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16380" windowHeight="8190" tabRatio="500"/>
  </bookViews>
  <sheets>
    <sheet name="зима  2023 5-11 СЭС СОГЛАСОВАНО" sheetId="1" r:id="rId1"/>
    <sheet name="зима 2023 1-4 кл_СЭС СОГЛАСОВАН" sheetId="2" r:id="rId2"/>
  </sheets>
  <definedNames>
    <definedName name="Print_Area_0_0" localSheetId="0">'зима  2023 5-11 СЭС СОГЛАСОВАНО'!$C$293:$C$295</definedName>
    <definedName name="_xlnm.Print_Area" localSheetId="0">'зима  2023 5-11 СЭС СОГЛАСОВАНО'!$A$1:$P$453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351" i="2" l="1"/>
  <c r="N351" i="2"/>
  <c r="M351" i="2"/>
  <c r="L351" i="2"/>
  <c r="K351" i="2"/>
  <c r="J351" i="2"/>
  <c r="I351" i="2"/>
  <c r="H351" i="2"/>
  <c r="G351" i="2"/>
  <c r="F351" i="2"/>
  <c r="E351" i="2"/>
  <c r="D351" i="2"/>
  <c r="O344" i="2"/>
  <c r="N344" i="2"/>
  <c r="M344" i="2"/>
  <c r="L344" i="2"/>
  <c r="K344" i="2"/>
  <c r="J344" i="2"/>
  <c r="I344" i="2"/>
  <c r="G344" i="2"/>
  <c r="F344" i="2"/>
  <c r="E344" i="2"/>
  <c r="D344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P323" i="2"/>
  <c r="L323" i="2"/>
  <c r="I323" i="2"/>
  <c r="H323" i="2"/>
  <c r="D322" i="2"/>
  <c r="P321" i="2"/>
  <c r="O321" i="2"/>
  <c r="N321" i="2"/>
  <c r="M321" i="2"/>
  <c r="L321" i="2"/>
  <c r="K321" i="2"/>
  <c r="J321" i="2"/>
  <c r="I321" i="2"/>
  <c r="H321" i="2"/>
  <c r="G321" i="2"/>
  <c r="F321" i="2"/>
  <c r="F323" i="2" s="1"/>
  <c r="E321" i="2"/>
  <c r="E323" i="2" s="1"/>
  <c r="P320" i="2"/>
  <c r="O320" i="2"/>
  <c r="O323" i="2" s="1"/>
  <c r="N320" i="2"/>
  <c r="N323" i="2" s="1"/>
  <c r="M320" i="2"/>
  <c r="M323" i="2" s="1"/>
  <c r="L320" i="2"/>
  <c r="K320" i="2"/>
  <c r="K323" i="2" s="1"/>
  <c r="J320" i="2"/>
  <c r="J323" i="2" s="1"/>
  <c r="I320" i="2"/>
  <c r="H320" i="2"/>
  <c r="G320" i="2"/>
  <c r="G323" i="2" s="1"/>
  <c r="F320" i="2"/>
  <c r="E320" i="2"/>
  <c r="L319" i="2"/>
  <c r="D316" i="2"/>
  <c r="AI315" i="2"/>
  <c r="AH315" i="2"/>
  <c r="AD315" i="2"/>
  <c r="P315" i="2"/>
  <c r="O315" i="2"/>
  <c r="N315" i="2"/>
  <c r="N317" i="2" s="1"/>
  <c r="M315" i="2"/>
  <c r="L315" i="2"/>
  <c r="K315" i="2"/>
  <c r="J315" i="2"/>
  <c r="I315" i="2"/>
  <c r="H315" i="2"/>
  <c r="H317" i="2" s="1"/>
  <c r="G315" i="2"/>
  <c r="F315" i="2"/>
  <c r="E315" i="2"/>
  <c r="AN314" i="2"/>
  <c r="AM314" i="2"/>
  <c r="AL314" i="2"/>
  <c r="AK314" i="2"/>
  <c r="AJ314" i="2"/>
  <c r="AI314" i="2"/>
  <c r="AH314" i="2"/>
  <c r="AG314" i="2"/>
  <c r="AF314" i="2"/>
  <c r="AE314" i="2"/>
  <c r="AD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P313" i="2"/>
  <c r="O313" i="2"/>
  <c r="N313" i="2"/>
  <c r="M313" i="2"/>
  <c r="L313" i="2"/>
  <c r="K313" i="2"/>
  <c r="J313" i="2"/>
  <c r="I313" i="2"/>
  <c r="G313" i="2"/>
  <c r="F313" i="2"/>
  <c r="E313" i="2"/>
  <c r="P312" i="2"/>
  <c r="O312" i="2"/>
  <c r="N312" i="2"/>
  <c r="M312" i="2"/>
  <c r="L312" i="2"/>
  <c r="K312" i="2"/>
  <c r="J312" i="2"/>
  <c r="G312" i="2"/>
  <c r="F312" i="2"/>
  <c r="E312" i="2"/>
  <c r="BH311" i="2"/>
  <c r="P310" i="2"/>
  <c r="O310" i="2"/>
  <c r="N310" i="2"/>
  <c r="M310" i="2"/>
  <c r="L310" i="2"/>
  <c r="K310" i="2"/>
  <c r="J310" i="2"/>
  <c r="H310" i="2"/>
  <c r="G310" i="2"/>
  <c r="F310" i="2"/>
  <c r="F317" i="2" s="1"/>
  <c r="E310" i="2"/>
  <c r="P309" i="2"/>
  <c r="P317" i="2" s="1"/>
  <c r="O309" i="2"/>
  <c r="O317" i="2" s="1"/>
  <c r="N309" i="2"/>
  <c r="M309" i="2"/>
  <c r="M317" i="2" s="1"/>
  <c r="L309" i="2"/>
  <c r="L317" i="2" s="1"/>
  <c r="K309" i="2"/>
  <c r="K317" i="2" s="1"/>
  <c r="J309" i="2"/>
  <c r="J317" i="2" s="1"/>
  <c r="I309" i="2"/>
  <c r="I317" i="2" s="1"/>
  <c r="G309" i="2"/>
  <c r="G317" i="2" s="1"/>
  <c r="F309" i="2"/>
  <c r="E309" i="2"/>
  <c r="E317" i="2" s="1"/>
  <c r="O307" i="2"/>
  <c r="H307" i="2"/>
  <c r="F307" i="2"/>
  <c r="D306" i="2"/>
  <c r="D307" i="2" s="1"/>
  <c r="P304" i="2"/>
  <c r="O304" i="2"/>
  <c r="N304" i="2"/>
  <c r="M304" i="2"/>
  <c r="L304" i="2"/>
  <c r="K304" i="2"/>
  <c r="J304" i="2"/>
  <c r="I304" i="2"/>
  <c r="H304" i="2"/>
  <c r="G304" i="2"/>
  <c r="F304" i="2"/>
  <c r="E304" i="2"/>
  <c r="E307" i="2" s="1"/>
  <c r="P303" i="2"/>
  <c r="O303" i="2"/>
  <c r="N303" i="2"/>
  <c r="M303" i="2"/>
  <c r="L303" i="2"/>
  <c r="K303" i="2"/>
  <c r="J303" i="2"/>
  <c r="I303" i="2"/>
  <c r="H303" i="2"/>
  <c r="G303" i="2"/>
  <c r="F303" i="2"/>
  <c r="E303" i="2"/>
  <c r="AN302" i="2"/>
  <c r="AM302" i="2"/>
  <c r="AL302" i="2"/>
  <c r="AK302" i="2"/>
  <c r="AJ302" i="2"/>
  <c r="AI302" i="2"/>
  <c r="AH302" i="2"/>
  <c r="AG302" i="2"/>
  <c r="AF302" i="2"/>
  <c r="AE302" i="2"/>
  <c r="AD302" i="2"/>
  <c r="L302" i="2"/>
  <c r="K302" i="2"/>
  <c r="K307" i="2" s="1"/>
  <c r="J302" i="2"/>
  <c r="J307" i="2" s="1"/>
  <c r="I302" i="2"/>
  <c r="I307" i="2" s="1"/>
  <c r="BJ301" i="2"/>
  <c r="BH301" i="2"/>
  <c r="P301" i="2"/>
  <c r="P307" i="2" s="1"/>
  <c r="O301" i="2"/>
  <c r="N301" i="2"/>
  <c r="N307" i="2" s="1"/>
  <c r="M301" i="2"/>
  <c r="M307" i="2" s="1"/>
  <c r="L301" i="2"/>
  <c r="L307" i="2" s="1"/>
  <c r="J301" i="2"/>
  <c r="H301" i="2"/>
  <c r="G301" i="2"/>
  <c r="F301" i="2"/>
  <c r="E301" i="2"/>
  <c r="BH299" i="2"/>
  <c r="P292" i="2"/>
  <c r="O292" i="2"/>
  <c r="M292" i="2"/>
  <c r="L292" i="2"/>
  <c r="K292" i="2"/>
  <c r="I292" i="2"/>
  <c r="G292" i="2"/>
  <c r="D291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P287" i="2"/>
  <c r="O287" i="2"/>
  <c r="N287" i="2"/>
  <c r="N292" i="2" s="1"/>
  <c r="M287" i="2"/>
  <c r="L287" i="2"/>
  <c r="K287" i="2"/>
  <c r="J287" i="2"/>
  <c r="I287" i="2"/>
  <c r="H287" i="2"/>
  <c r="H292" i="2" s="1"/>
  <c r="G287" i="2"/>
  <c r="F287" i="2"/>
  <c r="F292" i="2" s="1"/>
  <c r="E287" i="2"/>
  <c r="E292" i="2" s="1"/>
  <c r="N283" i="2"/>
  <c r="F283" i="2"/>
  <c r="D282" i="2"/>
  <c r="BH281" i="2"/>
  <c r="BE281" i="2"/>
  <c r="P281" i="2"/>
  <c r="K281" i="2"/>
  <c r="J281" i="2"/>
  <c r="H281" i="2"/>
  <c r="H283" i="2" s="1"/>
  <c r="AN279" i="2"/>
  <c r="AM279" i="2"/>
  <c r="AL279" i="2"/>
  <c r="AK279" i="2"/>
  <c r="AJ279" i="2"/>
  <c r="AI279" i="2"/>
  <c r="AH279" i="2"/>
  <c r="AG279" i="2"/>
  <c r="AF279" i="2"/>
  <c r="AE279" i="2"/>
  <c r="AD279" i="2"/>
  <c r="P279" i="2"/>
  <c r="O279" i="2"/>
  <c r="N279" i="2"/>
  <c r="M279" i="2"/>
  <c r="L279" i="2"/>
  <c r="K279" i="2"/>
  <c r="J279" i="2"/>
  <c r="I279" i="2"/>
  <c r="F279" i="2"/>
  <c r="E279" i="2"/>
  <c r="P278" i="2"/>
  <c r="O278" i="2"/>
  <c r="N278" i="2"/>
  <c r="M278" i="2"/>
  <c r="M283" i="2" s="1"/>
  <c r="L278" i="2"/>
  <c r="K278" i="2"/>
  <c r="K283" i="2" s="1"/>
  <c r="J278" i="2"/>
  <c r="J283" i="2" s="1"/>
  <c r="I278" i="2"/>
  <c r="I283" i="2" s="1"/>
  <c r="G278" i="2"/>
  <c r="G283" i="2" s="1"/>
  <c r="F278" i="2"/>
  <c r="E278" i="2"/>
  <c r="E283" i="2" s="1"/>
  <c r="H274" i="2"/>
  <c r="G274" i="2"/>
  <c r="F274" i="2"/>
  <c r="E274" i="2"/>
  <c r="D273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AN271" i="2"/>
  <c r="AM271" i="2"/>
  <c r="AL271" i="2"/>
  <c r="AK271" i="2"/>
  <c r="AJ271" i="2"/>
  <c r="AI271" i="2"/>
  <c r="AH271" i="2"/>
  <c r="AG271" i="2"/>
  <c r="AF271" i="2"/>
  <c r="AE271" i="2"/>
  <c r="AD271" i="2"/>
  <c r="P271" i="2"/>
  <c r="O271" i="2"/>
  <c r="N271" i="2"/>
  <c r="M271" i="2"/>
  <c r="L271" i="2"/>
  <c r="K271" i="2"/>
  <c r="J271" i="2"/>
  <c r="J274" i="2" s="1"/>
  <c r="I271" i="2"/>
  <c r="I274" i="2" s="1"/>
  <c r="F271" i="2"/>
  <c r="E271" i="2"/>
  <c r="P270" i="2"/>
  <c r="P274" i="2" s="1"/>
  <c r="O270" i="2"/>
  <c r="N270" i="2"/>
  <c r="M270" i="2"/>
  <c r="L270" i="2"/>
  <c r="L274" i="2" s="1"/>
  <c r="K270" i="2"/>
  <c r="J270" i="2"/>
  <c r="I270" i="2"/>
  <c r="G270" i="2"/>
  <c r="F270" i="2"/>
  <c r="E270" i="2"/>
  <c r="BK269" i="2"/>
  <c r="BH269" i="2"/>
  <c r="K269" i="2"/>
  <c r="BJ267" i="2"/>
  <c r="P267" i="2"/>
  <c r="O267" i="2"/>
  <c r="O274" i="2" s="1"/>
  <c r="N267" i="2"/>
  <c r="N274" i="2" s="1"/>
  <c r="M267" i="2"/>
  <c r="M274" i="2" s="1"/>
  <c r="L267" i="2"/>
  <c r="J267" i="2"/>
  <c r="I267" i="2"/>
  <c r="H267" i="2"/>
  <c r="G267" i="2"/>
  <c r="F267" i="2"/>
  <c r="E267" i="2"/>
  <c r="P262" i="2"/>
  <c r="O262" i="2"/>
  <c r="N262" i="2"/>
  <c r="M262" i="2"/>
  <c r="H262" i="2"/>
  <c r="D261" i="2"/>
  <c r="P260" i="2"/>
  <c r="O260" i="2"/>
  <c r="N260" i="2"/>
  <c r="M260" i="2"/>
  <c r="L260" i="2"/>
  <c r="L262" i="2" s="1"/>
  <c r="K260" i="2"/>
  <c r="K262" i="2" s="1"/>
  <c r="J260" i="2"/>
  <c r="J262" i="2" s="1"/>
  <c r="I260" i="2"/>
  <c r="I262" i="2" s="1"/>
  <c r="H260" i="2"/>
  <c r="G260" i="2"/>
  <c r="G262" i="2" s="1"/>
  <c r="F260" i="2"/>
  <c r="F262" i="2" s="1"/>
  <c r="E260" i="2"/>
  <c r="E262" i="2" s="1"/>
  <c r="I255" i="2"/>
  <c r="G255" i="2"/>
  <c r="F255" i="2"/>
  <c r="D254" i="2"/>
  <c r="BJ252" i="2"/>
  <c r="J252" i="2"/>
  <c r="G252" i="2"/>
  <c r="F252" i="2"/>
  <c r="E252" i="2"/>
  <c r="AN251" i="2"/>
  <c r="AM251" i="2"/>
  <c r="AL251" i="2"/>
  <c r="AK251" i="2"/>
  <c r="AJ251" i="2"/>
  <c r="AI251" i="2"/>
  <c r="AH251" i="2"/>
  <c r="AG251" i="2"/>
  <c r="AF251" i="2"/>
  <c r="AE251" i="2"/>
  <c r="AD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E255" i="2" s="1"/>
  <c r="P250" i="2"/>
  <c r="O250" i="2"/>
  <c r="N250" i="2"/>
  <c r="M250" i="2"/>
  <c r="L250" i="2"/>
  <c r="K250" i="2"/>
  <c r="J250" i="2"/>
  <c r="I250" i="2"/>
  <c r="G250" i="2"/>
  <c r="F250" i="2"/>
  <c r="E250" i="2"/>
  <c r="P249" i="2"/>
  <c r="P255" i="2" s="1"/>
  <c r="O249" i="2"/>
  <c r="O255" i="2" s="1"/>
  <c r="N249" i="2"/>
  <c r="M249" i="2"/>
  <c r="M255" i="2" s="1"/>
  <c r="L249" i="2"/>
  <c r="L255" i="2" s="1"/>
  <c r="K249" i="2"/>
  <c r="K255" i="2" s="1"/>
  <c r="J249" i="2"/>
  <c r="J255" i="2" s="1"/>
  <c r="H249" i="2"/>
  <c r="H255" i="2" s="1"/>
  <c r="G249" i="2"/>
  <c r="F249" i="2"/>
  <c r="E249" i="2"/>
  <c r="BH246" i="2"/>
  <c r="H244" i="2"/>
  <c r="G244" i="2"/>
  <c r="F244" i="2"/>
  <c r="D243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E244" i="2" s="1"/>
  <c r="AN241" i="2"/>
  <c r="AM241" i="2"/>
  <c r="AL241" i="2"/>
  <c r="AK241" i="2"/>
  <c r="AJ241" i="2"/>
  <c r="AI241" i="2"/>
  <c r="AH241" i="2"/>
  <c r="AG241" i="2"/>
  <c r="AF241" i="2"/>
  <c r="AE241" i="2"/>
  <c r="AD241" i="2"/>
  <c r="L241" i="2"/>
  <c r="K241" i="2"/>
  <c r="J241" i="2"/>
  <c r="I241" i="2"/>
  <c r="P240" i="2"/>
  <c r="O240" i="2"/>
  <c r="N240" i="2"/>
  <c r="M240" i="2"/>
  <c r="L240" i="2"/>
  <c r="L244" i="2" s="1"/>
  <c r="K240" i="2"/>
  <c r="J240" i="2"/>
  <c r="I240" i="2"/>
  <c r="I244" i="2" s="1"/>
  <c r="G240" i="2"/>
  <c r="F240" i="2"/>
  <c r="E240" i="2"/>
  <c r="BK239" i="2"/>
  <c r="P239" i="2"/>
  <c r="O239" i="2"/>
  <c r="N239" i="2"/>
  <c r="M239" i="2"/>
  <c r="M244" i="2" s="1"/>
  <c r="K239" i="2"/>
  <c r="J239" i="2"/>
  <c r="J244" i="2" s="1"/>
  <c r="G239" i="2"/>
  <c r="F239" i="2"/>
  <c r="E239" i="2"/>
  <c r="P229" i="2"/>
  <c r="N229" i="2"/>
  <c r="E229" i="2"/>
  <c r="D228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P226" i="2"/>
  <c r="O226" i="2"/>
  <c r="N226" i="2"/>
  <c r="M226" i="2"/>
  <c r="M229" i="2" s="1"/>
  <c r="L226" i="2"/>
  <c r="L229" i="2" s="1"/>
  <c r="K226" i="2"/>
  <c r="K229" i="2" s="1"/>
  <c r="J226" i="2"/>
  <c r="J229" i="2" s="1"/>
  <c r="I226" i="2"/>
  <c r="I229" i="2" s="1"/>
  <c r="H226" i="2"/>
  <c r="H229" i="2" s="1"/>
  <c r="G226" i="2"/>
  <c r="G229" i="2" s="1"/>
  <c r="F226" i="2"/>
  <c r="F229" i="2" s="1"/>
  <c r="E226" i="2"/>
  <c r="G223" i="2"/>
  <c r="D222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P219" i="2"/>
  <c r="O219" i="2"/>
  <c r="N219" i="2"/>
  <c r="M219" i="2"/>
  <c r="L219" i="2"/>
  <c r="K219" i="2"/>
  <c r="J219" i="2"/>
  <c r="I219" i="2"/>
  <c r="H219" i="2"/>
  <c r="G219" i="2"/>
  <c r="F219" i="2"/>
  <c r="F223" i="2" s="1"/>
  <c r="E219" i="2"/>
  <c r="AN218" i="2"/>
  <c r="AM218" i="2"/>
  <c r="AL218" i="2"/>
  <c r="AK218" i="2"/>
  <c r="AJ218" i="2"/>
  <c r="AI218" i="2"/>
  <c r="AH218" i="2"/>
  <c r="AG218" i="2"/>
  <c r="AF218" i="2"/>
  <c r="AE218" i="2"/>
  <c r="AD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P216" i="2"/>
  <c r="O216" i="2"/>
  <c r="N216" i="2"/>
  <c r="M216" i="2"/>
  <c r="L216" i="2"/>
  <c r="K216" i="2"/>
  <c r="K223" i="2" s="1"/>
  <c r="J216" i="2"/>
  <c r="G216" i="2"/>
  <c r="F216" i="2"/>
  <c r="E216" i="2"/>
  <c r="P215" i="2"/>
  <c r="O215" i="2"/>
  <c r="N215" i="2"/>
  <c r="N223" i="2" s="1"/>
  <c r="M215" i="2"/>
  <c r="L215" i="2"/>
  <c r="K215" i="2"/>
  <c r="J215" i="2"/>
  <c r="I215" i="2"/>
  <c r="H215" i="2"/>
  <c r="G215" i="2"/>
  <c r="E215" i="2"/>
  <c r="E223" i="2" s="1"/>
  <c r="P214" i="2"/>
  <c r="P223" i="2" s="1"/>
  <c r="O214" i="2"/>
  <c r="O223" i="2" s="1"/>
  <c r="N214" i="2"/>
  <c r="M214" i="2"/>
  <c r="M223" i="2" s="1"/>
  <c r="L214" i="2"/>
  <c r="L223" i="2" s="1"/>
  <c r="K214" i="2"/>
  <c r="J214" i="2"/>
  <c r="J223" i="2" s="1"/>
  <c r="H214" i="2"/>
  <c r="H223" i="2" s="1"/>
  <c r="G214" i="2"/>
  <c r="F214" i="2"/>
  <c r="E214" i="2"/>
  <c r="D211" i="2"/>
  <c r="AF208" i="2"/>
  <c r="AE208" i="2"/>
  <c r="AD208" i="2"/>
  <c r="AN207" i="2"/>
  <c r="AM207" i="2"/>
  <c r="AL207" i="2"/>
  <c r="AK207" i="2"/>
  <c r="AJ207" i="2"/>
  <c r="AI207" i="2"/>
  <c r="AH207" i="2"/>
  <c r="AG207" i="2"/>
  <c r="AF207" i="2"/>
  <c r="AE207" i="2"/>
  <c r="AD207" i="2"/>
  <c r="P207" i="2"/>
  <c r="O207" i="2"/>
  <c r="N207" i="2"/>
  <c r="M207" i="2"/>
  <c r="L207" i="2"/>
  <c r="K207" i="2"/>
  <c r="J207" i="2"/>
  <c r="I207" i="2"/>
  <c r="F207" i="2"/>
  <c r="E207" i="2"/>
  <c r="P206" i="2"/>
  <c r="O206" i="2"/>
  <c r="N206" i="2"/>
  <c r="M206" i="2"/>
  <c r="L206" i="2"/>
  <c r="K206" i="2"/>
  <c r="J206" i="2"/>
  <c r="I206" i="2"/>
  <c r="G206" i="2"/>
  <c r="F206" i="2"/>
  <c r="E206" i="2"/>
  <c r="BJ205" i="2"/>
  <c r="BH205" i="2"/>
  <c r="P205" i="2"/>
  <c r="O205" i="2"/>
  <c r="N205" i="2"/>
  <c r="M205" i="2"/>
  <c r="L205" i="2"/>
  <c r="J205" i="2"/>
  <c r="J212" i="2" s="1"/>
  <c r="H205" i="2"/>
  <c r="H212" i="2" s="1"/>
  <c r="G205" i="2"/>
  <c r="F205" i="2"/>
  <c r="E205" i="2"/>
  <c r="E212" i="2" s="1"/>
  <c r="P204" i="2"/>
  <c r="O204" i="2"/>
  <c r="N204" i="2"/>
  <c r="M204" i="2"/>
  <c r="L204" i="2"/>
  <c r="K204" i="2"/>
  <c r="J204" i="2"/>
  <c r="I204" i="2"/>
  <c r="G204" i="2"/>
  <c r="F204" i="2"/>
  <c r="E204" i="2"/>
  <c r="P203" i="2"/>
  <c r="O203" i="2"/>
  <c r="O212" i="2" s="1"/>
  <c r="N203" i="2"/>
  <c r="M203" i="2"/>
  <c r="L203" i="2"/>
  <c r="L212" i="2" s="1"/>
  <c r="K203" i="2"/>
  <c r="K212" i="2" s="1"/>
  <c r="J203" i="2"/>
  <c r="I203" i="2"/>
  <c r="I212" i="2" s="1"/>
  <c r="G203" i="2"/>
  <c r="G212" i="2" s="1"/>
  <c r="F203" i="2"/>
  <c r="F212" i="2" s="1"/>
  <c r="E203" i="2"/>
  <c r="L196" i="2"/>
  <c r="H196" i="2"/>
  <c r="G196" i="2"/>
  <c r="D195" i="2"/>
  <c r="P194" i="2"/>
  <c r="O194" i="2"/>
  <c r="N194" i="2"/>
  <c r="M194" i="2"/>
  <c r="L194" i="2"/>
  <c r="K194" i="2"/>
  <c r="J194" i="2"/>
  <c r="I194" i="2"/>
  <c r="I196" i="2" s="1"/>
  <c r="H194" i="2"/>
  <c r="G194" i="2"/>
  <c r="F194" i="2"/>
  <c r="E194" i="2"/>
  <c r="E196" i="2" s="1"/>
  <c r="P193" i="2"/>
  <c r="P196" i="2" s="1"/>
  <c r="O193" i="2"/>
  <c r="N193" i="2"/>
  <c r="N196" i="2" s="1"/>
  <c r="M193" i="2"/>
  <c r="M196" i="2" s="1"/>
  <c r="L193" i="2"/>
  <c r="K193" i="2"/>
  <c r="K196" i="2" s="1"/>
  <c r="J193" i="2"/>
  <c r="J196" i="2" s="1"/>
  <c r="I193" i="2"/>
  <c r="H193" i="2"/>
  <c r="G193" i="2"/>
  <c r="F193" i="2"/>
  <c r="F196" i="2" s="1"/>
  <c r="E193" i="2"/>
  <c r="M189" i="2"/>
  <c r="L189" i="2"/>
  <c r="G189" i="2"/>
  <c r="D188" i="2"/>
  <c r="BH186" i="2"/>
  <c r="BE186" i="2"/>
  <c r="P186" i="2"/>
  <c r="K186" i="2"/>
  <c r="J186" i="2"/>
  <c r="H186" i="2"/>
  <c r="AN185" i="2"/>
  <c r="AM185" i="2"/>
  <c r="AL185" i="2"/>
  <c r="AK185" i="2"/>
  <c r="AJ185" i="2"/>
  <c r="AI185" i="2"/>
  <c r="AH185" i="2"/>
  <c r="AG185" i="2"/>
  <c r="AF185" i="2"/>
  <c r="AE185" i="2"/>
  <c r="AD185" i="2"/>
  <c r="P185" i="2"/>
  <c r="O185" i="2"/>
  <c r="N185" i="2"/>
  <c r="M185" i="2"/>
  <c r="L185" i="2"/>
  <c r="K185" i="2"/>
  <c r="J185" i="2"/>
  <c r="I185" i="2"/>
  <c r="F185" i="2"/>
  <c r="E185" i="2"/>
  <c r="P184" i="2"/>
  <c r="P189" i="2" s="1"/>
  <c r="O184" i="2"/>
  <c r="N184" i="2"/>
  <c r="M184" i="2"/>
  <c r="L184" i="2"/>
  <c r="K184" i="2"/>
  <c r="J184" i="2"/>
  <c r="I184" i="2"/>
  <c r="G184" i="2"/>
  <c r="F184" i="2"/>
  <c r="E184" i="2"/>
  <c r="P182" i="2"/>
  <c r="O182" i="2"/>
  <c r="N182" i="2"/>
  <c r="M182" i="2"/>
  <c r="L182" i="2"/>
  <c r="K182" i="2"/>
  <c r="J182" i="2"/>
  <c r="I182" i="2"/>
  <c r="I189" i="2" s="1"/>
  <c r="G182" i="2"/>
  <c r="F182" i="2"/>
  <c r="E182" i="2"/>
  <c r="BH181" i="2"/>
  <c r="P181" i="2"/>
  <c r="O181" i="2"/>
  <c r="O189" i="2" s="1"/>
  <c r="N181" i="2"/>
  <c r="N189" i="2" s="1"/>
  <c r="M181" i="2"/>
  <c r="L181" i="2"/>
  <c r="K181" i="2"/>
  <c r="K189" i="2" s="1"/>
  <c r="J181" i="2"/>
  <c r="J189" i="2" s="1"/>
  <c r="H181" i="2"/>
  <c r="H189" i="2" s="1"/>
  <c r="G181" i="2"/>
  <c r="F181" i="2"/>
  <c r="F189" i="2" s="1"/>
  <c r="E181" i="2"/>
  <c r="D177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AN174" i="2"/>
  <c r="AM174" i="2"/>
  <c r="AL174" i="2"/>
  <c r="AK174" i="2"/>
  <c r="AJ174" i="2"/>
  <c r="AI174" i="2"/>
  <c r="AH174" i="2"/>
  <c r="AG174" i="2"/>
  <c r="AF174" i="2"/>
  <c r="AE174" i="2"/>
  <c r="AD174" i="2"/>
  <c r="P174" i="2"/>
  <c r="O174" i="2"/>
  <c r="N174" i="2"/>
  <c r="M174" i="2"/>
  <c r="L174" i="2"/>
  <c r="K174" i="2"/>
  <c r="K178" i="2" s="1"/>
  <c r="J174" i="2"/>
  <c r="J178" i="2" s="1"/>
  <c r="I174" i="2"/>
  <c r="H174" i="2"/>
  <c r="H178" i="2" s="1"/>
  <c r="G174" i="2"/>
  <c r="G178" i="2" s="1"/>
  <c r="F174" i="2"/>
  <c r="F178" i="2" s="1"/>
  <c r="E174" i="2"/>
  <c r="E178" i="2" s="1"/>
  <c r="P173" i="2"/>
  <c r="P178" i="2" s="1"/>
  <c r="O173" i="2"/>
  <c r="O178" i="2" s="1"/>
  <c r="N173" i="2"/>
  <c r="M173" i="2"/>
  <c r="M178" i="2" s="1"/>
  <c r="L173" i="2"/>
  <c r="L178" i="2" s="1"/>
  <c r="K173" i="2"/>
  <c r="J173" i="2"/>
  <c r="I173" i="2"/>
  <c r="I178" i="2" s="1"/>
  <c r="F173" i="2"/>
  <c r="E173" i="2"/>
  <c r="N163" i="2"/>
  <c r="M163" i="2"/>
  <c r="L163" i="2"/>
  <c r="K163" i="2"/>
  <c r="J163" i="2"/>
  <c r="I163" i="2"/>
  <c r="G163" i="2"/>
  <c r="D162" i="2"/>
  <c r="P160" i="2"/>
  <c r="P163" i="2" s="1"/>
  <c r="O160" i="2"/>
  <c r="O163" i="2" s="1"/>
  <c r="N160" i="2"/>
  <c r="M160" i="2"/>
  <c r="L160" i="2"/>
  <c r="K160" i="2"/>
  <c r="J160" i="2"/>
  <c r="I160" i="2"/>
  <c r="H160" i="2"/>
  <c r="H163" i="2" s="1"/>
  <c r="G160" i="2"/>
  <c r="F160" i="2"/>
  <c r="F163" i="2" s="1"/>
  <c r="E160" i="2"/>
  <c r="E163" i="2" s="1"/>
  <c r="J156" i="2"/>
  <c r="I156" i="2"/>
  <c r="D155" i="2"/>
  <c r="P154" i="2"/>
  <c r="O154" i="2"/>
  <c r="O156" i="2" s="1"/>
  <c r="N154" i="2"/>
  <c r="M154" i="2"/>
  <c r="L154" i="2"/>
  <c r="L156" i="2" s="1"/>
  <c r="K154" i="2"/>
  <c r="J154" i="2"/>
  <c r="I154" i="2"/>
  <c r="H154" i="2"/>
  <c r="H156" i="2" s="1"/>
  <c r="G154" i="2"/>
  <c r="F154" i="2"/>
  <c r="E154" i="2"/>
  <c r="BJ153" i="2"/>
  <c r="P153" i="2"/>
  <c r="O153" i="2"/>
  <c r="N153" i="2"/>
  <c r="AN152" i="2"/>
  <c r="AM152" i="2"/>
  <c r="AL152" i="2"/>
  <c r="AK152" i="2"/>
  <c r="AJ152" i="2"/>
  <c r="AI152" i="2"/>
  <c r="AH152" i="2"/>
  <c r="AG152" i="2"/>
  <c r="AF152" i="2"/>
  <c r="AE152" i="2"/>
  <c r="AD152" i="2"/>
  <c r="P152" i="2"/>
  <c r="O152" i="2"/>
  <c r="N152" i="2"/>
  <c r="M152" i="2"/>
  <c r="L152" i="2"/>
  <c r="K152" i="2"/>
  <c r="J152" i="2"/>
  <c r="I152" i="2"/>
  <c r="F152" i="2"/>
  <c r="E152" i="2"/>
  <c r="P151" i="2"/>
  <c r="P156" i="2" s="1"/>
  <c r="O151" i="2"/>
  <c r="N151" i="2"/>
  <c r="N156" i="2" s="1"/>
  <c r="M151" i="2"/>
  <c r="M156" i="2" s="1"/>
  <c r="L151" i="2"/>
  <c r="K151" i="2"/>
  <c r="K156" i="2" s="1"/>
  <c r="J151" i="2"/>
  <c r="I151" i="2"/>
  <c r="H151" i="2"/>
  <c r="G151" i="2"/>
  <c r="F151" i="2"/>
  <c r="F156" i="2" s="1"/>
  <c r="E151" i="2"/>
  <c r="E150" i="2"/>
  <c r="E156" i="2" s="1"/>
  <c r="BH148" i="2"/>
  <c r="O146" i="2"/>
  <c r="I146" i="2"/>
  <c r="D145" i="2"/>
  <c r="E144" i="2"/>
  <c r="H143" i="2"/>
  <c r="G143" i="2"/>
  <c r="F143" i="2"/>
  <c r="E143" i="2"/>
  <c r="AN142" i="2"/>
  <c r="AM142" i="2"/>
  <c r="AL142" i="2"/>
  <c r="AK142" i="2"/>
  <c r="AJ142" i="2"/>
  <c r="AI142" i="2"/>
  <c r="AH142" i="2"/>
  <c r="AG142" i="2"/>
  <c r="AF142" i="2"/>
  <c r="AE142" i="2"/>
  <c r="AD142" i="2"/>
  <c r="L142" i="2"/>
  <c r="K142" i="2"/>
  <c r="J142" i="2"/>
  <c r="I142" i="2"/>
  <c r="P141" i="2"/>
  <c r="O141" i="2"/>
  <c r="N141" i="2"/>
  <c r="M141" i="2"/>
  <c r="L141" i="2"/>
  <c r="K141" i="2"/>
  <c r="J141" i="2"/>
  <c r="J146" i="2" s="1"/>
  <c r="I141" i="2"/>
  <c r="G141" i="2"/>
  <c r="G146" i="2" s="1"/>
  <c r="F141" i="2"/>
  <c r="F146" i="2" s="1"/>
  <c r="E141" i="2"/>
  <c r="P140" i="2"/>
  <c r="O140" i="2"/>
  <c r="N140" i="2"/>
  <c r="M140" i="2"/>
  <c r="L140" i="2"/>
  <c r="K140" i="2"/>
  <c r="K146" i="2" s="1"/>
  <c r="J140" i="2"/>
  <c r="I140" i="2"/>
  <c r="G140" i="2"/>
  <c r="F140" i="2"/>
  <c r="E140" i="2"/>
  <c r="P139" i="2"/>
  <c r="P146" i="2" s="1"/>
  <c r="O139" i="2"/>
  <c r="N139" i="2"/>
  <c r="N146" i="2" s="1"/>
  <c r="M139" i="2"/>
  <c r="M146" i="2" s="1"/>
  <c r="L139" i="2"/>
  <c r="K139" i="2"/>
  <c r="J139" i="2"/>
  <c r="I139" i="2"/>
  <c r="H139" i="2"/>
  <c r="H146" i="2" s="1"/>
  <c r="G139" i="2"/>
  <c r="F139" i="2"/>
  <c r="E139" i="2"/>
  <c r="E146" i="2" s="1"/>
  <c r="P132" i="2"/>
  <c r="O132" i="2"/>
  <c r="N132" i="2"/>
  <c r="M132" i="2"/>
  <c r="L132" i="2"/>
  <c r="K132" i="2"/>
  <c r="J132" i="2"/>
  <c r="I132" i="2"/>
  <c r="H132" i="2"/>
  <c r="G132" i="2"/>
  <c r="F132" i="2"/>
  <c r="E132" i="2"/>
  <c r="D131" i="2"/>
  <c r="D124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AN121" i="2"/>
  <c r="AM121" i="2"/>
  <c r="AL121" i="2"/>
  <c r="AK121" i="2"/>
  <c r="AJ121" i="2"/>
  <c r="AI121" i="2"/>
  <c r="AH121" i="2"/>
  <c r="AG121" i="2"/>
  <c r="AF121" i="2"/>
  <c r="AE121" i="2"/>
  <c r="AD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P120" i="2"/>
  <c r="O120" i="2"/>
  <c r="N120" i="2"/>
  <c r="M120" i="2"/>
  <c r="L120" i="2"/>
  <c r="K120" i="2"/>
  <c r="J120" i="2"/>
  <c r="I120" i="2"/>
  <c r="G120" i="2"/>
  <c r="F120" i="2"/>
  <c r="E120" i="2"/>
  <c r="P119" i="2"/>
  <c r="O119" i="2"/>
  <c r="N119" i="2"/>
  <c r="M119" i="2"/>
  <c r="L119" i="2"/>
  <c r="K119" i="2"/>
  <c r="J119" i="2"/>
  <c r="H119" i="2"/>
  <c r="H125" i="2" s="1"/>
  <c r="G119" i="2"/>
  <c r="F119" i="2"/>
  <c r="E119" i="2"/>
  <c r="P117" i="2"/>
  <c r="O117" i="2"/>
  <c r="N117" i="2"/>
  <c r="N125" i="2" s="1"/>
  <c r="M117" i="2"/>
  <c r="L117" i="2"/>
  <c r="K117" i="2"/>
  <c r="J117" i="2"/>
  <c r="J125" i="2" s="1"/>
  <c r="H117" i="2"/>
  <c r="G117" i="2"/>
  <c r="F117" i="2"/>
  <c r="E117" i="2"/>
  <c r="P116" i="2"/>
  <c r="P125" i="2" s="1"/>
  <c r="O116" i="2"/>
  <c r="O125" i="2" s="1"/>
  <c r="N116" i="2"/>
  <c r="M116" i="2"/>
  <c r="L116" i="2"/>
  <c r="L125" i="2" s="1"/>
  <c r="K116" i="2"/>
  <c r="K125" i="2" s="1"/>
  <c r="J116" i="2"/>
  <c r="I116" i="2"/>
  <c r="I125" i="2" s="1"/>
  <c r="G116" i="2"/>
  <c r="G125" i="2" s="1"/>
  <c r="F116" i="2"/>
  <c r="F125" i="2" s="1"/>
  <c r="E116" i="2"/>
  <c r="E125" i="2" s="1"/>
  <c r="G113" i="2"/>
  <c r="D112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AN110" i="2"/>
  <c r="AM110" i="2"/>
  <c r="AL110" i="2"/>
  <c r="AK110" i="2"/>
  <c r="AJ110" i="2"/>
  <c r="AI110" i="2"/>
  <c r="AH110" i="2"/>
  <c r="AG110" i="2"/>
  <c r="AF110" i="2"/>
  <c r="AE110" i="2"/>
  <c r="AD110" i="2"/>
  <c r="P110" i="2"/>
  <c r="O110" i="2"/>
  <c r="N110" i="2"/>
  <c r="M110" i="2"/>
  <c r="L110" i="2"/>
  <c r="K110" i="2"/>
  <c r="J110" i="2"/>
  <c r="I110" i="2"/>
  <c r="F110" i="2"/>
  <c r="E110" i="2"/>
  <c r="P109" i="2"/>
  <c r="O109" i="2"/>
  <c r="O113" i="2" s="1"/>
  <c r="N109" i="2"/>
  <c r="M109" i="2"/>
  <c r="L109" i="2"/>
  <c r="K109" i="2"/>
  <c r="J109" i="2"/>
  <c r="I109" i="2"/>
  <c r="G109" i="2"/>
  <c r="F109" i="2"/>
  <c r="E109" i="2"/>
  <c r="BK108" i="2"/>
  <c r="BH108" i="2"/>
  <c r="K108" i="2"/>
  <c r="P107" i="2"/>
  <c r="P113" i="2" s="1"/>
  <c r="O107" i="2"/>
  <c r="N107" i="2"/>
  <c r="M107" i="2"/>
  <c r="L107" i="2"/>
  <c r="K107" i="2"/>
  <c r="J107" i="2"/>
  <c r="J113" i="2" s="1"/>
  <c r="I107" i="2"/>
  <c r="H107" i="2"/>
  <c r="G107" i="2"/>
  <c r="E107" i="2"/>
  <c r="P106" i="2"/>
  <c r="O106" i="2"/>
  <c r="N106" i="2"/>
  <c r="N113" i="2" s="1"/>
  <c r="M106" i="2"/>
  <c r="M113" i="2" s="1"/>
  <c r="L106" i="2"/>
  <c r="L113" i="2" s="1"/>
  <c r="K106" i="2"/>
  <c r="K113" i="2" s="1"/>
  <c r="J106" i="2"/>
  <c r="I106" i="2"/>
  <c r="H106" i="2"/>
  <c r="H113" i="2" s="1"/>
  <c r="G106" i="2"/>
  <c r="F106" i="2"/>
  <c r="F113" i="2" s="1"/>
  <c r="E106" i="2"/>
  <c r="E113" i="2" s="1"/>
  <c r="J99" i="2"/>
  <c r="F99" i="2"/>
  <c r="E99" i="2"/>
  <c r="D98" i="2"/>
  <c r="P97" i="2"/>
  <c r="O97" i="2"/>
  <c r="N97" i="2"/>
  <c r="M97" i="2"/>
  <c r="M99" i="2" s="1"/>
  <c r="L97" i="2"/>
  <c r="K97" i="2"/>
  <c r="J97" i="2"/>
  <c r="I97" i="2"/>
  <c r="H97" i="2"/>
  <c r="G97" i="2"/>
  <c r="F97" i="2"/>
  <c r="E97" i="2"/>
  <c r="P96" i="2"/>
  <c r="P99" i="2" s="1"/>
  <c r="O96" i="2"/>
  <c r="O99" i="2" s="1"/>
  <c r="N96" i="2"/>
  <c r="N99" i="2" s="1"/>
  <c r="M96" i="2"/>
  <c r="L96" i="2"/>
  <c r="L99" i="2" s="1"/>
  <c r="K96" i="2"/>
  <c r="K99" i="2" s="1"/>
  <c r="J96" i="2"/>
  <c r="I96" i="2"/>
  <c r="I99" i="2" s="1"/>
  <c r="H96" i="2"/>
  <c r="H99" i="2" s="1"/>
  <c r="G96" i="2"/>
  <c r="F96" i="2"/>
  <c r="E96" i="2"/>
  <c r="H95" i="2"/>
  <c r="G95" i="2"/>
  <c r="G99" i="2" s="1"/>
  <c r="F95" i="2"/>
  <c r="E95" i="2"/>
  <c r="I92" i="2"/>
  <c r="D91" i="2"/>
  <c r="P89" i="2"/>
  <c r="O89" i="2"/>
  <c r="N89" i="2"/>
  <c r="M89" i="2"/>
  <c r="L89" i="2"/>
  <c r="K89" i="2"/>
  <c r="J89" i="2"/>
  <c r="I89" i="2"/>
  <c r="H89" i="2"/>
  <c r="H92" i="2" s="1"/>
  <c r="G89" i="2"/>
  <c r="F89" i="2"/>
  <c r="E89" i="2"/>
  <c r="P88" i="2"/>
  <c r="O88" i="2"/>
  <c r="N88" i="2"/>
  <c r="M88" i="2"/>
  <c r="L88" i="2"/>
  <c r="K88" i="2"/>
  <c r="J88" i="2"/>
  <c r="I88" i="2"/>
  <c r="H88" i="2"/>
  <c r="G88" i="2"/>
  <c r="F88" i="2"/>
  <c r="E88" i="2"/>
  <c r="AN87" i="2"/>
  <c r="AM87" i="2"/>
  <c r="AL87" i="2"/>
  <c r="AK87" i="2"/>
  <c r="AJ87" i="2"/>
  <c r="AI87" i="2"/>
  <c r="AH87" i="2"/>
  <c r="AG87" i="2"/>
  <c r="AF87" i="2"/>
  <c r="AE87" i="2"/>
  <c r="AD87" i="2"/>
  <c r="P87" i="2"/>
  <c r="O87" i="2"/>
  <c r="N87" i="2"/>
  <c r="M87" i="2"/>
  <c r="L87" i="2"/>
  <c r="K87" i="2"/>
  <c r="J87" i="2"/>
  <c r="I87" i="2"/>
  <c r="F87" i="2"/>
  <c r="E87" i="2"/>
  <c r="P86" i="2"/>
  <c r="O86" i="2"/>
  <c r="N86" i="2"/>
  <c r="M86" i="2"/>
  <c r="L86" i="2"/>
  <c r="K86" i="2"/>
  <c r="J86" i="2"/>
  <c r="I86" i="2"/>
  <c r="G86" i="2"/>
  <c r="F86" i="2"/>
  <c r="E86" i="2"/>
  <c r="P83" i="2"/>
  <c r="O83" i="2"/>
  <c r="O92" i="2" s="1"/>
  <c r="N83" i="2"/>
  <c r="M83" i="2"/>
  <c r="L83" i="2"/>
  <c r="L92" i="2" s="1"/>
  <c r="K83" i="2"/>
  <c r="J83" i="2"/>
  <c r="H83" i="2"/>
  <c r="G83" i="2"/>
  <c r="F83" i="2"/>
  <c r="E83" i="2"/>
  <c r="P82" i="2"/>
  <c r="P92" i="2" s="1"/>
  <c r="O82" i="2"/>
  <c r="N82" i="2"/>
  <c r="N92" i="2" s="1"/>
  <c r="M82" i="2"/>
  <c r="M92" i="2" s="1"/>
  <c r="L82" i="2"/>
  <c r="K82" i="2"/>
  <c r="K92" i="2" s="1"/>
  <c r="J82" i="2"/>
  <c r="J92" i="2" s="1"/>
  <c r="I82" i="2"/>
  <c r="G82" i="2"/>
  <c r="G92" i="2" s="1"/>
  <c r="F82" i="2"/>
  <c r="F92" i="2" s="1"/>
  <c r="E82" i="2"/>
  <c r="D79" i="2"/>
  <c r="D80" i="2" s="1"/>
  <c r="P78" i="2"/>
  <c r="O78" i="2"/>
  <c r="N78" i="2"/>
  <c r="M78" i="2"/>
  <c r="L78" i="2"/>
  <c r="K78" i="2"/>
  <c r="J78" i="2"/>
  <c r="I78" i="2"/>
  <c r="H78" i="2"/>
  <c r="G78" i="2"/>
  <c r="F78" i="2"/>
  <c r="E78" i="2"/>
  <c r="AI77" i="2"/>
  <c r="AH77" i="2"/>
  <c r="AD77" i="2"/>
  <c r="P77" i="2"/>
  <c r="O77" i="2"/>
  <c r="N77" i="2"/>
  <c r="M77" i="2"/>
  <c r="L77" i="2"/>
  <c r="K77" i="2"/>
  <c r="J77" i="2"/>
  <c r="I77" i="2"/>
  <c r="H77" i="2"/>
  <c r="G77" i="2"/>
  <c r="F77" i="2"/>
  <c r="E77" i="2"/>
  <c r="AN76" i="2"/>
  <c r="AM76" i="2"/>
  <c r="AL76" i="2"/>
  <c r="AK76" i="2"/>
  <c r="AJ76" i="2"/>
  <c r="AI76" i="2"/>
  <c r="AH76" i="2"/>
  <c r="AG76" i="2"/>
  <c r="AF76" i="2"/>
  <c r="AE76" i="2"/>
  <c r="AD76" i="2"/>
  <c r="P76" i="2"/>
  <c r="O76" i="2"/>
  <c r="N76" i="2"/>
  <c r="M76" i="2"/>
  <c r="L76" i="2"/>
  <c r="K76" i="2"/>
  <c r="J76" i="2"/>
  <c r="I76" i="2"/>
  <c r="H76" i="2"/>
  <c r="H80" i="2" s="1"/>
  <c r="G76" i="2"/>
  <c r="G80" i="2" s="1"/>
  <c r="F76" i="2"/>
  <c r="E76" i="2"/>
  <c r="P75" i="2"/>
  <c r="O75" i="2"/>
  <c r="N75" i="2"/>
  <c r="M75" i="2"/>
  <c r="M80" i="2" s="1"/>
  <c r="L75" i="2"/>
  <c r="K75" i="2"/>
  <c r="K80" i="2" s="1"/>
  <c r="J75" i="2"/>
  <c r="J80" i="2" s="1"/>
  <c r="I75" i="2"/>
  <c r="I80" i="2" s="1"/>
  <c r="G75" i="2"/>
  <c r="F75" i="2"/>
  <c r="F80" i="2" s="1"/>
  <c r="E75" i="2"/>
  <c r="P73" i="2"/>
  <c r="O73" i="2"/>
  <c r="O80" i="2" s="1"/>
  <c r="N73" i="2"/>
  <c r="N80" i="2" s="1"/>
  <c r="M73" i="2"/>
  <c r="L73" i="2"/>
  <c r="L80" i="2" s="1"/>
  <c r="K73" i="2"/>
  <c r="J73" i="2"/>
  <c r="I73" i="2"/>
  <c r="H73" i="2"/>
  <c r="E73" i="2"/>
  <c r="E80" i="2" s="1"/>
  <c r="O65" i="2"/>
  <c r="N65" i="2"/>
  <c r="M65" i="2"/>
  <c r="L65" i="2"/>
  <c r="K65" i="2"/>
  <c r="I65" i="2"/>
  <c r="F65" i="2"/>
  <c r="D64" i="2"/>
  <c r="P63" i="2"/>
  <c r="O63" i="2"/>
  <c r="N63" i="2"/>
  <c r="M63" i="2"/>
  <c r="L63" i="2"/>
  <c r="K63" i="2"/>
  <c r="J63" i="2"/>
  <c r="J65" i="2" s="1"/>
  <c r="I63" i="2"/>
  <c r="H63" i="2"/>
  <c r="H65" i="2" s="1"/>
  <c r="G63" i="2"/>
  <c r="F63" i="2"/>
  <c r="E63" i="2"/>
  <c r="P62" i="2"/>
  <c r="P65" i="2" s="1"/>
  <c r="O62" i="2"/>
  <c r="N62" i="2"/>
  <c r="M62" i="2"/>
  <c r="L62" i="2"/>
  <c r="K62" i="2"/>
  <c r="J62" i="2"/>
  <c r="I62" i="2"/>
  <c r="H62" i="2"/>
  <c r="G62" i="2"/>
  <c r="G65" i="2" s="1"/>
  <c r="F62" i="2"/>
  <c r="E62" i="2"/>
  <c r="M58" i="2"/>
  <c r="D57" i="2"/>
  <c r="P56" i="2"/>
  <c r="O56" i="2"/>
  <c r="N56" i="2"/>
  <c r="M56" i="2"/>
  <c r="L56" i="2"/>
  <c r="K56" i="2"/>
  <c r="J56" i="2"/>
  <c r="I56" i="2"/>
  <c r="H56" i="2"/>
  <c r="G56" i="2"/>
  <c r="F56" i="2"/>
  <c r="E56" i="2"/>
  <c r="BH55" i="2"/>
  <c r="BE55" i="2"/>
  <c r="P55" i="2"/>
  <c r="K55" i="2"/>
  <c r="J55" i="2"/>
  <c r="H55" i="2"/>
  <c r="AN54" i="2"/>
  <c r="AM54" i="2"/>
  <c r="AL54" i="2"/>
  <c r="AK54" i="2"/>
  <c r="AJ54" i="2"/>
  <c r="AI54" i="2"/>
  <c r="AH54" i="2"/>
  <c r="AG54" i="2"/>
  <c r="AF54" i="2"/>
  <c r="AE54" i="2"/>
  <c r="AD54" i="2"/>
  <c r="P54" i="2"/>
  <c r="O54" i="2"/>
  <c r="N54" i="2"/>
  <c r="M54" i="2"/>
  <c r="L54" i="2"/>
  <c r="K54" i="2"/>
  <c r="J54" i="2"/>
  <c r="I54" i="2"/>
  <c r="F54" i="2"/>
  <c r="E54" i="2"/>
  <c r="BH53" i="2"/>
  <c r="P53" i="2"/>
  <c r="P58" i="2" s="1"/>
  <c r="O53" i="2"/>
  <c r="N53" i="2"/>
  <c r="M53" i="2"/>
  <c r="L53" i="2"/>
  <c r="K53" i="2"/>
  <c r="K58" i="2" s="1"/>
  <c r="J53" i="2"/>
  <c r="G53" i="2"/>
  <c r="F53" i="2"/>
  <c r="E53" i="2"/>
  <c r="I52" i="2"/>
  <c r="I58" i="2" s="1"/>
  <c r="BH51" i="2"/>
  <c r="P51" i="2"/>
  <c r="O51" i="2"/>
  <c r="O58" i="2" s="1"/>
  <c r="N51" i="2"/>
  <c r="N58" i="2" s="1"/>
  <c r="M51" i="2"/>
  <c r="L51" i="2"/>
  <c r="L58" i="2" s="1"/>
  <c r="K51" i="2"/>
  <c r="J51" i="2"/>
  <c r="H51" i="2"/>
  <c r="H58" i="2" s="1"/>
  <c r="G51" i="2"/>
  <c r="G58" i="2" s="1"/>
  <c r="F51" i="2"/>
  <c r="F58" i="2" s="1"/>
  <c r="E51" i="2"/>
  <c r="E58" i="2" s="1"/>
  <c r="J47" i="2"/>
  <c r="I47" i="2"/>
  <c r="G47" i="2"/>
  <c r="D47" i="2"/>
  <c r="P46" i="2"/>
  <c r="O46" i="2"/>
  <c r="O47" i="2" s="1"/>
  <c r="N46" i="2"/>
  <c r="M46" i="2"/>
  <c r="L46" i="2"/>
  <c r="K46" i="2"/>
  <c r="J46" i="2"/>
  <c r="I46" i="2"/>
  <c r="H46" i="2"/>
  <c r="G46" i="2"/>
  <c r="F46" i="2"/>
  <c r="E46" i="2"/>
  <c r="P45" i="2"/>
  <c r="O45" i="2"/>
  <c r="N45" i="2"/>
  <c r="M45" i="2"/>
  <c r="L45" i="2"/>
  <c r="K45" i="2"/>
  <c r="J45" i="2"/>
  <c r="I45" i="2"/>
  <c r="H45" i="2"/>
  <c r="G45" i="2"/>
  <c r="F45" i="2"/>
  <c r="E45" i="2"/>
  <c r="AN44" i="2"/>
  <c r="AM44" i="2"/>
  <c r="AL44" i="2"/>
  <c r="AK44" i="2"/>
  <c r="AJ44" i="2"/>
  <c r="AI44" i="2"/>
  <c r="AH44" i="2"/>
  <c r="AG44" i="2"/>
  <c r="AF44" i="2"/>
  <c r="AE44" i="2"/>
  <c r="AD44" i="2"/>
  <c r="P44" i="2"/>
  <c r="O44" i="2"/>
  <c r="N44" i="2"/>
  <c r="M44" i="2"/>
  <c r="L44" i="2"/>
  <c r="L47" i="2" s="1"/>
  <c r="K44" i="2"/>
  <c r="K47" i="2" s="1"/>
  <c r="J44" i="2"/>
  <c r="I44" i="2"/>
  <c r="H44" i="2"/>
  <c r="G44" i="2"/>
  <c r="F44" i="2"/>
  <c r="E44" i="2"/>
  <c r="P42" i="2"/>
  <c r="P47" i="2" s="1"/>
  <c r="O42" i="2"/>
  <c r="N42" i="2"/>
  <c r="N47" i="2" s="1"/>
  <c r="M42" i="2"/>
  <c r="M47" i="2" s="1"/>
  <c r="L42" i="2"/>
  <c r="K42" i="2"/>
  <c r="J42" i="2"/>
  <c r="I42" i="2"/>
  <c r="H42" i="2"/>
  <c r="H47" i="2" s="1"/>
  <c r="G42" i="2"/>
  <c r="F42" i="2"/>
  <c r="F47" i="2" s="1"/>
  <c r="E42" i="2"/>
  <c r="BH41" i="2"/>
  <c r="P34" i="2"/>
  <c r="L34" i="2"/>
  <c r="K34" i="2"/>
  <c r="J34" i="2"/>
  <c r="I34" i="2"/>
  <c r="H34" i="2"/>
  <c r="G34" i="2"/>
  <c r="F34" i="2"/>
  <c r="E34" i="2"/>
  <c r="D33" i="2"/>
  <c r="P32" i="2"/>
  <c r="O32" i="2"/>
  <c r="O34" i="2" s="1"/>
  <c r="N32" i="2"/>
  <c r="N34" i="2" s="1"/>
  <c r="M32" i="2"/>
  <c r="M34" i="2" s="1"/>
  <c r="M332" i="2" s="1"/>
  <c r="D27" i="2"/>
  <c r="P26" i="2"/>
  <c r="O26" i="2"/>
  <c r="N26" i="2"/>
  <c r="M26" i="2"/>
  <c r="L26" i="2"/>
  <c r="K26" i="2"/>
  <c r="J26" i="2"/>
  <c r="I26" i="2"/>
  <c r="H26" i="2"/>
  <c r="G26" i="2"/>
  <c r="F26" i="2"/>
  <c r="E26" i="2"/>
  <c r="P25" i="2"/>
  <c r="O25" i="2"/>
  <c r="N25" i="2"/>
  <c r="M25" i="2"/>
  <c r="L25" i="2"/>
  <c r="K25" i="2"/>
  <c r="J25" i="2"/>
  <c r="I25" i="2"/>
  <c r="H25" i="2"/>
  <c r="G25" i="2"/>
  <c r="F25" i="2"/>
  <c r="E25" i="2"/>
  <c r="AN24" i="2"/>
  <c r="AM24" i="2"/>
  <c r="AL24" i="2"/>
  <c r="AK24" i="2"/>
  <c r="AJ24" i="2"/>
  <c r="AI24" i="2"/>
  <c r="AH24" i="2"/>
  <c r="AG24" i="2"/>
  <c r="AF24" i="2"/>
  <c r="AE24" i="2"/>
  <c r="AD24" i="2"/>
  <c r="P24" i="2"/>
  <c r="O24" i="2"/>
  <c r="N24" i="2"/>
  <c r="N28" i="2" s="1"/>
  <c r="M24" i="2"/>
  <c r="L24" i="2"/>
  <c r="K24" i="2"/>
  <c r="K28" i="2" s="1"/>
  <c r="K331" i="2" s="1"/>
  <c r="J24" i="2"/>
  <c r="J28" i="2" s="1"/>
  <c r="I24" i="2"/>
  <c r="I28" i="2" s="1"/>
  <c r="F24" i="2"/>
  <c r="F28" i="2" s="1"/>
  <c r="E24" i="2"/>
  <c r="P23" i="2"/>
  <c r="O23" i="2"/>
  <c r="N23" i="2"/>
  <c r="M23" i="2"/>
  <c r="L23" i="2"/>
  <c r="K23" i="2"/>
  <c r="J23" i="2"/>
  <c r="I23" i="2"/>
  <c r="H23" i="2"/>
  <c r="H28" i="2" s="1"/>
  <c r="H331" i="2" s="1"/>
  <c r="G23" i="2"/>
  <c r="G28" i="2" s="1"/>
  <c r="G331" i="2" s="1"/>
  <c r="F23" i="2"/>
  <c r="E23" i="2"/>
  <c r="P22" i="2"/>
  <c r="P28" i="2" s="1"/>
  <c r="O22" i="2"/>
  <c r="N22" i="2"/>
  <c r="M22" i="2"/>
  <c r="M28" i="2" s="1"/>
  <c r="L22" i="2"/>
  <c r="L28" i="2" s="1"/>
  <c r="K22" i="2"/>
  <c r="J22" i="2"/>
  <c r="G22" i="2"/>
  <c r="E22" i="2"/>
  <c r="E28" i="2" s="1"/>
  <c r="D17" i="2"/>
  <c r="C17" i="2"/>
  <c r="B17" i="2"/>
  <c r="D16" i="2"/>
  <c r="P15" i="2"/>
  <c r="O15" i="2"/>
  <c r="N15" i="2"/>
  <c r="M15" i="2"/>
  <c r="L15" i="2"/>
  <c r="K15" i="2"/>
  <c r="K17" i="2" s="1"/>
  <c r="J15" i="2"/>
  <c r="J17" i="2" s="1"/>
  <c r="I15" i="2"/>
  <c r="I17" i="2" s="1"/>
  <c r="H15" i="2"/>
  <c r="H17" i="2" s="1"/>
  <c r="G15" i="2"/>
  <c r="G17" i="2" s="1"/>
  <c r="F15" i="2"/>
  <c r="F17" i="2" s="1"/>
  <c r="E15" i="2"/>
  <c r="E14" i="2"/>
  <c r="E17" i="2" s="1"/>
  <c r="E330" i="2" s="1"/>
  <c r="AN13" i="2"/>
  <c r="AM13" i="2"/>
  <c r="AL13" i="2"/>
  <c r="AK13" i="2"/>
  <c r="AJ13" i="2"/>
  <c r="AI13" i="2"/>
  <c r="AH13" i="2"/>
  <c r="AG13" i="2"/>
  <c r="AF13" i="2"/>
  <c r="AE13" i="2"/>
  <c r="AD13" i="2"/>
  <c r="P13" i="2"/>
  <c r="P17" i="2" s="1"/>
  <c r="O13" i="2"/>
  <c r="O17" i="2" s="1"/>
  <c r="N13" i="2"/>
  <c r="N17" i="2" s="1"/>
  <c r="M13" i="2"/>
  <c r="M17" i="2" s="1"/>
  <c r="L13" i="2"/>
  <c r="L17" i="2" s="1"/>
  <c r="K13" i="2"/>
  <c r="J13" i="2"/>
  <c r="I13" i="2"/>
  <c r="H13" i="2"/>
  <c r="G13" i="2"/>
  <c r="F13" i="2"/>
  <c r="E13" i="2"/>
  <c r="O411" i="1"/>
  <c r="N411" i="1"/>
  <c r="M411" i="1"/>
  <c r="L411" i="1"/>
  <c r="K411" i="1"/>
  <c r="J411" i="1"/>
  <c r="I411" i="1"/>
  <c r="H411" i="1"/>
  <c r="G411" i="1"/>
  <c r="F411" i="1"/>
  <c r="E411" i="1"/>
  <c r="D411" i="1"/>
  <c r="O404" i="1"/>
  <c r="N404" i="1"/>
  <c r="M404" i="1"/>
  <c r="L404" i="1"/>
  <c r="K404" i="1"/>
  <c r="J404" i="1"/>
  <c r="I404" i="1"/>
  <c r="G404" i="1"/>
  <c r="F404" i="1"/>
  <c r="E404" i="1"/>
  <c r="D404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O385" i="1"/>
  <c r="N385" i="1"/>
  <c r="K385" i="1"/>
  <c r="H385" i="1"/>
  <c r="G385" i="1"/>
  <c r="F385" i="1"/>
  <c r="E385" i="1"/>
  <c r="D384" i="1"/>
  <c r="P383" i="1"/>
  <c r="O383" i="1"/>
  <c r="N383" i="1"/>
  <c r="M383" i="1"/>
  <c r="L383" i="1"/>
  <c r="L385" i="1" s="1"/>
  <c r="K383" i="1"/>
  <c r="J383" i="1"/>
  <c r="I383" i="1"/>
  <c r="H383" i="1"/>
  <c r="G383" i="1"/>
  <c r="F383" i="1"/>
  <c r="P381" i="1"/>
  <c r="P385" i="1" s="1"/>
  <c r="O381" i="1"/>
  <c r="N381" i="1"/>
  <c r="M381" i="1"/>
  <c r="M385" i="1" s="1"/>
  <c r="L381" i="1"/>
  <c r="K381" i="1"/>
  <c r="J381" i="1"/>
  <c r="I381" i="1"/>
  <c r="L377" i="1"/>
  <c r="G377" i="1"/>
  <c r="E377" i="1"/>
  <c r="D376" i="1"/>
  <c r="P375" i="1"/>
  <c r="O375" i="1"/>
  <c r="N375" i="1"/>
  <c r="M375" i="1"/>
  <c r="L375" i="1"/>
  <c r="K375" i="1"/>
  <c r="J375" i="1"/>
  <c r="I375" i="1"/>
  <c r="H375" i="1"/>
  <c r="G375" i="1"/>
  <c r="F375" i="1"/>
  <c r="P374" i="1"/>
  <c r="O374" i="1"/>
  <c r="N374" i="1"/>
  <c r="M374" i="1"/>
  <c r="L374" i="1"/>
  <c r="K374" i="1"/>
  <c r="J374" i="1"/>
  <c r="I374" i="1"/>
  <c r="H374" i="1"/>
  <c r="G374" i="1"/>
  <c r="F374" i="1"/>
  <c r="P372" i="1"/>
  <c r="O372" i="1"/>
  <c r="N372" i="1"/>
  <c r="M372" i="1"/>
  <c r="L372" i="1"/>
  <c r="K372" i="1"/>
  <c r="J372" i="1"/>
  <c r="I372" i="1"/>
  <c r="H372" i="1"/>
  <c r="G372" i="1"/>
  <c r="F372" i="1"/>
  <c r="P371" i="1"/>
  <c r="O371" i="1"/>
  <c r="N371" i="1"/>
  <c r="M371" i="1"/>
  <c r="L371" i="1"/>
  <c r="K371" i="1"/>
  <c r="J371" i="1"/>
  <c r="I371" i="1"/>
  <c r="H371" i="1"/>
  <c r="G371" i="1"/>
  <c r="F371" i="1"/>
  <c r="P370" i="1"/>
  <c r="O370" i="1"/>
  <c r="N370" i="1"/>
  <c r="M370" i="1"/>
  <c r="L370" i="1"/>
  <c r="K370" i="1"/>
  <c r="K377" i="1" s="1"/>
  <c r="J370" i="1"/>
  <c r="I370" i="1"/>
  <c r="F370" i="1"/>
  <c r="F377" i="1" s="1"/>
  <c r="P369" i="1"/>
  <c r="P377" i="1" s="1"/>
  <c r="O369" i="1"/>
  <c r="O377" i="1" s="1"/>
  <c r="N369" i="1"/>
  <c r="N377" i="1" s="1"/>
  <c r="M369" i="1"/>
  <c r="M377" i="1" s="1"/>
  <c r="L369" i="1"/>
  <c r="K369" i="1"/>
  <c r="J369" i="1"/>
  <c r="H369" i="1"/>
  <c r="H377" i="1" s="1"/>
  <c r="G369" i="1"/>
  <c r="F369" i="1"/>
  <c r="M367" i="1"/>
  <c r="J367" i="1"/>
  <c r="I367" i="1"/>
  <c r="G367" i="1"/>
  <c r="E367" i="1"/>
  <c r="D366" i="1"/>
  <c r="P365" i="1"/>
  <c r="O365" i="1"/>
  <c r="N365" i="1"/>
  <c r="M365" i="1"/>
  <c r="L365" i="1"/>
  <c r="K365" i="1"/>
  <c r="J365" i="1"/>
  <c r="I365" i="1"/>
  <c r="H365" i="1"/>
  <c r="H367" i="1" s="1"/>
  <c r="G365" i="1"/>
  <c r="F365" i="1"/>
  <c r="P363" i="1"/>
  <c r="O363" i="1"/>
  <c r="N363" i="1"/>
  <c r="M363" i="1"/>
  <c r="L363" i="1"/>
  <c r="K363" i="1"/>
  <c r="J363" i="1"/>
  <c r="I363" i="1"/>
  <c r="H363" i="1"/>
  <c r="G363" i="1"/>
  <c r="F363" i="1"/>
  <c r="P362" i="1"/>
  <c r="O362" i="1"/>
  <c r="O367" i="1" s="1"/>
  <c r="N362" i="1"/>
  <c r="N367" i="1" s="1"/>
  <c r="M362" i="1"/>
  <c r="L362" i="1"/>
  <c r="K362" i="1"/>
  <c r="J362" i="1"/>
  <c r="I362" i="1"/>
  <c r="H362" i="1"/>
  <c r="G362" i="1"/>
  <c r="F362" i="1"/>
  <c r="BK361" i="1"/>
  <c r="L361" i="1" s="1"/>
  <c r="L367" i="1" s="1"/>
  <c r="P361" i="1"/>
  <c r="O361" i="1"/>
  <c r="N361" i="1"/>
  <c r="K361" i="1"/>
  <c r="J361" i="1"/>
  <c r="I361" i="1"/>
  <c r="G361" i="1"/>
  <c r="F361" i="1"/>
  <c r="P360" i="1"/>
  <c r="P367" i="1" s="1"/>
  <c r="O360" i="1"/>
  <c r="N360" i="1"/>
  <c r="M360" i="1"/>
  <c r="L360" i="1"/>
  <c r="K360" i="1"/>
  <c r="K367" i="1" s="1"/>
  <c r="J360" i="1"/>
  <c r="I360" i="1"/>
  <c r="H360" i="1"/>
  <c r="G360" i="1"/>
  <c r="F360" i="1"/>
  <c r="M353" i="1"/>
  <c r="L353" i="1"/>
  <c r="F353" i="1"/>
  <c r="D352" i="1"/>
  <c r="P351" i="1"/>
  <c r="P353" i="1" s="1"/>
  <c r="O351" i="1"/>
  <c r="N351" i="1"/>
  <c r="M351" i="1"/>
  <c r="L351" i="1"/>
  <c r="K351" i="1"/>
  <c r="J351" i="1"/>
  <c r="I351" i="1"/>
  <c r="H351" i="1"/>
  <c r="G351" i="1"/>
  <c r="G353" i="1" s="1"/>
  <c r="F351" i="1"/>
  <c r="P350" i="1"/>
  <c r="O350" i="1"/>
  <c r="O353" i="1" s="1"/>
  <c r="N350" i="1"/>
  <c r="N353" i="1" s="1"/>
  <c r="M350" i="1"/>
  <c r="L350" i="1"/>
  <c r="K350" i="1"/>
  <c r="K353" i="1" s="1"/>
  <c r="J350" i="1"/>
  <c r="J353" i="1" s="1"/>
  <c r="I350" i="1"/>
  <c r="H350" i="1"/>
  <c r="G350" i="1"/>
  <c r="F350" i="1"/>
  <c r="E350" i="1"/>
  <c r="E353" i="1" s="1"/>
  <c r="I347" i="1"/>
  <c r="E347" i="1"/>
  <c r="D346" i="1"/>
  <c r="P345" i="1"/>
  <c r="O345" i="1"/>
  <c r="N345" i="1"/>
  <c r="M345" i="1"/>
  <c r="L345" i="1"/>
  <c r="K345" i="1"/>
  <c r="J345" i="1"/>
  <c r="I345" i="1"/>
  <c r="H345" i="1"/>
  <c r="G345" i="1"/>
  <c r="F345" i="1"/>
  <c r="P344" i="1"/>
  <c r="O344" i="1"/>
  <c r="N344" i="1"/>
  <c r="M344" i="1"/>
  <c r="L344" i="1"/>
  <c r="K344" i="1"/>
  <c r="J344" i="1"/>
  <c r="I344" i="1"/>
  <c r="H344" i="1"/>
  <c r="G344" i="1"/>
  <c r="F344" i="1"/>
  <c r="L343" i="1"/>
  <c r="J343" i="1"/>
  <c r="I343" i="1"/>
  <c r="L342" i="1"/>
  <c r="L347" i="1" s="1"/>
  <c r="P341" i="1"/>
  <c r="O341" i="1"/>
  <c r="N341" i="1"/>
  <c r="M341" i="1"/>
  <c r="L341" i="1"/>
  <c r="K341" i="1"/>
  <c r="J341" i="1"/>
  <c r="H341" i="1"/>
  <c r="G341" i="1"/>
  <c r="F341" i="1"/>
  <c r="P340" i="1"/>
  <c r="P347" i="1" s="1"/>
  <c r="O340" i="1"/>
  <c r="N340" i="1"/>
  <c r="M340" i="1"/>
  <c r="L340" i="1"/>
  <c r="K340" i="1"/>
  <c r="J340" i="1"/>
  <c r="J347" i="1" s="1"/>
  <c r="I340" i="1"/>
  <c r="G340" i="1"/>
  <c r="G347" i="1" s="1"/>
  <c r="F340" i="1"/>
  <c r="P339" i="1"/>
  <c r="O339" i="1"/>
  <c r="N339" i="1"/>
  <c r="M339" i="1"/>
  <c r="L339" i="1"/>
  <c r="K339" i="1"/>
  <c r="J339" i="1"/>
  <c r="H339" i="1"/>
  <c r="G339" i="1"/>
  <c r="F339" i="1"/>
  <c r="F347" i="1" s="1"/>
  <c r="P338" i="1"/>
  <c r="O338" i="1"/>
  <c r="O347" i="1" s="1"/>
  <c r="N338" i="1"/>
  <c r="N347" i="1" s="1"/>
  <c r="M338" i="1"/>
  <c r="L338" i="1"/>
  <c r="K338" i="1"/>
  <c r="K347" i="1" s="1"/>
  <c r="J338" i="1"/>
  <c r="I338" i="1"/>
  <c r="H338" i="1"/>
  <c r="H347" i="1" s="1"/>
  <c r="G338" i="1"/>
  <c r="F338" i="1"/>
  <c r="L336" i="1"/>
  <c r="I336" i="1"/>
  <c r="H336" i="1"/>
  <c r="D335" i="1"/>
  <c r="P333" i="1"/>
  <c r="O333" i="1"/>
  <c r="N333" i="1"/>
  <c r="M333" i="1"/>
  <c r="L333" i="1"/>
  <c r="K333" i="1"/>
  <c r="J333" i="1"/>
  <c r="I333" i="1"/>
  <c r="H333" i="1"/>
  <c r="G333" i="1"/>
  <c r="F333" i="1"/>
  <c r="P332" i="1"/>
  <c r="P336" i="1" s="1"/>
  <c r="O332" i="1"/>
  <c r="N332" i="1"/>
  <c r="M332" i="1"/>
  <c r="L332" i="1"/>
  <c r="K332" i="1"/>
  <c r="J332" i="1"/>
  <c r="I332" i="1"/>
  <c r="H332" i="1"/>
  <c r="G332" i="1"/>
  <c r="F332" i="1"/>
  <c r="P331" i="1"/>
  <c r="O331" i="1"/>
  <c r="N331" i="1"/>
  <c r="M331" i="1"/>
  <c r="L331" i="1"/>
  <c r="K331" i="1"/>
  <c r="J331" i="1"/>
  <c r="I331" i="1"/>
  <c r="H331" i="1"/>
  <c r="G331" i="1"/>
  <c r="F331" i="1"/>
  <c r="BJ330" i="1"/>
  <c r="BH330" i="1"/>
  <c r="P330" i="1"/>
  <c r="O330" i="1"/>
  <c r="N330" i="1"/>
  <c r="M330" i="1"/>
  <c r="L330" i="1"/>
  <c r="K330" i="1"/>
  <c r="K336" i="1" s="1"/>
  <c r="J330" i="1"/>
  <c r="H330" i="1"/>
  <c r="G330" i="1"/>
  <c r="F330" i="1"/>
  <c r="F336" i="1" s="1"/>
  <c r="P329" i="1"/>
  <c r="O329" i="1"/>
  <c r="O336" i="1" s="1"/>
  <c r="N329" i="1"/>
  <c r="N336" i="1" s="1"/>
  <c r="M329" i="1"/>
  <c r="L329" i="1"/>
  <c r="K329" i="1"/>
  <c r="J329" i="1"/>
  <c r="J336" i="1" s="1"/>
  <c r="I329" i="1"/>
  <c r="H329" i="1"/>
  <c r="G329" i="1"/>
  <c r="G336" i="1" s="1"/>
  <c r="F329" i="1"/>
  <c r="P328" i="1"/>
  <c r="O328" i="1"/>
  <c r="N328" i="1"/>
  <c r="M328" i="1"/>
  <c r="L328" i="1"/>
  <c r="K328" i="1"/>
  <c r="J328" i="1"/>
  <c r="I328" i="1"/>
  <c r="H328" i="1"/>
  <c r="G328" i="1"/>
  <c r="F328" i="1"/>
  <c r="O322" i="1"/>
  <c r="N322" i="1"/>
  <c r="M322" i="1"/>
  <c r="J322" i="1"/>
  <c r="G322" i="1"/>
  <c r="F322" i="1"/>
  <c r="E322" i="1"/>
  <c r="D321" i="1"/>
  <c r="P319" i="1"/>
  <c r="P322" i="1" s="1"/>
  <c r="O319" i="1"/>
  <c r="N319" i="1"/>
  <c r="M319" i="1"/>
  <c r="L319" i="1"/>
  <c r="L322" i="1" s="1"/>
  <c r="K319" i="1"/>
  <c r="J319" i="1"/>
  <c r="I319" i="1"/>
  <c r="H319" i="1"/>
  <c r="H322" i="1" s="1"/>
  <c r="G319" i="1"/>
  <c r="F319" i="1"/>
  <c r="P317" i="1"/>
  <c r="K317" i="1"/>
  <c r="K322" i="1" s="1"/>
  <c r="I317" i="1"/>
  <c r="I322" i="1" s="1"/>
  <c r="H317" i="1"/>
  <c r="F317" i="1"/>
  <c r="E314" i="1"/>
  <c r="D313" i="1"/>
  <c r="BH311" i="1"/>
  <c r="I311" i="1" s="1"/>
  <c r="BE311" i="1"/>
  <c r="F311" i="1" s="1"/>
  <c r="F314" i="1" s="1"/>
  <c r="P311" i="1"/>
  <c r="K311" i="1"/>
  <c r="J311" i="1"/>
  <c r="H311" i="1"/>
  <c r="P310" i="1"/>
  <c r="O310" i="1"/>
  <c r="N310" i="1"/>
  <c r="M310" i="1"/>
  <c r="L310" i="1"/>
  <c r="K310" i="1"/>
  <c r="J310" i="1"/>
  <c r="J314" i="1" s="1"/>
  <c r="I310" i="1"/>
  <c r="H310" i="1"/>
  <c r="H314" i="1" s="1"/>
  <c r="G310" i="1"/>
  <c r="G314" i="1" s="1"/>
  <c r="F310" i="1"/>
  <c r="L309" i="1"/>
  <c r="P308" i="1"/>
  <c r="O308" i="1"/>
  <c r="N308" i="1"/>
  <c r="M308" i="1"/>
  <c r="L308" i="1"/>
  <c r="K308" i="1"/>
  <c r="K314" i="1" s="1"/>
  <c r="J308" i="1"/>
  <c r="I308" i="1"/>
  <c r="F308" i="1"/>
  <c r="P307" i="1"/>
  <c r="P314" i="1" s="1"/>
  <c r="O307" i="1"/>
  <c r="O314" i="1" s="1"/>
  <c r="N307" i="1"/>
  <c r="N314" i="1" s="1"/>
  <c r="M307" i="1"/>
  <c r="M314" i="1" s="1"/>
  <c r="L307" i="1"/>
  <c r="L314" i="1" s="1"/>
  <c r="K307" i="1"/>
  <c r="J307" i="1"/>
  <c r="I307" i="1"/>
  <c r="H307" i="1"/>
  <c r="G307" i="1"/>
  <c r="F307" i="1"/>
  <c r="G305" i="1"/>
  <c r="F305" i="1"/>
  <c r="E305" i="1"/>
  <c r="D304" i="1"/>
  <c r="P303" i="1"/>
  <c r="O303" i="1"/>
  <c r="N303" i="1"/>
  <c r="M303" i="1"/>
  <c r="L303" i="1"/>
  <c r="K303" i="1"/>
  <c r="J303" i="1"/>
  <c r="I303" i="1"/>
  <c r="H303" i="1"/>
  <c r="G303" i="1"/>
  <c r="F303" i="1"/>
  <c r="P302" i="1"/>
  <c r="O302" i="1"/>
  <c r="N302" i="1"/>
  <c r="M302" i="1"/>
  <c r="L302" i="1"/>
  <c r="K302" i="1"/>
  <c r="J302" i="1"/>
  <c r="I302" i="1"/>
  <c r="H302" i="1"/>
  <c r="G302" i="1"/>
  <c r="F302" i="1"/>
  <c r="P301" i="1"/>
  <c r="P305" i="1" s="1"/>
  <c r="O301" i="1"/>
  <c r="N301" i="1"/>
  <c r="M301" i="1"/>
  <c r="M305" i="1" s="1"/>
  <c r="L301" i="1"/>
  <c r="K301" i="1"/>
  <c r="J301" i="1"/>
  <c r="J305" i="1" s="1"/>
  <c r="I301" i="1"/>
  <c r="I305" i="1" s="1"/>
  <c r="H301" i="1"/>
  <c r="G301" i="1"/>
  <c r="F301" i="1"/>
  <c r="BK300" i="1"/>
  <c r="BH300" i="1"/>
  <c r="O300" i="1"/>
  <c r="N300" i="1"/>
  <c r="M300" i="1"/>
  <c r="L300" i="1"/>
  <c r="K300" i="1"/>
  <c r="P299" i="1"/>
  <c r="O299" i="1"/>
  <c r="O305" i="1" s="1"/>
  <c r="N299" i="1"/>
  <c r="M299" i="1"/>
  <c r="L299" i="1"/>
  <c r="L305" i="1" s="1"/>
  <c r="K299" i="1"/>
  <c r="K305" i="1" s="1"/>
  <c r="J299" i="1"/>
  <c r="I299" i="1"/>
  <c r="BJ298" i="1"/>
  <c r="P298" i="1"/>
  <c r="O298" i="1"/>
  <c r="N298" i="1"/>
  <c r="M298" i="1"/>
  <c r="L298" i="1"/>
  <c r="J298" i="1"/>
  <c r="I298" i="1"/>
  <c r="H298" i="1"/>
  <c r="H305" i="1" s="1"/>
  <c r="G298" i="1"/>
  <c r="F298" i="1"/>
  <c r="O292" i="1"/>
  <c r="N292" i="1"/>
  <c r="E292" i="1"/>
  <c r="D291" i="1"/>
  <c r="P290" i="1"/>
  <c r="P292" i="1" s="1"/>
  <c r="O290" i="1"/>
  <c r="N290" i="1"/>
  <c r="M290" i="1"/>
  <c r="L290" i="1"/>
  <c r="K290" i="1"/>
  <c r="K292" i="1" s="1"/>
  <c r="J290" i="1"/>
  <c r="I290" i="1"/>
  <c r="H290" i="1"/>
  <c r="G290" i="1"/>
  <c r="G292" i="1" s="1"/>
  <c r="F290" i="1"/>
  <c r="P289" i="1"/>
  <c r="O289" i="1"/>
  <c r="N289" i="1"/>
  <c r="M289" i="1"/>
  <c r="M292" i="1" s="1"/>
  <c r="L289" i="1"/>
  <c r="K289" i="1"/>
  <c r="J289" i="1"/>
  <c r="J292" i="1" s="1"/>
  <c r="I289" i="1"/>
  <c r="I292" i="1" s="1"/>
  <c r="H289" i="1"/>
  <c r="H292" i="1" s="1"/>
  <c r="G289" i="1"/>
  <c r="F289" i="1"/>
  <c r="F292" i="1" s="1"/>
  <c r="L288" i="1"/>
  <c r="L292" i="1" s="1"/>
  <c r="E285" i="1"/>
  <c r="D284" i="1"/>
  <c r="BJ282" i="1"/>
  <c r="P282" i="1"/>
  <c r="O282" i="1"/>
  <c r="N282" i="1"/>
  <c r="N285" i="1" s="1"/>
  <c r="M282" i="1"/>
  <c r="J282" i="1"/>
  <c r="G282" i="1"/>
  <c r="F282" i="1"/>
  <c r="L281" i="1"/>
  <c r="J281" i="1"/>
  <c r="I281" i="1"/>
  <c r="L280" i="1"/>
  <c r="P279" i="1"/>
  <c r="O279" i="1"/>
  <c r="L279" i="1"/>
  <c r="K279" i="1"/>
  <c r="I279" i="1"/>
  <c r="H279" i="1"/>
  <c r="F279" i="1"/>
  <c r="P278" i="1"/>
  <c r="O278" i="1"/>
  <c r="N278" i="1"/>
  <c r="M278" i="1"/>
  <c r="L278" i="1"/>
  <c r="K278" i="1"/>
  <c r="J278" i="1"/>
  <c r="I278" i="1"/>
  <c r="H278" i="1"/>
  <c r="G278" i="1"/>
  <c r="F278" i="1"/>
  <c r="F285" i="1" s="1"/>
  <c r="P277" i="1"/>
  <c r="O277" i="1"/>
  <c r="O285" i="1" s="1"/>
  <c r="N277" i="1"/>
  <c r="M277" i="1"/>
  <c r="L277" i="1"/>
  <c r="K277" i="1"/>
  <c r="J277" i="1"/>
  <c r="I277" i="1"/>
  <c r="H277" i="1"/>
  <c r="P276" i="1"/>
  <c r="P285" i="1" s="1"/>
  <c r="O276" i="1"/>
  <c r="N276" i="1"/>
  <c r="M276" i="1"/>
  <c r="M285" i="1" s="1"/>
  <c r="L276" i="1"/>
  <c r="L285" i="1" s="1"/>
  <c r="K276" i="1"/>
  <c r="K285" i="1" s="1"/>
  <c r="J276" i="1"/>
  <c r="J285" i="1" s="1"/>
  <c r="I276" i="1"/>
  <c r="I285" i="1" s="1"/>
  <c r="H276" i="1"/>
  <c r="H285" i="1" s="1"/>
  <c r="G276" i="1"/>
  <c r="G285" i="1" s="1"/>
  <c r="F276" i="1"/>
  <c r="E274" i="1"/>
  <c r="D273" i="1"/>
  <c r="P272" i="1"/>
  <c r="O272" i="1"/>
  <c r="N272" i="1"/>
  <c r="M272" i="1"/>
  <c r="L272" i="1"/>
  <c r="K272" i="1"/>
  <c r="J272" i="1"/>
  <c r="I272" i="1"/>
  <c r="H272" i="1"/>
  <c r="G272" i="1"/>
  <c r="F272" i="1"/>
  <c r="P271" i="1"/>
  <c r="O271" i="1"/>
  <c r="N271" i="1"/>
  <c r="M271" i="1"/>
  <c r="L271" i="1"/>
  <c r="K271" i="1"/>
  <c r="J271" i="1"/>
  <c r="I271" i="1"/>
  <c r="F271" i="1"/>
  <c r="P270" i="1"/>
  <c r="P274" i="1" s="1"/>
  <c r="O270" i="1"/>
  <c r="O274" i="1" s="1"/>
  <c r="N270" i="1"/>
  <c r="M270" i="1"/>
  <c r="L270" i="1"/>
  <c r="K270" i="1"/>
  <c r="J270" i="1"/>
  <c r="I270" i="1"/>
  <c r="H270" i="1"/>
  <c r="G270" i="1"/>
  <c r="F270" i="1"/>
  <c r="F274" i="1" s="1"/>
  <c r="E270" i="1"/>
  <c r="BK269" i="1"/>
  <c r="P269" i="1"/>
  <c r="O269" i="1"/>
  <c r="N269" i="1"/>
  <c r="L269" i="1"/>
  <c r="L274" i="1" s="1"/>
  <c r="K269" i="1"/>
  <c r="J269" i="1"/>
  <c r="I269" i="1"/>
  <c r="G269" i="1"/>
  <c r="F269" i="1"/>
  <c r="P267" i="1"/>
  <c r="O267" i="1"/>
  <c r="N267" i="1"/>
  <c r="N274" i="1" s="1"/>
  <c r="M267" i="1"/>
  <c r="M274" i="1" s="1"/>
  <c r="L267" i="1"/>
  <c r="K267" i="1"/>
  <c r="K274" i="1" s="1"/>
  <c r="J267" i="1"/>
  <c r="J274" i="1" s="1"/>
  <c r="H267" i="1"/>
  <c r="H274" i="1" s="1"/>
  <c r="G267" i="1"/>
  <c r="G274" i="1" s="1"/>
  <c r="F267" i="1"/>
  <c r="P261" i="1"/>
  <c r="O261" i="1"/>
  <c r="M261" i="1"/>
  <c r="E261" i="1"/>
  <c r="D260" i="1"/>
  <c r="P259" i="1"/>
  <c r="O259" i="1"/>
  <c r="N259" i="1"/>
  <c r="N261" i="1" s="1"/>
  <c r="M259" i="1"/>
  <c r="L259" i="1"/>
  <c r="L261" i="1" s="1"/>
  <c r="K259" i="1"/>
  <c r="J259" i="1"/>
  <c r="I259" i="1"/>
  <c r="H259" i="1"/>
  <c r="G259" i="1"/>
  <c r="F259" i="1"/>
  <c r="E259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P258" i="1"/>
  <c r="O258" i="1"/>
  <c r="N258" i="1"/>
  <c r="M258" i="1"/>
  <c r="L258" i="1"/>
  <c r="K258" i="1"/>
  <c r="K261" i="1" s="1"/>
  <c r="J258" i="1"/>
  <c r="J261" i="1" s="1"/>
  <c r="I258" i="1"/>
  <c r="I261" i="1" s="1"/>
  <c r="H258" i="1"/>
  <c r="H261" i="1" s="1"/>
  <c r="G258" i="1"/>
  <c r="G261" i="1" s="1"/>
  <c r="F258" i="1"/>
  <c r="F261" i="1" s="1"/>
  <c r="E258" i="1"/>
  <c r="P255" i="1"/>
  <c r="O255" i="1"/>
  <c r="E255" i="1"/>
  <c r="D254" i="1"/>
  <c r="P253" i="1"/>
  <c r="O253" i="1"/>
  <c r="N253" i="1"/>
  <c r="M253" i="1"/>
  <c r="L253" i="1"/>
  <c r="L255" i="1" s="1"/>
  <c r="K253" i="1"/>
  <c r="J253" i="1"/>
  <c r="I253" i="1"/>
  <c r="H253" i="1"/>
  <c r="G253" i="1"/>
  <c r="F253" i="1"/>
  <c r="E253" i="1"/>
  <c r="P252" i="1"/>
  <c r="O252" i="1"/>
  <c r="N252" i="1"/>
  <c r="M252" i="1"/>
  <c r="L252" i="1"/>
  <c r="K252" i="1"/>
  <c r="J252" i="1"/>
  <c r="I252" i="1"/>
  <c r="I255" i="1" s="1"/>
  <c r="H252" i="1"/>
  <c r="F252" i="1"/>
  <c r="E252" i="1"/>
  <c r="L249" i="1"/>
  <c r="P248" i="1"/>
  <c r="O248" i="1"/>
  <c r="N248" i="1"/>
  <c r="M248" i="1"/>
  <c r="L248" i="1"/>
  <c r="K248" i="1"/>
  <c r="J248" i="1"/>
  <c r="J255" i="1" s="1"/>
  <c r="H248" i="1"/>
  <c r="G248" i="1"/>
  <c r="G255" i="1" s="1"/>
  <c r="F248" i="1"/>
  <c r="F255" i="1" s="1"/>
  <c r="P246" i="1"/>
  <c r="O246" i="1"/>
  <c r="N246" i="1"/>
  <c r="N255" i="1" s="1"/>
  <c r="M246" i="1"/>
  <c r="M255" i="1" s="1"/>
  <c r="L246" i="1"/>
  <c r="K246" i="1"/>
  <c r="J246" i="1"/>
  <c r="H246" i="1"/>
  <c r="H255" i="1" s="1"/>
  <c r="G246" i="1"/>
  <c r="F246" i="1"/>
  <c r="H244" i="1"/>
  <c r="E244" i="1"/>
  <c r="D243" i="1"/>
  <c r="BH242" i="1"/>
  <c r="BE242" i="1"/>
  <c r="P242" i="1"/>
  <c r="K242" i="1"/>
  <c r="J242" i="1"/>
  <c r="I242" i="1"/>
  <c r="H242" i="1"/>
  <c r="F242" i="1"/>
  <c r="L241" i="1"/>
  <c r="K241" i="1"/>
  <c r="I241" i="1"/>
  <c r="P240" i="1"/>
  <c r="O240" i="1"/>
  <c r="N240" i="1"/>
  <c r="M240" i="1"/>
  <c r="L240" i="1"/>
  <c r="K240" i="1"/>
  <c r="J240" i="1"/>
  <c r="I240" i="1"/>
  <c r="H240" i="1"/>
  <c r="G240" i="1"/>
  <c r="F240" i="1"/>
  <c r="P239" i="1"/>
  <c r="O239" i="1"/>
  <c r="N239" i="1"/>
  <c r="M239" i="1"/>
  <c r="L239" i="1"/>
  <c r="K239" i="1"/>
  <c r="J239" i="1"/>
  <c r="I239" i="1"/>
  <c r="H239" i="1"/>
  <c r="G239" i="1"/>
  <c r="F239" i="1"/>
  <c r="BJ238" i="1"/>
  <c r="BH238" i="1"/>
  <c r="P238" i="1"/>
  <c r="P244" i="1" s="1"/>
  <c r="O238" i="1"/>
  <c r="O244" i="1" s="1"/>
  <c r="N238" i="1"/>
  <c r="N244" i="1" s="1"/>
  <c r="M238" i="1"/>
  <c r="M244" i="1" s="1"/>
  <c r="L238" i="1"/>
  <c r="L244" i="1" s="1"/>
  <c r="K238" i="1"/>
  <c r="K244" i="1" s="1"/>
  <c r="J238" i="1"/>
  <c r="J244" i="1" s="1"/>
  <c r="H238" i="1"/>
  <c r="G238" i="1"/>
  <c r="G244" i="1" s="1"/>
  <c r="F238" i="1"/>
  <c r="P237" i="1"/>
  <c r="O237" i="1"/>
  <c r="N237" i="1"/>
  <c r="M237" i="1"/>
  <c r="L237" i="1"/>
  <c r="K237" i="1"/>
  <c r="J237" i="1"/>
  <c r="I237" i="1"/>
  <c r="I244" i="1" s="1"/>
  <c r="H237" i="1"/>
  <c r="G237" i="1"/>
  <c r="F237" i="1"/>
  <c r="F244" i="1" s="1"/>
  <c r="P229" i="1"/>
  <c r="M229" i="1"/>
  <c r="L229" i="1"/>
  <c r="E229" i="1"/>
  <c r="D228" i="1"/>
  <c r="P227" i="1"/>
  <c r="O227" i="1"/>
  <c r="O229" i="1" s="1"/>
  <c r="N227" i="1"/>
  <c r="N229" i="1" s="1"/>
  <c r="M227" i="1"/>
  <c r="L227" i="1"/>
  <c r="K227" i="1"/>
  <c r="J227" i="1"/>
  <c r="I227" i="1"/>
  <c r="H227" i="1"/>
  <c r="H229" i="1" s="1"/>
  <c r="G227" i="1"/>
  <c r="F227" i="1"/>
  <c r="P226" i="1"/>
  <c r="O226" i="1"/>
  <c r="N226" i="1"/>
  <c r="M226" i="1"/>
  <c r="L226" i="1"/>
  <c r="K226" i="1"/>
  <c r="K229" i="1" s="1"/>
  <c r="J226" i="1"/>
  <c r="J229" i="1" s="1"/>
  <c r="I226" i="1"/>
  <c r="H226" i="1"/>
  <c r="G226" i="1"/>
  <c r="G229" i="1" s="1"/>
  <c r="F226" i="1"/>
  <c r="F229" i="1" s="1"/>
  <c r="M225" i="1"/>
  <c r="P222" i="1"/>
  <c r="E222" i="1"/>
  <c r="D221" i="1"/>
  <c r="BH219" i="1"/>
  <c r="BE219" i="1"/>
  <c r="F219" i="1" s="1"/>
  <c r="P219" i="1"/>
  <c r="K219" i="1"/>
  <c r="J219" i="1"/>
  <c r="I219" i="1"/>
  <c r="H219" i="1"/>
  <c r="L218" i="1"/>
  <c r="J218" i="1"/>
  <c r="I218" i="1"/>
  <c r="L217" i="1"/>
  <c r="P216" i="1"/>
  <c r="O216" i="1"/>
  <c r="N216" i="1"/>
  <c r="M216" i="1"/>
  <c r="L216" i="1"/>
  <c r="K216" i="1"/>
  <c r="J216" i="1"/>
  <c r="I216" i="1"/>
  <c r="H216" i="1"/>
  <c r="G216" i="1"/>
  <c r="F216" i="1"/>
  <c r="P215" i="1"/>
  <c r="O215" i="1"/>
  <c r="N215" i="1"/>
  <c r="M215" i="1"/>
  <c r="L215" i="1"/>
  <c r="K215" i="1"/>
  <c r="J215" i="1"/>
  <c r="I215" i="1"/>
  <c r="H215" i="1"/>
  <c r="G215" i="1"/>
  <c r="G222" i="1" s="1"/>
  <c r="F215" i="1"/>
  <c r="BH214" i="1"/>
  <c r="P214" i="1"/>
  <c r="O214" i="1"/>
  <c r="O222" i="1" s="1"/>
  <c r="N214" i="1"/>
  <c r="N222" i="1" s="1"/>
  <c r="M214" i="1"/>
  <c r="L214" i="1"/>
  <c r="L222" i="1" s="1"/>
  <c r="K214" i="1"/>
  <c r="K222" i="1" s="1"/>
  <c r="J214" i="1"/>
  <c r="J222" i="1" s="1"/>
  <c r="H214" i="1"/>
  <c r="G214" i="1"/>
  <c r="F214" i="1"/>
  <c r="I213" i="1"/>
  <c r="I222" i="1" s="1"/>
  <c r="H213" i="1"/>
  <c r="H222" i="1" s="1"/>
  <c r="F213" i="1"/>
  <c r="O211" i="1"/>
  <c r="L211" i="1"/>
  <c r="K211" i="1"/>
  <c r="G211" i="1"/>
  <c r="E211" i="1"/>
  <c r="D210" i="1"/>
  <c r="P209" i="1"/>
  <c r="O209" i="1"/>
  <c r="N209" i="1"/>
  <c r="M209" i="1"/>
  <c r="L209" i="1"/>
  <c r="K209" i="1"/>
  <c r="J209" i="1"/>
  <c r="I209" i="1"/>
  <c r="H209" i="1"/>
  <c r="G209" i="1"/>
  <c r="P207" i="1"/>
  <c r="O207" i="1"/>
  <c r="N207" i="1"/>
  <c r="N211" i="1" s="1"/>
  <c r="M207" i="1"/>
  <c r="L207" i="1"/>
  <c r="K207" i="1"/>
  <c r="J207" i="1"/>
  <c r="I207" i="1"/>
  <c r="H207" i="1"/>
  <c r="G207" i="1"/>
  <c r="F207" i="1"/>
  <c r="F211" i="1" s="1"/>
  <c r="P205" i="1"/>
  <c r="P211" i="1" s="1"/>
  <c r="O205" i="1"/>
  <c r="N205" i="1"/>
  <c r="M205" i="1"/>
  <c r="M211" i="1" s="1"/>
  <c r="L205" i="1"/>
  <c r="K205" i="1"/>
  <c r="I205" i="1"/>
  <c r="I211" i="1" s="1"/>
  <c r="H205" i="1"/>
  <c r="H211" i="1" s="1"/>
  <c r="G205" i="1"/>
  <c r="F205" i="1"/>
  <c r="J198" i="1"/>
  <c r="G198" i="1"/>
  <c r="E198" i="1"/>
  <c r="D197" i="1"/>
  <c r="P196" i="1"/>
  <c r="O196" i="1"/>
  <c r="N196" i="1"/>
  <c r="M196" i="1"/>
  <c r="L196" i="1"/>
  <c r="K196" i="1"/>
  <c r="J196" i="1"/>
  <c r="I196" i="1"/>
  <c r="I198" i="1" s="1"/>
  <c r="H196" i="1"/>
  <c r="G196" i="1"/>
  <c r="F196" i="1"/>
  <c r="P195" i="1"/>
  <c r="O195" i="1"/>
  <c r="N195" i="1"/>
  <c r="M195" i="1"/>
  <c r="M198" i="1" s="1"/>
  <c r="L195" i="1"/>
  <c r="K195" i="1"/>
  <c r="J195" i="1"/>
  <c r="I195" i="1"/>
  <c r="H195" i="1"/>
  <c r="G195" i="1"/>
  <c r="F195" i="1"/>
  <c r="P194" i="1"/>
  <c r="O194" i="1"/>
  <c r="N194" i="1"/>
  <c r="N198" i="1" s="1"/>
  <c r="M194" i="1"/>
  <c r="L194" i="1"/>
  <c r="L198" i="1" s="1"/>
  <c r="K194" i="1"/>
  <c r="K198" i="1" s="1"/>
  <c r="J194" i="1"/>
  <c r="I194" i="1"/>
  <c r="H194" i="1"/>
  <c r="G194" i="1"/>
  <c r="F194" i="1"/>
  <c r="P193" i="1"/>
  <c r="P198" i="1" s="1"/>
  <c r="O193" i="1"/>
  <c r="O198" i="1" s="1"/>
  <c r="N193" i="1"/>
  <c r="M193" i="1"/>
  <c r="L193" i="1"/>
  <c r="K193" i="1"/>
  <c r="J193" i="1"/>
  <c r="I193" i="1"/>
  <c r="H193" i="1"/>
  <c r="H198" i="1" s="1"/>
  <c r="G193" i="1"/>
  <c r="F193" i="1"/>
  <c r="N190" i="1"/>
  <c r="M190" i="1"/>
  <c r="E190" i="1"/>
  <c r="D189" i="1"/>
  <c r="P187" i="1"/>
  <c r="O187" i="1"/>
  <c r="N187" i="1"/>
  <c r="M187" i="1"/>
  <c r="L187" i="1"/>
  <c r="K187" i="1"/>
  <c r="J187" i="1"/>
  <c r="I187" i="1"/>
  <c r="H187" i="1"/>
  <c r="G187" i="1"/>
  <c r="F187" i="1"/>
  <c r="H186" i="1"/>
  <c r="G186" i="1"/>
  <c r="F186" i="1"/>
  <c r="BK185" i="1"/>
  <c r="BI185" i="1"/>
  <c r="J185" i="1" s="1"/>
  <c r="BH185" i="1"/>
  <c r="I185" i="1" s="1"/>
  <c r="P185" i="1"/>
  <c r="O185" i="1"/>
  <c r="N185" i="1"/>
  <c r="M185" i="1"/>
  <c r="L185" i="1"/>
  <c r="K185" i="1"/>
  <c r="H185" i="1"/>
  <c r="G185" i="1"/>
  <c r="F185" i="1"/>
  <c r="P184" i="1"/>
  <c r="O184" i="1"/>
  <c r="N184" i="1"/>
  <c r="M184" i="1"/>
  <c r="L184" i="1"/>
  <c r="K184" i="1"/>
  <c r="J184" i="1"/>
  <c r="J190" i="1" s="1"/>
  <c r="I184" i="1"/>
  <c r="H184" i="1"/>
  <c r="G184" i="1"/>
  <c r="F184" i="1"/>
  <c r="P183" i="1"/>
  <c r="O183" i="1"/>
  <c r="L183" i="1"/>
  <c r="K183" i="1"/>
  <c r="I183" i="1"/>
  <c r="H183" i="1"/>
  <c r="F183" i="1"/>
  <c r="P182" i="1"/>
  <c r="O182" i="1"/>
  <c r="N182" i="1"/>
  <c r="M182" i="1"/>
  <c r="L182" i="1"/>
  <c r="K182" i="1"/>
  <c r="K190" i="1" s="1"/>
  <c r="J182" i="1"/>
  <c r="I182" i="1"/>
  <c r="H182" i="1"/>
  <c r="G182" i="1"/>
  <c r="F182" i="1"/>
  <c r="P181" i="1"/>
  <c r="P190" i="1" s="1"/>
  <c r="O181" i="1"/>
  <c r="N181" i="1"/>
  <c r="M181" i="1"/>
  <c r="L181" i="1"/>
  <c r="L190" i="1" s="1"/>
  <c r="H181" i="1"/>
  <c r="H190" i="1" s="1"/>
  <c r="G181" i="1"/>
  <c r="G190" i="1" s="1"/>
  <c r="F181" i="1"/>
  <c r="F190" i="1" s="1"/>
  <c r="E178" i="1"/>
  <c r="D177" i="1"/>
  <c r="P176" i="1"/>
  <c r="O176" i="1"/>
  <c r="N176" i="1"/>
  <c r="M176" i="1"/>
  <c r="L176" i="1"/>
  <c r="K176" i="1"/>
  <c r="J176" i="1"/>
  <c r="I176" i="1"/>
  <c r="H176" i="1"/>
  <c r="G176" i="1"/>
  <c r="F176" i="1"/>
  <c r="BH175" i="1"/>
  <c r="I175" i="1" s="1"/>
  <c r="BE175" i="1"/>
  <c r="P175" i="1"/>
  <c r="K175" i="1"/>
  <c r="J175" i="1"/>
  <c r="H175" i="1"/>
  <c r="F175" i="1"/>
  <c r="H174" i="1"/>
  <c r="G174" i="1"/>
  <c r="F174" i="1"/>
  <c r="P173" i="1"/>
  <c r="O173" i="1"/>
  <c r="N173" i="1"/>
  <c r="N178" i="1" s="1"/>
  <c r="M173" i="1"/>
  <c r="L173" i="1"/>
  <c r="K173" i="1"/>
  <c r="J173" i="1"/>
  <c r="I173" i="1"/>
  <c r="H173" i="1"/>
  <c r="G173" i="1"/>
  <c r="F173" i="1"/>
  <c r="P172" i="1"/>
  <c r="O172" i="1"/>
  <c r="N172" i="1"/>
  <c r="M172" i="1"/>
  <c r="L172" i="1"/>
  <c r="K172" i="1"/>
  <c r="J172" i="1"/>
  <c r="I172" i="1"/>
  <c r="H172" i="1"/>
  <c r="G172" i="1"/>
  <c r="F172" i="1"/>
  <c r="BJ171" i="1"/>
  <c r="K171" i="1" s="1"/>
  <c r="K178" i="1" s="1"/>
  <c r="BH171" i="1"/>
  <c r="P171" i="1"/>
  <c r="O171" i="1"/>
  <c r="N171" i="1"/>
  <c r="M171" i="1"/>
  <c r="L171" i="1"/>
  <c r="J171" i="1"/>
  <c r="H171" i="1"/>
  <c r="G171" i="1"/>
  <c r="F171" i="1"/>
  <c r="P170" i="1"/>
  <c r="O170" i="1"/>
  <c r="N170" i="1"/>
  <c r="M170" i="1"/>
  <c r="L170" i="1"/>
  <c r="K170" i="1"/>
  <c r="J170" i="1"/>
  <c r="I170" i="1"/>
  <c r="H170" i="1"/>
  <c r="G170" i="1"/>
  <c r="F170" i="1"/>
  <c r="BJ169" i="1"/>
  <c r="P169" i="1"/>
  <c r="P178" i="1" s="1"/>
  <c r="O169" i="1"/>
  <c r="O178" i="1" s="1"/>
  <c r="N169" i="1"/>
  <c r="M169" i="1"/>
  <c r="L169" i="1"/>
  <c r="L178" i="1" s="1"/>
  <c r="J169" i="1"/>
  <c r="J178" i="1" s="1"/>
  <c r="I169" i="1"/>
  <c r="I178" i="1" s="1"/>
  <c r="H169" i="1"/>
  <c r="H178" i="1" s="1"/>
  <c r="G169" i="1"/>
  <c r="G178" i="1" s="1"/>
  <c r="F169" i="1"/>
  <c r="F178" i="1" s="1"/>
  <c r="P162" i="1"/>
  <c r="K162" i="1"/>
  <c r="J162" i="1"/>
  <c r="I162" i="1"/>
  <c r="G162" i="1"/>
  <c r="E162" i="1"/>
  <c r="D161" i="1"/>
  <c r="P159" i="1"/>
  <c r="O159" i="1"/>
  <c r="N159" i="1"/>
  <c r="N162" i="1" s="1"/>
  <c r="M159" i="1"/>
  <c r="L159" i="1"/>
  <c r="K159" i="1"/>
  <c r="J159" i="1"/>
  <c r="I159" i="1"/>
  <c r="H159" i="1"/>
  <c r="G159" i="1"/>
  <c r="F159" i="1"/>
  <c r="F162" i="1" s="1"/>
  <c r="P158" i="1"/>
  <c r="O158" i="1"/>
  <c r="O162" i="1" s="1"/>
  <c r="N158" i="1"/>
  <c r="M158" i="1"/>
  <c r="M162" i="1" s="1"/>
  <c r="L158" i="1"/>
  <c r="L162" i="1" s="1"/>
  <c r="K158" i="1"/>
  <c r="J158" i="1"/>
  <c r="I158" i="1"/>
  <c r="H158" i="1"/>
  <c r="G158" i="1"/>
  <c r="F158" i="1"/>
  <c r="M155" i="1"/>
  <c r="F155" i="1"/>
  <c r="D154" i="1"/>
  <c r="P153" i="1"/>
  <c r="O153" i="1"/>
  <c r="N153" i="1"/>
  <c r="M153" i="1"/>
  <c r="L153" i="1"/>
  <c r="K153" i="1"/>
  <c r="J153" i="1"/>
  <c r="I153" i="1"/>
  <c r="H153" i="1"/>
  <c r="G153" i="1"/>
  <c r="F153" i="1"/>
  <c r="BJ151" i="1"/>
  <c r="P151" i="1"/>
  <c r="O151" i="1"/>
  <c r="N151" i="1"/>
  <c r="N155" i="1" s="1"/>
  <c r="M151" i="1"/>
  <c r="J151" i="1"/>
  <c r="G151" i="1"/>
  <c r="F151" i="1"/>
  <c r="BK150" i="1"/>
  <c r="BI150" i="1"/>
  <c r="BH150" i="1"/>
  <c r="P150" i="1"/>
  <c r="O150" i="1"/>
  <c r="N150" i="1"/>
  <c r="M150" i="1"/>
  <c r="L150" i="1"/>
  <c r="K150" i="1"/>
  <c r="J150" i="1"/>
  <c r="I150" i="1"/>
  <c r="H150" i="1"/>
  <c r="G150" i="1"/>
  <c r="F150" i="1"/>
  <c r="BK149" i="1"/>
  <c r="L149" i="1" s="1"/>
  <c r="P149" i="1"/>
  <c r="O149" i="1"/>
  <c r="N149" i="1"/>
  <c r="M149" i="1"/>
  <c r="K149" i="1"/>
  <c r="J149" i="1"/>
  <c r="I149" i="1"/>
  <c r="H149" i="1"/>
  <c r="G149" i="1"/>
  <c r="F149" i="1"/>
  <c r="P148" i="1"/>
  <c r="O148" i="1"/>
  <c r="N148" i="1"/>
  <c r="M148" i="1"/>
  <c r="L148" i="1"/>
  <c r="K148" i="1"/>
  <c r="J148" i="1"/>
  <c r="G148" i="1"/>
  <c r="F148" i="1"/>
  <c r="P147" i="1"/>
  <c r="O147" i="1"/>
  <c r="O155" i="1" s="1"/>
  <c r="N147" i="1"/>
  <c r="M147" i="1"/>
  <c r="L147" i="1"/>
  <c r="L155" i="1" s="1"/>
  <c r="K147" i="1"/>
  <c r="J147" i="1"/>
  <c r="I147" i="1"/>
  <c r="H147" i="1"/>
  <c r="H155" i="1" s="1"/>
  <c r="G147" i="1"/>
  <c r="F147" i="1"/>
  <c r="P146" i="1"/>
  <c r="P155" i="1" s="1"/>
  <c r="O146" i="1"/>
  <c r="N146" i="1"/>
  <c r="M146" i="1"/>
  <c r="L146" i="1"/>
  <c r="K146" i="1"/>
  <c r="J146" i="1"/>
  <c r="J155" i="1" s="1"/>
  <c r="I146" i="1"/>
  <c r="I155" i="1" s="1"/>
  <c r="H146" i="1"/>
  <c r="G146" i="1"/>
  <c r="G155" i="1" s="1"/>
  <c r="F146" i="1"/>
  <c r="O144" i="1"/>
  <c r="N144" i="1"/>
  <c r="G144" i="1"/>
  <c r="D143" i="1"/>
  <c r="H141" i="1"/>
  <c r="G141" i="1"/>
  <c r="F141" i="1"/>
  <c r="P140" i="1"/>
  <c r="O140" i="1"/>
  <c r="N140" i="1"/>
  <c r="M140" i="1"/>
  <c r="L140" i="1"/>
  <c r="K140" i="1"/>
  <c r="J140" i="1"/>
  <c r="I140" i="1"/>
  <c r="H140" i="1"/>
  <c r="G140" i="1"/>
  <c r="F140" i="1"/>
  <c r="P139" i="1"/>
  <c r="O139" i="1"/>
  <c r="N139" i="1"/>
  <c r="M139" i="1"/>
  <c r="L139" i="1"/>
  <c r="L144" i="1" s="1"/>
  <c r="K139" i="1"/>
  <c r="K144" i="1" s="1"/>
  <c r="J139" i="1"/>
  <c r="I139" i="1"/>
  <c r="H139" i="1"/>
  <c r="H144" i="1" s="1"/>
  <c r="G139" i="1"/>
  <c r="F139" i="1"/>
  <c r="P138" i="1"/>
  <c r="O138" i="1"/>
  <c r="N138" i="1"/>
  <c r="M138" i="1"/>
  <c r="L138" i="1"/>
  <c r="K138" i="1"/>
  <c r="J138" i="1"/>
  <c r="I138" i="1"/>
  <c r="G138" i="1"/>
  <c r="F138" i="1"/>
  <c r="F144" i="1" s="1"/>
  <c r="P137" i="1"/>
  <c r="P144" i="1" s="1"/>
  <c r="O137" i="1"/>
  <c r="N137" i="1"/>
  <c r="M137" i="1"/>
  <c r="M144" i="1" s="1"/>
  <c r="L137" i="1"/>
  <c r="K137" i="1"/>
  <c r="J137" i="1"/>
  <c r="J144" i="1" s="1"/>
  <c r="I137" i="1"/>
  <c r="I144" i="1" s="1"/>
  <c r="H137" i="1"/>
  <c r="G137" i="1"/>
  <c r="F137" i="1"/>
  <c r="E137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29" i="1"/>
  <c r="L126" i="1"/>
  <c r="N123" i="1"/>
  <c r="E123" i="1"/>
  <c r="D122" i="1"/>
  <c r="P121" i="1"/>
  <c r="O121" i="1"/>
  <c r="N121" i="1"/>
  <c r="M121" i="1"/>
  <c r="L121" i="1"/>
  <c r="K121" i="1"/>
  <c r="J121" i="1"/>
  <c r="I121" i="1"/>
  <c r="H121" i="1"/>
  <c r="G121" i="1"/>
  <c r="F121" i="1"/>
  <c r="L120" i="1"/>
  <c r="J120" i="1"/>
  <c r="I120" i="1"/>
  <c r="BK119" i="1"/>
  <c r="P119" i="1"/>
  <c r="O119" i="1"/>
  <c r="N119" i="1"/>
  <c r="M119" i="1"/>
  <c r="L119" i="1"/>
  <c r="K119" i="1"/>
  <c r="J119" i="1"/>
  <c r="I119" i="1"/>
  <c r="H119" i="1"/>
  <c r="G119" i="1"/>
  <c r="F119" i="1"/>
  <c r="P118" i="1"/>
  <c r="O118" i="1"/>
  <c r="L118" i="1"/>
  <c r="K118" i="1"/>
  <c r="I118" i="1"/>
  <c r="H118" i="1"/>
  <c r="F118" i="1"/>
  <c r="P117" i="1"/>
  <c r="O117" i="1"/>
  <c r="N117" i="1"/>
  <c r="M117" i="1"/>
  <c r="L117" i="1"/>
  <c r="K117" i="1"/>
  <c r="J117" i="1"/>
  <c r="I117" i="1"/>
  <c r="P116" i="1"/>
  <c r="P123" i="1" s="1"/>
  <c r="O116" i="1"/>
  <c r="O123" i="1" s="1"/>
  <c r="N116" i="1"/>
  <c r="M116" i="1"/>
  <c r="L116" i="1"/>
  <c r="K116" i="1"/>
  <c r="J116" i="1"/>
  <c r="H116" i="1"/>
  <c r="G116" i="1"/>
  <c r="F116" i="1"/>
  <c r="P115" i="1"/>
  <c r="O115" i="1"/>
  <c r="N115" i="1"/>
  <c r="M115" i="1"/>
  <c r="M123" i="1" s="1"/>
  <c r="L115" i="1"/>
  <c r="K115" i="1"/>
  <c r="K123" i="1" s="1"/>
  <c r="J115" i="1"/>
  <c r="J123" i="1" s="1"/>
  <c r="I115" i="1"/>
  <c r="I123" i="1" s="1"/>
  <c r="H115" i="1"/>
  <c r="H123" i="1" s="1"/>
  <c r="G115" i="1"/>
  <c r="G123" i="1" s="1"/>
  <c r="F115" i="1"/>
  <c r="F123" i="1" s="1"/>
  <c r="N112" i="1"/>
  <c r="H112" i="1"/>
  <c r="D111" i="1"/>
  <c r="P110" i="1"/>
  <c r="O110" i="1"/>
  <c r="N110" i="1"/>
  <c r="M110" i="1"/>
  <c r="L110" i="1"/>
  <c r="K110" i="1"/>
  <c r="J110" i="1"/>
  <c r="I110" i="1"/>
  <c r="I112" i="1" s="1"/>
  <c r="H110" i="1"/>
  <c r="G110" i="1"/>
  <c r="F110" i="1"/>
  <c r="P109" i="1"/>
  <c r="O109" i="1"/>
  <c r="N109" i="1"/>
  <c r="M109" i="1"/>
  <c r="L109" i="1"/>
  <c r="K109" i="1"/>
  <c r="K112" i="1" s="1"/>
  <c r="J109" i="1"/>
  <c r="J112" i="1" s="1"/>
  <c r="I109" i="1"/>
  <c r="F109" i="1"/>
  <c r="P108" i="1"/>
  <c r="P112" i="1" s="1"/>
  <c r="O108" i="1"/>
  <c r="N108" i="1"/>
  <c r="M108" i="1"/>
  <c r="L108" i="1"/>
  <c r="K108" i="1"/>
  <c r="J108" i="1"/>
  <c r="I108" i="1"/>
  <c r="H108" i="1"/>
  <c r="G108" i="1"/>
  <c r="G112" i="1" s="1"/>
  <c r="F108" i="1"/>
  <c r="F112" i="1" s="1"/>
  <c r="BK107" i="1"/>
  <c r="BH107" i="1"/>
  <c r="O107" i="1"/>
  <c r="O112" i="1" s="1"/>
  <c r="N107" i="1"/>
  <c r="M107" i="1"/>
  <c r="M112" i="1" s="1"/>
  <c r="L107" i="1"/>
  <c r="L112" i="1" s="1"/>
  <c r="K107" i="1"/>
  <c r="I105" i="1"/>
  <c r="I98" i="1"/>
  <c r="F98" i="1"/>
  <c r="E98" i="1"/>
  <c r="D97" i="1"/>
  <c r="P96" i="1"/>
  <c r="P98" i="1" s="1"/>
  <c r="O96" i="1"/>
  <c r="N96" i="1"/>
  <c r="M96" i="1"/>
  <c r="L96" i="1"/>
  <c r="K96" i="1"/>
  <c r="J96" i="1"/>
  <c r="I96" i="1"/>
  <c r="H96" i="1"/>
  <c r="G96" i="1"/>
  <c r="F96" i="1"/>
  <c r="P95" i="1"/>
  <c r="O95" i="1"/>
  <c r="O98" i="1" s="1"/>
  <c r="N95" i="1"/>
  <c r="M95" i="1"/>
  <c r="M98" i="1" s="1"/>
  <c r="L95" i="1"/>
  <c r="K95" i="1"/>
  <c r="J95" i="1"/>
  <c r="J98" i="1" s="1"/>
  <c r="I95" i="1"/>
  <c r="H95" i="1"/>
  <c r="G95" i="1"/>
  <c r="F95" i="1"/>
  <c r="E95" i="1"/>
  <c r="O94" i="1"/>
  <c r="N94" i="1"/>
  <c r="N98" i="1" s="1"/>
  <c r="M94" i="1"/>
  <c r="L94" i="1"/>
  <c r="L98" i="1" s="1"/>
  <c r="K94" i="1"/>
  <c r="K98" i="1" s="1"/>
  <c r="I94" i="1"/>
  <c r="H94" i="1"/>
  <c r="H98" i="1" s="1"/>
  <c r="G94" i="1"/>
  <c r="G98" i="1" s="1"/>
  <c r="F94" i="1"/>
  <c r="O91" i="1"/>
  <c r="E91" i="1"/>
  <c r="D90" i="1"/>
  <c r="P89" i="1"/>
  <c r="O89" i="1"/>
  <c r="N89" i="1"/>
  <c r="M89" i="1"/>
  <c r="L89" i="1"/>
  <c r="K89" i="1"/>
  <c r="J89" i="1"/>
  <c r="I89" i="1"/>
  <c r="H89" i="1"/>
  <c r="G89" i="1"/>
  <c r="F89" i="1"/>
  <c r="P87" i="1"/>
  <c r="O87" i="1"/>
  <c r="N87" i="1"/>
  <c r="M87" i="1"/>
  <c r="L87" i="1"/>
  <c r="K87" i="1"/>
  <c r="K91" i="1" s="1"/>
  <c r="J87" i="1"/>
  <c r="I87" i="1"/>
  <c r="H87" i="1"/>
  <c r="G87" i="1"/>
  <c r="F87" i="1"/>
  <c r="P85" i="1"/>
  <c r="O85" i="1"/>
  <c r="N85" i="1"/>
  <c r="M85" i="1"/>
  <c r="L85" i="1"/>
  <c r="K85" i="1"/>
  <c r="J85" i="1"/>
  <c r="I85" i="1"/>
  <c r="H85" i="1"/>
  <c r="G85" i="1"/>
  <c r="F85" i="1"/>
  <c r="F91" i="1" s="1"/>
  <c r="P84" i="1"/>
  <c r="O84" i="1"/>
  <c r="N84" i="1"/>
  <c r="M84" i="1"/>
  <c r="L84" i="1"/>
  <c r="K84" i="1"/>
  <c r="J84" i="1"/>
  <c r="I84" i="1"/>
  <c r="I91" i="1" s="1"/>
  <c r="H84" i="1"/>
  <c r="G84" i="1"/>
  <c r="F84" i="1"/>
  <c r="H83" i="1"/>
  <c r="G83" i="1"/>
  <c r="P82" i="1"/>
  <c r="P91" i="1" s="1"/>
  <c r="O82" i="1"/>
  <c r="N82" i="1"/>
  <c r="N91" i="1" s="1"/>
  <c r="M82" i="1"/>
  <c r="M91" i="1" s="1"/>
  <c r="L82" i="1"/>
  <c r="L91" i="1" s="1"/>
  <c r="K82" i="1"/>
  <c r="J82" i="1"/>
  <c r="J91" i="1" s="1"/>
  <c r="H82" i="1"/>
  <c r="H91" i="1" s="1"/>
  <c r="G82" i="1"/>
  <c r="F82" i="1"/>
  <c r="H79" i="1"/>
  <c r="F79" i="1"/>
  <c r="D79" i="1"/>
  <c r="D78" i="1"/>
  <c r="P77" i="1"/>
  <c r="O77" i="1"/>
  <c r="N77" i="1"/>
  <c r="M77" i="1"/>
  <c r="L77" i="1"/>
  <c r="K77" i="1"/>
  <c r="J77" i="1"/>
  <c r="I77" i="1"/>
  <c r="H77" i="1"/>
  <c r="G77" i="1"/>
  <c r="F77" i="1"/>
  <c r="P76" i="1"/>
  <c r="O76" i="1"/>
  <c r="N76" i="1"/>
  <c r="M76" i="1"/>
  <c r="L76" i="1"/>
  <c r="K76" i="1"/>
  <c r="J76" i="1"/>
  <c r="I76" i="1"/>
  <c r="H76" i="1"/>
  <c r="G76" i="1"/>
  <c r="G79" i="1" s="1"/>
  <c r="F76" i="1"/>
  <c r="P75" i="1"/>
  <c r="O75" i="1"/>
  <c r="N75" i="1"/>
  <c r="M75" i="1"/>
  <c r="L75" i="1"/>
  <c r="K75" i="1"/>
  <c r="J75" i="1"/>
  <c r="I75" i="1"/>
  <c r="I79" i="1" s="1"/>
  <c r="F75" i="1"/>
  <c r="P74" i="1"/>
  <c r="O74" i="1"/>
  <c r="N74" i="1"/>
  <c r="M74" i="1"/>
  <c r="L74" i="1"/>
  <c r="K74" i="1"/>
  <c r="J74" i="1"/>
  <c r="I74" i="1"/>
  <c r="H74" i="1"/>
  <c r="G74" i="1"/>
  <c r="F74" i="1"/>
  <c r="E74" i="1"/>
  <c r="P72" i="1"/>
  <c r="P79" i="1" s="1"/>
  <c r="O72" i="1"/>
  <c r="O79" i="1" s="1"/>
  <c r="N72" i="1"/>
  <c r="N79" i="1" s="1"/>
  <c r="M72" i="1"/>
  <c r="M79" i="1" s="1"/>
  <c r="L72" i="1"/>
  <c r="K72" i="1"/>
  <c r="K79" i="1" s="1"/>
  <c r="J72" i="1"/>
  <c r="J79" i="1" s="1"/>
  <c r="I72" i="1"/>
  <c r="H72" i="1"/>
  <c r="O64" i="1"/>
  <c r="K64" i="1"/>
  <c r="J64" i="1"/>
  <c r="I64" i="1"/>
  <c r="H64" i="1"/>
  <c r="F64" i="1"/>
  <c r="E64" i="1"/>
  <c r="D63" i="1"/>
  <c r="D64" i="1" s="1"/>
  <c r="P62" i="1"/>
  <c r="P64" i="1" s="1"/>
  <c r="O62" i="1"/>
  <c r="N62" i="1"/>
  <c r="N64" i="1" s="1"/>
  <c r="M62" i="1"/>
  <c r="M64" i="1" s="1"/>
  <c r="L62" i="1"/>
  <c r="L64" i="1" s="1"/>
  <c r="K62" i="1"/>
  <c r="J62" i="1"/>
  <c r="I62" i="1"/>
  <c r="H62" i="1"/>
  <c r="G62" i="1"/>
  <c r="G64" i="1" s="1"/>
  <c r="F62" i="1"/>
  <c r="M57" i="1"/>
  <c r="E57" i="1"/>
  <c r="D56" i="1"/>
  <c r="P55" i="1"/>
  <c r="O55" i="1"/>
  <c r="N55" i="1"/>
  <c r="M55" i="1"/>
  <c r="L55" i="1"/>
  <c r="K55" i="1"/>
  <c r="J55" i="1"/>
  <c r="I55" i="1"/>
  <c r="H55" i="1"/>
  <c r="G55" i="1"/>
  <c r="F55" i="1"/>
  <c r="BH54" i="1"/>
  <c r="BE54" i="1"/>
  <c r="P54" i="1"/>
  <c r="K54" i="1"/>
  <c r="J54" i="1"/>
  <c r="I54" i="1"/>
  <c r="H54" i="1"/>
  <c r="F54" i="1"/>
  <c r="BK53" i="1"/>
  <c r="L53" i="1" s="1"/>
  <c r="BI53" i="1"/>
  <c r="J53" i="1" s="1"/>
  <c r="BH53" i="1"/>
  <c r="I53" i="1" s="1"/>
  <c r="P53" i="1"/>
  <c r="O53" i="1"/>
  <c r="N53" i="1"/>
  <c r="M53" i="1"/>
  <c r="K53" i="1"/>
  <c r="H53" i="1"/>
  <c r="G53" i="1"/>
  <c r="F53" i="1"/>
  <c r="P52" i="1"/>
  <c r="O52" i="1"/>
  <c r="O57" i="1" s="1"/>
  <c r="N52" i="1"/>
  <c r="N57" i="1" s="1"/>
  <c r="M52" i="1"/>
  <c r="L52" i="1"/>
  <c r="K52" i="1"/>
  <c r="J52" i="1"/>
  <c r="I52" i="1"/>
  <c r="H52" i="1"/>
  <c r="G52" i="1"/>
  <c r="F52" i="1"/>
  <c r="P51" i="1"/>
  <c r="O51" i="1"/>
  <c r="N51" i="1"/>
  <c r="M51" i="1"/>
  <c r="L51" i="1"/>
  <c r="K51" i="1"/>
  <c r="K57" i="1" s="1"/>
  <c r="J51" i="1"/>
  <c r="I51" i="1"/>
  <c r="H51" i="1"/>
  <c r="F51" i="1"/>
  <c r="BH50" i="1"/>
  <c r="P50" i="1"/>
  <c r="P57" i="1" s="1"/>
  <c r="O50" i="1"/>
  <c r="N50" i="1"/>
  <c r="M50" i="1"/>
  <c r="L50" i="1"/>
  <c r="K50" i="1"/>
  <c r="J50" i="1"/>
  <c r="H50" i="1"/>
  <c r="G50" i="1"/>
  <c r="G57" i="1" s="1"/>
  <c r="G58" i="1" s="1"/>
  <c r="F50" i="1"/>
  <c r="I49" i="1"/>
  <c r="H49" i="1"/>
  <c r="F49" i="1"/>
  <c r="F57" i="1" s="1"/>
  <c r="D48" i="1"/>
  <c r="N47" i="1"/>
  <c r="E47" i="1"/>
  <c r="D47" i="1"/>
  <c r="C47" i="1"/>
  <c r="D46" i="1"/>
  <c r="P45" i="1"/>
  <c r="O45" i="1"/>
  <c r="N45" i="1"/>
  <c r="M45" i="1"/>
  <c r="L45" i="1"/>
  <c r="K45" i="1"/>
  <c r="J45" i="1"/>
  <c r="I45" i="1"/>
  <c r="H45" i="1"/>
  <c r="G45" i="1"/>
  <c r="F45" i="1"/>
  <c r="P44" i="1"/>
  <c r="O44" i="1"/>
  <c r="N44" i="1"/>
  <c r="M44" i="1"/>
  <c r="L44" i="1"/>
  <c r="K44" i="1"/>
  <c r="J44" i="1"/>
  <c r="I44" i="1"/>
  <c r="H44" i="1"/>
  <c r="G44" i="1"/>
  <c r="F44" i="1"/>
  <c r="E44" i="1"/>
  <c r="P43" i="1"/>
  <c r="O43" i="1"/>
  <c r="N43" i="1"/>
  <c r="M43" i="1"/>
  <c r="L43" i="1"/>
  <c r="K43" i="1"/>
  <c r="J43" i="1"/>
  <c r="I43" i="1"/>
  <c r="I47" i="1" s="1"/>
  <c r="F43" i="1"/>
  <c r="P42" i="1"/>
  <c r="O42" i="1"/>
  <c r="O47" i="1" s="1"/>
  <c r="N42" i="1"/>
  <c r="M42" i="1"/>
  <c r="L42" i="1"/>
  <c r="K42" i="1"/>
  <c r="J42" i="1"/>
  <c r="I42" i="1"/>
  <c r="H42" i="1"/>
  <c r="G42" i="1"/>
  <c r="F42" i="1"/>
  <c r="P41" i="1"/>
  <c r="O41" i="1"/>
  <c r="N41" i="1"/>
  <c r="M41" i="1"/>
  <c r="M47" i="1" s="1"/>
  <c r="L41" i="1"/>
  <c r="K41" i="1"/>
  <c r="K47" i="1" s="1"/>
  <c r="J41" i="1"/>
  <c r="I41" i="1"/>
  <c r="F41" i="1"/>
  <c r="P40" i="1"/>
  <c r="P47" i="1" s="1"/>
  <c r="O40" i="1"/>
  <c r="N40" i="1"/>
  <c r="M40" i="1"/>
  <c r="L40" i="1"/>
  <c r="L47" i="1" s="1"/>
  <c r="K40" i="1"/>
  <c r="J40" i="1"/>
  <c r="I40" i="1"/>
  <c r="H40" i="1"/>
  <c r="H47" i="1" s="1"/>
  <c r="G40" i="1"/>
  <c r="G47" i="1" s="1"/>
  <c r="F40" i="1"/>
  <c r="F47" i="1" s="1"/>
  <c r="P33" i="1"/>
  <c r="P392" i="1" s="1"/>
  <c r="O33" i="1"/>
  <c r="O392" i="1" s="1"/>
  <c r="N33" i="1"/>
  <c r="N392" i="1" s="1"/>
  <c r="L33" i="1"/>
  <c r="K33" i="1"/>
  <c r="K392" i="1" s="1"/>
  <c r="J33" i="1"/>
  <c r="I33" i="1"/>
  <c r="H33" i="1"/>
  <c r="G33" i="1"/>
  <c r="F33" i="1"/>
  <c r="E33" i="1"/>
  <c r="D32" i="1"/>
  <c r="P31" i="1"/>
  <c r="O31" i="1"/>
  <c r="N31" i="1"/>
  <c r="M31" i="1"/>
  <c r="M33" i="1" s="1"/>
  <c r="M392" i="1" s="1"/>
  <c r="O27" i="1"/>
  <c r="L27" i="1"/>
  <c r="D26" i="1"/>
  <c r="D27" i="1" s="1"/>
  <c r="P25" i="1"/>
  <c r="O25" i="1"/>
  <c r="N25" i="1"/>
  <c r="M25" i="1"/>
  <c r="L25" i="1"/>
  <c r="K25" i="1"/>
  <c r="J25" i="1"/>
  <c r="I25" i="1"/>
  <c r="H25" i="1"/>
  <c r="G25" i="1"/>
  <c r="F25" i="1"/>
  <c r="E25" i="1"/>
  <c r="AN24" i="1"/>
  <c r="AM24" i="1"/>
  <c r="AL24" i="1"/>
  <c r="AK24" i="1"/>
  <c r="AJ24" i="1"/>
  <c r="AI24" i="1"/>
  <c r="AH24" i="1"/>
  <c r="AG24" i="1"/>
  <c r="AF24" i="1"/>
  <c r="AE24" i="1"/>
  <c r="AD24" i="1"/>
  <c r="P24" i="1"/>
  <c r="O24" i="1"/>
  <c r="N24" i="1"/>
  <c r="M24" i="1"/>
  <c r="L24" i="1"/>
  <c r="K24" i="1"/>
  <c r="J24" i="1"/>
  <c r="I24" i="1"/>
  <c r="F24" i="1"/>
  <c r="E24" i="1"/>
  <c r="E27" i="1" s="1"/>
  <c r="E391" i="1" s="1"/>
  <c r="P23" i="1"/>
  <c r="O23" i="1"/>
  <c r="N23" i="1"/>
  <c r="M23" i="1"/>
  <c r="L23" i="1"/>
  <c r="K23" i="1"/>
  <c r="J23" i="1"/>
  <c r="I23" i="1"/>
  <c r="H23" i="1"/>
  <c r="G23" i="1"/>
  <c r="G27" i="1" s="1"/>
  <c r="F23" i="1"/>
  <c r="E23" i="1"/>
  <c r="P22" i="1"/>
  <c r="O22" i="1"/>
  <c r="N22" i="1"/>
  <c r="M22" i="1"/>
  <c r="L22" i="1"/>
  <c r="K22" i="1"/>
  <c r="J22" i="1"/>
  <c r="J27" i="1" s="1"/>
  <c r="H22" i="1"/>
  <c r="G22" i="1"/>
  <c r="F22" i="1"/>
  <c r="P20" i="1"/>
  <c r="P27" i="1" s="1"/>
  <c r="O20" i="1"/>
  <c r="N20" i="1"/>
  <c r="M20" i="1"/>
  <c r="L20" i="1"/>
  <c r="H20" i="1"/>
  <c r="G20" i="1"/>
  <c r="F20" i="1"/>
  <c r="F27" i="1" s="1"/>
  <c r="P19" i="1"/>
  <c r="O19" i="1"/>
  <c r="N19" i="1"/>
  <c r="N27" i="1" s="1"/>
  <c r="N391" i="1" s="1"/>
  <c r="M19" i="1"/>
  <c r="M27" i="1" s="1"/>
  <c r="L19" i="1"/>
  <c r="K19" i="1"/>
  <c r="K27" i="1" s="1"/>
  <c r="J19" i="1"/>
  <c r="I19" i="1"/>
  <c r="H19" i="1"/>
  <c r="H27" i="1" s="1"/>
  <c r="G19" i="1"/>
  <c r="F19" i="1"/>
  <c r="H17" i="1"/>
  <c r="E17" i="1"/>
  <c r="E390" i="1" s="1"/>
  <c r="D17" i="1"/>
  <c r="C17" i="1"/>
  <c r="B17" i="1"/>
  <c r="D16" i="1"/>
  <c r="I15" i="1"/>
  <c r="H15" i="1"/>
  <c r="P13" i="1"/>
  <c r="O13" i="1"/>
  <c r="N13" i="1"/>
  <c r="M13" i="1"/>
  <c r="L13" i="1"/>
  <c r="K13" i="1"/>
  <c r="P12" i="1"/>
  <c r="P17" i="1" s="1"/>
  <c r="O12" i="1"/>
  <c r="O17" i="1" s="1"/>
  <c r="N12" i="1"/>
  <c r="M12" i="1"/>
  <c r="L12" i="1"/>
  <c r="K12" i="1"/>
  <c r="J12" i="1"/>
  <c r="I12" i="1"/>
  <c r="H12" i="1"/>
  <c r="G12" i="1"/>
  <c r="F12" i="1"/>
  <c r="P9" i="1"/>
  <c r="O9" i="1"/>
  <c r="N9" i="1"/>
  <c r="M9" i="1"/>
  <c r="L9" i="1"/>
  <c r="L17" i="1" s="1"/>
  <c r="K9" i="1"/>
  <c r="K17" i="1" s="1"/>
  <c r="J9" i="1"/>
  <c r="J17" i="1" s="1"/>
  <c r="I9" i="1"/>
  <c r="I17" i="1" s="1"/>
  <c r="H9" i="1"/>
  <c r="G9" i="1"/>
  <c r="G17" i="1" s="1"/>
  <c r="F9" i="1"/>
  <c r="F17" i="1" s="1"/>
  <c r="P8" i="1"/>
  <c r="O8" i="1"/>
  <c r="N8" i="1"/>
  <c r="N17" i="1" s="1"/>
  <c r="M8" i="1"/>
  <c r="M17" i="1" s="1"/>
  <c r="L8" i="1"/>
  <c r="K8" i="1"/>
  <c r="J8" i="1"/>
  <c r="I8" i="1"/>
  <c r="H8" i="1"/>
  <c r="G8" i="1"/>
  <c r="F8" i="1"/>
  <c r="H390" i="1" l="1"/>
  <c r="E331" i="2"/>
  <c r="J390" i="1"/>
  <c r="O390" i="1"/>
  <c r="I190" i="1"/>
  <c r="F330" i="2"/>
  <c r="E338" i="2"/>
  <c r="K390" i="1"/>
  <c r="P390" i="1"/>
  <c r="G330" i="2"/>
  <c r="F338" i="2"/>
  <c r="H330" i="2"/>
  <c r="G338" i="2"/>
  <c r="P391" i="1"/>
  <c r="G390" i="1"/>
  <c r="J57" i="1"/>
  <c r="J391" i="1" s="1"/>
  <c r="I330" i="2"/>
  <c r="L331" i="2"/>
  <c r="G392" i="1"/>
  <c r="I57" i="1"/>
  <c r="J330" i="2"/>
  <c r="L57" i="1"/>
  <c r="L391" i="1" s="1"/>
  <c r="F331" i="2"/>
  <c r="J392" i="1"/>
  <c r="I331" i="2"/>
  <c r="J331" i="2"/>
  <c r="N390" i="1"/>
  <c r="L392" i="1"/>
  <c r="F391" i="1"/>
  <c r="F222" i="1"/>
  <c r="L330" i="2"/>
  <c r="J47" i="1"/>
  <c r="I353" i="1"/>
  <c r="F332" i="2"/>
  <c r="O244" i="2"/>
  <c r="O330" i="2" s="1"/>
  <c r="H162" i="1"/>
  <c r="H392" i="1" s="1"/>
  <c r="O190" i="1"/>
  <c r="O391" i="1" s="1"/>
  <c r="M336" i="1"/>
  <c r="G332" i="2"/>
  <c r="E92" i="2"/>
  <c r="L146" i="2"/>
  <c r="P244" i="2"/>
  <c r="L283" i="2"/>
  <c r="I314" i="1"/>
  <c r="H332" i="2"/>
  <c r="K255" i="1"/>
  <c r="I274" i="1"/>
  <c r="I390" i="1" s="1"/>
  <c r="J377" i="1"/>
  <c r="I332" i="2"/>
  <c r="G91" i="1"/>
  <c r="G391" i="1" s="1"/>
  <c r="M222" i="1"/>
  <c r="M391" i="1" s="1"/>
  <c r="M347" i="1"/>
  <c r="O28" i="2"/>
  <c r="O331" i="2" s="1"/>
  <c r="J332" i="2"/>
  <c r="J58" i="2"/>
  <c r="E189" i="2"/>
  <c r="O283" i="2"/>
  <c r="K332" i="2"/>
  <c r="E308" i="2"/>
  <c r="I27" i="1"/>
  <c r="L332" i="2"/>
  <c r="I113" i="2"/>
  <c r="L79" i="1"/>
  <c r="L390" i="1" s="1"/>
  <c r="M178" i="1"/>
  <c r="M390" i="1" s="1"/>
  <c r="P80" i="2"/>
  <c r="P330" i="2" s="1"/>
  <c r="N178" i="2"/>
  <c r="N330" i="2" s="1"/>
  <c r="O196" i="2"/>
  <c r="O332" i="2" s="1"/>
  <c r="M212" i="2"/>
  <c r="M330" i="2" s="1"/>
  <c r="N255" i="2"/>
  <c r="N331" i="2" s="1"/>
  <c r="K274" i="2"/>
  <c r="Q274" i="2"/>
  <c r="F198" i="1"/>
  <c r="F392" i="1" s="1"/>
  <c r="P332" i="2"/>
  <c r="N212" i="2"/>
  <c r="J292" i="2"/>
  <c r="H57" i="1"/>
  <c r="H58" i="1" s="1"/>
  <c r="I385" i="1"/>
  <c r="E47" i="2"/>
  <c r="E65" i="2"/>
  <c r="M125" i="2"/>
  <c r="M331" i="2" s="1"/>
  <c r="P212" i="2"/>
  <c r="O229" i="2"/>
  <c r="L123" i="1"/>
  <c r="I229" i="1"/>
  <c r="I392" i="1" s="1"/>
  <c r="I377" i="1"/>
  <c r="J385" i="1"/>
  <c r="N332" i="2"/>
  <c r="K155" i="1"/>
  <c r="K391" i="1" s="1"/>
  <c r="I223" i="2"/>
  <c r="K244" i="2"/>
  <c r="K330" i="2" s="1"/>
  <c r="F367" i="1"/>
  <c r="F390" i="1" s="1"/>
  <c r="J211" i="1"/>
  <c r="E392" i="1"/>
  <c r="N305" i="1"/>
  <c r="H353" i="1"/>
  <c r="E332" i="2"/>
  <c r="N244" i="2"/>
  <c r="P283" i="2"/>
  <c r="P331" i="2" s="1"/>
  <c r="I391" i="1" l="1"/>
  <c r="H391" i="1"/>
</calcChain>
</file>

<file path=xl/sharedStrings.xml><?xml version="1.0" encoding="utf-8"?>
<sst xmlns="http://schemas.openxmlformats.org/spreadsheetml/2006/main" count="3374" uniqueCount="300">
  <si>
    <t>Прием пищи</t>
  </si>
  <si>
    <t>№ рецептуры*</t>
  </si>
  <si>
    <t>Наименование блюда</t>
  </si>
  <si>
    <t>Масса порции, г</t>
  </si>
  <si>
    <t>Пищевая ценность, г</t>
  </si>
  <si>
    <t>Энергетическая ценность, ккал</t>
  </si>
  <si>
    <t>Витамины</t>
  </si>
  <si>
    <t>Минеральные вещества,мг/ сут</t>
  </si>
  <si>
    <t>белок</t>
  </si>
  <si>
    <t>жир</t>
  </si>
  <si>
    <t>углеводы</t>
  </si>
  <si>
    <r>
      <rPr>
        <b/>
        <sz val="10"/>
        <rFont val="Times New Roman"/>
        <family val="1"/>
        <charset val="204"/>
      </rPr>
      <t>А,</t>
    </r>
    <r>
      <rPr>
        <sz val="10"/>
        <rFont val="Times New Roman"/>
        <family val="1"/>
        <charset val="204"/>
      </rPr>
      <t>рет.экв/сут</t>
    </r>
  </si>
  <si>
    <r>
      <rPr>
        <b/>
        <sz val="10"/>
        <rFont val="Times New Roman"/>
        <family val="1"/>
        <charset val="204"/>
      </rPr>
      <t>В1,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</si>
  <si>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10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</si>
  <si>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10"/>
        <rFont val="Times New Roman"/>
        <family val="1"/>
        <charset val="204"/>
      </rPr>
      <t>мг/сут</t>
    </r>
  </si>
  <si>
    <t>Кальций</t>
  </si>
  <si>
    <t>Магний</t>
  </si>
  <si>
    <t>Фосфор</t>
  </si>
  <si>
    <t>Железо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</si>
  <si>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                                                                     </t>
    </r>
  </si>
  <si>
    <t xml:space="preserve">Завтрак (25% от суточной потребности потребления пищевых веществ) </t>
  </si>
  <si>
    <t>11**</t>
  </si>
  <si>
    <t>Сыр порциями</t>
  </si>
  <si>
    <t>10**</t>
  </si>
  <si>
    <t xml:space="preserve">Масло сливочное </t>
  </si>
  <si>
    <t>143**</t>
  </si>
  <si>
    <t xml:space="preserve"> Яйцо отварное </t>
  </si>
  <si>
    <t>117**</t>
  </si>
  <si>
    <t>Каша вязкая молочная овсяная</t>
  </si>
  <si>
    <t>ГП</t>
  </si>
  <si>
    <t>Хлеб ржано-пшеничный</t>
  </si>
  <si>
    <t xml:space="preserve"> Хлеб пшеничный</t>
  </si>
  <si>
    <t>262**</t>
  </si>
  <si>
    <t xml:space="preserve">Чай с лимоном  </t>
  </si>
  <si>
    <t>231**</t>
  </si>
  <si>
    <t>Груши свежие</t>
  </si>
  <si>
    <t>всего (норма — не менее 550г):</t>
  </si>
  <si>
    <t xml:space="preserve">ИТОГО  ЗАВТРАК </t>
  </si>
  <si>
    <t>Обед( 35% от суточной потребности потребления пищевых веществ</t>
  </si>
  <si>
    <t>306*</t>
  </si>
  <si>
    <t>Горошек консервированный</t>
  </si>
  <si>
    <t>108*</t>
  </si>
  <si>
    <t>Суп картофельный с клёцками</t>
  </si>
  <si>
    <t>ТТК№41</t>
  </si>
  <si>
    <t xml:space="preserve"> Гуляш из говядины 50/50</t>
  </si>
  <si>
    <t>210**</t>
  </si>
  <si>
    <t>Пюре картофельное</t>
  </si>
  <si>
    <t>236**</t>
  </si>
  <si>
    <t>Компот из свежих плодов (яблоки)</t>
  </si>
  <si>
    <t>всего (норма — не менее 700г):</t>
  </si>
  <si>
    <t>всего(норма -не менее 800г)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</si>
  <si>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 </t>
    </r>
  </si>
  <si>
    <r>
      <rPr>
        <b/>
        <sz val="8"/>
        <rFont val="Times New Roman"/>
        <family val="1"/>
        <charset val="204"/>
      </rPr>
      <t xml:space="preserve">ПОЛДНИК </t>
    </r>
    <r>
      <rPr>
        <sz val="8"/>
        <rFont val="Times New Roman"/>
        <family val="1"/>
        <charset val="204"/>
      </rPr>
      <t>(15% от суточной потребности потребления пищевых веществ)</t>
    </r>
  </si>
  <si>
    <t>ТТК№43</t>
  </si>
  <si>
    <t>Блинчики со сгущенным молоком 170/30</t>
  </si>
  <si>
    <t>382*</t>
  </si>
  <si>
    <t xml:space="preserve">Какао с молоком </t>
  </si>
  <si>
    <t>всего (норма — не менее 350г):</t>
  </si>
  <si>
    <t xml:space="preserve">ИТОГО  ПОЛДНИК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</si>
  <si>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2                                                                    </t>
    </r>
  </si>
  <si>
    <t>54-21з</t>
  </si>
  <si>
    <t>Кукуруза консервированная</t>
  </si>
  <si>
    <t>ТТК№2</t>
  </si>
  <si>
    <t>Плов из курицы80/170</t>
  </si>
  <si>
    <t>Йогурт 2,5 % жирности 1шт.</t>
  </si>
  <si>
    <t>261**</t>
  </si>
  <si>
    <t xml:space="preserve">Чай с сахаром </t>
  </si>
  <si>
    <t>47*</t>
  </si>
  <si>
    <t>Салат из квашеной капусты</t>
  </si>
  <si>
    <t>78**</t>
  </si>
  <si>
    <t>Суп картофельный с горохом</t>
  </si>
  <si>
    <t xml:space="preserve">ТТК№40 </t>
  </si>
  <si>
    <t>Жаркое по -домашнему (свинина) 90/160</t>
  </si>
  <si>
    <t>Сок яблочный</t>
  </si>
  <si>
    <t>338*</t>
  </si>
  <si>
    <t>Апельсины свежие</t>
  </si>
  <si>
    <r>
      <rPr>
        <b/>
        <sz val="10"/>
        <color rgb="FF000000"/>
        <rFont val="Times New Roman"/>
        <family val="1"/>
        <charset val="204"/>
      </rPr>
      <t>ИТОГО  ОБЕД</t>
    </r>
    <r>
      <rPr>
        <b/>
        <sz val="12"/>
        <color rgb="FF000000"/>
        <rFont val="Times New Roman"/>
        <family val="1"/>
        <charset val="204"/>
      </rPr>
      <t xml:space="preserve"> </t>
    </r>
  </si>
  <si>
    <t>ИТОГО ОБЕД</t>
  </si>
  <si>
    <t>3*</t>
  </si>
  <si>
    <t>Бутерброд с сыром 60/10/30</t>
  </si>
  <si>
    <t>ТТК№25</t>
  </si>
  <si>
    <t>Чай с молоком</t>
  </si>
  <si>
    <t>Яблоки свежие</t>
  </si>
  <si>
    <r>
      <rPr>
        <sz val="14"/>
        <color rgb="FF000000"/>
        <rFont val="Times New Roman"/>
        <family val="1"/>
        <charset val="204"/>
      </rPr>
      <t xml:space="preserve">НЕДЕЛЯ: </t>
    </r>
    <r>
      <rPr>
        <b/>
        <sz val="14"/>
        <color rgb="FF000000"/>
        <rFont val="Times New Roman"/>
        <family val="1"/>
        <charset val="204"/>
      </rPr>
      <t xml:space="preserve">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3                                                                </t>
    </r>
  </si>
  <si>
    <t>ТТК №21</t>
  </si>
  <si>
    <t xml:space="preserve"> Запеканка из творога</t>
  </si>
  <si>
    <t>Сметана</t>
  </si>
  <si>
    <t>264**</t>
  </si>
  <si>
    <t>Кофейный напиток с молоком</t>
  </si>
  <si>
    <t>всего (норма — не менее 500г):</t>
  </si>
  <si>
    <t>Икра кабачковая</t>
  </si>
  <si>
    <t>62**</t>
  </si>
  <si>
    <t>Борщ с капустой и  картофелем</t>
  </si>
  <si>
    <t>491*</t>
  </si>
  <si>
    <t>Чахохбили 60/40</t>
  </si>
  <si>
    <t>303*</t>
  </si>
  <si>
    <t>Каша пшеничная вязкая</t>
  </si>
  <si>
    <t>241**</t>
  </si>
  <si>
    <t>Компот из смеси сухофруктов</t>
  </si>
  <si>
    <t>Молоко 0,2  3,2% (в индивидуальной упаковке)</t>
  </si>
  <si>
    <t>всего (норма — не менее 800г):</t>
  </si>
  <si>
    <t>Печенье «печеньково»</t>
  </si>
  <si>
    <t xml:space="preserve">ИТОГО  ПОЛДНИК  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</si>
  <si>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4                                                         </t>
    </r>
  </si>
  <si>
    <t>ТТК№35</t>
  </si>
  <si>
    <t>Салат из свежей капусты с горошком</t>
  </si>
  <si>
    <t>ТТК№27</t>
  </si>
  <si>
    <t>Сайда , тушенная в томате с овощами50/50</t>
  </si>
  <si>
    <t>305*</t>
  </si>
  <si>
    <t>Рис припущенный</t>
  </si>
  <si>
    <t xml:space="preserve">всего(норма -не менее 550г): </t>
  </si>
  <si>
    <t xml:space="preserve">ИТОГО  ЗАВТРАК  </t>
  </si>
  <si>
    <t>36**</t>
  </si>
  <si>
    <t>Салат из свеклы с сыром</t>
  </si>
  <si>
    <t>72**</t>
  </si>
  <si>
    <t xml:space="preserve">Рассольник ленинградский </t>
  </si>
  <si>
    <t>ТТК№42</t>
  </si>
  <si>
    <t xml:space="preserve"> Котлеты из куриного филе </t>
  </si>
  <si>
    <t>216**</t>
  </si>
  <si>
    <t xml:space="preserve"> Капуста тушенная свежая</t>
  </si>
  <si>
    <t>242**</t>
  </si>
  <si>
    <t>Кисель из чёрной смородины</t>
  </si>
  <si>
    <t>всего(норма -не менее 800г):</t>
  </si>
  <si>
    <t>ТТК№20</t>
  </si>
  <si>
    <t>Сырники со сметаной  180/20</t>
  </si>
  <si>
    <t>Снежок  (в индивидуальной упаковке промышленного производства)</t>
  </si>
  <si>
    <t>всего (норма -не менее 350г)</t>
  </si>
  <si>
    <r>
      <rPr>
        <sz val="14"/>
        <color rgb="FF000000"/>
        <rFont val="Times New Roman"/>
        <family val="1"/>
        <charset val="204"/>
      </rPr>
      <t>НЕДЕЛЯ:</t>
    </r>
    <r>
      <rPr>
        <b/>
        <sz val="14"/>
        <color rgb="FF000000"/>
        <rFont val="Times New Roman"/>
        <family val="1"/>
        <charset val="204"/>
      </rPr>
      <t xml:space="preserve">  1 // </t>
    </r>
    <r>
      <rPr>
        <sz val="14"/>
        <color rgb="FF000000"/>
        <rFont val="Times New Roman"/>
        <family val="1"/>
        <charset val="204"/>
      </rPr>
      <t>ДЕНЬ:</t>
    </r>
    <r>
      <rPr>
        <b/>
        <sz val="14"/>
        <color rgb="FF000000"/>
        <rFont val="Times New Roman"/>
        <family val="1"/>
        <charset val="204"/>
      </rPr>
      <t xml:space="preserve">  5                                                             </t>
    </r>
  </si>
  <si>
    <t>144**</t>
  </si>
  <si>
    <t>Омлет натуральный</t>
  </si>
  <si>
    <t>115**</t>
  </si>
  <si>
    <t>Хлопья кукурузные с молоком  185/15</t>
  </si>
  <si>
    <t xml:space="preserve"> Пряники</t>
  </si>
  <si>
    <t>ТТК №36</t>
  </si>
  <si>
    <t>Суп-лапша с курицей 250/25</t>
  </si>
  <si>
    <t>179**</t>
  </si>
  <si>
    <t>Плов из говядины 85/165</t>
  </si>
  <si>
    <t>270**</t>
  </si>
  <si>
    <t xml:space="preserve"> Напиток из плодов шиповника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</si>
  <si>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</t>
    </r>
  </si>
  <si>
    <t>54-1о</t>
  </si>
  <si>
    <t>54-6хн</t>
  </si>
  <si>
    <t>Компот из вишни</t>
  </si>
  <si>
    <t>всего (норма — не менее 300г):</t>
  </si>
  <si>
    <t>всего (норма- не менее 350г)</t>
  </si>
  <si>
    <t>ИТОГО  ПОЛДНИК  для возрастной категории 7-11 лет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</si>
  <si>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1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</t>
    </r>
  </si>
  <si>
    <t>45*</t>
  </si>
  <si>
    <t>Салат из белокочанной капусты с морковью</t>
  </si>
  <si>
    <t>189**</t>
  </si>
  <si>
    <t>Фрикадельки из говядины  в соусе  50/50</t>
  </si>
  <si>
    <t>207**</t>
  </si>
  <si>
    <t>Макароны отварные с маслом</t>
  </si>
  <si>
    <t>Печенье «Сердце Кубани»</t>
  </si>
  <si>
    <t>Сок яблочный  0,2 в промышленной упаковке</t>
  </si>
  <si>
    <t>54-13з</t>
  </si>
  <si>
    <t>Салат из свеклы</t>
  </si>
  <si>
    <t>184**</t>
  </si>
  <si>
    <t>Котлеты домашние 95/5</t>
  </si>
  <si>
    <t xml:space="preserve">ГП </t>
  </si>
  <si>
    <t>Вафли «золотце моё»</t>
  </si>
  <si>
    <r>
      <rPr>
        <b/>
        <sz val="10"/>
        <rFont val="Times New Roman"/>
        <family val="1"/>
        <charset val="204"/>
      </rPr>
      <t>ИТОГО  ОБЕД</t>
    </r>
    <r>
      <rPr>
        <b/>
        <sz val="12"/>
        <rFont val="Times New Roman"/>
        <family val="1"/>
        <charset val="204"/>
      </rPr>
      <t xml:space="preserve">  </t>
    </r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</si>
  <si>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6                                                           </t>
    </r>
  </si>
  <si>
    <t>Суп картофельный с фасолью</t>
  </si>
  <si>
    <t>187**</t>
  </si>
  <si>
    <t>Тефтели мясные (говядина) 65/35</t>
  </si>
  <si>
    <t>ИТОГО  ОБЕД</t>
  </si>
  <si>
    <t>54-4о</t>
  </si>
  <si>
    <t>Макароны отварные с сыром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</si>
  <si>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ДЕНЬ:7</t>
    </r>
    <r>
      <rPr>
        <b/>
        <sz val="14"/>
        <rFont val="Times New Roman"/>
        <family val="1"/>
        <charset val="204"/>
      </rPr>
      <t xml:space="preserve">                                                     </t>
    </r>
  </si>
  <si>
    <t>ТТК№30</t>
  </si>
  <si>
    <t>Оладьи с повидлом 180/20</t>
  </si>
  <si>
    <t>386*</t>
  </si>
  <si>
    <t>Кефир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</si>
  <si>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8                                                        </t>
    </r>
  </si>
  <si>
    <t>75*</t>
  </si>
  <si>
    <t>Икра свекольная</t>
  </si>
  <si>
    <t>-</t>
  </si>
  <si>
    <t>Каша вязкая гречневая</t>
  </si>
  <si>
    <t>266**</t>
  </si>
  <si>
    <t>Какао с молоком</t>
  </si>
  <si>
    <t>всего (норма- не менее 550г)</t>
  </si>
  <si>
    <t xml:space="preserve">Суп картофельный с клёцками </t>
  </si>
  <si>
    <t>54-6о</t>
  </si>
  <si>
    <t>Яйцо  отварное</t>
  </si>
  <si>
    <t>1**</t>
  </si>
  <si>
    <t>Бутерброд с маслом сливочным 60/20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</si>
  <si>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9                                                                        </t>
    </r>
  </si>
  <si>
    <t xml:space="preserve">                                                    всего (норма — не менее 550г):</t>
  </si>
  <si>
    <t>66**</t>
  </si>
  <si>
    <t>Щи из свежей капусты с картофелем (с курицей)250/25</t>
  </si>
  <si>
    <t>ТТК№38</t>
  </si>
  <si>
    <t>Азу (говядина) 60/190</t>
  </si>
  <si>
    <t>287**</t>
  </si>
  <si>
    <t>Ватрушка с творогом</t>
  </si>
  <si>
    <t xml:space="preserve">ИТОГО ОБЕД </t>
  </si>
  <si>
    <t>54-25к</t>
  </si>
  <si>
    <t>Каша жидкая молочная рисовая</t>
  </si>
  <si>
    <t>Масло сливочное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</si>
  <si>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 10                                                                 </t>
    </r>
  </si>
  <si>
    <t>ТТК№50</t>
  </si>
  <si>
    <t xml:space="preserve"> Чай с шиповником</t>
  </si>
  <si>
    <t>Обед( 35% от суточной потребности потребления пищевых веществ)</t>
  </si>
  <si>
    <t>ТТК№37</t>
  </si>
  <si>
    <t>Мясо тушеное(говядина) с соусом 50/50</t>
  </si>
  <si>
    <t>всего (норма- не менее 300г)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</si>
  <si>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</t>
    </r>
    <r>
      <rPr>
        <b/>
        <sz val="14"/>
        <rFont val="Times New Roman"/>
        <family val="1"/>
        <charset val="204"/>
      </rPr>
      <t xml:space="preserve"> СУББОТА                                                                 </t>
    </r>
  </si>
  <si>
    <t>ИТОГО  ЗАВТРАК</t>
  </si>
  <si>
    <t xml:space="preserve">ИТОГО ПОЛДНИК </t>
  </si>
  <si>
    <t xml:space="preserve">СЕЗОН: ЗИМА                 ВОЗРАСТНАЯ КАТЕГОРИЯ  12лет и старше                     ЗАВТРАК           </t>
  </si>
  <si>
    <t>Б</t>
  </si>
  <si>
    <t>Ж</t>
  </si>
  <si>
    <t>У</t>
  </si>
  <si>
    <t>ККАл</t>
  </si>
  <si>
    <t>А</t>
  </si>
  <si>
    <t>В1</t>
  </si>
  <si>
    <t>В2</t>
  </si>
  <si>
    <t>С</t>
  </si>
  <si>
    <t>Желез</t>
  </si>
  <si>
    <t>завтрак</t>
  </si>
  <si>
    <t>обед</t>
  </si>
  <si>
    <t>полдник</t>
  </si>
  <si>
    <t xml:space="preserve">СЕЗОН:ЗИМА                 ВОЗРАСТНАЯ КАТЕГОРИЯ 12 лет и старше                    ЗАВТРАК               </t>
  </si>
  <si>
    <t>Потребность в пищевых веществах, энергии, витаминах и минеральных веществах (суточная) по                                    СанПиН 2.3/2.4.3590-20</t>
  </si>
  <si>
    <r>
      <rPr>
        <b/>
        <sz val="10"/>
        <rFont val="Times New Roman"/>
        <family val="1"/>
        <charset val="204"/>
      </rPr>
      <t>Минеральные вещества,</t>
    </r>
    <r>
      <rPr>
        <b/>
        <sz val="8"/>
        <rFont val="Times New Roman"/>
        <family val="1"/>
        <charset val="204"/>
      </rPr>
      <t>мг/ сут</t>
    </r>
  </si>
  <si>
    <r>
      <rPr>
        <b/>
        <sz val="10"/>
        <rFont val="Times New Roman"/>
        <family val="1"/>
        <charset val="204"/>
      </rPr>
      <t>В1,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</si>
  <si>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В2,</t>
    </r>
    <r>
      <rPr>
        <sz val="8"/>
        <rFont val="Times New Roman"/>
        <family val="1"/>
        <charset val="204"/>
      </rPr>
      <t>мг/сут</t>
    </r>
  </si>
  <si>
    <r>
      <rPr>
        <b/>
        <sz val="10"/>
        <rFont val="Times New Roman"/>
        <family val="1"/>
        <charset val="204"/>
      </rPr>
      <t>С,</t>
    </r>
    <r>
      <rPr>
        <sz val="8"/>
        <rFont val="Times New Roman"/>
        <family val="1"/>
        <charset val="204"/>
      </rPr>
      <t>мг/сут</t>
    </r>
  </si>
  <si>
    <t>Потребностьв пищевых веществах, энергии, витаминах и минеральных веществах (завтрак — 25%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</si>
  <si>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завтрак</t>
    </r>
    <r>
      <rPr>
        <sz val="9"/>
        <rFont val="Times New Roman"/>
        <family val="1"/>
        <charset val="204"/>
      </rPr>
      <t>(25%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</si>
  <si>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СЕЗОН: ЗИМА                 ВОЗРАСТНАЯ КАТЕГОРИЯ  12лет и старше                      ОБЕД                 </t>
  </si>
  <si>
    <t>Потребностьв пищевых веществах, энергии, витаминах и минеральных веществах (обед — 35%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</si>
  <si>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обед</t>
    </r>
    <r>
      <rPr>
        <sz val="9"/>
        <rFont val="Times New Roman"/>
        <family val="1"/>
        <charset val="204"/>
      </rPr>
      <t>(35%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за10 дней</t>
    </r>
  </si>
  <si>
    <t xml:space="preserve">СЕЗОН:ЗИМА                 ВОЗРАСТНАЯ КАТЕГОРИЯ  12лет и старше                    ПОЛДНИК           </t>
  </si>
  <si>
    <t>Потребностьв пищевых веществах, энергии, витаминах и минеральных веществах (полдник  — 15% от суточной нормы)по СанПиН 2.3/2.4.3590-20</t>
  </si>
  <si>
    <r>
      <rPr>
        <b/>
        <i/>
        <sz val="9"/>
        <rFont val="Times New Roman"/>
        <family val="1"/>
        <charset val="204"/>
      </rPr>
      <t>Итого полдник(1</t>
    </r>
    <r>
      <rPr>
        <sz val="9"/>
        <rFont val="Times New Roman"/>
        <family val="1"/>
        <charset val="204"/>
      </rPr>
      <t>5% от суточной потребности потребления пищевых веществ)—</t>
    </r>
    <r>
      <rPr>
        <b/>
        <sz val="9"/>
        <rFont val="Times New Roman"/>
        <family val="1"/>
        <charset val="204"/>
      </rPr>
      <t>среднее значение за 10 дней</t>
    </r>
  </si>
  <si>
    <t xml:space="preserve">                Примерное двухнедельное цикличное меню (сезон: зима  2023г)</t>
  </si>
  <si>
    <t>для организации питания учащихся возрастной категории 12 лет и старше, ОВЗ , инвалиды</t>
  </si>
  <si>
    <t>в общеобразовательных учреждениях</t>
  </si>
  <si>
    <t xml:space="preserve">  (завтрак, обед,полдник)</t>
  </si>
  <si>
    <t>(действующее с 06.03.2023)</t>
  </si>
  <si>
    <r>
      <rPr>
        <b/>
        <sz val="8"/>
        <rFont val="Times New Roman"/>
        <family val="1"/>
        <charset val="1"/>
      </rPr>
      <t xml:space="preserve">Общеобразовательные учреждения: </t>
    </r>
    <r>
      <rPr>
        <sz val="8"/>
        <rFont val="Times New Roman"/>
        <family val="1"/>
        <charset val="1"/>
      </rPr>
      <t xml:space="preserve"> МБОУ гимназия №1, МБОУ СОШ № 2, МБОУ СОШ № 3, МБОУ СОШ № 4,МАОУ СОШ №5, МБОУ СОШ № 6 </t>
    </r>
  </si>
  <si>
    <t xml:space="preserve">МБОУ СОШ №8, МБОУ СОШ № 10, МАОУ СОШ № 11, МБОУ СОШ № 12, МБОУ СОШ № 14 </t>
  </si>
  <si>
    <t xml:space="preserve">МБОУ СОШ № 15,МБОУ ООШ №16,МБОУ ООШ №17, МБОУ СОШ № 18, МБОУ СОШ № 19, МБОУ СОШ № 20, МБОУ ООШ № 22 </t>
  </si>
  <si>
    <t xml:space="preserve">МБОУ ООШ №23,МБОУ СОШ №24, МБОУ СОШ №25, МБОУ ООШ № 26, МБОУ ООШ № 28, МБОУ СОШ № 29 </t>
  </si>
  <si>
    <t xml:space="preserve">МБОУ СОШ №30, МБОУ СОШ №31, МБОУ ООШ № 32, МБОУ СОШ № 33, МБОУ СОШ № 34 </t>
  </si>
  <si>
    <t>МАОУ СОШ №35, МБОУ СОШ №36,МБОУ СОШ № 37, МБОУ ООШ № 38, МБОУ ООШ №39</t>
  </si>
  <si>
    <t xml:space="preserve">МО Туапсинский район </t>
  </si>
  <si>
    <t>0,,00</t>
  </si>
  <si>
    <t>Суп картофельный с клёцками 150/50</t>
  </si>
  <si>
    <t>всего(норма -не менее 700г)</t>
  </si>
  <si>
    <t>Оладьи с повидлом 130/20</t>
  </si>
  <si>
    <r>
      <rPr>
        <b/>
        <sz val="10"/>
        <color rgb="FF000000"/>
        <rFont val="Times New Roman"/>
        <family val="1"/>
        <charset val="204"/>
      </rPr>
      <t xml:space="preserve">ИТОГО ЗАВТРАК </t>
    </r>
    <r>
      <rPr>
        <i/>
        <sz val="10"/>
        <color rgb="FF000000"/>
        <rFont val="Times New Roman"/>
        <family val="1"/>
        <charset val="204"/>
      </rPr>
      <t xml:space="preserve"> всего (норма — не менее 500г):</t>
    </r>
  </si>
  <si>
    <t>Жаркое по -домашнему (свинина) 70/130</t>
  </si>
  <si>
    <t>Бутерброд с сыром 30/5/15</t>
  </si>
  <si>
    <t>Чахохбили 50/40</t>
  </si>
  <si>
    <t>Йогурт 2,5 % жирности</t>
  </si>
  <si>
    <t>ТТК №27</t>
  </si>
  <si>
    <t>Сайда , тушенная в томате с овощами45/45</t>
  </si>
  <si>
    <t xml:space="preserve">всего(норма -не менее 500г): </t>
  </si>
  <si>
    <t>всего(норма -не менее  700г):</t>
  </si>
  <si>
    <t>Сырники со сметаной  130/20</t>
  </si>
  <si>
    <t>всего (норма -не менее 300г)</t>
  </si>
  <si>
    <t>Йогурт 2,5 % жирности (1шт)</t>
  </si>
  <si>
    <t>Хлопья кукурузные с молоком 140/10</t>
  </si>
  <si>
    <t>Суп-лапша с курицей 200/25</t>
  </si>
  <si>
    <t>Плов из говядины  70/130</t>
  </si>
  <si>
    <t>всего(норма -не менее 700г):</t>
  </si>
  <si>
    <t>ТТК№24</t>
  </si>
  <si>
    <t>Блинчики со сгущенным молоком 130/20</t>
  </si>
  <si>
    <t>Тефтели мясные (говядина) 60/30</t>
  </si>
  <si>
    <t>Фрикадельки из говядины  в соусе  45/45</t>
  </si>
  <si>
    <t xml:space="preserve">Печенье «Сердце Кубани» </t>
  </si>
  <si>
    <r>
      <rPr>
        <sz val="14"/>
        <rFont val="Times New Roman"/>
        <family val="1"/>
        <charset val="204"/>
      </rPr>
      <t>НЕДЕЛЯ:</t>
    </r>
    <r>
      <rPr>
        <b/>
        <sz val="14"/>
        <rFont val="Times New Roman"/>
        <family val="1"/>
        <charset val="204"/>
      </rPr>
      <t xml:space="preserve">  2 // </t>
    </r>
    <r>
      <rPr>
        <sz val="14"/>
        <rFont val="Times New Roman"/>
        <family val="1"/>
        <charset val="204"/>
      </rPr>
      <t>ДЕНЬ:8</t>
    </r>
    <r>
      <rPr>
        <b/>
        <sz val="14"/>
        <rFont val="Times New Roman"/>
        <family val="1"/>
        <charset val="204"/>
      </rPr>
      <t xml:space="preserve">                                                    </t>
    </r>
  </si>
  <si>
    <t>всего (норма- не менее 500г)</t>
  </si>
  <si>
    <t>Котлеты домашние 85/5</t>
  </si>
  <si>
    <t>1*</t>
  </si>
  <si>
    <t>Бутерброд с маслом сливочным 30/10</t>
  </si>
  <si>
    <t xml:space="preserve">                                                    всего (норма — не менее 500г):</t>
  </si>
  <si>
    <t>Щи из свежей капусты с картофелем(с курицей)200/25</t>
  </si>
  <si>
    <t>Азу (говядина) 50/150</t>
  </si>
  <si>
    <t>Мясо тушеное(говядина) с соусом 45/45</t>
  </si>
  <si>
    <t>Йогурт 2,5 %</t>
  </si>
  <si>
    <t xml:space="preserve">СЕЗОН: ЗИМА                  ВОЗРАСТНАЯ КАТЕГОРИЯ  7-11 лет                       ЗАВТРАК               </t>
  </si>
  <si>
    <t>115.27</t>
  </si>
  <si>
    <t xml:space="preserve">СЕЗОН: ЗИМА                  ВОЗРАСТНАЯ КАТЕГОРИЯ  7-11 лет                       ОБЕД                 </t>
  </si>
  <si>
    <t xml:space="preserve">СЕЗОН: ЗИМА                 ВОЗРАСТНАЯ КАТЕГОРИЯ  7-11 лет                     ПОЛДНИК           </t>
  </si>
  <si>
    <t xml:space="preserve">        СОГЛАСОВАНО:                                                                                                                                                                                                                                                                                                УТВЕРЖДАЮ:</t>
  </si>
  <si>
    <t xml:space="preserve">        Образовательное учреждение                                                                                                                                                                              Исполнительный директор Автономной некоммерческой организации</t>
  </si>
  <si>
    <t xml:space="preserve">        Ф.И.О. Руководителя                                                                                                                                                                                                                                                            «Комбинат социального питания»</t>
  </si>
  <si>
    <t xml:space="preserve">        Подпись Руководителя:                                                                                                                                                                                                                                               _____________________  Ш.С.Нагучева</t>
  </si>
  <si>
    <t xml:space="preserve">       МП                          </t>
  </si>
  <si>
    <t xml:space="preserve">                                Примерное двухнедельное цикличное меню (сезон: зима  2023г)</t>
  </si>
  <si>
    <t>для организации питания учащихся возрастной категории 7-11 лет,ОВЗ , инвалиды</t>
  </si>
  <si>
    <t xml:space="preserve">        МО Туапсинский район </t>
  </si>
  <si>
    <t xml:space="preserve">                        СОГЛАСОВАНО                                                                                                                                                                      УТВЕРЖДАЮ:</t>
  </si>
  <si>
    <t xml:space="preserve">                        Образовательное учреждение                                                                                      Исполнительный директор Автономной некоммерческой организации</t>
  </si>
  <si>
    <t xml:space="preserve">                        Ф.И.О. Руководителя:                                                                                                                                              «Комбинат социального питания»</t>
  </si>
  <si>
    <t xml:space="preserve">                        Подпись руководителя:                                                                                                                                       _____________________  Ш.С.Нагучева</t>
  </si>
  <si>
    <t xml:space="preserve">                                                                                                                                                                                                                      МП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</si>
</sst>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"/>
    <numFmt numFmtId="166" formatCode="dd/mm/yyyy"/>
  </numFmts>
  <fonts count="40" x14ac:knownFonts="1">
    <font>
      <sz val="11"/>
      <color rgb="FF000000"/>
      <name val="Calibri"/>
      <family val="2"/>
      <charset val="1"/>
    </font>
    <font>
      <sz val="10"/>
      <color rgb="FF000000"/>
      <name val="Arial"/>
      <family val="2"/>
      <charset val="204"/>
    </font>
    <font>
      <b/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i/>
      <sz val="10"/>
      <color rgb="FF000000"/>
      <name val="Times New Roman"/>
      <family val="1"/>
      <charset val="204"/>
    </font>
    <font>
      <b/>
      <i/>
      <sz val="10"/>
      <color rgb="FF000000"/>
      <name val="Times New Roman"/>
      <family val="1"/>
      <charset val="204"/>
    </font>
    <font>
      <sz val="10"/>
      <color rgb="FFC9211E"/>
      <name val="Arial"/>
      <family val="2"/>
      <charset val="204"/>
    </font>
    <font>
      <b/>
      <i/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sz val="10"/>
      <color rgb="FFC9211E"/>
      <name val="Times New Roman"/>
      <family val="1"/>
      <charset val="204"/>
    </font>
    <font>
      <b/>
      <sz val="11"/>
      <color rgb="FF000000"/>
      <name val="Calibri"/>
      <family val="2"/>
      <charset val="1"/>
    </font>
    <font>
      <sz val="14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b/>
      <i/>
      <sz val="9"/>
      <color rgb="FF000000"/>
      <name val="Times New Roman"/>
      <family val="1"/>
      <charset val="204"/>
    </font>
    <font>
      <b/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i/>
      <sz val="9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22"/>
      <color rgb="FF000000"/>
      <name val="Times New Roman"/>
      <family val="1"/>
      <charset val="204"/>
    </font>
    <font>
      <b/>
      <sz val="24"/>
      <color rgb="FF00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8"/>
      <name val="Times New Roman"/>
      <family val="1"/>
      <charset val="1"/>
    </font>
    <font>
      <sz val="8"/>
      <name val="Times New Roman"/>
      <family val="1"/>
      <charset val="1"/>
    </font>
    <font>
      <sz val="8"/>
      <color rgb="FF000000"/>
      <name val="Times New Roman"/>
      <family val="1"/>
      <charset val="1"/>
    </font>
    <font>
      <sz val="14"/>
      <color rgb="FF000000"/>
      <name val="Arial"/>
      <family val="2"/>
      <charset val="204"/>
    </font>
    <font>
      <b/>
      <sz val="10"/>
      <color rgb="FF000000"/>
      <name val="Times New Roman"/>
      <family val="1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13" fillId="0" borderId="3" xfId="0" applyFont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0" fontId="2" fillId="2" borderId="1" xfId="0" applyFont="1" applyFill="1" applyBorder="1" applyAlignment="1" applyProtection="1">
      <alignment horizontal="right"/>
    </xf>
    <xf numFmtId="0" fontId="9" fillId="2" borderId="1" xfId="0" applyFont="1" applyFill="1" applyBorder="1" applyAlignment="1" applyProtection="1">
      <alignment horizontal="right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6" fillId="2" borderId="1" xfId="0" applyFont="1" applyFill="1" applyBorder="1" applyAlignment="1" applyProtection="1">
      <alignment horizontal="justify" vertical="center"/>
    </xf>
    <xf numFmtId="49" fontId="2" fillId="2" borderId="1" xfId="0" applyNumberFormat="1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textRotation="90"/>
    </xf>
    <xf numFmtId="0" fontId="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/>
    <xf numFmtId="0" fontId="1" fillId="0" borderId="0" xfId="0" applyFont="1" applyAlignment="1" applyProtection="1"/>
    <xf numFmtId="0" fontId="0" fillId="0" borderId="0" xfId="0" applyAlignment="1" applyProtection="1"/>
    <xf numFmtId="0" fontId="2" fillId="2" borderId="1" xfId="0" applyFont="1" applyFill="1" applyBorder="1" applyAlignment="1" applyProtection="1">
      <alignment horizontal="justify" vertical="center" textRotation="90"/>
    </xf>
    <xf numFmtId="0" fontId="2" fillId="2" borderId="1" xfId="0" applyFont="1" applyFill="1" applyBorder="1" applyAlignment="1" applyProtection="1">
      <alignment horizontal="center" vertical="center" textRotation="90"/>
    </xf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/>
    </xf>
    <xf numFmtId="0" fontId="4" fillId="2" borderId="2" xfId="0" applyFont="1" applyFill="1" applyBorder="1" applyAlignment="1" applyProtection="1">
      <alignment horizontal="center" vertical="center" textRotation="90" wrapText="1"/>
    </xf>
    <xf numFmtId="0" fontId="4" fillId="2" borderId="2" xfId="0" applyFont="1" applyFill="1" applyBorder="1" applyAlignment="1" applyProtection="1">
      <alignment horizontal="center" vertical="center" textRotation="90"/>
    </xf>
    <xf numFmtId="0" fontId="2" fillId="2" borderId="3" xfId="0" applyFont="1" applyFill="1" applyBorder="1" applyAlignment="1" applyProtection="1">
      <alignment horizontal="center" vertical="center" textRotation="90" wrapText="1"/>
    </xf>
    <xf numFmtId="0" fontId="8" fillId="2" borderId="1" xfId="0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center"/>
    </xf>
    <xf numFmtId="2" fontId="8" fillId="2" borderId="2" xfId="0" applyNumberFormat="1" applyFont="1" applyFill="1" applyBorder="1" applyAlignment="1" applyProtection="1">
      <alignment horizontal="center"/>
    </xf>
    <xf numFmtId="1" fontId="8" fillId="2" borderId="2" xfId="0" applyNumberFormat="1" applyFont="1" applyFill="1" applyBorder="1" applyAlignment="1" applyProtection="1">
      <alignment horizontal="center"/>
    </xf>
    <xf numFmtId="0" fontId="0" fillId="2" borderId="0" xfId="0" applyFill="1" applyAlignment="1" applyProtection="1"/>
    <xf numFmtId="0" fontId="8" fillId="2" borderId="1" xfId="0" applyFont="1" applyFill="1" applyBorder="1" applyAlignment="1" applyProtection="1">
      <alignment horizontal="center" wrapText="1"/>
    </xf>
    <xf numFmtId="0" fontId="8" fillId="2" borderId="4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1" xfId="0" applyFont="1" applyFill="1" applyBorder="1" applyAlignment="1" applyProtection="1">
      <alignment horizontal="center"/>
    </xf>
    <xf numFmtId="0" fontId="8" fillId="2" borderId="0" xfId="0" applyFont="1" applyFill="1" applyAlignment="1" applyProtection="1"/>
    <xf numFmtId="2" fontId="8" fillId="2" borderId="1" xfId="0" applyNumberFormat="1" applyFont="1" applyFill="1" applyBorder="1" applyAlignment="1" applyProtection="1">
      <alignment horizontal="center" wrapText="1"/>
    </xf>
    <xf numFmtId="0" fontId="8" fillId="2" borderId="1" xfId="0" applyFont="1" applyFill="1" applyBorder="1" applyAlignment="1" applyProtection="1">
      <alignment wrapText="1"/>
    </xf>
    <xf numFmtId="0" fontId="8" fillId="2" borderId="5" xfId="0" applyFont="1" applyFill="1" applyBorder="1" applyAlignment="1" applyProtection="1">
      <alignment wrapText="1"/>
    </xf>
    <xf numFmtId="2" fontId="8" fillId="2" borderId="1" xfId="0" applyNumberFormat="1" applyFont="1" applyFill="1" applyBorder="1" applyAlignment="1" applyProtection="1">
      <alignment wrapText="1"/>
    </xf>
    <xf numFmtId="0" fontId="8" fillId="2" borderId="4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center"/>
    </xf>
    <xf numFmtId="1" fontId="8" fillId="2" borderId="1" xfId="0" applyNumberFormat="1" applyFont="1" applyFill="1" applyBorder="1" applyAlignment="1" applyProtection="1">
      <alignment horizontal="center"/>
    </xf>
    <xf numFmtId="0" fontId="1" fillId="2" borderId="0" xfId="0" applyFont="1" applyFill="1" applyAlignment="1" applyProtection="1">
      <alignment horizontal="center"/>
    </xf>
    <xf numFmtId="0" fontId="1" fillId="2" borderId="1" xfId="0" applyFont="1" applyFill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right"/>
    </xf>
    <xf numFmtId="0" fontId="10" fillId="2" borderId="1" xfId="0" applyFont="1" applyFill="1" applyBorder="1" applyAlignment="1" applyProtection="1">
      <alignment horizontal="center"/>
    </xf>
    <xf numFmtId="2" fontId="10" fillId="2" borderId="1" xfId="0" applyNumberFormat="1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 wrapText="1"/>
    </xf>
    <xf numFmtId="4" fontId="8" fillId="2" borderId="1" xfId="0" applyNumberFormat="1" applyFont="1" applyFill="1" applyBorder="1" applyAlignment="1" applyProtection="1">
      <alignment horizontal="center"/>
    </xf>
    <xf numFmtId="0" fontId="0" fillId="0" borderId="0" xfId="0" applyFont="1" applyAlignment="1" applyProtection="1"/>
    <xf numFmtId="0" fontId="11" fillId="2" borderId="0" xfId="0" applyFont="1" applyFill="1" applyAlignment="1" applyProtection="1">
      <alignment horizontal="justify"/>
    </xf>
    <xf numFmtId="0" fontId="11" fillId="2" borderId="0" xfId="0" applyFont="1" applyFill="1" applyAlignment="1" applyProtection="1"/>
    <xf numFmtId="0" fontId="11" fillId="0" borderId="0" xfId="0" applyFont="1" applyAlignment="1" applyProtection="1"/>
    <xf numFmtId="0" fontId="8" fillId="2" borderId="4" xfId="0" applyFont="1" applyFill="1" applyBorder="1" applyAlignment="1" applyProtection="1">
      <alignment horizontal="justify" vertical="center" wrapText="1"/>
    </xf>
    <xf numFmtId="1" fontId="8" fillId="2" borderId="1" xfId="0" applyNumberFormat="1" applyFont="1" applyFill="1" applyBorder="1" applyAlignment="1" applyProtection="1">
      <alignment horizontal="center" wrapText="1"/>
    </xf>
    <xf numFmtId="2" fontId="8" fillId="2" borderId="1" xfId="0" applyNumberFormat="1" applyFont="1" applyFill="1" applyBorder="1" applyAlignment="1" applyProtection="1">
      <alignment horizontal="justify" wrapText="1"/>
    </xf>
    <xf numFmtId="0" fontId="8" fillId="2" borderId="1" xfId="0" applyFont="1" applyFill="1" applyBorder="1" applyAlignment="1" applyProtection="1">
      <alignment horizontal="justify" wrapText="1"/>
    </xf>
    <xf numFmtId="0" fontId="8" fillId="2" borderId="4" xfId="0" applyFont="1" applyFill="1" applyBorder="1" applyAlignment="1" applyProtection="1"/>
    <xf numFmtId="2" fontId="8" fillId="2" borderId="1" xfId="0" applyNumberFormat="1" applyFont="1" applyFill="1" applyBorder="1" applyAlignment="1" applyProtection="1"/>
    <xf numFmtId="0" fontId="8" fillId="2" borderId="1" xfId="0" applyFont="1" applyFill="1" applyBorder="1" applyAlignment="1" applyProtection="1">
      <alignment horizontal="right"/>
    </xf>
    <xf numFmtId="0" fontId="8" fillId="2" borderId="1" xfId="0" applyFont="1" applyFill="1" applyBorder="1" applyAlignment="1" applyProtection="1"/>
    <xf numFmtId="164" fontId="8" fillId="2" borderId="1" xfId="0" applyNumberFormat="1" applyFont="1" applyFill="1" applyBorder="1" applyAlignment="1" applyProtection="1">
      <alignment horizontal="center"/>
    </xf>
    <xf numFmtId="2" fontId="12" fillId="2" borderId="1" xfId="0" applyNumberFormat="1" applyFont="1" applyFill="1" applyBorder="1" applyAlignment="1" applyProtection="1">
      <alignment horizontal="center"/>
    </xf>
    <xf numFmtId="0" fontId="12" fillId="2" borderId="1" xfId="0" applyFont="1" applyFill="1" applyBorder="1" applyAlignment="1" applyProtection="1">
      <alignment horizontal="center"/>
    </xf>
    <xf numFmtId="0" fontId="1" fillId="2" borderId="1" xfId="0" applyFont="1" applyFill="1" applyBorder="1" applyAlignment="1" applyProtection="1">
      <alignment horizontal="justify"/>
    </xf>
    <xf numFmtId="0" fontId="1" fillId="2" borderId="1" xfId="0" applyFont="1" applyFill="1" applyBorder="1" applyAlignment="1" applyProtection="1"/>
    <xf numFmtId="0" fontId="1" fillId="0" borderId="1" xfId="0" applyFont="1" applyBorder="1" applyAlignment="1" applyProtection="1"/>
    <xf numFmtId="0" fontId="0" fillId="0" borderId="1" xfId="0" applyBorder="1" applyAlignment="1" applyProtection="1"/>
    <xf numFmtId="0" fontId="13" fillId="0" borderId="3" xfId="0" applyFont="1" applyBorder="1" applyAlignment="1" applyProtection="1">
      <alignment horizontal="center" vertical="center" textRotation="90" wrapText="1"/>
    </xf>
    <xf numFmtId="0" fontId="3" fillId="0" borderId="1" xfId="0" applyFont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wrapText="1"/>
    </xf>
    <xf numFmtId="2" fontId="10" fillId="2" borderId="1" xfId="0" applyNumberFormat="1" applyFont="1" applyFill="1" applyBorder="1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center" vertical="center" textRotation="90" wrapText="1"/>
    </xf>
    <xf numFmtId="0" fontId="3" fillId="2" borderId="1" xfId="0" applyFont="1" applyFill="1" applyBorder="1" applyAlignment="1" applyProtection="1">
      <alignment horizontal="center" vertical="center" wrapText="1"/>
    </xf>
    <xf numFmtId="2" fontId="8" fillId="2" borderId="2" xfId="0" applyNumberFormat="1" applyFont="1" applyFill="1" applyBorder="1" applyAlignment="1" applyProtection="1">
      <alignment horizontal="justify"/>
    </xf>
    <xf numFmtId="0" fontId="8" fillId="2" borderId="2" xfId="0" applyFont="1" applyFill="1" applyBorder="1" applyAlignment="1" applyProtection="1">
      <alignment horizontal="justify"/>
    </xf>
    <xf numFmtId="2" fontId="8" fillId="2" borderId="1" xfId="0" applyNumberFormat="1" applyFont="1" applyFill="1" applyBorder="1" applyAlignment="1" applyProtection="1">
      <alignment horizontal="justify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8" fillId="2" borderId="6" xfId="0" applyFont="1" applyFill="1" applyBorder="1" applyAlignment="1" applyProtection="1"/>
    <xf numFmtId="0" fontId="8" fillId="2" borderId="7" xfId="0" applyFont="1" applyFill="1" applyBorder="1" applyAlignment="1" applyProtection="1"/>
    <xf numFmtId="2" fontId="15" fillId="2" borderId="2" xfId="0" applyNumberFormat="1" applyFont="1" applyFill="1" applyBorder="1" applyAlignment="1" applyProtection="1"/>
    <xf numFmtId="0" fontId="15" fillId="2" borderId="2" xfId="0" applyFont="1" applyFill="1" applyBorder="1" applyAlignment="1" applyProtection="1"/>
    <xf numFmtId="0" fontId="9" fillId="2" borderId="1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vertical="center"/>
    </xf>
    <xf numFmtId="0" fontId="8" fillId="2" borderId="5" xfId="0" applyFont="1" applyFill="1" applyBorder="1" applyAlignment="1" applyProtection="1">
      <alignment horizontal="center"/>
    </xf>
    <xf numFmtId="0" fontId="8" fillId="2" borderId="4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19" fillId="2" borderId="8" xfId="0" applyFont="1" applyFill="1" applyBorder="1" applyAlignment="1" applyProtection="1">
      <alignment horizontal="center" vertical="center" textRotation="90" wrapText="1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9" fillId="2" borderId="1" xfId="0" applyFont="1" applyFill="1" applyBorder="1" applyAlignment="1" applyProtection="1">
      <alignment horizontal="justify"/>
    </xf>
    <xf numFmtId="0" fontId="8" fillId="2" borderId="9" xfId="0" applyFont="1" applyFill="1" applyBorder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2" fontId="2" fillId="2" borderId="1" xfId="0" applyNumberFormat="1" applyFont="1" applyFill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0" fillId="2" borderId="0" xfId="0" applyFill="1" applyAlignment="1" applyProtection="1">
      <alignment horizontal="justify"/>
    </xf>
    <xf numFmtId="0" fontId="21" fillId="2" borderId="1" xfId="0" applyFont="1" applyFill="1" applyBorder="1" applyAlignment="1" applyProtection="1">
      <alignment horizontal="right"/>
    </xf>
    <xf numFmtId="0" fontId="22" fillId="2" borderId="1" xfId="0" applyFont="1" applyFill="1" applyBorder="1" applyAlignment="1" applyProtection="1">
      <alignment horizontal="center"/>
    </xf>
    <xf numFmtId="2" fontId="22" fillId="2" borderId="1" xfId="0" applyNumberFormat="1" applyFont="1" applyFill="1" applyBorder="1" applyAlignment="1" applyProtection="1">
      <alignment horizontal="center"/>
    </xf>
    <xf numFmtId="165" fontId="8" fillId="2" borderId="1" xfId="0" applyNumberFormat="1" applyFont="1" applyFill="1" applyBorder="1" applyAlignment="1" applyProtection="1">
      <alignment horizontal="center"/>
    </xf>
    <xf numFmtId="0" fontId="20" fillId="2" borderId="3" xfId="0" applyFont="1" applyFill="1" applyBorder="1" applyAlignment="1" applyProtection="1">
      <alignment horizontal="justify" vertical="center" textRotation="90" wrapText="1"/>
    </xf>
    <xf numFmtId="0" fontId="21" fillId="2" borderId="1" xfId="0" applyFont="1" applyFill="1" applyBorder="1" applyAlignment="1" applyProtection="1">
      <alignment horizontal="center"/>
    </xf>
    <xf numFmtId="2" fontId="23" fillId="2" borderId="1" xfId="0" applyNumberFormat="1" applyFont="1" applyFill="1" applyBorder="1" applyAlignment="1" applyProtection="1">
      <alignment horizontal="center"/>
    </xf>
    <xf numFmtId="0" fontId="23" fillId="2" borderId="1" xfId="0" applyFont="1" applyFill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wrapText="1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19" fillId="0" borderId="3" xfId="0" applyFont="1" applyBorder="1" applyAlignment="1" applyProtection="1">
      <alignment horizontal="center" vertical="center" textRotation="90" wrapText="1"/>
    </xf>
    <xf numFmtId="2" fontId="8" fillId="0" borderId="1" xfId="0" applyNumberFormat="1" applyFont="1" applyBorder="1" applyAlignment="1" applyProtection="1">
      <alignment horizontal="center"/>
    </xf>
    <xf numFmtId="0" fontId="4" fillId="2" borderId="1" xfId="0" applyFont="1" applyFill="1" applyBorder="1" applyAlignment="1" applyProtection="1">
      <alignment horizontal="center" vertical="center" textRotation="90"/>
    </xf>
    <xf numFmtId="0" fontId="5" fillId="2" borderId="1" xfId="0" applyFont="1" applyFill="1" applyBorder="1" applyAlignment="1" applyProtection="1">
      <alignment horizontal="center"/>
    </xf>
    <xf numFmtId="2" fontId="5" fillId="2" borderId="1" xfId="0" applyNumberFormat="1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justify"/>
    </xf>
    <xf numFmtId="2" fontId="10" fillId="2" borderId="0" xfId="0" applyNumberFormat="1" applyFont="1" applyFill="1" applyAlignment="1" applyProtection="1">
      <alignment horizontal="justify"/>
    </xf>
    <xf numFmtId="0" fontId="10" fillId="2" borderId="0" xfId="0" applyFont="1" applyFill="1" applyAlignment="1" applyProtection="1">
      <alignment horizontal="justify"/>
    </xf>
    <xf numFmtId="0" fontId="3" fillId="2" borderId="0" xfId="0" applyFont="1" applyFill="1" applyBorder="1" applyAlignment="1" applyProtection="1">
      <alignment horizontal="center"/>
    </xf>
    <xf numFmtId="0" fontId="3" fillId="2" borderId="1" xfId="0" applyFont="1" applyFill="1" applyBorder="1" applyAlignment="1" applyProtection="1">
      <alignment horizontal="justify"/>
    </xf>
    <xf numFmtId="2" fontId="10" fillId="2" borderId="1" xfId="0" applyNumberFormat="1" applyFont="1" applyFill="1" applyBorder="1" applyAlignment="1" applyProtection="1">
      <alignment horizontal="justify"/>
    </xf>
    <xf numFmtId="0" fontId="10" fillId="2" borderId="1" xfId="0" applyFont="1" applyFill="1" applyBorder="1" applyAlignment="1" applyProtection="1">
      <alignment horizontal="justify"/>
    </xf>
    <xf numFmtId="0" fontId="3" fillId="2" borderId="0" xfId="0" applyFont="1" applyFill="1" applyBorder="1" applyAlignment="1" applyProtection="1"/>
    <xf numFmtId="0" fontId="24" fillId="2" borderId="11" xfId="0" applyFont="1" applyFill="1" applyBorder="1" applyAlignment="1" applyProtection="1">
      <alignment horizontal="center"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14" xfId="0" applyFont="1" applyFill="1" applyBorder="1" applyAlignment="1" applyProtection="1">
      <alignment horizontal="center" vertical="center" wrapText="1"/>
    </xf>
    <xf numFmtId="0" fontId="25" fillId="2" borderId="11" xfId="0" applyFont="1" applyFill="1" applyBorder="1" applyAlignment="1" applyProtection="1">
      <alignment horizontal="justify" wrapText="1"/>
    </xf>
    <xf numFmtId="0" fontId="25" fillId="2" borderId="11" xfId="0" applyFont="1" applyFill="1" applyBorder="1" applyAlignment="1" applyProtection="1">
      <alignment horizontal="center" vertical="center" wrapText="1"/>
    </xf>
    <xf numFmtId="0" fontId="26" fillId="2" borderId="15" xfId="0" applyFont="1" applyFill="1" applyBorder="1" applyAlignment="1" applyProtection="1">
      <alignment horizontal="justify" wrapText="1"/>
    </xf>
    <xf numFmtId="165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2" xfId="0" applyNumberFormat="1" applyFont="1" applyFill="1" applyBorder="1" applyAlignment="1" applyProtection="1">
      <alignment horizontal="center" vertical="center" wrapText="1"/>
    </xf>
    <xf numFmtId="1" fontId="29" fillId="2" borderId="11" xfId="0" applyNumberFormat="1" applyFont="1" applyFill="1" applyBorder="1" applyAlignment="1" applyProtection="1">
      <alignment horizontal="center" vertical="center" wrapText="1"/>
    </xf>
    <xf numFmtId="0" fontId="29" fillId="2" borderId="13" xfId="0" applyFont="1" applyFill="1" applyBorder="1" applyAlignment="1" applyProtection="1">
      <alignment horizontal="center" vertical="center" wrapText="1"/>
    </xf>
    <xf numFmtId="2" fontId="29" fillId="2" borderId="11" xfId="0" applyNumberFormat="1" applyFont="1" applyFill="1" applyBorder="1" applyAlignment="1" applyProtection="1">
      <alignment horizontal="center" vertical="center" wrapText="1"/>
    </xf>
    <xf numFmtId="2" fontId="29" fillId="2" borderId="13" xfId="0" applyNumberFormat="1" applyFont="1" applyFill="1" applyBorder="1" applyAlignment="1" applyProtection="1">
      <alignment horizontal="center" vertical="center" wrapText="1"/>
    </xf>
    <xf numFmtId="2" fontId="29" fillId="2" borderId="16" xfId="0" applyNumberFormat="1" applyFont="1" applyFill="1" applyBorder="1" applyAlignment="1" applyProtection="1">
      <alignment horizontal="center" vertical="center" wrapText="1"/>
    </xf>
    <xf numFmtId="1" fontId="29" fillId="2" borderId="13" xfId="0" applyNumberFormat="1" applyFont="1" applyFill="1" applyBorder="1" applyAlignment="1" applyProtection="1">
      <alignment horizontal="center" vertical="center" wrapText="1"/>
    </xf>
    <xf numFmtId="165" fontId="29" fillId="2" borderId="16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horizontal="center" vertical="center"/>
    </xf>
    <xf numFmtId="0" fontId="30" fillId="2" borderId="0" xfId="0" applyFont="1" applyFill="1" applyAlignment="1" applyProtection="1"/>
    <xf numFmtId="0" fontId="30" fillId="2" borderId="0" xfId="0" applyFont="1" applyFill="1" applyBorder="1" applyAlignment="1" applyProtection="1"/>
    <xf numFmtId="0" fontId="30" fillId="2" borderId="0" xfId="0" applyFont="1" applyFill="1" applyAlignment="1" applyProtection="1">
      <alignment horizontal="right"/>
    </xf>
    <xf numFmtId="0" fontId="30" fillId="2" borderId="0" xfId="0" applyFont="1" applyFill="1" applyBorder="1" applyAlignment="1" applyProtection="1">
      <alignment horizontal="left"/>
    </xf>
    <xf numFmtId="0" fontId="31" fillId="2" borderId="0" xfId="0" applyFont="1" applyFill="1" applyAlignment="1" applyProtection="1">
      <alignment horizontal="justify"/>
    </xf>
    <xf numFmtId="0" fontId="1" fillId="2" borderId="0" xfId="0" applyFont="1" applyFill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34" fillId="2" borderId="0" xfId="0" applyFont="1" applyFill="1" applyAlignment="1" applyProtection="1">
      <alignment horizontal="justify"/>
    </xf>
    <xf numFmtId="0" fontId="18" fillId="2" borderId="0" xfId="0" applyFont="1" applyFill="1" applyBorder="1" applyAlignment="1" applyProtection="1">
      <alignment horizontal="center"/>
    </xf>
    <xf numFmtId="0" fontId="38" fillId="2" borderId="0" xfId="0" applyFont="1" applyFill="1" applyAlignment="1" applyProtection="1">
      <alignment horizontal="justify"/>
    </xf>
    <xf numFmtId="166" fontId="38" fillId="2" borderId="0" xfId="0" applyNumberFormat="1" applyFont="1" applyFill="1" applyAlignment="1" applyProtection="1">
      <alignment horizontal="center"/>
    </xf>
    <xf numFmtId="0" fontId="5" fillId="0" borderId="1" xfId="0" applyFont="1" applyBorder="1" applyAlignment="1" applyProtection="1">
      <alignment horizontal="center"/>
    </xf>
    <xf numFmtId="4" fontId="8" fillId="2" borderId="1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left"/>
    </xf>
    <xf numFmtId="0" fontId="3" fillId="2" borderId="1" xfId="0" applyFont="1" applyFill="1" applyBorder="1" applyAlignment="1" applyProtection="1">
      <alignment horizontal="justify" vertical="center"/>
    </xf>
    <xf numFmtId="0" fontId="3" fillId="2" borderId="3" xfId="0" applyFont="1" applyFill="1" applyBorder="1" applyAlignment="1" applyProtection="1">
      <alignment horizontal="justify" vertical="center" textRotation="90"/>
    </xf>
    <xf numFmtId="0" fontId="16" fillId="0" borderId="0" xfId="0" applyFont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/>
    </xf>
    <xf numFmtId="0" fontId="17" fillId="2" borderId="1" xfId="0" applyFont="1" applyFill="1" applyBorder="1" applyAlignment="1" applyProtection="1">
      <alignment horizontal="justify" vertical="center"/>
    </xf>
    <xf numFmtId="0" fontId="2" fillId="2" borderId="3" xfId="0" applyFont="1" applyFill="1" applyBorder="1" applyAlignment="1" applyProtection="1">
      <alignment horizontal="justify" vertical="center" textRotation="90" wrapText="1"/>
    </xf>
    <xf numFmtId="0" fontId="1" fillId="2" borderId="1" xfId="0" applyFont="1" applyFill="1" applyBorder="1" applyAlignment="1" applyProtection="1">
      <alignment horizontal="justify"/>
    </xf>
    <xf numFmtId="0" fontId="3" fillId="2" borderId="3" xfId="0" applyFont="1" applyFill="1" applyBorder="1" applyAlignment="1" applyProtection="1">
      <alignment horizontal="justify" vertical="center" textRotation="90" wrapText="1"/>
    </xf>
    <xf numFmtId="0" fontId="9" fillId="2" borderId="1" xfId="0" applyFont="1" applyFill="1" applyBorder="1" applyAlignment="1" applyProtection="1">
      <alignment horizontal="right" vertical="center"/>
    </xf>
    <xf numFmtId="0" fontId="4" fillId="2" borderId="1" xfId="0" applyFont="1" applyFill="1" applyBorder="1" applyAlignment="1" applyProtection="1">
      <alignment horizontal="right"/>
    </xf>
    <xf numFmtId="0" fontId="4" fillId="2" borderId="1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21" fillId="2" borderId="1" xfId="0" applyFont="1" applyFill="1" applyBorder="1" applyAlignment="1" applyProtection="1">
      <alignment horizontal="right"/>
    </xf>
    <xf numFmtId="0" fontId="3" fillId="2" borderId="3" xfId="0" applyFont="1" applyFill="1" applyBorder="1" applyAlignment="1" applyProtection="1">
      <alignment horizontal="center" vertical="center" textRotation="90" wrapText="1"/>
    </xf>
    <xf numFmtId="0" fontId="2" fillId="2" borderId="1" xfId="0" applyFont="1" applyFill="1" applyBorder="1" applyAlignment="1" applyProtection="1">
      <alignment horizontal="justify" vertical="center"/>
    </xf>
    <xf numFmtId="0" fontId="3" fillId="2" borderId="1" xfId="0" applyFont="1" applyFill="1" applyBorder="1" applyAlignment="1" applyProtection="1">
      <alignment horizontal="center" vertical="center" textRotation="90" wrapText="1"/>
    </xf>
    <xf numFmtId="0" fontId="4" fillId="2" borderId="1" xfId="0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 applyProtection="1">
      <alignment horizontal="center" vertical="center" textRotation="90" wrapText="1"/>
    </xf>
    <xf numFmtId="0" fontId="20" fillId="2" borderId="3" xfId="0" applyFont="1" applyFill="1" applyBorder="1" applyAlignment="1" applyProtection="1">
      <alignment horizontal="center" vertical="center" textRotation="90" wrapText="1"/>
    </xf>
    <xf numFmtId="0" fontId="20" fillId="2" borderId="1" xfId="0" applyFont="1" applyFill="1" applyBorder="1" applyAlignment="1" applyProtection="1">
      <alignment horizontal="justify" vertical="center"/>
    </xf>
    <xf numFmtId="0" fontId="13" fillId="0" borderId="1" xfId="0" applyFont="1" applyBorder="1" applyAlignment="1" applyProtection="1">
      <alignment horizontal="center" vertical="center" textRotation="90" wrapText="1"/>
    </xf>
    <xf numFmtId="0" fontId="3" fillId="2" borderId="0" xfId="0" applyFont="1" applyFill="1" applyBorder="1" applyAlignment="1" applyProtection="1">
      <alignment horizontal="center"/>
    </xf>
    <xf numFmtId="0" fontId="9" fillId="2" borderId="10" xfId="0" applyFont="1" applyFill="1" applyBorder="1" applyAlignment="1" applyProtection="1">
      <alignment horizontal="justify" wrapText="1"/>
    </xf>
    <xf numFmtId="0" fontId="2" fillId="2" borderId="1" xfId="0" applyFont="1" applyFill="1" applyBorder="1" applyAlignment="1" applyProtection="1">
      <alignment horizontal="justify" vertical="center" wrapText="1"/>
    </xf>
    <xf numFmtId="0" fontId="2" fillId="2" borderId="1" xfId="0" applyFont="1" applyFill="1" applyBorder="1" applyAlignment="1" applyProtection="1">
      <alignment horizontal="justify" vertical="center" textRotation="90" wrapText="1"/>
    </xf>
    <xf numFmtId="0" fontId="4" fillId="2" borderId="1" xfId="0" applyFont="1" applyFill="1" applyBorder="1" applyAlignment="1" applyProtection="1">
      <alignment horizontal="justify" vertical="center" wrapText="1"/>
    </xf>
    <xf numFmtId="0" fontId="30" fillId="2" borderId="0" xfId="0" applyFont="1" applyFill="1" applyBorder="1" applyAlignment="1" applyProtection="1"/>
    <xf numFmtId="0" fontId="32" fillId="2" borderId="0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justify"/>
    </xf>
    <xf numFmtId="0" fontId="33" fillId="2" borderId="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18" fillId="2" borderId="0" xfId="0" applyFont="1" applyFill="1" applyBorder="1" applyAlignment="1" applyProtection="1">
      <alignment horizontal="justify"/>
    </xf>
    <xf numFmtId="0" fontId="35" fillId="2" borderId="0" xfId="0" applyFont="1" applyFill="1" applyBorder="1" applyAlignment="1" applyProtection="1">
      <alignment horizontal="center"/>
    </xf>
    <xf numFmtId="0" fontId="37" fillId="2" borderId="0" xfId="0" applyFont="1" applyFill="1" applyBorder="1" applyAlignment="1" applyProtection="1">
      <alignment horizontal="center"/>
    </xf>
    <xf numFmtId="0" fontId="38" fillId="2" borderId="0" xfId="0" applyFont="1" applyFill="1" applyBorder="1" applyAlignment="1" applyProtection="1">
      <alignment horizontal="center"/>
    </xf>
    <xf numFmtId="0" fontId="16" fillId="0" borderId="17" xfId="0" applyFont="1" applyBorder="1" applyAlignment="1" applyProtection="1">
      <alignment horizontal="right"/>
    </xf>
    <xf numFmtId="0" fontId="3" fillId="2" borderId="1" xfId="0" applyFont="1" applyFill="1" applyBorder="1" applyAlignment="1" applyProtection="1">
      <alignment horizontal="justify" vertical="center" textRotation="90"/>
    </xf>
    <xf numFmtId="0" fontId="39" fillId="0" borderId="0" xfId="0" applyFont="1" applyBorder="1" applyAlignment="1" applyProtection="1">
      <alignment horizontal="right"/>
    </xf>
    <xf numFmtId="0" fontId="3" fillId="0" borderId="1" xfId="0" applyFont="1" applyBorder="1" applyAlignment="1" applyProtection="1">
      <alignment horizontal="justify" vertical="center"/>
    </xf>
    <xf numFmtId="0" fontId="33" fillId="2" borderId="0" xfId="0" applyFont="1" applyFill="1" applyBorder="1" applyAlignment="1" applyProtection="1">
      <alignment horizontal="justify" vertical="center"/>
    </xf>
    <xf numFmtId="0" fontId="1" fillId="2" borderId="0" xfId="0" applyFont="1" applyFill="1" applyAlignment="1" applyProtection="1">
      <alignment horizontal="left" vertical="center"/>
    </xf>
    <xf numFmtId="0" fontId="30" fillId="2" borderId="0" xfId="0" applyFont="1" applyFill="1" applyAlignment="1" applyProtection="1">
      <alignment horizontal="left"/>
    </xf>
    <xf numFmtId="0" fontId="30" fillId="2" borderId="0" xfId="0" applyFont="1" applyFill="1" applyBorder="1" applyAlignment="1" applyProtection="1">
      <alignment horizontal="left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52"/>
  <sheetViews>
    <sheetView showGridLines="0" tabSelected="1" view="pageBreakPreview" topLeftCell="A406" zoomScale="60" zoomScaleNormal="100" workbookViewId="0">
      <selection activeCell="C420" sqref="C420"/>
    </sheetView>
  </sheetViews>
  <sheetFormatPr defaultColWidth="8.7109375" defaultRowHeight="15" x14ac:dyDescent="0.25"/>
  <cols>
    <col min="1" max="1" width="14.7109375" style="15" customWidth="1"/>
    <col min="2" max="2" width="11.5703125" style="15" customWidth="1"/>
    <col min="3" max="3" width="47" style="15" customWidth="1"/>
    <col min="4" max="4" width="10.85546875" style="15" customWidth="1"/>
    <col min="5" max="5" width="16.85546875" style="15" customWidth="1"/>
    <col min="6" max="6" width="8" style="15" customWidth="1"/>
    <col min="7" max="7" width="9" style="15" customWidth="1"/>
    <col min="8" max="8" width="11.28515625" style="15" customWidth="1"/>
    <col min="9" max="9" width="7.28515625" style="15" customWidth="1"/>
    <col min="10" max="11" width="8.7109375" style="15"/>
    <col min="12" max="13" width="9.140625" style="15" customWidth="1"/>
    <col min="14" max="14" width="12.7109375" style="15" customWidth="1"/>
    <col min="15" max="15" width="11.42578125" style="15" customWidth="1"/>
    <col min="16" max="16" width="7" style="15" customWidth="1"/>
    <col min="17" max="55" width="8.7109375" style="15" hidden="1"/>
    <col min="56" max="15951" width="8.7109375" style="15"/>
    <col min="15952" max="16302" width="11.5703125" style="16" customWidth="1"/>
    <col min="16303" max="16383" width="11.5703125" style="17" customWidth="1"/>
    <col min="16384" max="16384" width="11.5703125" style="18" customWidth="1"/>
  </cols>
  <sheetData>
    <row r="1" spans="1:67 15853:16384" s="19" customFormat="1" ht="12.75" customHeight="1" x14ac:dyDescent="0.25">
      <c r="WKS1" s="15"/>
      <c r="WKT1" s="15"/>
      <c r="WKU1" s="15"/>
      <c r="WKV1" s="15"/>
      <c r="WKW1" s="15"/>
      <c r="WKX1" s="15"/>
      <c r="WKY1" s="15"/>
      <c r="WKZ1" s="15"/>
      <c r="WLA1" s="15"/>
      <c r="WLB1" s="15"/>
      <c r="WLC1" s="15"/>
      <c r="WLD1" s="15"/>
      <c r="WLE1" s="15"/>
      <c r="WLF1" s="15"/>
      <c r="WLG1" s="15"/>
      <c r="WLH1" s="15"/>
      <c r="WLI1" s="15"/>
      <c r="WLJ1" s="15"/>
      <c r="WLK1" s="15"/>
      <c r="WLL1" s="15"/>
      <c r="WLM1" s="15"/>
      <c r="WLN1" s="15"/>
      <c r="WLO1" s="15"/>
      <c r="WLP1" s="15"/>
      <c r="WLQ1" s="15"/>
      <c r="WLR1" s="15"/>
      <c r="WLS1" s="15"/>
      <c r="WLT1" s="15"/>
      <c r="WLU1" s="15"/>
      <c r="WLV1" s="15"/>
      <c r="WLW1" s="15"/>
      <c r="WLX1" s="15"/>
      <c r="WLY1" s="15"/>
      <c r="WLZ1" s="15"/>
      <c r="WMA1" s="15"/>
      <c r="WMB1" s="15"/>
      <c r="WMC1" s="15"/>
      <c r="WMD1" s="15"/>
      <c r="WME1" s="15"/>
      <c r="WMF1" s="15"/>
      <c r="WMG1" s="15"/>
      <c r="WMH1" s="15"/>
      <c r="WMI1" s="15"/>
      <c r="WMJ1" s="15"/>
      <c r="WMK1" s="15"/>
      <c r="WML1" s="15"/>
      <c r="WMM1" s="15"/>
      <c r="WMN1" s="15"/>
      <c r="WMO1" s="15"/>
      <c r="WMP1" s="15"/>
      <c r="WMQ1" s="15"/>
      <c r="WMR1" s="15"/>
      <c r="WMS1" s="15"/>
      <c r="WMT1" s="15"/>
      <c r="WMU1" s="15"/>
      <c r="WMV1" s="15"/>
      <c r="WMW1" s="15"/>
      <c r="WMX1" s="15"/>
      <c r="WMY1" s="15"/>
      <c r="WMZ1" s="15"/>
      <c r="WNA1" s="15"/>
      <c r="WNB1" s="15"/>
      <c r="WNC1" s="15"/>
      <c r="WND1" s="15"/>
      <c r="WNE1" s="15"/>
      <c r="WNF1" s="15"/>
      <c r="WNG1" s="15"/>
      <c r="WNH1" s="15"/>
      <c r="WNI1" s="15"/>
      <c r="WNJ1" s="15"/>
      <c r="WNK1" s="15"/>
      <c r="WNL1" s="15"/>
      <c r="WNM1" s="15"/>
      <c r="WNN1" s="15"/>
      <c r="WNO1" s="15"/>
      <c r="WNP1" s="15"/>
      <c r="WNQ1" s="15"/>
      <c r="WNR1" s="15"/>
      <c r="WNS1" s="15"/>
      <c r="WNT1" s="15"/>
      <c r="WNU1" s="15"/>
      <c r="WNV1" s="15"/>
      <c r="WNW1" s="15"/>
      <c r="WNX1" s="15"/>
      <c r="WNY1" s="15"/>
      <c r="WNZ1" s="15"/>
      <c r="WOA1" s="15"/>
      <c r="WOB1" s="15"/>
      <c r="WOC1" s="15"/>
      <c r="WOD1" s="15"/>
      <c r="WOE1" s="15"/>
      <c r="WOF1" s="15"/>
      <c r="WOG1" s="15"/>
      <c r="WOH1" s="15"/>
      <c r="WOI1" s="15"/>
      <c r="WOJ1" s="15"/>
      <c r="WOK1" s="15"/>
      <c r="WOL1" s="15"/>
      <c r="WOM1" s="15"/>
      <c r="WON1" s="16"/>
      <c r="WOO1" s="16"/>
      <c r="WOP1" s="16"/>
      <c r="WOQ1" s="16"/>
      <c r="WOR1" s="16"/>
      <c r="WOS1" s="16"/>
      <c r="WOT1" s="16"/>
      <c r="WOU1" s="16"/>
      <c r="WOV1" s="16"/>
      <c r="WOW1" s="16"/>
      <c r="WOX1" s="16"/>
      <c r="WOY1" s="16"/>
      <c r="WOZ1" s="16"/>
      <c r="WPA1" s="16"/>
      <c r="WPB1" s="16"/>
      <c r="WPC1" s="16"/>
      <c r="WPD1" s="16"/>
      <c r="WPE1" s="16"/>
      <c r="WPF1" s="16"/>
      <c r="WPG1" s="16"/>
      <c r="WPH1" s="16"/>
      <c r="WPI1" s="16"/>
      <c r="WPJ1" s="16"/>
      <c r="WPK1" s="16"/>
      <c r="WPL1" s="16"/>
      <c r="WPM1" s="16"/>
      <c r="WPN1" s="16"/>
      <c r="WPO1" s="16"/>
      <c r="WPP1" s="16"/>
      <c r="WPQ1" s="16"/>
      <c r="WPR1" s="16"/>
      <c r="WPS1" s="16"/>
      <c r="WPT1" s="16"/>
      <c r="WPU1" s="16"/>
      <c r="WPV1" s="16"/>
      <c r="WPW1" s="16"/>
      <c r="WPX1" s="16"/>
      <c r="WPY1" s="16"/>
      <c r="WPZ1" s="16"/>
      <c r="WQA1" s="16"/>
      <c r="WQB1" s="16"/>
      <c r="WQC1" s="16"/>
      <c r="WQD1" s="16"/>
      <c r="WQE1" s="16"/>
      <c r="WQF1" s="16"/>
      <c r="WQG1" s="16"/>
      <c r="WQH1" s="16"/>
      <c r="WQI1" s="16"/>
      <c r="WQJ1" s="16"/>
      <c r="WQK1" s="16"/>
      <c r="WQL1" s="16"/>
      <c r="WQM1" s="16"/>
      <c r="WQN1" s="16"/>
      <c r="WQO1" s="16"/>
      <c r="WQP1" s="16"/>
      <c r="WQQ1" s="16"/>
      <c r="WQR1" s="16"/>
      <c r="WQS1" s="16"/>
      <c r="WQT1" s="16"/>
      <c r="WQU1" s="16"/>
      <c r="WQV1" s="16"/>
      <c r="WQW1" s="16"/>
      <c r="WQX1" s="16"/>
      <c r="WQY1" s="16"/>
      <c r="WQZ1" s="16"/>
      <c r="WRA1" s="16"/>
      <c r="WRB1" s="16"/>
      <c r="WRC1" s="16"/>
      <c r="WRD1" s="16"/>
      <c r="WRE1" s="16"/>
      <c r="WRF1" s="16"/>
      <c r="WRG1" s="16"/>
      <c r="WRH1" s="16"/>
      <c r="WRI1" s="16"/>
      <c r="WRJ1" s="16"/>
      <c r="WRK1" s="16"/>
      <c r="WRL1" s="16"/>
      <c r="WRM1" s="16"/>
      <c r="WRN1" s="16"/>
      <c r="WRO1" s="16"/>
      <c r="WRP1" s="16"/>
      <c r="WRQ1" s="16"/>
      <c r="WRR1" s="16"/>
      <c r="WRS1" s="16"/>
      <c r="WRT1" s="16"/>
      <c r="WRU1" s="16"/>
      <c r="WRV1" s="16"/>
      <c r="WRW1" s="16"/>
      <c r="WRX1" s="16"/>
      <c r="WRY1" s="16"/>
      <c r="WRZ1" s="16"/>
      <c r="WSA1" s="16"/>
      <c r="WSB1" s="16"/>
      <c r="WSC1" s="16"/>
      <c r="WSD1" s="16"/>
      <c r="WSE1" s="16"/>
      <c r="WSF1" s="16"/>
      <c r="WSG1" s="16"/>
      <c r="WSH1" s="16"/>
      <c r="WSI1" s="16"/>
      <c r="WSJ1" s="16"/>
      <c r="WSK1" s="16"/>
      <c r="WSL1" s="16"/>
      <c r="WSM1" s="16"/>
      <c r="WSN1" s="16"/>
      <c r="WSO1" s="16"/>
      <c r="WSP1" s="16"/>
      <c r="WSQ1" s="16"/>
      <c r="WSR1" s="16"/>
      <c r="WSS1" s="16"/>
      <c r="WST1" s="16"/>
      <c r="WSU1" s="16"/>
      <c r="WSV1" s="16"/>
      <c r="WSW1" s="16"/>
      <c r="WSX1" s="16"/>
      <c r="WSY1" s="16"/>
      <c r="WSZ1" s="16"/>
      <c r="WTA1" s="16"/>
      <c r="WTB1" s="16"/>
      <c r="WTC1" s="16"/>
      <c r="WTD1" s="16"/>
      <c r="WTE1" s="16"/>
      <c r="WTF1" s="16"/>
      <c r="WTG1" s="16"/>
      <c r="WTH1" s="16"/>
      <c r="WTI1" s="16"/>
      <c r="WTJ1" s="16"/>
      <c r="WTK1" s="16"/>
      <c r="WTL1" s="16"/>
      <c r="WTM1" s="16"/>
      <c r="WTN1" s="16"/>
      <c r="WTO1" s="16"/>
      <c r="WTP1" s="16"/>
      <c r="WTQ1" s="16"/>
      <c r="WTR1" s="16"/>
      <c r="WTS1" s="16"/>
      <c r="WTT1" s="16"/>
      <c r="WTU1" s="16"/>
      <c r="WTV1" s="16"/>
      <c r="WTW1" s="16"/>
      <c r="WTX1" s="16"/>
      <c r="WTY1" s="16"/>
      <c r="WTZ1" s="16"/>
      <c r="WUA1" s="16"/>
      <c r="WUB1" s="16"/>
      <c r="WUC1" s="16"/>
      <c r="WUD1" s="16"/>
      <c r="WUE1" s="16"/>
      <c r="WUF1" s="16"/>
      <c r="WUG1" s="16"/>
      <c r="WUH1" s="16"/>
      <c r="WUI1" s="16"/>
      <c r="WUJ1" s="16"/>
      <c r="WUK1" s="16"/>
      <c r="WUL1" s="16"/>
      <c r="WUM1" s="16"/>
      <c r="WUN1" s="16"/>
      <c r="WUO1" s="16"/>
      <c r="WUP1" s="16"/>
      <c r="WUQ1" s="16"/>
      <c r="WUR1" s="16"/>
      <c r="WUS1" s="16"/>
      <c r="WUT1" s="16"/>
      <c r="WUU1" s="16"/>
      <c r="WUV1" s="16"/>
      <c r="WUW1" s="16"/>
      <c r="WUX1" s="16"/>
      <c r="WUY1" s="16"/>
      <c r="WUZ1" s="16"/>
      <c r="WVA1" s="16"/>
      <c r="WVB1" s="16"/>
      <c r="WVC1" s="16"/>
      <c r="WVD1" s="16"/>
      <c r="WVE1" s="16"/>
      <c r="WVF1" s="16"/>
      <c r="WVG1" s="16"/>
      <c r="WVH1" s="16"/>
      <c r="WVI1" s="16"/>
      <c r="WVJ1" s="16"/>
      <c r="WVK1" s="16"/>
      <c r="WVL1" s="16"/>
      <c r="WVM1" s="16"/>
      <c r="WVN1" s="16"/>
      <c r="WVO1" s="16"/>
      <c r="WVP1" s="16"/>
      <c r="WVQ1" s="16"/>
      <c r="WVR1" s="16"/>
      <c r="WVS1" s="16"/>
      <c r="WVT1" s="16"/>
      <c r="WVU1" s="16"/>
      <c r="WVV1" s="16"/>
      <c r="WVW1" s="16"/>
      <c r="WVX1" s="16"/>
      <c r="WVY1" s="16"/>
      <c r="WVZ1" s="16"/>
      <c r="WWA1" s="16"/>
      <c r="WWB1" s="16"/>
      <c r="WWC1" s="16"/>
      <c r="WWD1" s="16"/>
      <c r="WWE1" s="16"/>
      <c r="WWF1" s="16"/>
      <c r="WWG1" s="16"/>
      <c r="WWH1" s="16"/>
      <c r="WWI1" s="16"/>
      <c r="WWJ1" s="16"/>
      <c r="WWK1" s="16"/>
      <c r="WWL1" s="16"/>
      <c r="WWM1" s="16"/>
      <c r="WWN1" s="16"/>
      <c r="WWO1" s="16"/>
      <c r="WWP1" s="16"/>
      <c r="WWQ1" s="16"/>
      <c r="WWR1" s="16"/>
      <c r="WWS1" s="16"/>
      <c r="WWT1" s="16"/>
      <c r="WWU1" s="16"/>
      <c r="WWV1" s="16"/>
      <c r="WWW1" s="16"/>
      <c r="WWX1" s="16"/>
      <c r="WWY1" s="16"/>
      <c r="WWZ1" s="16"/>
      <c r="WXA1" s="16"/>
      <c r="WXB1" s="16"/>
      <c r="WXC1" s="16"/>
      <c r="WXD1" s="16"/>
      <c r="WXE1" s="16"/>
      <c r="WXF1" s="16"/>
      <c r="WXG1" s="16"/>
      <c r="WXH1" s="16"/>
      <c r="WXI1" s="16"/>
      <c r="WXJ1" s="16"/>
      <c r="WXK1" s="16"/>
      <c r="WXL1" s="16"/>
      <c r="WXM1" s="16"/>
      <c r="WXN1" s="16"/>
      <c r="WXO1" s="16"/>
      <c r="WXP1" s="16"/>
      <c r="WXQ1" s="16"/>
      <c r="WXR1" s="16"/>
      <c r="WXS1" s="16"/>
      <c r="WXT1" s="16"/>
      <c r="WXU1" s="16"/>
      <c r="WXV1" s="16"/>
      <c r="WXW1" s="16"/>
      <c r="WXX1" s="16"/>
      <c r="WXY1" s="16"/>
      <c r="WXZ1" s="16"/>
      <c r="WYA1" s="16"/>
      <c r="WYB1" s="16"/>
      <c r="WYC1" s="16"/>
      <c r="WYD1" s="16"/>
      <c r="WYE1" s="16"/>
      <c r="WYF1" s="16"/>
      <c r="WYG1" s="16"/>
      <c r="WYH1" s="16"/>
      <c r="WYI1" s="16"/>
      <c r="WYJ1" s="16"/>
      <c r="WYK1" s="16"/>
      <c r="WYL1" s="16"/>
      <c r="WYM1" s="16"/>
      <c r="WYN1" s="16"/>
      <c r="WYO1" s="16"/>
      <c r="WYP1" s="16"/>
      <c r="WYQ1" s="16"/>
      <c r="WYR1" s="16"/>
      <c r="WYS1" s="16"/>
      <c r="WYT1" s="16"/>
      <c r="WYU1" s="16"/>
      <c r="WYV1" s="16"/>
      <c r="WYW1" s="16"/>
      <c r="WYX1" s="16"/>
      <c r="WYY1" s="16"/>
      <c r="WYZ1" s="16"/>
      <c r="WZA1" s="16"/>
      <c r="WZB1" s="16"/>
      <c r="WZC1" s="16"/>
      <c r="WZD1" s="16"/>
      <c r="WZE1" s="16"/>
      <c r="WZF1" s="16"/>
      <c r="WZG1" s="16"/>
      <c r="WZH1" s="16"/>
      <c r="WZI1" s="16"/>
      <c r="WZJ1" s="16"/>
      <c r="WZK1" s="16"/>
      <c r="WZL1" s="16"/>
      <c r="WZM1" s="16"/>
      <c r="WZN1" s="16"/>
      <c r="WZO1" s="16"/>
      <c r="WZP1" s="16"/>
      <c r="WZQ1" s="16"/>
      <c r="WZR1" s="16"/>
      <c r="WZS1" s="16"/>
      <c r="WZT1" s="16"/>
      <c r="WZU1" s="16"/>
      <c r="WZV1" s="16"/>
      <c r="WZW1" s="16"/>
      <c r="WZX1" s="16"/>
      <c r="WZY1" s="16"/>
      <c r="WZZ1" s="16"/>
      <c r="XAA1" s="16"/>
      <c r="XAB1" s="16"/>
      <c r="XAC1" s="16"/>
      <c r="XAD1" s="16"/>
      <c r="XAE1" s="16"/>
      <c r="XAF1" s="16"/>
      <c r="XAG1" s="16"/>
      <c r="XAH1" s="16"/>
      <c r="XAI1" s="16"/>
      <c r="XAJ1" s="16"/>
      <c r="XAK1" s="16"/>
      <c r="XAL1" s="16"/>
      <c r="XAM1" s="16"/>
      <c r="XAN1" s="16"/>
      <c r="XAO1" s="16"/>
      <c r="XAP1" s="16"/>
      <c r="XAQ1" s="16"/>
      <c r="XAR1" s="16"/>
      <c r="XAS1" s="16"/>
      <c r="XAT1" s="16"/>
      <c r="XAU1" s="16"/>
      <c r="XAV1" s="16"/>
      <c r="XAW1" s="16"/>
      <c r="XAX1" s="16"/>
      <c r="XAY1" s="16"/>
      <c r="XAZ1" s="16"/>
      <c r="XBA1" s="16"/>
      <c r="XBB1" s="16"/>
      <c r="XBC1" s="16"/>
      <c r="XBD1" s="16"/>
      <c r="XBE1" s="16"/>
      <c r="XBF1" s="16"/>
      <c r="XBG1" s="16"/>
      <c r="XBH1" s="16"/>
      <c r="XBI1" s="16"/>
      <c r="XBJ1" s="16"/>
      <c r="XBK1" s="16"/>
      <c r="XBL1" s="16"/>
      <c r="XBM1" s="16"/>
      <c r="XBN1" s="16"/>
      <c r="XBO1" s="16"/>
      <c r="XBP1" s="16"/>
      <c r="XBQ1" s="16"/>
      <c r="XBR1" s="16"/>
      <c r="XBS1" s="16"/>
      <c r="XBT1" s="16"/>
      <c r="XBU1" s="16"/>
      <c r="XBV1" s="16"/>
      <c r="XBW1" s="16"/>
      <c r="XBX1" s="16"/>
      <c r="XBY1" s="16"/>
      <c r="XBZ1" s="16"/>
      <c r="XCA1" s="17"/>
      <c r="XCB1" s="17"/>
      <c r="XCC1" s="17"/>
      <c r="XCD1" s="17"/>
      <c r="XCE1" s="17"/>
      <c r="XCF1" s="17"/>
      <c r="XCG1" s="17"/>
      <c r="XCH1" s="17"/>
      <c r="XCI1" s="17"/>
      <c r="XCJ1" s="17"/>
      <c r="XCK1" s="17"/>
      <c r="XCL1" s="17"/>
      <c r="XCM1" s="17"/>
      <c r="XCN1" s="17"/>
      <c r="XCO1" s="17"/>
      <c r="XCP1" s="17"/>
      <c r="XCQ1" s="17"/>
      <c r="XCR1" s="17"/>
      <c r="XCS1" s="17"/>
      <c r="XCT1" s="17"/>
      <c r="XCU1" s="17"/>
      <c r="XCV1" s="17"/>
      <c r="XCW1" s="17"/>
      <c r="XCX1" s="17"/>
      <c r="XCY1" s="17"/>
      <c r="XCZ1" s="17"/>
      <c r="XDA1" s="17"/>
      <c r="XDB1" s="17"/>
      <c r="XDC1" s="17"/>
      <c r="XDD1" s="17"/>
      <c r="XDE1" s="17"/>
      <c r="XDF1" s="17"/>
      <c r="XDG1" s="17"/>
      <c r="XDH1" s="17"/>
      <c r="XDI1" s="17"/>
      <c r="XDJ1" s="17"/>
      <c r="XDK1" s="17"/>
      <c r="XDL1" s="17"/>
      <c r="XDM1" s="17"/>
      <c r="XDN1" s="17"/>
      <c r="XDO1" s="17"/>
      <c r="XDP1" s="17"/>
      <c r="XDQ1" s="17"/>
      <c r="XDR1" s="17"/>
      <c r="XDS1" s="17"/>
      <c r="XDT1" s="17"/>
      <c r="XDU1" s="17"/>
      <c r="XDV1" s="17"/>
      <c r="XDW1" s="17"/>
      <c r="XDX1" s="17"/>
      <c r="XDY1" s="17"/>
      <c r="XDZ1" s="17"/>
      <c r="XEA1" s="17"/>
      <c r="XEB1" s="17"/>
      <c r="XEC1" s="17"/>
      <c r="XED1" s="17"/>
      <c r="XEE1" s="17"/>
      <c r="XEF1" s="17"/>
      <c r="XEG1" s="17"/>
      <c r="XEH1" s="17"/>
      <c r="XEI1" s="17"/>
      <c r="XEJ1" s="17"/>
      <c r="XEK1" s="17"/>
      <c r="XEL1" s="17"/>
      <c r="XEM1" s="17"/>
      <c r="XEN1" s="17"/>
      <c r="XEO1" s="17"/>
      <c r="XEP1" s="17"/>
      <c r="XEQ1" s="17"/>
      <c r="XER1" s="17"/>
      <c r="XES1" s="17"/>
      <c r="XET1" s="17"/>
      <c r="XEU1" s="17"/>
      <c r="XEV1" s="17"/>
      <c r="XEW1" s="17"/>
      <c r="XEX1" s="17"/>
      <c r="XEY1" s="17"/>
      <c r="XEZ1" s="17"/>
      <c r="XFA1" s="17"/>
      <c r="XFB1" s="17"/>
      <c r="XFC1" s="17"/>
      <c r="XFD1" s="18"/>
    </row>
    <row r="2" spans="1:67 15853:16384" s="19" customFormat="1" ht="12.75" customHeight="1" x14ac:dyDescent="0.25">
      <c r="WKS2" s="15"/>
      <c r="WKT2" s="15"/>
      <c r="WKU2" s="15"/>
      <c r="WKV2" s="15"/>
      <c r="WKW2" s="15"/>
      <c r="WKX2" s="15"/>
      <c r="WKY2" s="15"/>
      <c r="WKZ2" s="15"/>
      <c r="WLA2" s="15"/>
      <c r="WLB2" s="15"/>
      <c r="WLC2" s="15"/>
      <c r="WLD2" s="15"/>
      <c r="WLE2" s="15"/>
      <c r="WLF2" s="15"/>
      <c r="WLG2" s="15"/>
      <c r="WLH2" s="15"/>
      <c r="WLI2" s="15"/>
      <c r="WLJ2" s="15"/>
      <c r="WLK2" s="15"/>
      <c r="WLL2" s="15"/>
      <c r="WLM2" s="15"/>
      <c r="WLN2" s="15"/>
      <c r="WLO2" s="15"/>
      <c r="WLP2" s="15"/>
      <c r="WLQ2" s="15"/>
      <c r="WLR2" s="15"/>
      <c r="WLS2" s="15"/>
      <c r="WLT2" s="15"/>
      <c r="WLU2" s="15"/>
      <c r="WLV2" s="15"/>
      <c r="WLW2" s="15"/>
      <c r="WLX2" s="15"/>
      <c r="WLY2" s="15"/>
      <c r="WLZ2" s="15"/>
      <c r="WMA2" s="15"/>
      <c r="WMB2" s="15"/>
      <c r="WMC2" s="15"/>
      <c r="WMD2" s="15"/>
      <c r="WME2" s="15"/>
      <c r="WMF2" s="15"/>
      <c r="WMG2" s="15"/>
      <c r="WMH2" s="15"/>
      <c r="WMI2" s="15"/>
      <c r="WMJ2" s="15"/>
      <c r="WMK2" s="15"/>
      <c r="WML2" s="15"/>
      <c r="WMM2" s="15"/>
      <c r="WMN2" s="15"/>
      <c r="WMO2" s="15"/>
      <c r="WMP2" s="15"/>
      <c r="WMQ2" s="15"/>
      <c r="WMR2" s="15"/>
      <c r="WMS2" s="15"/>
      <c r="WMT2" s="15"/>
      <c r="WMU2" s="15"/>
      <c r="WMV2" s="15"/>
      <c r="WMW2" s="15"/>
      <c r="WMX2" s="15"/>
      <c r="WMY2" s="15"/>
      <c r="WMZ2" s="15"/>
      <c r="WNA2" s="15"/>
      <c r="WNB2" s="15"/>
      <c r="WNC2" s="15"/>
      <c r="WND2" s="15"/>
      <c r="WNE2" s="15"/>
      <c r="WNF2" s="15"/>
      <c r="WNG2" s="15"/>
      <c r="WNH2" s="15"/>
      <c r="WNI2" s="15"/>
      <c r="WNJ2" s="15"/>
      <c r="WNK2" s="15"/>
      <c r="WNL2" s="15"/>
      <c r="WNM2" s="15"/>
      <c r="WNN2" s="15"/>
      <c r="WNO2" s="15"/>
      <c r="WNP2" s="15"/>
      <c r="WNQ2" s="15"/>
      <c r="WNR2" s="15"/>
      <c r="WNS2" s="15"/>
      <c r="WNT2" s="15"/>
      <c r="WNU2" s="15"/>
      <c r="WNV2" s="15"/>
      <c r="WNW2" s="15"/>
      <c r="WNX2" s="15"/>
      <c r="WNY2" s="15"/>
      <c r="WNZ2" s="15"/>
      <c r="WOA2" s="15"/>
      <c r="WOB2" s="15"/>
      <c r="WOC2" s="15"/>
      <c r="WOD2" s="15"/>
      <c r="WOE2" s="15"/>
      <c r="WOF2" s="15"/>
      <c r="WOG2" s="15"/>
      <c r="WOH2" s="15"/>
      <c r="WOI2" s="15"/>
      <c r="WOJ2" s="15"/>
      <c r="WOK2" s="15"/>
      <c r="WOL2" s="15"/>
      <c r="WOM2" s="15"/>
      <c r="WON2" s="16"/>
      <c r="WOO2" s="16"/>
      <c r="WOP2" s="16"/>
      <c r="WOQ2" s="16"/>
      <c r="WOR2" s="16"/>
      <c r="WOS2" s="16"/>
      <c r="WOT2" s="16"/>
      <c r="WOU2" s="16"/>
      <c r="WOV2" s="16"/>
      <c r="WOW2" s="16"/>
      <c r="WOX2" s="16"/>
      <c r="WOY2" s="16"/>
      <c r="WOZ2" s="16"/>
      <c r="WPA2" s="16"/>
      <c r="WPB2" s="16"/>
      <c r="WPC2" s="16"/>
      <c r="WPD2" s="16"/>
      <c r="WPE2" s="16"/>
      <c r="WPF2" s="16"/>
      <c r="WPG2" s="16"/>
      <c r="WPH2" s="16"/>
      <c r="WPI2" s="16"/>
      <c r="WPJ2" s="16"/>
      <c r="WPK2" s="16"/>
      <c r="WPL2" s="16"/>
      <c r="WPM2" s="16"/>
      <c r="WPN2" s="16"/>
      <c r="WPO2" s="16"/>
      <c r="WPP2" s="16"/>
      <c r="WPQ2" s="16"/>
      <c r="WPR2" s="16"/>
      <c r="WPS2" s="16"/>
      <c r="WPT2" s="16"/>
      <c r="WPU2" s="16"/>
      <c r="WPV2" s="16"/>
      <c r="WPW2" s="16"/>
      <c r="WPX2" s="16"/>
      <c r="WPY2" s="16"/>
      <c r="WPZ2" s="16"/>
      <c r="WQA2" s="16"/>
      <c r="WQB2" s="16"/>
      <c r="WQC2" s="16"/>
      <c r="WQD2" s="16"/>
      <c r="WQE2" s="16"/>
      <c r="WQF2" s="16"/>
      <c r="WQG2" s="16"/>
      <c r="WQH2" s="16"/>
      <c r="WQI2" s="16"/>
      <c r="WQJ2" s="16"/>
      <c r="WQK2" s="16"/>
      <c r="WQL2" s="16"/>
      <c r="WQM2" s="16"/>
      <c r="WQN2" s="16"/>
      <c r="WQO2" s="16"/>
      <c r="WQP2" s="16"/>
      <c r="WQQ2" s="16"/>
      <c r="WQR2" s="16"/>
      <c r="WQS2" s="16"/>
      <c r="WQT2" s="16"/>
      <c r="WQU2" s="16"/>
      <c r="WQV2" s="16"/>
      <c r="WQW2" s="16"/>
      <c r="WQX2" s="16"/>
      <c r="WQY2" s="16"/>
      <c r="WQZ2" s="16"/>
      <c r="WRA2" s="16"/>
      <c r="WRB2" s="16"/>
      <c r="WRC2" s="16"/>
      <c r="WRD2" s="16"/>
      <c r="WRE2" s="16"/>
      <c r="WRF2" s="16"/>
      <c r="WRG2" s="16"/>
      <c r="WRH2" s="16"/>
      <c r="WRI2" s="16"/>
      <c r="WRJ2" s="16"/>
      <c r="WRK2" s="16"/>
      <c r="WRL2" s="16"/>
      <c r="WRM2" s="16"/>
      <c r="WRN2" s="16"/>
      <c r="WRO2" s="16"/>
      <c r="WRP2" s="16"/>
      <c r="WRQ2" s="16"/>
      <c r="WRR2" s="16"/>
      <c r="WRS2" s="16"/>
      <c r="WRT2" s="16"/>
      <c r="WRU2" s="16"/>
      <c r="WRV2" s="16"/>
      <c r="WRW2" s="16"/>
      <c r="WRX2" s="16"/>
      <c r="WRY2" s="16"/>
      <c r="WRZ2" s="16"/>
      <c r="WSA2" s="16"/>
      <c r="WSB2" s="16"/>
      <c r="WSC2" s="16"/>
      <c r="WSD2" s="16"/>
      <c r="WSE2" s="16"/>
      <c r="WSF2" s="16"/>
      <c r="WSG2" s="16"/>
      <c r="WSH2" s="16"/>
      <c r="WSI2" s="16"/>
      <c r="WSJ2" s="16"/>
      <c r="WSK2" s="16"/>
      <c r="WSL2" s="16"/>
      <c r="WSM2" s="16"/>
      <c r="WSN2" s="16"/>
      <c r="WSO2" s="16"/>
      <c r="WSP2" s="16"/>
      <c r="WSQ2" s="16"/>
      <c r="WSR2" s="16"/>
      <c r="WSS2" s="16"/>
      <c r="WST2" s="16"/>
      <c r="WSU2" s="16"/>
      <c r="WSV2" s="16"/>
      <c r="WSW2" s="16"/>
      <c r="WSX2" s="16"/>
      <c r="WSY2" s="16"/>
      <c r="WSZ2" s="16"/>
      <c r="WTA2" s="16"/>
      <c r="WTB2" s="16"/>
      <c r="WTC2" s="16"/>
      <c r="WTD2" s="16"/>
      <c r="WTE2" s="16"/>
      <c r="WTF2" s="16"/>
      <c r="WTG2" s="16"/>
      <c r="WTH2" s="16"/>
      <c r="WTI2" s="16"/>
      <c r="WTJ2" s="16"/>
      <c r="WTK2" s="16"/>
      <c r="WTL2" s="16"/>
      <c r="WTM2" s="16"/>
      <c r="WTN2" s="16"/>
      <c r="WTO2" s="16"/>
      <c r="WTP2" s="16"/>
      <c r="WTQ2" s="16"/>
      <c r="WTR2" s="16"/>
      <c r="WTS2" s="16"/>
      <c r="WTT2" s="16"/>
      <c r="WTU2" s="16"/>
      <c r="WTV2" s="16"/>
      <c r="WTW2" s="16"/>
      <c r="WTX2" s="16"/>
      <c r="WTY2" s="16"/>
      <c r="WTZ2" s="16"/>
      <c r="WUA2" s="16"/>
      <c r="WUB2" s="16"/>
      <c r="WUC2" s="16"/>
      <c r="WUD2" s="16"/>
      <c r="WUE2" s="16"/>
      <c r="WUF2" s="16"/>
      <c r="WUG2" s="16"/>
      <c r="WUH2" s="16"/>
      <c r="WUI2" s="16"/>
      <c r="WUJ2" s="16"/>
      <c r="WUK2" s="16"/>
      <c r="WUL2" s="16"/>
      <c r="WUM2" s="16"/>
      <c r="WUN2" s="16"/>
      <c r="WUO2" s="16"/>
      <c r="WUP2" s="16"/>
      <c r="WUQ2" s="16"/>
      <c r="WUR2" s="16"/>
      <c r="WUS2" s="16"/>
      <c r="WUT2" s="16"/>
      <c r="WUU2" s="16"/>
      <c r="WUV2" s="16"/>
      <c r="WUW2" s="16"/>
      <c r="WUX2" s="16"/>
      <c r="WUY2" s="16"/>
      <c r="WUZ2" s="16"/>
      <c r="WVA2" s="16"/>
      <c r="WVB2" s="16"/>
      <c r="WVC2" s="16"/>
      <c r="WVD2" s="16"/>
      <c r="WVE2" s="16"/>
      <c r="WVF2" s="16"/>
      <c r="WVG2" s="16"/>
      <c r="WVH2" s="16"/>
      <c r="WVI2" s="16"/>
      <c r="WVJ2" s="16"/>
      <c r="WVK2" s="16"/>
      <c r="WVL2" s="16"/>
      <c r="WVM2" s="16"/>
      <c r="WVN2" s="16"/>
      <c r="WVO2" s="16"/>
      <c r="WVP2" s="16"/>
      <c r="WVQ2" s="16"/>
      <c r="WVR2" s="16"/>
      <c r="WVS2" s="16"/>
      <c r="WVT2" s="16"/>
      <c r="WVU2" s="16"/>
      <c r="WVV2" s="16"/>
      <c r="WVW2" s="16"/>
      <c r="WVX2" s="16"/>
      <c r="WVY2" s="16"/>
      <c r="WVZ2" s="16"/>
      <c r="WWA2" s="16"/>
      <c r="WWB2" s="16"/>
      <c r="WWC2" s="16"/>
      <c r="WWD2" s="16"/>
      <c r="WWE2" s="16"/>
      <c r="WWF2" s="16"/>
      <c r="WWG2" s="16"/>
      <c r="WWH2" s="16"/>
      <c r="WWI2" s="16"/>
      <c r="WWJ2" s="16"/>
      <c r="WWK2" s="16"/>
      <c r="WWL2" s="16"/>
      <c r="WWM2" s="16"/>
      <c r="WWN2" s="16"/>
      <c r="WWO2" s="16"/>
      <c r="WWP2" s="16"/>
      <c r="WWQ2" s="16"/>
      <c r="WWR2" s="16"/>
      <c r="WWS2" s="16"/>
      <c r="WWT2" s="16"/>
      <c r="WWU2" s="16"/>
      <c r="WWV2" s="16"/>
      <c r="WWW2" s="16"/>
      <c r="WWX2" s="16"/>
      <c r="WWY2" s="16"/>
      <c r="WWZ2" s="16"/>
      <c r="WXA2" s="16"/>
      <c r="WXB2" s="16"/>
      <c r="WXC2" s="16"/>
      <c r="WXD2" s="16"/>
      <c r="WXE2" s="16"/>
      <c r="WXF2" s="16"/>
      <c r="WXG2" s="16"/>
      <c r="WXH2" s="16"/>
      <c r="WXI2" s="16"/>
      <c r="WXJ2" s="16"/>
      <c r="WXK2" s="16"/>
      <c r="WXL2" s="16"/>
      <c r="WXM2" s="16"/>
      <c r="WXN2" s="16"/>
      <c r="WXO2" s="16"/>
      <c r="WXP2" s="16"/>
      <c r="WXQ2" s="16"/>
      <c r="WXR2" s="16"/>
      <c r="WXS2" s="16"/>
      <c r="WXT2" s="16"/>
      <c r="WXU2" s="16"/>
      <c r="WXV2" s="16"/>
      <c r="WXW2" s="16"/>
      <c r="WXX2" s="16"/>
      <c r="WXY2" s="16"/>
      <c r="WXZ2" s="16"/>
      <c r="WYA2" s="16"/>
      <c r="WYB2" s="16"/>
      <c r="WYC2" s="16"/>
      <c r="WYD2" s="16"/>
      <c r="WYE2" s="16"/>
      <c r="WYF2" s="16"/>
      <c r="WYG2" s="16"/>
      <c r="WYH2" s="16"/>
      <c r="WYI2" s="16"/>
      <c r="WYJ2" s="16"/>
      <c r="WYK2" s="16"/>
      <c r="WYL2" s="16"/>
      <c r="WYM2" s="16"/>
      <c r="WYN2" s="16"/>
      <c r="WYO2" s="16"/>
      <c r="WYP2" s="16"/>
      <c r="WYQ2" s="16"/>
      <c r="WYR2" s="16"/>
      <c r="WYS2" s="16"/>
      <c r="WYT2" s="16"/>
      <c r="WYU2" s="16"/>
      <c r="WYV2" s="16"/>
      <c r="WYW2" s="16"/>
      <c r="WYX2" s="16"/>
      <c r="WYY2" s="16"/>
      <c r="WYZ2" s="16"/>
      <c r="WZA2" s="16"/>
      <c r="WZB2" s="16"/>
      <c r="WZC2" s="16"/>
      <c r="WZD2" s="16"/>
      <c r="WZE2" s="16"/>
      <c r="WZF2" s="16"/>
      <c r="WZG2" s="16"/>
      <c r="WZH2" s="16"/>
      <c r="WZI2" s="16"/>
      <c r="WZJ2" s="16"/>
      <c r="WZK2" s="16"/>
      <c r="WZL2" s="16"/>
      <c r="WZM2" s="16"/>
      <c r="WZN2" s="16"/>
      <c r="WZO2" s="16"/>
      <c r="WZP2" s="16"/>
      <c r="WZQ2" s="16"/>
      <c r="WZR2" s="16"/>
      <c r="WZS2" s="16"/>
      <c r="WZT2" s="16"/>
      <c r="WZU2" s="16"/>
      <c r="WZV2" s="16"/>
      <c r="WZW2" s="16"/>
      <c r="WZX2" s="16"/>
      <c r="WZY2" s="16"/>
      <c r="WZZ2" s="16"/>
      <c r="XAA2" s="16"/>
      <c r="XAB2" s="16"/>
      <c r="XAC2" s="16"/>
      <c r="XAD2" s="16"/>
      <c r="XAE2" s="16"/>
      <c r="XAF2" s="16"/>
      <c r="XAG2" s="16"/>
      <c r="XAH2" s="16"/>
      <c r="XAI2" s="16"/>
      <c r="XAJ2" s="16"/>
      <c r="XAK2" s="16"/>
      <c r="XAL2" s="16"/>
      <c r="XAM2" s="16"/>
      <c r="XAN2" s="16"/>
      <c r="XAO2" s="16"/>
      <c r="XAP2" s="16"/>
      <c r="XAQ2" s="16"/>
      <c r="XAR2" s="16"/>
      <c r="XAS2" s="16"/>
      <c r="XAT2" s="16"/>
      <c r="XAU2" s="16"/>
      <c r="XAV2" s="16"/>
      <c r="XAW2" s="16"/>
      <c r="XAX2" s="16"/>
      <c r="XAY2" s="16"/>
      <c r="XAZ2" s="16"/>
      <c r="XBA2" s="16"/>
      <c r="XBB2" s="16"/>
      <c r="XBC2" s="16"/>
      <c r="XBD2" s="16"/>
      <c r="XBE2" s="16"/>
      <c r="XBF2" s="16"/>
      <c r="XBG2" s="16"/>
      <c r="XBH2" s="16"/>
      <c r="XBI2" s="16"/>
      <c r="XBJ2" s="16"/>
      <c r="XBK2" s="16"/>
      <c r="XBL2" s="16"/>
      <c r="XBM2" s="16"/>
      <c r="XBN2" s="16"/>
      <c r="XBO2" s="16"/>
      <c r="XBP2" s="16"/>
      <c r="XBQ2" s="16"/>
      <c r="XBR2" s="16"/>
      <c r="XBS2" s="16"/>
      <c r="XBT2" s="16"/>
      <c r="XBU2" s="16"/>
      <c r="XBV2" s="16"/>
      <c r="XBW2" s="16"/>
      <c r="XBX2" s="16"/>
      <c r="XBY2" s="16"/>
      <c r="XBZ2" s="16"/>
      <c r="XCA2" s="17"/>
      <c r="XCB2" s="17"/>
      <c r="XCC2" s="17"/>
      <c r="XCD2" s="17"/>
      <c r="XCE2" s="17"/>
      <c r="XCF2" s="17"/>
      <c r="XCG2" s="17"/>
      <c r="XCH2" s="17"/>
      <c r="XCI2" s="17"/>
      <c r="XCJ2" s="17"/>
      <c r="XCK2" s="17"/>
      <c r="XCL2" s="17"/>
      <c r="XCM2" s="17"/>
      <c r="XCN2" s="17"/>
      <c r="XCO2" s="17"/>
      <c r="XCP2" s="17"/>
      <c r="XCQ2" s="17"/>
      <c r="XCR2" s="17"/>
      <c r="XCS2" s="17"/>
      <c r="XCT2" s="17"/>
      <c r="XCU2" s="17"/>
      <c r="XCV2" s="17"/>
      <c r="XCW2" s="17"/>
      <c r="XCX2" s="17"/>
      <c r="XCY2" s="17"/>
      <c r="XCZ2" s="17"/>
      <c r="XDA2" s="17"/>
      <c r="XDB2" s="17"/>
      <c r="XDC2" s="17"/>
      <c r="XDD2" s="17"/>
      <c r="XDE2" s="17"/>
      <c r="XDF2" s="17"/>
      <c r="XDG2" s="17"/>
      <c r="XDH2" s="17"/>
      <c r="XDI2" s="17"/>
      <c r="XDJ2" s="17"/>
      <c r="XDK2" s="17"/>
      <c r="XDL2" s="17"/>
      <c r="XDM2" s="17"/>
      <c r="XDN2" s="17"/>
      <c r="XDO2" s="17"/>
      <c r="XDP2" s="17"/>
      <c r="XDQ2" s="17"/>
      <c r="XDR2" s="17"/>
      <c r="XDS2" s="17"/>
      <c r="XDT2" s="17"/>
      <c r="XDU2" s="17"/>
      <c r="XDV2" s="17"/>
      <c r="XDW2" s="17"/>
      <c r="XDX2" s="17"/>
      <c r="XDY2" s="17"/>
      <c r="XDZ2" s="17"/>
      <c r="XEA2" s="17"/>
      <c r="XEB2" s="17"/>
      <c r="XEC2" s="17"/>
      <c r="XED2" s="17"/>
      <c r="XEE2" s="17"/>
      <c r="XEF2" s="17"/>
      <c r="XEG2" s="17"/>
      <c r="XEH2" s="17"/>
      <c r="XEI2" s="17"/>
      <c r="XEJ2" s="17"/>
      <c r="XEK2" s="17"/>
      <c r="XEL2" s="17"/>
      <c r="XEM2" s="17"/>
      <c r="XEN2" s="17"/>
      <c r="XEO2" s="17"/>
      <c r="XEP2" s="17"/>
      <c r="XEQ2" s="17"/>
      <c r="XER2" s="17"/>
      <c r="XES2" s="17"/>
      <c r="XET2" s="17"/>
      <c r="XEU2" s="17"/>
      <c r="XEV2" s="17"/>
      <c r="XEW2" s="17"/>
      <c r="XEX2" s="17"/>
      <c r="XEY2" s="17"/>
      <c r="XEZ2" s="17"/>
      <c r="XFA2" s="17"/>
      <c r="XFB2" s="17"/>
      <c r="XFC2" s="17"/>
      <c r="XFD2" s="18"/>
    </row>
    <row r="3" spans="1:67 15853:16384" ht="12.75" customHeight="1" x14ac:dyDescent="0.25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67 15853:16384" x14ac:dyDescent="0.25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67 15853:16384" ht="55.9" customHeight="1" x14ac:dyDescent="0.25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67 15853:16384" ht="18.75" x14ac:dyDescent="0.2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67 15853:16384" ht="15" customHeight="1" x14ac:dyDescent="0.25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67 15853:16384" x14ac:dyDescent="0.25">
      <c r="A8" s="9"/>
      <c r="B8" s="26" t="s">
        <v>21</v>
      </c>
      <c r="C8" s="27" t="s">
        <v>22</v>
      </c>
      <c r="D8" s="28">
        <v>20</v>
      </c>
      <c r="E8" s="29">
        <v>4.6399999999999997</v>
      </c>
      <c r="F8" s="29">
        <f t="shared" ref="F8:P8" si="0">BE8*20/15</f>
        <v>5.9066666666666663</v>
      </c>
      <c r="G8" s="29">
        <f t="shared" si="0"/>
        <v>0</v>
      </c>
      <c r="H8" s="29">
        <f t="shared" si="0"/>
        <v>72</v>
      </c>
      <c r="I8" s="29">
        <f t="shared" si="0"/>
        <v>52</v>
      </c>
      <c r="J8" s="29">
        <f t="shared" si="0"/>
        <v>6.6666666666666671E-3</v>
      </c>
      <c r="K8" s="29">
        <f t="shared" si="0"/>
        <v>5.9999999999999991E-2</v>
      </c>
      <c r="L8" s="29">
        <f t="shared" si="0"/>
        <v>0.14666666666666667</v>
      </c>
      <c r="M8" s="29">
        <f t="shared" si="0"/>
        <v>176</v>
      </c>
      <c r="N8" s="29">
        <f t="shared" si="0"/>
        <v>7</v>
      </c>
      <c r="O8" s="29">
        <f t="shared" si="0"/>
        <v>100</v>
      </c>
      <c r="P8" s="29">
        <f t="shared" si="0"/>
        <v>0.2</v>
      </c>
      <c r="BD8" s="29"/>
      <c r="BE8" s="29">
        <v>4.43</v>
      </c>
      <c r="BF8" s="29"/>
      <c r="BG8" s="30">
        <v>54</v>
      </c>
      <c r="BH8" s="29">
        <v>39</v>
      </c>
      <c r="BI8" s="28">
        <v>5.0000000000000001E-3</v>
      </c>
      <c r="BJ8" s="28">
        <v>4.4999999999999998E-2</v>
      </c>
      <c r="BK8" s="29">
        <v>0.11</v>
      </c>
      <c r="BL8" s="29">
        <v>132</v>
      </c>
      <c r="BM8" s="29">
        <v>5.25</v>
      </c>
      <c r="BN8" s="29">
        <v>75</v>
      </c>
      <c r="BO8" s="29">
        <v>0.15</v>
      </c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6"/>
      <c r="XEZ8" s="16"/>
      <c r="XFA8" s="16"/>
      <c r="XFB8" s="16"/>
      <c r="XFC8" s="16"/>
      <c r="XFD8" s="31"/>
    </row>
    <row r="9" spans="1:67 15853:16384" s="17" customFormat="1" x14ac:dyDescent="0.25">
      <c r="A9" s="9"/>
      <c r="B9" s="32" t="s">
        <v>23</v>
      </c>
      <c r="C9" s="33" t="s">
        <v>24</v>
      </c>
      <c r="D9" s="32">
        <v>15</v>
      </c>
      <c r="E9" s="34">
        <v>0.12</v>
      </c>
      <c r="F9" s="34">
        <f t="shared" ref="F9:P9" si="1">BE9*15/10</f>
        <v>10.875</v>
      </c>
      <c r="G9" s="34">
        <f t="shared" si="1"/>
        <v>0.19500000000000001</v>
      </c>
      <c r="H9" s="35">
        <f t="shared" si="1"/>
        <v>99</v>
      </c>
      <c r="I9" s="35">
        <f t="shared" si="1"/>
        <v>60</v>
      </c>
      <c r="J9" s="34">
        <f t="shared" si="1"/>
        <v>0</v>
      </c>
      <c r="K9" s="35">
        <f t="shared" si="1"/>
        <v>1.4999999999999999E-2</v>
      </c>
      <c r="L9" s="34">
        <f t="shared" si="1"/>
        <v>0</v>
      </c>
      <c r="M9" s="35">
        <f t="shared" si="1"/>
        <v>3.6</v>
      </c>
      <c r="N9" s="34">
        <f t="shared" si="1"/>
        <v>0</v>
      </c>
      <c r="O9" s="35">
        <f t="shared" si="1"/>
        <v>4.5</v>
      </c>
      <c r="P9" s="35">
        <f t="shared" si="1"/>
        <v>0.03</v>
      </c>
      <c r="Q9" s="16"/>
      <c r="BD9" s="35"/>
      <c r="BE9" s="35">
        <v>7.25</v>
      </c>
      <c r="BF9" s="35">
        <v>0.13</v>
      </c>
      <c r="BG9" s="35">
        <v>66</v>
      </c>
      <c r="BH9" s="35">
        <v>40</v>
      </c>
      <c r="BI9" s="35"/>
      <c r="BJ9" s="35">
        <v>0.01</v>
      </c>
      <c r="BK9" s="35"/>
      <c r="BL9" s="35">
        <v>2.4</v>
      </c>
      <c r="BM9" s="35"/>
      <c r="BN9" s="35">
        <v>3</v>
      </c>
      <c r="BO9" s="35">
        <v>0.02</v>
      </c>
      <c r="XFD9" s="18"/>
    </row>
    <row r="10" spans="1:67 15853:16384" s="17" customFormat="1" x14ac:dyDescent="0.25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/>
      <c r="R10" s="40"/>
      <c r="S10" s="39"/>
      <c r="T10" s="40"/>
      <c r="U10" s="41"/>
      <c r="V10" s="39"/>
      <c r="W10" s="39"/>
      <c r="X10" s="41"/>
      <c r="Y10" s="41"/>
      <c r="Z10" s="41"/>
      <c r="AA10" s="41"/>
      <c r="AB10" s="41"/>
      <c r="XFD10" s="18"/>
    </row>
    <row r="11" spans="1:67 15853:16384" x14ac:dyDescent="0.25">
      <c r="A11" s="9"/>
      <c r="B11" s="36" t="s">
        <v>27</v>
      </c>
      <c r="C11" s="42" t="s">
        <v>28</v>
      </c>
      <c r="D11" s="36">
        <v>200</v>
      </c>
      <c r="E11" s="43">
        <v>7.98</v>
      </c>
      <c r="F11" s="43">
        <v>10.62</v>
      </c>
      <c r="G11" s="43">
        <v>36.5</v>
      </c>
      <c r="H11" s="43">
        <v>274</v>
      </c>
      <c r="I11" s="43">
        <v>54.6</v>
      </c>
      <c r="J11" s="43">
        <v>0.22</v>
      </c>
      <c r="K11" s="43">
        <v>0.18</v>
      </c>
      <c r="L11" s="43">
        <v>1.24</v>
      </c>
      <c r="M11" s="43">
        <v>71.12</v>
      </c>
      <c r="N11" s="43">
        <v>68.260000000000005</v>
      </c>
      <c r="O11" s="43">
        <v>225.66</v>
      </c>
      <c r="P11" s="43">
        <v>1.64</v>
      </c>
      <c r="Q11" s="43"/>
      <c r="R11" s="43"/>
      <c r="S11" s="43"/>
      <c r="T11" s="43"/>
      <c r="U11" s="43"/>
      <c r="V11" s="36"/>
      <c r="W11" s="36"/>
      <c r="X11" s="43"/>
      <c r="Y11" s="43"/>
      <c r="Z11" s="43"/>
      <c r="AA11" s="43"/>
      <c r="AB11" s="43"/>
      <c r="BD11" s="43"/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67 15853:16384" x14ac:dyDescent="0.25">
      <c r="A12" s="9"/>
      <c r="B12" s="36" t="s">
        <v>29</v>
      </c>
      <c r="C12" s="42" t="s">
        <v>30</v>
      </c>
      <c r="D12" s="36">
        <v>30</v>
      </c>
      <c r="E12" s="43">
        <v>2.04</v>
      </c>
      <c r="F12" s="43">
        <f t="shared" ref="F12:P12" si="2">BE12*30/20</f>
        <v>0.36</v>
      </c>
      <c r="G12" s="43">
        <f t="shared" si="2"/>
        <v>10.08</v>
      </c>
      <c r="H12" s="43">
        <f t="shared" si="2"/>
        <v>51.239999999999995</v>
      </c>
      <c r="I12" s="43">
        <f t="shared" si="2"/>
        <v>0</v>
      </c>
      <c r="J12" s="43">
        <f t="shared" si="2"/>
        <v>4.4999999999999998E-2</v>
      </c>
      <c r="K12" s="43">
        <f t="shared" si="2"/>
        <v>0.03</v>
      </c>
      <c r="L12" s="43">
        <f t="shared" si="2"/>
        <v>0</v>
      </c>
      <c r="M12" s="43">
        <f t="shared" si="2"/>
        <v>13.515000000000001</v>
      </c>
      <c r="N12" s="43">
        <f t="shared" si="2"/>
        <v>14.115</v>
      </c>
      <c r="O12" s="43">
        <f t="shared" si="2"/>
        <v>45.21</v>
      </c>
      <c r="P12" s="43">
        <f t="shared" si="2"/>
        <v>1.125</v>
      </c>
      <c r="Q12" s="43"/>
      <c r="R12" s="43"/>
      <c r="S12" s="43"/>
      <c r="T12" s="43"/>
      <c r="U12" s="43"/>
      <c r="V12" s="43"/>
      <c r="W12" s="43"/>
      <c r="X12" s="43"/>
      <c r="Y12" s="43"/>
      <c r="Z12" s="43"/>
      <c r="AA12" s="43"/>
      <c r="AB12" s="43"/>
      <c r="BD12" s="43"/>
      <c r="BE12" s="43">
        <v>0.24</v>
      </c>
      <c r="BF12" s="43">
        <v>6.72</v>
      </c>
      <c r="BG12" s="44">
        <v>34.159999999999997</v>
      </c>
      <c r="BH12" s="43"/>
      <c r="BI12" s="43">
        <v>0.03</v>
      </c>
      <c r="BJ12" s="43">
        <v>0.02</v>
      </c>
      <c r="BK12" s="43"/>
      <c r="BL12" s="43">
        <v>9.01</v>
      </c>
      <c r="BM12" s="43">
        <v>9.41</v>
      </c>
      <c r="BN12" s="43">
        <v>30.14</v>
      </c>
      <c r="BO12" s="43">
        <v>0.75</v>
      </c>
    </row>
    <row r="13" spans="1:67 15853:16384" x14ac:dyDescent="0.25">
      <c r="A13" s="9"/>
      <c r="B13" s="36" t="s">
        <v>29</v>
      </c>
      <c r="C13" s="27" t="s">
        <v>31</v>
      </c>
      <c r="D13" s="36">
        <v>40</v>
      </c>
      <c r="E13" s="43">
        <v>2.96</v>
      </c>
      <c r="F13" s="43">
        <v>0.36</v>
      </c>
      <c r="G13" s="43">
        <v>21.1</v>
      </c>
      <c r="H13" s="44">
        <v>93.78</v>
      </c>
      <c r="I13" s="43">
        <v>0</v>
      </c>
      <c r="J13" s="43">
        <v>0</v>
      </c>
      <c r="K13" s="43">
        <f t="shared" ref="K13:P13" si="3">BJ13*40/20</f>
        <v>0.02</v>
      </c>
      <c r="L13" s="43">
        <f t="shared" si="3"/>
        <v>0</v>
      </c>
      <c r="M13" s="43">
        <f t="shared" si="3"/>
        <v>8</v>
      </c>
      <c r="N13" s="43">
        <f t="shared" si="3"/>
        <v>5.6</v>
      </c>
      <c r="O13" s="43">
        <f t="shared" si="3"/>
        <v>26</v>
      </c>
      <c r="P13" s="43">
        <f t="shared" si="3"/>
        <v>0.44000000000000006</v>
      </c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BD13" s="43"/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31"/>
    </row>
    <row r="14" spans="1:67 15853:16384" x14ac:dyDescent="0.25">
      <c r="A14" s="9"/>
      <c r="B14" s="36" t="s">
        <v>32</v>
      </c>
      <c r="C14" s="42" t="s">
        <v>33</v>
      </c>
      <c r="D14" s="36">
        <v>180</v>
      </c>
      <c r="E14" s="43">
        <v>0.12</v>
      </c>
      <c r="F14" s="43">
        <v>0.02</v>
      </c>
      <c r="G14" s="43">
        <v>15.2</v>
      </c>
      <c r="H14" s="44">
        <v>62</v>
      </c>
      <c r="I14" s="43">
        <v>0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/>
      <c r="R14" s="43"/>
      <c r="S14" s="43"/>
      <c r="T14" s="43"/>
      <c r="U14" s="45"/>
      <c r="V14" s="36"/>
      <c r="W14" s="36"/>
      <c r="X14" s="43"/>
      <c r="Y14" s="43"/>
      <c r="Z14" s="43"/>
      <c r="AA14" s="43"/>
      <c r="AB14" s="43"/>
      <c r="AC14" s="43"/>
      <c r="AD14" s="43"/>
      <c r="AE14" s="43"/>
      <c r="AF14" s="43"/>
      <c r="AG14" s="43"/>
      <c r="AH14" s="43"/>
      <c r="AI14" s="43"/>
      <c r="AJ14" s="43"/>
      <c r="AK14" s="43"/>
      <c r="AL14" s="43"/>
      <c r="AM14" s="43"/>
      <c r="AN14" s="43"/>
      <c r="BD14" s="43"/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67 15853:16384" x14ac:dyDescent="0.25">
      <c r="A15" s="9"/>
      <c r="B15" s="36" t="s">
        <v>34</v>
      </c>
      <c r="C15" s="42" t="s">
        <v>35</v>
      </c>
      <c r="D15" s="36">
        <v>100</v>
      </c>
      <c r="E15" s="43">
        <v>0.4</v>
      </c>
      <c r="F15" s="43">
        <v>0.4</v>
      </c>
      <c r="G15" s="43">
        <v>9.8000000000000007</v>
      </c>
      <c r="H15" s="44">
        <f>BG15*100/100</f>
        <v>47</v>
      </c>
      <c r="I15" s="43">
        <f>BH15*100/100</f>
        <v>0</v>
      </c>
      <c r="J15" s="43">
        <v>0.03</v>
      </c>
      <c r="K15" s="43">
        <v>0.02</v>
      </c>
      <c r="L15" s="43">
        <v>10</v>
      </c>
      <c r="M15" s="43">
        <v>16</v>
      </c>
      <c r="N15" s="43">
        <v>9</v>
      </c>
      <c r="O15" s="43">
        <v>11</v>
      </c>
      <c r="P15" s="43">
        <v>2.2000000000000002</v>
      </c>
      <c r="BD15" s="43"/>
      <c r="BE15" s="43">
        <v>0.3</v>
      </c>
      <c r="BF15" s="43">
        <v>10.3</v>
      </c>
      <c r="BG15" s="43">
        <v>47</v>
      </c>
      <c r="BH15" s="46"/>
      <c r="BI15" s="36">
        <v>0.02</v>
      </c>
      <c r="BJ15" s="36">
        <v>0.03</v>
      </c>
      <c r="BK15" s="43">
        <v>5</v>
      </c>
      <c r="BL15" s="43">
        <v>19</v>
      </c>
      <c r="BM15" s="43">
        <v>12</v>
      </c>
      <c r="BN15" s="43">
        <v>16</v>
      </c>
      <c r="BO15" s="43">
        <v>2.2999999999999998</v>
      </c>
    </row>
    <row r="16" spans="1:67 15853:16384" x14ac:dyDescent="0.25">
      <c r="A16" s="8" t="s">
        <v>36</v>
      </c>
      <c r="B16" s="8"/>
      <c r="C16" s="8"/>
      <c r="D16" s="48">
        <f>SUM(D8:D15)</f>
        <v>625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 x14ac:dyDescent="0.25">
      <c r="A17" s="7" t="s">
        <v>37</v>
      </c>
      <c r="B17" s="7">
        <f t="shared" ref="B17:P17" si="4">SUM(B8:B16)</f>
        <v>0</v>
      </c>
      <c r="C17" s="7">
        <f t="shared" si="4"/>
        <v>0</v>
      </c>
      <c r="D17" s="7">
        <f t="shared" si="4"/>
        <v>1250</v>
      </c>
      <c r="E17" s="49">
        <f t="shared" si="4"/>
        <v>23.36</v>
      </c>
      <c r="F17" s="49">
        <f t="shared" si="4"/>
        <v>33.141666666666666</v>
      </c>
      <c r="G17" s="49">
        <f t="shared" si="4"/>
        <v>93.174999999999997</v>
      </c>
      <c r="H17" s="49">
        <f t="shared" si="4"/>
        <v>762.02</v>
      </c>
      <c r="I17" s="49">
        <f t="shared" si="4"/>
        <v>266.60000000000002</v>
      </c>
      <c r="J17" s="49">
        <f t="shared" si="4"/>
        <v>0.33166666666666667</v>
      </c>
      <c r="K17" s="49">
        <f t="shared" si="4"/>
        <v>0.505</v>
      </c>
      <c r="L17" s="49">
        <f t="shared" si="4"/>
        <v>14.216666666666667</v>
      </c>
      <c r="M17" s="49">
        <f t="shared" si="4"/>
        <v>324.435</v>
      </c>
      <c r="N17" s="49">
        <f t="shared" si="4"/>
        <v>111.375</v>
      </c>
      <c r="O17" s="49">
        <f t="shared" si="4"/>
        <v>493.76999999999992</v>
      </c>
      <c r="P17" s="49">
        <f t="shared" si="4"/>
        <v>6.995000000000001</v>
      </c>
    </row>
    <row r="18" spans="1:4054 13934:16384" ht="15" customHeight="1" x14ac:dyDescent="0.25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 x14ac:dyDescent="0.25">
      <c r="A19" s="6"/>
      <c r="B19" s="26" t="s">
        <v>39</v>
      </c>
      <c r="C19" s="42" t="s">
        <v>40</v>
      </c>
      <c r="D19" s="28">
        <v>100</v>
      </c>
      <c r="E19" s="52">
        <v>2.88</v>
      </c>
      <c r="F19" s="52">
        <f t="shared" ref="F19:P19" si="5">BE19*100/60</f>
        <v>7.7166666666666668</v>
      </c>
      <c r="G19" s="52">
        <f t="shared" si="5"/>
        <v>5.7833333333333332</v>
      </c>
      <c r="H19" s="52">
        <f t="shared" si="5"/>
        <v>59.20000000000001</v>
      </c>
      <c r="I19" s="52">
        <f t="shared" si="5"/>
        <v>14</v>
      </c>
      <c r="J19" s="52">
        <f t="shared" si="5"/>
        <v>6.6666666666666666E-2</v>
      </c>
      <c r="K19" s="52">
        <f t="shared" si="5"/>
        <v>3.3333333333333333E-2</v>
      </c>
      <c r="L19" s="52">
        <f t="shared" si="5"/>
        <v>9.6999999999999993</v>
      </c>
      <c r="M19" s="52">
        <f t="shared" si="5"/>
        <v>23.916666666666668</v>
      </c>
      <c r="N19" s="52">
        <f t="shared" si="5"/>
        <v>20.183333333333334</v>
      </c>
      <c r="O19" s="52">
        <f t="shared" si="5"/>
        <v>61.333333333333329</v>
      </c>
      <c r="P19" s="52">
        <f t="shared" si="5"/>
        <v>0.7</v>
      </c>
      <c r="BD19" s="36"/>
      <c r="BE19" s="36">
        <v>4.63</v>
      </c>
      <c r="BF19" s="36">
        <v>3.47</v>
      </c>
      <c r="BG19" s="36">
        <v>35.520000000000003</v>
      </c>
      <c r="BH19" s="43">
        <v>8.4</v>
      </c>
      <c r="BI19" s="36">
        <v>0.04</v>
      </c>
      <c r="BJ19" s="36">
        <v>0.02</v>
      </c>
      <c r="BK19" s="36">
        <v>5.82</v>
      </c>
      <c r="BL19" s="36">
        <v>14.35</v>
      </c>
      <c r="BM19" s="36">
        <v>12.11</v>
      </c>
      <c r="BN19" s="36">
        <v>36.799999999999997</v>
      </c>
      <c r="BO19" s="36">
        <v>0.42</v>
      </c>
      <c r="XFD19" s="53"/>
    </row>
    <row r="20" spans="1:4054 13934:16384" s="54" customFormat="1" x14ac:dyDescent="0.25">
      <c r="A20" s="6"/>
      <c r="B20" s="36" t="s">
        <v>41</v>
      </c>
      <c r="C20" s="42" t="s">
        <v>42</v>
      </c>
      <c r="D20" s="36">
        <v>250</v>
      </c>
      <c r="E20" s="43">
        <v>3.56</v>
      </c>
      <c r="F20" s="43">
        <f>BE20*250/200</f>
        <v>4.5875000000000004</v>
      </c>
      <c r="G20" s="43">
        <f>BF20*250/200</f>
        <v>18.787500000000001</v>
      </c>
      <c r="H20" s="36">
        <f>BG20*250/200</f>
        <v>143.75</v>
      </c>
      <c r="I20" s="36">
        <v>21.05</v>
      </c>
      <c r="J20" s="36">
        <v>0.01</v>
      </c>
      <c r="K20" s="43">
        <v>7.4999999999999997E-2</v>
      </c>
      <c r="L20" s="36">
        <f>BK20*250/200</f>
        <v>5.75</v>
      </c>
      <c r="M20" s="36">
        <f>BL20*250/200</f>
        <v>33.4</v>
      </c>
      <c r="N20" s="36">
        <f>BM20*250/200</f>
        <v>25.35</v>
      </c>
      <c r="O20" s="43">
        <f>BN20*250/200</f>
        <v>72.224999999999994</v>
      </c>
      <c r="P20" s="43">
        <f>BO20*250/200</f>
        <v>1.175</v>
      </c>
      <c r="BD20" s="36"/>
      <c r="BE20" s="36">
        <v>3.67</v>
      </c>
      <c r="BF20" s="36">
        <v>15.03</v>
      </c>
      <c r="BG20" s="36">
        <v>115</v>
      </c>
      <c r="BH20" s="36"/>
      <c r="BI20" s="36">
        <v>0.08</v>
      </c>
      <c r="BJ20" s="36">
        <v>0.06</v>
      </c>
      <c r="BK20" s="36">
        <v>4.5999999999999996</v>
      </c>
      <c r="BL20" s="36">
        <v>26.72</v>
      </c>
      <c r="BM20" s="36">
        <v>20.28</v>
      </c>
      <c r="BN20" s="36">
        <v>57.78</v>
      </c>
      <c r="BO20" s="36">
        <v>0.94</v>
      </c>
      <c r="WXD20" s="55"/>
      <c r="WXE20" s="55"/>
      <c r="WXF20" s="55"/>
      <c r="WXG20" s="55"/>
      <c r="WXH20" s="55"/>
      <c r="WXI20" s="55"/>
      <c r="WXJ20" s="55"/>
      <c r="WXK20" s="55"/>
      <c r="WXL20" s="55"/>
      <c r="WXM20" s="55"/>
      <c r="WXN20" s="55"/>
      <c r="WXO20" s="55"/>
      <c r="WXP20" s="55"/>
      <c r="WXQ20" s="55"/>
      <c r="WXR20" s="55"/>
      <c r="WXS20" s="55"/>
      <c r="WXT20" s="55"/>
      <c r="WXU20" s="55"/>
      <c r="WXV20" s="55"/>
      <c r="WXW20" s="55"/>
      <c r="WXX20" s="55"/>
      <c r="WXY20" s="55"/>
      <c r="WXZ20" s="55"/>
      <c r="WYA20" s="55"/>
      <c r="WYB20" s="55"/>
      <c r="WYC20" s="55"/>
      <c r="WYD20" s="55"/>
      <c r="WYE20" s="55"/>
      <c r="WYF20" s="55"/>
      <c r="WYG20" s="55"/>
      <c r="WYH20" s="55"/>
      <c r="WYI20" s="55"/>
      <c r="WYJ20" s="55"/>
      <c r="WYK20" s="55"/>
      <c r="WYL20" s="55"/>
      <c r="WYM20" s="55"/>
      <c r="WYN20" s="55"/>
      <c r="WYO20" s="55"/>
      <c r="WYP20" s="55"/>
      <c r="WYQ20" s="55"/>
      <c r="WYR20" s="55"/>
      <c r="WYS20" s="55"/>
      <c r="WYT20" s="55"/>
      <c r="WYU20" s="55"/>
      <c r="WYV20" s="55"/>
      <c r="WYW20" s="55"/>
      <c r="WYX20" s="55"/>
      <c r="WYY20" s="55"/>
      <c r="WYZ20" s="55"/>
      <c r="WZA20" s="55"/>
      <c r="WZB20" s="55"/>
      <c r="WZC20" s="55"/>
      <c r="WZD20" s="55"/>
      <c r="WZE20" s="55"/>
      <c r="WZF20" s="55"/>
      <c r="WZG20" s="55"/>
      <c r="WZH20" s="55"/>
      <c r="WZI20" s="55"/>
      <c r="WZJ20" s="55"/>
      <c r="WZK20" s="55"/>
      <c r="WZL20" s="55"/>
      <c r="WZM20" s="55"/>
      <c r="WZN20" s="55"/>
      <c r="WZO20" s="55"/>
      <c r="WZP20" s="55"/>
      <c r="WZQ20" s="55"/>
      <c r="WZR20" s="55"/>
      <c r="WZS20" s="55"/>
      <c r="WZT20" s="55"/>
      <c r="WZU20" s="55"/>
      <c r="WZV20" s="55"/>
      <c r="WZW20" s="55"/>
      <c r="WZX20" s="55"/>
      <c r="WZY20" s="55"/>
      <c r="WZZ20" s="55"/>
      <c r="XAA20" s="55"/>
      <c r="XAB20" s="55"/>
      <c r="XAC20" s="55"/>
      <c r="XAD20" s="55"/>
      <c r="XAE20" s="55"/>
      <c r="XAF20" s="55"/>
      <c r="XAG20" s="55"/>
      <c r="XAH20" s="55"/>
      <c r="XAI20" s="55"/>
      <c r="XAJ20" s="55"/>
      <c r="XAK20" s="55"/>
      <c r="XAL20" s="55"/>
      <c r="XAM20" s="55"/>
      <c r="XAN20" s="55"/>
      <c r="XAO20" s="55"/>
      <c r="XAP20" s="55"/>
      <c r="XAQ20" s="55"/>
      <c r="XAR20" s="55"/>
      <c r="XAS20" s="55"/>
      <c r="XAT20" s="55"/>
      <c r="XAU20" s="55"/>
      <c r="XAV20" s="55"/>
      <c r="XAW20" s="55"/>
      <c r="XAX20" s="55"/>
      <c r="XAY20" s="55"/>
      <c r="XAZ20" s="55"/>
      <c r="XBA20" s="55"/>
      <c r="XBB20" s="55"/>
      <c r="XBC20" s="55"/>
      <c r="XBD20" s="55"/>
      <c r="XBE20" s="55"/>
      <c r="XBF20" s="55"/>
      <c r="XBG20" s="55"/>
      <c r="XBH20" s="55"/>
      <c r="XBI20" s="55"/>
      <c r="XBJ20" s="55"/>
      <c r="XBK20" s="55"/>
      <c r="XBL20" s="55"/>
      <c r="XBM20" s="55"/>
      <c r="XBN20" s="55"/>
      <c r="XBO20" s="55"/>
      <c r="XBP20" s="55"/>
      <c r="XBQ20" s="55"/>
      <c r="XBR20" s="55"/>
      <c r="XBS20" s="55"/>
      <c r="XBT20" s="55"/>
      <c r="XBU20" s="55"/>
      <c r="XBV20" s="55"/>
      <c r="XBW20" s="55"/>
      <c r="XBX20" s="55"/>
      <c r="XBY20" s="55"/>
      <c r="XBZ20" s="55"/>
      <c r="XCA20" s="56"/>
      <c r="XCB20" s="56"/>
      <c r="XCC20" s="56"/>
      <c r="XCD20" s="56"/>
      <c r="XCE20" s="56"/>
      <c r="XCF20" s="56"/>
      <c r="XCG20" s="56"/>
      <c r="XCH20" s="56"/>
      <c r="XCI20" s="56"/>
      <c r="XCJ20" s="56"/>
      <c r="XCK20" s="56"/>
      <c r="XCL20" s="56"/>
      <c r="XCM20" s="56"/>
      <c r="XCN20" s="56"/>
      <c r="XCO20" s="56"/>
      <c r="XCP20" s="56"/>
      <c r="XCQ20" s="56"/>
      <c r="XCR20" s="56"/>
      <c r="XCS20" s="56"/>
      <c r="XCT20" s="56"/>
      <c r="XCU20" s="56"/>
      <c r="XCV20" s="56"/>
      <c r="XCW20" s="56"/>
      <c r="XCX20" s="56"/>
      <c r="XCY20" s="56"/>
      <c r="XCZ20" s="56"/>
      <c r="XDA20" s="56"/>
      <c r="XDB20" s="56"/>
      <c r="XDC20" s="56"/>
      <c r="XDD20" s="56"/>
      <c r="XDE20" s="56"/>
      <c r="XDF20" s="56"/>
      <c r="XDG20" s="56"/>
      <c r="XDH20" s="56"/>
      <c r="XDI20" s="56"/>
      <c r="XDJ20" s="56"/>
      <c r="XDK20" s="56"/>
      <c r="XDL20" s="56"/>
      <c r="XDM20" s="56"/>
      <c r="XDN20" s="56"/>
      <c r="XDO20" s="56"/>
      <c r="XDP20" s="56"/>
      <c r="XDQ20" s="56"/>
      <c r="XDR20" s="56"/>
      <c r="XDS20" s="56"/>
      <c r="XDT20" s="56"/>
      <c r="XDU20" s="56"/>
      <c r="XDV20" s="56"/>
      <c r="XDW20" s="56"/>
      <c r="XDX20" s="56"/>
      <c r="XDY20" s="56"/>
      <c r="XDZ20" s="56"/>
      <c r="XEA20" s="56"/>
      <c r="XEB20" s="56"/>
      <c r="XEC20" s="56"/>
      <c r="XED20" s="56"/>
      <c r="XEE20" s="56"/>
      <c r="XEF20" s="56"/>
      <c r="XEG20" s="56"/>
      <c r="XEH20" s="56"/>
      <c r="XEI20" s="56"/>
      <c r="XEJ20" s="56"/>
      <c r="XEK20" s="56"/>
      <c r="XEL20" s="56"/>
      <c r="XEM20" s="56"/>
      <c r="XEN20" s="56"/>
      <c r="XEO20" s="56"/>
      <c r="XEP20" s="56"/>
      <c r="XEQ20" s="56"/>
      <c r="XER20" s="56"/>
      <c r="XES20" s="56"/>
      <c r="XET20" s="56"/>
      <c r="XEU20" s="56"/>
      <c r="XEV20" s="56"/>
      <c r="XEW20" s="56"/>
      <c r="XEX20" s="56"/>
      <c r="XEY20" s="56"/>
      <c r="XEZ20" s="56"/>
      <c r="XFA20" s="56"/>
      <c r="XFB20" s="56"/>
      <c r="XFC20" s="56"/>
      <c r="XFD20" s="18"/>
    </row>
    <row r="21" spans="1:4054 13934:16384" x14ac:dyDescent="0.25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/>
      <c r="R21" s="59"/>
      <c r="S21" s="59"/>
      <c r="T21" s="59"/>
      <c r="U21" s="59"/>
      <c r="V21" s="60"/>
      <c r="W21" s="60"/>
      <c r="X21" s="59"/>
      <c r="Y21" s="59"/>
      <c r="Z21" s="59"/>
      <c r="AA21" s="59"/>
      <c r="AB21" s="59"/>
    </row>
    <row r="22" spans="1:4054 13934:16384" x14ac:dyDescent="0.25">
      <c r="A22" s="6"/>
      <c r="B22" s="36" t="s">
        <v>45</v>
      </c>
      <c r="C22" s="27" t="s">
        <v>46</v>
      </c>
      <c r="D22" s="36">
        <v>180</v>
      </c>
      <c r="E22" s="43">
        <v>4.8</v>
      </c>
      <c r="F22" s="43">
        <f>BE22*180/100</f>
        <v>5.76</v>
      </c>
      <c r="G22" s="43">
        <f>BF22*180/100</f>
        <v>24.534000000000002</v>
      </c>
      <c r="H22" s="43">
        <f>BG22*180/100</f>
        <v>163.80000000000001</v>
      </c>
      <c r="I22" s="43">
        <v>28.56</v>
      </c>
      <c r="J22" s="43">
        <f t="shared" ref="J22:P22" si="6">BI22*180/100</f>
        <v>0.16200000000000001</v>
      </c>
      <c r="K22" s="43">
        <f t="shared" si="6"/>
        <v>0.126</v>
      </c>
      <c r="L22" s="43">
        <f t="shared" si="6"/>
        <v>21.797999999999998</v>
      </c>
      <c r="M22" s="43">
        <f t="shared" si="6"/>
        <v>44.37</v>
      </c>
      <c r="N22" s="43">
        <f t="shared" si="6"/>
        <v>33.299999999999997</v>
      </c>
      <c r="O22" s="43">
        <f t="shared" si="6"/>
        <v>103.914</v>
      </c>
      <c r="P22" s="43">
        <f t="shared" si="6"/>
        <v>1.2060000000000002</v>
      </c>
      <c r="AC22" s="43"/>
      <c r="AD22" s="43"/>
      <c r="AE22" s="43"/>
      <c r="AF22" s="43"/>
      <c r="AG22" s="43"/>
      <c r="AH22" s="43"/>
      <c r="AI22" s="43"/>
      <c r="AJ22" s="43"/>
      <c r="AK22" s="43"/>
      <c r="AL22" s="43"/>
      <c r="AM22" s="43"/>
      <c r="AN22" s="43"/>
      <c r="BD22" s="43"/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 x14ac:dyDescent="0.25">
      <c r="A23" s="6"/>
      <c r="B23" s="36" t="s">
        <v>29</v>
      </c>
      <c r="C23" s="42" t="s">
        <v>30</v>
      </c>
      <c r="D23" s="36">
        <v>29</v>
      </c>
      <c r="E23" s="43">
        <f t="shared" ref="E23:P23" si="7">BD23*29/20</f>
        <v>1.9720000000000002</v>
      </c>
      <c r="F23" s="43">
        <f t="shared" si="7"/>
        <v>0.34799999999999998</v>
      </c>
      <c r="G23" s="43">
        <f t="shared" si="7"/>
        <v>9.7439999999999998</v>
      </c>
      <c r="H23" s="43">
        <f t="shared" si="7"/>
        <v>49.531999999999996</v>
      </c>
      <c r="I23" s="43">
        <f t="shared" si="7"/>
        <v>0</v>
      </c>
      <c r="J23" s="43">
        <f t="shared" si="7"/>
        <v>4.3499999999999997E-2</v>
      </c>
      <c r="K23" s="43">
        <f t="shared" si="7"/>
        <v>2.8999999999999998E-2</v>
      </c>
      <c r="L23" s="43">
        <f t="shared" si="7"/>
        <v>0</v>
      </c>
      <c r="M23" s="43">
        <f t="shared" si="7"/>
        <v>13.064500000000001</v>
      </c>
      <c r="N23" s="43">
        <f t="shared" si="7"/>
        <v>13.644499999999999</v>
      </c>
      <c r="O23" s="43">
        <f t="shared" si="7"/>
        <v>43.703000000000003</v>
      </c>
      <c r="P23" s="43">
        <f t="shared" si="7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  <c r="IW23" s="18"/>
      <c r="IX23" s="18"/>
      <c r="IY23" s="18"/>
      <c r="IZ23" s="18"/>
      <c r="JA23" s="18"/>
      <c r="JB23" s="18"/>
      <c r="JC23" s="18"/>
      <c r="JD23" s="18"/>
      <c r="JE23" s="18"/>
      <c r="JF23" s="18"/>
      <c r="JG23" s="18"/>
      <c r="JH23" s="18"/>
      <c r="JI23" s="18"/>
      <c r="JJ23" s="18"/>
      <c r="JK23" s="18"/>
      <c r="JL23" s="18"/>
      <c r="JM23" s="18"/>
      <c r="JN23" s="18"/>
      <c r="JO23" s="18"/>
      <c r="JP23" s="18"/>
      <c r="JQ23" s="18"/>
      <c r="JR23" s="18"/>
      <c r="JS23" s="18"/>
      <c r="JT23" s="18"/>
      <c r="JU23" s="18"/>
      <c r="JV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7"/>
      <c r="UCL23" s="17"/>
      <c r="UCM23" s="17"/>
      <c r="UCN23" s="17"/>
      <c r="UCO23" s="17"/>
      <c r="UCP23" s="17"/>
      <c r="UCQ23" s="17"/>
      <c r="UCR23" s="17"/>
      <c r="UCS23" s="17"/>
      <c r="UCT23" s="17"/>
      <c r="UCU23" s="17"/>
      <c r="UCV23" s="17"/>
      <c r="UCW23" s="17"/>
      <c r="UCX23" s="17"/>
      <c r="UCY23" s="17"/>
      <c r="UCZ23" s="17"/>
      <c r="UDA23" s="17"/>
      <c r="UDB23" s="17"/>
      <c r="UDC23" s="17"/>
      <c r="UDD23" s="17"/>
      <c r="UDE23" s="17"/>
      <c r="UDF23" s="17"/>
      <c r="UDG23" s="17"/>
      <c r="UDH23" s="17"/>
      <c r="UDI23" s="17"/>
      <c r="UDJ23" s="17"/>
      <c r="UDK23" s="17"/>
      <c r="UDL23" s="17"/>
      <c r="UDM23" s="17"/>
      <c r="UDN23" s="17"/>
      <c r="UDO23" s="17"/>
      <c r="UDP23" s="17"/>
      <c r="UDQ23" s="17"/>
      <c r="UDR23" s="17"/>
      <c r="UDS23" s="17"/>
      <c r="UDT23" s="17"/>
      <c r="UDU23" s="17"/>
      <c r="UDV23" s="17"/>
      <c r="UDW23" s="17"/>
      <c r="UDX23" s="17"/>
      <c r="UDY23" s="17"/>
      <c r="UDZ23" s="17"/>
      <c r="UEA23" s="17"/>
      <c r="UEB23" s="17"/>
      <c r="UEC23" s="17"/>
      <c r="UED23" s="17"/>
      <c r="UEE23" s="17"/>
      <c r="UEF23" s="17"/>
      <c r="UEG23" s="17"/>
      <c r="UEH23" s="17"/>
      <c r="UEI23" s="17"/>
      <c r="UEJ23" s="17"/>
      <c r="UEK23" s="17"/>
      <c r="UEL23" s="17"/>
      <c r="UEM23" s="17"/>
      <c r="UEN23" s="17"/>
      <c r="UEO23" s="17"/>
      <c r="UEP23" s="17"/>
      <c r="UEQ23" s="17"/>
      <c r="UER23" s="17"/>
      <c r="UES23" s="17"/>
      <c r="UET23" s="17"/>
      <c r="UEU23" s="17"/>
      <c r="UEV23" s="17"/>
      <c r="UEW23" s="17"/>
      <c r="UEX23" s="17"/>
      <c r="UEY23" s="17"/>
      <c r="UEZ23" s="17"/>
      <c r="UFA23" s="17"/>
      <c r="UFB23" s="17"/>
      <c r="UFC23" s="17"/>
      <c r="UFD23" s="17"/>
      <c r="UFE23" s="17"/>
      <c r="UFF23" s="17"/>
      <c r="UFG23" s="17"/>
      <c r="UFH23" s="17"/>
      <c r="UFI23" s="17"/>
      <c r="UFJ23" s="17"/>
      <c r="UFK23" s="17"/>
      <c r="UFL23" s="17"/>
      <c r="UFM23" s="17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  <c r="WXN23" s="18"/>
      <c r="WXO23" s="18"/>
      <c r="WXP23" s="18"/>
      <c r="WXQ23" s="18"/>
      <c r="WXR23" s="18"/>
      <c r="WXS23" s="18"/>
      <c r="WXT23" s="18"/>
      <c r="WXU23" s="18"/>
      <c r="WXV23" s="18"/>
      <c r="WXW23" s="18"/>
      <c r="WXX23" s="18"/>
      <c r="WXY23" s="18"/>
      <c r="WXZ23" s="18"/>
      <c r="WYA23" s="18"/>
      <c r="WYB23" s="18"/>
      <c r="WYC23" s="18"/>
      <c r="WYD23" s="18"/>
      <c r="WYE23" s="18"/>
      <c r="WYF23" s="18"/>
      <c r="WYG23" s="18"/>
      <c r="WYH23" s="18"/>
      <c r="WYI23" s="18"/>
      <c r="WYJ23" s="18"/>
      <c r="WYK23" s="18"/>
      <c r="WYL23" s="18"/>
      <c r="WYM23" s="18"/>
      <c r="WYN23" s="18"/>
      <c r="WYO23" s="18"/>
      <c r="WYP23" s="18"/>
      <c r="WYQ23" s="18"/>
      <c r="WYR23" s="18"/>
      <c r="WYS23" s="18"/>
      <c r="WYT23" s="18"/>
      <c r="WYU23" s="18"/>
      <c r="WYV23" s="18"/>
      <c r="WYW23" s="18"/>
      <c r="WYX23" s="18"/>
      <c r="WYY23" s="18"/>
      <c r="WYZ23" s="18"/>
      <c r="WZA23" s="18"/>
      <c r="WZB23" s="18"/>
      <c r="WZC23" s="18"/>
      <c r="WZD23" s="18"/>
      <c r="WZE23" s="18"/>
      <c r="WZF23" s="18"/>
      <c r="WZG23" s="18"/>
      <c r="WZH23" s="18"/>
      <c r="WZI23" s="18"/>
      <c r="WZJ23" s="18"/>
      <c r="WZK23" s="18"/>
      <c r="WZL23" s="18"/>
      <c r="WZM23" s="18"/>
      <c r="WZN23" s="18"/>
      <c r="WZO23" s="18"/>
      <c r="WZP23" s="18"/>
      <c r="WZQ23" s="18"/>
      <c r="WZR23" s="18"/>
      <c r="WZS23" s="18"/>
      <c r="WZT23" s="18"/>
      <c r="WZU23" s="18"/>
      <c r="WZV23" s="18"/>
      <c r="WZW23" s="18"/>
      <c r="WZX23" s="18"/>
      <c r="WZY23" s="18"/>
      <c r="WZZ23" s="18"/>
      <c r="XAA23" s="18"/>
      <c r="XAB23" s="18"/>
      <c r="XAC23" s="18"/>
      <c r="XAD23" s="18"/>
      <c r="XAE23" s="18"/>
      <c r="XAF23" s="18"/>
      <c r="XAG23" s="18"/>
      <c r="XAH23" s="18"/>
      <c r="XAI23" s="18"/>
      <c r="XAJ23" s="18"/>
      <c r="XAK23" s="18"/>
      <c r="XAL23" s="18"/>
      <c r="XAM23" s="18"/>
      <c r="XAN23" s="18"/>
      <c r="XAO23" s="18"/>
      <c r="XAP23" s="18"/>
      <c r="XAQ23" s="18"/>
      <c r="XAR23" s="18"/>
      <c r="XAS23" s="18"/>
      <c r="XAT23" s="18"/>
      <c r="XAU23" s="18"/>
      <c r="XAV23" s="18"/>
      <c r="XAW23" s="18"/>
      <c r="XAX23" s="18"/>
      <c r="XAY23" s="18"/>
      <c r="XAZ23" s="18"/>
      <c r="XBA23" s="18"/>
      <c r="XBB23" s="18"/>
      <c r="XBC23" s="18"/>
      <c r="XBD23" s="18"/>
      <c r="XBE23" s="18"/>
      <c r="XBF23" s="18"/>
      <c r="XBG23" s="18"/>
      <c r="XBH23" s="18"/>
      <c r="XBI23" s="18"/>
      <c r="XBJ23" s="18"/>
      <c r="XBK23" s="18"/>
      <c r="XBL23" s="18"/>
      <c r="XBM23" s="18"/>
      <c r="XBN23" s="18"/>
      <c r="XBO23" s="18"/>
      <c r="XBP23" s="18"/>
      <c r="XBQ23" s="18"/>
      <c r="XBR23" s="18"/>
      <c r="XBS23" s="18"/>
      <c r="XBT23" s="18"/>
      <c r="XBU23" s="18"/>
      <c r="XBV23" s="18"/>
      <c r="XBW23" s="18"/>
      <c r="XBX23" s="18"/>
      <c r="XBY23" s="18"/>
      <c r="XBZ23" s="18"/>
      <c r="XCA23" s="18"/>
      <c r="XCB23" s="18"/>
      <c r="XCC23" s="18"/>
      <c r="XCD23" s="18"/>
      <c r="XCE23" s="18"/>
      <c r="XCF23" s="18"/>
      <c r="XCG23" s="18"/>
      <c r="XCH23" s="18"/>
      <c r="XCI23" s="18"/>
      <c r="XCJ23" s="18"/>
      <c r="XCK23" s="18"/>
      <c r="XCL23" s="18"/>
      <c r="XCM23" s="18"/>
      <c r="XCN23" s="18"/>
      <c r="XCO23" s="18"/>
      <c r="XCP23" s="18"/>
      <c r="XCQ23" s="18"/>
      <c r="XCR23" s="18"/>
      <c r="XCS23" s="18"/>
      <c r="XCT23" s="18"/>
      <c r="XCU23" s="18"/>
      <c r="XCV23" s="18"/>
      <c r="XCW23" s="18"/>
      <c r="XCX23" s="18"/>
      <c r="XCY23" s="18"/>
      <c r="XCZ23" s="18"/>
      <c r="XDA23" s="18"/>
      <c r="XDB23" s="18"/>
      <c r="XDC23" s="18"/>
      <c r="XDD23" s="18"/>
      <c r="XDE23" s="18"/>
      <c r="XDF23" s="18"/>
      <c r="XDG23" s="18"/>
      <c r="XDH23" s="18"/>
      <c r="XDI23" s="18"/>
      <c r="XDJ23" s="18"/>
      <c r="XDK23" s="18"/>
      <c r="XDL23" s="18"/>
      <c r="XDM23" s="18"/>
      <c r="XDN23" s="18"/>
      <c r="XDO23" s="18"/>
      <c r="XDP23" s="18"/>
      <c r="XDQ23" s="18"/>
      <c r="XDR23" s="18"/>
      <c r="XDS23" s="18"/>
      <c r="XDT23" s="18"/>
      <c r="XDU23" s="18"/>
      <c r="XDV23" s="18"/>
      <c r="XDW23" s="18"/>
      <c r="XDX23" s="18"/>
      <c r="XDY23" s="18"/>
      <c r="XDZ23" s="18"/>
      <c r="XEA23" s="18"/>
      <c r="XEB23" s="18"/>
      <c r="XEC23" s="18"/>
      <c r="XED23" s="18"/>
      <c r="XEE23" s="18"/>
      <c r="XEF23" s="18"/>
      <c r="XEG23" s="18"/>
      <c r="XEH23" s="18"/>
      <c r="XEI23" s="18"/>
      <c r="XEJ23" s="18"/>
      <c r="XEK23" s="18"/>
      <c r="XEL23" s="18"/>
      <c r="XEM23" s="18"/>
      <c r="XEN23" s="18"/>
      <c r="XEO23" s="18"/>
      <c r="XEP23" s="18"/>
      <c r="XEQ23" s="18"/>
      <c r="XER23" s="18"/>
      <c r="XES23" s="18"/>
      <c r="XET23" s="18"/>
      <c r="XEU23" s="18"/>
      <c r="XEV23" s="18"/>
      <c r="XEW23" s="18"/>
      <c r="XEX23" s="18"/>
      <c r="XEY23" s="18"/>
      <c r="XEZ23" s="18"/>
      <c r="XFA23" s="18"/>
      <c r="XFB23" s="18"/>
      <c r="XFC23" s="18"/>
    </row>
    <row r="24" spans="1:4054 13934:16384" x14ac:dyDescent="0.25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8">BH24*50/20</f>
        <v>0</v>
      </c>
      <c r="J24" s="43">
        <f t="shared" si="8"/>
        <v>0</v>
      </c>
      <c r="K24" s="43">
        <f t="shared" si="8"/>
        <v>2.5000000000000001E-2</v>
      </c>
      <c r="L24" s="43">
        <f t="shared" si="8"/>
        <v>0</v>
      </c>
      <c r="M24" s="43">
        <f t="shared" si="8"/>
        <v>10</v>
      </c>
      <c r="N24" s="43">
        <f t="shared" si="8"/>
        <v>7</v>
      </c>
      <c r="O24" s="43">
        <f t="shared" si="8"/>
        <v>32.5</v>
      </c>
      <c r="P24" s="43">
        <f t="shared" si="8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9">AP24*40/40</f>
        <v>0</v>
      </c>
      <c r="AE24" s="43">
        <f t="shared" si="9"/>
        <v>0</v>
      </c>
      <c r="AF24" s="43">
        <f t="shared" si="9"/>
        <v>0</v>
      </c>
      <c r="AG24" s="43">
        <f t="shared" si="9"/>
        <v>0</v>
      </c>
      <c r="AH24" s="43">
        <f t="shared" si="9"/>
        <v>0</v>
      </c>
      <c r="AI24" s="43">
        <f t="shared" si="9"/>
        <v>0</v>
      </c>
      <c r="AJ24" s="43">
        <f t="shared" si="9"/>
        <v>0</v>
      </c>
      <c r="AK24" s="43">
        <f t="shared" si="9"/>
        <v>0</v>
      </c>
      <c r="AL24" s="43">
        <f t="shared" si="9"/>
        <v>0</v>
      </c>
      <c r="AM24" s="43">
        <f t="shared" si="9"/>
        <v>0</v>
      </c>
      <c r="AN24" s="43">
        <f t="shared" si="9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  <c r="IW24" s="18"/>
      <c r="IX24" s="18"/>
      <c r="IY24" s="18"/>
      <c r="IZ24" s="18"/>
      <c r="JA24" s="18"/>
      <c r="JB24" s="18"/>
      <c r="JC24" s="18"/>
      <c r="JD24" s="18"/>
      <c r="JE24" s="18"/>
      <c r="JF24" s="18"/>
      <c r="JG24" s="18"/>
      <c r="JH24" s="18"/>
      <c r="JI24" s="18"/>
      <c r="JJ24" s="18"/>
      <c r="JK24" s="18"/>
      <c r="JL24" s="18"/>
      <c r="JM24" s="18"/>
      <c r="JN24" s="18"/>
      <c r="JO24" s="18"/>
      <c r="JP24" s="18"/>
      <c r="JQ24" s="18"/>
      <c r="JR24" s="18"/>
      <c r="JS24" s="18"/>
      <c r="JT24" s="18"/>
      <c r="JU24" s="18"/>
      <c r="JV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  <c r="WXN24" s="18"/>
      <c r="WXO24" s="18"/>
      <c r="WXP24" s="18"/>
      <c r="WXQ24" s="18"/>
      <c r="WXR24" s="18"/>
      <c r="WXS24" s="18"/>
      <c r="WXT24" s="18"/>
      <c r="WXU24" s="18"/>
      <c r="WXV24" s="18"/>
      <c r="WXW24" s="18"/>
      <c r="WXX24" s="18"/>
      <c r="WXY24" s="18"/>
      <c r="WXZ24" s="18"/>
      <c r="WYA24" s="18"/>
      <c r="WYB24" s="18"/>
      <c r="WYC24" s="18"/>
      <c r="WYD24" s="18"/>
      <c r="WYE24" s="18"/>
      <c r="WYF24" s="18"/>
      <c r="WYG24" s="18"/>
      <c r="WYH24" s="18"/>
      <c r="WYI24" s="18"/>
      <c r="WYJ24" s="18"/>
      <c r="WYK24" s="18"/>
      <c r="WYL24" s="18"/>
      <c r="WYM24" s="18"/>
      <c r="WYN24" s="18"/>
      <c r="WYO24" s="18"/>
      <c r="WYP24" s="18"/>
      <c r="WYQ24" s="18"/>
      <c r="WYR24" s="18"/>
      <c r="WYS24" s="18"/>
      <c r="WYT24" s="18"/>
      <c r="WYU24" s="18"/>
      <c r="WYV24" s="18"/>
      <c r="WYW24" s="18"/>
      <c r="WYX24" s="18"/>
      <c r="WYY24" s="18"/>
      <c r="WYZ24" s="18"/>
      <c r="WZA24" s="18"/>
      <c r="WZB24" s="18"/>
      <c r="WZC24" s="18"/>
      <c r="WZD24" s="18"/>
      <c r="WZE24" s="18"/>
      <c r="WZF24" s="18"/>
      <c r="WZG24" s="18"/>
      <c r="WZH24" s="18"/>
      <c r="WZI24" s="18"/>
      <c r="WZJ24" s="18"/>
      <c r="WZK24" s="18"/>
      <c r="WZL24" s="18"/>
      <c r="WZM24" s="18"/>
      <c r="WZN24" s="18"/>
      <c r="WZO24" s="18"/>
      <c r="WZP24" s="18"/>
      <c r="WZQ24" s="18"/>
      <c r="WZR24" s="18"/>
      <c r="WZS24" s="18"/>
      <c r="WZT24" s="18"/>
      <c r="WZU24" s="18"/>
      <c r="WZV24" s="18"/>
      <c r="WZW24" s="18"/>
      <c r="WZX24" s="18"/>
      <c r="WZY24" s="18"/>
      <c r="WZZ24" s="18"/>
      <c r="XAA24" s="18"/>
      <c r="XAB24" s="18"/>
      <c r="XAC24" s="18"/>
      <c r="XAD24" s="18"/>
      <c r="XAE24" s="18"/>
      <c r="XAF24" s="18"/>
      <c r="XAG24" s="18"/>
      <c r="XAH24" s="18"/>
      <c r="XAI24" s="18"/>
      <c r="XAJ24" s="18"/>
      <c r="XAK24" s="18"/>
      <c r="XAL24" s="18"/>
      <c r="XAM24" s="18"/>
      <c r="XAN24" s="18"/>
      <c r="XAO24" s="18"/>
      <c r="XAP24" s="18"/>
      <c r="XAQ24" s="18"/>
      <c r="XAR24" s="18"/>
      <c r="XAS24" s="18"/>
      <c r="XAT24" s="18"/>
      <c r="XAU24" s="18"/>
      <c r="XAV24" s="18"/>
      <c r="XAW24" s="18"/>
      <c r="XAX24" s="18"/>
      <c r="XAY24" s="18"/>
      <c r="XAZ24" s="18"/>
      <c r="XBA24" s="18"/>
      <c r="XBB24" s="18"/>
      <c r="XBC24" s="18"/>
      <c r="XBD24" s="18"/>
      <c r="XBE24" s="18"/>
      <c r="XBF24" s="18"/>
      <c r="XBG24" s="18"/>
      <c r="XBH24" s="18"/>
      <c r="XBI24" s="18"/>
      <c r="XBJ24" s="18"/>
      <c r="XBK24" s="18"/>
      <c r="XBL24" s="18"/>
      <c r="XBM24" s="18"/>
      <c r="XBN24" s="18"/>
      <c r="XBO24" s="18"/>
      <c r="XBP24" s="18"/>
      <c r="XBQ24" s="18"/>
      <c r="XBR24" s="18"/>
      <c r="XBS24" s="18"/>
      <c r="XBT24" s="18"/>
      <c r="XBU24" s="18"/>
      <c r="XBV24" s="18"/>
      <c r="XBW24" s="18"/>
      <c r="XBX24" s="18"/>
      <c r="XBY24" s="18"/>
      <c r="XBZ24" s="18"/>
      <c r="XCA24" s="18"/>
      <c r="XCB24" s="18"/>
      <c r="XCC24" s="18"/>
      <c r="XCD24" s="18"/>
      <c r="XCE24" s="18"/>
      <c r="XCF24" s="18"/>
      <c r="XCG24" s="18"/>
      <c r="XCH24" s="18"/>
      <c r="XCI24" s="18"/>
      <c r="XCJ24" s="18"/>
      <c r="XCK24" s="18"/>
      <c r="XCL24" s="18"/>
      <c r="XCM24" s="18"/>
      <c r="XCN24" s="18"/>
      <c r="XCO24" s="18"/>
      <c r="XCP24" s="18"/>
      <c r="XCQ24" s="18"/>
      <c r="XCR24" s="18"/>
      <c r="XCS24" s="18"/>
      <c r="XCT24" s="18"/>
      <c r="XCU24" s="18"/>
      <c r="XCV24" s="18"/>
      <c r="XCW24" s="18"/>
      <c r="XCX24" s="18"/>
      <c r="XCY24" s="18"/>
      <c r="XCZ24" s="18"/>
      <c r="XDA24" s="18"/>
      <c r="XDB24" s="18"/>
      <c r="XDC24" s="18"/>
      <c r="XDD24" s="18"/>
      <c r="XDE24" s="18"/>
      <c r="XDF24" s="18"/>
      <c r="XDG24" s="18"/>
      <c r="XDH24" s="18"/>
      <c r="XDI24" s="18"/>
      <c r="XDJ24" s="18"/>
      <c r="XDK24" s="18"/>
      <c r="XDL24" s="18"/>
      <c r="XDM24" s="18"/>
      <c r="XDN24" s="18"/>
      <c r="XDO24" s="18"/>
      <c r="XDP24" s="18"/>
      <c r="XDQ24" s="18"/>
      <c r="XDR24" s="18"/>
      <c r="XDS24" s="18"/>
      <c r="XDT24" s="18"/>
      <c r="XDU24" s="18"/>
      <c r="XDV24" s="18"/>
      <c r="XDW24" s="18"/>
      <c r="XDX24" s="18"/>
      <c r="XDY24" s="18"/>
      <c r="XDZ24" s="18"/>
      <c r="XEA24" s="18"/>
      <c r="XEB24" s="18"/>
      <c r="XEC24" s="18"/>
      <c r="XED24" s="18"/>
      <c r="XEE24" s="18"/>
      <c r="XEF24" s="18"/>
      <c r="XEG24" s="18"/>
      <c r="XEH24" s="18"/>
      <c r="XEI24" s="18"/>
      <c r="XEJ24" s="18"/>
      <c r="XEK24" s="18"/>
      <c r="XEL24" s="18"/>
      <c r="XEM24" s="18"/>
      <c r="XEN24" s="18"/>
      <c r="XEO24" s="18"/>
      <c r="XEP24" s="18"/>
      <c r="XEQ24" s="18"/>
      <c r="XER24" s="18"/>
      <c r="XES24" s="18"/>
      <c r="XET24" s="18"/>
      <c r="XEU24" s="18"/>
      <c r="XEV24" s="18"/>
      <c r="XEW24" s="18"/>
      <c r="XEX24" s="18"/>
      <c r="XEY24" s="18"/>
      <c r="XEZ24" s="18"/>
      <c r="XFA24" s="18"/>
      <c r="XFB24" s="18"/>
      <c r="XFC24" s="18"/>
    </row>
    <row r="25" spans="1:4054 13934:16384" s="16" customFormat="1" x14ac:dyDescent="0.25">
      <c r="A25" s="6"/>
      <c r="B25" s="36" t="s">
        <v>47</v>
      </c>
      <c r="C25" s="61" t="s">
        <v>48</v>
      </c>
      <c r="D25" s="36">
        <v>200</v>
      </c>
      <c r="E25" s="43">
        <f t="shared" ref="E25:P25" si="10">BD25*200/100</f>
        <v>0.16</v>
      </c>
      <c r="F25" s="43">
        <f t="shared" si="10"/>
        <v>0.16</v>
      </c>
      <c r="G25" s="43">
        <f t="shared" si="10"/>
        <v>27.88</v>
      </c>
      <c r="H25" s="43">
        <f t="shared" si="10"/>
        <v>114</v>
      </c>
      <c r="I25" s="43">
        <f t="shared" si="10"/>
        <v>0</v>
      </c>
      <c r="J25" s="43">
        <f t="shared" si="10"/>
        <v>2E-3</v>
      </c>
      <c r="K25" s="43">
        <f t="shared" si="10"/>
        <v>0.02</v>
      </c>
      <c r="L25" s="43">
        <f t="shared" si="10"/>
        <v>0.9</v>
      </c>
      <c r="M25" s="43">
        <f t="shared" si="10"/>
        <v>14.18</v>
      </c>
      <c r="N25" s="43">
        <f t="shared" si="10"/>
        <v>5.14</v>
      </c>
      <c r="O25" s="43">
        <f t="shared" si="10"/>
        <v>4.4000000000000004</v>
      </c>
      <c r="P25" s="43">
        <f t="shared" si="10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 s="68" customFormat="1" ht="15" customHeight="1" x14ac:dyDescent="0.25">
      <c r="A26" s="6" t="s">
        <v>49</v>
      </c>
      <c r="B26" s="51"/>
      <c r="C26" s="47" t="s">
        <v>50</v>
      </c>
      <c r="D26" s="48">
        <f>SUM(D19:D25)</f>
        <v>909</v>
      </c>
      <c r="E26" s="66"/>
      <c r="F26" s="66"/>
      <c r="G26" s="66"/>
      <c r="H26" s="66"/>
      <c r="I26" s="66"/>
      <c r="J26" s="67"/>
      <c r="K26" s="67"/>
      <c r="L26" s="66"/>
      <c r="M26" s="66"/>
      <c r="N26" s="66"/>
      <c r="O26" s="66"/>
      <c r="P26" s="66"/>
      <c r="WON26" s="69"/>
      <c r="WOO26" s="69"/>
      <c r="WOP26" s="69"/>
      <c r="WOQ26" s="69"/>
      <c r="WOR26" s="69"/>
      <c r="WOS26" s="69"/>
      <c r="WOT26" s="69"/>
      <c r="WOU26" s="69"/>
      <c r="WOV26" s="69"/>
      <c r="WOW26" s="69"/>
      <c r="WOX26" s="69"/>
      <c r="WOY26" s="69"/>
      <c r="WOZ26" s="69"/>
      <c r="WPA26" s="69"/>
      <c r="WPB26" s="69"/>
      <c r="WPC26" s="69"/>
      <c r="WPD26" s="69"/>
      <c r="WPE26" s="69"/>
      <c r="WPF26" s="69"/>
      <c r="WPG26" s="69"/>
      <c r="WPH26" s="69"/>
      <c r="WPI26" s="69"/>
      <c r="WPJ26" s="69"/>
      <c r="WPK26" s="69"/>
      <c r="WPL26" s="69"/>
      <c r="WPM26" s="69"/>
      <c r="WPN26" s="69"/>
      <c r="WPO26" s="69"/>
      <c r="WPP26" s="69"/>
      <c r="WPQ26" s="69"/>
      <c r="WPR26" s="69"/>
      <c r="WPS26" s="69"/>
      <c r="WPT26" s="69"/>
      <c r="WPU26" s="69"/>
      <c r="WPV26" s="69"/>
      <c r="WPW26" s="69"/>
      <c r="WPX26" s="69"/>
      <c r="WPY26" s="69"/>
      <c r="WPZ26" s="69"/>
      <c r="WQA26" s="69"/>
      <c r="WQB26" s="69"/>
      <c r="WQC26" s="69"/>
      <c r="WQD26" s="69"/>
      <c r="WQE26" s="69"/>
      <c r="WQF26" s="69"/>
      <c r="WQG26" s="69"/>
      <c r="WQH26" s="69"/>
      <c r="WQI26" s="69"/>
      <c r="WQJ26" s="69"/>
      <c r="WQK26" s="69"/>
      <c r="WQL26" s="69"/>
      <c r="WQM26" s="69"/>
      <c r="WQN26" s="69"/>
      <c r="WQO26" s="69"/>
      <c r="WQP26" s="69"/>
      <c r="WQQ26" s="69"/>
      <c r="WQR26" s="69"/>
      <c r="WQS26" s="69"/>
      <c r="WQT26" s="69"/>
      <c r="WQU26" s="69"/>
      <c r="WQV26" s="69"/>
      <c r="WQW26" s="69"/>
      <c r="WQX26" s="69"/>
      <c r="WQY26" s="69"/>
      <c r="WQZ26" s="69"/>
      <c r="WRA26" s="69"/>
      <c r="WRB26" s="69"/>
      <c r="WRC26" s="69"/>
      <c r="WRD26" s="69"/>
      <c r="WRE26" s="69"/>
      <c r="WRF26" s="69"/>
      <c r="WRG26" s="69"/>
      <c r="WRH26" s="69"/>
      <c r="WRI26" s="69"/>
      <c r="WRJ26" s="69"/>
      <c r="WRK26" s="69"/>
      <c r="WRL26" s="69"/>
      <c r="WRM26" s="69"/>
      <c r="WRN26" s="69"/>
      <c r="WRO26" s="69"/>
      <c r="WRP26" s="69"/>
      <c r="WRQ26" s="69"/>
      <c r="WRR26" s="69"/>
      <c r="WRS26" s="69"/>
      <c r="WRT26" s="69"/>
      <c r="WRU26" s="69"/>
      <c r="WRV26" s="69"/>
      <c r="WRW26" s="69"/>
      <c r="WRX26" s="69"/>
      <c r="WRY26" s="69"/>
      <c r="WRZ26" s="69"/>
      <c r="WSA26" s="69"/>
      <c r="WSB26" s="69"/>
      <c r="WSC26" s="69"/>
      <c r="WSD26" s="69"/>
      <c r="WSE26" s="69"/>
      <c r="WSF26" s="69"/>
      <c r="WSG26" s="69"/>
      <c r="WSH26" s="69"/>
      <c r="WSI26" s="69"/>
      <c r="WSJ26" s="69"/>
      <c r="WSK26" s="69"/>
      <c r="WSL26" s="69"/>
      <c r="WSM26" s="69"/>
      <c r="WSN26" s="69"/>
      <c r="WSO26" s="69"/>
      <c r="WSP26" s="69"/>
      <c r="WSQ26" s="69"/>
      <c r="WSR26" s="69"/>
      <c r="WSS26" s="69"/>
      <c r="WST26" s="69"/>
      <c r="WSU26" s="69"/>
      <c r="WSV26" s="69"/>
      <c r="WSW26" s="69"/>
      <c r="WSX26" s="69"/>
      <c r="WSY26" s="69"/>
      <c r="WSZ26" s="69"/>
      <c r="WTA26" s="69"/>
      <c r="WTB26" s="69"/>
      <c r="WTC26" s="69"/>
      <c r="WTD26" s="69"/>
      <c r="WTE26" s="69"/>
      <c r="WTF26" s="69"/>
      <c r="WTG26" s="69"/>
      <c r="WTH26" s="69"/>
      <c r="WTI26" s="69"/>
      <c r="WTJ26" s="69"/>
      <c r="WTK26" s="69"/>
      <c r="WTL26" s="69"/>
      <c r="WTM26" s="69"/>
      <c r="WTN26" s="69"/>
      <c r="WTO26" s="69"/>
      <c r="WTP26" s="69"/>
      <c r="WTQ26" s="69"/>
      <c r="WTR26" s="69"/>
      <c r="WTS26" s="69"/>
      <c r="WTT26" s="69"/>
      <c r="WTU26" s="69"/>
      <c r="WTV26" s="69"/>
      <c r="WTW26" s="69"/>
      <c r="WTX26" s="69"/>
      <c r="WTY26" s="69"/>
      <c r="WTZ26" s="69"/>
      <c r="WUA26" s="69"/>
      <c r="WUB26" s="69"/>
      <c r="WUC26" s="69"/>
      <c r="WUD26" s="69"/>
      <c r="WUE26" s="69"/>
      <c r="WUF26" s="69"/>
      <c r="WUG26" s="69"/>
      <c r="WUH26" s="69"/>
      <c r="WUI26" s="69"/>
      <c r="WUJ26" s="69"/>
      <c r="WUK26" s="69"/>
      <c r="WUL26" s="69"/>
      <c r="WUM26" s="69"/>
      <c r="WUN26" s="69"/>
      <c r="WUO26" s="69"/>
      <c r="WUP26" s="69"/>
      <c r="WUQ26" s="69"/>
      <c r="WUR26" s="69"/>
      <c r="WUS26" s="69"/>
      <c r="WUT26" s="69"/>
      <c r="WUU26" s="69"/>
      <c r="WUV26" s="69"/>
      <c r="WUW26" s="69"/>
      <c r="WUX26" s="69"/>
      <c r="WUY26" s="69"/>
      <c r="WUZ26" s="69"/>
      <c r="WVA26" s="69"/>
      <c r="WVB26" s="69"/>
      <c r="WVC26" s="69"/>
      <c r="WVD26" s="69"/>
      <c r="WVE26" s="69"/>
      <c r="WVF26" s="69"/>
      <c r="WVG26" s="69"/>
      <c r="WVH26" s="69"/>
      <c r="WVI26" s="69"/>
      <c r="WVJ26" s="69"/>
      <c r="WVK26" s="69"/>
      <c r="WVL26" s="69"/>
      <c r="WVM26" s="69"/>
      <c r="WVN26" s="69"/>
      <c r="WVO26" s="69"/>
      <c r="WVP26" s="69"/>
      <c r="WVQ26" s="69"/>
      <c r="WVR26" s="69"/>
      <c r="WVS26" s="69"/>
      <c r="WVT26" s="69"/>
      <c r="WVU26" s="69"/>
      <c r="WVV26" s="69"/>
      <c r="WVW26" s="69"/>
      <c r="WVX26" s="69"/>
      <c r="WVY26" s="69"/>
      <c r="WVZ26" s="69"/>
      <c r="WWA26" s="69"/>
      <c r="WWB26" s="69"/>
      <c r="WWC26" s="69"/>
      <c r="WWD26" s="69"/>
      <c r="WWE26" s="69"/>
      <c r="WWF26" s="69"/>
      <c r="WWG26" s="69"/>
      <c r="WWH26" s="69"/>
      <c r="WWI26" s="69"/>
      <c r="WWJ26" s="69"/>
      <c r="WWK26" s="69"/>
      <c r="WWL26" s="69"/>
      <c r="WWM26" s="69"/>
      <c r="WWN26" s="69"/>
      <c r="WWO26" s="69"/>
      <c r="WWP26" s="69"/>
      <c r="WWQ26" s="69"/>
      <c r="WWR26" s="69"/>
      <c r="WWS26" s="69"/>
      <c r="WWT26" s="69"/>
      <c r="WWU26" s="69"/>
      <c r="WWV26" s="69"/>
      <c r="WWW26" s="69"/>
      <c r="WWX26" s="69"/>
      <c r="WWY26" s="69"/>
      <c r="WWZ26" s="69"/>
      <c r="WXA26" s="69"/>
      <c r="WXB26" s="69"/>
      <c r="WXC26" s="69"/>
      <c r="WXD26" s="69"/>
      <c r="WXE26" s="69"/>
      <c r="WXF26" s="69"/>
      <c r="WXG26" s="69"/>
      <c r="WXH26" s="69"/>
      <c r="WXI26" s="69"/>
      <c r="WXJ26" s="69"/>
      <c r="WXK26" s="69"/>
      <c r="WXL26" s="69"/>
      <c r="WXM26" s="69"/>
      <c r="WXN26" s="69"/>
      <c r="WXO26" s="69"/>
      <c r="WXP26" s="69"/>
      <c r="WXQ26" s="69"/>
      <c r="WXR26" s="69"/>
      <c r="WXS26" s="69"/>
      <c r="WXT26" s="69"/>
      <c r="WXU26" s="69"/>
      <c r="WXV26" s="69"/>
      <c r="WXW26" s="69"/>
      <c r="WXX26" s="69"/>
      <c r="WXY26" s="69"/>
      <c r="WXZ26" s="69"/>
      <c r="WYA26" s="69"/>
      <c r="WYB26" s="69"/>
      <c r="WYC26" s="69"/>
      <c r="WYD26" s="69"/>
      <c r="WYE26" s="69"/>
      <c r="WYF26" s="69"/>
      <c r="WYG26" s="69"/>
      <c r="WYH26" s="69"/>
      <c r="WYI26" s="69"/>
      <c r="WYJ26" s="69"/>
      <c r="WYK26" s="69"/>
      <c r="WYL26" s="69"/>
      <c r="WYM26" s="69"/>
      <c r="WYN26" s="69"/>
      <c r="WYO26" s="69"/>
      <c r="WYP26" s="69"/>
      <c r="WYQ26" s="69"/>
      <c r="WYR26" s="69"/>
      <c r="WYS26" s="69"/>
      <c r="WYT26" s="69"/>
      <c r="WYU26" s="69"/>
      <c r="WYV26" s="69"/>
      <c r="WYW26" s="69"/>
      <c r="WYX26" s="69"/>
      <c r="WYY26" s="69"/>
      <c r="WYZ26" s="69"/>
      <c r="WZA26" s="69"/>
      <c r="WZB26" s="69"/>
      <c r="WZC26" s="69"/>
      <c r="WZD26" s="69"/>
      <c r="WZE26" s="69"/>
      <c r="WZF26" s="69"/>
      <c r="WZG26" s="69"/>
      <c r="WZH26" s="69"/>
      <c r="WZI26" s="69"/>
      <c r="WZJ26" s="69"/>
      <c r="WZK26" s="69"/>
      <c r="WZL26" s="69"/>
      <c r="WZM26" s="69"/>
      <c r="WZN26" s="69"/>
      <c r="WZO26" s="69"/>
      <c r="WZP26" s="69"/>
      <c r="WZQ26" s="69"/>
      <c r="WZR26" s="69"/>
      <c r="WZS26" s="69"/>
      <c r="WZT26" s="69"/>
      <c r="WZU26" s="69"/>
      <c r="WZV26" s="69"/>
      <c r="WZW26" s="69"/>
      <c r="WZX26" s="69"/>
      <c r="WZY26" s="69"/>
      <c r="WZZ26" s="69"/>
      <c r="XAA26" s="69"/>
      <c r="XAB26" s="69"/>
      <c r="XAC26" s="69"/>
      <c r="XAD26" s="69"/>
      <c r="XAE26" s="69"/>
      <c r="XAF26" s="69"/>
      <c r="XAG26" s="69"/>
      <c r="XAH26" s="69"/>
      <c r="XAI26" s="69"/>
      <c r="XAJ26" s="69"/>
      <c r="XAK26" s="69"/>
      <c r="XAL26" s="69"/>
      <c r="XAM26" s="69"/>
      <c r="XAN26" s="69"/>
      <c r="XAO26" s="69"/>
      <c r="XAP26" s="69"/>
      <c r="XAQ26" s="69"/>
      <c r="XAR26" s="69"/>
      <c r="XAS26" s="69"/>
      <c r="XAT26" s="69"/>
      <c r="XAU26" s="69"/>
      <c r="XAV26" s="69"/>
      <c r="XAW26" s="69"/>
      <c r="XAX26" s="69"/>
      <c r="XAY26" s="69"/>
      <c r="XAZ26" s="69"/>
      <c r="XBA26" s="69"/>
      <c r="XBB26" s="69"/>
      <c r="XBC26" s="69"/>
      <c r="XBD26" s="69"/>
      <c r="XBE26" s="69"/>
      <c r="XBF26" s="69"/>
      <c r="XBG26" s="69"/>
      <c r="XBH26" s="69"/>
      <c r="XBI26" s="69"/>
      <c r="XBJ26" s="69"/>
      <c r="XBK26" s="69"/>
      <c r="XBL26" s="69"/>
      <c r="XBM26" s="69"/>
      <c r="XBN26" s="69"/>
      <c r="XBO26" s="69"/>
      <c r="XBP26" s="69"/>
      <c r="XBQ26" s="69"/>
      <c r="XBR26" s="69"/>
      <c r="XBS26" s="69"/>
      <c r="XBT26" s="69"/>
      <c r="XBU26" s="69"/>
      <c r="XBV26" s="69"/>
      <c r="XBW26" s="69"/>
      <c r="XBX26" s="69"/>
      <c r="XBY26" s="69"/>
      <c r="XBZ26" s="69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  <c r="XEW26" s="70"/>
      <c r="XEX26" s="70"/>
      <c r="XEY26" s="70"/>
      <c r="XEZ26" s="70"/>
      <c r="XFA26" s="70"/>
      <c r="XFB26" s="70"/>
      <c r="XFC26" s="70"/>
      <c r="XFD26" s="71"/>
    </row>
    <row r="27" spans="1:4054 13934:16384" ht="15.75" x14ac:dyDescent="0.25">
      <c r="A27" s="7" t="s">
        <v>51</v>
      </c>
      <c r="B27" s="7"/>
      <c r="C27" s="7"/>
      <c r="D27" s="7">
        <f>SUM(D26:D26)</f>
        <v>909</v>
      </c>
      <c r="E27" s="49">
        <f t="shared" ref="E27:P27" si="11">SUM(E19:E26)</f>
        <v>22.222000000000001</v>
      </c>
      <c r="F27" s="49">
        <f t="shared" si="11"/>
        <v>25.702166666666663</v>
      </c>
      <c r="G27" s="49">
        <f t="shared" si="11"/>
        <v>117.77883333333332</v>
      </c>
      <c r="H27" s="49">
        <f t="shared" si="11"/>
        <v>797.28200000000004</v>
      </c>
      <c r="I27" s="49">
        <f t="shared" si="11"/>
        <v>75.61</v>
      </c>
      <c r="J27" s="49">
        <f t="shared" si="11"/>
        <v>0.33416666666666661</v>
      </c>
      <c r="K27" s="49">
        <f t="shared" si="11"/>
        <v>0.42833333333333334</v>
      </c>
      <c r="L27" s="49">
        <f t="shared" si="11"/>
        <v>39.927999999999997</v>
      </c>
      <c r="M27" s="49">
        <f t="shared" si="11"/>
        <v>152.84116666666668</v>
      </c>
      <c r="N27" s="49">
        <f t="shared" si="11"/>
        <v>125.51783333333333</v>
      </c>
      <c r="O27" s="49">
        <f t="shared" si="11"/>
        <v>476.49533333333329</v>
      </c>
      <c r="P27" s="49">
        <f t="shared" si="11"/>
        <v>7.9585000000000008</v>
      </c>
    </row>
    <row r="28" spans="1:4054 13934:16384" s="22" customFormat="1" ht="12.4" customHeight="1" x14ac:dyDescent="0.25">
      <c r="A28" s="12"/>
      <c r="B28" s="12"/>
      <c r="C28" s="12"/>
      <c r="D28" s="12"/>
      <c r="E28" s="12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XFD28" s="18"/>
    </row>
    <row r="29" spans="1:4054 13934:16384" s="17" customFormat="1" ht="15" customHeight="1" x14ac:dyDescent="0.25">
      <c r="A29" s="5" t="s">
        <v>52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XFD29" s="18"/>
    </row>
    <row r="30" spans="1:4054 13934:16384" ht="19.350000000000001" customHeight="1" x14ac:dyDescent="0.25">
      <c r="A30" s="5"/>
      <c r="B30" s="74" t="s">
        <v>53</v>
      </c>
      <c r="C30" s="42" t="s">
        <v>54</v>
      </c>
      <c r="D30" s="36">
        <v>200</v>
      </c>
      <c r="E30" s="43">
        <v>10.87</v>
      </c>
      <c r="F30" s="43">
        <v>7.01</v>
      </c>
      <c r="G30" s="43">
        <v>32</v>
      </c>
      <c r="H30" s="43">
        <v>254</v>
      </c>
      <c r="I30" s="43"/>
      <c r="J30" s="43">
        <v>0.23</v>
      </c>
      <c r="K30" s="43">
        <v>0.21</v>
      </c>
      <c r="L30" s="43">
        <v>0.19</v>
      </c>
      <c r="M30" s="43">
        <v>157.72</v>
      </c>
      <c r="N30" s="43">
        <v>47.92</v>
      </c>
      <c r="O30" s="43">
        <v>201.63</v>
      </c>
      <c r="P30" s="43">
        <v>2.09</v>
      </c>
      <c r="BD30" s="43"/>
      <c r="BE30" s="43">
        <v>5.26</v>
      </c>
      <c r="BF30" s="43">
        <v>29.1</v>
      </c>
      <c r="BG30" s="43">
        <v>177</v>
      </c>
      <c r="BH30" s="43"/>
      <c r="BI30" s="43">
        <v>0.17</v>
      </c>
      <c r="BJ30" s="43">
        <v>0.16</v>
      </c>
      <c r="BK30" s="43">
        <v>0.14000000000000001</v>
      </c>
      <c r="BL30" s="43">
        <v>118.29</v>
      </c>
      <c r="BM30" s="43">
        <v>35.94</v>
      </c>
      <c r="BN30" s="43">
        <v>151.22</v>
      </c>
      <c r="BO30" s="43">
        <v>1.57</v>
      </c>
    </row>
    <row r="31" spans="1:4054 13934:16384" s="16" customFormat="1" ht="19.350000000000001" customHeight="1" x14ac:dyDescent="0.25">
      <c r="A31" s="5"/>
      <c r="B31" s="36" t="s">
        <v>55</v>
      </c>
      <c r="C31" s="61" t="s">
        <v>56</v>
      </c>
      <c r="D31" s="36">
        <v>200</v>
      </c>
      <c r="E31" s="43">
        <v>4.08</v>
      </c>
      <c r="F31" s="43">
        <v>3.54</v>
      </c>
      <c r="G31" s="43">
        <v>17.579999999999998</v>
      </c>
      <c r="H31" s="43">
        <v>118.6</v>
      </c>
      <c r="I31" s="43">
        <v>24.4</v>
      </c>
      <c r="J31" s="43">
        <v>0.06</v>
      </c>
      <c r="K31" s="43">
        <v>0.18</v>
      </c>
      <c r="L31" s="43">
        <v>1.58</v>
      </c>
      <c r="M31" s="43">
        <f>Y31*200/180</f>
        <v>0</v>
      </c>
      <c r="N31" s="43">
        <f>Z31*200/180</f>
        <v>0</v>
      </c>
      <c r="O31" s="43">
        <f>AA31*200/180</f>
        <v>0</v>
      </c>
      <c r="P31" s="43">
        <f>AB31*200/180</f>
        <v>0</v>
      </c>
      <c r="Q31" s="62"/>
      <c r="R31" s="62"/>
      <c r="S31" s="62"/>
      <c r="T31" s="62"/>
      <c r="U31" s="62"/>
      <c r="V31" s="64"/>
      <c r="W31" s="64"/>
      <c r="X31" s="62"/>
      <c r="Y31" s="62"/>
      <c r="Z31" s="62"/>
      <c r="AA31" s="62"/>
      <c r="AB31" s="62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7"/>
      <c r="XDY31" s="17"/>
      <c r="XDZ31" s="17"/>
      <c r="XEA31" s="17"/>
      <c r="XEB31" s="17"/>
      <c r="XEC31" s="17"/>
      <c r="XED31" s="17"/>
      <c r="XEE31" s="17"/>
      <c r="XEF31" s="17"/>
      <c r="XEG31" s="17"/>
      <c r="XEH31" s="17"/>
      <c r="XEI31" s="17"/>
      <c r="XEJ31" s="17"/>
      <c r="XEK31" s="17"/>
      <c r="XEL31" s="17"/>
      <c r="XEM31" s="17"/>
      <c r="XEN31" s="17"/>
      <c r="XEO31" s="17"/>
      <c r="XEP31" s="17"/>
      <c r="XEQ31" s="17"/>
      <c r="XER31" s="17"/>
      <c r="XES31" s="17"/>
      <c r="XET31" s="17"/>
      <c r="XEU31" s="17"/>
      <c r="XEV31" s="17"/>
      <c r="XEW31" s="17"/>
      <c r="XEX31" s="17"/>
      <c r="XEY31" s="17"/>
      <c r="XEZ31" s="17"/>
      <c r="XFA31" s="17"/>
      <c r="XFB31" s="17"/>
      <c r="XFC31" s="17"/>
      <c r="XFD31" s="18"/>
    </row>
    <row r="32" spans="1:4054 13934:16384" s="17" customFormat="1" x14ac:dyDescent="0.25">
      <c r="A32" s="8" t="s">
        <v>57</v>
      </c>
      <c r="B32" s="8"/>
      <c r="C32" s="8"/>
      <c r="D32" s="75">
        <f>SUM(D30:D31)</f>
        <v>400</v>
      </c>
      <c r="E32" s="76"/>
      <c r="F32" s="76"/>
      <c r="G32" s="76"/>
      <c r="H32" s="76"/>
      <c r="I32" s="76"/>
      <c r="J32" s="75"/>
      <c r="K32" s="75"/>
      <c r="L32" s="76"/>
      <c r="M32" s="76"/>
      <c r="N32" s="76"/>
      <c r="O32" s="76"/>
      <c r="P32" s="76"/>
      <c r="Q32" s="16"/>
      <c r="XFD32" s="18"/>
    </row>
    <row r="33" spans="1:4054 13934:16384" s="17" customFormat="1" x14ac:dyDescent="0.25">
      <c r="A33" s="7" t="s">
        <v>58</v>
      </c>
      <c r="B33" s="7"/>
      <c r="C33" s="7"/>
      <c r="D33" s="7"/>
      <c r="E33" s="76">
        <f t="shared" ref="E33:P33" si="12">SUM(E30:E32)</f>
        <v>14.95</v>
      </c>
      <c r="F33" s="76">
        <f t="shared" si="12"/>
        <v>10.55</v>
      </c>
      <c r="G33" s="76">
        <f t="shared" si="12"/>
        <v>49.58</v>
      </c>
      <c r="H33" s="76">
        <f t="shared" si="12"/>
        <v>372.6</v>
      </c>
      <c r="I33" s="76">
        <f t="shared" si="12"/>
        <v>24.4</v>
      </c>
      <c r="J33" s="76">
        <f t="shared" si="12"/>
        <v>0.29000000000000004</v>
      </c>
      <c r="K33" s="76">
        <f t="shared" si="12"/>
        <v>0.39</v>
      </c>
      <c r="L33" s="76">
        <f t="shared" si="12"/>
        <v>1.77</v>
      </c>
      <c r="M33" s="76">
        <f t="shared" si="12"/>
        <v>157.72</v>
      </c>
      <c r="N33" s="76">
        <f t="shared" si="12"/>
        <v>47.92</v>
      </c>
      <c r="O33" s="76">
        <f t="shared" si="12"/>
        <v>201.63</v>
      </c>
      <c r="P33" s="76">
        <f t="shared" si="12"/>
        <v>2.09</v>
      </c>
      <c r="Q33" s="16"/>
      <c r="XFD33" s="18"/>
    </row>
    <row r="34" spans="1:4054 13934:16384" s="18" customFormat="1" x14ac:dyDescent="0.25"/>
    <row r="35" spans="1:4054 13934:16384" ht="12.75" customHeight="1" x14ac:dyDescent="0.25">
      <c r="A35" s="3" t="s">
        <v>0</v>
      </c>
      <c r="B35" s="3" t="s">
        <v>1</v>
      </c>
      <c r="C35" s="2" t="s">
        <v>2</v>
      </c>
      <c r="D35" s="3" t="s">
        <v>3</v>
      </c>
      <c r="E35" s="1" t="s">
        <v>4</v>
      </c>
      <c r="F35" s="1"/>
      <c r="G35" s="1"/>
      <c r="H35" s="3" t="s">
        <v>5</v>
      </c>
      <c r="I35" s="12" t="s">
        <v>6</v>
      </c>
      <c r="J35" s="12"/>
      <c r="K35" s="12"/>
      <c r="L35" s="12"/>
      <c r="M35" s="12" t="s">
        <v>7</v>
      </c>
      <c r="N35" s="12"/>
      <c r="O35" s="12"/>
      <c r="P35" s="12"/>
    </row>
    <row r="36" spans="1:4054 13934:16384" x14ac:dyDescent="0.25">
      <c r="A36" s="3"/>
      <c r="B36" s="3"/>
      <c r="C36" s="2"/>
      <c r="D36" s="3"/>
      <c r="E36" s="1"/>
      <c r="F36" s="1"/>
      <c r="G36" s="1"/>
      <c r="H36" s="3"/>
      <c r="I36" s="12"/>
      <c r="J36" s="12"/>
      <c r="K36" s="12"/>
      <c r="L36" s="12"/>
      <c r="M36" s="12"/>
      <c r="N36" s="12"/>
      <c r="O36" s="12"/>
      <c r="P36" s="12"/>
    </row>
    <row r="37" spans="1:4054 13934:16384" ht="53.65" customHeight="1" x14ac:dyDescent="0.25">
      <c r="A37" s="3"/>
      <c r="B37" s="3"/>
      <c r="C37" s="2"/>
      <c r="D37" s="3"/>
      <c r="E37" s="77" t="s">
        <v>8</v>
      </c>
      <c r="F37" s="77" t="s">
        <v>9</v>
      </c>
      <c r="G37" s="77" t="s">
        <v>10</v>
      </c>
      <c r="H37" s="3"/>
      <c r="I37" s="23" t="s">
        <v>11</v>
      </c>
      <c r="J37" s="24" t="s">
        <v>12</v>
      </c>
      <c r="K37" s="24" t="s">
        <v>13</v>
      </c>
      <c r="L37" s="24" t="s">
        <v>14</v>
      </c>
      <c r="M37" s="20" t="s">
        <v>15</v>
      </c>
      <c r="N37" s="20" t="s">
        <v>16</v>
      </c>
      <c r="O37" s="20" t="s">
        <v>17</v>
      </c>
      <c r="P37" s="20" t="s">
        <v>18</v>
      </c>
    </row>
    <row r="38" spans="1:4054 13934:16384" ht="18.75" x14ac:dyDescent="0.25">
      <c r="A38" s="10" t="s">
        <v>59</v>
      </c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</row>
    <row r="39" spans="1:4054 13934:16384" ht="15" customHeight="1" x14ac:dyDescent="0.25">
      <c r="A39" s="9" t="s">
        <v>20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</row>
    <row r="40" spans="1:4054 13934:16384" x14ac:dyDescent="0.25">
      <c r="A40" s="9"/>
      <c r="B40" s="36" t="s">
        <v>60</v>
      </c>
      <c r="C40" s="42" t="s">
        <v>61</v>
      </c>
      <c r="D40" s="28">
        <v>100</v>
      </c>
      <c r="E40" s="29">
        <v>2</v>
      </c>
      <c r="F40" s="29">
        <f t="shared" ref="F40:P40" si="13">BE40*100/60</f>
        <v>0.33333333333333331</v>
      </c>
      <c r="G40" s="29">
        <f t="shared" si="13"/>
        <v>10.166666666666666</v>
      </c>
      <c r="H40" s="29">
        <f t="shared" si="13"/>
        <v>52.166666666666664</v>
      </c>
      <c r="I40" s="29">
        <f t="shared" si="13"/>
        <v>1.2</v>
      </c>
      <c r="J40" s="29">
        <f t="shared" si="13"/>
        <v>1.6666666666666666E-2</v>
      </c>
      <c r="K40" s="29">
        <f t="shared" si="13"/>
        <v>3.3333333333333333E-2</v>
      </c>
      <c r="L40" s="29">
        <f t="shared" si="13"/>
        <v>1.9166666666666665</v>
      </c>
      <c r="M40" s="29">
        <f t="shared" si="13"/>
        <v>36.666666666666664</v>
      </c>
      <c r="N40" s="29">
        <f t="shared" si="13"/>
        <v>11.333333333333334</v>
      </c>
      <c r="O40" s="29">
        <f t="shared" si="13"/>
        <v>35</v>
      </c>
      <c r="P40" s="29">
        <f t="shared" si="13"/>
        <v>0.31666666666666665</v>
      </c>
      <c r="Q40" s="79"/>
      <c r="R40" s="79"/>
      <c r="S40" s="79"/>
      <c r="T40" s="79"/>
      <c r="U40" s="79"/>
      <c r="V40" s="80"/>
      <c r="W40" s="80"/>
      <c r="X40" s="79"/>
      <c r="Y40" s="79"/>
      <c r="Z40" s="79"/>
      <c r="AA40" s="79"/>
      <c r="AB40" s="79"/>
      <c r="BD40" s="29"/>
      <c r="BE40" s="29">
        <v>0.2</v>
      </c>
      <c r="BF40" s="29">
        <v>6.1</v>
      </c>
      <c r="BG40" s="29">
        <v>31.3</v>
      </c>
      <c r="BH40" s="29">
        <v>0.72</v>
      </c>
      <c r="BI40" s="29">
        <v>0.01</v>
      </c>
      <c r="BJ40" s="29">
        <v>0.02</v>
      </c>
      <c r="BK40" s="29">
        <v>1.1499999999999999</v>
      </c>
      <c r="BL40" s="29">
        <v>22</v>
      </c>
      <c r="BM40" s="29">
        <v>6.8</v>
      </c>
      <c r="BN40" s="29">
        <v>21</v>
      </c>
      <c r="BO40" s="29">
        <v>0.19</v>
      </c>
    </row>
    <row r="41" spans="1:4054 13934:16384" s="15" customFormat="1" x14ac:dyDescent="0.25">
      <c r="A41" s="9"/>
      <c r="B41" s="32" t="s">
        <v>62</v>
      </c>
      <c r="C41" s="57" t="s">
        <v>63</v>
      </c>
      <c r="D41" s="35">
        <v>250</v>
      </c>
      <c r="E41" s="38">
        <v>7.63</v>
      </c>
      <c r="F41" s="38">
        <f>SUM(BE41*250/200)</f>
        <v>8.1624999999999996</v>
      </c>
      <c r="G41" s="38">
        <v>24.23</v>
      </c>
      <c r="H41" s="38">
        <v>256.38</v>
      </c>
      <c r="I41" s="38">
        <f t="shared" ref="I41:P41" si="14">SUM(BH41*250/200)</f>
        <v>9.9749999999999996</v>
      </c>
      <c r="J41" s="38">
        <f t="shared" si="14"/>
        <v>0.13750000000000001</v>
      </c>
      <c r="K41" s="38">
        <f t="shared" si="14"/>
        <v>0.16250000000000001</v>
      </c>
      <c r="L41" s="38">
        <f t="shared" si="14"/>
        <v>7.5374999999999996</v>
      </c>
      <c r="M41" s="38">
        <f t="shared" si="14"/>
        <v>20.437500000000004</v>
      </c>
      <c r="N41" s="38">
        <f t="shared" si="14"/>
        <v>67.55</v>
      </c>
      <c r="O41" s="38">
        <f t="shared" si="14"/>
        <v>219.16249999999999</v>
      </c>
      <c r="P41" s="38">
        <f t="shared" si="14"/>
        <v>5.4625000000000004</v>
      </c>
      <c r="Q41" s="59"/>
      <c r="R41" s="59"/>
      <c r="S41" s="59"/>
      <c r="T41" s="59"/>
      <c r="U41" s="59"/>
      <c r="V41" s="60"/>
      <c r="W41" s="60"/>
      <c r="X41" s="59"/>
      <c r="Y41" s="59"/>
      <c r="Z41" s="59"/>
      <c r="AA41" s="59"/>
      <c r="AB41" s="59"/>
      <c r="BD41" s="38"/>
      <c r="BE41" s="38">
        <v>6.53</v>
      </c>
      <c r="BF41" s="38">
        <v>18.079999999999998</v>
      </c>
      <c r="BG41" s="38">
        <v>155.49</v>
      </c>
      <c r="BH41" s="38">
        <v>7.98</v>
      </c>
      <c r="BI41" s="38">
        <v>0.11</v>
      </c>
      <c r="BJ41" s="38">
        <v>0.13</v>
      </c>
      <c r="BK41" s="38">
        <v>6.03</v>
      </c>
      <c r="BL41" s="38">
        <v>16.350000000000001</v>
      </c>
      <c r="BM41" s="38">
        <v>54.04</v>
      </c>
      <c r="BN41" s="38">
        <v>175.33</v>
      </c>
      <c r="BO41" s="38">
        <v>4.37</v>
      </c>
      <c r="XFD41" s="18"/>
    </row>
    <row r="42" spans="1:4054 13934:16384" x14ac:dyDescent="0.25">
      <c r="A42" s="9"/>
      <c r="B42" s="36" t="s">
        <v>29</v>
      </c>
      <c r="C42" s="42" t="s">
        <v>30</v>
      </c>
      <c r="D42" s="36">
        <v>20</v>
      </c>
      <c r="E42" s="43">
        <v>1.36</v>
      </c>
      <c r="F42" s="43">
        <f t="shared" ref="F42:P42" si="15">BE42*20/20</f>
        <v>0.24</v>
      </c>
      <c r="G42" s="43">
        <f t="shared" si="15"/>
        <v>6.7200000000000006</v>
      </c>
      <c r="H42" s="43">
        <f t="shared" si="15"/>
        <v>34.159999999999997</v>
      </c>
      <c r="I42" s="43">
        <f t="shared" si="15"/>
        <v>0</v>
      </c>
      <c r="J42" s="43">
        <f t="shared" si="15"/>
        <v>0.03</v>
      </c>
      <c r="K42" s="43">
        <f t="shared" si="15"/>
        <v>0.02</v>
      </c>
      <c r="L42" s="43">
        <f t="shared" si="15"/>
        <v>0</v>
      </c>
      <c r="M42" s="43">
        <f t="shared" si="15"/>
        <v>9.01</v>
      </c>
      <c r="N42" s="43">
        <f t="shared" si="15"/>
        <v>9.41</v>
      </c>
      <c r="O42" s="43">
        <f t="shared" si="15"/>
        <v>30.139999999999997</v>
      </c>
      <c r="P42" s="43">
        <f t="shared" si="15"/>
        <v>0.75</v>
      </c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BD42" s="43"/>
      <c r="BE42" s="43">
        <v>0.24</v>
      </c>
      <c r="BF42" s="43">
        <v>6.72</v>
      </c>
      <c r="BG42" s="44">
        <v>34.159999999999997</v>
      </c>
      <c r="BH42" s="43"/>
      <c r="BI42" s="43">
        <v>0.03</v>
      </c>
      <c r="BJ42" s="43">
        <v>0.02</v>
      </c>
      <c r="BK42" s="43"/>
      <c r="BL42" s="43">
        <v>9.01</v>
      </c>
      <c r="BM42" s="43">
        <v>9.41</v>
      </c>
      <c r="BN42" s="43">
        <v>30.14</v>
      </c>
      <c r="BO42" s="43">
        <v>0.75</v>
      </c>
    </row>
    <row r="43" spans="1:4054 13934:16384" x14ac:dyDescent="0.25">
      <c r="A43" s="9"/>
      <c r="B43" s="36" t="s">
        <v>29</v>
      </c>
      <c r="C43" s="27" t="s">
        <v>31</v>
      </c>
      <c r="D43" s="36">
        <v>40</v>
      </c>
      <c r="E43" s="43">
        <v>2.96</v>
      </c>
      <c r="F43" s="43">
        <f>BE43*40/20</f>
        <v>0.36</v>
      </c>
      <c r="G43" s="43">
        <v>21.1</v>
      </c>
      <c r="H43" s="43">
        <v>94</v>
      </c>
      <c r="I43" s="43">
        <f t="shared" ref="I43:P43" si="16">BH43*40/20</f>
        <v>0</v>
      </c>
      <c r="J43" s="43">
        <f t="shared" si="16"/>
        <v>0</v>
      </c>
      <c r="K43" s="43">
        <f t="shared" si="16"/>
        <v>0.02</v>
      </c>
      <c r="L43" s="43">
        <f t="shared" si="16"/>
        <v>0</v>
      </c>
      <c r="M43" s="43">
        <f t="shared" si="16"/>
        <v>8</v>
      </c>
      <c r="N43" s="43">
        <f t="shared" si="16"/>
        <v>5.6</v>
      </c>
      <c r="O43" s="43">
        <f t="shared" si="16"/>
        <v>26</v>
      </c>
      <c r="P43" s="43">
        <f t="shared" si="16"/>
        <v>0.44000000000000006</v>
      </c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BD43" s="43"/>
      <c r="BE43" s="43">
        <v>0.18</v>
      </c>
      <c r="BF43" s="43">
        <v>9.82</v>
      </c>
      <c r="BG43" s="43">
        <v>46.89</v>
      </c>
      <c r="BH43" s="43"/>
      <c r="BI43" s="43"/>
      <c r="BJ43" s="43">
        <v>0.01</v>
      </c>
      <c r="BK43" s="43"/>
      <c r="BL43" s="43">
        <v>4</v>
      </c>
      <c r="BM43" s="43">
        <v>2.8</v>
      </c>
      <c r="BN43" s="43">
        <v>13</v>
      </c>
      <c r="BO43" s="43">
        <v>0.22</v>
      </c>
      <c r="XCA43" s="16"/>
      <c r="XCB43" s="16"/>
      <c r="XCC43" s="16"/>
      <c r="XCD43" s="16"/>
      <c r="XCE43" s="16"/>
      <c r="XCF43" s="16"/>
      <c r="XCG43" s="16"/>
      <c r="XCH43" s="16"/>
      <c r="XCI43" s="16"/>
      <c r="XCJ43" s="16"/>
      <c r="XCK43" s="16"/>
      <c r="XCL43" s="16"/>
      <c r="XCM43" s="16"/>
      <c r="XCN43" s="16"/>
      <c r="XCO43" s="16"/>
      <c r="XCP43" s="16"/>
      <c r="XCQ43" s="16"/>
      <c r="XCR43" s="16"/>
      <c r="XCS43" s="16"/>
      <c r="XCT43" s="16"/>
      <c r="XCU43" s="16"/>
      <c r="XCV43" s="16"/>
      <c r="XCW43" s="16"/>
      <c r="XCX43" s="16"/>
      <c r="XCY43" s="16"/>
      <c r="XCZ43" s="16"/>
      <c r="XDA43" s="16"/>
      <c r="XDB43" s="16"/>
      <c r="XDC43" s="16"/>
      <c r="XDD43" s="16"/>
      <c r="XDE43" s="16"/>
      <c r="XDF43" s="16"/>
      <c r="XDG43" s="16"/>
      <c r="XDH43" s="16"/>
      <c r="XDI43" s="16"/>
      <c r="XDJ43" s="16"/>
      <c r="XDK43" s="16"/>
      <c r="XDL43" s="16"/>
      <c r="XDM43" s="16"/>
      <c r="XDN43" s="16"/>
      <c r="XDO43" s="16"/>
      <c r="XDP43" s="16"/>
      <c r="XDQ43" s="16"/>
      <c r="XDR43" s="16"/>
      <c r="XDS43" s="16"/>
      <c r="XDT43" s="16"/>
      <c r="XDU43" s="16"/>
      <c r="XDV43" s="16"/>
      <c r="XDW43" s="16"/>
      <c r="XDX43" s="16"/>
      <c r="XDY43" s="16"/>
      <c r="XDZ43" s="16"/>
      <c r="XEA43" s="16"/>
      <c r="XEB43" s="16"/>
      <c r="XEC43" s="16"/>
      <c r="XED43" s="16"/>
      <c r="XEE43" s="16"/>
      <c r="XEF43" s="16"/>
      <c r="XEG43" s="16"/>
      <c r="XEH43" s="16"/>
      <c r="XEI43" s="16"/>
      <c r="XEJ43" s="16"/>
      <c r="XEK43" s="16"/>
      <c r="XEL43" s="16"/>
      <c r="XEM43" s="16"/>
      <c r="XEN43" s="16"/>
      <c r="XEO43" s="16"/>
      <c r="XEP43" s="16"/>
      <c r="XEQ43" s="16"/>
      <c r="XER43" s="16"/>
      <c r="XES43" s="16"/>
      <c r="XET43" s="16"/>
      <c r="XEU43" s="16"/>
      <c r="XEV43" s="16"/>
      <c r="XEW43" s="16"/>
      <c r="XEX43" s="16"/>
      <c r="XEY43" s="16"/>
      <c r="XEZ43" s="16"/>
      <c r="XFA43" s="16"/>
      <c r="XFB43" s="16"/>
      <c r="XFC43" s="16"/>
      <c r="XFD43" s="31"/>
    </row>
    <row r="44" spans="1:4054 13934:16384" x14ac:dyDescent="0.25">
      <c r="A44" s="9"/>
      <c r="B44" s="36" t="s">
        <v>29</v>
      </c>
      <c r="C44" s="42" t="s">
        <v>64</v>
      </c>
      <c r="D44" s="36">
        <v>150</v>
      </c>
      <c r="E44" s="43">
        <f t="shared" ref="E44:P44" si="17">Q44*150/125</f>
        <v>4.2</v>
      </c>
      <c r="F44" s="43">
        <f t="shared" si="17"/>
        <v>3.7559999999999998</v>
      </c>
      <c r="G44" s="43">
        <f t="shared" si="17"/>
        <v>16.655999999999999</v>
      </c>
      <c r="H44" s="43">
        <f t="shared" si="17"/>
        <v>117</v>
      </c>
      <c r="I44" s="43">
        <f t="shared" si="17"/>
        <v>15</v>
      </c>
      <c r="J44" s="43">
        <f t="shared" si="17"/>
        <v>4.8000000000000001E-2</v>
      </c>
      <c r="K44" s="43">
        <f t="shared" si="17"/>
        <v>0</v>
      </c>
      <c r="L44" s="43">
        <f t="shared" si="17"/>
        <v>0.9</v>
      </c>
      <c r="M44" s="43">
        <f t="shared" si="17"/>
        <v>186</v>
      </c>
      <c r="N44" s="43">
        <f t="shared" si="17"/>
        <v>22.5</v>
      </c>
      <c r="O44" s="43">
        <f t="shared" si="17"/>
        <v>142.5</v>
      </c>
      <c r="P44" s="43">
        <f t="shared" si="17"/>
        <v>0.156</v>
      </c>
      <c r="Q44" s="81">
        <v>3.5</v>
      </c>
      <c r="R44" s="81">
        <v>3.13</v>
      </c>
      <c r="S44" s="81">
        <v>13.88</v>
      </c>
      <c r="T44" s="81">
        <v>97.5</v>
      </c>
      <c r="U44" s="81">
        <v>12.5</v>
      </c>
      <c r="V44" s="27">
        <v>0.04</v>
      </c>
      <c r="W44" s="27"/>
      <c r="X44" s="81">
        <v>0.75</v>
      </c>
      <c r="Y44" s="81">
        <v>155</v>
      </c>
      <c r="Z44" s="81">
        <v>18.75</v>
      </c>
      <c r="AA44" s="81">
        <v>118.75</v>
      </c>
      <c r="AB44" s="81">
        <v>0.13</v>
      </c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  <c r="IW44" s="18"/>
      <c r="IX44" s="18"/>
      <c r="IY44" s="18"/>
      <c r="IZ44" s="18"/>
      <c r="JA44" s="18"/>
      <c r="JB44" s="18"/>
      <c r="JC44" s="18"/>
      <c r="JD44" s="18"/>
      <c r="JE44" s="18"/>
      <c r="JF44" s="18"/>
      <c r="JG44" s="18"/>
      <c r="JH44" s="18"/>
      <c r="JI44" s="18"/>
      <c r="JJ44" s="18"/>
      <c r="JK44" s="18"/>
      <c r="JL44" s="18"/>
      <c r="JM44" s="18"/>
      <c r="JN44" s="18"/>
      <c r="JO44" s="18"/>
      <c r="JP44" s="18"/>
      <c r="JQ44" s="18"/>
      <c r="JR44" s="18"/>
      <c r="JS44" s="18"/>
      <c r="JT44" s="18"/>
      <c r="JU44" s="18"/>
      <c r="JV44" s="18"/>
      <c r="JW44" s="18"/>
      <c r="JX44" s="18"/>
      <c r="JY44" s="18"/>
      <c r="JZ44" s="18"/>
      <c r="KA44" s="18"/>
      <c r="KB44" s="18"/>
      <c r="KC44" s="18"/>
      <c r="KD44" s="18"/>
      <c r="KE44" s="18"/>
      <c r="KF44" s="18"/>
      <c r="KG44" s="18"/>
      <c r="KH44" s="18"/>
      <c r="KI44" s="18"/>
      <c r="KJ44" s="18"/>
      <c r="KK44" s="18"/>
      <c r="KL44" s="18"/>
      <c r="KM44" s="18"/>
      <c r="KN44" s="18"/>
      <c r="KO44" s="18"/>
      <c r="KP44" s="18"/>
      <c r="KQ44" s="18"/>
      <c r="KR44" s="18"/>
      <c r="KS44" s="18"/>
      <c r="KT44" s="18"/>
      <c r="KU44" s="18"/>
      <c r="KV44" s="18"/>
      <c r="KW44" s="18"/>
      <c r="KX44" s="18"/>
      <c r="KY44" s="18"/>
      <c r="KZ44" s="18"/>
      <c r="LA44" s="18"/>
      <c r="LB44" s="18"/>
      <c r="LC44" s="18"/>
      <c r="LD44" s="18"/>
      <c r="LE44" s="18"/>
      <c r="LF44" s="18"/>
      <c r="LG44" s="18"/>
      <c r="LH44" s="18"/>
      <c r="LI44" s="18"/>
      <c r="LJ44" s="18"/>
      <c r="LK44" s="18"/>
      <c r="LL44" s="18"/>
      <c r="LM44" s="18"/>
      <c r="LN44" s="18"/>
      <c r="LO44" s="18"/>
      <c r="LP44" s="18"/>
      <c r="LQ44" s="18"/>
      <c r="LR44" s="18"/>
      <c r="LS44" s="18"/>
      <c r="LT44" s="18"/>
      <c r="LU44" s="18"/>
      <c r="LV44" s="18"/>
      <c r="LW44" s="18"/>
      <c r="LX44" s="18"/>
      <c r="LY44" s="18"/>
      <c r="LZ44" s="18"/>
      <c r="MA44" s="18"/>
      <c r="MB44" s="18"/>
      <c r="MC44" s="18"/>
      <c r="MD44" s="18"/>
      <c r="ME44" s="18"/>
      <c r="MF44" s="18"/>
      <c r="MG44" s="18"/>
      <c r="MH44" s="18"/>
      <c r="MI44" s="18"/>
      <c r="MJ44" s="18"/>
      <c r="MK44" s="18"/>
      <c r="ML44" s="18"/>
      <c r="MM44" s="18"/>
      <c r="MN44" s="18"/>
      <c r="MO44" s="18"/>
      <c r="MP44" s="18"/>
      <c r="MQ44" s="18"/>
      <c r="MR44" s="18"/>
      <c r="MS44" s="18"/>
      <c r="MT44" s="18"/>
      <c r="MU44" s="18"/>
      <c r="MV44" s="18"/>
      <c r="MW44" s="18"/>
      <c r="MX44" s="18"/>
      <c r="MY44" s="18"/>
      <c r="MZ44" s="18"/>
      <c r="NA44" s="18"/>
      <c r="NB44" s="18"/>
      <c r="NC44" s="18"/>
      <c r="ND44" s="18"/>
      <c r="NE44" s="18"/>
      <c r="NF44" s="18"/>
      <c r="NG44" s="18"/>
      <c r="NH44" s="18"/>
      <c r="NI44" s="18"/>
      <c r="NJ44" s="18"/>
      <c r="NK44" s="18"/>
      <c r="NL44" s="18"/>
      <c r="NM44" s="18"/>
      <c r="NN44" s="18"/>
      <c r="NO44" s="18"/>
      <c r="NP44" s="18"/>
      <c r="NQ44" s="18"/>
      <c r="NR44" s="18"/>
      <c r="NS44" s="18"/>
      <c r="NT44" s="18"/>
      <c r="NU44" s="18"/>
      <c r="NV44" s="18"/>
      <c r="NW44" s="18"/>
      <c r="NX44" s="18"/>
      <c r="NY44" s="18"/>
      <c r="NZ44" s="18"/>
      <c r="OA44" s="18"/>
      <c r="OB44" s="18"/>
      <c r="OC44" s="18"/>
      <c r="OD44" s="18"/>
      <c r="OE44" s="18"/>
      <c r="OF44" s="18"/>
      <c r="OG44" s="18"/>
      <c r="OH44" s="18"/>
      <c r="OI44" s="18"/>
      <c r="OJ44" s="18"/>
      <c r="OK44" s="18"/>
      <c r="OL44" s="18"/>
      <c r="OM44" s="18"/>
      <c r="ON44" s="18"/>
      <c r="OO44" s="18"/>
      <c r="OP44" s="18"/>
      <c r="OQ44" s="18"/>
      <c r="OR44" s="18"/>
      <c r="OS44" s="18"/>
      <c r="OT44" s="18"/>
      <c r="OU44" s="18"/>
      <c r="OV44" s="18"/>
      <c r="OW44" s="18"/>
      <c r="OX44" s="18"/>
      <c r="OY44" s="18"/>
      <c r="OZ44" s="18"/>
      <c r="PA44" s="18"/>
      <c r="PB44" s="18"/>
      <c r="PC44" s="18"/>
      <c r="PD44" s="18"/>
      <c r="PE44" s="18"/>
      <c r="PF44" s="18"/>
      <c r="PG44" s="18"/>
      <c r="PH44" s="18"/>
      <c r="PI44" s="18"/>
      <c r="PJ44" s="18"/>
      <c r="PK44" s="18"/>
      <c r="PL44" s="18"/>
      <c r="PM44" s="18"/>
      <c r="PN44" s="18"/>
      <c r="PO44" s="18"/>
      <c r="PP44" s="18"/>
      <c r="PQ44" s="18"/>
      <c r="PR44" s="18"/>
      <c r="PS44" s="18"/>
      <c r="PT44" s="18"/>
      <c r="PU44" s="18"/>
      <c r="PV44" s="18"/>
      <c r="PW44" s="18"/>
      <c r="PX44" s="18"/>
      <c r="PY44" s="18"/>
      <c r="PZ44" s="18"/>
      <c r="QA44" s="18"/>
      <c r="QB44" s="18"/>
      <c r="QC44" s="18"/>
      <c r="QD44" s="18"/>
      <c r="QE44" s="18"/>
      <c r="QF44" s="18"/>
      <c r="QG44" s="18"/>
      <c r="QH44" s="18"/>
      <c r="QI44" s="18"/>
      <c r="QJ44" s="18"/>
      <c r="QK44" s="18"/>
      <c r="QL44" s="18"/>
      <c r="QM44" s="18"/>
      <c r="QN44" s="18"/>
      <c r="QO44" s="18"/>
      <c r="QP44" s="18"/>
      <c r="QQ44" s="18"/>
      <c r="QR44" s="18"/>
      <c r="QS44" s="18"/>
      <c r="QT44" s="18"/>
      <c r="QU44" s="18"/>
      <c r="QV44" s="18"/>
      <c r="QW44" s="18"/>
      <c r="QX44" s="18"/>
      <c r="QY44" s="18"/>
      <c r="QZ44" s="18"/>
      <c r="RA44" s="18"/>
      <c r="RB44" s="18"/>
      <c r="RC44" s="18"/>
      <c r="RD44" s="18"/>
      <c r="RE44" s="18"/>
      <c r="RF44" s="18"/>
      <c r="RG44" s="18"/>
      <c r="RH44" s="18"/>
      <c r="RI44" s="18"/>
      <c r="RJ44" s="18"/>
      <c r="RK44" s="18"/>
      <c r="RL44" s="18"/>
      <c r="RM44" s="18"/>
      <c r="RN44" s="18"/>
      <c r="RO44" s="18"/>
      <c r="RP44" s="18"/>
      <c r="RQ44" s="18"/>
      <c r="RR44" s="18"/>
      <c r="RS44" s="18"/>
      <c r="RT44" s="18"/>
      <c r="RU44" s="18"/>
      <c r="RV44" s="18"/>
      <c r="RW44" s="18"/>
      <c r="RX44" s="18"/>
      <c r="RY44" s="18"/>
      <c r="RZ44" s="18"/>
      <c r="SA44" s="18"/>
      <c r="SB44" s="18"/>
      <c r="SC44" s="18"/>
      <c r="SD44" s="18"/>
      <c r="SE44" s="18"/>
      <c r="SF44" s="18"/>
      <c r="SG44" s="18"/>
      <c r="SH44" s="18"/>
      <c r="SI44" s="18"/>
      <c r="SJ44" s="18"/>
      <c r="SK44" s="18"/>
      <c r="SL44" s="18"/>
      <c r="SM44" s="18"/>
      <c r="SN44" s="18"/>
      <c r="SO44" s="18"/>
      <c r="SP44" s="18"/>
      <c r="SQ44" s="18"/>
      <c r="SR44" s="18"/>
      <c r="SS44" s="18"/>
      <c r="ST44" s="18"/>
      <c r="SU44" s="18"/>
      <c r="SV44" s="18"/>
      <c r="SW44" s="18"/>
      <c r="SX44" s="18"/>
      <c r="SY44" s="18"/>
      <c r="SZ44" s="18"/>
      <c r="TA44" s="18"/>
      <c r="TB44" s="18"/>
      <c r="TC44" s="18"/>
      <c r="TD44" s="18"/>
      <c r="TE44" s="18"/>
      <c r="TF44" s="18"/>
      <c r="TG44" s="18"/>
      <c r="TH44" s="18"/>
      <c r="TI44" s="18"/>
      <c r="TJ44" s="18"/>
      <c r="TK44" s="18"/>
      <c r="TL44" s="18"/>
      <c r="TM44" s="18"/>
      <c r="TN44" s="18"/>
      <c r="TO44" s="18"/>
      <c r="TP44" s="18"/>
      <c r="TQ44" s="18"/>
      <c r="TR44" s="18"/>
      <c r="TS44" s="18"/>
      <c r="TT44" s="18"/>
      <c r="TU44" s="18"/>
      <c r="TV44" s="18"/>
      <c r="TW44" s="18"/>
      <c r="TX44" s="18"/>
      <c r="TY44" s="18"/>
      <c r="TZ44" s="18"/>
      <c r="UA44" s="18"/>
      <c r="UB44" s="18"/>
      <c r="UC44" s="18"/>
      <c r="UD44" s="18"/>
      <c r="UE44" s="18"/>
      <c r="UF44" s="18"/>
      <c r="UG44" s="18"/>
      <c r="UH44" s="18"/>
      <c r="UI44" s="18"/>
      <c r="UJ44" s="18"/>
      <c r="UK44" s="18"/>
      <c r="UL44" s="18"/>
      <c r="UM44" s="18"/>
      <c r="UN44" s="18"/>
      <c r="UO44" s="18"/>
      <c r="UP44" s="18"/>
      <c r="UQ44" s="18"/>
      <c r="UR44" s="18"/>
      <c r="US44" s="18"/>
      <c r="UT44" s="18"/>
      <c r="UU44" s="18"/>
      <c r="UV44" s="18"/>
      <c r="UW44" s="18"/>
      <c r="UX44" s="18"/>
      <c r="UY44" s="18"/>
      <c r="UZ44" s="18"/>
      <c r="VA44" s="18"/>
      <c r="VB44" s="18"/>
      <c r="VC44" s="18"/>
      <c r="VD44" s="18"/>
      <c r="VE44" s="18"/>
      <c r="VF44" s="18"/>
      <c r="VG44" s="18"/>
      <c r="VH44" s="18"/>
      <c r="VI44" s="18"/>
      <c r="VJ44" s="18"/>
      <c r="VK44" s="18"/>
      <c r="VL44" s="18"/>
      <c r="VM44" s="18"/>
      <c r="VN44" s="18"/>
      <c r="VO44" s="18"/>
      <c r="VP44" s="18"/>
      <c r="VQ44" s="18"/>
      <c r="VR44" s="18"/>
      <c r="VS44" s="18"/>
      <c r="VT44" s="18"/>
      <c r="VU44" s="18"/>
      <c r="VV44" s="18"/>
      <c r="VW44" s="18"/>
      <c r="VX44" s="18"/>
      <c r="VY44" s="18"/>
      <c r="VZ44" s="18"/>
      <c r="WA44" s="18"/>
      <c r="WB44" s="18"/>
      <c r="WC44" s="18"/>
      <c r="WD44" s="18"/>
      <c r="WE44" s="18"/>
      <c r="WF44" s="18"/>
      <c r="WG44" s="18"/>
      <c r="WH44" s="18"/>
      <c r="WI44" s="18"/>
      <c r="WJ44" s="18"/>
      <c r="WK44" s="18"/>
      <c r="WL44" s="18"/>
      <c r="WM44" s="18"/>
      <c r="WN44" s="18"/>
      <c r="WO44" s="18"/>
      <c r="WP44" s="18"/>
      <c r="WQ44" s="18"/>
      <c r="WR44" s="18"/>
      <c r="WS44" s="18"/>
      <c r="WT44" s="18"/>
      <c r="WU44" s="18"/>
      <c r="WV44" s="18"/>
      <c r="WW44" s="18"/>
      <c r="WX44" s="18"/>
      <c r="WY44" s="18"/>
      <c r="WZ44" s="18"/>
      <c r="XA44" s="18"/>
      <c r="XB44" s="18"/>
      <c r="XC44" s="18"/>
      <c r="XD44" s="18"/>
      <c r="XE44" s="18"/>
      <c r="XF44" s="18"/>
      <c r="XG44" s="18"/>
      <c r="XH44" s="18"/>
      <c r="XI44" s="18"/>
      <c r="XJ44" s="18"/>
      <c r="XK44" s="18"/>
      <c r="XL44" s="18"/>
      <c r="XM44" s="18"/>
      <c r="XN44" s="18"/>
      <c r="XO44" s="18"/>
      <c r="XP44" s="18"/>
      <c r="XQ44" s="18"/>
      <c r="XR44" s="18"/>
      <c r="XS44" s="18"/>
      <c r="XT44" s="18"/>
      <c r="XU44" s="18"/>
      <c r="XV44" s="18"/>
      <c r="XW44" s="18"/>
      <c r="XX44" s="18"/>
      <c r="XY44" s="18"/>
      <c r="XZ44" s="18"/>
      <c r="YA44" s="18"/>
      <c r="YB44" s="18"/>
      <c r="YC44" s="18"/>
      <c r="YD44" s="18"/>
      <c r="YE44" s="18"/>
      <c r="YF44" s="18"/>
      <c r="YG44" s="18"/>
      <c r="YH44" s="18"/>
      <c r="YI44" s="18"/>
      <c r="YJ44" s="18"/>
      <c r="YK44" s="18"/>
      <c r="YL44" s="18"/>
      <c r="YM44" s="18"/>
      <c r="YN44" s="18"/>
      <c r="YO44" s="18"/>
      <c r="YP44" s="18"/>
      <c r="YQ44" s="18"/>
      <c r="YR44" s="18"/>
      <c r="YS44" s="18"/>
      <c r="YT44" s="18"/>
      <c r="YU44" s="18"/>
      <c r="YV44" s="18"/>
      <c r="YW44" s="18"/>
      <c r="YX44" s="18"/>
      <c r="YY44" s="18"/>
      <c r="YZ44" s="18"/>
      <c r="ZA44" s="18"/>
      <c r="ZB44" s="18"/>
      <c r="ZC44" s="18"/>
      <c r="ZD44" s="18"/>
      <c r="ZE44" s="18"/>
      <c r="ZF44" s="18"/>
      <c r="ZG44" s="18"/>
      <c r="ZH44" s="18"/>
      <c r="ZI44" s="18"/>
      <c r="ZJ44" s="18"/>
      <c r="ZK44" s="18"/>
      <c r="ZL44" s="18"/>
      <c r="ZM44" s="18"/>
      <c r="ZN44" s="18"/>
      <c r="ZO44" s="18"/>
      <c r="ZP44" s="18"/>
      <c r="ZQ44" s="18"/>
      <c r="ZR44" s="18"/>
      <c r="ZS44" s="18"/>
      <c r="ZT44" s="18"/>
      <c r="ZU44" s="18"/>
      <c r="ZV44" s="18"/>
      <c r="ZW44" s="18"/>
      <c r="ZX44" s="18"/>
      <c r="ZY44" s="18"/>
      <c r="ZZ44" s="18"/>
      <c r="AAA44" s="18"/>
      <c r="AAB44" s="18"/>
      <c r="AAC44" s="18"/>
      <c r="AAD44" s="18"/>
      <c r="AAE44" s="18"/>
      <c r="AAF44" s="18"/>
      <c r="AAG44" s="18"/>
      <c r="AAH44" s="18"/>
      <c r="AAI44" s="18"/>
      <c r="AAJ44" s="18"/>
      <c r="AAK44" s="18"/>
      <c r="AAL44" s="18"/>
      <c r="AAM44" s="18"/>
      <c r="AAN44" s="18"/>
      <c r="AAO44" s="18"/>
      <c r="AAP44" s="18"/>
      <c r="AAQ44" s="18"/>
      <c r="AAR44" s="18"/>
      <c r="AAS44" s="18"/>
      <c r="AAT44" s="18"/>
      <c r="AAU44" s="18"/>
      <c r="AAV44" s="18"/>
      <c r="AAW44" s="18"/>
      <c r="AAX44" s="18"/>
      <c r="AAY44" s="18"/>
      <c r="AAZ44" s="18"/>
      <c r="ABA44" s="18"/>
      <c r="ABB44" s="18"/>
      <c r="ABC44" s="18"/>
      <c r="ABD44" s="18"/>
      <c r="ABE44" s="18"/>
      <c r="ABF44" s="18"/>
      <c r="ABG44" s="18"/>
      <c r="ABH44" s="18"/>
      <c r="ABI44" s="18"/>
      <c r="ABJ44" s="18"/>
      <c r="ABK44" s="18"/>
      <c r="ABL44" s="18"/>
      <c r="ABM44" s="18"/>
      <c r="ABN44" s="18"/>
      <c r="ABO44" s="18"/>
      <c r="ABP44" s="18"/>
      <c r="ABQ44" s="18"/>
      <c r="ABR44" s="18"/>
      <c r="ABS44" s="18"/>
      <c r="ABT44" s="18"/>
      <c r="ABU44" s="18"/>
      <c r="ABV44" s="18"/>
      <c r="ABW44" s="18"/>
      <c r="ABX44" s="18"/>
      <c r="ABY44" s="18"/>
      <c r="ABZ44" s="18"/>
      <c r="ACA44" s="18"/>
      <c r="ACB44" s="18"/>
      <c r="ACC44" s="18"/>
      <c r="ACD44" s="18"/>
      <c r="ACE44" s="18"/>
      <c r="ACF44" s="18"/>
      <c r="ACG44" s="18"/>
      <c r="ACH44" s="18"/>
      <c r="ACI44" s="18"/>
      <c r="ACJ44" s="18"/>
      <c r="ACK44" s="18"/>
      <c r="ACL44" s="18"/>
      <c r="ACM44" s="18"/>
      <c r="ACN44" s="18"/>
      <c r="ACO44" s="18"/>
      <c r="ACP44" s="18"/>
      <c r="ACQ44" s="18"/>
      <c r="ACR44" s="18"/>
      <c r="ACS44" s="18"/>
      <c r="ACT44" s="18"/>
      <c r="ACU44" s="18"/>
      <c r="ACV44" s="18"/>
      <c r="ACW44" s="18"/>
      <c r="ACX44" s="18"/>
      <c r="ACY44" s="18"/>
      <c r="ACZ44" s="18"/>
      <c r="ADA44" s="18"/>
      <c r="ADB44" s="18"/>
      <c r="ADC44" s="18"/>
      <c r="ADD44" s="18"/>
      <c r="ADE44" s="18"/>
      <c r="ADF44" s="18"/>
      <c r="ADG44" s="18"/>
      <c r="ADH44" s="18"/>
      <c r="ADI44" s="18"/>
      <c r="ADJ44" s="18"/>
      <c r="ADK44" s="18"/>
      <c r="ADL44" s="18"/>
      <c r="ADM44" s="18"/>
      <c r="ADN44" s="18"/>
      <c r="ADO44" s="18"/>
      <c r="ADP44" s="18"/>
      <c r="ADQ44" s="18"/>
      <c r="ADR44" s="18"/>
      <c r="ADS44" s="18"/>
      <c r="ADT44" s="18"/>
      <c r="ADU44" s="18"/>
      <c r="ADV44" s="18"/>
      <c r="ADW44" s="18"/>
      <c r="ADX44" s="18"/>
      <c r="ADY44" s="18"/>
      <c r="ADZ44" s="18"/>
      <c r="AEA44" s="18"/>
      <c r="AEB44" s="18"/>
      <c r="AEC44" s="18"/>
      <c r="AED44" s="18"/>
      <c r="AEE44" s="18"/>
      <c r="AEF44" s="18"/>
      <c r="AEG44" s="18"/>
      <c r="AEH44" s="18"/>
      <c r="AEI44" s="18"/>
      <c r="AEJ44" s="18"/>
      <c r="AEK44" s="18"/>
      <c r="AEL44" s="18"/>
      <c r="AEM44" s="18"/>
      <c r="AEN44" s="18"/>
      <c r="AEO44" s="18"/>
      <c r="AEP44" s="18"/>
      <c r="AEQ44" s="18"/>
      <c r="AER44" s="18"/>
      <c r="AES44" s="18"/>
      <c r="AET44" s="18"/>
      <c r="AEU44" s="18"/>
      <c r="AEV44" s="18"/>
      <c r="AEW44" s="18"/>
      <c r="AEX44" s="18"/>
      <c r="AEY44" s="18"/>
      <c r="AEZ44" s="18"/>
      <c r="AFA44" s="18"/>
      <c r="AFB44" s="18"/>
      <c r="AFC44" s="18"/>
      <c r="AFD44" s="18"/>
      <c r="AFE44" s="18"/>
      <c r="AFF44" s="18"/>
      <c r="AFG44" s="18"/>
      <c r="AFH44" s="18"/>
      <c r="AFI44" s="18"/>
      <c r="AFJ44" s="18"/>
      <c r="AFK44" s="18"/>
      <c r="AFL44" s="18"/>
      <c r="AFM44" s="18"/>
      <c r="AFN44" s="18"/>
      <c r="AFO44" s="18"/>
      <c r="AFP44" s="18"/>
      <c r="AFQ44" s="18"/>
      <c r="AFR44" s="18"/>
      <c r="AFS44" s="18"/>
      <c r="AFT44" s="18"/>
      <c r="AFU44" s="18"/>
      <c r="AFV44" s="18"/>
      <c r="AFW44" s="18"/>
      <c r="AFX44" s="18"/>
      <c r="AFY44" s="18"/>
      <c r="AFZ44" s="18"/>
      <c r="AGA44" s="18"/>
      <c r="AGB44" s="18"/>
      <c r="AGC44" s="18"/>
      <c r="AGD44" s="18"/>
      <c r="AGE44" s="18"/>
      <c r="AGF44" s="18"/>
      <c r="AGG44" s="18"/>
      <c r="AGH44" s="18"/>
      <c r="AGI44" s="18"/>
      <c r="AGJ44" s="18"/>
      <c r="AGK44" s="18"/>
      <c r="AGL44" s="18"/>
      <c r="AGM44" s="18"/>
      <c r="AGN44" s="18"/>
      <c r="AGO44" s="18"/>
      <c r="AGP44" s="18"/>
      <c r="AGQ44" s="18"/>
      <c r="AGR44" s="18"/>
      <c r="AGS44" s="18"/>
      <c r="AGT44" s="18"/>
      <c r="AGU44" s="18"/>
      <c r="AGV44" s="18"/>
      <c r="AGW44" s="18"/>
      <c r="AGX44" s="18"/>
      <c r="AGY44" s="18"/>
      <c r="AGZ44" s="18"/>
      <c r="AHA44" s="18"/>
      <c r="AHB44" s="18"/>
      <c r="AHC44" s="18"/>
      <c r="AHD44" s="18"/>
      <c r="AHE44" s="18"/>
      <c r="AHF44" s="18"/>
      <c r="AHG44" s="18"/>
      <c r="AHH44" s="18"/>
      <c r="AHI44" s="18"/>
      <c r="AHJ44" s="18"/>
      <c r="AHK44" s="18"/>
      <c r="AHL44" s="18"/>
      <c r="AHM44" s="18"/>
      <c r="AHN44" s="18"/>
      <c r="AHO44" s="18"/>
      <c r="AHP44" s="18"/>
      <c r="AHQ44" s="18"/>
      <c r="AHR44" s="18"/>
      <c r="AHS44" s="18"/>
      <c r="AHT44" s="18"/>
      <c r="AHU44" s="18"/>
      <c r="AHV44" s="18"/>
      <c r="AHW44" s="18"/>
      <c r="AHX44" s="18"/>
      <c r="AHY44" s="18"/>
      <c r="AHZ44" s="18"/>
      <c r="AIA44" s="18"/>
      <c r="AIB44" s="18"/>
      <c r="AIC44" s="18"/>
      <c r="AID44" s="18"/>
      <c r="AIE44" s="18"/>
      <c r="AIF44" s="18"/>
      <c r="AIG44" s="18"/>
      <c r="AIH44" s="18"/>
      <c r="AII44" s="18"/>
      <c r="AIJ44" s="18"/>
      <c r="AIK44" s="18"/>
      <c r="AIL44" s="18"/>
      <c r="AIM44" s="18"/>
      <c r="AIN44" s="18"/>
      <c r="AIO44" s="18"/>
      <c r="AIP44" s="18"/>
      <c r="AIQ44" s="18"/>
      <c r="AIR44" s="18"/>
      <c r="AIS44" s="18"/>
      <c r="AIT44" s="18"/>
      <c r="AIU44" s="18"/>
      <c r="AIV44" s="18"/>
      <c r="AIW44" s="18"/>
      <c r="AIX44" s="18"/>
      <c r="AIY44" s="18"/>
      <c r="AIZ44" s="18"/>
      <c r="AJA44" s="18"/>
      <c r="AJB44" s="18"/>
      <c r="AJC44" s="18"/>
      <c r="AJD44" s="18"/>
      <c r="AJE44" s="18"/>
      <c r="AJF44" s="18"/>
      <c r="AJG44" s="18"/>
      <c r="AJH44" s="18"/>
      <c r="AJI44" s="18"/>
      <c r="AJJ44" s="18"/>
      <c r="AJK44" s="18"/>
      <c r="AJL44" s="18"/>
      <c r="AJM44" s="18"/>
      <c r="AJN44" s="18"/>
      <c r="AJO44" s="18"/>
      <c r="AJP44" s="18"/>
      <c r="AJQ44" s="18"/>
      <c r="AJR44" s="18"/>
      <c r="AJS44" s="18"/>
      <c r="AJT44" s="18"/>
      <c r="AJU44" s="18"/>
      <c r="AJV44" s="18"/>
      <c r="AJW44" s="18"/>
      <c r="AJX44" s="18"/>
      <c r="AJY44" s="18"/>
      <c r="AJZ44" s="18"/>
      <c r="AKA44" s="18"/>
      <c r="AKB44" s="18"/>
      <c r="AKC44" s="18"/>
      <c r="AKD44" s="18"/>
      <c r="AKE44" s="18"/>
      <c r="AKF44" s="18"/>
      <c r="AKG44" s="18"/>
      <c r="AKH44" s="18"/>
      <c r="AKI44" s="18"/>
      <c r="AKJ44" s="18"/>
      <c r="AKK44" s="18"/>
      <c r="AKL44" s="18"/>
      <c r="AKM44" s="18"/>
      <c r="AKN44" s="18"/>
      <c r="AKO44" s="18"/>
      <c r="AKP44" s="18"/>
      <c r="AKQ44" s="18"/>
      <c r="AKR44" s="18"/>
      <c r="AKS44" s="18"/>
      <c r="AKT44" s="18"/>
      <c r="AKU44" s="18"/>
      <c r="AKV44" s="18"/>
      <c r="AKW44" s="18"/>
      <c r="AKX44" s="18"/>
      <c r="AKY44" s="18"/>
      <c r="AKZ44" s="18"/>
      <c r="ALA44" s="18"/>
      <c r="ALB44" s="18"/>
      <c r="ALC44" s="18"/>
      <c r="ALD44" s="18"/>
      <c r="ALE44" s="18"/>
      <c r="ALF44" s="18"/>
      <c r="ALG44" s="18"/>
      <c r="ALH44" s="18"/>
      <c r="ALI44" s="18"/>
      <c r="ALJ44" s="18"/>
      <c r="ALK44" s="18"/>
      <c r="ALL44" s="18"/>
      <c r="ALM44" s="18"/>
      <c r="ALN44" s="18"/>
      <c r="ALO44" s="18"/>
      <c r="ALP44" s="18"/>
      <c r="ALQ44" s="18"/>
      <c r="ALR44" s="18"/>
      <c r="ALS44" s="18"/>
      <c r="ALT44" s="18"/>
      <c r="ALU44" s="18"/>
      <c r="ALV44" s="18"/>
      <c r="ALW44" s="18"/>
      <c r="ALX44" s="18"/>
      <c r="ALY44" s="18"/>
      <c r="ALZ44" s="18"/>
      <c r="AMA44" s="18"/>
      <c r="AMB44" s="18"/>
      <c r="AMC44" s="18"/>
      <c r="AMD44" s="18"/>
      <c r="AME44" s="18"/>
      <c r="AMF44" s="18"/>
      <c r="AMG44" s="18"/>
      <c r="AMH44" s="18"/>
      <c r="AMI44" s="18"/>
      <c r="AMJ44" s="18"/>
      <c r="AMK44" s="18"/>
      <c r="AML44" s="18"/>
      <c r="AMM44" s="18"/>
      <c r="AMN44" s="18"/>
      <c r="AMO44" s="18"/>
      <c r="AMP44" s="18"/>
      <c r="AMQ44" s="18"/>
      <c r="AMR44" s="18"/>
      <c r="AMS44" s="18"/>
      <c r="AMT44" s="18"/>
      <c r="AMU44" s="18"/>
      <c r="AMV44" s="18"/>
      <c r="AMW44" s="18"/>
      <c r="AMX44" s="18"/>
      <c r="AMY44" s="18"/>
      <c r="AMZ44" s="18"/>
      <c r="ANA44" s="18"/>
      <c r="ANB44" s="18"/>
      <c r="ANC44" s="18"/>
      <c r="AND44" s="18"/>
      <c r="ANE44" s="18"/>
      <c r="ANF44" s="18"/>
      <c r="ANG44" s="18"/>
      <c r="ANH44" s="18"/>
      <c r="ANI44" s="18"/>
      <c r="ANJ44" s="18"/>
      <c r="ANK44" s="18"/>
      <c r="ANL44" s="18"/>
      <c r="ANM44" s="18"/>
      <c r="ANN44" s="18"/>
      <c r="ANO44" s="18"/>
      <c r="ANP44" s="18"/>
      <c r="ANQ44" s="18"/>
      <c r="ANR44" s="18"/>
      <c r="ANS44" s="18"/>
      <c r="ANT44" s="18"/>
      <c r="ANU44" s="18"/>
      <c r="ANV44" s="18"/>
      <c r="ANW44" s="18"/>
      <c r="ANX44" s="18"/>
      <c r="ANY44" s="18"/>
      <c r="ANZ44" s="18"/>
      <c r="AOA44" s="18"/>
      <c r="AOB44" s="18"/>
      <c r="AOC44" s="18"/>
      <c r="AOD44" s="18"/>
      <c r="AOE44" s="18"/>
      <c r="AOF44" s="18"/>
      <c r="AOG44" s="18"/>
      <c r="AOH44" s="18"/>
      <c r="AOI44" s="18"/>
      <c r="AOJ44" s="18"/>
      <c r="AOK44" s="18"/>
      <c r="AOL44" s="18"/>
      <c r="AOM44" s="18"/>
      <c r="AON44" s="18"/>
      <c r="AOO44" s="18"/>
      <c r="AOP44" s="18"/>
      <c r="AOQ44" s="18"/>
      <c r="AOR44" s="18"/>
      <c r="AOS44" s="18"/>
      <c r="AOT44" s="18"/>
      <c r="AOU44" s="18"/>
      <c r="AOV44" s="18"/>
      <c r="AOW44" s="18"/>
      <c r="AOX44" s="18"/>
      <c r="AOY44" s="18"/>
      <c r="AOZ44" s="18"/>
      <c r="APA44" s="18"/>
      <c r="APB44" s="18"/>
      <c r="APC44" s="18"/>
      <c r="APD44" s="18"/>
      <c r="APE44" s="18"/>
      <c r="APF44" s="18"/>
      <c r="APG44" s="18"/>
      <c r="APH44" s="18"/>
      <c r="API44" s="18"/>
      <c r="APJ44" s="18"/>
      <c r="APK44" s="18"/>
      <c r="APL44" s="18"/>
      <c r="APM44" s="18"/>
      <c r="APN44" s="18"/>
      <c r="APO44" s="18"/>
      <c r="APP44" s="18"/>
      <c r="APQ44" s="18"/>
      <c r="APR44" s="18"/>
      <c r="APS44" s="18"/>
      <c r="APT44" s="18"/>
      <c r="APU44" s="18"/>
      <c r="APV44" s="18"/>
      <c r="APW44" s="18"/>
      <c r="APX44" s="18"/>
      <c r="APY44" s="18"/>
      <c r="APZ44" s="18"/>
      <c r="AQA44" s="18"/>
      <c r="AQB44" s="18"/>
      <c r="AQC44" s="18"/>
      <c r="AQD44" s="18"/>
      <c r="AQE44" s="18"/>
      <c r="AQF44" s="18"/>
      <c r="AQG44" s="18"/>
      <c r="AQH44" s="18"/>
      <c r="AQI44" s="18"/>
      <c r="AQJ44" s="18"/>
      <c r="AQK44" s="18"/>
      <c r="AQL44" s="18"/>
      <c r="AQM44" s="18"/>
      <c r="AQN44" s="18"/>
      <c r="AQO44" s="18"/>
      <c r="AQP44" s="18"/>
      <c r="AQQ44" s="18"/>
      <c r="AQR44" s="18"/>
      <c r="AQS44" s="18"/>
      <c r="AQT44" s="18"/>
      <c r="AQU44" s="18"/>
      <c r="AQV44" s="18"/>
      <c r="AQW44" s="18"/>
      <c r="AQX44" s="18"/>
      <c r="AQY44" s="18"/>
      <c r="AQZ44" s="18"/>
      <c r="ARA44" s="18"/>
      <c r="ARB44" s="18"/>
      <c r="ARC44" s="18"/>
      <c r="ARD44" s="18"/>
      <c r="ARE44" s="18"/>
      <c r="ARF44" s="18"/>
      <c r="ARG44" s="18"/>
      <c r="ARH44" s="18"/>
      <c r="ARI44" s="18"/>
      <c r="ARJ44" s="18"/>
      <c r="ARK44" s="18"/>
      <c r="ARL44" s="18"/>
      <c r="ARM44" s="18"/>
      <c r="ARN44" s="18"/>
      <c r="ARO44" s="18"/>
      <c r="ARP44" s="18"/>
      <c r="ARQ44" s="18"/>
      <c r="ARR44" s="18"/>
      <c r="ARS44" s="18"/>
      <c r="ART44" s="18"/>
      <c r="ARU44" s="18"/>
      <c r="ARV44" s="18"/>
      <c r="ARW44" s="18"/>
      <c r="ARX44" s="18"/>
      <c r="ARY44" s="18"/>
      <c r="ARZ44" s="18"/>
      <c r="ASA44" s="18"/>
      <c r="ASB44" s="18"/>
      <c r="ASC44" s="18"/>
      <c r="ASD44" s="18"/>
      <c r="ASE44" s="18"/>
      <c r="ASF44" s="18"/>
      <c r="ASG44" s="18"/>
      <c r="ASH44" s="18"/>
      <c r="ASI44" s="18"/>
      <c r="ASJ44" s="18"/>
      <c r="ASK44" s="18"/>
      <c r="ASL44" s="18"/>
      <c r="ASM44" s="18"/>
      <c r="ASN44" s="18"/>
      <c r="ASO44" s="18"/>
      <c r="ASP44" s="18"/>
      <c r="ASQ44" s="18"/>
      <c r="ASR44" s="18"/>
      <c r="ASS44" s="18"/>
      <c r="AST44" s="18"/>
      <c r="ASU44" s="18"/>
      <c r="ASV44" s="18"/>
      <c r="ASW44" s="18"/>
      <c r="ASX44" s="18"/>
      <c r="ASY44" s="18"/>
      <c r="ASZ44" s="18"/>
      <c r="ATA44" s="18"/>
      <c r="ATB44" s="18"/>
      <c r="ATC44" s="18"/>
      <c r="ATD44" s="18"/>
      <c r="ATE44" s="18"/>
      <c r="ATF44" s="18"/>
      <c r="ATG44" s="18"/>
      <c r="ATH44" s="18"/>
      <c r="ATI44" s="18"/>
      <c r="ATJ44" s="18"/>
      <c r="ATK44" s="18"/>
      <c r="ATL44" s="18"/>
      <c r="ATM44" s="18"/>
      <c r="ATN44" s="18"/>
      <c r="ATO44" s="18"/>
      <c r="ATP44" s="18"/>
      <c r="ATQ44" s="18"/>
      <c r="ATR44" s="18"/>
      <c r="ATS44" s="18"/>
      <c r="ATT44" s="18"/>
      <c r="ATU44" s="18"/>
      <c r="ATV44" s="18"/>
      <c r="ATW44" s="18"/>
      <c r="ATX44" s="18"/>
      <c r="ATY44" s="18"/>
      <c r="ATZ44" s="18"/>
      <c r="AUA44" s="18"/>
      <c r="AUB44" s="18"/>
      <c r="AUC44" s="18"/>
      <c r="AUD44" s="18"/>
      <c r="AUE44" s="18"/>
      <c r="AUF44" s="18"/>
      <c r="AUG44" s="18"/>
      <c r="AUH44" s="18"/>
      <c r="AUI44" s="18"/>
      <c r="AUJ44" s="18"/>
      <c r="AUK44" s="18"/>
      <c r="AUL44" s="18"/>
      <c r="AUM44" s="18"/>
      <c r="AUN44" s="18"/>
      <c r="AUO44" s="18"/>
      <c r="AUP44" s="18"/>
      <c r="AUQ44" s="18"/>
      <c r="AUR44" s="18"/>
      <c r="AUS44" s="18"/>
      <c r="AUT44" s="18"/>
      <c r="AUU44" s="18"/>
      <c r="AUV44" s="18"/>
      <c r="AUW44" s="18"/>
      <c r="AUX44" s="18"/>
      <c r="AUY44" s="18"/>
      <c r="AUZ44" s="18"/>
      <c r="AVA44" s="18"/>
      <c r="AVB44" s="18"/>
      <c r="AVC44" s="18"/>
      <c r="AVD44" s="18"/>
      <c r="AVE44" s="18"/>
      <c r="AVF44" s="18"/>
      <c r="AVG44" s="18"/>
      <c r="AVH44" s="18"/>
      <c r="AVI44" s="18"/>
      <c r="AVJ44" s="18"/>
      <c r="AVK44" s="18"/>
      <c r="AVL44" s="18"/>
      <c r="AVM44" s="18"/>
      <c r="AVN44" s="18"/>
      <c r="AVO44" s="18"/>
      <c r="AVP44" s="18"/>
      <c r="AVQ44" s="18"/>
      <c r="AVR44" s="18"/>
      <c r="AVS44" s="18"/>
      <c r="AVT44" s="18"/>
      <c r="AVU44" s="18"/>
      <c r="AVV44" s="18"/>
      <c r="AVW44" s="18"/>
      <c r="AVX44" s="18"/>
      <c r="AVY44" s="18"/>
      <c r="AVZ44" s="18"/>
      <c r="AWA44" s="18"/>
      <c r="AWB44" s="18"/>
      <c r="AWC44" s="18"/>
      <c r="AWD44" s="18"/>
      <c r="AWE44" s="18"/>
      <c r="AWF44" s="18"/>
      <c r="AWG44" s="18"/>
      <c r="AWH44" s="18"/>
      <c r="AWI44" s="18"/>
      <c r="AWJ44" s="18"/>
      <c r="AWK44" s="18"/>
      <c r="AWL44" s="18"/>
      <c r="AWM44" s="18"/>
      <c r="AWN44" s="18"/>
      <c r="AWO44" s="18"/>
      <c r="AWP44" s="18"/>
      <c r="AWQ44" s="18"/>
      <c r="AWR44" s="18"/>
      <c r="AWS44" s="18"/>
      <c r="AWT44" s="18"/>
      <c r="AWU44" s="18"/>
      <c r="AWV44" s="18"/>
      <c r="AWW44" s="18"/>
      <c r="AWX44" s="18"/>
      <c r="AWY44" s="18"/>
      <c r="AWZ44" s="18"/>
      <c r="AXA44" s="18"/>
      <c r="AXB44" s="18"/>
      <c r="AXC44" s="18"/>
      <c r="AXD44" s="18"/>
      <c r="AXE44" s="18"/>
      <c r="AXF44" s="18"/>
      <c r="AXG44" s="18"/>
      <c r="AXH44" s="18"/>
      <c r="AXI44" s="18"/>
      <c r="AXJ44" s="18"/>
      <c r="AXK44" s="18"/>
      <c r="AXL44" s="18"/>
      <c r="AXM44" s="18"/>
      <c r="AXN44" s="18"/>
      <c r="AXO44" s="18"/>
      <c r="AXP44" s="18"/>
      <c r="AXQ44" s="18"/>
      <c r="AXR44" s="18"/>
      <c r="AXS44" s="18"/>
      <c r="AXT44" s="18"/>
      <c r="AXU44" s="18"/>
      <c r="AXV44" s="18"/>
      <c r="AXW44" s="18"/>
      <c r="AXX44" s="18"/>
      <c r="AXY44" s="18"/>
      <c r="AXZ44" s="18"/>
      <c r="AYA44" s="18"/>
      <c r="AYB44" s="18"/>
      <c r="AYC44" s="18"/>
      <c r="AYD44" s="18"/>
      <c r="AYE44" s="18"/>
      <c r="AYF44" s="18"/>
      <c r="AYG44" s="18"/>
      <c r="AYH44" s="18"/>
      <c r="AYI44" s="18"/>
      <c r="AYJ44" s="18"/>
      <c r="AYK44" s="18"/>
      <c r="AYL44" s="18"/>
      <c r="AYM44" s="18"/>
      <c r="AYN44" s="18"/>
      <c r="AYO44" s="18"/>
      <c r="AYP44" s="18"/>
      <c r="AYQ44" s="18"/>
      <c r="AYR44" s="18"/>
      <c r="AYS44" s="18"/>
      <c r="AYT44" s="18"/>
      <c r="AYU44" s="18"/>
      <c r="AYV44" s="18"/>
      <c r="AYW44" s="18"/>
      <c r="AYX44" s="18"/>
      <c r="AYY44" s="18"/>
      <c r="AYZ44" s="18"/>
      <c r="AZA44" s="18"/>
      <c r="AZB44" s="18"/>
      <c r="AZC44" s="18"/>
      <c r="AZD44" s="18"/>
      <c r="AZE44" s="18"/>
      <c r="AZF44" s="18"/>
      <c r="AZG44" s="18"/>
      <c r="AZH44" s="18"/>
      <c r="AZI44" s="18"/>
      <c r="AZJ44" s="18"/>
      <c r="AZK44" s="18"/>
      <c r="AZL44" s="18"/>
      <c r="AZM44" s="18"/>
      <c r="AZN44" s="18"/>
      <c r="AZO44" s="18"/>
      <c r="AZP44" s="18"/>
      <c r="AZQ44" s="18"/>
      <c r="AZR44" s="18"/>
      <c r="AZS44" s="18"/>
      <c r="AZT44" s="18"/>
      <c r="AZU44" s="18"/>
      <c r="AZV44" s="18"/>
      <c r="AZW44" s="18"/>
      <c r="AZX44" s="18"/>
      <c r="AZY44" s="18"/>
      <c r="AZZ44" s="18"/>
      <c r="BAA44" s="18"/>
      <c r="BAB44" s="18"/>
      <c r="BAC44" s="18"/>
      <c r="BAD44" s="18"/>
      <c r="BAE44" s="18"/>
      <c r="BAF44" s="18"/>
      <c r="BAG44" s="18"/>
      <c r="BAH44" s="18"/>
      <c r="BAI44" s="18"/>
      <c r="BAJ44" s="18"/>
      <c r="BAK44" s="18"/>
      <c r="BAL44" s="18"/>
      <c r="BAM44" s="18"/>
      <c r="BAN44" s="18"/>
      <c r="BAO44" s="18"/>
      <c r="BAP44" s="18"/>
      <c r="BAQ44" s="18"/>
      <c r="BAR44" s="18"/>
      <c r="BAS44" s="18"/>
      <c r="BAT44" s="18"/>
      <c r="BAU44" s="18"/>
      <c r="BAV44" s="18"/>
      <c r="BAW44" s="18"/>
      <c r="BAX44" s="18"/>
      <c r="BAY44" s="18"/>
      <c r="BAZ44" s="18"/>
      <c r="BBA44" s="18"/>
      <c r="BBB44" s="18"/>
      <c r="BBC44" s="18"/>
      <c r="BBD44" s="18"/>
      <c r="BBE44" s="18"/>
      <c r="BBF44" s="18"/>
      <c r="BBG44" s="18"/>
      <c r="BBH44" s="18"/>
      <c r="BBI44" s="18"/>
      <c r="BBJ44" s="18"/>
      <c r="BBK44" s="18"/>
      <c r="BBL44" s="18"/>
      <c r="BBM44" s="18"/>
      <c r="BBN44" s="18"/>
      <c r="BBO44" s="18"/>
      <c r="BBP44" s="18"/>
      <c r="BBQ44" s="18"/>
      <c r="BBR44" s="18"/>
      <c r="BBS44" s="18"/>
      <c r="BBT44" s="18"/>
      <c r="BBU44" s="18"/>
      <c r="BBV44" s="18"/>
      <c r="BBW44" s="18"/>
      <c r="BBX44" s="18"/>
      <c r="BBY44" s="18"/>
      <c r="BBZ44" s="18"/>
      <c r="BCA44" s="18"/>
      <c r="BCB44" s="18"/>
      <c r="BCC44" s="18"/>
      <c r="BCD44" s="18"/>
      <c r="BCE44" s="18"/>
      <c r="BCF44" s="18"/>
      <c r="BCG44" s="18"/>
      <c r="BCH44" s="18"/>
      <c r="BCI44" s="18"/>
      <c r="BCJ44" s="18"/>
      <c r="BCK44" s="18"/>
      <c r="BCL44" s="18"/>
      <c r="BCM44" s="18"/>
      <c r="BCN44" s="18"/>
      <c r="BCO44" s="18"/>
      <c r="BCP44" s="18"/>
      <c r="BCQ44" s="18"/>
      <c r="BCR44" s="18"/>
      <c r="BCS44" s="18"/>
      <c r="BCT44" s="18"/>
      <c r="BCU44" s="18"/>
      <c r="BCV44" s="18"/>
      <c r="BCW44" s="18"/>
      <c r="BCX44" s="18"/>
      <c r="BCY44" s="18"/>
      <c r="BCZ44" s="18"/>
      <c r="BDA44" s="18"/>
      <c r="BDB44" s="18"/>
      <c r="BDC44" s="18"/>
      <c r="BDD44" s="18"/>
      <c r="BDE44" s="18"/>
      <c r="BDF44" s="18"/>
      <c r="BDG44" s="18"/>
      <c r="BDH44" s="18"/>
      <c r="BDI44" s="18"/>
      <c r="BDJ44" s="18"/>
      <c r="BDK44" s="18"/>
      <c r="BDL44" s="18"/>
      <c r="BDM44" s="18"/>
      <c r="BDN44" s="18"/>
      <c r="BDO44" s="18"/>
      <c r="BDP44" s="18"/>
      <c r="BDQ44" s="18"/>
      <c r="BDR44" s="18"/>
      <c r="BDS44" s="18"/>
      <c r="BDT44" s="18"/>
      <c r="BDU44" s="18"/>
      <c r="BDV44" s="18"/>
      <c r="BDW44" s="18"/>
      <c r="BDX44" s="18"/>
      <c r="BDY44" s="18"/>
      <c r="BDZ44" s="18"/>
      <c r="BEA44" s="18"/>
      <c r="BEB44" s="18"/>
      <c r="BEC44" s="18"/>
      <c r="BED44" s="18"/>
      <c r="BEE44" s="18"/>
      <c r="BEF44" s="18"/>
      <c r="BEG44" s="18"/>
      <c r="BEH44" s="18"/>
      <c r="BEI44" s="18"/>
      <c r="BEJ44" s="18"/>
      <c r="BEK44" s="18"/>
      <c r="BEL44" s="18"/>
      <c r="BEM44" s="18"/>
      <c r="BEN44" s="18"/>
      <c r="BEO44" s="18"/>
      <c r="BEP44" s="18"/>
      <c r="BEQ44" s="18"/>
      <c r="BER44" s="18"/>
      <c r="BES44" s="18"/>
      <c r="BET44" s="18"/>
      <c r="BEU44" s="18"/>
      <c r="BEV44" s="18"/>
      <c r="BEW44" s="18"/>
      <c r="BEX44" s="18"/>
      <c r="BEY44" s="18"/>
      <c r="BEZ44" s="18"/>
      <c r="BFA44" s="18"/>
      <c r="BFB44" s="18"/>
      <c r="BFC44" s="18"/>
      <c r="BFD44" s="18"/>
      <c r="BFE44" s="18"/>
      <c r="BFF44" s="18"/>
      <c r="BFG44" s="18"/>
      <c r="BFH44" s="18"/>
      <c r="BFI44" s="18"/>
      <c r="BFJ44" s="18"/>
      <c r="BFK44" s="18"/>
      <c r="BFL44" s="18"/>
      <c r="BFM44" s="18"/>
      <c r="BFN44" s="18"/>
      <c r="BFO44" s="18"/>
      <c r="BFP44" s="18"/>
      <c r="BFQ44" s="18"/>
      <c r="BFR44" s="18"/>
      <c r="BFS44" s="18"/>
      <c r="BFT44" s="18"/>
      <c r="BFU44" s="18"/>
      <c r="BFV44" s="18"/>
      <c r="BFW44" s="18"/>
      <c r="BFX44" s="18"/>
      <c r="BFY44" s="18"/>
      <c r="BFZ44" s="18"/>
      <c r="BGA44" s="18"/>
      <c r="BGB44" s="18"/>
      <c r="BGC44" s="18"/>
      <c r="BGD44" s="18"/>
      <c r="BGE44" s="18"/>
      <c r="BGF44" s="18"/>
      <c r="BGG44" s="18"/>
      <c r="BGH44" s="18"/>
      <c r="BGI44" s="18"/>
      <c r="BGJ44" s="18"/>
      <c r="BGK44" s="18"/>
      <c r="BGL44" s="18"/>
      <c r="BGM44" s="18"/>
      <c r="BGN44" s="18"/>
      <c r="BGO44" s="18"/>
      <c r="BGP44" s="18"/>
      <c r="BGQ44" s="18"/>
      <c r="BGR44" s="18"/>
      <c r="BGS44" s="18"/>
      <c r="BGT44" s="18"/>
      <c r="BGU44" s="18"/>
      <c r="BGV44" s="18"/>
      <c r="BGW44" s="18"/>
      <c r="BGX44" s="18"/>
      <c r="BGY44" s="18"/>
      <c r="BGZ44" s="18"/>
      <c r="BHA44" s="18"/>
      <c r="BHB44" s="18"/>
      <c r="BHC44" s="18"/>
      <c r="BHD44" s="18"/>
      <c r="BHE44" s="18"/>
      <c r="BHF44" s="18"/>
      <c r="BHG44" s="18"/>
      <c r="BHH44" s="18"/>
      <c r="BHI44" s="18"/>
      <c r="BHJ44" s="18"/>
      <c r="BHK44" s="18"/>
      <c r="BHL44" s="18"/>
      <c r="BHM44" s="18"/>
      <c r="BHN44" s="18"/>
      <c r="BHO44" s="18"/>
      <c r="BHP44" s="18"/>
      <c r="BHQ44" s="18"/>
      <c r="BHR44" s="18"/>
      <c r="BHS44" s="18"/>
      <c r="BHT44" s="18"/>
      <c r="BHU44" s="18"/>
      <c r="BHV44" s="18"/>
      <c r="BHW44" s="18"/>
      <c r="BHX44" s="18"/>
      <c r="BHY44" s="18"/>
      <c r="BHZ44" s="18"/>
      <c r="BIA44" s="18"/>
      <c r="BIB44" s="18"/>
      <c r="BIC44" s="18"/>
      <c r="BID44" s="18"/>
      <c r="BIE44" s="18"/>
      <c r="BIF44" s="18"/>
      <c r="BIG44" s="18"/>
      <c r="BIH44" s="18"/>
      <c r="BII44" s="18"/>
      <c r="BIJ44" s="18"/>
      <c r="BIK44" s="18"/>
      <c r="BIL44" s="18"/>
      <c r="BIM44" s="18"/>
      <c r="BIN44" s="18"/>
      <c r="BIO44" s="18"/>
      <c r="BIP44" s="18"/>
      <c r="BIQ44" s="18"/>
      <c r="BIR44" s="18"/>
      <c r="BIS44" s="18"/>
      <c r="BIT44" s="18"/>
      <c r="BIU44" s="18"/>
      <c r="BIV44" s="18"/>
      <c r="BIW44" s="18"/>
      <c r="BIX44" s="18"/>
      <c r="BIY44" s="18"/>
      <c r="BIZ44" s="18"/>
      <c r="BJA44" s="18"/>
      <c r="BJB44" s="18"/>
      <c r="BJC44" s="18"/>
      <c r="BJD44" s="18"/>
      <c r="BJE44" s="18"/>
      <c r="BJF44" s="18"/>
      <c r="BJG44" s="18"/>
      <c r="BJH44" s="18"/>
      <c r="BJI44" s="18"/>
      <c r="BJJ44" s="18"/>
      <c r="BJK44" s="18"/>
      <c r="BJL44" s="18"/>
      <c r="BJM44" s="18"/>
      <c r="BJN44" s="18"/>
      <c r="BJO44" s="18"/>
      <c r="BJP44" s="18"/>
      <c r="BJQ44" s="18"/>
      <c r="BJR44" s="18"/>
      <c r="BJS44" s="18"/>
      <c r="BJT44" s="18"/>
      <c r="BJU44" s="18"/>
      <c r="BJV44" s="18"/>
      <c r="BJW44" s="18"/>
      <c r="BJX44" s="18"/>
      <c r="BJY44" s="18"/>
      <c r="BJZ44" s="18"/>
      <c r="BKA44" s="18"/>
      <c r="BKB44" s="18"/>
      <c r="BKC44" s="18"/>
      <c r="BKD44" s="18"/>
      <c r="BKE44" s="18"/>
      <c r="BKF44" s="18"/>
      <c r="BKG44" s="18"/>
      <c r="BKH44" s="18"/>
      <c r="BKI44" s="18"/>
      <c r="BKJ44" s="18"/>
      <c r="BKK44" s="18"/>
      <c r="BKL44" s="18"/>
      <c r="BKM44" s="18"/>
      <c r="BKN44" s="18"/>
      <c r="BKO44" s="18"/>
      <c r="BKP44" s="18"/>
      <c r="BKQ44" s="18"/>
      <c r="BKR44" s="18"/>
      <c r="BKS44" s="18"/>
      <c r="BKT44" s="18"/>
      <c r="BKU44" s="18"/>
      <c r="BKV44" s="18"/>
      <c r="BKW44" s="18"/>
      <c r="BKX44" s="18"/>
      <c r="BKY44" s="18"/>
      <c r="BKZ44" s="18"/>
      <c r="BLA44" s="18"/>
      <c r="BLB44" s="18"/>
      <c r="BLC44" s="18"/>
      <c r="BLD44" s="18"/>
      <c r="BLE44" s="18"/>
      <c r="BLF44" s="18"/>
      <c r="BLG44" s="18"/>
      <c r="BLH44" s="18"/>
      <c r="BLI44" s="18"/>
      <c r="BLJ44" s="18"/>
      <c r="BLK44" s="18"/>
      <c r="BLL44" s="18"/>
      <c r="BLM44" s="18"/>
      <c r="BLN44" s="18"/>
      <c r="BLO44" s="18"/>
      <c r="BLP44" s="18"/>
      <c r="BLQ44" s="18"/>
      <c r="BLR44" s="18"/>
      <c r="BLS44" s="18"/>
      <c r="BLT44" s="18"/>
      <c r="BLU44" s="18"/>
      <c r="BLV44" s="18"/>
      <c r="BLW44" s="18"/>
      <c r="BLX44" s="18"/>
      <c r="BLY44" s="18"/>
      <c r="BLZ44" s="18"/>
      <c r="BMA44" s="18"/>
      <c r="BMB44" s="18"/>
      <c r="BMC44" s="18"/>
      <c r="BMD44" s="18"/>
      <c r="BME44" s="18"/>
      <c r="BMF44" s="18"/>
      <c r="BMG44" s="18"/>
      <c r="BMH44" s="18"/>
      <c r="BMI44" s="18"/>
      <c r="BMJ44" s="18"/>
      <c r="BMK44" s="18"/>
      <c r="BML44" s="18"/>
      <c r="BMM44" s="18"/>
      <c r="BMN44" s="18"/>
      <c r="BMO44" s="18"/>
      <c r="BMP44" s="18"/>
      <c r="BMQ44" s="18"/>
      <c r="BMR44" s="18"/>
      <c r="BMS44" s="18"/>
      <c r="BMT44" s="18"/>
      <c r="BMU44" s="18"/>
      <c r="BMV44" s="18"/>
      <c r="BMW44" s="18"/>
      <c r="BMX44" s="18"/>
      <c r="BMY44" s="18"/>
      <c r="BMZ44" s="18"/>
      <c r="BNA44" s="18"/>
      <c r="BNB44" s="18"/>
      <c r="BNC44" s="18"/>
      <c r="BND44" s="18"/>
      <c r="BNE44" s="18"/>
      <c r="BNF44" s="18"/>
      <c r="BNG44" s="18"/>
      <c r="BNH44" s="18"/>
      <c r="BNI44" s="18"/>
      <c r="BNJ44" s="18"/>
      <c r="BNK44" s="18"/>
      <c r="BNL44" s="18"/>
      <c r="BNM44" s="18"/>
      <c r="BNN44" s="18"/>
      <c r="BNO44" s="18"/>
      <c r="BNP44" s="18"/>
      <c r="BNQ44" s="18"/>
      <c r="BNR44" s="18"/>
      <c r="BNS44" s="18"/>
      <c r="BNT44" s="18"/>
      <c r="BNU44" s="18"/>
      <c r="BNV44" s="18"/>
      <c r="BNW44" s="18"/>
      <c r="BNX44" s="18"/>
      <c r="BNY44" s="18"/>
      <c r="BNZ44" s="18"/>
      <c r="BOA44" s="18"/>
      <c r="BOB44" s="18"/>
      <c r="BOC44" s="18"/>
      <c r="BOD44" s="18"/>
      <c r="BOE44" s="18"/>
      <c r="BOF44" s="18"/>
      <c r="BOG44" s="18"/>
      <c r="BOH44" s="18"/>
      <c r="BOI44" s="18"/>
      <c r="BOJ44" s="18"/>
      <c r="BOK44" s="18"/>
      <c r="BOL44" s="18"/>
      <c r="BOM44" s="18"/>
      <c r="BON44" s="18"/>
      <c r="BOO44" s="18"/>
      <c r="BOP44" s="18"/>
      <c r="BOQ44" s="18"/>
      <c r="BOR44" s="18"/>
      <c r="BOS44" s="18"/>
      <c r="BOT44" s="18"/>
      <c r="BOU44" s="18"/>
      <c r="BOV44" s="18"/>
      <c r="BOW44" s="18"/>
      <c r="BOX44" s="18"/>
      <c r="BOY44" s="18"/>
      <c r="BOZ44" s="18"/>
      <c r="BPA44" s="18"/>
      <c r="BPB44" s="18"/>
      <c r="BPC44" s="18"/>
      <c r="BPD44" s="18"/>
      <c r="BPE44" s="18"/>
      <c r="BPF44" s="18"/>
      <c r="BPG44" s="18"/>
      <c r="BPH44" s="18"/>
      <c r="BPI44" s="18"/>
      <c r="BPJ44" s="18"/>
      <c r="BPK44" s="18"/>
      <c r="BPL44" s="18"/>
      <c r="BPM44" s="18"/>
      <c r="BPN44" s="18"/>
      <c r="BPO44" s="18"/>
      <c r="BPP44" s="18"/>
      <c r="BPQ44" s="18"/>
      <c r="BPR44" s="18"/>
      <c r="BPS44" s="18"/>
      <c r="BPT44" s="18"/>
      <c r="BPU44" s="18"/>
      <c r="BPV44" s="18"/>
      <c r="BPW44" s="18"/>
      <c r="BPX44" s="18"/>
      <c r="BPY44" s="18"/>
      <c r="BPZ44" s="18"/>
      <c r="BQA44" s="18"/>
      <c r="BQB44" s="18"/>
      <c r="BQC44" s="18"/>
      <c r="BQD44" s="18"/>
      <c r="BQE44" s="18"/>
      <c r="BQF44" s="18"/>
      <c r="BQG44" s="18"/>
      <c r="BQH44" s="18"/>
      <c r="BQI44" s="18"/>
      <c r="BQJ44" s="18"/>
      <c r="BQK44" s="18"/>
      <c r="BQL44" s="18"/>
      <c r="BQM44" s="18"/>
      <c r="BQN44" s="18"/>
      <c r="BQO44" s="18"/>
      <c r="BQP44" s="18"/>
      <c r="BQQ44" s="18"/>
      <c r="BQR44" s="18"/>
      <c r="BQS44" s="18"/>
      <c r="BQT44" s="18"/>
      <c r="BQU44" s="18"/>
      <c r="BQV44" s="18"/>
      <c r="BQW44" s="18"/>
      <c r="BQX44" s="18"/>
      <c r="BQY44" s="18"/>
      <c r="BQZ44" s="18"/>
      <c r="BRA44" s="18"/>
      <c r="BRB44" s="18"/>
      <c r="BRC44" s="18"/>
      <c r="BRD44" s="18"/>
      <c r="BRE44" s="18"/>
      <c r="BRF44" s="18"/>
      <c r="BRG44" s="18"/>
      <c r="BRH44" s="18"/>
      <c r="BRI44" s="18"/>
      <c r="BRJ44" s="18"/>
      <c r="BRK44" s="18"/>
      <c r="BRL44" s="18"/>
      <c r="BRM44" s="18"/>
      <c r="BRN44" s="18"/>
      <c r="BRO44" s="18"/>
      <c r="BRP44" s="18"/>
      <c r="BRQ44" s="18"/>
      <c r="BRR44" s="18"/>
      <c r="BRS44" s="18"/>
      <c r="BRT44" s="18"/>
      <c r="BRU44" s="18"/>
      <c r="BRV44" s="18"/>
      <c r="BRW44" s="18"/>
      <c r="BRX44" s="18"/>
      <c r="BRY44" s="18"/>
      <c r="BRZ44" s="18"/>
      <c r="BSA44" s="18"/>
      <c r="BSB44" s="18"/>
      <c r="BSC44" s="18"/>
      <c r="BSD44" s="18"/>
      <c r="BSE44" s="18"/>
      <c r="BSF44" s="18"/>
      <c r="BSG44" s="18"/>
      <c r="BSH44" s="18"/>
      <c r="BSI44" s="18"/>
      <c r="BSJ44" s="18"/>
      <c r="BSK44" s="18"/>
      <c r="BSL44" s="18"/>
      <c r="BSM44" s="18"/>
      <c r="BSN44" s="18"/>
      <c r="BSO44" s="18"/>
      <c r="BSP44" s="18"/>
      <c r="BSQ44" s="18"/>
      <c r="BSR44" s="18"/>
      <c r="BSS44" s="18"/>
      <c r="BST44" s="18"/>
      <c r="BSU44" s="18"/>
      <c r="BSV44" s="18"/>
      <c r="BSW44" s="18"/>
      <c r="BSX44" s="18"/>
      <c r="BSY44" s="18"/>
      <c r="BSZ44" s="18"/>
      <c r="BTA44" s="18"/>
      <c r="BTB44" s="18"/>
      <c r="BTC44" s="18"/>
      <c r="BTD44" s="18"/>
      <c r="BTE44" s="18"/>
      <c r="BTF44" s="18"/>
      <c r="BTG44" s="18"/>
      <c r="BTH44" s="18"/>
      <c r="BTI44" s="18"/>
      <c r="BTJ44" s="18"/>
      <c r="BTK44" s="18"/>
      <c r="BTL44" s="18"/>
      <c r="BTM44" s="18"/>
      <c r="BTN44" s="18"/>
      <c r="BTO44" s="18"/>
      <c r="BTP44" s="18"/>
      <c r="BTQ44" s="18"/>
      <c r="BTR44" s="18"/>
      <c r="BTS44" s="18"/>
      <c r="BTT44" s="18"/>
      <c r="BTU44" s="18"/>
      <c r="BTV44" s="18"/>
      <c r="BTW44" s="18"/>
      <c r="BTX44" s="18"/>
      <c r="BTY44" s="18"/>
      <c r="BTZ44" s="18"/>
      <c r="BUA44" s="18"/>
      <c r="BUB44" s="18"/>
      <c r="BUC44" s="18"/>
      <c r="BUD44" s="18"/>
      <c r="BUE44" s="18"/>
      <c r="BUF44" s="18"/>
      <c r="BUG44" s="18"/>
      <c r="BUH44" s="18"/>
      <c r="BUI44" s="18"/>
      <c r="BUJ44" s="18"/>
      <c r="BUK44" s="18"/>
      <c r="BUL44" s="18"/>
      <c r="BUM44" s="18"/>
      <c r="BUN44" s="18"/>
      <c r="BUO44" s="18"/>
      <c r="BUP44" s="18"/>
      <c r="BUQ44" s="18"/>
      <c r="BUR44" s="18"/>
      <c r="BUS44" s="18"/>
      <c r="BUT44" s="18"/>
      <c r="BUU44" s="18"/>
      <c r="BUV44" s="18"/>
      <c r="BUW44" s="18"/>
      <c r="BUX44" s="18"/>
      <c r="BUY44" s="18"/>
      <c r="BUZ44" s="18"/>
      <c r="BVA44" s="18"/>
      <c r="BVB44" s="18"/>
      <c r="BVC44" s="18"/>
      <c r="BVD44" s="18"/>
      <c r="BVE44" s="18"/>
      <c r="BVF44" s="18"/>
      <c r="BVG44" s="18"/>
      <c r="BVH44" s="18"/>
      <c r="BVI44" s="18"/>
      <c r="BVJ44" s="18"/>
      <c r="BVK44" s="18"/>
      <c r="BVL44" s="18"/>
      <c r="BVM44" s="18"/>
      <c r="BVN44" s="18"/>
      <c r="BVO44" s="18"/>
      <c r="BVP44" s="18"/>
      <c r="BVQ44" s="18"/>
      <c r="BVR44" s="18"/>
      <c r="BVS44" s="18"/>
      <c r="BVT44" s="18"/>
      <c r="BVU44" s="18"/>
      <c r="BVV44" s="18"/>
      <c r="BVW44" s="18"/>
      <c r="BVX44" s="18"/>
      <c r="BVY44" s="18"/>
      <c r="BVZ44" s="18"/>
      <c r="BWA44" s="18"/>
      <c r="BWB44" s="18"/>
      <c r="BWC44" s="18"/>
      <c r="BWD44" s="18"/>
      <c r="BWE44" s="18"/>
      <c r="BWF44" s="18"/>
      <c r="BWG44" s="18"/>
      <c r="BWH44" s="18"/>
      <c r="BWI44" s="18"/>
      <c r="BWJ44" s="18"/>
      <c r="BWK44" s="18"/>
      <c r="BWL44" s="18"/>
      <c r="BWM44" s="18"/>
      <c r="BWN44" s="18"/>
      <c r="BWO44" s="18"/>
      <c r="BWP44" s="18"/>
      <c r="BWQ44" s="18"/>
      <c r="BWR44" s="18"/>
      <c r="BWS44" s="18"/>
      <c r="BWT44" s="18"/>
      <c r="BWU44" s="18"/>
      <c r="BWV44" s="18"/>
      <c r="BWW44" s="18"/>
      <c r="BWX44" s="18"/>
      <c r="BWY44" s="18"/>
      <c r="BWZ44" s="18"/>
      <c r="BXA44" s="18"/>
      <c r="BXB44" s="18"/>
      <c r="BXC44" s="18"/>
      <c r="BXD44" s="18"/>
      <c r="BXE44" s="18"/>
      <c r="BXF44" s="18"/>
      <c r="BXG44" s="18"/>
      <c r="BXH44" s="18"/>
      <c r="BXI44" s="18"/>
      <c r="BXJ44" s="18"/>
      <c r="BXK44" s="18"/>
      <c r="BXL44" s="18"/>
      <c r="BXM44" s="18"/>
      <c r="BXN44" s="18"/>
      <c r="BXO44" s="18"/>
      <c r="BXP44" s="18"/>
      <c r="BXQ44" s="18"/>
      <c r="BXR44" s="18"/>
      <c r="BXS44" s="18"/>
      <c r="BXT44" s="18"/>
      <c r="BXU44" s="18"/>
      <c r="BXV44" s="18"/>
      <c r="BXW44" s="18"/>
      <c r="BXX44" s="18"/>
      <c r="BXY44" s="18"/>
      <c r="BXZ44" s="18"/>
      <c r="BYA44" s="18"/>
      <c r="BYB44" s="18"/>
      <c r="BYC44" s="18"/>
      <c r="BYD44" s="18"/>
      <c r="BYE44" s="18"/>
      <c r="BYF44" s="18"/>
      <c r="BYG44" s="18"/>
      <c r="BYH44" s="18"/>
      <c r="BYI44" s="18"/>
      <c r="BYJ44" s="18"/>
      <c r="BYK44" s="18"/>
      <c r="BYL44" s="18"/>
      <c r="BYM44" s="18"/>
      <c r="BYN44" s="18"/>
      <c r="BYO44" s="18"/>
      <c r="BYP44" s="18"/>
      <c r="BYQ44" s="18"/>
      <c r="BYR44" s="18"/>
      <c r="BYS44" s="18"/>
      <c r="BYT44" s="18"/>
      <c r="BYU44" s="18"/>
      <c r="BYV44" s="18"/>
      <c r="BYW44" s="18"/>
      <c r="BYX44" s="18"/>
      <c r="BYY44" s="18"/>
      <c r="BYZ44" s="18"/>
      <c r="BZA44" s="18"/>
      <c r="BZB44" s="18"/>
      <c r="BZC44" s="18"/>
      <c r="BZD44" s="18"/>
      <c r="BZE44" s="18"/>
      <c r="BZF44" s="18"/>
      <c r="BZG44" s="18"/>
      <c r="BZH44" s="18"/>
      <c r="BZI44" s="18"/>
      <c r="BZJ44" s="18"/>
      <c r="BZK44" s="18"/>
      <c r="BZL44" s="18"/>
      <c r="BZM44" s="18"/>
      <c r="BZN44" s="18"/>
      <c r="BZO44" s="18"/>
      <c r="BZP44" s="18"/>
      <c r="BZQ44" s="18"/>
      <c r="BZR44" s="18"/>
      <c r="BZS44" s="18"/>
      <c r="BZT44" s="18"/>
      <c r="BZU44" s="18"/>
      <c r="BZV44" s="18"/>
      <c r="BZW44" s="18"/>
      <c r="BZX44" s="18"/>
      <c r="BZY44" s="18"/>
      <c r="BZZ44" s="18"/>
      <c r="CAA44" s="18"/>
      <c r="CAB44" s="18"/>
      <c r="CAC44" s="18"/>
      <c r="CAD44" s="18"/>
      <c r="CAE44" s="18"/>
      <c r="CAF44" s="18"/>
      <c r="CAG44" s="18"/>
      <c r="CAH44" s="18"/>
      <c r="CAI44" s="18"/>
      <c r="CAJ44" s="18"/>
      <c r="CAK44" s="18"/>
      <c r="CAL44" s="18"/>
      <c r="CAM44" s="18"/>
      <c r="CAN44" s="18"/>
      <c r="CAO44" s="18"/>
      <c r="CAP44" s="18"/>
      <c r="CAQ44" s="18"/>
      <c r="CAR44" s="18"/>
      <c r="CAS44" s="18"/>
      <c r="CAT44" s="18"/>
      <c r="CAU44" s="18"/>
      <c r="CAV44" s="18"/>
      <c r="CAW44" s="18"/>
      <c r="CAX44" s="18"/>
      <c r="CAY44" s="18"/>
      <c r="CAZ44" s="18"/>
      <c r="CBA44" s="18"/>
      <c r="CBB44" s="18"/>
      <c r="CBC44" s="18"/>
      <c r="CBD44" s="18"/>
      <c r="CBE44" s="18"/>
      <c r="CBF44" s="18"/>
      <c r="CBG44" s="18"/>
      <c r="CBH44" s="18"/>
      <c r="CBI44" s="18"/>
      <c r="CBJ44" s="18"/>
      <c r="CBK44" s="18"/>
      <c r="CBL44" s="18"/>
      <c r="CBM44" s="18"/>
      <c r="CBN44" s="18"/>
      <c r="CBO44" s="18"/>
      <c r="CBP44" s="18"/>
      <c r="CBQ44" s="18"/>
      <c r="CBR44" s="18"/>
      <c r="CBS44" s="18"/>
      <c r="CBT44" s="18"/>
      <c r="CBU44" s="18"/>
      <c r="CBV44" s="18"/>
      <c r="CBW44" s="18"/>
      <c r="CBX44" s="18"/>
      <c r="CBY44" s="18"/>
      <c r="CBZ44" s="18"/>
      <c r="CCA44" s="18"/>
      <c r="CCB44" s="18"/>
      <c r="CCC44" s="18"/>
      <c r="CCD44" s="18"/>
      <c r="CCE44" s="18"/>
      <c r="CCF44" s="18"/>
      <c r="CCG44" s="18"/>
      <c r="CCH44" s="18"/>
      <c r="CCI44" s="18"/>
      <c r="CCJ44" s="18"/>
      <c r="CCK44" s="18"/>
      <c r="CCL44" s="18"/>
      <c r="CCM44" s="18"/>
      <c r="CCN44" s="18"/>
      <c r="CCO44" s="18"/>
      <c r="CCP44" s="18"/>
      <c r="CCQ44" s="18"/>
      <c r="CCR44" s="18"/>
      <c r="CCS44" s="18"/>
      <c r="CCT44" s="18"/>
      <c r="CCU44" s="18"/>
      <c r="CCV44" s="18"/>
      <c r="CCW44" s="18"/>
      <c r="CCX44" s="18"/>
      <c r="CCY44" s="18"/>
      <c r="CCZ44" s="18"/>
      <c r="CDA44" s="18"/>
      <c r="CDB44" s="18"/>
      <c r="CDC44" s="18"/>
      <c r="CDD44" s="18"/>
      <c r="CDE44" s="18"/>
      <c r="CDF44" s="18"/>
      <c r="CDG44" s="18"/>
      <c r="CDH44" s="18"/>
      <c r="CDI44" s="18"/>
      <c r="CDJ44" s="18"/>
      <c r="CDK44" s="18"/>
      <c r="CDL44" s="18"/>
      <c r="CDM44" s="18"/>
      <c r="CDN44" s="18"/>
      <c r="CDO44" s="18"/>
      <c r="CDP44" s="18"/>
      <c r="CDQ44" s="18"/>
      <c r="CDR44" s="18"/>
      <c r="CDS44" s="18"/>
      <c r="CDT44" s="18"/>
      <c r="CDU44" s="18"/>
      <c r="CDV44" s="18"/>
      <c r="CDW44" s="18"/>
      <c r="CDX44" s="18"/>
      <c r="CDY44" s="18"/>
      <c r="CDZ44" s="18"/>
      <c r="CEA44" s="18"/>
      <c r="CEB44" s="18"/>
      <c r="CEC44" s="18"/>
      <c r="CED44" s="18"/>
      <c r="CEE44" s="18"/>
      <c r="CEF44" s="18"/>
      <c r="CEG44" s="18"/>
      <c r="CEH44" s="18"/>
      <c r="CEI44" s="18"/>
      <c r="CEJ44" s="18"/>
      <c r="CEK44" s="18"/>
      <c r="CEL44" s="18"/>
      <c r="CEM44" s="18"/>
      <c r="CEN44" s="18"/>
      <c r="CEO44" s="18"/>
      <c r="CEP44" s="18"/>
      <c r="CEQ44" s="18"/>
      <c r="CER44" s="18"/>
      <c r="CES44" s="18"/>
      <c r="CET44" s="18"/>
      <c r="CEU44" s="18"/>
      <c r="CEV44" s="18"/>
      <c r="CEW44" s="18"/>
      <c r="CEX44" s="18"/>
      <c r="CEY44" s="18"/>
      <c r="CEZ44" s="18"/>
      <c r="CFA44" s="18"/>
      <c r="CFB44" s="18"/>
      <c r="CFC44" s="18"/>
      <c r="CFD44" s="18"/>
      <c r="CFE44" s="18"/>
      <c r="CFF44" s="18"/>
      <c r="CFG44" s="18"/>
      <c r="CFH44" s="18"/>
      <c r="CFI44" s="18"/>
      <c r="CFJ44" s="18"/>
      <c r="CFK44" s="18"/>
      <c r="CFL44" s="18"/>
      <c r="CFM44" s="18"/>
      <c r="CFN44" s="18"/>
      <c r="CFO44" s="18"/>
      <c r="CFP44" s="18"/>
      <c r="CFQ44" s="18"/>
      <c r="CFR44" s="18"/>
      <c r="CFS44" s="18"/>
      <c r="CFT44" s="18"/>
      <c r="CFU44" s="18"/>
      <c r="CFV44" s="18"/>
      <c r="CFW44" s="18"/>
      <c r="CFX44" s="18"/>
      <c r="CFY44" s="18"/>
      <c r="CFZ44" s="18"/>
      <c r="CGA44" s="18"/>
      <c r="CGB44" s="18"/>
      <c r="CGC44" s="18"/>
      <c r="CGD44" s="18"/>
      <c r="CGE44" s="18"/>
      <c r="CGF44" s="18"/>
      <c r="CGG44" s="18"/>
      <c r="CGH44" s="18"/>
      <c r="CGI44" s="18"/>
      <c r="CGJ44" s="18"/>
      <c r="CGK44" s="18"/>
      <c r="CGL44" s="18"/>
      <c r="CGM44" s="18"/>
      <c r="CGN44" s="18"/>
      <c r="CGO44" s="18"/>
      <c r="CGP44" s="18"/>
      <c r="CGQ44" s="18"/>
      <c r="CGR44" s="18"/>
      <c r="CGS44" s="18"/>
      <c r="CGT44" s="18"/>
      <c r="CGU44" s="18"/>
      <c r="CGV44" s="18"/>
      <c r="CGW44" s="18"/>
      <c r="CGX44" s="18"/>
      <c r="CGY44" s="18"/>
      <c r="CGZ44" s="18"/>
      <c r="CHA44" s="18"/>
      <c r="CHB44" s="18"/>
      <c r="CHC44" s="18"/>
      <c r="CHD44" s="18"/>
      <c r="CHE44" s="18"/>
      <c r="CHF44" s="18"/>
      <c r="CHG44" s="18"/>
      <c r="CHH44" s="18"/>
      <c r="CHI44" s="18"/>
      <c r="CHJ44" s="18"/>
      <c r="CHK44" s="18"/>
      <c r="CHL44" s="18"/>
      <c r="CHM44" s="18"/>
      <c r="CHN44" s="18"/>
      <c r="CHO44" s="18"/>
      <c r="CHP44" s="18"/>
      <c r="CHQ44" s="18"/>
      <c r="CHR44" s="18"/>
      <c r="CHS44" s="18"/>
      <c r="CHT44" s="18"/>
      <c r="CHU44" s="18"/>
      <c r="CHV44" s="18"/>
      <c r="CHW44" s="18"/>
      <c r="CHX44" s="18"/>
      <c r="CHY44" s="18"/>
      <c r="CHZ44" s="18"/>
      <c r="CIA44" s="18"/>
      <c r="CIB44" s="18"/>
      <c r="CIC44" s="18"/>
      <c r="CID44" s="18"/>
      <c r="CIE44" s="18"/>
      <c r="CIF44" s="18"/>
      <c r="CIG44" s="18"/>
      <c r="CIH44" s="18"/>
      <c r="CII44" s="18"/>
      <c r="CIJ44" s="18"/>
      <c r="CIK44" s="18"/>
      <c r="CIL44" s="18"/>
      <c r="CIM44" s="18"/>
      <c r="CIN44" s="18"/>
      <c r="CIO44" s="18"/>
      <c r="CIP44" s="18"/>
      <c r="CIQ44" s="18"/>
      <c r="CIR44" s="18"/>
      <c r="CIS44" s="18"/>
      <c r="CIT44" s="18"/>
      <c r="CIU44" s="18"/>
      <c r="CIV44" s="18"/>
      <c r="CIW44" s="18"/>
      <c r="CIX44" s="18"/>
      <c r="CIY44" s="18"/>
      <c r="CIZ44" s="18"/>
      <c r="CJA44" s="18"/>
      <c r="CJB44" s="18"/>
      <c r="CJC44" s="18"/>
      <c r="CJD44" s="18"/>
      <c r="CJE44" s="18"/>
      <c r="CJF44" s="18"/>
      <c r="CJG44" s="18"/>
      <c r="CJH44" s="18"/>
      <c r="CJI44" s="18"/>
      <c r="CJJ44" s="18"/>
      <c r="CJK44" s="18"/>
      <c r="CJL44" s="18"/>
      <c r="CJM44" s="18"/>
      <c r="CJN44" s="18"/>
      <c r="CJO44" s="18"/>
      <c r="CJP44" s="18"/>
      <c r="CJQ44" s="18"/>
      <c r="CJR44" s="18"/>
      <c r="CJS44" s="18"/>
      <c r="CJT44" s="18"/>
      <c r="CJU44" s="18"/>
      <c r="CJV44" s="18"/>
      <c r="CJW44" s="18"/>
      <c r="CJX44" s="18"/>
      <c r="CJY44" s="18"/>
      <c r="CJZ44" s="18"/>
      <c r="CKA44" s="18"/>
      <c r="CKB44" s="18"/>
      <c r="CKC44" s="18"/>
      <c r="CKD44" s="18"/>
      <c r="CKE44" s="18"/>
      <c r="CKF44" s="18"/>
      <c r="CKG44" s="18"/>
      <c r="CKH44" s="18"/>
      <c r="CKI44" s="18"/>
      <c r="CKJ44" s="18"/>
      <c r="CKK44" s="18"/>
      <c r="CKL44" s="18"/>
      <c r="CKM44" s="18"/>
      <c r="CKN44" s="18"/>
      <c r="CKO44" s="18"/>
      <c r="CKP44" s="18"/>
      <c r="CKQ44" s="18"/>
      <c r="CKR44" s="18"/>
      <c r="CKS44" s="18"/>
      <c r="CKT44" s="18"/>
      <c r="CKU44" s="18"/>
      <c r="CKV44" s="18"/>
      <c r="CKW44" s="18"/>
      <c r="CKX44" s="18"/>
      <c r="CKY44" s="18"/>
      <c r="CKZ44" s="18"/>
      <c r="CLA44" s="18"/>
      <c r="CLB44" s="18"/>
      <c r="CLC44" s="18"/>
      <c r="CLD44" s="18"/>
      <c r="CLE44" s="18"/>
      <c r="CLF44" s="18"/>
      <c r="CLG44" s="18"/>
      <c r="CLH44" s="18"/>
      <c r="CLI44" s="18"/>
      <c r="CLJ44" s="18"/>
      <c r="CLK44" s="18"/>
      <c r="CLL44" s="18"/>
      <c r="CLM44" s="18"/>
      <c r="CLN44" s="18"/>
      <c r="CLO44" s="18"/>
      <c r="CLP44" s="18"/>
      <c r="CLQ44" s="18"/>
      <c r="CLR44" s="18"/>
      <c r="CLS44" s="18"/>
      <c r="CLT44" s="18"/>
      <c r="CLU44" s="18"/>
      <c r="CLV44" s="18"/>
      <c r="CLW44" s="18"/>
      <c r="CLX44" s="18"/>
      <c r="CLY44" s="18"/>
      <c r="CLZ44" s="18"/>
      <c r="CMA44" s="18"/>
      <c r="CMB44" s="18"/>
      <c r="CMC44" s="18"/>
      <c r="CMD44" s="18"/>
      <c r="CME44" s="18"/>
      <c r="CMF44" s="18"/>
      <c r="CMG44" s="18"/>
      <c r="CMH44" s="18"/>
      <c r="CMI44" s="18"/>
      <c r="CMJ44" s="18"/>
      <c r="CMK44" s="18"/>
      <c r="CML44" s="18"/>
      <c r="CMM44" s="18"/>
      <c r="CMN44" s="18"/>
      <c r="CMO44" s="18"/>
      <c r="CMP44" s="18"/>
      <c r="CMQ44" s="18"/>
      <c r="CMR44" s="18"/>
      <c r="CMS44" s="18"/>
      <c r="CMT44" s="18"/>
      <c r="CMU44" s="18"/>
      <c r="CMV44" s="18"/>
      <c r="CMW44" s="18"/>
      <c r="CMX44" s="18"/>
      <c r="CMY44" s="18"/>
      <c r="CMZ44" s="18"/>
      <c r="CNA44" s="18"/>
      <c r="CNB44" s="18"/>
      <c r="CNC44" s="18"/>
      <c r="CND44" s="18"/>
      <c r="CNE44" s="18"/>
      <c r="CNF44" s="18"/>
      <c r="CNG44" s="18"/>
      <c r="CNH44" s="18"/>
      <c r="CNI44" s="18"/>
      <c r="CNJ44" s="18"/>
      <c r="CNK44" s="18"/>
      <c r="CNL44" s="18"/>
      <c r="CNM44" s="18"/>
      <c r="CNN44" s="18"/>
      <c r="CNO44" s="18"/>
      <c r="CNP44" s="18"/>
      <c r="CNQ44" s="18"/>
      <c r="CNR44" s="18"/>
      <c r="CNS44" s="18"/>
      <c r="CNT44" s="18"/>
      <c r="CNU44" s="18"/>
      <c r="CNV44" s="18"/>
      <c r="CNW44" s="18"/>
      <c r="CNX44" s="18"/>
      <c r="CNY44" s="18"/>
      <c r="CNZ44" s="18"/>
      <c r="COA44" s="18"/>
      <c r="COB44" s="18"/>
      <c r="COC44" s="18"/>
      <c r="COD44" s="18"/>
      <c r="COE44" s="18"/>
      <c r="COF44" s="18"/>
      <c r="COG44" s="18"/>
      <c r="COH44" s="18"/>
      <c r="COI44" s="18"/>
      <c r="COJ44" s="18"/>
      <c r="COK44" s="18"/>
      <c r="COL44" s="18"/>
      <c r="COM44" s="18"/>
      <c r="CON44" s="18"/>
      <c r="COO44" s="18"/>
      <c r="COP44" s="18"/>
      <c r="COQ44" s="18"/>
      <c r="COR44" s="18"/>
      <c r="COS44" s="18"/>
      <c r="COT44" s="18"/>
      <c r="COU44" s="18"/>
      <c r="COV44" s="18"/>
      <c r="COW44" s="18"/>
      <c r="COX44" s="18"/>
      <c r="COY44" s="18"/>
      <c r="COZ44" s="18"/>
      <c r="CPA44" s="18"/>
      <c r="CPB44" s="18"/>
      <c r="CPC44" s="18"/>
      <c r="CPD44" s="18"/>
      <c r="CPE44" s="18"/>
      <c r="CPF44" s="18"/>
      <c r="CPG44" s="18"/>
      <c r="CPH44" s="18"/>
      <c r="CPI44" s="18"/>
      <c r="CPJ44" s="18"/>
      <c r="CPK44" s="18"/>
      <c r="CPL44" s="18"/>
      <c r="CPM44" s="18"/>
      <c r="CPN44" s="18"/>
      <c r="CPO44" s="18"/>
      <c r="CPP44" s="18"/>
      <c r="CPQ44" s="18"/>
      <c r="CPR44" s="18"/>
      <c r="CPS44" s="18"/>
      <c r="CPT44" s="18"/>
      <c r="CPU44" s="18"/>
      <c r="CPV44" s="18"/>
      <c r="CPW44" s="18"/>
      <c r="CPX44" s="18"/>
      <c r="CPY44" s="18"/>
      <c r="CPZ44" s="18"/>
      <c r="CQA44" s="18"/>
      <c r="CQB44" s="18"/>
      <c r="CQC44" s="18"/>
      <c r="CQD44" s="18"/>
      <c r="CQE44" s="18"/>
      <c r="CQF44" s="18"/>
      <c r="CQG44" s="18"/>
      <c r="CQH44" s="18"/>
      <c r="CQI44" s="18"/>
      <c r="CQJ44" s="18"/>
      <c r="CQK44" s="18"/>
      <c r="CQL44" s="18"/>
      <c r="CQM44" s="18"/>
      <c r="CQN44" s="18"/>
      <c r="CQO44" s="18"/>
      <c r="CQP44" s="18"/>
      <c r="CQQ44" s="18"/>
      <c r="CQR44" s="18"/>
      <c r="CQS44" s="18"/>
      <c r="CQT44" s="18"/>
      <c r="CQU44" s="18"/>
      <c r="CQV44" s="18"/>
      <c r="CQW44" s="18"/>
      <c r="CQX44" s="18"/>
      <c r="CQY44" s="18"/>
      <c r="CQZ44" s="18"/>
      <c r="CRA44" s="18"/>
      <c r="CRB44" s="18"/>
      <c r="CRC44" s="18"/>
      <c r="CRD44" s="18"/>
      <c r="CRE44" s="18"/>
      <c r="CRF44" s="18"/>
      <c r="CRG44" s="18"/>
      <c r="CRH44" s="18"/>
      <c r="CRI44" s="18"/>
      <c r="CRJ44" s="18"/>
      <c r="CRK44" s="18"/>
      <c r="CRL44" s="18"/>
      <c r="CRM44" s="18"/>
      <c r="CRN44" s="18"/>
      <c r="CRO44" s="18"/>
      <c r="CRP44" s="18"/>
      <c r="CRQ44" s="18"/>
      <c r="CRR44" s="18"/>
      <c r="CRS44" s="18"/>
      <c r="CRT44" s="18"/>
      <c r="CRU44" s="18"/>
      <c r="CRV44" s="18"/>
      <c r="CRW44" s="18"/>
      <c r="CRX44" s="18"/>
      <c r="CRY44" s="18"/>
      <c r="CRZ44" s="18"/>
      <c r="CSA44" s="18"/>
      <c r="CSB44" s="18"/>
      <c r="CSC44" s="18"/>
      <c r="CSD44" s="18"/>
      <c r="CSE44" s="18"/>
      <c r="CSF44" s="18"/>
      <c r="CSG44" s="18"/>
      <c r="CSH44" s="18"/>
      <c r="CSI44" s="18"/>
      <c r="CSJ44" s="18"/>
      <c r="CSK44" s="18"/>
      <c r="CSL44" s="18"/>
      <c r="CSM44" s="18"/>
      <c r="CSN44" s="18"/>
      <c r="CSO44" s="18"/>
      <c r="CSP44" s="18"/>
      <c r="CSQ44" s="18"/>
      <c r="CSR44" s="18"/>
      <c r="CSS44" s="18"/>
      <c r="CST44" s="18"/>
      <c r="CSU44" s="18"/>
      <c r="CSV44" s="18"/>
      <c r="CSW44" s="18"/>
      <c r="CSX44" s="18"/>
      <c r="CSY44" s="18"/>
      <c r="CSZ44" s="18"/>
      <c r="CTA44" s="18"/>
      <c r="CTB44" s="18"/>
      <c r="CTC44" s="18"/>
      <c r="CTD44" s="18"/>
      <c r="CTE44" s="18"/>
      <c r="CTF44" s="18"/>
      <c r="CTG44" s="18"/>
      <c r="CTH44" s="18"/>
      <c r="CTI44" s="18"/>
      <c r="CTJ44" s="18"/>
      <c r="CTK44" s="18"/>
      <c r="CTL44" s="18"/>
      <c r="CTM44" s="18"/>
      <c r="CTN44" s="18"/>
      <c r="CTO44" s="18"/>
      <c r="CTP44" s="18"/>
      <c r="CTQ44" s="18"/>
      <c r="CTR44" s="18"/>
      <c r="CTS44" s="18"/>
      <c r="CTT44" s="18"/>
      <c r="CTU44" s="18"/>
      <c r="CTV44" s="18"/>
      <c r="CTW44" s="18"/>
      <c r="CTX44" s="18"/>
      <c r="CTY44" s="18"/>
      <c r="CTZ44" s="18"/>
      <c r="CUA44" s="18"/>
      <c r="CUB44" s="18"/>
      <c r="CUC44" s="18"/>
      <c r="CUD44" s="18"/>
      <c r="CUE44" s="18"/>
      <c r="CUF44" s="18"/>
      <c r="CUG44" s="18"/>
      <c r="CUH44" s="18"/>
      <c r="CUI44" s="18"/>
      <c r="CUJ44" s="18"/>
      <c r="CUK44" s="18"/>
      <c r="CUL44" s="18"/>
      <c r="CUM44" s="18"/>
      <c r="CUN44" s="18"/>
      <c r="CUO44" s="18"/>
      <c r="CUP44" s="18"/>
      <c r="CUQ44" s="18"/>
      <c r="CUR44" s="18"/>
      <c r="CUS44" s="18"/>
      <c r="CUT44" s="18"/>
      <c r="CUU44" s="18"/>
      <c r="CUV44" s="18"/>
      <c r="CUW44" s="18"/>
      <c r="CUX44" s="18"/>
      <c r="CUY44" s="18"/>
      <c r="CUZ44" s="18"/>
      <c r="CVA44" s="18"/>
      <c r="CVB44" s="18"/>
      <c r="CVC44" s="18"/>
      <c r="CVD44" s="18"/>
      <c r="CVE44" s="18"/>
      <c r="CVF44" s="18"/>
      <c r="CVG44" s="18"/>
      <c r="CVH44" s="18"/>
      <c r="CVI44" s="18"/>
      <c r="CVJ44" s="18"/>
      <c r="CVK44" s="18"/>
      <c r="CVL44" s="18"/>
      <c r="CVM44" s="18"/>
      <c r="CVN44" s="18"/>
      <c r="CVO44" s="18"/>
      <c r="CVP44" s="18"/>
      <c r="CVQ44" s="18"/>
      <c r="CVR44" s="18"/>
      <c r="CVS44" s="18"/>
      <c r="CVT44" s="18"/>
      <c r="CVU44" s="18"/>
      <c r="CVV44" s="18"/>
      <c r="CVW44" s="18"/>
      <c r="CVX44" s="18"/>
      <c r="CVY44" s="18"/>
      <c r="CVZ44" s="18"/>
      <c r="CWA44" s="18"/>
      <c r="CWB44" s="18"/>
      <c r="CWC44" s="18"/>
      <c r="CWD44" s="18"/>
      <c r="CWE44" s="18"/>
      <c r="CWF44" s="18"/>
      <c r="CWG44" s="18"/>
      <c r="CWH44" s="18"/>
      <c r="CWI44" s="18"/>
      <c r="CWJ44" s="18"/>
      <c r="CWK44" s="18"/>
      <c r="CWL44" s="18"/>
      <c r="CWM44" s="18"/>
      <c r="CWN44" s="18"/>
      <c r="CWO44" s="18"/>
      <c r="CWP44" s="18"/>
      <c r="CWQ44" s="18"/>
      <c r="CWR44" s="18"/>
      <c r="CWS44" s="18"/>
      <c r="CWT44" s="18"/>
      <c r="CWU44" s="18"/>
      <c r="CWV44" s="18"/>
      <c r="CWW44" s="18"/>
      <c r="CWX44" s="18"/>
      <c r="CWY44" s="18"/>
      <c r="CWZ44" s="18"/>
      <c r="CXA44" s="18"/>
      <c r="CXB44" s="18"/>
      <c r="CXC44" s="18"/>
      <c r="CXD44" s="18"/>
      <c r="CXE44" s="18"/>
      <c r="CXF44" s="18"/>
      <c r="CXG44" s="18"/>
      <c r="CXH44" s="18"/>
      <c r="CXI44" s="18"/>
      <c r="CXJ44" s="18"/>
      <c r="CXK44" s="18"/>
      <c r="CXL44" s="18"/>
      <c r="CXM44" s="18"/>
      <c r="CXN44" s="18"/>
      <c r="CXO44" s="18"/>
      <c r="CXP44" s="18"/>
      <c r="CXQ44" s="18"/>
      <c r="CXR44" s="18"/>
      <c r="CXS44" s="18"/>
      <c r="CXT44" s="18"/>
      <c r="CXU44" s="18"/>
      <c r="CXV44" s="18"/>
      <c r="CXW44" s="18"/>
      <c r="CXX44" s="18"/>
      <c r="CXY44" s="18"/>
      <c r="CXZ44" s="18"/>
      <c r="CYA44" s="18"/>
      <c r="CYB44" s="18"/>
      <c r="CYC44" s="18"/>
      <c r="CYD44" s="18"/>
      <c r="CYE44" s="18"/>
      <c r="CYF44" s="18"/>
      <c r="CYG44" s="18"/>
      <c r="CYH44" s="18"/>
      <c r="CYI44" s="18"/>
      <c r="CYJ44" s="18"/>
      <c r="CYK44" s="18"/>
      <c r="CYL44" s="18"/>
      <c r="CYM44" s="18"/>
      <c r="CYN44" s="18"/>
      <c r="CYO44" s="18"/>
      <c r="CYP44" s="18"/>
      <c r="CYQ44" s="18"/>
      <c r="CYR44" s="18"/>
      <c r="CYS44" s="18"/>
      <c r="CYT44" s="18"/>
      <c r="CYU44" s="18"/>
      <c r="CYV44" s="18"/>
      <c r="CYW44" s="18"/>
      <c r="CYX44" s="18"/>
      <c r="CYY44" s="18"/>
      <c r="CYZ44" s="18"/>
      <c r="CZA44" s="18"/>
      <c r="CZB44" s="18"/>
      <c r="CZC44" s="18"/>
      <c r="CZD44" s="18"/>
      <c r="CZE44" s="18"/>
      <c r="CZF44" s="18"/>
      <c r="CZG44" s="18"/>
      <c r="CZH44" s="18"/>
      <c r="CZI44" s="18"/>
      <c r="CZJ44" s="18"/>
      <c r="CZK44" s="18"/>
      <c r="CZL44" s="18"/>
      <c r="CZM44" s="18"/>
      <c r="CZN44" s="18"/>
      <c r="CZO44" s="18"/>
      <c r="CZP44" s="18"/>
      <c r="CZQ44" s="18"/>
      <c r="CZR44" s="18"/>
      <c r="CZS44" s="18"/>
      <c r="CZT44" s="18"/>
      <c r="CZU44" s="18"/>
      <c r="CZV44" s="18"/>
      <c r="CZW44" s="18"/>
      <c r="CZX44" s="18"/>
      <c r="CZY44" s="18"/>
      <c r="CZZ44" s="18"/>
      <c r="DAA44" s="18"/>
      <c r="DAB44" s="18"/>
      <c r="DAC44" s="18"/>
      <c r="DAD44" s="18"/>
      <c r="DAE44" s="18"/>
      <c r="DAF44" s="18"/>
      <c r="DAG44" s="18"/>
      <c r="DAH44" s="18"/>
      <c r="DAI44" s="18"/>
      <c r="DAJ44" s="18"/>
      <c r="DAK44" s="18"/>
      <c r="DAL44" s="18"/>
      <c r="DAM44" s="18"/>
      <c r="DAN44" s="18"/>
      <c r="DAO44" s="18"/>
      <c r="DAP44" s="18"/>
      <c r="DAQ44" s="18"/>
      <c r="DAR44" s="18"/>
      <c r="DAS44" s="18"/>
      <c r="DAT44" s="18"/>
      <c r="DAU44" s="18"/>
      <c r="DAV44" s="18"/>
      <c r="DAW44" s="18"/>
      <c r="DAX44" s="18"/>
      <c r="DAY44" s="18"/>
      <c r="DAZ44" s="18"/>
      <c r="DBA44" s="18"/>
      <c r="DBB44" s="18"/>
      <c r="DBC44" s="18"/>
      <c r="DBD44" s="18"/>
      <c r="DBE44" s="18"/>
      <c r="DBF44" s="18"/>
      <c r="DBG44" s="18"/>
      <c r="DBH44" s="18"/>
      <c r="DBI44" s="18"/>
      <c r="DBJ44" s="18"/>
      <c r="DBK44" s="18"/>
      <c r="DBL44" s="18"/>
      <c r="DBM44" s="18"/>
      <c r="DBN44" s="18"/>
      <c r="DBO44" s="18"/>
      <c r="DBP44" s="18"/>
      <c r="DBQ44" s="18"/>
      <c r="DBR44" s="18"/>
      <c r="DBS44" s="18"/>
      <c r="DBT44" s="18"/>
      <c r="DBU44" s="18"/>
      <c r="DBV44" s="18"/>
      <c r="DBW44" s="18"/>
      <c r="DBX44" s="18"/>
      <c r="DBY44" s="18"/>
      <c r="DBZ44" s="18"/>
      <c r="DCA44" s="18"/>
      <c r="DCB44" s="18"/>
      <c r="DCC44" s="18"/>
      <c r="DCD44" s="18"/>
      <c r="DCE44" s="18"/>
      <c r="DCF44" s="18"/>
      <c r="DCG44" s="18"/>
      <c r="DCH44" s="18"/>
      <c r="DCI44" s="18"/>
      <c r="DCJ44" s="18"/>
      <c r="DCK44" s="18"/>
      <c r="DCL44" s="18"/>
      <c r="DCM44" s="18"/>
      <c r="DCN44" s="18"/>
      <c r="DCO44" s="18"/>
      <c r="DCP44" s="18"/>
      <c r="DCQ44" s="18"/>
      <c r="DCR44" s="18"/>
      <c r="DCS44" s="18"/>
      <c r="DCT44" s="18"/>
      <c r="DCU44" s="18"/>
      <c r="DCV44" s="18"/>
      <c r="DCW44" s="18"/>
      <c r="DCX44" s="18"/>
      <c r="DCY44" s="18"/>
      <c r="DCZ44" s="18"/>
      <c r="DDA44" s="18"/>
      <c r="DDB44" s="18"/>
      <c r="DDC44" s="18"/>
      <c r="DDD44" s="18"/>
      <c r="DDE44" s="18"/>
      <c r="DDF44" s="18"/>
      <c r="DDG44" s="18"/>
      <c r="DDH44" s="18"/>
      <c r="DDI44" s="18"/>
      <c r="DDJ44" s="18"/>
      <c r="DDK44" s="18"/>
      <c r="DDL44" s="18"/>
      <c r="DDM44" s="18"/>
      <c r="DDN44" s="18"/>
      <c r="DDO44" s="18"/>
      <c r="DDP44" s="18"/>
      <c r="DDQ44" s="18"/>
      <c r="DDR44" s="18"/>
      <c r="DDS44" s="18"/>
      <c r="DDT44" s="18"/>
      <c r="DDU44" s="18"/>
      <c r="DDV44" s="18"/>
      <c r="DDW44" s="18"/>
      <c r="DDX44" s="18"/>
      <c r="DDY44" s="18"/>
      <c r="DDZ44" s="18"/>
      <c r="DEA44" s="18"/>
      <c r="DEB44" s="18"/>
      <c r="DEC44" s="18"/>
      <c r="DED44" s="18"/>
      <c r="DEE44" s="18"/>
      <c r="DEF44" s="18"/>
      <c r="DEG44" s="18"/>
      <c r="DEH44" s="18"/>
      <c r="DEI44" s="18"/>
      <c r="DEJ44" s="18"/>
      <c r="DEK44" s="18"/>
      <c r="DEL44" s="18"/>
      <c r="DEM44" s="18"/>
      <c r="DEN44" s="18"/>
      <c r="DEO44" s="18"/>
      <c r="DEP44" s="18"/>
      <c r="DEQ44" s="18"/>
      <c r="DER44" s="18"/>
      <c r="DES44" s="18"/>
      <c r="DET44" s="18"/>
      <c r="DEU44" s="18"/>
      <c r="DEV44" s="18"/>
      <c r="DEW44" s="18"/>
      <c r="DEX44" s="18"/>
      <c r="DEY44" s="18"/>
      <c r="DEZ44" s="18"/>
      <c r="DFA44" s="18"/>
      <c r="DFB44" s="18"/>
      <c r="DFC44" s="18"/>
      <c r="DFD44" s="18"/>
      <c r="DFE44" s="18"/>
      <c r="DFF44" s="18"/>
      <c r="DFG44" s="18"/>
      <c r="DFH44" s="18"/>
      <c r="DFI44" s="18"/>
      <c r="DFJ44" s="18"/>
      <c r="DFK44" s="18"/>
      <c r="DFL44" s="18"/>
      <c r="DFM44" s="18"/>
      <c r="DFN44" s="18"/>
      <c r="DFO44" s="18"/>
      <c r="DFP44" s="18"/>
      <c r="DFQ44" s="18"/>
      <c r="DFR44" s="18"/>
      <c r="DFS44" s="18"/>
      <c r="DFT44" s="18"/>
      <c r="DFU44" s="18"/>
      <c r="DFV44" s="18"/>
      <c r="DFW44" s="18"/>
      <c r="DFX44" s="18"/>
      <c r="DFY44" s="18"/>
      <c r="DFZ44" s="18"/>
      <c r="DGA44" s="18"/>
      <c r="DGB44" s="18"/>
      <c r="DGC44" s="18"/>
      <c r="DGD44" s="18"/>
      <c r="DGE44" s="18"/>
      <c r="DGF44" s="18"/>
      <c r="DGG44" s="18"/>
      <c r="DGH44" s="18"/>
      <c r="DGI44" s="18"/>
      <c r="DGJ44" s="18"/>
      <c r="DGK44" s="18"/>
      <c r="DGL44" s="18"/>
      <c r="DGM44" s="18"/>
      <c r="DGN44" s="18"/>
      <c r="DGO44" s="18"/>
      <c r="DGP44" s="18"/>
      <c r="DGQ44" s="18"/>
      <c r="DGR44" s="18"/>
      <c r="DGS44" s="18"/>
      <c r="DGT44" s="18"/>
      <c r="DGU44" s="18"/>
      <c r="DGV44" s="18"/>
      <c r="DGW44" s="18"/>
      <c r="DGX44" s="18"/>
      <c r="DGY44" s="18"/>
      <c r="DGZ44" s="18"/>
      <c r="DHA44" s="18"/>
      <c r="DHB44" s="18"/>
      <c r="DHC44" s="18"/>
      <c r="DHD44" s="18"/>
      <c r="DHE44" s="18"/>
      <c r="DHF44" s="18"/>
      <c r="DHG44" s="18"/>
      <c r="DHH44" s="18"/>
      <c r="DHI44" s="18"/>
      <c r="DHJ44" s="18"/>
      <c r="DHK44" s="18"/>
      <c r="DHL44" s="18"/>
      <c r="DHM44" s="18"/>
      <c r="DHN44" s="18"/>
      <c r="DHO44" s="18"/>
      <c r="DHP44" s="18"/>
      <c r="DHQ44" s="18"/>
      <c r="DHR44" s="18"/>
      <c r="DHS44" s="18"/>
      <c r="DHT44" s="18"/>
      <c r="DHU44" s="18"/>
      <c r="DHV44" s="18"/>
      <c r="DHW44" s="18"/>
      <c r="DHX44" s="18"/>
      <c r="DHY44" s="18"/>
      <c r="DHZ44" s="18"/>
      <c r="DIA44" s="18"/>
      <c r="DIB44" s="18"/>
      <c r="DIC44" s="18"/>
      <c r="DID44" s="18"/>
      <c r="DIE44" s="18"/>
      <c r="DIF44" s="18"/>
      <c r="DIG44" s="18"/>
      <c r="DIH44" s="18"/>
      <c r="DII44" s="18"/>
      <c r="DIJ44" s="18"/>
      <c r="DIK44" s="18"/>
      <c r="DIL44" s="18"/>
      <c r="DIM44" s="18"/>
      <c r="DIN44" s="18"/>
      <c r="DIO44" s="18"/>
      <c r="DIP44" s="18"/>
      <c r="DIQ44" s="18"/>
      <c r="DIR44" s="18"/>
      <c r="DIS44" s="18"/>
      <c r="DIT44" s="18"/>
      <c r="DIU44" s="18"/>
      <c r="DIV44" s="18"/>
      <c r="DIW44" s="18"/>
      <c r="DIX44" s="18"/>
      <c r="DIY44" s="18"/>
      <c r="DIZ44" s="18"/>
      <c r="DJA44" s="18"/>
      <c r="DJB44" s="18"/>
      <c r="DJC44" s="18"/>
      <c r="DJD44" s="18"/>
      <c r="DJE44" s="18"/>
      <c r="DJF44" s="18"/>
      <c r="DJG44" s="18"/>
      <c r="DJH44" s="18"/>
      <c r="DJI44" s="18"/>
      <c r="DJJ44" s="18"/>
      <c r="DJK44" s="18"/>
      <c r="DJL44" s="18"/>
      <c r="DJM44" s="18"/>
      <c r="DJN44" s="18"/>
      <c r="DJO44" s="18"/>
      <c r="DJP44" s="18"/>
      <c r="DJQ44" s="18"/>
      <c r="DJR44" s="18"/>
      <c r="DJS44" s="18"/>
      <c r="DJT44" s="18"/>
      <c r="DJU44" s="18"/>
      <c r="DJV44" s="18"/>
      <c r="DJW44" s="18"/>
      <c r="DJX44" s="18"/>
      <c r="DJY44" s="18"/>
      <c r="DJZ44" s="18"/>
      <c r="DKA44" s="18"/>
      <c r="DKB44" s="18"/>
      <c r="DKC44" s="18"/>
      <c r="DKD44" s="18"/>
      <c r="DKE44" s="18"/>
      <c r="DKF44" s="18"/>
      <c r="DKG44" s="18"/>
      <c r="DKH44" s="18"/>
      <c r="DKI44" s="18"/>
      <c r="DKJ44" s="18"/>
      <c r="DKK44" s="18"/>
      <c r="DKL44" s="18"/>
      <c r="DKM44" s="18"/>
      <c r="DKN44" s="18"/>
      <c r="DKO44" s="18"/>
      <c r="DKP44" s="18"/>
      <c r="DKQ44" s="18"/>
      <c r="DKR44" s="18"/>
      <c r="DKS44" s="18"/>
      <c r="DKT44" s="18"/>
      <c r="DKU44" s="18"/>
      <c r="DKV44" s="18"/>
      <c r="DKW44" s="18"/>
      <c r="DKX44" s="18"/>
      <c r="DKY44" s="18"/>
      <c r="DKZ44" s="18"/>
      <c r="DLA44" s="18"/>
      <c r="DLB44" s="18"/>
      <c r="DLC44" s="18"/>
      <c r="DLD44" s="18"/>
      <c r="DLE44" s="18"/>
      <c r="DLF44" s="18"/>
      <c r="DLG44" s="18"/>
      <c r="DLH44" s="18"/>
      <c r="DLI44" s="18"/>
      <c r="DLJ44" s="18"/>
      <c r="DLK44" s="18"/>
      <c r="DLL44" s="18"/>
      <c r="DLM44" s="18"/>
      <c r="DLN44" s="18"/>
      <c r="DLO44" s="18"/>
      <c r="DLP44" s="18"/>
      <c r="DLQ44" s="18"/>
      <c r="DLR44" s="18"/>
      <c r="DLS44" s="18"/>
      <c r="DLT44" s="18"/>
      <c r="DLU44" s="18"/>
      <c r="DLV44" s="18"/>
      <c r="DLW44" s="18"/>
      <c r="DLX44" s="18"/>
      <c r="DLY44" s="18"/>
      <c r="DLZ44" s="18"/>
      <c r="DMA44" s="18"/>
      <c r="DMB44" s="18"/>
      <c r="DMC44" s="18"/>
      <c r="DMD44" s="18"/>
      <c r="DME44" s="18"/>
      <c r="DMF44" s="18"/>
      <c r="DMG44" s="18"/>
      <c r="DMH44" s="18"/>
      <c r="DMI44" s="18"/>
      <c r="DMJ44" s="18"/>
      <c r="DMK44" s="18"/>
      <c r="DML44" s="18"/>
      <c r="DMM44" s="18"/>
      <c r="DMN44" s="18"/>
      <c r="DMO44" s="18"/>
      <c r="DMP44" s="18"/>
      <c r="DMQ44" s="18"/>
      <c r="DMR44" s="18"/>
      <c r="DMS44" s="18"/>
      <c r="DMT44" s="18"/>
      <c r="DMU44" s="18"/>
      <c r="DMV44" s="18"/>
      <c r="DMW44" s="18"/>
      <c r="DMX44" s="18"/>
      <c r="DMY44" s="18"/>
      <c r="DMZ44" s="18"/>
      <c r="DNA44" s="18"/>
      <c r="DNB44" s="18"/>
      <c r="DNC44" s="18"/>
      <c r="DND44" s="18"/>
      <c r="DNE44" s="18"/>
      <c r="DNF44" s="18"/>
      <c r="DNG44" s="18"/>
      <c r="DNH44" s="18"/>
      <c r="DNI44" s="18"/>
      <c r="DNJ44" s="18"/>
      <c r="DNK44" s="18"/>
      <c r="DNL44" s="18"/>
      <c r="DNM44" s="18"/>
      <c r="DNN44" s="18"/>
      <c r="DNO44" s="18"/>
      <c r="DNP44" s="18"/>
      <c r="DNQ44" s="18"/>
      <c r="DNR44" s="18"/>
      <c r="DNS44" s="18"/>
      <c r="DNT44" s="18"/>
      <c r="DNU44" s="18"/>
      <c r="DNV44" s="18"/>
      <c r="DNW44" s="18"/>
      <c r="DNX44" s="18"/>
      <c r="DNY44" s="18"/>
      <c r="DNZ44" s="18"/>
      <c r="DOA44" s="18"/>
      <c r="DOB44" s="18"/>
      <c r="DOC44" s="18"/>
      <c r="DOD44" s="18"/>
      <c r="DOE44" s="18"/>
      <c r="DOF44" s="18"/>
      <c r="DOG44" s="18"/>
      <c r="DOH44" s="18"/>
      <c r="DOI44" s="18"/>
      <c r="DOJ44" s="18"/>
      <c r="DOK44" s="18"/>
      <c r="DOL44" s="18"/>
      <c r="DOM44" s="18"/>
      <c r="DON44" s="18"/>
      <c r="DOO44" s="18"/>
      <c r="DOP44" s="18"/>
      <c r="DOQ44" s="18"/>
      <c r="DOR44" s="18"/>
      <c r="DOS44" s="18"/>
      <c r="DOT44" s="18"/>
      <c r="DOU44" s="18"/>
      <c r="DOV44" s="18"/>
      <c r="DOW44" s="18"/>
      <c r="DOX44" s="18"/>
      <c r="DOY44" s="18"/>
      <c r="DOZ44" s="18"/>
      <c r="DPA44" s="18"/>
      <c r="DPB44" s="18"/>
      <c r="DPC44" s="18"/>
      <c r="DPD44" s="18"/>
      <c r="DPE44" s="18"/>
      <c r="DPF44" s="18"/>
      <c r="DPG44" s="18"/>
      <c r="DPH44" s="18"/>
      <c r="DPI44" s="18"/>
      <c r="DPJ44" s="18"/>
      <c r="DPK44" s="18"/>
      <c r="DPL44" s="18"/>
      <c r="DPM44" s="18"/>
      <c r="DPN44" s="18"/>
      <c r="DPO44" s="18"/>
      <c r="DPP44" s="18"/>
      <c r="DPQ44" s="18"/>
      <c r="DPR44" s="18"/>
      <c r="DPS44" s="18"/>
      <c r="DPT44" s="18"/>
      <c r="DPU44" s="18"/>
      <c r="DPV44" s="18"/>
      <c r="DPW44" s="18"/>
      <c r="DPX44" s="18"/>
      <c r="DPY44" s="18"/>
      <c r="DPZ44" s="18"/>
      <c r="DQA44" s="18"/>
      <c r="DQB44" s="18"/>
      <c r="DQC44" s="18"/>
      <c r="DQD44" s="18"/>
      <c r="DQE44" s="18"/>
      <c r="DQF44" s="18"/>
      <c r="DQG44" s="18"/>
      <c r="DQH44" s="18"/>
      <c r="DQI44" s="18"/>
      <c r="DQJ44" s="18"/>
      <c r="DQK44" s="18"/>
      <c r="DQL44" s="18"/>
      <c r="DQM44" s="18"/>
      <c r="DQN44" s="18"/>
      <c r="DQO44" s="18"/>
      <c r="DQP44" s="18"/>
      <c r="DQQ44" s="18"/>
      <c r="DQR44" s="18"/>
      <c r="DQS44" s="18"/>
      <c r="DQT44" s="18"/>
      <c r="DQU44" s="18"/>
      <c r="DQV44" s="18"/>
      <c r="DQW44" s="18"/>
      <c r="DQX44" s="18"/>
      <c r="DQY44" s="18"/>
      <c r="DQZ44" s="18"/>
      <c r="DRA44" s="18"/>
      <c r="DRB44" s="18"/>
      <c r="DRC44" s="18"/>
      <c r="DRD44" s="18"/>
      <c r="DRE44" s="18"/>
      <c r="DRF44" s="18"/>
      <c r="DRG44" s="18"/>
      <c r="DRH44" s="18"/>
      <c r="DRI44" s="18"/>
      <c r="DRJ44" s="18"/>
      <c r="DRK44" s="18"/>
      <c r="DRL44" s="18"/>
      <c r="DRM44" s="18"/>
      <c r="DRN44" s="18"/>
      <c r="DRO44" s="18"/>
      <c r="DRP44" s="18"/>
      <c r="DRQ44" s="18"/>
      <c r="DRR44" s="18"/>
      <c r="DRS44" s="18"/>
      <c r="DRT44" s="18"/>
      <c r="DRU44" s="18"/>
      <c r="DRV44" s="18"/>
      <c r="DRW44" s="18"/>
      <c r="DRX44" s="18"/>
      <c r="DRY44" s="18"/>
      <c r="DRZ44" s="18"/>
      <c r="DSA44" s="18"/>
      <c r="DSB44" s="18"/>
      <c r="DSC44" s="18"/>
      <c r="DSD44" s="18"/>
      <c r="DSE44" s="18"/>
      <c r="DSF44" s="18"/>
      <c r="DSG44" s="18"/>
      <c r="DSH44" s="18"/>
      <c r="DSI44" s="18"/>
      <c r="DSJ44" s="18"/>
      <c r="DSK44" s="18"/>
      <c r="DSL44" s="18"/>
      <c r="DSM44" s="18"/>
      <c r="DSN44" s="18"/>
      <c r="DSO44" s="18"/>
      <c r="DSP44" s="18"/>
      <c r="DSQ44" s="18"/>
      <c r="DSR44" s="18"/>
      <c r="DSS44" s="18"/>
      <c r="DST44" s="18"/>
      <c r="DSU44" s="18"/>
      <c r="DSV44" s="18"/>
      <c r="DSW44" s="18"/>
      <c r="DSX44" s="18"/>
      <c r="DSY44" s="18"/>
      <c r="DSZ44" s="18"/>
      <c r="DTA44" s="18"/>
      <c r="DTB44" s="18"/>
      <c r="DTC44" s="18"/>
      <c r="DTD44" s="18"/>
      <c r="DTE44" s="18"/>
      <c r="DTF44" s="18"/>
      <c r="DTG44" s="18"/>
      <c r="DTH44" s="18"/>
      <c r="DTI44" s="18"/>
      <c r="DTJ44" s="18"/>
      <c r="DTK44" s="18"/>
      <c r="DTL44" s="18"/>
      <c r="DTM44" s="18"/>
      <c r="DTN44" s="18"/>
      <c r="DTO44" s="18"/>
      <c r="DTP44" s="18"/>
      <c r="DTQ44" s="18"/>
      <c r="DTR44" s="18"/>
      <c r="DTS44" s="18"/>
      <c r="DTT44" s="18"/>
      <c r="DTU44" s="18"/>
      <c r="DTV44" s="18"/>
      <c r="DTW44" s="18"/>
      <c r="DTX44" s="18"/>
      <c r="DTY44" s="18"/>
      <c r="DTZ44" s="18"/>
      <c r="DUA44" s="18"/>
      <c r="DUB44" s="18"/>
      <c r="DUC44" s="18"/>
      <c r="DUD44" s="18"/>
      <c r="DUE44" s="18"/>
      <c r="DUF44" s="18"/>
      <c r="DUG44" s="18"/>
      <c r="DUH44" s="18"/>
      <c r="DUI44" s="18"/>
      <c r="DUJ44" s="18"/>
      <c r="DUK44" s="18"/>
      <c r="DUL44" s="18"/>
      <c r="DUM44" s="18"/>
      <c r="DUN44" s="18"/>
      <c r="DUO44" s="18"/>
      <c r="DUP44" s="18"/>
      <c r="DUQ44" s="18"/>
      <c r="DUR44" s="18"/>
      <c r="DUS44" s="18"/>
      <c r="DUT44" s="18"/>
      <c r="DUU44" s="18"/>
      <c r="DUV44" s="18"/>
      <c r="DUW44" s="18"/>
      <c r="DUX44" s="18"/>
      <c r="DUY44" s="18"/>
      <c r="DUZ44" s="18"/>
      <c r="DVA44" s="18"/>
      <c r="DVB44" s="18"/>
      <c r="DVC44" s="18"/>
      <c r="DVD44" s="18"/>
      <c r="DVE44" s="18"/>
      <c r="DVF44" s="18"/>
      <c r="DVG44" s="18"/>
      <c r="DVH44" s="18"/>
      <c r="DVI44" s="18"/>
      <c r="DVJ44" s="18"/>
      <c r="DVK44" s="18"/>
      <c r="DVL44" s="18"/>
      <c r="DVM44" s="18"/>
      <c r="DVN44" s="18"/>
      <c r="DVO44" s="18"/>
      <c r="DVP44" s="18"/>
      <c r="DVQ44" s="18"/>
      <c r="DVR44" s="18"/>
      <c r="DVS44" s="18"/>
      <c r="DVT44" s="18"/>
      <c r="DVU44" s="18"/>
      <c r="DVV44" s="18"/>
      <c r="DVW44" s="18"/>
      <c r="DVX44" s="18"/>
      <c r="DVY44" s="18"/>
      <c r="DVZ44" s="18"/>
      <c r="DWA44" s="18"/>
      <c r="DWB44" s="18"/>
      <c r="DWC44" s="18"/>
      <c r="DWD44" s="18"/>
      <c r="DWE44" s="18"/>
      <c r="DWF44" s="18"/>
      <c r="DWG44" s="18"/>
      <c r="DWH44" s="18"/>
      <c r="DWI44" s="18"/>
      <c r="DWJ44" s="18"/>
      <c r="DWK44" s="18"/>
      <c r="DWL44" s="18"/>
      <c r="DWM44" s="18"/>
      <c r="DWN44" s="18"/>
      <c r="DWO44" s="18"/>
      <c r="DWP44" s="18"/>
      <c r="DWQ44" s="18"/>
      <c r="DWR44" s="18"/>
      <c r="DWS44" s="18"/>
      <c r="DWT44" s="18"/>
      <c r="DWU44" s="18"/>
      <c r="DWV44" s="18"/>
      <c r="DWW44" s="18"/>
      <c r="DWX44" s="18"/>
      <c r="DWY44" s="18"/>
      <c r="DWZ44" s="18"/>
      <c r="DXA44" s="18"/>
      <c r="DXB44" s="18"/>
      <c r="DXC44" s="18"/>
      <c r="DXD44" s="18"/>
      <c r="DXE44" s="18"/>
      <c r="DXF44" s="18"/>
      <c r="DXG44" s="18"/>
      <c r="DXH44" s="18"/>
      <c r="DXI44" s="18"/>
      <c r="DXJ44" s="18"/>
      <c r="DXK44" s="18"/>
      <c r="DXL44" s="18"/>
      <c r="DXM44" s="18"/>
      <c r="DXN44" s="18"/>
      <c r="DXO44" s="18"/>
      <c r="DXP44" s="18"/>
      <c r="DXQ44" s="18"/>
      <c r="DXR44" s="18"/>
      <c r="DXS44" s="18"/>
      <c r="DXT44" s="18"/>
      <c r="DXU44" s="18"/>
      <c r="DXV44" s="18"/>
      <c r="DXW44" s="18"/>
      <c r="DXX44" s="18"/>
      <c r="DXY44" s="18"/>
      <c r="DXZ44" s="18"/>
      <c r="DYA44" s="18"/>
      <c r="DYB44" s="18"/>
      <c r="DYC44" s="18"/>
      <c r="DYD44" s="18"/>
      <c r="DYE44" s="18"/>
      <c r="DYF44" s="18"/>
      <c r="DYG44" s="18"/>
      <c r="DYH44" s="18"/>
      <c r="DYI44" s="18"/>
      <c r="DYJ44" s="18"/>
      <c r="DYK44" s="18"/>
      <c r="DYL44" s="18"/>
      <c r="DYM44" s="18"/>
      <c r="DYN44" s="18"/>
      <c r="DYO44" s="18"/>
      <c r="DYP44" s="18"/>
      <c r="DYQ44" s="18"/>
      <c r="DYR44" s="18"/>
      <c r="DYS44" s="18"/>
      <c r="DYT44" s="18"/>
      <c r="DYU44" s="18"/>
      <c r="DYV44" s="18"/>
      <c r="DYW44" s="18"/>
      <c r="DYX44" s="18"/>
      <c r="DYY44" s="18"/>
      <c r="DYZ44" s="18"/>
      <c r="DZA44" s="18"/>
      <c r="DZB44" s="18"/>
      <c r="DZC44" s="18"/>
      <c r="DZD44" s="18"/>
      <c r="DZE44" s="18"/>
      <c r="DZF44" s="18"/>
      <c r="DZG44" s="18"/>
      <c r="DZH44" s="18"/>
      <c r="DZI44" s="18"/>
      <c r="DZJ44" s="18"/>
      <c r="DZK44" s="18"/>
      <c r="DZL44" s="18"/>
      <c r="DZM44" s="18"/>
      <c r="DZN44" s="18"/>
      <c r="DZO44" s="18"/>
      <c r="DZP44" s="18"/>
      <c r="DZQ44" s="18"/>
      <c r="DZR44" s="18"/>
      <c r="DZS44" s="18"/>
      <c r="DZT44" s="18"/>
      <c r="DZU44" s="18"/>
      <c r="DZV44" s="18"/>
      <c r="DZW44" s="18"/>
      <c r="DZX44" s="18"/>
      <c r="DZY44" s="18"/>
      <c r="DZZ44" s="18"/>
      <c r="EAA44" s="18"/>
      <c r="EAB44" s="18"/>
      <c r="EAC44" s="18"/>
      <c r="EAD44" s="18"/>
      <c r="EAE44" s="18"/>
      <c r="EAF44" s="18"/>
      <c r="EAG44" s="18"/>
      <c r="EAH44" s="18"/>
      <c r="EAI44" s="18"/>
      <c r="EAJ44" s="18"/>
      <c r="EAK44" s="18"/>
      <c r="EAL44" s="18"/>
      <c r="EAM44" s="18"/>
      <c r="EAN44" s="18"/>
      <c r="EAO44" s="18"/>
      <c r="EAP44" s="18"/>
      <c r="EAQ44" s="18"/>
      <c r="EAR44" s="18"/>
      <c r="EAS44" s="18"/>
      <c r="EAT44" s="18"/>
      <c r="EAU44" s="18"/>
      <c r="EAV44" s="18"/>
      <c r="EAW44" s="18"/>
      <c r="EAX44" s="18"/>
      <c r="EAY44" s="18"/>
      <c r="EAZ44" s="18"/>
      <c r="EBA44" s="18"/>
      <c r="EBB44" s="18"/>
      <c r="EBC44" s="18"/>
      <c r="EBD44" s="18"/>
      <c r="EBE44" s="18"/>
      <c r="EBF44" s="18"/>
      <c r="EBG44" s="18"/>
      <c r="EBH44" s="18"/>
      <c r="EBI44" s="18"/>
      <c r="EBJ44" s="18"/>
      <c r="EBK44" s="18"/>
      <c r="EBL44" s="18"/>
      <c r="EBM44" s="18"/>
      <c r="EBN44" s="18"/>
      <c r="EBO44" s="18"/>
      <c r="EBP44" s="18"/>
      <c r="EBQ44" s="18"/>
      <c r="EBR44" s="18"/>
      <c r="EBS44" s="18"/>
      <c r="EBT44" s="18"/>
      <c r="EBU44" s="18"/>
      <c r="EBV44" s="18"/>
      <c r="EBW44" s="18"/>
      <c r="EBX44" s="18"/>
      <c r="EBY44" s="18"/>
      <c r="EBZ44" s="18"/>
      <c r="ECA44" s="18"/>
      <c r="ECB44" s="18"/>
      <c r="ECC44" s="18"/>
      <c r="ECD44" s="18"/>
      <c r="ECE44" s="18"/>
      <c r="ECF44" s="18"/>
      <c r="ECG44" s="18"/>
      <c r="ECH44" s="18"/>
      <c r="ECI44" s="18"/>
      <c r="ECJ44" s="18"/>
      <c r="ECK44" s="18"/>
      <c r="ECL44" s="18"/>
      <c r="ECM44" s="18"/>
      <c r="ECN44" s="18"/>
      <c r="ECO44" s="18"/>
      <c r="ECP44" s="18"/>
      <c r="ECQ44" s="18"/>
      <c r="ECR44" s="18"/>
      <c r="ECS44" s="18"/>
      <c r="ECT44" s="18"/>
      <c r="ECU44" s="18"/>
      <c r="ECV44" s="18"/>
      <c r="ECW44" s="18"/>
      <c r="ECX44" s="18"/>
      <c r="ECY44" s="18"/>
      <c r="ECZ44" s="18"/>
      <c r="EDA44" s="18"/>
      <c r="EDB44" s="18"/>
      <c r="EDC44" s="18"/>
      <c r="EDD44" s="18"/>
      <c r="EDE44" s="18"/>
      <c r="EDF44" s="18"/>
      <c r="EDG44" s="18"/>
      <c r="EDH44" s="18"/>
      <c r="EDI44" s="18"/>
      <c r="EDJ44" s="18"/>
      <c r="EDK44" s="18"/>
      <c r="EDL44" s="18"/>
      <c r="EDM44" s="18"/>
      <c r="EDN44" s="18"/>
      <c r="EDO44" s="18"/>
      <c r="EDP44" s="18"/>
      <c r="EDQ44" s="18"/>
      <c r="EDR44" s="18"/>
      <c r="EDS44" s="18"/>
      <c r="EDT44" s="18"/>
      <c r="EDU44" s="18"/>
      <c r="EDV44" s="18"/>
      <c r="EDW44" s="18"/>
      <c r="EDX44" s="18"/>
      <c r="EDY44" s="18"/>
      <c r="EDZ44" s="18"/>
      <c r="EEA44" s="18"/>
      <c r="EEB44" s="18"/>
      <c r="EEC44" s="18"/>
      <c r="EED44" s="18"/>
      <c r="EEE44" s="18"/>
      <c r="EEF44" s="18"/>
      <c r="EEG44" s="18"/>
      <c r="EEH44" s="18"/>
      <c r="EEI44" s="18"/>
      <c r="EEJ44" s="18"/>
      <c r="EEK44" s="18"/>
      <c r="EEL44" s="18"/>
      <c r="EEM44" s="18"/>
      <c r="EEN44" s="18"/>
      <c r="EEO44" s="18"/>
      <c r="EEP44" s="18"/>
      <c r="EEQ44" s="18"/>
      <c r="EER44" s="18"/>
      <c r="EES44" s="18"/>
      <c r="EET44" s="18"/>
      <c r="EEU44" s="18"/>
      <c r="EEV44" s="18"/>
      <c r="EEW44" s="18"/>
      <c r="EEX44" s="18"/>
      <c r="EEY44" s="18"/>
      <c r="EEZ44" s="18"/>
      <c r="EFA44" s="18"/>
      <c r="EFB44" s="18"/>
      <c r="EFC44" s="18"/>
      <c r="EFD44" s="18"/>
      <c r="EFE44" s="18"/>
      <c r="EFF44" s="18"/>
      <c r="EFG44" s="18"/>
      <c r="EFH44" s="18"/>
      <c r="EFI44" s="18"/>
      <c r="EFJ44" s="18"/>
      <c r="EFK44" s="18"/>
      <c r="EFL44" s="18"/>
      <c r="EFM44" s="18"/>
      <c r="EFN44" s="18"/>
      <c r="EFO44" s="18"/>
      <c r="EFP44" s="18"/>
      <c r="EFQ44" s="18"/>
      <c r="EFR44" s="18"/>
      <c r="EFS44" s="18"/>
      <c r="EFT44" s="18"/>
      <c r="EFU44" s="18"/>
      <c r="EFV44" s="18"/>
      <c r="EFW44" s="18"/>
      <c r="EFX44" s="18"/>
      <c r="EFY44" s="18"/>
      <c r="EFZ44" s="18"/>
      <c r="EGA44" s="18"/>
      <c r="EGB44" s="18"/>
      <c r="EGC44" s="18"/>
      <c r="EGD44" s="18"/>
      <c r="EGE44" s="18"/>
      <c r="EGF44" s="18"/>
      <c r="EGG44" s="18"/>
      <c r="EGH44" s="18"/>
      <c r="EGI44" s="18"/>
      <c r="EGJ44" s="18"/>
      <c r="EGK44" s="18"/>
      <c r="EGL44" s="18"/>
      <c r="EGM44" s="18"/>
      <c r="EGN44" s="18"/>
      <c r="EGO44" s="18"/>
      <c r="EGP44" s="18"/>
      <c r="EGQ44" s="18"/>
      <c r="EGR44" s="18"/>
      <c r="EGS44" s="18"/>
      <c r="EGT44" s="18"/>
      <c r="EGU44" s="18"/>
      <c r="EGV44" s="18"/>
      <c r="EGW44" s="18"/>
      <c r="EGX44" s="18"/>
      <c r="EGY44" s="18"/>
      <c r="EGZ44" s="18"/>
      <c r="EHA44" s="18"/>
      <c r="EHB44" s="18"/>
      <c r="EHC44" s="18"/>
      <c r="EHD44" s="18"/>
      <c r="EHE44" s="18"/>
      <c r="EHF44" s="18"/>
      <c r="EHG44" s="18"/>
      <c r="EHH44" s="18"/>
      <c r="EHI44" s="18"/>
      <c r="EHJ44" s="18"/>
      <c r="EHK44" s="18"/>
      <c r="EHL44" s="18"/>
      <c r="EHM44" s="18"/>
      <c r="EHN44" s="18"/>
      <c r="EHO44" s="18"/>
      <c r="EHP44" s="18"/>
      <c r="EHQ44" s="18"/>
      <c r="EHR44" s="18"/>
      <c r="EHS44" s="18"/>
      <c r="EHT44" s="18"/>
      <c r="EHU44" s="18"/>
      <c r="EHV44" s="18"/>
      <c r="EHW44" s="18"/>
      <c r="EHX44" s="18"/>
      <c r="EHY44" s="18"/>
      <c r="EHZ44" s="18"/>
      <c r="EIA44" s="18"/>
      <c r="EIB44" s="18"/>
      <c r="EIC44" s="18"/>
      <c r="EID44" s="18"/>
      <c r="EIE44" s="18"/>
      <c r="EIF44" s="18"/>
      <c r="EIG44" s="18"/>
      <c r="EIH44" s="18"/>
      <c r="EII44" s="18"/>
      <c r="EIJ44" s="18"/>
      <c r="EIK44" s="18"/>
      <c r="EIL44" s="18"/>
      <c r="EIM44" s="18"/>
      <c r="EIN44" s="18"/>
      <c r="EIO44" s="18"/>
      <c r="EIP44" s="18"/>
      <c r="EIQ44" s="18"/>
      <c r="EIR44" s="18"/>
      <c r="EIS44" s="18"/>
      <c r="EIT44" s="18"/>
      <c r="EIU44" s="18"/>
      <c r="EIV44" s="18"/>
      <c r="EIW44" s="18"/>
      <c r="EIX44" s="18"/>
      <c r="EIY44" s="18"/>
      <c r="EIZ44" s="18"/>
      <c r="EJA44" s="18"/>
      <c r="EJB44" s="18"/>
      <c r="EJC44" s="18"/>
      <c r="EJD44" s="18"/>
      <c r="EJE44" s="18"/>
      <c r="EJF44" s="18"/>
      <c r="EJG44" s="18"/>
      <c r="EJH44" s="18"/>
      <c r="EJI44" s="18"/>
      <c r="EJJ44" s="18"/>
      <c r="EJK44" s="18"/>
      <c r="EJL44" s="18"/>
      <c r="EJM44" s="18"/>
      <c r="EJN44" s="18"/>
      <c r="EJO44" s="18"/>
      <c r="EJP44" s="18"/>
      <c r="EJQ44" s="18"/>
      <c r="EJR44" s="18"/>
      <c r="EJS44" s="18"/>
      <c r="EJT44" s="18"/>
      <c r="EJU44" s="18"/>
      <c r="EJV44" s="18"/>
      <c r="EJW44" s="18"/>
      <c r="EJX44" s="18"/>
      <c r="EJY44" s="18"/>
      <c r="EJZ44" s="18"/>
      <c r="EKA44" s="18"/>
      <c r="EKB44" s="18"/>
      <c r="EKC44" s="18"/>
      <c r="EKD44" s="18"/>
      <c r="EKE44" s="18"/>
      <c r="EKF44" s="18"/>
      <c r="EKG44" s="18"/>
      <c r="EKH44" s="18"/>
      <c r="EKI44" s="18"/>
      <c r="EKJ44" s="18"/>
      <c r="EKK44" s="18"/>
      <c r="EKL44" s="18"/>
      <c r="EKM44" s="18"/>
      <c r="EKN44" s="18"/>
      <c r="EKO44" s="18"/>
      <c r="EKP44" s="18"/>
      <c r="EKQ44" s="18"/>
      <c r="EKR44" s="18"/>
      <c r="EKS44" s="18"/>
      <c r="EKT44" s="18"/>
      <c r="EKU44" s="18"/>
      <c r="EKV44" s="18"/>
      <c r="EKW44" s="18"/>
      <c r="EKX44" s="18"/>
      <c r="EKY44" s="18"/>
      <c r="EKZ44" s="18"/>
      <c r="ELA44" s="18"/>
      <c r="ELB44" s="18"/>
      <c r="ELC44" s="18"/>
      <c r="ELD44" s="18"/>
      <c r="ELE44" s="18"/>
      <c r="ELF44" s="18"/>
      <c r="ELG44" s="18"/>
      <c r="ELH44" s="18"/>
      <c r="ELI44" s="18"/>
      <c r="ELJ44" s="18"/>
      <c r="ELK44" s="18"/>
      <c r="ELL44" s="18"/>
      <c r="ELM44" s="18"/>
      <c r="ELN44" s="18"/>
      <c r="ELO44" s="18"/>
      <c r="ELP44" s="18"/>
      <c r="ELQ44" s="18"/>
      <c r="ELR44" s="18"/>
      <c r="ELS44" s="18"/>
      <c r="ELT44" s="18"/>
      <c r="ELU44" s="18"/>
      <c r="ELV44" s="18"/>
      <c r="ELW44" s="18"/>
      <c r="ELX44" s="18"/>
      <c r="ELY44" s="18"/>
      <c r="ELZ44" s="18"/>
      <c r="EMA44" s="18"/>
      <c r="EMB44" s="18"/>
      <c r="EMC44" s="18"/>
      <c r="EMD44" s="18"/>
      <c r="EME44" s="18"/>
      <c r="EMF44" s="18"/>
      <c r="EMG44" s="18"/>
      <c r="EMH44" s="18"/>
      <c r="EMI44" s="18"/>
      <c r="EMJ44" s="18"/>
      <c r="EMK44" s="18"/>
      <c r="EML44" s="18"/>
      <c r="EMM44" s="18"/>
      <c r="EMN44" s="18"/>
      <c r="EMO44" s="18"/>
      <c r="EMP44" s="18"/>
      <c r="EMQ44" s="18"/>
      <c r="EMR44" s="18"/>
      <c r="EMS44" s="18"/>
      <c r="EMT44" s="18"/>
      <c r="EMU44" s="18"/>
      <c r="EMV44" s="18"/>
      <c r="EMW44" s="18"/>
      <c r="EMX44" s="18"/>
      <c r="EMY44" s="18"/>
      <c r="EMZ44" s="18"/>
      <c r="ENA44" s="18"/>
      <c r="ENB44" s="18"/>
      <c r="ENC44" s="18"/>
      <c r="END44" s="18"/>
      <c r="ENE44" s="18"/>
      <c r="ENF44" s="18"/>
      <c r="ENG44" s="18"/>
      <c r="ENH44" s="18"/>
      <c r="ENI44" s="18"/>
      <c r="ENJ44" s="18"/>
      <c r="ENK44" s="18"/>
      <c r="ENL44" s="18"/>
      <c r="ENM44" s="18"/>
      <c r="ENN44" s="18"/>
      <c r="ENO44" s="18"/>
      <c r="ENP44" s="18"/>
      <c r="ENQ44" s="18"/>
      <c r="ENR44" s="18"/>
      <c r="ENS44" s="18"/>
      <c r="ENT44" s="18"/>
      <c r="ENU44" s="18"/>
      <c r="ENV44" s="18"/>
      <c r="ENW44" s="18"/>
      <c r="ENX44" s="18"/>
      <c r="ENY44" s="18"/>
      <c r="ENZ44" s="18"/>
      <c r="EOA44" s="18"/>
      <c r="EOB44" s="18"/>
      <c r="EOC44" s="18"/>
      <c r="EOD44" s="18"/>
      <c r="EOE44" s="18"/>
      <c r="EOF44" s="18"/>
      <c r="EOG44" s="18"/>
      <c r="EOH44" s="18"/>
      <c r="EOI44" s="18"/>
      <c r="EOJ44" s="18"/>
      <c r="EOK44" s="18"/>
      <c r="EOL44" s="18"/>
      <c r="EOM44" s="18"/>
      <c r="EON44" s="18"/>
      <c r="EOO44" s="18"/>
      <c r="EOP44" s="18"/>
      <c r="EOQ44" s="18"/>
      <c r="EOR44" s="18"/>
      <c r="EOS44" s="18"/>
      <c r="EOT44" s="18"/>
      <c r="EOU44" s="18"/>
      <c r="EOV44" s="18"/>
      <c r="EOW44" s="18"/>
      <c r="EOX44" s="18"/>
      <c r="EOY44" s="18"/>
      <c r="EOZ44" s="18"/>
      <c r="EPA44" s="18"/>
      <c r="EPB44" s="18"/>
      <c r="EPC44" s="18"/>
      <c r="EPD44" s="18"/>
      <c r="EPE44" s="18"/>
      <c r="EPF44" s="18"/>
      <c r="EPG44" s="18"/>
      <c r="EPH44" s="18"/>
      <c r="EPI44" s="18"/>
      <c r="EPJ44" s="18"/>
      <c r="EPK44" s="18"/>
      <c r="EPL44" s="18"/>
      <c r="EPM44" s="18"/>
      <c r="EPN44" s="18"/>
      <c r="EPO44" s="18"/>
      <c r="EPP44" s="18"/>
      <c r="EPQ44" s="18"/>
      <c r="EPR44" s="18"/>
      <c r="EPS44" s="18"/>
      <c r="EPT44" s="18"/>
      <c r="EPU44" s="18"/>
      <c r="EPV44" s="18"/>
      <c r="EPW44" s="18"/>
      <c r="EPX44" s="18"/>
      <c r="EPY44" s="18"/>
      <c r="EPZ44" s="18"/>
      <c r="EQA44" s="18"/>
      <c r="EQB44" s="18"/>
      <c r="EQC44" s="18"/>
      <c r="EQD44" s="18"/>
      <c r="EQE44" s="18"/>
      <c r="EQF44" s="18"/>
      <c r="EQG44" s="18"/>
      <c r="EQH44" s="18"/>
      <c r="EQI44" s="18"/>
      <c r="EQJ44" s="18"/>
      <c r="EQK44" s="18"/>
      <c r="EQL44" s="18"/>
      <c r="EQM44" s="18"/>
      <c r="EQN44" s="18"/>
      <c r="EQO44" s="18"/>
      <c r="EQP44" s="18"/>
      <c r="EQQ44" s="18"/>
      <c r="EQR44" s="18"/>
      <c r="EQS44" s="18"/>
      <c r="EQT44" s="18"/>
      <c r="EQU44" s="18"/>
      <c r="EQV44" s="18"/>
      <c r="EQW44" s="18"/>
      <c r="EQX44" s="18"/>
      <c r="EQY44" s="18"/>
      <c r="EQZ44" s="18"/>
      <c r="ERA44" s="18"/>
      <c r="ERB44" s="18"/>
      <c r="ERC44" s="18"/>
      <c r="ERD44" s="18"/>
      <c r="ERE44" s="18"/>
      <c r="ERF44" s="18"/>
      <c r="ERG44" s="18"/>
      <c r="ERH44" s="18"/>
      <c r="ERI44" s="18"/>
      <c r="ERJ44" s="18"/>
      <c r="ERK44" s="18"/>
      <c r="ERL44" s="18"/>
      <c r="ERM44" s="18"/>
      <c r="ERN44" s="18"/>
      <c r="ERO44" s="18"/>
      <c r="ERP44" s="18"/>
      <c r="ERQ44" s="18"/>
      <c r="ERR44" s="18"/>
      <c r="ERS44" s="18"/>
      <c r="ERT44" s="18"/>
      <c r="ERU44" s="18"/>
      <c r="ERV44" s="18"/>
      <c r="ERW44" s="18"/>
      <c r="ERX44" s="18"/>
      <c r="ERY44" s="18"/>
      <c r="ERZ44" s="18"/>
      <c r="ESA44" s="18"/>
      <c r="ESB44" s="18"/>
      <c r="ESC44" s="18"/>
      <c r="ESD44" s="18"/>
      <c r="ESE44" s="18"/>
      <c r="ESF44" s="18"/>
      <c r="ESG44" s="18"/>
      <c r="ESH44" s="18"/>
      <c r="ESI44" s="18"/>
      <c r="ESJ44" s="18"/>
      <c r="ESK44" s="18"/>
      <c r="ESL44" s="18"/>
      <c r="ESM44" s="18"/>
      <c r="ESN44" s="18"/>
      <c r="ESO44" s="18"/>
      <c r="ESP44" s="18"/>
      <c r="ESQ44" s="18"/>
      <c r="ESR44" s="18"/>
      <c r="ESS44" s="18"/>
      <c r="EST44" s="18"/>
      <c r="ESU44" s="18"/>
      <c r="ESV44" s="18"/>
      <c r="ESW44" s="18"/>
      <c r="ESX44" s="18"/>
      <c r="ESY44" s="18"/>
      <c r="ESZ44" s="18"/>
      <c r="ETA44" s="18"/>
      <c r="ETB44" s="18"/>
      <c r="ETC44" s="18"/>
      <c r="ETD44" s="18"/>
      <c r="ETE44" s="18"/>
      <c r="ETF44" s="18"/>
      <c r="ETG44" s="18"/>
      <c r="ETH44" s="18"/>
      <c r="ETI44" s="18"/>
      <c r="ETJ44" s="18"/>
      <c r="ETK44" s="18"/>
      <c r="ETL44" s="18"/>
      <c r="ETM44" s="18"/>
      <c r="ETN44" s="18"/>
      <c r="ETO44" s="18"/>
      <c r="ETP44" s="18"/>
      <c r="ETQ44" s="18"/>
      <c r="ETR44" s="18"/>
      <c r="ETS44" s="18"/>
      <c r="ETT44" s="18"/>
      <c r="ETU44" s="18"/>
      <c r="ETV44" s="18"/>
      <c r="ETW44" s="18"/>
      <c r="ETX44" s="18"/>
      <c r="ETY44" s="18"/>
      <c r="ETZ44" s="18"/>
      <c r="EUA44" s="18"/>
      <c r="EUB44" s="18"/>
      <c r="EUC44" s="18"/>
      <c r="EUD44" s="18"/>
      <c r="EUE44" s="18"/>
      <c r="EUF44" s="18"/>
      <c r="EUG44" s="18"/>
      <c r="EUH44" s="18"/>
      <c r="EUI44" s="18"/>
      <c r="EUJ44" s="18"/>
      <c r="EUK44" s="18"/>
      <c r="EUL44" s="18"/>
      <c r="EUM44" s="18"/>
      <c r="EUN44" s="18"/>
      <c r="EUO44" s="18"/>
      <c r="EUP44" s="18"/>
      <c r="EUQ44" s="18"/>
      <c r="EUR44" s="18"/>
      <c r="EUS44" s="18"/>
      <c r="EUT44" s="18"/>
      <c r="EUU44" s="18"/>
      <c r="EUV44" s="18"/>
      <c r="EUW44" s="18"/>
      <c r="EUX44" s="18"/>
      <c r="EUY44" s="18"/>
      <c r="EUZ44" s="18"/>
      <c r="EVA44" s="18"/>
      <c r="EVB44" s="18"/>
      <c r="EVC44" s="18"/>
      <c r="EVD44" s="18"/>
      <c r="EVE44" s="18"/>
      <c r="EVF44" s="18"/>
      <c r="EVG44" s="18"/>
      <c r="EVH44" s="18"/>
      <c r="EVI44" s="18"/>
      <c r="EVJ44" s="18"/>
      <c r="EVK44" s="18"/>
      <c r="EVL44" s="18"/>
      <c r="EVM44" s="18"/>
      <c r="EVN44" s="18"/>
      <c r="EVO44" s="18"/>
      <c r="EVP44" s="18"/>
      <c r="EVQ44" s="18"/>
      <c r="EVR44" s="18"/>
      <c r="EVS44" s="18"/>
      <c r="EVT44" s="18"/>
      <c r="EVU44" s="18"/>
      <c r="EVV44" s="18"/>
      <c r="EVW44" s="18"/>
      <c r="EVX44" s="18"/>
      <c r="EVY44" s="18"/>
      <c r="EVZ44" s="18"/>
      <c r="EWA44" s="18"/>
      <c r="EWB44" s="18"/>
      <c r="EWC44" s="18"/>
      <c r="EWD44" s="18"/>
      <c r="EWE44" s="18"/>
      <c r="EWF44" s="18"/>
      <c r="EWG44" s="18"/>
      <c r="EWH44" s="18"/>
      <c r="EWI44" s="18"/>
      <c r="EWJ44" s="18"/>
      <c r="EWK44" s="18"/>
      <c r="EWL44" s="18"/>
      <c r="EWM44" s="18"/>
      <c r="EWN44" s="18"/>
      <c r="EWO44" s="18"/>
      <c r="EWP44" s="18"/>
      <c r="EWQ44" s="18"/>
      <c r="EWR44" s="18"/>
      <c r="EWS44" s="18"/>
      <c r="EWT44" s="18"/>
      <c r="EWU44" s="18"/>
      <c r="EWV44" s="18"/>
      <c r="EWW44" s="18"/>
      <c r="EWX44" s="18"/>
      <c r="EWY44" s="18"/>
      <c r="EWZ44" s="18"/>
      <c r="EXA44" s="18"/>
      <c r="EXB44" s="18"/>
      <c r="EXC44" s="18"/>
      <c r="EXD44" s="18"/>
      <c r="EXE44" s="18"/>
      <c r="EXF44" s="18"/>
      <c r="EXG44" s="18"/>
      <c r="EXH44" s="18"/>
      <c r="EXI44" s="18"/>
      <c r="EXJ44" s="18"/>
      <c r="EXK44" s="18"/>
      <c r="EXL44" s="18"/>
      <c r="EXM44" s="18"/>
      <c r="EXN44" s="18"/>
      <c r="EXO44" s="18"/>
      <c r="EXP44" s="18"/>
      <c r="EXQ44" s="18"/>
      <c r="EXR44" s="18"/>
      <c r="EXS44" s="18"/>
      <c r="EXT44" s="18"/>
      <c r="EXU44" s="18"/>
      <c r="EXV44" s="18"/>
      <c r="EXW44" s="18"/>
      <c r="EXX44" s="18"/>
      <c r="EXY44" s="18"/>
      <c r="EXZ44" s="18"/>
      <c r="EYA44" s="18"/>
      <c r="EYB44" s="18"/>
      <c r="EYC44" s="18"/>
      <c r="EYD44" s="18"/>
      <c r="EYE44" s="18"/>
      <c r="EYF44" s="18"/>
      <c r="EYG44" s="18"/>
      <c r="EYH44" s="18"/>
      <c r="EYI44" s="18"/>
      <c r="EYJ44" s="18"/>
      <c r="EYK44" s="18"/>
      <c r="EYL44" s="18"/>
      <c r="EYM44" s="18"/>
      <c r="EYN44" s="18"/>
      <c r="EYO44" s="18"/>
      <c r="EYP44" s="18"/>
      <c r="EYQ44" s="18"/>
      <c r="EYR44" s="18"/>
      <c r="EYS44" s="18"/>
      <c r="EYT44" s="18"/>
      <c r="EYU44" s="18"/>
      <c r="EYV44" s="18"/>
      <c r="EYW44" s="18"/>
      <c r="EYX44" s="18"/>
      <c r="TOX44" s="16"/>
      <c r="TOY44" s="16"/>
      <c r="TOZ44" s="16"/>
      <c r="TPA44" s="16"/>
      <c r="TPB44" s="16"/>
      <c r="TPC44" s="16"/>
      <c r="TPD44" s="16"/>
      <c r="TPE44" s="16"/>
      <c r="TPF44" s="16"/>
      <c r="TPG44" s="16"/>
      <c r="TPH44" s="16"/>
      <c r="TPI44" s="16"/>
      <c r="TPJ44" s="16"/>
      <c r="TPK44" s="16"/>
      <c r="TPL44" s="16"/>
      <c r="TPM44" s="16"/>
      <c r="TPN44" s="16"/>
      <c r="TPO44" s="16"/>
      <c r="TPP44" s="16"/>
      <c r="TPQ44" s="16"/>
      <c r="TPR44" s="16"/>
      <c r="TPS44" s="16"/>
      <c r="TPT44" s="16"/>
      <c r="TPU44" s="16"/>
      <c r="TPV44" s="16"/>
      <c r="TPW44" s="16"/>
      <c r="TPX44" s="16"/>
      <c r="TPY44" s="16"/>
      <c r="TPZ44" s="16"/>
      <c r="TQA44" s="16"/>
      <c r="TQB44" s="16"/>
      <c r="TQC44" s="16"/>
      <c r="TQD44" s="16"/>
      <c r="TQE44" s="16"/>
      <c r="TQF44" s="16"/>
      <c r="TQG44" s="16"/>
      <c r="TQH44" s="16"/>
      <c r="TQI44" s="16"/>
      <c r="TQJ44" s="16"/>
      <c r="TQK44" s="16"/>
      <c r="TQL44" s="16"/>
      <c r="TQM44" s="16"/>
      <c r="TQN44" s="16"/>
      <c r="TQO44" s="16"/>
      <c r="TQP44" s="16"/>
      <c r="TQQ44" s="16"/>
      <c r="TQR44" s="16"/>
      <c r="TQS44" s="16"/>
      <c r="TQT44" s="16"/>
      <c r="TQU44" s="16"/>
      <c r="TQV44" s="16"/>
      <c r="TQW44" s="16"/>
      <c r="TQX44" s="16"/>
      <c r="TQY44" s="16"/>
      <c r="TQZ44" s="16"/>
      <c r="TRA44" s="16"/>
      <c r="TRB44" s="16"/>
      <c r="TRC44" s="16"/>
      <c r="TRD44" s="16"/>
      <c r="TRE44" s="16"/>
      <c r="TRF44" s="16"/>
      <c r="TRG44" s="16"/>
      <c r="TRH44" s="16"/>
      <c r="TRI44" s="16"/>
      <c r="TRJ44" s="16"/>
      <c r="TRK44" s="16"/>
      <c r="TRL44" s="16"/>
      <c r="TRM44" s="16"/>
      <c r="TRN44" s="16"/>
      <c r="TRO44" s="16"/>
      <c r="TRP44" s="16"/>
      <c r="TRQ44" s="16"/>
      <c r="TRR44" s="16"/>
      <c r="TRS44" s="16"/>
      <c r="TRT44" s="16"/>
      <c r="TRU44" s="16"/>
      <c r="TRV44" s="16"/>
      <c r="TRW44" s="16"/>
      <c r="TRX44" s="16"/>
      <c r="TRY44" s="16"/>
      <c r="TRZ44" s="16"/>
      <c r="TSA44" s="16"/>
      <c r="TSB44" s="16"/>
      <c r="TSC44" s="16"/>
      <c r="TSD44" s="16"/>
      <c r="TSE44" s="16"/>
      <c r="TSF44" s="16"/>
      <c r="TSG44" s="16"/>
      <c r="TSH44" s="16"/>
      <c r="TSI44" s="16"/>
      <c r="TSJ44" s="16"/>
      <c r="TSK44" s="16"/>
      <c r="TSL44" s="16"/>
      <c r="TSM44" s="16"/>
      <c r="TSN44" s="16"/>
      <c r="TSO44" s="16"/>
      <c r="TSP44" s="16"/>
      <c r="TSQ44" s="16"/>
      <c r="TSR44" s="16"/>
      <c r="TSS44" s="16"/>
      <c r="TST44" s="16"/>
      <c r="TSU44" s="16"/>
      <c r="TSV44" s="16"/>
      <c r="TSW44" s="16"/>
      <c r="TSX44" s="16"/>
      <c r="TSY44" s="16"/>
      <c r="TSZ44" s="16"/>
      <c r="TTA44" s="16"/>
      <c r="TTB44" s="16"/>
      <c r="TTC44" s="16"/>
      <c r="TTD44" s="16"/>
      <c r="TTE44" s="16"/>
      <c r="TTF44" s="16"/>
      <c r="TTG44" s="16"/>
      <c r="TTH44" s="16"/>
      <c r="TTI44" s="16"/>
      <c r="TTJ44" s="16"/>
      <c r="TTK44" s="16"/>
      <c r="TTL44" s="16"/>
      <c r="TTM44" s="16"/>
      <c r="TTN44" s="16"/>
      <c r="TTO44" s="16"/>
      <c r="TTP44" s="16"/>
      <c r="TTQ44" s="16"/>
      <c r="TTR44" s="16"/>
      <c r="TTS44" s="16"/>
      <c r="TTT44" s="16"/>
      <c r="TTU44" s="16"/>
      <c r="TTV44" s="16"/>
      <c r="TTW44" s="16"/>
      <c r="TTX44" s="16"/>
      <c r="TTY44" s="16"/>
      <c r="TTZ44" s="16"/>
      <c r="TUA44" s="16"/>
      <c r="TUB44" s="16"/>
      <c r="TUC44" s="16"/>
      <c r="TUD44" s="16"/>
      <c r="TUE44" s="16"/>
      <c r="TUF44" s="16"/>
      <c r="TUG44" s="16"/>
      <c r="TUH44" s="16"/>
      <c r="TUI44" s="16"/>
      <c r="TUJ44" s="16"/>
      <c r="TUK44" s="16"/>
      <c r="TUL44" s="16"/>
      <c r="TUM44" s="16"/>
      <c r="TUN44" s="16"/>
      <c r="TUO44" s="16"/>
      <c r="TUP44" s="16"/>
      <c r="TUQ44" s="16"/>
      <c r="TUR44" s="16"/>
      <c r="TUS44" s="16"/>
      <c r="TUT44" s="16"/>
      <c r="TUU44" s="16"/>
      <c r="TUV44" s="16"/>
      <c r="TUW44" s="16"/>
      <c r="TUX44" s="16"/>
      <c r="TUY44" s="16"/>
      <c r="TUZ44" s="16"/>
      <c r="TVA44" s="16"/>
      <c r="TVB44" s="16"/>
      <c r="TVC44" s="16"/>
      <c r="TVD44" s="16"/>
      <c r="TVE44" s="16"/>
      <c r="TVF44" s="16"/>
      <c r="TVG44" s="16"/>
      <c r="TVH44" s="16"/>
      <c r="TVI44" s="16"/>
      <c r="TVJ44" s="16"/>
      <c r="TVK44" s="16"/>
      <c r="TVL44" s="16"/>
      <c r="TVM44" s="16"/>
      <c r="TVN44" s="16"/>
      <c r="TVO44" s="16"/>
      <c r="TVP44" s="16"/>
      <c r="TVQ44" s="16"/>
      <c r="TVR44" s="16"/>
      <c r="TVS44" s="16"/>
      <c r="TVT44" s="16"/>
      <c r="TVU44" s="16"/>
      <c r="TVV44" s="16"/>
      <c r="TVW44" s="16"/>
      <c r="TVX44" s="16"/>
      <c r="TVY44" s="16"/>
      <c r="TVZ44" s="16"/>
      <c r="TWA44" s="16"/>
      <c r="TWB44" s="16"/>
      <c r="TWC44" s="16"/>
      <c r="TWD44" s="16"/>
      <c r="TWE44" s="16"/>
      <c r="TWF44" s="16"/>
      <c r="TWG44" s="16"/>
      <c r="TWH44" s="16"/>
      <c r="TWI44" s="16"/>
      <c r="TWJ44" s="16"/>
      <c r="TWK44" s="16"/>
      <c r="TWL44" s="16"/>
      <c r="TWM44" s="16"/>
      <c r="TWN44" s="16"/>
      <c r="TWO44" s="16"/>
      <c r="TWP44" s="16"/>
      <c r="TWQ44" s="16"/>
      <c r="TWR44" s="16"/>
      <c r="TWS44" s="16"/>
      <c r="TWT44" s="16"/>
      <c r="TWU44" s="16"/>
      <c r="TWV44" s="16"/>
      <c r="TWW44" s="16"/>
      <c r="TWX44" s="16"/>
      <c r="TWY44" s="16"/>
      <c r="TWZ44" s="16"/>
      <c r="TXA44" s="16"/>
      <c r="TXB44" s="16"/>
      <c r="TXC44" s="16"/>
      <c r="TXD44" s="16"/>
      <c r="TXE44" s="16"/>
      <c r="TXF44" s="16"/>
      <c r="TXG44" s="16"/>
      <c r="TXH44" s="16"/>
      <c r="TXI44" s="16"/>
      <c r="TXJ44" s="16"/>
      <c r="TXK44" s="16"/>
      <c r="TXL44" s="16"/>
      <c r="TXM44" s="16"/>
      <c r="TXN44" s="16"/>
      <c r="TXO44" s="16"/>
      <c r="TXP44" s="16"/>
      <c r="TXQ44" s="16"/>
      <c r="TXR44" s="16"/>
      <c r="TXS44" s="16"/>
      <c r="TXT44" s="16"/>
      <c r="TXU44" s="16"/>
      <c r="TXV44" s="16"/>
      <c r="TXW44" s="16"/>
      <c r="TXX44" s="16"/>
      <c r="TXY44" s="16"/>
      <c r="TXZ44" s="16"/>
      <c r="TYA44" s="16"/>
      <c r="TYB44" s="16"/>
      <c r="TYC44" s="16"/>
      <c r="TYD44" s="16"/>
      <c r="TYE44" s="16"/>
      <c r="TYF44" s="16"/>
      <c r="TYG44" s="16"/>
      <c r="TYH44" s="16"/>
      <c r="TYI44" s="16"/>
      <c r="TYJ44" s="16"/>
      <c r="TYK44" s="16"/>
      <c r="TYL44" s="16"/>
      <c r="TYM44" s="16"/>
      <c r="TYN44" s="16"/>
      <c r="TYO44" s="16"/>
      <c r="TYP44" s="16"/>
      <c r="TYQ44" s="16"/>
      <c r="TYR44" s="16"/>
      <c r="TYS44" s="16"/>
      <c r="TYT44" s="16"/>
      <c r="TYU44" s="16"/>
      <c r="TYV44" s="16"/>
      <c r="TYW44" s="16"/>
      <c r="TYX44" s="16"/>
      <c r="TYY44" s="16"/>
      <c r="TYZ44" s="16"/>
      <c r="TZA44" s="16"/>
      <c r="TZB44" s="16"/>
      <c r="TZC44" s="16"/>
      <c r="TZD44" s="16"/>
      <c r="TZE44" s="16"/>
      <c r="TZF44" s="16"/>
      <c r="TZG44" s="16"/>
      <c r="TZH44" s="16"/>
      <c r="TZI44" s="16"/>
      <c r="TZJ44" s="16"/>
      <c r="TZK44" s="16"/>
      <c r="TZL44" s="16"/>
      <c r="TZM44" s="16"/>
      <c r="TZN44" s="16"/>
      <c r="TZO44" s="16"/>
      <c r="TZP44" s="16"/>
      <c r="TZQ44" s="16"/>
      <c r="TZR44" s="16"/>
      <c r="TZS44" s="16"/>
      <c r="TZT44" s="16"/>
      <c r="TZU44" s="16"/>
      <c r="TZV44" s="16"/>
      <c r="TZW44" s="16"/>
      <c r="TZX44" s="16"/>
      <c r="TZY44" s="16"/>
      <c r="TZZ44" s="16"/>
      <c r="UAA44" s="16"/>
      <c r="UAB44" s="16"/>
      <c r="UAC44" s="16"/>
      <c r="UAD44" s="16"/>
      <c r="UAE44" s="16"/>
      <c r="UAF44" s="16"/>
      <c r="UAG44" s="16"/>
      <c r="UAH44" s="16"/>
      <c r="UAI44" s="16"/>
      <c r="UAJ44" s="16"/>
      <c r="UAK44" s="16"/>
      <c r="UAL44" s="16"/>
      <c r="UAM44" s="16"/>
      <c r="UAN44" s="16"/>
      <c r="UAO44" s="16"/>
      <c r="UAP44" s="16"/>
      <c r="UAQ44" s="16"/>
      <c r="UAR44" s="16"/>
      <c r="UAS44" s="16"/>
      <c r="UAT44" s="16"/>
      <c r="UAU44" s="16"/>
      <c r="UAV44" s="16"/>
      <c r="UAW44" s="16"/>
      <c r="UAX44" s="16"/>
      <c r="UAY44" s="16"/>
      <c r="UAZ44" s="16"/>
      <c r="UBA44" s="16"/>
      <c r="UBB44" s="16"/>
      <c r="UBC44" s="16"/>
      <c r="UBD44" s="16"/>
      <c r="UBE44" s="16"/>
      <c r="UBF44" s="16"/>
      <c r="UBG44" s="16"/>
      <c r="UBH44" s="16"/>
      <c r="UBI44" s="16"/>
      <c r="UBJ44" s="16"/>
      <c r="UBK44" s="16"/>
      <c r="UBL44" s="16"/>
      <c r="UBM44" s="16"/>
      <c r="UBN44" s="16"/>
      <c r="UBO44" s="16"/>
      <c r="UBP44" s="16"/>
      <c r="UBQ44" s="16"/>
      <c r="UBR44" s="16"/>
      <c r="UBS44" s="16"/>
      <c r="UBT44" s="16"/>
      <c r="UBU44" s="16"/>
      <c r="UBV44" s="16"/>
      <c r="UBW44" s="16"/>
      <c r="UBX44" s="16"/>
      <c r="UBY44" s="16"/>
      <c r="UBZ44" s="16"/>
      <c r="UCA44" s="16"/>
      <c r="UCB44" s="16"/>
      <c r="UCC44" s="16"/>
      <c r="UCD44" s="16"/>
      <c r="UCE44" s="16"/>
      <c r="UCF44" s="16"/>
      <c r="UCG44" s="16"/>
      <c r="UCH44" s="16"/>
      <c r="UCI44" s="16"/>
      <c r="UCJ44" s="16"/>
      <c r="UCK44" s="17"/>
      <c r="UCL44" s="17"/>
      <c r="UCM44" s="17"/>
      <c r="UCN44" s="17"/>
      <c r="UCO44" s="17"/>
      <c r="UCP44" s="17"/>
      <c r="UCQ44" s="17"/>
      <c r="UCR44" s="17"/>
      <c r="UCS44" s="17"/>
      <c r="UCT44" s="17"/>
      <c r="UCU44" s="17"/>
      <c r="UCV44" s="17"/>
      <c r="UCW44" s="17"/>
      <c r="UCX44" s="17"/>
      <c r="UCY44" s="17"/>
      <c r="UCZ44" s="17"/>
      <c r="UDA44" s="17"/>
      <c r="UDB44" s="17"/>
      <c r="UDC44" s="17"/>
      <c r="UDD44" s="17"/>
      <c r="UDE44" s="17"/>
      <c r="UDF44" s="17"/>
      <c r="UDG44" s="17"/>
      <c r="UDH44" s="17"/>
      <c r="UDI44" s="17"/>
      <c r="UDJ44" s="17"/>
      <c r="UDK44" s="17"/>
      <c r="UDL44" s="17"/>
      <c r="UDM44" s="17"/>
      <c r="UDN44" s="17"/>
      <c r="UDO44" s="17"/>
      <c r="UDP44" s="17"/>
      <c r="UDQ44" s="17"/>
      <c r="UDR44" s="17"/>
      <c r="UDS44" s="17"/>
      <c r="UDT44" s="17"/>
      <c r="UDU44" s="17"/>
      <c r="UDV44" s="17"/>
      <c r="UDW44" s="17"/>
      <c r="UDX44" s="17"/>
      <c r="UDY44" s="17"/>
      <c r="UDZ44" s="17"/>
      <c r="UEA44" s="17"/>
      <c r="UEB44" s="17"/>
      <c r="UEC44" s="17"/>
      <c r="UED44" s="17"/>
      <c r="UEE44" s="17"/>
      <c r="UEF44" s="17"/>
      <c r="UEG44" s="17"/>
      <c r="UEH44" s="17"/>
      <c r="UEI44" s="17"/>
      <c r="UEJ44" s="17"/>
      <c r="UEK44" s="17"/>
      <c r="UEL44" s="17"/>
      <c r="UEM44" s="17"/>
      <c r="UEN44" s="17"/>
      <c r="UEO44" s="17"/>
      <c r="UEP44" s="17"/>
      <c r="UEQ44" s="17"/>
      <c r="UER44" s="17"/>
      <c r="UES44" s="17"/>
      <c r="UET44" s="17"/>
      <c r="UEU44" s="17"/>
      <c r="UEV44" s="17"/>
      <c r="UEW44" s="17"/>
      <c r="UEX44" s="17"/>
      <c r="UEY44" s="17"/>
      <c r="UEZ44" s="17"/>
      <c r="UFA44" s="17"/>
      <c r="UFB44" s="17"/>
      <c r="UFC44" s="17"/>
      <c r="UFD44" s="17"/>
      <c r="UFE44" s="17"/>
      <c r="UFF44" s="17"/>
      <c r="UFG44" s="17"/>
      <c r="UFH44" s="17"/>
      <c r="UFI44" s="17"/>
      <c r="UFJ44" s="17"/>
      <c r="UFK44" s="17"/>
      <c r="UFL44" s="17"/>
      <c r="UFM44" s="17"/>
      <c r="UFN44" s="18"/>
      <c r="UFO44" s="18"/>
      <c r="UFP44" s="18"/>
      <c r="UFQ44" s="18"/>
      <c r="UFR44" s="18"/>
      <c r="UFS44" s="18"/>
      <c r="UFT44" s="18"/>
      <c r="UFU44" s="18"/>
      <c r="UFV44" s="18"/>
      <c r="UFW44" s="18"/>
      <c r="UFX44" s="18"/>
      <c r="UFY44" s="18"/>
      <c r="UFZ44" s="18"/>
      <c r="UGA44" s="18"/>
      <c r="UGB44" s="18"/>
      <c r="UGC44" s="18"/>
      <c r="UGD44" s="18"/>
      <c r="UGE44" s="18"/>
      <c r="UGF44" s="18"/>
      <c r="UGG44" s="18"/>
      <c r="UGH44" s="18"/>
      <c r="UGI44" s="18"/>
      <c r="UGJ44" s="18"/>
      <c r="UGK44" s="18"/>
      <c r="UGL44" s="18"/>
      <c r="UGM44" s="18"/>
      <c r="UGN44" s="18"/>
      <c r="UGO44" s="18"/>
      <c r="UGP44" s="18"/>
      <c r="UGQ44" s="18"/>
      <c r="UGR44" s="18"/>
      <c r="UGS44" s="18"/>
      <c r="UGT44" s="18"/>
      <c r="UGU44" s="18"/>
      <c r="UGV44" s="18"/>
      <c r="UGW44" s="18"/>
      <c r="UGX44" s="18"/>
      <c r="UGY44" s="18"/>
      <c r="UGZ44" s="18"/>
      <c r="UHA44" s="18"/>
      <c r="UHB44" s="18"/>
      <c r="UHC44" s="18"/>
      <c r="UHD44" s="18"/>
      <c r="UHE44" s="18"/>
      <c r="UHF44" s="18"/>
      <c r="UHG44" s="18"/>
      <c r="UHH44" s="18"/>
      <c r="UHI44" s="18"/>
      <c r="UHJ44" s="18"/>
      <c r="UHK44" s="18"/>
      <c r="UHL44" s="18"/>
      <c r="UHM44" s="18"/>
      <c r="UHN44" s="18"/>
      <c r="UHO44" s="18"/>
      <c r="UHP44" s="18"/>
      <c r="UHQ44" s="18"/>
      <c r="UHR44" s="18"/>
      <c r="UHS44" s="18"/>
      <c r="UHT44" s="18"/>
      <c r="UHU44" s="18"/>
      <c r="UHV44" s="18"/>
      <c r="UHW44" s="18"/>
      <c r="UHX44" s="18"/>
      <c r="UHY44" s="18"/>
      <c r="UHZ44" s="18"/>
      <c r="UIA44" s="18"/>
      <c r="UIB44" s="18"/>
      <c r="UIC44" s="18"/>
      <c r="UID44" s="18"/>
      <c r="UIE44" s="18"/>
      <c r="UIF44" s="18"/>
      <c r="UIG44" s="18"/>
      <c r="UIH44" s="18"/>
      <c r="UII44" s="18"/>
      <c r="UIJ44" s="18"/>
      <c r="UIK44" s="18"/>
      <c r="UIL44" s="18"/>
      <c r="UIM44" s="18"/>
      <c r="UIN44" s="18"/>
      <c r="UIO44" s="18"/>
      <c r="UIP44" s="18"/>
      <c r="UIQ44" s="18"/>
      <c r="UIR44" s="18"/>
      <c r="UIS44" s="18"/>
      <c r="UIT44" s="18"/>
      <c r="UIU44" s="18"/>
      <c r="UIV44" s="18"/>
      <c r="UIW44" s="18"/>
      <c r="UIX44" s="18"/>
      <c r="UIY44" s="18"/>
      <c r="UIZ44" s="18"/>
      <c r="UJA44" s="18"/>
      <c r="UJB44" s="18"/>
      <c r="UJC44" s="18"/>
      <c r="UJD44" s="18"/>
      <c r="UJE44" s="18"/>
      <c r="UJF44" s="18"/>
      <c r="UJG44" s="18"/>
      <c r="UJH44" s="18"/>
      <c r="UJI44" s="18"/>
      <c r="UJJ44" s="18"/>
      <c r="UJK44" s="18"/>
      <c r="UJL44" s="18"/>
      <c r="UJM44" s="18"/>
      <c r="UJN44" s="18"/>
      <c r="UJO44" s="18"/>
      <c r="UJP44" s="18"/>
      <c r="UJQ44" s="18"/>
      <c r="UJR44" s="18"/>
      <c r="UJS44" s="18"/>
      <c r="UJT44" s="18"/>
      <c r="UJU44" s="18"/>
      <c r="UJV44" s="18"/>
      <c r="UJW44" s="18"/>
      <c r="UJX44" s="18"/>
      <c r="UJY44" s="18"/>
      <c r="UJZ44" s="18"/>
      <c r="UKA44" s="18"/>
      <c r="UKB44" s="18"/>
      <c r="UKC44" s="18"/>
      <c r="UKD44" s="18"/>
      <c r="UKE44" s="18"/>
      <c r="UKF44" s="18"/>
      <c r="UKG44" s="18"/>
      <c r="UKH44" s="18"/>
      <c r="UKI44" s="18"/>
      <c r="UKJ44" s="18"/>
      <c r="UKK44" s="18"/>
      <c r="UKL44" s="18"/>
      <c r="UKM44" s="18"/>
      <c r="UKN44" s="18"/>
      <c r="UKO44" s="18"/>
      <c r="UKP44" s="18"/>
      <c r="UKQ44" s="18"/>
      <c r="UKR44" s="18"/>
      <c r="UKS44" s="18"/>
      <c r="UKT44" s="18"/>
      <c r="UKU44" s="18"/>
      <c r="UKV44" s="18"/>
      <c r="UKW44" s="18"/>
      <c r="UKX44" s="18"/>
      <c r="UKY44" s="18"/>
      <c r="UKZ44" s="18"/>
      <c r="ULA44" s="18"/>
      <c r="ULB44" s="18"/>
      <c r="ULC44" s="18"/>
      <c r="ULD44" s="18"/>
      <c r="ULE44" s="18"/>
      <c r="ULF44" s="18"/>
      <c r="ULG44" s="18"/>
      <c r="ULH44" s="18"/>
      <c r="ULI44" s="18"/>
      <c r="ULJ44" s="18"/>
      <c r="ULK44" s="18"/>
      <c r="ULL44" s="18"/>
      <c r="ULM44" s="18"/>
      <c r="ULN44" s="18"/>
      <c r="ULO44" s="18"/>
      <c r="ULP44" s="18"/>
      <c r="ULQ44" s="18"/>
      <c r="ULR44" s="18"/>
      <c r="ULS44" s="18"/>
      <c r="ULT44" s="18"/>
      <c r="ULU44" s="18"/>
      <c r="ULV44" s="18"/>
      <c r="ULW44" s="18"/>
      <c r="ULX44" s="18"/>
      <c r="ULY44" s="18"/>
      <c r="ULZ44" s="18"/>
      <c r="UMA44" s="18"/>
      <c r="UMB44" s="18"/>
      <c r="UMC44" s="18"/>
      <c r="UMD44" s="18"/>
      <c r="UME44" s="18"/>
      <c r="UMF44" s="18"/>
      <c r="UMG44" s="18"/>
      <c r="UMH44" s="18"/>
      <c r="UMI44" s="18"/>
      <c r="UMJ44" s="18"/>
      <c r="UMK44" s="18"/>
      <c r="UML44" s="18"/>
      <c r="UMM44" s="18"/>
      <c r="UMN44" s="18"/>
      <c r="UMO44" s="18"/>
      <c r="UMP44" s="18"/>
      <c r="UMQ44" s="18"/>
      <c r="UMR44" s="18"/>
      <c r="UMS44" s="18"/>
      <c r="UMT44" s="18"/>
      <c r="UMU44" s="18"/>
      <c r="UMV44" s="18"/>
      <c r="UMW44" s="18"/>
      <c r="UMX44" s="18"/>
      <c r="UMY44" s="18"/>
      <c r="UMZ44" s="18"/>
      <c r="UNA44" s="18"/>
      <c r="UNB44" s="18"/>
      <c r="UNC44" s="18"/>
      <c r="UND44" s="18"/>
      <c r="UNE44" s="18"/>
      <c r="UNF44" s="18"/>
      <c r="UNG44" s="18"/>
      <c r="UNH44" s="18"/>
      <c r="UNI44" s="18"/>
      <c r="UNJ44" s="18"/>
      <c r="UNK44" s="18"/>
      <c r="UNL44" s="18"/>
      <c r="UNM44" s="18"/>
      <c r="UNN44" s="18"/>
      <c r="UNO44" s="18"/>
      <c r="UNP44" s="18"/>
      <c r="UNQ44" s="18"/>
      <c r="UNR44" s="18"/>
      <c r="UNS44" s="18"/>
      <c r="UNT44" s="18"/>
      <c r="UNU44" s="18"/>
      <c r="UNV44" s="18"/>
      <c r="UNW44" s="18"/>
      <c r="UNX44" s="18"/>
      <c r="UNY44" s="18"/>
      <c r="UNZ44" s="18"/>
      <c r="UOA44" s="18"/>
      <c r="UOB44" s="18"/>
      <c r="UOC44" s="18"/>
      <c r="UOD44" s="18"/>
      <c r="UOE44" s="18"/>
      <c r="UOF44" s="18"/>
      <c r="UOG44" s="18"/>
      <c r="UOH44" s="18"/>
      <c r="UOI44" s="18"/>
      <c r="UOJ44" s="18"/>
      <c r="UOK44" s="18"/>
      <c r="UOL44" s="18"/>
      <c r="UOM44" s="18"/>
      <c r="UON44" s="18"/>
      <c r="UOO44" s="18"/>
      <c r="UOP44" s="18"/>
      <c r="UOQ44" s="18"/>
      <c r="UOR44" s="18"/>
      <c r="UOS44" s="18"/>
      <c r="UOT44" s="18"/>
      <c r="UOU44" s="18"/>
      <c r="UOV44" s="18"/>
      <c r="UOW44" s="18"/>
      <c r="UOX44" s="18"/>
      <c r="UOY44" s="18"/>
      <c r="UOZ44" s="18"/>
      <c r="UPA44" s="18"/>
      <c r="UPB44" s="18"/>
      <c r="UPC44" s="18"/>
      <c r="UPD44" s="18"/>
      <c r="UPE44" s="18"/>
      <c r="UPF44" s="18"/>
      <c r="UPG44" s="18"/>
      <c r="UPH44" s="18"/>
      <c r="UPI44" s="18"/>
      <c r="UPJ44" s="18"/>
      <c r="UPK44" s="18"/>
      <c r="UPL44" s="18"/>
      <c r="UPM44" s="18"/>
      <c r="UPN44" s="18"/>
      <c r="UPO44" s="18"/>
      <c r="UPP44" s="18"/>
      <c r="UPQ44" s="18"/>
      <c r="UPR44" s="18"/>
      <c r="UPS44" s="18"/>
      <c r="UPT44" s="18"/>
      <c r="UPU44" s="18"/>
      <c r="UPV44" s="18"/>
      <c r="UPW44" s="18"/>
      <c r="UPX44" s="18"/>
      <c r="UPY44" s="18"/>
      <c r="UPZ44" s="18"/>
      <c r="UQA44" s="18"/>
      <c r="UQB44" s="18"/>
      <c r="UQC44" s="18"/>
      <c r="UQD44" s="18"/>
      <c r="UQE44" s="18"/>
      <c r="UQF44" s="18"/>
      <c r="UQG44" s="18"/>
      <c r="UQH44" s="18"/>
      <c r="UQI44" s="18"/>
      <c r="UQJ44" s="18"/>
      <c r="UQK44" s="18"/>
      <c r="UQL44" s="18"/>
      <c r="UQM44" s="18"/>
      <c r="UQN44" s="18"/>
      <c r="UQO44" s="18"/>
      <c r="UQP44" s="18"/>
      <c r="UQQ44" s="18"/>
      <c r="UQR44" s="18"/>
      <c r="UQS44" s="18"/>
      <c r="UQT44" s="18"/>
      <c r="UQU44" s="18"/>
      <c r="UQV44" s="18"/>
      <c r="UQW44" s="18"/>
      <c r="UQX44" s="18"/>
      <c r="UQY44" s="18"/>
      <c r="UQZ44" s="18"/>
      <c r="URA44" s="18"/>
      <c r="URB44" s="18"/>
      <c r="URC44" s="18"/>
      <c r="URD44" s="18"/>
      <c r="URE44" s="18"/>
      <c r="URF44" s="18"/>
      <c r="URG44" s="18"/>
      <c r="URH44" s="18"/>
      <c r="URI44" s="18"/>
      <c r="URJ44" s="18"/>
      <c r="URK44" s="18"/>
      <c r="URL44" s="18"/>
      <c r="URM44" s="18"/>
      <c r="URN44" s="18"/>
      <c r="URO44" s="18"/>
      <c r="URP44" s="18"/>
      <c r="URQ44" s="18"/>
      <c r="URR44" s="18"/>
      <c r="URS44" s="18"/>
      <c r="URT44" s="18"/>
      <c r="URU44" s="18"/>
      <c r="URV44" s="18"/>
      <c r="URW44" s="18"/>
      <c r="URX44" s="18"/>
      <c r="URY44" s="18"/>
      <c r="URZ44" s="18"/>
      <c r="USA44" s="18"/>
      <c r="USB44" s="18"/>
      <c r="USC44" s="18"/>
      <c r="USD44" s="18"/>
      <c r="USE44" s="18"/>
      <c r="USF44" s="18"/>
      <c r="USG44" s="18"/>
      <c r="USH44" s="18"/>
      <c r="USI44" s="18"/>
      <c r="USJ44" s="18"/>
      <c r="USK44" s="18"/>
      <c r="USL44" s="18"/>
      <c r="USM44" s="18"/>
      <c r="USN44" s="18"/>
      <c r="USO44" s="18"/>
      <c r="USP44" s="18"/>
      <c r="USQ44" s="18"/>
      <c r="USR44" s="18"/>
      <c r="USS44" s="18"/>
      <c r="UST44" s="18"/>
      <c r="USU44" s="18"/>
      <c r="USV44" s="18"/>
      <c r="USW44" s="18"/>
      <c r="USX44" s="18"/>
      <c r="USY44" s="18"/>
      <c r="USZ44" s="18"/>
      <c r="UTA44" s="18"/>
      <c r="UTB44" s="18"/>
      <c r="UTC44" s="18"/>
      <c r="UTD44" s="18"/>
      <c r="UTE44" s="18"/>
      <c r="UTF44" s="18"/>
      <c r="UTG44" s="18"/>
      <c r="UTH44" s="18"/>
      <c r="UTI44" s="18"/>
      <c r="UTJ44" s="18"/>
      <c r="UTK44" s="18"/>
      <c r="UTL44" s="18"/>
      <c r="UTM44" s="18"/>
      <c r="UTN44" s="18"/>
      <c r="UTO44" s="18"/>
      <c r="UTP44" s="18"/>
      <c r="UTQ44" s="18"/>
      <c r="UTR44" s="18"/>
      <c r="UTS44" s="18"/>
      <c r="UTT44" s="18"/>
      <c r="UTU44" s="18"/>
      <c r="UTV44" s="18"/>
      <c r="UTW44" s="18"/>
      <c r="UTX44" s="18"/>
      <c r="UTY44" s="18"/>
      <c r="UTZ44" s="18"/>
      <c r="UUA44" s="18"/>
      <c r="UUB44" s="18"/>
      <c r="UUC44" s="18"/>
      <c r="UUD44" s="18"/>
      <c r="UUE44" s="18"/>
      <c r="UUF44" s="18"/>
      <c r="UUG44" s="18"/>
      <c r="UUH44" s="18"/>
      <c r="UUI44" s="18"/>
      <c r="UUJ44" s="18"/>
      <c r="UUK44" s="18"/>
      <c r="UUL44" s="18"/>
      <c r="UUM44" s="18"/>
      <c r="UUN44" s="18"/>
      <c r="UUO44" s="18"/>
      <c r="UUP44" s="18"/>
      <c r="UUQ44" s="18"/>
      <c r="UUR44" s="18"/>
      <c r="UUS44" s="18"/>
      <c r="UUT44" s="18"/>
      <c r="UUU44" s="18"/>
      <c r="UUV44" s="18"/>
      <c r="UUW44" s="18"/>
      <c r="UUX44" s="18"/>
      <c r="UUY44" s="18"/>
      <c r="UUZ44" s="18"/>
      <c r="UVA44" s="18"/>
      <c r="UVB44" s="18"/>
      <c r="UVC44" s="18"/>
      <c r="UVD44" s="18"/>
      <c r="UVE44" s="18"/>
      <c r="UVF44" s="18"/>
      <c r="UVG44" s="18"/>
      <c r="UVH44" s="18"/>
      <c r="UVI44" s="18"/>
      <c r="UVJ44" s="18"/>
      <c r="UVK44" s="18"/>
      <c r="UVL44" s="18"/>
      <c r="UVM44" s="18"/>
      <c r="UVN44" s="18"/>
      <c r="UVO44" s="18"/>
      <c r="UVP44" s="18"/>
      <c r="UVQ44" s="18"/>
      <c r="UVR44" s="18"/>
      <c r="UVS44" s="18"/>
      <c r="UVT44" s="18"/>
      <c r="UVU44" s="18"/>
      <c r="UVV44" s="18"/>
      <c r="UVW44" s="18"/>
      <c r="UVX44" s="18"/>
      <c r="UVY44" s="18"/>
      <c r="UVZ44" s="18"/>
      <c r="UWA44" s="18"/>
      <c r="UWB44" s="18"/>
      <c r="UWC44" s="18"/>
      <c r="UWD44" s="18"/>
      <c r="UWE44" s="18"/>
      <c r="UWF44" s="18"/>
      <c r="UWG44" s="18"/>
      <c r="UWH44" s="18"/>
      <c r="UWI44" s="18"/>
      <c r="UWJ44" s="18"/>
      <c r="UWK44" s="18"/>
      <c r="UWL44" s="18"/>
      <c r="UWM44" s="18"/>
      <c r="UWN44" s="18"/>
      <c r="UWO44" s="18"/>
      <c r="UWP44" s="18"/>
      <c r="UWQ44" s="18"/>
      <c r="UWR44" s="18"/>
      <c r="UWS44" s="18"/>
      <c r="UWT44" s="18"/>
      <c r="UWU44" s="18"/>
      <c r="UWV44" s="18"/>
      <c r="UWW44" s="18"/>
      <c r="UWX44" s="18"/>
      <c r="UWY44" s="18"/>
      <c r="UWZ44" s="18"/>
      <c r="UXA44" s="18"/>
      <c r="UXB44" s="18"/>
      <c r="UXC44" s="18"/>
      <c r="UXD44" s="18"/>
      <c r="UXE44" s="18"/>
      <c r="UXF44" s="18"/>
      <c r="UXG44" s="18"/>
      <c r="UXH44" s="18"/>
      <c r="UXI44" s="18"/>
      <c r="UXJ44" s="18"/>
      <c r="UXK44" s="18"/>
      <c r="UXL44" s="18"/>
      <c r="UXM44" s="18"/>
      <c r="UXN44" s="18"/>
      <c r="UXO44" s="18"/>
      <c r="UXP44" s="18"/>
      <c r="UXQ44" s="18"/>
      <c r="UXR44" s="18"/>
      <c r="UXS44" s="18"/>
      <c r="UXT44" s="18"/>
      <c r="UXU44" s="18"/>
      <c r="UXV44" s="18"/>
      <c r="UXW44" s="18"/>
      <c r="UXX44" s="18"/>
      <c r="UXY44" s="18"/>
      <c r="UXZ44" s="18"/>
      <c r="UYA44" s="18"/>
      <c r="UYB44" s="18"/>
      <c r="UYC44" s="18"/>
      <c r="UYD44" s="18"/>
      <c r="UYE44" s="18"/>
      <c r="UYF44" s="18"/>
      <c r="UYG44" s="18"/>
      <c r="UYH44" s="18"/>
      <c r="UYI44" s="18"/>
      <c r="UYJ44" s="18"/>
      <c r="UYK44" s="18"/>
      <c r="UYL44" s="18"/>
      <c r="UYM44" s="18"/>
      <c r="UYN44" s="18"/>
      <c r="UYO44" s="18"/>
      <c r="UYP44" s="18"/>
      <c r="UYQ44" s="18"/>
      <c r="UYR44" s="18"/>
      <c r="UYS44" s="18"/>
      <c r="UYT44" s="18"/>
      <c r="UYU44" s="18"/>
      <c r="UYV44" s="18"/>
      <c r="UYW44" s="18"/>
      <c r="UYX44" s="18"/>
      <c r="UYY44" s="18"/>
      <c r="UYZ44" s="18"/>
      <c r="UZA44" s="18"/>
      <c r="UZB44" s="18"/>
      <c r="UZC44" s="18"/>
      <c r="UZD44" s="18"/>
      <c r="UZE44" s="18"/>
      <c r="UZF44" s="18"/>
      <c r="UZG44" s="18"/>
      <c r="UZH44" s="18"/>
      <c r="UZI44" s="18"/>
      <c r="UZJ44" s="18"/>
      <c r="UZK44" s="18"/>
      <c r="UZL44" s="18"/>
      <c r="UZM44" s="18"/>
      <c r="UZN44" s="18"/>
      <c r="UZO44" s="18"/>
      <c r="UZP44" s="18"/>
      <c r="UZQ44" s="18"/>
      <c r="UZR44" s="18"/>
      <c r="UZS44" s="18"/>
      <c r="UZT44" s="18"/>
      <c r="UZU44" s="18"/>
      <c r="UZV44" s="18"/>
      <c r="UZW44" s="18"/>
      <c r="UZX44" s="18"/>
      <c r="UZY44" s="18"/>
      <c r="UZZ44" s="18"/>
      <c r="VAA44" s="18"/>
      <c r="VAB44" s="18"/>
      <c r="VAC44" s="18"/>
      <c r="VAD44" s="18"/>
      <c r="VAE44" s="18"/>
      <c r="VAF44" s="18"/>
      <c r="VAG44" s="18"/>
      <c r="VAH44" s="18"/>
      <c r="VAI44" s="18"/>
      <c r="VAJ44" s="18"/>
      <c r="VAK44" s="18"/>
      <c r="VAL44" s="18"/>
      <c r="VAM44" s="18"/>
      <c r="VAN44" s="18"/>
      <c r="VAO44" s="18"/>
      <c r="VAP44" s="18"/>
      <c r="VAQ44" s="18"/>
      <c r="VAR44" s="18"/>
      <c r="VAS44" s="18"/>
      <c r="VAT44" s="18"/>
      <c r="VAU44" s="18"/>
      <c r="VAV44" s="18"/>
      <c r="VAW44" s="18"/>
      <c r="VAX44" s="18"/>
      <c r="VAY44" s="18"/>
      <c r="VAZ44" s="18"/>
      <c r="VBA44" s="18"/>
      <c r="VBB44" s="18"/>
      <c r="VBC44" s="18"/>
      <c r="VBD44" s="18"/>
      <c r="VBE44" s="18"/>
      <c r="VBF44" s="18"/>
      <c r="VBG44" s="18"/>
      <c r="VBH44" s="18"/>
      <c r="VBI44" s="18"/>
      <c r="VBJ44" s="18"/>
      <c r="VBK44" s="18"/>
      <c r="VBL44" s="18"/>
      <c r="VBM44" s="18"/>
      <c r="VBN44" s="18"/>
      <c r="VBO44" s="18"/>
      <c r="VBP44" s="18"/>
      <c r="VBQ44" s="18"/>
      <c r="VBR44" s="18"/>
      <c r="VBS44" s="18"/>
      <c r="VBT44" s="18"/>
      <c r="VBU44" s="18"/>
      <c r="VBV44" s="18"/>
      <c r="VBW44" s="18"/>
      <c r="VBX44" s="18"/>
      <c r="VBY44" s="18"/>
      <c r="VBZ44" s="18"/>
      <c r="VCA44" s="18"/>
      <c r="VCB44" s="18"/>
      <c r="VCC44" s="18"/>
      <c r="VCD44" s="18"/>
      <c r="VCE44" s="18"/>
      <c r="VCF44" s="18"/>
      <c r="VCG44" s="18"/>
      <c r="VCH44" s="18"/>
      <c r="VCI44" s="18"/>
      <c r="VCJ44" s="18"/>
      <c r="VCK44" s="18"/>
      <c r="VCL44" s="18"/>
      <c r="VCM44" s="18"/>
      <c r="VCN44" s="18"/>
      <c r="VCO44" s="18"/>
      <c r="VCP44" s="18"/>
      <c r="VCQ44" s="18"/>
      <c r="VCR44" s="18"/>
      <c r="VCS44" s="18"/>
      <c r="VCT44" s="18"/>
      <c r="VCU44" s="18"/>
      <c r="VCV44" s="18"/>
      <c r="VCW44" s="18"/>
      <c r="VCX44" s="18"/>
      <c r="VCY44" s="18"/>
      <c r="VCZ44" s="18"/>
      <c r="VDA44" s="18"/>
      <c r="VDB44" s="18"/>
      <c r="VDC44" s="18"/>
      <c r="VDD44" s="18"/>
      <c r="VDE44" s="18"/>
      <c r="VDF44" s="18"/>
      <c r="VDG44" s="18"/>
      <c r="VDH44" s="18"/>
      <c r="VDI44" s="18"/>
      <c r="VDJ44" s="18"/>
      <c r="VDK44" s="18"/>
      <c r="VDL44" s="18"/>
      <c r="VDM44" s="18"/>
      <c r="VDN44" s="18"/>
      <c r="VDO44" s="18"/>
      <c r="VDP44" s="18"/>
      <c r="VDQ44" s="18"/>
      <c r="VDR44" s="18"/>
      <c r="VDS44" s="18"/>
      <c r="VDT44" s="18"/>
      <c r="VDU44" s="18"/>
      <c r="VDV44" s="18"/>
      <c r="VDW44" s="18"/>
      <c r="VDX44" s="18"/>
      <c r="VDY44" s="18"/>
      <c r="VDZ44" s="18"/>
      <c r="VEA44" s="18"/>
      <c r="VEB44" s="18"/>
      <c r="VEC44" s="18"/>
      <c r="VED44" s="18"/>
      <c r="VEE44" s="18"/>
      <c r="VEF44" s="18"/>
      <c r="VEG44" s="18"/>
      <c r="VEH44" s="18"/>
      <c r="VEI44" s="18"/>
      <c r="VEJ44" s="18"/>
      <c r="VEK44" s="18"/>
      <c r="VEL44" s="18"/>
      <c r="VEM44" s="18"/>
      <c r="VEN44" s="18"/>
      <c r="VEO44" s="18"/>
      <c r="VEP44" s="18"/>
      <c r="VEQ44" s="18"/>
      <c r="VER44" s="18"/>
      <c r="VES44" s="18"/>
      <c r="VET44" s="18"/>
      <c r="VEU44" s="18"/>
      <c r="VEV44" s="18"/>
      <c r="VEW44" s="18"/>
      <c r="VEX44" s="18"/>
      <c r="VEY44" s="18"/>
      <c r="VEZ44" s="18"/>
      <c r="VFA44" s="18"/>
      <c r="VFB44" s="18"/>
      <c r="VFC44" s="18"/>
      <c r="VFD44" s="18"/>
      <c r="VFE44" s="18"/>
      <c r="VFF44" s="18"/>
      <c r="VFG44" s="18"/>
      <c r="VFH44" s="18"/>
      <c r="VFI44" s="18"/>
      <c r="VFJ44" s="18"/>
      <c r="VFK44" s="18"/>
      <c r="VFL44" s="18"/>
      <c r="VFM44" s="18"/>
      <c r="VFN44" s="18"/>
      <c r="VFO44" s="18"/>
      <c r="VFP44" s="18"/>
      <c r="VFQ44" s="18"/>
      <c r="VFR44" s="18"/>
      <c r="VFS44" s="18"/>
      <c r="VFT44" s="18"/>
      <c r="VFU44" s="18"/>
      <c r="VFV44" s="18"/>
      <c r="VFW44" s="18"/>
      <c r="VFX44" s="18"/>
      <c r="VFY44" s="18"/>
      <c r="VFZ44" s="18"/>
      <c r="VGA44" s="18"/>
      <c r="VGB44" s="18"/>
      <c r="VGC44" s="18"/>
      <c r="VGD44" s="18"/>
      <c r="VGE44" s="18"/>
      <c r="VGF44" s="18"/>
      <c r="VGG44" s="18"/>
      <c r="VGH44" s="18"/>
      <c r="VGI44" s="18"/>
      <c r="VGJ44" s="18"/>
      <c r="VGK44" s="18"/>
      <c r="VGL44" s="18"/>
      <c r="VGM44" s="18"/>
      <c r="VGN44" s="18"/>
      <c r="VGO44" s="18"/>
      <c r="VGP44" s="18"/>
      <c r="VGQ44" s="18"/>
      <c r="VGR44" s="18"/>
      <c r="VGS44" s="18"/>
      <c r="VGT44" s="18"/>
      <c r="VGU44" s="18"/>
      <c r="VGV44" s="18"/>
      <c r="VGW44" s="18"/>
      <c r="VGX44" s="18"/>
      <c r="VGY44" s="18"/>
      <c r="VGZ44" s="18"/>
      <c r="VHA44" s="18"/>
      <c r="VHB44" s="18"/>
      <c r="VHC44" s="18"/>
      <c r="VHD44" s="18"/>
      <c r="VHE44" s="18"/>
      <c r="VHF44" s="18"/>
      <c r="VHG44" s="18"/>
      <c r="VHH44" s="18"/>
      <c r="VHI44" s="18"/>
      <c r="VHJ44" s="18"/>
      <c r="VHK44" s="18"/>
      <c r="VHL44" s="18"/>
      <c r="VHM44" s="18"/>
      <c r="VHN44" s="18"/>
      <c r="VHO44" s="18"/>
      <c r="VHP44" s="18"/>
      <c r="VHQ44" s="18"/>
      <c r="VHR44" s="18"/>
      <c r="VHS44" s="18"/>
      <c r="VHT44" s="18"/>
      <c r="VHU44" s="18"/>
      <c r="VHV44" s="18"/>
      <c r="VHW44" s="18"/>
      <c r="VHX44" s="18"/>
      <c r="VHY44" s="18"/>
      <c r="VHZ44" s="18"/>
      <c r="VIA44" s="18"/>
      <c r="VIB44" s="18"/>
      <c r="VIC44" s="18"/>
      <c r="VID44" s="18"/>
      <c r="VIE44" s="18"/>
      <c r="VIF44" s="18"/>
      <c r="VIG44" s="18"/>
      <c r="VIH44" s="18"/>
      <c r="VII44" s="18"/>
      <c r="VIJ44" s="18"/>
      <c r="VIK44" s="18"/>
      <c r="VIL44" s="18"/>
      <c r="VIM44" s="18"/>
      <c r="VIN44" s="18"/>
      <c r="VIO44" s="18"/>
      <c r="VIP44" s="18"/>
      <c r="VIQ44" s="18"/>
      <c r="VIR44" s="18"/>
      <c r="VIS44" s="18"/>
      <c r="VIT44" s="18"/>
      <c r="VIU44" s="18"/>
      <c r="VIV44" s="18"/>
      <c r="VIW44" s="18"/>
      <c r="VIX44" s="18"/>
      <c r="VIY44" s="18"/>
      <c r="VIZ44" s="18"/>
      <c r="VJA44" s="18"/>
      <c r="VJB44" s="18"/>
      <c r="VJC44" s="18"/>
      <c r="VJD44" s="18"/>
      <c r="VJE44" s="18"/>
      <c r="VJF44" s="18"/>
      <c r="VJG44" s="18"/>
      <c r="VJH44" s="18"/>
      <c r="VJI44" s="18"/>
      <c r="VJJ44" s="18"/>
      <c r="VJK44" s="18"/>
      <c r="VJL44" s="18"/>
      <c r="VJM44" s="18"/>
      <c r="VJN44" s="18"/>
      <c r="VJO44" s="18"/>
      <c r="VJP44" s="18"/>
      <c r="VJQ44" s="18"/>
      <c r="VJR44" s="18"/>
      <c r="VJS44" s="18"/>
      <c r="VJT44" s="18"/>
      <c r="VJU44" s="18"/>
      <c r="VJV44" s="18"/>
      <c r="VJW44" s="18"/>
      <c r="VJX44" s="18"/>
      <c r="VJY44" s="18"/>
      <c r="VJZ44" s="18"/>
      <c r="VKA44" s="18"/>
      <c r="VKB44" s="18"/>
      <c r="VKC44" s="18"/>
      <c r="VKD44" s="18"/>
      <c r="VKE44" s="18"/>
      <c r="VKF44" s="18"/>
      <c r="VKG44" s="18"/>
      <c r="VKH44" s="18"/>
      <c r="VKI44" s="18"/>
      <c r="VKJ44" s="18"/>
      <c r="VKK44" s="18"/>
      <c r="VKL44" s="18"/>
      <c r="VKM44" s="18"/>
      <c r="VKN44" s="18"/>
      <c r="VKO44" s="18"/>
      <c r="VKP44" s="18"/>
      <c r="VKQ44" s="18"/>
      <c r="VKR44" s="18"/>
      <c r="VKS44" s="18"/>
      <c r="VKT44" s="18"/>
      <c r="VKU44" s="18"/>
      <c r="VKV44" s="18"/>
      <c r="VKW44" s="18"/>
      <c r="VKX44" s="18"/>
      <c r="VKY44" s="18"/>
      <c r="VKZ44" s="18"/>
      <c r="VLA44" s="18"/>
      <c r="VLB44" s="18"/>
      <c r="VLC44" s="18"/>
      <c r="VLD44" s="18"/>
      <c r="VLE44" s="18"/>
      <c r="VLF44" s="18"/>
      <c r="VLG44" s="18"/>
      <c r="VLH44" s="18"/>
      <c r="VLI44" s="18"/>
      <c r="VLJ44" s="18"/>
      <c r="VLK44" s="18"/>
      <c r="VLL44" s="18"/>
      <c r="VLM44" s="18"/>
      <c r="VLN44" s="18"/>
      <c r="VLO44" s="18"/>
      <c r="VLP44" s="18"/>
      <c r="VLQ44" s="18"/>
      <c r="VLR44" s="18"/>
      <c r="VLS44" s="18"/>
      <c r="VLT44" s="18"/>
      <c r="VLU44" s="18"/>
      <c r="VLV44" s="18"/>
      <c r="VLW44" s="18"/>
      <c r="VLX44" s="18"/>
      <c r="VLY44" s="18"/>
      <c r="VLZ44" s="18"/>
      <c r="VMA44" s="18"/>
      <c r="VMB44" s="18"/>
      <c r="VMC44" s="18"/>
      <c r="VMD44" s="18"/>
      <c r="VME44" s="18"/>
      <c r="VMF44" s="18"/>
      <c r="VMG44" s="18"/>
      <c r="VMH44" s="18"/>
      <c r="VMI44" s="18"/>
      <c r="VMJ44" s="18"/>
      <c r="VMK44" s="18"/>
      <c r="VML44" s="18"/>
      <c r="VMM44" s="18"/>
      <c r="VMN44" s="18"/>
      <c r="VMO44" s="18"/>
      <c r="VMP44" s="18"/>
      <c r="VMQ44" s="18"/>
      <c r="VMR44" s="18"/>
      <c r="VMS44" s="18"/>
      <c r="VMT44" s="18"/>
      <c r="VMU44" s="18"/>
      <c r="VMV44" s="18"/>
      <c r="VMW44" s="18"/>
      <c r="VMX44" s="18"/>
      <c r="VMY44" s="18"/>
      <c r="VMZ44" s="18"/>
      <c r="VNA44" s="18"/>
      <c r="VNB44" s="18"/>
      <c r="VNC44" s="18"/>
      <c r="VND44" s="18"/>
      <c r="VNE44" s="18"/>
      <c r="VNF44" s="18"/>
      <c r="VNG44" s="18"/>
      <c r="VNH44" s="18"/>
      <c r="VNI44" s="18"/>
      <c r="VNJ44" s="18"/>
      <c r="VNK44" s="18"/>
      <c r="VNL44" s="18"/>
      <c r="VNM44" s="18"/>
      <c r="VNN44" s="18"/>
      <c r="VNO44" s="18"/>
      <c r="VNP44" s="18"/>
      <c r="VNQ44" s="18"/>
      <c r="VNR44" s="18"/>
      <c r="VNS44" s="18"/>
      <c r="VNT44" s="18"/>
      <c r="VNU44" s="18"/>
      <c r="VNV44" s="18"/>
      <c r="VNW44" s="18"/>
      <c r="VNX44" s="18"/>
      <c r="VNY44" s="18"/>
      <c r="VNZ44" s="18"/>
      <c r="VOA44" s="18"/>
      <c r="VOB44" s="18"/>
      <c r="VOC44" s="18"/>
      <c r="VOD44" s="18"/>
      <c r="VOE44" s="18"/>
      <c r="VOF44" s="18"/>
      <c r="VOG44" s="18"/>
      <c r="VOH44" s="18"/>
      <c r="VOI44" s="18"/>
      <c r="VOJ44" s="18"/>
      <c r="VOK44" s="18"/>
      <c r="VOL44" s="18"/>
      <c r="VOM44" s="18"/>
      <c r="VON44" s="18"/>
      <c r="VOO44" s="18"/>
      <c r="VOP44" s="18"/>
      <c r="VOQ44" s="18"/>
      <c r="VOR44" s="18"/>
      <c r="VOS44" s="18"/>
      <c r="VOT44" s="18"/>
      <c r="VOU44" s="18"/>
      <c r="VOV44" s="18"/>
      <c r="VOW44" s="18"/>
      <c r="VOX44" s="18"/>
      <c r="VOY44" s="18"/>
      <c r="VOZ44" s="18"/>
      <c r="VPA44" s="18"/>
      <c r="VPB44" s="18"/>
      <c r="VPC44" s="18"/>
      <c r="VPD44" s="18"/>
      <c r="VPE44" s="18"/>
      <c r="VPF44" s="18"/>
      <c r="VPG44" s="18"/>
      <c r="VPH44" s="18"/>
      <c r="VPI44" s="18"/>
      <c r="VPJ44" s="18"/>
      <c r="VPK44" s="18"/>
      <c r="VPL44" s="18"/>
      <c r="VPM44" s="18"/>
      <c r="VPN44" s="18"/>
      <c r="VPO44" s="18"/>
      <c r="VPP44" s="18"/>
      <c r="VPQ44" s="18"/>
      <c r="VPR44" s="18"/>
      <c r="VPS44" s="18"/>
      <c r="VPT44" s="18"/>
      <c r="VPU44" s="18"/>
      <c r="VPV44" s="18"/>
      <c r="VPW44" s="18"/>
      <c r="VPX44" s="18"/>
      <c r="VPY44" s="18"/>
      <c r="VPZ44" s="18"/>
      <c r="VQA44" s="18"/>
      <c r="VQB44" s="18"/>
      <c r="VQC44" s="18"/>
      <c r="VQD44" s="18"/>
      <c r="VQE44" s="18"/>
      <c r="VQF44" s="18"/>
      <c r="VQG44" s="18"/>
      <c r="VQH44" s="18"/>
      <c r="VQI44" s="18"/>
      <c r="VQJ44" s="18"/>
      <c r="VQK44" s="18"/>
      <c r="VQL44" s="18"/>
      <c r="VQM44" s="18"/>
      <c r="VQN44" s="18"/>
      <c r="VQO44" s="18"/>
      <c r="VQP44" s="18"/>
      <c r="VQQ44" s="18"/>
      <c r="VQR44" s="18"/>
      <c r="VQS44" s="18"/>
      <c r="VQT44" s="18"/>
      <c r="VQU44" s="18"/>
      <c r="VQV44" s="18"/>
      <c r="VQW44" s="18"/>
      <c r="VQX44" s="18"/>
      <c r="VQY44" s="18"/>
      <c r="VQZ44" s="18"/>
      <c r="VRA44" s="18"/>
      <c r="VRB44" s="18"/>
      <c r="VRC44" s="18"/>
      <c r="VRD44" s="18"/>
      <c r="VRE44" s="18"/>
      <c r="VRF44" s="18"/>
      <c r="VRG44" s="18"/>
      <c r="VRH44" s="18"/>
      <c r="VRI44" s="18"/>
      <c r="VRJ44" s="18"/>
      <c r="VRK44" s="18"/>
      <c r="VRL44" s="18"/>
      <c r="VRM44" s="18"/>
      <c r="VRN44" s="18"/>
      <c r="VRO44" s="18"/>
      <c r="VRP44" s="18"/>
      <c r="VRQ44" s="18"/>
      <c r="VRR44" s="18"/>
      <c r="VRS44" s="18"/>
      <c r="VRT44" s="18"/>
      <c r="VRU44" s="18"/>
      <c r="VRV44" s="18"/>
      <c r="VRW44" s="18"/>
      <c r="VRX44" s="18"/>
      <c r="VRY44" s="18"/>
      <c r="VRZ44" s="18"/>
      <c r="VSA44" s="18"/>
      <c r="VSB44" s="18"/>
      <c r="VSC44" s="18"/>
      <c r="VSD44" s="18"/>
      <c r="VSE44" s="18"/>
      <c r="VSF44" s="18"/>
      <c r="VSG44" s="18"/>
      <c r="VSH44" s="18"/>
      <c r="VSI44" s="18"/>
      <c r="VSJ44" s="18"/>
      <c r="VSK44" s="18"/>
      <c r="VSL44" s="18"/>
      <c r="VSM44" s="18"/>
      <c r="VSN44" s="18"/>
      <c r="VSO44" s="18"/>
      <c r="VSP44" s="18"/>
      <c r="VSQ44" s="18"/>
      <c r="VSR44" s="18"/>
      <c r="VSS44" s="18"/>
      <c r="VST44" s="18"/>
      <c r="VSU44" s="18"/>
      <c r="VSV44" s="18"/>
      <c r="VSW44" s="18"/>
      <c r="VSX44" s="18"/>
      <c r="VSY44" s="18"/>
      <c r="VSZ44" s="18"/>
      <c r="VTA44" s="18"/>
      <c r="VTB44" s="18"/>
      <c r="VTC44" s="18"/>
      <c r="VTD44" s="18"/>
      <c r="VTE44" s="18"/>
      <c r="VTF44" s="18"/>
      <c r="VTG44" s="18"/>
      <c r="VTH44" s="18"/>
      <c r="VTI44" s="18"/>
      <c r="VTJ44" s="18"/>
      <c r="VTK44" s="18"/>
      <c r="VTL44" s="18"/>
      <c r="VTM44" s="18"/>
      <c r="VTN44" s="18"/>
      <c r="VTO44" s="18"/>
      <c r="VTP44" s="18"/>
      <c r="VTQ44" s="18"/>
      <c r="VTR44" s="18"/>
      <c r="VTS44" s="18"/>
      <c r="VTT44" s="18"/>
      <c r="VTU44" s="18"/>
      <c r="VTV44" s="18"/>
      <c r="VTW44" s="18"/>
      <c r="VTX44" s="18"/>
      <c r="VTY44" s="18"/>
      <c r="VTZ44" s="18"/>
      <c r="VUA44" s="18"/>
      <c r="VUB44" s="18"/>
      <c r="VUC44" s="18"/>
      <c r="VUD44" s="18"/>
      <c r="VUE44" s="18"/>
      <c r="VUF44" s="18"/>
      <c r="VUG44" s="18"/>
      <c r="VUH44" s="18"/>
      <c r="VUI44" s="18"/>
      <c r="VUJ44" s="18"/>
      <c r="VUK44" s="18"/>
      <c r="VUL44" s="18"/>
      <c r="VUM44" s="18"/>
      <c r="VUN44" s="18"/>
      <c r="VUO44" s="18"/>
      <c r="VUP44" s="18"/>
      <c r="VUQ44" s="18"/>
      <c r="VUR44" s="18"/>
      <c r="VUS44" s="18"/>
      <c r="VUT44" s="18"/>
      <c r="VUU44" s="18"/>
      <c r="VUV44" s="18"/>
      <c r="VUW44" s="18"/>
      <c r="VUX44" s="18"/>
      <c r="VUY44" s="18"/>
      <c r="VUZ44" s="18"/>
      <c r="VVA44" s="18"/>
      <c r="VVB44" s="18"/>
      <c r="VVC44" s="18"/>
      <c r="VVD44" s="18"/>
      <c r="VVE44" s="18"/>
      <c r="VVF44" s="18"/>
      <c r="VVG44" s="18"/>
      <c r="VVH44" s="18"/>
      <c r="VVI44" s="18"/>
      <c r="VVJ44" s="18"/>
      <c r="VVK44" s="18"/>
      <c r="VVL44" s="18"/>
      <c r="VVM44" s="18"/>
      <c r="VVN44" s="18"/>
      <c r="VVO44" s="18"/>
      <c r="VVP44" s="18"/>
      <c r="VVQ44" s="18"/>
      <c r="VVR44" s="18"/>
      <c r="VVS44" s="18"/>
      <c r="VVT44" s="18"/>
      <c r="VVU44" s="18"/>
      <c r="VVV44" s="18"/>
      <c r="VVW44" s="18"/>
      <c r="VVX44" s="18"/>
      <c r="VVY44" s="18"/>
      <c r="VVZ44" s="18"/>
      <c r="VWA44" s="18"/>
      <c r="VWB44" s="18"/>
      <c r="VWC44" s="18"/>
      <c r="VWD44" s="18"/>
      <c r="VWE44" s="18"/>
      <c r="VWF44" s="18"/>
      <c r="VWG44" s="18"/>
      <c r="VWH44" s="18"/>
      <c r="VWI44" s="18"/>
      <c r="VWJ44" s="18"/>
      <c r="VWK44" s="18"/>
      <c r="VWL44" s="18"/>
      <c r="VWM44" s="18"/>
      <c r="VWN44" s="18"/>
      <c r="VWO44" s="18"/>
      <c r="VWP44" s="18"/>
      <c r="VWQ44" s="18"/>
      <c r="VWR44" s="18"/>
      <c r="VWS44" s="18"/>
      <c r="VWT44" s="18"/>
      <c r="VWU44" s="18"/>
      <c r="VWV44" s="18"/>
      <c r="VWW44" s="18"/>
      <c r="VWX44" s="18"/>
      <c r="VWY44" s="18"/>
      <c r="VWZ44" s="18"/>
      <c r="VXA44" s="18"/>
      <c r="VXB44" s="18"/>
      <c r="VXC44" s="18"/>
      <c r="VXD44" s="18"/>
      <c r="VXE44" s="18"/>
      <c r="VXF44" s="18"/>
      <c r="VXG44" s="18"/>
      <c r="VXH44" s="18"/>
      <c r="VXI44" s="18"/>
      <c r="VXJ44" s="18"/>
      <c r="VXK44" s="18"/>
      <c r="VXL44" s="18"/>
      <c r="VXM44" s="18"/>
      <c r="VXN44" s="18"/>
      <c r="VXO44" s="18"/>
      <c r="VXP44" s="18"/>
      <c r="VXQ44" s="18"/>
      <c r="VXR44" s="18"/>
      <c r="VXS44" s="18"/>
      <c r="VXT44" s="18"/>
      <c r="VXU44" s="18"/>
      <c r="VXV44" s="18"/>
      <c r="VXW44" s="18"/>
      <c r="VXX44" s="18"/>
      <c r="VXY44" s="18"/>
      <c r="VXZ44" s="18"/>
      <c r="VYA44" s="18"/>
      <c r="VYB44" s="18"/>
      <c r="VYC44" s="18"/>
      <c r="VYD44" s="18"/>
      <c r="VYE44" s="18"/>
      <c r="VYF44" s="18"/>
      <c r="VYG44" s="18"/>
      <c r="VYH44" s="18"/>
      <c r="VYI44" s="18"/>
      <c r="VYJ44" s="18"/>
      <c r="VYK44" s="18"/>
      <c r="VYL44" s="18"/>
      <c r="VYM44" s="18"/>
      <c r="VYN44" s="18"/>
      <c r="VYO44" s="18"/>
      <c r="VYP44" s="18"/>
      <c r="VYQ44" s="18"/>
      <c r="VYR44" s="18"/>
      <c r="VYS44" s="18"/>
      <c r="VYT44" s="18"/>
      <c r="VYU44" s="18"/>
      <c r="VYV44" s="18"/>
      <c r="VYW44" s="18"/>
      <c r="VYX44" s="18"/>
      <c r="VYY44" s="18"/>
      <c r="VYZ44" s="18"/>
      <c r="VZA44" s="18"/>
      <c r="VZB44" s="18"/>
      <c r="VZC44" s="18"/>
      <c r="VZD44" s="18"/>
      <c r="VZE44" s="18"/>
      <c r="VZF44" s="18"/>
      <c r="VZG44" s="18"/>
      <c r="VZH44" s="18"/>
      <c r="VZI44" s="18"/>
      <c r="VZJ44" s="18"/>
      <c r="VZK44" s="18"/>
      <c r="VZL44" s="18"/>
      <c r="VZM44" s="18"/>
      <c r="VZN44" s="18"/>
      <c r="VZO44" s="18"/>
      <c r="VZP44" s="18"/>
      <c r="VZQ44" s="18"/>
      <c r="VZR44" s="18"/>
      <c r="VZS44" s="18"/>
      <c r="VZT44" s="18"/>
      <c r="VZU44" s="18"/>
      <c r="VZV44" s="18"/>
      <c r="VZW44" s="18"/>
      <c r="VZX44" s="18"/>
      <c r="VZY44" s="18"/>
      <c r="VZZ44" s="18"/>
      <c r="WAA44" s="18"/>
      <c r="WAB44" s="18"/>
      <c r="WAC44" s="18"/>
      <c r="WAD44" s="18"/>
      <c r="WAE44" s="18"/>
      <c r="WAF44" s="18"/>
      <c r="WAG44" s="18"/>
      <c r="WAH44" s="18"/>
      <c r="WAI44" s="18"/>
      <c r="WAJ44" s="18"/>
      <c r="WAK44" s="18"/>
      <c r="WAL44" s="18"/>
      <c r="WAM44" s="18"/>
      <c r="WAN44" s="18"/>
      <c r="WAO44" s="18"/>
      <c r="WAP44" s="18"/>
      <c r="WAQ44" s="18"/>
      <c r="WAR44" s="18"/>
      <c r="WAS44" s="18"/>
      <c r="WAT44" s="18"/>
      <c r="WAU44" s="18"/>
      <c r="WAV44" s="18"/>
      <c r="WAW44" s="18"/>
      <c r="WAX44" s="18"/>
      <c r="WAY44" s="18"/>
      <c r="WAZ44" s="18"/>
      <c r="WBA44" s="18"/>
      <c r="WBB44" s="18"/>
      <c r="WBC44" s="18"/>
      <c r="WBD44" s="18"/>
      <c r="WBE44" s="18"/>
      <c r="WBF44" s="18"/>
      <c r="WBG44" s="18"/>
      <c r="WBH44" s="18"/>
      <c r="WBI44" s="18"/>
      <c r="WBJ44" s="18"/>
      <c r="WBK44" s="18"/>
      <c r="WBL44" s="18"/>
      <c r="WBM44" s="18"/>
      <c r="WBN44" s="18"/>
      <c r="WBO44" s="18"/>
      <c r="WBP44" s="18"/>
      <c r="WBQ44" s="18"/>
      <c r="WBR44" s="18"/>
      <c r="WBS44" s="18"/>
      <c r="WBT44" s="18"/>
      <c r="WBU44" s="18"/>
      <c r="WBV44" s="18"/>
      <c r="WBW44" s="18"/>
      <c r="WBX44" s="18"/>
      <c r="WBY44" s="18"/>
      <c r="WBZ44" s="18"/>
      <c r="WCA44" s="18"/>
      <c r="WCB44" s="18"/>
      <c r="WCC44" s="18"/>
      <c r="WCD44" s="18"/>
      <c r="WCE44" s="18"/>
      <c r="WCF44" s="18"/>
      <c r="WCG44" s="18"/>
      <c r="WCH44" s="18"/>
      <c r="WCI44" s="18"/>
      <c r="WCJ44" s="18"/>
      <c r="WCK44" s="18"/>
      <c r="WCL44" s="18"/>
      <c r="WCM44" s="18"/>
      <c r="WCN44" s="18"/>
      <c r="WCO44" s="18"/>
      <c r="WCP44" s="18"/>
      <c r="WCQ44" s="18"/>
      <c r="WCR44" s="18"/>
      <c r="WCS44" s="18"/>
      <c r="WCT44" s="18"/>
      <c r="WCU44" s="18"/>
      <c r="WCV44" s="18"/>
      <c r="WCW44" s="18"/>
      <c r="WCX44" s="18"/>
      <c r="WCY44" s="18"/>
      <c r="WCZ44" s="18"/>
      <c r="WDA44" s="18"/>
      <c r="WDB44" s="18"/>
      <c r="WDC44" s="18"/>
      <c r="WDD44" s="18"/>
      <c r="WDE44" s="18"/>
      <c r="WDF44" s="18"/>
      <c r="WDG44" s="18"/>
      <c r="WDH44" s="18"/>
      <c r="WDI44" s="18"/>
      <c r="WDJ44" s="18"/>
      <c r="WDK44" s="18"/>
      <c r="WDL44" s="18"/>
      <c r="WDM44" s="18"/>
      <c r="WDN44" s="18"/>
      <c r="WDO44" s="18"/>
      <c r="WDP44" s="18"/>
      <c r="WDQ44" s="18"/>
      <c r="WDR44" s="18"/>
      <c r="WDS44" s="18"/>
      <c r="WDT44" s="18"/>
      <c r="WDU44" s="18"/>
      <c r="WDV44" s="18"/>
      <c r="WDW44" s="18"/>
      <c r="WDX44" s="18"/>
      <c r="WDY44" s="18"/>
      <c r="WDZ44" s="18"/>
      <c r="WEA44" s="18"/>
      <c r="WEB44" s="18"/>
      <c r="WEC44" s="18"/>
      <c r="WED44" s="18"/>
      <c r="WEE44" s="18"/>
      <c r="WEF44" s="18"/>
      <c r="WEG44" s="18"/>
      <c r="WEH44" s="18"/>
      <c r="WEI44" s="18"/>
      <c r="WEJ44" s="18"/>
      <c r="WEK44" s="18"/>
      <c r="WEL44" s="18"/>
      <c r="WEM44" s="18"/>
      <c r="WEN44" s="18"/>
      <c r="WEO44" s="18"/>
      <c r="WEP44" s="18"/>
      <c r="WEQ44" s="18"/>
      <c r="WER44" s="18"/>
      <c r="WES44" s="18"/>
      <c r="WET44" s="18"/>
      <c r="WEU44" s="18"/>
      <c r="WEV44" s="18"/>
      <c r="WEW44" s="18"/>
      <c r="WEX44" s="18"/>
      <c r="WEY44" s="18"/>
      <c r="WEZ44" s="18"/>
      <c r="WFA44" s="18"/>
      <c r="WFB44" s="18"/>
      <c r="WFC44" s="18"/>
      <c r="WFD44" s="18"/>
      <c r="WFE44" s="18"/>
      <c r="WFF44" s="18"/>
      <c r="WFG44" s="18"/>
      <c r="WFH44" s="18"/>
      <c r="WFI44" s="18"/>
      <c r="WFJ44" s="18"/>
      <c r="WFK44" s="18"/>
      <c r="WFL44" s="18"/>
      <c r="WFM44" s="18"/>
      <c r="WFN44" s="18"/>
      <c r="WFO44" s="18"/>
      <c r="WFP44" s="18"/>
      <c r="WFQ44" s="18"/>
      <c r="WFR44" s="18"/>
      <c r="WFS44" s="18"/>
      <c r="WFT44" s="18"/>
      <c r="WFU44" s="18"/>
      <c r="WFV44" s="18"/>
      <c r="WFW44" s="18"/>
      <c r="WFX44" s="18"/>
      <c r="WFY44" s="18"/>
      <c r="WFZ44" s="18"/>
      <c r="WGA44" s="18"/>
      <c r="WGB44" s="18"/>
      <c r="WGC44" s="18"/>
      <c r="WGD44" s="18"/>
      <c r="WGE44" s="18"/>
      <c r="WGF44" s="18"/>
      <c r="WGG44" s="18"/>
      <c r="WGH44" s="18"/>
      <c r="WGI44" s="18"/>
      <c r="WGJ44" s="18"/>
      <c r="WGK44" s="18"/>
      <c r="WGL44" s="18"/>
      <c r="WGM44" s="18"/>
      <c r="WGN44" s="18"/>
      <c r="WGO44" s="18"/>
      <c r="WGP44" s="18"/>
      <c r="WGQ44" s="18"/>
      <c r="WGR44" s="18"/>
      <c r="WGS44" s="18"/>
      <c r="WGT44" s="18"/>
      <c r="WGU44" s="18"/>
      <c r="WGV44" s="18"/>
      <c r="WGW44" s="18"/>
      <c r="WGX44" s="18"/>
      <c r="WGY44" s="18"/>
      <c r="WGZ44" s="18"/>
      <c r="WHA44" s="18"/>
      <c r="WHB44" s="18"/>
      <c r="WHC44" s="18"/>
      <c r="WHD44" s="18"/>
      <c r="WHE44" s="18"/>
      <c r="WHF44" s="18"/>
      <c r="WHG44" s="18"/>
      <c r="WHH44" s="18"/>
      <c r="WHI44" s="18"/>
      <c r="WHJ44" s="18"/>
      <c r="WHK44" s="18"/>
      <c r="WHL44" s="18"/>
      <c r="WHM44" s="18"/>
      <c r="WHN44" s="18"/>
      <c r="WHO44" s="18"/>
      <c r="WHP44" s="18"/>
      <c r="WHQ44" s="18"/>
      <c r="WHR44" s="18"/>
      <c r="WHS44" s="18"/>
      <c r="WHT44" s="18"/>
      <c r="WHU44" s="18"/>
      <c r="WHV44" s="18"/>
      <c r="WHW44" s="18"/>
      <c r="WHX44" s="18"/>
      <c r="WHY44" s="18"/>
      <c r="WHZ44" s="18"/>
      <c r="WIA44" s="18"/>
      <c r="WIB44" s="18"/>
      <c r="WIC44" s="18"/>
      <c r="WID44" s="18"/>
      <c r="WIE44" s="18"/>
      <c r="WIF44" s="18"/>
      <c r="WIG44" s="18"/>
      <c r="WIH44" s="18"/>
      <c r="WII44" s="18"/>
      <c r="WIJ44" s="18"/>
      <c r="WIK44" s="18"/>
      <c r="WIL44" s="18"/>
      <c r="WIM44" s="18"/>
      <c r="WIN44" s="18"/>
      <c r="WIO44" s="18"/>
      <c r="WIP44" s="18"/>
      <c r="WIQ44" s="18"/>
      <c r="WIR44" s="18"/>
      <c r="WIS44" s="18"/>
      <c r="WIT44" s="18"/>
      <c r="WIU44" s="18"/>
      <c r="WIV44" s="18"/>
      <c r="WIW44" s="18"/>
      <c r="WIX44" s="18"/>
      <c r="WIY44" s="18"/>
      <c r="WIZ44" s="18"/>
      <c r="WJA44" s="18"/>
      <c r="WJB44" s="18"/>
      <c r="WJC44" s="18"/>
      <c r="WJD44" s="18"/>
      <c r="WJE44" s="18"/>
      <c r="WJF44" s="18"/>
      <c r="WJG44" s="18"/>
      <c r="WJH44" s="18"/>
      <c r="WJI44" s="18"/>
      <c r="WJJ44" s="18"/>
      <c r="WJK44" s="18"/>
      <c r="WJL44" s="18"/>
      <c r="WJM44" s="18"/>
      <c r="WJN44" s="18"/>
      <c r="WJO44" s="18"/>
      <c r="WJP44" s="18"/>
      <c r="WJQ44" s="18"/>
      <c r="WJR44" s="18"/>
      <c r="WJS44" s="18"/>
      <c r="WJT44" s="18"/>
      <c r="WJU44" s="18"/>
      <c r="WJV44" s="18"/>
      <c r="WJW44" s="18"/>
      <c r="WJX44" s="18"/>
      <c r="WJY44" s="18"/>
      <c r="WJZ44" s="18"/>
      <c r="WKA44" s="18"/>
      <c r="WKB44" s="18"/>
      <c r="WKC44" s="18"/>
      <c r="WKD44" s="18"/>
      <c r="WKE44" s="18"/>
      <c r="WKF44" s="18"/>
      <c r="WKG44" s="18"/>
      <c r="WKH44" s="18"/>
      <c r="WKI44" s="18"/>
      <c r="WKJ44" s="18"/>
      <c r="WKK44" s="18"/>
      <c r="WKL44" s="18"/>
      <c r="WKM44" s="18"/>
      <c r="WKN44" s="18"/>
      <c r="WKO44" s="18"/>
      <c r="WKP44" s="18"/>
      <c r="WKQ44" s="18"/>
      <c r="WKR44" s="18"/>
      <c r="WKS44" s="18"/>
      <c r="WKT44" s="18"/>
      <c r="WKU44" s="18"/>
      <c r="WKV44" s="18"/>
      <c r="WKW44" s="18"/>
      <c r="WKX44" s="18"/>
      <c r="WKY44" s="18"/>
      <c r="WKZ44" s="18"/>
      <c r="WLA44" s="18"/>
      <c r="WLB44" s="18"/>
      <c r="WLC44" s="18"/>
      <c r="WLD44" s="18"/>
      <c r="WLE44" s="18"/>
      <c r="WLF44" s="18"/>
      <c r="WLG44" s="18"/>
      <c r="WLH44" s="18"/>
      <c r="WLI44" s="18"/>
      <c r="WLJ44" s="18"/>
      <c r="WLK44" s="18"/>
      <c r="WLL44" s="18"/>
      <c r="WLM44" s="18"/>
      <c r="WLN44" s="18"/>
      <c r="WLO44" s="18"/>
      <c r="WLP44" s="18"/>
      <c r="WLQ44" s="18"/>
      <c r="WLR44" s="18"/>
      <c r="WLS44" s="18"/>
      <c r="WLT44" s="18"/>
      <c r="WLU44" s="18"/>
      <c r="WLV44" s="18"/>
      <c r="WLW44" s="18"/>
      <c r="WLX44" s="18"/>
      <c r="WLY44" s="18"/>
      <c r="WLZ44" s="18"/>
      <c r="WMA44" s="18"/>
      <c r="WMB44" s="18"/>
      <c r="WMC44" s="18"/>
      <c r="WMD44" s="18"/>
      <c r="WME44" s="18"/>
      <c r="WMF44" s="18"/>
      <c r="WMG44" s="18"/>
      <c r="WMH44" s="18"/>
      <c r="WMI44" s="18"/>
      <c r="WMJ44" s="18"/>
      <c r="WMK44" s="18"/>
      <c r="WML44" s="18"/>
      <c r="WMM44" s="18"/>
      <c r="WMN44" s="18"/>
      <c r="WMO44" s="18"/>
      <c r="WMP44" s="18"/>
      <c r="WMQ44" s="18"/>
      <c r="WMR44" s="18"/>
      <c r="WMS44" s="18"/>
      <c r="WMT44" s="18"/>
      <c r="WMU44" s="18"/>
      <c r="WMV44" s="18"/>
      <c r="WMW44" s="18"/>
      <c r="WMX44" s="18"/>
      <c r="WMY44" s="18"/>
      <c r="WMZ44" s="18"/>
      <c r="WNA44" s="18"/>
      <c r="WNB44" s="18"/>
      <c r="WNC44" s="18"/>
      <c r="WND44" s="18"/>
      <c r="WNE44" s="18"/>
      <c r="WNF44" s="18"/>
      <c r="WNG44" s="18"/>
      <c r="WNH44" s="18"/>
      <c r="WNI44" s="18"/>
      <c r="WNJ44" s="18"/>
      <c r="WNK44" s="18"/>
      <c r="WNL44" s="18"/>
      <c r="WNM44" s="18"/>
      <c r="WNN44" s="18"/>
      <c r="WNO44" s="18"/>
      <c r="WNP44" s="18"/>
      <c r="WNQ44" s="18"/>
      <c r="WNR44" s="18"/>
      <c r="WNS44" s="18"/>
      <c r="WNT44" s="18"/>
      <c r="WNU44" s="18"/>
      <c r="WNV44" s="18"/>
      <c r="WNW44" s="18"/>
      <c r="WNX44" s="18"/>
      <c r="WNY44" s="18"/>
      <c r="WNZ44" s="18"/>
      <c r="WOA44" s="18"/>
      <c r="WOB44" s="18"/>
      <c r="WOC44" s="18"/>
      <c r="WOD44" s="18"/>
      <c r="WOE44" s="18"/>
      <c r="WOF44" s="18"/>
      <c r="WOG44" s="18"/>
      <c r="WOH44" s="18"/>
      <c r="WOI44" s="18"/>
      <c r="WOJ44" s="18"/>
      <c r="WOK44" s="18"/>
      <c r="WOL44" s="18"/>
      <c r="WOM44" s="18"/>
      <c r="WON44" s="18"/>
      <c r="WOO44" s="18"/>
      <c r="WOP44" s="18"/>
      <c r="WOQ44" s="18"/>
      <c r="WOR44" s="18"/>
      <c r="WOS44" s="18"/>
      <c r="WOT44" s="18"/>
      <c r="WOU44" s="18"/>
      <c r="WOV44" s="18"/>
      <c r="WOW44" s="18"/>
      <c r="WOX44" s="18"/>
      <c r="WOY44" s="18"/>
      <c r="WOZ44" s="18"/>
      <c r="WPA44" s="18"/>
      <c r="WPB44" s="18"/>
      <c r="WPC44" s="18"/>
      <c r="WPD44" s="18"/>
      <c r="WPE44" s="18"/>
      <c r="WPF44" s="18"/>
      <c r="WPG44" s="18"/>
      <c r="WPH44" s="18"/>
      <c r="WPI44" s="18"/>
      <c r="WPJ44" s="18"/>
      <c r="WPK44" s="18"/>
      <c r="WPL44" s="18"/>
      <c r="WPM44" s="18"/>
      <c r="WPN44" s="18"/>
      <c r="WPO44" s="18"/>
      <c r="WPP44" s="18"/>
      <c r="WPQ44" s="18"/>
      <c r="WPR44" s="18"/>
      <c r="WPS44" s="18"/>
      <c r="WPT44" s="18"/>
      <c r="WPU44" s="18"/>
      <c r="WPV44" s="18"/>
      <c r="WPW44" s="18"/>
      <c r="WPX44" s="18"/>
      <c r="WPY44" s="18"/>
      <c r="WPZ44" s="18"/>
      <c r="WQA44" s="18"/>
      <c r="WQB44" s="18"/>
      <c r="WQC44" s="18"/>
      <c r="WQD44" s="18"/>
      <c r="WQE44" s="18"/>
      <c r="WQF44" s="18"/>
      <c r="WQG44" s="18"/>
      <c r="WQH44" s="18"/>
      <c r="WQI44" s="18"/>
      <c r="WQJ44" s="18"/>
      <c r="WQK44" s="18"/>
      <c r="WQL44" s="18"/>
      <c r="WQM44" s="18"/>
      <c r="WQN44" s="18"/>
      <c r="WQO44" s="18"/>
      <c r="WQP44" s="18"/>
      <c r="WQQ44" s="18"/>
      <c r="WQR44" s="18"/>
      <c r="WQS44" s="18"/>
      <c r="WQT44" s="18"/>
      <c r="WQU44" s="18"/>
      <c r="WQV44" s="18"/>
      <c r="WQW44" s="18"/>
      <c r="WQX44" s="18"/>
      <c r="WQY44" s="18"/>
      <c r="WQZ44" s="18"/>
      <c r="WRA44" s="18"/>
      <c r="WRB44" s="18"/>
      <c r="WRC44" s="18"/>
      <c r="WRD44" s="18"/>
      <c r="WRE44" s="18"/>
      <c r="WRF44" s="18"/>
      <c r="WRG44" s="18"/>
      <c r="WRH44" s="18"/>
      <c r="WRI44" s="18"/>
      <c r="WRJ44" s="18"/>
      <c r="WRK44" s="18"/>
      <c r="WRL44" s="18"/>
      <c r="WRM44" s="18"/>
      <c r="WRN44" s="18"/>
      <c r="WRO44" s="18"/>
      <c r="WRP44" s="18"/>
      <c r="WRQ44" s="18"/>
      <c r="WRR44" s="18"/>
      <c r="WRS44" s="18"/>
      <c r="WRT44" s="18"/>
      <c r="WRU44" s="18"/>
      <c r="WRV44" s="18"/>
      <c r="WRW44" s="18"/>
      <c r="WRX44" s="18"/>
      <c r="WRY44" s="18"/>
      <c r="WRZ44" s="18"/>
      <c r="WSA44" s="18"/>
      <c r="WSB44" s="18"/>
      <c r="WSC44" s="18"/>
      <c r="WSD44" s="18"/>
      <c r="WSE44" s="18"/>
      <c r="WSF44" s="18"/>
      <c r="WSG44" s="18"/>
      <c r="WSH44" s="18"/>
      <c r="WSI44" s="18"/>
      <c r="WSJ44" s="18"/>
      <c r="WSK44" s="18"/>
      <c r="WSL44" s="18"/>
      <c r="WSM44" s="18"/>
      <c r="WSN44" s="18"/>
      <c r="WSO44" s="18"/>
      <c r="WSP44" s="18"/>
      <c r="WSQ44" s="18"/>
      <c r="WSR44" s="18"/>
      <c r="WSS44" s="18"/>
      <c r="WST44" s="18"/>
      <c r="WSU44" s="18"/>
      <c r="WSV44" s="18"/>
      <c r="WSW44" s="18"/>
      <c r="WSX44" s="18"/>
      <c r="WSY44" s="18"/>
      <c r="WSZ44" s="18"/>
      <c r="WTA44" s="18"/>
      <c r="WTB44" s="18"/>
      <c r="WTC44" s="18"/>
      <c r="WTD44" s="18"/>
      <c r="WTE44" s="18"/>
      <c r="WTF44" s="18"/>
      <c r="WTG44" s="18"/>
      <c r="WTH44" s="18"/>
      <c r="WTI44" s="18"/>
      <c r="WTJ44" s="18"/>
      <c r="WTK44" s="18"/>
      <c r="WTL44" s="18"/>
      <c r="WTM44" s="18"/>
      <c r="WTN44" s="18"/>
      <c r="WTO44" s="18"/>
      <c r="WTP44" s="18"/>
      <c r="WTQ44" s="18"/>
      <c r="WTR44" s="18"/>
      <c r="WTS44" s="18"/>
      <c r="WTT44" s="18"/>
      <c r="WTU44" s="18"/>
      <c r="WTV44" s="18"/>
      <c r="WTW44" s="18"/>
      <c r="WTX44" s="18"/>
      <c r="WTY44" s="18"/>
      <c r="WTZ44" s="18"/>
      <c r="WUA44" s="18"/>
      <c r="WUB44" s="18"/>
      <c r="WUC44" s="18"/>
      <c r="WUD44" s="18"/>
      <c r="WUE44" s="18"/>
      <c r="WUF44" s="18"/>
      <c r="WUG44" s="18"/>
      <c r="WUH44" s="18"/>
      <c r="WUI44" s="18"/>
      <c r="WUJ44" s="18"/>
      <c r="WUK44" s="18"/>
      <c r="WUL44" s="18"/>
      <c r="WUM44" s="18"/>
      <c r="WUN44" s="18"/>
      <c r="WUO44" s="18"/>
      <c r="WUP44" s="18"/>
      <c r="WUQ44" s="18"/>
      <c r="WUR44" s="18"/>
      <c r="WUS44" s="18"/>
      <c r="WUT44" s="18"/>
      <c r="WUU44" s="18"/>
      <c r="WUV44" s="18"/>
      <c r="WUW44" s="18"/>
      <c r="WUX44" s="18"/>
      <c r="WUY44" s="18"/>
      <c r="WUZ44" s="18"/>
      <c r="WVA44" s="18"/>
      <c r="WVB44" s="18"/>
      <c r="WVC44" s="18"/>
      <c r="WVD44" s="18"/>
      <c r="WVE44" s="18"/>
      <c r="WVF44" s="18"/>
      <c r="WVG44" s="18"/>
      <c r="WVH44" s="18"/>
      <c r="WVI44" s="18"/>
      <c r="WVJ44" s="18"/>
      <c r="WVK44" s="18"/>
      <c r="WVL44" s="18"/>
      <c r="WVM44" s="18"/>
      <c r="WVN44" s="18"/>
      <c r="WVO44" s="18"/>
      <c r="WVP44" s="18"/>
      <c r="WVQ44" s="18"/>
      <c r="WVR44" s="18"/>
      <c r="WVS44" s="18"/>
      <c r="WVT44" s="18"/>
      <c r="WVU44" s="18"/>
      <c r="WVV44" s="18"/>
      <c r="WVW44" s="18"/>
      <c r="WVX44" s="18"/>
      <c r="WVY44" s="18"/>
      <c r="WVZ44" s="18"/>
      <c r="WWA44" s="18"/>
      <c r="WWB44" s="18"/>
      <c r="WWC44" s="18"/>
      <c r="WWD44" s="18"/>
      <c r="WWE44" s="18"/>
      <c r="WWF44" s="18"/>
      <c r="WWG44" s="18"/>
      <c r="WWH44" s="18"/>
      <c r="WWI44" s="18"/>
      <c r="WWJ44" s="18"/>
      <c r="WWK44" s="18"/>
      <c r="WWL44" s="18"/>
      <c r="WWM44" s="18"/>
      <c r="WWN44" s="18"/>
      <c r="WWO44" s="18"/>
      <c r="WWP44" s="18"/>
      <c r="WWQ44" s="18"/>
      <c r="WWR44" s="18"/>
      <c r="WWS44" s="18"/>
      <c r="WWT44" s="18"/>
      <c r="WWU44" s="18"/>
      <c r="WWV44" s="18"/>
      <c r="WWW44" s="18"/>
      <c r="WWX44" s="18"/>
      <c r="WWY44" s="18"/>
      <c r="WWZ44" s="18"/>
      <c r="WXA44" s="18"/>
      <c r="WXB44" s="18"/>
      <c r="WXC44" s="18"/>
      <c r="WXD44" s="18"/>
      <c r="WXE44" s="18"/>
      <c r="WXF44" s="18"/>
      <c r="WXG44" s="18"/>
      <c r="WXH44" s="18"/>
      <c r="WXI44" s="18"/>
      <c r="WXJ44" s="18"/>
      <c r="WXK44" s="18"/>
      <c r="WXL44" s="18"/>
      <c r="WXM44" s="18"/>
      <c r="WXN44" s="18"/>
      <c r="WXO44" s="18"/>
      <c r="WXP44" s="18"/>
      <c r="WXQ44" s="18"/>
      <c r="WXR44" s="18"/>
      <c r="WXS44" s="18"/>
      <c r="WXT44" s="18"/>
      <c r="WXU44" s="18"/>
      <c r="WXV44" s="18"/>
      <c r="WXW44" s="18"/>
      <c r="WXX44" s="18"/>
      <c r="WXY44" s="18"/>
      <c r="WXZ44" s="18"/>
      <c r="WYA44" s="18"/>
      <c r="WYB44" s="18"/>
      <c r="WYC44" s="18"/>
      <c r="WYD44" s="18"/>
      <c r="WYE44" s="18"/>
      <c r="WYF44" s="18"/>
      <c r="WYG44" s="18"/>
      <c r="WYH44" s="18"/>
      <c r="WYI44" s="18"/>
      <c r="WYJ44" s="18"/>
      <c r="WYK44" s="18"/>
      <c r="WYL44" s="18"/>
      <c r="WYM44" s="18"/>
      <c r="WYN44" s="18"/>
      <c r="WYO44" s="18"/>
      <c r="WYP44" s="18"/>
      <c r="WYQ44" s="18"/>
      <c r="WYR44" s="18"/>
      <c r="WYS44" s="18"/>
      <c r="WYT44" s="18"/>
      <c r="WYU44" s="18"/>
      <c r="WYV44" s="18"/>
      <c r="WYW44" s="18"/>
      <c r="WYX44" s="18"/>
      <c r="WYY44" s="18"/>
      <c r="WYZ44" s="18"/>
      <c r="WZA44" s="18"/>
      <c r="WZB44" s="18"/>
      <c r="WZC44" s="18"/>
      <c r="WZD44" s="18"/>
      <c r="WZE44" s="18"/>
      <c r="WZF44" s="18"/>
      <c r="WZG44" s="18"/>
      <c r="WZH44" s="18"/>
      <c r="WZI44" s="18"/>
      <c r="WZJ44" s="18"/>
      <c r="WZK44" s="18"/>
      <c r="WZL44" s="18"/>
      <c r="WZM44" s="18"/>
      <c r="WZN44" s="18"/>
      <c r="WZO44" s="18"/>
      <c r="WZP44" s="18"/>
      <c r="WZQ44" s="18"/>
      <c r="WZR44" s="18"/>
      <c r="WZS44" s="18"/>
      <c r="WZT44" s="18"/>
      <c r="WZU44" s="18"/>
      <c r="WZV44" s="18"/>
      <c r="WZW44" s="18"/>
      <c r="WZX44" s="18"/>
      <c r="WZY44" s="18"/>
      <c r="WZZ44" s="18"/>
      <c r="XAA44" s="18"/>
      <c r="XAB44" s="18"/>
      <c r="XAC44" s="18"/>
      <c r="XAD44" s="18"/>
      <c r="XAE44" s="18"/>
      <c r="XAF44" s="18"/>
      <c r="XAG44" s="18"/>
      <c r="XAH44" s="18"/>
      <c r="XAI44" s="18"/>
      <c r="XAJ44" s="18"/>
      <c r="XAK44" s="18"/>
      <c r="XAL44" s="18"/>
      <c r="XAM44" s="18"/>
      <c r="XAN44" s="18"/>
      <c r="XAO44" s="18"/>
      <c r="XAP44" s="18"/>
      <c r="XAQ44" s="18"/>
      <c r="XAR44" s="18"/>
      <c r="XAS44" s="18"/>
      <c r="XAT44" s="18"/>
      <c r="XAU44" s="18"/>
      <c r="XAV44" s="18"/>
      <c r="XAW44" s="18"/>
      <c r="XAX44" s="18"/>
      <c r="XAY44" s="18"/>
      <c r="XAZ44" s="18"/>
      <c r="XBA44" s="18"/>
      <c r="XBB44" s="18"/>
      <c r="XBC44" s="18"/>
      <c r="XBD44" s="18"/>
      <c r="XBE44" s="18"/>
      <c r="XBF44" s="18"/>
      <c r="XBG44" s="18"/>
      <c r="XBH44" s="18"/>
      <c r="XBI44" s="18"/>
      <c r="XBJ44" s="18"/>
      <c r="XBK44" s="18"/>
      <c r="XBL44" s="18"/>
      <c r="XBM44" s="18"/>
      <c r="XBN44" s="18"/>
      <c r="XBO44" s="18"/>
      <c r="XBP44" s="18"/>
      <c r="XBQ44" s="18"/>
      <c r="XBR44" s="18"/>
      <c r="XBS44" s="18"/>
      <c r="XBT44" s="18"/>
      <c r="XBU44" s="18"/>
      <c r="XBV44" s="18"/>
      <c r="XBW44" s="18"/>
      <c r="XBX44" s="18"/>
      <c r="XBY44" s="18"/>
      <c r="XBZ44" s="18"/>
      <c r="XCA44" s="18"/>
      <c r="XCB44" s="18"/>
      <c r="XCC44" s="18"/>
      <c r="XCD44" s="18"/>
      <c r="XCE44" s="18"/>
      <c r="XCF44" s="18"/>
      <c r="XCG44" s="18"/>
      <c r="XCH44" s="18"/>
      <c r="XCI44" s="18"/>
      <c r="XCJ44" s="18"/>
      <c r="XCK44" s="18"/>
      <c r="XCL44" s="18"/>
      <c r="XCM44" s="18"/>
      <c r="XCN44" s="18"/>
      <c r="XCO44" s="18"/>
      <c r="XCP44" s="18"/>
      <c r="XCQ44" s="18"/>
      <c r="XCR44" s="18"/>
      <c r="XCS44" s="18"/>
      <c r="XCT44" s="18"/>
      <c r="XCU44" s="18"/>
      <c r="XCV44" s="18"/>
      <c r="XCW44" s="18"/>
      <c r="XCX44" s="18"/>
      <c r="XCY44" s="18"/>
      <c r="XCZ44" s="18"/>
      <c r="XDA44" s="18"/>
      <c r="XDB44" s="18"/>
      <c r="XDC44" s="18"/>
      <c r="XDD44" s="18"/>
      <c r="XDE44" s="18"/>
      <c r="XDF44" s="18"/>
      <c r="XDG44" s="18"/>
      <c r="XDH44" s="18"/>
      <c r="XDI44" s="18"/>
      <c r="XDJ44" s="18"/>
      <c r="XDK44" s="18"/>
      <c r="XDL44" s="18"/>
      <c r="XDM44" s="18"/>
      <c r="XDN44" s="18"/>
      <c r="XDO44" s="18"/>
      <c r="XDP44" s="18"/>
      <c r="XDQ44" s="18"/>
      <c r="XDR44" s="18"/>
      <c r="XDS44" s="18"/>
      <c r="XDT44" s="18"/>
      <c r="XDU44" s="18"/>
      <c r="XDV44" s="18"/>
      <c r="XDW44" s="18"/>
      <c r="XDX44" s="18"/>
      <c r="XDY44" s="18"/>
      <c r="XDZ44" s="18"/>
      <c r="XEA44" s="18"/>
      <c r="XEB44" s="18"/>
      <c r="XEC44" s="18"/>
      <c r="XED44" s="18"/>
      <c r="XEE44" s="18"/>
      <c r="XEF44" s="18"/>
      <c r="XEG44" s="18"/>
      <c r="XEH44" s="18"/>
      <c r="XEI44" s="18"/>
      <c r="XEJ44" s="18"/>
      <c r="XEK44" s="18"/>
      <c r="XEL44" s="18"/>
      <c r="XEM44" s="18"/>
      <c r="XEN44" s="18"/>
      <c r="XEO44" s="18"/>
      <c r="XEP44" s="18"/>
      <c r="XEQ44" s="18"/>
      <c r="XER44" s="18"/>
      <c r="XES44" s="18"/>
      <c r="XET44" s="18"/>
      <c r="XEU44" s="18"/>
      <c r="XEV44" s="18"/>
      <c r="XEW44" s="18"/>
      <c r="XEX44" s="18"/>
      <c r="XEY44" s="18"/>
      <c r="XEZ44" s="18"/>
      <c r="XFA44" s="18"/>
      <c r="XFB44" s="18"/>
      <c r="XFC44" s="18"/>
    </row>
    <row r="45" spans="1:4054 13934:16384" x14ac:dyDescent="0.25">
      <c r="A45" s="82"/>
      <c r="B45" s="36" t="s">
        <v>65</v>
      </c>
      <c r="C45" s="27" t="s">
        <v>66</v>
      </c>
      <c r="D45" s="36">
        <v>180</v>
      </c>
      <c r="E45" s="43">
        <v>0.06</v>
      </c>
      <c r="F45" s="43">
        <f t="shared" ref="F45:P45" si="18">BE45*180/200</f>
        <v>0.18</v>
      </c>
      <c r="G45" s="43">
        <f t="shared" si="18"/>
        <v>9.0090000000000003</v>
      </c>
      <c r="H45" s="43">
        <f t="shared" si="18"/>
        <v>36</v>
      </c>
      <c r="I45" s="43">
        <f t="shared" si="18"/>
        <v>0</v>
      </c>
      <c r="J45" s="43">
        <f t="shared" si="18"/>
        <v>0</v>
      </c>
      <c r="K45" s="43">
        <f t="shared" si="18"/>
        <v>0</v>
      </c>
      <c r="L45" s="43">
        <f t="shared" si="18"/>
        <v>2.6999999999999996E-2</v>
      </c>
      <c r="M45" s="43">
        <f t="shared" si="18"/>
        <v>9.8549999999999986</v>
      </c>
      <c r="N45" s="43">
        <f t="shared" si="18"/>
        <v>1.2599999999999998</v>
      </c>
      <c r="O45" s="43">
        <f t="shared" si="18"/>
        <v>2.5199999999999996</v>
      </c>
      <c r="P45" s="43">
        <f t="shared" si="18"/>
        <v>0.20699999999999999</v>
      </c>
      <c r="Q45" s="43"/>
      <c r="R45" s="43"/>
      <c r="S45" s="43"/>
      <c r="T45" s="43"/>
      <c r="U45" s="43"/>
      <c r="V45" s="43"/>
      <c r="W45" s="43"/>
      <c r="X45" s="43"/>
      <c r="Y45" s="43"/>
      <c r="Z45" s="43"/>
      <c r="AA45" s="43"/>
      <c r="AB45" s="43"/>
      <c r="AC45" s="43"/>
      <c r="AD45" s="43"/>
      <c r="AE45" s="43"/>
      <c r="AF45" s="43"/>
      <c r="AG45" s="43"/>
      <c r="AH45" s="43"/>
      <c r="AI45" s="43"/>
      <c r="AJ45" s="43"/>
      <c r="AK45" s="43"/>
      <c r="AL45" s="43"/>
      <c r="AM45" s="43"/>
      <c r="AN45" s="43"/>
      <c r="BD45" s="43"/>
      <c r="BE45" s="43">
        <v>0.2</v>
      </c>
      <c r="BF45" s="43">
        <v>10.01</v>
      </c>
      <c r="BG45" s="43">
        <v>40</v>
      </c>
      <c r="BH45" s="43"/>
      <c r="BI45" s="43"/>
      <c r="BJ45" s="43"/>
      <c r="BK45" s="43">
        <v>0.03</v>
      </c>
      <c r="BL45" s="43">
        <v>10.95</v>
      </c>
      <c r="BM45" s="43">
        <v>1.4</v>
      </c>
      <c r="BN45" s="43">
        <v>2.8</v>
      </c>
      <c r="BO45" s="43">
        <v>0.23</v>
      </c>
    </row>
    <row r="46" spans="1:4054 13934:16384" x14ac:dyDescent="0.25">
      <c r="A46" s="8" t="s">
        <v>36</v>
      </c>
      <c r="B46" s="8"/>
      <c r="C46" s="8"/>
      <c r="D46" s="48">
        <f>SUM(D40:D45)</f>
        <v>740</v>
      </c>
      <c r="E46" s="49"/>
      <c r="F46" s="49"/>
      <c r="G46" s="49"/>
      <c r="H46" s="49"/>
      <c r="I46" s="49"/>
      <c r="J46" s="48"/>
      <c r="K46" s="48"/>
      <c r="L46" s="49"/>
      <c r="M46" s="49"/>
      <c r="N46" s="49"/>
      <c r="O46" s="49"/>
      <c r="P46" s="49"/>
    </row>
    <row r="47" spans="1:4054 13934:16384" ht="14.85" customHeight="1" x14ac:dyDescent="0.25">
      <c r="A47" s="7" t="s">
        <v>37</v>
      </c>
      <c r="B47" s="7"/>
      <c r="C47" s="7">
        <f>SUM(C42:C46)</f>
        <v>0</v>
      </c>
      <c r="D47" s="7">
        <f>SUM(D42:D46)</f>
        <v>1130</v>
      </c>
      <c r="E47" s="49">
        <f t="shared" ref="E47:P47" si="19">SUM(E40:E46)</f>
        <v>18.209999999999997</v>
      </c>
      <c r="F47" s="49">
        <f t="shared" si="19"/>
        <v>13.031833333333333</v>
      </c>
      <c r="G47" s="49">
        <f t="shared" si="19"/>
        <v>87.881666666666675</v>
      </c>
      <c r="H47" s="49">
        <f t="shared" si="19"/>
        <v>589.70666666666671</v>
      </c>
      <c r="I47" s="49">
        <f t="shared" si="19"/>
        <v>26.174999999999997</v>
      </c>
      <c r="J47" s="49">
        <f t="shared" si="19"/>
        <v>0.23216666666666669</v>
      </c>
      <c r="K47" s="49">
        <f t="shared" si="19"/>
        <v>0.23583333333333331</v>
      </c>
      <c r="L47" s="49">
        <f t="shared" si="19"/>
        <v>10.381166666666665</v>
      </c>
      <c r="M47" s="49">
        <f t="shared" si="19"/>
        <v>269.96916666666669</v>
      </c>
      <c r="N47" s="49">
        <f t="shared" si="19"/>
        <v>117.65333333333332</v>
      </c>
      <c r="O47" s="49">
        <f t="shared" si="19"/>
        <v>455.32249999999999</v>
      </c>
      <c r="P47" s="49">
        <f t="shared" si="19"/>
        <v>7.3321666666666667</v>
      </c>
    </row>
    <row r="48" spans="1:4054 13934:16384" ht="15.75" x14ac:dyDescent="0.25">
      <c r="A48" s="156" t="s">
        <v>38</v>
      </c>
      <c r="B48" s="13"/>
      <c r="C48" s="13"/>
      <c r="D48" s="13">
        <f>SUM(D46:D46)</f>
        <v>740</v>
      </c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</row>
    <row r="49" spans="1:67 16303:16384" s="17" customFormat="1" x14ac:dyDescent="0.25">
      <c r="A49" s="156"/>
      <c r="B49" s="36" t="s">
        <v>67</v>
      </c>
      <c r="C49" s="83" t="s">
        <v>68</v>
      </c>
      <c r="D49" s="35">
        <v>100</v>
      </c>
      <c r="E49" s="32">
        <v>1.7</v>
      </c>
      <c r="F49" s="32">
        <f>BE49*100/60</f>
        <v>5</v>
      </c>
      <c r="G49" s="32">
        <v>4.76</v>
      </c>
      <c r="H49" s="32">
        <f>BG49*100/60</f>
        <v>85.7</v>
      </c>
      <c r="I49" s="32">
        <f>BH49*100/60</f>
        <v>0</v>
      </c>
      <c r="J49" s="32">
        <v>0.02</v>
      </c>
      <c r="K49" s="32">
        <v>0.03</v>
      </c>
      <c r="L49" s="32">
        <v>19.809999999999999</v>
      </c>
      <c r="M49" s="32">
        <v>52.54</v>
      </c>
      <c r="N49" s="32">
        <v>16.010000000000002</v>
      </c>
      <c r="O49" s="32">
        <v>33.950000000000003</v>
      </c>
      <c r="P49" s="32">
        <v>0.67</v>
      </c>
      <c r="Q49" s="16"/>
      <c r="BD49" s="32"/>
      <c r="BE49" s="38">
        <v>3</v>
      </c>
      <c r="BF49" s="32">
        <v>5.8</v>
      </c>
      <c r="BG49" s="32">
        <v>51.42</v>
      </c>
      <c r="BH49" s="38">
        <v>0</v>
      </c>
      <c r="BI49" s="32">
        <v>0.02</v>
      </c>
      <c r="BJ49" s="32">
        <v>0.02</v>
      </c>
      <c r="BK49" s="32">
        <v>11.89</v>
      </c>
      <c r="BL49" s="32">
        <v>31.53</v>
      </c>
      <c r="BM49" s="32">
        <v>9.61</v>
      </c>
      <c r="BN49" s="32">
        <v>20.38</v>
      </c>
      <c r="BO49" s="32">
        <v>0.4</v>
      </c>
      <c r="XFD49" s="18"/>
    </row>
    <row r="50" spans="1:67 16303:16384" s="56" customFormat="1" x14ac:dyDescent="0.25">
      <c r="A50" s="156"/>
      <c r="B50" s="36" t="s">
        <v>69</v>
      </c>
      <c r="C50" s="84" t="s">
        <v>70</v>
      </c>
      <c r="D50" s="28">
        <v>250</v>
      </c>
      <c r="E50" s="29">
        <v>5.5</v>
      </c>
      <c r="F50" s="29">
        <f>BE50*250/100</f>
        <v>5.2750000000000004</v>
      </c>
      <c r="G50" s="29">
        <f>BF50*250/100</f>
        <v>16.524999999999999</v>
      </c>
      <c r="H50" s="29">
        <f>BG50*250/100</f>
        <v>147.5</v>
      </c>
      <c r="I50" s="29">
        <v>121.5</v>
      </c>
      <c r="J50" s="29">
        <f t="shared" ref="J50:P50" si="20">BI50*250/100</f>
        <v>0.22500000000000001</v>
      </c>
      <c r="K50" s="29">
        <f t="shared" si="20"/>
        <v>7.4999999999999997E-2</v>
      </c>
      <c r="L50" s="29">
        <f t="shared" si="20"/>
        <v>5.8250000000000002</v>
      </c>
      <c r="M50" s="29">
        <f t="shared" si="20"/>
        <v>42.674999999999997</v>
      </c>
      <c r="N50" s="29">
        <f t="shared" si="20"/>
        <v>35.575000000000003</v>
      </c>
      <c r="O50" s="29">
        <f t="shared" si="20"/>
        <v>88.1</v>
      </c>
      <c r="P50" s="29">
        <f t="shared" si="20"/>
        <v>2.0499999999999998</v>
      </c>
      <c r="Q50" s="85"/>
      <c r="R50" s="85"/>
      <c r="S50" s="85"/>
      <c r="T50" s="85"/>
      <c r="U50" s="85"/>
      <c r="V50" s="86"/>
      <c r="W50" s="86"/>
      <c r="X50" s="85"/>
      <c r="Y50" s="85"/>
      <c r="Z50" s="85"/>
      <c r="AA50" s="85"/>
      <c r="AB50" s="85"/>
      <c r="BD50" s="29"/>
      <c r="BE50" s="29">
        <v>2.11</v>
      </c>
      <c r="BF50" s="29">
        <v>6.61</v>
      </c>
      <c r="BG50" s="29">
        <v>59</v>
      </c>
      <c r="BH50" s="29">
        <f>BT50*200/250</f>
        <v>0</v>
      </c>
      <c r="BI50" s="29">
        <v>0.09</v>
      </c>
      <c r="BJ50" s="29">
        <v>0.03</v>
      </c>
      <c r="BK50" s="29">
        <v>2.33</v>
      </c>
      <c r="BL50" s="29">
        <v>17.07</v>
      </c>
      <c r="BM50" s="29">
        <v>14.23</v>
      </c>
      <c r="BN50" s="29">
        <v>35.24</v>
      </c>
      <c r="BO50" s="29">
        <v>0.82</v>
      </c>
      <c r="XFD50" s="18"/>
    </row>
    <row r="51" spans="1:67 16303:16384" x14ac:dyDescent="0.25">
      <c r="A51" s="156"/>
      <c r="B51" s="36" t="s">
        <v>71</v>
      </c>
      <c r="C51" s="27" t="s">
        <v>72</v>
      </c>
      <c r="D51" s="36">
        <v>250</v>
      </c>
      <c r="E51" s="43">
        <v>10</v>
      </c>
      <c r="F51" s="43">
        <f>SUM(BE51*250/200)</f>
        <v>16.875</v>
      </c>
      <c r="G51" s="43">
        <v>31.02</v>
      </c>
      <c r="H51" s="43">
        <f t="shared" ref="H51:P51" si="21">SUM(BG51*250/200)</f>
        <v>485</v>
      </c>
      <c r="I51" s="43">
        <f t="shared" si="21"/>
        <v>0</v>
      </c>
      <c r="J51" s="43">
        <f t="shared" si="21"/>
        <v>0.28749999999999998</v>
      </c>
      <c r="K51" s="43">
        <f t="shared" si="21"/>
        <v>0.3125</v>
      </c>
      <c r="L51" s="43">
        <f t="shared" si="21"/>
        <v>36.299999999999997</v>
      </c>
      <c r="M51" s="43">
        <f t="shared" si="21"/>
        <v>37.75</v>
      </c>
      <c r="N51" s="43">
        <f t="shared" si="21"/>
        <v>72.112499999999997</v>
      </c>
      <c r="O51" s="43">
        <f t="shared" si="21"/>
        <v>358.11250000000001</v>
      </c>
      <c r="P51" s="43">
        <f t="shared" si="21"/>
        <v>5.3</v>
      </c>
      <c r="BD51" s="43"/>
      <c r="BE51" s="43">
        <v>13.5</v>
      </c>
      <c r="BF51" s="43">
        <v>20.3</v>
      </c>
      <c r="BG51" s="43">
        <v>388</v>
      </c>
      <c r="BH51" s="43">
        <v>0</v>
      </c>
      <c r="BI51" s="43">
        <v>0.23</v>
      </c>
      <c r="BJ51" s="43">
        <v>0.25</v>
      </c>
      <c r="BK51" s="43">
        <v>29.04</v>
      </c>
      <c r="BL51" s="43">
        <v>30.2</v>
      </c>
      <c r="BM51" s="43">
        <v>57.69</v>
      </c>
      <c r="BN51" s="43">
        <v>286.49</v>
      </c>
      <c r="BO51" s="43">
        <v>4.24</v>
      </c>
    </row>
    <row r="52" spans="1:67 16303:16384" x14ac:dyDescent="0.25">
      <c r="A52" s="156"/>
      <c r="B52" s="36" t="s">
        <v>29</v>
      </c>
      <c r="C52" s="42" t="s">
        <v>30</v>
      </c>
      <c r="D52" s="36">
        <v>40</v>
      </c>
      <c r="E52" s="43">
        <v>2.72</v>
      </c>
      <c r="F52" s="43">
        <f t="shared" ref="F52:P52" si="22">BE52*40/45</f>
        <v>0.48000000000000004</v>
      </c>
      <c r="G52" s="43">
        <f t="shared" si="22"/>
        <v>13.44</v>
      </c>
      <c r="H52" s="43">
        <f t="shared" si="22"/>
        <v>68.320000000000007</v>
      </c>
      <c r="I52" s="43">
        <f t="shared" si="22"/>
        <v>0</v>
      </c>
      <c r="J52" s="43">
        <f t="shared" si="22"/>
        <v>6.2222222222222227E-2</v>
      </c>
      <c r="K52" s="43">
        <f t="shared" si="22"/>
        <v>4.4444444444444446E-2</v>
      </c>
      <c r="L52" s="43">
        <f t="shared" si="22"/>
        <v>0</v>
      </c>
      <c r="M52" s="43">
        <f t="shared" si="22"/>
        <v>18.017777777777777</v>
      </c>
      <c r="N52" s="43">
        <f t="shared" si="22"/>
        <v>18.817777777777778</v>
      </c>
      <c r="O52" s="43">
        <f t="shared" si="22"/>
        <v>60.284444444444439</v>
      </c>
      <c r="P52" s="43">
        <f t="shared" si="22"/>
        <v>1.5022222222222221</v>
      </c>
      <c r="Q52" s="43"/>
      <c r="R52" s="43"/>
      <c r="S52" s="43"/>
      <c r="T52" s="43"/>
      <c r="U52" s="43"/>
      <c r="V52" s="43"/>
      <c r="W52" s="43"/>
      <c r="X52" s="43"/>
      <c r="Y52" s="43"/>
      <c r="Z52" s="43"/>
      <c r="AA52" s="43"/>
      <c r="AB52" s="43"/>
      <c r="BD52" s="43"/>
      <c r="BE52" s="43">
        <v>0.54</v>
      </c>
      <c r="BF52" s="43">
        <v>15.12</v>
      </c>
      <c r="BG52" s="43">
        <v>76.86</v>
      </c>
      <c r="BH52" s="43"/>
      <c r="BI52" s="43">
        <v>7.0000000000000007E-2</v>
      </c>
      <c r="BJ52" s="43">
        <v>0.05</v>
      </c>
      <c r="BK52" s="43"/>
      <c r="BL52" s="43">
        <v>20.27</v>
      </c>
      <c r="BM52" s="43">
        <v>21.17</v>
      </c>
      <c r="BN52" s="43">
        <v>67.819999999999993</v>
      </c>
      <c r="BO52" s="43">
        <v>1.69</v>
      </c>
    </row>
    <row r="53" spans="1:67 16303:16384" x14ac:dyDescent="0.25">
      <c r="A53" s="156"/>
      <c r="B53" s="36" t="s">
        <v>29</v>
      </c>
      <c r="C53" s="27" t="s">
        <v>31</v>
      </c>
      <c r="D53" s="74">
        <v>55</v>
      </c>
      <c r="E53" s="43">
        <v>4.07</v>
      </c>
      <c r="F53" s="43">
        <f t="shared" ref="F53:P53" si="23">BE53*55/60</f>
        <v>0.50416666666666676</v>
      </c>
      <c r="G53" s="43">
        <f t="shared" si="23"/>
        <v>27.014166666666664</v>
      </c>
      <c r="H53" s="43">
        <f t="shared" si="23"/>
        <v>128.92916666666667</v>
      </c>
      <c r="I53" s="43">
        <f t="shared" si="23"/>
        <v>0</v>
      </c>
      <c r="J53" s="43">
        <f t="shared" si="23"/>
        <v>0</v>
      </c>
      <c r="K53" s="43">
        <f t="shared" si="23"/>
        <v>9.1666666666666667E-3</v>
      </c>
      <c r="L53" s="43">
        <f t="shared" si="23"/>
        <v>0</v>
      </c>
      <c r="M53" s="43">
        <f t="shared" si="23"/>
        <v>11</v>
      </c>
      <c r="N53" s="43">
        <f t="shared" si="23"/>
        <v>7.7</v>
      </c>
      <c r="O53" s="43">
        <f t="shared" si="23"/>
        <v>35.75</v>
      </c>
      <c r="P53" s="43">
        <f t="shared" si="23"/>
        <v>0.61416666666666664</v>
      </c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BD53" s="43"/>
      <c r="BE53" s="43">
        <v>0.55000000000000004</v>
      </c>
      <c r="BF53" s="43">
        <v>29.47</v>
      </c>
      <c r="BG53" s="43">
        <v>140.65</v>
      </c>
      <c r="BH53" s="43">
        <f>DG53*50/20</f>
        <v>0</v>
      </c>
      <c r="BI53" s="43">
        <f>DH53*50/20</f>
        <v>0</v>
      </c>
      <c r="BJ53" s="43">
        <v>0.01</v>
      </c>
      <c r="BK53" s="43">
        <f>DJ53*50/20</f>
        <v>0</v>
      </c>
      <c r="BL53" s="43">
        <v>12</v>
      </c>
      <c r="BM53" s="43">
        <v>8.4</v>
      </c>
      <c r="BN53" s="43">
        <v>39</v>
      </c>
      <c r="BO53" s="43">
        <v>0.67</v>
      </c>
      <c r="XCA53" s="16"/>
      <c r="XCB53" s="16"/>
      <c r="XCC53" s="16"/>
      <c r="XCD53" s="16"/>
      <c r="XCE53" s="16"/>
      <c r="XCF53" s="16"/>
      <c r="XCG53" s="16"/>
      <c r="XCH53" s="16"/>
      <c r="XCI53" s="16"/>
      <c r="XCJ53" s="16"/>
      <c r="XCK53" s="16"/>
      <c r="XCL53" s="16"/>
      <c r="XCM53" s="16"/>
      <c r="XCN53" s="16"/>
      <c r="XCO53" s="16"/>
      <c r="XCP53" s="16"/>
      <c r="XCQ53" s="16"/>
      <c r="XCR53" s="16"/>
      <c r="XCS53" s="16"/>
      <c r="XCT53" s="16"/>
      <c r="XCU53" s="16"/>
      <c r="XCV53" s="16"/>
      <c r="XCW53" s="16"/>
      <c r="XCX53" s="16"/>
      <c r="XCY53" s="16"/>
      <c r="XCZ53" s="16"/>
      <c r="XDA53" s="16"/>
      <c r="XDB53" s="16"/>
      <c r="XDC53" s="16"/>
      <c r="XDD53" s="16"/>
      <c r="XDE53" s="16"/>
      <c r="XDF53" s="16"/>
      <c r="XDG53" s="16"/>
      <c r="XDH53" s="16"/>
      <c r="XDI53" s="16"/>
      <c r="XDJ53" s="16"/>
      <c r="XDK53" s="16"/>
      <c r="XDL53" s="16"/>
      <c r="XDM53" s="16"/>
      <c r="XDN53" s="16"/>
      <c r="XDO53" s="16"/>
      <c r="XDP53" s="16"/>
      <c r="XDQ53" s="16"/>
      <c r="XDR53" s="16"/>
      <c r="XDS53" s="16"/>
      <c r="XDT53" s="16"/>
      <c r="XDU53" s="16"/>
      <c r="XDV53" s="16"/>
      <c r="XDW53" s="16"/>
      <c r="XDX53" s="16"/>
      <c r="XDY53" s="16"/>
      <c r="XDZ53" s="16"/>
      <c r="XEA53" s="16"/>
      <c r="XEB53" s="16"/>
      <c r="XEC53" s="16"/>
      <c r="XED53" s="16"/>
      <c r="XEE53" s="16"/>
      <c r="XEF53" s="16"/>
      <c r="XEG53" s="16"/>
      <c r="XEH53" s="16"/>
      <c r="XEI53" s="16"/>
      <c r="XEJ53" s="16"/>
      <c r="XEK53" s="16"/>
      <c r="XEL53" s="16"/>
      <c r="XEM53" s="16"/>
      <c r="XEN53" s="16"/>
      <c r="XEO53" s="16"/>
      <c r="XEP53" s="16"/>
      <c r="XEQ53" s="16"/>
      <c r="XER53" s="16"/>
      <c r="XES53" s="16"/>
      <c r="XET53" s="16"/>
      <c r="XEU53" s="16"/>
      <c r="XEV53" s="16"/>
      <c r="XEW53" s="16"/>
      <c r="XEX53" s="16"/>
      <c r="XEY53" s="16"/>
      <c r="XEZ53" s="16"/>
      <c r="XFA53" s="16"/>
      <c r="XFB53" s="16"/>
      <c r="XFC53" s="16"/>
      <c r="XFD53" s="31"/>
    </row>
    <row r="54" spans="1:67 16303:16384" x14ac:dyDescent="0.25">
      <c r="A54" s="156"/>
      <c r="B54" s="36" t="s">
        <v>29</v>
      </c>
      <c r="C54" s="27" t="s">
        <v>73</v>
      </c>
      <c r="D54" s="74">
        <v>200</v>
      </c>
      <c r="E54" s="43">
        <v>1</v>
      </c>
      <c r="F54" s="43">
        <f>BE54*200/200</f>
        <v>0</v>
      </c>
      <c r="G54" s="43">
        <v>20</v>
      </c>
      <c r="H54" s="43">
        <f>BG54*200/200</f>
        <v>42</v>
      </c>
      <c r="I54" s="43">
        <f>BH54*200/200</f>
        <v>0</v>
      </c>
      <c r="J54" s="43">
        <f>BI54*200/200</f>
        <v>0.01</v>
      </c>
      <c r="K54" s="43">
        <f>BJ54*200/200</f>
        <v>0.01</v>
      </c>
      <c r="L54" s="43">
        <v>4</v>
      </c>
      <c r="M54" s="43">
        <v>14</v>
      </c>
      <c r="N54" s="43">
        <v>8</v>
      </c>
      <c r="O54" s="43">
        <v>14</v>
      </c>
      <c r="P54" s="43">
        <f>BO54*200/200</f>
        <v>1.4</v>
      </c>
      <c r="Q54" s="81"/>
      <c r="R54" s="81"/>
      <c r="S54" s="81"/>
      <c r="T54" s="81"/>
      <c r="U54" s="81"/>
      <c r="V54" s="27"/>
      <c r="W54" s="27"/>
      <c r="X54" s="81"/>
      <c r="Y54" s="81"/>
      <c r="Z54" s="81"/>
      <c r="AA54" s="81"/>
      <c r="AB54" s="81"/>
      <c r="BD54" s="43"/>
      <c r="BE54" s="43">
        <f>BQ54*200/200</f>
        <v>0</v>
      </c>
      <c r="BF54" s="43">
        <v>10.1</v>
      </c>
      <c r="BG54" s="43">
        <v>42</v>
      </c>
      <c r="BH54" s="43">
        <f>BT54*200/200</f>
        <v>0</v>
      </c>
      <c r="BI54" s="43">
        <v>0.01</v>
      </c>
      <c r="BJ54" s="43">
        <v>0.01</v>
      </c>
      <c r="BK54" s="43">
        <v>2</v>
      </c>
      <c r="BL54" s="43">
        <v>7</v>
      </c>
      <c r="BM54" s="43">
        <v>4</v>
      </c>
      <c r="BN54" s="43">
        <v>7</v>
      </c>
      <c r="BO54" s="43">
        <v>1.4</v>
      </c>
      <c r="XCA54" s="16"/>
      <c r="XCB54" s="16"/>
      <c r="XCC54" s="16"/>
      <c r="XCD54" s="16"/>
      <c r="XCE54" s="16"/>
      <c r="XCF54" s="16"/>
      <c r="XCG54" s="16"/>
      <c r="XCH54" s="16"/>
      <c r="XCI54" s="16"/>
      <c r="XCJ54" s="16"/>
      <c r="XCK54" s="16"/>
      <c r="XCL54" s="16"/>
      <c r="XCM54" s="16"/>
      <c r="XCN54" s="16"/>
      <c r="XCO54" s="16"/>
      <c r="XCP54" s="16"/>
      <c r="XCQ54" s="16"/>
      <c r="XCR54" s="16"/>
      <c r="XCS54" s="16"/>
      <c r="XCT54" s="16"/>
      <c r="XCU54" s="16"/>
      <c r="XCV54" s="16"/>
      <c r="XCW54" s="16"/>
      <c r="XCX54" s="16"/>
      <c r="XCY54" s="16"/>
      <c r="XCZ54" s="16"/>
      <c r="XDA54" s="16"/>
      <c r="XDB54" s="16"/>
      <c r="XDC54" s="16"/>
      <c r="XDD54" s="16"/>
      <c r="XDE54" s="16"/>
      <c r="XDF54" s="16"/>
      <c r="XDG54" s="16"/>
      <c r="XDH54" s="16"/>
      <c r="XDI54" s="16"/>
      <c r="XDJ54" s="16"/>
      <c r="XDK54" s="16"/>
      <c r="XDL54" s="16"/>
      <c r="XDM54" s="16"/>
      <c r="XDN54" s="16"/>
      <c r="XDO54" s="16"/>
      <c r="XDP54" s="16"/>
      <c r="XDQ54" s="16"/>
      <c r="XDR54" s="16"/>
      <c r="XDS54" s="16"/>
      <c r="XDT54" s="16"/>
      <c r="XDU54" s="16"/>
      <c r="XDV54" s="16"/>
      <c r="XDW54" s="16"/>
      <c r="XDX54" s="16"/>
      <c r="XDY54" s="16"/>
      <c r="XDZ54" s="16"/>
      <c r="XEA54" s="16"/>
      <c r="XEB54" s="16"/>
      <c r="XEC54" s="16"/>
      <c r="XED54" s="16"/>
      <c r="XEE54" s="16"/>
      <c r="XEF54" s="16"/>
      <c r="XEG54" s="16"/>
      <c r="XEH54" s="16"/>
      <c r="XEI54" s="16"/>
      <c r="XEJ54" s="16"/>
      <c r="XEK54" s="16"/>
      <c r="XEL54" s="16"/>
      <c r="XEM54" s="16"/>
      <c r="XEN54" s="16"/>
      <c r="XEO54" s="16"/>
      <c r="XEP54" s="16"/>
      <c r="XEQ54" s="16"/>
      <c r="XER54" s="16"/>
      <c r="XES54" s="16"/>
      <c r="XET54" s="16"/>
      <c r="XEU54" s="16"/>
      <c r="XEV54" s="16"/>
      <c r="XEW54" s="16"/>
      <c r="XEX54" s="16"/>
      <c r="XEY54" s="16"/>
      <c r="XEZ54" s="16"/>
      <c r="XFA54" s="16"/>
      <c r="XFB54" s="16"/>
      <c r="XFC54" s="16"/>
      <c r="XFD54" s="31"/>
    </row>
    <row r="55" spans="1:67 16303:16384" x14ac:dyDescent="0.25">
      <c r="A55" s="156"/>
      <c r="B55" s="36" t="s">
        <v>74</v>
      </c>
      <c r="C55" s="42" t="s">
        <v>75</v>
      </c>
      <c r="D55" s="74">
        <v>100</v>
      </c>
      <c r="E55" s="43">
        <v>0.9</v>
      </c>
      <c r="F55" s="43">
        <f t="shared" ref="F55:P55" si="24">BE55*100/100</f>
        <v>0.2</v>
      </c>
      <c r="G55" s="43">
        <f t="shared" si="24"/>
        <v>8.1</v>
      </c>
      <c r="H55" s="43">
        <f t="shared" si="24"/>
        <v>43</v>
      </c>
      <c r="I55" s="43">
        <f t="shared" si="24"/>
        <v>0</v>
      </c>
      <c r="J55" s="43">
        <f t="shared" si="24"/>
        <v>0.04</v>
      </c>
      <c r="K55" s="43">
        <f t="shared" si="24"/>
        <v>0.03</v>
      </c>
      <c r="L55" s="43">
        <f t="shared" si="24"/>
        <v>60</v>
      </c>
      <c r="M55" s="43">
        <f t="shared" si="24"/>
        <v>34</v>
      </c>
      <c r="N55" s="43">
        <f t="shared" si="24"/>
        <v>20</v>
      </c>
      <c r="O55" s="43">
        <f t="shared" si="24"/>
        <v>23</v>
      </c>
      <c r="P55" s="43">
        <f t="shared" si="24"/>
        <v>0.3</v>
      </c>
      <c r="BD55" s="43"/>
      <c r="BE55" s="43">
        <v>0.2</v>
      </c>
      <c r="BF55" s="43">
        <v>8.1</v>
      </c>
      <c r="BG55" s="43">
        <v>43</v>
      </c>
      <c r="BH55" s="46"/>
      <c r="BI55" s="36">
        <v>0.04</v>
      </c>
      <c r="BJ55" s="36">
        <v>0.03</v>
      </c>
      <c r="BK55" s="43">
        <v>60</v>
      </c>
      <c r="BL55" s="43">
        <v>34</v>
      </c>
      <c r="BM55" s="43">
        <v>20</v>
      </c>
      <c r="BN55" s="43">
        <v>23</v>
      </c>
      <c r="BO55" s="43">
        <v>0.3</v>
      </c>
    </row>
    <row r="56" spans="1:67 16303:16384" ht="15.75" x14ac:dyDescent="0.25">
      <c r="A56" s="156"/>
      <c r="B56" s="87"/>
      <c r="C56" s="47" t="s">
        <v>50</v>
      </c>
      <c r="D56" s="48">
        <f>SUM(D49:D55)</f>
        <v>995</v>
      </c>
      <c r="E56" s="66"/>
      <c r="F56" s="66"/>
      <c r="G56" s="66"/>
      <c r="H56" s="66"/>
      <c r="I56" s="66"/>
      <c r="J56" s="67"/>
      <c r="K56" s="67"/>
      <c r="L56" s="66"/>
      <c r="M56" s="66"/>
      <c r="N56" s="66"/>
      <c r="O56" s="66"/>
      <c r="P56" s="66"/>
    </row>
    <row r="57" spans="1:67 16303:16384" ht="16.350000000000001" customHeight="1" x14ac:dyDescent="0.25">
      <c r="A57" s="156" t="s">
        <v>76</v>
      </c>
      <c r="B57" s="157" t="s">
        <v>77</v>
      </c>
      <c r="C57" s="157"/>
      <c r="D57" s="157"/>
      <c r="E57" s="49">
        <f t="shared" ref="E57:P57" si="25">SUM(E49:E56)</f>
        <v>25.889999999999997</v>
      </c>
      <c r="F57" s="49">
        <f t="shared" si="25"/>
        <v>28.334166666666665</v>
      </c>
      <c r="G57" s="49">
        <f t="shared" si="25"/>
        <v>120.85916666666665</v>
      </c>
      <c r="H57" s="49">
        <f t="shared" si="25"/>
        <v>1000.4491666666668</v>
      </c>
      <c r="I57" s="49">
        <f t="shared" si="25"/>
        <v>121.5</v>
      </c>
      <c r="J57" s="49">
        <f t="shared" si="25"/>
        <v>0.6447222222222222</v>
      </c>
      <c r="K57" s="49">
        <f t="shared" si="25"/>
        <v>0.51111111111111107</v>
      </c>
      <c r="L57" s="49">
        <f t="shared" si="25"/>
        <v>125.935</v>
      </c>
      <c r="M57" s="49">
        <f t="shared" si="25"/>
        <v>209.98277777777778</v>
      </c>
      <c r="N57" s="49">
        <f t="shared" si="25"/>
        <v>178.21527777777777</v>
      </c>
      <c r="O57" s="49">
        <f t="shared" si="25"/>
        <v>613.19694444444451</v>
      </c>
      <c r="P57" s="49">
        <f t="shared" si="25"/>
        <v>11.836388888888889</v>
      </c>
    </row>
    <row r="58" spans="1:67 16303:16384" ht="12.6" customHeight="1" x14ac:dyDescent="0.25">
      <c r="A58" s="158"/>
      <c r="B58" s="158"/>
      <c r="C58" s="158"/>
      <c r="D58" s="158"/>
      <c r="E58" s="158"/>
      <c r="F58" s="158"/>
      <c r="G58" s="158">
        <f>SUM(G57:G57)</f>
        <v>120.85916666666665</v>
      </c>
      <c r="H58" s="158">
        <f>SUM(H57:H57)</f>
        <v>1000.4491666666668</v>
      </c>
      <c r="I58" s="158"/>
      <c r="J58" s="158"/>
      <c r="K58" s="158"/>
      <c r="L58" s="158"/>
      <c r="M58" s="158"/>
      <c r="N58" s="158"/>
      <c r="O58" s="158"/>
      <c r="P58" s="158"/>
    </row>
    <row r="59" spans="1:67 16303:16384" s="17" customFormat="1" ht="15" customHeight="1" x14ac:dyDescent="0.25">
      <c r="A59" s="5" t="s">
        <v>52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XFD59" s="18"/>
    </row>
    <row r="60" spans="1:67 16303:16384" s="17" customFormat="1" x14ac:dyDescent="0.25">
      <c r="A60" s="5"/>
      <c r="B60" s="32" t="s">
        <v>78</v>
      </c>
      <c r="C60" s="33" t="s">
        <v>79</v>
      </c>
      <c r="D60" s="32">
        <v>100</v>
      </c>
      <c r="E60" s="35">
        <v>11.6</v>
      </c>
      <c r="F60" s="35">
        <v>16.600000000000001</v>
      </c>
      <c r="G60" s="35">
        <v>29.66</v>
      </c>
      <c r="H60" s="35">
        <v>314</v>
      </c>
      <c r="I60" s="35">
        <v>118</v>
      </c>
      <c r="J60" s="35">
        <v>0.08</v>
      </c>
      <c r="K60" s="35">
        <v>0.14000000000000001</v>
      </c>
      <c r="L60" s="35">
        <v>0.22</v>
      </c>
      <c r="M60" s="35">
        <v>278.39999999999998</v>
      </c>
      <c r="N60" s="35">
        <v>18.899999999999999</v>
      </c>
      <c r="O60" s="35">
        <v>192</v>
      </c>
      <c r="P60" s="35">
        <v>0.98</v>
      </c>
      <c r="Q60" s="16"/>
      <c r="XFD60" s="18"/>
    </row>
    <row r="61" spans="1:67 16303:16384" s="17" customFormat="1" x14ac:dyDescent="0.25">
      <c r="A61" s="5"/>
      <c r="B61" s="26" t="s">
        <v>80</v>
      </c>
      <c r="C61" s="88" t="s">
        <v>81</v>
      </c>
      <c r="D61" s="36">
        <v>180</v>
      </c>
      <c r="E61" s="43">
        <v>1.37</v>
      </c>
      <c r="F61" s="43">
        <v>1.22</v>
      </c>
      <c r="G61" s="43">
        <v>7.2</v>
      </c>
      <c r="H61" s="43">
        <v>72.900000000000006</v>
      </c>
      <c r="I61" s="43">
        <v>9</v>
      </c>
      <c r="J61" s="43">
        <v>0.04</v>
      </c>
      <c r="K61" s="43">
        <v>0.14000000000000001</v>
      </c>
      <c r="L61" s="43">
        <v>1.2</v>
      </c>
      <c r="M61" s="43">
        <v>30</v>
      </c>
      <c r="N61" s="43">
        <v>13.86</v>
      </c>
      <c r="O61" s="43">
        <v>83.52</v>
      </c>
      <c r="P61" s="43">
        <v>0.37</v>
      </c>
      <c r="Q61" s="16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XFD61" s="18"/>
    </row>
    <row r="62" spans="1:67 16303:16384" x14ac:dyDescent="0.25">
      <c r="A62" s="5"/>
      <c r="B62" s="36" t="s">
        <v>74</v>
      </c>
      <c r="C62" s="42" t="s">
        <v>82</v>
      </c>
      <c r="D62" s="36">
        <v>150</v>
      </c>
      <c r="E62" s="43">
        <v>0.6</v>
      </c>
      <c r="F62" s="43">
        <f t="shared" ref="F62:P62" si="26">BE62*150/100</f>
        <v>0.6</v>
      </c>
      <c r="G62" s="43">
        <f t="shared" si="26"/>
        <v>14.7</v>
      </c>
      <c r="H62" s="43">
        <f t="shared" si="26"/>
        <v>70.5</v>
      </c>
      <c r="I62" s="43">
        <f t="shared" si="26"/>
        <v>0</v>
      </c>
      <c r="J62" s="43">
        <f t="shared" si="26"/>
        <v>4.4999999999999998E-2</v>
      </c>
      <c r="K62" s="43">
        <f t="shared" si="26"/>
        <v>0.03</v>
      </c>
      <c r="L62" s="43">
        <f t="shared" si="26"/>
        <v>15</v>
      </c>
      <c r="M62" s="43">
        <f t="shared" si="26"/>
        <v>24</v>
      </c>
      <c r="N62" s="43">
        <f t="shared" si="26"/>
        <v>13.5</v>
      </c>
      <c r="O62" s="43">
        <f t="shared" si="26"/>
        <v>16.5</v>
      </c>
      <c r="P62" s="43">
        <f t="shared" si="26"/>
        <v>3.3</v>
      </c>
      <c r="BD62" s="43"/>
      <c r="BE62" s="43">
        <v>0.4</v>
      </c>
      <c r="BF62" s="43">
        <v>9.8000000000000007</v>
      </c>
      <c r="BG62" s="43">
        <v>47</v>
      </c>
      <c r="BH62" s="46"/>
      <c r="BI62" s="36">
        <v>0.03</v>
      </c>
      <c r="BJ62" s="36">
        <v>0.02</v>
      </c>
      <c r="BK62" s="43">
        <v>10</v>
      </c>
      <c r="BL62" s="43">
        <v>16</v>
      </c>
      <c r="BM62" s="43">
        <v>9</v>
      </c>
      <c r="BN62" s="43">
        <v>11</v>
      </c>
      <c r="BO62" s="43">
        <v>2.2000000000000002</v>
      </c>
    </row>
    <row r="63" spans="1:67 16303:16384" s="17" customFormat="1" x14ac:dyDescent="0.25">
      <c r="A63" s="8" t="s">
        <v>57</v>
      </c>
      <c r="B63" s="8"/>
      <c r="C63" s="8"/>
      <c r="D63" s="75">
        <f>SUM(D60:D62)</f>
        <v>430</v>
      </c>
      <c r="E63" s="76"/>
      <c r="F63" s="76"/>
      <c r="G63" s="76"/>
      <c r="H63" s="76"/>
      <c r="I63" s="76"/>
      <c r="J63" s="75"/>
      <c r="K63" s="75"/>
      <c r="L63" s="76"/>
      <c r="M63" s="76"/>
      <c r="N63" s="76"/>
      <c r="O63" s="76"/>
      <c r="P63" s="76"/>
      <c r="Q63" s="16"/>
      <c r="XFD63" s="18"/>
    </row>
    <row r="64" spans="1:67 16303:16384" s="17" customFormat="1" x14ac:dyDescent="0.25">
      <c r="A64" s="7" t="s">
        <v>58</v>
      </c>
      <c r="B64" s="7"/>
      <c r="C64" s="7"/>
      <c r="D64" s="7">
        <f>SUM(D63:D63)</f>
        <v>430</v>
      </c>
      <c r="E64" s="76">
        <f t="shared" ref="E64:P64" si="27">SUM(E60:E63)</f>
        <v>13.569999999999999</v>
      </c>
      <c r="F64" s="76">
        <f t="shared" si="27"/>
        <v>18.420000000000002</v>
      </c>
      <c r="G64" s="76">
        <f t="shared" si="27"/>
        <v>51.56</v>
      </c>
      <c r="H64" s="76">
        <f t="shared" si="27"/>
        <v>457.4</v>
      </c>
      <c r="I64" s="76">
        <f t="shared" si="27"/>
        <v>127</v>
      </c>
      <c r="J64" s="76">
        <f t="shared" si="27"/>
        <v>0.16499999999999998</v>
      </c>
      <c r="K64" s="76">
        <f t="shared" si="27"/>
        <v>0.31000000000000005</v>
      </c>
      <c r="L64" s="76">
        <f t="shared" si="27"/>
        <v>16.420000000000002</v>
      </c>
      <c r="M64" s="76">
        <f t="shared" si="27"/>
        <v>332.4</v>
      </c>
      <c r="N64" s="76">
        <f t="shared" si="27"/>
        <v>46.26</v>
      </c>
      <c r="O64" s="76">
        <f t="shared" si="27"/>
        <v>292.02</v>
      </c>
      <c r="P64" s="76">
        <f t="shared" si="27"/>
        <v>4.6500000000000004</v>
      </c>
      <c r="Q64" s="16"/>
      <c r="XFD64" s="18"/>
    </row>
    <row r="65" spans="1:4054 13934:16384" s="17" customFormat="1" x14ac:dyDescent="0.25">
      <c r="A65" s="50"/>
      <c r="B65" s="50"/>
      <c r="C65" s="50"/>
      <c r="D65" s="50"/>
      <c r="E65" s="76"/>
      <c r="F65" s="76"/>
      <c r="G65" s="76"/>
      <c r="H65" s="76"/>
      <c r="I65" s="76"/>
      <c r="J65" s="76"/>
      <c r="K65" s="76"/>
      <c r="L65" s="76"/>
      <c r="M65" s="76"/>
      <c r="N65" s="76"/>
      <c r="O65" s="76"/>
      <c r="P65" s="76"/>
      <c r="Q65" s="16"/>
      <c r="XFD65" s="18"/>
    </row>
    <row r="66" spans="1:4054 13934:16384" ht="19.899999999999999" customHeight="1" x14ac:dyDescent="0.25">
      <c r="A66" s="14" t="s">
        <v>0</v>
      </c>
      <c r="B66" s="14" t="s">
        <v>1</v>
      </c>
      <c r="C66" s="13" t="s">
        <v>2</v>
      </c>
      <c r="D66" s="14" t="s">
        <v>3</v>
      </c>
      <c r="E66" s="12" t="s">
        <v>4</v>
      </c>
      <c r="F66" s="12"/>
      <c r="G66" s="12"/>
      <c r="H66" s="3" t="s">
        <v>5</v>
      </c>
      <c r="I66" s="12" t="s">
        <v>6</v>
      </c>
      <c r="J66" s="12"/>
      <c r="K66" s="12"/>
      <c r="L66" s="12"/>
      <c r="M66" s="12" t="s">
        <v>7</v>
      </c>
      <c r="N66" s="12"/>
      <c r="O66" s="12"/>
      <c r="P66" s="12"/>
    </row>
    <row r="67" spans="1:4054 13934:16384" ht="21.2" customHeight="1" x14ac:dyDescent="0.25">
      <c r="A67" s="14"/>
      <c r="B67" s="14"/>
      <c r="C67" s="13"/>
      <c r="D67" s="14"/>
      <c r="E67" s="12"/>
      <c r="F67" s="12"/>
      <c r="G67" s="12"/>
      <c r="H67" s="3"/>
      <c r="I67" s="12"/>
      <c r="J67" s="12"/>
      <c r="K67" s="12"/>
      <c r="L67" s="12"/>
      <c r="M67" s="12"/>
      <c r="N67" s="12"/>
      <c r="O67" s="12"/>
      <c r="P67" s="12"/>
    </row>
    <row r="68" spans="1:4054 13934:16384" ht="54.95" customHeight="1" x14ac:dyDescent="0.25">
      <c r="A68" s="14"/>
      <c r="B68" s="14"/>
      <c r="C68" s="13"/>
      <c r="D68" s="14"/>
      <c r="E68" s="20" t="s">
        <v>8</v>
      </c>
      <c r="F68" s="20" t="s">
        <v>9</v>
      </c>
      <c r="G68" s="20" t="s">
        <v>10</v>
      </c>
      <c r="H68" s="3"/>
      <c r="I68" s="23" t="s">
        <v>11</v>
      </c>
      <c r="J68" s="24" t="s">
        <v>12</v>
      </c>
      <c r="K68" s="24" t="s">
        <v>13</v>
      </c>
      <c r="L68" s="24" t="s">
        <v>14</v>
      </c>
      <c r="M68" s="20" t="s">
        <v>15</v>
      </c>
      <c r="N68" s="20" t="s">
        <v>16</v>
      </c>
      <c r="O68" s="20" t="s">
        <v>17</v>
      </c>
      <c r="P68" s="20" t="s">
        <v>18</v>
      </c>
    </row>
    <row r="69" spans="1:4054 13934:16384" ht="14.85" customHeight="1" x14ac:dyDescent="0.25">
      <c r="A69" s="159" t="s">
        <v>83</v>
      </c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9"/>
    </row>
    <row r="70" spans="1:4054 13934:16384" ht="15" customHeight="1" x14ac:dyDescent="0.25">
      <c r="A70" s="160" t="s">
        <v>20</v>
      </c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</row>
    <row r="71" spans="1:4054 13934:16384" s="17" customFormat="1" x14ac:dyDescent="0.25">
      <c r="A71" s="160"/>
      <c r="B71" s="36" t="s">
        <v>25</v>
      </c>
      <c r="C71" s="37" t="s">
        <v>26</v>
      </c>
      <c r="D71" s="35">
        <v>40</v>
      </c>
      <c r="E71" s="32">
        <v>5.0999999999999996</v>
      </c>
      <c r="F71" s="32">
        <v>4.5999999999999996</v>
      </c>
      <c r="G71" s="32">
        <v>0.3</v>
      </c>
      <c r="H71" s="32">
        <v>63</v>
      </c>
      <c r="I71" s="32">
        <v>100</v>
      </c>
      <c r="J71" s="32">
        <v>0.03</v>
      </c>
      <c r="K71" s="32">
        <v>0.18</v>
      </c>
      <c r="L71" s="38">
        <v>0</v>
      </c>
      <c r="M71" s="32">
        <v>22</v>
      </c>
      <c r="N71" s="32">
        <v>5</v>
      </c>
      <c r="O71" s="32">
        <v>77</v>
      </c>
      <c r="P71" s="32">
        <v>1</v>
      </c>
      <c r="Q71" s="39"/>
      <c r="R71" s="40"/>
      <c r="S71" s="39"/>
      <c r="T71" s="40"/>
      <c r="U71" s="41"/>
      <c r="V71" s="39"/>
      <c r="W71" s="39"/>
      <c r="X71" s="41"/>
      <c r="Y71" s="41"/>
      <c r="Z71" s="41"/>
      <c r="AA71" s="41"/>
      <c r="AB71" s="41"/>
      <c r="XFD71" s="18"/>
    </row>
    <row r="72" spans="1:4054 13934:16384" s="16" customFormat="1" x14ac:dyDescent="0.25">
      <c r="A72" s="160"/>
      <c r="B72" s="36" t="s">
        <v>84</v>
      </c>
      <c r="C72" s="64" t="s">
        <v>85</v>
      </c>
      <c r="D72" s="89">
        <v>180</v>
      </c>
      <c r="E72" s="43">
        <v>9.9600000000000009</v>
      </c>
      <c r="F72" s="43">
        <v>15.516999999999999</v>
      </c>
      <c r="G72" s="43">
        <v>10.957000000000001</v>
      </c>
      <c r="H72" s="36">
        <f t="shared" ref="H72:P72" si="28">BG72*180/200</f>
        <v>252</v>
      </c>
      <c r="I72" s="36">
        <f t="shared" si="28"/>
        <v>61.38</v>
      </c>
      <c r="J72" s="36">
        <f t="shared" si="28"/>
        <v>7.2000000000000008E-2</v>
      </c>
      <c r="K72" s="36">
        <f t="shared" si="28"/>
        <v>0.36</v>
      </c>
      <c r="L72" s="36">
        <f t="shared" si="28"/>
        <v>0.35100000000000003</v>
      </c>
      <c r="M72" s="43">
        <f t="shared" si="28"/>
        <v>268.80300000000005</v>
      </c>
      <c r="N72" s="43">
        <f t="shared" si="28"/>
        <v>38.402999999999999</v>
      </c>
      <c r="O72" s="36">
        <f t="shared" si="28"/>
        <v>349.2</v>
      </c>
      <c r="P72" s="36">
        <f t="shared" si="28"/>
        <v>1.0349999999999999</v>
      </c>
      <c r="BD72" s="36"/>
      <c r="BE72" s="36">
        <v>16.13</v>
      </c>
      <c r="BF72" s="36">
        <v>17.73</v>
      </c>
      <c r="BG72" s="36">
        <v>280</v>
      </c>
      <c r="BH72" s="36">
        <v>68.2</v>
      </c>
      <c r="BI72" s="36">
        <v>0.08</v>
      </c>
      <c r="BJ72" s="36">
        <v>0.4</v>
      </c>
      <c r="BK72" s="36">
        <v>0.39</v>
      </c>
      <c r="BL72" s="36">
        <v>298.67</v>
      </c>
      <c r="BM72" s="36">
        <v>42.67</v>
      </c>
      <c r="BN72" s="36">
        <v>388</v>
      </c>
      <c r="BO72" s="36">
        <v>1.1499999999999999</v>
      </c>
      <c r="XFD72" s="18"/>
    </row>
    <row r="73" spans="1:4054 13934:16384" s="16" customFormat="1" x14ac:dyDescent="0.25">
      <c r="A73" s="160"/>
      <c r="B73" s="36" t="s">
        <v>29</v>
      </c>
      <c r="C73" s="64" t="s">
        <v>86</v>
      </c>
      <c r="D73" s="36">
        <v>20</v>
      </c>
      <c r="E73" s="43">
        <v>0.5</v>
      </c>
      <c r="F73" s="43">
        <v>3</v>
      </c>
      <c r="G73" s="43">
        <v>0.7</v>
      </c>
      <c r="H73" s="43">
        <v>32</v>
      </c>
      <c r="I73" s="43">
        <v>20</v>
      </c>
      <c r="J73" s="36">
        <v>0.01</v>
      </c>
      <c r="K73" s="36">
        <v>0.02</v>
      </c>
      <c r="L73" s="43">
        <v>0.1</v>
      </c>
      <c r="M73" s="43">
        <v>18</v>
      </c>
      <c r="N73" s="43">
        <v>2</v>
      </c>
      <c r="O73" s="43">
        <v>12</v>
      </c>
      <c r="P73" s="43">
        <v>0</v>
      </c>
      <c r="XBI73" s="17"/>
      <c r="XBJ73" s="17"/>
      <c r="XBK73" s="17"/>
      <c r="XBL73" s="17"/>
      <c r="XBM73" s="17"/>
      <c r="XBN73" s="17"/>
      <c r="XBO73" s="17"/>
      <c r="XBP73" s="17"/>
      <c r="XBQ73" s="17"/>
      <c r="XBR73" s="17"/>
      <c r="XBS73" s="17"/>
      <c r="XBT73" s="17"/>
      <c r="XBU73" s="17"/>
      <c r="XBV73" s="17"/>
      <c r="XBW73" s="17"/>
      <c r="XBX73" s="17"/>
      <c r="XBY73" s="17"/>
      <c r="XBZ73" s="17"/>
      <c r="XCA73" s="17"/>
      <c r="XCB73" s="17"/>
      <c r="XCC73" s="17"/>
      <c r="XCD73" s="17"/>
      <c r="XCE73" s="17"/>
      <c r="XCF73" s="17"/>
      <c r="XCG73" s="17"/>
      <c r="XCH73" s="17"/>
      <c r="XCI73" s="17"/>
      <c r="XCJ73" s="17"/>
      <c r="XCK73" s="17"/>
      <c r="XCL73" s="17"/>
      <c r="XCM73" s="17"/>
      <c r="XCN73" s="17"/>
      <c r="XCO73" s="17"/>
      <c r="XCP73" s="17"/>
      <c r="XCQ73" s="17"/>
      <c r="XCR73" s="17"/>
      <c r="XCS73" s="17"/>
      <c r="XCT73" s="17"/>
      <c r="XCU73" s="17"/>
      <c r="XCV73" s="17"/>
      <c r="XCW73" s="17"/>
      <c r="XCX73" s="17"/>
      <c r="XCY73" s="17"/>
      <c r="XCZ73" s="17"/>
      <c r="XDA73" s="17"/>
      <c r="XDB73" s="17"/>
      <c r="XDC73" s="17"/>
      <c r="XDD73" s="17"/>
      <c r="XDE73" s="17"/>
      <c r="XDF73" s="17"/>
      <c r="XDG73" s="17"/>
      <c r="XDH73" s="17"/>
      <c r="XDI73" s="17"/>
      <c r="XDJ73" s="17"/>
      <c r="XDK73" s="17"/>
      <c r="XDL73" s="17"/>
      <c r="XDM73" s="17"/>
      <c r="XDN73" s="17"/>
      <c r="XDO73" s="17"/>
      <c r="XDP73" s="17"/>
      <c r="XDQ73" s="17"/>
      <c r="XDR73" s="17"/>
      <c r="XDS73" s="17"/>
      <c r="XDT73" s="17"/>
      <c r="XDU73" s="17"/>
      <c r="XDV73" s="17"/>
      <c r="XDW73" s="17"/>
      <c r="XDX73" s="17"/>
      <c r="XDY73" s="17"/>
      <c r="XDZ73" s="17"/>
      <c r="XEA73" s="17"/>
      <c r="XEB73" s="17"/>
      <c r="XEC73" s="17"/>
      <c r="XED73" s="17"/>
      <c r="XEE73" s="17"/>
      <c r="XEF73" s="17"/>
      <c r="XEG73" s="17"/>
      <c r="XEH73" s="17"/>
      <c r="XEI73" s="17"/>
      <c r="XEJ73" s="17"/>
      <c r="XEK73" s="17"/>
      <c r="XEL73" s="17"/>
      <c r="XEM73" s="17"/>
      <c r="XEN73" s="17"/>
      <c r="XEO73" s="17"/>
      <c r="XEP73" s="17"/>
      <c r="XEQ73" s="17"/>
      <c r="XER73" s="17"/>
      <c r="XES73" s="17"/>
      <c r="XET73" s="17"/>
      <c r="XEU73" s="17"/>
      <c r="XEV73" s="17"/>
      <c r="XEW73" s="17"/>
      <c r="XEX73" s="17"/>
      <c r="XEY73" s="17"/>
      <c r="XEZ73" s="17"/>
      <c r="XFA73" s="17"/>
      <c r="XFB73" s="17"/>
      <c r="XFC73" s="17"/>
      <c r="XFD73" s="18"/>
    </row>
    <row r="74" spans="1:4054 13934:16384" x14ac:dyDescent="0.25">
      <c r="A74" s="160"/>
      <c r="B74" s="36" t="s">
        <v>29</v>
      </c>
      <c r="C74" s="42" t="s">
        <v>30</v>
      </c>
      <c r="D74" s="36">
        <v>30</v>
      </c>
      <c r="E74" s="43">
        <f t="shared" ref="E74:P74" si="29">BD74*30/20</f>
        <v>2.04</v>
      </c>
      <c r="F74" s="43">
        <f t="shared" si="29"/>
        <v>0.36</v>
      </c>
      <c r="G74" s="43">
        <f t="shared" si="29"/>
        <v>10.08</v>
      </c>
      <c r="H74" s="43">
        <f t="shared" si="29"/>
        <v>51.239999999999995</v>
      </c>
      <c r="I74" s="43">
        <f t="shared" si="29"/>
        <v>0</v>
      </c>
      <c r="J74" s="43">
        <f t="shared" si="29"/>
        <v>4.4999999999999998E-2</v>
      </c>
      <c r="K74" s="43">
        <f t="shared" si="29"/>
        <v>0.03</v>
      </c>
      <c r="L74" s="43">
        <f t="shared" si="29"/>
        <v>0</v>
      </c>
      <c r="M74" s="43">
        <f t="shared" si="29"/>
        <v>13.515000000000001</v>
      </c>
      <c r="N74" s="43">
        <f t="shared" si="29"/>
        <v>14.115</v>
      </c>
      <c r="O74" s="43">
        <f t="shared" si="29"/>
        <v>45.21</v>
      </c>
      <c r="P74" s="43">
        <f t="shared" si="29"/>
        <v>1.125</v>
      </c>
      <c r="Q74" s="43">
        <v>1.7</v>
      </c>
      <c r="R74" s="43">
        <v>0.3</v>
      </c>
      <c r="S74" s="43">
        <v>8.4</v>
      </c>
      <c r="T74" s="43">
        <v>42.7</v>
      </c>
      <c r="U74" s="43"/>
      <c r="V74" s="43">
        <v>0.04</v>
      </c>
      <c r="W74" s="43">
        <v>0.02</v>
      </c>
      <c r="X74" s="43"/>
      <c r="Y74" s="43">
        <v>11.26</v>
      </c>
      <c r="Z74" s="43">
        <v>11.76</v>
      </c>
      <c r="AA74" s="43">
        <v>37.68</v>
      </c>
      <c r="AB74" s="43">
        <v>0.94</v>
      </c>
      <c r="BD74" s="43">
        <v>1.36</v>
      </c>
      <c r="BE74" s="43">
        <v>0.24</v>
      </c>
      <c r="BF74" s="43">
        <v>6.72</v>
      </c>
      <c r="BG74" s="43">
        <v>34.159999999999997</v>
      </c>
      <c r="BH74" s="43"/>
      <c r="BI74" s="43">
        <v>0.03</v>
      </c>
      <c r="BJ74" s="43">
        <v>0.02</v>
      </c>
      <c r="BK74" s="43"/>
      <c r="BL74" s="43">
        <v>9.01</v>
      </c>
      <c r="BM74" s="43">
        <v>9.41</v>
      </c>
      <c r="BN74" s="43">
        <v>30.14</v>
      </c>
      <c r="BO74" s="43">
        <v>0.75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TOX74" s="16"/>
      <c r="TOY74" s="16"/>
      <c r="TOZ74" s="16"/>
      <c r="TPA74" s="16"/>
      <c r="TPB74" s="16"/>
      <c r="TPC74" s="16"/>
      <c r="TPD74" s="16"/>
      <c r="TPE74" s="16"/>
      <c r="TPF74" s="16"/>
      <c r="TPG74" s="16"/>
      <c r="TPH74" s="16"/>
      <c r="TPI74" s="16"/>
      <c r="TPJ74" s="16"/>
      <c r="TPK74" s="16"/>
      <c r="TPL74" s="16"/>
      <c r="TPM74" s="16"/>
      <c r="TPN74" s="16"/>
      <c r="TPO74" s="16"/>
      <c r="TPP74" s="16"/>
      <c r="TPQ74" s="16"/>
      <c r="TPR74" s="16"/>
      <c r="TPS74" s="16"/>
      <c r="TPT74" s="16"/>
      <c r="TPU74" s="16"/>
      <c r="TPV74" s="16"/>
      <c r="TPW74" s="16"/>
      <c r="TPX74" s="16"/>
      <c r="TPY74" s="16"/>
      <c r="TPZ74" s="16"/>
      <c r="TQA74" s="16"/>
      <c r="TQB74" s="16"/>
      <c r="TQC74" s="16"/>
      <c r="TQD74" s="16"/>
      <c r="TQE74" s="16"/>
      <c r="TQF74" s="16"/>
      <c r="TQG74" s="16"/>
      <c r="TQH74" s="16"/>
      <c r="TQI74" s="16"/>
      <c r="TQJ74" s="16"/>
      <c r="TQK74" s="16"/>
      <c r="TQL74" s="16"/>
      <c r="TQM74" s="16"/>
      <c r="TQN74" s="16"/>
      <c r="TQO74" s="16"/>
      <c r="TQP74" s="16"/>
      <c r="TQQ74" s="16"/>
      <c r="TQR74" s="16"/>
      <c r="TQS74" s="16"/>
      <c r="TQT74" s="16"/>
      <c r="TQU74" s="16"/>
      <c r="TQV74" s="16"/>
      <c r="TQW74" s="16"/>
      <c r="TQX74" s="16"/>
      <c r="TQY74" s="16"/>
      <c r="TQZ74" s="16"/>
      <c r="TRA74" s="16"/>
      <c r="TRB74" s="16"/>
      <c r="TRC74" s="16"/>
      <c r="TRD74" s="16"/>
      <c r="TRE74" s="16"/>
      <c r="TRF74" s="16"/>
      <c r="TRG74" s="16"/>
      <c r="TRH74" s="16"/>
      <c r="TRI74" s="16"/>
      <c r="TRJ74" s="16"/>
      <c r="TRK74" s="16"/>
      <c r="TRL74" s="16"/>
      <c r="TRM74" s="16"/>
      <c r="TRN74" s="16"/>
      <c r="TRO74" s="16"/>
      <c r="TRP74" s="16"/>
      <c r="TRQ74" s="16"/>
      <c r="TRR74" s="16"/>
      <c r="TRS74" s="16"/>
      <c r="TRT74" s="16"/>
      <c r="TRU74" s="16"/>
      <c r="TRV74" s="16"/>
      <c r="TRW74" s="16"/>
      <c r="TRX74" s="16"/>
      <c r="TRY74" s="16"/>
      <c r="TRZ74" s="16"/>
      <c r="TSA74" s="16"/>
      <c r="TSB74" s="16"/>
      <c r="TSC74" s="16"/>
      <c r="TSD74" s="16"/>
      <c r="TSE74" s="16"/>
      <c r="TSF74" s="16"/>
      <c r="TSG74" s="16"/>
      <c r="TSH74" s="16"/>
      <c r="TSI74" s="16"/>
      <c r="TSJ74" s="16"/>
      <c r="TSK74" s="16"/>
      <c r="TSL74" s="16"/>
      <c r="TSM74" s="16"/>
      <c r="TSN74" s="16"/>
      <c r="TSO74" s="16"/>
      <c r="TSP74" s="16"/>
      <c r="TSQ74" s="16"/>
      <c r="TSR74" s="16"/>
      <c r="TSS74" s="16"/>
      <c r="TST74" s="16"/>
      <c r="TSU74" s="16"/>
      <c r="TSV74" s="16"/>
      <c r="TSW74" s="16"/>
      <c r="TSX74" s="16"/>
      <c r="TSY74" s="16"/>
      <c r="TSZ74" s="16"/>
      <c r="TTA74" s="16"/>
      <c r="TTB74" s="16"/>
      <c r="TTC74" s="16"/>
      <c r="TTD74" s="16"/>
      <c r="TTE74" s="16"/>
      <c r="TTF74" s="16"/>
      <c r="TTG74" s="16"/>
      <c r="TTH74" s="16"/>
      <c r="TTI74" s="16"/>
      <c r="TTJ74" s="16"/>
      <c r="TTK74" s="16"/>
      <c r="TTL74" s="16"/>
      <c r="TTM74" s="16"/>
      <c r="TTN74" s="16"/>
      <c r="TTO74" s="16"/>
      <c r="TTP74" s="16"/>
      <c r="TTQ74" s="16"/>
      <c r="TTR74" s="16"/>
      <c r="TTS74" s="16"/>
      <c r="TTT74" s="16"/>
      <c r="TTU74" s="16"/>
      <c r="TTV74" s="16"/>
      <c r="TTW74" s="16"/>
      <c r="TTX74" s="16"/>
      <c r="TTY74" s="16"/>
      <c r="TTZ74" s="16"/>
      <c r="TUA74" s="16"/>
      <c r="TUB74" s="16"/>
      <c r="TUC74" s="16"/>
      <c r="TUD74" s="16"/>
      <c r="TUE74" s="16"/>
      <c r="TUF74" s="16"/>
      <c r="TUG74" s="16"/>
      <c r="TUH74" s="16"/>
      <c r="TUI74" s="16"/>
      <c r="TUJ74" s="16"/>
      <c r="TUK74" s="16"/>
      <c r="TUL74" s="16"/>
      <c r="TUM74" s="16"/>
      <c r="TUN74" s="16"/>
      <c r="TUO74" s="16"/>
      <c r="TUP74" s="16"/>
      <c r="TUQ74" s="16"/>
      <c r="TUR74" s="16"/>
      <c r="TUS74" s="16"/>
      <c r="TUT74" s="16"/>
      <c r="TUU74" s="16"/>
      <c r="TUV74" s="16"/>
      <c r="TUW74" s="16"/>
      <c r="TUX74" s="16"/>
      <c r="TUY74" s="16"/>
      <c r="TUZ74" s="16"/>
      <c r="TVA74" s="16"/>
      <c r="TVB74" s="16"/>
      <c r="TVC74" s="16"/>
      <c r="TVD74" s="16"/>
      <c r="TVE74" s="16"/>
      <c r="TVF74" s="16"/>
      <c r="TVG74" s="16"/>
      <c r="TVH74" s="16"/>
      <c r="TVI74" s="16"/>
      <c r="TVJ74" s="16"/>
      <c r="TVK74" s="16"/>
      <c r="TVL74" s="16"/>
      <c r="TVM74" s="16"/>
      <c r="TVN74" s="16"/>
      <c r="TVO74" s="16"/>
      <c r="TVP74" s="16"/>
      <c r="TVQ74" s="16"/>
      <c r="TVR74" s="16"/>
      <c r="TVS74" s="16"/>
      <c r="TVT74" s="16"/>
      <c r="TVU74" s="16"/>
      <c r="TVV74" s="16"/>
      <c r="TVW74" s="16"/>
      <c r="TVX74" s="16"/>
      <c r="TVY74" s="16"/>
      <c r="TVZ74" s="16"/>
      <c r="TWA74" s="16"/>
      <c r="TWB74" s="16"/>
      <c r="TWC74" s="16"/>
      <c r="TWD74" s="16"/>
      <c r="TWE74" s="16"/>
      <c r="TWF74" s="16"/>
      <c r="TWG74" s="16"/>
      <c r="TWH74" s="16"/>
      <c r="TWI74" s="16"/>
      <c r="TWJ74" s="16"/>
      <c r="TWK74" s="16"/>
      <c r="TWL74" s="16"/>
      <c r="TWM74" s="16"/>
      <c r="TWN74" s="16"/>
      <c r="TWO74" s="16"/>
      <c r="TWP74" s="16"/>
      <c r="TWQ74" s="16"/>
      <c r="TWR74" s="16"/>
      <c r="TWS74" s="16"/>
      <c r="TWT74" s="16"/>
      <c r="TWU74" s="16"/>
      <c r="TWV74" s="16"/>
      <c r="TWW74" s="16"/>
      <c r="TWX74" s="16"/>
      <c r="TWY74" s="16"/>
      <c r="TWZ74" s="16"/>
      <c r="TXA74" s="16"/>
      <c r="TXB74" s="16"/>
      <c r="TXC74" s="16"/>
      <c r="TXD74" s="16"/>
      <c r="TXE74" s="16"/>
      <c r="TXF74" s="16"/>
      <c r="TXG74" s="16"/>
      <c r="TXH74" s="16"/>
      <c r="TXI74" s="16"/>
      <c r="TXJ74" s="16"/>
      <c r="TXK74" s="16"/>
      <c r="TXL74" s="16"/>
      <c r="TXM74" s="16"/>
      <c r="TXN74" s="16"/>
      <c r="TXO74" s="16"/>
      <c r="TXP74" s="16"/>
      <c r="TXQ74" s="16"/>
      <c r="TXR74" s="16"/>
      <c r="TXS74" s="16"/>
      <c r="TXT74" s="16"/>
      <c r="TXU74" s="16"/>
      <c r="TXV74" s="16"/>
      <c r="TXW74" s="16"/>
      <c r="TXX74" s="16"/>
      <c r="TXY74" s="16"/>
      <c r="TXZ74" s="16"/>
      <c r="TYA74" s="16"/>
      <c r="TYB74" s="16"/>
      <c r="TYC74" s="16"/>
      <c r="TYD74" s="16"/>
      <c r="TYE74" s="16"/>
      <c r="TYF74" s="16"/>
      <c r="TYG74" s="16"/>
      <c r="TYH74" s="16"/>
      <c r="TYI74" s="16"/>
      <c r="TYJ74" s="16"/>
      <c r="TYK74" s="16"/>
      <c r="TYL74" s="16"/>
      <c r="TYM74" s="16"/>
      <c r="TYN74" s="16"/>
      <c r="TYO74" s="16"/>
      <c r="TYP74" s="16"/>
      <c r="TYQ74" s="16"/>
      <c r="TYR74" s="16"/>
      <c r="TYS74" s="16"/>
      <c r="TYT74" s="16"/>
      <c r="TYU74" s="16"/>
      <c r="TYV74" s="16"/>
      <c r="TYW74" s="16"/>
      <c r="TYX74" s="16"/>
      <c r="TYY74" s="16"/>
      <c r="TYZ74" s="16"/>
      <c r="TZA74" s="16"/>
      <c r="TZB74" s="16"/>
      <c r="TZC74" s="16"/>
      <c r="TZD74" s="16"/>
      <c r="TZE74" s="16"/>
      <c r="TZF74" s="16"/>
      <c r="TZG74" s="16"/>
      <c r="TZH74" s="16"/>
      <c r="TZI74" s="16"/>
      <c r="TZJ74" s="16"/>
      <c r="TZK74" s="16"/>
      <c r="TZL74" s="16"/>
      <c r="TZM74" s="16"/>
      <c r="TZN74" s="16"/>
      <c r="TZO74" s="16"/>
      <c r="TZP74" s="16"/>
      <c r="TZQ74" s="16"/>
      <c r="TZR74" s="16"/>
      <c r="TZS74" s="16"/>
      <c r="TZT74" s="16"/>
      <c r="TZU74" s="16"/>
      <c r="TZV74" s="16"/>
      <c r="TZW74" s="16"/>
      <c r="TZX74" s="16"/>
      <c r="TZY74" s="16"/>
      <c r="TZZ74" s="16"/>
      <c r="UAA74" s="16"/>
      <c r="UAB74" s="16"/>
      <c r="UAC74" s="16"/>
      <c r="UAD74" s="16"/>
      <c r="UAE74" s="16"/>
      <c r="UAF74" s="16"/>
      <c r="UAG74" s="16"/>
      <c r="UAH74" s="16"/>
      <c r="UAI74" s="16"/>
      <c r="UAJ74" s="16"/>
      <c r="UAK74" s="16"/>
      <c r="UAL74" s="16"/>
      <c r="UAM74" s="16"/>
      <c r="UAN74" s="16"/>
      <c r="UAO74" s="16"/>
      <c r="UAP74" s="16"/>
      <c r="UAQ74" s="16"/>
      <c r="UAR74" s="16"/>
      <c r="UAS74" s="16"/>
      <c r="UAT74" s="16"/>
      <c r="UAU74" s="16"/>
      <c r="UAV74" s="16"/>
      <c r="UAW74" s="16"/>
      <c r="UAX74" s="16"/>
      <c r="UAY74" s="16"/>
      <c r="UAZ74" s="16"/>
      <c r="UBA74" s="16"/>
      <c r="UBB74" s="16"/>
      <c r="UBC74" s="16"/>
      <c r="UBD74" s="16"/>
      <c r="UBE74" s="16"/>
      <c r="UBF74" s="16"/>
      <c r="UBG74" s="16"/>
      <c r="UBH74" s="16"/>
      <c r="UBI74" s="16"/>
      <c r="UBJ74" s="16"/>
      <c r="UBK74" s="16"/>
      <c r="UBL74" s="16"/>
      <c r="UBM74" s="16"/>
      <c r="UBN74" s="16"/>
      <c r="UBO74" s="16"/>
      <c r="UBP74" s="16"/>
      <c r="UBQ74" s="16"/>
      <c r="UBR74" s="16"/>
      <c r="UBS74" s="16"/>
      <c r="UBT74" s="16"/>
      <c r="UBU74" s="16"/>
      <c r="UBV74" s="16"/>
      <c r="UBW74" s="16"/>
      <c r="UBX74" s="16"/>
      <c r="UBY74" s="16"/>
      <c r="UBZ74" s="16"/>
      <c r="UCA74" s="16"/>
      <c r="UCB74" s="16"/>
      <c r="UCC74" s="16"/>
      <c r="UCD74" s="16"/>
      <c r="UCE74" s="16"/>
      <c r="UCF74" s="16"/>
      <c r="UCG74" s="16"/>
      <c r="UCH74" s="16"/>
      <c r="UCI74" s="16"/>
      <c r="UCJ74" s="16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</row>
    <row r="75" spans="1:4054 13934:16384" x14ac:dyDescent="0.25">
      <c r="A75" s="160"/>
      <c r="B75" s="36" t="s">
        <v>29</v>
      </c>
      <c r="C75" s="27" t="s">
        <v>31</v>
      </c>
      <c r="D75" s="36">
        <v>40</v>
      </c>
      <c r="E75" s="43">
        <v>2.96</v>
      </c>
      <c r="F75" s="43">
        <f>BE75*40/20</f>
        <v>0.36</v>
      </c>
      <c r="G75" s="43">
        <v>21.1</v>
      </c>
      <c r="H75" s="43">
        <v>94</v>
      </c>
      <c r="I75" s="43">
        <f t="shared" ref="I75:P75" si="30">BH75*40/20</f>
        <v>0</v>
      </c>
      <c r="J75" s="43">
        <f t="shared" si="30"/>
        <v>0</v>
      </c>
      <c r="K75" s="43">
        <f t="shared" si="30"/>
        <v>0.02</v>
      </c>
      <c r="L75" s="43">
        <f t="shared" si="30"/>
        <v>0</v>
      </c>
      <c r="M75" s="43">
        <f t="shared" si="30"/>
        <v>8</v>
      </c>
      <c r="N75" s="43">
        <f t="shared" si="30"/>
        <v>5.6</v>
      </c>
      <c r="O75" s="43">
        <f t="shared" si="30"/>
        <v>26</v>
      </c>
      <c r="P75" s="43">
        <f t="shared" si="30"/>
        <v>0.44000000000000006</v>
      </c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BD75" s="43"/>
      <c r="BE75" s="43">
        <v>0.18</v>
      </c>
      <c r="BF75" s="43">
        <v>9.82</v>
      </c>
      <c r="BG75" s="43">
        <v>46.89</v>
      </c>
      <c r="BH75" s="43"/>
      <c r="BI75" s="43"/>
      <c r="BJ75" s="43">
        <v>0.01</v>
      </c>
      <c r="BK75" s="43"/>
      <c r="BL75" s="43">
        <v>4</v>
      </c>
      <c r="BM75" s="43">
        <v>2.8</v>
      </c>
      <c r="BN75" s="43">
        <v>13</v>
      </c>
      <c r="BO75" s="43">
        <v>0.22</v>
      </c>
      <c r="XCA75" s="16"/>
      <c r="XCB75" s="16"/>
      <c r="XCC75" s="16"/>
      <c r="XCD75" s="16"/>
      <c r="XCE75" s="16"/>
      <c r="XCF75" s="16"/>
      <c r="XCG75" s="16"/>
      <c r="XCH75" s="16"/>
      <c r="XCI75" s="16"/>
      <c r="XCJ75" s="16"/>
      <c r="XCK75" s="16"/>
      <c r="XCL75" s="16"/>
      <c r="XCM75" s="16"/>
      <c r="XCN75" s="16"/>
      <c r="XCO75" s="16"/>
      <c r="XCP75" s="16"/>
      <c r="XCQ75" s="16"/>
      <c r="XCR75" s="16"/>
      <c r="XCS75" s="16"/>
      <c r="XCT75" s="16"/>
      <c r="XCU75" s="16"/>
      <c r="XCV75" s="16"/>
      <c r="XCW75" s="16"/>
      <c r="XCX75" s="16"/>
      <c r="XCY75" s="16"/>
      <c r="XCZ75" s="16"/>
      <c r="XDA75" s="16"/>
      <c r="XDB75" s="16"/>
      <c r="XDC75" s="16"/>
      <c r="XDD75" s="16"/>
      <c r="XDE75" s="16"/>
      <c r="XDF75" s="16"/>
      <c r="XDG75" s="16"/>
      <c r="XDH75" s="16"/>
      <c r="XDI75" s="16"/>
      <c r="XDJ75" s="16"/>
      <c r="XDK75" s="16"/>
      <c r="XDL75" s="16"/>
      <c r="XDM75" s="16"/>
      <c r="XDN75" s="16"/>
      <c r="XDO75" s="16"/>
      <c r="XDP75" s="16"/>
      <c r="XDQ75" s="16"/>
      <c r="XDR75" s="16"/>
      <c r="XDS75" s="16"/>
      <c r="XDT75" s="16"/>
      <c r="XDU75" s="16"/>
      <c r="XDV75" s="16"/>
      <c r="XDW75" s="16"/>
      <c r="XDX75" s="16"/>
      <c r="XDY75" s="16"/>
      <c r="XDZ75" s="16"/>
      <c r="XEA75" s="16"/>
      <c r="XEB75" s="16"/>
      <c r="XEC75" s="16"/>
      <c r="XED75" s="16"/>
      <c r="XEE75" s="16"/>
      <c r="XEF75" s="16"/>
      <c r="XEG75" s="16"/>
      <c r="XEH75" s="16"/>
      <c r="XEI75" s="16"/>
      <c r="XEJ75" s="16"/>
      <c r="XEK75" s="16"/>
      <c r="XEL75" s="16"/>
      <c r="XEM75" s="16"/>
      <c r="XEN75" s="16"/>
      <c r="XEO75" s="16"/>
      <c r="XEP75" s="16"/>
      <c r="XEQ75" s="16"/>
      <c r="XER75" s="16"/>
      <c r="XES75" s="16"/>
      <c r="XET75" s="16"/>
      <c r="XEU75" s="16"/>
      <c r="XEV75" s="16"/>
      <c r="XEW75" s="16"/>
      <c r="XEX75" s="16"/>
      <c r="XEY75" s="16"/>
      <c r="XEZ75" s="16"/>
      <c r="XFA75" s="16"/>
      <c r="XFB75" s="16"/>
      <c r="XFC75" s="16"/>
      <c r="XFD75" s="31"/>
    </row>
    <row r="76" spans="1:4054 13934:16384" x14ac:dyDescent="0.25">
      <c r="A76" s="160"/>
      <c r="B76" s="36" t="s">
        <v>87</v>
      </c>
      <c r="C76" s="90" t="s">
        <v>88</v>
      </c>
      <c r="D76" s="36">
        <v>180</v>
      </c>
      <c r="E76" s="43">
        <v>2.84</v>
      </c>
      <c r="F76" s="43">
        <f t="shared" ref="F76:P76" si="31">BE76*180/200</f>
        <v>2.4120000000000004</v>
      </c>
      <c r="G76" s="43">
        <f t="shared" si="31"/>
        <v>14.345999999999998</v>
      </c>
      <c r="H76" s="43">
        <f t="shared" si="31"/>
        <v>45</v>
      </c>
      <c r="I76" s="43">
        <f t="shared" si="31"/>
        <v>18</v>
      </c>
      <c r="J76" s="43">
        <f t="shared" si="31"/>
        <v>3.6000000000000004E-2</v>
      </c>
      <c r="K76" s="43">
        <f t="shared" si="31"/>
        <v>0.14400000000000002</v>
      </c>
      <c r="L76" s="43">
        <f t="shared" si="31"/>
        <v>1.17</v>
      </c>
      <c r="M76" s="43">
        <f t="shared" si="31"/>
        <v>113.20200000000001</v>
      </c>
      <c r="N76" s="43">
        <f t="shared" si="31"/>
        <v>12.6</v>
      </c>
      <c r="O76" s="43">
        <f t="shared" si="31"/>
        <v>81</v>
      </c>
      <c r="P76" s="43">
        <f t="shared" si="31"/>
        <v>0.126</v>
      </c>
      <c r="Q76" s="43"/>
      <c r="R76" s="43"/>
      <c r="S76" s="43"/>
      <c r="T76" s="43"/>
      <c r="U76" s="43"/>
      <c r="V76" s="36"/>
      <c r="W76" s="36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BD76" s="43"/>
      <c r="BE76" s="43">
        <v>2.68</v>
      </c>
      <c r="BF76" s="43">
        <v>15.94</v>
      </c>
      <c r="BG76" s="43">
        <v>50</v>
      </c>
      <c r="BH76" s="43">
        <v>20</v>
      </c>
      <c r="BI76" s="43">
        <v>0.04</v>
      </c>
      <c r="BJ76" s="43">
        <v>0.16</v>
      </c>
      <c r="BK76" s="43">
        <v>1.3</v>
      </c>
      <c r="BL76" s="43">
        <v>125.78</v>
      </c>
      <c r="BM76" s="43">
        <v>14</v>
      </c>
      <c r="BN76" s="43">
        <v>90</v>
      </c>
      <c r="BO76" s="43">
        <v>0.14000000000000001</v>
      </c>
    </row>
    <row r="77" spans="1:4054 13934:16384" x14ac:dyDescent="0.25">
      <c r="A77" s="160"/>
      <c r="B77" s="36" t="s">
        <v>34</v>
      </c>
      <c r="C77" s="42" t="s">
        <v>35</v>
      </c>
      <c r="D77" s="36">
        <v>100</v>
      </c>
      <c r="E77" s="43">
        <v>0.4</v>
      </c>
      <c r="F77" s="43">
        <f t="shared" ref="F77:P77" si="32">BE77*100/100</f>
        <v>0.3</v>
      </c>
      <c r="G77" s="43">
        <f t="shared" si="32"/>
        <v>10.3</v>
      </c>
      <c r="H77" s="43">
        <f t="shared" si="32"/>
        <v>47</v>
      </c>
      <c r="I77" s="43">
        <f t="shared" si="32"/>
        <v>0</v>
      </c>
      <c r="J77" s="43">
        <f t="shared" si="32"/>
        <v>0.02</v>
      </c>
      <c r="K77" s="43">
        <f t="shared" si="32"/>
        <v>0.03</v>
      </c>
      <c r="L77" s="43">
        <f t="shared" si="32"/>
        <v>5</v>
      </c>
      <c r="M77" s="43">
        <f t="shared" si="32"/>
        <v>19</v>
      </c>
      <c r="N77" s="43">
        <f t="shared" si="32"/>
        <v>12</v>
      </c>
      <c r="O77" s="43">
        <f t="shared" si="32"/>
        <v>16</v>
      </c>
      <c r="P77" s="43">
        <f t="shared" si="32"/>
        <v>2.2999999999999998</v>
      </c>
      <c r="BD77" s="43"/>
      <c r="BE77" s="43">
        <v>0.3</v>
      </c>
      <c r="BF77" s="43">
        <v>10.3</v>
      </c>
      <c r="BG77" s="43">
        <v>47</v>
      </c>
      <c r="BH77" s="46"/>
      <c r="BI77" s="36">
        <v>0.02</v>
      </c>
      <c r="BJ77" s="36">
        <v>0.03</v>
      </c>
      <c r="BK77" s="43">
        <v>5</v>
      </c>
      <c r="BL77" s="43">
        <v>19</v>
      </c>
      <c r="BM77" s="43">
        <v>12</v>
      </c>
      <c r="BN77" s="43">
        <v>16</v>
      </c>
      <c r="BO77" s="43">
        <v>2.2999999999999998</v>
      </c>
      <c r="XCA77" s="16"/>
      <c r="XCB77" s="16"/>
      <c r="XCC77" s="16"/>
      <c r="XCD77" s="16"/>
      <c r="XCE77" s="16"/>
      <c r="XCF77" s="16"/>
      <c r="XCG77" s="16"/>
      <c r="XCH77" s="16"/>
      <c r="XCI77" s="16"/>
      <c r="XCJ77" s="16"/>
      <c r="XCK77" s="16"/>
      <c r="XCL77" s="16"/>
      <c r="XCM77" s="16"/>
      <c r="XCN77" s="16"/>
      <c r="XCO77" s="16"/>
      <c r="XCP77" s="16"/>
      <c r="XCQ77" s="16"/>
      <c r="XCR77" s="16"/>
      <c r="XCS77" s="16"/>
      <c r="XCT77" s="16"/>
      <c r="XCU77" s="16"/>
      <c r="XCV77" s="16"/>
      <c r="XCW77" s="16"/>
      <c r="XCX77" s="16"/>
      <c r="XCY77" s="16"/>
      <c r="XCZ77" s="16"/>
      <c r="XDA77" s="16"/>
      <c r="XDB77" s="16"/>
      <c r="XDC77" s="16"/>
      <c r="XDD77" s="16"/>
      <c r="XDE77" s="16"/>
      <c r="XDF77" s="16"/>
      <c r="XDG77" s="16"/>
      <c r="XDH77" s="16"/>
      <c r="XDI77" s="16"/>
      <c r="XDJ77" s="16"/>
      <c r="XDK77" s="16"/>
      <c r="XDL77" s="16"/>
      <c r="XDM77" s="16"/>
      <c r="XDN77" s="16"/>
      <c r="XDO77" s="16"/>
      <c r="XDP77" s="16"/>
      <c r="XDQ77" s="16"/>
      <c r="XDR77" s="16"/>
      <c r="XDS77" s="16"/>
      <c r="XDT77" s="16"/>
      <c r="XDU77" s="16"/>
      <c r="XDV77" s="16"/>
      <c r="XDW77" s="16"/>
      <c r="XDX77" s="16"/>
      <c r="XDY77" s="16"/>
      <c r="XDZ77" s="16"/>
      <c r="XEA77" s="16"/>
      <c r="XEB77" s="16"/>
      <c r="XEC77" s="16"/>
      <c r="XED77" s="16"/>
      <c r="XEE77" s="16"/>
      <c r="XEF77" s="16"/>
      <c r="XEG77" s="16"/>
      <c r="XEH77" s="16"/>
      <c r="XEI77" s="16"/>
      <c r="XEJ77" s="16"/>
      <c r="XEK77" s="16"/>
      <c r="XEL77" s="16"/>
      <c r="XEM77" s="16"/>
      <c r="XEN77" s="16"/>
      <c r="XEO77" s="16"/>
      <c r="XEP77" s="16"/>
      <c r="XEQ77" s="16"/>
      <c r="XER77" s="16"/>
      <c r="XES77" s="16"/>
      <c r="XET77" s="16"/>
      <c r="XEU77" s="16"/>
      <c r="XEV77" s="16"/>
      <c r="XEW77" s="16"/>
      <c r="XEX77" s="16"/>
      <c r="XEY77" s="16"/>
      <c r="XEZ77" s="16"/>
      <c r="XFA77" s="16"/>
      <c r="XFB77" s="16"/>
      <c r="XFC77" s="16"/>
      <c r="XFD77" s="31"/>
    </row>
    <row r="78" spans="1:4054 13934:16384" ht="13.9" customHeight="1" x14ac:dyDescent="0.25">
      <c r="A78" s="160" t="s">
        <v>89</v>
      </c>
      <c r="B78" s="82"/>
      <c r="C78" s="47" t="s">
        <v>36</v>
      </c>
      <c r="D78" s="48">
        <f>SUM(D71:D77)</f>
        <v>590</v>
      </c>
      <c r="E78" s="47"/>
      <c r="F78" s="49"/>
      <c r="G78" s="49"/>
      <c r="H78" s="49"/>
      <c r="I78" s="49"/>
      <c r="J78" s="48"/>
      <c r="K78" s="48"/>
      <c r="L78" s="49"/>
      <c r="M78" s="49"/>
      <c r="N78" s="49"/>
      <c r="O78" s="49"/>
      <c r="P78" s="49"/>
    </row>
    <row r="79" spans="1:4054 13934:16384" x14ac:dyDescent="0.25">
      <c r="A79" s="7" t="s">
        <v>37</v>
      </c>
      <c r="B79" s="7"/>
      <c r="C79" s="7"/>
      <c r="D79" s="7">
        <f>SUM(D78:D78)</f>
        <v>590</v>
      </c>
      <c r="E79" s="49">
        <v>23.81</v>
      </c>
      <c r="F79" s="49">
        <f t="shared" ref="F79:P79" si="33">SUM(F71:F78)</f>
        <v>26.548999999999996</v>
      </c>
      <c r="G79" s="49">
        <f t="shared" si="33"/>
        <v>67.783000000000001</v>
      </c>
      <c r="H79" s="49">
        <f t="shared" si="33"/>
        <v>584.24</v>
      </c>
      <c r="I79" s="49">
        <f t="shared" si="33"/>
        <v>199.38</v>
      </c>
      <c r="J79" s="49">
        <f t="shared" si="33"/>
        <v>0.21299999999999999</v>
      </c>
      <c r="K79" s="49">
        <f t="shared" si="33"/>
        <v>0.78400000000000014</v>
      </c>
      <c r="L79" s="49">
        <f t="shared" si="33"/>
        <v>6.6210000000000004</v>
      </c>
      <c r="M79" s="49">
        <f t="shared" si="33"/>
        <v>462.52000000000004</v>
      </c>
      <c r="N79" s="49">
        <f t="shared" si="33"/>
        <v>89.717999999999989</v>
      </c>
      <c r="O79" s="49">
        <f t="shared" si="33"/>
        <v>606.41</v>
      </c>
      <c r="P79" s="49">
        <f t="shared" si="33"/>
        <v>6.0259999999999998</v>
      </c>
    </row>
    <row r="80" spans="1:4054 13934:16384" ht="13.7" customHeight="1" x14ac:dyDescent="0.25">
      <c r="A80" s="156" t="s">
        <v>38</v>
      </c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</row>
    <row r="81" spans="1:4054 13934:16384" x14ac:dyDescent="0.25">
      <c r="A81" s="156"/>
      <c r="B81" s="36" t="s">
        <v>29</v>
      </c>
      <c r="C81" s="42" t="s">
        <v>90</v>
      </c>
      <c r="D81" s="28">
        <v>100</v>
      </c>
      <c r="E81" s="29">
        <v>1.2</v>
      </c>
      <c r="F81" s="29">
        <v>4.7300000000000004</v>
      </c>
      <c r="G81" s="29">
        <v>7.7</v>
      </c>
      <c r="H81" s="29">
        <v>77.5</v>
      </c>
      <c r="I81" s="29">
        <v>0.02</v>
      </c>
      <c r="J81" s="29">
        <v>0.02</v>
      </c>
      <c r="K81" s="29">
        <v>0.06</v>
      </c>
      <c r="L81" s="29">
        <v>7.5</v>
      </c>
      <c r="M81" s="29">
        <v>40</v>
      </c>
      <c r="N81" s="29">
        <v>15</v>
      </c>
      <c r="O81" s="29">
        <v>37.5</v>
      </c>
      <c r="P81" s="29">
        <v>0.7</v>
      </c>
      <c r="Q81" s="79"/>
      <c r="R81" s="79"/>
      <c r="S81" s="79"/>
      <c r="T81" s="79"/>
      <c r="U81" s="79"/>
      <c r="V81" s="80"/>
      <c r="W81" s="80"/>
      <c r="X81" s="79"/>
      <c r="Y81" s="79"/>
      <c r="Z81" s="79"/>
      <c r="AA81" s="79"/>
      <c r="AB81" s="79"/>
    </row>
    <row r="82" spans="1:4054 13934:16384" s="54" customFormat="1" x14ac:dyDescent="0.25">
      <c r="A82" s="156"/>
      <c r="B82" s="74" t="s">
        <v>91</v>
      </c>
      <c r="C82" s="27" t="s">
        <v>92</v>
      </c>
      <c r="D82" s="89">
        <v>250</v>
      </c>
      <c r="E82" s="36">
        <v>1.8</v>
      </c>
      <c r="F82" s="43">
        <f>BE82*250/100</f>
        <v>4.9249999999999998</v>
      </c>
      <c r="G82" s="43">
        <f>BF82*250/100</f>
        <v>10.925000000000001</v>
      </c>
      <c r="H82" s="36">
        <f>BG82*250/100</f>
        <v>102.5</v>
      </c>
      <c r="I82" s="36">
        <v>168.25</v>
      </c>
      <c r="J82" s="36">
        <f t="shared" ref="J82:P82" si="34">BI82*250/100</f>
        <v>0.05</v>
      </c>
      <c r="K82" s="36">
        <f t="shared" si="34"/>
        <v>0.05</v>
      </c>
      <c r="L82" s="43">
        <f t="shared" si="34"/>
        <v>10.675000000000001</v>
      </c>
      <c r="M82" s="43">
        <f t="shared" si="34"/>
        <v>49.725000000000001</v>
      </c>
      <c r="N82" s="43">
        <f t="shared" si="34"/>
        <v>26.125</v>
      </c>
      <c r="O82" s="36">
        <f t="shared" si="34"/>
        <v>54.6</v>
      </c>
      <c r="P82" s="43">
        <f t="shared" si="34"/>
        <v>1.2250000000000001</v>
      </c>
      <c r="BD82" s="36"/>
      <c r="BE82" s="36">
        <v>1.97</v>
      </c>
      <c r="BF82" s="36">
        <v>4.37</v>
      </c>
      <c r="BG82" s="36">
        <v>41</v>
      </c>
      <c r="BH82" s="36">
        <v>5.2</v>
      </c>
      <c r="BI82" s="36">
        <v>0.02</v>
      </c>
      <c r="BJ82" s="36">
        <v>0.02</v>
      </c>
      <c r="BK82" s="36">
        <v>4.2699999999999996</v>
      </c>
      <c r="BL82" s="36">
        <v>19.89</v>
      </c>
      <c r="BM82" s="36">
        <v>10.45</v>
      </c>
      <c r="BN82" s="36">
        <v>21.84</v>
      </c>
      <c r="BO82" s="36">
        <v>0.49</v>
      </c>
      <c r="WXQ82" s="55"/>
      <c r="WXR82" s="55"/>
      <c r="WXS82" s="55"/>
      <c r="WXT82" s="55"/>
      <c r="WXU82" s="55"/>
      <c r="WXV82" s="55"/>
      <c r="WXW82" s="55"/>
      <c r="WXX82" s="55"/>
      <c r="WXY82" s="55"/>
      <c r="WXZ82" s="55"/>
      <c r="WYA82" s="55"/>
      <c r="WYB82" s="55"/>
      <c r="WYC82" s="55"/>
      <c r="WYD82" s="55"/>
      <c r="WYE82" s="55"/>
      <c r="WYF82" s="55"/>
      <c r="WYG82" s="55"/>
      <c r="WYH82" s="55"/>
      <c r="WYI82" s="55"/>
      <c r="WYJ82" s="55"/>
      <c r="WYK82" s="55"/>
      <c r="WYL82" s="55"/>
      <c r="WYM82" s="55"/>
      <c r="WYN82" s="55"/>
      <c r="WYO82" s="55"/>
      <c r="WYP82" s="55"/>
      <c r="WYQ82" s="55"/>
      <c r="WYR82" s="55"/>
      <c r="WYS82" s="55"/>
      <c r="WYT82" s="55"/>
      <c r="WYU82" s="55"/>
      <c r="WYV82" s="55"/>
      <c r="WYW82" s="55"/>
      <c r="WYX82" s="55"/>
      <c r="WYY82" s="55"/>
      <c r="WYZ82" s="55"/>
      <c r="WZA82" s="55"/>
      <c r="WZB82" s="55"/>
      <c r="WZC82" s="55"/>
      <c r="WZD82" s="55"/>
      <c r="WZE82" s="55"/>
      <c r="WZF82" s="55"/>
      <c r="WZG82" s="55"/>
      <c r="WZH82" s="55"/>
      <c r="WZI82" s="55"/>
      <c r="WZJ82" s="55"/>
      <c r="WZK82" s="55"/>
      <c r="WZL82" s="55"/>
      <c r="WZM82" s="55"/>
      <c r="WZN82" s="55"/>
      <c r="WZO82" s="55"/>
      <c r="WZP82" s="55"/>
      <c r="WZQ82" s="55"/>
      <c r="WZR82" s="55"/>
      <c r="WZS82" s="55"/>
      <c r="WZT82" s="55"/>
      <c r="WZU82" s="55"/>
      <c r="WZV82" s="55"/>
      <c r="WZW82" s="55"/>
      <c r="WZX82" s="55"/>
      <c r="WZY82" s="55"/>
      <c r="WZZ82" s="55"/>
      <c r="XAA82" s="55"/>
      <c r="XAB82" s="55"/>
      <c r="XAC82" s="55"/>
      <c r="XAD82" s="55"/>
      <c r="XAE82" s="55"/>
      <c r="XAF82" s="55"/>
      <c r="XAG82" s="55"/>
      <c r="XAH82" s="55"/>
      <c r="XAI82" s="55"/>
      <c r="XAJ82" s="55"/>
      <c r="XAK82" s="55"/>
      <c r="XAL82" s="55"/>
      <c r="XAM82" s="55"/>
      <c r="XAN82" s="55"/>
      <c r="XAO82" s="55"/>
      <c r="XAP82" s="55"/>
      <c r="XAQ82" s="55"/>
      <c r="XAR82" s="55"/>
      <c r="XAS82" s="55"/>
      <c r="XAT82" s="55"/>
      <c r="XAU82" s="55"/>
      <c r="XAV82" s="55"/>
      <c r="XAW82" s="55"/>
      <c r="XAX82" s="55"/>
      <c r="XAY82" s="55"/>
      <c r="XAZ82" s="55"/>
      <c r="XBA82" s="55"/>
      <c r="XBB82" s="55"/>
      <c r="XBC82" s="55"/>
      <c r="XBD82" s="55"/>
      <c r="XBE82" s="55"/>
      <c r="XBF82" s="55"/>
      <c r="XBG82" s="55"/>
      <c r="XBH82" s="55"/>
      <c r="XBI82" s="55"/>
      <c r="XBJ82" s="55"/>
      <c r="XBK82" s="55"/>
      <c r="XBL82" s="55"/>
      <c r="XBM82" s="55"/>
      <c r="XBN82" s="55"/>
      <c r="XBO82" s="55"/>
      <c r="XBP82" s="55"/>
      <c r="XBQ82" s="55"/>
      <c r="XBR82" s="55"/>
      <c r="XBS82" s="55"/>
      <c r="XBT82" s="55"/>
      <c r="XBU82" s="55"/>
      <c r="XBV82" s="55"/>
      <c r="XBW82" s="55"/>
      <c r="XBX82" s="55"/>
      <c r="XBY82" s="55"/>
      <c r="XBZ82" s="55"/>
      <c r="XCA82" s="56"/>
      <c r="XCB82" s="56"/>
      <c r="XCC82" s="56"/>
      <c r="XCD82" s="56"/>
      <c r="XCE82" s="56"/>
      <c r="XCF82" s="56"/>
      <c r="XCG82" s="56"/>
      <c r="XCH82" s="56"/>
      <c r="XCI82" s="56"/>
      <c r="XCJ82" s="56"/>
      <c r="XCK82" s="56"/>
      <c r="XCL82" s="56"/>
      <c r="XCM82" s="56"/>
      <c r="XCN82" s="56"/>
      <c r="XCO82" s="56"/>
      <c r="XCP82" s="56"/>
      <c r="XCQ82" s="56"/>
      <c r="XCR82" s="56"/>
      <c r="XCS82" s="56"/>
      <c r="XCT82" s="56"/>
      <c r="XCU82" s="56"/>
      <c r="XCV82" s="56"/>
      <c r="XCW82" s="56"/>
      <c r="XCX82" s="56"/>
      <c r="XCY82" s="56"/>
      <c r="XCZ82" s="56"/>
      <c r="XDA82" s="56"/>
      <c r="XDB82" s="56"/>
      <c r="XDC82" s="56"/>
      <c r="XDD82" s="56"/>
      <c r="XDE82" s="56"/>
      <c r="XDF82" s="56"/>
      <c r="XDG82" s="56"/>
      <c r="XDH82" s="56"/>
      <c r="XDI82" s="56"/>
      <c r="XDJ82" s="56"/>
      <c r="XDK82" s="56"/>
      <c r="XDL82" s="56"/>
      <c r="XDM82" s="56"/>
      <c r="XDN82" s="56"/>
      <c r="XDO82" s="56"/>
      <c r="XDP82" s="56"/>
      <c r="XDQ82" s="56"/>
      <c r="XDR82" s="56"/>
      <c r="XDS82" s="56"/>
      <c r="XDT82" s="56"/>
      <c r="XDU82" s="56"/>
      <c r="XDV82" s="56"/>
      <c r="XDW82" s="56"/>
      <c r="XDX82" s="56"/>
      <c r="XDY82" s="56"/>
      <c r="XDZ82" s="56"/>
      <c r="XEA82" s="56"/>
      <c r="XEB82" s="56"/>
      <c r="XEC82" s="56"/>
      <c r="XED82" s="56"/>
      <c r="XEE82" s="56"/>
      <c r="XEF82" s="56"/>
      <c r="XEG82" s="56"/>
      <c r="XEH82" s="56"/>
      <c r="XEI82" s="56"/>
      <c r="XEJ82" s="56"/>
      <c r="XEK82" s="56"/>
      <c r="XEL82" s="56"/>
      <c r="XEM82" s="56"/>
      <c r="XEN82" s="56"/>
      <c r="XEO82" s="56"/>
      <c r="XEP82" s="56"/>
      <c r="XEQ82" s="56"/>
      <c r="XER82" s="56"/>
      <c r="XES82" s="56"/>
      <c r="XET82" s="56"/>
      <c r="XEU82" s="56"/>
      <c r="XEV82" s="56"/>
      <c r="XEW82" s="56"/>
      <c r="XEX82" s="56"/>
      <c r="XEY82" s="56"/>
      <c r="XEZ82" s="56"/>
      <c r="XFA82" s="56"/>
      <c r="XFB82" s="56"/>
      <c r="XFC82" s="56"/>
      <c r="XFD82" s="18"/>
    </row>
    <row r="83" spans="1:4054 13934:16384" ht="15.75" customHeight="1" x14ac:dyDescent="0.25">
      <c r="A83" s="156"/>
      <c r="B83" s="36" t="s">
        <v>93</v>
      </c>
      <c r="C83" s="27" t="s">
        <v>94</v>
      </c>
      <c r="D83" s="36">
        <v>100</v>
      </c>
      <c r="E83" s="43">
        <v>7.8</v>
      </c>
      <c r="F83" s="43">
        <v>7.6</v>
      </c>
      <c r="G83" s="43">
        <f>BF83*100/90</f>
        <v>6.4</v>
      </c>
      <c r="H83" s="43">
        <f>BG83*100/90</f>
        <v>127</v>
      </c>
      <c r="I83" s="43">
        <v>0</v>
      </c>
      <c r="J83" s="43">
        <v>0</v>
      </c>
      <c r="K83" s="43">
        <v>0</v>
      </c>
      <c r="L83" s="43">
        <v>0</v>
      </c>
      <c r="M83" s="43">
        <v>0</v>
      </c>
      <c r="N83" s="43">
        <v>0</v>
      </c>
      <c r="O83" s="43">
        <v>0</v>
      </c>
      <c r="P83" s="43">
        <v>0</v>
      </c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BD83" s="43"/>
      <c r="BE83" s="43">
        <v>6.84</v>
      </c>
      <c r="BF83" s="43">
        <v>5.76</v>
      </c>
      <c r="BG83" s="43">
        <v>114.3</v>
      </c>
      <c r="BH83" s="36">
        <v>33.75</v>
      </c>
      <c r="BI83" s="36">
        <v>0.31</v>
      </c>
      <c r="BJ83" s="36">
        <v>0.64</v>
      </c>
      <c r="BK83" s="36">
        <v>6.0149999999999997</v>
      </c>
      <c r="BL83" s="36">
        <v>25.49</v>
      </c>
      <c r="BM83" s="36">
        <v>25.92</v>
      </c>
      <c r="BN83" s="36">
        <v>196.72</v>
      </c>
      <c r="BO83" s="36">
        <v>4.2699999999999996</v>
      </c>
    </row>
    <row r="84" spans="1:4054 13934:16384" x14ac:dyDescent="0.25">
      <c r="A84" s="156"/>
      <c r="B84" s="36" t="s">
        <v>95</v>
      </c>
      <c r="C84" s="61" t="s">
        <v>96</v>
      </c>
      <c r="D84" s="36">
        <v>180</v>
      </c>
      <c r="E84" s="43">
        <v>4.8</v>
      </c>
      <c r="F84" s="43">
        <f t="shared" ref="F84:P84" si="35">BE84*180/150</f>
        <v>6</v>
      </c>
      <c r="G84" s="43">
        <f t="shared" si="35"/>
        <v>28.727999999999998</v>
      </c>
      <c r="H84" s="43">
        <f t="shared" si="35"/>
        <v>189.6</v>
      </c>
      <c r="I84" s="43">
        <f t="shared" si="35"/>
        <v>0</v>
      </c>
      <c r="J84" s="43">
        <f t="shared" si="35"/>
        <v>0.13200000000000001</v>
      </c>
      <c r="K84" s="43">
        <f t="shared" si="35"/>
        <v>2.4E-2</v>
      </c>
      <c r="L84" s="43">
        <f t="shared" si="35"/>
        <v>0</v>
      </c>
      <c r="M84" s="43">
        <f t="shared" si="35"/>
        <v>13.157999999999999</v>
      </c>
      <c r="N84" s="43">
        <f t="shared" si="35"/>
        <v>35.880000000000003</v>
      </c>
      <c r="O84" s="43">
        <f t="shared" si="35"/>
        <v>102.56400000000001</v>
      </c>
      <c r="P84" s="43">
        <f t="shared" si="35"/>
        <v>1.1759999999999999</v>
      </c>
      <c r="Q84" s="59"/>
      <c r="R84" s="59"/>
      <c r="S84" s="59"/>
      <c r="T84" s="59"/>
      <c r="U84" s="59"/>
      <c r="V84" s="60"/>
      <c r="W84" s="60"/>
      <c r="X84" s="59"/>
      <c r="Y84" s="59"/>
      <c r="Z84" s="59"/>
      <c r="AA84" s="59"/>
      <c r="AB84" s="59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BD84" s="43"/>
      <c r="BE84" s="43">
        <v>5</v>
      </c>
      <c r="BF84" s="43">
        <v>23.94</v>
      </c>
      <c r="BG84" s="43">
        <v>158</v>
      </c>
      <c r="BH84" s="43"/>
      <c r="BI84" s="43">
        <v>0.11</v>
      </c>
      <c r="BJ84" s="43">
        <v>0.02</v>
      </c>
      <c r="BK84" s="43"/>
      <c r="BL84" s="43">
        <v>10.965</v>
      </c>
      <c r="BM84" s="43">
        <v>29.9</v>
      </c>
      <c r="BN84" s="43">
        <v>85.47</v>
      </c>
      <c r="BO84" s="43">
        <v>0.98</v>
      </c>
    </row>
    <row r="85" spans="1:4054 13934:16384" x14ac:dyDescent="0.25">
      <c r="A85" s="156"/>
      <c r="B85" s="36" t="s">
        <v>29</v>
      </c>
      <c r="C85" s="42" t="s">
        <v>30</v>
      </c>
      <c r="D85" s="36">
        <v>40</v>
      </c>
      <c r="E85" s="43">
        <v>2.72</v>
      </c>
      <c r="F85" s="43">
        <f t="shared" ref="F85:P85" si="36">BE85*40/20</f>
        <v>0.48</v>
      </c>
      <c r="G85" s="43">
        <f t="shared" si="36"/>
        <v>13.440000000000001</v>
      </c>
      <c r="H85" s="43">
        <f t="shared" si="36"/>
        <v>68.319999999999993</v>
      </c>
      <c r="I85" s="43">
        <f t="shared" si="36"/>
        <v>0</v>
      </c>
      <c r="J85" s="43">
        <f t="shared" si="36"/>
        <v>0.06</v>
      </c>
      <c r="K85" s="43">
        <f t="shared" si="36"/>
        <v>0.04</v>
      </c>
      <c r="L85" s="43">
        <f t="shared" si="36"/>
        <v>0</v>
      </c>
      <c r="M85" s="43">
        <f t="shared" si="36"/>
        <v>18.02</v>
      </c>
      <c r="N85" s="43">
        <f t="shared" si="36"/>
        <v>18.82</v>
      </c>
      <c r="O85" s="43">
        <f t="shared" si="36"/>
        <v>60.279999999999994</v>
      </c>
      <c r="P85" s="43">
        <f t="shared" si="36"/>
        <v>1.5</v>
      </c>
      <c r="Q85" s="43"/>
      <c r="R85" s="43"/>
      <c r="S85" s="43"/>
      <c r="T85" s="43"/>
      <c r="U85" s="43"/>
      <c r="V85" s="43"/>
      <c r="W85" s="43"/>
      <c r="X85" s="43"/>
      <c r="Y85" s="43"/>
      <c r="Z85" s="43"/>
      <c r="AA85" s="43"/>
      <c r="AB85" s="43"/>
      <c r="BD85" s="43"/>
      <c r="BE85" s="43">
        <v>0.24</v>
      </c>
      <c r="BF85" s="43">
        <v>6.72</v>
      </c>
      <c r="BG85" s="44">
        <v>34.159999999999997</v>
      </c>
      <c r="BH85" s="43"/>
      <c r="BI85" s="43">
        <v>0.03</v>
      </c>
      <c r="BJ85" s="43">
        <v>0.02</v>
      </c>
      <c r="BK85" s="43"/>
      <c r="BL85" s="43">
        <v>9.01</v>
      </c>
      <c r="BM85" s="43">
        <v>9.41</v>
      </c>
      <c r="BN85" s="43">
        <v>30.14</v>
      </c>
      <c r="BO85" s="43">
        <v>0.75</v>
      </c>
    </row>
    <row r="86" spans="1:4054 13934:16384" x14ac:dyDescent="0.25">
      <c r="A86" s="156"/>
      <c r="B86" s="36" t="s">
        <v>29</v>
      </c>
      <c r="C86" s="27" t="s">
        <v>31</v>
      </c>
      <c r="D86" s="36">
        <v>60</v>
      </c>
      <c r="E86" s="43">
        <v>4.4400000000000004</v>
      </c>
      <c r="F86" s="43">
        <v>5.44</v>
      </c>
      <c r="G86" s="43">
        <v>6.44</v>
      </c>
      <c r="H86" s="43">
        <v>7.44</v>
      </c>
      <c r="I86" s="43">
        <v>8.44</v>
      </c>
      <c r="J86" s="43">
        <v>9.44</v>
      </c>
      <c r="K86" s="43">
        <v>10.44</v>
      </c>
      <c r="L86" s="43">
        <v>11.44</v>
      </c>
      <c r="M86" s="43">
        <v>12.44</v>
      </c>
      <c r="N86" s="43">
        <v>13.44</v>
      </c>
      <c r="O86" s="43">
        <v>14.44</v>
      </c>
      <c r="P86" s="43">
        <v>15.44</v>
      </c>
      <c r="Q86" s="43"/>
      <c r="R86" s="43"/>
      <c r="S86" s="43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BD86" s="43"/>
      <c r="BE86" s="43">
        <v>0.18</v>
      </c>
      <c r="BF86" s="43">
        <v>9.82</v>
      </c>
      <c r="BG86" s="43">
        <v>46.89</v>
      </c>
      <c r="BH86" s="43"/>
      <c r="BI86" s="43"/>
      <c r="BJ86" s="43">
        <v>0.01</v>
      </c>
      <c r="BK86" s="43"/>
      <c r="BL86" s="43">
        <v>4</v>
      </c>
      <c r="BM86" s="43">
        <v>2.8</v>
      </c>
      <c r="BN86" s="43">
        <v>13</v>
      </c>
      <c r="BO86" s="43">
        <v>0.22</v>
      </c>
      <c r="XCA86" s="16"/>
      <c r="XCB86" s="16"/>
      <c r="XCC86" s="16"/>
      <c r="XCD86" s="16"/>
      <c r="XCE86" s="16"/>
      <c r="XCF86" s="16"/>
      <c r="XCG86" s="16"/>
      <c r="XCH86" s="16"/>
      <c r="XCI86" s="16"/>
      <c r="XCJ86" s="16"/>
      <c r="XCK86" s="16"/>
      <c r="XCL86" s="16"/>
      <c r="XCM86" s="16"/>
      <c r="XCN86" s="16"/>
      <c r="XCO86" s="16"/>
      <c r="XCP86" s="16"/>
      <c r="XCQ86" s="16"/>
      <c r="XCR86" s="16"/>
      <c r="XCS86" s="16"/>
      <c r="XCT86" s="16"/>
      <c r="XCU86" s="16"/>
      <c r="XCV86" s="16"/>
      <c r="XCW86" s="16"/>
      <c r="XCX86" s="16"/>
      <c r="XCY86" s="16"/>
      <c r="XCZ86" s="16"/>
      <c r="XDA86" s="16"/>
      <c r="XDB86" s="16"/>
      <c r="XDC86" s="16"/>
      <c r="XDD86" s="16"/>
      <c r="XDE86" s="16"/>
      <c r="XDF86" s="16"/>
      <c r="XDG86" s="16"/>
      <c r="XDH86" s="16"/>
      <c r="XDI86" s="16"/>
      <c r="XDJ86" s="16"/>
      <c r="XDK86" s="16"/>
      <c r="XDL86" s="16"/>
      <c r="XDM86" s="16"/>
      <c r="XDN86" s="16"/>
      <c r="XDO86" s="16"/>
      <c r="XDP86" s="16"/>
      <c r="XDQ86" s="16"/>
      <c r="XDR86" s="16"/>
      <c r="XDS86" s="16"/>
      <c r="XDT86" s="16"/>
      <c r="XDU86" s="16"/>
      <c r="XDV86" s="16"/>
      <c r="XDW86" s="16"/>
      <c r="XDX86" s="16"/>
      <c r="XDY86" s="16"/>
      <c r="XDZ86" s="16"/>
      <c r="XEA86" s="16"/>
      <c r="XEB86" s="16"/>
      <c r="XEC86" s="16"/>
      <c r="XED86" s="16"/>
      <c r="XEE86" s="16"/>
      <c r="XEF86" s="16"/>
      <c r="XEG86" s="16"/>
      <c r="XEH86" s="16"/>
      <c r="XEI86" s="16"/>
      <c r="XEJ86" s="16"/>
      <c r="XEK86" s="16"/>
      <c r="XEL86" s="16"/>
      <c r="XEM86" s="16"/>
      <c r="XEN86" s="16"/>
      <c r="XEO86" s="16"/>
      <c r="XEP86" s="16"/>
      <c r="XEQ86" s="16"/>
      <c r="XER86" s="16"/>
      <c r="XES86" s="16"/>
      <c r="XET86" s="16"/>
      <c r="XEU86" s="16"/>
      <c r="XEV86" s="16"/>
      <c r="XEW86" s="16"/>
      <c r="XEX86" s="16"/>
      <c r="XEY86" s="16"/>
      <c r="XEZ86" s="16"/>
      <c r="XFA86" s="16"/>
      <c r="XFB86" s="16"/>
      <c r="XFC86" s="16"/>
      <c r="XFD86" s="31"/>
    </row>
    <row r="87" spans="1:4054 13934:16384" ht="18.600000000000001" customHeight="1" x14ac:dyDescent="0.25">
      <c r="A87" s="91"/>
      <c r="B87" s="26" t="s">
        <v>97</v>
      </c>
      <c r="C87" s="90" t="s">
        <v>98</v>
      </c>
      <c r="D87" s="36">
        <v>200</v>
      </c>
      <c r="E87" s="43">
        <v>0.66</v>
      </c>
      <c r="F87" s="43">
        <f t="shared" ref="F87:P87" si="37">BE87*200/100</f>
        <v>0.1</v>
      </c>
      <c r="G87" s="43">
        <f t="shared" si="37"/>
        <v>32</v>
      </c>
      <c r="H87" s="43">
        <f t="shared" si="37"/>
        <v>132</v>
      </c>
      <c r="I87" s="43">
        <f t="shared" si="37"/>
        <v>0</v>
      </c>
      <c r="J87" s="43">
        <f t="shared" si="37"/>
        <v>0.02</v>
      </c>
      <c r="K87" s="43">
        <f t="shared" si="37"/>
        <v>0.02</v>
      </c>
      <c r="L87" s="43">
        <f t="shared" si="37"/>
        <v>0.72</v>
      </c>
      <c r="M87" s="43">
        <f t="shared" si="37"/>
        <v>32.479999999999997</v>
      </c>
      <c r="N87" s="43">
        <f t="shared" si="37"/>
        <v>17.46</v>
      </c>
      <c r="O87" s="43">
        <f t="shared" si="37"/>
        <v>23.44</v>
      </c>
      <c r="P87" s="43">
        <f t="shared" si="37"/>
        <v>0.68</v>
      </c>
      <c r="Q87" s="81"/>
      <c r="R87" s="81"/>
      <c r="S87" s="81"/>
      <c r="T87" s="81"/>
      <c r="U87" s="81"/>
      <c r="V87" s="27"/>
      <c r="W87" s="27"/>
      <c r="X87" s="81"/>
      <c r="Y87" s="81"/>
      <c r="Z87" s="81"/>
      <c r="AA87" s="81"/>
      <c r="AB87" s="81"/>
      <c r="BD87" s="43"/>
      <c r="BE87" s="43">
        <v>0.05</v>
      </c>
      <c r="BF87" s="43">
        <v>16</v>
      </c>
      <c r="BG87" s="43">
        <v>66</v>
      </c>
      <c r="BH87" s="43"/>
      <c r="BI87" s="43">
        <v>0.01</v>
      </c>
      <c r="BJ87" s="43">
        <v>0.01</v>
      </c>
      <c r="BK87" s="43">
        <v>0.36</v>
      </c>
      <c r="BL87" s="43">
        <v>16.239999999999998</v>
      </c>
      <c r="BM87" s="43">
        <v>8.73</v>
      </c>
      <c r="BN87" s="43">
        <v>11.72</v>
      </c>
      <c r="BO87" s="43">
        <v>0.34</v>
      </c>
    </row>
    <row r="88" spans="1:4054 13934:16384" s="16" customFormat="1" ht="18.75" customHeight="1" x14ac:dyDescent="0.25">
      <c r="A88" s="92"/>
      <c r="B88" s="26" t="s">
        <v>29</v>
      </c>
      <c r="C88" s="88" t="s">
        <v>99</v>
      </c>
      <c r="D88" s="36">
        <v>200</v>
      </c>
      <c r="E88" s="43">
        <v>6</v>
      </c>
      <c r="F88" s="43">
        <v>6.4</v>
      </c>
      <c r="G88" s="43">
        <v>9.4</v>
      </c>
      <c r="H88" s="43">
        <v>120</v>
      </c>
      <c r="I88" s="43"/>
      <c r="J88" s="36">
        <v>3</v>
      </c>
      <c r="K88" s="36">
        <v>14</v>
      </c>
      <c r="L88" s="43">
        <v>2</v>
      </c>
      <c r="M88" s="43">
        <v>240</v>
      </c>
      <c r="N88" s="43">
        <v>7</v>
      </c>
      <c r="O88" s="43">
        <v>18</v>
      </c>
      <c r="P88" s="43">
        <v>1</v>
      </c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  <c r="XDL88" s="17"/>
      <c r="XDM88" s="17"/>
      <c r="XDN88" s="17"/>
      <c r="XDO88" s="17"/>
      <c r="XDP88" s="17"/>
      <c r="XDQ88" s="17"/>
      <c r="XDR88" s="17"/>
      <c r="XDS88" s="17"/>
      <c r="XDT88" s="17"/>
      <c r="XDU88" s="17"/>
      <c r="XDV88" s="17"/>
      <c r="XDW88" s="17"/>
      <c r="XDX88" s="17"/>
      <c r="XDY88" s="17"/>
      <c r="XDZ88" s="17"/>
      <c r="XEA88" s="17"/>
      <c r="XEB88" s="17"/>
      <c r="XEC88" s="17"/>
      <c r="XED88" s="17"/>
      <c r="XEE88" s="17"/>
      <c r="XEF88" s="17"/>
      <c r="XEG88" s="17"/>
      <c r="XEH88" s="17"/>
      <c r="XEI88" s="17"/>
      <c r="XEJ88" s="17"/>
      <c r="XEK88" s="17"/>
      <c r="XEL88" s="17"/>
      <c r="XEM88" s="17"/>
      <c r="XEN88" s="17"/>
      <c r="XEO88" s="17"/>
      <c r="XEP88" s="17"/>
      <c r="XEQ88" s="17"/>
      <c r="XER88" s="17"/>
      <c r="XES88" s="17"/>
      <c r="XET88" s="17"/>
      <c r="XEU88" s="17"/>
      <c r="XEV88" s="17"/>
      <c r="XEW88" s="17"/>
      <c r="XEX88" s="17"/>
      <c r="XEY88" s="17"/>
      <c r="XEZ88" s="17"/>
      <c r="XFA88" s="17"/>
      <c r="XFB88" s="17"/>
      <c r="XFC88" s="17"/>
      <c r="XFD88" s="18"/>
    </row>
    <row r="89" spans="1:4054 13934:16384" x14ac:dyDescent="0.25">
      <c r="A89" s="93"/>
      <c r="B89" s="36" t="s">
        <v>34</v>
      </c>
      <c r="C89" s="90" t="s">
        <v>82</v>
      </c>
      <c r="D89" s="36">
        <v>100</v>
      </c>
      <c r="E89" s="43">
        <v>0.4</v>
      </c>
      <c r="F89" s="43">
        <f t="shared" ref="F89:P89" si="38">BE89*100/100</f>
        <v>0.4</v>
      </c>
      <c r="G89" s="43">
        <f t="shared" si="38"/>
        <v>9.8000000000000007</v>
      </c>
      <c r="H89" s="43">
        <f t="shared" si="38"/>
        <v>47</v>
      </c>
      <c r="I89" s="43">
        <f t="shared" si="38"/>
        <v>0</v>
      </c>
      <c r="J89" s="43">
        <f t="shared" si="38"/>
        <v>0.03</v>
      </c>
      <c r="K89" s="43">
        <f t="shared" si="38"/>
        <v>0.02</v>
      </c>
      <c r="L89" s="43">
        <f t="shared" si="38"/>
        <v>10</v>
      </c>
      <c r="M89" s="43">
        <f t="shared" si="38"/>
        <v>16</v>
      </c>
      <c r="N89" s="43">
        <f t="shared" si="38"/>
        <v>9</v>
      </c>
      <c r="O89" s="43">
        <f t="shared" si="38"/>
        <v>11</v>
      </c>
      <c r="P89" s="43">
        <f t="shared" si="38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/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3934:16384" ht="15.75" x14ac:dyDescent="0.25">
      <c r="A90" s="8" t="s">
        <v>100</v>
      </c>
      <c r="B90" s="8"/>
      <c r="C90" s="8"/>
      <c r="D90" s="48">
        <f>SUM(D81:D89)</f>
        <v>1230</v>
      </c>
      <c r="E90" s="66"/>
      <c r="F90" s="66"/>
      <c r="G90" s="66"/>
      <c r="H90" s="66"/>
      <c r="I90" s="66"/>
      <c r="J90" s="67"/>
      <c r="K90" s="67"/>
      <c r="L90" s="66"/>
      <c r="M90" s="66"/>
      <c r="N90" s="66"/>
      <c r="O90" s="66"/>
      <c r="P90" s="66"/>
    </row>
    <row r="91" spans="1:4054 13934:16384" ht="13.7" customHeight="1" x14ac:dyDescent="0.25">
      <c r="A91" s="7" t="s">
        <v>76</v>
      </c>
      <c r="B91" s="7"/>
      <c r="C91" s="7"/>
      <c r="D91" s="7"/>
      <c r="E91" s="49">
        <f t="shared" ref="E91:P91" si="39">SUM(E81:E90)</f>
        <v>29.82</v>
      </c>
      <c r="F91" s="49">
        <f t="shared" si="39"/>
        <v>36.075000000000003</v>
      </c>
      <c r="G91" s="49">
        <f t="shared" si="39"/>
        <v>124.833</v>
      </c>
      <c r="H91" s="49">
        <f t="shared" si="39"/>
        <v>871.36000000000013</v>
      </c>
      <c r="I91" s="49">
        <f t="shared" si="39"/>
        <v>176.71</v>
      </c>
      <c r="J91" s="49">
        <f t="shared" si="39"/>
        <v>12.751999999999999</v>
      </c>
      <c r="K91" s="49">
        <f t="shared" si="39"/>
        <v>24.654</v>
      </c>
      <c r="L91" s="49">
        <f t="shared" si="39"/>
        <v>42.335000000000001</v>
      </c>
      <c r="M91" s="49">
        <f t="shared" si="39"/>
        <v>421.82299999999998</v>
      </c>
      <c r="N91" s="49">
        <f t="shared" si="39"/>
        <v>142.72499999999999</v>
      </c>
      <c r="O91" s="49">
        <f t="shared" si="39"/>
        <v>321.82400000000001</v>
      </c>
      <c r="P91" s="49">
        <f t="shared" si="39"/>
        <v>23.920999999999999</v>
      </c>
    </row>
    <row r="92" spans="1:4054 13934:16384" ht="13.7" customHeight="1" x14ac:dyDescent="0.2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</row>
    <row r="93" spans="1:4054 13934:16384" s="17" customFormat="1" ht="15" customHeight="1" x14ac:dyDescent="0.25">
      <c r="A93" s="5" t="s">
        <v>52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XFD93" s="18"/>
    </row>
    <row r="94" spans="1:4054 13934:16384" s="17" customFormat="1" x14ac:dyDescent="0.25">
      <c r="A94" s="5"/>
      <c r="B94" s="32" t="s">
        <v>29</v>
      </c>
      <c r="C94" s="33" t="s">
        <v>101</v>
      </c>
      <c r="D94" s="32">
        <v>50</v>
      </c>
      <c r="E94" s="35">
        <v>3.02</v>
      </c>
      <c r="F94" s="35">
        <f>BE94*50/30</f>
        <v>5</v>
      </c>
      <c r="G94" s="35">
        <f>BF94*50/30</f>
        <v>37</v>
      </c>
      <c r="H94" s="35">
        <f>BG94*50/30</f>
        <v>205</v>
      </c>
      <c r="I94" s="35">
        <f>BH94*50/30</f>
        <v>0</v>
      </c>
      <c r="J94" s="35">
        <v>2.1999999999999999E-2</v>
      </c>
      <c r="K94" s="35">
        <f>BJ94*50/30</f>
        <v>0</v>
      </c>
      <c r="L94" s="35">
        <f>BK94*50/30</f>
        <v>0</v>
      </c>
      <c r="M94" s="35">
        <f>BL94*50/30</f>
        <v>14.499999999999998</v>
      </c>
      <c r="N94" s="35">
        <f>BM94*50/30</f>
        <v>10</v>
      </c>
      <c r="O94" s="35">
        <f>BN94*50/30</f>
        <v>45</v>
      </c>
      <c r="P94" s="35">
        <v>1.02</v>
      </c>
      <c r="Q94" s="16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D94" s="35"/>
      <c r="BE94" s="35">
        <v>3</v>
      </c>
      <c r="BF94" s="35">
        <v>22.2</v>
      </c>
      <c r="BG94" s="35">
        <v>123</v>
      </c>
      <c r="BH94" s="35"/>
      <c r="BI94" s="35">
        <v>1.2999999999999999E-2</v>
      </c>
      <c r="BJ94" s="35"/>
      <c r="BK94" s="35"/>
      <c r="BL94" s="35">
        <v>8.6999999999999993</v>
      </c>
      <c r="BM94" s="35">
        <v>6</v>
      </c>
      <c r="BN94" s="35">
        <v>27</v>
      </c>
      <c r="BO94" s="35">
        <v>0.61</v>
      </c>
      <c r="XFD94" s="18"/>
    </row>
    <row r="95" spans="1:4054 13934:16384" x14ac:dyDescent="0.25">
      <c r="A95" s="5"/>
      <c r="B95" s="36" t="s">
        <v>29</v>
      </c>
      <c r="C95" s="42" t="s">
        <v>64</v>
      </c>
      <c r="D95" s="36">
        <v>150</v>
      </c>
      <c r="E95" s="43">
        <f t="shared" ref="E95:P95" si="40">Q95*150/125</f>
        <v>4.2</v>
      </c>
      <c r="F95" s="43">
        <f t="shared" si="40"/>
        <v>3.7559999999999998</v>
      </c>
      <c r="G95" s="43">
        <f t="shared" si="40"/>
        <v>16.655999999999999</v>
      </c>
      <c r="H95" s="43">
        <f t="shared" si="40"/>
        <v>117</v>
      </c>
      <c r="I95" s="43">
        <f t="shared" si="40"/>
        <v>15</v>
      </c>
      <c r="J95" s="43">
        <f t="shared" si="40"/>
        <v>4.8000000000000001E-2</v>
      </c>
      <c r="K95" s="43">
        <f t="shared" si="40"/>
        <v>0</v>
      </c>
      <c r="L95" s="43">
        <f t="shared" si="40"/>
        <v>0.9</v>
      </c>
      <c r="M95" s="43">
        <f t="shared" si="40"/>
        <v>186</v>
      </c>
      <c r="N95" s="43">
        <f t="shared" si="40"/>
        <v>22.5</v>
      </c>
      <c r="O95" s="43">
        <f t="shared" si="40"/>
        <v>142.5</v>
      </c>
      <c r="P95" s="43">
        <f t="shared" si="40"/>
        <v>0.156</v>
      </c>
      <c r="Q95" s="81">
        <v>3.5</v>
      </c>
      <c r="R95" s="81">
        <v>3.13</v>
      </c>
      <c r="S95" s="81">
        <v>13.88</v>
      </c>
      <c r="T95" s="81">
        <v>97.5</v>
      </c>
      <c r="U95" s="81">
        <v>12.5</v>
      </c>
      <c r="V95" s="27">
        <v>0.04</v>
      </c>
      <c r="W95" s="27"/>
      <c r="X95" s="81">
        <v>0.75</v>
      </c>
      <c r="Y95" s="81">
        <v>155</v>
      </c>
      <c r="Z95" s="81">
        <v>18.75</v>
      </c>
      <c r="AA95" s="81">
        <v>118.75</v>
      </c>
      <c r="AB95" s="81">
        <v>0.13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TOX95" s="16"/>
      <c r="TOY95" s="16"/>
      <c r="TOZ95" s="16"/>
      <c r="TPA95" s="16"/>
      <c r="TPB95" s="16"/>
      <c r="TPC95" s="16"/>
      <c r="TPD95" s="16"/>
      <c r="TPE95" s="16"/>
      <c r="TPF95" s="16"/>
      <c r="TPG95" s="16"/>
      <c r="TPH95" s="16"/>
      <c r="TPI95" s="16"/>
      <c r="TPJ95" s="16"/>
      <c r="TPK95" s="16"/>
      <c r="TPL95" s="16"/>
      <c r="TPM95" s="16"/>
      <c r="TPN95" s="16"/>
      <c r="TPO95" s="16"/>
      <c r="TPP95" s="16"/>
      <c r="TPQ95" s="16"/>
      <c r="TPR95" s="16"/>
      <c r="TPS95" s="16"/>
      <c r="TPT95" s="16"/>
      <c r="TPU95" s="16"/>
      <c r="TPV95" s="16"/>
      <c r="TPW95" s="16"/>
      <c r="TPX95" s="16"/>
      <c r="TPY95" s="16"/>
      <c r="TPZ95" s="16"/>
      <c r="TQA95" s="16"/>
      <c r="TQB95" s="16"/>
      <c r="TQC95" s="16"/>
      <c r="TQD95" s="16"/>
      <c r="TQE95" s="16"/>
      <c r="TQF95" s="16"/>
      <c r="TQG95" s="16"/>
      <c r="TQH95" s="16"/>
      <c r="TQI95" s="16"/>
      <c r="TQJ95" s="16"/>
      <c r="TQK95" s="16"/>
      <c r="TQL95" s="16"/>
      <c r="TQM95" s="16"/>
      <c r="TQN95" s="16"/>
      <c r="TQO95" s="16"/>
      <c r="TQP95" s="16"/>
      <c r="TQQ95" s="16"/>
      <c r="TQR95" s="16"/>
      <c r="TQS95" s="16"/>
      <c r="TQT95" s="16"/>
      <c r="TQU95" s="16"/>
      <c r="TQV95" s="16"/>
      <c r="TQW95" s="16"/>
      <c r="TQX95" s="16"/>
      <c r="TQY95" s="16"/>
      <c r="TQZ95" s="16"/>
      <c r="TRA95" s="16"/>
      <c r="TRB95" s="16"/>
      <c r="TRC95" s="16"/>
      <c r="TRD95" s="16"/>
      <c r="TRE95" s="16"/>
      <c r="TRF95" s="16"/>
      <c r="TRG95" s="16"/>
      <c r="TRH95" s="16"/>
      <c r="TRI95" s="16"/>
      <c r="TRJ95" s="16"/>
      <c r="TRK95" s="16"/>
      <c r="TRL95" s="16"/>
      <c r="TRM95" s="16"/>
      <c r="TRN95" s="16"/>
      <c r="TRO95" s="16"/>
      <c r="TRP95" s="16"/>
      <c r="TRQ95" s="16"/>
      <c r="TRR95" s="16"/>
      <c r="TRS95" s="16"/>
      <c r="TRT95" s="16"/>
      <c r="TRU95" s="16"/>
      <c r="TRV95" s="16"/>
      <c r="TRW95" s="16"/>
      <c r="TRX95" s="16"/>
      <c r="TRY95" s="16"/>
      <c r="TRZ95" s="16"/>
      <c r="TSA95" s="16"/>
      <c r="TSB95" s="16"/>
      <c r="TSC95" s="16"/>
      <c r="TSD95" s="16"/>
      <c r="TSE95" s="16"/>
      <c r="TSF95" s="16"/>
      <c r="TSG95" s="16"/>
      <c r="TSH95" s="16"/>
      <c r="TSI95" s="16"/>
      <c r="TSJ95" s="16"/>
      <c r="TSK95" s="16"/>
      <c r="TSL95" s="16"/>
      <c r="TSM95" s="16"/>
      <c r="TSN95" s="16"/>
      <c r="TSO95" s="16"/>
      <c r="TSP95" s="16"/>
      <c r="TSQ95" s="16"/>
      <c r="TSR95" s="16"/>
      <c r="TSS95" s="16"/>
      <c r="TST95" s="16"/>
      <c r="TSU95" s="16"/>
      <c r="TSV95" s="16"/>
      <c r="TSW95" s="16"/>
      <c r="TSX95" s="16"/>
      <c r="TSY95" s="16"/>
      <c r="TSZ95" s="16"/>
      <c r="TTA95" s="16"/>
      <c r="TTB95" s="16"/>
      <c r="TTC95" s="16"/>
      <c r="TTD95" s="16"/>
      <c r="TTE95" s="16"/>
      <c r="TTF95" s="16"/>
      <c r="TTG95" s="16"/>
      <c r="TTH95" s="16"/>
      <c r="TTI95" s="16"/>
      <c r="TTJ95" s="16"/>
      <c r="TTK95" s="16"/>
      <c r="TTL95" s="16"/>
      <c r="TTM95" s="16"/>
      <c r="TTN95" s="16"/>
      <c r="TTO95" s="16"/>
      <c r="TTP95" s="16"/>
      <c r="TTQ95" s="16"/>
      <c r="TTR95" s="16"/>
      <c r="TTS95" s="16"/>
      <c r="TTT95" s="16"/>
      <c r="TTU95" s="16"/>
      <c r="TTV95" s="16"/>
      <c r="TTW95" s="16"/>
      <c r="TTX95" s="16"/>
      <c r="TTY95" s="16"/>
      <c r="TTZ95" s="16"/>
      <c r="TUA95" s="16"/>
      <c r="TUB95" s="16"/>
      <c r="TUC95" s="16"/>
      <c r="TUD95" s="16"/>
      <c r="TUE95" s="16"/>
      <c r="TUF95" s="16"/>
      <c r="TUG95" s="16"/>
      <c r="TUH95" s="16"/>
      <c r="TUI95" s="16"/>
      <c r="TUJ95" s="16"/>
      <c r="TUK95" s="16"/>
      <c r="TUL95" s="16"/>
      <c r="TUM95" s="16"/>
      <c r="TUN95" s="16"/>
      <c r="TUO95" s="16"/>
      <c r="TUP95" s="16"/>
      <c r="TUQ95" s="16"/>
      <c r="TUR95" s="16"/>
      <c r="TUS95" s="16"/>
      <c r="TUT95" s="16"/>
      <c r="TUU95" s="16"/>
      <c r="TUV95" s="16"/>
      <c r="TUW95" s="16"/>
      <c r="TUX95" s="16"/>
      <c r="TUY95" s="16"/>
      <c r="TUZ95" s="16"/>
      <c r="TVA95" s="16"/>
      <c r="TVB95" s="16"/>
      <c r="TVC95" s="16"/>
      <c r="TVD95" s="16"/>
      <c r="TVE95" s="16"/>
      <c r="TVF95" s="16"/>
      <c r="TVG95" s="16"/>
      <c r="TVH95" s="16"/>
      <c r="TVI95" s="16"/>
      <c r="TVJ95" s="16"/>
      <c r="TVK95" s="16"/>
      <c r="TVL95" s="16"/>
      <c r="TVM95" s="16"/>
      <c r="TVN95" s="16"/>
      <c r="TVO95" s="16"/>
      <c r="TVP95" s="16"/>
      <c r="TVQ95" s="16"/>
      <c r="TVR95" s="16"/>
      <c r="TVS95" s="16"/>
      <c r="TVT95" s="16"/>
      <c r="TVU95" s="16"/>
      <c r="TVV95" s="16"/>
      <c r="TVW95" s="16"/>
      <c r="TVX95" s="16"/>
      <c r="TVY95" s="16"/>
      <c r="TVZ95" s="16"/>
      <c r="TWA95" s="16"/>
      <c r="TWB95" s="16"/>
      <c r="TWC95" s="16"/>
      <c r="TWD95" s="16"/>
      <c r="TWE95" s="16"/>
      <c r="TWF95" s="16"/>
      <c r="TWG95" s="16"/>
      <c r="TWH95" s="16"/>
      <c r="TWI95" s="16"/>
      <c r="TWJ95" s="16"/>
      <c r="TWK95" s="16"/>
      <c r="TWL95" s="16"/>
      <c r="TWM95" s="16"/>
      <c r="TWN95" s="16"/>
      <c r="TWO95" s="16"/>
      <c r="TWP95" s="16"/>
      <c r="TWQ95" s="16"/>
      <c r="TWR95" s="16"/>
      <c r="TWS95" s="16"/>
      <c r="TWT95" s="16"/>
      <c r="TWU95" s="16"/>
      <c r="TWV95" s="16"/>
      <c r="TWW95" s="16"/>
      <c r="TWX95" s="16"/>
      <c r="TWY95" s="16"/>
      <c r="TWZ95" s="16"/>
      <c r="TXA95" s="16"/>
      <c r="TXB95" s="16"/>
      <c r="TXC95" s="16"/>
      <c r="TXD95" s="16"/>
      <c r="TXE95" s="16"/>
      <c r="TXF95" s="16"/>
      <c r="TXG95" s="16"/>
      <c r="TXH95" s="16"/>
      <c r="TXI95" s="16"/>
      <c r="TXJ95" s="16"/>
      <c r="TXK95" s="16"/>
      <c r="TXL95" s="16"/>
      <c r="TXM95" s="16"/>
      <c r="TXN95" s="16"/>
      <c r="TXO95" s="16"/>
      <c r="TXP95" s="16"/>
      <c r="TXQ95" s="16"/>
      <c r="TXR95" s="16"/>
      <c r="TXS95" s="16"/>
      <c r="TXT95" s="16"/>
      <c r="TXU95" s="16"/>
      <c r="TXV95" s="16"/>
      <c r="TXW95" s="16"/>
      <c r="TXX95" s="16"/>
      <c r="TXY95" s="16"/>
      <c r="TXZ95" s="16"/>
      <c r="TYA95" s="16"/>
      <c r="TYB95" s="16"/>
      <c r="TYC95" s="16"/>
      <c r="TYD95" s="16"/>
      <c r="TYE95" s="16"/>
      <c r="TYF95" s="16"/>
      <c r="TYG95" s="16"/>
      <c r="TYH95" s="16"/>
      <c r="TYI95" s="16"/>
      <c r="TYJ95" s="16"/>
      <c r="TYK95" s="16"/>
      <c r="TYL95" s="16"/>
      <c r="TYM95" s="16"/>
      <c r="TYN95" s="16"/>
      <c r="TYO95" s="16"/>
      <c r="TYP95" s="16"/>
      <c r="TYQ95" s="16"/>
      <c r="TYR95" s="16"/>
      <c r="TYS95" s="16"/>
      <c r="TYT95" s="16"/>
      <c r="TYU95" s="16"/>
      <c r="TYV95" s="16"/>
      <c r="TYW95" s="16"/>
      <c r="TYX95" s="16"/>
      <c r="TYY95" s="16"/>
      <c r="TYZ95" s="16"/>
      <c r="TZA95" s="16"/>
      <c r="TZB95" s="16"/>
      <c r="TZC95" s="16"/>
      <c r="TZD95" s="16"/>
      <c r="TZE95" s="16"/>
      <c r="TZF95" s="16"/>
      <c r="TZG95" s="16"/>
      <c r="TZH95" s="16"/>
      <c r="TZI95" s="16"/>
      <c r="TZJ95" s="16"/>
      <c r="TZK95" s="16"/>
      <c r="TZL95" s="16"/>
      <c r="TZM95" s="16"/>
      <c r="TZN95" s="16"/>
      <c r="TZO95" s="16"/>
      <c r="TZP95" s="16"/>
      <c r="TZQ95" s="16"/>
      <c r="TZR95" s="16"/>
      <c r="TZS95" s="16"/>
      <c r="TZT95" s="16"/>
      <c r="TZU95" s="16"/>
      <c r="TZV95" s="16"/>
      <c r="TZW95" s="16"/>
      <c r="TZX95" s="16"/>
      <c r="TZY95" s="16"/>
      <c r="TZZ95" s="16"/>
      <c r="UAA95" s="16"/>
      <c r="UAB95" s="16"/>
      <c r="UAC95" s="16"/>
      <c r="UAD95" s="16"/>
      <c r="UAE95" s="16"/>
      <c r="UAF95" s="16"/>
      <c r="UAG95" s="16"/>
      <c r="UAH95" s="16"/>
      <c r="UAI95" s="16"/>
      <c r="UAJ95" s="16"/>
      <c r="UAK95" s="16"/>
      <c r="UAL95" s="16"/>
      <c r="UAM95" s="16"/>
      <c r="UAN95" s="16"/>
      <c r="UAO95" s="16"/>
      <c r="UAP95" s="16"/>
      <c r="UAQ95" s="16"/>
      <c r="UAR95" s="16"/>
      <c r="UAS95" s="16"/>
      <c r="UAT95" s="16"/>
      <c r="UAU95" s="16"/>
      <c r="UAV95" s="16"/>
      <c r="UAW95" s="16"/>
      <c r="UAX95" s="16"/>
      <c r="UAY95" s="16"/>
      <c r="UAZ95" s="16"/>
      <c r="UBA95" s="16"/>
      <c r="UBB95" s="16"/>
      <c r="UBC95" s="16"/>
      <c r="UBD95" s="16"/>
      <c r="UBE95" s="16"/>
      <c r="UBF95" s="16"/>
      <c r="UBG95" s="16"/>
      <c r="UBH95" s="16"/>
      <c r="UBI95" s="16"/>
      <c r="UBJ95" s="16"/>
      <c r="UBK95" s="16"/>
      <c r="UBL95" s="16"/>
      <c r="UBM95" s="16"/>
      <c r="UBN95" s="16"/>
      <c r="UBO95" s="16"/>
      <c r="UBP95" s="16"/>
      <c r="UBQ95" s="16"/>
      <c r="UBR95" s="16"/>
      <c r="UBS95" s="16"/>
      <c r="UBT95" s="16"/>
      <c r="UBU95" s="16"/>
      <c r="UBV95" s="16"/>
      <c r="UBW95" s="16"/>
      <c r="UBX95" s="16"/>
      <c r="UBY95" s="16"/>
      <c r="UBZ95" s="16"/>
      <c r="UCA95" s="16"/>
      <c r="UCB95" s="16"/>
      <c r="UCC95" s="16"/>
      <c r="UCD95" s="16"/>
      <c r="UCE95" s="16"/>
      <c r="UCF95" s="16"/>
      <c r="UCG95" s="16"/>
      <c r="UCH95" s="16"/>
      <c r="UCI95" s="16"/>
      <c r="UCJ95" s="16"/>
      <c r="UCK95" s="17"/>
      <c r="UCL95" s="17"/>
      <c r="UCM95" s="17"/>
      <c r="UCN95" s="17"/>
      <c r="UCO95" s="17"/>
      <c r="UCP95" s="17"/>
      <c r="UCQ95" s="17"/>
      <c r="UCR95" s="17"/>
      <c r="UCS95" s="17"/>
      <c r="UCT95" s="17"/>
      <c r="UCU95" s="17"/>
      <c r="UCV95" s="17"/>
      <c r="UCW95" s="17"/>
      <c r="UCX95" s="17"/>
      <c r="UCY95" s="17"/>
      <c r="UCZ95" s="17"/>
      <c r="UDA95" s="17"/>
      <c r="UDB95" s="17"/>
      <c r="UDC95" s="17"/>
      <c r="UDD95" s="17"/>
      <c r="UDE95" s="17"/>
      <c r="UDF95" s="17"/>
      <c r="UDG95" s="17"/>
      <c r="UDH95" s="17"/>
      <c r="UDI95" s="17"/>
      <c r="UDJ95" s="17"/>
      <c r="UDK95" s="17"/>
      <c r="UDL95" s="17"/>
      <c r="UDM95" s="17"/>
      <c r="UDN95" s="17"/>
      <c r="UDO95" s="17"/>
      <c r="UDP95" s="17"/>
      <c r="UDQ95" s="17"/>
      <c r="UDR95" s="17"/>
      <c r="UDS95" s="17"/>
      <c r="UDT95" s="17"/>
      <c r="UDU95" s="17"/>
      <c r="UDV95" s="17"/>
      <c r="UDW95" s="17"/>
      <c r="UDX95" s="17"/>
      <c r="UDY95" s="17"/>
      <c r="UDZ95" s="17"/>
      <c r="UEA95" s="17"/>
      <c r="UEB95" s="17"/>
      <c r="UEC95" s="17"/>
      <c r="UED95" s="17"/>
      <c r="UEE95" s="17"/>
      <c r="UEF95" s="17"/>
      <c r="UEG95" s="17"/>
      <c r="UEH95" s="17"/>
      <c r="UEI95" s="17"/>
      <c r="UEJ95" s="17"/>
      <c r="UEK95" s="17"/>
      <c r="UEL95" s="17"/>
      <c r="UEM95" s="17"/>
      <c r="UEN95" s="17"/>
      <c r="UEO95" s="17"/>
      <c r="UEP95" s="17"/>
      <c r="UEQ95" s="17"/>
      <c r="UER95" s="17"/>
      <c r="UES95" s="17"/>
      <c r="UET95" s="17"/>
      <c r="UEU95" s="17"/>
      <c r="UEV95" s="17"/>
      <c r="UEW95" s="17"/>
      <c r="UEX95" s="17"/>
      <c r="UEY95" s="17"/>
      <c r="UEZ95" s="17"/>
      <c r="UFA95" s="17"/>
      <c r="UFB95" s="17"/>
      <c r="UFC95" s="17"/>
      <c r="UFD95" s="17"/>
      <c r="UFE95" s="17"/>
      <c r="UFF95" s="17"/>
      <c r="UFG95" s="17"/>
      <c r="UFH95" s="17"/>
      <c r="UFI95" s="17"/>
      <c r="UFJ95" s="17"/>
      <c r="UFK95" s="17"/>
      <c r="UFL95" s="17"/>
      <c r="UFM95" s="17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</row>
    <row r="96" spans="1:4054 13934:16384" x14ac:dyDescent="0.25">
      <c r="A96" s="5"/>
      <c r="B96" s="36" t="s">
        <v>74</v>
      </c>
      <c r="C96" s="42" t="s">
        <v>75</v>
      </c>
      <c r="D96" s="36">
        <v>150</v>
      </c>
      <c r="E96" s="43">
        <v>1.35</v>
      </c>
      <c r="F96" s="43">
        <f t="shared" ref="F96:P96" si="41">BE96*150/100</f>
        <v>0.3</v>
      </c>
      <c r="G96" s="43">
        <f t="shared" si="41"/>
        <v>12.15</v>
      </c>
      <c r="H96" s="43">
        <f t="shared" si="41"/>
        <v>64.5</v>
      </c>
      <c r="I96" s="43">
        <f t="shared" si="41"/>
        <v>0</v>
      </c>
      <c r="J96" s="43">
        <f t="shared" si="41"/>
        <v>0.06</v>
      </c>
      <c r="K96" s="43">
        <f t="shared" si="41"/>
        <v>4.4999999999999998E-2</v>
      </c>
      <c r="L96" s="43">
        <f t="shared" si="41"/>
        <v>90</v>
      </c>
      <c r="M96" s="43">
        <f t="shared" si="41"/>
        <v>51</v>
      </c>
      <c r="N96" s="43">
        <f t="shared" si="41"/>
        <v>30</v>
      </c>
      <c r="O96" s="43">
        <f t="shared" si="41"/>
        <v>34.5</v>
      </c>
      <c r="P96" s="43">
        <f t="shared" si="41"/>
        <v>0.45</v>
      </c>
      <c r="BD96" s="43"/>
      <c r="BE96" s="43">
        <v>0.2</v>
      </c>
      <c r="BF96" s="43">
        <v>8.1</v>
      </c>
      <c r="BG96" s="43">
        <v>43</v>
      </c>
      <c r="BH96" s="46"/>
      <c r="BI96" s="36">
        <v>0.04</v>
      </c>
      <c r="BJ96" s="36">
        <v>0.03</v>
      </c>
      <c r="BK96" s="43">
        <v>60</v>
      </c>
      <c r="BL96" s="43">
        <v>34</v>
      </c>
      <c r="BM96" s="43">
        <v>20</v>
      </c>
      <c r="BN96" s="43">
        <v>23</v>
      </c>
      <c r="BO96" s="43">
        <v>0.3</v>
      </c>
    </row>
    <row r="97" spans="1:67 16303:16384" s="17" customFormat="1" x14ac:dyDescent="0.25">
      <c r="A97" s="8" t="s">
        <v>57</v>
      </c>
      <c r="B97" s="8"/>
      <c r="C97" s="8"/>
      <c r="D97" s="75">
        <f>SUM(D94:D96)</f>
        <v>350</v>
      </c>
      <c r="E97" s="76"/>
      <c r="F97" s="76"/>
      <c r="G97" s="76"/>
      <c r="H97" s="76"/>
      <c r="I97" s="76"/>
      <c r="J97" s="75"/>
      <c r="K97" s="75"/>
      <c r="L97" s="76"/>
      <c r="M97" s="76"/>
      <c r="N97" s="76"/>
      <c r="O97" s="76"/>
      <c r="P97" s="76"/>
      <c r="Q97" s="16"/>
      <c r="XFD97" s="18"/>
    </row>
    <row r="98" spans="1:67 16303:16384" s="17" customFormat="1" x14ac:dyDescent="0.25">
      <c r="A98" s="7" t="s">
        <v>102</v>
      </c>
      <c r="B98" s="7"/>
      <c r="C98" s="7"/>
      <c r="D98" s="7"/>
      <c r="E98" s="76">
        <f t="shared" ref="E98:P98" si="42">SUM(E94:E97)</f>
        <v>8.57</v>
      </c>
      <c r="F98" s="76">
        <f t="shared" si="42"/>
        <v>9.0560000000000009</v>
      </c>
      <c r="G98" s="76">
        <f t="shared" si="42"/>
        <v>65.805999999999997</v>
      </c>
      <c r="H98" s="76">
        <f t="shared" si="42"/>
        <v>386.5</v>
      </c>
      <c r="I98" s="76">
        <f t="shared" si="42"/>
        <v>15</v>
      </c>
      <c r="J98" s="76">
        <f t="shared" si="42"/>
        <v>0.13</v>
      </c>
      <c r="K98" s="76">
        <f t="shared" si="42"/>
        <v>4.4999999999999998E-2</v>
      </c>
      <c r="L98" s="76">
        <f t="shared" si="42"/>
        <v>90.9</v>
      </c>
      <c r="M98" s="76">
        <f t="shared" si="42"/>
        <v>251.5</v>
      </c>
      <c r="N98" s="76">
        <f t="shared" si="42"/>
        <v>62.5</v>
      </c>
      <c r="O98" s="76">
        <f t="shared" si="42"/>
        <v>222</v>
      </c>
      <c r="P98" s="76">
        <f t="shared" si="42"/>
        <v>1.6259999999999999</v>
      </c>
      <c r="Q98" s="16"/>
      <c r="XFD98" s="18"/>
    </row>
    <row r="99" spans="1:67 16303:16384" ht="13.7" customHeight="1" x14ac:dyDescent="0.2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</row>
    <row r="100" spans="1:67 16303:16384" ht="12.75" customHeight="1" x14ac:dyDescent="0.25">
      <c r="A100" s="14" t="s">
        <v>0</v>
      </c>
      <c r="B100" s="14" t="s">
        <v>1</v>
      </c>
      <c r="C100" s="13" t="s">
        <v>2</v>
      </c>
      <c r="D100" s="14" t="s">
        <v>3</v>
      </c>
      <c r="E100" s="12" t="s">
        <v>4</v>
      </c>
      <c r="F100" s="12"/>
      <c r="G100" s="12"/>
      <c r="H100" s="3" t="s">
        <v>5</v>
      </c>
      <c r="I100" s="12" t="s">
        <v>6</v>
      </c>
      <c r="J100" s="12"/>
      <c r="K100" s="12"/>
      <c r="L100" s="12"/>
      <c r="M100" s="12" t="s">
        <v>7</v>
      </c>
      <c r="N100" s="12"/>
      <c r="O100" s="12"/>
      <c r="P100" s="12"/>
    </row>
    <row r="101" spans="1:67 16303:16384" x14ac:dyDescent="0.25">
      <c r="A101" s="14"/>
      <c r="B101" s="14"/>
      <c r="C101" s="13"/>
      <c r="D101" s="14"/>
      <c r="E101" s="12"/>
      <c r="F101" s="12"/>
      <c r="G101" s="12"/>
      <c r="H101" s="3"/>
      <c r="I101" s="12"/>
      <c r="J101" s="12"/>
      <c r="K101" s="12"/>
      <c r="L101" s="12"/>
      <c r="M101" s="12"/>
      <c r="N101" s="12"/>
      <c r="O101" s="12"/>
      <c r="P101" s="12"/>
    </row>
    <row r="102" spans="1:67 16303:16384" ht="61.35" customHeight="1" x14ac:dyDescent="0.25">
      <c r="A102" s="14"/>
      <c r="B102" s="14"/>
      <c r="C102" s="13"/>
      <c r="D102" s="14"/>
      <c r="E102" s="20" t="s">
        <v>8</v>
      </c>
      <c r="F102" s="20" t="s">
        <v>9</v>
      </c>
      <c r="G102" s="20" t="s">
        <v>10</v>
      </c>
      <c r="H102" s="3"/>
      <c r="I102" s="24" t="s">
        <v>11</v>
      </c>
      <c r="J102" s="24" t="s">
        <v>12</v>
      </c>
      <c r="K102" s="24" t="s">
        <v>13</v>
      </c>
      <c r="L102" s="24" t="s">
        <v>14</v>
      </c>
      <c r="M102" s="20" t="s">
        <v>15</v>
      </c>
      <c r="N102" s="20" t="s">
        <v>16</v>
      </c>
      <c r="O102" s="20" t="s">
        <v>17</v>
      </c>
      <c r="P102" s="20" t="s">
        <v>18</v>
      </c>
    </row>
    <row r="103" spans="1:67 16303:16384" ht="18.75" x14ac:dyDescent="0.25">
      <c r="A103" s="159" t="s">
        <v>103</v>
      </c>
      <c r="B103" s="159"/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9"/>
    </row>
    <row r="104" spans="1:67 16303:16384" ht="15" customHeight="1" x14ac:dyDescent="0.25">
      <c r="A104" s="160" t="s">
        <v>20</v>
      </c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</row>
    <row r="105" spans="1:67 16303:16384" x14ac:dyDescent="0.25">
      <c r="A105" s="160"/>
      <c r="B105" s="36" t="s">
        <v>104</v>
      </c>
      <c r="C105" s="42" t="s">
        <v>105</v>
      </c>
      <c r="D105" s="36">
        <v>100</v>
      </c>
      <c r="E105" s="43">
        <v>1.57</v>
      </c>
      <c r="F105" s="43">
        <v>6.02</v>
      </c>
      <c r="G105" s="43">
        <v>8.7899999999999991</v>
      </c>
      <c r="H105" s="43">
        <v>95</v>
      </c>
      <c r="I105" s="43">
        <f>-J4</f>
        <v>0</v>
      </c>
      <c r="J105" s="43">
        <v>0.05</v>
      </c>
      <c r="K105" s="43">
        <v>0.05</v>
      </c>
      <c r="L105" s="43">
        <v>32.9</v>
      </c>
      <c r="M105" s="43">
        <v>31.96</v>
      </c>
      <c r="N105" s="43">
        <v>16.63</v>
      </c>
      <c r="O105" s="43">
        <v>33.86</v>
      </c>
      <c r="P105" s="43">
        <v>0.56999999999999995</v>
      </c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BD105" s="43"/>
      <c r="BE105" s="43">
        <v>9.3800000000000008</v>
      </c>
      <c r="BF105" s="43">
        <v>7.19</v>
      </c>
      <c r="BG105" s="43">
        <v>131</v>
      </c>
      <c r="BH105" s="43">
        <v>38.5</v>
      </c>
      <c r="BI105" s="43">
        <v>0.02</v>
      </c>
      <c r="BJ105" s="43">
        <v>7.0000000000000007E-2</v>
      </c>
      <c r="BK105" s="43">
        <v>5.77</v>
      </c>
      <c r="BL105" s="43">
        <v>161.69999999999999</v>
      </c>
      <c r="BM105" s="43">
        <v>22.98</v>
      </c>
      <c r="BN105" s="43">
        <v>1.28</v>
      </c>
      <c r="BO105" s="43">
        <v>1.28</v>
      </c>
    </row>
    <row r="106" spans="1:67 16303:16384" s="15" customFormat="1" x14ac:dyDescent="0.25">
      <c r="A106" s="160"/>
      <c r="B106" s="36" t="s">
        <v>106</v>
      </c>
      <c r="C106" s="27" t="s">
        <v>107</v>
      </c>
      <c r="D106" s="36">
        <v>100</v>
      </c>
      <c r="E106" s="43">
        <v>6.23</v>
      </c>
      <c r="F106" s="43">
        <v>6.41</v>
      </c>
      <c r="G106" s="43">
        <v>3.86</v>
      </c>
      <c r="H106" s="43">
        <v>93.33</v>
      </c>
      <c r="I106" s="43">
        <v>0</v>
      </c>
      <c r="J106" s="43">
        <v>7.0000000000000007E-2</v>
      </c>
      <c r="K106" s="43">
        <v>0.06</v>
      </c>
      <c r="L106" s="43">
        <v>4.74</v>
      </c>
      <c r="M106" s="43">
        <v>27.66</v>
      </c>
      <c r="N106" s="43">
        <v>29.77</v>
      </c>
      <c r="O106" s="43">
        <v>148.84</v>
      </c>
      <c r="P106" s="43">
        <v>0.63</v>
      </c>
      <c r="BD106" s="43"/>
      <c r="BE106" s="43">
        <v>3.07</v>
      </c>
      <c r="BF106" s="43">
        <v>3.47</v>
      </c>
      <c r="BG106" s="43">
        <v>84</v>
      </c>
      <c r="BH106" s="43"/>
      <c r="BI106" s="43">
        <v>0.06</v>
      </c>
      <c r="BJ106" s="43">
        <v>0.05</v>
      </c>
      <c r="BK106" s="43">
        <v>4.2699999999999996</v>
      </c>
      <c r="BL106" s="43">
        <v>24.89</v>
      </c>
      <c r="BM106" s="43">
        <v>26.79</v>
      </c>
      <c r="BN106" s="43">
        <v>133.96</v>
      </c>
      <c r="BO106" s="43">
        <v>0.56999999999999995</v>
      </c>
      <c r="XFD106" s="18"/>
    </row>
    <row r="107" spans="1:67 16303:16384" x14ac:dyDescent="0.25">
      <c r="A107" s="160"/>
      <c r="B107" s="36" t="s">
        <v>108</v>
      </c>
      <c r="C107" s="42" t="s">
        <v>109</v>
      </c>
      <c r="D107" s="36">
        <v>180</v>
      </c>
      <c r="E107" s="43">
        <v>4.37</v>
      </c>
      <c r="F107" s="43">
        <v>5.16</v>
      </c>
      <c r="G107" s="43">
        <v>44</v>
      </c>
      <c r="H107" s="43">
        <v>239.94</v>
      </c>
      <c r="I107" s="43">
        <v>22.08</v>
      </c>
      <c r="J107" s="43">
        <v>0.02</v>
      </c>
      <c r="K107" s="43">
        <f>BJ107*180/100</f>
        <v>1.8000000000000002E-2</v>
      </c>
      <c r="L107" s="43">
        <f>BK107*180/100</f>
        <v>0</v>
      </c>
      <c r="M107" s="43">
        <f>BL107*180/100</f>
        <v>2.8980000000000001</v>
      </c>
      <c r="N107" s="43">
        <f>BM107*180/100</f>
        <v>22.805999999999997</v>
      </c>
      <c r="O107" s="43">
        <f>BN107*180/100</f>
        <v>72.72</v>
      </c>
      <c r="P107" s="43">
        <v>0.62</v>
      </c>
      <c r="BD107" s="43"/>
      <c r="BE107" s="43">
        <v>2.87</v>
      </c>
      <c r="BF107" s="43">
        <v>24.44</v>
      </c>
      <c r="BG107" s="43">
        <v>133</v>
      </c>
      <c r="BH107" s="43">
        <f>DG107*150/100</f>
        <v>0</v>
      </c>
      <c r="BI107" s="43">
        <v>0.02</v>
      </c>
      <c r="BJ107" s="43">
        <v>0.01</v>
      </c>
      <c r="BK107" s="43">
        <f>DJ107*150/100</f>
        <v>0</v>
      </c>
      <c r="BL107" s="43">
        <v>1.61</v>
      </c>
      <c r="BM107" s="43">
        <v>12.67</v>
      </c>
      <c r="BN107" s="43">
        <v>40.4</v>
      </c>
      <c r="BO107" s="43">
        <v>0.4</v>
      </c>
      <c r="XCA107" s="16"/>
      <c r="XCB107" s="16"/>
      <c r="XCC107" s="16"/>
      <c r="XCD107" s="16"/>
      <c r="XCE107" s="16"/>
      <c r="XCF107" s="16"/>
      <c r="XCG107" s="16"/>
      <c r="XCH107" s="16"/>
      <c r="XCI107" s="16"/>
      <c r="XCJ107" s="16"/>
      <c r="XCK107" s="16"/>
      <c r="XCL107" s="16"/>
      <c r="XCM107" s="16"/>
      <c r="XCN107" s="16"/>
      <c r="XCO107" s="16"/>
      <c r="XCP107" s="16"/>
      <c r="XCQ107" s="16"/>
      <c r="XCR107" s="16"/>
      <c r="XCS107" s="16"/>
      <c r="XCT107" s="16"/>
      <c r="XCU107" s="16"/>
      <c r="XCV107" s="16"/>
      <c r="XCW107" s="16"/>
      <c r="XCX107" s="16"/>
      <c r="XCY107" s="16"/>
      <c r="XCZ107" s="16"/>
      <c r="XDA107" s="16"/>
      <c r="XDB107" s="16"/>
      <c r="XDC107" s="16"/>
      <c r="XDD107" s="16"/>
      <c r="XDE107" s="16"/>
      <c r="XDF107" s="16"/>
      <c r="XDG107" s="16"/>
      <c r="XDH107" s="16"/>
      <c r="XDI107" s="16"/>
      <c r="XDJ107" s="16"/>
      <c r="XDK107" s="16"/>
      <c r="XDL107" s="16"/>
      <c r="XDM107" s="16"/>
      <c r="XDN107" s="16"/>
      <c r="XDO107" s="16"/>
      <c r="XDP107" s="16"/>
      <c r="XDQ107" s="16"/>
      <c r="XDR107" s="16"/>
      <c r="XDS107" s="16"/>
      <c r="XDT107" s="16"/>
      <c r="XDU107" s="16"/>
      <c r="XDV107" s="16"/>
      <c r="XDW107" s="16"/>
      <c r="XDX107" s="16"/>
      <c r="XDY107" s="16"/>
      <c r="XDZ107" s="16"/>
      <c r="XEA107" s="16"/>
      <c r="XEB107" s="16"/>
      <c r="XEC107" s="16"/>
      <c r="XED107" s="16"/>
      <c r="XEE107" s="16"/>
      <c r="XEF107" s="16"/>
      <c r="XEG107" s="16"/>
      <c r="XEH107" s="16"/>
      <c r="XEI107" s="16"/>
      <c r="XEJ107" s="16"/>
      <c r="XEK107" s="16"/>
      <c r="XEL107" s="16"/>
      <c r="XEM107" s="16"/>
      <c r="XEN107" s="16"/>
      <c r="XEO107" s="16"/>
      <c r="XEP107" s="16"/>
      <c r="XEQ107" s="16"/>
      <c r="XER107" s="16"/>
      <c r="XES107" s="16"/>
      <c r="XET107" s="16"/>
      <c r="XEU107" s="16"/>
      <c r="XEV107" s="16"/>
      <c r="XEW107" s="16"/>
      <c r="XEX107" s="16"/>
      <c r="XEY107" s="16"/>
      <c r="XEZ107" s="16"/>
      <c r="XFA107" s="16"/>
      <c r="XFB107" s="16"/>
      <c r="XFC107" s="16"/>
    </row>
    <row r="108" spans="1:67 16303:16384" x14ac:dyDescent="0.25">
      <c r="A108" s="160"/>
      <c r="B108" s="36" t="s">
        <v>29</v>
      </c>
      <c r="C108" s="42" t="s">
        <v>30</v>
      </c>
      <c r="D108" s="36">
        <v>30</v>
      </c>
      <c r="E108" s="43">
        <v>2.04</v>
      </c>
      <c r="F108" s="43">
        <f t="shared" ref="F108:P108" si="43">BE108*30/20</f>
        <v>0.36</v>
      </c>
      <c r="G108" s="43">
        <f t="shared" si="43"/>
        <v>10.08</v>
      </c>
      <c r="H108" s="43">
        <f t="shared" si="43"/>
        <v>51.239999999999995</v>
      </c>
      <c r="I108" s="43">
        <f t="shared" si="43"/>
        <v>0</v>
      </c>
      <c r="J108" s="43">
        <f t="shared" si="43"/>
        <v>4.4999999999999998E-2</v>
      </c>
      <c r="K108" s="43">
        <f t="shared" si="43"/>
        <v>0.03</v>
      </c>
      <c r="L108" s="43">
        <f t="shared" si="43"/>
        <v>0</v>
      </c>
      <c r="M108" s="43">
        <f t="shared" si="43"/>
        <v>13.515000000000001</v>
      </c>
      <c r="N108" s="43">
        <f t="shared" si="43"/>
        <v>14.115</v>
      </c>
      <c r="O108" s="43">
        <f t="shared" si="43"/>
        <v>45.21</v>
      </c>
      <c r="P108" s="43">
        <f t="shared" si="43"/>
        <v>1.125</v>
      </c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BD108" s="43"/>
      <c r="BE108" s="43">
        <v>0.24</v>
      </c>
      <c r="BF108" s="43">
        <v>6.72</v>
      </c>
      <c r="BG108" s="44">
        <v>34.159999999999997</v>
      </c>
      <c r="BH108" s="43"/>
      <c r="BI108" s="43">
        <v>0.03</v>
      </c>
      <c r="BJ108" s="43">
        <v>0.02</v>
      </c>
      <c r="BK108" s="43"/>
      <c r="BL108" s="43">
        <v>9.01</v>
      </c>
      <c r="BM108" s="43">
        <v>9.41</v>
      </c>
      <c r="BN108" s="43">
        <v>30.14</v>
      </c>
      <c r="BO108" s="43">
        <v>0.75</v>
      </c>
    </row>
    <row r="109" spans="1:67 16303:16384" x14ac:dyDescent="0.25">
      <c r="A109" s="160"/>
      <c r="B109" s="36" t="s">
        <v>29</v>
      </c>
      <c r="C109" s="27" t="s">
        <v>31</v>
      </c>
      <c r="D109" s="36">
        <v>40</v>
      </c>
      <c r="E109" s="43">
        <v>2.96</v>
      </c>
      <c r="F109" s="43">
        <f>BE109*40/20</f>
        <v>0.36</v>
      </c>
      <c r="G109" s="43">
        <v>21.1</v>
      </c>
      <c r="H109" s="43">
        <v>94</v>
      </c>
      <c r="I109" s="43">
        <f t="shared" ref="I109:P109" si="44">BH109*40/20</f>
        <v>0</v>
      </c>
      <c r="J109" s="43">
        <f t="shared" si="44"/>
        <v>0</v>
      </c>
      <c r="K109" s="43">
        <f t="shared" si="44"/>
        <v>0.02</v>
      </c>
      <c r="L109" s="43">
        <f t="shared" si="44"/>
        <v>0</v>
      </c>
      <c r="M109" s="43">
        <f t="shared" si="44"/>
        <v>8</v>
      </c>
      <c r="N109" s="43">
        <f t="shared" si="44"/>
        <v>5.6</v>
      </c>
      <c r="O109" s="43">
        <f t="shared" si="44"/>
        <v>26</v>
      </c>
      <c r="P109" s="43">
        <f t="shared" si="44"/>
        <v>0.44000000000000006</v>
      </c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BD109" s="43"/>
      <c r="BE109" s="43">
        <v>0.18</v>
      </c>
      <c r="BF109" s="43">
        <v>9.82</v>
      </c>
      <c r="BG109" s="43">
        <v>46.89</v>
      </c>
      <c r="BH109" s="43"/>
      <c r="BI109" s="43"/>
      <c r="BJ109" s="43">
        <v>0.01</v>
      </c>
      <c r="BK109" s="43"/>
      <c r="BL109" s="43">
        <v>4</v>
      </c>
      <c r="BM109" s="43">
        <v>2.8</v>
      </c>
      <c r="BN109" s="43">
        <v>13</v>
      </c>
      <c r="BO109" s="43">
        <v>0.22</v>
      </c>
      <c r="XCA109" s="16"/>
      <c r="XCB109" s="16"/>
      <c r="XCC109" s="16"/>
      <c r="XCD109" s="16"/>
      <c r="XCE109" s="16"/>
      <c r="XCF109" s="16"/>
      <c r="XCG109" s="16"/>
      <c r="XCH109" s="16"/>
      <c r="XCI109" s="16"/>
      <c r="XCJ109" s="16"/>
      <c r="XCK109" s="16"/>
      <c r="XCL109" s="16"/>
      <c r="XCM109" s="16"/>
      <c r="XCN109" s="16"/>
      <c r="XCO109" s="16"/>
      <c r="XCP109" s="16"/>
      <c r="XCQ109" s="16"/>
      <c r="XCR109" s="16"/>
      <c r="XCS109" s="16"/>
      <c r="XCT109" s="16"/>
      <c r="XCU109" s="16"/>
      <c r="XCV109" s="16"/>
      <c r="XCW109" s="16"/>
      <c r="XCX109" s="16"/>
      <c r="XCY109" s="16"/>
      <c r="XCZ109" s="16"/>
      <c r="XDA109" s="16"/>
      <c r="XDB109" s="16"/>
      <c r="XDC109" s="16"/>
      <c r="XDD109" s="16"/>
      <c r="XDE109" s="16"/>
      <c r="XDF109" s="16"/>
      <c r="XDG109" s="16"/>
      <c r="XDH109" s="16"/>
      <c r="XDI109" s="16"/>
      <c r="XDJ109" s="16"/>
      <c r="XDK109" s="16"/>
      <c r="XDL109" s="16"/>
      <c r="XDM109" s="16"/>
      <c r="XDN109" s="16"/>
      <c r="XDO109" s="16"/>
      <c r="XDP109" s="16"/>
      <c r="XDQ109" s="16"/>
      <c r="XDR109" s="16"/>
      <c r="XDS109" s="16"/>
      <c r="XDT109" s="16"/>
      <c r="XDU109" s="16"/>
      <c r="XDV109" s="16"/>
      <c r="XDW109" s="16"/>
      <c r="XDX109" s="16"/>
      <c r="XDY109" s="16"/>
      <c r="XDZ109" s="16"/>
      <c r="XEA109" s="16"/>
      <c r="XEB109" s="16"/>
      <c r="XEC109" s="16"/>
      <c r="XED109" s="16"/>
      <c r="XEE109" s="16"/>
      <c r="XEF109" s="16"/>
      <c r="XEG109" s="16"/>
      <c r="XEH109" s="16"/>
      <c r="XEI109" s="16"/>
      <c r="XEJ109" s="16"/>
      <c r="XEK109" s="16"/>
      <c r="XEL109" s="16"/>
      <c r="XEM109" s="16"/>
      <c r="XEN109" s="16"/>
      <c r="XEO109" s="16"/>
      <c r="XEP109" s="16"/>
      <c r="XEQ109" s="16"/>
      <c r="XER109" s="16"/>
      <c r="XES109" s="16"/>
      <c r="XET109" s="16"/>
      <c r="XEU109" s="16"/>
      <c r="XEV109" s="16"/>
      <c r="XEW109" s="16"/>
      <c r="XEX109" s="16"/>
      <c r="XEY109" s="16"/>
      <c r="XEZ109" s="16"/>
      <c r="XFA109" s="16"/>
      <c r="XFB109" s="16"/>
      <c r="XFC109" s="16"/>
      <c r="XFD109" s="31"/>
    </row>
    <row r="110" spans="1:67 16303:16384" x14ac:dyDescent="0.25">
      <c r="A110" s="160"/>
      <c r="B110" s="36" t="s">
        <v>65</v>
      </c>
      <c r="C110" s="27" t="s">
        <v>66</v>
      </c>
      <c r="D110" s="36">
        <v>180</v>
      </c>
      <c r="E110" s="43">
        <v>0.06</v>
      </c>
      <c r="F110" s="43">
        <f t="shared" ref="F110:P110" si="45">BE110*180/200</f>
        <v>0.18</v>
      </c>
      <c r="G110" s="43">
        <f t="shared" si="45"/>
        <v>9.0090000000000003</v>
      </c>
      <c r="H110" s="43">
        <f t="shared" si="45"/>
        <v>36</v>
      </c>
      <c r="I110" s="43">
        <f t="shared" si="45"/>
        <v>0</v>
      </c>
      <c r="J110" s="43">
        <f t="shared" si="45"/>
        <v>0</v>
      </c>
      <c r="K110" s="43">
        <f t="shared" si="45"/>
        <v>0</v>
      </c>
      <c r="L110" s="43">
        <f t="shared" si="45"/>
        <v>2.6999999999999996E-2</v>
      </c>
      <c r="M110" s="43">
        <f t="shared" si="45"/>
        <v>9.8549999999999986</v>
      </c>
      <c r="N110" s="43">
        <f t="shared" si="45"/>
        <v>1.2599999999999998</v>
      </c>
      <c r="O110" s="43">
        <f t="shared" si="45"/>
        <v>2.5199999999999996</v>
      </c>
      <c r="P110" s="43">
        <f t="shared" si="45"/>
        <v>0.20699999999999999</v>
      </c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BD110" s="43"/>
      <c r="BE110" s="43">
        <v>0.2</v>
      </c>
      <c r="BF110" s="43">
        <v>10.01</v>
      </c>
      <c r="BG110" s="43">
        <v>40</v>
      </c>
      <c r="BH110" s="43"/>
      <c r="BI110" s="43"/>
      <c r="BJ110" s="43"/>
      <c r="BK110" s="43">
        <v>0.03</v>
      </c>
      <c r="BL110" s="43">
        <v>10.95</v>
      </c>
      <c r="BM110" s="43">
        <v>1.4</v>
      </c>
      <c r="BN110" s="43">
        <v>2.8</v>
      </c>
      <c r="BO110" s="43">
        <v>0.23</v>
      </c>
    </row>
    <row r="111" spans="1:67 16303:16384" x14ac:dyDescent="0.25">
      <c r="A111" s="82"/>
      <c r="B111" s="94"/>
      <c r="C111" s="47" t="s">
        <v>110</v>
      </c>
      <c r="D111" s="48">
        <f>SUM(D105:D110)</f>
        <v>630</v>
      </c>
      <c r="E111" s="49"/>
      <c r="F111" s="49"/>
      <c r="G111" s="49"/>
      <c r="H111" s="49"/>
      <c r="I111" s="49"/>
      <c r="J111" s="48"/>
      <c r="K111" s="48"/>
      <c r="L111" s="49"/>
      <c r="M111" s="49"/>
      <c r="N111" s="49"/>
      <c r="O111" s="49"/>
      <c r="P111" s="49"/>
    </row>
    <row r="112" spans="1:67 16303:16384" x14ac:dyDescent="0.25">
      <c r="A112" s="7" t="s">
        <v>111</v>
      </c>
      <c r="B112" s="7"/>
      <c r="C112" s="7"/>
      <c r="D112" s="7"/>
      <c r="E112" s="49">
        <v>17.239999999999998</v>
      </c>
      <c r="F112" s="49">
        <f t="shared" ref="F112:P112" si="46">SUM(F105:F111)</f>
        <v>18.489999999999998</v>
      </c>
      <c r="G112" s="49">
        <f t="shared" si="46"/>
        <v>96.839000000000013</v>
      </c>
      <c r="H112" s="49">
        <f t="shared" si="46"/>
        <v>609.51</v>
      </c>
      <c r="I112" s="49">
        <f t="shared" si="46"/>
        <v>22.08</v>
      </c>
      <c r="J112" s="49">
        <f t="shared" si="46"/>
        <v>0.185</v>
      </c>
      <c r="K112" s="49">
        <f t="shared" si="46"/>
        <v>0.17799999999999999</v>
      </c>
      <c r="L112" s="49">
        <f t="shared" si="46"/>
        <v>37.667000000000002</v>
      </c>
      <c r="M112" s="49">
        <f t="shared" si="46"/>
        <v>93.888000000000019</v>
      </c>
      <c r="N112" s="49">
        <f t="shared" si="46"/>
        <v>90.180999999999983</v>
      </c>
      <c r="O112" s="49">
        <f t="shared" si="46"/>
        <v>329.15</v>
      </c>
      <c r="P112" s="49">
        <f t="shared" si="46"/>
        <v>3.5919999999999996</v>
      </c>
    </row>
    <row r="113" spans="1:67 16201:16384" x14ac:dyDescent="0.25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</row>
    <row r="114" spans="1:67 16201:16384" ht="12.75" customHeight="1" x14ac:dyDescent="0.25">
      <c r="A114" s="162" t="s">
        <v>38</v>
      </c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</row>
    <row r="115" spans="1:67 16201:16384" x14ac:dyDescent="0.25">
      <c r="A115" s="162"/>
      <c r="B115" s="36" t="s">
        <v>112</v>
      </c>
      <c r="C115" s="42" t="s">
        <v>113</v>
      </c>
      <c r="D115" s="36">
        <v>100</v>
      </c>
      <c r="E115" s="43">
        <v>4.67</v>
      </c>
      <c r="F115" s="43">
        <f t="shared" ref="F115:P115" si="47">BE115*100/100</f>
        <v>9.3800000000000008</v>
      </c>
      <c r="G115" s="43">
        <f t="shared" si="47"/>
        <v>7.19</v>
      </c>
      <c r="H115" s="43">
        <f t="shared" si="47"/>
        <v>131</v>
      </c>
      <c r="I115" s="43">
        <f t="shared" si="47"/>
        <v>38.5</v>
      </c>
      <c r="J115" s="43">
        <f t="shared" si="47"/>
        <v>0.02</v>
      </c>
      <c r="K115" s="43">
        <f t="shared" si="47"/>
        <v>7.0000000000000007E-2</v>
      </c>
      <c r="L115" s="43">
        <f t="shared" si="47"/>
        <v>5.77</v>
      </c>
      <c r="M115" s="43">
        <f t="shared" si="47"/>
        <v>161.69999999999999</v>
      </c>
      <c r="N115" s="43">
        <f t="shared" si="47"/>
        <v>22.98</v>
      </c>
      <c r="O115" s="43">
        <f t="shared" si="47"/>
        <v>1.28</v>
      </c>
      <c r="P115" s="43">
        <f t="shared" si="47"/>
        <v>1.28</v>
      </c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BD115" s="43"/>
      <c r="BE115" s="43">
        <v>9.3800000000000008</v>
      </c>
      <c r="BF115" s="43">
        <v>7.19</v>
      </c>
      <c r="BG115" s="43">
        <v>131</v>
      </c>
      <c r="BH115" s="43">
        <v>38.5</v>
      </c>
      <c r="BI115" s="43">
        <v>0.02</v>
      </c>
      <c r="BJ115" s="43">
        <v>7.0000000000000007E-2</v>
      </c>
      <c r="BK115" s="43">
        <v>5.77</v>
      </c>
      <c r="BL115" s="43">
        <v>161.69999999999999</v>
      </c>
      <c r="BM115" s="43">
        <v>22.98</v>
      </c>
      <c r="BN115" s="43">
        <v>1.28</v>
      </c>
      <c r="BO115" s="43">
        <v>1.28</v>
      </c>
    </row>
    <row r="116" spans="1:67 16201:16384" s="15" customFormat="1" x14ac:dyDescent="0.25">
      <c r="A116" s="162"/>
      <c r="B116" s="36" t="s">
        <v>114</v>
      </c>
      <c r="C116" s="27" t="s">
        <v>115</v>
      </c>
      <c r="D116" s="89">
        <v>250</v>
      </c>
      <c r="E116" s="43">
        <v>2.0299999999999998</v>
      </c>
      <c r="F116" s="36">
        <f>BE116*250/100</f>
        <v>5.0999999999999996</v>
      </c>
      <c r="G116" s="36">
        <f>BF116*250/100</f>
        <v>12</v>
      </c>
      <c r="H116" s="36">
        <f>BG116*250/100</f>
        <v>105</v>
      </c>
      <c r="I116" s="36">
        <v>130</v>
      </c>
      <c r="J116" s="36">
        <f t="shared" ref="J116:P116" si="48">BI116*250/100</f>
        <v>0.1</v>
      </c>
      <c r="K116" s="36">
        <f t="shared" si="48"/>
        <v>0.05</v>
      </c>
      <c r="L116" s="43">
        <f t="shared" si="48"/>
        <v>8.125</v>
      </c>
      <c r="M116" s="36">
        <f t="shared" si="48"/>
        <v>29.15</v>
      </c>
      <c r="N116" s="43">
        <f t="shared" si="48"/>
        <v>24.175000000000001</v>
      </c>
      <c r="O116" s="43">
        <f t="shared" si="48"/>
        <v>56.725000000000001</v>
      </c>
      <c r="P116" s="43">
        <f t="shared" si="48"/>
        <v>0.92500000000000004</v>
      </c>
      <c r="BD116" s="36"/>
      <c r="BE116" s="89">
        <v>2.04</v>
      </c>
      <c r="BF116" s="36">
        <v>4.8</v>
      </c>
      <c r="BG116" s="89">
        <v>42</v>
      </c>
      <c r="BH116" s="36"/>
      <c r="BI116" s="89">
        <v>0.04</v>
      </c>
      <c r="BJ116" s="65">
        <v>0.02</v>
      </c>
      <c r="BK116" s="89">
        <v>3.25</v>
      </c>
      <c r="BL116" s="36">
        <v>11.66</v>
      </c>
      <c r="BM116" s="89">
        <v>9.67</v>
      </c>
      <c r="BN116" s="36">
        <v>22.69</v>
      </c>
      <c r="BO116" s="95">
        <v>0.37</v>
      </c>
      <c r="WYC116" s="16"/>
      <c r="WYD116" s="16"/>
      <c r="WYE116" s="16"/>
      <c r="WYF116" s="16"/>
      <c r="WYG116" s="16"/>
      <c r="WYH116" s="16"/>
      <c r="WYI116" s="16"/>
      <c r="WYJ116" s="16"/>
      <c r="WYK116" s="16"/>
      <c r="WYL116" s="16"/>
      <c r="WYM116" s="16"/>
      <c r="WYN116" s="16"/>
      <c r="WYO116" s="16"/>
      <c r="WYP116" s="16"/>
      <c r="WYQ116" s="16"/>
      <c r="WYR116" s="16"/>
      <c r="WYS116" s="16"/>
      <c r="WYT116" s="16"/>
      <c r="WYU116" s="16"/>
      <c r="WYV116" s="16"/>
      <c r="WYW116" s="16"/>
      <c r="WYX116" s="16"/>
      <c r="WYY116" s="16"/>
      <c r="WYZ116" s="16"/>
      <c r="WZA116" s="16"/>
      <c r="WZB116" s="16"/>
      <c r="WZC116" s="16"/>
      <c r="WZD116" s="16"/>
      <c r="WZE116" s="16"/>
      <c r="WZF116" s="16"/>
      <c r="WZG116" s="16"/>
      <c r="WZH116" s="16"/>
      <c r="WZI116" s="16"/>
      <c r="WZJ116" s="16"/>
      <c r="WZK116" s="16"/>
      <c r="WZL116" s="16"/>
      <c r="WZM116" s="16"/>
      <c r="WZN116" s="16"/>
      <c r="WZO116" s="16"/>
      <c r="WZP116" s="16"/>
      <c r="WZQ116" s="16"/>
      <c r="WZR116" s="16"/>
      <c r="WZS116" s="16"/>
      <c r="WZT116" s="16"/>
      <c r="WZU116" s="16"/>
      <c r="WZV116" s="16"/>
      <c r="WZW116" s="16"/>
      <c r="WZX116" s="16"/>
      <c r="WZY116" s="16"/>
      <c r="WZZ116" s="16"/>
      <c r="XAA116" s="16"/>
      <c r="XAB116" s="16"/>
      <c r="XAC116" s="16"/>
      <c r="XAD116" s="16"/>
      <c r="XAE116" s="16"/>
      <c r="XAF116" s="16"/>
      <c r="XAG116" s="16"/>
      <c r="XAH116" s="16"/>
      <c r="XAI116" s="16"/>
      <c r="XAJ116" s="16"/>
      <c r="XAK116" s="16"/>
      <c r="XAL116" s="16"/>
      <c r="XAM116" s="16"/>
      <c r="XAN116" s="16"/>
      <c r="XAO116" s="16"/>
      <c r="XAP116" s="16"/>
      <c r="XAQ116" s="16"/>
      <c r="XAR116" s="16"/>
      <c r="XAS116" s="16"/>
      <c r="XAT116" s="16"/>
      <c r="XAU116" s="16"/>
      <c r="XAV116" s="16"/>
      <c r="XAW116" s="16"/>
      <c r="XAX116" s="16"/>
      <c r="XAY116" s="16"/>
      <c r="XAZ116" s="16"/>
      <c r="XBA116" s="16"/>
      <c r="XBB116" s="16"/>
      <c r="XBC116" s="16"/>
      <c r="XBD116" s="16"/>
      <c r="XBE116" s="16"/>
      <c r="XBF116" s="16"/>
      <c r="XBG116" s="16"/>
      <c r="XBH116" s="16"/>
      <c r="XBI116" s="16"/>
      <c r="XBJ116" s="16"/>
      <c r="XBK116" s="16"/>
      <c r="XBL116" s="16"/>
      <c r="XBM116" s="16"/>
      <c r="XBN116" s="16"/>
      <c r="XBO116" s="16"/>
      <c r="XBP116" s="16"/>
      <c r="XBQ116" s="16"/>
      <c r="XBR116" s="16"/>
      <c r="XBS116" s="16"/>
      <c r="XBT116" s="16"/>
      <c r="XBU116" s="16"/>
      <c r="XBV116" s="16"/>
      <c r="XBW116" s="16"/>
      <c r="XBX116" s="16"/>
      <c r="XBY116" s="16"/>
      <c r="XBZ116" s="16"/>
      <c r="XCA116" s="17"/>
      <c r="XCB116" s="17"/>
      <c r="XCC116" s="17"/>
      <c r="XCD116" s="17"/>
      <c r="XCE116" s="17"/>
      <c r="XCF116" s="17"/>
      <c r="XCG116" s="17"/>
      <c r="XCH116" s="17"/>
      <c r="XCI116" s="17"/>
      <c r="XCJ116" s="17"/>
      <c r="XCK116" s="17"/>
      <c r="XCL116" s="17"/>
      <c r="XCM116" s="17"/>
      <c r="XCN116" s="17"/>
      <c r="XCO116" s="17"/>
      <c r="XCP116" s="17"/>
      <c r="XCQ116" s="17"/>
      <c r="XCR116" s="17"/>
      <c r="XCS116" s="17"/>
      <c r="XCT116" s="17"/>
      <c r="XCU116" s="17"/>
      <c r="XCV116" s="17"/>
      <c r="XCW116" s="17"/>
      <c r="XCX116" s="17"/>
      <c r="XCY116" s="17"/>
      <c r="XCZ116" s="17"/>
      <c r="XDA116" s="17"/>
      <c r="XDB116" s="17"/>
      <c r="XDC116" s="17"/>
      <c r="XDD116" s="17"/>
      <c r="XDE116" s="17"/>
      <c r="XDF116" s="17"/>
      <c r="XDG116" s="17"/>
      <c r="XDH116" s="17"/>
      <c r="XDI116" s="17"/>
      <c r="XDJ116" s="17"/>
      <c r="XDK116" s="17"/>
      <c r="XDL116" s="17"/>
      <c r="XDM116" s="17"/>
      <c r="XDN116" s="17"/>
      <c r="XDO116" s="17"/>
      <c r="XDP116" s="17"/>
      <c r="XDQ116" s="17"/>
      <c r="XDR116" s="17"/>
      <c r="XDS116" s="17"/>
      <c r="XDT116" s="17"/>
      <c r="XDU116" s="17"/>
      <c r="XDV116" s="17"/>
      <c r="XDW116" s="17"/>
      <c r="XDX116" s="17"/>
      <c r="XDY116" s="17"/>
      <c r="XDZ116" s="17"/>
      <c r="XEA116" s="17"/>
      <c r="XEB116" s="17"/>
      <c r="XEC116" s="17"/>
      <c r="XED116" s="17"/>
      <c r="XEE116" s="17"/>
      <c r="XEF116" s="17"/>
      <c r="XEG116" s="17"/>
      <c r="XEH116" s="17"/>
      <c r="XEI116" s="17"/>
      <c r="XEJ116" s="17"/>
      <c r="XEK116" s="17"/>
      <c r="XEL116" s="17"/>
      <c r="XEM116" s="17"/>
      <c r="XEN116" s="17"/>
      <c r="XEO116" s="17"/>
      <c r="XEP116" s="17"/>
      <c r="XEQ116" s="17"/>
      <c r="XER116" s="17"/>
      <c r="XES116" s="17"/>
      <c r="XET116" s="17"/>
      <c r="XEU116" s="17"/>
      <c r="XEV116" s="17"/>
      <c r="XEW116" s="17"/>
      <c r="XEX116" s="17"/>
      <c r="XEY116" s="17"/>
      <c r="XEZ116" s="17"/>
      <c r="XFA116" s="17"/>
      <c r="XFB116" s="17"/>
      <c r="XFC116" s="17"/>
      <c r="XFD116" s="18"/>
    </row>
    <row r="117" spans="1:67 16201:16384" x14ac:dyDescent="0.25">
      <c r="A117" s="162"/>
      <c r="B117" s="36" t="s">
        <v>116</v>
      </c>
      <c r="C117" s="27" t="s">
        <v>117</v>
      </c>
      <c r="D117" s="36">
        <v>100</v>
      </c>
      <c r="E117" s="43">
        <v>7</v>
      </c>
      <c r="F117" s="43">
        <v>5.27</v>
      </c>
      <c r="G117" s="43">
        <v>15.16</v>
      </c>
      <c r="H117" s="43">
        <v>135.63999999999999</v>
      </c>
      <c r="I117" s="43">
        <f t="shared" ref="I117:P117" si="49">BH117*100/90</f>
        <v>0</v>
      </c>
      <c r="J117" s="43">
        <f t="shared" si="49"/>
        <v>6.6666666666666666E-2</v>
      </c>
      <c r="K117" s="43">
        <f t="shared" si="49"/>
        <v>7.7777777777777793E-2</v>
      </c>
      <c r="L117" s="43">
        <f t="shared" si="49"/>
        <v>0.62222222222222234</v>
      </c>
      <c r="M117" s="43">
        <f t="shared" si="49"/>
        <v>29.333333333333332</v>
      </c>
      <c r="N117" s="43">
        <f t="shared" si="49"/>
        <v>64</v>
      </c>
      <c r="O117" s="43">
        <f t="shared" si="49"/>
        <v>144</v>
      </c>
      <c r="P117" s="43">
        <f t="shared" si="49"/>
        <v>1.3777777777777778</v>
      </c>
      <c r="Q117" s="43"/>
      <c r="R117" s="43"/>
      <c r="S117" s="43"/>
      <c r="T117" s="43"/>
      <c r="U117" s="43"/>
      <c r="V117" s="36"/>
      <c r="W117" s="36"/>
      <c r="X117" s="43"/>
      <c r="Y117" s="43"/>
      <c r="Z117" s="43"/>
      <c r="AA117" s="43"/>
      <c r="AB117" s="43"/>
      <c r="BD117" s="43"/>
      <c r="BE117" s="43">
        <v>3.84</v>
      </c>
      <c r="BF117" s="43">
        <v>12.12</v>
      </c>
      <c r="BG117" s="43">
        <v>110</v>
      </c>
      <c r="BH117" s="43"/>
      <c r="BI117" s="43">
        <v>0.06</v>
      </c>
      <c r="BJ117" s="43">
        <v>7.0000000000000007E-2</v>
      </c>
      <c r="BK117" s="43">
        <v>0.56000000000000005</v>
      </c>
      <c r="BL117" s="43">
        <v>26.4</v>
      </c>
      <c r="BM117" s="43">
        <v>57.6</v>
      </c>
      <c r="BN117" s="43">
        <v>129.6</v>
      </c>
      <c r="BO117" s="43">
        <v>1.24</v>
      </c>
    </row>
    <row r="118" spans="1:67 16201:16384" x14ac:dyDescent="0.25">
      <c r="A118" s="162"/>
      <c r="B118" s="36" t="s">
        <v>118</v>
      </c>
      <c r="C118" s="42" t="s">
        <v>119</v>
      </c>
      <c r="D118" s="36">
        <v>180</v>
      </c>
      <c r="E118" s="43">
        <v>3.73</v>
      </c>
      <c r="F118" s="43">
        <f>BE118*180/150</f>
        <v>5.8320000000000007</v>
      </c>
      <c r="G118" s="43">
        <v>16.97</v>
      </c>
      <c r="H118" s="43">
        <f>BG118*180/150</f>
        <v>135</v>
      </c>
      <c r="I118" s="43">
        <f>BH118*180/150</f>
        <v>154.80000000000001</v>
      </c>
      <c r="J118" s="43">
        <v>0.05</v>
      </c>
      <c r="K118" s="43">
        <f>BJ118*180/150</f>
        <v>7.1999999999999995E-2</v>
      </c>
      <c r="L118" s="43">
        <f>BK118*180/150</f>
        <v>30.887999999999998</v>
      </c>
      <c r="M118" s="43">
        <v>99.81</v>
      </c>
      <c r="N118" s="43">
        <v>37.17</v>
      </c>
      <c r="O118" s="43">
        <f>BN118*180/150</f>
        <v>72.251999999999995</v>
      </c>
      <c r="P118" s="43">
        <f>BO118*180/150</f>
        <v>1.464</v>
      </c>
      <c r="BD118" s="43"/>
      <c r="BE118" s="43">
        <v>4.8600000000000003</v>
      </c>
      <c r="BF118" s="43">
        <v>14.15</v>
      </c>
      <c r="BG118" s="43">
        <v>112.5</v>
      </c>
      <c r="BH118" s="43">
        <v>129</v>
      </c>
      <c r="BI118" s="43">
        <v>0.05</v>
      </c>
      <c r="BJ118" s="43">
        <v>0.06</v>
      </c>
      <c r="BK118" s="43">
        <v>25.74</v>
      </c>
      <c r="BL118" s="43">
        <v>83.18</v>
      </c>
      <c r="BM118" s="43">
        <v>30.98</v>
      </c>
      <c r="BN118" s="43">
        <v>60.21</v>
      </c>
      <c r="BO118" s="43">
        <v>1.22</v>
      </c>
    </row>
    <row r="119" spans="1:67 16201:16384" x14ac:dyDescent="0.25">
      <c r="A119" s="162"/>
      <c r="B119" s="36" t="s">
        <v>29</v>
      </c>
      <c r="C119" s="42" t="s">
        <v>30</v>
      </c>
      <c r="D119" s="36">
        <v>40</v>
      </c>
      <c r="E119" s="43">
        <v>2.71</v>
      </c>
      <c r="F119" s="43">
        <f t="shared" ref="F119:P119" si="50">BE119*40/45</f>
        <v>0.48888888888888887</v>
      </c>
      <c r="G119" s="43">
        <f t="shared" si="50"/>
        <v>13.44</v>
      </c>
      <c r="H119" s="43">
        <f t="shared" si="50"/>
        <v>68.311111111111117</v>
      </c>
      <c r="I119" s="43">
        <f t="shared" si="50"/>
        <v>0</v>
      </c>
      <c r="J119" s="43">
        <f t="shared" si="50"/>
        <v>5.333333333333333E-2</v>
      </c>
      <c r="K119" s="43">
        <f t="shared" si="50"/>
        <v>2.6666666666666665E-2</v>
      </c>
      <c r="L119" s="43">
        <f t="shared" si="50"/>
        <v>0</v>
      </c>
      <c r="M119" s="43">
        <f t="shared" si="50"/>
        <v>18.017777777777777</v>
      </c>
      <c r="N119" s="43">
        <f t="shared" si="50"/>
        <v>18.817777777777778</v>
      </c>
      <c r="O119" s="43">
        <f t="shared" si="50"/>
        <v>60.302222222222227</v>
      </c>
      <c r="P119" s="43">
        <f t="shared" si="50"/>
        <v>1.5022222222222221</v>
      </c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BD119" s="43"/>
      <c r="BE119" s="43">
        <v>0.55000000000000004</v>
      </c>
      <c r="BF119" s="43">
        <v>15.12</v>
      </c>
      <c r="BG119" s="43">
        <v>76.849999999999994</v>
      </c>
      <c r="BH119" s="43"/>
      <c r="BI119" s="43">
        <v>0.06</v>
      </c>
      <c r="BJ119" s="43">
        <v>0.03</v>
      </c>
      <c r="BK119" s="43">
        <f>DJ119*28/20</f>
        <v>0</v>
      </c>
      <c r="BL119" s="43">
        <v>20.27</v>
      </c>
      <c r="BM119" s="43">
        <v>21.17</v>
      </c>
      <c r="BN119" s="43">
        <v>67.84</v>
      </c>
      <c r="BO119" s="43">
        <v>1.69</v>
      </c>
    </row>
    <row r="120" spans="1:67 16201:16384" x14ac:dyDescent="0.25">
      <c r="A120" s="162"/>
      <c r="B120" s="36" t="s">
        <v>29</v>
      </c>
      <c r="C120" s="27" t="s">
        <v>31</v>
      </c>
      <c r="D120" s="36">
        <v>60</v>
      </c>
      <c r="E120" s="43">
        <v>4.4400000000000004</v>
      </c>
      <c r="F120" s="43">
        <v>0.55000000000000004</v>
      </c>
      <c r="G120" s="43">
        <v>29.47</v>
      </c>
      <c r="H120" s="43">
        <v>140.65</v>
      </c>
      <c r="I120" s="43">
        <f>BH120*50/20</f>
        <v>0</v>
      </c>
      <c r="J120" s="43">
        <f>BI120*50/20</f>
        <v>0</v>
      </c>
      <c r="K120" s="43">
        <v>0.01</v>
      </c>
      <c r="L120" s="43">
        <f>BK120*50/20</f>
        <v>0</v>
      </c>
      <c r="M120" s="43">
        <v>12</v>
      </c>
      <c r="N120" s="43">
        <v>8.4</v>
      </c>
      <c r="O120" s="43">
        <v>39</v>
      </c>
      <c r="P120" s="43">
        <v>0.67</v>
      </c>
      <c r="Q120" s="43"/>
      <c r="R120" s="43"/>
      <c r="S120" s="43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BD120" s="43"/>
      <c r="BE120" s="43">
        <v>0.18</v>
      </c>
      <c r="BF120" s="43">
        <v>9.82</v>
      </c>
      <c r="BG120" s="43">
        <v>46.89</v>
      </c>
      <c r="BH120" s="43"/>
      <c r="BI120" s="43"/>
      <c r="BJ120" s="43">
        <v>0.01</v>
      </c>
      <c r="BK120" s="43"/>
      <c r="BL120" s="43">
        <v>4</v>
      </c>
      <c r="BM120" s="43">
        <v>2.8</v>
      </c>
      <c r="BN120" s="43">
        <v>13</v>
      </c>
      <c r="BO120" s="43">
        <v>0.22</v>
      </c>
      <c r="XCA120" s="16"/>
      <c r="XCB120" s="16"/>
      <c r="XCC120" s="16"/>
      <c r="XCD120" s="16"/>
      <c r="XCE120" s="16"/>
      <c r="XCF120" s="16"/>
      <c r="XCG120" s="16"/>
      <c r="XCH120" s="16"/>
      <c r="XCI120" s="16"/>
      <c r="XCJ120" s="16"/>
      <c r="XCK120" s="16"/>
      <c r="XCL120" s="16"/>
      <c r="XCM120" s="16"/>
      <c r="XCN120" s="16"/>
      <c r="XCO120" s="16"/>
      <c r="XCP120" s="16"/>
      <c r="XCQ120" s="16"/>
      <c r="XCR120" s="16"/>
      <c r="XCS120" s="16"/>
      <c r="XCT120" s="16"/>
      <c r="XCU120" s="16"/>
      <c r="XCV120" s="16"/>
      <c r="XCW120" s="16"/>
      <c r="XCX120" s="16"/>
      <c r="XCY120" s="16"/>
      <c r="XCZ120" s="16"/>
      <c r="XDA120" s="16"/>
      <c r="XDB120" s="16"/>
      <c r="XDC120" s="16"/>
      <c r="XDD120" s="16"/>
      <c r="XDE120" s="16"/>
      <c r="XDF120" s="16"/>
      <c r="XDG120" s="16"/>
      <c r="XDH120" s="16"/>
      <c r="XDI120" s="16"/>
      <c r="XDJ120" s="16"/>
      <c r="XDK120" s="16"/>
      <c r="XDL120" s="16"/>
      <c r="XDM120" s="16"/>
      <c r="XDN120" s="16"/>
      <c r="XDO120" s="16"/>
      <c r="XDP120" s="16"/>
      <c r="XDQ120" s="16"/>
      <c r="XDR120" s="16"/>
      <c r="XDS120" s="16"/>
      <c r="XDT120" s="16"/>
      <c r="XDU120" s="16"/>
      <c r="XDV120" s="16"/>
      <c r="XDW120" s="16"/>
      <c r="XDX120" s="16"/>
      <c r="XDY120" s="16"/>
      <c r="XDZ120" s="16"/>
      <c r="XEA120" s="16"/>
      <c r="XEB120" s="16"/>
      <c r="XEC120" s="16"/>
      <c r="XED120" s="16"/>
      <c r="XEE120" s="16"/>
      <c r="XEF120" s="16"/>
      <c r="XEG120" s="16"/>
      <c r="XEH120" s="16"/>
      <c r="XEI120" s="16"/>
      <c r="XEJ120" s="16"/>
      <c r="XEK120" s="16"/>
      <c r="XEL120" s="16"/>
      <c r="XEM120" s="16"/>
      <c r="XEN120" s="16"/>
      <c r="XEO120" s="16"/>
      <c r="XEP120" s="16"/>
      <c r="XEQ120" s="16"/>
      <c r="XER120" s="16"/>
      <c r="XES120" s="16"/>
      <c r="XET120" s="16"/>
      <c r="XEU120" s="16"/>
      <c r="XEV120" s="16"/>
      <c r="XEW120" s="16"/>
      <c r="XEX120" s="16"/>
      <c r="XEY120" s="16"/>
      <c r="XEZ120" s="16"/>
      <c r="XFA120" s="16"/>
      <c r="XFB120" s="16"/>
      <c r="XFC120" s="16"/>
      <c r="XFD120" s="31"/>
    </row>
    <row r="121" spans="1:67 16201:16384" x14ac:dyDescent="0.25">
      <c r="A121" s="162"/>
      <c r="B121" s="36" t="s">
        <v>120</v>
      </c>
      <c r="C121" s="27" t="s">
        <v>121</v>
      </c>
      <c r="D121" s="36">
        <v>200</v>
      </c>
      <c r="E121" s="43">
        <v>0.14000000000000001</v>
      </c>
      <c r="F121" s="43">
        <f t="shared" ref="F121:P121" si="51">BE121*200/100</f>
        <v>0.08</v>
      </c>
      <c r="G121" s="43">
        <f t="shared" si="51"/>
        <v>24.48</v>
      </c>
      <c r="H121" s="43">
        <f t="shared" si="51"/>
        <v>114</v>
      </c>
      <c r="I121" s="43">
        <f t="shared" si="51"/>
        <v>0</v>
      </c>
      <c r="J121" s="43">
        <f t="shared" si="51"/>
        <v>0.02</v>
      </c>
      <c r="K121" s="43">
        <f t="shared" si="51"/>
        <v>0.02</v>
      </c>
      <c r="L121" s="43">
        <f t="shared" si="51"/>
        <v>24</v>
      </c>
      <c r="M121" s="43">
        <f t="shared" si="51"/>
        <v>14</v>
      </c>
      <c r="N121" s="43">
        <f t="shared" si="51"/>
        <v>5.58</v>
      </c>
      <c r="O121" s="43">
        <f t="shared" si="51"/>
        <v>8.94</v>
      </c>
      <c r="P121" s="43">
        <f t="shared" si="51"/>
        <v>0.14000000000000001</v>
      </c>
      <c r="Q121" s="81"/>
      <c r="R121" s="81"/>
      <c r="S121" s="81"/>
      <c r="T121" s="81"/>
      <c r="U121" s="81"/>
      <c r="V121" s="27"/>
      <c r="W121" s="27"/>
      <c r="X121" s="81"/>
      <c r="Y121" s="81"/>
      <c r="Z121" s="81"/>
      <c r="AA121" s="81"/>
      <c r="AB121" s="81"/>
      <c r="BD121" s="43"/>
      <c r="BE121" s="43">
        <v>0.04</v>
      </c>
      <c r="BF121" s="43">
        <v>12.24</v>
      </c>
      <c r="BG121" s="43">
        <v>57</v>
      </c>
      <c r="BH121" s="43"/>
      <c r="BI121" s="43">
        <v>0.01</v>
      </c>
      <c r="BJ121" s="43">
        <v>0.01</v>
      </c>
      <c r="BK121" s="43">
        <v>12</v>
      </c>
      <c r="BL121" s="43">
        <v>7</v>
      </c>
      <c r="BM121" s="43">
        <v>2.79</v>
      </c>
      <c r="BN121" s="43">
        <v>4.47</v>
      </c>
      <c r="BO121" s="43">
        <v>7.0000000000000007E-2</v>
      </c>
      <c r="XCA121" s="16"/>
      <c r="XCB121" s="16"/>
      <c r="XCC121" s="16"/>
      <c r="XCD121" s="16"/>
      <c r="XCE121" s="16"/>
      <c r="XCF121" s="16"/>
      <c r="XCG121" s="16"/>
      <c r="XCH121" s="16"/>
      <c r="XCI121" s="16"/>
      <c r="XCJ121" s="16"/>
      <c r="XCK121" s="16"/>
      <c r="XCL121" s="16"/>
      <c r="XCM121" s="16"/>
      <c r="XCN121" s="16"/>
      <c r="XCO121" s="16"/>
      <c r="XCP121" s="16"/>
      <c r="XCQ121" s="16"/>
      <c r="XCR121" s="16"/>
      <c r="XCS121" s="16"/>
      <c r="XCT121" s="16"/>
      <c r="XCU121" s="16"/>
      <c r="XCV121" s="16"/>
      <c r="XCW121" s="16"/>
      <c r="XCX121" s="16"/>
      <c r="XCY121" s="16"/>
      <c r="XCZ121" s="16"/>
      <c r="XDA121" s="16"/>
      <c r="XDB121" s="16"/>
      <c r="XDC121" s="16"/>
      <c r="XDD121" s="16"/>
      <c r="XDE121" s="16"/>
      <c r="XDF121" s="16"/>
      <c r="XDG121" s="16"/>
      <c r="XDH121" s="16"/>
      <c r="XDI121" s="16"/>
      <c r="XDJ121" s="16"/>
      <c r="XDK121" s="16"/>
      <c r="XDL121" s="16"/>
      <c r="XDM121" s="16"/>
      <c r="XDN121" s="16"/>
      <c r="XDO121" s="16"/>
      <c r="XDP121" s="16"/>
      <c r="XDQ121" s="16"/>
      <c r="XDR121" s="16"/>
      <c r="XDS121" s="16"/>
      <c r="XDT121" s="16"/>
      <c r="XDU121" s="16"/>
      <c r="XDV121" s="16"/>
      <c r="XDW121" s="16"/>
      <c r="XDX121" s="16"/>
      <c r="XDY121" s="16"/>
      <c r="XDZ121" s="16"/>
      <c r="XEA121" s="16"/>
      <c r="XEB121" s="16"/>
      <c r="XEC121" s="16"/>
      <c r="XED121" s="16"/>
      <c r="XEE121" s="16"/>
      <c r="XEF121" s="16"/>
      <c r="XEG121" s="16"/>
      <c r="XEH121" s="16"/>
      <c r="XEI121" s="16"/>
      <c r="XEJ121" s="16"/>
      <c r="XEK121" s="16"/>
      <c r="XEL121" s="16"/>
      <c r="XEM121" s="16"/>
      <c r="XEN121" s="16"/>
      <c r="XEO121" s="16"/>
      <c r="XEP121" s="16"/>
      <c r="XEQ121" s="16"/>
      <c r="XER121" s="16"/>
      <c r="XES121" s="16"/>
      <c r="XET121" s="16"/>
      <c r="XEU121" s="16"/>
      <c r="XEV121" s="16"/>
      <c r="XEW121" s="16"/>
      <c r="XEX121" s="16"/>
      <c r="XEY121" s="16"/>
      <c r="XEZ121" s="16"/>
      <c r="XFA121" s="16"/>
      <c r="XFB121" s="16"/>
      <c r="XFC121" s="16"/>
    </row>
    <row r="122" spans="1:67 16201:16384" ht="15.75" x14ac:dyDescent="0.25">
      <c r="A122" s="162"/>
      <c r="B122" s="94"/>
      <c r="C122" s="47" t="s">
        <v>122</v>
      </c>
      <c r="D122" s="48">
        <f>SUM(D115:D121)</f>
        <v>930</v>
      </c>
      <c r="E122" s="66"/>
      <c r="F122" s="66"/>
      <c r="G122" s="66"/>
      <c r="H122" s="66"/>
      <c r="I122" s="66"/>
      <c r="J122" s="67"/>
      <c r="K122" s="67"/>
      <c r="L122" s="66"/>
      <c r="M122" s="66"/>
      <c r="N122" s="66"/>
      <c r="O122" s="66"/>
      <c r="P122" s="66"/>
    </row>
    <row r="123" spans="1:67 16201:16384" ht="15.75" x14ac:dyDescent="0.25">
      <c r="A123" s="162" t="s">
        <v>76</v>
      </c>
      <c r="B123" s="96"/>
      <c r="C123" s="7" t="s">
        <v>76</v>
      </c>
      <c r="D123" s="7"/>
      <c r="E123" s="97">
        <f t="shared" ref="E123:P123" si="52">SUM(E115:E122)</f>
        <v>24.720000000000002</v>
      </c>
      <c r="F123" s="97">
        <f t="shared" si="52"/>
        <v>26.700888888888887</v>
      </c>
      <c r="G123" s="97">
        <f t="shared" si="52"/>
        <v>118.71000000000001</v>
      </c>
      <c r="H123" s="97">
        <f t="shared" si="52"/>
        <v>829.60111111111109</v>
      </c>
      <c r="I123" s="97">
        <f t="shared" si="52"/>
        <v>323.3</v>
      </c>
      <c r="J123" s="97">
        <f t="shared" si="52"/>
        <v>0.31000000000000005</v>
      </c>
      <c r="K123" s="97">
        <f t="shared" si="52"/>
        <v>0.32644444444444448</v>
      </c>
      <c r="L123" s="97">
        <f t="shared" si="52"/>
        <v>69.405222222222221</v>
      </c>
      <c r="M123" s="97">
        <f t="shared" si="52"/>
        <v>364.01111111111112</v>
      </c>
      <c r="N123" s="97">
        <f t="shared" si="52"/>
        <v>181.1227777777778</v>
      </c>
      <c r="O123" s="97">
        <f t="shared" si="52"/>
        <v>382.49922222222222</v>
      </c>
      <c r="P123" s="97">
        <f t="shared" si="52"/>
        <v>7.3589999999999991</v>
      </c>
    </row>
    <row r="124" spans="1:67 16201:16384" x14ac:dyDescent="0.25">
      <c r="A124" s="93"/>
      <c r="B124" s="93"/>
      <c r="C124" s="93"/>
      <c r="D124" s="93"/>
      <c r="E124" s="93"/>
      <c r="F124" s="93"/>
      <c r="G124" s="93"/>
      <c r="H124" s="93"/>
      <c r="I124" s="93"/>
      <c r="J124" s="93"/>
      <c r="K124" s="93"/>
      <c r="L124" s="93"/>
      <c r="M124" s="93"/>
      <c r="N124" s="93"/>
      <c r="O124" s="93"/>
      <c r="P124" s="93"/>
    </row>
    <row r="125" spans="1:67 16201:16384" s="17" customFormat="1" ht="15" customHeight="1" x14ac:dyDescent="0.25">
      <c r="A125" s="5" t="s">
        <v>52</v>
      </c>
      <c r="B125" s="73"/>
      <c r="C125" s="73"/>
      <c r="D125" s="73"/>
      <c r="E125" s="73"/>
      <c r="F125" s="73"/>
      <c r="G125" s="73"/>
      <c r="H125" s="73"/>
      <c r="I125" s="78"/>
      <c r="J125" s="73"/>
      <c r="K125" s="73"/>
      <c r="L125" s="73"/>
      <c r="M125" s="73"/>
      <c r="N125" s="73"/>
      <c r="O125" s="73"/>
      <c r="P125" s="73"/>
      <c r="XFD125" s="18"/>
    </row>
    <row r="126" spans="1:67 16201:16384" s="17" customFormat="1" x14ac:dyDescent="0.25">
      <c r="A126" s="5"/>
      <c r="B126" s="32" t="s">
        <v>123</v>
      </c>
      <c r="C126" s="33" t="s">
        <v>124</v>
      </c>
      <c r="D126" s="32">
        <v>200</v>
      </c>
      <c r="E126" s="35">
        <v>13.64</v>
      </c>
      <c r="F126" s="35">
        <v>12.48</v>
      </c>
      <c r="G126" s="35">
        <v>32.840000000000003</v>
      </c>
      <c r="H126" s="35">
        <v>287</v>
      </c>
      <c r="I126" s="35">
        <v>36.67</v>
      </c>
      <c r="J126" s="35">
        <v>0.31</v>
      </c>
      <c r="K126" s="35">
        <v>0.31</v>
      </c>
      <c r="L126" s="35">
        <f>BK126*200/150</f>
        <v>0.84</v>
      </c>
      <c r="M126" s="35">
        <v>90.53</v>
      </c>
      <c r="N126" s="35">
        <v>66.55</v>
      </c>
      <c r="O126" s="35">
        <v>248.33</v>
      </c>
      <c r="P126" s="35">
        <v>3.05</v>
      </c>
      <c r="Q126" s="16"/>
      <c r="BD126" s="35"/>
      <c r="BE126" s="35">
        <v>10.19</v>
      </c>
      <c r="BF126" s="35">
        <v>24.63</v>
      </c>
      <c r="BG126" s="35">
        <v>225</v>
      </c>
      <c r="BH126" s="35">
        <v>27.5</v>
      </c>
      <c r="BI126" s="35">
        <v>0.23</v>
      </c>
      <c r="BJ126" s="35">
        <v>0.23</v>
      </c>
      <c r="BK126" s="35">
        <v>0.63</v>
      </c>
      <c r="BL126" s="35">
        <v>67.900000000000006</v>
      </c>
      <c r="BM126" s="35">
        <v>49.91</v>
      </c>
      <c r="BN126" s="35">
        <v>186.7</v>
      </c>
      <c r="BO126" s="35">
        <v>2.29</v>
      </c>
      <c r="XFD126" s="18"/>
    </row>
    <row r="127" spans="1:67 16201:16384" ht="25.35" customHeight="1" x14ac:dyDescent="0.25">
      <c r="A127" s="5"/>
      <c r="B127" s="26" t="s">
        <v>29</v>
      </c>
      <c r="C127" s="90" t="s">
        <v>125</v>
      </c>
      <c r="D127" s="36">
        <v>200</v>
      </c>
      <c r="E127" s="43">
        <v>5.4</v>
      </c>
      <c r="F127" s="43">
        <v>5</v>
      </c>
      <c r="G127" s="43">
        <v>21.6</v>
      </c>
      <c r="H127" s="43">
        <v>153</v>
      </c>
      <c r="I127" s="43">
        <v>40</v>
      </c>
      <c r="J127" s="43">
        <v>0.08</v>
      </c>
      <c r="K127" s="43">
        <v>0.34</v>
      </c>
      <c r="L127" s="43">
        <v>1.4</v>
      </c>
      <c r="M127" s="43">
        <v>240</v>
      </c>
      <c r="N127" s="43">
        <v>28</v>
      </c>
      <c r="O127" s="43">
        <v>180</v>
      </c>
      <c r="P127" s="43">
        <v>0.2</v>
      </c>
    </row>
    <row r="128" spans="1:67 16201:16384" s="17" customFormat="1" x14ac:dyDescent="0.25">
      <c r="A128" s="5"/>
      <c r="B128" s="47"/>
      <c r="C128" s="47"/>
      <c r="D128" s="75"/>
      <c r="E128" s="76"/>
      <c r="F128" s="76"/>
      <c r="G128" s="76"/>
      <c r="H128" s="76"/>
      <c r="I128" s="76"/>
      <c r="J128" s="75"/>
      <c r="K128" s="75"/>
      <c r="L128" s="76"/>
      <c r="M128" s="76"/>
      <c r="N128" s="76"/>
      <c r="O128" s="76"/>
      <c r="P128" s="76"/>
      <c r="Q128" s="16"/>
      <c r="XFD128" s="18"/>
    </row>
    <row r="129" spans="1:4054 13934:16384" s="17" customFormat="1" x14ac:dyDescent="0.25">
      <c r="A129" s="47"/>
      <c r="B129" s="163" t="s">
        <v>126</v>
      </c>
      <c r="C129" s="163"/>
      <c r="D129" s="75">
        <f>SUM(D126:D128)</f>
        <v>400</v>
      </c>
      <c r="E129" s="76"/>
      <c r="F129" s="76"/>
      <c r="G129" s="76"/>
      <c r="H129" s="76"/>
      <c r="I129" s="76"/>
      <c r="J129" s="75"/>
      <c r="K129" s="75"/>
      <c r="L129" s="76"/>
      <c r="M129" s="76"/>
      <c r="N129" s="76"/>
      <c r="O129" s="76"/>
      <c r="P129" s="76"/>
      <c r="Q129" s="16"/>
      <c r="XFD129" s="18"/>
    </row>
    <row r="130" spans="1:4054 13934:16384" s="17" customFormat="1" x14ac:dyDescent="0.25">
      <c r="A130" s="7" t="s">
        <v>58</v>
      </c>
      <c r="B130" s="7"/>
      <c r="C130" s="7"/>
      <c r="D130" s="7"/>
      <c r="E130" s="76">
        <f t="shared" ref="E130:P130" si="53">SUM(E126:E129)</f>
        <v>19.04</v>
      </c>
      <c r="F130" s="76">
        <f t="shared" si="53"/>
        <v>17.48</v>
      </c>
      <c r="G130" s="76">
        <f t="shared" si="53"/>
        <v>54.440000000000005</v>
      </c>
      <c r="H130" s="76">
        <f t="shared" si="53"/>
        <v>440</v>
      </c>
      <c r="I130" s="76">
        <f t="shared" si="53"/>
        <v>76.67</v>
      </c>
      <c r="J130" s="76">
        <f t="shared" si="53"/>
        <v>0.39</v>
      </c>
      <c r="K130" s="76">
        <f t="shared" si="53"/>
        <v>0.65</v>
      </c>
      <c r="L130" s="76">
        <f t="shared" si="53"/>
        <v>2.2399999999999998</v>
      </c>
      <c r="M130" s="76">
        <f t="shared" si="53"/>
        <v>330.53</v>
      </c>
      <c r="N130" s="76">
        <f t="shared" si="53"/>
        <v>94.55</v>
      </c>
      <c r="O130" s="76">
        <f t="shared" si="53"/>
        <v>428.33000000000004</v>
      </c>
      <c r="P130" s="76">
        <f t="shared" si="53"/>
        <v>3.25</v>
      </c>
      <c r="Q130" s="16"/>
      <c r="XFD130" s="18"/>
    </row>
    <row r="131" spans="1:4054 13934:16384" x14ac:dyDescent="0.25">
      <c r="A131" s="93"/>
      <c r="B131" s="93"/>
      <c r="C131" s="93"/>
      <c r="D131" s="93"/>
      <c r="E131" s="93"/>
      <c r="F131" s="93"/>
      <c r="G131" s="93"/>
      <c r="H131" s="93"/>
      <c r="I131" s="93"/>
      <c r="J131" s="93"/>
      <c r="K131" s="93"/>
      <c r="L131" s="93"/>
      <c r="M131" s="93"/>
      <c r="N131" s="93"/>
      <c r="O131" s="93"/>
      <c r="P131" s="93"/>
    </row>
    <row r="132" spans="1:4054 13934:16384" ht="12.75" customHeight="1" x14ac:dyDescent="0.25">
      <c r="A132" s="14" t="s">
        <v>0</v>
      </c>
      <c r="B132" s="14" t="s">
        <v>1</v>
      </c>
      <c r="C132" s="13" t="s">
        <v>2</v>
      </c>
      <c r="D132" s="14" t="s">
        <v>3</v>
      </c>
      <c r="E132" s="12" t="s">
        <v>4</v>
      </c>
      <c r="F132" s="12"/>
      <c r="G132" s="12"/>
      <c r="H132" s="3" t="s">
        <v>5</v>
      </c>
      <c r="I132" s="12" t="s">
        <v>6</v>
      </c>
      <c r="J132" s="12"/>
      <c r="K132" s="12"/>
      <c r="L132" s="12"/>
      <c r="M132" s="12" t="s">
        <v>7</v>
      </c>
      <c r="N132" s="12"/>
      <c r="O132" s="12"/>
      <c r="P132" s="12"/>
    </row>
    <row r="133" spans="1:4054 13934:16384" x14ac:dyDescent="0.25">
      <c r="A133" s="14"/>
      <c r="B133" s="14"/>
      <c r="C133" s="13"/>
      <c r="D133" s="14"/>
      <c r="E133" s="12"/>
      <c r="F133" s="12"/>
      <c r="G133" s="12"/>
      <c r="H133" s="3"/>
      <c r="I133" s="12"/>
      <c r="J133" s="12"/>
      <c r="K133" s="12"/>
      <c r="L133" s="12"/>
      <c r="M133" s="12"/>
      <c r="N133" s="12"/>
      <c r="O133" s="12"/>
      <c r="P133" s="12"/>
    </row>
    <row r="134" spans="1:4054 13934:16384" ht="55.15" customHeight="1" x14ac:dyDescent="0.25">
      <c r="A134" s="14"/>
      <c r="B134" s="14"/>
      <c r="C134" s="13"/>
      <c r="D134" s="14"/>
      <c r="E134" s="20" t="s">
        <v>8</v>
      </c>
      <c r="F134" s="20" t="s">
        <v>9</v>
      </c>
      <c r="G134" s="20" t="s">
        <v>10</v>
      </c>
      <c r="H134" s="3"/>
      <c r="I134" s="24" t="s">
        <v>11</v>
      </c>
      <c r="J134" s="24" t="s">
        <v>12</v>
      </c>
      <c r="K134" s="24" t="s">
        <v>13</v>
      </c>
      <c r="L134" s="24" t="s">
        <v>14</v>
      </c>
      <c r="M134" s="20" t="s">
        <v>15</v>
      </c>
      <c r="N134" s="20" t="s">
        <v>16</v>
      </c>
      <c r="O134" s="20" t="s">
        <v>17</v>
      </c>
      <c r="P134" s="20" t="s">
        <v>18</v>
      </c>
    </row>
    <row r="135" spans="1:4054 13934:16384" ht="21.2" customHeight="1" x14ac:dyDescent="0.25">
      <c r="A135" s="159" t="s">
        <v>127</v>
      </c>
      <c r="B135" s="159"/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9"/>
    </row>
    <row r="136" spans="1:4054 13934:16384" ht="15" customHeight="1" x14ac:dyDescent="0.25">
      <c r="A136" s="9" t="s">
        <v>20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</row>
    <row r="137" spans="1:4054 13934:16384" x14ac:dyDescent="0.25">
      <c r="A137" s="9"/>
      <c r="B137" s="36" t="s">
        <v>29</v>
      </c>
      <c r="C137" s="42" t="s">
        <v>64</v>
      </c>
      <c r="D137" s="36">
        <v>150</v>
      </c>
      <c r="E137" s="43">
        <f t="shared" ref="E137:P137" si="54">Q137*150/125</f>
        <v>4.2</v>
      </c>
      <c r="F137" s="43">
        <f t="shared" si="54"/>
        <v>3.7559999999999998</v>
      </c>
      <c r="G137" s="43">
        <f t="shared" si="54"/>
        <v>16.655999999999999</v>
      </c>
      <c r="H137" s="43">
        <f t="shared" si="54"/>
        <v>117</v>
      </c>
      <c r="I137" s="43">
        <f t="shared" si="54"/>
        <v>15</v>
      </c>
      <c r="J137" s="43">
        <f t="shared" si="54"/>
        <v>4.8000000000000001E-2</v>
      </c>
      <c r="K137" s="43">
        <f t="shared" si="54"/>
        <v>0</v>
      </c>
      <c r="L137" s="43">
        <f t="shared" si="54"/>
        <v>0.9</v>
      </c>
      <c r="M137" s="43">
        <f t="shared" si="54"/>
        <v>186</v>
      </c>
      <c r="N137" s="43">
        <f t="shared" si="54"/>
        <v>22.5</v>
      </c>
      <c r="O137" s="43">
        <f t="shared" si="54"/>
        <v>142.5</v>
      </c>
      <c r="P137" s="43">
        <f t="shared" si="54"/>
        <v>0.156</v>
      </c>
      <c r="Q137" s="81">
        <v>3.5</v>
      </c>
      <c r="R137" s="81">
        <v>3.13</v>
      </c>
      <c r="S137" s="81">
        <v>13.88</v>
      </c>
      <c r="T137" s="81">
        <v>97.5</v>
      </c>
      <c r="U137" s="81">
        <v>12.5</v>
      </c>
      <c r="V137" s="27">
        <v>0.04</v>
      </c>
      <c r="W137" s="27"/>
      <c r="X137" s="81">
        <v>0.75</v>
      </c>
      <c r="Y137" s="81">
        <v>155</v>
      </c>
      <c r="Z137" s="81">
        <v>18.75</v>
      </c>
      <c r="AA137" s="81">
        <v>118.75</v>
      </c>
      <c r="AB137" s="81">
        <v>0.13</v>
      </c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  <c r="IW137" s="18"/>
      <c r="IX137" s="18"/>
      <c r="IY137" s="18"/>
      <c r="IZ137" s="18"/>
      <c r="JA137" s="18"/>
      <c r="JB137" s="18"/>
      <c r="JC137" s="18"/>
      <c r="JD137" s="18"/>
      <c r="JE137" s="18"/>
      <c r="JF137" s="18"/>
      <c r="JG137" s="18"/>
      <c r="JH137" s="18"/>
      <c r="JI137" s="18"/>
      <c r="JJ137" s="18"/>
      <c r="JK137" s="18"/>
      <c r="JL137" s="18"/>
      <c r="JM137" s="18"/>
      <c r="JN137" s="18"/>
      <c r="JO137" s="18"/>
      <c r="JP137" s="18"/>
      <c r="JQ137" s="18"/>
      <c r="JR137" s="18"/>
      <c r="JS137" s="18"/>
      <c r="JT137" s="18"/>
      <c r="JU137" s="18"/>
      <c r="JV137" s="18"/>
      <c r="JW137" s="18"/>
      <c r="JX137" s="18"/>
      <c r="JY137" s="18"/>
      <c r="JZ137" s="18"/>
      <c r="KA137" s="18"/>
      <c r="KB137" s="18"/>
      <c r="KC137" s="18"/>
      <c r="KD137" s="18"/>
      <c r="KE137" s="18"/>
      <c r="KF137" s="18"/>
      <c r="KG137" s="18"/>
      <c r="KH137" s="18"/>
      <c r="KI137" s="18"/>
      <c r="KJ137" s="18"/>
      <c r="KK137" s="18"/>
      <c r="KL137" s="18"/>
      <c r="KM137" s="18"/>
      <c r="KN137" s="18"/>
      <c r="KO137" s="18"/>
      <c r="KP137" s="18"/>
      <c r="KQ137" s="18"/>
      <c r="KR137" s="18"/>
      <c r="KS137" s="18"/>
      <c r="KT137" s="18"/>
      <c r="KU137" s="18"/>
      <c r="KV137" s="18"/>
      <c r="KW137" s="18"/>
      <c r="KX137" s="18"/>
      <c r="KY137" s="18"/>
      <c r="KZ137" s="18"/>
      <c r="LA137" s="18"/>
      <c r="LB137" s="18"/>
      <c r="LC137" s="18"/>
      <c r="LD137" s="18"/>
      <c r="LE137" s="18"/>
      <c r="LF137" s="18"/>
      <c r="LG137" s="18"/>
      <c r="LH137" s="18"/>
      <c r="LI137" s="18"/>
      <c r="LJ137" s="18"/>
      <c r="LK137" s="18"/>
      <c r="LL137" s="18"/>
      <c r="LM137" s="18"/>
      <c r="LN137" s="18"/>
      <c r="LO137" s="18"/>
      <c r="LP137" s="18"/>
      <c r="LQ137" s="18"/>
      <c r="LR137" s="18"/>
      <c r="LS137" s="18"/>
      <c r="LT137" s="18"/>
      <c r="LU137" s="18"/>
      <c r="LV137" s="18"/>
      <c r="LW137" s="18"/>
      <c r="LX137" s="18"/>
      <c r="LY137" s="18"/>
      <c r="LZ137" s="18"/>
      <c r="MA137" s="18"/>
      <c r="MB137" s="18"/>
      <c r="MC137" s="18"/>
      <c r="MD137" s="18"/>
      <c r="ME137" s="18"/>
      <c r="MF137" s="18"/>
      <c r="MG137" s="18"/>
      <c r="MH137" s="18"/>
      <c r="MI137" s="18"/>
      <c r="MJ137" s="18"/>
      <c r="MK137" s="18"/>
      <c r="ML137" s="18"/>
      <c r="MM137" s="18"/>
      <c r="MN137" s="18"/>
      <c r="MO137" s="18"/>
      <c r="MP137" s="18"/>
      <c r="MQ137" s="18"/>
      <c r="MR137" s="18"/>
      <c r="MS137" s="18"/>
      <c r="MT137" s="18"/>
      <c r="MU137" s="18"/>
      <c r="MV137" s="18"/>
      <c r="MW137" s="18"/>
      <c r="MX137" s="18"/>
      <c r="MY137" s="18"/>
      <c r="MZ137" s="18"/>
      <c r="NA137" s="18"/>
      <c r="NB137" s="18"/>
      <c r="NC137" s="18"/>
      <c r="ND137" s="18"/>
      <c r="NE137" s="18"/>
      <c r="NF137" s="18"/>
      <c r="NG137" s="18"/>
      <c r="NH137" s="18"/>
      <c r="NI137" s="18"/>
      <c r="NJ137" s="18"/>
      <c r="NK137" s="18"/>
      <c r="NL137" s="18"/>
      <c r="NM137" s="18"/>
      <c r="NN137" s="18"/>
      <c r="NO137" s="18"/>
      <c r="NP137" s="18"/>
      <c r="NQ137" s="18"/>
      <c r="NR137" s="18"/>
      <c r="NS137" s="18"/>
      <c r="NT137" s="18"/>
      <c r="NU137" s="18"/>
      <c r="NV137" s="18"/>
      <c r="NW137" s="18"/>
      <c r="NX137" s="18"/>
      <c r="NY137" s="18"/>
      <c r="NZ137" s="18"/>
      <c r="OA137" s="18"/>
      <c r="OB137" s="18"/>
      <c r="OC137" s="18"/>
      <c r="OD137" s="18"/>
      <c r="OE137" s="18"/>
      <c r="OF137" s="18"/>
      <c r="OG137" s="18"/>
      <c r="OH137" s="18"/>
      <c r="OI137" s="18"/>
      <c r="OJ137" s="18"/>
      <c r="OK137" s="18"/>
      <c r="OL137" s="18"/>
      <c r="OM137" s="18"/>
      <c r="ON137" s="18"/>
      <c r="OO137" s="18"/>
      <c r="OP137" s="18"/>
      <c r="OQ137" s="18"/>
      <c r="OR137" s="18"/>
      <c r="OS137" s="18"/>
      <c r="OT137" s="18"/>
      <c r="OU137" s="18"/>
      <c r="OV137" s="18"/>
      <c r="OW137" s="18"/>
      <c r="OX137" s="18"/>
      <c r="OY137" s="18"/>
      <c r="OZ137" s="18"/>
      <c r="PA137" s="18"/>
      <c r="PB137" s="18"/>
      <c r="PC137" s="18"/>
      <c r="PD137" s="18"/>
      <c r="PE137" s="18"/>
      <c r="PF137" s="18"/>
      <c r="PG137" s="18"/>
      <c r="PH137" s="18"/>
      <c r="PI137" s="18"/>
      <c r="PJ137" s="18"/>
      <c r="PK137" s="18"/>
      <c r="PL137" s="18"/>
      <c r="PM137" s="18"/>
      <c r="PN137" s="18"/>
      <c r="PO137" s="18"/>
      <c r="PP137" s="18"/>
      <c r="PQ137" s="18"/>
      <c r="PR137" s="18"/>
      <c r="PS137" s="18"/>
      <c r="PT137" s="18"/>
      <c r="PU137" s="18"/>
      <c r="PV137" s="18"/>
      <c r="PW137" s="18"/>
      <c r="PX137" s="18"/>
      <c r="PY137" s="18"/>
      <c r="PZ137" s="18"/>
      <c r="QA137" s="18"/>
      <c r="QB137" s="18"/>
      <c r="QC137" s="18"/>
      <c r="QD137" s="18"/>
      <c r="QE137" s="18"/>
      <c r="QF137" s="18"/>
      <c r="QG137" s="18"/>
      <c r="QH137" s="18"/>
      <c r="QI137" s="18"/>
      <c r="QJ137" s="18"/>
      <c r="QK137" s="18"/>
      <c r="QL137" s="18"/>
      <c r="QM137" s="18"/>
      <c r="QN137" s="18"/>
      <c r="QO137" s="18"/>
      <c r="QP137" s="18"/>
      <c r="QQ137" s="18"/>
      <c r="QR137" s="18"/>
      <c r="QS137" s="18"/>
      <c r="QT137" s="18"/>
      <c r="QU137" s="18"/>
      <c r="QV137" s="18"/>
      <c r="QW137" s="18"/>
      <c r="QX137" s="18"/>
      <c r="QY137" s="18"/>
      <c r="QZ137" s="18"/>
      <c r="RA137" s="18"/>
      <c r="RB137" s="18"/>
      <c r="RC137" s="18"/>
      <c r="RD137" s="18"/>
      <c r="RE137" s="18"/>
      <c r="RF137" s="18"/>
      <c r="RG137" s="18"/>
      <c r="RH137" s="18"/>
      <c r="RI137" s="18"/>
      <c r="RJ137" s="18"/>
      <c r="RK137" s="18"/>
      <c r="RL137" s="18"/>
      <c r="RM137" s="18"/>
      <c r="RN137" s="18"/>
      <c r="RO137" s="18"/>
      <c r="RP137" s="18"/>
      <c r="RQ137" s="18"/>
      <c r="RR137" s="18"/>
      <c r="RS137" s="18"/>
      <c r="RT137" s="18"/>
      <c r="RU137" s="18"/>
      <c r="RV137" s="18"/>
      <c r="RW137" s="18"/>
      <c r="RX137" s="18"/>
      <c r="RY137" s="18"/>
      <c r="RZ137" s="18"/>
      <c r="SA137" s="18"/>
      <c r="SB137" s="18"/>
      <c r="SC137" s="18"/>
      <c r="SD137" s="18"/>
      <c r="SE137" s="18"/>
      <c r="SF137" s="18"/>
      <c r="SG137" s="18"/>
      <c r="SH137" s="18"/>
      <c r="SI137" s="18"/>
      <c r="SJ137" s="18"/>
      <c r="SK137" s="18"/>
      <c r="SL137" s="18"/>
      <c r="SM137" s="18"/>
      <c r="SN137" s="18"/>
      <c r="SO137" s="18"/>
      <c r="SP137" s="18"/>
      <c r="SQ137" s="18"/>
      <c r="SR137" s="18"/>
      <c r="SS137" s="18"/>
      <c r="ST137" s="18"/>
      <c r="SU137" s="18"/>
      <c r="SV137" s="18"/>
      <c r="SW137" s="18"/>
      <c r="SX137" s="18"/>
      <c r="SY137" s="18"/>
      <c r="SZ137" s="18"/>
      <c r="TA137" s="18"/>
      <c r="TB137" s="18"/>
      <c r="TC137" s="18"/>
      <c r="TD137" s="18"/>
      <c r="TE137" s="18"/>
      <c r="TF137" s="18"/>
      <c r="TG137" s="18"/>
      <c r="TH137" s="18"/>
      <c r="TI137" s="18"/>
      <c r="TJ137" s="18"/>
      <c r="TK137" s="18"/>
      <c r="TL137" s="18"/>
      <c r="TM137" s="18"/>
      <c r="TN137" s="18"/>
      <c r="TO137" s="18"/>
      <c r="TP137" s="18"/>
      <c r="TQ137" s="18"/>
      <c r="TR137" s="18"/>
      <c r="TS137" s="18"/>
      <c r="TT137" s="18"/>
      <c r="TU137" s="18"/>
      <c r="TV137" s="18"/>
      <c r="TW137" s="18"/>
      <c r="TX137" s="18"/>
      <c r="TY137" s="18"/>
      <c r="TZ137" s="18"/>
      <c r="UA137" s="18"/>
      <c r="UB137" s="18"/>
      <c r="UC137" s="18"/>
      <c r="UD137" s="18"/>
      <c r="UE137" s="18"/>
      <c r="UF137" s="18"/>
      <c r="UG137" s="18"/>
      <c r="UH137" s="18"/>
      <c r="UI137" s="18"/>
      <c r="UJ137" s="18"/>
      <c r="UK137" s="18"/>
      <c r="UL137" s="18"/>
      <c r="UM137" s="18"/>
      <c r="UN137" s="18"/>
      <c r="UO137" s="18"/>
      <c r="UP137" s="18"/>
      <c r="UQ137" s="18"/>
      <c r="UR137" s="18"/>
      <c r="US137" s="18"/>
      <c r="UT137" s="18"/>
      <c r="UU137" s="18"/>
      <c r="UV137" s="18"/>
      <c r="UW137" s="18"/>
      <c r="UX137" s="18"/>
      <c r="UY137" s="18"/>
      <c r="UZ137" s="18"/>
      <c r="VA137" s="18"/>
      <c r="VB137" s="18"/>
      <c r="VC137" s="18"/>
      <c r="VD137" s="18"/>
      <c r="VE137" s="18"/>
      <c r="VF137" s="18"/>
      <c r="VG137" s="18"/>
      <c r="VH137" s="18"/>
      <c r="VI137" s="18"/>
      <c r="VJ137" s="18"/>
      <c r="VK137" s="18"/>
      <c r="VL137" s="18"/>
      <c r="VM137" s="18"/>
      <c r="VN137" s="18"/>
      <c r="VO137" s="18"/>
      <c r="VP137" s="18"/>
      <c r="VQ137" s="18"/>
      <c r="VR137" s="18"/>
      <c r="VS137" s="18"/>
      <c r="VT137" s="18"/>
      <c r="VU137" s="18"/>
      <c r="VV137" s="18"/>
      <c r="VW137" s="18"/>
      <c r="VX137" s="18"/>
      <c r="VY137" s="18"/>
      <c r="VZ137" s="18"/>
      <c r="WA137" s="18"/>
      <c r="WB137" s="18"/>
      <c r="WC137" s="18"/>
      <c r="WD137" s="18"/>
      <c r="WE137" s="18"/>
      <c r="WF137" s="18"/>
      <c r="WG137" s="18"/>
      <c r="WH137" s="18"/>
      <c r="WI137" s="18"/>
      <c r="WJ137" s="18"/>
      <c r="WK137" s="18"/>
      <c r="WL137" s="18"/>
      <c r="WM137" s="18"/>
      <c r="WN137" s="18"/>
      <c r="WO137" s="18"/>
      <c r="WP137" s="18"/>
      <c r="WQ137" s="18"/>
      <c r="WR137" s="18"/>
      <c r="WS137" s="18"/>
      <c r="WT137" s="18"/>
      <c r="WU137" s="18"/>
      <c r="WV137" s="18"/>
      <c r="WW137" s="18"/>
      <c r="WX137" s="18"/>
      <c r="WY137" s="18"/>
      <c r="WZ137" s="18"/>
      <c r="XA137" s="18"/>
      <c r="XB137" s="18"/>
      <c r="XC137" s="18"/>
      <c r="XD137" s="18"/>
      <c r="XE137" s="18"/>
      <c r="XF137" s="18"/>
      <c r="XG137" s="18"/>
      <c r="XH137" s="18"/>
      <c r="XI137" s="18"/>
      <c r="XJ137" s="18"/>
      <c r="XK137" s="18"/>
      <c r="XL137" s="18"/>
      <c r="XM137" s="18"/>
      <c r="XN137" s="18"/>
      <c r="XO137" s="18"/>
      <c r="XP137" s="18"/>
      <c r="XQ137" s="18"/>
      <c r="XR137" s="18"/>
      <c r="XS137" s="18"/>
      <c r="XT137" s="18"/>
      <c r="XU137" s="18"/>
      <c r="XV137" s="18"/>
      <c r="XW137" s="18"/>
      <c r="XX137" s="18"/>
      <c r="XY137" s="18"/>
      <c r="XZ137" s="18"/>
      <c r="YA137" s="18"/>
      <c r="YB137" s="18"/>
      <c r="YC137" s="18"/>
      <c r="YD137" s="18"/>
      <c r="YE137" s="18"/>
      <c r="YF137" s="18"/>
      <c r="YG137" s="18"/>
      <c r="YH137" s="18"/>
      <c r="YI137" s="18"/>
      <c r="YJ137" s="18"/>
      <c r="YK137" s="18"/>
      <c r="YL137" s="18"/>
      <c r="YM137" s="18"/>
      <c r="YN137" s="18"/>
      <c r="YO137" s="18"/>
      <c r="YP137" s="18"/>
      <c r="YQ137" s="18"/>
      <c r="YR137" s="18"/>
      <c r="YS137" s="18"/>
      <c r="YT137" s="18"/>
      <c r="YU137" s="18"/>
      <c r="YV137" s="18"/>
      <c r="YW137" s="18"/>
      <c r="YX137" s="18"/>
      <c r="YY137" s="18"/>
      <c r="YZ137" s="18"/>
      <c r="ZA137" s="18"/>
      <c r="ZB137" s="18"/>
      <c r="ZC137" s="18"/>
      <c r="ZD137" s="18"/>
      <c r="ZE137" s="18"/>
      <c r="ZF137" s="18"/>
      <c r="ZG137" s="18"/>
      <c r="ZH137" s="18"/>
      <c r="ZI137" s="18"/>
      <c r="ZJ137" s="18"/>
      <c r="ZK137" s="18"/>
      <c r="ZL137" s="18"/>
      <c r="ZM137" s="18"/>
      <c r="ZN137" s="18"/>
      <c r="ZO137" s="18"/>
      <c r="ZP137" s="18"/>
      <c r="ZQ137" s="18"/>
      <c r="ZR137" s="18"/>
      <c r="ZS137" s="18"/>
      <c r="ZT137" s="18"/>
      <c r="ZU137" s="18"/>
      <c r="ZV137" s="18"/>
      <c r="ZW137" s="18"/>
      <c r="ZX137" s="18"/>
      <c r="ZY137" s="18"/>
      <c r="ZZ137" s="18"/>
      <c r="AAA137" s="18"/>
      <c r="AAB137" s="18"/>
      <c r="AAC137" s="18"/>
      <c r="AAD137" s="18"/>
      <c r="AAE137" s="18"/>
      <c r="AAF137" s="18"/>
      <c r="AAG137" s="18"/>
      <c r="AAH137" s="18"/>
      <c r="AAI137" s="18"/>
      <c r="AAJ137" s="18"/>
      <c r="AAK137" s="18"/>
      <c r="AAL137" s="18"/>
      <c r="AAM137" s="18"/>
      <c r="AAN137" s="18"/>
      <c r="AAO137" s="18"/>
      <c r="AAP137" s="18"/>
      <c r="AAQ137" s="18"/>
      <c r="AAR137" s="18"/>
      <c r="AAS137" s="18"/>
      <c r="AAT137" s="18"/>
      <c r="AAU137" s="18"/>
      <c r="AAV137" s="18"/>
      <c r="AAW137" s="18"/>
      <c r="AAX137" s="18"/>
      <c r="AAY137" s="18"/>
      <c r="AAZ137" s="18"/>
      <c r="ABA137" s="18"/>
      <c r="ABB137" s="18"/>
      <c r="ABC137" s="18"/>
      <c r="ABD137" s="18"/>
      <c r="ABE137" s="18"/>
      <c r="ABF137" s="18"/>
      <c r="ABG137" s="18"/>
      <c r="ABH137" s="18"/>
      <c r="ABI137" s="18"/>
      <c r="ABJ137" s="18"/>
      <c r="ABK137" s="18"/>
      <c r="ABL137" s="18"/>
      <c r="ABM137" s="18"/>
      <c r="ABN137" s="18"/>
      <c r="ABO137" s="18"/>
      <c r="ABP137" s="18"/>
      <c r="ABQ137" s="18"/>
      <c r="ABR137" s="18"/>
      <c r="ABS137" s="18"/>
      <c r="ABT137" s="18"/>
      <c r="ABU137" s="18"/>
      <c r="ABV137" s="18"/>
      <c r="ABW137" s="18"/>
      <c r="ABX137" s="18"/>
      <c r="ABY137" s="18"/>
      <c r="ABZ137" s="18"/>
      <c r="ACA137" s="18"/>
      <c r="ACB137" s="18"/>
      <c r="ACC137" s="18"/>
      <c r="ACD137" s="18"/>
      <c r="ACE137" s="18"/>
      <c r="ACF137" s="18"/>
      <c r="ACG137" s="18"/>
      <c r="ACH137" s="18"/>
      <c r="ACI137" s="18"/>
      <c r="ACJ137" s="18"/>
      <c r="ACK137" s="18"/>
      <c r="ACL137" s="18"/>
      <c r="ACM137" s="18"/>
      <c r="ACN137" s="18"/>
      <c r="ACO137" s="18"/>
      <c r="ACP137" s="18"/>
      <c r="ACQ137" s="18"/>
      <c r="ACR137" s="18"/>
      <c r="ACS137" s="18"/>
      <c r="ACT137" s="18"/>
      <c r="ACU137" s="18"/>
      <c r="ACV137" s="18"/>
      <c r="ACW137" s="18"/>
      <c r="ACX137" s="18"/>
      <c r="ACY137" s="18"/>
      <c r="ACZ137" s="18"/>
      <c r="ADA137" s="18"/>
      <c r="ADB137" s="18"/>
      <c r="ADC137" s="18"/>
      <c r="ADD137" s="18"/>
      <c r="ADE137" s="18"/>
      <c r="ADF137" s="18"/>
      <c r="ADG137" s="18"/>
      <c r="ADH137" s="18"/>
      <c r="ADI137" s="18"/>
      <c r="ADJ137" s="18"/>
      <c r="ADK137" s="18"/>
      <c r="ADL137" s="18"/>
      <c r="ADM137" s="18"/>
      <c r="ADN137" s="18"/>
      <c r="ADO137" s="18"/>
      <c r="ADP137" s="18"/>
      <c r="ADQ137" s="18"/>
      <c r="ADR137" s="18"/>
      <c r="ADS137" s="18"/>
      <c r="ADT137" s="18"/>
      <c r="ADU137" s="18"/>
      <c r="ADV137" s="18"/>
      <c r="ADW137" s="18"/>
      <c r="ADX137" s="18"/>
      <c r="ADY137" s="18"/>
      <c r="ADZ137" s="18"/>
      <c r="AEA137" s="18"/>
      <c r="AEB137" s="18"/>
      <c r="AEC137" s="18"/>
      <c r="AED137" s="18"/>
      <c r="AEE137" s="18"/>
      <c r="AEF137" s="18"/>
      <c r="AEG137" s="18"/>
      <c r="AEH137" s="18"/>
      <c r="AEI137" s="18"/>
      <c r="AEJ137" s="18"/>
      <c r="AEK137" s="18"/>
      <c r="AEL137" s="18"/>
      <c r="AEM137" s="18"/>
      <c r="AEN137" s="18"/>
      <c r="AEO137" s="18"/>
      <c r="AEP137" s="18"/>
      <c r="AEQ137" s="18"/>
      <c r="AER137" s="18"/>
      <c r="AES137" s="18"/>
      <c r="AET137" s="18"/>
      <c r="AEU137" s="18"/>
      <c r="AEV137" s="18"/>
      <c r="AEW137" s="18"/>
      <c r="AEX137" s="18"/>
      <c r="AEY137" s="18"/>
      <c r="AEZ137" s="18"/>
      <c r="AFA137" s="18"/>
      <c r="AFB137" s="18"/>
      <c r="AFC137" s="18"/>
      <c r="AFD137" s="18"/>
      <c r="AFE137" s="18"/>
      <c r="AFF137" s="18"/>
      <c r="AFG137" s="18"/>
      <c r="AFH137" s="18"/>
      <c r="AFI137" s="18"/>
      <c r="AFJ137" s="18"/>
      <c r="AFK137" s="18"/>
      <c r="AFL137" s="18"/>
      <c r="AFM137" s="18"/>
      <c r="AFN137" s="18"/>
      <c r="AFO137" s="18"/>
      <c r="AFP137" s="18"/>
      <c r="AFQ137" s="18"/>
      <c r="AFR137" s="18"/>
      <c r="AFS137" s="18"/>
      <c r="AFT137" s="18"/>
      <c r="AFU137" s="18"/>
      <c r="AFV137" s="18"/>
      <c r="AFW137" s="18"/>
      <c r="AFX137" s="18"/>
      <c r="AFY137" s="18"/>
      <c r="AFZ137" s="18"/>
      <c r="AGA137" s="18"/>
      <c r="AGB137" s="18"/>
      <c r="AGC137" s="18"/>
      <c r="AGD137" s="18"/>
      <c r="AGE137" s="18"/>
      <c r="AGF137" s="18"/>
      <c r="AGG137" s="18"/>
      <c r="AGH137" s="18"/>
      <c r="AGI137" s="18"/>
      <c r="AGJ137" s="18"/>
      <c r="AGK137" s="18"/>
      <c r="AGL137" s="18"/>
      <c r="AGM137" s="18"/>
      <c r="AGN137" s="18"/>
      <c r="AGO137" s="18"/>
      <c r="AGP137" s="18"/>
      <c r="AGQ137" s="18"/>
      <c r="AGR137" s="18"/>
      <c r="AGS137" s="18"/>
      <c r="AGT137" s="18"/>
      <c r="AGU137" s="18"/>
      <c r="AGV137" s="18"/>
      <c r="AGW137" s="18"/>
      <c r="AGX137" s="18"/>
      <c r="AGY137" s="18"/>
      <c r="AGZ137" s="18"/>
      <c r="AHA137" s="18"/>
      <c r="AHB137" s="18"/>
      <c r="AHC137" s="18"/>
      <c r="AHD137" s="18"/>
      <c r="AHE137" s="18"/>
      <c r="AHF137" s="18"/>
      <c r="AHG137" s="18"/>
      <c r="AHH137" s="18"/>
      <c r="AHI137" s="18"/>
      <c r="AHJ137" s="18"/>
      <c r="AHK137" s="18"/>
      <c r="AHL137" s="18"/>
      <c r="AHM137" s="18"/>
      <c r="AHN137" s="18"/>
      <c r="AHO137" s="18"/>
      <c r="AHP137" s="18"/>
      <c r="AHQ137" s="18"/>
      <c r="AHR137" s="18"/>
      <c r="AHS137" s="18"/>
      <c r="AHT137" s="18"/>
      <c r="AHU137" s="18"/>
      <c r="AHV137" s="18"/>
      <c r="AHW137" s="18"/>
      <c r="AHX137" s="18"/>
      <c r="AHY137" s="18"/>
      <c r="AHZ137" s="18"/>
      <c r="AIA137" s="18"/>
      <c r="AIB137" s="18"/>
      <c r="AIC137" s="18"/>
      <c r="AID137" s="18"/>
      <c r="AIE137" s="18"/>
      <c r="AIF137" s="18"/>
      <c r="AIG137" s="18"/>
      <c r="AIH137" s="18"/>
      <c r="AII137" s="18"/>
      <c r="AIJ137" s="18"/>
      <c r="AIK137" s="18"/>
      <c r="AIL137" s="18"/>
      <c r="AIM137" s="18"/>
      <c r="AIN137" s="18"/>
      <c r="AIO137" s="18"/>
      <c r="AIP137" s="18"/>
      <c r="AIQ137" s="18"/>
      <c r="AIR137" s="18"/>
      <c r="AIS137" s="18"/>
      <c r="AIT137" s="18"/>
      <c r="AIU137" s="18"/>
      <c r="AIV137" s="18"/>
      <c r="AIW137" s="18"/>
      <c r="AIX137" s="18"/>
      <c r="AIY137" s="18"/>
      <c r="AIZ137" s="18"/>
      <c r="AJA137" s="18"/>
      <c r="AJB137" s="18"/>
      <c r="AJC137" s="18"/>
      <c r="AJD137" s="18"/>
      <c r="AJE137" s="18"/>
      <c r="AJF137" s="18"/>
      <c r="AJG137" s="18"/>
      <c r="AJH137" s="18"/>
      <c r="AJI137" s="18"/>
      <c r="AJJ137" s="18"/>
      <c r="AJK137" s="18"/>
      <c r="AJL137" s="18"/>
      <c r="AJM137" s="18"/>
      <c r="AJN137" s="18"/>
      <c r="AJO137" s="18"/>
      <c r="AJP137" s="18"/>
      <c r="AJQ137" s="18"/>
      <c r="AJR137" s="18"/>
      <c r="AJS137" s="18"/>
      <c r="AJT137" s="18"/>
      <c r="AJU137" s="18"/>
      <c r="AJV137" s="18"/>
      <c r="AJW137" s="18"/>
      <c r="AJX137" s="18"/>
      <c r="AJY137" s="18"/>
      <c r="AJZ137" s="18"/>
      <c r="AKA137" s="18"/>
      <c r="AKB137" s="18"/>
      <c r="AKC137" s="18"/>
      <c r="AKD137" s="18"/>
      <c r="AKE137" s="18"/>
      <c r="AKF137" s="18"/>
      <c r="AKG137" s="18"/>
      <c r="AKH137" s="18"/>
      <c r="AKI137" s="18"/>
      <c r="AKJ137" s="18"/>
      <c r="AKK137" s="18"/>
      <c r="AKL137" s="18"/>
      <c r="AKM137" s="18"/>
      <c r="AKN137" s="18"/>
      <c r="AKO137" s="18"/>
      <c r="AKP137" s="18"/>
      <c r="AKQ137" s="18"/>
      <c r="AKR137" s="18"/>
      <c r="AKS137" s="18"/>
      <c r="AKT137" s="18"/>
      <c r="AKU137" s="18"/>
      <c r="AKV137" s="18"/>
      <c r="AKW137" s="18"/>
      <c r="AKX137" s="18"/>
      <c r="AKY137" s="18"/>
      <c r="AKZ137" s="18"/>
      <c r="ALA137" s="18"/>
      <c r="ALB137" s="18"/>
      <c r="ALC137" s="18"/>
      <c r="ALD137" s="18"/>
      <c r="ALE137" s="18"/>
      <c r="ALF137" s="18"/>
      <c r="ALG137" s="18"/>
      <c r="ALH137" s="18"/>
      <c r="ALI137" s="18"/>
      <c r="ALJ137" s="18"/>
      <c r="ALK137" s="18"/>
      <c r="ALL137" s="18"/>
      <c r="ALM137" s="18"/>
      <c r="ALN137" s="18"/>
      <c r="ALO137" s="18"/>
      <c r="ALP137" s="18"/>
      <c r="ALQ137" s="18"/>
      <c r="ALR137" s="18"/>
      <c r="ALS137" s="18"/>
      <c r="ALT137" s="18"/>
      <c r="ALU137" s="18"/>
      <c r="ALV137" s="18"/>
      <c r="ALW137" s="18"/>
      <c r="ALX137" s="18"/>
      <c r="ALY137" s="18"/>
      <c r="ALZ137" s="18"/>
      <c r="AMA137" s="18"/>
      <c r="AMB137" s="18"/>
      <c r="AMC137" s="18"/>
      <c r="AMD137" s="18"/>
      <c r="AME137" s="18"/>
      <c r="AMF137" s="18"/>
      <c r="AMG137" s="18"/>
      <c r="AMH137" s="18"/>
      <c r="AMI137" s="18"/>
      <c r="AMJ137" s="18"/>
      <c r="AMK137" s="18"/>
      <c r="AML137" s="18"/>
      <c r="AMM137" s="18"/>
      <c r="AMN137" s="18"/>
      <c r="AMO137" s="18"/>
      <c r="AMP137" s="18"/>
      <c r="AMQ137" s="18"/>
      <c r="AMR137" s="18"/>
      <c r="AMS137" s="18"/>
      <c r="AMT137" s="18"/>
      <c r="AMU137" s="18"/>
      <c r="AMV137" s="18"/>
      <c r="AMW137" s="18"/>
      <c r="AMX137" s="18"/>
      <c r="AMY137" s="18"/>
      <c r="AMZ137" s="18"/>
      <c r="ANA137" s="18"/>
      <c r="ANB137" s="18"/>
      <c r="ANC137" s="18"/>
      <c r="AND137" s="18"/>
      <c r="ANE137" s="18"/>
      <c r="ANF137" s="18"/>
      <c r="ANG137" s="18"/>
      <c r="ANH137" s="18"/>
      <c r="ANI137" s="18"/>
      <c r="ANJ137" s="18"/>
      <c r="ANK137" s="18"/>
      <c r="ANL137" s="18"/>
      <c r="ANM137" s="18"/>
      <c r="ANN137" s="18"/>
      <c r="ANO137" s="18"/>
      <c r="ANP137" s="18"/>
      <c r="ANQ137" s="18"/>
      <c r="ANR137" s="18"/>
      <c r="ANS137" s="18"/>
      <c r="ANT137" s="18"/>
      <c r="ANU137" s="18"/>
      <c r="ANV137" s="18"/>
      <c r="ANW137" s="18"/>
      <c r="ANX137" s="18"/>
      <c r="ANY137" s="18"/>
      <c r="ANZ137" s="18"/>
      <c r="AOA137" s="18"/>
      <c r="AOB137" s="18"/>
      <c r="AOC137" s="18"/>
      <c r="AOD137" s="18"/>
      <c r="AOE137" s="18"/>
      <c r="AOF137" s="18"/>
      <c r="AOG137" s="18"/>
      <c r="AOH137" s="18"/>
      <c r="AOI137" s="18"/>
      <c r="AOJ137" s="18"/>
      <c r="AOK137" s="18"/>
      <c r="AOL137" s="18"/>
      <c r="AOM137" s="18"/>
      <c r="AON137" s="18"/>
      <c r="AOO137" s="18"/>
      <c r="AOP137" s="18"/>
      <c r="AOQ137" s="18"/>
      <c r="AOR137" s="18"/>
      <c r="AOS137" s="18"/>
      <c r="AOT137" s="18"/>
      <c r="AOU137" s="18"/>
      <c r="AOV137" s="18"/>
      <c r="AOW137" s="18"/>
      <c r="AOX137" s="18"/>
      <c r="AOY137" s="18"/>
      <c r="AOZ137" s="18"/>
      <c r="APA137" s="18"/>
      <c r="APB137" s="18"/>
      <c r="APC137" s="18"/>
      <c r="APD137" s="18"/>
      <c r="APE137" s="18"/>
      <c r="APF137" s="18"/>
      <c r="APG137" s="18"/>
      <c r="APH137" s="18"/>
      <c r="API137" s="18"/>
      <c r="APJ137" s="18"/>
      <c r="APK137" s="18"/>
      <c r="APL137" s="18"/>
      <c r="APM137" s="18"/>
      <c r="APN137" s="18"/>
      <c r="APO137" s="18"/>
      <c r="APP137" s="18"/>
      <c r="APQ137" s="18"/>
      <c r="APR137" s="18"/>
      <c r="APS137" s="18"/>
      <c r="APT137" s="18"/>
      <c r="APU137" s="18"/>
      <c r="APV137" s="18"/>
      <c r="APW137" s="18"/>
      <c r="APX137" s="18"/>
      <c r="APY137" s="18"/>
      <c r="APZ137" s="18"/>
      <c r="AQA137" s="18"/>
      <c r="AQB137" s="18"/>
      <c r="AQC137" s="18"/>
      <c r="AQD137" s="18"/>
      <c r="AQE137" s="18"/>
      <c r="AQF137" s="18"/>
      <c r="AQG137" s="18"/>
      <c r="AQH137" s="18"/>
      <c r="AQI137" s="18"/>
      <c r="AQJ137" s="18"/>
      <c r="AQK137" s="18"/>
      <c r="AQL137" s="18"/>
      <c r="AQM137" s="18"/>
      <c r="AQN137" s="18"/>
      <c r="AQO137" s="18"/>
      <c r="AQP137" s="18"/>
      <c r="AQQ137" s="18"/>
      <c r="AQR137" s="18"/>
      <c r="AQS137" s="18"/>
      <c r="AQT137" s="18"/>
      <c r="AQU137" s="18"/>
      <c r="AQV137" s="18"/>
      <c r="AQW137" s="18"/>
      <c r="AQX137" s="18"/>
      <c r="AQY137" s="18"/>
      <c r="AQZ137" s="18"/>
      <c r="ARA137" s="18"/>
      <c r="ARB137" s="18"/>
      <c r="ARC137" s="18"/>
      <c r="ARD137" s="18"/>
      <c r="ARE137" s="18"/>
      <c r="ARF137" s="18"/>
      <c r="ARG137" s="18"/>
      <c r="ARH137" s="18"/>
      <c r="ARI137" s="18"/>
      <c r="ARJ137" s="18"/>
      <c r="ARK137" s="18"/>
      <c r="ARL137" s="18"/>
      <c r="ARM137" s="18"/>
      <c r="ARN137" s="18"/>
      <c r="ARO137" s="18"/>
      <c r="ARP137" s="18"/>
      <c r="ARQ137" s="18"/>
      <c r="ARR137" s="18"/>
      <c r="ARS137" s="18"/>
      <c r="ART137" s="18"/>
      <c r="ARU137" s="18"/>
      <c r="ARV137" s="18"/>
      <c r="ARW137" s="18"/>
      <c r="ARX137" s="18"/>
      <c r="ARY137" s="18"/>
      <c r="ARZ137" s="18"/>
      <c r="ASA137" s="18"/>
      <c r="ASB137" s="18"/>
      <c r="ASC137" s="18"/>
      <c r="ASD137" s="18"/>
      <c r="ASE137" s="18"/>
      <c r="ASF137" s="18"/>
      <c r="ASG137" s="18"/>
      <c r="ASH137" s="18"/>
      <c r="ASI137" s="18"/>
      <c r="ASJ137" s="18"/>
      <c r="ASK137" s="18"/>
      <c r="ASL137" s="18"/>
      <c r="ASM137" s="18"/>
      <c r="ASN137" s="18"/>
      <c r="ASO137" s="18"/>
      <c r="ASP137" s="18"/>
      <c r="ASQ137" s="18"/>
      <c r="ASR137" s="18"/>
      <c r="ASS137" s="18"/>
      <c r="AST137" s="18"/>
      <c r="ASU137" s="18"/>
      <c r="ASV137" s="18"/>
      <c r="ASW137" s="18"/>
      <c r="ASX137" s="18"/>
      <c r="ASY137" s="18"/>
      <c r="ASZ137" s="18"/>
      <c r="ATA137" s="18"/>
      <c r="ATB137" s="18"/>
      <c r="ATC137" s="18"/>
      <c r="ATD137" s="18"/>
      <c r="ATE137" s="18"/>
      <c r="ATF137" s="18"/>
      <c r="ATG137" s="18"/>
      <c r="ATH137" s="18"/>
      <c r="ATI137" s="18"/>
      <c r="ATJ137" s="18"/>
      <c r="ATK137" s="18"/>
      <c r="ATL137" s="18"/>
      <c r="ATM137" s="18"/>
      <c r="ATN137" s="18"/>
      <c r="ATO137" s="18"/>
      <c r="ATP137" s="18"/>
      <c r="ATQ137" s="18"/>
      <c r="ATR137" s="18"/>
      <c r="ATS137" s="18"/>
      <c r="ATT137" s="18"/>
      <c r="ATU137" s="18"/>
      <c r="ATV137" s="18"/>
      <c r="ATW137" s="18"/>
      <c r="ATX137" s="18"/>
      <c r="ATY137" s="18"/>
      <c r="ATZ137" s="18"/>
      <c r="AUA137" s="18"/>
      <c r="AUB137" s="18"/>
      <c r="AUC137" s="18"/>
      <c r="AUD137" s="18"/>
      <c r="AUE137" s="18"/>
      <c r="AUF137" s="18"/>
      <c r="AUG137" s="18"/>
      <c r="AUH137" s="18"/>
      <c r="AUI137" s="18"/>
      <c r="AUJ137" s="18"/>
      <c r="AUK137" s="18"/>
      <c r="AUL137" s="18"/>
      <c r="AUM137" s="18"/>
      <c r="AUN137" s="18"/>
      <c r="AUO137" s="18"/>
      <c r="AUP137" s="18"/>
      <c r="AUQ137" s="18"/>
      <c r="AUR137" s="18"/>
      <c r="AUS137" s="18"/>
      <c r="AUT137" s="18"/>
      <c r="AUU137" s="18"/>
      <c r="AUV137" s="18"/>
      <c r="AUW137" s="18"/>
      <c r="AUX137" s="18"/>
      <c r="AUY137" s="18"/>
      <c r="AUZ137" s="18"/>
      <c r="AVA137" s="18"/>
      <c r="AVB137" s="18"/>
      <c r="AVC137" s="18"/>
      <c r="AVD137" s="18"/>
      <c r="AVE137" s="18"/>
      <c r="AVF137" s="18"/>
      <c r="AVG137" s="18"/>
      <c r="AVH137" s="18"/>
      <c r="AVI137" s="18"/>
      <c r="AVJ137" s="18"/>
      <c r="AVK137" s="18"/>
      <c r="AVL137" s="18"/>
      <c r="AVM137" s="18"/>
      <c r="AVN137" s="18"/>
      <c r="AVO137" s="18"/>
      <c r="AVP137" s="18"/>
      <c r="AVQ137" s="18"/>
      <c r="AVR137" s="18"/>
      <c r="AVS137" s="18"/>
      <c r="AVT137" s="18"/>
      <c r="AVU137" s="18"/>
      <c r="AVV137" s="18"/>
      <c r="AVW137" s="18"/>
      <c r="AVX137" s="18"/>
      <c r="AVY137" s="18"/>
      <c r="AVZ137" s="18"/>
      <c r="AWA137" s="18"/>
      <c r="AWB137" s="18"/>
      <c r="AWC137" s="18"/>
      <c r="AWD137" s="18"/>
      <c r="AWE137" s="18"/>
      <c r="AWF137" s="18"/>
      <c r="AWG137" s="18"/>
      <c r="AWH137" s="18"/>
      <c r="AWI137" s="18"/>
      <c r="AWJ137" s="18"/>
      <c r="AWK137" s="18"/>
      <c r="AWL137" s="18"/>
      <c r="AWM137" s="18"/>
      <c r="AWN137" s="18"/>
      <c r="AWO137" s="18"/>
      <c r="AWP137" s="18"/>
      <c r="AWQ137" s="18"/>
      <c r="AWR137" s="18"/>
      <c r="AWS137" s="18"/>
      <c r="AWT137" s="18"/>
      <c r="AWU137" s="18"/>
      <c r="AWV137" s="18"/>
      <c r="AWW137" s="18"/>
      <c r="AWX137" s="18"/>
      <c r="AWY137" s="18"/>
      <c r="AWZ137" s="18"/>
      <c r="AXA137" s="18"/>
      <c r="AXB137" s="18"/>
      <c r="AXC137" s="18"/>
      <c r="AXD137" s="18"/>
      <c r="AXE137" s="18"/>
      <c r="AXF137" s="18"/>
      <c r="AXG137" s="18"/>
      <c r="AXH137" s="18"/>
      <c r="AXI137" s="18"/>
      <c r="AXJ137" s="18"/>
      <c r="AXK137" s="18"/>
      <c r="AXL137" s="18"/>
      <c r="AXM137" s="18"/>
      <c r="AXN137" s="18"/>
      <c r="AXO137" s="18"/>
      <c r="AXP137" s="18"/>
      <c r="AXQ137" s="18"/>
      <c r="AXR137" s="18"/>
      <c r="AXS137" s="18"/>
      <c r="AXT137" s="18"/>
      <c r="AXU137" s="18"/>
      <c r="AXV137" s="18"/>
      <c r="AXW137" s="18"/>
      <c r="AXX137" s="18"/>
      <c r="AXY137" s="18"/>
      <c r="AXZ137" s="18"/>
      <c r="AYA137" s="18"/>
      <c r="AYB137" s="18"/>
      <c r="AYC137" s="18"/>
      <c r="AYD137" s="18"/>
      <c r="AYE137" s="18"/>
      <c r="AYF137" s="18"/>
      <c r="AYG137" s="18"/>
      <c r="AYH137" s="18"/>
      <c r="AYI137" s="18"/>
      <c r="AYJ137" s="18"/>
      <c r="AYK137" s="18"/>
      <c r="AYL137" s="18"/>
      <c r="AYM137" s="18"/>
      <c r="AYN137" s="18"/>
      <c r="AYO137" s="18"/>
      <c r="AYP137" s="18"/>
      <c r="AYQ137" s="18"/>
      <c r="AYR137" s="18"/>
      <c r="AYS137" s="18"/>
      <c r="AYT137" s="18"/>
      <c r="AYU137" s="18"/>
      <c r="AYV137" s="18"/>
      <c r="AYW137" s="18"/>
      <c r="AYX137" s="18"/>
      <c r="AYY137" s="18"/>
      <c r="AYZ137" s="18"/>
      <c r="AZA137" s="18"/>
      <c r="AZB137" s="18"/>
      <c r="AZC137" s="18"/>
      <c r="AZD137" s="18"/>
      <c r="AZE137" s="18"/>
      <c r="AZF137" s="18"/>
      <c r="AZG137" s="18"/>
      <c r="AZH137" s="18"/>
      <c r="AZI137" s="18"/>
      <c r="AZJ137" s="18"/>
      <c r="AZK137" s="18"/>
      <c r="AZL137" s="18"/>
      <c r="AZM137" s="18"/>
      <c r="AZN137" s="18"/>
      <c r="AZO137" s="18"/>
      <c r="AZP137" s="18"/>
      <c r="AZQ137" s="18"/>
      <c r="AZR137" s="18"/>
      <c r="AZS137" s="18"/>
      <c r="AZT137" s="18"/>
      <c r="AZU137" s="18"/>
      <c r="AZV137" s="18"/>
      <c r="AZW137" s="18"/>
      <c r="AZX137" s="18"/>
      <c r="AZY137" s="18"/>
      <c r="AZZ137" s="18"/>
      <c r="BAA137" s="18"/>
      <c r="BAB137" s="18"/>
      <c r="BAC137" s="18"/>
      <c r="BAD137" s="18"/>
      <c r="BAE137" s="18"/>
      <c r="BAF137" s="18"/>
      <c r="BAG137" s="18"/>
      <c r="BAH137" s="18"/>
      <c r="BAI137" s="18"/>
      <c r="BAJ137" s="18"/>
      <c r="BAK137" s="18"/>
      <c r="BAL137" s="18"/>
      <c r="BAM137" s="18"/>
      <c r="BAN137" s="18"/>
      <c r="BAO137" s="18"/>
      <c r="BAP137" s="18"/>
      <c r="BAQ137" s="18"/>
      <c r="BAR137" s="18"/>
      <c r="BAS137" s="18"/>
      <c r="BAT137" s="18"/>
      <c r="BAU137" s="18"/>
      <c r="BAV137" s="18"/>
      <c r="BAW137" s="18"/>
      <c r="BAX137" s="18"/>
      <c r="BAY137" s="18"/>
      <c r="BAZ137" s="18"/>
      <c r="BBA137" s="18"/>
      <c r="BBB137" s="18"/>
      <c r="BBC137" s="18"/>
      <c r="BBD137" s="18"/>
      <c r="BBE137" s="18"/>
      <c r="BBF137" s="18"/>
      <c r="BBG137" s="18"/>
      <c r="BBH137" s="18"/>
      <c r="BBI137" s="18"/>
      <c r="BBJ137" s="18"/>
      <c r="BBK137" s="18"/>
      <c r="BBL137" s="18"/>
      <c r="BBM137" s="18"/>
      <c r="BBN137" s="18"/>
      <c r="BBO137" s="18"/>
      <c r="BBP137" s="18"/>
      <c r="BBQ137" s="18"/>
      <c r="BBR137" s="18"/>
      <c r="BBS137" s="18"/>
      <c r="BBT137" s="18"/>
      <c r="BBU137" s="18"/>
      <c r="BBV137" s="18"/>
      <c r="BBW137" s="18"/>
      <c r="BBX137" s="18"/>
      <c r="BBY137" s="18"/>
      <c r="BBZ137" s="18"/>
      <c r="BCA137" s="18"/>
      <c r="BCB137" s="18"/>
      <c r="BCC137" s="18"/>
      <c r="BCD137" s="18"/>
      <c r="BCE137" s="18"/>
      <c r="BCF137" s="18"/>
      <c r="BCG137" s="18"/>
      <c r="BCH137" s="18"/>
      <c r="BCI137" s="18"/>
      <c r="BCJ137" s="18"/>
      <c r="BCK137" s="18"/>
      <c r="BCL137" s="18"/>
      <c r="BCM137" s="18"/>
      <c r="BCN137" s="18"/>
      <c r="BCO137" s="18"/>
      <c r="BCP137" s="18"/>
      <c r="BCQ137" s="18"/>
      <c r="BCR137" s="18"/>
      <c r="BCS137" s="18"/>
      <c r="BCT137" s="18"/>
      <c r="BCU137" s="18"/>
      <c r="BCV137" s="18"/>
      <c r="BCW137" s="18"/>
      <c r="BCX137" s="18"/>
      <c r="BCY137" s="18"/>
      <c r="BCZ137" s="18"/>
      <c r="BDA137" s="18"/>
      <c r="BDB137" s="18"/>
      <c r="BDC137" s="18"/>
      <c r="BDD137" s="18"/>
      <c r="BDE137" s="18"/>
      <c r="BDF137" s="18"/>
      <c r="BDG137" s="18"/>
      <c r="BDH137" s="18"/>
      <c r="BDI137" s="18"/>
      <c r="BDJ137" s="18"/>
      <c r="BDK137" s="18"/>
      <c r="BDL137" s="18"/>
      <c r="BDM137" s="18"/>
      <c r="BDN137" s="18"/>
      <c r="BDO137" s="18"/>
      <c r="BDP137" s="18"/>
      <c r="BDQ137" s="18"/>
      <c r="BDR137" s="18"/>
      <c r="BDS137" s="18"/>
      <c r="BDT137" s="18"/>
      <c r="BDU137" s="18"/>
      <c r="BDV137" s="18"/>
      <c r="BDW137" s="18"/>
      <c r="BDX137" s="18"/>
      <c r="BDY137" s="18"/>
      <c r="BDZ137" s="18"/>
      <c r="BEA137" s="18"/>
      <c r="BEB137" s="18"/>
      <c r="BEC137" s="18"/>
      <c r="BED137" s="18"/>
      <c r="BEE137" s="18"/>
      <c r="BEF137" s="18"/>
      <c r="BEG137" s="18"/>
      <c r="BEH137" s="18"/>
      <c r="BEI137" s="18"/>
      <c r="BEJ137" s="18"/>
      <c r="BEK137" s="18"/>
      <c r="BEL137" s="18"/>
      <c r="BEM137" s="18"/>
      <c r="BEN137" s="18"/>
      <c r="BEO137" s="18"/>
      <c r="BEP137" s="18"/>
      <c r="BEQ137" s="18"/>
      <c r="BER137" s="18"/>
      <c r="BES137" s="18"/>
      <c r="BET137" s="18"/>
      <c r="BEU137" s="18"/>
      <c r="BEV137" s="18"/>
      <c r="BEW137" s="18"/>
      <c r="BEX137" s="18"/>
      <c r="BEY137" s="18"/>
      <c r="BEZ137" s="18"/>
      <c r="BFA137" s="18"/>
      <c r="BFB137" s="18"/>
      <c r="BFC137" s="18"/>
      <c r="BFD137" s="18"/>
      <c r="BFE137" s="18"/>
      <c r="BFF137" s="18"/>
      <c r="BFG137" s="18"/>
      <c r="BFH137" s="18"/>
      <c r="BFI137" s="18"/>
      <c r="BFJ137" s="18"/>
      <c r="BFK137" s="18"/>
      <c r="BFL137" s="18"/>
      <c r="BFM137" s="18"/>
      <c r="BFN137" s="18"/>
      <c r="BFO137" s="18"/>
      <c r="BFP137" s="18"/>
      <c r="BFQ137" s="18"/>
      <c r="BFR137" s="18"/>
      <c r="BFS137" s="18"/>
      <c r="BFT137" s="18"/>
      <c r="BFU137" s="18"/>
      <c r="BFV137" s="18"/>
      <c r="BFW137" s="18"/>
      <c r="BFX137" s="18"/>
      <c r="BFY137" s="18"/>
      <c r="BFZ137" s="18"/>
      <c r="BGA137" s="18"/>
      <c r="BGB137" s="18"/>
      <c r="BGC137" s="18"/>
      <c r="BGD137" s="18"/>
      <c r="BGE137" s="18"/>
      <c r="BGF137" s="18"/>
      <c r="BGG137" s="18"/>
      <c r="BGH137" s="18"/>
      <c r="BGI137" s="18"/>
      <c r="BGJ137" s="18"/>
      <c r="BGK137" s="18"/>
      <c r="BGL137" s="18"/>
      <c r="BGM137" s="18"/>
      <c r="BGN137" s="18"/>
      <c r="BGO137" s="18"/>
      <c r="BGP137" s="18"/>
      <c r="BGQ137" s="18"/>
      <c r="BGR137" s="18"/>
      <c r="BGS137" s="18"/>
      <c r="BGT137" s="18"/>
      <c r="BGU137" s="18"/>
      <c r="BGV137" s="18"/>
      <c r="BGW137" s="18"/>
      <c r="BGX137" s="18"/>
      <c r="BGY137" s="18"/>
      <c r="BGZ137" s="18"/>
      <c r="BHA137" s="18"/>
      <c r="BHB137" s="18"/>
      <c r="BHC137" s="18"/>
      <c r="BHD137" s="18"/>
      <c r="BHE137" s="18"/>
      <c r="BHF137" s="18"/>
      <c r="BHG137" s="18"/>
      <c r="BHH137" s="18"/>
      <c r="BHI137" s="18"/>
      <c r="BHJ137" s="18"/>
      <c r="BHK137" s="18"/>
      <c r="BHL137" s="18"/>
      <c r="BHM137" s="18"/>
      <c r="BHN137" s="18"/>
      <c r="BHO137" s="18"/>
      <c r="BHP137" s="18"/>
      <c r="BHQ137" s="18"/>
      <c r="BHR137" s="18"/>
      <c r="BHS137" s="18"/>
      <c r="BHT137" s="18"/>
      <c r="BHU137" s="18"/>
      <c r="BHV137" s="18"/>
      <c r="BHW137" s="18"/>
      <c r="BHX137" s="18"/>
      <c r="BHY137" s="18"/>
      <c r="BHZ137" s="18"/>
      <c r="BIA137" s="18"/>
      <c r="BIB137" s="18"/>
      <c r="BIC137" s="18"/>
      <c r="BID137" s="18"/>
      <c r="BIE137" s="18"/>
      <c r="BIF137" s="18"/>
      <c r="BIG137" s="18"/>
      <c r="BIH137" s="18"/>
      <c r="BII137" s="18"/>
      <c r="BIJ137" s="18"/>
      <c r="BIK137" s="18"/>
      <c r="BIL137" s="18"/>
      <c r="BIM137" s="18"/>
      <c r="BIN137" s="18"/>
      <c r="BIO137" s="18"/>
      <c r="BIP137" s="18"/>
      <c r="BIQ137" s="18"/>
      <c r="BIR137" s="18"/>
      <c r="BIS137" s="18"/>
      <c r="BIT137" s="18"/>
      <c r="BIU137" s="18"/>
      <c r="BIV137" s="18"/>
      <c r="BIW137" s="18"/>
      <c r="BIX137" s="18"/>
      <c r="BIY137" s="18"/>
      <c r="BIZ137" s="18"/>
      <c r="BJA137" s="18"/>
      <c r="BJB137" s="18"/>
      <c r="BJC137" s="18"/>
      <c r="BJD137" s="18"/>
      <c r="BJE137" s="18"/>
      <c r="BJF137" s="18"/>
      <c r="BJG137" s="18"/>
      <c r="BJH137" s="18"/>
      <c r="BJI137" s="18"/>
      <c r="BJJ137" s="18"/>
      <c r="BJK137" s="18"/>
      <c r="BJL137" s="18"/>
      <c r="BJM137" s="18"/>
      <c r="BJN137" s="18"/>
      <c r="BJO137" s="18"/>
      <c r="BJP137" s="18"/>
      <c r="BJQ137" s="18"/>
      <c r="BJR137" s="18"/>
      <c r="BJS137" s="18"/>
      <c r="BJT137" s="18"/>
      <c r="BJU137" s="18"/>
      <c r="BJV137" s="18"/>
      <c r="BJW137" s="18"/>
      <c r="BJX137" s="18"/>
      <c r="BJY137" s="18"/>
      <c r="BJZ137" s="18"/>
      <c r="BKA137" s="18"/>
      <c r="BKB137" s="18"/>
      <c r="BKC137" s="18"/>
      <c r="BKD137" s="18"/>
      <c r="BKE137" s="18"/>
      <c r="BKF137" s="18"/>
      <c r="BKG137" s="18"/>
      <c r="BKH137" s="18"/>
      <c r="BKI137" s="18"/>
      <c r="BKJ137" s="18"/>
      <c r="BKK137" s="18"/>
      <c r="BKL137" s="18"/>
      <c r="BKM137" s="18"/>
      <c r="BKN137" s="18"/>
      <c r="BKO137" s="18"/>
      <c r="BKP137" s="18"/>
      <c r="BKQ137" s="18"/>
      <c r="BKR137" s="18"/>
      <c r="BKS137" s="18"/>
      <c r="BKT137" s="18"/>
      <c r="BKU137" s="18"/>
      <c r="BKV137" s="18"/>
      <c r="BKW137" s="18"/>
      <c r="BKX137" s="18"/>
      <c r="BKY137" s="18"/>
      <c r="BKZ137" s="18"/>
      <c r="BLA137" s="18"/>
      <c r="BLB137" s="18"/>
      <c r="BLC137" s="18"/>
      <c r="BLD137" s="18"/>
      <c r="BLE137" s="18"/>
      <c r="BLF137" s="18"/>
      <c r="BLG137" s="18"/>
      <c r="BLH137" s="18"/>
      <c r="BLI137" s="18"/>
      <c r="BLJ137" s="18"/>
      <c r="BLK137" s="18"/>
      <c r="BLL137" s="18"/>
      <c r="BLM137" s="18"/>
      <c r="BLN137" s="18"/>
      <c r="BLO137" s="18"/>
      <c r="BLP137" s="18"/>
      <c r="BLQ137" s="18"/>
      <c r="BLR137" s="18"/>
      <c r="BLS137" s="18"/>
      <c r="BLT137" s="18"/>
      <c r="BLU137" s="18"/>
      <c r="BLV137" s="18"/>
      <c r="BLW137" s="18"/>
      <c r="BLX137" s="18"/>
      <c r="BLY137" s="18"/>
      <c r="BLZ137" s="18"/>
      <c r="BMA137" s="18"/>
      <c r="BMB137" s="18"/>
      <c r="BMC137" s="18"/>
      <c r="BMD137" s="18"/>
      <c r="BME137" s="18"/>
      <c r="BMF137" s="18"/>
      <c r="BMG137" s="18"/>
      <c r="BMH137" s="18"/>
      <c r="BMI137" s="18"/>
      <c r="BMJ137" s="18"/>
      <c r="BMK137" s="18"/>
      <c r="BML137" s="18"/>
      <c r="BMM137" s="18"/>
      <c r="BMN137" s="18"/>
      <c r="BMO137" s="18"/>
      <c r="BMP137" s="18"/>
      <c r="BMQ137" s="18"/>
      <c r="BMR137" s="18"/>
      <c r="BMS137" s="18"/>
      <c r="BMT137" s="18"/>
      <c r="BMU137" s="18"/>
      <c r="BMV137" s="18"/>
      <c r="BMW137" s="18"/>
      <c r="BMX137" s="18"/>
      <c r="BMY137" s="18"/>
      <c r="BMZ137" s="18"/>
      <c r="BNA137" s="18"/>
      <c r="BNB137" s="18"/>
      <c r="BNC137" s="18"/>
      <c r="BND137" s="18"/>
      <c r="BNE137" s="18"/>
      <c r="BNF137" s="18"/>
      <c r="BNG137" s="18"/>
      <c r="BNH137" s="18"/>
      <c r="BNI137" s="18"/>
      <c r="BNJ137" s="18"/>
      <c r="BNK137" s="18"/>
      <c r="BNL137" s="18"/>
      <c r="BNM137" s="18"/>
      <c r="BNN137" s="18"/>
      <c r="BNO137" s="18"/>
      <c r="BNP137" s="18"/>
      <c r="BNQ137" s="18"/>
      <c r="BNR137" s="18"/>
      <c r="BNS137" s="18"/>
      <c r="BNT137" s="18"/>
      <c r="BNU137" s="18"/>
      <c r="BNV137" s="18"/>
      <c r="BNW137" s="18"/>
      <c r="BNX137" s="18"/>
      <c r="BNY137" s="18"/>
      <c r="BNZ137" s="18"/>
      <c r="BOA137" s="18"/>
      <c r="BOB137" s="18"/>
      <c r="BOC137" s="18"/>
      <c r="BOD137" s="18"/>
      <c r="BOE137" s="18"/>
      <c r="BOF137" s="18"/>
      <c r="BOG137" s="18"/>
      <c r="BOH137" s="18"/>
      <c r="BOI137" s="18"/>
      <c r="BOJ137" s="18"/>
      <c r="BOK137" s="18"/>
      <c r="BOL137" s="18"/>
      <c r="BOM137" s="18"/>
      <c r="BON137" s="18"/>
      <c r="BOO137" s="18"/>
      <c r="BOP137" s="18"/>
      <c r="BOQ137" s="18"/>
      <c r="BOR137" s="18"/>
      <c r="BOS137" s="18"/>
      <c r="BOT137" s="18"/>
      <c r="BOU137" s="18"/>
      <c r="BOV137" s="18"/>
      <c r="BOW137" s="18"/>
      <c r="BOX137" s="18"/>
      <c r="BOY137" s="18"/>
      <c r="BOZ137" s="18"/>
      <c r="BPA137" s="18"/>
      <c r="BPB137" s="18"/>
      <c r="BPC137" s="18"/>
      <c r="BPD137" s="18"/>
      <c r="BPE137" s="18"/>
      <c r="BPF137" s="18"/>
      <c r="BPG137" s="18"/>
      <c r="BPH137" s="18"/>
      <c r="BPI137" s="18"/>
      <c r="BPJ137" s="18"/>
      <c r="BPK137" s="18"/>
      <c r="BPL137" s="18"/>
      <c r="BPM137" s="18"/>
      <c r="BPN137" s="18"/>
      <c r="BPO137" s="18"/>
      <c r="BPP137" s="18"/>
      <c r="BPQ137" s="18"/>
      <c r="BPR137" s="18"/>
      <c r="BPS137" s="18"/>
      <c r="BPT137" s="18"/>
      <c r="BPU137" s="18"/>
      <c r="BPV137" s="18"/>
      <c r="BPW137" s="18"/>
      <c r="BPX137" s="18"/>
      <c r="BPY137" s="18"/>
      <c r="BPZ137" s="18"/>
      <c r="BQA137" s="18"/>
      <c r="BQB137" s="18"/>
      <c r="BQC137" s="18"/>
      <c r="BQD137" s="18"/>
      <c r="BQE137" s="18"/>
      <c r="BQF137" s="18"/>
      <c r="BQG137" s="18"/>
      <c r="BQH137" s="18"/>
      <c r="BQI137" s="18"/>
      <c r="BQJ137" s="18"/>
      <c r="BQK137" s="18"/>
      <c r="BQL137" s="18"/>
      <c r="BQM137" s="18"/>
      <c r="BQN137" s="18"/>
      <c r="BQO137" s="18"/>
      <c r="BQP137" s="18"/>
      <c r="BQQ137" s="18"/>
      <c r="BQR137" s="18"/>
      <c r="BQS137" s="18"/>
      <c r="BQT137" s="18"/>
      <c r="BQU137" s="18"/>
      <c r="BQV137" s="18"/>
      <c r="BQW137" s="18"/>
      <c r="BQX137" s="18"/>
      <c r="BQY137" s="18"/>
      <c r="BQZ137" s="18"/>
      <c r="BRA137" s="18"/>
      <c r="BRB137" s="18"/>
      <c r="BRC137" s="18"/>
      <c r="BRD137" s="18"/>
      <c r="BRE137" s="18"/>
      <c r="BRF137" s="18"/>
      <c r="BRG137" s="18"/>
      <c r="BRH137" s="18"/>
      <c r="BRI137" s="18"/>
      <c r="BRJ137" s="18"/>
      <c r="BRK137" s="18"/>
      <c r="BRL137" s="18"/>
      <c r="BRM137" s="18"/>
      <c r="BRN137" s="18"/>
      <c r="BRO137" s="18"/>
      <c r="BRP137" s="18"/>
      <c r="BRQ137" s="18"/>
      <c r="BRR137" s="18"/>
      <c r="BRS137" s="18"/>
      <c r="BRT137" s="18"/>
      <c r="BRU137" s="18"/>
      <c r="BRV137" s="18"/>
      <c r="BRW137" s="18"/>
      <c r="BRX137" s="18"/>
      <c r="BRY137" s="18"/>
      <c r="BRZ137" s="18"/>
      <c r="BSA137" s="18"/>
      <c r="BSB137" s="18"/>
      <c r="BSC137" s="18"/>
      <c r="BSD137" s="18"/>
      <c r="BSE137" s="18"/>
      <c r="BSF137" s="18"/>
      <c r="BSG137" s="18"/>
      <c r="BSH137" s="18"/>
      <c r="BSI137" s="18"/>
      <c r="BSJ137" s="18"/>
      <c r="BSK137" s="18"/>
      <c r="BSL137" s="18"/>
      <c r="BSM137" s="18"/>
      <c r="BSN137" s="18"/>
      <c r="BSO137" s="18"/>
      <c r="BSP137" s="18"/>
      <c r="BSQ137" s="18"/>
      <c r="BSR137" s="18"/>
      <c r="BSS137" s="18"/>
      <c r="BST137" s="18"/>
      <c r="BSU137" s="18"/>
      <c r="BSV137" s="18"/>
      <c r="BSW137" s="18"/>
      <c r="BSX137" s="18"/>
      <c r="BSY137" s="18"/>
      <c r="BSZ137" s="18"/>
      <c r="BTA137" s="18"/>
      <c r="BTB137" s="18"/>
      <c r="BTC137" s="18"/>
      <c r="BTD137" s="18"/>
      <c r="BTE137" s="18"/>
      <c r="BTF137" s="18"/>
      <c r="BTG137" s="18"/>
      <c r="BTH137" s="18"/>
      <c r="BTI137" s="18"/>
      <c r="BTJ137" s="18"/>
      <c r="BTK137" s="18"/>
      <c r="BTL137" s="18"/>
      <c r="BTM137" s="18"/>
      <c r="BTN137" s="18"/>
      <c r="BTO137" s="18"/>
      <c r="BTP137" s="18"/>
      <c r="BTQ137" s="18"/>
      <c r="BTR137" s="18"/>
      <c r="BTS137" s="18"/>
      <c r="BTT137" s="18"/>
      <c r="BTU137" s="18"/>
      <c r="BTV137" s="18"/>
      <c r="BTW137" s="18"/>
      <c r="BTX137" s="18"/>
      <c r="BTY137" s="18"/>
      <c r="BTZ137" s="18"/>
      <c r="BUA137" s="18"/>
      <c r="BUB137" s="18"/>
      <c r="BUC137" s="18"/>
      <c r="BUD137" s="18"/>
      <c r="BUE137" s="18"/>
      <c r="BUF137" s="18"/>
      <c r="BUG137" s="18"/>
      <c r="BUH137" s="18"/>
      <c r="BUI137" s="18"/>
      <c r="BUJ137" s="18"/>
      <c r="BUK137" s="18"/>
      <c r="BUL137" s="18"/>
      <c r="BUM137" s="18"/>
      <c r="BUN137" s="18"/>
      <c r="BUO137" s="18"/>
      <c r="BUP137" s="18"/>
      <c r="BUQ137" s="18"/>
      <c r="BUR137" s="18"/>
      <c r="BUS137" s="18"/>
      <c r="BUT137" s="18"/>
      <c r="BUU137" s="18"/>
      <c r="BUV137" s="18"/>
      <c r="BUW137" s="18"/>
      <c r="BUX137" s="18"/>
      <c r="BUY137" s="18"/>
      <c r="BUZ137" s="18"/>
      <c r="BVA137" s="18"/>
      <c r="BVB137" s="18"/>
      <c r="BVC137" s="18"/>
      <c r="BVD137" s="18"/>
      <c r="BVE137" s="18"/>
      <c r="BVF137" s="18"/>
      <c r="BVG137" s="18"/>
      <c r="BVH137" s="18"/>
      <c r="BVI137" s="18"/>
      <c r="BVJ137" s="18"/>
      <c r="BVK137" s="18"/>
      <c r="BVL137" s="18"/>
      <c r="BVM137" s="18"/>
      <c r="BVN137" s="18"/>
      <c r="BVO137" s="18"/>
      <c r="BVP137" s="18"/>
      <c r="BVQ137" s="18"/>
      <c r="BVR137" s="18"/>
      <c r="BVS137" s="18"/>
      <c r="BVT137" s="18"/>
      <c r="BVU137" s="18"/>
      <c r="BVV137" s="18"/>
      <c r="BVW137" s="18"/>
      <c r="BVX137" s="18"/>
      <c r="BVY137" s="18"/>
      <c r="BVZ137" s="18"/>
      <c r="BWA137" s="18"/>
      <c r="BWB137" s="18"/>
      <c r="BWC137" s="18"/>
      <c r="BWD137" s="18"/>
      <c r="BWE137" s="18"/>
      <c r="BWF137" s="18"/>
      <c r="BWG137" s="18"/>
      <c r="BWH137" s="18"/>
      <c r="BWI137" s="18"/>
      <c r="BWJ137" s="18"/>
      <c r="BWK137" s="18"/>
      <c r="BWL137" s="18"/>
      <c r="BWM137" s="18"/>
      <c r="BWN137" s="18"/>
      <c r="BWO137" s="18"/>
      <c r="BWP137" s="18"/>
      <c r="BWQ137" s="18"/>
      <c r="BWR137" s="18"/>
      <c r="BWS137" s="18"/>
      <c r="BWT137" s="18"/>
      <c r="BWU137" s="18"/>
      <c r="BWV137" s="18"/>
      <c r="BWW137" s="18"/>
      <c r="BWX137" s="18"/>
      <c r="BWY137" s="18"/>
      <c r="BWZ137" s="18"/>
      <c r="BXA137" s="18"/>
      <c r="BXB137" s="18"/>
      <c r="BXC137" s="18"/>
      <c r="BXD137" s="18"/>
      <c r="BXE137" s="18"/>
      <c r="BXF137" s="18"/>
      <c r="BXG137" s="18"/>
      <c r="BXH137" s="18"/>
      <c r="BXI137" s="18"/>
      <c r="BXJ137" s="18"/>
      <c r="BXK137" s="18"/>
      <c r="BXL137" s="18"/>
      <c r="BXM137" s="18"/>
      <c r="BXN137" s="18"/>
      <c r="BXO137" s="18"/>
      <c r="BXP137" s="18"/>
      <c r="BXQ137" s="18"/>
      <c r="BXR137" s="18"/>
      <c r="BXS137" s="18"/>
      <c r="BXT137" s="18"/>
      <c r="BXU137" s="18"/>
      <c r="BXV137" s="18"/>
      <c r="BXW137" s="18"/>
      <c r="BXX137" s="18"/>
      <c r="BXY137" s="18"/>
      <c r="BXZ137" s="18"/>
      <c r="BYA137" s="18"/>
      <c r="BYB137" s="18"/>
      <c r="BYC137" s="18"/>
      <c r="BYD137" s="18"/>
      <c r="BYE137" s="18"/>
      <c r="BYF137" s="18"/>
      <c r="BYG137" s="18"/>
      <c r="BYH137" s="18"/>
      <c r="BYI137" s="18"/>
      <c r="BYJ137" s="18"/>
      <c r="BYK137" s="18"/>
      <c r="BYL137" s="18"/>
      <c r="BYM137" s="18"/>
      <c r="BYN137" s="18"/>
      <c r="BYO137" s="18"/>
      <c r="BYP137" s="18"/>
      <c r="BYQ137" s="18"/>
      <c r="BYR137" s="18"/>
      <c r="BYS137" s="18"/>
      <c r="BYT137" s="18"/>
      <c r="BYU137" s="18"/>
      <c r="BYV137" s="18"/>
      <c r="BYW137" s="18"/>
      <c r="BYX137" s="18"/>
      <c r="BYY137" s="18"/>
      <c r="BYZ137" s="18"/>
      <c r="BZA137" s="18"/>
      <c r="BZB137" s="18"/>
      <c r="BZC137" s="18"/>
      <c r="BZD137" s="18"/>
      <c r="BZE137" s="18"/>
      <c r="BZF137" s="18"/>
      <c r="BZG137" s="18"/>
      <c r="BZH137" s="18"/>
      <c r="BZI137" s="18"/>
      <c r="BZJ137" s="18"/>
      <c r="BZK137" s="18"/>
      <c r="BZL137" s="18"/>
      <c r="BZM137" s="18"/>
      <c r="BZN137" s="18"/>
      <c r="BZO137" s="18"/>
      <c r="BZP137" s="18"/>
      <c r="BZQ137" s="18"/>
      <c r="BZR137" s="18"/>
      <c r="BZS137" s="18"/>
      <c r="BZT137" s="18"/>
      <c r="BZU137" s="18"/>
      <c r="BZV137" s="18"/>
      <c r="BZW137" s="18"/>
      <c r="BZX137" s="18"/>
      <c r="BZY137" s="18"/>
      <c r="BZZ137" s="18"/>
      <c r="CAA137" s="18"/>
      <c r="CAB137" s="18"/>
      <c r="CAC137" s="18"/>
      <c r="CAD137" s="18"/>
      <c r="CAE137" s="18"/>
      <c r="CAF137" s="18"/>
      <c r="CAG137" s="18"/>
      <c r="CAH137" s="18"/>
      <c r="CAI137" s="18"/>
      <c r="CAJ137" s="18"/>
      <c r="CAK137" s="18"/>
      <c r="CAL137" s="18"/>
      <c r="CAM137" s="18"/>
      <c r="CAN137" s="18"/>
      <c r="CAO137" s="18"/>
      <c r="CAP137" s="18"/>
      <c r="CAQ137" s="18"/>
      <c r="CAR137" s="18"/>
      <c r="CAS137" s="18"/>
      <c r="CAT137" s="18"/>
      <c r="CAU137" s="18"/>
      <c r="CAV137" s="18"/>
      <c r="CAW137" s="18"/>
      <c r="CAX137" s="18"/>
      <c r="CAY137" s="18"/>
      <c r="CAZ137" s="18"/>
      <c r="CBA137" s="18"/>
      <c r="CBB137" s="18"/>
      <c r="CBC137" s="18"/>
      <c r="CBD137" s="18"/>
      <c r="CBE137" s="18"/>
      <c r="CBF137" s="18"/>
      <c r="CBG137" s="18"/>
      <c r="CBH137" s="18"/>
      <c r="CBI137" s="18"/>
      <c r="CBJ137" s="18"/>
      <c r="CBK137" s="18"/>
      <c r="CBL137" s="18"/>
      <c r="CBM137" s="18"/>
      <c r="CBN137" s="18"/>
      <c r="CBO137" s="18"/>
      <c r="CBP137" s="18"/>
      <c r="CBQ137" s="18"/>
      <c r="CBR137" s="18"/>
      <c r="CBS137" s="18"/>
      <c r="CBT137" s="18"/>
      <c r="CBU137" s="18"/>
      <c r="CBV137" s="18"/>
      <c r="CBW137" s="18"/>
      <c r="CBX137" s="18"/>
      <c r="CBY137" s="18"/>
      <c r="CBZ137" s="18"/>
      <c r="CCA137" s="18"/>
      <c r="CCB137" s="18"/>
      <c r="CCC137" s="18"/>
      <c r="CCD137" s="18"/>
      <c r="CCE137" s="18"/>
      <c r="CCF137" s="18"/>
      <c r="CCG137" s="18"/>
      <c r="CCH137" s="18"/>
      <c r="CCI137" s="18"/>
      <c r="CCJ137" s="18"/>
      <c r="CCK137" s="18"/>
      <c r="CCL137" s="18"/>
      <c r="CCM137" s="18"/>
      <c r="CCN137" s="18"/>
      <c r="CCO137" s="18"/>
      <c r="CCP137" s="18"/>
      <c r="CCQ137" s="18"/>
      <c r="CCR137" s="18"/>
      <c r="CCS137" s="18"/>
      <c r="CCT137" s="18"/>
      <c r="CCU137" s="18"/>
      <c r="CCV137" s="18"/>
      <c r="CCW137" s="18"/>
      <c r="CCX137" s="18"/>
      <c r="CCY137" s="18"/>
      <c r="CCZ137" s="18"/>
      <c r="CDA137" s="18"/>
      <c r="CDB137" s="18"/>
      <c r="CDC137" s="18"/>
      <c r="CDD137" s="18"/>
      <c r="CDE137" s="18"/>
      <c r="CDF137" s="18"/>
      <c r="CDG137" s="18"/>
      <c r="CDH137" s="18"/>
      <c r="CDI137" s="18"/>
      <c r="CDJ137" s="18"/>
      <c r="CDK137" s="18"/>
      <c r="CDL137" s="18"/>
      <c r="CDM137" s="18"/>
      <c r="CDN137" s="18"/>
      <c r="CDO137" s="18"/>
      <c r="CDP137" s="18"/>
      <c r="CDQ137" s="18"/>
      <c r="CDR137" s="18"/>
      <c r="CDS137" s="18"/>
      <c r="CDT137" s="18"/>
      <c r="CDU137" s="18"/>
      <c r="CDV137" s="18"/>
      <c r="CDW137" s="18"/>
      <c r="CDX137" s="18"/>
      <c r="CDY137" s="18"/>
      <c r="CDZ137" s="18"/>
      <c r="CEA137" s="18"/>
      <c r="CEB137" s="18"/>
      <c r="CEC137" s="18"/>
      <c r="CED137" s="18"/>
      <c r="CEE137" s="18"/>
      <c r="CEF137" s="18"/>
      <c r="CEG137" s="18"/>
      <c r="CEH137" s="18"/>
      <c r="CEI137" s="18"/>
      <c r="CEJ137" s="18"/>
      <c r="CEK137" s="18"/>
      <c r="CEL137" s="18"/>
      <c r="CEM137" s="18"/>
      <c r="CEN137" s="18"/>
      <c r="CEO137" s="18"/>
      <c r="CEP137" s="18"/>
      <c r="CEQ137" s="18"/>
      <c r="CER137" s="18"/>
      <c r="CES137" s="18"/>
      <c r="CET137" s="18"/>
      <c r="CEU137" s="18"/>
      <c r="CEV137" s="18"/>
      <c r="CEW137" s="18"/>
      <c r="CEX137" s="18"/>
      <c r="CEY137" s="18"/>
      <c r="CEZ137" s="18"/>
      <c r="CFA137" s="18"/>
      <c r="CFB137" s="18"/>
      <c r="CFC137" s="18"/>
      <c r="CFD137" s="18"/>
      <c r="CFE137" s="18"/>
      <c r="CFF137" s="18"/>
      <c r="CFG137" s="18"/>
      <c r="CFH137" s="18"/>
      <c r="CFI137" s="18"/>
      <c r="CFJ137" s="18"/>
      <c r="CFK137" s="18"/>
      <c r="CFL137" s="18"/>
      <c r="CFM137" s="18"/>
      <c r="CFN137" s="18"/>
      <c r="CFO137" s="18"/>
      <c r="CFP137" s="18"/>
      <c r="CFQ137" s="18"/>
      <c r="CFR137" s="18"/>
      <c r="CFS137" s="18"/>
      <c r="CFT137" s="18"/>
      <c r="CFU137" s="18"/>
      <c r="CFV137" s="18"/>
      <c r="CFW137" s="18"/>
      <c r="CFX137" s="18"/>
      <c r="CFY137" s="18"/>
      <c r="CFZ137" s="18"/>
      <c r="CGA137" s="18"/>
      <c r="CGB137" s="18"/>
      <c r="CGC137" s="18"/>
      <c r="CGD137" s="18"/>
      <c r="CGE137" s="18"/>
      <c r="CGF137" s="18"/>
      <c r="CGG137" s="18"/>
      <c r="CGH137" s="18"/>
      <c r="CGI137" s="18"/>
      <c r="CGJ137" s="18"/>
      <c r="CGK137" s="18"/>
      <c r="CGL137" s="18"/>
      <c r="CGM137" s="18"/>
      <c r="CGN137" s="18"/>
      <c r="CGO137" s="18"/>
      <c r="CGP137" s="18"/>
      <c r="CGQ137" s="18"/>
      <c r="CGR137" s="18"/>
      <c r="CGS137" s="18"/>
      <c r="CGT137" s="18"/>
      <c r="CGU137" s="18"/>
      <c r="CGV137" s="18"/>
      <c r="CGW137" s="18"/>
      <c r="CGX137" s="18"/>
      <c r="CGY137" s="18"/>
      <c r="CGZ137" s="18"/>
      <c r="CHA137" s="18"/>
      <c r="CHB137" s="18"/>
      <c r="CHC137" s="18"/>
      <c r="CHD137" s="18"/>
      <c r="CHE137" s="18"/>
      <c r="CHF137" s="18"/>
      <c r="CHG137" s="18"/>
      <c r="CHH137" s="18"/>
      <c r="CHI137" s="18"/>
      <c r="CHJ137" s="18"/>
      <c r="CHK137" s="18"/>
      <c r="CHL137" s="18"/>
      <c r="CHM137" s="18"/>
      <c r="CHN137" s="18"/>
      <c r="CHO137" s="18"/>
      <c r="CHP137" s="18"/>
      <c r="CHQ137" s="18"/>
      <c r="CHR137" s="18"/>
      <c r="CHS137" s="18"/>
      <c r="CHT137" s="18"/>
      <c r="CHU137" s="18"/>
      <c r="CHV137" s="18"/>
      <c r="CHW137" s="18"/>
      <c r="CHX137" s="18"/>
      <c r="CHY137" s="18"/>
      <c r="CHZ137" s="18"/>
      <c r="CIA137" s="18"/>
      <c r="CIB137" s="18"/>
      <c r="CIC137" s="18"/>
      <c r="CID137" s="18"/>
      <c r="CIE137" s="18"/>
      <c r="CIF137" s="18"/>
      <c r="CIG137" s="18"/>
      <c r="CIH137" s="18"/>
      <c r="CII137" s="18"/>
      <c r="CIJ137" s="18"/>
      <c r="CIK137" s="18"/>
      <c r="CIL137" s="18"/>
      <c r="CIM137" s="18"/>
      <c r="CIN137" s="18"/>
      <c r="CIO137" s="18"/>
      <c r="CIP137" s="18"/>
      <c r="CIQ137" s="18"/>
      <c r="CIR137" s="18"/>
      <c r="CIS137" s="18"/>
      <c r="CIT137" s="18"/>
      <c r="CIU137" s="18"/>
      <c r="CIV137" s="18"/>
      <c r="CIW137" s="18"/>
      <c r="CIX137" s="18"/>
      <c r="CIY137" s="18"/>
      <c r="CIZ137" s="18"/>
      <c r="CJA137" s="18"/>
      <c r="CJB137" s="18"/>
      <c r="CJC137" s="18"/>
      <c r="CJD137" s="18"/>
      <c r="CJE137" s="18"/>
      <c r="CJF137" s="18"/>
      <c r="CJG137" s="18"/>
      <c r="CJH137" s="18"/>
      <c r="CJI137" s="18"/>
      <c r="CJJ137" s="18"/>
      <c r="CJK137" s="18"/>
      <c r="CJL137" s="18"/>
      <c r="CJM137" s="18"/>
      <c r="CJN137" s="18"/>
      <c r="CJO137" s="18"/>
      <c r="CJP137" s="18"/>
      <c r="CJQ137" s="18"/>
      <c r="CJR137" s="18"/>
      <c r="CJS137" s="18"/>
      <c r="CJT137" s="18"/>
      <c r="CJU137" s="18"/>
      <c r="CJV137" s="18"/>
      <c r="CJW137" s="18"/>
      <c r="CJX137" s="18"/>
      <c r="CJY137" s="18"/>
      <c r="CJZ137" s="18"/>
      <c r="CKA137" s="18"/>
      <c r="CKB137" s="18"/>
      <c r="CKC137" s="18"/>
      <c r="CKD137" s="18"/>
      <c r="CKE137" s="18"/>
      <c r="CKF137" s="18"/>
      <c r="CKG137" s="18"/>
      <c r="CKH137" s="18"/>
      <c r="CKI137" s="18"/>
      <c r="CKJ137" s="18"/>
      <c r="CKK137" s="18"/>
      <c r="CKL137" s="18"/>
      <c r="CKM137" s="18"/>
      <c r="CKN137" s="18"/>
      <c r="CKO137" s="18"/>
      <c r="CKP137" s="18"/>
      <c r="CKQ137" s="18"/>
      <c r="CKR137" s="18"/>
      <c r="CKS137" s="18"/>
      <c r="CKT137" s="18"/>
      <c r="CKU137" s="18"/>
      <c r="CKV137" s="18"/>
      <c r="CKW137" s="18"/>
      <c r="CKX137" s="18"/>
      <c r="CKY137" s="18"/>
      <c r="CKZ137" s="18"/>
      <c r="CLA137" s="18"/>
      <c r="CLB137" s="18"/>
      <c r="CLC137" s="18"/>
      <c r="CLD137" s="18"/>
      <c r="CLE137" s="18"/>
      <c r="CLF137" s="18"/>
      <c r="CLG137" s="18"/>
      <c r="CLH137" s="18"/>
      <c r="CLI137" s="18"/>
      <c r="CLJ137" s="18"/>
      <c r="CLK137" s="18"/>
      <c r="CLL137" s="18"/>
      <c r="CLM137" s="18"/>
      <c r="CLN137" s="18"/>
      <c r="CLO137" s="18"/>
      <c r="CLP137" s="18"/>
      <c r="CLQ137" s="18"/>
      <c r="CLR137" s="18"/>
      <c r="CLS137" s="18"/>
      <c r="CLT137" s="18"/>
      <c r="CLU137" s="18"/>
      <c r="CLV137" s="18"/>
      <c r="CLW137" s="18"/>
      <c r="CLX137" s="18"/>
      <c r="CLY137" s="18"/>
      <c r="CLZ137" s="18"/>
      <c r="CMA137" s="18"/>
      <c r="CMB137" s="18"/>
      <c r="CMC137" s="18"/>
      <c r="CMD137" s="18"/>
      <c r="CME137" s="18"/>
      <c r="CMF137" s="18"/>
      <c r="CMG137" s="18"/>
      <c r="CMH137" s="18"/>
      <c r="CMI137" s="18"/>
      <c r="CMJ137" s="18"/>
      <c r="CMK137" s="18"/>
      <c r="CML137" s="18"/>
      <c r="CMM137" s="18"/>
      <c r="CMN137" s="18"/>
      <c r="CMO137" s="18"/>
      <c r="CMP137" s="18"/>
      <c r="CMQ137" s="18"/>
      <c r="CMR137" s="18"/>
      <c r="CMS137" s="18"/>
      <c r="CMT137" s="18"/>
      <c r="CMU137" s="18"/>
      <c r="CMV137" s="18"/>
      <c r="CMW137" s="18"/>
      <c r="CMX137" s="18"/>
      <c r="CMY137" s="18"/>
      <c r="CMZ137" s="18"/>
      <c r="CNA137" s="18"/>
      <c r="CNB137" s="18"/>
      <c r="CNC137" s="18"/>
      <c r="CND137" s="18"/>
      <c r="CNE137" s="18"/>
      <c r="CNF137" s="18"/>
      <c r="CNG137" s="18"/>
      <c r="CNH137" s="18"/>
      <c r="CNI137" s="18"/>
      <c r="CNJ137" s="18"/>
      <c r="CNK137" s="18"/>
      <c r="CNL137" s="18"/>
      <c r="CNM137" s="18"/>
      <c r="CNN137" s="18"/>
      <c r="CNO137" s="18"/>
      <c r="CNP137" s="18"/>
      <c r="CNQ137" s="18"/>
      <c r="CNR137" s="18"/>
      <c r="CNS137" s="18"/>
      <c r="CNT137" s="18"/>
      <c r="CNU137" s="18"/>
      <c r="CNV137" s="18"/>
      <c r="CNW137" s="18"/>
      <c r="CNX137" s="18"/>
      <c r="CNY137" s="18"/>
      <c r="CNZ137" s="18"/>
      <c r="COA137" s="18"/>
      <c r="COB137" s="18"/>
      <c r="COC137" s="18"/>
      <c r="COD137" s="18"/>
      <c r="COE137" s="18"/>
      <c r="COF137" s="18"/>
      <c r="COG137" s="18"/>
      <c r="COH137" s="18"/>
      <c r="COI137" s="18"/>
      <c r="COJ137" s="18"/>
      <c r="COK137" s="18"/>
      <c r="COL137" s="18"/>
      <c r="COM137" s="18"/>
      <c r="CON137" s="18"/>
      <c r="COO137" s="18"/>
      <c r="COP137" s="18"/>
      <c r="COQ137" s="18"/>
      <c r="COR137" s="18"/>
      <c r="COS137" s="18"/>
      <c r="COT137" s="18"/>
      <c r="COU137" s="18"/>
      <c r="COV137" s="18"/>
      <c r="COW137" s="18"/>
      <c r="COX137" s="18"/>
      <c r="COY137" s="18"/>
      <c r="COZ137" s="18"/>
      <c r="CPA137" s="18"/>
      <c r="CPB137" s="18"/>
      <c r="CPC137" s="18"/>
      <c r="CPD137" s="18"/>
      <c r="CPE137" s="18"/>
      <c r="CPF137" s="18"/>
      <c r="CPG137" s="18"/>
      <c r="CPH137" s="18"/>
      <c r="CPI137" s="18"/>
      <c r="CPJ137" s="18"/>
      <c r="CPK137" s="18"/>
      <c r="CPL137" s="18"/>
      <c r="CPM137" s="18"/>
      <c r="CPN137" s="18"/>
      <c r="CPO137" s="18"/>
      <c r="CPP137" s="18"/>
      <c r="CPQ137" s="18"/>
      <c r="CPR137" s="18"/>
      <c r="CPS137" s="18"/>
      <c r="CPT137" s="18"/>
      <c r="CPU137" s="18"/>
      <c r="CPV137" s="18"/>
      <c r="CPW137" s="18"/>
      <c r="CPX137" s="18"/>
      <c r="CPY137" s="18"/>
      <c r="CPZ137" s="18"/>
      <c r="CQA137" s="18"/>
      <c r="CQB137" s="18"/>
      <c r="CQC137" s="18"/>
      <c r="CQD137" s="18"/>
      <c r="CQE137" s="18"/>
      <c r="CQF137" s="18"/>
      <c r="CQG137" s="18"/>
      <c r="CQH137" s="18"/>
      <c r="CQI137" s="18"/>
      <c r="CQJ137" s="18"/>
      <c r="CQK137" s="18"/>
      <c r="CQL137" s="18"/>
      <c r="CQM137" s="18"/>
      <c r="CQN137" s="18"/>
      <c r="CQO137" s="18"/>
      <c r="CQP137" s="18"/>
      <c r="CQQ137" s="18"/>
      <c r="CQR137" s="18"/>
      <c r="CQS137" s="18"/>
      <c r="CQT137" s="18"/>
      <c r="CQU137" s="18"/>
      <c r="CQV137" s="18"/>
      <c r="CQW137" s="18"/>
      <c r="CQX137" s="18"/>
      <c r="CQY137" s="18"/>
      <c r="CQZ137" s="18"/>
      <c r="CRA137" s="18"/>
      <c r="CRB137" s="18"/>
      <c r="CRC137" s="18"/>
      <c r="CRD137" s="18"/>
      <c r="CRE137" s="18"/>
      <c r="CRF137" s="18"/>
      <c r="CRG137" s="18"/>
      <c r="CRH137" s="18"/>
      <c r="CRI137" s="18"/>
      <c r="CRJ137" s="18"/>
      <c r="CRK137" s="18"/>
      <c r="CRL137" s="18"/>
      <c r="CRM137" s="18"/>
      <c r="CRN137" s="18"/>
      <c r="CRO137" s="18"/>
      <c r="CRP137" s="18"/>
      <c r="CRQ137" s="18"/>
      <c r="CRR137" s="18"/>
      <c r="CRS137" s="18"/>
      <c r="CRT137" s="18"/>
      <c r="CRU137" s="18"/>
      <c r="CRV137" s="18"/>
      <c r="CRW137" s="18"/>
      <c r="CRX137" s="18"/>
      <c r="CRY137" s="18"/>
      <c r="CRZ137" s="18"/>
      <c r="CSA137" s="18"/>
      <c r="CSB137" s="18"/>
      <c r="CSC137" s="18"/>
      <c r="CSD137" s="18"/>
      <c r="CSE137" s="18"/>
      <c r="CSF137" s="18"/>
      <c r="CSG137" s="18"/>
      <c r="CSH137" s="18"/>
      <c r="CSI137" s="18"/>
      <c r="CSJ137" s="18"/>
      <c r="CSK137" s="18"/>
      <c r="CSL137" s="18"/>
      <c r="CSM137" s="18"/>
      <c r="CSN137" s="18"/>
      <c r="CSO137" s="18"/>
      <c r="CSP137" s="18"/>
      <c r="CSQ137" s="18"/>
      <c r="CSR137" s="18"/>
      <c r="CSS137" s="18"/>
      <c r="CST137" s="18"/>
      <c r="CSU137" s="18"/>
      <c r="CSV137" s="18"/>
      <c r="CSW137" s="18"/>
      <c r="CSX137" s="18"/>
      <c r="CSY137" s="18"/>
      <c r="CSZ137" s="18"/>
      <c r="CTA137" s="18"/>
      <c r="CTB137" s="18"/>
      <c r="CTC137" s="18"/>
      <c r="CTD137" s="18"/>
      <c r="CTE137" s="18"/>
      <c r="CTF137" s="18"/>
      <c r="CTG137" s="18"/>
      <c r="CTH137" s="18"/>
      <c r="CTI137" s="18"/>
      <c r="CTJ137" s="18"/>
      <c r="CTK137" s="18"/>
      <c r="CTL137" s="18"/>
      <c r="CTM137" s="18"/>
      <c r="CTN137" s="18"/>
      <c r="CTO137" s="18"/>
      <c r="CTP137" s="18"/>
      <c r="CTQ137" s="18"/>
      <c r="CTR137" s="18"/>
      <c r="CTS137" s="18"/>
      <c r="CTT137" s="18"/>
      <c r="CTU137" s="18"/>
      <c r="CTV137" s="18"/>
      <c r="CTW137" s="18"/>
      <c r="CTX137" s="18"/>
      <c r="CTY137" s="18"/>
      <c r="CTZ137" s="18"/>
      <c r="CUA137" s="18"/>
      <c r="CUB137" s="18"/>
      <c r="CUC137" s="18"/>
      <c r="CUD137" s="18"/>
      <c r="CUE137" s="18"/>
      <c r="CUF137" s="18"/>
      <c r="CUG137" s="18"/>
      <c r="CUH137" s="18"/>
      <c r="CUI137" s="18"/>
      <c r="CUJ137" s="18"/>
      <c r="CUK137" s="18"/>
      <c r="CUL137" s="18"/>
      <c r="CUM137" s="18"/>
      <c r="CUN137" s="18"/>
      <c r="CUO137" s="18"/>
      <c r="CUP137" s="18"/>
      <c r="CUQ137" s="18"/>
      <c r="CUR137" s="18"/>
      <c r="CUS137" s="18"/>
      <c r="CUT137" s="18"/>
      <c r="CUU137" s="18"/>
      <c r="CUV137" s="18"/>
      <c r="CUW137" s="18"/>
      <c r="CUX137" s="18"/>
      <c r="CUY137" s="18"/>
      <c r="CUZ137" s="18"/>
      <c r="CVA137" s="18"/>
      <c r="CVB137" s="18"/>
      <c r="CVC137" s="18"/>
      <c r="CVD137" s="18"/>
      <c r="CVE137" s="18"/>
      <c r="CVF137" s="18"/>
      <c r="CVG137" s="18"/>
      <c r="CVH137" s="18"/>
      <c r="CVI137" s="18"/>
      <c r="CVJ137" s="18"/>
      <c r="CVK137" s="18"/>
      <c r="CVL137" s="18"/>
      <c r="CVM137" s="18"/>
      <c r="CVN137" s="18"/>
      <c r="CVO137" s="18"/>
      <c r="CVP137" s="18"/>
      <c r="CVQ137" s="18"/>
      <c r="CVR137" s="18"/>
      <c r="CVS137" s="18"/>
      <c r="CVT137" s="18"/>
      <c r="CVU137" s="18"/>
      <c r="CVV137" s="18"/>
      <c r="CVW137" s="18"/>
      <c r="CVX137" s="18"/>
      <c r="CVY137" s="18"/>
      <c r="CVZ137" s="18"/>
      <c r="CWA137" s="18"/>
      <c r="CWB137" s="18"/>
      <c r="CWC137" s="18"/>
      <c r="CWD137" s="18"/>
      <c r="CWE137" s="18"/>
      <c r="CWF137" s="18"/>
      <c r="CWG137" s="18"/>
      <c r="CWH137" s="18"/>
      <c r="CWI137" s="18"/>
      <c r="CWJ137" s="18"/>
      <c r="CWK137" s="18"/>
      <c r="CWL137" s="18"/>
      <c r="CWM137" s="18"/>
      <c r="CWN137" s="18"/>
      <c r="CWO137" s="18"/>
      <c r="CWP137" s="18"/>
      <c r="CWQ137" s="18"/>
      <c r="CWR137" s="18"/>
      <c r="CWS137" s="18"/>
      <c r="CWT137" s="18"/>
      <c r="CWU137" s="18"/>
      <c r="CWV137" s="18"/>
      <c r="CWW137" s="18"/>
      <c r="CWX137" s="18"/>
      <c r="CWY137" s="18"/>
      <c r="CWZ137" s="18"/>
      <c r="CXA137" s="18"/>
      <c r="CXB137" s="18"/>
      <c r="CXC137" s="18"/>
      <c r="CXD137" s="18"/>
      <c r="CXE137" s="18"/>
      <c r="CXF137" s="18"/>
      <c r="CXG137" s="18"/>
      <c r="CXH137" s="18"/>
      <c r="CXI137" s="18"/>
      <c r="CXJ137" s="18"/>
      <c r="CXK137" s="18"/>
      <c r="CXL137" s="18"/>
      <c r="CXM137" s="18"/>
      <c r="CXN137" s="18"/>
      <c r="CXO137" s="18"/>
      <c r="CXP137" s="18"/>
      <c r="CXQ137" s="18"/>
      <c r="CXR137" s="18"/>
      <c r="CXS137" s="18"/>
      <c r="CXT137" s="18"/>
      <c r="CXU137" s="18"/>
      <c r="CXV137" s="18"/>
      <c r="CXW137" s="18"/>
      <c r="CXX137" s="18"/>
      <c r="CXY137" s="18"/>
      <c r="CXZ137" s="18"/>
      <c r="CYA137" s="18"/>
      <c r="CYB137" s="18"/>
      <c r="CYC137" s="18"/>
      <c r="CYD137" s="18"/>
      <c r="CYE137" s="18"/>
      <c r="CYF137" s="18"/>
      <c r="CYG137" s="18"/>
      <c r="CYH137" s="18"/>
      <c r="CYI137" s="18"/>
      <c r="CYJ137" s="18"/>
      <c r="CYK137" s="18"/>
      <c r="CYL137" s="18"/>
      <c r="CYM137" s="18"/>
      <c r="CYN137" s="18"/>
      <c r="CYO137" s="18"/>
      <c r="CYP137" s="18"/>
      <c r="CYQ137" s="18"/>
      <c r="CYR137" s="18"/>
      <c r="CYS137" s="18"/>
      <c r="CYT137" s="18"/>
      <c r="CYU137" s="18"/>
      <c r="CYV137" s="18"/>
      <c r="CYW137" s="18"/>
      <c r="CYX137" s="18"/>
      <c r="CYY137" s="18"/>
      <c r="CYZ137" s="18"/>
      <c r="CZA137" s="18"/>
      <c r="CZB137" s="18"/>
      <c r="CZC137" s="18"/>
      <c r="CZD137" s="18"/>
      <c r="CZE137" s="18"/>
      <c r="CZF137" s="18"/>
      <c r="CZG137" s="18"/>
      <c r="CZH137" s="18"/>
      <c r="CZI137" s="18"/>
      <c r="CZJ137" s="18"/>
      <c r="CZK137" s="18"/>
      <c r="CZL137" s="18"/>
      <c r="CZM137" s="18"/>
      <c r="CZN137" s="18"/>
      <c r="CZO137" s="18"/>
      <c r="CZP137" s="18"/>
      <c r="CZQ137" s="18"/>
      <c r="CZR137" s="18"/>
      <c r="CZS137" s="18"/>
      <c r="CZT137" s="18"/>
      <c r="CZU137" s="18"/>
      <c r="CZV137" s="18"/>
      <c r="CZW137" s="18"/>
      <c r="CZX137" s="18"/>
      <c r="CZY137" s="18"/>
      <c r="CZZ137" s="18"/>
      <c r="DAA137" s="18"/>
      <c r="DAB137" s="18"/>
      <c r="DAC137" s="18"/>
      <c r="DAD137" s="18"/>
      <c r="DAE137" s="18"/>
      <c r="DAF137" s="18"/>
      <c r="DAG137" s="18"/>
      <c r="DAH137" s="18"/>
      <c r="DAI137" s="18"/>
      <c r="DAJ137" s="18"/>
      <c r="DAK137" s="18"/>
      <c r="DAL137" s="18"/>
      <c r="DAM137" s="18"/>
      <c r="DAN137" s="18"/>
      <c r="DAO137" s="18"/>
      <c r="DAP137" s="18"/>
      <c r="DAQ137" s="18"/>
      <c r="DAR137" s="18"/>
      <c r="DAS137" s="18"/>
      <c r="DAT137" s="18"/>
      <c r="DAU137" s="18"/>
      <c r="DAV137" s="18"/>
      <c r="DAW137" s="18"/>
      <c r="DAX137" s="18"/>
      <c r="DAY137" s="18"/>
      <c r="DAZ137" s="18"/>
      <c r="DBA137" s="18"/>
      <c r="DBB137" s="18"/>
      <c r="DBC137" s="18"/>
      <c r="DBD137" s="18"/>
      <c r="DBE137" s="18"/>
      <c r="DBF137" s="18"/>
      <c r="DBG137" s="18"/>
      <c r="DBH137" s="18"/>
      <c r="DBI137" s="18"/>
      <c r="DBJ137" s="18"/>
      <c r="DBK137" s="18"/>
      <c r="DBL137" s="18"/>
      <c r="DBM137" s="18"/>
      <c r="DBN137" s="18"/>
      <c r="DBO137" s="18"/>
      <c r="DBP137" s="18"/>
      <c r="DBQ137" s="18"/>
      <c r="DBR137" s="18"/>
      <c r="DBS137" s="18"/>
      <c r="DBT137" s="18"/>
      <c r="DBU137" s="18"/>
      <c r="DBV137" s="18"/>
      <c r="DBW137" s="18"/>
      <c r="DBX137" s="18"/>
      <c r="DBY137" s="18"/>
      <c r="DBZ137" s="18"/>
      <c r="DCA137" s="18"/>
      <c r="DCB137" s="18"/>
      <c r="DCC137" s="18"/>
      <c r="DCD137" s="18"/>
      <c r="DCE137" s="18"/>
      <c r="DCF137" s="18"/>
      <c r="DCG137" s="18"/>
      <c r="DCH137" s="18"/>
      <c r="DCI137" s="18"/>
      <c r="DCJ137" s="18"/>
      <c r="DCK137" s="18"/>
      <c r="DCL137" s="18"/>
      <c r="DCM137" s="18"/>
      <c r="DCN137" s="18"/>
      <c r="DCO137" s="18"/>
      <c r="DCP137" s="18"/>
      <c r="DCQ137" s="18"/>
      <c r="DCR137" s="18"/>
      <c r="DCS137" s="18"/>
      <c r="DCT137" s="18"/>
      <c r="DCU137" s="18"/>
      <c r="DCV137" s="18"/>
      <c r="DCW137" s="18"/>
      <c r="DCX137" s="18"/>
      <c r="DCY137" s="18"/>
      <c r="DCZ137" s="18"/>
      <c r="DDA137" s="18"/>
      <c r="DDB137" s="18"/>
      <c r="DDC137" s="18"/>
      <c r="DDD137" s="18"/>
      <c r="DDE137" s="18"/>
      <c r="DDF137" s="18"/>
      <c r="DDG137" s="18"/>
      <c r="DDH137" s="18"/>
      <c r="DDI137" s="18"/>
      <c r="DDJ137" s="18"/>
      <c r="DDK137" s="18"/>
      <c r="DDL137" s="18"/>
      <c r="DDM137" s="18"/>
      <c r="DDN137" s="18"/>
      <c r="DDO137" s="18"/>
      <c r="DDP137" s="18"/>
      <c r="DDQ137" s="18"/>
      <c r="DDR137" s="18"/>
      <c r="DDS137" s="18"/>
      <c r="DDT137" s="18"/>
      <c r="DDU137" s="18"/>
      <c r="DDV137" s="18"/>
      <c r="DDW137" s="18"/>
      <c r="DDX137" s="18"/>
      <c r="DDY137" s="18"/>
      <c r="DDZ137" s="18"/>
      <c r="DEA137" s="18"/>
      <c r="DEB137" s="18"/>
      <c r="DEC137" s="18"/>
      <c r="DED137" s="18"/>
      <c r="DEE137" s="18"/>
      <c r="DEF137" s="18"/>
      <c r="DEG137" s="18"/>
      <c r="DEH137" s="18"/>
      <c r="DEI137" s="18"/>
      <c r="DEJ137" s="18"/>
      <c r="DEK137" s="18"/>
      <c r="DEL137" s="18"/>
      <c r="DEM137" s="18"/>
      <c r="DEN137" s="18"/>
      <c r="DEO137" s="18"/>
      <c r="DEP137" s="18"/>
      <c r="DEQ137" s="18"/>
      <c r="DER137" s="18"/>
      <c r="DES137" s="18"/>
      <c r="DET137" s="18"/>
      <c r="DEU137" s="18"/>
      <c r="DEV137" s="18"/>
      <c r="DEW137" s="18"/>
      <c r="DEX137" s="18"/>
      <c r="DEY137" s="18"/>
      <c r="DEZ137" s="18"/>
      <c r="DFA137" s="18"/>
      <c r="DFB137" s="18"/>
      <c r="DFC137" s="18"/>
      <c r="DFD137" s="18"/>
      <c r="DFE137" s="18"/>
      <c r="DFF137" s="18"/>
      <c r="DFG137" s="18"/>
      <c r="DFH137" s="18"/>
      <c r="DFI137" s="18"/>
      <c r="DFJ137" s="18"/>
      <c r="DFK137" s="18"/>
      <c r="DFL137" s="18"/>
      <c r="DFM137" s="18"/>
      <c r="DFN137" s="18"/>
      <c r="DFO137" s="18"/>
      <c r="DFP137" s="18"/>
      <c r="DFQ137" s="18"/>
      <c r="DFR137" s="18"/>
      <c r="DFS137" s="18"/>
      <c r="DFT137" s="18"/>
      <c r="DFU137" s="18"/>
      <c r="DFV137" s="18"/>
      <c r="DFW137" s="18"/>
      <c r="DFX137" s="18"/>
      <c r="DFY137" s="18"/>
      <c r="DFZ137" s="18"/>
      <c r="DGA137" s="18"/>
      <c r="DGB137" s="18"/>
      <c r="DGC137" s="18"/>
      <c r="DGD137" s="18"/>
      <c r="DGE137" s="18"/>
      <c r="DGF137" s="18"/>
      <c r="DGG137" s="18"/>
      <c r="DGH137" s="18"/>
      <c r="DGI137" s="18"/>
      <c r="DGJ137" s="18"/>
      <c r="DGK137" s="18"/>
      <c r="DGL137" s="18"/>
      <c r="DGM137" s="18"/>
      <c r="DGN137" s="18"/>
      <c r="DGO137" s="18"/>
      <c r="DGP137" s="18"/>
      <c r="DGQ137" s="18"/>
      <c r="DGR137" s="18"/>
      <c r="DGS137" s="18"/>
      <c r="DGT137" s="18"/>
      <c r="DGU137" s="18"/>
      <c r="DGV137" s="18"/>
      <c r="DGW137" s="18"/>
      <c r="DGX137" s="18"/>
      <c r="DGY137" s="18"/>
      <c r="DGZ137" s="18"/>
      <c r="DHA137" s="18"/>
      <c r="DHB137" s="18"/>
      <c r="DHC137" s="18"/>
      <c r="DHD137" s="18"/>
      <c r="DHE137" s="18"/>
      <c r="DHF137" s="18"/>
      <c r="DHG137" s="18"/>
      <c r="DHH137" s="18"/>
      <c r="DHI137" s="18"/>
      <c r="DHJ137" s="18"/>
      <c r="DHK137" s="18"/>
      <c r="DHL137" s="18"/>
      <c r="DHM137" s="18"/>
      <c r="DHN137" s="18"/>
      <c r="DHO137" s="18"/>
      <c r="DHP137" s="18"/>
      <c r="DHQ137" s="18"/>
      <c r="DHR137" s="18"/>
      <c r="DHS137" s="18"/>
      <c r="DHT137" s="18"/>
      <c r="DHU137" s="18"/>
      <c r="DHV137" s="18"/>
      <c r="DHW137" s="18"/>
      <c r="DHX137" s="18"/>
      <c r="DHY137" s="18"/>
      <c r="DHZ137" s="18"/>
      <c r="DIA137" s="18"/>
      <c r="DIB137" s="18"/>
      <c r="DIC137" s="18"/>
      <c r="DID137" s="18"/>
      <c r="DIE137" s="18"/>
      <c r="DIF137" s="18"/>
      <c r="DIG137" s="18"/>
      <c r="DIH137" s="18"/>
      <c r="DII137" s="18"/>
      <c r="DIJ137" s="18"/>
      <c r="DIK137" s="18"/>
      <c r="DIL137" s="18"/>
      <c r="DIM137" s="18"/>
      <c r="DIN137" s="18"/>
      <c r="DIO137" s="18"/>
      <c r="DIP137" s="18"/>
      <c r="DIQ137" s="18"/>
      <c r="DIR137" s="18"/>
      <c r="DIS137" s="18"/>
      <c r="DIT137" s="18"/>
      <c r="DIU137" s="18"/>
      <c r="DIV137" s="18"/>
      <c r="DIW137" s="18"/>
      <c r="DIX137" s="18"/>
      <c r="DIY137" s="18"/>
      <c r="DIZ137" s="18"/>
      <c r="DJA137" s="18"/>
      <c r="DJB137" s="18"/>
      <c r="DJC137" s="18"/>
      <c r="DJD137" s="18"/>
      <c r="DJE137" s="18"/>
      <c r="DJF137" s="18"/>
      <c r="DJG137" s="18"/>
      <c r="DJH137" s="18"/>
      <c r="DJI137" s="18"/>
      <c r="DJJ137" s="18"/>
      <c r="DJK137" s="18"/>
      <c r="DJL137" s="18"/>
      <c r="DJM137" s="18"/>
      <c r="DJN137" s="18"/>
      <c r="DJO137" s="18"/>
      <c r="DJP137" s="18"/>
      <c r="DJQ137" s="18"/>
      <c r="DJR137" s="18"/>
      <c r="DJS137" s="18"/>
      <c r="DJT137" s="18"/>
      <c r="DJU137" s="18"/>
      <c r="DJV137" s="18"/>
      <c r="DJW137" s="18"/>
      <c r="DJX137" s="18"/>
      <c r="DJY137" s="18"/>
      <c r="DJZ137" s="18"/>
      <c r="DKA137" s="18"/>
      <c r="DKB137" s="18"/>
      <c r="DKC137" s="18"/>
      <c r="DKD137" s="18"/>
      <c r="DKE137" s="18"/>
      <c r="DKF137" s="18"/>
      <c r="DKG137" s="18"/>
      <c r="DKH137" s="18"/>
      <c r="DKI137" s="18"/>
      <c r="DKJ137" s="18"/>
      <c r="DKK137" s="18"/>
      <c r="DKL137" s="18"/>
      <c r="DKM137" s="18"/>
      <c r="DKN137" s="18"/>
      <c r="DKO137" s="18"/>
      <c r="DKP137" s="18"/>
      <c r="DKQ137" s="18"/>
      <c r="DKR137" s="18"/>
      <c r="DKS137" s="18"/>
      <c r="DKT137" s="18"/>
      <c r="DKU137" s="18"/>
      <c r="DKV137" s="18"/>
      <c r="DKW137" s="18"/>
      <c r="DKX137" s="18"/>
      <c r="DKY137" s="18"/>
      <c r="DKZ137" s="18"/>
      <c r="DLA137" s="18"/>
      <c r="DLB137" s="18"/>
      <c r="DLC137" s="18"/>
      <c r="DLD137" s="18"/>
      <c r="DLE137" s="18"/>
      <c r="DLF137" s="18"/>
      <c r="DLG137" s="18"/>
      <c r="DLH137" s="18"/>
      <c r="DLI137" s="18"/>
      <c r="DLJ137" s="18"/>
      <c r="DLK137" s="18"/>
      <c r="DLL137" s="18"/>
      <c r="DLM137" s="18"/>
      <c r="DLN137" s="18"/>
      <c r="DLO137" s="18"/>
      <c r="DLP137" s="18"/>
      <c r="DLQ137" s="18"/>
      <c r="DLR137" s="18"/>
      <c r="DLS137" s="18"/>
      <c r="DLT137" s="18"/>
      <c r="DLU137" s="18"/>
      <c r="DLV137" s="18"/>
      <c r="DLW137" s="18"/>
      <c r="DLX137" s="18"/>
      <c r="DLY137" s="18"/>
      <c r="DLZ137" s="18"/>
      <c r="DMA137" s="18"/>
      <c r="DMB137" s="18"/>
      <c r="DMC137" s="18"/>
      <c r="DMD137" s="18"/>
      <c r="DME137" s="18"/>
      <c r="DMF137" s="18"/>
      <c r="DMG137" s="18"/>
      <c r="DMH137" s="18"/>
      <c r="DMI137" s="18"/>
      <c r="DMJ137" s="18"/>
      <c r="DMK137" s="18"/>
      <c r="DML137" s="18"/>
      <c r="DMM137" s="18"/>
      <c r="DMN137" s="18"/>
      <c r="DMO137" s="18"/>
      <c r="DMP137" s="18"/>
      <c r="DMQ137" s="18"/>
      <c r="DMR137" s="18"/>
      <c r="DMS137" s="18"/>
      <c r="DMT137" s="18"/>
      <c r="DMU137" s="18"/>
      <c r="DMV137" s="18"/>
      <c r="DMW137" s="18"/>
      <c r="DMX137" s="18"/>
      <c r="DMY137" s="18"/>
      <c r="DMZ137" s="18"/>
      <c r="DNA137" s="18"/>
      <c r="DNB137" s="18"/>
      <c r="DNC137" s="18"/>
      <c r="DND137" s="18"/>
      <c r="DNE137" s="18"/>
      <c r="DNF137" s="18"/>
      <c r="DNG137" s="18"/>
      <c r="DNH137" s="18"/>
      <c r="DNI137" s="18"/>
      <c r="DNJ137" s="18"/>
      <c r="DNK137" s="18"/>
      <c r="DNL137" s="18"/>
      <c r="DNM137" s="18"/>
      <c r="DNN137" s="18"/>
      <c r="DNO137" s="18"/>
      <c r="DNP137" s="18"/>
      <c r="DNQ137" s="18"/>
      <c r="DNR137" s="18"/>
      <c r="DNS137" s="18"/>
      <c r="DNT137" s="18"/>
      <c r="DNU137" s="18"/>
      <c r="DNV137" s="18"/>
      <c r="DNW137" s="18"/>
      <c r="DNX137" s="18"/>
      <c r="DNY137" s="18"/>
      <c r="DNZ137" s="18"/>
      <c r="DOA137" s="18"/>
      <c r="DOB137" s="18"/>
      <c r="DOC137" s="18"/>
      <c r="DOD137" s="18"/>
      <c r="DOE137" s="18"/>
      <c r="DOF137" s="18"/>
      <c r="DOG137" s="18"/>
      <c r="DOH137" s="18"/>
      <c r="DOI137" s="18"/>
      <c r="DOJ137" s="18"/>
      <c r="DOK137" s="18"/>
      <c r="DOL137" s="18"/>
      <c r="DOM137" s="18"/>
      <c r="DON137" s="18"/>
      <c r="DOO137" s="18"/>
      <c r="DOP137" s="18"/>
      <c r="DOQ137" s="18"/>
      <c r="DOR137" s="18"/>
      <c r="DOS137" s="18"/>
      <c r="DOT137" s="18"/>
      <c r="DOU137" s="18"/>
      <c r="DOV137" s="18"/>
      <c r="DOW137" s="18"/>
      <c r="DOX137" s="18"/>
      <c r="DOY137" s="18"/>
      <c r="DOZ137" s="18"/>
      <c r="DPA137" s="18"/>
      <c r="DPB137" s="18"/>
      <c r="DPC137" s="18"/>
      <c r="DPD137" s="18"/>
      <c r="DPE137" s="18"/>
      <c r="DPF137" s="18"/>
      <c r="DPG137" s="18"/>
      <c r="DPH137" s="18"/>
      <c r="DPI137" s="18"/>
      <c r="DPJ137" s="18"/>
      <c r="DPK137" s="18"/>
      <c r="DPL137" s="18"/>
      <c r="DPM137" s="18"/>
      <c r="DPN137" s="18"/>
      <c r="DPO137" s="18"/>
      <c r="DPP137" s="18"/>
      <c r="DPQ137" s="18"/>
      <c r="DPR137" s="18"/>
      <c r="DPS137" s="18"/>
      <c r="DPT137" s="18"/>
      <c r="DPU137" s="18"/>
      <c r="DPV137" s="18"/>
      <c r="DPW137" s="18"/>
      <c r="DPX137" s="18"/>
      <c r="DPY137" s="18"/>
      <c r="DPZ137" s="18"/>
      <c r="DQA137" s="18"/>
      <c r="DQB137" s="18"/>
      <c r="DQC137" s="18"/>
      <c r="DQD137" s="18"/>
      <c r="DQE137" s="18"/>
      <c r="DQF137" s="18"/>
      <c r="DQG137" s="18"/>
      <c r="DQH137" s="18"/>
      <c r="DQI137" s="18"/>
      <c r="DQJ137" s="18"/>
      <c r="DQK137" s="18"/>
      <c r="DQL137" s="18"/>
      <c r="DQM137" s="18"/>
      <c r="DQN137" s="18"/>
      <c r="DQO137" s="18"/>
      <c r="DQP137" s="18"/>
      <c r="DQQ137" s="18"/>
      <c r="DQR137" s="18"/>
      <c r="DQS137" s="18"/>
      <c r="DQT137" s="18"/>
      <c r="DQU137" s="18"/>
      <c r="DQV137" s="18"/>
      <c r="DQW137" s="18"/>
      <c r="DQX137" s="18"/>
      <c r="DQY137" s="18"/>
      <c r="DQZ137" s="18"/>
      <c r="DRA137" s="18"/>
      <c r="DRB137" s="18"/>
      <c r="DRC137" s="18"/>
      <c r="DRD137" s="18"/>
      <c r="DRE137" s="18"/>
      <c r="DRF137" s="18"/>
      <c r="DRG137" s="18"/>
      <c r="DRH137" s="18"/>
      <c r="DRI137" s="18"/>
      <c r="DRJ137" s="18"/>
      <c r="DRK137" s="18"/>
      <c r="DRL137" s="18"/>
      <c r="DRM137" s="18"/>
      <c r="DRN137" s="18"/>
      <c r="DRO137" s="18"/>
      <c r="DRP137" s="18"/>
      <c r="DRQ137" s="18"/>
      <c r="DRR137" s="18"/>
      <c r="DRS137" s="18"/>
      <c r="DRT137" s="18"/>
      <c r="DRU137" s="18"/>
      <c r="DRV137" s="18"/>
      <c r="DRW137" s="18"/>
      <c r="DRX137" s="18"/>
      <c r="DRY137" s="18"/>
      <c r="DRZ137" s="18"/>
      <c r="DSA137" s="18"/>
      <c r="DSB137" s="18"/>
      <c r="DSC137" s="18"/>
      <c r="DSD137" s="18"/>
      <c r="DSE137" s="18"/>
      <c r="DSF137" s="18"/>
      <c r="DSG137" s="18"/>
      <c r="DSH137" s="18"/>
      <c r="DSI137" s="18"/>
      <c r="DSJ137" s="18"/>
      <c r="DSK137" s="18"/>
      <c r="DSL137" s="18"/>
      <c r="DSM137" s="18"/>
      <c r="DSN137" s="18"/>
      <c r="DSO137" s="18"/>
      <c r="DSP137" s="18"/>
      <c r="DSQ137" s="18"/>
      <c r="DSR137" s="18"/>
      <c r="DSS137" s="18"/>
      <c r="DST137" s="18"/>
      <c r="DSU137" s="18"/>
      <c r="DSV137" s="18"/>
      <c r="DSW137" s="18"/>
      <c r="DSX137" s="18"/>
      <c r="DSY137" s="18"/>
      <c r="DSZ137" s="18"/>
      <c r="DTA137" s="18"/>
      <c r="DTB137" s="18"/>
      <c r="DTC137" s="18"/>
      <c r="DTD137" s="18"/>
      <c r="DTE137" s="18"/>
      <c r="DTF137" s="18"/>
      <c r="DTG137" s="18"/>
      <c r="DTH137" s="18"/>
      <c r="DTI137" s="18"/>
      <c r="DTJ137" s="18"/>
      <c r="DTK137" s="18"/>
      <c r="DTL137" s="18"/>
      <c r="DTM137" s="18"/>
      <c r="DTN137" s="18"/>
      <c r="DTO137" s="18"/>
      <c r="DTP137" s="18"/>
      <c r="DTQ137" s="18"/>
      <c r="DTR137" s="18"/>
      <c r="DTS137" s="18"/>
      <c r="DTT137" s="18"/>
      <c r="DTU137" s="18"/>
      <c r="DTV137" s="18"/>
      <c r="DTW137" s="18"/>
      <c r="DTX137" s="18"/>
      <c r="DTY137" s="18"/>
      <c r="DTZ137" s="18"/>
      <c r="DUA137" s="18"/>
      <c r="DUB137" s="18"/>
      <c r="DUC137" s="18"/>
      <c r="DUD137" s="18"/>
      <c r="DUE137" s="18"/>
      <c r="DUF137" s="18"/>
      <c r="DUG137" s="18"/>
      <c r="DUH137" s="18"/>
      <c r="DUI137" s="18"/>
      <c r="DUJ137" s="18"/>
      <c r="DUK137" s="18"/>
      <c r="DUL137" s="18"/>
      <c r="DUM137" s="18"/>
      <c r="DUN137" s="18"/>
      <c r="DUO137" s="18"/>
      <c r="DUP137" s="18"/>
      <c r="DUQ137" s="18"/>
      <c r="DUR137" s="18"/>
      <c r="DUS137" s="18"/>
      <c r="DUT137" s="18"/>
      <c r="DUU137" s="18"/>
      <c r="DUV137" s="18"/>
      <c r="DUW137" s="18"/>
      <c r="DUX137" s="18"/>
      <c r="DUY137" s="18"/>
      <c r="DUZ137" s="18"/>
      <c r="DVA137" s="18"/>
      <c r="DVB137" s="18"/>
      <c r="DVC137" s="18"/>
      <c r="DVD137" s="18"/>
      <c r="DVE137" s="18"/>
      <c r="DVF137" s="18"/>
      <c r="DVG137" s="18"/>
      <c r="DVH137" s="18"/>
      <c r="DVI137" s="18"/>
      <c r="DVJ137" s="18"/>
      <c r="DVK137" s="18"/>
      <c r="DVL137" s="18"/>
      <c r="DVM137" s="18"/>
      <c r="DVN137" s="18"/>
      <c r="DVO137" s="18"/>
      <c r="DVP137" s="18"/>
      <c r="DVQ137" s="18"/>
      <c r="DVR137" s="18"/>
      <c r="DVS137" s="18"/>
      <c r="DVT137" s="18"/>
      <c r="DVU137" s="18"/>
      <c r="DVV137" s="18"/>
      <c r="DVW137" s="18"/>
      <c r="DVX137" s="18"/>
      <c r="DVY137" s="18"/>
      <c r="DVZ137" s="18"/>
      <c r="DWA137" s="18"/>
      <c r="DWB137" s="18"/>
      <c r="DWC137" s="18"/>
      <c r="DWD137" s="18"/>
      <c r="DWE137" s="18"/>
      <c r="DWF137" s="18"/>
      <c r="DWG137" s="18"/>
      <c r="DWH137" s="18"/>
      <c r="DWI137" s="18"/>
      <c r="DWJ137" s="18"/>
      <c r="DWK137" s="18"/>
      <c r="DWL137" s="18"/>
      <c r="DWM137" s="18"/>
      <c r="DWN137" s="18"/>
      <c r="DWO137" s="18"/>
      <c r="DWP137" s="18"/>
      <c r="DWQ137" s="18"/>
      <c r="DWR137" s="18"/>
      <c r="DWS137" s="18"/>
      <c r="DWT137" s="18"/>
      <c r="DWU137" s="18"/>
      <c r="DWV137" s="18"/>
      <c r="DWW137" s="18"/>
      <c r="DWX137" s="18"/>
      <c r="DWY137" s="18"/>
      <c r="DWZ137" s="18"/>
      <c r="DXA137" s="18"/>
      <c r="DXB137" s="18"/>
      <c r="DXC137" s="18"/>
      <c r="DXD137" s="18"/>
      <c r="DXE137" s="18"/>
      <c r="DXF137" s="18"/>
      <c r="DXG137" s="18"/>
      <c r="DXH137" s="18"/>
      <c r="DXI137" s="18"/>
      <c r="DXJ137" s="18"/>
      <c r="DXK137" s="18"/>
      <c r="DXL137" s="18"/>
      <c r="DXM137" s="18"/>
      <c r="DXN137" s="18"/>
      <c r="DXO137" s="18"/>
      <c r="DXP137" s="18"/>
      <c r="DXQ137" s="18"/>
      <c r="DXR137" s="18"/>
      <c r="DXS137" s="18"/>
      <c r="DXT137" s="18"/>
      <c r="DXU137" s="18"/>
      <c r="DXV137" s="18"/>
      <c r="DXW137" s="18"/>
      <c r="DXX137" s="18"/>
      <c r="DXY137" s="18"/>
      <c r="DXZ137" s="18"/>
      <c r="DYA137" s="18"/>
      <c r="DYB137" s="18"/>
      <c r="DYC137" s="18"/>
      <c r="DYD137" s="18"/>
      <c r="DYE137" s="18"/>
      <c r="DYF137" s="18"/>
      <c r="DYG137" s="18"/>
      <c r="DYH137" s="18"/>
      <c r="DYI137" s="18"/>
      <c r="DYJ137" s="18"/>
      <c r="DYK137" s="18"/>
      <c r="DYL137" s="18"/>
      <c r="DYM137" s="18"/>
      <c r="DYN137" s="18"/>
      <c r="DYO137" s="18"/>
      <c r="DYP137" s="18"/>
      <c r="DYQ137" s="18"/>
      <c r="DYR137" s="18"/>
      <c r="DYS137" s="18"/>
      <c r="DYT137" s="18"/>
      <c r="DYU137" s="18"/>
      <c r="DYV137" s="18"/>
      <c r="DYW137" s="18"/>
      <c r="DYX137" s="18"/>
      <c r="DYY137" s="18"/>
      <c r="DYZ137" s="18"/>
      <c r="DZA137" s="18"/>
      <c r="DZB137" s="18"/>
      <c r="DZC137" s="18"/>
      <c r="DZD137" s="18"/>
      <c r="DZE137" s="18"/>
      <c r="DZF137" s="18"/>
      <c r="DZG137" s="18"/>
      <c r="DZH137" s="18"/>
      <c r="DZI137" s="18"/>
      <c r="DZJ137" s="18"/>
      <c r="DZK137" s="18"/>
      <c r="DZL137" s="18"/>
      <c r="DZM137" s="18"/>
      <c r="DZN137" s="18"/>
      <c r="DZO137" s="18"/>
      <c r="DZP137" s="18"/>
      <c r="DZQ137" s="18"/>
      <c r="DZR137" s="18"/>
      <c r="DZS137" s="18"/>
      <c r="DZT137" s="18"/>
      <c r="DZU137" s="18"/>
      <c r="DZV137" s="18"/>
      <c r="DZW137" s="18"/>
      <c r="DZX137" s="18"/>
      <c r="DZY137" s="18"/>
      <c r="DZZ137" s="18"/>
      <c r="EAA137" s="18"/>
      <c r="EAB137" s="18"/>
      <c r="EAC137" s="18"/>
      <c r="EAD137" s="18"/>
      <c r="EAE137" s="18"/>
      <c r="EAF137" s="18"/>
      <c r="EAG137" s="18"/>
      <c r="EAH137" s="18"/>
      <c r="EAI137" s="18"/>
      <c r="EAJ137" s="18"/>
      <c r="EAK137" s="18"/>
      <c r="EAL137" s="18"/>
      <c r="EAM137" s="18"/>
      <c r="EAN137" s="18"/>
      <c r="EAO137" s="18"/>
      <c r="EAP137" s="18"/>
      <c r="EAQ137" s="18"/>
      <c r="EAR137" s="18"/>
      <c r="EAS137" s="18"/>
      <c r="EAT137" s="18"/>
      <c r="EAU137" s="18"/>
      <c r="EAV137" s="18"/>
      <c r="EAW137" s="18"/>
      <c r="EAX137" s="18"/>
      <c r="EAY137" s="18"/>
      <c r="EAZ137" s="18"/>
      <c r="EBA137" s="18"/>
      <c r="EBB137" s="18"/>
      <c r="EBC137" s="18"/>
      <c r="EBD137" s="18"/>
      <c r="EBE137" s="18"/>
      <c r="EBF137" s="18"/>
      <c r="EBG137" s="18"/>
      <c r="EBH137" s="18"/>
      <c r="EBI137" s="18"/>
      <c r="EBJ137" s="18"/>
      <c r="EBK137" s="18"/>
      <c r="EBL137" s="18"/>
      <c r="EBM137" s="18"/>
      <c r="EBN137" s="18"/>
      <c r="EBO137" s="18"/>
      <c r="EBP137" s="18"/>
      <c r="EBQ137" s="18"/>
      <c r="EBR137" s="18"/>
      <c r="EBS137" s="18"/>
      <c r="EBT137" s="18"/>
      <c r="EBU137" s="18"/>
      <c r="EBV137" s="18"/>
      <c r="EBW137" s="18"/>
      <c r="EBX137" s="18"/>
      <c r="EBY137" s="18"/>
      <c r="EBZ137" s="18"/>
      <c r="ECA137" s="18"/>
      <c r="ECB137" s="18"/>
      <c r="ECC137" s="18"/>
      <c r="ECD137" s="18"/>
      <c r="ECE137" s="18"/>
      <c r="ECF137" s="18"/>
      <c r="ECG137" s="18"/>
      <c r="ECH137" s="18"/>
      <c r="ECI137" s="18"/>
      <c r="ECJ137" s="18"/>
      <c r="ECK137" s="18"/>
      <c r="ECL137" s="18"/>
      <c r="ECM137" s="18"/>
      <c r="ECN137" s="18"/>
      <c r="ECO137" s="18"/>
      <c r="ECP137" s="18"/>
      <c r="ECQ137" s="18"/>
      <c r="ECR137" s="18"/>
      <c r="ECS137" s="18"/>
      <c r="ECT137" s="18"/>
      <c r="ECU137" s="18"/>
      <c r="ECV137" s="18"/>
      <c r="ECW137" s="18"/>
      <c r="ECX137" s="18"/>
      <c r="ECY137" s="18"/>
      <c r="ECZ137" s="18"/>
      <c r="EDA137" s="18"/>
      <c r="EDB137" s="18"/>
      <c r="EDC137" s="18"/>
      <c r="EDD137" s="18"/>
      <c r="EDE137" s="18"/>
      <c r="EDF137" s="18"/>
      <c r="EDG137" s="18"/>
      <c r="EDH137" s="18"/>
      <c r="EDI137" s="18"/>
      <c r="EDJ137" s="18"/>
      <c r="EDK137" s="18"/>
      <c r="EDL137" s="18"/>
      <c r="EDM137" s="18"/>
      <c r="EDN137" s="18"/>
      <c r="EDO137" s="18"/>
      <c r="EDP137" s="18"/>
      <c r="EDQ137" s="18"/>
      <c r="EDR137" s="18"/>
      <c r="EDS137" s="18"/>
      <c r="EDT137" s="18"/>
      <c r="EDU137" s="18"/>
      <c r="EDV137" s="18"/>
      <c r="EDW137" s="18"/>
      <c r="EDX137" s="18"/>
      <c r="EDY137" s="18"/>
      <c r="EDZ137" s="18"/>
      <c r="EEA137" s="18"/>
      <c r="EEB137" s="18"/>
      <c r="EEC137" s="18"/>
      <c r="EED137" s="18"/>
      <c r="EEE137" s="18"/>
      <c r="EEF137" s="18"/>
      <c r="EEG137" s="18"/>
      <c r="EEH137" s="18"/>
      <c r="EEI137" s="18"/>
      <c r="EEJ137" s="18"/>
      <c r="EEK137" s="18"/>
      <c r="EEL137" s="18"/>
      <c r="EEM137" s="18"/>
      <c r="EEN137" s="18"/>
      <c r="EEO137" s="18"/>
      <c r="EEP137" s="18"/>
      <c r="EEQ137" s="18"/>
      <c r="EER137" s="18"/>
      <c r="EES137" s="18"/>
      <c r="EET137" s="18"/>
      <c r="EEU137" s="18"/>
      <c r="EEV137" s="18"/>
      <c r="EEW137" s="18"/>
      <c r="EEX137" s="18"/>
      <c r="EEY137" s="18"/>
      <c r="EEZ137" s="18"/>
      <c r="EFA137" s="18"/>
      <c r="EFB137" s="18"/>
      <c r="EFC137" s="18"/>
      <c r="EFD137" s="18"/>
      <c r="EFE137" s="18"/>
      <c r="EFF137" s="18"/>
      <c r="EFG137" s="18"/>
      <c r="EFH137" s="18"/>
      <c r="EFI137" s="18"/>
      <c r="EFJ137" s="18"/>
      <c r="EFK137" s="18"/>
      <c r="EFL137" s="18"/>
      <c r="EFM137" s="18"/>
      <c r="EFN137" s="18"/>
      <c r="EFO137" s="18"/>
      <c r="EFP137" s="18"/>
      <c r="EFQ137" s="18"/>
      <c r="EFR137" s="18"/>
      <c r="EFS137" s="18"/>
      <c r="EFT137" s="18"/>
      <c r="EFU137" s="18"/>
      <c r="EFV137" s="18"/>
      <c r="EFW137" s="18"/>
      <c r="EFX137" s="18"/>
      <c r="EFY137" s="18"/>
      <c r="EFZ137" s="18"/>
      <c r="EGA137" s="18"/>
      <c r="EGB137" s="18"/>
      <c r="EGC137" s="18"/>
      <c r="EGD137" s="18"/>
      <c r="EGE137" s="18"/>
      <c r="EGF137" s="18"/>
      <c r="EGG137" s="18"/>
      <c r="EGH137" s="18"/>
      <c r="EGI137" s="18"/>
      <c r="EGJ137" s="18"/>
      <c r="EGK137" s="18"/>
      <c r="EGL137" s="18"/>
      <c r="EGM137" s="18"/>
      <c r="EGN137" s="18"/>
      <c r="EGO137" s="18"/>
      <c r="EGP137" s="18"/>
      <c r="EGQ137" s="18"/>
      <c r="EGR137" s="18"/>
      <c r="EGS137" s="18"/>
      <c r="EGT137" s="18"/>
      <c r="EGU137" s="18"/>
      <c r="EGV137" s="18"/>
      <c r="EGW137" s="18"/>
      <c r="EGX137" s="18"/>
      <c r="EGY137" s="18"/>
      <c r="EGZ137" s="18"/>
      <c r="EHA137" s="18"/>
      <c r="EHB137" s="18"/>
      <c r="EHC137" s="18"/>
      <c r="EHD137" s="18"/>
      <c r="EHE137" s="18"/>
      <c r="EHF137" s="18"/>
      <c r="EHG137" s="18"/>
      <c r="EHH137" s="18"/>
      <c r="EHI137" s="18"/>
      <c r="EHJ137" s="18"/>
      <c r="EHK137" s="18"/>
      <c r="EHL137" s="18"/>
      <c r="EHM137" s="18"/>
      <c r="EHN137" s="18"/>
      <c r="EHO137" s="18"/>
      <c r="EHP137" s="18"/>
      <c r="EHQ137" s="18"/>
      <c r="EHR137" s="18"/>
      <c r="EHS137" s="18"/>
      <c r="EHT137" s="18"/>
      <c r="EHU137" s="18"/>
      <c r="EHV137" s="18"/>
      <c r="EHW137" s="18"/>
      <c r="EHX137" s="18"/>
      <c r="EHY137" s="18"/>
      <c r="EHZ137" s="18"/>
      <c r="EIA137" s="18"/>
      <c r="EIB137" s="18"/>
      <c r="EIC137" s="18"/>
      <c r="EID137" s="18"/>
      <c r="EIE137" s="18"/>
      <c r="EIF137" s="18"/>
      <c r="EIG137" s="18"/>
      <c r="EIH137" s="18"/>
      <c r="EII137" s="18"/>
      <c r="EIJ137" s="18"/>
      <c r="EIK137" s="18"/>
      <c r="EIL137" s="18"/>
      <c r="EIM137" s="18"/>
      <c r="EIN137" s="18"/>
      <c r="EIO137" s="18"/>
      <c r="EIP137" s="18"/>
      <c r="EIQ137" s="18"/>
      <c r="EIR137" s="18"/>
      <c r="EIS137" s="18"/>
      <c r="EIT137" s="18"/>
      <c r="EIU137" s="18"/>
      <c r="EIV137" s="18"/>
      <c r="EIW137" s="18"/>
      <c r="EIX137" s="18"/>
      <c r="EIY137" s="18"/>
      <c r="EIZ137" s="18"/>
      <c r="EJA137" s="18"/>
      <c r="EJB137" s="18"/>
      <c r="EJC137" s="18"/>
      <c r="EJD137" s="18"/>
      <c r="EJE137" s="18"/>
      <c r="EJF137" s="18"/>
      <c r="EJG137" s="18"/>
      <c r="EJH137" s="18"/>
      <c r="EJI137" s="18"/>
      <c r="EJJ137" s="18"/>
      <c r="EJK137" s="18"/>
      <c r="EJL137" s="18"/>
      <c r="EJM137" s="18"/>
      <c r="EJN137" s="18"/>
      <c r="EJO137" s="18"/>
      <c r="EJP137" s="18"/>
      <c r="EJQ137" s="18"/>
      <c r="EJR137" s="18"/>
      <c r="EJS137" s="18"/>
      <c r="EJT137" s="18"/>
      <c r="EJU137" s="18"/>
      <c r="EJV137" s="18"/>
      <c r="EJW137" s="18"/>
      <c r="EJX137" s="18"/>
      <c r="EJY137" s="18"/>
      <c r="EJZ137" s="18"/>
      <c r="EKA137" s="18"/>
      <c r="EKB137" s="18"/>
      <c r="EKC137" s="18"/>
      <c r="EKD137" s="18"/>
      <c r="EKE137" s="18"/>
      <c r="EKF137" s="18"/>
      <c r="EKG137" s="18"/>
      <c r="EKH137" s="18"/>
      <c r="EKI137" s="18"/>
      <c r="EKJ137" s="18"/>
      <c r="EKK137" s="18"/>
      <c r="EKL137" s="18"/>
      <c r="EKM137" s="18"/>
      <c r="EKN137" s="18"/>
      <c r="EKO137" s="18"/>
      <c r="EKP137" s="18"/>
      <c r="EKQ137" s="18"/>
      <c r="EKR137" s="18"/>
      <c r="EKS137" s="18"/>
      <c r="EKT137" s="18"/>
      <c r="EKU137" s="18"/>
      <c r="EKV137" s="18"/>
      <c r="EKW137" s="18"/>
      <c r="EKX137" s="18"/>
      <c r="EKY137" s="18"/>
      <c r="EKZ137" s="18"/>
      <c r="ELA137" s="18"/>
      <c r="ELB137" s="18"/>
      <c r="ELC137" s="18"/>
      <c r="ELD137" s="18"/>
      <c r="ELE137" s="18"/>
      <c r="ELF137" s="18"/>
      <c r="ELG137" s="18"/>
      <c r="ELH137" s="18"/>
      <c r="ELI137" s="18"/>
      <c r="ELJ137" s="18"/>
      <c r="ELK137" s="18"/>
      <c r="ELL137" s="18"/>
      <c r="ELM137" s="18"/>
      <c r="ELN137" s="18"/>
      <c r="ELO137" s="18"/>
      <c r="ELP137" s="18"/>
      <c r="ELQ137" s="18"/>
      <c r="ELR137" s="18"/>
      <c r="ELS137" s="18"/>
      <c r="ELT137" s="18"/>
      <c r="ELU137" s="18"/>
      <c r="ELV137" s="18"/>
      <c r="ELW137" s="18"/>
      <c r="ELX137" s="18"/>
      <c r="ELY137" s="18"/>
      <c r="ELZ137" s="18"/>
      <c r="EMA137" s="18"/>
      <c r="EMB137" s="18"/>
      <c r="EMC137" s="18"/>
      <c r="EMD137" s="18"/>
      <c r="EME137" s="18"/>
      <c r="EMF137" s="18"/>
      <c r="EMG137" s="18"/>
      <c r="EMH137" s="18"/>
      <c r="EMI137" s="18"/>
      <c r="EMJ137" s="18"/>
      <c r="EMK137" s="18"/>
      <c r="EML137" s="18"/>
      <c r="EMM137" s="18"/>
      <c r="EMN137" s="18"/>
      <c r="EMO137" s="18"/>
      <c r="EMP137" s="18"/>
      <c r="EMQ137" s="18"/>
      <c r="EMR137" s="18"/>
      <c r="EMS137" s="18"/>
      <c r="EMT137" s="18"/>
      <c r="EMU137" s="18"/>
      <c r="EMV137" s="18"/>
      <c r="EMW137" s="18"/>
      <c r="EMX137" s="18"/>
      <c r="EMY137" s="18"/>
      <c r="EMZ137" s="18"/>
      <c r="ENA137" s="18"/>
      <c r="ENB137" s="18"/>
      <c r="ENC137" s="18"/>
      <c r="END137" s="18"/>
      <c r="ENE137" s="18"/>
      <c r="ENF137" s="18"/>
      <c r="ENG137" s="18"/>
      <c r="ENH137" s="18"/>
      <c r="ENI137" s="18"/>
      <c r="ENJ137" s="18"/>
      <c r="ENK137" s="18"/>
      <c r="ENL137" s="18"/>
      <c r="ENM137" s="18"/>
      <c r="ENN137" s="18"/>
      <c r="ENO137" s="18"/>
      <c r="ENP137" s="18"/>
      <c r="ENQ137" s="18"/>
      <c r="ENR137" s="18"/>
      <c r="ENS137" s="18"/>
      <c r="ENT137" s="18"/>
      <c r="ENU137" s="18"/>
      <c r="ENV137" s="18"/>
      <c r="ENW137" s="18"/>
      <c r="ENX137" s="18"/>
      <c r="ENY137" s="18"/>
      <c r="ENZ137" s="18"/>
      <c r="EOA137" s="18"/>
      <c r="EOB137" s="18"/>
      <c r="EOC137" s="18"/>
      <c r="EOD137" s="18"/>
      <c r="EOE137" s="18"/>
      <c r="EOF137" s="18"/>
      <c r="EOG137" s="18"/>
      <c r="EOH137" s="18"/>
      <c r="EOI137" s="18"/>
      <c r="EOJ137" s="18"/>
      <c r="EOK137" s="18"/>
      <c r="EOL137" s="18"/>
      <c r="EOM137" s="18"/>
      <c r="EON137" s="18"/>
      <c r="EOO137" s="18"/>
      <c r="EOP137" s="18"/>
      <c r="EOQ137" s="18"/>
      <c r="EOR137" s="18"/>
      <c r="EOS137" s="18"/>
      <c r="EOT137" s="18"/>
      <c r="EOU137" s="18"/>
      <c r="EOV137" s="18"/>
      <c r="EOW137" s="18"/>
      <c r="EOX137" s="18"/>
      <c r="EOY137" s="18"/>
      <c r="EOZ137" s="18"/>
      <c r="EPA137" s="18"/>
      <c r="EPB137" s="18"/>
      <c r="EPC137" s="18"/>
      <c r="EPD137" s="18"/>
      <c r="EPE137" s="18"/>
      <c r="EPF137" s="18"/>
      <c r="EPG137" s="18"/>
      <c r="EPH137" s="18"/>
      <c r="EPI137" s="18"/>
      <c r="EPJ137" s="18"/>
      <c r="EPK137" s="18"/>
      <c r="EPL137" s="18"/>
      <c r="EPM137" s="18"/>
      <c r="EPN137" s="18"/>
      <c r="EPO137" s="18"/>
      <c r="EPP137" s="18"/>
      <c r="EPQ137" s="18"/>
      <c r="EPR137" s="18"/>
      <c r="EPS137" s="18"/>
      <c r="EPT137" s="18"/>
      <c r="EPU137" s="18"/>
      <c r="EPV137" s="18"/>
      <c r="EPW137" s="18"/>
      <c r="EPX137" s="18"/>
      <c r="EPY137" s="18"/>
      <c r="EPZ137" s="18"/>
      <c r="EQA137" s="18"/>
      <c r="EQB137" s="18"/>
      <c r="EQC137" s="18"/>
      <c r="EQD137" s="18"/>
      <c r="EQE137" s="18"/>
      <c r="EQF137" s="18"/>
      <c r="EQG137" s="18"/>
      <c r="EQH137" s="18"/>
      <c r="EQI137" s="18"/>
      <c r="EQJ137" s="18"/>
      <c r="EQK137" s="18"/>
      <c r="EQL137" s="18"/>
      <c r="EQM137" s="18"/>
      <c r="EQN137" s="18"/>
      <c r="EQO137" s="18"/>
      <c r="EQP137" s="18"/>
      <c r="EQQ137" s="18"/>
      <c r="EQR137" s="18"/>
      <c r="EQS137" s="18"/>
      <c r="EQT137" s="18"/>
      <c r="EQU137" s="18"/>
      <c r="EQV137" s="18"/>
      <c r="EQW137" s="18"/>
      <c r="EQX137" s="18"/>
      <c r="EQY137" s="18"/>
      <c r="EQZ137" s="18"/>
      <c r="ERA137" s="18"/>
      <c r="ERB137" s="18"/>
      <c r="ERC137" s="18"/>
      <c r="ERD137" s="18"/>
      <c r="ERE137" s="18"/>
      <c r="ERF137" s="18"/>
      <c r="ERG137" s="18"/>
      <c r="ERH137" s="18"/>
      <c r="ERI137" s="18"/>
      <c r="ERJ137" s="18"/>
      <c r="ERK137" s="18"/>
      <c r="ERL137" s="18"/>
      <c r="ERM137" s="18"/>
      <c r="ERN137" s="18"/>
      <c r="ERO137" s="18"/>
      <c r="ERP137" s="18"/>
      <c r="ERQ137" s="18"/>
      <c r="ERR137" s="18"/>
      <c r="ERS137" s="18"/>
      <c r="ERT137" s="18"/>
      <c r="ERU137" s="18"/>
      <c r="ERV137" s="18"/>
      <c r="ERW137" s="18"/>
      <c r="ERX137" s="18"/>
      <c r="ERY137" s="18"/>
      <c r="ERZ137" s="18"/>
      <c r="ESA137" s="18"/>
      <c r="ESB137" s="18"/>
      <c r="ESC137" s="18"/>
      <c r="ESD137" s="18"/>
      <c r="ESE137" s="18"/>
      <c r="ESF137" s="18"/>
      <c r="ESG137" s="18"/>
      <c r="ESH137" s="18"/>
      <c r="ESI137" s="18"/>
      <c r="ESJ137" s="18"/>
      <c r="ESK137" s="18"/>
      <c r="ESL137" s="18"/>
      <c r="ESM137" s="18"/>
      <c r="ESN137" s="18"/>
      <c r="ESO137" s="18"/>
      <c r="ESP137" s="18"/>
      <c r="ESQ137" s="18"/>
      <c r="ESR137" s="18"/>
      <c r="ESS137" s="18"/>
      <c r="EST137" s="18"/>
      <c r="ESU137" s="18"/>
      <c r="ESV137" s="18"/>
      <c r="ESW137" s="18"/>
      <c r="ESX137" s="18"/>
      <c r="ESY137" s="18"/>
      <c r="ESZ137" s="18"/>
      <c r="ETA137" s="18"/>
      <c r="ETB137" s="18"/>
      <c r="ETC137" s="18"/>
      <c r="ETD137" s="18"/>
      <c r="ETE137" s="18"/>
      <c r="ETF137" s="18"/>
      <c r="ETG137" s="18"/>
      <c r="ETH137" s="18"/>
      <c r="ETI137" s="18"/>
      <c r="ETJ137" s="18"/>
      <c r="ETK137" s="18"/>
      <c r="ETL137" s="18"/>
      <c r="ETM137" s="18"/>
      <c r="ETN137" s="18"/>
      <c r="ETO137" s="18"/>
      <c r="ETP137" s="18"/>
      <c r="ETQ137" s="18"/>
      <c r="ETR137" s="18"/>
      <c r="ETS137" s="18"/>
      <c r="ETT137" s="18"/>
      <c r="ETU137" s="18"/>
      <c r="ETV137" s="18"/>
      <c r="ETW137" s="18"/>
      <c r="ETX137" s="18"/>
      <c r="ETY137" s="18"/>
      <c r="ETZ137" s="18"/>
      <c r="EUA137" s="18"/>
      <c r="EUB137" s="18"/>
      <c r="EUC137" s="18"/>
      <c r="EUD137" s="18"/>
      <c r="EUE137" s="18"/>
      <c r="EUF137" s="18"/>
      <c r="EUG137" s="18"/>
      <c r="EUH137" s="18"/>
      <c r="EUI137" s="18"/>
      <c r="EUJ137" s="18"/>
      <c r="EUK137" s="18"/>
      <c r="EUL137" s="18"/>
      <c r="EUM137" s="18"/>
      <c r="EUN137" s="18"/>
      <c r="EUO137" s="18"/>
      <c r="EUP137" s="18"/>
      <c r="EUQ137" s="18"/>
      <c r="EUR137" s="18"/>
      <c r="EUS137" s="18"/>
      <c r="EUT137" s="18"/>
      <c r="EUU137" s="18"/>
      <c r="EUV137" s="18"/>
      <c r="EUW137" s="18"/>
      <c r="EUX137" s="18"/>
      <c r="EUY137" s="18"/>
      <c r="EUZ137" s="18"/>
      <c r="EVA137" s="18"/>
      <c r="EVB137" s="18"/>
      <c r="EVC137" s="18"/>
      <c r="EVD137" s="18"/>
      <c r="EVE137" s="18"/>
      <c r="EVF137" s="18"/>
      <c r="EVG137" s="18"/>
      <c r="EVH137" s="18"/>
      <c r="EVI137" s="18"/>
      <c r="EVJ137" s="18"/>
      <c r="EVK137" s="18"/>
      <c r="EVL137" s="18"/>
      <c r="EVM137" s="18"/>
      <c r="EVN137" s="18"/>
      <c r="EVO137" s="18"/>
      <c r="EVP137" s="18"/>
      <c r="EVQ137" s="18"/>
      <c r="EVR137" s="18"/>
      <c r="EVS137" s="18"/>
      <c r="EVT137" s="18"/>
      <c r="EVU137" s="18"/>
      <c r="EVV137" s="18"/>
      <c r="EVW137" s="18"/>
      <c r="EVX137" s="18"/>
      <c r="EVY137" s="18"/>
      <c r="EVZ137" s="18"/>
      <c r="EWA137" s="18"/>
      <c r="EWB137" s="18"/>
      <c r="EWC137" s="18"/>
      <c r="EWD137" s="18"/>
      <c r="EWE137" s="18"/>
      <c r="EWF137" s="18"/>
      <c r="EWG137" s="18"/>
      <c r="EWH137" s="18"/>
      <c r="EWI137" s="18"/>
      <c r="EWJ137" s="18"/>
      <c r="EWK137" s="18"/>
      <c r="EWL137" s="18"/>
      <c r="EWM137" s="18"/>
      <c r="EWN137" s="18"/>
      <c r="EWO137" s="18"/>
      <c r="EWP137" s="18"/>
      <c r="EWQ137" s="18"/>
      <c r="EWR137" s="18"/>
      <c r="EWS137" s="18"/>
      <c r="EWT137" s="18"/>
      <c r="EWU137" s="18"/>
      <c r="EWV137" s="18"/>
      <c r="EWW137" s="18"/>
      <c r="EWX137" s="18"/>
      <c r="EWY137" s="18"/>
      <c r="EWZ137" s="18"/>
      <c r="EXA137" s="18"/>
      <c r="EXB137" s="18"/>
      <c r="EXC137" s="18"/>
      <c r="EXD137" s="18"/>
      <c r="EXE137" s="18"/>
      <c r="EXF137" s="18"/>
      <c r="EXG137" s="18"/>
      <c r="EXH137" s="18"/>
      <c r="EXI137" s="18"/>
      <c r="EXJ137" s="18"/>
      <c r="EXK137" s="18"/>
      <c r="EXL137" s="18"/>
      <c r="EXM137" s="18"/>
      <c r="EXN137" s="18"/>
      <c r="EXO137" s="18"/>
      <c r="EXP137" s="18"/>
      <c r="EXQ137" s="18"/>
      <c r="EXR137" s="18"/>
      <c r="EXS137" s="18"/>
      <c r="EXT137" s="18"/>
      <c r="EXU137" s="18"/>
      <c r="EXV137" s="18"/>
      <c r="EXW137" s="18"/>
      <c r="EXX137" s="18"/>
      <c r="EXY137" s="18"/>
      <c r="EXZ137" s="18"/>
      <c r="EYA137" s="18"/>
      <c r="EYB137" s="18"/>
      <c r="EYC137" s="18"/>
      <c r="EYD137" s="18"/>
      <c r="EYE137" s="18"/>
      <c r="EYF137" s="18"/>
      <c r="EYG137" s="18"/>
      <c r="EYH137" s="18"/>
      <c r="EYI137" s="18"/>
      <c r="EYJ137" s="18"/>
      <c r="EYK137" s="18"/>
      <c r="EYL137" s="18"/>
      <c r="EYM137" s="18"/>
      <c r="EYN137" s="18"/>
      <c r="EYO137" s="18"/>
      <c r="EYP137" s="18"/>
      <c r="EYQ137" s="18"/>
      <c r="EYR137" s="18"/>
      <c r="EYS137" s="18"/>
      <c r="EYT137" s="18"/>
      <c r="EYU137" s="18"/>
      <c r="EYV137" s="18"/>
      <c r="EYW137" s="18"/>
      <c r="EYX137" s="18"/>
      <c r="TOX137" s="16"/>
      <c r="TOY137" s="16"/>
      <c r="TOZ137" s="16"/>
      <c r="TPA137" s="16"/>
      <c r="TPB137" s="16"/>
      <c r="TPC137" s="16"/>
      <c r="TPD137" s="16"/>
      <c r="TPE137" s="16"/>
      <c r="TPF137" s="16"/>
      <c r="TPG137" s="16"/>
      <c r="TPH137" s="16"/>
      <c r="TPI137" s="16"/>
      <c r="TPJ137" s="16"/>
      <c r="TPK137" s="16"/>
      <c r="TPL137" s="16"/>
      <c r="TPM137" s="16"/>
      <c r="TPN137" s="16"/>
      <c r="TPO137" s="16"/>
      <c r="TPP137" s="16"/>
      <c r="TPQ137" s="16"/>
      <c r="TPR137" s="16"/>
      <c r="TPS137" s="16"/>
      <c r="TPT137" s="16"/>
      <c r="TPU137" s="16"/>
      <c r="TPV137" s="16"/>
      <c r="TPW137" s="16"/>
      <c r="TPX137" s="16"/>
      <c r="TPY137" s="16"/>
      <c r="TPZ137" s="16"/>
      <c r="TQA137" s="16"/>
      <c r="TQB137" s="16"/>
      <c r="TQC137" s="16"/>
      <c r="TQD137" s="16"/>
      <c r="TQE137" s="16"/>
      <c r="TQF137" s="16"/>
      <c r="TQG137" s="16"/>
      <c r="TQH137" s="16"/>
      <c r="TQI137" s="16"/>
      <c r="TQJ137" s="16"/>
      <c r="TQK137" s="16"/>
      <c r="TQL137" s="16"/>
      <c r="TQM137" s="16"/>
      <c r="TQN137" s="16"/>
      <c r="TQO137" s="16"/>
      <c r="TQP137" s="16"/>
      <c r="TQQ137" s="16"/>
      <c r="TQR137" s="16"/>
      <c r="TQS137" s="16"/>
      <c r="TQT137" s="16"/>
      <c r="TQU137" s="16"/>
      <c r="TQV137" s="16"/>
      <c r="TQW137" s="16"/>
      <c r="TQX137" s="16"/>
      <c r="TQY137" s="16"/>
      <c r="TQZ137" s="16"/>
      <c r="TRA137" s="16"/>
      <c r="TRB137" s="16"/>
      <c r="TRC137" s="16"/>
      <c r="TRD137" s="16"/>
      <c r="TRE137" s="16"/>
      <c r="TRF137" s="16"/>
      <c r="TRG137" s="16"/>
      <c r="TRH137" s="16"/>
      <c r="TRI137" s="16"/>
      <c r="TRJ137" s="16"/>
      <c r="TRK137" s="16"/>
      <c r="TRL137" s="16"/>
      <c r="TRM137" s="16"/>
      <c r="TRN137" s="16"/>
      <c r="TRO137" s="16"/>
      <c r="TRP137" s="16"/>
      <c r="TRQ137" s="16"/>
      <c r="TRR137" s="16"/>
      <c r="TRS137" s="16"/>
      <c r="TRT137" s="16"/>
      <c r="TRU137" s="16"/>
      <c r="TRV137" s="16"/>
      <c r="TRW137" s="16"/>
      <c r="TRX137" s="16"/>
      <c r="TRY137" s="16"/>
      <c r="TRZ137" s="16"/>
      <c r="TSA137" s="16"/>
      <c r="TSB137" s="16"/>
      <c r="TSC137" s="16"/>
      <c r="TSD137" s="16"/>
      <c r="TSE137" s="16"/>
      <c r="TSF137" s="16"/>
      <c r="TSG137" s="16"/>
      <c r="TSH137" s="16"/>
      <c r="TSI137" s="16"/>
      <c r="TSJ137" s="16"/>
      <c r="TSK137" s="16"/>
      <c r="TSL137" s="16"/>
      <c r="TSM137" s="16"/>
      <c r="TSN137" s="16"/>
      <c r="TSO137" s="16"/>
      <c r="TSP137" s="16"/>
      <c r="TSQ137" s="16"/>
      <c r="TSR137" s="16"/>
      <c r="TSS137" s="16"/>
      <c r="TST137" s="16"/>
      <c r="TSU137" s="16"/>
      <c r="TSV137" s="16"/>
      <c r="TSW137" s="16"/>
      <c r="TSX137" s="16"/>
      <c r="TSY137" s="16"/>
      <c r="TSZ137" s="16"/>
      <c r="TTA137" s="16"/>
      <c r="TTB137" s="16"/>
      <c r="TTC137" s="16"/>
      <c r="TTD137" s="16"/>
      <c r="TTE137" s="16"/>
      <c r="TTF137" s="16"/>
      <c r="TTG137" s="16"/>
      <c r="TTH137" s="16"/>
      <c r="TTI137" s="16"/>
      <c r="TTJ137" s="16"/>
      <c r="TTK137" s="16"/>
      <c r="TTL137" s="16"/>
      <c r="TTM137" s="16"/>
      <c r="TTN137" s="16"/>
      <c r="TTO137" s="16"/>
      <c r="TTP137" s="16"/>
      <c r="TTQ137" s="16"/>
      <c r="TTR137" s="16"/>
      <c r="TTS137" s="16"/>
      <c r="TTT137" s="16"/>
      <c r="TTU137" s="16"/>
      <c r="TTV137" s="16"/>
      <c r="TTW137" s="16"/>
      <c r="TTX137" s="16"/>
      <c r="TTY137" s="16"/>
      <c r="TTZ137" s="16"/>
      <c r="TUA137" s="16"/>
      <c r="TUB137" s="16"/>
      <c r="TUC137" s="16"/>
      <c r="TUD137" s="16"/>
      <c r="TUE137" s="16"/>
      <c r="TUF137" s="16"/>
      <c r="TUG137" s="16"/>
      <c r="TUH137" s="16"/>
      <c r="TUI137" s="16"/>
      <c r="TUJ137" s="16"/>
      <c r="TUK137" s="16"/>
      <c r="TUL137" s="16"/>
      <c r="TUM137" s="16"/>
      <c r="TUN137" s="16"/>
      <c r="TUO137" s="16"/>
      <c r="TUP137" s="16"/>
      <c r="TUQ137" s="16"/>
      <c r="TUR137" s="16"/>
      <c r="TUS137" s="16"/>
      <c r="TUT137" s="16"/>
      <c r="TUU137" s="16"/>
      <c r="TUV137" s="16"/>
      <c r="TUW137" s="16"/>
      <c r="TUX137" s="16"/>
      <c r="TUY137" s="16"/>
      <c r="TUZ137" s="16"/>
      <c r="TVA137" s="16"/>
      <c r="TVB137" s="16"/>
      <c r="TVC137" s="16"/>
      <c r="TVD137" s="16"/>
      <c r="TVE137" s="16"/>
      <c r="TVF137" s="16"/>
      <c r="TVG137" s="16"/>
      <c r="TVH137" s="16"/>
      <c r="TVI137" s="16"/>
      <c r="TVJ137" s="16"/>
      <c r="TVK137" s="16"/>
      <c r="TVL137" s="16"/>
      <c r="TVM137" s="16"/>
      <c r="TVN137" s="16"/>
      <c r="TVO137" s="16"/>
      <c r="TVP137" s="16"/>
      <c r="TVQ137" s="16"/>
      <c r="TVR137" s="16"/>
      <c r="TVS137" s="16"/>
      <c r="TVT137" s="16"/>
      <c r="TVU137" s="16"/>
      <c r="TVV137" s="16"/>
      <c r="TVW137" s="16"/>
      <c r="TVX137" s="16"/>
      <c r="TVY137" s="16"/>
      <c r="TVZ137" s="16"/>
      <c r="TWA137" s="16"/>
      <c r="TWB137" s="16"/>
      <c r="TWC137" s="16"/>
      <c r="TWD137" s="16"/>
      <c r="TWE137" s="16"/>
      <c r="TWF137" s="16"/>
      <c r="TWG137" s="16"/>
      <c r="TWH137" s="16"/>
      <c r="TWI137" s="16"/>
      <c r="TWJ137" s="16"/>
      <c r="TWK137" s="16"/>
      <c r="TWL137" s="16"/>
      <c r="TWM137" s="16"/>
      <c r="TWN137" s="16"/>
      <c r="TWO137" s="16"/>
      <c r="TWP137" s="16"/>
      <c r="TWQ137" s="16"/>
      <c r="TWR137" s="16"/>
      <c r="TWS137" s="16"/>
      <c r="TWT137" s="16"/>
      <c r="TWU137" s="16"/>
      <c r="TWV137" s="16"/>
      <c r="TWW137" s="16"/>
      <c r="TWX137" s="16"/>
      <c r="TWY137" s="16"/>
      <c r="TWZ137" s="16"/>
      <c r="TXA137" s="16"/>
      <c r="TXB137" s="16"/>
      <c r="TXC137" s="16"/>
      <c r="TXD137" s="16"/>
      <c r="TXE137" s="16"/>
      <c r="TXF137" s="16"/>
      <c r="TXG137" s="16"/>
      <c r="TXH137" s="16"/>
      <c r="TXI137" s="16"/>
      <c r="TXJ137" s="16"/>
      <c r="TXK137" s="16"/>
      <c r="TXL137" s="16"/>
      <c r="TXM137" s="16"/>
      <c r="TXN137" s="16"/>
      <c r="TXO137" s="16"/>
      <c r="TXP137" s="16"/>
      <c r="TXQ137" s="16"/>
      <c r="TXR137" s="16"/>
      <c r="TXS137" s="16"/>
      <c r="TXT137" s="16"/>
      <c r="TXU137" s="16"/>
      <c r="TXV137" s="16"/>
      <c r="TXW137" s="16"/>
      <c r="TXX137" s="16"/>
      <c r="TXY137" s="16"/>
      <c r="TXZ137" s="16"/>
      <c r="TYA137" s="16"/>
      <c r="TYB137" s="16"/>
      <c r="TYC137" s="16"/>
      <c r="TYD137" s="16"/>
      <c r="TYE137" s="16"/>
      <c r="TYF137" s="16"/>
      <c r="TYG137" s="16"/>
      <c r="TYH137" s="16"/>
      <c r="TYI137" s="16"/>
      <c r="TYJ137" s="16"/>
      <c r="TYK137" s="16"/>
      <c r="TYL137" s="16"/>
      <c r="TYM137" s="16"/>
      <c r="TYN137" s="16"/>
      <c r="TYO137" s="16"/>
      <c r="TYP137" s="16"/>
      <c r="TYQ137" s="16"/>
      <c r="TYR137" s="16"/>
      <c r="TYS137" s="16"/>
      <c r="TYT137" s="16"/>
      <c r="TYU137" s="16"/>
      <c r="TYV137" s="16"/>
      <c r="TYW137" s="16"/>
      <c r="TYX137" s="16"/>
      <c r="TYY137" s="16"/>
      <c r="TYZ137" s="16"/>
      <c r="TZA137" s="16"/>
      <c r="TZB137" s="16"/>
      <c r="TZC137" s="16"/>
      <c r="TZD137" s="16"/>
      <c r="TZE137" s="16"/>
      <c r="TZF137" s="16"/>
      <c r="TZG137" s="16"/>
      <c r="TZH137" s="16"/>
      <c r="TZI137" s="16"/>
      <c r="TZJ137" s="16"/>
      <c r="TZK137" s="16"/>
      <c r="TZL137" s="16"/>
      <c r="TZM137" s="16"/>
      <c r="TZN137" s="16"/>
      <c r="TZO137" s="16"/>
      <c r="TZP137" s="16"/>
      <c r="TZQ137" s="16"/>
      <c r="TZR137" s="16"/>
      <c r="TZS137" s="16"/>
      <c r="TZT137" s="16"/>
      <c r="TZU137" s="16"/>
      <c r="TZV137" s="16"/>
      <c r="TZW137" s="16"/>
      <c r="TZX137" s="16"/>
      <c r="TZY137" s="16"/>
      <c r="TZZ137" s="16"/>
      <c r="UAA137" s="16"/>
      <c r="UAB137" s="16"/>
      <c r="UAC137" s="16"/>
      <c r="UAD137" s="16"/>
      <c r="UAE137" s="16"/>
      <c r="UAF137" s="16"/>
      <c r="UAG137" s="16"/>
      <c r="UAH137" s="16"/>
      <c r="UAI137" s="16"/>
      <c r="UAJ137" s="16"/>
      <c r="UAK137" s="16"/>
      <c r="UAL137" s="16"/>
      <c r="UAM137" s="16"/>
      <c r="UAN137" s="16"/>
      <c r="UAO137" s="16"/>
      <c r="UAP137" s="16"/>
      <c r="UAQ137" s="16"/>
      <c r="UAR137" s="16"/>
      <c r="UAS137" s="16"/>
      <c r="UAT137" s="16"/>
      <c r="UAU137" s="16"/>
      <c r="UAV137" s="16"/>
      <c r="UAW137" s="16"/>
      <c r="UAX137" s="16"/>
      <c r="UAY137" s="16"/>
      <c r="UAZ137" s="16"/>
      <c r="UBA137" s="16"/>
      <c r="UBB137" s="16"/>
      <c r="UBC137" s="16"/>
      <c r="UBD137" s="16"/>
      <c r="UBE137" s="16"/>
      <c r="UBF137" s="16"/>
      <c r="UBG137" s="16"/>
      <c r="UBH137" s="16"/>
      <c r="UBI137" s="16"/>
      <c r="UBJ137" s="16"/>
      <c r="UBK137" s="16"/>
      <c r="UBL137" s="16"/>
      <c r="UBM137" s="16"/>
      <c r="UBN137" s="16"/>
      <c r="UBO137" s="16"/>
      <c r="UBP137" s="16"/>
      <c r="UBQ137" s="16"/>
      <c r="UBR137" s="16"/>
      <c r="UBS137" s="16"/>
      <c r="UBT137" s="16"/>
      <c r="UBU137" s="16"/>
      <c r="UBV137" s="16"/>
      <c r="UBW137" s="16"/>
      <c r="UBX137" s="16"/>
      <c r="UBY137" s="16"/>
      <c r="UBZ137" s="16"/>
      <c r="UCA137" s="16"/>
      <c r="UCB137" s="16"/>
      <c r="UCC137" s="16"/>
      <c r="UCD137" s="16"/>
      <c r="UCE137" s="16"/>
      <c r="UCF137" s="16"/>
      <c r="UCG137" s="16"/>
      <c r="UCH137" s="16"/>
      <c r="UCI137" s="16"/>
      <c r="UCJ137" s="16"/>
      <c r="UCK137" s="17"/>
      <c r="UCL137" s="17"/>
      <c r="UCM137" s="17"/>
      <c r="UCN137" s="17"/>
      <c r="UCO137" s="17"/>
      <c r="UCP137" s="17"/>
      <c r="UCQ137" s="17"/>
      <c r="UCR137" s="17"/>
      <c r="UCS137" s="17"/>
      <c r="UCT137" s="17"/>
      <c r="UCU137" s="17"/>
      <c r="UCV137" s="17"/>
      <c r="UCW137" s="17"/>
      <c r="UCX137" s="17"/>
      <c r="UCY137" s="17"/>
      <c r="UCZ137" s="17"/>
      <c r="UDA137" s="17"/>
      <c r="UDB137" s="17"/>
      <c r="UDC137" s="17"/>
      <c r="UDD137" s="17"/>
      <c r="UDE137" s="17"/>
      <c r="UDF137" s="17"/>
      <c r="UDG137" s="17"/>
      <c r="UDH137" s="17"/>
      <c r="UDI137" s="17"/>
      <c r="UDJ137" s="17"/>
      <c r="UDK137" s="17"/>
      <c r="UDL137" s="17"/>
      <c r="UDM137" s="17"/>
      <c r="UDN137" s="17"/>
      <c r="UDO137" s="17"/>
      <c r="UDP137" s="17"/>
      <c r="UDQ137" s="17"/>
      <c r="UDR137" s="17"/>
      <c r="UDS137" s="17"/>
      <c r="UDT137" s="17"/>
      <c r="UDU137" s="17"/>
      <c r="UDV137" s="17"/>
      <c r="UDW137" s="17"/>
      <c r="UDX137" s="17"/>
      <c r="UDY137" s="17"/>
      <c r="UDZ137" s="17"/>
      <c r="UEA137" s="17"/>
      <c r="UEB137" s="17"/>
      <c r="UEC137" s="17"/>
      <c r="UED137" s="17"/>
      <c r="UEE137" s="17"/>
      <c r="UEF137" s="17"/>
      <c r="UEG137" s="17"/>
      <c r="UEH137" s="17"/>
      <c r="UEI137" s="17"/>
      <c r="UEJ137" s="17"/>
      <c r="UEK137" s="17"/>
      <c r="UEL137" s="17"/>
      <c r="UEM137" s="17"/>
      <c r="UEN137" s="17"/>
      <c r="UEO137" s="17"/>
      <c r="UEP137" s="17"/>
      <c r="UEQ137" s="17"/>
      <c r="UER137" s="17"/>
      <c r="UES137" s="17"/>
      <c r="UET137" s="17"/>
      <c r="UEU137" s="17"/>
      <c r="UEV137" s="17"/>
      <c r="UEW137" s="17"/>
      <c r="UEX137" s="17"/>
      <c r="UEY137" s="17"/>
      <c r="UEZ137" s="17"/>
      <c r="UFA137" s="17"/>
      <c r="UFB137" s="17"/>
      <c r="UFC137" s="17"/>
      <c r="UFD137" s="17"/>
      <c r="UFE137" s="17"/>
      <c r="UFF137" s="17"/>
      <c r="UFG137" s="17"/>
      <c r="UFH137" s="17"/>
      <c r="UFI137" s="17"/>
      <c r="UFJ137" s="17"/>
      <c r="UFK137" s="17"/>
      <c r="UFL137" s="17"/>
      <c r="UFM137" s="17"/>
      <c r="UFN137" s="18"/>
      <c r="UFO137" s="18"/>
      <c r="UFP137" s="18"/>
      <c r="UFQ137" s="18"/>
      <c r="UFR137" s="18"/>
      <c r="UFS137" s="18"/>
      <c r="UFT137" s="18"/>
      <c r="UFU137" s="18"/>
      <c r="UFV137" s="18"/>
      <c r="UFW137" s="18"/>
      <c r="UFX137" s="18"/>
      <c r="UFY137" s="18"/>
      <c r="UFZ137" s="18"/>
      <c r="UGA137" s="18"/>
      <c r="UGB137" s="18"/>
      <c r="UGC137" s="18"/>
      <c r="UGD137" s="18"/>
      <c r="UGE137" s="18"/>
      <c r="UGF137" s="18"/>
      <c r="UGG137" s="18"/>
      <c r="UGH137" s="18"/>
      <c r="UGI137" s="18"/>
      <c r="UGJ137" s="18"/>
      <c r="UGK137" s="18"/>
      <c r="UGL137" s="18"/>
      <c r="UGM137" s="18"/>
      <c r="UGN137" s="18"/>
      <c r="UGO137" s="18"/>
      <c r="UGP137" s="18"/>
      <c r="UGQ137" s="18"/>
      <c r="UGR137" s="18"/>
      <c r="UGS137" s="18"/>
      <c r="UGT137" s="18"/>
      <c r="UGU137" s="18"/>
      <c r="UGV137" s="18"/>
      <c r="UGW137" s="18"/>
      <c r="UGX137" s="18"/>
      <c r="UGY137" s="18"/>
      <c r="UGZ137" s="18"/>
      <c r="UHA137" s="18"/>
      <c r="UHB137" s="18"/>
      <c r="UHC137" s="18"/>
      <c r="UHD137" s="18"/>
      <c r="UHE137" s="18"/>
      <c r="UHF137" s="18"/>
      <c r="UHG137" s="18"/>
      <c r="UHH137" s="18"/>
      <c r="UHI137" s="18"/>
      <c r="UHJ137" s="18"/>
      <c r="UHK137" s="18"/>
      <c r="UHL137" s="18"/>
      <c r="UHM137" s="18"/>
      <c r="UHN137" s="18"/>
      <c r="UHO137" s="18"/>
      <c r="UHP137" s="18"/>
      <c r="UHQ137" s="18"/>
      <c r="UHR137" s="18"/>
      <c r="UHS137" s="18"/>
      <c r="UHT137" s="18"/>
      <c r="UHU137" s="18"/>
      <c r="UHV137" s="18"/>
      <c r="UHW137" s="18"/>
      <c r="UHX137" s="18"/>
      <c r="UHY137" s="18"/>
      <c r="UHZ137" s="18"/>
      <c r="UIA137" s="18"/>
      <c r="UIB137" s="18"/>
      <c r="UIC137" s="18"/>
      <c r="UID137" s="18"/>
      <c r="UIE137" s="18"/>
      <c r="UIF137" s="18"/>
      <c r="UIG137" s="18"/>
      <c r="UIH137" s="18"/>
      <c r="UII137" s="18"/>
      <c r="UIJ137" s="18"/>
      <c r="UIK137" s="18"/>
      <c r="UIL137" s="18"/>
      <c r="UIM137" s="18"/>
      <c r="UIN137" s="18"/>
      <c r="UIO137" s="18"/>
      <c r="UIP137" s="18"/>
      <c r="UIQ137" s="18"/>
      <c r="UIR137" s="18"/>
      <c r="UIS137" s="18"/>
      <c r="UIT137" s="18"/>
      <c r="UIU137" s="18"/>
      <c r="UIV137" s="18"/>
      <c r="UIW137" s="18"/>
      <c r="UIX137" s="18"/>
      <c r="UIY137" s="18"/>
      <c r="UIZ137" s="18"/>
      <c r="UJA137" s="18"/>
      <c r="UJB137" s="18"/>
      <c r="UJC137" s="18"/>
      <c r="UJD137" s="18"/>
      <c r="UJE137" s="18"/>
      <c r="UJF137" s="18"/>
      <c r="UJG137" s="18"/>
      <c r="UJH137" s="18"/>
      <c r="UJI137" s="18"/>
      <c r="UJJ137" s="18"/>
      <c r="UJK137" s="18"/>
      <c r="UJL137" s="18"/>
      <c r="UJM137" s="18"/>
      <c r="UJN137" s="18"/>
      <c r="UJO137" s="18"/>
      <c r="UJP137" s="18"/>
      <c r="UJQ137" s="18"/>
      <c r="UJR137" s="18"/>
      <c r="UJS137" s="18"/>
      <c r="UJT137" s="18"/>
      <c r="UJU137" s="18"/>
      <c r="UJV137" s="18"/>
      <c r="UJW137" s="18"/>
      <c r="UJX137" s="18"/>
      <c r="UJY137" s="18"/>
      <c r="UJZ137" s="18"/>
      <c r="UKA137" s="18"/>
      <c r="UKB137" s="18"/>
      <c r="UKC137" s="18"/>
      <c r="UKD137" s="18"/>
      <c r="UKE137" s="18"/>
      <c r="UKF137" s="18"/>
      <c r="UKG137" s="18"/>
      <c r="UKH137" s="18"/>
      <c r="UKI137" s="18"/>
      <c r="UKJ137" s="18"/>
      <c r="UKK137" s="18"/>
      <c r="UKL137" s="18"/>
      <c r="UKM137" s="18"/>
      <c r="UKN137" s="18"/>
      <c r="UKO137" s="18"/>
      <c r="UKP137" s="18"/>
      <c r="UKQ137" s="18"/>
      <c r="UKR137" s="18"/>
      <c r="UKS137" s="18"/>
      <c r="UKT137" s="18"/>
      <c r="UKU137" s="18"/>
      <c r="UKV137" s="18"/>
      <c r="UKW137" s="18"/>
      <c r="UKX137" s="18"/>
      <c r="UKY137" s="18"/>
      <c r="UKZ137" s="18"/>
      <c r="ULA137" s="18"/>
      <c r="ULB137" s="18"/>
      <c r="ULC137" s="18"/>
      <c r="ULD137" s="18"/>
      <c r="ULE137" s="18"/>
      <c r="ULF137" s="18"/>
      <c r="ULG137" s="18"/>
      <c r="ULH137" s="18"/>
      <c r="ULI137" s="18"/>
      <c r="ULJ137" s="18"/>
      <c r="ULK137" s="18"/>
      <c r="ULL137" s="18"/>
      <c r="ULM137" s="18"/>
      <c r="ULN137" s="18"/>
      <c r="ULO137" s="18"/>
      <c r="ULP137" s="18"/>
      <c r="ULQ137" s="18"/>
      <c r="ULR137" s="18"/>
      <c r="ULS137" s="18"/>
      <c r="ULT137" s="18"/>
      <c r="ULU137" s="18"/>
      <c r="ULV137" s="18"/>
      <c r="ULW137" s="18"/>
      <c r="ULX137" s="18"/>
      <c r="ULY137" s="18"/>
      <c r="ULZ137" s="18"/>
      <c r="UMA137" s="18"/>
      <c r="UMB137" s="18"/>
      <c r="UMC137" s="18"/>
      <c r="UMD137" s="18"/>
      <c r="UME137" s="18"/>
      <c r="UMF137" s="18"/>
      <c r="UMG137" s="18"/>
      <c r="UMH137" s="18"/>
      <c r="UMI137" s="18"/>
      <c r="UMJ137" s="18"/>
      <c r="UMK137" s="18"/>
      <c r="UML137" s="18"/>
      <c r="UMM137" s="18"/>
      <c r="UMN137" s="18"/>
      <c r="UMO137" s="18"/>
      <c r="UMP137" s="18"/>
      <c r="UMQ137" s="18"/>
      <c r="UMR137" s="18"/>
      <c r="UMS137" s="18"/>
      <c r="UMT137" s="18"/>
      <c r="UMU137" s="18"/>
      <c r="UMV137" s="18"/>
      <c r="UMW137" s="18"/>
      <c r="UMX137" s="18"/>
      <c r="UMY137" s="18"/>
      <c r="UMZ137" s="18"/>
      <c r="UNA137" s="18"/>
      <c r="UNB137" s="18"/>
      <c r="UNC137" s="18"/>
      <c r="UND137" s="18"/>
      <c r="UNE137" s="18"/>
      <c r="UNF137" s="18"/>
      <c r="UNG137" s="18"/>
      <c r="UNH137" s="18"/>
      <c r="UNI137" s="18"/>
      <c r="UNJ137" s="18"/>
      <c r="UNK137" s="18"/>
      <c r="UNL137" s="18"/>
      <c r="UNM137" s="18"/>
      <c r="UNN137" s="18"/>
      <c r="UNO137" s="18"/>
      <c r="UNP137" s="18"/>
      <c r="UNQ137" s="18"/>
      <c r="UNR137" s="18"/>
      <c r="UNS137" s="18"/>
      <c r="UNT137" s="18"/>
      <c r="UNU137" s="18"/>
      <c r="UNV137" s="18"/>
      <c r="UNW137" s="18"/>
      <c r="UNX137" s="18"/>
      <c r="UNY137" s="18"/>
      <c r="UNZ137" s="18"/>
      <c r="UOA137" s="18"/>
      <c r="UOB137" s="18"/>
      <c r="UOC137" s="18"/>
      <c r="UOD137" s="18"/>
      <c r="UOE137" s="18"/>
      <c r="UOF137" s="18"/>
      <c r="UOG137" s="18"/>
      <c r="UOH137" s="18"/>
      <c r="UOI137" s="18"/>
      <c r="UOJ137" s="18"/>
      <c r="UOK137" s="18"/>
      <c r="UOL137" s="18"/>
      <c r="UOM137" s="18"/>
      <c r="UON137" s="18"/>
      <c r="UOO137" s="18"/>
      <c r="UOP137" s="18"/>
      <c r="UOQ137" s="18"/>
      <c r="UOR137" s="18"/>
      <c r="UOS137" s="18"/>
      <c r="UOT137" s="18"/>
      <c r="UOU137" s="18"/>
      <c r="UOV137" s="18"/>
      <c r="UOW137" s="18"/>
      <c r="UOX137" s="18"/>
      <c r="UOY137" s="18"/>
      <c r="UOZ137" s="18"/>
      <c r="UPA137" s="18"/>
      <c r="UPB137" s="18"/>
      <c r="UPC137" s="18"/>
      <c r="UPD137" s="18"/>
      <c r="UPE137" s="18"/>
      <c r="UPF137" s="18"/>
      <c r="UPG137" s="18"/>
      <c r="UPH137" s="18"/>
      <c r="UPI137" s="18"/>
      <c r="UPJ137" s="18"/>
      <c r="UPK137" s="18"/>
      <c r="UPL137" s="18"/>
      <c r="UPM137" s="18"/>
      <c r="UPN137" s="18"/>
      <c r="UPO137" s="18"/>
      <c r="UPP137" s="18"/>
      <c r="UPQ137" s="18"/>
      <c r="UPR137" s="18"/>
      <c r="UPS137" s="18"/>
      <c r="UPT137" s="18"/>
      <c r="UPU137" s="18"/>
      <c r="UPV137" s="18"/>
      <c r="UPW137" s="18"/>
      <c r="UPX137" s="18"/>
      <c r="UPY137" s="18"/>
      <c r="UPZ137" s="18"/>
      <c r="UQA137" s="18"/>
      <c r="UQB137" s="18"/>
      <c r="UQC137" s="18"/>
      <c r="UQD137" s="18"/>
      <c r="UQE137" s="18"/>
      <c r="UQF137" s="18"/>
      <c r="UQG137" s="18"/>
      <c r="UQH137" s="18"/>
      <c r="UQI137" s="18"/>
      <c r="UQJ137" s="18"/>
      <c r="UQK137" s="18"/>
      <c r="UQL137" s="18"/>
      <c r="UQM137" s="18"/>
      <c r="UQN137" s="18"/>
      <c r="UQO137" s="18"/>
      <c r="UQP137" s="18"/>
      <c r="UQQ137" s="18"/>
      <c r="UQR137" s="18"/>
      <c r="UQS137" s="18"/>
      <c r="UQT137" s="18"/>
      <c r="UQU137" s="18"/>
      <c r="UQV137" s="18"/>
      <c r="UQW137" s="18"/>
      <c r="UQX137" s="18"/>
      <c r="UQY137" s="18"/>
      <c r="UQZ137" s="18"/>
      <c r="URA137" s="18"/>
      <c r="URB137" s="18"/>
      <c r="URC137" s="18"/>
      <c r="URD137" s="18"/>
      <c r="URE137" s="18"/>
      <c r="URF137" s="18"/>
      <c r="URG137" s="18"/>
      <c r="URH137" s="18"/>
      <c r="URI137" s="18"/>
      <c r="URJ137" s="18"/>
      <c r="URK137" s="18"/>
      <c r="URL137" s="18"/>
      <c r="URM137" s="18"/>
      <c r="URN137" s="18"/>
      <c r="URO137" s="18"/>
      <c r="URP137" s="18"/>
      <c r="URQ137" s="18"/>
      <c r="URR137" s="18"/>
      <c r="URS137" s="18"/>
      <c r="URT137" s="18"/>
      <c r="URU137" s="18"/>
      <c r="URV137" s="18"/>
      <c r="URW137" s="18"/>
      <c r="URX137" s="18"/>
      <c r="URY137" s="18"/>
      <c r="URZ137" s="18"/>
      <c r="USA137" s="18"/>
      <c r="USB137" s="18"/>
      <c r="USC137" s="18"/>
      <c r="USD137" s="18"/>
      <c r="USE137" s="18"/>
      <c r="USF137" s="18"/>
      <c r="USG137" s="18"/>
      <c r="USH137" s="18"/>
      <c r="USI137" s="18"/>
      <c r="USJ137" s="18"/>
      <c r="USK137" s="18"/>
      <c r="USL137" s="18"/>
      <c r="USM137" s="18"/>
      <c r="USN137" s="18"/>
      <c r="USO137" s="18"/>
      <c r="USP137" s="18"/>
      <c r="USQ137" s="18"/>
      <c r="USR137" s="18"/>
      <c r="USS137" s="18"/>
      <c r="UST137" s="18"/>
      <c r="USU137" s="18"/>
      <c r="USV137" s="18"/>
      <c r="USW137" s="18"/>
      <c r="USX137" s="18"/>
      <c r="USY137" s="18"/>
      <c r="USZ137" s="18"/>
      <c r="UTA137" s="18"/>
      <c r="UTB137" s="18"/>
      <c r="UTC137" s="18"/>
      <c r="UTD137" s="18"/>
      <c r="UTE137" s="18"/>
      <c r="UTF137" s="18"/>
      <c r="UTG137" s="18"/>
      <c r="UTH137" s="18"/>
      <c r="UTI137" s="18"/>
      <c r="UTJ137" s="18"/>
      <c r="UTK137" s="18"/>
      <c r="UTL137" s="18"/>
      <c r="UTM137" s="18"/>
      <c r="UTN137" s="18"/>
      <c r="UTO137" s="18"/>
      <c r="UTP137" s="18"/>
      <c r="UTQ137" s="18"/>
      <c r="UTR137" s="18"/>
      <c r="UTS137" s="18"/>
      <c r="UTT137" s="18"/>
      <c r="UTU137" s="18"/>
      <c r="UTV137" s="18"/>
      <c r="UTW137" s="18"/>
      <c r="UTX137" s="18"/>
      <c r="UTY137" s="18"/>
      <c r="UTZ137" s="18"/>
      <c r="UUA137" s="18"/>
      <c r="UUB137" s="18"/>
      <c r="UUC137" s="18"/>
      <c r="UUD137" s="18"/>
      <c r="UUE137" s="18"/>
      <c r="UUF137" s="18"/>
      <c r="UUG137" s="18"/>
      <c r="UUH137" s="18"/>
      <c r="UUI137" s="18"/>
      <c r="UUJ137" s="18"/>
      <c r="UUK137" s="18"/>
      <c r="UUL137" s="18"/>
      <c r="UUM137" s="18"/>
      <c r="UUN137" s="18"/>
      <c r="UUO137" s="18"/>
      <c r="UUP137" s="18"/>
      <c r="UUQ137" s="18"/>
      <c r="UUR137" s="18"/>
      <c r="UUS137" s="18"/>
      <c r="UUT137" s="18"/>
      <c r="UUU137" s="18"/>
      <c r="UUV137" s="18"/>
      <c r="UUW137" s="18"/>
      <c r="UUX137" s="18"/>
      <c r="UUY137" s="18"/>
      <c r="UUZ137" s="18"/>
      <c r="UVA137" s="18"/>
      <c r="UVB137" s="18"/>
      <c r="UVC137" s="18"/>
      <c r="UVD137" s="18"/>
      <c r="UVE137" s="18"/>
      <c r="UVF137" s="18"/>
      <c r="UVG137" s="18"/>
      <c r="UVH137" s="18"/>
      <c r="UVI137" s="18"/>
      <c r="UVJ137" s="18"/>
      <c r="UVK137" s="18"/>
      <c r="UVL137" s="18"/>
      <c r="UVM137" s="18"/>
      <c r="UVN137" s="18"/>
      <c r="UVO137" s="18"/>
      <c r="UVP137" s="18"/>
      <c r="UVQ137" s="18"/>
      <c r="UVR137" s="18"/>
      <c r="UVS137" s="18"/>
      <c r="UVT137" s="18"/>
      <c r="UVU137" s="18"/>
      <c r="UVV137" s="18"/>
      <c r="UVW137" s="18"/>
      <c r="UVX137" s="18"/>
      <c r="UVY137" s="18"/>
      <c r="UVZ137" s="18"/>
      <c r="UWA137" s="18"/>
      <c r="UWB137" s="18"/>
      <c r="UWC137" s="18"/>
      <c r="UWD137" s="18"/>
      <c r="UWE137" s="18"/>
      <c r="UWF137" s="18"/>
      <c r="UWG137" s="18"/>
      <c r="UWH137" s="18"/>
      <c r="UWI137" s="18"/>
      <c r="UWJ137" s="18"/>
      <c r="UWK137" s="18"/>
      <c r="UWL137" s="18"/>
      <c r="UWM137" s="18"/>
      <c r="UWN137" s="18"/>
      <c r="UWO137" s="18"/>
      <c r="UWP137" s="18"/>
      <c r="UWQ137" s="18"/>
      <c r="UWR137" s="18"/>
      <c r="UWS137" s="18"/>
      <c r="UWT137" s="18"/>
      <c r="UWU137" s="18"/>
      <c r="UWV137" s="18"/>
      <c r="UWW137" s="18"/>
      <c r="UWX137" s="18"/>
      <c r="UWY137" s="18"/>
      <c r="UWZ137" s="18"/>
      <c r="UXA137" s="18"/>
      <c r="UXB137" s="18"/>
      <c r="UXC137" s="18"/>
      <c r="UXD137" s="18"/>
      <c r="UXE137" s="18"/>
      <c r="UXF137" s="18"/>
      <c r="UXG137" s="18"/>
      <c r="UXH137" s="18"/>
      <c r="UXI137" s="18"/>
      <c r="UXJ137" s="18"/>
      <c r="UXK137" s="18"/>
      <c r="UXL137" s="18"/>
      <c r="UXM137" s="18"/>
      <c r="UXN137" s="18"/>
      <c r="UXO137" s="18"/>
      <c r="UXP137" s="18"/>
      <c r="UXQ137" s="18"/>
      <c r="UXR137" s="18"/>
      <c r="UXS137" s="18"/>
      <c r="UXT137" s="18"/>
      <c r="UXU137" s="18"/>
      <c r="UXV137" s="18"/>
      <c r="UXW137" s="18"/>
      <c r="UXX137" s="18"/>
      <c r="UXY137" s="18"/>
      <c r="UXZ137" s="18"/>
      <c r="UYA137" s="18"/>
      <c r="UYB137" s="18"/>
      <c r="UYC137" s="18"/>
      <c r="UYD137" s="18"/>
      <c r="UYE137" s="18"/>
      <c r="UYF137" s="18"/>
      <c r="UYG137" s="18"/>
      <c r="UYH137" s="18"/>
      <c r="UYI137" s="18"/>
      <c r="UYJ137" s="18"/>
      <c r="UYK137" s="18"/>
      <c r="UYL137" s="18"/>
      <c r="UYM137" s="18"/>
      <c r="UYN137" s="18"/>
      <c r="UYO137" s="18"/>
      <c r="UYP137" s="18"/>
      <c r="UYQ137" s="18"/>
      <c r="UYR137" s="18"/>
      <c r="UYS137" s="18"/>
      <c r="UYT137" s="18"/>
      <c r="UYU137" s="18"/>
      <c r="UYV137" s="18"/>
      <c r="UYW137" s="18"/>
      <c r="UYX137" s="18"/>
      <c r="UYY137" s="18"/>
      <c r="UYZ137" s="18"/>
      <c r="UZA137" s="18"/>
      <c r="UZB137" s="18"/>
      <c r="UZC137" s="18"/>
      <c r="UZD137" s="18"/>
      <c r="UZE137" s="18"/>
      <c r="UZF137" s="18"/>
      <c r="UZG137" s="18"/>
      <c r="UZH137" s="18"/>
      <c r="UZI137" s="18"/>
      <c r="UZJ137" s="18"/>
      <c r="UZK137" s="18"/>
      <c r="UZL137" s="18"/>
      <c r="UZM137" s="18"/>
      <c r="UZN137" s="18"/>
      <c r="UZO137" s="18"/>
      <c r="UZP137" s="18"/>
      <c r="UZQ137" s="18"/>
      <c r="UZR137" s="18"/>
      <c r="UZS137" s="18"/>
      <c r="UZT137" s="18"/>
      <c r="UZU137" s="18"/>
      <c r="UZV137" s="18"/>
      <c r="UZW137" s="18"/>
      <c r="UZX137" s="18"/>
      <c r="UZY137" s="18"/>
      <c r="UZZ137" s="18"/>
      <c r="VAA137" s="18"/>
      <c r="VAB137" s="18"/>
      <c r="VAC137" s="18"/>
      <c r="VAD137" s="18"/>
      <c r="VAE137" s="18"/>
      <c r="VAF137" s="18"/>
      <c r="VAG137" s="18"/>
      <c r="VAH137" s="18"/>
      <c r="VAI137" s="18"/>
      <c r="VAJ137" s="18"/>
      <c r="VAK137" s="18"/>
      <c r="VAL137" s="18"/>
      <c r="VAM137" s="18"/>
      <c r="VAN137" s="18"/>
      <c r="VAO137" s="18"/>
      <c r="VAP137" s="18"/>
      <c r="VAQ137" s="18"/>
      <c r="VAR137" s="18"/>
      <c r="VAS137" s="18"/>
      <c r="VAT137" s="18"/>
      <c r="VAU137" s="18"/>
      <c r="VAV137" s="18"/>
      <c r="VAW137" s="18"/>
      <c r="VAX137" s="18"/>
      <c r="VAY137" s="18"/>
      <c r="VAZ137" s="18"/>
      <c r="VBA137" s="18"/>
      <c r="VBB137" s="18"/>
      <c r="VBC137" s="18"/>
      <c r="VBD137" s="18"/>
      <c r="VBE137" s="18"/>
      <c r="VBF137" s="18"/>
      <c r="VBG137" s="18"/>
      <c r="VBH137" s="18"/>
      <c r="VBI137" s="18"/>
      <c r="VBJ137" s="18"/>
      <c r="VBK137" s="18"/>
      <c r="VBL137" s="18"/>
      <c r="VBM137" s="18"/>
      <c r="VBN137" s="18"/>
      <c r="VBO137" s="18"/>
      <c r="VBP137" s="18"/>
      <c r="VBQ137" s="18"/>
      <c r="VBR137" s="18"/>
      <c r="VBS137" s="18"/>
      <c r="VBT137" s="18"/>
      <c r="VBU137" s="18"/>
      <c r="VBV137" s="18"/>
      <c r="VBW137" s="18"/>
      <c r="VBX137" s="18"/>
      <c r="VBY137" s="18"/>
      <c r="VBZ137" s="18"/>
      <c r="VCA137" s="18"/>
      <c r="VCB137" s="18"/>
      <c r="VCC137" s="18"/>
      <c r="VCD137" s="18"/>
      <c r="VCE137" s="18"/>
      <c r="VCF137" s="18"/>
      <c r="VCG137" s="18"/>
      <c r="VCH137" s="18"/>
      <c r="VCI137" s="18"/>
      <c r="VCJ137" s="18"/>
      <c r="VCK137" s="18"/>
      <c r="VCL137" s="18"/>
      <c r="VCM137" s="18"/>
      <c r="VCN137" s="18"/>
      <c r="VCO137" s="18"/>
      <c r="VCP137" s="18"/>
      <c r="VCQ137" s="18"/>
      <c r="VCR137" s="18"/>
      <c r="VCS137" s="18"/>
      <c r="VCT137" s="18"/>
      <c r="VCU137" s="18"/>
      <c r="VCV137" s="18"/>
      <c r="VCW137" s="18"/>
      <c r="VCX137" s="18"/>
      <c r="VCY137" s="18"/>
      <c r="VCZ137" s="18"/>
      <c r="VDA137" s="18"/>
      <c r="VDB137" s="18"/>
      <c r="VDC137" s="18"/>
      <c r="VDD137" s="18"/>
      <c r="VDE137" s="18"/>
      <c r="VDF137" s="18"/>
      <c r="VDG137" s="18"/>
      <c r="VDH137" s="18"/>
      <c r="VDI137" s="18"/>
      <c r="VDJ137" s="18"/>
      <c r="VDK137" s="18"/>
      <c r="VDL137" s="18"/>
      <c r="VDM137" s="18"/>
      <c r="VDN137" s="18"/>
      <c r="VDO137" s="18"/>
      <c r="VDP137" s="18"/>
      <c r="VDQ137" s="18"/>
      <c r="VDR137" s="18"/>
      <c r="VDS137" s="18"/>
      <c r="VDT137" s="18"/>
      <c r="VDU137" s="18"/>
      <c r="VDV137" s="18"/>
      <c r="VDW137" s="18"/>
      <c r="VDX137" s="18"/>
      <c r="VDY137" s="18"/>
      <c r="VDZ137" s="18"/>
      <c r="VEA137" s="18"/>
      <c r="VEB137" s="18"/>
      <c r="VEC137" s="18"/>
      <c r="VED137" s="18"/>
      <c r="VEE137" s="18"/>
      <c r="VEF137" s="18"/>
      <c r="VEG137" s="18"/>
      <c r="VEH137" s="18"/>
      <c r="VEI137" s="18"/>
      <c r="VEJ137" s="18"/>
      <c r="VEK137" s="18"/>
      <c r="VEL137" s="18"/>
      <c r="VEM137" s="18"/>
      <c r="VEN137" s="18"/>
      <c r="VEO137" s="18"/>
      <c r="VEP137" s="18"/>
      <c r="VEQ137" s="18"/>
      <c r="VER137" s="18"/>
      <c r="VES137" s="18"/>
      <c r="VET137" s="18"/>
      <c r="VEU137" s="18"/>
      <c r="VEV137" s="18"/>
      <c r="VEW137" s="18"/>
      <c r="VEX137" s="18"/>
      <c r="VEY137" s="18"/>
      <c r="VEZ137" s="18"/>
      <c r="VFA137" s="18"/>
      <c r="VFB137" s="18"/>
      <c r="VFC137" s="18"/>
      <c r="VFD137" s="18"/>
      <c r="VFE137" s="18"/>
      <c r="VFF137" s="18"/>
      <c r="VFG137" s="18"/>
      <c r="VFH137" s="18"/>
      <c r="VFI137" s="18"/>
      <c r="VFJ137" s="18"/>
      <c r="VFK137" s="18"/>
      <c r="VFL137" s="18"/>
      <c r="VFM137" s="18"/>
      <c r="VFN137" s="18"/>
      <c r="VFO137" s="18"/>
      <c r="VFP137" s="18"/>
      <c r="VFQ137" s="18"/>
      <c r="VFR137" s="18"/>
      <c r="VFS137" s="18"/>
      <c r="VFT137" s="18"/>
      <c r="VFU137" s="18"/>
      <c r="VFV137" s="18"/>
      <c r="VFW137" s="18"/>
      <c r="VFX137" s="18"/>
      <c r="VFY137" s="18"/>
      <c r="VFZ137" s="18"/>
      <c r="VGA137" s="18"/>
      <c r="VGB137" s="18"/>
      <c r="VGC137" s="18"/>
      <c r="VGD137" s="18"/>
      <c r="VGE137" s="18"/>
      <c r="VGF137" s="18"/>
      <c r="VGG137" s="18"/>
      <c r="VGH137" s="18"/>
      <c r="VGI137" s="18"/>
      <c r="VGJ137" s="18"/>
      <c r="VGK137" s="18"/>
      <c r="VGL137" s="18"/>
      <c r="VGM137" s="18"/>
      <c r="VGN137" s="18"/>
      <c r="VGO137" s="18"/>
      <c r="VGP137" s="18"/>
      <c r="VGQ137" s="18"/>
      <c r="VGR137" s="18"/>
      <c r="VGS137" s="18"/>
      <c r="VGT137" s="18"/>
      <c r="VGU137" s="18"/>
      <c r="VGV137" s="18"/>
      <c r="VGW137" s="18"/>
      <c r="VGX137" s="18"/>
      <c r="VGY137" s="18"/>
      <c r="VGZ137" s="18"/>
      <c r="VHA137" s="18"/>
      <c r="VHB137" s="18"/>
      <c r="VHC137" s="18"/>
      <c r="VHD137" s="18"/>
      <c r="VHE137" s="18"/>
      <c r="VHF137" s="18"/>
      <c r="VHG137" s="18"/>
      <c r="VHH137" s="18"/>
      <c r="VHI137" s="18"/>
      <c r="VHJ137" s="18"/>
      <c r="VHK137" s="18"/>
      <c r="VHL137" s="18"/>
      <c r="VHM137" s="18"/>
      <c r="VHN137" s="18"/>
      <c r="VHO137" s="18"/>
      <c r="VHP137" s="18"/>
      <c r="VHQ137" s="18"/>
      <c r="VHR137" s="18"/>
      <c r="VHS137" s="18"/>
      <c r="VHT137" s="18"/>
      <c r="VHU137" s="18"/>
      <c r="VHV137" s="18"/>
      <c r="VHW137" s="18"/>
      <c r="VHX137" s="18"/>
      <c r="VHY137" s="18"/>
      <c r="VHZ137" s="18"/>
      <c r="VIA137" s="18"/>
      <c r="VIB137" s="18"/>
      <c r="VIC137" s="18"/>
      <c r="VID137" s="18"/>
      <c r="VIE137" s="18"/>
      <c r="VIF137" s="18"/>
      <c r="VIG137" s="18"/>
      <c r="VIH137" s="18"/>
      <c r="VII137" s="18"/>
      <c r="VIJ137" s="18"/>
      <c r="VIK137" s="18"/>
      <c r="VIL137" s="18"/>
      <c r="VIM137" s="18"/>
      <c r="VIN137" s="18"/>
      <c r="VIO137" s="18"/>
      <c r="VIP137" s="18"/>
      <c r="VIQ137" s="18"/>
      <c r="VIR137" s="18"/>
      <c r="VIS137" s="18"/>
      <c r="VIT137" s="18"/>
      <c r="VIU137" s="18"/>
      <c r="VIV137" s="18"/>
      <c r="VIW137" s="18"/>
      <c r="VIX137" s="18"/>
      <c r="VIY137" s="18"/>
      <c r="VIZ137" s="18"/>
      <c r="VJA137" s="18"/>
      <c r="VJB137" s="18"/>
      <c r="VJC137" s="18"/>
      <c r="VJD137" s="18"/>
      <c r="VJE137" s="18"/>
      <c r="VJF137" s="18"/>
      <c r="VJG137" s="18"/>
      <c r="VJH137" s="18"/>
      <c r="VJI137" s="18"/>
      <c r="VJJ137" s="18"/>
      <c r="VJK137" s="18"/>
      <c r="VJL137" s="18"/>
      <c r="VJM137" s="18"/>
      <c r="VJN137" s="18"/>
      <c r="VJO137" s="18"/>
      <c r="VJP137" s="18"/>
      <c r="VJQ137" s="18"/>
      <c r="VJR137" s="18"/>
      <c r="VJS137" s="18"/>
      <c r="VJT137" s="18"/>
      <c r="VJU137" s="18"/>
      <c r="VJV137" s="18"/>
      <c r="VJW137" s="18"/>
      <c r="VJX137" s="18"/>
      <c r="VJY137" s="18"/>
      <c r="VJZ137" s="18"/>
      <c r="VKA137" s="18"/>
      <c r="VKB137" s="18"/>
      <c r="VKC137" s="18"/>
      <c r="VKD137" s="18"/>
      <c r="VKE137" s="18"/>
      <c r="VKF137" s="18"/>
      <c r="VKG137" s="18"/>
      <c r="VKH137" s="18"/>
      <c r="VKI137" s="18"/>
      <c r="VKJ137" s="18"/>
      <c r="VKK137" s="18"/>
      <c r="VKL137" s="18"/>
      <c r="VKM137" s="18"/>
      <c r="VKN137" s="18"/>
      <c r="VKO137" s="18"/>
      <c r="VKP137" s="18"/>
      <c r="VKQ137" s="18"/>
      <c r="VKR137" s="18"/>
      <c r="VKS137" s="18"/>
      <c r="VKT137" s="18"/>
      <c r="VKU137" s="18"/>
      <c r="VKV137" s="18"/>
      <c r="VKW137" s="18"/>
      <c r="VKX137" s="18"/>
      <c r="VKY137" s="18"/>
      <c r="VKZ137" s="18"/>
      <c r="VLA137" s="18"/>
      <c r="VLB137" s="18"/>
      <c r="VLC137" s="18"/>
      <c r="VLD137" s="18"/>
      <c r="VLE137" s="18"/>
      <c r="VLF137" s="18"/>
      <c r="VLG137" s="18"/>
      <c r="VLH137" s="18"/>
      <c r="VLI137" s="18"/>
      <c r="VLJ137" s="18"/>
      <c r="VLK137" s="18"/>
      <c r="VLL137" s="18"/>
      <c r="VLM137" s="18"/>
      <c r="VLN137" s="18"/>
      <c r="VLO137" s="18"/>
      <c r="VLP137" s="18"/>
      <c r="VLQ137" s="18"/>
      <c r="VLR137" s="18"/>
      <c r="VLS137" s="18"/>
      <c r="VLT137" s="18"/>
      <c r="VLU137" s="18"/>
      <c r="VLV137" s="18"/>
      <c r="VLW137" s="18"/>
      <c r="VLX137" s="18"/>
      <c r="VLY137" s="18"/>
      <c r="VLZ137" s="18"/>
      <c r="VMA137" s="18"/>
      <c r="VMB137" s="18"/>
      <c r="VMC137" s="18"/>
      <c r="VMD137" s="18"/>
      <c r="VME137" s="18"/>
      <c r="VMF137" s="18"/>
      <c r="VMG137" s="18"/>
      <c r="VMH137" s="18"/>
      <c r="VMI137" s="18"/>
      <c r="VMJ137" s="18"/>
      <c r="VMK137" s="18"/>
      <c r="VML137" s="18"/>
      <c r="VMM137" s="18"/>
      <c r="VMN137" s="18"/>
      <c r="VMO137" s="18"/>
      <c r="VMP137" s="18"/>
      <c r="VMQ137" s="18"/>
      <c r="VMR137" s="18"/>
      <c r="VMS137" s="18"/>
      <c r="VMT137" s="18"/>
      <c r="VMU137" s="18"/>
      <c r="VMV137" s="18"/>
      <c r="VMW137" s="18"/>
      <c r="VMX137" s="18"/>
      <c r="VMY137" s="18"/>
      <c r="VMZ137" s="18"/>
      <c r="VNA137" s="18"/>
      <c r="VNB137" s="18"/>
      <c r="VNC137" s="18"/>
      <c r="VND137" s="18"/>
      <c r="VNE137" s="18"/>
      <c r="VNF137" s="18"/>
      <c r="VNG137" s="18"/>
      <c r="VNH137" s="18"/>
      <c r="VNI137" s="18"/>
      <c r="VNJ137" s="18"/>
      <c r="VNK137" s="18"/>
      <c r="VNL137" s="18"/>
      <c r="VNM137" s="18"/>
      <c r="VNN137" s="18"/>
      <c r="VNO137" s="18"/>
      <c r="VNP137" s="18"/>
      <c r="VNQ137" s="18"/>
      <c r="VNR137" s="18"/>
      <c r="VNS137" s="18"/>
      <c r="VNT137" s="18"/>
      <c r="VNU137" s="18"/>
      <c r="VNV137" s="18"/>
      <c r="VNW137" s="18"/>
      <c r="VNX137" s="18"/>
      <c r="VNY137" s="18"/>
      <c r="VNZ137" s="18"/>
      <c r="VOA137" s="18"/>
      <c r="VOB137" s="18"/>
      <c r="VOC137" s="18"/>
      <c r="VOD137" s="18"/>
      <c r="VOE137" s="18"/>
      <c r="VOF137" s="18"/>
      <c r="VOG137" s="18"/>
      <c r="VOH137" s="18"/>
      <c r="VOI137" s="18"/>
      <c r="VOJ137" s="18"/>
      <c r="VOK137" s="18"/>
      <c r="VOL137" s="18"/>
      <c r="VOM137" s="18"/>
      <c r="VON137" s="18"/>
      <c r="VOO137" s="18"/>
      <c r="VOP137" s="18"/>
      <c r="VOQ137" s="18"/>
      <c r="VOR137" s="18"/>
      <c r="VOS137" s="18"/>
      <c r="VOT137" s="18"/>
      <c r="VOU137" s="18"/>
      <c r="VOV137" s="18"/>
      <c r="VOW137" s="18"/>
      <c r="VOX137" s="18"/>
      <c r="VOY137" s="18"/>
      <c r="VOZ137" s="18"/>
      <c r="VPA137" s="18"/>
      <c r="VPB137" s="18"/>
      <c r="VPC137" s="18"/>
      <c r="VPD137" s="18"/>
      <c r="VPE137" s="18"/>
      <c r="VPF137" s="18"/>
      <c r="VPG137" s="18"/>
      <c r="VPH137" s="18"/>
      <c r="VPI137" s="18"/>
      <c r="VPJ137" s="18"/>
      <c r="VPK137" s="18"/>
      <c r="VPL137" s="18"/>
      <c r="VPM137" s="18"/>
      <c r="VPN137" s="18"/>
      <c r="VPO137" s="18"/>
      <c r="VPP137" s="18"/>
      <c r="VPQ137" s="18"/>
      <c r="VPR137" s="18"/>
      <c r="VPS137" s="18"/>
      <c r="VPT137" s="18"/>
      <c r="VPU137" s="18"/>
      <c r="VPV137" s="18"/>
      <c r="VPW137" s="18"/>
      <c r="VPX137" s="18"/>
      <c r="VPY137" s="18"/>
      <c r="VPZ137" s="18"/>
      <c r="VQA137" s="18"/>
      <c r="VQB137" s="18"/>
      <c r="VQC137" s="18"/>
      <c r="VQD137" s="18"/>
      <c r="VQE137" s="18"/>
      <c r="VQF137" s="18"/>
      <c r="VQG137" s="18"/>
      <c r="VQH137" s="18"/>
      <c r="VQI137" s="18"/>
      <c r="VQJ137" s="18"/>
      <c r="VQK137" s="18"/>
      <c r="VQL137" s="18"/>
      <c r="VQM137" s="18"/>
      <c r="VQN137" s="18"/>
      <c r="VQO137" s="18"/>
      <c r="VQP137" s="18"/>
      <c r="VQQ137" s="18"/>
      <c r="VQR137" s="18"/>
      <c r="VQS137" s="18"/>
      <c r="VQT137" s="18"/>
      <c r="VQU137" s="18"/>
      <c r="VQV137" s="18"/>
      <c r="VQW137" s="18"/>
      <c r="VQX137" s="18"/>
      <c r="VQY137" s="18"/>
      <c r="VQZ137" s="18"/>
      <c r="VRA137" s="18"/>
      <c r="VRB137" s="18"/>
      <c r="VRC137" s="18"/>
      <c r="VRD137" s="18"/>
      <c r="VRE137" s="18"/>
      <c r="VRF137" s="18"/>
      <c r="VRG137" s="18"/>
      <c r="VRH137" s="18"/>
      <c r="VRI137" s="18"/>
      <c r="VRJ137" s="18"/>
      <c r="VRK137" s="18"/>
      <c r="VRL137" s="18"/>
      <c r="VRM137" s="18"/>
      <c r="VRN137" s="18"/>
      <c r="VRO137" s="18"/>
      <c r="VRP137" s="18"/>
      <c r="VRQ137" s="18"/>
      <c r="VRR137" s="18"/>
      <c r="VRS137" s="18"/>
      <c r="VRT137" s="18"/>
      <c r="VRU137" s="18"/>
      <c r="VRV137" s="18"/>
      <c r="VRW137" s="18"/>
      <c r="VRX137" s="18"/>
      <c r="VRY137" s="18"/>
      <c r="VRZ137" s="18"/>
      <c r="VSA137" s="18"/>
      <c r="VSB137" s="18"/>
      <c r="VSC137" s="18"/>
      <c r="VSD137" s="18"/>
      <c r="VSE137" s="18"/>
      <c r="VSF137" s="18"/>
      <c r="VSG137" s="18"/>
      <c r="VSH137" s="18"/>
      <c r="VSI137" s="18"/>
      <c r="VSJ137" s="18"/>
      <c r="VSK137" s="18"/>
      <c r="VSL137" s="18"/>
      <c r="VSM137" s="18"/>
      <c r="VSN137" s="18"/>
      <c r="VSO137" s="18"/>
      <c r="VSP137" s="18"/>
      <c r="VSQ137" s="18"/>
      <c r="VSR137" s="18"/>
      <c r="VSS137" s="18"/>
      <c r="VST137" s="18"/>
      <c r="VSU137" s="18"/>
      <c r="VSV137" s="18"/>
      <c r="VSW137" s="18"/>
      <c r="VSX137" s="18"/>
      <c r="VSY137" s="18"/>
      <c r="VSZ137" s="18"/>
      <c r="VTA137" s="18"/>
      <c r="VTB137" s="18"/>
      <c r="VTC137" s="18"/>
      <c r="VTD137" s="18"/>
      <c r="VTE137" s="18"/>
      <c r="VTF137" s="18"/>
      <c r="VTG137" s="18"/>
      <c r="VTH137" s="18"/>
      <c r="VTI137" s="18"/>
      <c r="VTJ137" s="18"/>
      <c r="VTK137" s="18"/>
      <c r="VTL137" s="18"/>
      <c r="VTM137" s="18"/>
      <c r="VTN137" s="18"/>
      <c r="VTO137" s="18"/>
      <c r="VTP137" s="18"/>
      <c r="VTQ137" s="18"/>
      <c r="VTR137" s="18"/>
      <c r="VTS137" s="18"/>
      <c r="VTT137" s="18"/>
      <c r="VTU137" s="18"/>
      <c r="VTV137" s="18"/>
      <c r="VTW137" s="18"/>
      <c r="VTX137" s="18"/>
      <c r="VTY137" s="18"/>
      <c r="VTZ137" s="18"/>
      <c r="VUA137" s="18"/>
      <c r="VUB137" s="18"/>
      <c r="VUC137" s="18"/>
      <c r="VUD137" s="18"/>
      <c r="VUE137" s="18"/>
      <c r="VUF137" s="18"/>
      <c r="VUG137" s="18"/>
      <c r="VUH137" s="18"/>
      <c r="VUI137" s="18"/>
      <c r="VUJ137" s="18"/>
      <c r="VUK137" s="18"/>
      <c r="VUL137" s="18"/>
      <c r="VUM137" s="18"/>
      <c r="VUN137" s="18"/>
      <c r="VUO137" s="18"/>
      <c r="VUP137" s="18"/>
      <c r="VUQ137" s="18"/>
      <c r="VUR137" s="18"/>
      <c r="VUS137" s="18"/>
      <c r="VUT137" s="18"/>
      <c r="VUU137" s="18"/>
      <c r="VUV137" s="18"/>
      <c r="VUW137" s="18"/>
      <c r="VUX137" s="18"/>
      <c r="VUY137" s="18"/>
      <c r="VUZ137" s="18"/>
      <c r="VVA137" s="18"/>
      <c r="VVB137" s="18"/>
      <c r="VVC137" s="18"/>
      <c r="VVD137" s="18"/>
      <c r="VVE137" s="18"/>
      <c r="VVF137" s="18"/>
      <c r="VVG137" s="18"/>
      <c r="VVH137" s="18"/>
      <c r="VVI137" s="18"/>
      <c r="VVJ137" s="18"/>
      <c r="VVK137" s="18"/>
      <c r="VVL137" s="18"/>
      <c r="VVM137" s="18"/>
      <c r="VVN137" s="18"/>
      <c r="VVO137" s="18"/>
      <c r="VVP137" s="18"/>
      <c r="VVQ137" s="18"/>
      <c r="VVR137" s="18"/>
      <c r="VVS137" s="18"/>
      <c r="VVT137" s="18"/>
      <c r="VVU137" s="18"/>
      <c r="VVV137" s="18"/>
      <c r="VVW137" s="18"/>
      <c r="VVX137" s="18"/>
      <c r="VVY137" s="18"/>
      <c r="VVZ137" s="18"/>
      <c r="VWA137" s="18"/>
      <c r="VWB137" s="18"/>
      <c r="VWC137" s="18"/>
      <c r="VWD137" s="18"/>
      <c r="VWE137" s="18"/>
      <c r="VWF137" s="18"/>
      <c r="VWG137" s="18"/>
      <c r="VWH137" s="18"/>
      <c r="VWI137" s="18"/>
      <c r="VWJ137" s="18"/>
      <c r="VWK137" s="18"/>
      <c r="VWL137" s="18"/>
      <c r="VWM137" s="18"/>
      <c r="VWN137" s="18"/>
      <c r="VWO137" s="18"/>
      <c r="VWP137" s="18"/>
      <c r="VWQ137" s="18"/>
      <c r="VWR137" s="18"/>
      <c r="VWS137" s="18"/>
      <c r="VWT137" s="18"/>
      <c r="VWU137" s="18"/>
      <c r="VWV137" s="18"/>
      <c r="VWW137" s="18"/>
      <c r="VWX137" s="18"/>
      <c r="VWY137" s="18"/>
      <c r="VWZ137" s="18"/>
      <c r="VXA137" s="18"/>
      <c r="VXB137" s="18"/>
      <c r="VXC137" s="18"/>
      <c r="VXD137" s="18"/>
      <c r="VXE137" s="18"/>
      <c r="VXF137" s="18"/>
      <c r="VXG137" s="18"/>
      <c r="VXH137" s="18"/>
      <c r="VXI137" s="18"/>
      <c r="VXJ137" s="18"/>
      <c r="VXK137" s="18"/>
      <c r="VXL137" s="18"/>
      <c r="VXM137" s="18"/>
      <c r="VXN137" s="18"/>
      <c r="VXO137" s="18"/>
      <c r="VXP137" s="18"/>
      <c r="VXQ137" s="18"/>
      <c r="VXR137" s="18"/>
      <c r="VXS137" s="18"/>
      <c r="VXT137" s="18"/>
      <c r="VXU137" s="18"/>
      <c r="VXV137" s="18"/>
      <c r="VXW137" s="18"/>
      <c r="VXX137" s="18"/>
      <c r="VXY137" s="18"/>
      <c r="VXZ137" s="18"/>
      <c r="VYA137" s="18"/>
      <c r="VYB137" s="18"/>
      <c r="VYC137" s="18"/>
      <c r="VYD137" s="18"/>
      <c r="VYE137" s="18"/>
      <c r="VYF137" s="18"/>
      <c r="VYG137" s="18"/>
      <c r="VYH137" s="18"/>
      <c r="VYI137" s="18"/>
      <c r="VYJ137" s="18"/>
      <c r="VYK137" s="18"/>
      <c r="VYL137" s="18"/>
      <c r="VYM137" s="18"/>
      <c r="VYN137" s="18"/>
      <c r="VYO137" s="18"/>
      <c r="VYP137" s="18"/>
      <c r="VYQ137" s="18"/>
      <c r="VYR137" s="18"/>
      <c r="VYS137" s="18"/>
      <c r="VYT137" s="18"/>
      <c r="VYU137" s="18"/>
      <c r="VYV137" s="18"/>
      <c r="VYW137" s="18"/>
      <c r="VYX137" s="18"/>
      <c r="VYY137" s="18"/>
      <c r="VYZ137" s="18"/>
      <c r="VZA137" s="18"/>
      <c r="VZB137" s="18"/>
      <c r="VZC137" s="18"/>
      <c r="VZD137" s="18"/>
      <c r="VZE137" s="18"/>
      <c r="VZF137" s="18"/>
      <c r="VZG137" s="18"/>
      <c r="VZH137" s="18"/>
      <c r="VZI137" s="18"/>
      <c r="VZJ137" s="18"/>
      <c r="VZK137" s="18"/>
      <c r="VZL137" s="18"/>
      <c r="VZM137" s="18"/>
      <c r="VZN137" s="18"/>
      <c r="VZO137" s="18"/>
      <c r="VZP137" s="18"/>
      <c r="VZQ137" s="18"/>
      <c r="VZR137" s="18"/>
      <c r="VZS137" s="18"/>
      <c r="VZT137" s="18"/>
      <c r="VZU137" s="18"/>
      <c r="VZV137" s="18"/>
      <c r="VZW137" s="18"/>
      <c r="VZX137" s="18"/>
      <c r="VZY137" s="18"/>
      <c r="VZZ137" s="18"/>
      <c r="WAA137" s="18"/>
      <c r="WAB137" s="18"/>
      <c r="WAC137" s="18"/>
      <c r="WAD137" s="18"/>
      <c r="WAE137" s="18"/>
      <c r="WAF137" s="18"/>
      <c r="WAG137" s="18"/>
      <c r="WAH137" s="18"/>
      <c r="WAI137" s="18"/>
      <c r="WAJ137" s="18"/>
      <c r="WAK137" s="18"/>
      <c r="WAL137" s="18"/>
      <c r="WAM137" s="18"/>
      <c r="WAN137" s="18"/>
      <c r="WAO137" s="18"/>
      <c r="WAP137" s="18"/>
      <c r="WAQ137" s="18"/>
      <c r="WAR137" s="18"/>
      <c r="WAS137" s="18"/>
      <c r="WAT137" s="18"/>
      <c r="WAU137" s="18"/>
      <c r="WAV137" s="18"/>
      <c r="WAW137" s="18"/>
      <c r="WAX137" s="18"/>
      <c r="WAY137" s="18"/>
      <c r="WAZ137" s="18"/>
      <c r="WBA137" s="18"/>
      <c r="WBB137" s="18"/>
      <c r="WBC137" s="18"/>
      <c r="WBD137" s="18"/>
      <c r="WBE137" s="18"/>
      <c r="WBF137" s="18"/>
      <c r="WBG137" s="18"/>
      <c r="WBH137" s="18"/>
      <c r="WBI137" s="18"/>
      <c r="WBJ137" s="18"/>
      <c r="WBK137" s="18"/>
      <c r="WBL137" s="18"/>
      <c r="WBM137" s="18"/>
      <c r="WBN137" s="18"/>
      <c r="WBO137" s="18"/>
      <c r="WBP137" s="18"/>
      <c r="WBQ137" s="18"/>
      <c r="WBR137" s="18"/>
      <c r="WBS137" s="18"/>
      <c r="WBT137" s="18"/>
      <c r="WBU137" s="18"/>
      <c r="WBV137" s="18"/>
      <c r="WBW137" s="18"/>
      <c r="WBX137" s="18"/>
      <c r="WBY137" s="18"/>
      <c r="WBZ137" s="18"/>
      <c r="WCA137" s="18"/>
      <c r="WCB137" s="18"/>
      <c r="WCC137" s="18"/>
      <c r="WCD137" s="18"/>
      <c r="WCE137" s="18"/>
      <c r="WCF137" s="18"/>
      <c r="WCG137" s="18"/>
      <c r="WCH137" s="18"/>
      <c r="WCI137" s="18"/>
      <c r="WCJ137" s="18"/>
      <c r="WCK137" s="18"/>
      <c r="WCL137" s="18"/>
      <c r="WCM137" s="18"/>
      <c r="WCN137" s="18"/>
      <c r="WCO137" s="18"/>
      <c r="WCP137" s="18"/>
      <c r="WCQ137" s="18"/>
      <c r="WCR137" s="18"/>
      <c r="WCS137" s="18"/>
      <c r="WCT137" s="18"/>
      <c r="WCU137" s="18"/>
      <c r="WCV137" s="18"/>
      <c r="WCW137" s="18"/>
      <c r="WCX137" s="18"/>
      <c r="WCY137" s="18"/>
      <c r="WCZ137" s="18"/>
      <c r="WDA137" s="18"/>
      <c r="WDB137" s="18"/>
      <c r="WDC137" s="18"/>
      <c r="WDD137" s="18"/>
      <c r="WDE137" s="18"/>
      <c r="WDF137" s="18"/>
      <c r="WDG137" s="18"/>
      <c r="WDH137" s="18"/>
      <c r="WDI137" s="18"/>
      <c r="WDJ137" s="18"/>
      <c r="WDK137" s="18"/>
      <c r="WDL137" s="18"/>
      <c r="WDM137" s="18"/>
      <c r="WDN137" s="18"/>
      <c r="WDO137" s="18"/>
      <c r="WDP137" s="18"/>
      <c r="WDQ137" s="18"/>
      <c r="WDR137" s="18"/>
      <c r="WDS137" s="18"/>
      <c r="WDT137" s="18"/>
      <c r="WDU137" s="18"/>
      <c r="WDV137" s="18"/>
      <c r="WDW137" s="18"/>
      <c r="WDX137" s="18"/>
      <c r="WDY137" s="18"/>
      <c r="WDZ137" s="18"/>
      <c r="WEA137" s="18"/>
      <c r="WEB137" s="18"/>
      <c r="WEC137" s="18"/>
      <c r="WED137" s="18"/>
      <c r="WEE137" s="18"/>
      <c r="WEF137" s="18"/>
      <c r="WEG137" s="18"/>
      <c r="WEH137" s="18"/>
      <c r="WEI137" s="18"/>
      <c r="WEJ137" s="18"/>
      <c r="WEK137" s="18"/>
      <c r="WEL137" s="18"/>
      <c r="WEM137" s="18"/>
      <c r="WEN137" s="18"/>
      <c r="WEO137" s="18"/>
      <c r="WEP137" s="18"/>
      <c r="WEQ137" s="18"/>
      <c r="WER137" s="18"/>
      <c r="WES137" s="18"/>
      <c r="WET137" s="18"/>
      <c r="WEU137" s="18"/>
      <c r="WEV137" s="18"/>
      <c r="WEW137" s="18"/>
      <c r="WEX137" s="18"/>
      <c r="WEY137" s="18"/>
      <c r="WEZ137" s="18"/>
      <c r="WFA137" s="18"/>
      <c r="WFB137" s="18"/>
      <c r="WFC137" s="18"/>
      <c r="WFD137" s="18"/>
      <c r="WFE137" s="18"/>
      <c r="WFF137" s="18"/>
      <c r="WFG137" s="18"/>
      <c r="WFH137" s="18"/>
      <c r="WFI137" s="18"/>
      <c r="WFJ137" s="18"/>
      <c r="WFK137" s="18"/>
      <c r="WFL137" s="18"/>
      <c r="WFM137" s="18"/>
      <c r="WFN137" s="18"/>
      <c r="WFO137" s="18"/>
      <c r="WFP137" s="18"/>
      <c r="WFQ137" s="18"/>
      <c r="WFR137" s="18"/>
      <c r="WFS137" s="18"/>
      <c r="WFT137" s="18"/>
      <c r="WFU137" s="18"/>
      <c r="WFV137" s="18"/>
      <c r="WFW137" s="18"/>
      <c r="WFX137" s="18"/>
      <c r="WFY137" s="18"/>
      <c r="WFZ137" s="18"/>
      <c r="WGA137" s="18"/>
      <c r="WGB137" s="18"/>
      <c r="WGC137" s="18"/>
      <c r="WGD137" s="18"/>
      <c r="WGE137" s="18"/>
      <c r="WGF137" s="18"/>
      <c r="WGG137" s="18"/>
      <c r="WGH137" s="18"/>
      <c r="WGI137" s="18"/>
      <c r="WGJ137" s="18"/>
      <c r="WGK137" s="18"/>
      <c r="WGL137" s="18"/>
      <c r="WGM137" s="18"/>
      <c r="WGN137" s="18"/>
      <c r="WGO137" s="18"/>
      <c r="WGP137" s="18"/>
      <c r="WGQ137" s="18"/>
      <c r="WGR137" s="18"/>
      <c r="WGS137" s="18"/>
      <c r="WGT137" s="18"/>
      <c r="WGU137" s="18"/>
      <c r="WGV137" s="18"/>
      <c r="WGW137" s="18"/>
      <c r="WGX137" s="18"/>
      <c r="WGY137" s="18"/>
      <c r="WGZ137" s="18"/>
      <c r="WHA137" s="18"/>
      <c r="WHB137" s="18"/>
      <c r="WHC137" s="18"/>
      <c r="WHD137" s="18"/>
      <c r="WHE137" s="18"/>
      <c r="WHF137" s="18"/>
      <c r="WHG137" s="18"/>
      <c r="WHH137" s="18"/>
      <c r="WHI137" s="18"/>
      <c r="WHJ137" s="18"/>
      <c r="WHK137" s="18"/>
      <c r="WHL137" s="18"/>
      <c r="WHM137" s="18"/>
      <c r="WHN137" s="18"/>
      <c r="WHO137" s="18"/>
      <c r="WHP137" s="18"/>
      <c r="WHQ137" s="18"/>
      <c r="WHR137" s="18"/>
      <c r="WHS137" s="18"/>
      <c r="WHT137" s="18"/>
      <c r="WHU137" s="18"/>
      <c r="WHV137" s="18"/>
      <c r="WHW137" s="18"/>
      <c r="WHX137" s="18"/>
      <c r="WHY137" s="18"/>
      <c r="WHZ137" s="18"/>
      <c r="WIA137" s="18"/>
      <c r="WIB137" s="18"/>
      <c r="WIC137" s="18"/>
      <c r="WID137" s="18"/>
      <c r="WIE137" s="18"/>
      <c r="WIF137" s="18"/>
      <c r="WIG137" s="18"/>
      <c r="WIH137" s="18"/>
      <c r="WII137" s="18"/>
      <c r="WIJ137" s="18"/>
      <c r="WIK137" s="18"/>
      <c r="WIL137" s="18"/>
      <c r="WIM137" s="18"/>
      <c r="WIN137" s="18"/>
      <c r="WIO137" s="18"/>
      <c r="WIP137" s="18"/>
      <c r="WIQ137" s="18"/>
      <c r="WIR137" s="18"/>
      <c r="WIS137" s="18"/>
      <c r="WIT137" s="18"/>
      <c r="WIU137" s="18"/>
      <c r="WIV137" s="18"/>
      <c r="WIW137" s="18"/>
      <c r="WIX137" s="18"/>
      <c r="WIY137" s="18"/>
      <c r="WIZ137" s="18"/>
      <c r="WJA137" s="18"/>
      <c r="WJB137" s="18"/>
      <c r="WJC137" s="18"/>
      <c r="WJD137" s="18"/>
      <c r="WJE137" s="18"/>
      <c r="WJF137" s="18"/>
      <c r="WJG137" s="18"/>
      <c r="WJH137" s="18"/>
      <c r="WJI137" s="18"/>
      <c r="WJJ137" s="18"/>
      <c r="WJK137" s="18"/>
      <c r="WJL137" s="18"/>
      <c r="WJM137" s="18"/>
      <c r="WJN137" s="18"/>
      <c r="WJO137" s="18"/>
      <c r="WJP137" s="18"/>
      <c r="WJQ137" s="18"/>
      <c r="WJR137" s="18"/>
      <c r="WJS137" s="18"/>
      <c r="WJT137" s="18"/>
      <c r="WJU137" s="18"/>
      <c r="WJV137" s="18"/>
      <c r="WJW137" s="18"/>
      <c r="WJX137" s="18"/>
      <c r="WJY137" s="18"/>
      <c r="WJZ137" s="18"/>
      <c r="WKA137" s="18"/>
      <c r="WKB137" s="18"/>
      <c r="WKC137" s="18"/>
      <c r="WKD137" s="18"/>
      <c r="WKE137" s="18"/>
      <c r="WKF137" s="18"/>
      <c r="WKG137" s="18"/>
      <c r="WKH137" s="18"/>
      <c r="WKI137" s="18"/>
      <c r="WKJ137" s="18"/>
      <c r="WKK137" s="18"/>
      <c r="WKL137" s="18"/>
      <c r="WKM137" s="18"/>
      <c r="WKN137" s="18"/>
      <c r="WKO137" s="18"/>
      <c r="WKP137" s="18"/>
      <c r="WKQ137" s="18"/>
      <c r="WKR137" s="18"/>
      <c r="WKS137" s="18"/>
      <c r="WKT137" s="18"/>
      <c r="WKU137" s="18"/>
      <c r="WKV137" s="18"/>
      <c r="WKW137" s="18"/>
      <c r="WKX137" s="18"/>
      <c r="WKY137" s="18"/>
      <c r="WKZ137" s="18"/>
      <c r="WLA137" s="18"/>
      <c r="WLB137" s="18"/>
      <c r="WLC137" s="18"/>
      <c r="WLD137" s="18"/>
      <c r="WLE137" s="18"/>
      <c r="WLF137" s="18"/>
      <c r="WLG137" s="18"/>
      <c r="WLH137" s="18"/>
      <c r="WLI137" s="18"/>
      <c r="WLJ137" s="18"/>
      <c r="WLK137" s="18"/>
      <c r="WLL137" s="18"/>
      <c r="WLM137" s="18"/>
      <c r="WLN137" s="18"/>
      <c r="WLO137" s="18"/>
      <c r="WLP137" s="18"/>
      <c r="WLQ137" s="18"/>
      <c r="WLR137" s="18"/>
      <c r="WLS137" s="18"/>
      <c r="WLT137" s="18"/>
      <c r="WLU137" s="18"/>
      <c r="WLV137" s="18"/>
      <c r="WLW137" s="18"/>
      <c r="WLX137" s="18"/>
      <c r="WLY137" s="18"/>
      <c r="WLZ137" s="18"/>
      <c r="WMA137" s="18"/>
      <c r="WMB137" s="18"/>
      <c r="WMC137" s="18"/>
      <c r="WMD137" s="18"/>
      <c r="WME137" s="18"/>
      <c r="WMF137" s="18"/>
      <c r="WMG137" s="18"/>
      <c r="WMH137" s="18"/>
      <c r="WMI137" s="18"/>
      <c r="WMJ137" s="18"/>
      <c r="WMK137" s="18"/>
      <c r="WML137" s="18"/>
      <c r="WMM137" s="18"/>
      <c r="WMN137" s="18"/>
      <c r="WMO137" s="18"/>
      <c r="WMP137" s="18"/>
      <c r="WMQ137" s="18"/>
      <c r="WMR137" s="18"/>
      <c r="WMS137" s="18"/>
      <c r="WMT137" s="18"/>
      <c r="WMU137" s="18"/>
      <c r="WMV137" s="18"/>
      <c r="WMW137" s="18"/>
      <c r="WMX137" s="18"/>
      <c r="WMY137" s="18"/>
      <c r="WMZ137" s="18"/>
      <c r="WNA137" s="18"/>
      <c r="WNB137" s="18"/>
      <c r="WNC137" s="18"/>
      <c r="WND137" s="18"/>
      <c r="WNE137" s="18"/>
      <c r="WNF137" s="18"/>
      <c r="WNG137" s="18"/>
      <c r="WNH137" s="18"/>
      <c r="WNI137" s="18"/>
      <c r="WNJ137" s="18"/>
      <c r="WNK137" s="18"/>
      <c r="WNL137" s="18"/>
      <c r="WNM137" s="18"/>
      <c r="WNN137" s="18"/>
      <c r="WNO137" s="18"/>
      <c r="WNP137" s="18"/>
      <c r="WNQ137" s="18"/>
      <c r="WNR137" s="18"/>
      <c r="WNS137" s="18"/>
      <c r="WNT137" s="18"/>
      <c r="WNU137" s="18"/>
      <c r="WNV137" s="18"/>
      <c r="WNW137" s="18"/>
      <c r="WNX137" s="18"/>
      <c r="WNY137" s="18"/>
      <c r="WNZ137" s="18"/>
      <c r="WOA137" s="18"/>
      <c r="WOB137" s="18"/>
      <c r="WOC137" s="18"/>
      <c r="WOD137" s="18"/>
      <c r="WOE137" s="18"/>
      <c r="WOF137" s="18"/>
      <c r="WOG137" s="18"/>
      <c r="WOH137" s="18"/>
      <c r="WOI137" s="18"/>
      <c r="WOJ137" s="18"/>
      <c r="WOK137" s="18"/>
      <c r="WOL137" s="18"/>
      <c r="WOM137" s="18"/>
      <c r="WON137" s="18"/>
      <c r="WOO137" s="18"/>
      <c r="WOP137" s="18"/>
      <c r="WOQ137" s="18"/>
      <c r="WOR137" s="18"/>
      <c r="WOS137" s="18"/>
      <c r="WOT137" s="18"/>
      <c r="WOU137" s="18"/>
      <c r="WOV137" s="18"/>
      <c r="WOW137" s="18"/>
      <c r="WOX137" s="18"/>
      <c r="WOY137" s="18"/>
      <c r="WOZ137" s="18"/>
      <c r="WPA137" s="18"/>
      <c r="WPB137" s="18"/>
      <c r="WPC137" s="18"/>
      <c r="WPD137" s="18"/>
      <c r="WPE137" s="18"/>
      <c r="WPF137" s="18"/>
      <c r="WPG137" s="18"/>
      <c r="WPH137" s="18"/>
      <c r="WPI137" s="18"/>
      <c r="WPJ137" s="18"/>
      <c r="WPK137" s="18"/>
      <c r="WPL137" s="18"/>
      <c r="WPM137" s="18"/>
      <c r="WPN137" s="18"/>
      <c r="WPO137" s="18"/>
      <c r="WPP137" s="18"/>
      <c r="WPQ137" s="18"/>
      <c r="WPR137" s="18"/>
      <c r="WPS137" s="18"/>
      <c r="WPT137" s="18"/>
      <c r="WPU137" s="18"/>
      <c r="WPV137" s="18"/>
      <c r="WPW137" s="18"/>
      <c r="WPX137" s="18"/>
      <c r="WPY137" s="18"/>
      <c r="WPZ137" s="18"/>
      <c r="WQA137" s="18"/>
      <c r="WQB137" s="18"/>
      <c r="WQC137" s="18"/>
      <c r="WQD137" s="18"/>
      <c r="WQE137" s="18"/>
      <c r="WQF137" s="18"/>
      <c r="WQG137" s="18"/>
      <c r="WQH137" s="18"/>
      <c r="WQI137" s="18"/>
      <c r="WQJ137" s="18"/>
      <c r="WQK137" s="18"/>
      <c r="WQL137" s="18"/>
      <c r="WQM137" s="18"/>
      <c r="WQN137" s="18"/>
      <c r="WQO137" s="18"/>
      <c r="WQP137" s="18"/>
      <c r="WQQ137" s="18"/>
      <c r="WQR137" s="18"/>
      <c r="WQS137" s="18"/>
      <c r="WQT137" s="18"/>
      <c r="WQU137" s="18"/>
      <c r="WQV137" s="18"/>
      <c r="WQW137" s="18"/>
      <c r="WQX137" s="18"/>
      <c r="WQY137" s="18"/>
      <c r="WQZ137" s="18"/>
      <c r="WRA137" s="18"/>
      <c r="WRB137" s="18"/>
      <c r="WRC137" s="18"/>
      <c r="WRD137" s="18"/>
      <c r="WRE137" s="18"/>
      <c r="WRF137" s="18"/>
      <c r="WRG137" s="18"/>
      <c r="WRH137" s="18"/>
      <c r="WRI137" s="18"/>
      <c r="WRJ137" s="18"/>
      <c r="WRK137" s="18"/>
      <c r="WRL137" s="18"/>
      <c r="WRM137" s="18"/>
      <c r="WRN137" s="18"/>
      <c r="WRO137" s="18"/>
      <c r="WRP137" s="18"/>
      <c r="WRQ137" s="18"/>
      <c r="WRR137" s="18"/>
      <c r="WRS137" s="18"/>
      <c r="WRT137" s="18"/>
      <c r="WRU137" s="18"/>
      <c r="WRV137" s="18"/>
      <c r="WRW137" s="18"/>
      <c r="WRX137" s="18"/>
      <c r="WRY137" s="18"/>
      <c r="WRZ137" s="18"/>
      <c r="WSA137" s="18"/>
      <c r="WSB137" s="18"/>
      <c r="WSC137" s="18"/>
      <c r="WSD137" s="18"/>
      <c r="WSE137" s="18"/>
      <c r="WSF137" s="18"/>
      <c r="WSG137" s="18"/>
      <c r="WSH137" s="18"/>
      <c r="WSI137" s="18"/>
      <c r="WSJ137" s="18"/>
      <c r="WSK137" s="18"/>
      <c r="WSL137" s="18"/>
      <c r="WSM137" s="18"/>
      <c r="WSN137" s="18"/>
      <c r="WSO137" s="18"/>
      <c r="WSP137" s="18"/>
      <c r="WSQ137" s="18"/>
      <c r="WSR137" s="18"/>
      <c r="WSS137" s="18"/>
      <c r="WST137" s="18"/>
      <c r="WSU137" s="18"/>
      <c r="WSV137" s="18"/>
      <c r="WSW137" s="18"/>
      <c r="WSX137" s="18"/>
      <c r="WSY137" s="18"/>
      <c r="WSZ137" s="18"/>
      <c r="WTA137" s="18"/>
      <c r="WTB137" s="18"/>
      <c r="WTC137" s="18"/>
      <c r="WTD137" s="18"/>
      <c r="WTE137" s="18"/>
      <c r="WTF137" s="18"/>
      <c r="WTG137" s="18"/>
      <c r="WTH137" s="18"/>
      <c r="WTI137" s="18"/>
      <c r="WTJ137" s="18"/>
      <c r="WTK137" s="18"/>
      <c r="WTL137" s="18"/>
      <c r="WTM137" s="18"/>
      <c r="WTN137" s="18"/>
      <c r="WTO137" s="18"/>
      <c r="WTP137" s="18"/>
      <c r="WTQ137" s="18"/>
      <c r="WTR137" s="18"/>
      <c r="WTS137" s="18"/>
      <c r="WTT137" s="18"/>
      <c r="WTU137" s="18"/>
      <c r="WTV137" s="18"/>
      <c r="WTW137" s="18"/>
      <c r="WTX137" s="18"/>
      <c r="WTY137" s="18"/>
      <c r="WTZ137" s="18"/>
      <c r="WUA137" s="18"/>
      <c r="WUB137" s="18"/>
      <c r="WUC137" s="18"/>
      <c r="WUD137" s="18"/>
      <c r="WUE137" s="18"/>
      <c r="WUF137" s="18"/>
      <c r="WUG137" s="18"/>
      <c r="WUH137" s="18"/>
      <c r="WUI137" s="18"/>
      <c r="WUJ137" s="18"/>
      <c r="WUK137" s="18"/>
      <c r="WUL137" s="18"/>
      <c r="WUM137" s="18"/>
      <c r="WUN137" s="18"/>
      <c r="WUO137" s="18"/>
      <c r="WUP137" s="18"/>
      <c r="WUQ137" s="18"/>
      <c r="WUR137" s="18"/>
      <c r="WUS137" s="18"/>
      <c r="WUT137" s="18"/>
      <c r="WUU137" s="18"/>
      <c r="WUV137" s="18"/>
      <c r="WUW137" s="18"/>
      <c r="WUX137" s="18"/>
      <c r="WUY137" s="18"/>
      <c r="WUZ137" s="18"/>
      <c r="WVA137" s="18"/>
      <c r="WVB137" s="18"/>
      <c r="WVC137" s="18"/>
      <c r="WVD137" s="18"/>
      <c r="WVE137" s="18"/>
      <c r="WVF137" s="18"/>
      <c r="WVG137" s="18"/>
      <c r="WVH137" s="18"/>
      <c r="WVI137" s="18"/>
      <c r="WVJ137" s="18"/>
      <c r="WVK137" s="18"/>
      <c r="WVL137" s="18"/>
      <c r="WVM137" s="18"/>
      <c r="WVN137" s="18"/>
      <c r="WVO137" s="18"/>
      <c r="WVP137" s="18"/>
      <c r="WVQ137" s="18"/>
      <c r="WVR137" s="18"/>
      <c r="WVS137" s="18"/>
      <c r="WVT137" s="18"/>
      <c r="WVU137" s="18"/>
      <c r="WVV137" s="18"/>
      <c r="WVW137" s="18"/>
      <c r="WVX137" s="18"/>
      <c r="WVY137" s="18"/>
      <c r="WVZ137" s="18"/>
      <c r="WWA137" s="18"/>
      <c r="WWB137" s="18"/>
      <c r="WWC137" s="18"/>
      <c r="WWD137" s="18"/>
      <c r="WWE137" s="18"/>
      <c r="WWF137" s="18"/>
      <c r="WWG137" s="18"/>
      <c r="WWH137" s="18"/>
      <c r="WWI137" s="18"/>
      <c r="WWJ137" s="18"/>
      <c r="WWK137" s="18"/>
      <c r="WWL137" s="18"/>
      <c r="WWM137" s="18"/>
      <c r="WWN137" s="18"/>
      <c r="WWO137" s="18"/>
      <c r="WWP137" s="18"/>
      <c r="WWQ137" s="18"/>
      <c r="WWR137" s="18"/>
      <c r="WWS137" s="18"/>
      <c r="WWT137" s="18"/>
      <c r="WWU137" s="18"/>
      <c r="WWV137" s="18"/>
      <c r="WWW137" s="18"/>
      <c r="WWX137" s="18"/>
      <c r="WWY137" s="18"/>
      <c r="WWZ137" s="18"/>
      <c r="WXA137" s="18"/>
      <c r="WXB137" s="18"/>
      <c r="WXC137" s="18"/>
      <c r="WXD137" s="18"/>
      <c r="WXE137" s="18"/>
      <c r="WXF137" s="18"/>
      <c r="WXG137" s="18"/>
      <c r="WXH137" s="18"/>
      <c r="WXI137" s="18"/>
      <c r="WXJ137" s="18"/>
      <c r="WXK137" s="18"/>
      <c r="WXL137" s="18"/>
      <c r="WXM137" s="18"/>
      <c r="WXN137" s="18"/>
      <c r="WXO137" s="18"/>
      <c r="WXP137" s="18"/>
      <c r="WXQ137" s="18"/>
      <c r="WXR137" s="18"/>
      <c r="WXS137" s="18"/>
      <c r="WXT137" s="18"/>
      <c r="WXU137" s="18"/>
      <c r="WXV137" s="18"/>
      <c r="WXW137" s="18"/>
      <c r="WXX137" s="18"/>
      <c r="WXY137" s="18"/>
      <c r="WXZ137" s="18"/>
      <c r="WYA137" s="18"/>
      <c r="WYB137" s="18"/>
      <c r="WYC137" s="18"/>
      <c r="WYD137" s="18"/>
      <c r="WYE137" s="18"/>
      <c r="WYF137" s="18"/>
      <c r="WYG137" s="18"/>
      <c r="WYH137" s="18"/>
      <c r="WYI137" s="18"/>
      <c r="WYJ137" s="18"/>
      <c r="WYK137" s="18"/>
      <c r="WYL137" s="18"/>
      <c r="WYM137" s="18"/>
      <c r="WYN137" s="18"/>
      <c r="WYO137" s="18"/>
      <c r="WYP137" s="18"/>
      <c r="WYQ137" s="18"/>
      <c r="WYR137" s="18"/>
      <c r="WYS137" s="18"/>
      <c r="WYT137" s="18"/>
      <c r="WYU137" s="18"/>
      <c r="WYV137" s="18"/>
      <c r="WYW137" s="18"/>
      <c r="WYX137" s="18"/>
      <c r="WYY137" s="18"/>
      <c r="WYZ137" s="18"/>
      <c r="WZA137" s="18"/>
      <c r="WZB137" s="18"/>
      <c r="WZC137" s="18"/>
      <c r="WZD137" s="18"/>
      <c r="WZE137" s="18"/>
      <c r="WZF137" s="18"/>
      <c r="WZG137" s="18"/>
      <c r="WZH137" s="18"/>
      <c r="WZI137" s="18"/>
      <c r="WZJ137" s="18"/>
      <c r="WZK137" s="18"/>
      <c r="WZL137" s="18"/>
      <c r="WZM137" s="18"/>
      <c r="WZN137" s="18"/>
      <c r="WZO137" s="18"/>
      <c r="WZP137" s="18"/>
      <c r="WZQ137" s="18"/>
      <c r="WZR137" s="18"/>
      <c r="WZS137" s="18"/>
      <c r="WZT137" s="18"/>
      <c r="WZU137" s="18"/>
      <c r="WZV137" s="18"/>
      <c r="WZW137" s="18"/>
      <c r="WZX137" s="18"/>
      <c r="WZY137" s="18"/>
      <c r="WZZ137" s="18"/>
      <c r="XAA137" s="18"/>
      <c r="XAB137" s="18"/>
      <c r="XAC137" s="18"/>
      <c r="XAD137" s="18"/>
      <c r="XAE137" s="18"/>
      <c r="XAF137" s="18"/>
      <c r="XAG137" s="18"/>
      <c r="XAH137" s="18"/>
      <c r="XAI137" s="18"/>
      <c r="XAJ137" s="18"/>
      <c r="XAK137" s="18"/>
      <c r="XAL137" s="18"/>
      <c r="XAM137" s="18"/>
      <c r="XAN137" s="18"/>
      <c r="XAO137" s="18"/>
      <c r="XAP137" s="18"/>
      <c r="XAQ137" s="18"/>
      <c r="XAR137" s="18"/>
      <c r="XAS137" s="18"/>
      <c r="XAT137" s="18"/>
      <c r="XAU137" s="18"/>
      <c r="XAV137" s="18"/>
      <c r="XAW137" s="18"/>
      <c r="XAX137" s="18"/>
      <c r="XAY137" s="18"/>
      <c r="XAZ137" s="18"/>
      <c r="XBA137" s="18"/>
      <c r="XBB137" s="18"/>
      <c r="XBC137" s="18"/>
      <c r="XBD137" s="18"/>
      <c r="XBE137" s="18"/>
      <c r="XBF137" s="18"/>
      <c r="XBG137" s="18"/>
      <c r="XBH137" s="18"/>
      <c r="XBI137" s="18"/>
      <c r="XBJ137" s="18"/>
      <c r="XBK137" s="18"/>
      <c r="XBL137" s="18"/>
      <c r="XBM137" s="18"/>
      <c r="XBN137" s="18"/>
      <c r="XBO137" s="18"/>
      <c r="XBP137" s="18"/>
      <c r="XBQ137" s="18"/>
      <c r="XBR137" s="18"/>
      <c r="XBS137" s="18"/>
      <c r="XBT137" s="18"/>
      <c r="XBU137" s="18"/>
      <c r="XBV137" s="18"/>
      <c r="XBW137" s="18"/>
      <c r="XBX137" s="18"/>
      <c r="XBY137" s="18"/>
      <c r="XBZ137" s="18"/>
      <c r="XCA137" s="18"/>
      <c r="XCB137" s="18"/>
      <c r="XCC137" s="18"/>
      <c r="XCD137" s="18"/>
      <c r="XCE137" s="18"/>
      <c r="XCF137" s="18"/>
      <c r="XCG137" s="18"/>
      <c r="XCH137" s="18"/>
      <c r="XCI137" s="18"/>
      <c r="XCJ137" s="18"/>
      <c r="XCK137" s="18"/>
      <c r="XCL137" s="18"/>
      <c r="XCM137" s="18"/>
      <c r="XCN137" s="18"/>
      <c r="XCO137" s="18"/>
      <c r="XCP137" s="18"/>
      <c r="XCQ137" s="18"/>
      <c r="XCR137" s="18"/>
      <c r="XCS137" s="18"/>
      <c r="XCT137" s="18"/>
      <c r="XCU137" s="18"/>
      <c r="XCV137" s="18"/>
      <c r="XCW137" s="18"/>
      <c r="XCX137" s="18"/>
      <c r="XCY137" s="18"/>
      <c r="XCZ137" s="18"/>
      <c r="XDA137" s="18"/>
      <c r="XDB137" s="18"/>
      <c r="XDC137" s="18"/>
      <c r="XDD137" s="18"/>
      <c r="XDE137" s="18"/>
      <c r="XDF137" s="18"/>
      <c r="XDG137" s="18"/>
      <c r="XDH137" s="18"/>
      <c r="XDI137" s="18"/>
      <c r="XDJ137" s="18"/>
      <c r="XDK137" s="18"/>
      <c r="XDL137" s="18"/>
      <c r="XDM137" s="18"/>
      <c r="XDN137" s="18"/>
      <c r="XDO137" s="18"/>
      <c r="XDP137" s="18"/>
      <c r="XDQ137" s="18"/>
      <c r="XDR137" s="18"/>
      <c r="XDS137" s="18"/>
      <c r="XDT137" s="18"/>
      <c r="XDU137" s="18"/>
      <c r="XDV137" s="18"/>
      <c r="XDW137" s="18"/>
      <c r="XDX137" s="18"/>
      <c r="XDY137" s="18"/>
      <c r="XDZ137" s="18"/>
      <c r="XEA137" s="18"/>
      <c r="XEB137" s="18"/>
      <c r="XEC137" s="18"/>
      <c r="XED137" s="18"/>
      <c r="XEE137" s="18"/>
      <c r="XEF137" s="18"/>
      <c r="XEG137" s="18"/>
      <c r="XEH137" s="18"/>
      <c r="XEI137" s="18"/>
      <c r="XEJ137" s="18"/>
      <c r="XEK137" s="18"/>
      <c r="XEL137" s="18"/>
      <c r="XEM137" s="18"/>
      <c r="XEN137" s="18"/>
      <c r="XEO137" s="18"/>
      <c r="XEP137" s="18"/>
      <c r="XEQ137" s="18"/>
      <c r="XER137" s="18"/>
      <c r="XES137" s="18"/>
      <c r="XET137" s="18"/>
      <c r="XEU137" s="18"/>
      <c r="XEV137" s="18"/>
      <c r="XEW137" s="18"/>
      <c r="XEX137" s="18"/>
      <c r="XEY137" s="18"/>
      <c r="XEZ137" s="18"/>
      <c r="XFA137" s="18"/>
      <c r="XFB137" s="18"/>
      <c r="XFC137" s="18"/>
    </row>
    <row r="138" spans="1:4054 13934:16384" x14ac:dyDescent="0.25">
      <c r="A138" s="9"/>
      <c r="B138" s="36" t="s">
        <v>128</v>
      </c>
      <c r="C138" s="42" t="s">
        <v>129</v>
      </c>
      <c r="D138" s="36">
        <v>75</v>
      </c>
      <c r="E138" s="43">
        <v>7.57</v>
      </c>
      <c r="F138" s="43">
        <f>BE138*75/55</f>
        <v>11.427272727272729</v>
      </c>
      <c r="G138" s="43">
        <f>BF138*75/55</f>
        <v>1.3772727272727272</v>
      </c>
      <c r="H138" s="43">
        <v>138</v>
      </c>
      <c r="I138" s="43">
        <f t="shared" ref="I138:P138" si="55">BH138*75/55</f>
        <v>171.61363636363637</v>
      </c>
      <c r="J138" s="43">
        <f t="shared" si="55"/>
        <v>4.0909090909090909E-2</v>
      </c>
      <c r="K138" s="43">
        <f t="shared" si="55"/>
        <v>0.25909090909090909</v>
      </c>
      <c r="L138" s="43">
        <f t="shared" si="55"/>
        <v>0.12272727272727273</v>
      </c>
      <c r="M138" s="43">
        <f t="shared" si="55"/>
        <v>56.154545454545456</v>
      </c>
      <c r="N138" s="43">
        <f t="shared" si="55"/>
        <v>9.4499999999999993</v>
      </c>
      <c r="O138" s="43">
        <f t="shared" si="55"/>
        <v>124.52727272727272</v>
      </c>
      <c r="P138" s="43">
        <f t="shared" si="55"/>
        <v>1.3909090909090909</v>
      </c>
      <c r="Q138" s="43"/>
      <c r="R138" s="43"/>
      <c r="S138" s="43"/>
      <c r="T138" s="43"/>
      <c r="U138" s="43"/>
      <c r="V138" s="36"/>
      <c r="W138" s="36"/>
      <c r="X138" s="43"/>
      <c r="Y138" s="43"/>
      <c r="Z138" s="43"/>
      <c r="AA138" s="43"/>
      <c r="AB138" s="43"/>
      <c r="BD138" s="43"/>
      <c r="BE138" s="43">
        <v>8.3800000000000008</v>
      </c>
      <c r="BF138" s="43">
        <v>1.01</v>
      </c>
      <c r="BG138" s="43">
        <v>101</v>
      </c>
      <c r="BH138" s="43">
        <v>125.85</v>
      </c>
      <c r="BI138" s="43">
        <v>0.03</v>
      </c>
      <c r="BJ138" s="43">
        <v>0.19</v>
      </c>
      <c r="BK138" s="43">
        <v>0.09</v>
      </c>
      <c r="BL138" s="43">
        <v>41.18</v>
      </c>
      <c r="BM138" s="43">
        <v>6.93</v>
      </c>
      <c r="BN138" s="43">
        <v>91.32</v>
      </c>
      <c r="BO138" s="43">
        <v>1.02</v>
      </c>
    </row>
    <row r="139" spans="1:4054 13934:16384" x14ac:dyDescent="0.25">
      <c r="A139" s="9"/>
      <c r="B139" s="32" t="s">
        <v>130</v>
      </c>
      <c r="C139" s="57" t="s">
        <v>131</v>
      </c>
      <c r="D139" s="35">
        <v>200</v>
      </c>
      <c r="E139" s="38">
        <v>6.9</v>
      </c>
      <c r="F139" s="38">
        <f t="shared" ref="F139:P139" si="56">BE139*200/310</f>
        <v>6.3225806451612909</v>
      </c>
      <c r="G139" s="38">
        <f t="shared" si="56"/>
        <v>20.458064516129031</v>
      </c>
      <c r="H139" s="38">
        <f t="shared" si="56"/>
        <v>167.74193548387098</v>
      </c>
      <c r="I139" s="38">
        <f t="shared" si="56"/>
        <v>34.838709677419352</v>
      </c>
      <c r="J139" s="38">
        <f t="shared" si="56"/>
        <v>9.0322580645161299E-2</v>
      </c>
      <c r="K139" s="38">
        <f t="shared" si="56"/>
        <v>0.29032258064516131</v>
      </c>
      <c r="L139" s="38">
        <f t="shared" si="56"/>
        <v>2.3935483870967742</v>
      </c>
      <c r="M139" s="38">
        <f t="shared" si="56"/>
        <v>233.16129032258064</v>
      </c>
      <c r="N139" s="38">
        <f t="shared" si="56"/>
        <v>31.664516129032258</v>
      </c>
      <c r="O139" s="38">
        <f t="shared" si="56"/>
        <v>190.03225806451613</v>
      </c>
      <c r="P139" s="38">
        <f t="shared" si="56"/>
        <v>0.62580645161290327</v>
      </c>
      <c r="Q139" s="59"/>
      <c r="R139" s="59"/>
      <c r="S139" s="59"/>
      <c r="T139" s="59"/>
      <c r="U139" s="59"/>
      <c r="V139" s="60"/>
      <c r="W139" s="60"/>
      <c r="X139" s="59"/>
      <c r="Y139" s="59"/>
      <c r="Z139" s="59"/>
      <c r="AA139" s="59"/>
      <c r="AB139" s="59"/>
      <c r="BD139" s="38"/>
      <c r="BE139" s="38">
        <v>9.8000000000000007</v>
      </c>
      <c r="BF139" s="38">
        <v>31.71</v>
      </c>
      <c r="BG139" s="38">
        <v>260</v>
      </c>
      <c r="BH139" s="38">
        <v>54</v>
      </c>
      <c r="BI139" s="38">
        <v>0.14000000000000001</v>
      </c>
      <c r="BJ139" s="38">
        <v>0.45</v>
      </c>
      <c r="BK139" s="38">
        <v>3.71</v>
      </c>
      <c r="BL139" s="38">
        <v>361.4</v>
      </c>
      <c r="BM139" s="38">
        <v>49.08</v>
      </c>
      <c r="BN139" s="38">
        <v>294.55</v>
      </c>
      <c r="BO139" s="38">
        <v>0.97</v>
      </c>
      <c r="XCA139" s="16"/>
      <c r="XCB139" s="16"/>
      <c r="XCC139" s="16"/>
      <c r="XCD139" s="16"/>
      <c r="XCE139" s="16"/>
      <c r="XCF139" s="16"/>
      <c r="XCG139" s="16"/>
      <c r="XCH139" s="16"/>
      <c r="XCI139" s="16"/>
      <c r="XCJ139" s="16"/>
      <c r="XCK139" s="16"/>
      <c r="XCL139" s="16"/>
      <c r="XCM139" s="16"/>
      <c r="XCN139" s="16"/>
      <c r="XCO139" s="16"/>
      <c r="XCP139" s="16"/>
      <c r="XCQ139" s="16"/>
      <c r="XCR139" s="16"/>
      <c r="XCS139" s="16"/>
      <c r="XCT139" s="16"/>
      <c r="XCU139" s="16"/>
      <c r="XCV139" s="16"/>
      <c r="XCW139" s="16"/>
      <c r="XCX139" s="16"/>
      <c r="XCY139" s="16"/>
      <c r="XCZ139" s="16"/>
      <c r="XDA139" s="16"/>
      <c r="XDB139" s="16"/>
      <c r="XDC139" s="16"/>
      <c r="XDD139" s="16"/>
      <c r="XDE139" s="16"/>
      <c r="XDF139" s="16"/>
      <c r="XDG139" s="16"/>
      <c r="XDH139" s="16"/>
      <c r="XDI139" s="16"/>
      <c r="XDJ139" s="16"/>
      <c r="XDK139" s="16"/>
      <c r="XDL139" s="16"/>
      <c r="XDM139" s="16"/>
      <c r="XDN139" s="16"/>
      <c r="XDO139" s="16"/>
      <c r="XDP139" s="16"/>
      <c r="XDQ139" s="16"/>
      <c r="XDR139" s="16"/>
      <c r="XDS139" s="16"/>
      <c r="XDT139" s="16"/>
      <c r="XDU139" s="16"/>
      <c r="XDV139" s="16"/>
      <c r="XDW139" s="16"/>
      <c r="XDX139" s="16"/>
      <c r="XDY139" s="16"/>
      <c r="XDZ139" s="16"/>
      <c r="XEA139" s="16"/>
      <c r="XEB139" s="16"/>
      <c r="XEC139" s="16"/>
      <c r="XED139" s="16"/>
      <c r="XEE139" s="16"/>
      <c r="XEF139" s="16"/>
      <c r="XEG139" s="16"/>
      <c r="XEH139" s="16"/>
      <c r="XEI139" s="16"/>
      <c r="XEJ139" s="16"/>
      <c r="XEK139" s="16"/>
      <c r="XEL139" s="16"/>
      <c r="XEM139" s="16"/>
      <c r="XEN139" s="16"/>
      <c r="XEO139" s="16"/>
      <c r="XEP139" s="16"/>
      <c r="XEQ139" s="16"/>
      <c r="XER139" s="16"/>
      <c r="XES139" s="16"/>
      <c r="XET139" s="16"/>
      <c r="XEU139" s="16"/>
      <c r="XEV139" s="16"/>
      <c r="XEW139" s="16"/>
      <c r="XEX139" s="16"/>
      <c r="XEY139" s="16"/>
      <c r="XEZ139" s="16"/>
      <c r="XFA139" s="16"/>
      <c r="XFB139" s="16"/>
      <c r="XFC139" s="16"/>
      <c r="XFD139" s="31"/>
    </row>
    <row r="140" spans="1:4054 13934:16384" x14ac:dyDescent="0.25">
      <c r="A140" s="9"/>
      <c r="B140" s="36" t="s">
        <v>29</v>
      </c>
      <c r="C140" s="27" t="s">
        <v>31</v>
      </c>
      <c r="D140" s="36">
        <v>30</v>
      </c>
      <c r="E140" s="43">
        <v>2.2200000000000002</v>
      </c>
      <c r="F140" s="43">
        <f t="shared" ref="F140:P140" si="57">BE140*30/20</f>
        <v>0.26999999999999996</v>
      </c>
      <c r="G140" s="43">
        <f t="shared" si="57"/>
        <v>14.73</v>
      </c>
      <c r="H140" s="43">
        <f t="shared" si="57"/>
        <v>70.335000000000008</v>
      </c>
      <c r="I140" s="43">
        <f t="shared" si="57"/>
        <v>0</v>
      </c>
      <c r="J140" s="43">
        <f t="shared" si="57"/>
        <v>0</v>
      </c>
      <c r="K140" s="43">
        <f t="shared" si="57"/>
        <v>1.4999999999999999E-2</v>
      </c>
      <c r="L140" s="43">
        <f t="shared" si="57"/>
        <v>0</v>
      </c>
      <c r="M140" s="43">
        <f t="shared" si="57"/>
        <v>6</v>
      </c>
      <c r="N140" s="43">
        <f t="shared" si="57"/>
        <v>4.2</v>
      </c>
      <c r="O140" s="43">
        <f t="shared" si="57"/>
        <v>19.5</v>
      </c>
      <c r="P140" s="43">
        <f t="shared" si="57"/>
        <v>0.32999999999999996</v>
      </c>
      <c r="Q140" s="43"/>
      <c r="R140" s="43"/>
      <c r="S140" s="43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BD140" s="43"/>
      <c r="BE140" s="43">
        <v>0.18</v>
      </c>
      <c r="BF140" s="43">
        <v>9.82</v>
      </c>
      <c r="BG140" s="43">
        <v>46.89</v>
      </c>
      <c r="BH140" s="43"/>
      <c r="BI140" s="43"/>
      <c r="BJ140" s="43">
        <v>0.01</v>
      </c>
      <c r="BK140" s="43"/>
      <c r="BL140" s="43">
        <v>4</v>
      </c>
      <c r="BM140" s="43">
        <v>2.8</v>
      </c>
      <c r="BN140" s="43">
        <v>13</v>
      </c>
      <c r="BO140" s="43">
        <v>0.22</v>
      </c>
      <c r="XCA140" s="16"/>
      <c r="XCB140" s="16"/>
      <c r="XCC140" s="16"/>
      <c r="XCD140" s="16"/>
      <c r="XCE140" s="16"/>
      <c r="XCF140" s="16"/>
      <c r="XCG140" s="16"/>
      <c r="XCH140" s="16"/>
      <c r="XCI140" s="16"/>
      <c r="XCJ140" s="16"/>
      <c r="XCK140" s="16"/>
      <c r="XCL140" s="16"/>
      <c r="XCM140" s="16"/>
      <c r="XCN140" s="16"/>
      <c r="XCO140" s="16"/>
      <c r="XCP140" s="16"/>
      <c r="XCQ140" s="16"/>
      <c r="XCR140" s="16"/>
      <c r="XCS140" s="16"/>
      <c r="XCT140" s="16"/>
      <c r="XCU140" s="16"/>
      <c r="XCV140" s="16"/>
      <c r="XCW140" s="16"/>
      <c r="XCX140" s="16"/>
      <c r="XCY140" s="16"/>
      <c r="XCZ140" s="16"/>
      <c r="XDA140" s="16"/>
      <c r="XDB140" s="16"/>
      <c r="XDC140" s="16"/>
      <c r="XDD140" s="16"/>
      <c r="XDE140" s="16"/>
      <c r="XDF140" s="16"/>
      <c r="XDG140" s="16"/>
      <c r="XDH140" s="16"/>
      <c r="XDI140" s="16"/>
      <c r="XDJ140" s="16"/>
      <c r="XDK140" s="16"/>
      <c r="XDL140" s="16"/>
      <c r="XDM140" s="16"/>
      <c r="XDN140" s="16"/>
      <c r="XDO140" s="16"/>
      <c r="XDP140" s="16"/>
      <c r="XDQ140" s="16"/>
      <c r="XDR140" s="16"/>
      <c r="XDS140" s="16"/>
      <c r="XDT140" s="16"/>
      <c r="XDU140" s="16"/>
      <c r="XDV140" s="16"/>
      <c r="XDW140" s="16"/>
      <c r="XDX140" s="16"/>
      <c r="XDY140" s="16"/>
      <c r="XDZ140" s="16"/>
      <c r="XEA140" s="16"/>
      <c r="XEB140" s="16"/>
      <c r="XEC140" s="16"/>
      <c r="XED140" s="16"/>
      <c r="XEE140" s="16"/>
      <c r="XEF140" s="16"/>
      <c r="XEG140" s="16"/>
      <c r="XEH140" s="16"/>
      <c r="XEI140" s="16"/>
      <c r="XEJ140" s="16"/>
      <c r="XEK140" s="16"/>
      <c r="XEL140" s="16"/>
      <c r="XEM140" s="16"/>
      <c r="XEN140" s="16"/>
      <c r="XEO140" s="16"/>
      <c r="XEP140" s="16"/>
      <c r="XEQ140" s="16"/>
      <c r="XER140" s="16"/>
      <c r="XES140" s="16"/>
      <c r="XET140" s="16"/>
      <c r="XEU140" s="16"/>
      <c r="XEV140" s="16"/>
      <c r="XEW140" s="16"/>
      <c r="XEX140" s="16"/>
      <c r="XEY140" s="16"/>
      <c r="XEZ140" s="16"/>
      <c r="XFA140" s="16"/>
      <c r="XFB140" s="16"/>
      <c r="XFC140" s="16"/>
      <c r="XFD140" s="31"/>
    </row>
    <row r="141" spans="1:4054 13934:16384" s="54" customFormat="1" x14ac:dyDescent="0.25">
      <c r="A141" s="9"/>
      <c r="B141" s="36" t="s">
        <v>29</v>
      </c>
      <c r="C141" s="42" t="s">
        <v>132</v>
      </c>
      <c r="D141" s="36">
        <v>34</v>
      </c>
      <c r="E141" s="43">
        <v>2.0499999999999998</v>
      </c>
      <c r="F141" s="43">
        <f>BE141*34/35</f>
        <v>3.4</v>
      </c>
      <c r="G141" s="43">
        <f>BF141*34/35</f>
        <v>25.159999999999997</v>
      </c>
      <c r="H141" s="43">
        <f>BG141*34/35</f>
        <v>139.4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BD141" s="43"/>
      <c r="BE141" s="43">
        <v>3.5</v>
      </c>
      <c r="BF141" s="43">
        <v>25.9</v>
      </c>
      <c r="BG141" s="43">
        <v>143.5</v>
      </c>
      <c r="BH141" s="43"/>
      <c r="BI141" s="43"/>
      <c r="BJ141" s="43"/>
      <c r="BK141" s="43"/>
      <c r="BL141" s="43"/>
      <c r="BM141" s="43"/>
      <c r="BN141" s="43"/>
      <c r="BO141" s="43"/>
      <c r="WON141" s="55"/>
      <c r="WOO141" s="55"/>
      <c r="WOP141" s="55"/>
      <c r="WOQ141" s="55"/>
      <c r="WOR141" s="55"/>
      <c r="WOS141" s="55"/>
      <c r="WOT141" s="55"/>
      <c r="WOU141" s="55"/>
      <c r="WOV141" s="55"/>
      <c r="WOW141" s="55"/>
      <c r="WOX141" s="55"/>
      <c r="WOY141" s="55"/>
      <c r="WOZ141" s="55"/>
      <c r="WPA141" s="55"/>
      <c r="WPB141" s="55"/>
      <c r="WPC141" s="55"/>
      <c r="WPD141" s="55"/>
      <c r="WPE141" s="55"/>
      <c r="WPF141" s="55"/>
      <c r="WPG141" s="55"/>
      <c r="WPH141" s="55"/>
      <c r="WPI141" s="55"/>
      <c r="WPJ141" s="55"/>
      <c r="WPK141" s="55"/>
      <c r="WPL141" s="55"/>
      <c r="WPM141" s="55"/>
      <c r="WPN141" s="55"/>
      <c r="WPO141" s="55"/>
      <c r="WPP141" s="55"/>
      <c r="WPQ141" s="55"/>
      <c r="WPR141" s="55"/>
      <c r="WPS141" s="55"/>
      <c r="WPT141" s="55"/>
      <c r="WPU141" s="55"/>
      <c r="WPV141" s="55"/>
      <c r="WPW141" s="55"/>
      <c r="WPX141" s="55"/>
      <c r="WPY141" s="55"/>
      <c r="WPZ141" s="55"/>
      <c r="WQA141" s="55"/>
      <c r="WQB141" s="55"/>
      <c r="WQC141" s="55"/>
      <c r="WQD141" s="55"/>
      <c r="WQE141" s="55"/>
      <c r="WQF141" s="55"/>
      <c r="WQG141" s="55"/>
      <c r="WQH141" s="55"/>
      <c r="WQI141" s="55"/>
      <c r="WQJ141" s="55"/>
      <c r="WQK141" s="55"/>
      <c r="WQL141" s="55"/>
      <c r="WQM141" s="55"/>
      <c r="WQN141" s="55"/>
      <c r="WQO141" s="55"/>
      <c r="WQP141" s="55"/>
      <c r="WQQ141" s="55"/>
      <c r="WQR141" s="55"/>
      <c r="WQS141" s="55"/>
      <c r="WQT141" s="55"/>
      <c r="WQU141" s="55"/>
      <c r="WQV141" s="55"/>
      <c r="WQW141" s="55"/>
      <c r="WQX141" s="55"/>
      <c r="WQY141" s="55"/>
      <c r="WQZ141" s="55"/>
      <c r="WRA141" s="55"/>
      <c r="WRB141" s="55"/>
      <c r="WRC141" s="55"/>
      <c r="WRD141" s="55"/>
      <c r="WRE141" s="55"/>
      <c r="WRF141" s="55"/>
      <c r="WRG141" s="55"/>
      <c r="WRH141" s="55"/>
      <c r="WRI141" s="55"/>
      <c r="WRJ141" s="55"/>
      <c r="WRK141" s="55"/>
      <c r="WRL141" s="55"/>
      <c r="WRM141" s="55"/>
      <c r="WRN141" s="55"/>
      <c r="WRO141" s="55"/>
      <c r="WRP141" s="55"/>
      <c r="WRQ141" s="55"/>
      <c r="WRR141" s="55"/>
      <c r="WRS141" s="55"/>
      <c r="WRT141" s="55"/>
      <c r="WRU141" s="55"/>
      <c r="WRV141" s="55"/>
      <c r="WRW141" s="55"/>
      <c r="WRX141" s="55"/>
      <c r="WRY141" s="55"/>
      <c r="WRZ141" s="55"/>
      <c r="WSA141" s="55"/>
      <c r="WSB141" s="55"/>
      <c r="WSC141" s="55"/>
      <c r="WSD141" s="55"/>
      <c r="WSE141" s="55"/>
      <c r="WSF141" s="55"/>
      <c r="WSG141" s="55"/>
      <c r="WSH141" s="55"/>
      <c r="WSI141" s="55"/>
      <c r="WSJ141" s="55"/>
      <c r="WSK141" s="55"/>
      <c r="WSL141" s="55"/>
      <c r="WSM141" s="55"/>
      <c r="WSN141" s="55"/>
      <c r="WSO141" s="55"/>
      <c r="WSP141" s="55"/>
      <c r="WSQ141" s="55"/>
      <c r="WSR141" s="55"/>
      <c r="WSS141" s="55"/>
      <c r="WST141" s="55"/>
      <c r="WSU141" s="55"/>
      <c r="WSV141" s="55"/>
      <c r="WSW141" s="55"/>
      <c r="WSX141" s="55"/>
      <c r="WSY141" s="55"/>
      <c r="WSZ141" s="55"/>
      <c r="WTA141" s="55"/>
      <c r="WTB141" s="55"/>
      <c r="WTC141" s="55"/>
      <c r="WTD141" s="55"/>
      <c r="WTE141" s="55"/>
      <c r="WTF141" s="55"/>
      <c r="WTG141" s="55"/>
      <c r="WTH141" s="55"/>
      <c r="WTI141" s="55"/>
      <c r="WTJ141" s="55"/>
      <c r="WTK141" s="55"/>
      <c r="WTL141" s="55"/>
      <c r="WTM141" s="55"/>
      <c r="WTN141" s="55"/>
      <c r="WTO141" s="55"/>
      <c r="WTP141" s="55"/>
      <c r="WTQ141" s="55"/>
      <c r="WTR141" s="55"/>
      <c r="WTS141" s="55"/>
      <c r="WTT141" s="55"/>
      <c r="WTU141" s="55"/>
      <c r="WTV141" s="55"/>
      <c r="WTW141" s="55"/>
      <c r="WTX141" s="55"/>
      <c r="WTY141" s="55"/>
      <c r="WTZ141" s="55"/>
      <c r="WUA141" s="55"/>
      <c r="WUB141" s="55"/>
      <c r="WUC141" s="55"/>
      <c r="WUD141" s="55"/>
      <c r="WUE141" s="55"/>
      <c r="WUF141" s="55"/>
      <c r="WUG141" s="55"/>
      <c r="WUH141" s="55"/>
      <c r="WUI141" s="55"/>
      <c r="WUJ141" s="55"/>
      <c r="WUK141" s="55"/>
      <c r="WUL141" s="55"/>
      <c r="WUM141" s="55"/>
      <c r="WUN141" s="55"/>
      <c r="WUO141" s="55"/>
      <c r="WUP141" s="55"/>
      <c r="WUQ141" s="55"/>
      <c r="WUR141" s="55"/>
      <c r="WUS141" s="55"/>
      <c r="WUT141" s="55"/>
      <c r="WUU141" s="55"/>
      <c r="WUV141" s="55"/>
      <c r="WUW141" s="55"/>
      <c r="WUX141" s="55"/>
      <c r="WUY141" s="55"/>
      <c r="WUZ141" s="55"/>
      <c r="WVA141" s="55"/>
      <c r="WVB141" s="55"/>
      <c r="WVC141" s="55"/>
      <c r="WVD141" s="55"/>
      <c r="WVE141" s="55"/>
      <c r="WVF141" s="55"/>
      <c r="WVG141" s="55"/>
      <c r="WVH141" s="55"/>
      <c r="WVI141" s="55"/>
      <c r="WVJ141" s="55"/>
      <c r="WVK141" s="55"/>
      <c r="WVL141" s="55"/>
      <c r="WVM141" s="55"/>
      <c r="WVN141" s="55"/>
      <c r="WVO141" s="55"/>
      <c r="WVP141" s="55"/>
      <c r="WVQ141" s="55"/>
      <c r="WVR141" s="55"/>
      <c r="WVS141" s="55"/>
      <c r="WVT141" s="55"/>
      <c r="WVU141" s="55"/>
      <c r="WVV141" s="55"/>
      <c r="WVW141" s="55"/>
      <c r="WVX141" s="55"/>
      <c r="WVY141" s="55"/>
      <c r="WVZ141" s="55"/>
      <c r="WWA141" s="55"/>
      <c r="WWB141" s="55"/>
      <c r="WWC141" s="55"/>
      <c r="WWD141" s="55"/>
      <c r="WWE141" s="55"/>
      <c r="WWF141" s="55"/>
      <c r="WWG141" s="55"/>
      <c r="WWH141" s="55"/>
      <c r="WWI141" s="55"/>
      <c r="WWJ141" s="55"/>
      <c r="WWK141" s="55"/>
      <c r="WWL141" s="55"/>
      <c r="WWM141" s="55"/>
      <c r="WWN141" s="55"/>
      <c r="WWO141" s="55"/>
      <c r="WWP141" s="55"/>
      <c r="WWQ141" s="55"/>
      <c r="WWR141" s="55"/>
      <c r="WWS141" s="55"/>
      <c r="WWT141" s="55"/>
      <c r="WWU141" s="55"/>
      <c r="WWV141" s="55"/>
      <c r="WWW141" s="55"/>
      <c r="WWX141" s="55"/>
      <c r="WWY141" s="55"/>
      <c r="WWZ141" s="55"/>
      <c r="WXA141" s="55"/>
      <c r="WXB141" s="55"/>
      <c r="WXC141" s="55"/>
      <c r="WXD141" s="55"/>
      <c r="WXE141" s="55"/>
      <c r="WXF141" s="55"/>
      <c r="WXG141" s="55"/>
      <c r="WXH141" s="55"/>
      <c r="WXI141" s="55"/>
      <c r="WXJ141" s="55"/>
      <c r="WXK141" s="55"/>
      <c r="WXL141" s="55"/>
      <c r="WXM141" s="55"/>
      <c r="WXN141" s="55"/>
      <c r="WXO141" s="55"/>
      <c r="WXP141" s="55"/>
      <c r="WXQ141" s="55"/>
      <c r="WXR141" s="55"/>
      <c r="WXS141" s="55"/>
      <c r="WXT141" s="55"/>
      <c r="WXU141" s="55"/>
      <c r="WXV141" s="55"/>
      <c r="WXW141" s="55"/>
      <c r="WXX141" s="55"/>
      <c r="WXY141" s="55"/>
      <c r="WXZ141" s="55"/>
      <c r="WYA141" s="55"/>
      <c r="WYB141" s="55"/>
      <c r="WYC141" s="55"/>
      <c r="WYD141" s="55"/>
      <c r="WYE141" s="55"/>
      <c r="WYF141" s="55"/>
      <c r="WYG141" s="55"/>
      <c r="WYH141" s="55"/>
      <c r="WYI141" s="55"/>
      <c r="WYJ141" s="55"/>
      <c r="WYK141" s="55"/>
      <c r="WYL141" s="55"/>
      <c r="WYM141" s="55"/>
      <c r="WYN141" s="55"/>
      <c r="WYO141" s="55"/>
      <c r="WYP141" s="55"/>
      <c r="WYQ141" s="55"/>
      <c r="WYR141" s="55"/>
      <c r="WYS141" s="55"/>
      <c r="WYT141" s="55"/>
      <c r="WYU141" s="55"/>
      <c r="WYV141" s="55"/>
      <c r="WYW141" s="55"/>
      <c r="WYX141" s="55"/>
      <c r="WYY141" s="55"/>
      <c r="WYZ141" s="55"/>
      <c r="WZA141" s="55"/>
      <c r="WZB141" s="55"/>
      <c r="WZC141" s="55"/>
      <c r="WZD141" s="55"/>
      <c r="WZE141" s="55"/>
      <c r="WZF141" s="55"/>
      <c r="WZG141" s="55"/>
      <c r="WZH141" s="55"/>
      <c r="WZI141" s="55"/>
      <c r="WZJ141" s="55"/>
      <c r="WZK141" s="55"/>
      <c r="WZL141" s="55"/>
      <c r="WZM141" s="55"/>
      <c r="WZN141" s="55"/>
      <c r="WZO141" s="55"/>
      <c r="WZP141" s="55"/>
      <c r="WZQ141" s="55"/>
      <c r="WZR141" s="55"/>
      <c r="WZS141" s="55"/>
      <c r="WZT141" s="55"/>
      <c r="WZU141" s="55"/>
      <c r="WZV141" s="55"/>
      <c r="WZW141" s="55"/>
      <c r="WZX141" s="55"/>
      <c r="WZY141" s="55"/>
      <c r="WZZ141" s="55"/>
      <c r="XAA141" s="55"/>
      <c r="XAB141" s="55"/>
      <c r="XAC141" s="55"/>
      <c r="XAD141" s="55"/>
      <c r="XAE141" s="55"/>
      <c r="XAF141" s="55"/>
      <c r="XAG141" s="55"/>
      <c r="XAH141" s="55"/>
      <c r="XAI141" s="55"/>
      <c r="XAJ141" s="55"/>
      <c r="XAK141" s="55"/>
      <c r="XAL141" s="55"/>
      <c r="XAM141" s="55"/>
      <c r="XAN141" s="55"/>
      <c r="XAO141" s="55"/>
      <c r="XAP141" s="55"/>
      <c r="XAQ141" s="55"/>
      <c r="XAR141" s="55"/>
      <c r="XAS141" s="55"/>
      <c r="XAT141" s="55"/>
      <c r="XAU141" s="55"/>
      <c r="XAV141" s="55"/>
      <c r="XAW141" s="55"/>
      <c r="XAX141" s="55"/>
      <c r="XAY141" s="55"/>
      <c r="XAZ141" s="55"/>
      <c r="XBA141" s="55"/>
      <c r="XBB141" s="55"/>
      <c r="XBC141" s="55"/>
      <c r="XBD141" s="55"/>
      <c r="XBE141" s="55"/>
      <c r="XBF141" s="55"/>
      <c r="XBG141" s="55"/>
      <c r="XBH141" s="55"/>
      <c r="XBI141" s="55"/>
      <c r="XBJ141" s="55"/>
      <c r="XBK141" s="55"/>
      <c r="XBL141" s="55"/>
      <c r="XBM141" s="55"/>
      <c r="XBN141" s="55"/>
      <c r="XBO141" s="55"/>
      <c r="XBP141" s="55"/>
      <c r="XBQ141" s="55"/>
      <c r="XBR141" s="55"/>
      <c r="XBS141" s="55"/>
      <c r="XBT141" s="55"/>
      <c r="XBU141" s="55"/>
      <c r="XBV141" s="55"/>
      <c r="XBW141" s="55"/>
      <c r="XBX141" s="55"/>
      <c r="XBY141" s="55"/>
      <c r="XBZ141" s="55"/>
      <c r="XCA141" s="56"/>
      <c r="XCB141" s="56"/>
      <c r="XCC141" s="56"/>
      <c r="XCD141" s="56"/>
      <c r="XCE141" s="56"/>
      <c r="XCF141" s="56"/>
      <c r="XCG141" s="56"/>
      <c r="XCH141" s="56"/>
      <c r="XCI141" s="56"/>
      <c r="XCJ141" s="56"/>
      <c r="XCK141" s="56"/>
      <c r="XCL141" s="56"/>
      <c r="XCM141" s="56"/>
      <c r="XCN141" s="56"/>
      <c r="XCO141" s="56"/>
      <c r="XCP141" s="56"/>
      <c r="XCQ141" s="56"/>
      <c r="XCR141" s="56"/>
      <c r="XCS141" s="56"/>
      <c r="XCT141" s="56"/>
      <c r="XCU141" s="56"/>
      <c r="XCV141" s="56"/>
      <c r="XCW141" s="56"/>
      <c r="XCX141" s="56"/>
      <c r="XCY141" s="56"/>
      <c r="XCZ141" s="56"/>
      <c r="XDA141" s="56"/>
      <c r="XDB141" s="56"/>
      <c r="XDC141" s="56"/>
      <c r="XDD141" s="56"/>
      <c r="XDE141" s="56"/>
      <c r="XDF141" s="56"/>
      <c r="XDG141" s="56"/>
      <c r="XDH141" s="56"/>
      <c r="XDI141" s="56"/>
      <c r="XDJ141" s="56"/>
      <c r="XDK141" s="56"/>
      <c r="XDL141" s="56"/>
      <c r="XDM141" s="56"/>
      <c r="XDN141" s="56"/>
      <c r="XDO141" s="56"/>
      <c r="XDP141" s="56"/>
      <c r="XDQ141" s="56"/>
      <c r="XDR141" s="56"/>
      <c r="XDS141" s="56"/>
      <c r="XDT141" s="56"/>
      <c r="XDU141" s="56"/>
      <c r="XDV141" s="56"/>
      <c r="XDW141" s="56"/>
      <c r="XDX141" s="56"/>
      <c r="XDY141" s="56"/>
      <c r="XDZ141" s="56"/>
      <c r="XEA141" s="56"/>
      <c r="XEB141" s="56"/>
      <c r="XEC141" s="56"/>
      <c r="XED141" s="56"/>
      <c r="XEE141" s="56"/>
      <c r="XEF141" s="56"/>
      <c r="XEG141" s="56"/>
      <c r="XEH141" s="56"/>
      <c r="XEI141" s="56"/>
      <c r="XEJ141" s="56"/>
      <c r="XEK141" s="56"/>
      <c r="XEL141" s="56"/>
      <c r="XEM141" s="56"/>
      <c r="XEN141" s="56"/>
      <c r="XEO141" s="56"/>
      <c r="XEP141" s="56"/>
      <c r="XEQ141" s="56"/>
      <c r="XER141" s="56"/>
      <c r="XES141" s="56"/>
      <c r="XET141" s="56"/>
      <c r="XEU141" s="56"/>
      <c r="XEV141" s="56"/>
      <c r="XEW141" s="56"/>
      <c r="XEX141" s="56"/>
      <c r="XEY141" s="56"/>
      <c r="XEZ141" s="56"/>
      <c r="XFA141" s="56"/>
      <c r="XFB141" s="56"/>
      <c r="XFC141" s="56"/>
      <c r="XFD141" s="18"/>
    </row>
    <row r="142" spans="1:4054 13934:16384" x14ac:dyDescent="0.25">
      <c r="A142" s="9"/>
      <c r="B142" s="36" t="s">
        <v>32</v>
      </c>
      <c r="C142" s="42" t="s">
        <v>33</v>
      </c>
      <c r="D142" s="36">
        <v>180</v>
      </c>
      <c r="E142" s="43">
        <v>0.12</v>
      </c>
      <c r="F142" s="43">
        <v>0.02</v>
      </c>
      <c r="G142" s="43">
        <v>15.2</v>
      </c>
      <c r="H142" s="44">
        <v>62</v>
      </c>
      <c r="I142" s="43">
        <v>0</v>
      </c>
      <c r="J142" s="43">
        <v>0</v>
      </c>
      <c r="K142" s="43">
        <v>0</v>
      </c>
      <c r="L142" s="43">
        <v>2.83</v>
      </c>
      <c r="M142" s="43">
        <v>14.2</v>
      </c>
      <c r="N142" s="43">
        <v>2.4</v>
      </c>
      <c r="O142" s="43">
        <v>4.4000000000000004</v>
      </c>
      <c r="P142" s="43">
        <v>0.36</v>
      </c>
      <c r="Q142" s="43"/>
      <c r="R142" s="43"/>
      <c r="S142" s="43"/>
      <c r="T142" s="43"/>
      <c r="U142" s="45"/>
      <c r="V142" s="36"/>
      <c r="W142" s="36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BD142" s="43"/>
      <c r="BE142" s="43">
        <v>0.02</v>
      </c>
      <c r="BF142" s="43">
        <v>15.2</v>
      </c>
      <c r="BG142" s="43">
        <v>62</v>
      </c>
      <c r="BH142" s="43"/>
      <c r="BI142" s="43"/>
      <c r="BJ142" s="43"/>
      <c r="BK142" s="43">
        <v>2.83</v>
      </c>
      <c r="BL142" s="43">
        <v>14.2</v>
      </c>
      <c r="BM142" s="43">
        <v>2.4</v>
      </c>
      <c r="BN142" s="43">
        <v>4.4000000000000004</v>
      </c>
      <c r="BO142" s="43">
        <v>0.36</v>
      </c>
    </row>
    <row r="143" spans="1:4054 13934:16384" x14ac:dyDescent="0.25">
      <c r="A143" s="8" t="s">
        <v>36</v>
      </c>
      <c r="B143" s="8"/>
      <c r="C143" s="8"/>
      <c r="D143" s="48">
        <f>SUM(D137:D142)</f>
        <v>669</v>
      </c>
      <c r="E143" s="49"/>
      <c r="F143" s="49"/>
      <c r="G143" s="49"/>
      <c r="H143" s="49"/>
      <c r="I143" s="49"/>
      <c r="J143" s="48"/>
      <c r="K143" s="48"/>
      <c r="L143" s="49"/>
      <c r="M143" s="49"/>
      <c r="N143" s="49"/>
      <c r="O143" s="49"/>
      <c r="P143" s="49"/>
    </row>
    <row r="144" spans="1:4054 13934:16384" x14ac:dyDescent="0.25">
      <c r="A144" s="7" t="s">
        <v>37</v>
      </c>
      <c r="B144" s="7"/>
      <c r="C144" s="7"/>
      <c r="D144" s="7"/>
      <c r="E144" s="49">
        <v>23.05</v>
      </c>
      <c r="F144" s="49">
        <f t="shared" ref="F144:P144" si="58">SUM(F137:F143)</f>
        <v>25.195853372434019</v>
      </c>
      <c r="G144" s="49">
        <f t="shared" si="58"/>
        <v>93.581337243401762</v>
      </c>
      <c r="H144" s="49">
        <f t="shared" si="58"/>
        <v>694.47693548387099</v>
      </c>
      <c r="I144" s="49">
        <f t="shared" si="58"/>
        <v>221.45234604105573</v>
      </c>
      <c r="J144" s="49">
        <f t="shared" si="58"/>
        <v>0.17923167155425221</v>
      </c>
      <c r="K144" s="49">
        <f t="shared" si="58"/>
        <v>0.56441348973607042</v>
      </c>
      <c r="L144" s="49">
        <f t="shared" si="58"/>
        <v>6.2462756598240468</v>
      </c>
      <c r="M144" s="49">
        <f t="shared" si="58"/>
        <v>495.51583577712609</v>
      </c>
      <c r="N144" s="49">
        <f t="shared" si="58"/>
        <v>70.214516129032262</v>
      </c>
      <c r="O144" s="49">
        <f t="shared" si="58"/>
        <v>480.95953079178878</v>
      </c>
      <c r="P144" s="49">
        <f t="shared" si="58"/>
        <v>2.8627155425219941</v>
      </c>
    </row>
    <row r="145" spans="1:67 16285:16384" ht="15" customHeight="1" x14ac:dyDescent="0.25">
      <c r="A145" s="162" t="s">
        <v>38</v>
      </c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</row>
    <row r="146" spans="1:67 16285:16384" x14ac:dyDescent="0.25">
      <c r="A146" s="162"/>
      <c r="B146" s="36" t="s">
        <v>60</v>
      </c>
      <c r="C146" s="42" t="s">
        <v>61</v>
      </c>
      <c r="D146" s="28">
        <v>100</v>
      </c>
      <c r="E146" s="29">
        <v>2</v>
      </c>
      <c r="F146" s="29">
        <f t="shared" ref="F146:P146" si="59">BE146*100/60</f>
        <v>0.33333333333333331</v>
      </c>
      <c r="G146" s="29">
        <f t="shared" si="59"/>
        <v>10.166666666666666</v>
      </c>
      <c r="H146" s="29">
        <f t="shared" si="59"/>
        <v>52.166666666666664</v>
      </c>
      <c r="I146" s="29">
        <f t="shared" si="59"/>
        <v>1.2</v>
      </c>
      <c r="J146" s="29">
        <f t="shared" si="59"/>
        <v>1.6666666666666666E-2</v>
      </c>
      <c r="K146" s="29">
        <f t="shared" si="59"/>
        <v>3.3333333333333333E-2</v>
      </c>
      <c r="L146" s="29">
        <f t="shared" si="59"/>
        <v>1.9166666666666665</v>
      </c>
      <c r="M146" s="29">
        <f t="shared" si="59"/>
        <v>36.666666666666664</v>
      </c>
      <c r="N146" s="29">
        <f t="shared" si="59"/>
        <v>11.333333333333334</v>
      </c>
      <c r="O146" s="29">
        <f t="shared" si="59"/>
        <v>35</v>
      </c>
      <c r="P146" s="29">
        <f t="shared" si="59"/>
        <v>0.31666666666666665</v>
      </c>
      <c r="Q146" s="79"/>
      <c r="R146" s="79"/>
      <c r="S146" s="79"/>
      <c r="T146" s="79"/>
      <c r="U146" s="79"/>
      <c r="V146" s="80"/>
      <c r="W146" s="80"/>
      <c r="X146" s="79"/>
      <c r="Y146" s="79"/>
      <c r="Z146" s="79"/>
      <c r="AA146" s="79"/>
      <c r="AB146" s="79"/>
      <c r="BD146" s="29"/>
      <c r="BE146" s="29">
        <v>0.2</v>
      </c>
      <c r="BF146" s="29">
        <v>6.1</v>
      </c>
      <c r="BG146" s="29">
        <v>31.3</v>
      </c>
      <c r="BH146" s="29">
        <v>0.72</v>
      </c>
      <c r="BI146" s="29">
        <v>0.01</v>
      </c>
      <c r="BJ146" s="29">
        <v>0.02</v>
      </c>
      <c r="BK146" s="29">
        <v>1.1499999999999999</v>
      </c>
      <c r="BL146" s="29">
        <v>22</v>
      </c>
      <c r="BM146" s="29">
        <v>6.8</v>
      </c>
      <c r="BN146" s="29">
        <v>21</v>
      </c>
      <c r="BO146" s="29">
        <v>0.19</v>
      </c>
    </row>
    <row r="147" spans="1:67 16285:16384" s="54" customFormat="1" x14ac:dyDescent="0.25">
      <c r="A147" s="162"/>
      <c r="B147" s="36" t="s">
        <v>133</v>
      </c>
      <c r="C147" s="42" t="s">
        <v>134</v>
      </c>
      <c r="D147" s="36">
        <v>275</v>
      </c>
      <c r="E147" s="52">
        <v>2.5099999999999998</v>
      </c>
      <c r="F147" s="52">
        <f t="shared" ref="F147:P147" si="60">SUM(BE147*275/225)</f>
        <v>9.2033333333333331</v>
      </c>
      <c r="G147" s="52">
        <f t="shared" si="60"/>
        <v>15.302222222222222</v>
      </c>
      <c r="H147" s="52">
        <f t="shared" si="60"/>
        <v>152.53333333333333</v>
      </c>
      <c r="I147" s="52">
        <f t="shared" si="60"/>
        <v>119.28888888888889</v>
      </c>
      <c r="J147" s="52">
        <f t="shared" si="60"/>
        <v>4.8888888888888891E-2</v>
      </c>
      <c r="K147" s="52">
        <f t="shared" si="60"/>
        <v>3.6666666666666667E-2</v>
      </c>
      <c r="L147" s="52">
        <f t="shared" si="60"/>
        <v>0.48888888888888887</v>
      </c>
      <c r="M147" s="52">
        <f t="shared" si="60"/>
        <v>27.915555555555557</v>
      </c>
      <c r="N147" s="52">
        <f t="shared" si="60"/>
        <v>10.437777777777775</v>
      </c>
      <c r="O147" s="52">
        <f t="shared" si="60"/>
        <v>37.644444444444446</v>
      </c>
      <c r="P147" s="52">
        <f t="shared" si="60"/>
        <v>0.63555555555555554</v>
      </c>
      <c r="BD147" s="36"/>
      <c r="BE147" s="36">
        <v>7.53</v>
      </c>
      <c r="BF147" s="36">
        <v>12.52</v>
      </c>
      <c r="BG147" s="36">
        <v>124.8</v>
      </c>
      <c r="BH147" s="36">
        <v>97.6</v>
      </c>
      <c r="BI147" s="36">
        <v>0.04</v>
      </c>
      <c r="BJ147" s="36">
        <v>0.03</v>
      </c>
      <c r="BK147" s="36">
        <v>0.4</v>
      </c>
      <c r="BL147" s="36">
        <v>22.84</v>
      </c>
      <c r="BM147" s="36">
        <v>8.5399999999999991</v>
      </c>
      <c r="BN147" s="36">
        <v>30.8</v>
      </c>
      <c r="BO147" s="36">
        <v>0.52</v>
      </c>
      <c r="XBZ147" s="56"/>
      <c r="XCA147" s="56"/>
      <c r="XCB147" s="56"/>
      <c r="XCC147" s="56"/>
      <c r="XCD147" s="56"/>
      <c r="XCE147" s="56"/>
      <c r="XCF147" s="56"/>
      <c r="XCG147" s="56"/>
      <c r="XCH147" s="56"/>
      <c r="XCI147" s="56"/>
      <c r="XCJ147" s="56"/>
      <c r="XCK147" s="56"/>
      <c r="XCL147" s="56"/>
      <c r="XCM147" s="56"/>
      <c r="XCN147" s="56"/>
      <c r="XCO147" s="56"/>
      <c r="XCP147" s="56"/>
      <c r="XCQ147" s="56"/>
      <c r="XCR147" s="56"/>
      <c r="XCS147" s="56"/>
      <c r="XCT147" s="56"/>
      <c r="XCU147" s="56"/>
      <c r="XCV147" s="56"/>
      <c r="XCW147" s="56"/>
      <c r="XCX147" s="56"/>
      <c r="XCY147" s="56"/>
      <c r="XCZ147" s="56"/>
      <c r="XDA147" s="56"/>
      <c r="XDB147" s="56"/>
      <c r="XDC147" s="56"/>
      <c r="XDD147" s="56"/>
      <c r="XDE147" s="56"/>
      <c r="XDF147" s="56"/>
      <c r="XDG147" s="56"/>
      <c r="XDH147" s="56"/>
      <c r="XDI147" s="56"/>
      <c r="XDJ147" s="56"/>
      <c r="XDK147" s="56"/>
      <c r="XDL147" s="56"/>
      <c r="XDM147" s="56"/>
      <c r="XDN147" s="56"/>
      <c r="XDO147" s="56"/>
      <c r="XDP147" s="56"/>
      <c r="XDQ147" s="56"/>
      <c r="XDR147" s="56"/>
      <c r="XDS147" s="56"/>
      <c r="XDT147" s="56"/>
      <c r="XDU147" s="56"/>
      <c r="XDV147" s="56"/>
      <c r="XDW147" s="56"/>
      <c r="XDX147" s="56"/>
      <c r="XDY147" s="56"/>
      <c r="XDZ147" s="56"/>
      <c r="XEA147" s="56"/>
      <c r="XEB147" s="56"/>
      <c r="XEC147" s="56"/>
      <c r="XED147" s="56"/>
      <c r="XEE147" s="56"/>
      <c r="XEF147" s="56"/>
      <c r="XEG147" s="56"/>
      <c r="XEH147" s="56"/>
      <c r="XEI147" s="56"/>
      <c r="XEJ147" s="56"/>
      <c r="XEK147" s="56"/>
      <c r="XEL147" s="56"/>
      <c r="XEM147" s="56"/>
      <c r="XEN147" s="56"/>
      <c r="XEO147" s="56"/>
      <c r="XEP147" s="56"/>
      <c r="XEQ147" s="56"/>
      <c r="XER147" s="56"/>
      <c r="XES147" s="56"/>
      <c r="XET147" s="56"/>
      <c r="XEU147" s="56"/>
      <c r="XEV147" s="56"/>
      <c r="XEW147" s="56"/>
      <c r="XEX147" s="56"/>
      <c r="XEY147" s="56"/>
      <c r="XEZ147" s="56"/>
      <c r="XFA147" s="56"/>
      <c r="XFB147" s="56"/>
      <c r="XFC147" s="56"/>
      <c r="XFD147" s="18"/>
    </row>
    <row r="148" spans="1:67 16285:16384" x14ac:dyDescent="0.25">
      <c r="A148" s="162"/>
      <c r="B148" s="32" t="s">
        <v>135</v>
      </c>
      <c r="C148" s="57" t="s">
        <v>136</v>
      </c>
      <c r="D148" s="35">
        <v>250</v>
      </c>
      <c r="E148" s="38">
        <v>28.92</v>
      </c>
      <c r="F148" s="38">
        <f>BE148*200/150</f>
        <v>23.986666666666665</v>
      </c>
      <c r="G148" s="38">
        <f>BF148*200/150</f>
        <v>35.293333333333337</v>
      </c>
      <c r="H148" s="38">
        <v>449</v>
      </c>
      <c r="I148" s="38">
        <v>327.5</v>
      </c>
      <c r="J148" s="38">
        <f t="shared" ref="J148:P148" si="61">BI148*200/150</f>
        <v>0.10666666666666667</v>
      </c>
      <c r="K148" s="38">
        <f t="shared" si="61"/>
        <v>0.17333333333333334</v>
      </c>
      <c r="L148" s="38">
        <f t="shared" si="61"/>
        <v>2.2400000000000002</v>
      </c>
      <c r="M148" s="38">
        <f t="shared" si="61"/>
        <v>24.253333333333337</v>
      </c>
      <c r="N148" s="38">
        <f t="shared" si="61"/>
        <v>53.613333333333337</v>
      </c>
      <c r="O148" s="38">
        <f t="shared" si="61"/>
        <v>278.98666666666668</v>
      </c>
      <c r="P148" s="38">
        <f t="shared" si="61"/>
        <v>3.5066666666666668</v>
      </c>
      <c r="BD148" s="38"/>
      <c r="BE148" s="38">
        <v>17.989999999999998</v>
      </c>
      <c r="BF148" s="38">
        <v>26.47</v>
      </c>
      <c r="BG148" s="38">
        <v>337</v>
      </c>
      <c r="BH148" s="38"/>
      <c r="BI148" s="38">
        <v>0.08</v>
      </c>
      <c r="BJ148" s="38">
        <v>0.13</v>
      </c>
      <c r="BK148" s="38">
        <v>1.68</v>
      </c>
      <c r="BL148" s="38">
        <v>18.190000000000001</v>
      </c>
      <c r="BM148" s="38">
        <v>40.21</v>
      </c>
      <c r="BN148" s="38">
        <v>209.24</v>
      </c>
      <c r="BO148" s="38">
        <v>2.63</v>
      </c>
      <c r="XCA148" s="16"/>
      <c r="XCB148" s="16"/>
      <c r="XCC148" s="16"/>
      <c r="XCD148" s="16"/>
      <c r="XCE148" s="16"/>
      <c r="XCF148" s="16"/>
      <c r="XCG148" s="16"/>
      <c r="XCH148" s="16"/>
      <c r="XCI148" s="16"/>
      <c r="XCJ148" s="16"/>
      <c r="XCK148" s="16"/>
      <c r="XCL148" s="16"/>
      <c r="XCM148" s="16"/>
      <c r="XCN148" s="16"/>
      <c r="XCO148" s="16"/>
      <c r="XCP148" s="16"/>
      <c r="XCQ148" s="16"/>
      <c r="XCR148" s="16"/>
      <c r="XCS148" s="16"/>
      <c r="XCT148" s="16"/>
      <c r="XCU148" s="16"/>
      <c r="XCV148" s="16"/>
      <c r="XCW148" s="16"/>
      <c r="XCX148" s="16"/>
      <c r="XCY148" s="16"/>
      <c r="XCZ148" s="16"/>
      <c r="XDA148" s="16"/>
      <c r="XDB148" s="16"/>
      <c r="XDC148" s="16"/>
      <c r="XDD148" s="16"/>
      <c r="XDE148" s="16"/>
      <c r="XDF148" s="16"/>
      <c r="XDG148" s="16"/>
      <c r="XDH148" s="16"/>
      <c r="XDI148" s="16"/>
      <c r="XDJ148" s="16"/>
      <c r="XDK148" s="16"/>
      <c r="XDL148" s="16"/>
      <c r="XDM148" s="16"/>
      <c r="XDN148" s="16"/>
      <c r="XDO148" s="16"/>
      <c r="XDP148" s="16"/>
      <c r="XDQ148" s="16"/>
      <c r="XDR148" s="16"/>
      <c r="XDS148" s="16"/>
      <c r="XDT148" s="16"/>
      <c r="XDU148" s="16"/>
      <c r="XDV148" s="16"/>
      <c r="XDW148" s="16"/>
      <c r="XDX148" s="16"/>
      <c r="XDY148" s="16"/>
      <c r="XDZ148" s="16"/>
      <c r="XEA148" s="16"/>
      <c r="XEB148" s="16"/>
      <c r="XEC148" s="16"/>
      <c r="XED148" s="16"/>
      <c r="XEE148" s="16"/>
      <c r="XEF148" s="16"/>
      <c r="XEG148" s="16"/>
      <c r="XEH148" s="16"/>
      <c r="XEI148" s="16"/>
      <c r="XEJ148" s="16"/>
      <c r="XEK148" s="16"/>
      <c r="XEL148" s="16"/>
      <c r="XEM148" s="16"/>
      <c r="XEN148" s="16"/>
      <c r="XEO148" s="16"/>
      <c r="XEP148" s="16"/>
      <c r="XEQ148" s="16"/>
      <c r="XER148" s="16"/>
      <c r="XES148" s="16"/>
      <c r="XET148" s="16"/>
      <c r="XEU148" s="16"/>
      <c r="XEV148" s="16"/>
      <c r="XEW148" s="16"/>
      <c r="XEX148" s="16"/>
      <c r="XEY148" s="16"/>
      <c r="XEZ148" s="16"/>
      <c r="XFA148" s="16"/>
      <c r="XFB148" s="16"/>
      <c r="XFC148" s="16"/>
    </row>
    <row r="149" spans="1:67 16285:16384" x14ac:dyDescent="0.25">
      <c r="A149" s="162"/>
      <c r="B149" s="36" t="s">
        <v>29</v>
      </c>
      <c r="C149" s="42" t="s">
        <v>30</v>
      </c>
      <c r="D149" s="36">
        <v>44</v>
      </c>
      <c r="E149" s="43">
        <v>2.98</v>
      </c>
      <c r="F149" s="43">
        <f t="shared" ref="F149:P149" si="62">BE149*44/45</f>
        <v>0.5377777777777778</v>
      </c>
      <c r="G149" s="43">
        <f t="shared" si="62"/>
        <v>14.783999999999999</v>
      </c>
      <c r="H149" s="43">
        <f t="shared" si="62"/>
        <v>75.142222222222216</v>
      </c>
      <c r="I149" s="43">
        <f t="shared" si="62"/>
        <v>0</v>
      </c>
      <c r="J149" s="43">
        <f t="shared" si="62"/>
        <v>5.8666666666666659E-2</v>
      </c>
      <c r="K149" s="43">
        <f t="shared" si="62"/>
        <v>2.9333333333333329E-2</v>
      </c>
      <c r="L149" s="43">
        <f t="shared" si="62"/>
        <v>0</v>
      </c>
      <c r="M149" s="43">
        <f t="shared" si="62"/>
        <v>19.819555555555556</v>
      </c>
      <c r="N149" s="43">
        <f t="shared" si="62"/>
        <v>20.699555555555555</v>
      </c>
      <c r="O149" s="43">
        <f t="shared" si="62"/>
        <v>66.332444444444448</v>
      </c>
      <c r="P149" s="43">
        <f t="shared" si="62"/>
        <v>1.6524444444444444</v>
      </c>
      <c r="Q149" s="43"/>
      <c r="R149" s="43"/>
      <c r="S149" s="43"/>
      <c r="T149" s="43"/>
      <c r="U149" s="43"/>
      <c r="V149" s="43"/>
      <c r="W149" s="43"/>
      <c r="X149" s="43"/>
      <c r="Y149" s="43"/>
      <c r="Z149" s="43"/>
      <c r="AA149" s="43"/>
      <c r="AB149" s="43"/>
      <c r="BD149" s="43"/>
      <c r="BE149" s="43">
        <v>0.55000000000000004</v>
      </c>
      <c r="BF149" s="43">
        <v>15.12</v>
      </c>
      <c r="BG149" s="43">
        <v>76.849999999999994</v>
      </c>
      <c r="BH149" s="43"/>
      <c r="BI149" s="43">
        <v>0.06</v>
      </c>
      <c r="BJ149" s="43">
        <v>0.03</v>
      </c>
      <c r="BK149" s="43">
        <f>DJ149*28/20</f>
        <v>0</v>
      </c>
      <c r="BL149" s="43">
        <v>20.27</v>
      </c>
      <c r="BM149" s="43">
        <v>21.17</v>
      </c>
      <c r="BN149" s="43">
        <v>67.84</v>
      </c>
      <c r="BO149" s="43">
        <v>1.69</v>
      </c>
    </row>
    <row r="150" spans="1:67 16285:16384" x14ac:dyDescent="0.25">
      <c r="A150" s="162"/>
      <c r="B150" s="36" t="s">
        <v>29</v>
      </c>
      <c r="C150" s="27" t="s">
        <v>31</v>
      </c>
      <c r="D150" s="36">
        <v>60</v>
      </c>
      <c r="E150" s="43">
        <v>4.4400000000000004</v>
      </c>
      <c r="F150" s="43">
        <f t="shared" ref="F150:P150" si="63">BE150*60/60</f>
        <v>0.55000000000000004</v>
      </c>
      <c r="G150" s="43">
        <f t="shared" si="63"/>
        <v>29.469999999999995</v>
      </c>
      <c r="H150" s="43">
        <f t="shared" si="63"/>
        <v>140.65</v>
      </c>
      <c r="I150" s="43">
        <f t="shared" si="63"/>
        <v>0</v>
      </c>
      <c r="J150" s="43">
        <f t="shared" si="63"/>
        <v>0</v>
      </c>
      <c r="K150" s="43">
        <f t="shared" si="63"/>
        <v>0.01</v>
      </c>
      <c r="L150" s="43">
        <f t="shared" si="63"/>
        <v>0</v>
      </c>
      <c r="M150" s="43">
        <f t="shared" si="63"/>
        <v>12</v>
      </c>
      <c r="N150" s="43">
        <f t="shared" si="63"/>
        <v>8.4</v>
      </c>
      <c r="O150" s="43">
        <f t="shared" si="63"/>
        <v>39</v>
      </c>
      <c r="P150" s="43">
        <f t="shared" si="63"/>
        <v>0.67</v>
      </c>
      <c r="Q150" s="43"/>
      <c r="R150" s="43"/>
      <c r="S150" s="43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BD150" s="43"/>
      <c r="BE150" s="43">
        <v>0.55000000000000004</v>
      </c>
      <c r="BF150" s="43">
        <v>29.47</v>
      </c>
      <c r="BG150" s="43">
        <v>140.65</v>
      </c>
      <c r="BH150" s="43">
        <f>DG150*50/20</f>
        <v>0</v>
      </c>
      <c r="BI150" s="43">
        <f>DH150*50/20</f>
        <v>0</v>
      </c>
      <c r="BJ150" s="43">
        <v>0.01</v>
      </c>
      <c r="BK150" s="43">
        <f>DJ150*50/20</f>
        <v>0</v>
      </c>
      <c r="BL150" s="43">
        <v>12</v>
      </c>
      <c r="BM150" s="43">
        <v>8.4</v>
      </c>
      <c r="BN150" s="43">
        <v>39</v>
      </c>
      <c r="BO150" s="43">
        <v>0.67</v>
      </c>
      <c r="XCA150" s="16"/>
      <c r="XCB150" s="16"/>
      <c r="XCC150" s="16"/>
      <c r="XCD150" s="16"/>
      <c r="XCE150" s="16"/>
      <c r="XCF150" s="16"/>
      <c r="XCG150" s="16"/>
      <c r="XCH150" s="16"/>
      <c r="XCI150" s="16"/>
      <c r="XCJ150" s="16"/>
      <c r="XCK150" s="16"/>
      <c r="XCL150" s="16"/>
      <c r="XCM150" s="16"/>
      <c r="XCN150" s="16"/>
      <c r="XCO150" s="16"/>
      <c r="XCP150" s="16"/>
      <c r="XCQ150" s="16"/>
      <c r="XCR150" s="16"/>
      <c r="XCS150" s="16"/>
      <c r="XCT150" s="16"/>
      <c r="XCU150" s="16"/>
      <c r="XCV150" s="16"/>
      <c r="XCW150" s="16"/>
      <c r="XCX150" s="16"/>
      <c r="XCY150" s="16"/>
      <c r="XCZ150" s="16"/>
      <c r="XDA150" s="16"/>
      <c r="XDB150" s="16"/>
      <c r="XDC150" s="16"/>
      <c r="XDD150" s="16"/>
      <c r="XDE150" s="16"/>
      <c r="XDF150" s="16"/>
      <c r="XDG150" s="16"/>
      <c r="XDH150" s="16"/>
      <c r="XDI150" s="16"/>
      <c r="XDJ150" s="16"/>
      <c r="XDK150" s="16"/>
      <c r="XDL150" s="16"/>
      <c r="XDM150" s="16"/>
      <c r="XDN150" s="16"/>
      <c r="XDO150" s="16"/>
      <c r="XDP150" s="16"/>
      <c r="XDQ150" s="16"/>
      <c r="XDR150" s="16"/>
      <c r="XDS150" s="16"/>
      <c r="XDT150" s="16"/>
      <c r="XDU150" s="16"/>
      <c r="XDV150" s="16"/>
      <c r="XDW150" s="16"/>
      <c r="XDX150" s="16"/>
      <c r="XDY150" s="16"/>
      <c r="XDZ150" s="16"/>
      <c r="XEA150" s="16"/>
      <c r="XEB150" s="16"/>
      <c r="XEC150" s="16"/>
      <c r="XED150" s="16"/>
      <c r="XEE150" s="16"/>
      <c r="XEF150" s="16"/>
      <c r="XEG150" s="16"/>
      <c r="XEH150" s="16"/>
      <c r="XEI150" s="16"/>
      <c r="XEJ150" s="16"/>
      <c r="XEK150" s="16"/>
      <c r="XEL150" s="16"/>
      <c r="XEM150" s="16"/>
      <c r="XEN150" s="16"/>
      <c r="XEO150" s="16"/>
      <c r="XEP150" s="16"/>
      <c r="XEQ150" s="16"/>
      <c r="XER150" s="16"/>
      <c r="XES150" s="16"/>
      <c r="XET150" s="16"/>
      <c r="XEU150" s="16"/>
      <c r="XEV150" s="16"/>
      <c r="XEW150" s="16"/>
      <c r="XEX150" s="16"/>
      <c r="XEY150" s="16"/>
      <c r="XEZ150" s="16"/>
      <c r="XFA150" s="16"/>
      <c r="XFB150" s="16"/>
      <c r="XFC150" s="16"/>
      <c r="XFD150" s="31"/>
    </row>
    <row r="151" spans="1:67 16285:16384" x14ac:dyDescent="0.25">
      <c r="A151" s="162"/>
      <c r="B151" s="36" t="s">
        <v>137</v>
      </c>
      <c r="C151" s="42" t="s">
        <v>138</v>
      </c>
      <c r="D151" s="36">
        <v>200</v>
      </c>
      <c r="E151" s="43">
        <v>0.68</v>
      </c>
      <c r="F151" s="43">
        <f>BE151*200/180</f>
        <v>0.27777777777777779</v>
      </c>
      <c r="G151" s="43">
        <f>BF151*200/180</f>
        <v>20.755555555555556</v>
      </c>
      <c r="H151" s="43">
        <v>88</v>
      </c>
      <c r="I151" s="43">
        <v>98</v>
      </c>
      <c r="J151" s="43">
        <f>BI151*200/180</f>
        <v>2.2222222222222223E-2</v>
      </c>
      <c r="K151" s="43">
        <v>0.06</v>
      </c>
      <c r="L151" s="43">
        <v>100</v>
      </c>
      <c r="M151" s="43">
        <f>BL151*200/180</f>
        <v>21.344444444444445</v>
      </c>
      <c r="N151" s="43">
        <f>BM151*200/180</f>
        <v>3.4444444444444446</v>
      </c>
      <c r="O151" s="43">
        <f>BN151*200/180</f>
        <v>3.4444444444444446</v>
      </c>
      <c r="P151" s="43">
        <f>BO151*200/180</f>
        <v>0.64444444444444438</v>
      </c>
      <c r="Q151" s="43"/>
      <c r="R151" s="43"/>
      <c r="S151" s="43"/>
      <c r="T151" s="43"/>
      <c r="U151" s="45"/>
      <c r="V151" s="36"/>
      <c r="W151" s="36"/>
      <c r="X151" s="43"/>
      <c r="Y151" s="43"/>
      <c r="Z151" s="43"/>
      <c r="AA151" s="43"/>
      <c r="AB151" s="43"/>
      <c r="BD151" s="43"/>
      <c r="BE151" s="43">
        <v>0.25</v>
      </c>
      <c r="BF151" s="43">
        <v>18.68</v>
      </c>
      <c r="BG151" s="43">
        <v>79</v>
      </c>
      <c r="BH151" s="43"/>
      <c r="BI151" s="43">
        <v>0.02</v>
      </c>
      <c r="BJ151" s="43">
        <f>BV151*180/200</f>
        <v>0</v>
      </c>
      <c r="BK151" s="43">
        <v>90</v>
      </c>
      <c r="BL151" s="43">
        <v>19.21</v>
      </c>
      <c r="BM151" s="43">
        <v>3.1</v>
      </c>
      <c r="BN151" s="43">
        <v>3.1</v>
      </c>
      <c r="BO151" s="43">
        <v>0.57999999999999996</v>
      </c>
    </row>
    <row r="152" spans="1:67 16285:16384" s="16" customFormat="1" ht="17.100000000000001" customHeight="1" x14ac:dyDescent="0.25">
      <c r="A152" s="92"/>
      <c r="B152" s="26" t="s">
        <v>29</v>
      </c>
      <c r="C152" s="88" t="s">
        <v>99</v>
      </c>
      <c r="D152" s="36">
        <v>200</v>
      </c>
      <c r="E152" s="43">
        <v>6</v>
      </c>
      <c r="F152" s="43">
        <v>6.4</v>
      </c>
      <c r="G152" s="43">
        <v>9.4</v>
      </c>
      <c r="H152" s="43">
        <v>120</v>
      </c>
      <c r="I152" s="43"/>
      <c r="J152" s="36">
        <v>3</v>
      </c>
      <c r="K152" s="36">
        <v>14</v>
      </c>
      <c r="L152" s="43">
        <v>2</v>
      </c>
      <c r="M152" s="43">
        <v>240</v>
      </c>
      <c r="N152" s="43">
        <v>7</v>
      </c>
      <c r="O152" s="43">
        <v>18</v>
      </c>
      <c r="P152" s="43">
        <v>1</v>
      </c>
      <c r="XBI152" s="17"/>
      <c r="XBJ152" s="17"/>
      <c r="XBK152" s="17"/>
      <c r="XBL152" s="17"/>
      <c r="XBM152" s="17"/>
      <c r="XBN152" s="17"/>
      <c r="XBO152" s="17"/>
      <c r="XBP152" s="17"/>
      <c r="XBQ152" s="17"/>
      <c r="XBR152" s="17"/>
      <c r="XBS152" s="17"/>
      <c r="XBT152" s="17"/>
      <c r="XBU152" s="17"/>
      <c r="XBV152" s="17"/>
      <c r="XBW152" s="17"/>
      <c r="XBX152" s="17"/>
      <c r="XBY152" s="17"/>
      <c r="XBZ152" s="17"/>
      <c r="XCA152" s="17"/>
      <c r="XCB152" s="17"/>
      <c r="XCC152" s="17"/>
      <c r="XCD152" s="17"/>
      <c r="XCE152" s="17"/>
      <c r="XCF152" s="17"/>
      <c r="XCG152" s="17"/>
      <c r="XCH152" s="17"/>
      <c r="XCI152" s="17"/>
      <c r="XCJ152" s="17"/>
      <c r="XCK152" s="17"/>
      <c r="XCL152" s="17"/>
      <c r="XCM152" s="17"/>
      <c r="XCN152" s="17"/>
      <c r="XCO152" s="17"/>
      <c r="XCP152" s="17"/>
      <c r="XCQ152" s="17"/>
      <c r="XCR152" s="17"/>
      <c r="XCS152" s="17"/>
      <c r="XCT152" s="17"/>
      <c r="XCU152" s="17"/>
      <c r="XCV152" s="17"/>
      <c r="XCW152" s="17"/>
      <c r="XCX152" s="17"/>
      <c r="XCY152" s="17"/>
      <c r="XCZ152" s="17"/>
      <c r="XDA152" s="17"/>
      <c r="XDB152" s="17"/>
      <c r="XDC152" s="17"/>
      <c r="XDD152" s="17"/>
      <c r="XDE152" s="17"/>
      <c r="XDF152" s="17"/>
      <c r="XDG152" s="17"/>
      <c r="XDH152" s="17"/>
      <c r="XDI152" s="17"/>
      <c r="XDJ152" s="17"/>
      <c r="XDK152" s="17"/>
      <c r="XDL152" s="17"/>
      <c r="XDM152" s="17"/>
      <c r="XDN152" s="17"/>
      <c r="XDO152" s="17"/>
      <c r="XDP152" s="17"/>
      <c r="XDQ152" s="17"/>
      <c r="XDR152" s="17"/>
      <c r="XDS152" s="17"/>
      <c r="XDT152" s="17"/>
      <c r="XDU152" s="17"/>
      <c r="XDV152" s="17"/>
      <c r="XDW152" s="17"/>
      <c r="XDX152" s="17"/>
      <c r="XDY152" s="17"/>
      <c r="XDZ152" s="17"/>
      <c r="XEA152" s="17"/>
      <c r="XEB152" s="17"/>
      <c r="XEC152" s="17"/>
      <c r="XED152" s="17"/>
      <c r="XEE152" s="17"/>
      <c r="XEF152" s="17"/>
      <c r="XEG152" s="17"/>
      <c r="XEH152" s="17"/>
      <c r="XEI152" s="17"/>
      <c r="XEJ152" s="17"/>
      <c r="XEK152" s="17"/>
      <c r="XEL152" s="17"/>
      <c r="XEM152" s="17"/>
      <c r="XEN152" s="17"/>
      <c r="XEO152" s="17"/>
      <c r="XEP152" s="17"/>
      <c r="XEQ152" s="17"/>
      <c r="XER152" s="17"/>
      <c r="XES152" s="17"/>
      <c r="XET152" s="17"/>
      <c r="XEU152" s="17"/>
      <c r="XEV152" s="17"/>
      <c r="XEW152" s="17"/>
      <c r="XEX152" s="17"/>
      <c r="XEY152" s="17"/>
      <c r="XEZ152" s="17"/>
      <c r="XFA152" s="17"/>
      <c r="XFB152" s="17"/>
      <c r="XFC152" s="17"/>
      <c r="XFD152" s="18"/>
    </row>
    <row r="153" spans="1:67 16285:16384" x14ac:dyDescent="0.25">
      <c r="A153" s="25"/>
      <c r="B153" s="36" t="s">
        <v>34</v>
      </c>
      <c r="C153" s="42" t="s">
        <v>35</v>
      </c>
      <c r="D153" s="36">
        <v>100</v>
      </c>
      <c r="E153" s="43">
        <v>0.4</v>
      </c>
      <c r="F153" s="43">
        <f t="shared" ref="F153:P153" si="64">BE153*100/100</f>
        <v>0.3</v>
      </c>
      <c r="G153" s="43">
        <f t="shared" si="64"/>
        <v>10.3</v>
      </c>
      <c r="H153" s="44">
        <f t="shared" si="64"/>
        <v>47</v>
      </c>
      <c r="I153" s="43">
        <f t="shared" si="64"/>
        <v>0</v>
      </c>
      <c r="J153" s="43">
        <f t="shared" si="64"/>
        <v>0.02</v>
      </c>
      <c r="K153" s="43">
        <f t="shared" si="64"/>
        <v>0.03</v>
      </c>
      <c r="L153" s="43">
        <f t="shared" si="64"/>
        <v>5</v>
      </c>
      <c r="M153" s="43">
        <f t="shared" si="64"/>
        <v>19</v>
      </c>
      <c r="N153" s="43">
        <f t="shared" si="64"/>
        <v>12</v>
      </c>
      <c r="O153" s="43">
        <f t="shared" si="64"/>
        <v>16</v>
      </c>
      <c r="P153" s="43">
        <f t="shared" si="64"/>
        <v>2.2999999999999998</v>
      </c>
      <c r="BD153" s="43"/>
      <c r="BE153" s="43">
        <v>0.3</v>
      </c>
      <c r="BF153" s="43">
        <v>10.3</v>
      </c>
      <c r="BG153" s="43">
        <v>47</v>
      </c>
      <c r="BH153" s="46"/>
      <c r="BI153" s="36">
        <v>0.02</v>
      </c>
      <c r="BJ153" s="36">
        <v>0.03</v>
      </c>
      <c r="BK153" s="43">
        <v>5</v>
      </c>
      <c r="BL153" s="43">
        <v>19</v>
      </c>
      <c r="BM153" s="43">
        <v>12</v>
      </c>
      <c r="BN153" s="43">
        <v>16</v>
      </c>
      <c r="BO153" s="43">
        <v>2.2999999999999998</v>
      </c>
    </row>
    <row r="154" spans="1:67 16285:16384" ht="15.75" x14ac:dyDescent="0.25">
      <c r="A154" s="91"/>
      <c r="B154" s="94"/>
      <c r="C154" s="47" t="s">
        <v>122</v>
      </c>
      <c r="D154" s="48">
        <f>SUM(D146:D153)</f>
        <v>1229</v>
      </c>
      <c r="E154" s="66"/>
      <c r="F154" s="66"/>
      <c r="G154" s="66"/>
      <c r="H154" s="66"/>
      <c r="I154" s="66"/>
      <c r="J154" s="67"/>
      <c r="K154" s="67"/>
      <c r="L154" s="66"/>
      <c r="M154" s="66"/>
      <c r="N154" s="66"/>
      <c r="O154" s="66"/>
      <c r="P154" s="66"/>
    </row>
    <row r="155" spans="1:67 16285:16384" ht="15.75" x14ac:dyDescent="0.25">
      <c r="A155" s="164" t="s">
        <v>139</v>
      </c>
      <c r="B155" s="164"/>
      <c r="C155" s="164"/>
      <c r="D155" s="164"/>
      <c r="E155" s="49">
        <v>47.92</v>
      </c>
      <c r="F155" s="49">
        <f t="shared" ref="F155:P155" si="65">SUM(F146:F154)</f>
        <v>41.588888888888881</v>
      </c>
      <c r="G155" s="49">
        <f t="shared" si="65"/>
        <v>145.47177777777779</v>
      </c>
      <c r="H155" s="49">
        <f t="shared" si="65"/>
        <v>1124.4922222222222</v>
      </c>
      <c r="I155" s="49">
        <f t="shared" si="65"/>
        <v>545.98888888888882</v>
      </c>
      <c r="J155" s="49">
        <f t="shared" si="65"/>
        <v>3.2731111111111111</v>
      </c>
      <c r="K155" s="49">
        <f t="shared" si="65"/>
        <v>14.372666666666666</v>
      </c>
      <c r="L155" s="49">
        <f t="shared" si="65"/>
        <v>111.64555555555556</v>
      </c>
      <c r="M155" s="49">
        <f t="shared" si="65"/>
        <v>400.9995555555555</v>
      </c>
      <c r="N155" s="49">
        <f t="shared" si="65"/>
        <v>126.92844444444445</v>
      </c>
      <c r="O155" s="49">
        <f t="shared" si="65"/>
        <v>494.40800000000002</v>
      </c>
      <c r="P155" s="49">
        <f t="shared" si="65"/>
        <v>10.725777777777775</v>
      </c>
    </row>
    <row r="157" spans="1:67 16285:16384" s="17" customFormat="1" ht="15" customHeight="1" x14ac:dyDescent="0.25">
      <c r="A157" s="5" t="s">
        <v>52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XFD157" s="18"/>
    </row>
    <row r="158" spans="1:67 16285:16384" x14ac:dyDescent="0.25">
      <c r="A158" s="5"/>
      <c r="B158" s="36" t="s">
        <v>140</v>
      </c>
      <c r="C158" s="42" t="s">
        <v>129</v>
      </c>
      <c r="D158" s="36">
        <v>150</v>
      </c>
      <c r="E158" s="43">
        <v>12.71</v>
      </c>
      <c r="F158" s="43">
        <f t="shared" ref="F158:P158" si="66">BE158*150/100</f>
        <v>18</v>
      </c>
      <c r="G158" s="43">
        <f t="shared" si="66"/>
        <v>3.3</v>
      </c>
      <c r="H158" s="43">
        <f t="shared" si="66"/>
        <v>225.49500000000003</v>
      </c>
      <c r="I158" s="43">
        <f t="shared" si="66"/>
        <v>183</v>
      </c>
      <c r="J158" s="43">
        <f t="shared" si="66"/>
        <v>0.06</v>
      </c>
      <c r="K158" s="43">
        <f t="shared" si="66"/>
        <v>0.40500000000000003</v>
      </c>
      <c r="L158" s="43">
        <f t="shared" si="66"/>
        <v>0.3</v>
      </c>
      <c r="M158" s="43">
        <f t="shared" si="66"/>
        <v>109.995</v>
      </c>
      <c r="N158" s="43">
        <f t="shared" si="66"/>
        <v>16.995000000000001</v>
      </c>
      <c r="O158" s="43">
        <f t="shared" si="66"/>
        <v>202.99500000000003</v>
      </c>
      <c r="P158" s="43">
        <f t="shared" si="66"/>
        <v>2.1</v>
      </c>
      <c r="AO158" s="43"/>
      <c r="AP158" s="43"/>
      <c r="AQ158" s="43"/>
      <c r="AR158" s="43"/>
      <c r="AS158" s="43"/>
      <c r="AT158" s="36"/>
      <c r="AU158" s="36"/>
      <c r="AV158" s="43"/>
      <c r="AW158" s="43"/>
      <c r="AX158" s="43"/>
      <c r="AY158" s="43"/>
      <c r="AZ158" s="43"/>
      <c r="BD158" s="43"/>
      <c r="BE158" s="43">
        <v>12</v>
      </c>
      <c r="BF158" s="43">
        <v>2.2000000000000002</v>
      </c>
      <c r="BG158" s="43">
        <v>150.33000000000001</v>
      </c>
      <c r="BH158" s="43">
        <v>122</v>
      </c>
      <c r="BI158" s="43">
        <v>0.04</v>
      </c>
      <c r="BJ158" s="43">
        <v>0.27</v>
      </c>
      <c r="BK158" s="43">
        <v>0.2</v>
      </c>
      <c r="BL158" s="43">
        <v>73.33</v>
      </c>
      <c r="BM158" s="43">
        <v>11.33</v>
      </c>
      <c r="BN158" s="43">
        <v>135.33000000000001</v>
      </c>
      <c r="BO158" s="43">
        <v>1.4</v>
      </c>
    </row>
    <row r="159" spans="1:67 16285:16384" x14ac:dyDescent="0.25">
      <c r="A159" s="5"/>
      <c r="B159" s="36" t="s">
        <v>29</v>
      </c>
      <c r="C159" s="64" t="s">
        <v>31</v>
      </c>
      <c r="D159" s="36">
        <v>40</v>
      </c>
      <c r="E159" s="43">
        <v>2.93</v>
      </c>
      <c r="F159" s="43">
        <f t="shared" ref="F159:P159" si="67">BE159*40/30</f>
        <v>0.36000000000000004</v>
      </c>
      <c r="G159" s="43">
        <f t="shared" si="67"/>
        <v>24.040000000000003</v>
      </c>
      <c r="H159" s="43">
        <f t="shared" si="67"/>
        <v>93.759999999999991</v>
      </c>
      <c r="I159" s="43">
        <f t="shared" si="67"/>
        <v>0</v>
      </c>
      <c r="J159" s="43">
        <f t="shared" si="67"/>
        <v>0</v>
      </c>
      <c r="K159" s="43">
        <f t="shared" si="67"/>
        <v>1.7333333333333333E-2</v>
      </c>
      <c r="L159" s="43">
        <f t="shared" si="67"/>
        <v>0</v>
      </c>
      <c r="M159" s="43">
        <f t="shared" si="67"/>
        <v>8</v>
      </c>
      <c r="N159" s="43">
        <f t="shared" si="67"/>
        <v>5.6</v>
      </c>
      <c r="O159" s="43">
        <f t="shared" si="67"/>
        <v>26</v>
      </c>
      <c r="P159" s="43">
        <f t="shared" si="67"/>
        <v>0.44000000000000006</v>
      </c>
      <c r="BD159" s="43"/>
      <c r="BE159" s="43">
        <v>0.27</v>
      </c>
      <c r="BF159" s="43">
        <v>18.03</v>
      </c>
      <c r="BG159" s="43">
        <v>70.319999999999993</v>
      </c>
      <c r="BH159" s="43"/>
      <c r="BI159" s="43"/>
      <c r="BJ159" s="43">
        <v>1.2999999999999999E-2</v>
      </c>
      <c r="BK159" s="43"/>
      <c r="BL159" s="43">
        <v>6</v>
      </c>
      <c r="BM159" s="43">
        <v>4.2</v>
      </c>
      <c r="BN159" s="43">
        <v>19.5</v>
      </c>
      <c r="BO159" s="43">
        <v>0.33</v>
      </c>
      <c r="XCA159" s="16"/>
      <c r="XCB159" s="16"/>
      <c r="XCC159" s="16"/>
      <c r="XCD159" s="16"/>
      <c r="XCE159" s="16"/>
      <c r="XCF159" s="16"/>
      <c r="XCG159" s="16"/>
      <c r="XCH159" s="16"/>
      <c r="XCI159" s="16"/>
      <c r="XCJ159" s="16"/>
      <c r="XCK159" s="16"/>
      <c r="XCL159" s="16"/>
      <c r="XCM159" s="16"/>
      <c r="XCN159" s="16"/>
      <c r="XCO159" s="16"/>
      <c r="XCP159" s="16"/>
      <c r="XCQ159" s="16"/>
      <c r="XCR159" s="16"/>
      <c r="XCS159" s="16"/>
      <c r="XCT159" s="16"/>
      <c r="XCU159" s="16"/>
      <c r="XCV159" s="16"/>
      <c r="XCW159" s="16"/>
      <c r="XCX159" s="16"/>
      <c r="XCY159" s="16"/>
      <c r="XCZ159" s="16"/>
      <c r="XDA159" s="16"/>
      <c r="XDB159" s="16"/>
      <c r="XDC159" s="16"/>
      <c r="XDD159" s="16"/>
      <c r="XDE159" s="16"/>
      <c r="XDF159" s="16"/>
      <c r="XDG159" s="16"/>
      <c r="XDH159" s="16"/>
      <c r="XDI159" s="16"/>
      <c r="XDJ159" s="16"/>
      <c r="XDK159" s="16"/>
      <c r="XDL159" s="16"/>
      <c r="XDM159" s="16"/>
      <c r="XDN159" s="16"/>
      <c r="XDO159" s="16"/>
      <c r="XDP159" s="16"/>
      <c r="XDQ159" s="16"/>
      <c r="XDR159" s="16"/>
      <c r="XDS159" s="16"/>
      <c r="XDT159" s="16"/>
      <c r="XDU159" s="16"/>
      <c r="XDV159" s="16"/>
      <c r="XDW159" s="16"/>
      <c r="XDX159" s="16"/>
      <c r="XDY159" s="16"/>
      <c r="XDZ159" s="16"/>
      <c r="XEA159" s="16"/>
      <c r="XEB159" s="16"/>
      <c r="XEC159" s="16"/>
      <c r="XED159" s="16"/>
      <c r="XEE159" s="16"/>
      <c r="XEF159" s="16"/>
      <c r="XEG159" s="16"/>
      <c r="XEH159" s="16"/>
      <c r="XEI159" s="16"/>
      <c r="XEJ159" s="16"/>
      <c r="XEK159" s="16"/>
      <c r="XEL159" s="16"/>
      <c r="XEM159" s="16"/>
      <c r="XEN159" s="16"/>
      <c r="XEO159" s="16"/>
      <c r="XEP159" s="16"/>
      <c r="XEQ159" s="16"/>
      <c r="XER159" s="16"/>
      <c r="XES159" s="16"/>
      <c r="XET159" s="16"/>
      <c r="XEU159" s="16"/>
      <c r="XEV159" s="16"/>
      <c r="XEW159" s="16"/>
      <c r="XEX159" s="16"/>
      <c r="XEY159" s="16"/>
      <c r="XEZ159" s="16"/>
      <c r="XFA159" s="16"/>
      <c r="XFB159" s="16"/>
      <c r="XFC159" s="16"/>
    </row>
    <row r="160" spans="1:67 16285:16384" ht="14.85" customHeight="1" x14ac:dyDescent="0.25">
      <c r="A160" s="5"/>
      <c r="B160" s="36" t="s">
        <v>141</v>
      </c>
      <c r="C160" s="42" t="s">
        <v>142</v>
      </c>
      <c r="D160" s="36">
        <v>200</v>
      </c>
      <c r="E160" s="43">
        <v>0.3</v>
      </c>
      <c r="F160" s="43">
        <v>0.1</v>
      </c>
      <c r="G160" s="43">
        <v>10.3</v>
      </c>
      <c r="H160" s="43">
        <v>42.8</v>
      </c>
      <c r="I160" s="43">
        <v>4.08</v>
      </c>
      <c r="J160" s="43">
        <v>0.01</v>
      </c>
      <c r="K160" s="43">
        <v>0.01</v>
      </c>
      <c r="L160" s="43">
        <v>2.5</v>
      </c>
      <c r="M160" s="43">
        <v>13</v>
      </c>
      <c r="N160" s="43">
        <v>9.1</v>
      </c>
      <c r="O160" s="43">
        <v>10</v>
      </c>
      <c r="P160" s="43">
        <v>0.19</v>
      </c>
      <c r="Q160" s="43"/>
      <c r="R160" s="43"/>
      <c r="S160" s="43"/>
      <c r="T160" s="43"/>
      <c r="U160" s="45"/>
      <c r="V160" s="36"/>
      <c r="W160" s="36"/>
      <c r="X160" s="43"/>
      <c r="Y160" s="43"/>
      <c r="Z160" s="43"/>
      <c r="AA160" s="43"/>
      <c r="AB160" s="43"/>
    </row>
    <row r="161" spans="1:67 15952:16384" s="17" customFormat="1" x14ac:dyDescent="0.25">
      <c r="A161" s="5" t="s">
        <v>143</v>
      </c>
      <c r="B161" s="47"/>
      <c r="C161" s="47" t="s">
        <v>144</v>
      </c>
      <c r="D161" s="75">
        <f>SUM(D158:D160)</f>
        <v>390</v>
      </c>
      <c r="E161" s="76"/>
      <c r="F161" s="76"/>
      <c r="G161" s="76"/>
      <c r="H161" s="76"/>
      <c r="I161" s="76"/>
      <c r="J161" s="75"/>
      <c r="K161" s="75"/>
      <c r="L161" s="76"/>
      <c r="M161" s="76"/>
      <c r="N161" s="76"/>
      <c r="O161" s="76"/>
      <c r="P161" s="76"/>
      <c r="Q161" s="16"/>
      <c r="XFD161" s="18"/>
    </row>
    <row r="162" spans="1:67 15952:16384" s="17" customFormat="1" x14ac:dyDescent="0.25">
      <c r="A162" s="7" t="s">
        <v>145</v>
      </c>
      <c r="B162" s="7"/>
      <c r="C162" s="7"/>
      <c r="D162" s="7"/>
      <c r="E162" s="76">
        <f t="shared" ref="E162:P162" si="68">SUM(E158:E161)</f>
        <v>15.940000000000001</v>
      </c>
      <c r="F162" s="76">
        <f t="shared" si="68"/>
        <v>18.46</v>
      </c>
      <c r="G162" s="76">
        <f t="shared" si="68"/>
        <v>37.64</v>
      </c>
      <c r="H162" s="76">
        <f t="shared" si="68"/>
        <v>362.05500000000001</v>
      </c>
      <c r="I162" s="76">
        <f t="shared" si="68"/>
        <v>187.08</v>
      </c>
      <c r="J162" s="76">
        <f t="shared" si="68"/>
        <v>6.9999999999999993E-2</v>
      </c>
      <c r="K162" s="76">
        <f t="shared" si="68"/>
        <v>0.43233333333333335</v>
      </c>
      <c r="L162" s="76">
        <f t="shared" si="68"/>
        <v>2.8</v>
      </c>
      <c r="M162" s="76">
        <f t="shared" si="68"/>
        <v>130.995</v>
      </c>
      <c r="N162" s="76">
        <f t="shared" si="68"/>
        <v>31.695</v>
      </c>
      <c r="O162" s="76">
        <f t="shared" si="68"/>
        <v>238.99500000000003</v>
      </c>
      <c r="P162" s="76">
        <f t="shared" si="68"/>
        <v>2.73</v>
      </c>
      <c r="Q162" s="16"/>
      <c r="XFD162" s="18"/>
    </row>
    <row r="163" spans="1:67 15952:16384" s="17" customFormat="1" x14ac:dyDescent="0.2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6"/>
      <c r="XFD163" s="18"/>
    </row>
    <row r="164" spans="1:67 15952:16384" s="99" customFormat="1" ht="12.75" customHeight="1" x14ac:dyDescent="0.25">
      <c r="A164" s="165" t="s">
        <v>0</v>
      </c>
      <c r="B164" s="165" t="s">
        <v>1</v>
      </c>
      <c r="C164" s="166" t="s">
        <v>2</v>
      </c>
      <c r="D164" s="165" t="s">
        <v>3</v>
      </c>
      <c r="E164" s="167" t="s">
        <v>4</v>
      </c>
      <c r="F164" s="167"/>
      <c r="G164" s="167"/>
      <c r="H164" s="165" t="s">
        <v>5</v>
      </c>
      <c r="I164" s="167" t="s">
        <v>6</v>
      </c>
      <c r="J164" s="167"/>
      <c r="K164" s="167"/>
      <c r="L164" s="167"/>
      <c r="M164" s="167" t="s">
        <v>7</v>
      </c>
      <c r="N164" s="167"/>
      <c r="O164" s="167"/>
      <c r="P164" s="167"/>
      <c r="WON164" s="31"/>
      <c r="WOO164" s="31"/>
      <c r="WOP164" s="31"/>
      <c r="WOQ164" s="31"/>
      <c r="WOR164" s="31"/>
      <c r="WOS164" s="31"/>
      <c r="WOT164" s="31"/>
      <c r="WOU164" s="31"/>
      <c r="WOV164" s="31"/>
      <c r="WOW164" s="31"/>
      <c r="WOX164" s="31"/>
      <c r="WOY164" s="31"/>
      <c r="WOZ164" s="31"/>
      <c r="WPA164" s="31"/>
      <c r="WPB164" s="31"/>
      <c r="WPC164" s="31"/>
      <c r="WPD164" s="31"/>
      <c r="WPE164" s="31"/>
      <c r="WPF164" s="31"/>
      <c r="WPG164" s="31"/>
      <c r="WPH164" s="31"/>
      <c r="WPI164" s="31"/>
      <c r="WPJ164" s="31"/>
      <c r="WPK164" s="31"/>
      <c r="WPL164" s="31"/>
      <c r="WPM164" s="31"/>
      <c r="WPN164" s="31"/>
      <c r="WPO164" s="31"/>
      <c r="WPP164" s="31"/>
      <c r="WPQ164" s="31"/>
      <c r="WPR164" s="31"/>
      <c r="WPS164" s="31"/>
      <c r="WPT164" s="31"/>
      <c r="WPU164" s="31"/>
      <c r="WPV164" s="31"/>
      <c r="WPW164" s="31"/>
      <c r="WPX164" s="31"/>
      <c r="WPY164" s="31"/>
      <c r="WPZ164" s="31"/>
      <c r="WQA164" s="31"/>
      <c r="WQB164" s="31"/>
      <c r="WQC164" s="31"/>
      <c r="WQD164" s="31"/>
      <c r="WQE164" s="31"/>
      <c r="WQF164" s="31"/>
      <c r="WQG164" s="31"/>
      <c r="WQH164" s="31"/>
      <c r="WQI164" s="31"/>
      <c r="WQJ164" s="31"/>
      <c r="WQK164" s="31"/>
      <c r="WQL164" s="31"/>
      <c r="WQM164" s="31"/>
      <c r="WQN164" s="31"/>
      <c r="WQO164" s="31"/>
      <c r="WQP164" s="31"/>
      <c r="WQQ164" s="31"/>
      <c r="WQR164" s="31"/>
      <c r="WQS164" s="31"/>
      <c r="WQT164" s="31"/>
      <c r="WQU164" s="31"/>
      <c r="WQV164" s="31"/>
      <c r="WQW164" s="31"/>
      <c r="WQX164" s="31"/>
      <c r="WQY164" s="31"/>
      <c r="WQZ164" s="31"/>
      <c r="WRA164" s="31"/>
      <c r="WRB164" s="31"/>
      <c r="WRC164" s="31"/>
      <c r="WRD164" s="31"/>
      <c r="WRE164" s="31"/>
      <c r="WRF164" s="31"/>
      <c r="WRG164" s="31"/>
      <c r="WRH164" s="31"/>
      <c r="WRI164" s="31"/>
      <c r="WRJ164" s="31"/>
      <c r="WRK164" s="31"/>
      <c r="WRL164" s="31"/>
      <c r="WRM164" s="31"/>
      <c r="WRN164" s="31"/>
      <c r="WRO164" s="31"/>
      <c r="WRP164" s="31"/>
      <c r="WRQ164" s="31"/>
      <c r="WRR164" s="31"/>
      <c r="WRS164" s="31"/>
      <c r="WRT164" s="31"/>
      <c r="WRU164" s="31"/>
      <c r="WRV164" s="31"/>
      <c r="WRW164" s="31"/>
      <c r="WRX164" s="31"/>
      <c r="WRY164" s="31"/>
      <c r="WRZ164" s="31"/>
      <c r="WSA164" s="31"/>
      <c r="WSB164" s="31"/>
      <c r="WSC164" s="31"/>
      <c r="WSD164" s="31"/>
      <c r="WSE164" s="31"/>
      <c r="WSF164" s="31"/>
      <c r="WSG164" s="31"/>
      <c r="WSH164" s="31"/>
      <c r="WSI164" s="31"/>
      <c r="WSJ164" s="31"/>
      <c r="WSK164" s="31"/>
      <c r="WSL164" s="31"/>
      <c r="WSM164" s="31"/>
      <c r="WSN164" s="31"/>
      <c r="WSO164" s="31"/>
      <c r="WSP164" s="31"/>
      <c r="WSQ164" s="31"/>
      <c r="WSR164" s="31"/>
      <c r="WSS164" s="31"/>
      <c r="WST164" s="31"/>
      <c r="WSU164" s="31"/>
      <c r="WSV164" s="31"/>
      <c r="WSW164" s="31"/>
      <c r="WSX164" s="31"/>
      <c r="WSY164" s="31"/>
      <c r="WSZ164" s="31"/>
      <c r="WTA164" s="31"/>
      <c r="WTB164" s="31"/>
      <c r="WTC164" s="31"/>
      <c r="WTD164" s="31"/>
      <c r="WTE164" s="31"/>
      <c r="WTF164" s="31"/>
      <c r="WTG164" s="31"/>
      <c r="WTH164" s="31"/>
      <c r="WTI164" s="31"/>
      <c r="WTJ164" s="31"/>
      <c r="WTK164" s="31"/>
      <c r="WTL164" s="31"/>
      <c r="WTM164" s="31"/>
      <c r="WTN164" s="31"/>
      <c r="WTO164" s="31"/>
      <c r="WTP164" s="31"/>
      <c r="WTQ164" s="31"/>
      <c r="WTR164" s="31"/>
      <c r="WTS164" s="31"/>
      <c r="WTT164" s="31"/>
      <c r="WTU164" s="31"/>
      <c r="WTV164" s="31"/>
      <c r="WTW164" s="31"/>
      <c r="WTX164" s="31"/>
      <c r="WTY164" s="31"/>
      <c r="WTZ164" s="31"/>
      <c r="WUA164" s="31"/>
      <c r="WUB164" s="31"/>
      <c r="WUC164" s="31"/>
      <c r="WUD164" s="31"/>
      <c r="WUE164" s="31"/>
      <c r="WUF164" s="31"/>
      <c r="WUG164" s="31"/>
      <c r="WUH164" s="31"/>
      <c r="WUI164" s="31"/>
      <c r="WUJ164" s="31"/>
      <c r="WUK164" s="31"/>
      <c r="WUL164" s="31"/>
      <c r="WUM164" s="31"/>
      <c r="WUN164" s="31"/>
      <c r="WUO164" s="31"/>
      <c r="WUP164" s="31"/>
      <c r="WUQ164" s="31"/>
      <c r="WUR164" s="31"/>
      <c r="WUS164" s="31"/>
      <c r="WUT164" s="31"/>
      <c r="WUU164" s="31"/>
      <c r="WUV164" s="31"/>
      <c r="WUW164" s="31"/>
      <c r="WUX164" s="31"/>
      <c r="WUY164" s="31"/>
      <c r="WUZ164" s="31"/>
      <c r="WVA164" s="31"/>
      <c r="WVB164" s="31"/>
      <c r="WVC164" s="31"/>
      <c r="WVD164" s="31"/>
      <c r="WVE164" s="31"/>
      <c r="WVF164" s="31"/>
      <c r="WVG164" s="31"/>
      <c r="WVH164" s="31"/>
      <c r="WVI164" s="31"/>
      <c r="WVJ164" s="31"/>
      <c r="WVK164" s="31"/>
      <c r="WVL164" s="31"/>
      <c r="WVM164" s="31"/>
      <c r="WVN164" s="31"/>
      <c r="WVO164" s="31"/>
      <c r="WVP164" s="31"/>
      <c r="WVQ164" s="31"/>
      <c r="WVR164" s="31"/>
      <c r="WVS164" s="31"/>
      <c r="WVT164" s="31"/>
      <c r="WVU164" s="31"/>
      <c r="WVV164" s="31"/>
      <c r="WVW164" s="31"/>
      <c r="WVX164" s="31"/>
      <c r="WVY164" s="31"/>
      <c r="WVZ164" s="31"/>
      <c r="WWA164" s="31"/>
      <c r="WWB164" s="31"/>
      <c r="WWC164" s="31"/>
      <c r="WWD164" s="31"/>
      <c r="WWE164" s="31"/>
      <c r="WWF164" s="31"/>
      <c r="WWG164" s="31"/>
      <c r="WWH164" s="31"/>
      <c r="WWI164" s="31"/>
      <c r="WWJ164" s="31"/>
      <c r="WWK164" s="31"/>
      <c r="WWL164" s="31"/>
      <c r="WWM164" s="31"/>
      <c r="WWN164" s="31"/>
      <c r="WWO164" s="31"/>
      <c r="WWP164" s="31"/>
      <c r="WWQ164" s="31"/>
      <c r="WWR164" s="31"/>
      <c r="WWS164" s="31"/>
      <c r="WWT164" s="31"/>
      <c r="WWU164" s="31"/>
      <c r="WWV164" s="31"/>
      <c r="WWW164" s="31"/>
      <c r="WWX164" s="31"/>
      <c r="WWY164" s="31"/>
      <c r="WWZ164" s="31"/>
      <c r="WXA164" s="31"/>
      <c r="WXB164" s="31"/>
      <c r="WXC164" s="31"/>
      <c r="WXD164" s="31"/>
      <c r="WXE164" s="31"/>
      <c r="WXF164" s="31"/>
      <c r="WXG164" s="31"/>
      <c r="WXH164" s="31"/>
      <c r="WXI164" s="31"/>
      <c r="WXJ164" s="31"/>
      <c r="WXK164" s="31"/>
      <c r="WXL164" s="31"/>
      <c r="WXM164" s="31"/>
      <c r="WXN164" s="31"/>
      <c r="WXO164" s="31"/>
      <c r="WXP164" s="31"/>
      <c r="WXQ164" s="31"/>
      <c r="WXR164" s="31"/>
      <c r="WXS164" s="31"/>
      <c r="WXT164" s="31"/>
      <c r="WXU164" s="31"/>
      <c r="WXV164" s="31"/>
      <c r="WXW164" s="31"/>
      <c r="WXX164" s="31"/>
      <c r="WXY164" s="31"/>
      <c r="WXZ164" s="31"/>
      <c r="WYA164" s="31"/>
      <c r="WYB164" s="31"/>
      <c r="WYC164" s="31"/>
      <c r="WYD164" s="31"/>
      <c r="WYE164" s="31"/>
      <c r="WYF164" s="31"/>
      <c r="WYG164" s="31"/>
      <c r="WYH164" s="31"/>
      <c r="WYI164" s="31"/>
      <c r="WYJ164" s="31"/>
      <c r="WYK164" s="31"/>
      <c r="WYL164" s="31"/>
      <c r="WYM164" s="31"/>
      <c r="WYN164" s="31"/>
      <c r="WYO164" s="31"/>
      <c r="WYP164" s="31"/>
      <c r="WYQ164" s="31"/>
      <c r="WYR164" s="31"/>
      <c r="WYS164" s="31"/>
      <c r="WYT164" s="31"/>
      <c r="WYU164" s="31"/>
      <c r="WYV164" s="31"/>
      <c r="WYW164" s="31"/>
      <c r="WYX164" s="31"/>
      <c r="WYY164" s="31"/>
      <c r="WYZ164" s="31"/>
      <c r="WZA164" s="31"/>
      <c r="WZB164" s="31"/>
      <c r="WZC164" s="31"/>
      <c r="WZD164" s="31"/>
      <c r="WZE164" s="31"/>
      <c r="WZF164" s="31"/>
      <c r="WZG164" s="31"/>
      <c r="WZH164" s="31"/>
      <c r="WZI164" s="31"/>
      <c r="WZJ164" s="31"/>
      <c r="WZK164" s="31"/>
      <c r="WZL164" s="31"/>
      <c r="WZM164" s="31"/>
      <c r="WZN164" s="31"/>
      <c r="WZO164" s="31"/>
      <c r="WZP164" s="31"/>
      <c r="WZQ164" s="31"/>
      <c r="WZR164" s="31"/>
      <c r="WZS164" s="31"/>
      <c r="WZT164" s="31"/>
      <c r="WZU164" s="31"/>
      <c r="WZV164" s="31"/>
      <c r="WZW164" s="31"/>
      <c r="WZX164" s="31"/>
      <c r="WZY164" s="31"/>
      <c r="WZZ164" s="31"/>
      <c r="XAA164" s="31"/>
      <c r="XAB164" s="31"/>
      <c r="XAC164" s="31"/>
      <c r="XAD164" s="31"/>
      <c r="XAE164" s="31"/>
      <c r="XAF164" s="31"/>
      <c r="XAG164" s="31"/>
      <c r="XAH164" s="31"/>
      <c r="XAI164" s="31"/>
      <c r="XAJ164" s="31"/>
      <c r="XAK164" s="31"/>
      <c r="XAL164" s="31"/>
      <c r="XAM164" s="31"/>
      <c r="XAN164" s="31"/>
      <c r="XAO164" s="31"/>
      <c r="XAP164" s="31"/>
      <c r="XAQ164" s="31"/>
      <c r="XAR164" s="31"/>
      <c r="XAS164" s="31"/>
      <c r="XAT164" s="31"/>
      <c r="XAU164" s="31"/>
      <c r="XAV164" s="31"/>
      <c r="XAW164" s="31"/>
      <c r="XAX164" s="31"/>
      <c r="XAY164" s="31"/>
      <c r="XAZ164" s="31"/>
      <c r="XBA164" s="31"/>
      <c r="XBB164" s="31"/>
      <c r="XBC164" s="31"/>
      <c r="XBD164" s="31"/>
      <c r="XBE164" s="31"/>
      <c r="XBF164" s="31"/>
      <c r="XBG164" s="31"/>
      <c r="XBH164" s="31"/>
      <c r="XBI164" s="31"/>
      <c r="XBJ164" s="31"/>
      <c r="XBK164" s="31"/>
      <c r="XBL164" s="31"/>
      <c r="XBM164" s="31"/>
      <c r="XBN164" s="31"/>
      <c r="XBO164" s="31"/>
      <c r="XBP164" s="31"/>
      <c r="XBQ164" s="31"/>
      <c r="XBR164" s="31"/>
      <c r="XBS164" s="31"/>
      <c r="XBT164" s="31"/>
      <c r="XBU164" s="31"/>
      <c r="XBV164" s="31"/>
      <c r="XBW164" s="31"/>
      <c r="XBX164" s="31"/>
      <c r="XBY164" s="31"/>
      <c r="XBZ164" s="31"/>
      <c r="XCA164" s="31"/>
      <c r="XCB164" s="31"/>
      <c r="XCC164" s="31"/>
      <c r="XCD164" s="31"/>
      <c r="XCE164" s="31"/>
      <c r="XCF164" s="31"/>
      <c r="XCG164" s="31"/>
      <c r="XCH164" s="31"/>
      <c r="XCI164" s="31"/>
      <c r="XCJ164" s="31"/>
      <c r="XCK164" s="31"/>
      <c r="XCL164" s="31"/>
      <c r="XCM164" s="31"/>
      <c r="XCN164" s="31"/>
      <c r="XCO164" s="31"/>
      <c r="XCP164" s="31"/>
      <c r="XCQ164" s="31"/>
      <c r="XCR164" s="31"/>
      <c r="XCS164" s="31"/>
      <c r="XCT164" s="31"/>
      <c r="XCU164" s="31"/>
      <c r="XCV164" s="31"/>
      <c r="XCW164" s="31"/>
      <c r="XCX164" s="31"/>
      <c r="XCY164" s="31"/>
      <c r="XCZ164" s="31"/>
      <c r="XDA164" s="31"/>
      <c r="XDB164" s="31"/>
      <c r="XDC164" s="31"/>
      <c r="XDD164" s="31"/>
      <c r="XDE164" s="31"/>
      <c r="XDF164" s="31"/>
      <c r="XDG164" s="31"/>
      <c r="XDH164" s="31"/>
      <c r="XDI164" s="31"/>
      <c r="XDJ164" s="31"/>
      <c r="XDK164" s="31"/>
      <c r="XDL164" s="31"/>
      <c r="XDM164" s="31"/>
      <c r="XDN164" s="31"/>
      <c r="XDO164" s="31"/>
      <c r="XDP164" s="31"/>
      <c r="XDQ164" s="31"/>
      <c r="XDR164" s="31"/>
      <c r="XDS164" s="31"/>
      <c r="XDT164" s="31"/>
      <c r="XDU164" s="31"/>
      <c r="XDV164" s="31"/>
      <c r="XDW164" s="31"/>
      <c r="XDX164" s="31"/>
      <c r="XDY164" s="31"/>
      <c r="XDZ164" s="31"/>
      <c r="XEA164" s="31"/>
      <c r="XEB164" s="31"/>
      <c r="XEC164" s="31"/>
      <c r="XED164" s="31"/>
      <c r="XEE164" s="31"/>
      <c r="XEF164" s="31"/>
      <c r="XEG164" s="31"/>
      <c r="XEH164" s="31"/>
      <c r="XEI164" s="31"/>
      <c r="XEJ164" s="31"/>
      <c r="XEK164" s="31"/>
      <c r="XEL164" s="31"/>
      <c r="XEM164" s="31"/>
      <c r="XEN164" s="31"/>
      <c r="XEO164" s="31"/>
      <c r="XEP164" s="31"/>
      <c r="XEQ164" s="31"/>
      <c r="XER164" s="31"/>
      <c r="XES164" s="31"/>
      <c r="XET164" s="31"/>
      <c r="XEU164" s="31"/>
      <c r="XEV164" s="31"/>
      <c r="XEW164" s="31"/>
      <c r="XEX164" s="31"/>
      <c r="XEY164" s="31"/>
      <c r="XEZ164" s="31"/>
      <c r="XFA164" s="31"/>
      <c r="XFB164" s="31"/>
      <c r="XFC164" s="31"/>
      <c r="XFD164" s="18"/>
    </row>
    <row r="165" spans="1:67 15952:16384" s="99" customFormat="1" x14ac:dyDescent="0.25">
      <c r="A165" s="165"/>
      <c r="B165" s="165"/>
      <c r="C165" s="166"/>
      <c r="D165" s="165"/>
      <c r="E165" s="167"/>
      <c r="F165" s="167"/>
      <c r="G165" s="167"/>
      <c r="H165" s="165"/>
      <c r="I165" s="167"/>
      <c r="J165" s="167"/>
      <c r="K165" s="167"/>
      <c r="L165" s="167"/>
      <c r="M165" s="167"/>
      <c r="N165" s="167"/>
      <c r="O165" s="167"/>
      <c r="P165" s="167"/>
      <c r="WON165" s="31"/>
      <c r="WOO165" s="31"/>
      <c r="WOP165" s="31"/>
      <c r="WOQ165" s="31"/>
      <c r="WOR165" s="31"/>
      <c r="WOS165" s="31"/>
      <c r="WOT165" s="31"/>
      <c r="WOU165" s="31"/>
      <c r="WOV165" s="31"/>
      <c r="WOW165" s="31"/>
      <c r="WOX165" s="31"/>
      <c r="WOY165" s="31"/>
      <c r="WOZ165" s="31"/>
      <c r="WPA165" s="31"/>
      <c r="WPB165" s="31"/>
      <c r="WPC165" s="31"/>
      <c r="WPD165" s="31"/>
      <c r="WPE165" s="31"/>
      <c r="WPF165" s="31"/>
      <c r="WPG165" s="31"/>
      <c r="WPH165" s="31"/>
      <c r="WPI165" s="31"/>
      <c r="WPJ165" s="31"/>
      <c r="WPK165" s="31"/>
      <c r="WPL165" s="31"/>
      <c r="WPM165" s="31"/>
      <c r="WPN165" s="31"/>
      <c r="WPO165" s="31"/>
      <c r="WPP165" s="31"/>
      <c r="WPQ165" s="31"/>
      <c r="WPR165" s="31"/>
      <c r="WPS165" s="31"/>
      <c r="WPT165" s="31"/>
      <c r="WPU165" s="31"/>
      <c r="WPV165" s="31"/>
      <c r="WPW165" s="31"/>
      <c r="WPX165" s="31"/>
      <c r="WPY165" s="31"/>
      <c r="WPZ165" s="31"/>
      <c r="WQA165" s="31"/>
      <c r="WQB165" s="31"/>
      <c r="WQC165" s="31"/>
      <c r="WQD165" s="31"/>
      <c r="WQE165" s="31"/>
      <c r="WQF165" s="31"/>
      <c r="WQG165" s="31"/>
      <c r="WQH165" s="31"/>
      <c r="WQI165" s="31"/>
      <c r="WQJ165" s="31"/>
      <c r="WQK165" s="31"/>
      <c r="WQL165" s="31"/>
      <c r="WQM165" s="31"/>
      <c r="WQN165" s="31"/>
      <c r="WQO165" s="31"/>
      <c r="WQP165" s="31"/>
      <c r="WQQ165" s="31"/>
      <c r="WQR165" s="31"/>
      <c r="WQS165" s="31"/>
      <c r="WQT165" s="31"/>
      <c r="WQU165" s="31"/>
      <c r="WQV165" s="31"/>
      <c r="WQW165" s="31"/>
      <c r="WQX165" s="31"/>
      <c r="WQY165" s="31"/>
      <c r="WQZ165" s="31"/>
      <c r="WRA165" s="31"/>
      <c r="WRB165" s="31"/>
      <c r="WRC165" s="31"/>
      <c r="WRD165" s="31"/>
      <c r="WRE165" s="31"/>
      <c r="WRF165" s="31"/>
      <c r="WRG165" s="31"/>
      <c r="WRH165" s="31"/>
      <c r="WRI165" s="31"/>
      <c r="WRJ165" s="31"/>
      <c r="WRK165" s="31"/>
      <c r="WRL165" s="31"/>
      <c r="WRM165" s="31"/>
      <c r="WRN165" s="31"/>
      <c r="WRO165" s="31"/>
      <c r="WRP165" s="31"/>
      <c r="WRQ165" s="31"/>
      <c r="WRR165" s="31"/>
      <c r="WRS165" s="31"/>
      <c r="WRT165" s="31"/>
      <c r="WRU165" s="31"/>
      <c r="WRV165" s="31"/>
      <c r="WRW165" s="31"/>
      <c r="WRX165" s="31"/>
      <c r="WRY165" s="31"/>
      <c r="WRZ165" s="31"/>
      <c r="WSA165" s="31"/>
      <c r="WSB165" s="31"/>
      <c r="WSC165" s="31"/>
      <c r="WSD165" s="31"/>
      <c r="WSE165" s="31"/>
      <c r="WSF165" s="31"/>
      <c r="WSG165" s="31"/>
      <c r="WSH165" s="31"/>
      <c r="WSI165" s="31"/>
      <c r="WSJ165" s="31"/>
      <c r="WSK165" s="31"/>
      <c r="WSL165" s="31"/>
      <c r="WSM165" s="31"/>
      <c r="WSN165" s="31"/>
      <c r="WSO165" s="31"/>
      <c r="WSP165" s="31"/>
      <c r="WSQ165" s="31"/>
      <c r="WSR165" s="31"/>
      <c r="WSS165" s="31"/>
      <c r="WST165" s="31"/>
      <c r="WSU165" s="31"/>
      <c r="WSV165" s="31"/>
      <c r="WSW165" s="31"/>
      <c r="WSX165" s="31"/>
      <c r="WSY165" s="31"/>
      <c r="WSZ165" s="31"/>
      <c r="WTA165" s="31"/>
      <c r="WTB165" s="31"/>
      <c r="WTC165" s="31"/>
      <c r="WTD165" s="31"/>
      <c r="WTE165" s="31"/>
      <c r="WTF165" s="31"/>
      <c r="WTG165" s="31"/>
      <c r="WTH165" s="31"/>
      <c r="WTI165" s="31"/>
      <c r="WTJ165" s="31"/>
      <c r="WTK165" s="31"/>
      <c r="WTL165" s="31"/>
      <c r="WTM165" s="31"/>
      <c r="WTN165" s="31"/>
      <c r="WTO165" s="31"/>
      <c r="WTP165" s="31"/>
      <c r="WTQ165" s="31"/>
      <c r="WTR165" s="31"/>
      <c r="WTS165" s="31"/>
      <c r="WTT165" s="31"/>
      <c r="WTU165" s="31"/>
      <c r="WTV165" s="31"/>
      <c r="WTW165" s="31"/>
      <c r="WTX165" s="31"/>
      <c r="WTY165" s="31"/>
      <c r="WTZ165" s="31"/>
      <c r="WUA165" s="31"/>
      <c r="WUB165" s="31"/>
      <c r="WUC165" s="31"/>
      <c r="WUD165" s="31"/>
      <c r="WUE165" s="31"/>
      <c r="WUF165" s="31"/>
      <c r="WUG165" s="31"/>
      <c r="WUH165" s="31"/>
      <c r="WUI165" s="31"/>
      <c r="WUJ165" s="31"/>
      <c r="WUK165" s="31"/>
      <c r="WUL165" s="31"/>
      <c r="WUM165" s="31"/>
      <c r="WUN165" s="31"/>
      <c r="WUO165" s="31"/>
      <c r="WUP165" s="31"/>
      <c r="WUQ165" s="31"/>
      <c r="WUR165" s="31"/>
      <c r="WUS165" s="31"/>
      <c r="WUT165" s="31"/>
      <c r="WUU165" s="31"/>
      <c r="WUV165" s="31"/>
      <c r="WUW165" s="31"/>
      <c r="WUX165" s="31"/>
      <c r="WUY165" s="31"/>
      <c r="WUZ165" s="31"/>
      <c r="WVA165" s="31"/>
      <c r="WVB165" s="31"/>
      <c r="WVC165" s="31"/>
      <c r="WVD165" s="31"/>
      <c r="WVE165" s="31"/>
      <c r="WVF165" s="31"/>
      <c r="WVG165" s="31"/>
      <c r="WVH165" s="31"/>
      <c r="WVI165" s="31"/>
      <c r="WVJ165" s="31"/>
      <c r="WVK165" s="31"/>
      <c r="WVL165" s="31"/>
      <c r="WVM165" s="31"/>
      <c r="WVN165" s="31"/>
      <c r="WVO165" s="31"/>
      <c r="WVP165" s="31"/>
      <c r="WVQ165" s="31"/>
      <c r="WVR165" s="31"/>
      <c r="WVS165" s="31"/>
      <c r="WVT165" s="31"/>
      <c r="WVU165" s="31"/>
      <c r="WVV165" s="31"/>
      <c r="WVW165" s="31"/>
      <c r="WVX165" s="31"/>
      <c r="WVY165" s="31"/>
      <c r="WVZ165" s="31"/>
      <c r="WWA165" s="31"/>
      <c r="WWB165" s="31"/>
      <c r="WWC165" s="31"/>
      <c r="WWD165" s="31"/>
      <c r="WWE165" s="31"/>
      <c r="WWF165" s="31"/>
      <c r="WWG165" s="31"/>
      <c r="WWH165" s="31"/>
      <c r="WWI165" s="31"/>
      <c r="WWJ165" s="31"/>
      <c r="WWK165" s="31"/>
      <c r="WWL165" s="31"/>
      <c r="WWM165" s="31"/>
      <c r="WWN165" s="31"/>
      <c r="WWO165" s="31"/>
      <c r="WWP165" s="31"/>
      <c r="WWQ165" s="31"/>
      <c r="WWR165" s="31"/>
      <c r="WWS165" s="31"/>
      <c r="WWT165" s="31"/>
      <c r="WWU165" s="31"/>
      <c r="WWV165" s="31"/>
      <c r="WWW165" s="31"/>
      <c r="WWX165" s="31"/>
      <c r="WWY165" s="31"/>
      <c r="WWZ165" s="31"/>
      <c r="WXA165" s="31"/>
      <c r="WXB165" s="31"/>
      <c r="WXC165" s="31"/>
      <c r="WXD165" s="31"/>
      <c r="WXE165" s="31"/>
      <c r="WXF165" s="31"/>
      <c r="WXG165" s="31"/>
      <c r="WXH165" s="31"/>
      <c r="WXI165" s="31"/>
      <c r="WXJ165" s="31"/>
      <c r="WXK165" s="31"/>
      <c r="WXL165" s="31"/>
      <c r="WXM165" s="31"/>
      <c r="WXN165" s="31"/>
      <c r="WXO165" s="31"/>
      <c r="WXP165" s="31"/>
      <c r="WXQ165" s="31"/>
      <c r="WXR165" s="31"/>
      <c r="WXS165" s="31"/>
      <c r="WXT165" s="31"/>
      <c r="WXU165" s="31"/>
      <c r="WXV165" s="31"/>
      <c r="WXW165" s="31"/>
      <c r="WXX165" s="31"/>
      <c r="WXY165" s="31"/>
      <c r="WXZ165" s="31"/>
      <c r="WYA165" s="31"/>
      <c r="WYB165" s="31"/>
      <c r="WYC165" s="31"/>
      <c r="WYD165" s="31"/>
      <c r="WYE165" s="31"/>
      <c r="WYF165" s="31"/>
      <c r="WYG165" s="31"/>
      <c r="WYH165" s="31"/>
      <c r="WYI165" s="31"/>
      <c r="WYJ165" s="31"/>
      <c r="WYK165" s="31"/>
      <c r="WYL165" s="31"/>
      <c r="WYM165" s="31"/>
      <c r="WYN165" s="31"/>
      <c r="WYO165" s="31"/>
      <c r="WYP165" s="31"/>
      <c r="WYQ165" s="31"/>
      <c r="WYR165" s="31"/>
      <c r="WYS165" s="31"/>
      <c r="WYT165" s="31"/>
      <c r="WYU165" s="31"/>
      <c r="WYV165" s="31"/>
      <c r="WYW165" s="31"/>
      <c r="WYX165" s="31"/>
      <c r="WYY165" s="31"/>
      <c r="WYZ165" s="31"/>
      <c r="WZA165" s="31"/>
      <c r="WZB165" s="31"/>
      <c r="WZC165" s="31"/>
      <c r="WZD165" s="31"/>
      <c r="WZE165" s="31"/>
      <c r="WZF165" s="31"/>
      <c r="WZG165" s="31"/>
      <c r="WZH165" s="31"/>
      <c r="WZI165" s="31"/>
      <c r="WZJ165" s="31"/>
      <c r="WZK165" s="31"/>
      <c r="WZL165" s="31"/>
      <c r="WZM165" s="31"/>
      <c r="WZN165" s="31"/>
      <c r="WZO165" s="31"/>
      <c r="WZP165" s="31"/>
      <c r="WZQ165" s="31"/>
      <c r="WZR165" s="31"/>
      <c r="WZS165" s="31"/>
      <c r="WZT165" s="31"/>
      <c r="WZU165" s="31"/>
      <c r="WZV165" s="31"/>
      <c r="WZW165" s="31"/>
      <c r="WZX165" s="31"/>
      <c r="WZY165" s="31"/>
      <c r="WZZ165" s="31"/>
      <c r="XAA165" s="31"/>
      <c r="XAB165" s="31"/>
      <c r="XAC165" s="31"/>
      <c r="XAD165" s="31"/>
      <c r="XAE165" s="31"/>
      <c r="XAF165" s="31"/>
      <c r="XAG165" s="31"/>
      <c r="XAH165" s="31"/>
      <c r="XAI165" s="31"/>
      <c r="XAJ165" s="31"/>
      <c r="XAK165" s="31"/>
      <c r="XAL165" s="31"/>
      <c r="XAM165" s="31"/>
      <c r="XAN165" s="31"/>
      <c r="XAO165" s="31"/>
      <c r="XAP165" s="31"/>
      <c r="XAQ165" s="31"/>
      <c r="XAR165" s="31"/>
      <c r="XAS165" s="31"/>
      <c r="XAT165" s="31"/>
      <c r="XAU165" s="31"/>
      <c r="XAV165" s="31"/>
      <c r="XAW165" s="31"/>
      <c r="XAX165" s="31"/>
      <c r="XAY165" s="31"/>
      <c r="XAZ165" s="31"/>
      <c r="XBA165" s="31"/>
      <c r="XBB165" s="31"/>
      <c r="XBC165" s="31"/>
      <c r="XBD165" s="31"/>
      <c r="XBE165" s="31"/>
      <c r="XBF165" s="31"/>
      <c r="XBG165" s="31"/>
      <c r="XBH165" s="31"/>
      <c r="XBI165" s="31"/>
      <c r="XBJ165" s="31"/>
      <c r="XBK165" s="31"/>
      <c r="XBL165" s="31"/>
      <c r="XBM165" s="31"/>
      <c r="XBN165" s="31"/>
      <c r="XBO165" s="31"/>
      <c r="XBP165" s="31"/>
      <c r="XBQ165" s="31"/>
      <c r="XBR165" s="31"/>
      <c r="XBS165" s="31"/>
      <c r="XBT165" s="31"/>
      <c r="XBU165" s="31"/>
      <c r="XBV165" s="31"/>
      <c r="XBW165" s="31"/>
      <c r="XBX165" s="31"/>
      <c r="XBY165" s="31"/>
      <c r="XBZ165" s="31"/>
      <c r="XCA165" s="31"/>
      <c r="XCB165" s="31"/>
      <c r="XCC165" s="31"/>
      <c r="XCD165" s="31"/>
      <c r="XCE165" s="31"/>
      <c r="XCF165" s="31"/>
      <c r="XCG165" s="31"/>
      <c r="XCH165" s="31"/>
      <c r="XCI165" s="31"/>
      <c r="XCJ165" s="31"/>
      <c r="XCK165" s="31"/>
      <c r="XCL165" s="31"/>
      <c r="XCM165" s="31"/>
      <c r="XCN165" s="31"/>
      <c r="XCO165" s="31"/>
      <c r="XCP165" s="31"/>
      <c r="XCQ165" s="31"/>
      <c r="XCR165" s="31"/>
      <c r="XCS165" s="31"/>
      <c r="XCT165" s="31"/>
      <c r="XCU165" s="31"/>
      <c r="XCV165" s="31"/>
      <c r="XCW165" s="31"/>
      <c r="XCX165" s="31"/>
      <c r="XCY165" s="31"/>
      <c r="XCZ165" s="31"/>
      <c r="XDA165" s="31"/>
      <c r="XDB165" s="31"/>
      <c r="XDC165" s="31"/>
      <c r="XDD165" s="31"/>
      <c r="XDE165" s="31"/>
      <c r="XDF165" s="31"/>
      <c r="XDG165" s="31"/>
      <c r="XDH165" s="31"/>
      <c r="XDI165" s="31"/>
      <c r="XDJ165" s="31"/>
      <c r="XDK165" s="31"/>
      <c r="XDL165" s="31"/>
      <c r="XDM165" s="31"/>
      <c r="XDN165" s="31"/>
      <c r="XDO165" s="31"/>
      <c r="XDP165" s="31"/>
      <c r="XDQ165" s="31"/>
      <c r="XDR165" s="31"/>
      <c r="XDS165" s="31"/>
      <c r="XDT165" s="31"/>
      <c r="XDU165" s="31"/>
      <c r="XDV165" s="31"/>
      <c r="XDW165" s="31"/>
      <c r="XDX165" s="31"/>
      <c r="XDY165" s="31"/>
      <c r="XDZ165" s="31"/>
      <c r="XEA165" s="31"/>
      <c r="XEB165" s="31"/>
      <c r="XEC165" s="31"/>
      <c r="XED165" s="31"/>
      <c r="XEE165" s="31"/>
      <c r="XEF165" s="31"/>
      <c r="XEG165" s="31"/>
      <c r="XEH165" s="31"/>
      <c r="XEI165" s="31"/>
      <c r="XEJ165" s="31"/>
      <c r="XEK165" s="31"/>
      <c r="XEL165" s="31"/>
      <c r="XEM165" s="31"/>
      <c r="XEN165" s="31"/>
      <c r="XEO165" s="31"/>
      <c r="XEP165" s="31"/>
      <c r="XEQ165" s="31"/>
      <c r="XER165" s="31"/>
      <c r="XES165" s="31"/>
      <c r="XET165" s="31"/>
      <c r="XEU165" s="31"/>
      <c r="XEV165" s="31"/>
      <c r="XEW165" s="31"/>
      <c r="XEX165" s="31"/>
      <c r="XEY165" s="31"/>
      <c r="XEZ165" s="31"/>
      <c r="XFA165" s="31"/>
      <c r="XFB165" s="31"/>
      <c r="XFC165" s="31"/>
      <c r="XFD165" s="18"/>
    </row>
    <row r="166" spans="1:67 15952:16384" s="99" customFormat="1" ht="51.4" customHeight="1" x14ac:dyDescent="0.25">
      <c r="A166" s="165"/>
      <c r="B166" s="165"/>
      <c r="C166" s="166"/>
      <c r="D166" s="165"/>
      <c r="E166" s="98" t="s">
        <v>8</v>
      </c>
      <c r="F166" s="98" t="s">
        <v>9</v>
      </c>
      <c r="G166" s="98" t="s">
        <v>10</v>
      </c>
      <c r="H166" s="165"/>
      <c r="I166" s="23" t="s">
        <v>11</v>
      </c>
      <c r="J166" s="23" t="s">
        <v>12</v>
      </c>
      <c r="K166" s="23" t="s">
        <v>13</v>
      </c>
      <c r="L166" s="23" t="s">
        <v>14</v>
      </c>
      <c r="M166" s="98" t="s">
        <v>15</v>
      </c>
      <c r="N166" s="98" t="s">
        <v>16</v>
      </c>
      <c r="O166" s="98" t="s">
        <v>17</v>
      </c>
      <c r="P166" s="98" t="s">
        <v>18</v>
      </c>
      <c r="WON166" s="31"/>
      <c r="WOO166" s="31"/>
      <c r="WOP166" s="31"/>
      <c r="WOQ166" s="31"/>
      <c r="WOR166" s="31"/>
      <c r="WOS166" s="31"/>
      <c r="WOT166" s="31"/>
      <c r="WOU166" s="31"/>
      <c r="WOV166" s="31"/>
      <c r="WOW166" s="31"/>
      <c r="WOX166" s="31"/>
      <c r="WOY166" s="31"/>
      <c r="WOZ166" s="31"/>
      <c r="WPA166" s="31"/>
      <c r="WPB166" s="31"/>
      <c r="WPC166" s="31"/>
      <c r="WPD166" s="31"/>
      <c r="WPE166" s="31"/>
      <c r="WPF166" s="31"/>
      <c r="WPG166" s="31"/>
      <c r="WPH166" s="31"/>
      <c r="WPI166" s="31"/>
      <c r="WPJ166" s="31"/>
      <c r="WPK166" s="31"/>
      <c r="WPL166" s="31"/>
      <c r="WPM166" s="31"/>
      <c r="WPN166" s="31"/>
      <c r="WPO166" s="31"/>
      <c r="WPP166" s="31"/>
      <c r="WPQ166" s="31"/>
      <c r="WPR166" s="31"/>
      <c r="WPS166" s="31"/>
      <c r="WPT166" s="31"/>
      <c r="WPU166" s="31"/>
      <c r="WPV166" s="31"/>
      <c r="WPW166" s="31"/>
      <c r="WPX166" s="31"/>
      <c r="WPY166" s="31"/>
      <c r="WPZ166" s="31"/>
      <c r="WQA166" s="31"/>
      <c r="WQB166" s="31"/>
      <c r="WQC166" s="31"/>
      <c r="WQD166" s="31"/>
      <c r="WQE166" s="31"/>
      <c r="WQF166" s="31"/>
      <c r="WQG166" s="31"/>
      <c r="WQH166" s="31"/>
      <c r="WQI166" s="31"/>
      <c r="WQJ166" s="31"/>
      <c r="WQK166" s="31"/>
      <c r="WQL166" s="31"/>
      <c r="WQM166" s="31"/>
      <c r="WQN166" s="31"/>
      <c r="WQO166" s="31"/>
      <c r="WQP166" s="31"/>
      <c r="WQQ166" s="31"/>
      <c r="WQR166" s="31"/>
      <c r="WQS166" s="31"/>
      <c r="WQT166" s="31"/>
      <c r="WQU166" s="31"/>
      <c r="WQV166" s="31"/>
      <c r="WQW166" s="31"/>
      <c r="WQX166" s="31"/>
      <c r="WQY166" s="31"/>
      <c r="WQZ166" s="31"/>
      <c r="WRA166" s="31"/>
      <c r="WRB166" s="31"/>
      <c r="WRC166" s="31"/>
      <c r="WRD166" s="31"/>
      <c r="WRE166" s="31"/>
      <c r="WRF166" s="31"/>
      <c r="WRG166" s="31"/>
      <c r="WRH166" s="31"/>
      <c r="WRI166" s="31"/>
      <c r="WRJ166" s="31"/>
      <c r="WRK166" s="31"/>
      <c r="WRL166" s="31"/>
      <c r="WRM166" s="31"/>
      <c r="WRN166" s="31"/>
      <c r="WRO166" s="31"/>
      <c r="WRP166" s="31"/>
      <c r="WRQ166" s="31"/>
      <c r="WRR166" s="31"/>
      <c r="WRS166" s="31"/>
      <c r="WRT166" s="31"/>
      <c r="WRU166" s="31"/>
      <c r="WRV166" s="31"/>
      <c r="WRW166" s="31"/>
      <c r="WRX166" s="31"/>
      <c r="WRY166" s="31"/>
      <c r="WRZ166" s="31"/>
      <c r="WSA166" s="31"/>
      <c r="WSB166" s="31"/>
      <c r="WSC166" s="31"/>
      <c r="WSD166" s="31"/>
      <c r="WSE166" s="31"/>
      <c r="WSF166" s="31"/>
      <c r="WSG166" s="31"/>
      <c r="WSH166" s="31"/>
      <c r="WSI166" s="31"/>
      <c r="WSJ166" s="31"/>
      <c r="WSK166" s="31"/>
      <c r="WSL166" s="31"/>
      <c r="WSM166" s="31"/>
      <c r="WSN166" s="31"/>
      <c r="WSO166" s="31"/>
      <c r="WSP166" s="31"/>
      <c r="WSQ166" s="31"/>
      <c r="WSR166" s="31"/>
      <c r="WSS166" s="31"/>
      <c r="WST166" s="31"/>
      <c r="WSU166" s="31"/>
      <c r="WSV166" s="31"/>
      <c r="WSW166" s="31"/>
      <c r="WSX166" s="31"/>
      <c r="WSY166" s="31"/>
      <c r="WSZ166" s="31"/>
      <c r="WTA166" s="31"/>
      <c r="WTB166" s="31"/>
      <c r="WTC166" s="31"/>
      <c r="WTD166" s="31"/>
      <c r="WTE166" s="31"/>
      <c r="WTF166" s="31"/>
      <c r="WTG166" s="31"/>
      <c r="WTH166" s="31"/>
      <c r="WTI166" s="31"/>
      <c r="WTJ166" s="31"/>
      <c r="WTK166" s="31"/>
      <c r="WTL166" s="31"/>
      <c r="WTM166" s="31"/>
      <c r="WTN166" s="31"/>
      <c r="WTO166" s="31"/>
      <c r="WTP166" s="31"/>
      <c r="WTQ166" s="31"/>
      <c r="WTR166" s="31"/>
      <c r="WTS166" s="31"/>
      <c r="WTT166" s="31"/>
      <c r="WTU166" s="31"/>
      <c r="WTV166" s="31"/>
      <c r="WTW166" s="31"/>
      <c r="WTX166" s="31"/>
      <c r="WTY166" s="31"/>
      <c r="WTZ166" s="31"/>
      <c r="WUA166" s="31"/>
      <c r="WUB166" s="31"/>
      <c r="WUC166" s="31"/>
      <c r="WUD166" s="31"/>
      <c r="WUE166" s="31"/>
      <c r="WUF166" s="31"/>
      <c r="WUG166" s="31"/>
      <c r="WUH166" s="31"/>
      <c r="WUI166" s="31"/>
      <c r="WUJ166" s="31"/>
      <c r="WUK166" s="31"/>
      <c r="WUL166" s="31"/>
      <c r="WUM166" s="31"/>
      <c r="WUN166" s="31"/>
      <c r="WUO166" s="31"/>
      <c r="WUP166" s="31"/>
      <c r="WUQ166" s="31"/>
      <c r="WUR166" s="31"/>
      <c r="WUS166" s="31"/>
      <c r="WUT166" s="31"/>
      <c r="WUU166" s="31"/>
      <c r="WUV166" s="31"/>
      <c r="WUW166" s="31"/>
      <c r="WUX166" s="31"/>
      <c r="WUY166" s="31"/>
      <c r="WUZ166" s="31"/>
      <c r="WVA166" s="31"/>
      <c r="WVB166" s="31"/>
      <c r="WVC166" s="31"/>
      <c r="WVD166" s="31"/>
      <c r="WVE166" s="31"/>
      <c r="WVF166" s="31"/>
      <c r="WVG166" s="31"/>
      <c r="WVH166" s="31"/>
      <c r="WVI166" s="31"/>
      <c r="WVJ166" s="31"/>
      <c r="WVK166" s="31"/>
      <c r="WVL166" s="31"/>
      <c r="WVM166" s="31"/>
      <c r="WVN166" s="31"/>
      <c r="WVO166" s="31"/>
      <c r="WVP166" s="31"/>
      <c r="WVQ166" s="31"/>
      <c r="WVR166" s="31"/>
      <c r="WVS166" s="31"/>
      <c r="WVT166" s="31"/>
      <c r="WVU166" s="31"/>
      <c r="WVV166" s="31"/>
      <c r="WVW166" s="31"/>
      <c r="WVX166" s="31"/>
      <c r="WVY166" s="31"/>
      <c r="WVZ166" s="31"/>
      <c r="WWA166" s="31"/>
      <c r="WWB166" s="31"/>
      <c r="WWC166" s="31"/>
      <c r="WWD166" s="31"/>
      <c r="WWE166" s="31"/>
      <c r="WWF166" s="31"/>
      <c r="WWG166" s="31"/>
      <c r="WWH166" s="31"/>
      <c r="WWI166" s="31"/>
      <c r="WWJ166" s="31"/>
      <c r="WWK166" s="31"/>
      <c r="WWL166" s="31"/>
      <c r="WWM166" s="31"/>
      <c r="WWN166" s="31"/>
      <c r="WWO166" s="31"/>
      <c r="WWP166" s="31"/>
      <c r="WWQ166" s="31"/>
      <c r="WWR166" s="31"/>
      <c r="WWS166" s="31"/>
      <c r="WWT166" s="31"/>
      <c r="WWU166" s="31"/>
      <c r="WWV166" s="31"/>
      <c r="WWW166" s="31"/>
      <c r="WWX166" s="31"/>
      <c r="WWY166" s="31"/>
      <c r="WWZ166" s="31"/>
      <c r="WXA166" s="31"/>
      <c r="WXB166" s="31"/>
      <c r="WXC166" s="31"/>
      <c r="WXD166" s="31"/>
      <c r="WXE166" s="31"/>
      <c r="WXF166" s="31"/>
      <c r="WXG166" s="31"/>
      <c r="WXH166" s="31"/>
      <c r="WXI166" s="31"/>
      <c r="WXJ166" s="31"/>
      <c r="WXK166" s="31"/>
      <c r="WXL166" s="31"/>
      <c r="WXM166" s="31"/>
      <c r="WXN166" s="31"/>
      <c r="WXO166" s="31"/>
      <c r="WXP166" s="31"/>
      <c r="WXQ166" s="31"/>
      <c r="WXR166" s="31"/>
      <c r="WXS166" s="31"/>
      <c r="WXT166" s="31"/>
      <c r="WXU166" s="31"/>
      <c r="WXV166" s="31"/>
      <c r="WXW166" s="31"/>
      <c r="WXX166" s="31"/>
      <c r="WXY166" s="31"/>
      <c r="WXZ166" s="31"/>
      <c r="WYA166" s="31"/>
      <c r="WYB166" s="31"/>
      <c r="WYC166" s="31"/>
      <c r="WYD166" s="31"/>
      <c r="WYE166" s="31"/>
      <c r="WYF166" s="31"/>
      <c r="WYG166" s="31"/>
      <c r="WYH166" s="31"/>
      <c r="WYI166" s="31"/>
      <c r="WYJ166" s="31"/>
      <c r="WYK166" s="31"/>
      <c r="WYL166" s="31"/>
      <c r="WYM166" s="31"/>
      <c r="WYN166" s="31"/>
      <c r="WYO166" s="31"/>
      <c r="WYP166" s="31"/>
      <c r="WYQ166" s="31"/>
      <c r="WYR166" s="31"/>
      <c r="WYS166" s="31"/>
      <c r="WYT166" s="31"/>
      <c r="WYU166" s="31"/>
      <c r="WYV166" s="31"/>
      <c r="WYW166" s="31"/>
      <c r="WYX166" s="31"/>
      <c r="WYY166" s="31"/>
      <c r="WYZ166" s="31"/>
      <c r="WZA166" s="31"/>
      <c r="WZB166" s="31"/>
      <c r="WZC166" s="31"/>
      <c r="WZD166" s="31"/>
      <c r="WZE166" s="31"/>
      <c r="WZF166" s="31"/>
      <c r="WZG166" s="31"/>
      <c r="WZH166" s="31"/>
      <c r="WZI166" s="31"/>
      <c r="WZJ166" s="31"/>
      <c r="WZK166" s="31"/>
      <c r="WZL166" s="31"/>
      <c r="WZM166" s="31"/>
      <c r="WZN166" s="31"/>
      <c r="WZO166" s="31"/>
      <c r="WZP166" s="31"/>
      <c r="WZQ166" s="31"/>
      <c r="WZR166" s="31"/>
      <c r="WZS166" s="31"/>
      <c r="WZT166" s="31"/>
      <c r="WZU166" s="31"/>
      <c r="WZV166" s="31"/>
      <c r="WZW166" s="31"/>
      <c r="WZX166" s="31"/>
      <c r="WZY166" s="31"/>
      <c r="WZZ166" s="31"/>
      <c r="XAA166" s="31"/>
      <c r="XAB166" s="31"/>
      <c r="XAC166" s="31"/>
      <c r="XAD166" s="31"/>
      <c r="XAE166" s="31"/>
      <c r="XAF166" s="31"/>
      <c r="XAG166" s="31"/>
      <c r="XAH166" s="31"/>
      <c r="XAI166" s="31"/>
      <c r="XAJ166" s="31"/>
      <c r="XAK166" s="31"/>
      <c r="XAL166" s="31"/>
      <c r="XAM166" s="31"/>
      <c r="XAN166" s="31"/>
      <c r="XAO166" s="31"/>
      <c r="XAP166" s="31"/>
      <c r="XAQ166" s="31"/>
      <c r="XAR166" s="31"/>
      <c r="XAS166" s="31"/>
      <c r="XAT166" s="31"/>
      <c r="XAU166" s="31"/>
      <c r="XAV166" s="31"/>
      <c r="XAW166" s="31"/>
      <c r="XAX166" s="31"/>
      <c r="XAY166" s="31"/>
      <c r="XAZ166" s="31"/>
      <c r="XBA166" s="31"/>
      <c r="XBB166" s="31"/>
      <c r="XBC166" s="31"/>
      <c r="XBD166" s="31"/>
      <c r="XBE166" s="31"/>
      <c r="XBF166" s="31"/>
      <c r="XBG166" s="31"/>
      <c r="XBH166" s="31"/>
      <c r="XBI166" s="31"/>
      <c r="XBJ166" s="31"/>
      <c r="XBK166" s="31"/>
      <c r="XBL166" s="31"/>
      <c r="XBM166" s="31"/>
      <c r="XBN166" s="31"/>
      <c r="XBO166" s="31"/>
      <c r="XBP166" s="31"/>
      <c r="XBQ166" s="31"/>
      <c r="XBR166" s="31"/>
      <c r="XBS166" s="31"/>
      <c r="XBT166" s="31"/>
      <c r="XBU166" s="31"/>
      <c r="XBV166" s="31"/>
      <c r="XBW166" s="31"/>
      <c r="XBX166" s="31"/>
      <c r="XBY166" s="31"/>
      <c r="XBZ166" s="31"/>
      <c r="XCA166" s="31"/>
      <c r="XCB166" s="31"/>
      <c r="XCC166" s="31"/>
      <c r="XCD166" s="31"/>
      <c r="XCE166" s="31"/>
      <c r="XCF166" s="31"/>
      <c r="XCG166" s="31"/>
      <c r="XCH166" s="31"/>
      <c r="XCI166" s="31"/>
      <c r="XCJ166" s="31"/>
      <c r="XCK166" s="31"/>
      <c r="XCL166" s="31"/>
      <c r="XCM166" s="31"/>
      <c r="XCN166" s="31"/>
      <c r="XCO166" s="31"/>
      <c r="XCP166" s="31"/>
      <c r="XCQ166" s="31"/>
      <c r="XCR166" s="31"/>
      <c r="XCS166" s="31"/>
      <c r="XCT166" s="31"/>
      <c r="XCU166" s="31"/>
      <c r="XCV166" s="31"/>
      <c r="XCW166" s="31"/>
      <c r="XCX166" s="31"/>
      <c r="XCY166" s="31"/>
      <c r="XCZ166" s="31"/>
      <c r="XDA166" s="31"/>
      <c r="XDB166" s="31"/>
      <c r="XDC166" s="31"/>
      <c r="XDD166" s="31"/>
      <c r="XDE166" s="31"/>
      <c r="XDF166" s="31"/>
      <c r="XDG166" s="31"/>
      <c r="XDH166" s="31"/>
      <c r="XDI166" s="31"/>
      <c r="XDJ166" s="31"/>
      <c r="XDK166" s="31"/>
      <c r="XDL166" s="31"/>
      <c r="XDM166" s="31"/>
      <c r="XDN166" s="31"/>
      <c r="XDO166" s="31"/>
      <c r="XDP166" s="31"/>
      <c r="XDQ166" s="31"/>
      <c r="XDR166" s="31"/>
      <c r="XDS166" s="31"/>
      <c r="XDT166" s="31"/>
      <c r="XDU166" s="31"/>
      <c r="XDV166" s="31"/>
      <c r="XDW166" s="31"/>
      <c r="XDX166" s="31"/>
      <c r="XDY166" s="31"/>
      <c r="XDZ166" s="31"/>
      <c r="XEA166" s="31"/>
      <c r="XEB166" s="31"/>
      <c r="XEC166" s="31"/>
      <c r="XED166" s="31"/>
      <c r="XEE166" s="31"/>
      <c r="XEF166" s="31"/>
      <c r="XEG166" s="31"/>
      <c r="XEH166" s="31"/>
      <c r="XEI166" s="31"/>
      <c r="XEJ166" s="31"/>
      <c r="XEK166" s="31"/>
      <c r="XEL166" s="31"/>
      <c r="XEM166" s="31"/>
      <c r="XEN166" s="31"/>
      <c r="XEO166" s="31"/>
      <c r="XEP166" s="31"/>
      <c r="XEQ166" s="31"/>
      <c r="XER166" s="31"/>
      <c r="XES166" s="31"/>
      <c r="XET166" s="31"/>
      <c r="XEU166" s="31"/>
      <c r="XEV166" s="31"/>
      <c r="XEW166" s="31"/>
      <c r="XEX166" s="31"/>
      <c r="XEY166" s="31"/>
      <c r="XEZ166" s="31"/>
      <c r="XFA166" s="31"/>
      <c r="XFB166" s="31"/>
      <c r="XFC166" s="31"/>
      <c r="XFD166" s="18"/>
    </row>
    <row r="167" spans="1:67 15952:16384" s="99" customFormat="1" ht="18.75" x14ac:dyDescent="0.25">
      <c r="A167" s="10" t="s">
        <v>146</v>
      </c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WON167" s="31"/>
      <c r="WOO167" s="31"/>
      <c r="WOP167" s="31"/>
      <c r="WOQ167" s="31"/>
      <c r="WOR167" s="31"/>
      <c r="WOS167" s="31"/>
      <c r="WOT167" s="31"/>
      <c r="WOU167" s="31"/>
      <c r="WOV167" s="31"/>
      <c r="WOW167" s="31"/>
      <c r="WOX167" s="31"/>
      <c r="WOY167" s="31"/>
      <c r="WOZ167" s="31"/>
      <c r="WPA167" s="31"/>
      <c r="WPB167" s="31"/>
      <c r="WPC167" s="31"/>
      <c r="WPD167" s="31"/>
      <c r="WPE167" s="31"/>
      <c r="WPF167" s="31"/>
      <c r="WPG167" s="31"/>
      <c r="WPH167" s="31"/>
      <c r="WPI167" s="31"/>
      <c r="WPJ167" s="31"/>
      <c r="WPK167" s="31"/>
      <c r="WPL167" s="31"/>
      <c r="WPM167" s="31"/>
      <c r="WPN167" s="31"/>
      <c r="WPO167" s="31"/>
      <c r="WPP167" s="31"/>
      <c r="WPQ167" s="31"/>
      <c r="WPR167" s="31"/>
      <c r="WPS167" s="31"/>
      <c r="WPT167" s="31"/>
      <c r="WPU167" s="31"/>
      <c r="WPV167" s="31"/>
      <c r="WPW167" s="31"/>
      <c r="WPX167" s="31"/>
      <c r="WPY167" s="31"/>
      <c r="WPZ167" s="31"/>
      <c r="WQA167" s="31"/>
      <c r="WQB167" s="31"/>
      <c r="WQC167" s="31"/>
      <c r="WQD167" s="31"/>
      <c r="WQE167" s="31"/>
      <c r="WQF167" s="31"/>
      <c r="WQG167" s="31"/>
      <c r="WQH167" s="31"/>
      <c r="WQI167" s="31"/>
      <c r="WQJ167" s="31"/>
      <c r="WQK167" s="31"/>
      <c r="WQL167" s="31"/>
      <c r="WQM167" s="31"/>
      <c r="WQN167" s="31"/>
      <c r="WQO167" s="31"/>
      <c r="WQP167" s="31"/>
      <c r="WQQ167" s="31"/>
      <c r="WQR167" s="31"/>
      <c r="WQS167" s="31"/>
      <c r="WQT167" s="31"/>
      <c r="WQU167" s="31"/>
      <c r="WQV167" s="31"/>
      <c r="WQW167" s="31"/>
      <c r="WQX167" s="31"/>
      <c r="WQY167" s="31"/>
      <c r="WQZ167" s="31"/>
      <c r="WRA167" s="31"/>
      <c r="WRB167" s="31"/>
      <c r="WRC167" s="31"/>
      <c r="WRD167" s="31"/>
      <c r="WRE167" s="31"/>
      <c r="WRF167" s="31"/>
      <c r="WRG167" s="31"/>
      <c r="WRH167" s="31"/>
      <c r="WRI167" s="31"/>
      <c r="WRJ167" s="31"/>
      <c r="WRK167" s="31"/>
      <c r="WRL167" s="31"/>
      <c r="WRM167" s="31"/>
      <c r="WRN167" s="31"/>
      <c r="WRO167" s="31"/>
      <c r="WRP167" s="31"/>
      <c r="WRQ167" s="31"/>
      <c r="WRR167" s="31"/>
      <c r="WRS167" s="31"/>
      <c r="WRT167" s="31"/>
      <c r="WRU167" s="31"/>
      <c r="WRV167" s="31"/>
      <c r="WRW167" s="31"/>
      <c r="WRX167" s="31"/>
      <c r="WRY167" s="31"/>
      <c r="WRZ167" s="31"/>
      <c r="WSA167" s="31"/>
      <c r="WSB167" s="31"/>
      <c r="WSC167" s="31"/>
      <c r="WSD167" s="31"/>
      <c r="WSE167" s="31"/>
      <c r="WSF167" s="31"/>
      <c r="WSG167" s="31"/>
      <c r="WSH167" s="31"/>
      <c r="WSI167" s="31"/>
      <c r="WSJ167" s="31"/>
      <c r="WSK167" s="31"/>
      <c r="WSL167" s="31"/>
      <c r="WSM167" s="31"/>
      <c r="WSN167" s="31"/>
      <c r="WSO167" s="31"/>
      <c r="WSP167" s="31"/>
      <c r="WSQ167" s="31"/>
      <c r="WSR167" s="31"/>
      <c r="WSS167" s="31"/>
      <c r="WST167" s="31"/>
      <c r="WSU167" s="31"/>
      <c r="WSV167" s="31"/>
      <c r="WSW167" s="31"/>
      <c r="WSX167" s="31"/>
      <c r="WSY167" s="31"/>
      <c r="WSZ167" s="31"/>
      <c r="WTA167" s="31"/>
      <c r="WTB167" s="31"/>
      <c r="WTC167" s="31"/>
      <c r="WTD167" s="31"/>
      <c r="WTE167" s="31"/>
      <c r="WTF167" s="31"/>
      <c r="WTG167" s="31"/>
      <c r="WTH167" s="31"/>
      <c r="WTI167" s="31"/>
      <c r="WTJ167" s="31"/>
      <c r="WTK167" s="31"/>
      <c r="WTL167" s="31"/>
      <c r="WTM167" s="31"/>
      <c r="WTN167" s="31"/>
      <c r="WTO167" s="31"/>
      <c r="WTP167" s="31"/>
      <c r="WTQ167" s="31"/>
      <c r="WTR167" s="31"/>
      <c r="WTS167" s="31"/>
      <c r="WTT167" s="31"/>
      <c r="WTU167" s="31"/>
      <c r="WTV167" s="31"/>
      <c r="WTW167" s="31"/>
      <c r="WTX167" s="31"/>
      <c r="WTY167" s="31"/>
      <c r="WTZ167" s="31"/>
      <c r="WUA167" s="31"/>
      <c r="WUB167" s="31"/>
      <c r="WUC167" s="31"/>
      <c r="WUD167" s="31"/>
      <c r="WUE167" s="31"/>
      <c r="WUF167" s="31"/>
      <c r="WUG167" s="31"/>
      <c r="WUH167" s="31"/>
      <c r="WUI167" s="31"/>
      <c r="WUJ167" s="31"/>
      <c r="WUK167" s="31"/>
      <c r="WUL167" s="31"/>
      <c r="WUM167" s="31"/>
      <c r="WUN167" s="31"/>
      <c r="WUO167" s="31"/>
      <c r="WUP167" s="31"/>
      <c r="WUQ167" s="31"/>
      <c r="WUR167" s="31"/>
      <c r="WUS167" s="31"/>
      <c r="WUT167" s="31"/>
      <c r="WUU167" s="31"/>
      <c r="WUV167" s="31"/>
      <c r="WUW167" s="31"/>
      <c r="WUX167" s="31"/>
      <c r="WUY167" s="31"/>
      <c r="WUZ167" s="31"/>
      <c r="WVA167" s="31"/>
      <c r="WVB167" s="31"/>
      <c r="WVC167" s="31"/>
      <c r="WVD167" s="31"/>
      <c r="WVE167" s="31"/>
      <c r="WVF167" s="31"/>
      <c r="WVG167" s="31"/>
      <c r="WVH167" s="31"/>
      <c r="WVI167" s="31"/>
      <c r="WVJ167" s="31"/>
      <c r="WVK167" s="31"/>
      <c r="WVL167" s="31"/>
      <c r="WVM167" s="31"/>
      <c r="WVN167" s="31"/>
      <c r="WVO167" s="31"/>
      <c r="WVP167" s="31"/>
      <c r="WVQ167" s="31"/>
      <c r="WVR167" s="31"/>
      <c r="WVS167" s="31"/>
      <c r="WVT167" s="31"/>
      <c r="WVU167" s="31"/>
      <c r="WVV167" s="31"/>
      <c r="WVW167" s="31"/>
      <c r="WVX167" s="31"/>
      <c r="WVY167" s="31"/>
      <c r="WVZ167" s="31"/>
      <c r="WWA167" s="31"/>
      <c r="WWB167" s="31"/>
      <c r="WWC167" s="31"/>
      <c r="WWD167" s="31"/>
      <c r="WWE167" s="31"/>
      <c r="WWF167" s="31"/>
      <c r="WWG167" s="31"/>
      <c r="WWH167" s="31"/>
      <c r="WWI167" s="31"/>
      <c r="WWJ167" s="31"/>
      <c r="WWK167" s="31"/>
      <c r="WWL167" s="31"/>
      <c r="WWM167" s="31"/>
      <c r="WWN167" s="31"/>
      <c r="WWO167" s="31"/>
      <c r="WWP167" s="31"/>
      <c r="WWQ167" s="31"/>
      <c r="WWR167" s="31"/>
      <c r="WWS167" s="31"/>
      <c r="WWT167" s="31"/>
      <c r="WWU167" s="31"/>
      <c r="WWV167" s="31"/>
      <c r="WWW167" s="31"/>
      <c r="WWX167" s="31"/>
      <c r="WWY167" s="31"/>
      <c r="WWZ167" s="31"/>
      <c r="WXA167" s="31"/>
      <c r="WXB167" s="31"/>
      <c r="WXC167" s="31"/>
      <c r="WXD167" s="31"/>
      <c r="WXE167" s="31"/>
      <c r="WXF167" s="31"/>
      <c r="WXG167" s="31"/>
      <c r="WXH167" s="31"/>
      <c r="WXI167" s="31"/>
      <c r="WXJ167" s="31"/>
      <c r="WXK167" s="31"/>
      <c r="WXL167" s="31"/>
      <c r="WXM167" s="31"/>
      <c r="WXN167" s="31"/>
      <c r="WXO167" s="31"/>
      <c r="WXP167" s="31"/>
      <c r="WXQ167" s="31"/>
      <c r="WXR167" s="31"/>
      <c r="WXS167" s="31"/>
      <c r="WXT167" s="31"/>
      <c r="WXU167" s="31"/>
      <c r="WXV167" s="31"/>
      <c r="WXW167" s="31"/>
      <c r="WXX167" s="31"/>
      <c r="WXY167" s="31"/>
      <c r="WXZ167" s="31"/>
      <c r="WYA167" s="31"/>
      <c r="WYB167" s="31"/>
      <c r="WYC167" s="31"/>
      <c r="WYD167" s="31"/>
      <c r="WYE167" s="31"/>
      <c r="WYF167" s="31"/>
      <c r="WYG167" s="31"/>
      <c r="WYH167" s="31"/>
      <c r="WYI167" s="31"/>
      <c r="WYJ167" s="31"/>
      <c r="WYK167" s="31"/>
      <c r="WYL167" s="31"/>
      <c r="WYM167" s="31"/>
      <c r="WYN167" s="31"/>
      <c r="WYO167" s="31"/>
      <c r="WYP167" s="31"/>
      <c r="WYQ167" s="31"/>
      <c r="WYR167" s="31"/>
      <c r="WYS167" s="31"/>
      <c r="WYT167" s="31"/>
      <c r="WYU167" s="31"/>
      <c r="WYV167" s="31"/>
      <c r="WYW167" s="31"/>
      <c r="WYX167" s="31"/>
      <c r="WYY167" s="31"/>
      <c r="WYZ167" s="31"/>
      <c r="WZA167" s="31"/>
      <c r="WZB167" s="31"/>
      <c r="WZC167" s="31"/>
      <c r="WZD167" s="31"/>
      <c r="WZE167" s="31"/>
      <c r="WZF167" s="31"/>
      <c r="WZG167" s="31"/>
      <c r="WZH167" s="31"/>
      <c r="WZI167" s="31"/>
      <c r="WZJ167" s="31"/>
      <c r="WZK167" s="31"/>
      <c r="WZL167" s="31"/>
      <c r="WZM167" s="31"/>
      <c r="WZN167" s="31"/>
      <c r="WZO167" s="31"/>
      <c r="WZP167" s="31"/>
      <c r="WZQ167" s="31"/>
      <c r="WZR167" s="31"/>
      <c r="WZS167" s="31"/>
      <c r="WZT167" s="31"/>
      <c r="WZU167" s="31"/>
      <c r="WZV167" s="31"/>
      <c r="WZW167" s="31"/>
      <c r="WZX167" s="31"/>
      <c r="WZY167" s="31"/>
      <c r="WZZ167" s="31"/>
      <c r="XAA167" s="31"/>
      <c r="XAB167" s="31"/>
      <c r="XAC167" s="31"/>
      <c r="XAD167" s="31"/>
      <c r="XAE167" s="31"/>
      <c r="XAF167" s="31"/>
      <c r="XAG167" s="31"/>
      <c r="XAH167" s="31"/>
      <c r="XAI167" s="31"/>
      <c r="XAJ167" s="31"/>
      <c r="XAK167" s="31"/>
      <c r="XAL167" s="31"/>
      <c r="XAM167" s="31"/>
      <c r="XAN167" s="31"/>
      <c r="XAO167" s="31"/>
      <c r="XAP167" s="31"/>
      <c r="XAQ167" s="31"/>
      <c r="XAR167" s="31"/>
      <c r="XAS167" s="31"/>
      <c r="XAT167" s="31"/>
      <c r="XAU167" s="31"/>
      <c r="XAV167" s="31"/>
      <c r="XAW167" s="31"/>
      <c r="XAX167" s="31"/>
      <c r="XAY167" s="31"/>
      <c r="XAZ167" s="31"/>
      <c r="XBA167" s="31"/>
      <c r="XBB167" s="31"/>
      <c r="XBC167" s="31"/>
      <c r="XBD167" s="31"/>
      <c r="XBE167" s="31"/>
      <c r="XBF167" s="31"/>
      <c r="XBG167" s="31"/>
      <c r="XBH167" s="31"/>
      <c r="XBI167" s="31"/>
      <c r="XBJ167" s="31"/>
      <c r="XBK167" s="31"/>
      <c r="XBL167" s="31"/>
      <c r="XBM167" s="31"/>
      <c r="XBN167" s="31"/>
      <c r="XBO167" s="31"/>
      <c r="XBP167" s="31"/>
      <c r="XBQ167" s="31"/>
      <c r="XBR167" s="31"/>
      <c r="XBS167" s="31"/>
      <c r="XBT167" s="31"/>
      <c r="XBU167" s="31"/>
      <c r="XBV167" s="31"/>
      <c r="XBW167" s="31"/>
      <c r="XBX167" s="31"/>
      <c r="XBY167" s="31"/>
      <c r="XBZ167" s="31"/>
      <c r="XCA167" s="31"/>
      <c r="XCB167" s="31"/>
      <c r="XCC167" s="31"/>
      <c r="XCD167" s="31"/>
      <c r="XCE167" s="31"/>
      <c r="XCF167" s="31"/>
      <c r="XCG167" s="31"/>
      <c r="XCH167" s="31"/>
      <c r="XCI167" s="31"/>
      <c r="XCJ167" s="31"/>
      <c r="XCK167" s="31"/>
      <c r="XCL167" s="31"/>
      <c r="XCM167" s="31"/>
      <c r="XCN167" s="31"/>
      <c r="XCO167" s="31"/>
      <c r="XCP167" s="31"/>
      <c r="XCQ167" s="31"/>
      <c r="XCR167" s="31"/>
      <c r="XCS167" s="31"/>
      <c r="XCT167" s="31"/>
      <c r="XCU167" s="31"/>
      <c r="XCV167" s="31"/>
      <c r="XCW167" s="31"/>
      <c r="XCX167" s="31"/>
      <c r="XCY167" s="31"/>
      <c r="XCZ167" s="31"/>
      <c r="XDA167" s="31"/>
      <c r="XDB167" s="31"/>
      <c r="XDC167" s="31"/>
      <c r="XDD167" s="31"/>
      <c r="XDE167" s="31"/>
      <c r="XDF167" s="31"/>
      <c r="XDG167" s="31"/>
      <c r="XDH167" s="31"/>
      <c r="XDI167" s="31"/>
      <c r="XDJ167" s="31"/>
      <c r="XDK167" s="31"/>
      <c r="XDL167" s="31"/>
      <c r="XDM167" s="31"/>
      <c r="XDN167" s="31"/>
      <c r="XDO167" s="31"/>
      <c r="XDP167" s="31"/>
      <c r="XDQ167" s="31"/>
      <c r="XDR167" s="31"/>
      <c r="XDS167" s="31"/>
      <c r="XDT167" s="31"/>
      <c r="XDU167" s="31"/>
      <c r="XDV167" s="31"/>
      <c r="XDW167" s="31"/>
      <c r="XDX167" s="31"/>
      <c r="XDY167" s="31"/>
      <c r="XDZ167" s="31"/>
      <c r="XEA167" s="31"/>
      <c r="XEB167" s="31"/>
      <c r="XEC167" s="31"/>
      <c r="XED167" s="31"/>
      <c r="XEE167" s="31"/>
      <c r="XEF167" s="31"/>
      <c r="XEG167" s="31"/>
      <c r="XEH167" s="31"/>
      <c r="XEI167" s="31"/>
      <c r="XEJ167" s="31"/>
      <c r="XEK167" s="31"/>
      <c r="XEL167" s="31"/>
      <c r="XEM167" s="31"/>
      <c r="XEN167" s="31"/>
      <c r="XEO167" s="31"/>
      <c r="XEP167" s="31"/>
      <c r="XEQ167" s="31"/>
      <c r="XER167" s="31"/>
      <c r="XES167" s="31"/>
      <c r="XET167" s="31"/>
      <c r="XEU167" s="31"/>
      <c r="XEV167" s="31"/>
      <c r="XEW167" s="31"/>
      <c r="XEX167" s="31"/>
      <c r="XEY167" s="31"/>
      <c r="XEZ167" s="31"/>
      <c r="XFA167" s="31"/>
      <c r="XFB167" s="31"/>
      <c r="XFC167" s="31"/>
      <c r="XFD167" s="18"/>
    </row>
    <row r="168" spans="1:67 15952:16384" ht="15" customHeight="1" x14ac:dyDescent="0.25">
      <c r="A168" s="9" t="s">
        <v>20</v>
      </c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</row>
    <row r="169" spans="1:67 15952:16384" x14ac:dyDescent="0.25">
      <c r="A169" s="9"/>
      <c r="B169" s="36" t="s">
        <v>147</v>
      </c>
      <c r="C169" s="42" t="s">
        <v>148</v>
      </c>
      <c r="D169" s="28">
        <v>100</v>
      </c>
      <c r="E169" s="29">
        <v>1.3</v>
      </c>
      <c r="F169" s="29">
        <f>BE169*100/60</f>
        <v>3.25</v>
      </c>
      <c r="G169" s="29">
        <f>BF169*100/60</f>
        <v>6.45</v>
      </c>
      <c r="H169" s="29">
        <f>BG169*100/60</f>
        <v>60.4</v>
      </c>
      <c r="I169" s="29">
        <f>BH169*100/60</f>
        <v>203.75</v>
      </c>
      <c r="J169" s="29">
        <f>BI169*100/60</f>
        <v>2.1666666666666667E-2</v>
      </c>
      <c r="K169" s="29">
        <v>0.04</v>
      </c>
      <c r="L169" s="29">
        <f>BK169*100/60</f>
        <v>17.083333333333332</v>
      </c>
      <c r="M169" s="29">
        <f>BL169*100/60</f>
        <v>24.966666666666665</v>
      </c>
      <c r="N169" s="29">
        <f>BM169*100/60</f>
        <v>15.083333333333336</v>
      </c>
      <c r="O169" s="29">
        <f>BN169*100/60</f>
        <v>28.3</v>
      </c>
      <c r="P169" s="29">
        <f>BO169*100/60</f>
        <v>0.46666666666666673</v>
      </c>
      <c r="Q169" s="79"/>
      <c r="R169" s="79"/>
      <c r="S169" s="79"/>
      <c r="T169" s="79"/>
      <c r="U169" s="79"/>
      <c r="V169" s="80"/>
      <c r="W169" s="80"/>
      <c r="X169" s="79"/>
      <c r="Y169" s="79"/>
      <c r="Z169" s="79"/>
      <c r="AA169" s="79"/>
      <c r="AB169" s="79"/>
      <c r="BD169" s="29"/>
      <c r="BE169" s="29">
        <v>1.95</v>
      </c>
      <c r="BF169" s="29">
        <v>3.87</v>
      </c>
      <c r="BG169" s="29">
        <v>36.24</v>
      </c>
      <c r="BH169" s="29">
        <v>122.25</v>
      </c>
      <c r="BI169" s="29">
        <v>1.2999999999999999E-2</v>
      </c>
      <c r="BJ169" s="29">
        <f>DI169*60/100</f>
        <v>0</v>
      </c>
      <c r="BK169" s="29">
        <v>10.25</v>
      </c>
      <c r="BL169" s="29">
        <v>14.98</v>
      </c>
      <c r="BM169" s="29">
        <v>9.0500000000000007</v>
      </c>
      <c r="BN169" s="29">
        <v>16.98</v>
      </c>
      <c r="BO169" s="29">
        <v>0.28000000000000003</v>
      </c>
    </row>
    <row r="170" spans="1:67 15952:16384" x14ac:dyDescent="0.25">
      <c r="A170" s="9"/>
      <c r="B170" s="32" t="s">
        <v>149</v>
      </c>
      <c r="C170" s="57" t="s">
        <v>150</v>
      </c>
      <c r="D170" s="35">
        <v>100</v>
      </c>
      <c r="E170" s="38">
        <v>8.6300000000000008</v>
      </c>
      <c r="F170" s="38">
        <f t="shared" ref="F170:P170" si="69">BE170*100/100</f>
        <v>8.24</v>
      </c>
      <c r="G170" s="38">
        <f t="shared" si="69"/>
        <v>8.1</v>
      </c>
      <c r="H170" s="38">
        <f t="shared" si="69"/>
        <v>141</v>
      </c>
      <c r="I170" s="38">
        <f t="shared" si="69"/>
        <v>12.5</v>
      </c>
      <c r="J170" s="38">
        <f t="shared" si="69"/>
        <v>0.04</v>
      </c>
      <c r="K170" s="38">
        <f t="shared" si="69"/>
        <v>7.0000000000000007E-2</v>
      </c>
      <c r="L170" s="38">
        <f t="shared" si="69"/>
        <v>1.75</v>
      </c>
      <c r="M170" s="38">
        <f t="shared" si="69"/>
        <v>22.4</v>
      </c>
      <c r="N170" s="38">
        <f t="shared" si="69"/>
        <v>14.51</v>
      </c>
      <c r="O170" s="38">
        <f t="shared" si="69"/>
        <v>93.625</v>
      </c>
      <c r="P170" s="38">
        <f t="shared" si="69"/>
        <v>1.33</v>
      </c>
      <c r="Q170" s="59"/>
      <c r="R170" s="59"/>
      <c r="S170" s="59"/>
      <c r="T170" s="59"/>
      <c r="U170" s="59"/>
      <c r="V170" s="60"/>
      <c r="W170" s="60"/>
      <c r="X170" s="59"/>
      <c r="Y170" s="59"/>
      <c r="Z170" s="59"/>
      <c r="AA170" s="59"/>
      <c r="AB170" s="59"/>
      <c r="BD170" s="38"/>
      <c r="BE170" s="38">
        <v>8.24</v>
      </c>
      <c r="BF170" s="38">
        <v>8.1</v>
      </c>
      <c r="BG170" s="38">
        <v>141</v>
      </c>
      <c r="BH170" s="38">
        <v>12.5</v>
      </c>
      <c r="BI170" s="38">
        <v>0.04</v>
      </c>
      <c r="BJ170" s="38">
        <v>7.0000000000000007E-2</v>
      </c>
      <c r="BK170" s="38">
        <v>1.75</v>
      </c>
      <c r="BL170" s="38">
        <v>22.4</v>
      </c>
      <c r="BM170" s="38">
        <v>14.51</v>
      </c>
      <c r="BN170" s="38">
        <v>93.625</v>
      </c>
      <c r="BO170" s="38">
        <v>1.33</v>
      </c>
    </row>
    <row r="171" spans="1:67 15952:16384" x14ac:dyDescent="0.25">
      <c r="A171" s="9"/>
      <c r="B171" s="36" t="s">
        <v>151</v>
      </c>
      <c r="C171" s="42" t="s">
        <v>152</v>
      </c>
      <c r="D171" s="36">
        <v>180</v>
      </c>
      <c r="E171" s="43">
        <v>6.62</v>
      </c>
      <c r="F171" s="43">
        <f>BE171*180/100</f>
        <v>5.4179999999999993</v>
      </c>
      <c r="G171" s="43">
        <f>BF171*180/100</f>
        <v>31.733999999999995</v>
      </c>
      <c r="H171" s="43">
        <f>BG171*180/100</f>
        <v>201.6</v>
      </c>
      <c r="I171" s="43">
        <v>22.08</v>
      </c>
      <c r="J171" s="43">
        <f t="shared" ref="J171:P171" si="70">BI171*180/100</f>
        <v>7.2000000000000008E-2</v>
      </c>
      <c r="K171" s="43">
        <f t="shared" si="70"/>
        <v>0</v>
      </c>
      <c r="L171" s="43">
        <f t="shared" si="70"/>
        <v>0</v>
      </c>
      <c r="M171" s="43">
        <f t="shared" si="70"/>
        <v>5.8320000000000007</v>
      </c>
      <c r="N171" s="43">
        <f t="shared" si="70"/>
        <v>25.344000000000001</v>
      </c>
      <c r="O171" s="43">
        <f t="shared" si="70"/>
        <v>44.604000000000006</v>
      </c>
      <c r="P171" s="43">
        <f t="shared" si="70"/>
        <v>1.3319999999999999</v>
      </c>
      <c r="BD171" s="43"/>
      <c r="BE171" s="43">
        <v>3.01</v>
      </c>
      <c r="BF171" s="43">
        <v>17.63</v>
      </c>
      <c r="BG171" s="43">
        <v>112</v>
      </c>
      <c r="BH171" s="43">
        <f>DG171*150/125</f>
        <v>0</v>
      </c>
      <c r="BI171" s="43">
        <v>0.04</v>
      </c>
      <c r="BJ171" s="43">
        <f>DI171*150/125</f>
        <v>0</v>
      </c>
      <c r="BK171" s="43"/>
      <c r="BL171" s="43">
        <v>3.24</v>
      </c>
      <c r="BM171" s="43">
        <v>14.08</v>
      </c>
      <c r="BN171" s="43">
        <v>24.78</v>
      </c>
      <c r="BO171" s="43">
        <v>0.74</v>
      </c>
    </row>
    <row r="172" spans="1:67 15952:16384" x14ac:dyDescent="0.25">
      <c r="A172" s="9"/>
      <c r="B172" s="36" t="s">
        <v>29</v>
      </c>
      <c r="C172" s="42" t="s">
        <v>30</v>
      </c>
      <c r="D172" s="36">
        <v>30</v>
      </c>
      <c r="E172" s="43">
        <v>2.04</v>
      </c>
      <c r="F172" s="43">
        <f t="shared" ref="F172:P172" si="71">BE172*30/20</f>
        <v>0.36</v>
      </c>
      <c r="G172" s="43">
        <f t="shared" si="71"/>
        <v>10.08</v>
      </c>
      <c r="H172" s="43">
        <f t="shared" si="71"/>
        <v>51.239999999999995</v>
      </c>
      <c r="I172" s="43">
        <f t="shared" si="71"/>
        <v>0</v>
      </c>
      <c r="J172" s="43">
        <f t="shared" si="71"/>
        <v>4.4999999999999998E-2</v>
      </c>
      <c r="K172" s="43">
        <f t="shared" si="71"/>
        <v>0.03</v>
      </c>
      <c r="L172" s="43">
        <f t="shared" si="71"/>
        <v>0</v>
      </c>
      <c r="M172" s="43">
        <f t="shared" si="71"/>
        <v>13.515000000000001</v>
      </c>
      <c r="N172" s="43">
        <f t="shared" si="71"/>
        <v>14.115</v>
      </c>
      <c r="O172" s="43">
        <f t="shared" si="71"/>
        <v>45.21</v>
      </c>
      <c r="P172" s="43">
        <f t="shared" si="71"/>
        <v>1.125</v>
      </c>
      <c r="Q172" s="43"/>
      <c r="R172" s="43"/>
      <c r="S172" s="43"/>
      <c r="T172" s="43"/>
      <c r="U172" s="43"/>
      <c r="V172" s="43"/>
      <c r="W172" s="43"/>
      <c r="X172" s="43"/>
      <c r="Y172" s="43"/>
      <c r="Z172" s="43"/>
      <c r="AA172" s="43"/>
      <c r="AB172" s="43"/>
      <c r="BD172" s="43"/>
      <c r="BE172" s="43">
        <v>0.24</v>
      </c>
      <c r="BF172" s="43">
        <v>6.72</v>
      </c>
      <c r="BG172" s="44">
        <v>34.159999999999997</v>
      </c>
      <c r="BH172" s="43"/>
      <c r="BI172" s="43">
        <v>0.03</v>
      </c>
      <c r="BJ172" s="43">
        <v>0.02</v>
      </c>
      <c r="BK172" s="43"/>
      <c r="BL172" s="43">
        <v>9.01</v>
      </c>
      <c r="BM172" s="43">
        <v>9.41</v>
      </c>
      <c r="BN172" s="43">
        <v>30.14</v>
      </c>
      <c r="BO172" s="43">
        <v>0.75</v>
      </c>
    </row>
    <row r="173" spans="1:67 15952:16384" x14ac:dyDescent="0.25">
      <c r="A173" s="9"/>
      <c r="B173" s="36" t="s">
        <v>29</v>
      </c>
      <c r="C173" s="27" t="s">
        <v>31</v>
      </c>
      <c r="D173" s="36">
        <v>40</v>
      </c>
      <c r="E173" s="43">
        <v>2.96</v>
      </c>
      <c r="F173" s="43">
        <f t="shared" ref="F173:P173" si="72">BE173*40/42</f>
        <v>0.3619047619047619</v>
      </c>
      <c r="G173" s="43">
        <f t="shared" si="72"/>
        <v>21.104761904761904</v>
      </c>
      <c r="H173" s="43">
        <f t="shared" si="72"/>
        <v>94</v>
      </c>
      <c r="I173" s="43">
        <f t="shared" si="72"/>
        <v>0</v>
      </c>
      <c r="J173" s="43">
        <f t="shared" si="72"/>
        <v>0</v>
      </c>
      <c r="K173" s="43">
        <f t="shared" si="72"/>
        <v>1.9047619047619049E-2</v>
      </c>
      <c r="L173" s="43">
        <f t="shared" si="72"/>
        <v>0</v>
      </c>
      <c r="M173" s="43">
        <f t="shared" si="72"/>
        <v>8</v>
      </c>
      <c r="N173" s="43">
        <f t="shared" si="72"/>
        <v>5.6</v>
      </c>
      <c r="O173" s="43">
        <f t="shared" si="72"/>
        <v>26</v>
      </c>
      <c r="P173" s="43">
        <f t="shared" si="72"/>
        <v>0.43809523809523815</v>
      </c>
      <c r="Q173" s="43"/>
      <c r="R173" s="43"/>
      <c r="S173" s="43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BD173" s="43"/>
      <c r="BE173" s="43">
        <v>0.38</v>
      </c>
      <c r="BF173" s="43">
        <v>22.16</v>
      </c>
      <c r="BG173" s="43">
        <v>98.7</v>
      </c>
      <c r="BH173" s="43"/>
      <c r="BI173" s="43"/>
      <c r="BJ173" s="43">
        <v>0.02</v>
      </c>
      <c r="BK173" s="43"/>
      <c r="BL173" s="43">
        <v>8.4</v>
      </c>
      <c r="BM173" s="43">
        <v>5.88</v>
      </c>
      <c r="BN173" s="43">
        <v>27.3</v>
      </c>
      <c r="BO173" s="43">
        <v>0.46</v>
      </c>
      <c r="XCA173" s="16"/>
      <c r="XCB173" s="16"/>
      <c r="XCC173" s="16"/>
      <c r="XCD173" s="16"/>
      <c r="XCE173" s="16"/>
      <c r="XCF173" s="16"/>
      <c r="XCG173" s="16"/>
      <c r="XCH173" s="16"/>
      <c r="XCI173" s="16"/>
      <c r="XCJ173" s="16"/>
      <c r="XCK173" s="16"/>
      <c r="XCL173" s="16"/>
      <c r="XCM173" s="16"/>
      <c r="XCN173" s="16"/>
      <c r="XCO173" s="16"/>
      <c r="XCP173" s="16"/>
      <c r="XCQ173" s="16"/>
      <c r="XCR173" s="16"/>
      <c r="XCS173" s="16"/>
      <c r="XCT173" s="16"/>
      <c r="XCU173" s="16"/>
      <c r="XCV173" s="16"/>
      <c r="XCW173" s="16"/>
      <c r="XCX173" s="16"/>
      <c r="XCY173" s="16"/>
      <c r="XCZ173" s="16"/>
      <c r="XDA173" s="16"/>
      <c r="XDB173" s="16"/>
      <c r="XDC173" s="16"/>
      <c r="XDD173" s="16"/>
      <c r="XDE173" s="16"/>
      <c r="XDF173" s="16"/>
      <c r="XDG173" s="16"/>
      <c r="XDH173" s="16"/>
      <c r="XDI173" s="16"/>
      <c r="XDJ173" s="16"/>
      <c r="XDK173" s="16"/>
      <c r="XDL173" s="16"/>
      <c r="XDM173" s="16"/>
      <c r="XDN173" s="16"/>
      <c r="XDO173" s="16"/>
      <c r="XDP173" s="16"/>
      <c r="XDQ173" s="16"/>
      <c r="XDR173" s="16"/>
      <c r="XDS173" s="16"/>
      <c r="XDT173" s="16"/>
      <c r="XDU173" s="16"/>
      <c r="XDV173" s="16"/>
      <c r="XDW173" s="16"/>
      <c r="XDX173" s="16"/>
      <c r="XDY173" s="16"/>
      <c r="XDZ173" s="16"/>
      <c r="XEA173" s="16"/>
      <c r="XEB173" s="16"/>
      <c r="XEC173" s="16"/>
      <c r="XED173" s="16"/>
      <c r="XEE173" s="16"/>
      <c r="XEF173" s="16"/>
      <c r="XEG173" s="16"/>
      <c r="XEH173" s="16"/>
      <c r="XEI173" s="16"/>
      <c r="XEJ173" s="16"/>
      <c r="XEK173" s="16"/>
      <c r="XEL173" s="16"/>
      <c r="XEM173" s="16"/>
      <c r="XEN173" s="16"/>
      <c r="XEO173" s="16"/>
      <c r="XEP173" s="16"/>
      <c r="XEQ173" s="16"/>
      <c r="XER173" s="16"/>
      <c r="XES173" s="16"/>
      <c r="XET173" s="16"/>
      <c r="XEU173" s="16"/>
      <c r="XEV173" s="16"/>
      <c r="XEW173" s="16"/>
      <c r="XEX173" s="16"/>
      <c r="XEY173" s="16"/>
      <c r="XEZ173" s="16"/>
      <c r="XFA173" s="16"/>
      <c r="XFB173" s="16"/>
      <c r="XFC173" s="16"/>
      <c r="XFD173" s="31"/>
    </row>
    <row r="174" spans="1:67 15952:16384" s="17" customFormat="1" x14ac:dyDescent="0.25">
      <c r="A174" s="9"/>
      <c r="B174" s="32" t="s">
        <v>29</v>
      </c>
      <c r="C174" s="33" t="s">
        <v>153</v>
      </c>
      <c r="D174" s="32">
        <v>51</v>
      </c>
      <c r="E174" s="34">
        <v>3.08</v>
      </c>
      <c r="F174" s="35">
        <f>BE174*51/30</f>
        <v>5.0999999999999996</v>
      </c>
      <c r="G174" s="35">
        <f>BF174*51/30</f>
        <v>37.74</v>
      </c>
      <c r="H174" s="35">
        <f>BG174*51/30</f>
        <v>209.1</v>
      </c>
      <c r="I174" s="35"/>
      <c r="J174" s="35"/>
      <c r="K174" s="35"/>
      <c r="L174" s="35"/>
      <c r="M174" s="35"/>
      <c r="N174" s="35"/>
      <c r="O174" s="35"/>
      <c r="P174" s="35"/>
      <c r="Q174" s="16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D174" s="35"/>
      <c r="BE174" s="35">
        <v>3</v>
      </c>
      <c r="BF174" s="35">
        <v>22.2</v>
      </c>
      <c r="BG174" s="35">
        <v>123</v>
      </c>
      <c r="XFD174" s="18"/>
    </row>
    <row r="175" spans="1:67 15952:16384" x14ac:dyDescent="0.25">
      <c r="A175" s="9"/>
      <c r="B175" s="36" t="s">
        <v>29</v>
      </c>
      <c r="C175" s="27" t="s">
        <v>154</v>
      </c>
      <c r="D175" s="36">
        <v>200</v>
      </c>
      <c r="E175" s="43">
        <v>1</v>
      </c>
      <c r="F175" s="43">
        <f>BE175*200/200</f>
        <v>0</v>
      </c>
      <c r="G175" s="43">
        <v>20</v>
      </c>
      <c r="H175" s="43">
        <f>BG175*200/200</f>
        <v>42</v>
      </c>
      <c r="I175" s="43">
        <f>BH175*200/200</f>
        <v>0</v>
      </c>
      <c r="J175" s="43">
        <f>BI175*200/200</f>
        <v>0.01</v>
      </c>
      <c r="K175" s="43">
        <f>BJ175*200/200</f>
        <v>0.01</v>
      </c>
      <c r="L175" s="43">
        <v>4</v>
      </c>
      <c r="M175" s="43">
        <v>14</v>
      </c>
      <c r="N175" s="43">
        <v>8</v>
      </c>
      <c r="O175" s="43">
        <v>14</v>
      </c>
      <c r="P175" s="43">
        <f>BO175*200/200</f>
        <v>1.4</v>
      </c>
      <c r="Q175" s="81"/>
      <c r="R175" s="81"/>
      <c r="S175" s="81"/>
      <c r="T175" s="81"/>
      <c r="U175" s="81"/>
      <c r="V175" s="27"/>
      <c r="W175" s="27"/>
      <c r="X175" s="81"/>
      <c r="Y175" s="81"/>
      <c r="Z175" s="81"/>
      <c r="AA175" s="81"/>
      <c r="AB175" s="81"/>
      <c r="BD175" s="43"/>
      <c r="BE175" s="43">
        <f>BQ175*200/200</f>
        <v>0</v>
      </c>
      <c r="BF175" s="43">
        <v>10.1</v>
      </c>
      <c r="BG175" s="43">
        <v>42</v>
      </c>
      <c r="BH175" s="43">
        <f>BT175*200/200</f>
        <v>0</v>
      </c>
      <c r="BI175" s="43">
        <v>0.01</v>
      </c>
      <c r="BJ175" s="43">
        <v>0.01</v>
      </c>
      <c r="BK175" s="43">
        <v>2</v>
      </c>
      <c r="BL175" s="43">
        <v>7</v>
      </c>
      <c r="BM175" s="43">
        <v>4</v>
      </c>
      <c r="BN175" s="43">
        <v>7</v>
      </c>
      <c r="BO175" s="43">
        <v>1.4</v>
      </c>
      <c r="XCA175" s="16"/>
      <c r="XCB175" s="16"/>
      <c r="XCC175" s="16"/>
      <c r="XCD175" s="16"/>
      <c r="XCE175" s="16"/>
      <c r="XCF175" s="16"/>
      <c r="XCG175" s="16"/>
      <c r="XCH175" s="16"/>
      <c r="XCI175" s="16"/>
      <c r="XCJ175" s="16"/>
      <c r="XCK175" s="16"/>
      <c r="XCL175" s="16"/>
      <c r="XCM175" s="16"/>
      <c r="XCN175" s="16"/>
      <c r="XCO175" s="16"/>
      <c r="XCP175" s="16"/>
      <c r="XCQ175" s="16"/>
      <c r="XCR175" s="16"/>
      <c r="XCS175" s="16"/>
      <c r="XCT175" s="16"/>
      <c r="XCU175" s="16"/>
      <c r="XCV175" s="16"/>
      <c r="XCW175" s="16"/>
      <c r="XCX175" s="16"/>
      <c r="XCY175" s="16"/>
      <c r="XCZ175" s="16"/>
      <c r="XDA175" s="16"/>
      <c r="XDB175" s="16"/>
      <c r="XDC175" s="16"/>
      <c r="XDD175" s="16"/>
      <c r="XDE175" s="16"/>
      <c r="XDF175" s="16"/>
      <c r="XDG175" s="16"/>
      <c r="XDH175" s="16"/>
      <c r="XDI175" s="16"/>
      <c r="XDJ175" s="16"/>
      <c r="XDK175" s="16"/>
      <c r="XDL175" s="16"/>
      <c r="XDM175" s="16"/>
      <c r="XDN175" s="16"/>
      <c r="XDO175" s="16"/>
      <c r="XDP175" s="16"/>
      <c r="XDQ175" s="16"/>
      <c r="XDR175" s="16"/>
      <c r="XDS175" s="16"/>
      <c r="XDT175" s="16"/>
      <c r="XDU175" s="16"/>
      <c r="XDV175" s="16"/>
      <c r="XDW175" s="16"/>
      <c r="XDX175" s="16"/>
      <c r="XDY175" s="16"/>
      <c r="XDZ175" s="16"/>
      <c r="XEA175" s="16"/>
      <c r="XEB175" s="16"/>
      <c r="XEC175" s="16"/>
      <c r="XED175" s="16"/>
      <c r="XEE175" s="16"/>
      <c r="XEF175" s="16"/>
      <c r="XEG175" s="16"/>
      <c r="XEH175" s="16"/>
      <c r="XEI175" s="16"/>
      <c r="XEJ175" s="16"/>
      <c r="XEK175" s="16"/>
      <c r="XEL175" s="16"/>
      <c r="XEM175" s="16"/>
      <c r="XEN175" s="16"/>
      <c r="XEO175" s="16"/>
      <c r="XEP175" s="16"/>
      <c r="XEQ175" s="16"/>
      <c r="XER175" s="16"/>
      <c r="XES175" s="16"/>
      <c r="XET175" s="16"/>
      <c r="XEU175" s="16"/>
      <c r="XEV175" s="16"/>
      <c r="XEW175" s="16"/>
      <c r="XEX175" s="16"/>
      <c r="XEY175" s="16"/>
      <c r="XEZ175" s="16"/>
      <c r="XFA175" s="16"/>
      <c r="XFB175" s="16"/>
      <c r="XFC175" s="16"/>
      <c r="XFD175" s="31"/>
    </row>
    <row r="176" spans="1:67 15952:16384" x14ac:dyDescent="0.25">
      <c r="A176" s="93"/>
      <c r="B176" s="36" t="s">
        <v>34</v>
      </c>
      <c r="C176" s="90" t="s">
        <v>82</v>
      </c>
      <c r="D176" s="36">
        <v>120</v>
      </c>
      <c r="E176" s="43">
        <v>0.48</v>
      </c>
      <c r="F176" s="43">
        <f t="shared" ref="F176:P176" si="73">BE176*120/100</f>
        <v>0.48</v>
      </c>
      <c r="G176" s="43">
        <f t="shared" si="73"/>
        <v>11.76</v>
      </c>
      <c r="H176" s="43">
        <f t="shared" si="73"/>
        <v>56.4</v>
      </c>
      <c r="I176" s="43">
        <f t="shared" si="73"/>
        <v>0</v>
      </c>
      <c r="J176" s="43">
        <f t="shared" si="73"/>
        <v>3.5999999999999997E-2</v>
      </c>
      <c r="K176" s="43">
        <f t="shared" si="73"/>
        <v>2.4E-2</v>
      </c>
      <c r="L176" s="43">
        <f t="shared" si="73"/>
        <v>12</v>
      </c>
      <c r="M176" s="43">
        <f t="shared" si="73"/>
        <v>19.2</v>
      </c>
      <c r="N176" s="43">
        <f t="shared" si="73"/>
        <v>10.8</v>
      </c>
      <c r="O176" s="43">
        <f t="shared" si="73"/>
        <v>13.2</v>
      </c>
      <c r="P176" s="43">
        <f t="shared" si="73"/>
        <v>2.64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/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67 15952:16384" s="99" customFormat="1" x14ac:dyDescent="0.25">
      <c r="A177" s="168" t="s">
        <v>36</v>
      </c>
      <c r="B177" s="168"/>
      <c r="C177" s="168"/>
      <c r="D177" s="101">
        <f>SUM(D169:D176)</f>
        <v>821</v>
      </c>
      <c r="E177" s="102"/>
      <c r="F177" s="102"/>
      <c r="G177" s="102"/>
      <c r="H177" s="102"/>
      <c r="I177" s="102"/>
      <c r="J177" s="101"/>
      <c r="K177" s="101"/>
      <c r="L177" s="102"/>
      <c r="M177" s="102"/>
      <c r="N177" s="102"/>
      <c r="O177" s="102"/>
      <c r="P177" s="102"/>
      <c r="WON177" s="31"/>
      <c r="WOO177" s="31"/>
      <c r="WOP177" s="31"/>
      <c r="WOQ177" s="31"/>
      <c r="WOR177" s="31"/>
      <c r="WOS177" s="31"/>
      <c r="WOT177" s="31"/>
      <c r="WOU177" s="31"/>
      <c r="WOV177" s="31"/>
      <c r="WOW177" s="31"/>
      <c r="WOX177" s="31"/>
      <c r="WOY177" s="31"/>
      <c r="WOZ177" s="31"/>
      <c r="WPA177" s="31"/>
      <c r="WPB177" s="31"/>
      <c r="WPC177" s="31"/>
      <c r="WPD177" s="31"/>
      <c r="WPE177" s="31"/>
      <c r="WPF177" s="31"/>
      <c r="WPG177" s="31"/>
      <c r="WPH177" s="31"/>
      <c r="WPI177" s="31"/>
      <c r="WPJ177" s="31"/>
      <c r="WPK177" s="31"/>
      <c r="WPL177" s="31"/>
      <c r="WPM177" s="31"/>
      <c r="WPN177" s="31"/>
      <c r="WPO177" s="31"/>
      <c r="WPP177" s="31"/>
      <c r="WPQ177" s="31"/>
      <c r="WPR177" s="31"/>
      <c r="WPS177" s="31"/>
      <c r="WPT177" s="31"/>
      <c r="WPU177" s="31"/>
      <c r="WPV177" s="31"/>
      <c r="WPW177" s="31"/>
      <c r="WPX177" s="31"/>
      <c r="WPY177" s="31"/>
      <c r="WPZ177" s="31"/>
      <c r="WQA177" s="31"/>
      <c r="WQB177" s="31"/>
      <c r="WQC177" s="31"/>
      <c r="WQD177" s="31"/>
      <c r="WQE177" s="31"/>
      <c r="WQF177" s="31"/>
      <c r="WQG177" s="31"/>
      <c r="WQH177" s="31"/>
      <c r="WQI177" s="31"/>
      <c r="WQJ177" s="31"/>
      <c r="WQK177" s="31"/>
      <c r="WQL177" s="31"/>
      <c r="WQM177" s="31"/>
      <c r="WQN177" s="31"/>
      <c r="WQO177" s="31"/>
      <c r="WQP177" s="31"/>
      <c r="WQQ177" s="31"/>
      <c r="WQR177" s="31"/>
      <c r="WQS177" s="31"/>
      <c r="WQT177" s="31"/>
      <c r="WQU177" s="31"/>
      <c r="WQV177" s="31"/>
      <c r="WQW177" s="31"/>
      <c r="WQX177" s="31"/>
      <c r="WQY177" s="31"/>
      <c r="WQZ177" s="31"/>
      <c r="WRA177" s="31"/>
      <c r="WRB177" s="31"/>
      <c r="WRC177" s="31"/>
      <c r="WRD177" s="31"/>
      <c r="WRE177" s="31"/>
      <c r="WRF177" s="31"/>
      <c r="WRG177" s="31"/>
      <c r="WRH177" s="31"/>
      <c r="WRI177" s="31"/>
      <c r="WRJ177" s="31"/>
      <c r="WRK177" s="31"/>
      <c r="WRL177" s="31"/>
      <c r="WRM177" s="31"/>
      <c r="WRN177" s="31"/>
      <c r="WRO177" s="31"/>
      <c r="WRP177" s="31"/>
      <c r="WRQ177" s="31"/>
      <c r="WRR177" s="31"/>
      <c r="WRS177" s="31"/>
      <c r="WRT177" s="31"/>
      <c r="WRU177" s="31"/>
      <c r="WRV177" s="31"/>
      <c r="WRW177" s="31"/>
      <c r="WRX177" s="31"/>
      <c r="WRY177" s="31"/>
      <c r="WRZ177" s="31"/>
      <c r="WSA177" s="31"/>
      <c r="WSB177" s="31"/>
      <c r="WSC177" s="31"/>
      <c r="WSD177" s="31"/>
      <c r="WSE177" s="31"/>
      <c r="WSF177" s="31"/>
      <c r="WSG177" s="31"/>
      <c r="WSH177" s="31"/>
      <c r="WSI177" s="31"/>
      <c r="WSJ177" s="31"/>
      <c r="WSK177" s="31"/>
      <c r="WSL177" s="31"/>
      <c r="WSM177" s="31"/>
      <c r="WSN177" s="31"/>
      <c r="WSO177" s="31"/>
      <c r="WSP177" s="31"/>
      <c r="WSQ177" s="31"/>
      <c r="WSR177" s="31"/>
      <c r="WSS177" s="31"/>
      <c r="WST177" s="31"/>
      <c r="WSU177" s="31"/>
      <c r="WSV177" s="31"/>
      <c r="WSW177" s="31"/>
      <c r="WSX177" s="31"/>
      <c r="WSY177" s="31"/>
      <c r="WSZ177" s="31"/>
      <c r="WTA177" s="31"/>
      <c r="WTB177" s="31"/>
      <c r="WTC177" s="31"/>
      <c r="WTD177" s="31"/>
      <c r="WTE177" s="31"/>
      <c r="WTF177" s="31"/>
      <c r="WTG177" s="31"/>
      <c r="WTH177" s="31"/>
      <c r="WTI177" s="31"/>
      <c r="WTJ177" s="31"/>
      <c r="WTK177" s="31"/>
      <c r="WTL177" s="31"/>
      <c r="WTM177" s="31"/>
      <c r="WTN177" s="31"/>
      <c r="WTO177" s="31"/>
      <c r="WTP177" s="31"/>
      <c r="WTQ177" s="31"/>
      <c r="WTR177" s="31"/>
      <c r="WTS177" s="31"/>
      <c r="WTT177" s="31"/>
      <c r="WTU177" s="31"/>
      <c r="WTV177" s="31"/>
      <c r="WTW177" s="31"/>
      <c r="WTX177" s="31"/>
      <c r="WTY177" s="31"/>
      <c r="WTZ177" s="31"/>
      <c r="WUA177" s="31"/>
      <c r="WUB177" s="31"/>
      <c r="WUC177" s="31"/>
      <c r="WUD177" s="31"/>
      <c r="WUE177" s="31"/>
      <c r="WUF177" s="31"/>
      <c r="WUG177" s="31"/>
      <c r="WUH177" s="31"/>
      <c r="WUI177" s="31"/>
      <c r="WUJ177" s="31"/>
      <c r="WUK177" s="31"/>
      <c r="WUL177" s="31"/>
      <c r="WUM177" s="31"/>
      <c r="WUN177" s="31"/>
      <c r="WUO177" s="31"/>
      <c r="WUP177" s="31"/>
      <c r="WUQ177" s="31"/>
      <c r="WUR177" s="31"/>
      <c r="WUS177" s="31"/>
      <c r="WUT177" s="31"/>
      <c r="WUU177" s="31"/>
      <c r="WUV177" s="31"/>
      <c r="WUW177" s="31"/>
      <c r="WUX177" s="31"/>
      <c r="WUY177" s="31"/>
      <c r="WUZ177" s="31"/>
      <c r="WVA177" s="31"/>
      <c r="WVB177" s="31"/>
      <c r="WVC177" s="31"/>
      <c r="WVD177" s="31"/>
      <c r="WVE177" s="31"/>
      <c r="WVF177" s="31"/>
      <c r="WVG177" s="31"/>
      <c r="WVH177" s="31"/>
      <c r="WVI177" s="31"/>
      <c r="WVJ177" s="31"/>
      <c r="WVK177" s="31"/>
      <c r="WVL177" s="31"/>
      <c r="WVM177" s="31"/>
      <c r="WVN177" s="31"/>
      <c r="WVO177" s="31"/>
      <c r="WVP177" s="31"/>
      <c r="WVQ177" s="31"/>
      <c r="WVR177" s="31"/>
      <c r="WVS177" s="31"/>
      <c r="WVT177" s="31"/>
      <c r="WVU177" s="31"/>
      <c r="WVV177" s="31"/>
      <c r="WVW177" s="31"/>
      <c r="WVX177" s="31"/>
      <c r="WVY177" s="31"/>
      <c r="WVZ177" s="31"/>
      <c r="WWA177" s="31"/>
      <c r="WWB177" s="31"/>
      <c r="WWC177" s="31"/>
      <c r="WWD177" s="31"/>
      <c r="WWE177" s="31"/>
      <c r="WWF177" s="31"/>
      <c r="WWG177" s="31"/>
      <c r="WWH177" s="31"/>
      <c r="WWI177" s="31"/>
      <c r="WWJ177" s="31"/>
      <c r="WWK177" s="31"/>
      <c r="WWL177" s="31"/>
      <c r="WWM177" s="31"/>
      <c r="WWN177" s="31"/>
      <c r="WWO177" s="31"/>
      <c r="WWP177" s="31"/>
      <c r="WWQ177" s="31"/>
      <c r="WWR177" s="31"/>
      <c r="WWS177" s="31"/>
      <c r="WWT177" s="31"/>
      <c r="WWU177" s="31"/>
      <c r="WWV177" s="31"/>
      <c r="WWW177" s="31"/>
      <c r="WWX177" s="31"/>
      <c r="WWY177" s="31"/>
      <c r="WWZ177" s="31"/>
      <c r="WXA177" s="31"/>
      <c r="WXB177" s="31"/>
      <c r="WXC177" s="31"/>
      <c r="WXD177" s="31"/>
      <c r="WXE177" s="31"/>
      <c r="WXF177" s="31"/>
      <c r="WXG177" s="31"/>
      <c r="WXH177" s="31"/>
      <c r="WXI177" s="31"/>
      <c r="WXJ177" s="31"/>
      <c r="WXK177" s="31"/>
      <c r="WXL177" s="31"/>
      <c r="WXM177" s="31"/>
      <c r="WXN177" s="31"/>
      <c r="WXO177" s="31"/>
      <c r="WXP177" s="31"/>
      <c r="WXQ177" s="31"/>
      <c r="WXR177" s="31"/>
      <c r="WXS177" s="31"/>
      <c r="WXT177" s="31"/>
      <c r="WXU177" s="31"/>
      <c r="WXV177" s="31"/>
      <c r="WXW177" s="31"/>
      <c r="WXX177" s="31"/>
      <c r="WXY177" s="31"/>
      <c r="WXZ177" s="31"/>
      <c r="WYA177" s="31"/>
      <c r="WYB177" s="31"/>
      <c r="WYC177" s="31"/>
      <c r="WYD177" s="31"/>
      <c r="WYE177" s="31"/>
      <c r="WYF177" s="31"/>
      <c r="WYG177" s="31"/>
      <c r="WYH177" s="31"/>
      <c r="WYI177" s="31"/>
      <c r="WYJ177" s="31"/>
      <c r="WYK177" s="31"/>
      <c r="WYL177" s="31"/>
      <c r="WYM177" s="31"/>
      <c r="WYN177" s="31"/>
      <c r="WYO177" s="31"/>
      <c r="WYP177" s="31"/>
      <c r="WYQ177" s="31"/>
      <c r="WYR177" s="31"/>
      <c r="WYS177" s="31"/>
      <c r="WYT177" s="31"/>
      <c r="WYU177" s="31"/>
      <c r="WYV177" s="31"/>
      <c r="WYW177" s="31"/>
      <c r="WYX177" s="31"/>
      <c r="WYY177" s="31"/>
      <c r="WYZ177" s="31"/>
      <c r="WZA177" s="31"/>
      <c r="WZB177" s="31"/>
      <c r="WZC177" s="31"/>
      <c r="WZD177" s="31"/>
      <c r="WZE177" s="31"/>
      <c r="WZF177" s="31"/>
      <c r="WZG177" s="31"/>
      <c r="WZH177" s="31"/>
      <c r="WZI177" s="31"/>
      <c r="WZJ177" s="31"/>
      <c r="WZK177" s="31"/>
      <c r="WZL177" s="31"/>
      <c r="WZM177" s="31"/>
      <c r="WZN177" s="31"/>
      <c r="WZO177" s="31"/>
      <c r="WZP177" s="31"/>
      <c r="WZQ177" s="31"/>
      <c r="WZR177" s="31"/>
      <c r="WZS177" s="31"/>
      <c r="WZT177" s="31"/>
      <c r="WZU177" s="31"/>
      <c r="WZV177" s="31"/>
      <c r="WZW177" s="31"/>
      <c r="WZX177" s="31"/>
      <c r="WZY177" s="31"/>
      <c r="WZZ177" s="31"/>
      <c r="XAA177" s="31"/>
      <c r="XAB177" s="31"/>
      <c r="XAC177" s="31"/>
      <c r="XAD177" s="31"/>
      <c r="XAE177" s="31"/>
      <c r="XAF177" s="31"/>
      <c r="XAG177" s="31"/>
      <c r="XAH177" s="31"/>
      <c r="XAI177" s="31"/>
      <c r="XAJ177" s="31"/>
      <c r="XAK177" s="31"/>
      <c r="XAL177" s="31"/>
      <c r="XAM177" s="31"/>
      <c r="XAN177" s="31"/>
      <c r="XAO177" s="31"/>
      <c r="XAP177" s="31"/>
      <c r="XAQ177" s="31"/>
      <c r="XAR177" s="31"/>
      <c r="XAS177" s="31"/>
      <c r="XAT177" s="31"/>
      <c r="XAU177" s="31"/>
      <c r="XAV177" s="31"/>
      <c r="XAW177" s="31"/>
      <c r="XAX177" s="31"/>
      <c r="XAY177" s="31"/>
      <c r="XAZ177" s="31"/>
      <c r="XBA177" s="31"/>
      <c r="XBB177" s="31"/>
      <c r="XBC177" s="31"/>
      <c r="XBD177" s="31"/>
      <c r="XBE177" s="31"/>
      <c r="XBF177" s="31"/>
      <c r="XBG177" s="31"/>
      <c r="XBH177" s="31"/>
      <c r="XBI177" s="31"/>
      <c r="XBJ177" s="31"/>
      <c r="XBK177" s="31"/>
      <c r="XBL177" s="31"/>
      <c r="XBM177" s="31"/>
      <c r="XBN177" s="31"/>
      <c r="XBO177" s="31"/>
      <c r="XBP177" s="31"/>
      <c r="XBQ177" s="31"/>
      <c r="XBR177" s="31"/>
      <c r="XBS177" s="31"/>
      <c r="XBT177" s="31"/>
      <c r="XBU177" s="31"/>
      <c r="XBV177" s="31"/>
      <c r="XBW177" s="31"/>
      <c r="XBX177" s="31"/>
      <c r="XBY177" s="31"/>
      <c r="XBZ177" s="31"/>
      <c r="XCA177" s="31"/>
      <c r="XCB177" s="31"/>
      <c r="XCC177" s="31"/>
      <c r="XCD177" s="31"/>
      <c r="XCE177" s="31"/>
      <c r="XCF177" s="31"/>
      <c r="XCG177" s="31"/>
      <c r="XCH177" s="31"/>
      <c r="XCI177" s="31"/>
      <c r="XCJ177" s="31"/>
      <c r="XCK177" s="31"/>
      <c r="XCL177" s="31"/>
      <c r="XCM177" s="31"/>
      <c r="XCN177" s="31"/>
      <c r="XCO177" s="31"/>
      <c r="XCP177" s="31"/>
      <c r="XCQ177" s="31"/>
      <c r="XCR177" s="31"/>
      <c r="XCS177" s="31"/>
      <c r="XCT177" s="31"/>
      <c r="XCU177" s="31"/>
      <c r="XCV177" s="31"/>
      <c r="XCW177" s="31"/>
      <c r="XCX177" s="31"/>
      <c r="XCY177" s="31"/>
      <c r="XCZ177" s="31"/>
      <c r="XDA177" s="31"/>
      <c r="XDB177" s="31"/>
      <c r="XDC177" s="31"/>
      <c r="XDD177" s="31"/>
      <c r="XDE177" s="31"/>
      <c r="XDF177" s="31"/>
      <c r="XDG177" s="31"/>
      <c r="XDH177" s="31"/>
      <c r="XDI177" s="31"/>
      <c r="XDJ177" s="31"/>
      <c r="XDK177" s="31"/>
      <c r="XDL177" s="31"/>
      <c r="XDM177" s="31"/>
      <c r="XDN177" s="31"/>
      <c r="XDO177" s="31"/>
      <c r="XDP177" s="31"/>
      <c r="XDQ177" s="31"/>
      <c r="XDR177" s="31"/>
      <c r="XDS177" s="31"/>
      <c r="XDT177" s="31"/>
      <c r="XDU177" s="31"/>
      <c r="XDV177" s="31"/>
      <c r="XDW177" s="31"/>
      <c r="XDX177" s="31"/>
      <c r="XDY177" s="31"/>
      <c r="XDZ177" s="31"/>
      <c r="XEA177" s="31"/>
      <c r="XEB177" s="31"/>
      <c r="XEC177" s="31"/>
      <c r="XED177" s="31"/>
      <c r="XEE177" s="31"/>
      <c r="XEF177" s="31"/>
      <c r="XEG177" s="31"/>
      <c r="XEH177" s="31"/>
      <c r="XEI177" s="31"/>
      <c r="XEJ177" s="31"/>
      <c r="XEK177" s="31"/>
      <c r="XEL177" s="31"/>
      <c r="XEM177" s="31"/>
      <c r="XEN177" s="31"/>
      <c r="XEO177" s="31"/>
      <c r="XEP177" s="31"/>
      <c r="XEQ177" s="31"/>
      <c r="XER177" s="31"/>
      <c r="XES177" s="31"/>
      <c r="XET177" s="31"/>
      <c r="XEU177" s="31"/>
      <c r="XEV177" s="31"/>
      <c r="XEW177" s="31"/>
      <c r="XEX177" s="31"/>
      <c r="XEY177" s="31"/>
      <c r="XEZ177" s="31"/>
      <c r="XFA177" s="31"/>
      <c r="XFB177" s="31"/>
      <c r="XFC177" s="31"/>
      <c r="XFD177" s="18"/>
    </row>
    <row r="178" spans="1:67 15952:16384" s="99" customFormat="1" ht="13.9" customHeight="1" x14ac:dyDescent="0.25">
      <c r="A178" s="164" t="s">
        <v>37</v>
      </c>
      <c r="B178" s="164"/>
      <c r="C178" s="164"/>
      <c r="D178" s="164"/>
      <c r="E178" s="102">
        <f t="shared" ref="E178:P178" si="74">SUM(E169:E177)</f>
        <v>26.110000000000003</v>
      </c>
      <c r="F178" s="102">
        <f t="shared" si="74"/>
        <v>23.209904761904763</v>
      </c>
      <c r="G178" s="102">
        <f t="shared" si="74"/>
        <v>146.96876190476189</v>
      </c>
      <c r="H178" s="102">
        <f t="shared" si="74"/>
        <v>855.74</v>
      </c>
      <c r="I178" s="102">
        <f t="shared" si="74"/>
        <v>238.32999999999998</v>
      </c>
      <c r="J178" s="102">
        <f t="shared" si="74"/>
        <v>0.22466666666666671</v>
      </c>
      <c r="K178" s="102">
        <f t="shared" si="74"/>
        <v>0.19304761904761905</v>
      </c>
      <c r="L178" s="102">
        <f t="shared" si="74"/>
        <v>34.833333333333329</v>
      </c>
      <c r="M178" s="102">
        <f t="shared" si="74"/>
        <v>107.91366666666666</v>
      </c>
      <c r="N178" s="102">
        <f t="shared" si="74"/>
        <v>93.452333333333328</v>
      </c>
      <c r="O178" s="102">
        <f t="shared" si="74"/>
        <v>264.93900000000002</v>
      </c>
      <c r="P178" s="102">
        <f t="shared" si="74"/>
        <v>8.7317619047619051</v>
      </c>
      <c r="WON178" s="31"/>
      <c r="WOO178" s="31"/>
      <c r="WOP178" s="31"/>
      <c r="WOQ178" s="31"/>
      <c r="WOR178" s="31"/>
      <c r="WOS178" s="31"/>
      <c r="WOT178" s="31"/>
      <c r="WOU178" s="31"/>
      <c r="WOV178" s="31"/>
      <c r="WOW178" s="31"/>
      <c r="WOX178" s="31"/>
      <c r="WOY178" s="31"/>
      <c r="WOZ178" s="31"/>
      <c r="WPA178" s="31"/>
      <c r="WPB178" s="31"/>
      <c r="WPC178" s="31"/>
      <c r="WPD178" s="31"/>
      <c r="WPE178" s="31"/>
      <c r="WPF178" s="31"/>
      <c r="WPG178" s="31"/>
      <c r="WPH178" s="31"/>
      <c r="WPI178" s="31"/>
      <c r="WPJ178" s="31"/>
      <c r="WPK178" s="31"/>
      <c r="WPL178" s="31"/>
      <c r="WPM178" s="31"/>
      <c r="WPN178" s="31"/>
      <c r="WPO178" s="31"/>
      <c r="WPP178" s="31"/>
      <c r="WPQ178" s="31"/>
      <c r="WPR178" s="31"/>
      <c r="WPS178" s="31"/>
      <c r="WPT178" s="31"/>
      <c r="WPU178" s="31"/>
      <c r="WPV178" s="31"/>
      <c r="WPW178" s="31"/>
      <c r="WPX178" s="31"/>
      <c r="WPY178" s="31"/>
      <c r="WPZ178" s="31"/>
      <c r="WQA178" s="31"/>
      <c r="WQB178" s="31"/>
      <c r="WQC178" s="31"/>
      <c r="WQD178" s="31"/>
      <c r="WQE178" s="31"/>
      <c r="WQF178" s="31"/>
      <c r="WQG178" s="31"/>
      <c r="WQH178" s="31"/>
      <c r="WQI178" s="31"/>
      <c r="WQJ178" s="31"/>
      <c r="WQK178" s="31"/>
      <c r="WQL178" s="31"/>
      <c r="WQM178" s="31"/>
      <c r="WQN178" s="31"/>
      <c r="WQO178" s="31"/>
      <c r="WQP178" s="31"/>
      <c r="WQQ178" s="31"/>
      <c r="WQR178" s="31"/>
      <c r="WQS178" s="31"/>
      <c r="WQT178" s="31"/>
      <c r="WQU178" s="31"/>
      <c r="WQV178" s="31"/>
      <c r="WQW178" s="31"/>
      <c r="WQX178" s="31"/>
      <c r="WQY178" s="31"/>
      <c r="WQZ178" s="31"/>
      <c r="WRA178" s="31"/>
      <c r="WRB178" s="31"/>
      <c r="WRC178" s="31"/>
      <c r="WRD178" s="31"/>
      <c r="WRE178" s="31"/>
      <c r="WRF178" s="31"/>
      <c r="WRG178" s="31"/>
      <c r="WRH178" s="31"/>
      <c r="WRI178" s="31"/>
      <c r="WRJ178" s="31"/>
      <c r="WRK178" s="31"/>
      <c r="WRL178" s="31"/>
      <c r="WRM178" s="31"/>
      <c r="WRN178" s="31"/>
      <c r="WRO178" s="31"/>
      <c r="WRP178" s="31"/>
      <c r="WRQ178" s="31"/>
      <c r="WRR178" s="31"/>
      <c r="WRS178" s="31"/>
      <c r="WRT178" s="31"/>
      <c r="WRU178" s="31"/>
      <c r="WRV178" s="31"/>
      <c r="WRW178" s="31"/>
      <c r="WRX178" s="31"/>
      <c r="WRY178" s="31"/>
      <c r="WRZ178" s="31"/>
      <c r="WSA178" s="31"/>
      <c r="WSB178" s="31"/>
      <c r="WSC178" s="31"/>
      <c r="WSD178" s="31"/>
      <c r="WSE178" s="31"/>
      <c r="WSF178" s="31"/>
      <c r="WSG178" s="31"/>
      <c r="WSH178" s="31"/>
      <c r="WSI178" s="31"/>
      <c r="WSJ178" s="31"/>
      <c r="WSK178" s="31"/>
      <c r="WSL178" s="31"/>
      <c r="WSM178" s="31"/>
      <c r="WSN178" s="31"/>
      <c r="WSO178" s="31"/>
      <c r="WSP178" s="31"/>
      <c r="WSQ178" s="31"/>
      <c r="WSR178" s="31"/>
      <c r="WSS178" s="31"/>
      <c r="WST178" s="31"/>
      <c r="WSU178" s="31"/>
      <c r="WSV178" s="31"/>
      <c r="WSW178" s="31"/>
      <c r="WSX178" s="31"/>
      <c r="WSY178" s="31"/>
      <c r="WSZ178" s="31"/>
      <c r="WTA178" s="31"/>
      <c r="WTB178" s="31"/>
      <c r="WTC178" s="31"/>
      <c r="WTD178" s="31"/>
      <c r="WTE178" s="31"/>
      <c r="WTF178" s="31"/>
      <c r="WTG178" s="31"/>
      <c r="WTH178" s="31"/>
      <c r="WTI178" s="31"/>
      <c r="WTJ178" s="31"/>
      <c r="WTK178" s="31"/>
      <c r="WTL178" s="31"/>
      <c r="WTM178" s="31"/>
      <c r="WTN178" s="31"/>
      <c r="WTO178" s="31"/>
      <c r="WTP178" s="31"/>
      <c r="WTQ178" s="31"/>
      <c r="WTR178" s="31"/>
      <c r="WTS178" s="31"/>
      <c r="WTT178" s="31"/>
      <c r="WTU178" s="31"/>
      <c r="WTV178" s="31"/>
      <c r="WTW178" s="31"/>
      <c r="WTX178" s="31"/>
      <c r="WTY178" s="31"/>
      <c r="WTZ178" s="31"/>
      <c r="WUA178" s="31"/>
      <c r="WUB178" s="31"/>
      <c r="WUC178" s="31"/>
      <c r="WUD178" s="31"/>
      <c r="WUE178" s="31"/>
      <c r="WUF178" s="31"/>
      <c r="WUG178" s="31"/>
      <c r="WUH178" s="31"/>
      <c r="WUI178" s="31"/>
      <c r="WUJ178" s="31"/>
      <c r="WUK178" s="31"/>
      <c r="WUL178" s="31"/>
      <c r="WUM178" s="31"/>
      <c r="WUN178" s="31"/>
      <c r="WUO178" s="31"/>
      <c r="WUP178" s="31"/>
      <c r="WUQ178" s="31"/>
      <c r="WUR178" s="31"/>
      <c r="WUS178" s="31"/>
      <c r="WUT178" s="31"/>
      <c r="WUU178" s="31"/>
      <c r="WUV178" s="31"/>
      <c r="WUW178" s="31"/>
      <c r="WUX178" s="31"/>
      <c r="WUY178" s="31"/>
      <c r="WUZ178" s="31"/>
      <c r="WVA178" s="31"/>
      <c r="WVB178" s="31"/>
      <c r="WVC178" s="31"/>
      <c r="WVD178" s="31"/>
      <c r="WVE178" s="31"/>
      <c r="WVF178" s="31"/>
      <c r="WVG178" s="31"/>
      <c r="WVH178" s="31"/>
      <c r="WVI178" s="31"/>
      <c r="WVJ178" s="31"/>
      <c r="WVK178" s="31"/>
      <c r="WVL178" s="31"/>
      <c r="WVM178" s="31"/>
      <c r="WVN178" s="31"/>
      <c r="WVO178" s="31"/>
      <c r="WVP178" s="31"/>
      <c r="WVQ178" s="31"/>
      <c r="WVR178" s="31"/>
      <c r="WVS178" s="31"/>
      <c r="WVT178" s="31"/>
      <c r="WVU178" s="31"/>
      <c r="WVV178" s="31"/>
      <c r="WVW178" s="31"/>
      <c r="WVX178" s="31"/>
      <c r="WVY178" s="31"/>
      <c r="WVZ178" s="31"/>
      <c r="WWA178" s="31"/>
      <c r="WWB178" s="31"/>
      <c r="WWC178" s="31"/>
      <c r="WWD178" s="31"/>
      <c r="WWE178" s="31"/>
      <c r="WWF178" s="31"/>
      <c r="WWG178" s="31"/>
      <c r="WWH178" s="31"/>
      <c r="WWI178" s="31"/>
      <c r="WWJ178" s="31"/>
      <c r="WWK178" s="31"/>
      <c r="WWL178" s="31"/>
      <c r="WWM178" s="31"/>
      <c r="WWN178" s="31"/>
      <c r="WWO178" s="31"/>
      <c r="WWP178" s="31"/>
      <c r="WWQ178" s="31"/>
      <c r="WWR178" s="31"/>
      <c r="WWS178" s="31"/>
      <c r="WWT178" s="31"/>
      <c r="WWU178" s="31"/>
      <c r="WWV178" s="31"/>
      <c r="WWW178" s="31"/>
      <c r="WWX178" s="31"/>
      <c r="WWY178" s="31"/>
      <c r="WWZ178" s="31"/>
      <c r="WXA178" s="31"/>
      <c r="WXB178" s="31"/>
      <c r="WXC178" s="31"/>
      <c r="WXD178" s="31"/>
      <c r="WXE178" s="31"/>
      <c r="WXF178" s="31"/>
      <c r="WXG178" s="31"/>
      <c r="WXH178" s="31"/>
      <c r="WXI178" s="31"/>
      <c r="WXJ178" s="31"/>
      <c r="WXK178" s="31"/>
      <c r="WXL178" s="31"/>
      <c r="WXM178" s="31"/>
      <c r="WXN178" s="31"/>
      <c r="WXO178" s="31"/>
      <c r="WXP178" s="31"/>
      <c r="WXQ178" s="31"/>
      <c r="WXR178" s="31"/>
      <c r="WXS178" s="31"/>
      <c r="WXT178" s="31"/>
      <c r="WXU178" s="31"/>
      <c r="WXV178" s="31"/>
      <c r="WXW178" s="31"/>
      <c r="WXX178" s="31"/>
      <c r="WXY178" s="31"/>
      <c r="WXZ178" s="31"/>
      <c r="WYA178" s="31"/>
      <c r="WYB178" s="31"/>
      <c r="WYC178" s="31"/>
      <c r="WYD178" s="31"/>
      <c r="WYE178" s="31"/>
      <c r="WYF178" s="31"/>
      <c r="WYG178" s="31"/>
      <c r="WYH178" s="31"/>
      <c r="WYI178" s="31"/>
      <c r="WYJ178" s="31"/>
      <c r="WYK178" s="31"/>
      <c r="WYL178" s="31"/>
      <c r="WYM178" s="31"/>
      <c r="WYN178" s="31"/>
      <c r="WYO178" s="31"/>
      <c r="WYP178" s="31"/>
      <c r="WYQ178" s="31"/>
      <c r="WYR178" s="31"/>
      <c r="WYS178" s="31"/>
      <c r="WYT178" s="31"/>
      <c r="WYU178" s="31"/>
      <c r="WYV178" s="31"/>
      <c r="WYW178" s="31"/>
      <c r="WYX178" s="31"/>
      <c r="WYY178" s="31"/>
      <c r="WYZ178" s="31"/>
      <c r="WZA178" s="31"/>
      <c r="WZB178" s="31"/>
      <c r="WZC178" s="31"/>
      <c r="WZD178" s="31"/>
      <c r="WZE178" s="31"/>
      <c r="WZF178" s="31"/>
      <c r="WZG178" s="31"/>
      <c r="WZH178" s="31"/>
      <c r="WZI178" s="31"/>
      <c r="WZJ178" s="31"/>
      <c r="WZK178" s="31"/>
      <c r="WZL178" s="31"/>
      <c r="WZM178" s="31"/>
      <c r="WZN178" s="31"/>
      <c r="WZO178" s="31"/>
      <c r="WZP178" s="31"/>
      <c r="WZQ178" s="31"/>
      <c r="WZR178" s="31"/>
      <c r="WZS178" s="31"/>
      <c r="WZT178" s="31"/>
      <c r="WZU178" s="31"/>
      <c r="WZV178" s="31"/>
      <c r="WZW178" s="31"/>
      <c r="WZX178" s="31"/>
      <c r="WZY178" s="31"/>
      <c r="WZZ178" s="31"/>
      <c r="XAA178" s="31"/>
      <c r="XAB178" s="31"/>
      <c r="XAC178" s="31"/>
      <c r="XAD178" s="31"/>
      <c r="XAE178" s="31"/>
      <c r="XAF178" s="31"/>
      <c r="XAG178" s="31"/>
      <c r="XAH178" s="31"/>
      <c r="XAI178" s="31"/>
      <c r="XAJ178" s="31"/>
      <c r="XAK178" s="31"/>
      <c r="XAL178" s="31"/>
      <c r="XAM178" s="31"/>
      <c r="XAN178" s="31"/>
      <c r="XAO178" s="31"/>
      <c r="XAP178" s="31"/>
      <c r="XAQ178" s="31"/>
      <c r="XAR178" s="31"/>
      <c r="XAS178" s="31"/>
      <c r="XAT178" s="31"/>
      <c r="XAU178" s="31"/>
      <c r="XAV178" s="31"/>
      <c r="XAW178" s="31"/>
      <c r="XAX178" s="31"/>
      <c r="XAY178" s="31"/>
      <c r="XAZ178" s="31"/>
      <c r="XBA178" s="31"/>
      <c r="XBB178" s="31"/>
      <c r="XBC178" s="31"/>
      <c r="XBD178" s="31"/>
      <c r="XBE178" s="31"/>
      <c r="XBF178" s="31"/>
      <c r="XBG178" s="31"/>
      <c r="XBH178" s="31"/>
      <c r="XBI178" s="31"/>
      <c r="XBJ178" s="31"/>
      <c r="XBK178" s="31"/>
      <c r="XBL178" s="31"/>
      <c r="XBM178" s="31"/>
      <c r="XBN178" s="31"/>
      <c r="XBO178" s="31"/>
      <c r="XBP178" s="31"/>
      <c r="XBQ178" s="31"/>
      <c r="XBR178" s="31"/>
      <c r="XBS178" s="31"/>
      <c r="XBT178" s="31"/>
      <c r="XBU178" s="31"/>
      <c r="XBV178" s="31"/>
      <c r="XBW178" s="31"/>
      <c r="XBX178" s="31"/>
      <c r="XBY178" s="31"/>
      <c r="XBZ178" s="31"/>
      <c r="XCA178" s="31"/>
      <c r="XCB178" s="31"/>
      <c r="XCC178" s="31"/>
      <c r="XCD178" s="31"/>
      <c r="XCE178" s="31"/>
      <c r="XCF178" s="31"/>
      <c r="XCG178" s="31"/>
      <c r="XCH178" s="31"/>
      <c r="XCI178" s="31"/>
      <c r="XCJ178" s="31"/>
      <c r="XCK178" s="31"/>
      <c r="XCL178" s="31"/>
      <c r="XCM178" s="31"/>
      <c r="XCN178" s="31"/>
      <c r="XCO178" s="31"/>
      <c r="XCP178" s="31"/>
      <c r="XCQ178" s="31"/>
      <c r="XCR178" s="31"/>
      <c r="XCS178" s="31"/>
      <c r="XCT178" s="31"/>
      <c r="XCU178" s="31"/>
      <c r="XCV178" s="31"/>
      <c r="XCW178" s="31"/>
      <c r="XCX178" s="31"/>
      <c r="XCY178" s="31"/>
      <c r="XCZ178" s="31"/>
      <c r="XDA178" s="31"/>
      <c r="XDB178" s="31"/>
      <c r="XDC178" s="31"/>
      <c r="XDD178" s="31"/>
      <c r="XDE178" s="31"/>
      <c r="XDF178" s="31"/>
      <c r="XDG178" s="31"/>
      <c r="XDH178" s="31"/>
      <c r="XDI178" s="31"/>
      <c r="XDJ178" s="31"/>
      <c r="XDK178" s="31"/>
      <c r="XDL178" s="31"/>
      <c r="XDM178" s="31"/>
      <c r="XDN178" s="31"/>
      <c r="XDO178" s="31"/>
      <c r="XDP178" s="31"/>
      <c r="XDQ178" s="31"/>
      <c r="XDR178" s="31"/>
      <c r="XDS178" s="31"/>
      <c r="XDT178" s="31"/>
      <c r="XDU178" s="31"/>
      <c r="XDV178" s="31"/>
      <c r="XDW178" s="31"/>
      <c r="XDX178" s="31"/>
      <c r="XDY178" s="31"/>
      <c r="XDZ178" s="31"/>
      <c r="XEA178" s="31"/>
      <c r="XEB178" s="31"/>
      <c r="XEC178" s="31"/>
      <c r="XED178" s="31"/>
      <c r="XEE178" s="31"/>
      <c r="XEF178" s="31"/>
      <c r="XEG178" s="31"/>
      <c r="XEH178" s="31"/>
      <c r="XEI178" s="31"/>
      <c r="XEJ178" s="31"/>
      <c r="XEK178" s="31"/>
      <c r="XEL178" s="31"/>
      <c r="XEM178" s="31"/>
      <c r="XEN178" s="31"/>
      <c r="XEO178" s="31"/>
      <c r="XEP178" s="31"/>
      <c r="XEQ178" s="31"/>
      <c r="XER178" s="31"/>
      <c r="XES178" s="31"/>
      <c r="XET178" s="31"/>
      <c r="XEU178" s="31"/>
      <c r="XEV178" s="31"/>
      <c r="XEW178" s="31"/>
      <c r="XEX178" s="31"/>
      <c r="XEY178" s="31"/>
      <c r="XEZ178" s="31"/>
      <c r="XFA178" s="31"/>
      <c r="XFB178" s="31"/>
      <c r="XFC178" s="31"/>
      <c r="XFD178" s="18"/>
    </row>
    <row r="179" spans="1:67 15952:16384" ht="15" customHeight="1" x14ac:dyDescent="0.25">
      <c r="A179" s="169" t="s">
        <v>38</v>
      </c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</row>
    <row r="180" spans="1:67 15952:16384" x14ac:dyDescent="0.25">
      <c r="A180" s="169"/>
      <c r="B180" s="36" t="s">
        <v>155</v>
      </c>
      <c r="C180" s="27" t="s">
        <v>156</v>
      </c>
      <c r="D180" s="36">
        <v>100</v>
      </c>
      <c r="E180" s="43">
        <v>1.38</v>
      </c>
      <c r="F180" s="43">
        <v>4.5</v>
      </c>
      <c r="G180" s="103">
        <v>7.67</v>
      </c>
      <c r="H180" s="43">
        <v>76</v>
      </c>
      <c r="I180" s="43">
        <v>1.1299999999999999</v>
      </c>
      <c r="J180" s="43">
        <v>0.02</v>
      </c>
      <c r="K180" s="43">
        <v>0.03</v>
      </c>
      <c r="L180" s="43">
        <v>3.8</v>
      </c>
      <c r="M180" s="43">
        <v>32</v>
      </c>
      <c r="N180" s="43">
        <v>18</v>
      </c>
      <c r="O180" s="43">
        <v>36</v>
      </c>
      <c r="P180" s="43">
        <v>1.17</v>
      </c>
      <c r="BD180" s="43"/>
      <c r="BE180" s="43">
        <v>3</v>
      </c>
      <c r="BF180" s="43">
        <v>5.08</v>
      </c>
      <c r="BG180" s="43">
        <v>51.42</v>
      </c>
      <c r="BH180" s="43"/>
      <c r="BI180" s="43">
        <v>1.2E-2</v>
      </c>
      <c r="BJ180" s="43">
        <v>1.7999999999999999E-2</v>
      </c>
      <c r="BK180" s="43">
        <v>11.89</v>
      </c>
      <c r="BL180" s="43">
        <v>31.52</v>
      </c>
      <c r="BM180" s="43">
        <v>9.91</v>
      </c>
      <c r="BN180" s="43">
        <v>20.37</v>
      </c>
      <c r="BO180" s="43">
        <v>0.4</v>
      </c>
    </row>
    <row r="181" spans="1:67 15952:16384" s="54" customFormat="1" x14ac:dyDescent="0.25">
      <c r="A181" s="169"/>
      <c r="B181" s="36" t="s">
        <v>41</v>
      </c>
      <c r="C181" s="42" t="s">
        <v>42</v>
      </c>
      <c r="D181" s="36">
        <v>250</v>
      </c>
      <c r="E181" s="43">
        <v>3.56</v>
      </c>
      <c r="F181" s="43">
        <f>BE181*250/200</f>
        <v>4.5875000000000004</v>
      </c>
      <c r="G181" s="43">
        <f>BF181*250/200</f>
        <v>18.787500000000001</v>
      </c>
      <c r="H181" s="36">
        <f>BG181*250/200</f>
        <v>143.75</v>
      </c>
      <c r="I181" s="36">
        <v>21.05</v>
      </c>
      <c r="J181" s="36">
        <v>0.01</v>
      </c>
      <c r="K181" s="43">
        <v>7.4999999999999997E-2</v>
      </c>
      <c r="L181" s="36">
        <f>BK181*250/200</f>
        <v>5.75</v>
      </c>
      <c r="M181" s="36">
        <f>BL181*250/200</f>
        <v>33.4</v>
      </c>
      <c r="N181" s="36">
        <f>BM181*250/200</f>
        <v>25.35</v>
      </c>
      <c r="O181" s="43">
        <f>BN181*250/200</f>
        <v>72.224999999999994</v>
      </c>
      <c r="P181" s="43">
        <f>BO181*250/200</f>
        <v>1.175</v>
      </c>
      <c r="BD181" s="36"/>
      <c r="BE181" s="36">
        <v>3.67</v>
      </c>
      <c r="BF181" s="36">
        <v>15.03</v>
      </c>
      <c r="BG181" s="36">
        <v>115</v>
      </c>
      <c r="BH181" s="36"/>
      <c r="BI181" s="36">
        <v>0.08</v>
      </c>
      <c r="BJ181" s="36">
        <v>0.06</v>
      </c>
      <c r="BK181" s="36">
        <v>4.5999999999999996</v>
      </c>
      <c r="BL181" s="36">
        <v>26.72</v>
      </c>
      <c r="BM181" s="36">
        <v>20.28</v>
      </c>
      <c r="BN181" s="36">
        <v>57.78</v>
      </c>
      <c r="BO181" s="36">
        <v>0.94</v>
      </c>
      <c r="WXD181" s="55"/>
      <c r="WXE181" s="55"/>
      <c r="WXF181" s="55"/>
      <c r="WXG181" s="55"/>
      <c r="WXH181" s="55"/>
      <c r="WXI181" s="55"/>
      <c r="WXJ181" s="55"/>
      <c r="WXK181" s="55"/>
      <c r="WXL181" s="55"/>
      <c r="WXM181" s="55"/>
      <c r="WXN181" s="55"/>
      <c r="WXO181" s="55"/>
      <c r="WXP181" s="55"/>
      <c r="WXQ181" s="55"/>
      <c r="WXR181" s="55"/>
      <c r="WXS181" s="55"/>
      <c r="WXT181" s="55"/>
      <c r="WXU181" s="55"/>
      <c r="WXV181" s="55"/>
      <c r="WXW181" s="55"/>
      <c r="WXX181" s="55"/>
      <c r="WXY181" s="55"/>
      <c r="WXZ181" s="55"/>
      <c r="WYA181" s="55"/>
      <c r="WYB181" s="55"/>
      <c r="WYC181" s="55"/>
      <c r="WYD181" s="55"/>
      <c r="WYE181" s="55"/>
      <c r="WYF181" s="55"/>
      <c r="WYG181" s="55"/>
      <c r="WYH181" s="55"/>
      <c r="WYI181" s="55"/>
      <c r="WYJ181" s="55"/>
      <c r="WYK181" s="55"/>
      <c r="WYL181" s="55"/>
      <c r="WYM181" s="55"/>
      <c r="WYN181" s="55"/>
      <c r="WYO181" s="55"/>
      <c r="WYP181" s="55"/>
      <c r="WYQ181" s="55"/>
      <c r="WYR181" s="55"/>
      <c r="WYS181" s="55"/>
      <c r="WYT181" s="55"/>
      <c r="WYU181" s="55"/>
      <c r="WYV181" s="55"/>
      <c r="WYW181" s="55"/>
      <c r="WYX181" s="55"/>
      <c r="WYY181" s="55"/>
      <c r="WYZ181" s="55"/>
      <c r="WZA181" s="55"/>
      <c r="WZB181" s="55"/>
      <c r="WZC181" s="55"/>
      <c r="WZD181" s="55"/>
      <c r="WZE181" s="55"/>
      <c r="WZF181" s="55"/>
      <c r="WZG181" s="55"/>
      <c r="WZH181" s="55"/>
      <c r="WZI181" s="55"/>
      <c r="WZJ181" s="55"/>
      <c r="WZK181" s="55"/>
      <c r="WZL181" s="55"/>
      <c r="WZM181" s="55"/>
      <c r="WZN181" s="55"/>
      <c r="WZO181" s="55"/>
      <c r="WZP181" s="55"/>
      <c r="WZQ181" s="55"/>
      <c r="WZR181" s="55"/>
      <c r="WZS181" s="55"/>
      <c r="WZT181" s="55"/>
      <c r="WZU181" s="55"/>
      <c r="WZV181" s="55"/>
      <c r="WZW181" s="55"/>
      <c r="WZX181" s="55"/>
      <c r="WZY181" s="55"/>
      <c r="WZZ181" s="55"/>
      <c r="XAA181" s="55"/>
      <c r="XAB181" s="55"/>
      <c r="XAC181" s="55"/>
      <c r="XAD181" s="55"/>
      <c r="XAE181" s="55"/>
      <c r="XAF181" s="55"/>
      <c r="XAG181" s="55"/>
      <c r="XAH181" s="55"/>
      <c r="XAI181" s="55"/>
      <c r="XAJ181" s="55"/>
      <c r="XAK181" s="55"/>
      <c r="XAL181" s="55"/>
      <c r="XAM181" s="55"/>
      <c r="XAN181" s="55"/>
      <c r="XAO181" s="55"/>
      <c r="XAP181" s="55"/>
      <c r="XAQ181" s="55"/>
      <c r="XAR181" s="55"/>
      <c r="XAS181" s="55"/>
      <c r="XAT181" s="55"/>
      <c r="XAU181" s="55"/>
      <c r="XAV181" s="55"/>
      <c r="XAW181" s="55"/>
      <c r="XAX181" s="55"/>
      <c r="XAY181" s="55"/>
      <c r="XAZ181" s="55"/>
      <c r="XBA181" s="55"/>
      <c r="XBB181" s="55"/>
      <c r="XBC181" s="55"/>
      <c r="XBD181" s="55"/>
      <c r="XBE181" s="55"/>
      <c r="XBF181" s="55"/>
      <c r="XBG181" s="55"/>
      <c r="XBH181" s="55"/>
      <c r="XBI181" s="55"/>
      <c r="XBJ181" s="55"/>
      <c r="XBK181" s="55"/>
      <c r="XBL181" s="55"/>
      <c r="XBM181" s="55"/>
      <c r="XBN181" s="55"/>
      <c r="XBO181" s="55"/>
      <c r="XBP181" s="55"/>
      <c r="XBQ181" s="55"/>
      <c r="XBR181" s="55"/>
      <c r="XBS181" s="55"/>
      <c r="XBT181" s="55"/>
      <c r="XBU181" s="55"/>
      <c r="XBV181" s="55"/>
      <c r="XBW181" s="55"/>
      <c r="XBX181" s="55"/>
      <c r="XBY181" s="55"/>
      <c r="XBZ181" s="55"/>
      <c r="XCA181" s="56"/>
      <c r="XCB181" s="56"/>
      <c r="XCC181" s="56"/>
      <c r="XCD181" s="56"/>
      <c r="XCE181" s="56"/>
      <c r="XCF181" s="56"/>
      <c r="XCG181" s="56"/>
      <c r="XCH181" s="56"/>
      <c r="XCI181" s="56"/>
      <c r="XCJ181" s="56"/>
      <c r="XCK181" s="56"/>
      <c r="XCL181" s="56"/>
      <c r="XCM181" s="56"/>
      <c r="XCN181" s="56"/>
      <c r="XCO181" s="56"/>
      <c r="XCP181" s="56"/>
      <c r="XCQ181" s="56"/>
      <c r="XCR181" s="56"/>
      <c r="XCS181" s="56"/>
      <c r="XCT181" s="56"/>
      <c r="XCU181" s="56"/>
      <c r="XCV181" s="56"/>
      <c r="XCW181" s="56"/>
      <c r="XCX181" s="56"/>
      <c r="XCY181" s="56"/>
      <c r="XCZ181" s="56"/>
      <c r="XDA181" s="56"/>
      <c r="XDB181" s="56"/>
      <c r="XDC181" s="56"/>
      <c r="XDD181" s="56"/>
      <c r="XDE181" s="56"/>
      <c r="XDF181" s="56"/>
      <c r="XDG181" s="56"/>
      <c r="XDH181" s="56"/>
      <c r="XDI181" s="56"/>
      <c r="XDJ181" s="56"/>
      <c r="XDK181" s="56"/>
      <c r="XDL181" s="56"/>
      <c r="XDM181" s="56"/>
      <c r="XDN181" s="56"/>
      <c r="XDO181" s="56"/>
      <c r="XDP181" s="56"/>
      <c r="XDQ181" s="56"/>
      <c r="XDR181" s="56"/>
      <c r="XDS181" s="56"/>
      <c r="XDT181" s="56"/>
      <c r="XDU181" s="56"/>
      <c r="XDV181" s="56"/>
      <c r="XDW181" s="56"/>
      <c r="XDX181" s="56"/>
      <c r="XDY181" s="56"/>
      <c r="XDZ181" s="56"/>
      <c r="XEA181" s="56"/>
      <c r="XEB181" s="56"/>
      <c r="XEC181" s="56"/>
      <c r="XED181" s="56"/>
      <c r="XEE181" s="56"/>
      <c r="XEF181" s="56"/>
      <c r="XEG181" s="56"/>
      <c r="XEH181" s="56"/>
      <c r="XEI181" s="56"/>
      <c r="XEJ181" s="56"/>
      <c r="XEK181" s="56"/>
      <c r="XEL181" s="56"/>
      <c r="XEM181" s="56"/>
      <c r="XEN181" s="56"/>
      <c r="XEO181" s="56"/>
      <c r="XEP181" s="56"/>
      <c r="XEQ181" s="56"/>
      <c r="XER181" s="56"/>
      <c r="XES181" s="56"/>
      <c r="XET181" s="56"/>
      <c r="XEU181" s="56"/>
      <c r="XEV181" s="56"/>
      <c r="XEW181" s="56"/>
      <c r="XEX181" s="56"/>
      <c r="XEY181" s="56"/>
      <c r="XEZ181" s="56"/>
      <c r="XFA181" s="56"/>
      <c r="XFB181" s="56"/>
      <c r="XFC181" s="56"/>
      <c r="XFD181" s="18"/>
    </row>
    <row r="182" spans="1:67 15952:16384" s="15" customFormat="1" x14ac:dyDescent="0.25">
      <c r="A182" s="169"/>
      <c r="B182" s="32" t="s">
        <v>157</v>
      </c>
      <c r="C182" s="57" t="s">
        <v>158</v>
      </c>
      <c r="D182" s="35">
        <v>100</v>
      </c>
      <c r="E182" s="38">
        <v>13.33</v>
      </c>
      <c r="F182" s="38">
        <f t="shared" ref="F182:P182" si="75">BE182*100/90</f>
        <v>23.644444444444446</v>
      </c>
      <c r="G182" s="38">
        <f t="shared" si="75"/>
        <v>11.744444444444444</v>
      </c>
      <c r="H182" s="38">
        <f t="shared" si="75"/>
        <v>313.33333333333331</v>
      </c>
      <c r="I182" s="38">
        <f t="shared" si="75"/>
        <v>42.666666666666664</v>
      </c>
      <c r="J182" s="38">
        <f t="shared" si="75"/>
        <v>0.17777777777777778</v>
      </c>
      <c r="K182" s="38">
        <f t="shared" si="75"/>
        <v>0.12222222222222222</v>
      </c>
      <c r="L182" s="38">
        <f t="shared" si="75"/>
        <v>0.66666666666666663</v>
      </c>
      <c r="M182" s="38">
        <f t="shared" si="75"/>
        <v>15.955555555555556</v>
      </c>
      <c r="N182" s="38">
        <f t="shared" si="75"/>
        <v>20.933333333333334</v>
      </c>
      <c r="O182" s="38">
        <f t="shared" si="75"/>
        <v>143.75555555555556</v>
      </c>
      <c r="P182" s="38">
        <f t="shared" si="75"/>
        <v>3.6</v>
      </c>
      <c r="Q182" s="59"/>
      <c r="R182" s="59"/>
      <c r="S182" s="59"/>
      <c r="T182" s="59"/>
      <c r="U182" s="59"/>
      <c r="V182" s="60"/>
      <c r="W182" s="60"/>
      <c r="X182" s="59"/>
      <c r="Y182" s="59"/>
      <c r="Z182" s="59"/>
      <c r="AA182" s="59"/>
      <c r="AB182" s="59"/>
      <c r="BD182" s="38"/>
      <c r="BE182" s="38">
        <v>21.28</v>
      </c>
      <c r="BF182" s="38">
        <v>10.57</v>
      </c>
      <c r="BG182" s="38">
        <v>282</v>
      </c>
      <c r="BH182" s="38">
        <v>38.4</v>
      </c>
      <c r="BI182" s="38">
        <v>0.16</v>
      </c>
      <c r="BJ182" s="38">
        <v>0.11</v>
      </c>
      <c r="BK182" s="38">
        <v>0.6</v>
      </c>
      <c r="BL182" s="38">
        <v>14.36</v>
      </c>
      <c r="BM182" s="38">
        <v>18.84</v>
      </c>
      <c r="BN182" s="38">
        <v>129.38</v>
      </c>
      <c r="BO182" s="38">
        <v>3.24</v>
      </c>
      <c r="XFD182" s="18"/>
    </row>
    <row r="183" spans="1:67 15952:16384" x14ac:dyDescent="0.25">
      <c r="A183" s="169"/>
      <c r="B183" s="36" t="s">
        <v>118</v>
      </c>
      <c r="C183" s="42" t="s">
        <v>119</v>
      </c>
      <c r="D183" s="36">
        <v>180</v>
      </c>
      <c r="E183" s="43">
        <v>3.73</v>
      </c>
      <c r="F183" s="43">
        <f>BE183*180/150</f>
        <v>5.8320000000000007</v>
      </c>
      <c r="G183" s="43">
        <v>16.97</v>
      </c>
      <c r="H183" s="43">
        <f>BG183*180/150</f>
        <v>135</v>
      </c>
      <c r="I183" s="43">
        <f>BH183*180/150</f>
        <v>154.80000000000001</v>
      </c>
      <c r="J183" s="43">
        <v>0.05</v>
      </c>
      <c r="K183" s="43">
        <f>BJ183*180/150</f>
        <v>7.1999999999999995E-2</v>
      </c>
      <c r="L183" s="43">
        <f>BK183*180/150</f>
        <v>30.887999999999998</v>
      </c>
      <c r="M183" s="43">
        <v>99.81</v>
      </c>
      <c r="N183" s="43">
        <v>37.17</v>
      </c>
      <c r="O183" s="43">
        <f>BN183*180/150</f>
        <v>72.251999999999995</v>
      </c>
      <c r="P183" s="43">
        <f>BO183*180/150</f>
        <v>1.464</v>
      </c>
      <c r="BD183" s="43"/>
      <c r="BE183" s="43">
        <v>4.8600000000000003</v>
      </c>
      <c r="BF183" s="43">
        <v>14.15</v>
      </c>
      <c r="BG183" s="43">
        <v>112.5</v>
      </c>
      <c r="BH183" s="43">
        <v>129</v>
      </c>
      <c r="BI183" s="43">
        <v>0.05</v>
      </c>
      <c r="BJ183" s="43">
        <v>0.06</v>
      </c>
      <c r="BK183" s="43">
        <v>25.74</v>
      </c>
      <c r="BL183" s="43">
        <v>83.18</v>
      </c>
      <c r="BM183" s="43">
        <v>30.98</v>
      </c>
      <c r="BN183" s="43">
        <v>60.21</v>
      </c>
      <c r="BO183" s="43">
        <v>1.22</v>
      </c>
    </row>
    <row r="184" spans="1:67 15952:16384" x14ac:dyDescent="0.25">
      <c r="A184" s="169"/>
      <c r="B184" s="36" t="s">
        <v>29</v>
      </c>
      <c r="C184" s="42" t="s">
        <v>30</v>
      </c>
      <c r="D184" s="36">
        <v>50</v>
      </c>
      <c r="E184" s="43">
        <v>3.39</v>
      </c>
      <c r="F184" s="43">
        <f t="shared" ref="F184:P184" si="76">BE184*50/45</f>
        <v>0.61111111111111116</v>
      </c>
      <c r="G184" s="43">
        <f t="shared" si="76"/>
        <v>16.8</v>
      </c>
      <c r="H184" s="43">
        <f t="shared" si="76"/>
        <v>85.388888888888886</v>
      </c>
      <c r="I184" s="43">
        <f t="shared" si="76"/>
        <v>0</v>
      </c>
      <c r="J184" s="43">
        <f t="shared" si="76"/>
        <v>6.6666666666666666E-2</v>
      </c>
      <c r="K184" s="43">
        <f t="shared" si="76"/>
        <v>3.3333333333333333E-2</v>
      </c>
      <c r="L184" s="43">
        <f t="shared" si="76"/>
        <v>0</v>
      </c>
      <c r="M184" s="43">
        <f t="shared" si="76"/>
        <v>22.522222222222222</v>
      </c>
      <c r="N184" s="43">
        <f t="shared" si="76"/>
        <v>23.522222222222222</v>
      </c>
      <c r="O184" s="43">
        <f t="shared" si="76"/>
        <v>75.37777777777778</v>
      </c>
      <c r="P184" s="43">
        <f t="shared" si="76"/>
        <v>1.8777777777777778</v>
      </c>
      <c r="Q184" s="43"/>
      <c r="R184" s="43"/>
      <c r="S184" s="43"/>
      <c r="T184" s="43"/>
      <c r="U184" s="43"/>
      <c r="V184" s="43"/>
      <c r="W184" s="43"/>
      <c r="X184" s="43"/>
      <c r="Y184" s="43"/>
      <c r="Z184" s="43"/>
      <c r="AA184" s="43"/>
      <c r="AB184" s="43"/>
      <c r="BD184" s="43"/>
      <c r="BE184" s="43">
        <v>0.55000000000000004</v>
      </c>
      <c r="BF184" s="43">
        <v>15.12</v>
      </c>
      <c r="BG184" s="43">
        <v>76.849999999999994</v>
      </c>
      <c r="BH184" s="43"/>
      <c r="BI184" s="43">
        <v>0.06</v>
      </c>
      <c r="BJ184" s="43">
        <v>0.03</v>
      </c>
      <c r="BK184" s="43"/>
      <c r="BL184" s="43">
        <v>20.27</v>
      </c>
      <c r="BM184" s="43">
        <v>21.17</v>
      </c>
      <c r="BN184" s="43">
        <v>67.84</v>
      </c>
      <c r="BO184" s="43">
        <v>1.69</v>
      </c>
    </row>
    <row r="185" spans="1:67 15952:16384" x14ac:dyDescent="0.25">
      <c r="A185" s="169"/>
      <c r="B185" s="36" t="s">
        <v>29</v>
      </c>
      <c r="C185" s="27" t="s">
        <v>31</v>
      </c>
      <c r="D185" s="36">
        <v>60</v>
      </c>
      <c r="E185" s="43">
        <v>4.4400000000000004</v>
      </c>
      <c r="F185" s="43">
        <f t="shared" ref="F185:P185" si="77">BE185*60/60</f>
        <v>0.55000000000000004</v>
      </c>
      <c r="G185" s="43">
        <f t="shared" si="77"/>
        <v>29.469999999999995</v>
      </c>
      <c r="H185" s="43">
        <f t="shared" si="77"/>
        <v>140.65</v>
      </c>
      <c r="I185" s="43">
        <f t="shared" si="77"/>
        <v>0</v>
      </c>
      <c r="J185" s="43">
        <f t="shared" si="77"/>
        <v>0</v>
      </c>
      <c r="K185" s="43">
        <f t="shared" si="77"/>
        <v>0.01</v>
      </c>
      <c r="L185" s="43">
        <f t="shared" si="77"/>
        <v>0</v>
      </c>
      <c r="M185" s="43">
        <f t="shared" si="77"/>
        <v>12</v>
      </c>
      <c r="N185" s="43">
        <f t="shared" si="77"/>
        <v>8.4</v>
      </c>
      <c r="O185" s="43">
        <f t="shared" si="77"/>
        <v>39</v>
      </c>
      <c r="P185" s="43">
        <f t="shared" si="77"/>
        <v>0.67</v>
      </c>
      <c r="Q185" s="43"/>
      <c r="R185" s="43"/>
      <c r="S185" s="43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BD185" s="43"/>
      <c r="BE185" s="43">
        <v>0.55000000000000004</v>
      </c>
      <c r="BF185" s="43">
        <v>29.47</v>
      </c>
      <c r="BG185" s="43">
        <v>140.65</v>
      </c>
      <c r="BH185" s="43">
        <f>DG185*50/20</f>
        <v>0</v>
      </c>
      <c r="BI185" s="43">
        <f>DH185*50/20</f>
        <v>0</v>
      </c>
      <c r="BJ185" s="43">
        <v>0.01</v>
      </c>
      <c r="BK185" s="43">
        <f>DJ185*50/20</f>
        <v>0</v>
      </c>
      <c r="BL185" s="43">
        <v>12</v>
      </c>
      <c r="BM185" s="43">
        <v>8.4</v>
      </c>
      <c r="BN185" s="43">
        <v>39</v>
      </c>
      <c r="BO185" s="43">
        <v>0.67</v>
      </c>
      <c r="XCA185" s="16"/>
      <c r="XCB185" s="16"/>
      <c r="XCC185" s="16"/>
      <c r="XCD185" s="16"/>
      <c r="XCE185" s="16"/>
      <c r="XCF185" s="16"/>
      <c r="XCG185" s="16"/>
      <c r="XCH185" s="16"/>
      <c r="XCI185" s="16"/>
      <c r="XCJ185" s="16"/>
      <c r="XCK185" s="16"/>
      <c r="XCL185" s="16"/>
      <c r="XCM185" s="16"/>
      <c r="XCN185" s="16"/>
      <c r="XCO185" s="16"/>
      <c r="XCP185" s="16"/>
      <c r="XCQ185" s="16"/>
      <c r="XCR185" s="16"/>
      <c r="XCS185" s="16"/>
      <c r="XCT185" s="16"/>
      <c r="XCU185" s="16"/>
      <c r="XCV185" s="16"/>
      <c r="XCW185" s="16"/>
      <c r="XCX185" s="16"/>
      <c r="XCY185" s="16"/>
      <c r="XCZ185" s="16"/>
      <c r="XDA185" s="16"/>
      <c r="XDB185" s="16"/>
      <c r="XDC185" s="16"/>
      <c r="XDD185" s="16"/>
      <c r="XDE185" s="16"/>
      <c r="XDF185" s="16"/>
      <c r="XDG185" s="16"/>
      <c r="XDH185" s="16"/>
      <c r="XDI185" s="16"/>
      <c r="XDJ185" s="16"/>
      <c r="XDK185" s="16"/>
      <c r="XDL185" s="16"/>
      <c r="XDM185" s="16"/>
      <c r="XDN185" s="16"/>
      <c r="XDO185" s="16"/>
      <c r="XDP185" s="16"/>
      <c r="XDQ185" s="16"/>
      <c r="XDR185" s="16"/>
      <c r="XDS185" s="16"/>
      <c r="XDT185" s="16"/>
      <c r="XDU185" s="16"/>
      <c r="XDV185" s="16"/>
      <c r="XDW185" s="16"/>
      <c r="XDX185" s="16"/>
      <c r="XDY185" s="16"/>
      <c r="XDZ185" s="16"/>
      <c r="XEA185" s="16"/>
      <c r="XEB185" s="16"/>
      <c r="XEC185" s="16"/>
      <c r="XED185" s="16"/>
      <c r="XEE185" s="16"/>
      <c r="XEF185" s="16"/>
      <c r="XEG185" s="16"/>
      <c r="XEH185" s="16"/>
      <c r="XEI185" s="16"/>
      <c r="XEJ185" s="16"/>
      <c r="XEK185" s="16"/>
      <c r="XEL185" s="16"/>
      <c r="XEM185" s="16"/>
      <c r="XEN185" s="16"/>
      <c r="XEO185" s="16"/>
      <c r="XEP185" s="16"/>
      <c r="XEQ185" s="16"/>
      <c r="XER185" s="16"/>
      <c r="XES185" s="16"/>
      <c r="XET185" s="16"/>
      <c r="XEU185" s="16"/>
      <c r="XEV185" s="16"/>
      <c r="XEW185" s="16"/>
      <c r="XEX185" s="16"/>
      <c r="XEY185" s="16"/>
      <c r="XEZ185" s="16"/>
      <c r="XFA185" s="16"/>
      <c r="XFB185" s="16"/>
      <c r="XFC185" s="16"/>
      <c r="XFD185" s="31"/>
    </row>
    <row r="186" spans="1:67 15952:16384" x14ac:dyDescent="0.25">
      <c r="A186" s="169"/>
      <c r="B186" s="36" t="s">
        <v>159</v>
      </c>
      <c r="C186" s="27" t="s">
        <v>160</v>
      </c>
      <c r="D186" s="36">
        <v>15</v>
      </c>
      <c r="E186" s="43">
        <v>2.48</v>
      </c>
      <c r="F186" s="43">
        <f>BE186*15/30</f>
        <v>0.3</v>
      </c>
      <c r="G186" s="43">
        <f>BF186*15/30</f>
        <v>14.55</v>
      </c>
      <c r="H186" s="43">
        <f>BG186*15/30</f>
        <v>55.5</v>
      </c>
      <c r="I186" s="43">
        <v>0</v>
      </c>
      <c r="J186" s="43">
        <v>0</v>
      </c>
      <c r="K186" s="43">
        <v>0</v>
      </c>
      <c r="L186" s="43">
        <v>0</v>
      </c>
      <c r="M186" s="43">
        <v>0</v>
      </c>
      <c r="N186" s="43">
        <v>0</v>
      </c>
      <c r="O186" s="43">
        <v>0</v>
      </c>
      <c r="P186" s="43">
        <v>0</v>
      </c>
      <c r="Q186" s="81"/>
      <c r="R186" s="81"/>
      <c r="S186" s="81"/>
      <c r="T186" s="81"/>
      <c r="U186" s="81"/>
      <c r="V186" s="27"/>
      <c r="W186" s="27"/>
      <c r="X186" s="81"/>
      <c r="Y186" s="81"/>
      <c r="Z186" s="81"/>
      <c r="AA186" s="81"/>
      <c r="AB186" s="81"/>
      <c r="BD186" s="43"/>
      <c r="BE186" s="43">
        <v>0.6</v>
      </c>
      <c r="BF186" s="43">
        <v>29.1</v>
      </c>
      <c r="BG186" s="43">
        <v>111</v>
      </c>
      <c r="BH186" s="43"/>
      <c r="BI186" s="43"/>
      <c r="BJ186" s="43"/>
      <c r="BK186" s="43"/>
      <c r="BL186" s="43"/>
      <c r="BM186" s="43"/>
      <c r="BN186" s="43"/>
      <c r="BO186" s="43"/>
      <c r="XCA186" s="16"/>
      <c r="XCB186" s="16"/>
      <c r="XCC186" s="16"/>
      <c r="XCD186" s="16"/>
      <c r="XCE186" s="16"/>
      <c r="XCF186" s="16"/>
      <c r="XCG186" s="16"/>
      <c r="XCH186" s="16"/>
      <c r="XCI186" s="16"/>
      <c r="XCJ186" s="16"/>
      <c r="XCK186" s="16"/>
      <c r="XCL186" s="16"/>
      <c r="XCM186" s="16"/>
      <c r="XCN186" s="16"/>
      <c r="XCO186" s="16"/>
      <c r="XCP186" s="16"/>
      <c r="XCQ186" s="16"/>
      <c r="XCR186" s="16"/>
      <c r="XCS186" s="16"/>
      <c r="XCT186" s="16"/>
      <c r="XCU186" s="16"/>
      <c r="XCV186" s="16"/>
      <c r="XCW186" s="16"/>
      <c r="XCX186" s="16"/>
      <c r="XCY186" s="16"/>
      <c r="XCZ186" s="16"/>
      <c r="XDA186" s="16"/>
      <c r="XDB186" s="16"/>
      <c r="XDC186" s="16"/>
      <c r="XDD186" s="16"/>
      <c r="XDE186" s="16"/>
      <c r="XDF186" s="16"/>
      <c r="XDG186" s="16"/>
      <c r="XDH186" s="16"/>
      <c r="XDI186" s="16"/>
      <c r="XDJ186" s="16"/>
      <c r="XDK186" s="16"/>
      <c r="XDL186" s="16"/>
      <c r="XDM186" s="16"/>
      <c r="XDN186" s="16"/>
      <c r="XDO186" s="16"/>
      <c r="XDP186" s="16"/>
      <c r="XDQ186" s="16"/>
      <c r="XDR186" s="16"/>
      <c r="XDS186" s="16"/>
      <c r="XDT186" s="16"/>
      <c r="XDU186" s="16"/>
      <c r="XDV186" s="16"/>
      <c r="XDW186" s="16"/>
      <c r="XDX186" s="16"/>
      <c r="XDY186" s="16"/>
      <c r="XDZ186" s="16"/>
      <c r="XEA186" s="16"/>
      <c r="XEB186" s="16"/>
      <c r="XEC186" s="16"/>
      <c r="XED186" s="16"/>
      <c r="XEE186" s="16"/>
      <c r="XEF186" s="16"/>
      <c r="XEG186" s="16"/>
      <c r="XEH186" s="16"/>
      <c r="XEI186" s="16"/>
      <c r="XEJ186" s="16"/>
      <c r="XEK186" s="16"/>
      <c r="XEL186" s="16"/>
      <c r="XEM186" s="16"/>
      <c r="XEN186" s="16"/>
      <c r="XEO186" s="16"/>
      <c r="XEP186" s="16"/>
      <c r="XEQ186" s="16"/>
      <c r="XER186" s="16"/>
      <c r="XES186" s="16"/>
      <c r="XET186" s="16"/>
      <c r="XEU186" s="16"/>
      <c r="XEV186" s="16"/>
      <c r="XEW186" s="16"/>
      <c r="XEX186" s="16"/>
      <c r="XEY186" s="16"/>
      <c r="XEZ186" s="16"/>
      <c r="XFA186" s="16"/>
      <c r="XFB186" s="16"/>
      <c r="XFC186" s="16"/>
      <c r="XFD186" s="31"/>
    </row>
    <row r="187" spans="1:67 15952:16384" s="16" customFormat="1" x14ac:dyDescent="0.25">
      <c r="A187" s="169"/>
      <c r="B187" s="36" t="s">
        <v>47</v>
      </c>
      <c r="C187" s="61" t="s">
        <v>48</v>
      </c>
      <c r="D187" s="36">
        <v>200</v>
      </c>
      <c r="E187" s="43">
        <v>0.16</v>
      </c>
      <c r="F187" s="43">
        <f t="shared" ref="F187:P187" si="78">BE187*200/100</f>
        <v>0.16</v>
      </c>
      <c r="G187" s="43">
        <f t="shared" si="78"/>
        <v>27.88</v>
      </c>
      <c r="H187" s="43">
        <f t="shared" si="78"/>
        <v>114</v>
      </c>
      <c r="I187" s="43">
        <f t="shared" si="78"/>
        <v>0</v>
      </c>
      <c r="J187" s="43">
        <f t="shared" si="78"/>
        <v>2E-3</v>
      </c>
      <c r="K187" s="43">
        <f t="shared" si="78"/>
        <v>0.02</v>
      </c>
      <c r="L187" s="43">
        <f t="shared" si="78"/>
        <v>0.9</v>
      </c>
      <c r="M187" s="43">
        <f t="shared" si="78"/>
        <v>14.18</v>
      </c>
      <c r="N187" s="43">
        <f t="shared" si="78"/>
        <v>5.14</v>
      </c>
      <c r="O187" s="43">
        <f t="shared" si="78"/>
        <v>4.4000000000000004</v>
      </c>
      <c r="P187" s="43">
        <f t="shared" si="78"/>
        <v>0.94</v>
      </c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Q187" s="62"/>
      <c r="AR187" s="62"/>
      <c r="AS187" s="62"/>
      <c r="AT187" s="62"/>
      <c r="AU187" s="63"/>
      <c r="AV187" s="64"/>
      <c r="AW187" s="64"/>
      <c r="AX187" s="64"/>
      <c r="AY187" s="62"/>
      <c r="AZ187" s="62"/>
      <c r="BA187" s="62"/>
      <c r="BB187" s="62"/>
      <c r="BD187" s="43"/>
      <c r="BE187" s="43">
        <v>0.08</v>
      </c>
      <c r="BF187" s="43">
        <v>13.94</v>
      </c>
      <c r="BG187" s="43">
        <v>57</v>
      </c>
      <c r="BH187" s="43"/>
      <c r="BI187" s="43">
        <v>1E-3</v>
      </c>
      <c r="BJ187" s="43">
        <v>0.01</v>
      </c>
      <c r="BK187" s="65">
        <v>0.45</v>
      </c>
      <c r="BL187" s="43">
        <v>7.09</v>
      </c>
      <c r="BM187" s="43">
        <v>2.57</v>
      </c>
      <c r="BN187" s="43">
        <v>2.2000000000000002</v>
      </c>
      <c r="BO187" s="43">
        <v>0.47</v>
      </c>
      <c r="XBI187" s="17"/>
      <c r="XBJ187" s="17"/>
      <c r="XBK187" s="17"/>
      <c r="XBL187" s="17"/>
      <c r="XBM187" s="17"/>
      <c r="XBN187" s="17"/>
      <c r="XBO187" s="17"/>
      <c r="XBP187" s="17"/>
      <c r="XBQ187" s="17"/>
      <c r="XBR187" s="17"/>
      <c r="XBS187" s="17"/>
      <c r="XBT187" s="17"/>
      <c r="XBU187" s="17"/>
      <c r="XBV187" s="17"/>
      <c r="XBW187" s="17"/>
      <c r="XBX187" s="17"/>
      <c r="XBY187" s="17"/>
      <c r="XBZ187" s="17"/>
      <c r="XCA187" s="17"/>
      <c r="XCB187" s="17"/>
      <c r="XCC187" s="17"/>
      <c r="XCD187" s="17"/>
      <c r="XCE187" s="17"/>
      <c r="XCF187" s="17"/>
      <c r="XCG187" s="17"/>
      <c r="XCH187" s="17"/>
      <c r="XCI187" s="17"/>
      <c r="XCJ187" s="17"/>
      <c r="XCK187" s="17"/>
      <c r="XCL187" s="17"/>
      <c r="XCM187" s="17"/>
      <c r="XCN187" s="17"/>
      <c r="XCO187" s="17"/>
      <c r="XCP187" s="17"/>
      <c r="XCQ187" s="17"/>
      <c r="XCR187" s="17"/>
      <c r="XCS187" s="17"/>
      <c r="XCT187" s="17"/>
      <c r="XCU187" s="17"/>
      <c r="XCV187" s="17"/>
      <c r="XCW187" s="17"/>
      <c r="XCX187" s="17"/>
      <c r="XCY187" s="17"/>
      <c r="XCZ187" s="17"/>
      <c r="XDA187" s="17"/>
      <c r="XDB187" s="17"/>
      <c r="XDC187" s="17"/>
      <c r="XDD187" s="17"/>
      <c r="XDE187" s="17"/>
      <c r="XDF187" s="17"/>
      <c r="XDG187" s="17"/>
      <c r="XDH187" s="17"/>
      <c r="XDI187" s="17"/>
      <c r="XDJ187" s="17"/>
      <c r="XDK187" s="17"/>
      <c r="XDL187" s="17"/>
      <c r="XDM187" s="17"/>
      <c r="XDN187" s="17"/>
      <c r="XDO187" s="17"/>
      <c r="XDP187" s="17"/>
      <c r="XDQ187" s="17"/>
      <c r="XDR187" s="17"/>
      <c r="XDS187" s="17"/>
      <c r="XDT187" s="17"/>
      <c r="XDU187" s="17"/>
      <c r="XDV187" s="17"/>
      <c r="XDW187" s="17"/>
      <c r="XDX187" s="17"/>
      <c r="XDY187" s="17"/>
      <c r="XDZ187" s="17"/>
      <c r="XEA187" s="17"/>
      <c r="XEB187" s="17"/>
      <c r="XEC187" s="17"/>
      <c r="XED187" s="17"/>
      <c r="XEE187" s="17"/>
      <c r="XEF187" s="17"/>
      <c r="XEG187" s="17"/>
      <c r="XEH187" s="17"/>
      <c r="XEI187" s="17"/>
      <c r="XEJ187" s="17"/>
      <c r="XEK187" s="17"/>
      <c r="XEL187" s="17"/>
      <c r="XEM187" s="17"/>
      <c r="XEN187" s="17"/>
      <c r="XEO187" s="17"/>
      <c r="XEP187" s="17"/>
      <c r="XEQ187" s="17"/>
      <c r="XER187" s="17"/>
      <c r="XES187" s="17"/>
      <c r="XET187" s="17"/>
      <c r="XEU187" s="17"/>
      <c r="XEV187" s="17"/>
      <c r="XEW187" s="17"/>
      <c r="XEX187" s="17"/>
      <c r="XEY187" s="17"/>
      <c r="XEZ187" s="17"/>
      <c r="XFA187" s="17"/>
      <c r="XFB187" s="17"/>
      <c r="XFC187" s="17"/>
      <c r="XFD187" s="18"/>
    </row>
    <row r="188" spans="1:67 15952:16384" s="16" customFormat="1" ht="17.100000000000001" customHeight="1" x14ac:dyDescent="0.25">
      <c r="A188" s="92"/>
      <c r="B188" s="26" t="s">
        <v>29</v>
      </c>
      <c r="C188" s="88" t="s">
        <v>99</v>
      </c>
      <c r="D188" s="36">
        <v>200</v>
      </c>
      <c r="E188" s="43">
        <v>6</v>
      </c>
      <c r="F188" s="43">
        <v>6.4</v>
      </c>
      <c r="G188" s="43">
        <v>9.4</v>
      </c>
      <c r="H188" s="43">
        <v>120</v>
      </c>
      <c r="I188" s="43">
        <v>0</v>
      </c>
      <c r="J188" s="36">
        <v>3</v>
      </c>
      <c r="K188" s="36">
        <v>14</v>
      </c>
      <c r="L188" s="43">
        <v>2</v>
      </c>
      <c r="M188" s="43">
        <v>240</v>
      </c>
      <c r="N188" s="43">
        <v>7</v>
      </c>
      <c r="O188" s="43">
        <v>18</v>
      </c>
      <c r="P188" s="43">
        <v>1</v>
      </c>
      <c r="XBI188" s="17"/>
      <c r="XBJ188" s="17"/>
      <c r="XBK188" s="17"/>
      <c r="XBL188" s="17"/>
      <c r="XBM188" s="17"/>
      <c r="XBN188" s="17"/>
      <c r="XBO188" s="17"/>
      <c r="XBP188" s="17"/>
      <c r="XBQ188" s="17"/>
      <c r="XBR188" s="17"/>
      <c r="XBS188" s="17"/>
      <c r="XBT188" s="17"/>
      <c r="XBU188" s="17"/>
      <c r="XBV188" s="17"/>
      <c r="XBW188" s="17"/>
      <c r="XBX188" s="17"/>
      <c r="XBY188" s="17"/>
      <c r="XBZ188" s="17"/>
      <c r="XCA188" s="17"/>
      <c r="XCB188" s="17"/>
      <c r="XCC188" s="17"/>
      <c r="XCD188" s="17"/>
      <c r="XCE188" s="17"/>
      <c r="XCF188" s="17"/>
      <c r="XCG188" s="17"/>
      <c r="XCH188" s="17"/>
      <c r="XCI188" s="17"/>
      <c r="XCJ188" s="17"/>
      <c r="XCK188" s="17"/>
      <c r="XCL188" s="17"/>
      <c r="XCM188" s="17"/>
      <c r="XCN188" s="17"/>
      <c r="XCO188" s="17"/>
      <c r="XCP188" s="17"/>
      <c r="XCQ188" s="17"/>
      <c r="XCR188" s="17"/>
      <c r="XCS188" s="17"/>
      <c r="XCT188" s="17"/>
      <c r="XCU188" s="17"/>
      <c r="XCV188" s="17"/>
      <c r="XCW188" s="17"/>
      <c r="XCX188" s="17"/>
      <c r="XCY188" s="17"/>
      <c r="XCZ188" s="17"/>
      <c r="XDA188" s="17"/>
      <c r="XDB188" s="17"/>
      <c r="XDC188" s="17"/>
      <c r="XDD188" s="17"/>
      <c r="XDE188" s="17"/>
      <c r="XDF188" s="17"/>
      <c r="XDG188" s="17"/>
      <c r="XDH188" s="17"/>
      <c r="XDI188" s="17"/>
      <c r="XDJ188" s="17"/>
      <c r="XDK188" s="17"/>
      <c r="XDL188" s="17"/>
      <c r="XDM188" s="17"/>
      <c r="XDN188" s="17"/>
      <c r="XDO188" s="17"/>
      <c r="XDP188" s="17"/>
      <c r="XDQ188" s="17"/>
      <c r="XDR188" s="17"/>
      <c r="XDS188" s="17"/>
      <c r="XDT188" s="17"/>
      <c r="XDU188" s="17"/>
      <c r="XDV188" s="17"/>
      <c r="XDW188" s="17"/>
      <c r="XDX188" s="17"/>
      <c r="XDY188" s="17"/>
      <c r="XDZ188" s="17"/>
      <c r="XEA188" s="17"/>
      <c r="XEB188" s="17"/>
      <c r="XEC188" s="17"/>
      <c r="XED188" s="17"/>
      <c r="XEE188" s="17"/>
      <c r="XEF188" s="17"/>
      <c r="XEG188" s="17"/>
      <c r="XEH188" s="17"/>
      <c r="XEI188" s="17"/>
      <c r="XEJ188" s="17"/>
      <c r="XEK188" s="17"/>
      <c r="XEL188" s="17"/>
      <c r="XEM188" s="17"/>
      <c r="XEN188" s="17"/>
      <c r="XEO188" s="17"/>
      <c r="XEP188" s="17"/>
      <c r="XEQ188" s="17"/>
      <c r="XER188" s="17"/>
      <c r="XES188" s="17"/>
      <c r="XET188" s="17"/>
      <c r="XEU188" s="17"/>
      <c r="XEV188" s="17"/>
      <c r="XEW188" s="17"/>
      <c r="XEX188" s="17"/>
      <c r="XEY188" s="17"/>
      <c r="XEZ188" s="17"/>
      <c r="XFA188" s="17"/>
      <c r="XFB188" s="17"/>
      <c r="XFC188" s="17"/>
      <c r="XFD188" s="18"/>
    </row>
    <row r="189" spans="1:67 15952:16384" s="99" customFormat="1" ht="15.75" x14ac:dyDescent="0.25">
      <c r="A189" s="104"/>
      <c r="B189" s="105"/>
      <c r="C189" s="100" t="s">
        <v>122</v>
      </c>
      <c r="D189" s="101">
        <f>SUM(D180:D188)</f>
        <v>1155</v>
      </c>
      <c r="E189" s="106"/>
      <c r="F189" s="106"/>
      <c r="G189" s="106"/>
      <c r="H189" s="106"/>
      <c r="I189" s="106"/>
      <c r="J189" s="107"/>
      <c r="K189" s="107"/>
      <c r="L189" s="106"/>
      <c r="M189" s="106"/>
      <c r="N189" s="106"/>
      <c r="O189" s="106"/>
      <c r="P189" s="106"/>
      <c r="WON189" s="31"/>
      <c r="WOO189" s="31"/>
      <c r="WOP189" s="31"/>
      <c r="WOQ189" s="31"/>
      <c r="WOR189" s="31"/>
      <c r="WOS189" s="31"/>
      <c r="WOT189" s="31"/>
      <c r="WOU189" s="31"/>
      <c r="WOV189" s="31"/>
      <c r="WOW189" s="31"/>
      <c r="WOX189" s="31"/>
      <c r="WOY189" s="31"/>
      <c r="WOZ189" s="31"/>
      <c r="WPA189" s="31"/>
      <c r="WPB189" s="31"/>
      <c r="WPC189" s="31"/>
      <c r="WPD189" s="31"/>
      <c r="WPE189" s="31"/>
      <c r="WPF189" s="31"/>
      <c r="WPG189" s="31"/>
      <c r="WPH189" s="31"/>
      <c r="WPI189" s="31"/>
      <c r="WPJ189" s="31"/>
      <c r="WPK189" s="31"/>
      <c r="WPL189" s="31"/>
      <c r="WPM189" s="31"/>
      <c r="WPN189" s="31"/>
      <c r="WPO189" s="31"/>
      <c r="WPP189" s="31"/>
      <c r="WPQ189" s="31"/>
      <c r="WPR189" s="31"/>
      <c r="WPS189" s="31"/>
      <c r="WPT189" s="31"/>
      <c r="WPU189" s="31"/>
      <c r="WPV189" s="31"/>
      <c r="WPW189" s="31"/>
      <c r="WPX189" s="31"/>
      <c r="WPY189" s="31"/>
      <c r="WPZ189" s="31"/>
      <c r="WQA189" s="31"/>
      <c r="WQB189" s="31"/>
      <c r="WQC189" s="31"/>
      <c r="WQD189" s="31"/>
      <c r="WQE189" s="31"/>
      <c r="WQF189" s="31"/>
      <c r="WQG189" s="31"/>
      <c r="WQH189" s="31"/>
      <c r="WQI189" s="31"/>
      <c r="WQJ189" s="31"/>
      <c r="WQK189" s="31"/>
      <c r="WQL189" s="31"/>
      <c r="WQM189" s="31"/>
      <c r="WQN189" s="31"/>
      <c r="WQO189" s="31"/>
      <c r="WQP189" s="31"/>
      <c r="WQQ189" s="31"/>
      <c r="WQR189" s="31"/>
      <c r="WQS189" s="31"/>
      <c r="WQT189" s="31"/>
      <c r="WQU189" s="31"/>
      <c r="WQV189" s="31"/>
      <c r="WQW189" s="31"/>
      <c r="WQX189" s="31"/>
      <c r="WQY189" s="31"/>
      <c r="WQZ189" s="31"/>
      <c r="WRA189" s="31"/>
      <c r="WRB189" s="31"/>
      <c r="WRC189" s="31"/>
      <c r="WRD189" s="31"/>
      <c r="WRE189" s="31"/>
      <c r="WRF189" s="31"/>
      <c r="WRG189" s="31"/>
      <c r="WRH189" s="31"/>
      <c r="WRI189" s="31"/>
      <c r="WRJ189" s="31"/>
      <c r="WRK189" s="31"/>
      <c r="WRL189" s="31"/>
      <c r="WRM189" s="31"/>
      <c r="WRN189" s="31"/>
      <c r="WRO189" s="31"/>
      <c r="WRP189" s="31"/>
      <c r="WRQ189" s="31"/>
      <c r="WRR189" s="31"/>
      <c r="WRS189" s="31"/>
      <c r="WRT189" s="31"/>
      <c r="WRU189" s="31"/>
      <c r="WRV189" s="31"/>
      <c r="WRW189" s="31"/>
      <c r="WRX189" s="31"/>
      <c r="WRY189" s="31"/>
      <c r="WRZ189" s="31"/>
      <c r="WSA189" s="31"/>
      <c r="WSB189" s="31"/>
      <c r="WSC189" s="31"/>
      <c r="WSD189" s="31"/>
      <c r="WSE189" s="31"/>
      <c r="WSF189" s="31"/>
      <c r="WSG189" s="31"/>
      <c r="WSH189" s="31"/>
      <c r="WSI189" s="31"/>
      <c r="WSJ189" s="31"/>
      <c r="WSK189" s="31"/>
      <c r="WSL189" s="31"/>
      <c r="WSM189" s="31"/>
      <c r="WSN189" s="31"/>
      <c r="WSO189" s="31"/>
      <c r="WSP189" s="31"/>
      <c r="WSQ189" s="31"/>
      <c r="WSR189" s="31"/>
      <c r="WSS189" s="31"/>
      <c r="WST189" s="31"/>
      <c r="WSU189" s="31"/>
      <c r="WSV189" s="31"/>
      <c r="WSW189" s="31"/>
      <c r="WSX189" s="31"/>
      <c r="WSY189" s="31"/>
      <c r="WSZ189" s="31"/>
      <c r="WTA189" s="31"/>
      <c r="WTB189" s="31"/>
      <c r="WTC189" s="31"/>
      <c r="WTD189" s="31"/>
      <c r="WTE189" s="31"/>
      <c r="WTF189" s="31"/>
      <c r="WTG189" s="31"/>
      <c r="WTH189" s="31"/>
      <c r="WTI189" s="31"/>
      <c r="WTJ189" s="31"/>
      <c r="WTK189" s="31"/>
      <c r="WTL189" s="31"/>
      <c r="WTM189" s="31"/>
      <c r="WTN189" s="31"/>
      <c r="WTO189" s="31"/>
      <c r="WTP189" s="31"/>
      <c r="WTQ189" s="31"/>
      <c r="WTR189" s="31"/>
      <c r="WTS189" s="31"/>
      <c r="WTT189" s="31"/>
      <c r="WTU189" s="31"/>
      <c r="WTV189" s="31"/>
      <c r="WTW189" s="31"/>
      <c r="WTX189" s="31"/>
      <c r="WTY189" s="31"/>
      <c r="WTZ189" s="31"/>
      <c r="WUA189" s="31"/>
      <c r="WUB189" s="31"/>
      <c r="WUC189" s="31"/>
      <c r="WUD189" s="31"/>
      <c r="WUE189" s="31"/>
      <c r="WUF189" s="31"/>
      <c r="WUG189" s="31"/>
      <c r="WUH189" s="31"/>
      <c r="WUI189" s="31"/>
      <c r="WUJ189" s="31"/>
      <c r="WUK189" s="31"/>
      <c r="WUL189" s="31"/>
      <c r="WUM189" s="31"/>
      <c r="WUN189" s="31"/>
      <c r="WUO189" s="31"/>
      <c r="WUP189" s="31"/>
      <c r="WUQ189" s="31"/>
      <c r="WUR189" s="31"/>
      <c r="WUS189" s="31"/>
      <c r="WUT189" s="31"/>
      <c r="WUU189" s="31"/>
      <c r="WUV189" s="31"/>
      <c r="WUW189" s="31"/>
      <c r="WUX189" s="31"/>
      <c r="WUY189" s="31"/>
      <c r="WUZ189" s="31"/>
      <c r="WVA189" s="31"/>
      <c r="WVB189" s="31"/>
      <c r="WVC189" s="31"/>
      <c r="WVD189" s="31"/>
      <c r="WVE189" s="31"/>
      <c r="WVF189" s="31"/>
      <c r="WVG189" s="31"/>
      <c r="WVH189" s="31"/>
      <c r="WVI189" s="31"/>
      <c r="WVJ189" s="31"/>
      <c r="WVK189" s="31"/>
      <c r="WVL189" s="31"/>
      <c r="WVM189" s="31"/>
      <c r="WVN189" s="31"/>
      <c r="WVO189" s="31"/>
      <c r="WVP189" s="31"/>
      <c r="WVQ189" s="31"/>
      <c r="WVR189" s="31"/>
      <c r="WVS189" s="31"/>
      <c r="WVT189" s="31"/>
      <c r="WVU189" s="31"/>
      <c r="WVV189" s="31"/>
      <c r="WVW189" s="31"/>
      <c r="WVX189" s="31"/>
      <c r="WVY189" s="31"/>
      <c r="WVZ189" s="31"/>
      <c r="WWA189" s="31"/>
      <c r="WWB189" s="31"/>
      <c r="WWC189" s="31"/>
      <c r="WWD189" s="31"/>
      <c r="WWE189" s="31"/>
      <c r="WWF189" s="31"/>
      <c r="WWG189" s="31"/>
      <c r="WWH189" s="31"/>
      <c r="WWI189" s="31"/>
      <c r="WWJ189" s="31"/>
      <c r="WWK189" s="31"/>
      <c r="WWL189" s="31"/>
      <c r="WWM189" s="31"/>
      <c r="WWN189" s="31"/>
      <c r="WWO189" s="31"/>
      <c r="WWP189" s="31"/>
      <c r="WWQ189" s="31"/>
      <c r="WWR189" s="31"/>
      <c r="WWS189" s="31"/>
      <c r="WWT189" s="31"/>
      <c r="WWU189" s="31"/>
      <c r="WWV189" s="31"/>
      <c r="WWW189" s="31"/>
      <c r="WWX189" s="31"/>
      <c r="WWY189" s="31"/>
      <c r="WWZ189" s="31"/>
      <c r="WXA189" s="31"/>
      <c r="WXB189" s="31"/>
      <c r="WXC189" s="31"/>
      <c r="WXD189" s="31"/>
      <c r="WXE189" s="31"/>
      <c r="WXF189" s="31"/>
      <c r="WXG189" s="31"/>
      <c r="WXH189" s="31"/>
      <c r="WXI189" s="31"/>
      <c r="WXJ189" s="31"/>
      <c r="WXK189" s="31"/>
      <c r="WXL189" s="31"/>
      <c r="WXM189" s="31"/>
      <c r="WXN189" s="31"/>
      <c r="WXO189" s="31"/>
      <c r="WXP189" s="31"/>
      <c r="WXQ189" s="31"/>
      <c r="WXR189" s="31"/>
      <c r="WXS189" s="31"/>
      <c r="WXT189" s="31"/>
      <c r="WXU189" s="31"/>
      <c r="WXV189" s="31"/>
      <c r="WXW189" s="31"/>
      <c r="WXX189" s="31"/>
      <c r="WXY189" s="31"/>
      <c r="WXZ189" s="31"/>
      <c r="WYA189" s="31"/>
      <c r="WYB189" s="31"/>
      <c r="WYC189" s="31"/>
      <c r="WYD189" s="31"/>
      <c r="WYE189" s="31"/>
      <c r="WYF189" s="31"/>
      <c r="WYG189" s="31"/>
      <c r="WYH189" s="31"/>
      <c r="WYI189" s="31"/>
      <c r="WYJ189" s="31"/>
      <c r="WYK189" s="31"/>
      <c r="WYL189" s="31"/>
      <c r="WYM189" s="31"/>
      <c r="WYN189" s="31"/>
      <c r="WYO189" s="31"/>
      <c r="WYP189" s="31"/>
      <c r="WYQ189" s="31"/>
      <c r="WYR189" s="31"/>
      <c r="WYS189" s="31"/>
      <c r="WYT189" s="31"/>
      <c r="WYU189" s="31"/>
      <c r="WYV189" s="31"/>
      <c r="WYW189" s="31"/>
      <c r="WYX189" s="31"/>
      <c r="WYY189" s="31"/>
      <c r="WYZ189" s="31"/>
      <c r="WZA189" s="31"/>
      <c r="WZB189" s="31"/>
      <c r="WZC189" s="31"/>
      <c r="WZD189" s="31"/>
      <c r="WZE189" s="31"/>
      <c r="WZF189" s="31"/>
      <c r="WZG189" s="31"/>
      <c r="WZH189" s="31"/>
      <c r="WZI189" s="31"/>
      <c r="WZJ189" s="31"/>
      <c r="WZK189" s="31"/>
      <c r="WZL189" s="31"/>
      <c r="WZM189" s="31"/>
      <c r="WZN189" s="31"/>
      <c r="WZO189" s="31"/>
      <c r="WZP189" s="31"/>
      <c r="WZQ189" s="31"/>
      <c r="WZR189" s="31"/>
      <c r="WZS189" s="31"/>
      <c r="WZT189" s="31"/>
      <c r="WZU189" s="31"/>
      <c r="WZV189" s="31"/>
      <c r="WZW189" s="31"/>
      <c r="WZX189" s="31"/>
      <c r="WZY189" s="31"/>
      <c r="WZZ189" s="31"/>
      <c r="XAA189" s="31"/>
      <c r="XAB189" s="31"/>
      <c r="XAC189" s="31"/>
      <c r="XAD189" s="31"/>
      <c r="XAE189" s="31"/>
      <c r="XAF189" s="31"/>
      <c r="XAG189" s="31"/>
      <c r="XAH189" s="31"/>
      <c r="XAI189" s="31"/>
      <c r="XAJ189" s="31"/>
      <c r="XAK189" s="31"/>
      <c r="XAL189" s="31"/>
      <c r="XAM189" s="31"/>
      <c r="XAN189" s="31"/>
      <c r="XAO189" s="31"/>
      <c r="XAP189" s="31"/>
      <c r="XAQ189" s="31"/>
      <c r="XAR189" s="31"/>
      <c r="XAS189" s="31"/>
      <c r="XAT189" s="31"/>
      <c r="XAU189" s="31"/>
      <c r="XAV189" s="31"/>
      <c r="XAW189" s="31"/>
      <c r="XAX189" s="31"/>
      <c r="XAY189" s="31"/>
      <c r="XAZ189" s="31"/>
      <c r="XBA189" s="31"/>
      <c r="XBB189" s="31"/>
      <c r="XBC189" s="31"/>
      <c r="XBD189" s="31"/>
      <c r="XBE189" s="31"/>
      <c r="XBF189" s="31"/>
      <c r="XBG189" s="31"/>
      <c r="XBH189" s="31"/>
      <c r="XBI189" s="31"/>
      <c r="XBJ189" s="31"/>
      <c r="XBK189" s="31"/>
      <c r="XBL189" s="31"/>
      <c r="XBM189" s="31"/>
      <c r="XBN189" s="31"/>
      <c r="XBO189" s="31"/>
      <c r="XBP189" s="31"/>
      <c r="XBQ189" s="31"/>
      <c r="XBR189" s="31"/>
      <c r="XBS189" s="31"/>
      <c r="XBT189" s="31"/>
      <c r="XBU189" s="31"/>
      <c r="XBV189" s="31"/>
      <c r="XBW189" s="31"/>
      <c r="XBX189" s="31"/>
      <c r="XBY189" s="31"/>
      <c r="XBZ189" s="31"/>
      <c r="XCA189" s="31"/>
      <c r="XCB189" s="31"/>
      <c r="XCC189" s="31"/>
      <c r="XCD189" s="31"/>
      <c r="XCE189" s="31"/>
      <c r="XCF189" s="31"/>
      <c r="XCG189" s="31"/>
      <c r="XCH189" s="31"/>
      <c r="XCI189" s="31"/>
      <c r="XCJ189" s="31"/>
      <c r="XCK189" s="31"/>
      <c r="XCL189" s="31"/>
      <c r="XCM189" s="31"/>
      <c r="XCN189" s="31"/>
      <c r="XCO189" s="31"/>
      <c r="XCP189" s="31"/>
      <c r="XCQ189" s="31"/>
      <c r="XCR189" s="31"/>
      <c r="XCS189" s="31"/>
      <c r="XCT189" s="31"/>
      <c r="XCU189" s="31"/>
      <c r="XCV189" s="31"/>
      <c r="XCW189" s="31"/>
      <c r="XCX189" s="31"/>
      <c r="XCY189" s="31"/>
      <c r="XCZ189" s="31"/>
      <c r="XDA189" s="31"/>
      <c r="XDB189" s="31"/>
      <c r="XDC189" s="31"/>
      <c r="XDD189" s="31"/>
      <c r="XDE189" s="31"/>
      <c r="XDF189" s="31"/>
      <c r="XDG189" s="31"/>
      <c r="XDH189" s="31"/>
      <c r="XDI189" s="31"/>
      <c r="XDJ189" s="31"/>
      <c r="XDK189" s="31"/>
      <c r="XDL189" s="31"/>
      <c r="XDM189" s="31"/>
      <c r="XDN189" s="31"/>
      <c r="XDO189" s="31"/>
      <c r="XDP189" s="31"/>
      <c r="XDQ189" s="31"/>
      <c r="XDR189" s="31"/>
      <c r="XDS189" s="31"/>
      <c r="XDT189" s="31"/>
      <c r="XDU189" s="31"/>
      <c r="XDV189" s="31"/>
      <c r="XDW189" s="31"/>
      <c r="XDX189" s="31"/>
      <c r="XDY189" s="31"/>
      <c r="XDZ189" s="31"/>
      <c r="XEA189" s="31"/>
      <c r="XEB189" s="31"/>
      <c r="XEC189" s="31"/>
      <c r="XED189" s="31"/>
      <c r="XEE189" s="31"/>
      <c r="XEF189" s="31"/>
      <c r="XEG189" s="31"/>
      <c r="XEH189" s="31"/>
      <c r="XEI189" s="31"/>
      <c r="XEJ189" s="31"/>
      <c r="XEK189" s="31"/>
      <c r="XEL189" s="31"/>
      <c r="XEM189" s="31"/>
      <c r="XEN189" s="31"/>
      <c r="XEO189" s="31"/>
      <c r="XEP189" s="31"/>
      <c r="XEQ189" s="31"/>
      <c r="XER189" s="31"/>
      <c r="XES189" s="31"/>
      <c r="XET189" s="31"/>
      <c r="XEU189" s="31"/>
      <c r="XEV189" s="31"/>
      <c r="XEW189" s="31"/>
      <c r="XEX189" s="31"/>
      <c r="XEY189" s="31"/>
      <c r="XEZ189" s="31"/>
      <c r="XFA189" s="31"/>
      <c r="XFB189" s="31"/>
      <c r="XFC189" s="31"/>
      <c r="XFD189" s="18"/>
    </row>
    <row r="190" spans="1:67 15952:16384" s="99" customFormat="1" ht="15.75" x14ac:dyDescent="0.25">
      <c r="A190" s="164" t="s">
        <v>161</v>
      </c>
      <c r="B190" s="164"/>
      <c r="C190" s="164"/>
      <c r="D190" s="164"/>
      <c r="E190" s="102">
        <f t="shared" ref="E190:P190" si="79">SUM(E181:E189)</f>
        <v>37.090000000000003</v>
      </c>
      <c r="F190" s="102">
        <f t="shared" si="79"/>
        <v>42.085055555555549</v>
      </c>
      <c r="G190" s="102">
        <f t="shared" si="79"/>
        <v>145.60194444444446</v>
      </c>
      <c r="H190" s="102">
        <f t="shared" si="79"/>
        <v>1107.6222222222223</v>
      </c>
      <c r="I190" s="102">
        <f t="shared" si="79"/>
        <v>218.51666666666668</v>
      </c>
      <c r="J190" s="102">
        <f t="shared" si="79"/>
        <v>3.3064444444444443</v>
      </c>
      <c r="K190" s="102">
        <f t="shared" si="79"/>
        <v>14.332555555555556</v>
      </c>
      <c r="L190" s="102">
        <f t="shared" si="79"/>
        <v>40.204666666666661</v>
      </c>
      <c r="M190" s="102">
        <f t="shared" si="79"/>
        <v>437.86777777777775</v>
      </c>
      <c r="N190" s="102">
        <f t="shared" si="79"/>
        <v>127.51555555555557</v>
      </c>
      <c r="O190" s="102">
        <f t="shared" si="79"/>
        <v>425.01033333333334</v>
      </c>
      <c r="P190" s="102">
        <f t="shared" si="79"/>
        <v>10.726777777777778</v>
      </c>
      <c r="WON190" s="31"/>
      <c r="WOO190" s="31"/>
      <c r="WOP190" s="31"/>
      <c r="WOQ190" s="31"/>
      <c r="WOR190" s="31"/>
      <c r="WOS190" s="31"/>
      <c r="WOT190" s="31"/>
      <c r="WOU190" s="31"/>
      <c r="WOV190" s="31"/>
      <c r="WOW190" s="31"/>
      <c r="WOX190" s="31"/>
      <c r="WOY190" s="31"/>
      <c r="WOZ190" s="31"/>
      <c r="WPA190" s="31"/>
      <c r="WPB190" s="31"/>
      <c r="WPC190" s="31"/>
      <c r="WPD190" s="31"/>
      <c r="WPE190" s="31"/>
      <c r="WPF190" s="31"/>
      <c r="WPG190" s="31"/>
      <c r="WPH190" s="31"/>
      <c r="WPI190" s="31"/>
      <c r="WPJ190" s="31"/>
      <c r="WPK190" s="31"/>
      <c r="WPL190" s="31"/>
      <c r="WPM190" s="31"/>
      <c r="WPN190" s="31"/>
      <c r="WPO190" s="31"/>
      <c r="WPP190" s="31"/>
      <c r="WPQ190" s="31"/>
      <c r="WPR190" s="31"/>
      <c r="WPS190" s="31"/>
      <c r="WPT190" s="31"/>
      <c r="WPU190" s="31"/>
      <c r="WPV190" s="31"/>
      <c r="WPW190" s="31"/>
      <c r="WPX190" s="31"/>
      <c r="WPY190" s="31"/>
      <c r="WPZ190" s="31"/>
      <c r="WQA190" s="31"/>
      <c r="WQB190" s="31"/>
      <c r="WQC190" s="31"/>
      <c r="WQD190" s="31"/>
      <c r="WQE190" s="31"/>
      <c r="WQF190" s="31"/>
      <c r="WQG190" s="31"/>
      <c r="WQH190" s="31"/>
      <c r="WQI190" s="31"/>
      <c r="WQJ190" s="31"/>
      <c r="WQK190" s="31"/>
      <c r="WQL190" s="31"/>
      <c r="WQM190" s="31"/>
      <c r="WQN190" s="31"/>
      <c r="WQO190" s="31"/>
      <c r="WQP190" s="31"/>
      <c r="WQQ190" s="31"/>
      <c r="WQR190" s="31"/>
      <c r="WQS190" s="31"/>
      <c r="WQT190" s="31"/>
      <c r="WQU190" s="31"/>
      <c r="WQV190" s="31"/>
      <c r="WQW190" s="31"/>
      <c r="WQX190" s="31"/>
      <c r="WQY190" s="31"/>
      <c r="WQZ190" s="31"/>
      <c r="WRA190" s="31"/>
      <c r="WRB190" s="31"/>
      <c r="WRC190" s="31"/>
      <c r="WRD190" s="31"/>
      <c r="WRE190" s="31"/>
      <c r="WRF190" s="31"/>
      <c r="WRG190" s="31"/>
      <c r="WRH190" s="31"/>
      <c r="WRI190" s="31"/>
      <c r="WRJ190" s="31"/>
      <c r="WRK190" s="31"/>
      <c r="WRL190" s="31"/>
      <c r="WRM190" s="31"/>
      <c r="WRN190" s="31"/>
      <c r="WRO190" s="31"/>
      <c r="WRP190" s="31"/>
      <c r="WRQ190" s="31"/>
      <c r="WRR190" s="31"/>
      <c r="WRS190" s="31"/>
      <c r="WRT190" s="31"/>
      <c r="WRU190" s="31"/>
      <c r="WRV190" s="31"/>
      <c r="WRW190" s="31"/>
      <c r="WRX190" s="31"/>
      <c r="WRY190" s="31"/>
      <c r="WRZ190" s="31"/>
      <c r="WSA190" s="31"/>
      <c r="WSB190" s="31"/>
      <c r="WSC190" s="31"/>
      <c r="WSD190" s="31"/>
      <c r="WSE190" s="31"/>
      <c r="WSF190" s="31"/>
      <c r="WSG190" s="31"/>
      <c r="WSH190" s="31"/>
      <c r="WSI190" s="31"/>
      <c r="WSJ190" s="31"/>
      <c r="WSK190" s="31"/>
      <c r="WSL190" s="31"/>
      <c r="WSM190" s="31"/>
      <c r="WSN190" s="31"/>
      <c r="WSO190" s="31"/>
      <c r="WSP190" s="31"/>
      <c r="WSQ190" s="31"/>
      <c r="WSR190" s="31"/>
      <c r="WSS190" s="31"/>
      <c r="WST190" s="31"/>
      <c r="WSU190" s="31"/>
      <c r="WSV190" s="31"/>
      <c r="WSW190" s="31"/>
      <c r="WSX190" s="31"/>
      <c r="WSY190" s="31"/>
      <c r="WSZ190" s="31"/>
      <c r="WTA190" s="31"/>
      <c r="WTB190" s="31"/>
      <c r="WTC190" s="31"/>
      <c r="WTD190" s="31"/>
      <c r="WTE190" s="31"/>
      <c r="WTF190" s="31"/>
      <c r="WTG190" s="31"/>
      <c r="WTH190" s="31"/>
      <c r="WTI190" s="31"/>
      <c r="WTJ190" s="31"/>
      <c r="WTK190" s="31"/>
      <c r="WTL190" s="31"/>
      <c r="WTM190" s="31"/>
      <c r="WTN190" s="31"/>
      <c r="WTO190" s="31"/>
      <c r="WTP190" s="31"/>
      <c r="WTQ190" s="31"/>
      <c r="WTR190" s="31"/>
      <c r="WTS190" s="31"/>
      <c r="WTT190" s="31"/>
      <c r="WTU190" s="31"/>
      <c r="WTV190" s="31"/>
      <c r="WTW190" s="31"/>
      <c r="WTX190" s="31"/>
      <c r="WTY190" s="31"/>
      <c r="WTZ190" s="31"/>
      <c r="WUA190" s="31"/>
      <c r="WUB190" s="31"/>
      <c r="WUC190" s="31"/>
      <c r="WUD190" s="31"/>
      <c r="WUE190" s="31"/>
      <c r="WUF190" s="31"/>
      <c r="WUG190" s="31"/>
      <c r="WUH190" s="31"/>
      <c r="WUI190" s="31"/>
      <c r="WUJ190" s="31"/>
      <c r="WUK190" s="31"/>
      <c r="WUL190" s="31"/>
      <c r="WUM190" s="31"/>
      <c r="WUN190" s="31"/>
      <c r="WUO190" s="31"/>
      <c r="WUP190" s="31"/>
      <c r="WUQ190" s="31"/>
      <c r="WUR190" s="31"/>
      <c r="WUS190" s="31"/>
      <c r="WUT190" s="31"/>
      <c r="WUU190" s="31"/>
      <c r="WUV190" s="31"/>
      <c r="WUW190" s="31"/>
      <c r="WUX190" s="31"/>
      <c r="WUY190" s="31"/>
      <c r="WUZ190" s="31"/>
      <c r="WVA190" s="31"/>
      <c r="WVB190" s="31"/>
      <c r="WVC190" s="31"/>
      <c r="WVD190" s="31"/>
      <c r="WVE190" s="31"/>
      <c r="WVF190" s="31"/>
      <c r="WVG190" s="31"/>
      <c r="WVH190" s="31"/>
      <c r="WVI190" s="31"/>
      <c r="WVJ190" s="31"/>
      <c r="WVK190" s="31"/>
      <c r="WVL190" s="31"/>
      <c r="WVM190" s="31"/>
      <c r="WVN190" s="31"/>
      <c r="WVO190" s="31"/>
      <c r="WVP190" s="31"/>
      <c r="WVQ190" s="31"/>
      <c r="WVR190" s="31"/>
      <c r="WVS190" s="31"/>
      <c r="WVT190" s="31"/>
      <c r="WVU190" s="31"/>
      <c r="WVV190" s="31"/>
      <c r="WVW190" s="31"/>
      <c r="WVX190" s="31"/>
      <c r="WVY190" s="31"/>
      <c r="WVZ190" s="31"/>
      <c r="WWA190" s="31"/>
      <c r="WWB190" s="31"/>
      <c r="WWC190" s="31"/>
      <c r="WWD190" s="31"/>
      <c r="WWE190" s="31"/>
      <c r="WWF190" s="31"/>
      <c r="WWG190" s="31"/>
      <c r="WWH190" s="31"/>
      <c r="WWI190" s="31"/>
      <c r="WWJ190" s="31"/>
      <c r="WWK190" s="31"/>
      <c r="WWL190" s="31"/>
      <c r="WWM190" s="31"/>
      <c r="WWN190" s="31"/>
      <c r="WWO190" s="31"/>
      <c r="WWP190" s="31"/>
      <c r="WWQ190" s="31"/>
      <c r="WWR190" s="31"/>
      <c r="WWS190" s="31"/>
      <c r="WWT190" s="31"/>
      <c r="WWU190" s="31"/>
      <c r="WWV190" s="31"/>
      <c r="WWW190" s="31"/>
      <c r="WWX190" s="31"/>
      <c r="WWY190" s="31"/>
      <c r="WWZ190" s="31"/>
      <c r="WXA190" s="31"/>
      <c r="WXB190" s="31"/>
      <c r="WXC190" s="31"/>
      <c r="WXD190" s="31"/>
      <c r="WXE190" s="31"/>
      <c r="WXF190" s="31"/>
      <c r="WXG190" s="31"/>
      <c r="WXH190" s="31"/>
      <c r="WXI190" s="31"/>
      <c r="WXJ190" s="31"/>
      <c r="WXK190" s="31"/>
      <c r="WXL190" s="31"/>
      <c r="WXM190" s="31"/>
      <c r="WXN190" s="31"/>
      <c r="WXO190" s="31"/>
      <c r="WXP190" s="31"/>
      <c r="WXQ190" s="31"/>
      <c r="WXR190" s="31"/>
      <c r="WXS190" s="31"/>
      <c r="WXT190" s="31"/>
      <c r="WXU190" s="31"/>
      <c r="WXV190" s="31"/>
      <c r="WXW190" s="31"/>
      <c r="WXX190" s="31"/>
      <c r="WXY190" s="31"/>
      <c r="WXZ190" s="31"/>
      <c r="WYA190" s="31"/>
      <c r="WYB190" s="31"/>
      <c r="WYC190" s="31"/>
      <c r="WYD190" s="31"/>
      <c r="WYE190" s="31"/>
      <c r="WYF190" s="31"/>
      <c r="WYG190" s="31"/>
      <c r="WYH190" s="31"/>
      <c r="WYI190" s="31"/>
      <c r="WYJ190" s="31"/>
      <c r="WYK190" s="31"/>
      <c r="WYL190" s="31"/>
      <c r="WYM190" s="31"/>
      <c r="WYN190" s="31"/>
      <c r="WYO190" s="31"/>
      <c r="WYP190" s="31"/>
      <c r="WYQ190" s="31"/>
      <c r="WYR190" s="31"/>
      <c r="WYS190" s="31"/>
      <c r="WYT190" s="31"/>
      <c r="WYU190" s="31"/>
      <c r="WYV190" s="31"/>
      <c r="WYW190" s="31"/>
      <c r="WYX190" s="31"/>
      <c r="WYY190" s="31"/>
      <c r="WYZ190" s="31"/>
      <c r="WZA190" s="31"/>
      <c r="WZB190" s="31"/>
      <c r="WZC190" s="31"/>
      <c r="WZD190" s="31"/>
      <c r="WZE190" s="31"/>
      <c r="WZF190" s="31"/>
      <c r="WZG190" s="31"/>
      <c r="WZH190" s="31"/>
      <c r="WZI190" s="31"/>
      <c r="WZJ190" s="31"/>
      <c r="WZK190" s="31"/>
      <c r="WZL190" s="31"/>
      <c r="WZM190" s="31"/>
      <c r="WZN190" s="31"/>
      <c r="WZO190" s="31"/>
      <c r="WZP190" s="31"/>
      <c r="WZQ190" s="31"/>
      <c r="WZR190" s="31"/>
      <c r="WZS190" s="31"/>
      <c r="WZT190" s="31"/>
      <c r="WZU190" s="31"/>
      <c r="WZV190" s="31"/>
      <c r="WZW190" s="31"/>
      <c r="WZX190" s="31"/>
      <c r="WZY190" s="31"/>
      <c r="WZZ190" s="31"/>
      <c r="XAA190" s="31"/>
      <c r="XAB190" s="31"/>
      <c r="XAC190" s="31"/>
      <c r="XAD190" s="31"/>
      <c r="XAE190" s="31"/>
      <c r="XAF190" s="31"/>
      <c r="XAG190" s="31"/>
      <c r="XAH190" s="31"/>
      <c r="XAI190" s="31"/>
      <c r="XAJ190" s="31"/>
      <c r="XAK190" s="31"/>
      <c r="XAL190" s="31"/>
      <c r="XAM190" s="31"/>
      <c r="XAN190" s="31"/>
      <c r="XAO190" s="31"/>
      <c r="XAP190" s="31"/>
      <c r="XAQ190" s="31"/>
      <c r="XAR190" s="31"/>
      <c r="XAS190" s="31"/>
      <c r="XAT190" s="31"/>
      <c r="XAU190" s="31"/>
      <c r="XAV190" s="31"/>
      <c r="XAW190" s="31"/>
      <c r="XAX190" s="31"/>
      <c r="XAY190" s="31"/>
      <c r="XAZ190" s="31"/>
      <c r="XBA190" s="31"/>
      <c r="XBB190" s="31"/>
      <c r="XBC190" s="31"/>
      <c r="XBD190" s="31"/>
      <c r="XBE190" s="31"/>
      <c r="XBF190" s="31"/>
      <c r="XBG190" s="31"/>
      <c r="XBH190" s="31"/>
      <c r="XBI190" s="31"/>
      <c r="XBJ190" s="31"/>
      <c r="XBK190" s="31"/>
      <c r="XBL190" s="31"/>
      <c r="XBM190" s="31"/>
      <c r="XBN190" s="31"/>
      <c r="XBO190" s="31"/>
      <c r="XBP190" s="31"/>
      <c r="XBQ190" s="31"/>
      <c r="XBR190" s="31"/>
      <c r="XBS190" s="31"/>
      <c r="XBT190" s="31"/>
      <c r="XBU190" s="31"/>
      <c r="XBV190" s="31"/>
      <c r="XBW190" s="31"/>
      <c r="XBX190" s="31"/>
      <c r="XBY190" s="31"/>
      <c r="XBZ190" s="31"/>
      <c r="XCA190" s="31"/>
      <c r="XCB190" s="31"/>
      <c r="XCC190" s="31"/>
      <c r="XCD190" s="31"/>
      <c r="XCE190" s="31"/>
      <c r="XCF190" s="31"/>
      <c r="XCG190" s="31"/>
      <c r="XCH190" s="31"/>
      <c r="XCI190" s="31"/>
      <c r="XCJ190" s="31"/>
      <c r="XCK190" s="31"/>
      <c r="XCL190" s="31"/>
      <c r="XCM190" s="31"/>
      <c r="XCN190" s="31"/>
      <c r="XCO190" s="31"/>
      <c r="XCP190" s="31"/>
      <c r="XCQ190" s="31"/>
      <c r="XCR190" s="31"/>
      <c r="XCS190" s="31"/>
      <c r="XCT190" s="31"/>
      <c r="XCU190" s="31"/>
      <c r="XCV190" s="31"/>
      <c r="XCW190" s="31"/>
      <c r="XCX190" s="31"/>
      <c r="XCY190" s="31"/>
      <c r="XCZ190" s="31"/>
      <c r="XDA190" s="31"/>
      <c r="XDB190" s="31"/>
      <c r="XDC190" s="31"/>
      <c r="XDD190" s="31"/>
      <c r="XDE190" s="31"/>
      <c r="XDF190" s="31"/>
      <c r="XDG190" s="31"/>
      <c r="XDH190" s="31"/>
      <c r="XDI190" s="31"/>
      <c r="XDJ190" s="31"/>
      <c r="XDK190" s="31"/>
      <c r="XDL190" s="31"/>
      <c r="XDM190" s="31"/>
      <c r="XDN190" s="31"/>
      <c r="XDO190" s="31"/>
      <c r="XDP190" s="31"/>
      <c r="XDQ190" s="31"/>
      <c r="XDR190" s="31"/>
      <c r="XDS190" s="31"/>
      <c r="XDT190" s="31"/>
      <c r="XDU190" s="31"/>
      <c r="XDV190" s="31"/>
      <c r="XDW190" s="31"/>
      <c r="XDX190" s="31"/>
      <c r="XDY190" s="31"/>
      <c r="XDZ190" s="31"/>
      <c r="XEA190" s="31"/>
      <c r="XEB190" s="31"/>
      <c r="XEC190" s="31"/>
      <c r="XED190" s="31"/>
      <c r="XEE190" s="31"/>
      <c r="XEF190" s="31"/>
      <c r="XEG190" s="31"/>
      <c r="XEH190" s="31"/>
      <c r="XEI190" s="31"/>
      <c r="XEJ190" s="31"/>
      <c r="XEK190" s="31"/>
      <c r="XEL190" s="31"/>
      <c r="XEM190" s="31"/>
      <c r="XEN190" s="31"/>
      <c r="XEO190" s="31"/>
      <c r="XEP190" s="31"/>
      <c r="XEQ190" s="31"/>
      <c r="XER190" s="31"/>
      <c r="XES190" s="31"/>
      <c r="XET190" s="31"/>
      <c r="XEU190" s="31"/>
      <c r="XEV190" s="31"/>
      <c r="XEW190" s="31"/>
      <c r="XEX190" s="31"/>
      <c r="XEY190" s="31"/>
      <c r="XEZ190" s="31"/>
      <c r="XFA190" s="31"/>
      <c r="XFB190" s="31"/>
      <c r="XFC190" s="31"/>
      <c r="XFD190" s="18"/>
    </row>
    <row r="191" spans="1:67 15952:16384" s="17" customFormat="1" ht="15" customHeight="1" x14ac:dyDescent="0.25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XFD191" s="18"/>
    </row>
    <row r="192" spans="1:67 15952:16384" s="17" customFormat="1" x14ac:dyDescent="0.25">
      <c r="A192" s="5"/>
      <c r="B192" s="36" t="s">
        <v>25</v>
      </c>
      <c r="C192" s="37" t="s">
        <v>26</v>
      </c>
      <c r="D192" s="35">
        <v>40</v>
      </c>
      <c r="E192" s="32">
        <v>5.0999999999999996</v>
      </c>
      <c r="F192" s="32">
        <v>4.5999999999999996</v>
      </c>
      <c r="G192" s="32">
        <v>0.3</v>
      </c>
      <c r="H192" s="32">
        <v>63</v>
      </c>
      <c r="I192" s="32">
        <v>100</v>
      </c>
      <c r="J192" s="32">
        <v>0.03</v>
      </c>
      <c r="K192" s="32">
        <v>0.18</v>
      </c>
      <c r="L192" s="32">
        <v>0</v>
      </c>
      <c r="M192" s="32">
        <v>22</v>
      </c>
      <c r="N192" s="32">
        <v>5</v>
      </c>
      <c r="O192" s="32">
        <v>77</v>
      </c>
      <c r="P192" s="32">
        <v>1</v>
      </c>
      <c r="Q192" s="39"/>
      <c r="R192" s="40"/>
      <c r="S192" s="39"/>
      <c r="T192" s="40"/>
      <c r="U192" s="41"/>
      <c r="V192" s="39"/>
      <c r="W192" s="39"/>
      <c r="X192" s="41"/>
      <c r="Y192" s="41"/>
      <c r="Z192" s="41"/>
      <c r="AA192" s="41"/>
      <c r="AB192" s="41"/>
      <c r="XFD192" s="18"/>
    </row>
    <row r="193" spans="1:67 16285:16384" x14ac:dyDescent="0.25">
      <c r="A193" s="5"/>
      <c r="B193" s="26" t="s">
        <v>21</v>
      </c>
      <c r="C193" s="27" t="s">
        <v>22</v>
      </c>
      <c r="D193" s="28">
        <v>20</v>
      </c>
      <c r="E193" s="29">
        <v>4.6399999999999997</v>
      </c>
      <c r="F193" s="29">
        <f t="shared" ref="F193:P193" si="80">BE193*20/15</f>
        <v>5.9066666666666663</v>
      </c>
      <c r="G193" s="29">
        <f t="shared" si="80"/>
        <v>0</v>
      </c>
      <c r="H193" s="29">
        <f t="shared" si="80"/>
        <v>72</v>
      </c>
      <c r="I193" s="29">
        <f t="shared" si="80"/>
        <v>52</v>
      </c>
      <c r="J193" s="29">
        <f t="shared" si="80"/>
        <v>6.6666666666666671E-3</v>
      </c>
      <c r="K193" s="29">
        <f t="shared" si="80"/>
        <v>5.9999999999999991E-2</v>
      </c>
      <c r="L193" s="29">
        <f t="shared" si="80"/>
        <v>0.14666666666666667</v>
      </c>
      <c r="M193" s="29">
        <f t="shared" si="80"/>
        <v>176</v>
      </c>
      <c r="N193" s="29">
        <f t="shared" si="80"/>
        <v>7</v>
      </c>
      <c r="O193" s="29">
        <f t="shared" si="80"/>
        <v>100</v>
      </c>
      <c r="P193" s="29">
        <f t="shared" si="80"/>
        <v>0.2</v>
      </c>
      <c r="BD193" s="29"/>
      <c r="BE193" s="29">
        <v>4.43</v>
      </c>
      <c r="BF193" s="29"/>
      <c r="BG193" s="30">
        <v>54</v>
      </c>
      <c r="BH193" s="29">
        <v>39</v>
      </c>
      <c r="BI193" s="28">
        <v>5.0000000000000001E-3</v>
      </c>
      <c r="BJ193" s="28">
        <v>4.4999999999999998E-2</v>
      </c>
      <c r="BK193" s="29">
        <v>0.11</v>
      </c>
      <c r="BL193" s="29">
        <v>132</v>
      </c>
      <c r="BM193" s="29">
        <v>5.25</v>
      </c>
      <c r="BN193" s="29">
        <v>75</v>
      </c>
      <c r="BO193" s="29">
        <v>0.15</v>
      </c>
      <c r="XCA193" s="16"/>
      <c r="XCB193" s="16"/>
      <c r="XCC193" s="16"/>
      <c r="XCD193" s="16"/>
      <c r="XCE193" s="16"/>
      <c r="XCF193" s="16"/>
      <c r="XCG193" s="16"/>
      <c r="XCH193" s="16"/>
      <c r="XCI193" s="16"/>
      <c r="XCJ193" s="16"/>
      <c r="XCK193" s="16"/>
      <c r="XCL193" s="16"/>
      <c r="XCM193" s="16"/>
      <c r="XCN193" s="16"/>
      <c r="XCO193" s="16"/>
      <c r="XCP193" s="16"/>
      <c r="XCQ193" s="16"/>
      <c r="XCR193" s="16"/>
      <c r="XCS193" s="16"/>
      <c r="XCT193" s="16"/>
      <c r="XCU193" s="16"/>
      <c r="XCV193" s="16"/>
      <c r="XCW193" s="16"/>
      <c r="XCX193" s="16"/>
      <c r="XCY193" s="16"/>
      <c r="XCZ193" s="16"/>
      <c r="XDA193" s="16"/>
      <c r="XDB193" s="16"/>
      <c r="XDC193" s="16"/>
      <c r="XDD193" s="16"/>
      <c r="XDE193" s="16"/>
      <c r="XDF193" s="16"/>
      <c r="XDG193" s="16"/>
      <c r="XDH193" s="16"/>
      <c r="XDI193" s="16"/>
      <c r="XDJ193" s="16"/>
      <c r="XDK193" s="16"/>
      <c r="XDL193" s="16"/>
      <c r="XDM193" s="16"/>
      <c r="XDN193" s="16"/>
      <c r="XDO193" s="16"/>
      <c r="XDP193" s="16"/>
      <c r="XDQ193" s="16"/>
      <c r="XDR193" s="16"/>
      <c r="XDS193" s="16"/>
      <c r="XDT193" s="16"/>
      <c r="XDU193" s="16"/>
      <c r="XDV193" s="16"/>
      <c r="XDW193" s="16"/>
      <c r="XDX193" s="16"/>
      <c r="XDY193" s="16"/>
      <c r="XDZ193" s="16"/>
      <c r="XEA193" s="16"/>
      <c r="XEB193" s="16"/>
      <c r="XEC193" s="16"/>
      <c r="XED193" s="16"/>
      <c r="XEE193" s="16"/>
      <c r="XEF193" s="16"/>
      <c r="XEG193" s="16"/>
      <c r="XEH193" s="16"/>
      <c r="XEI193" s="16"/>
      <c r="XEJ193" s="16"/>
      <c r="XEK193" s="16"/>
      <c r="XEL193" s="16"/>
      <c r="XEM193" s="16"/>
      <c r="XEN193" s="16"/>
      <c r="XEO193" s="16"/>
      <c r="XEP193" s="16"/>
      <c r="XEQ193" s="16"/>
      <c r="XER193" s="16"/>
      <c r="XES193" s="16"/>
      <c r="XET193" s="16"/>
      <c r="XEU193" s="16"/>
      <c r="XEV193" s="16"/>
      <c r="XEW193" s="16"/>
      <c r="XEX193" s="16"/>
      <c r="XEY193" s="16"/>
      <c r="XEZ193" s="16"/>
      <c r="XFA193" s="16"/>
      <c r="XFB193" s="16"/>
      <c r="XFC193" s="16"/>
      <c r="XFD193" s="31"/>
    </row>
    <row r="194" spans="1:67 16285:16384" x14ac:dyDescent="0.25">
      <c r="A194" s="5"/>
      <c r="B194" s="36" t="s">
        <v>29</v>
      </c>
      <c r="C194" s="27" t="s">
        <v>31</v>
      </c>
      <c r="D194" s="36">
        <v>55</v>
      </c>
      <c r="E194" s="43">
        <v>4.07</v>
      </c>
      <c r="F194" s="43">
        <f t="shared" ref="F194:P194" si="81">BE194*55/42</f>
        <v>0.49761904761904757</v>
      </c>
      <c r="G194" s="43">
        <f t="shared" si="81"/>
        <v>29.019047619047619</v>
      </c>
      <c r="H194" s="43">
        <f t="shared" si="81"/>
        <v>129.25</v>
      </c>
      <c r="I194" s="43">
        <f t="shared" si="81"/>
        <v>0</v>
      </c>
      <c r="J194" s="43">
        <f t="shared" si="81"/>
        <v>0</v>
      </c>
      <c r="K194" s="43">
        <f t="shared" si="81"/>
        <v>2.6190476190476191E-2</v>
      </c>
      <c r="L194" s="43">
        <f t="shared" si="81"/>
        <v>0</v>
      </c>
      <c r="M194" s="43">
        <f t="shared" si="81"/>
        <v>11</v>
      </c>
      <c r="N194" s="43">
        <f t="shared" si="81"/>
        <v>7.6999999999999993</v>
      </c>
      <c r="O194" s="43">
        <f t="shared" si="81"/>
        <v>35.75</v>
      </c>
      <c r="P194" s="43">
        <f t="shared" si="81"/>
        <v>0.60238095238095235</v>
      </c>
      <c r="Q194" s="43"/>
      <c r="R194" s="43"/>
      <c r="S194" s="43"/>
      <c r="T194" s="43"/>
      <c r="U194" s="43"/>
      <c r="V194" s="43"/>
      <c r="W194" s="43"/>
      <c r="X194" s="43"/>
      <c r="Y194" s="43"/>
      <c r="Z194" s="43"/>
      <c r="AA194" s="43"/>
      <c r="AB194" s="43"/>
      <c r="AC194" s="43"/>
      <c r="AD194" s="43"/>
      <c r="AE194" s="43"/>
      <c r="AF194" s="43"/>
      <c r="AG194" s="43"/>
      <c r="AH194" s="43"/>
      <c r="AI194" s="43"/>
      <c r="AJ194" s="43"/>
      <c r="AK194" s="43"/>
      <c r="AL194" s="43"/>
      <c r="AM194" s="43"/>
      <c r="AN194" s="43"/>
      <c r="BD194" s="43"/>
      <c r="BE194" s="43">
        <v>0.38</v>
      </c>
      <c r="BF194" s="43">
        <v>22.16</v>
      </c>
      <c r="BG194" s="43">
        <v>98.7</v>
      </c>
      <c r="BH194" s="43"/>
      <c r="BI194" s="43"/>
      <c r="BJ194" s="43">
        <v>0.02</v>
      </c>
      <c r="BK194" s="43"/>
      <c r="BL194" s="43">
        <v>8.4</v>
      </c>
      <c r="BM194" s="43">
        <v>5.88</v>
      </c>
      <c r="BN194" s="43">
        <v>27.3</v>
      </c>
      <c r="BO194" s="43">
        <v>0.46</v>
      </c>
      <c r="XCA194" s="16"/>
      <c r="XCB194" s="16"/>
      <c r="XCC194" s="16"/>
      <c r="XCD194" s="16"/>
      <c r="XCE194" s="16"/>
      <c r="XCF194" s="16"/>
      <c r="XCG194" s="16"/>
      <c r="XCH194" s="16"/>
      <c r="XCI194" s="16"/>
      <c r="XCJ194" s="16"/>
      <c r="XCK194" s="16"/>
      <c r="XCL194" s="16"/>
      <c r="XCM194" s="16"/>
      <c r="XCN194" s="16"/>
      <c r="XCO194" s="16"/>
      <c r="XCP194" s="16"/>
      <c r="XCQ194" s="16"/>
      <c r="XCR194" s="16"/>
      <c r="XCS194" s="16"/>
      <c r="XCT194" s="16"/>
      <c r="XCU194" s="16"/>
      <c r="XCV194" s="16"/>
      <c r="XCW194" s="16"/>
      <c r="XCX194" s="16"/>
      <c r="XCY194" s="16"/>
      <c r="XCZ194" s="16"/>
      <c r="XDA194" s="16"/>
      <c r="XDB194" s="16"/>
      <c r="XDC194" s="16"/>
      <c r="XDD194" s="16"/>
      <c r="XDE194" s="16"/>
      <c r="XDF194" s="16"/>
      <c r="XDG194" s="16"/>
      <c r="XDH194" s="16"/>
      <c r="XDI194" s="16"/>
      <c r="XDJ194" s="16"/>
      <c r="XDK194" s="16"/>
      <c r="XDL194" s="16"/>
      <c r="XDM194" s="16"/>
      <c r="XDN194" s="16"/>
      <c r="XDO194" s="16"/>
      <c r="XDP194" s="16"/>
      <c r="XDQ194" s="16"/>
      <c r="XDR194" s="16"/>
      <c r="XDS194" s="16"/>
      <c r="XDT194" s="16"/>
      <c r="XDU194" s="16"/>
      <c r="XDV194" s="16"/>
      <c r="XDW194" s="16"/>
      <c r="XDX194" s="16"/>
      <c r="XDY194" s="16"/>
      <c r="XDZ194" s="16"/>
      <c r="XEA194" s="16"/>
      <c r="XEB194" s="16"/>
      <c r="XEC194" s="16"/>
      <c r="XED194" s="16"/>
      <c r="XEE194" s="16"/>
      <c r="XEF194" s="16"/>
      <c r="XEG194" s="16"/>
      <c r="XEH194" s="16"/>
      <c r="XEI194" s="16"/>
      <c r="XEJ194" s="16"/>
      <c r="XEK194" s="16"/>
      <c r="XEL194" s="16"/>
      <c r="XEM194" s="16"/>
      <c r="XEN194" s="16"/>
      <c r="XEO194" s="16"/>
      <c r="XEP194" s="16"/>
      <c r="XEQ194" s="16"/>
      <c r="XER194" s="16"/>
      <c r="XES194" s="16"/>
      <c r="XET194" s="16"/>
      <c r="XEU194" s="16"/>
      <c r="XEV194" s="16"/>
      <c r="XEW194" s="16"/>
      <c r="XEX194" s="16"/>
      <c r="XEY194" s="16"/>
      <c r="XEZ194" s="16"/>
      <c r="XFA194" s="16"/>
      <c r="XFB194" s="16"/>
      <c r="XFC194" s="16"/>
      <c r="XFD194" s="31"/>
    </row>
    <row r="195" spans="1:67 16285:16384" x14ac:dyDescent="0.25">
      <c r="A195" s="5"/>
      <c r="B195" s="36" t="s">
        <v>65</v>
      </c>
      <c r="C195" s="27" t="s">
        <v>66</v>
      </c>
      <c r="D195" s="36">
        <v>200</v>
      </c>
      <c r="E195" s="43">
        <v>7.0000000000000007E-2</v>
      </c>
      <c r="F195" s="43">
        <f t="shared" ref="F195:P195" si="82">BE195*200/200</f>
        <v>0.2</v>
      </c>
      <c r="G195" s="43">
        <f t="shared" si="82"/>
        <v>10.01</v>
      </c>
      <c r="H195" s="43">
        <f t="shared" si="82"/>
        <v>40</v>
      </c>
      <c r="I195" s="43">
        <f t="shared" si="82"/>
        <v>0</v>
      </c>
      <c r="J195" s="43">
        <f t="shared" si="82"/>
        <v>0</v>
      </c>
      <c r="K195" s="43">
        <f t="shared" si="82"/>
        <v>0</v>
      </c>
      <c r="L195" s="43">
        <f t="shared" si="82"/>
        <v>0.03</v>
      </c>
      <c r="M195" s="43">
        <f t="shared" si="82"/>
        <v>10.95</v>
      </c>
      <c r="N195" s="43">
        <f t="shared" si="82"/>
        <v>1.4</v>
      </c>
      <c r="O195" s="43">
        <f t="shared" si="82"/>
        <v>2.8</v>
      </c>
      <c r="P195" s="43">
        <f t="shared" si="82"/>
        <v>0.23</v>
      </c>
      <c r="Q195" s="43"/>
      <c r="R195" s="43"/>
      <c r="S195" s="43"/>
      <c r="T195" s="43"/>
      <c r="U195" s="43"/>
      <c r="V195" s="43"/>
      <c r="W195" s="43"/>
      <c r="X195" s="43"/>
      <c r="Y195" s="43"/>
      <c r="Z195" s="43"/>
      <c r="AA195" s="43"/>
      <c r="AB195" s="43"/>
      <c r="AC195" s="43"/>
      <c r="AD195" s="43"/>
      <c r="AE195" s="43"/>
      <c r="AF195" s="43"/>
      <c r="AG195" s="43"/>
      <c r="AH195" s="43"/>
      <c r="AI195" s="43"/>
      <c r="AJ195" s="43"/>
      <c r="AK195" s="43"/>
      <c r="AL195" s="43"/>
      <c r="AM195" s="43"/>
      <c r="AN195" s="43"/>
      <c r="BD195" s="43"/>
      <c r="BE195" s="43">
        <v>0.2</v>
      </c>
      <c r="BF195" s="43">
        <v>10.01</v>
      </c>
      <c r="BG195" s="43">
        <v>40</v>
      </c>
      <c r="BH195" s="43"/>
      <c r="BI195" s="43"/>
      <c r="BJ195" s="43"/>
      <c r="BK195" s="43">
        <v>0.03</v>
      </c>
      <c r="BL195" s="43">
        <v>10.95</v>
      </c>
      <c r="BM195" s="43">
        <v>1.4</v>
      </c>
      <c r="BN195" s="43">
        <v>2.8</v>
      </c>
      <c r="BO195" s="43">
        <v>0.23</v>
      </c>
    </row>
    <row r="196" spans="1:67 16285:16384" x14ac:dyDescent="0.25">
      <c r="A196" s="72"/>
      <c r="B196" s="36" t="s">
        <v>74</v>
      </c>
      <c r="C196" s="42" t="s">
        <v>75</v>
      </c>
      <c r="D196" s="36">
        <v>165</v>
      </c>
      <c r="E196" s="43">
        <v>1.49</v>
      </c>
      <c r="F196" s="43">
        <f t="shared" ref="F196:P196" si="83">BE196*165/100</f>
        <v>0.33</v>
      </c>
      <c r="G196" s="43">
        <f t="shared" si="83"/>
        <v>13.365</v>
      </c>
      <c r="H196" s="43">
        <f t="shared" si="83"/>
        <v>70.95</v>
      </c>
      <c r="I196" s="43">
        <f t="shared" si="83"/>
        <v>0</v>
      </c>
      <c r="J196" s="43">
        <f t="shared" si="83"/>
        <v>6.6000000000000003E-2</v>
      </c>
      <c r="K196" s="43">
        <f t="shared" si="83"/>
        <v>4.9500000000000002E-2</v>
      </c>
      <c r="L196" s="43">
        <f t="shared" si="83"/>
        <v>99</v>
      </c>
      <c r="M196" s="43">
        <f t="shared" si="83"/>
        <v>56.1</v>
      </c>
      <c r="N196" s="43">
        <f t="shared" si="83"/>
        <v>33</v>
      </c>
      <c r="O196" s="43">
        <f t="shared" si="83"/>
        <v>37.950000000000003</v>
      </c>
      <c r="P196" s="43">
        <f t="shared" si="83"/>
        <v>0.495</v>
      </c>
      <c r="BD196" s="43"/>
      <c r="BE196" s="43">
        <v>0.2</v>
      </c>
      <c r="BF196" s="43">
        <v>8.1</v>
      </c>
      <c r="BG196" s="43">
        <v>43</v>
      </c>
      <c r="BH196" s="46"/>
      <c r="BI196" s="36">
        <v>0.04</v>
      </c>
      <c r="BJ196" s="36">
        <v>0.03</v>
      </c>
      <c r="BK196" s="43">
        <v>60</v>
      </c>
      <c r="BL196" s="43">
        <v>34</v>
      </c>
      <c r="BM196" s="43">
        <v>20</v>
      </c>
      <c r="BN196" s="43">
        <v>23</v>
      </c>
      <c r="BO196" s="43">
        <v>0.3</v>
      </c>
    </row>
    <row r="197" spans="1:67 16285:16384" s="17" customFormat="1" x14ac:dyDescent="0.25">
      <c r="A197" s="8" t="s">
        <v>57</v>
      </c>
      <c r="B197" s="8"/>
      <c r="C197" s="8"/>
      <c r="D197" s="75">
        <f>SUM(D192:D196)</f>
        <v>480</v>
      </c>
      <c r="E197" s="76"/>
      <c r="F197" s="76"/>
      <c r="G197" s="76"/>
      <c r="H197" s="76"/>
      <c r="I197" s="76"/>
      <c r="J197" s="75"/>
      <c r="K197" s="75"/>
      <c r="L197" s="76"/>
      <c r="M197" s="76"/>
      <c r="N197" s="76"/>
      <c r="O197" s="76"/>
      <c r="P197" s="76"/>
      <c r="Q197" s="16"/>
      <c r="XFD197" s="18"/>
    </row>
    <row r="198" spans="1:67 16285:16384" s="17" customFormat="1" x14ac:dyDescent="0.25">
      <c r="A198" s="7" t="s">
        <v>58</v>
      </c>
      <c r="B198" s="7"/>
      <c r="C198" s="7"/>
      <c r="D198" s="7"/>
      <c r="E198" s="76">
        <f t="shared" ref="E198:P198" si="84">SUM(E192:E197)</f>
        <v>15.37</v>
      </c>
      <c r="F198" s="76">
        <f t="shared" si="84"/>
        <v>11.534285714285712</v>
      </c>
      <c r="G198" s="76">
        <f t="shared" si="84"/>
        <v>52.694047619047623</v>
      </c>
      <c r="H198" s="76">
        <f t="shared" si="84"/>
        <v>375.2</v>
      </c>
      <c r="I198" s="76">
        <f t="shared" si="84"/>
        <v>152</v>
      </c>
      <c r="J198" s="76">
        <f t="shared" si="84"/>
        <v>0.10266666666666667</v>
      </c>
      <c r="K198" s="76">
        <f t="shared" si="84"/>
        <v>0.31569047619047619</v>
      </c>
      <c r="L198" s="76">
        <f t="shared" si="84"/>
        <v>99.176666666666662</v>
      </c>
      <c r="M198" s="76">
        <f t="shared" si="84"/>
        <v>276.05</v>
      </c>
      <c r="N198" s="76">
        <f t="shared" si="84"/>
        <v>54.099999999999994</v>
      </c>
      <c r="O198" s="76">
        <f t="shared" si="84"/>
        <v>253.5</v>
      </c>
      <c r="P198" s="76">
        <f t="shared" si="84"/>
        <v>2.5273809523809523</v>
      </c>
      <c r="Q198" s="16"/>
      <c r="XFD198" s="18"/>
    </row>
    <row r="199" spans="1:67 16285:16384" ht="12.75" customHeight="1" x14ac:dyDescent="0.25">
      <c r="A199" s="14" t="s">
        <v>0</v>
      </c>
      <c r="B199" s="14" t="s">
        <v>1</v>
      </c>
      <c r="C199" s="13" t="s">
        <v>2</v>
      </c>
      <c r="D199" s="14" t="s">
        <v>3</v>
      </c>
      <c r="E199" s="12" t="s">
        <v>4</v>
      </c>
      <c r="F199" s="12"/>
      <c r="G199" s="12"/>
      <c r="H199" s="3" t="s">
        <v>5</v>
      </c>
      <c r="I199" s="12" t="s">
        <v>6</v>
      </c>
      <c r="J199" s="12"/>
      <c r="K199" s="12"/>
      <c r="L199" s="12"/>
      <c r="M199" s="12" t="s">
        <v>7</v>
      </c>
      <c r="N199" s="12"/>
      <c r="O199" s="12"/>
      <c r="P199" s="12"/>
    </row>
    <row r="200" spans="1:67 16285:16384" x14ac:dyDescent="0.25">
      <c r="A200" s="14"/>
      <c r="B200" s="14"/>
      <c r="C200" s="13"/>
      <c r="D200" s="14"/>
      <c r="E200" s="12"/>
      <c r="F200" s="12"/>
      <c r="G200" s="12"/>
      <c r="H200" s="3"/>
      <c r="I200" s="12"/>
      <c r="J200" s="12"/>
      <c r="K200" s="12"/>
      <c r="L200" s="12"/>
      <c r="M200" s="12"/>
      <c r="N200" s="12"/>
      <c r="O200" s="12"/>
      <c r="P200" s="12"/>
    </row>
    <row r="201" spans="1:67 16285:16384" ht="61.35" customHeight="1" x14ac:dyDescent="0.25">
      <c r="A201" s="14"/>
      <c r="B201" s="14"/>
      <c r="C201" s="13"/>
      <c r="D201" s="14"/>
      <c r="E201" s="20" t="s">
        <v>8</v>
      </c>
      <c r="F201" s="20" t="s">
        <v>9</v>
      </c>
      <c r="G201" s="20" t="s">
        <v>10</v>
      </c>
      <c r="H201" s="3"/>
      <c r="I201" s="24" t="s">
        <v>11</v>
      </c>
      <c r="J201" s="24" t="s">
        <v>12</v>
      </c>
      <c r="K201" s="24" t="s">
        <v>13</v>
      </c>
      <c r="L201" s="24" t="s">
        <v>14</v>
      </c>
      <c r="M201" s="20" t="s">
        <v>15</v>
      </c>
      <c r="N201" s="20" t="s">
        <v>16</v>
      </c>
      <c r="O201" s="20" t="s">
        <v>17</v>
      </c>
      <c r="P201" s="20" t="s">
        <v>18</v>
      </c>
    </row>
    <row r="202" spans="1:67 16285:16384" ht="18.75" x14ac:dyDescent="0.25">
      <c r="A202" s="10" t="s">
        <v>162</v>
      </c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</row>
    <row r="203" spans="1:67 16285:16384" ht="15" customHeight="1" x14ac:dyDescent="0.25">
      <c r="A203" s="9" t="s">
        <v>20</v>
      </c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</row>
    <row r="204" spans="1:67 16285:16384" x14ac:dyDescent="0.25">
      <c r="A204" s="9"/>
      <c r="B204" s="26" t="s">
        <v>21</v>
      </c>
      <c r="C204" s="27" t="s">
        <v>22</v>
      </c>
      <c r="D204" s="28">
        <v>15</v>
      </c>
      <c r="E204" s="29">
        <v>3.48</v>
      </c>
      <c r="F204" s="29">
        <v>4.43</v>
      </c>
      <c r="G204" s="29">
        <v>0</v>
      </c>
      <c r="H204" s="30">
        <v>54</v>
      </c>
      <c r="I204" s="29">
        <v>39</v>
      </c>
      <c r="J204" s="28">
        <v>5.0000000000000001E-3</v>
      </c>
      <c r="K204" s="28">
        <v>4.4999999999999998E-2</v>
      </c>
      <c r="L204" s="29">
        <v>0.11</v>
      </c>
      <c r="M204" s="29">
        <v>132</v>
      </c>
      <c r="N204" s="29">
        <v>5.25</v>
      </c>
      <c r="O204" s="29">
        <v>75</v>
      </c>
      <c r="P204" s="29">
        <v>0.15</v>
      </c>
      <c r="XCA204" s="16"/>
      <c r="XCB204" s="16"/>
      <c r="XCC204" s="16"/>
      <c r="XCD204" s="16"/>
      <c r="XCE204" s="16"/>
      <c r="XCF204" s="16"/>
      <c r="XCG204" s="16"/>
      <c r="XCH204" s="16"/>
      <c r="XCI204" s="16"/>
      <c r="XCJ204" s="16"/>
      <c r="XCK204" s="16"/>
      <c r="XCL204" s="16"/>
      <c r="XCM204" s="16"/>
      <c r="XCN204" s="16"/>
      <c r="XCO204" s="16"/>
      <c r="XCP204" s="16"/>
      <c r="XCQ204" s="16"/>
      <c r="XCR204" s="16"/>
      <c r="XCS204" s="16"/>
      <c r="XCT204" s="16"/>
      <c r="XCU204" s="16"/>
      <c r="XCV204" s="16"/>
      <c r="XCW204" s="16"/>
      <c r="XCX204" s="16"/>
      <c r="XCY204" s="16"/>
      <c r="XCZ204" s="16"/>
      <c r="XDA204" s="16"/>
      <c r="XDB204" s="16"/>
      <c r="XDC204" s="16"/>
      <c r="XDD204" s="16"/>
      <c r="XDE204" s="16"/>
      <c r="XDF204" s="16"/>
      <c r="XDG204" s="16"/>
      <c r="XDH204" s="16"/>
      <c r="XDI204" s="16"/>
      <c r="XDJ204" s="16"/>
      <c r="XDK204" s="16"/>
      <c r="XDL204" s="16"/>
      <c r="XDM204" s="16"/>
      <c r="XDN204" s="16"/>
      <c r="XDO204" s="16"/>
      <c r="XDP204" s="16"/>
      <c r="XDQ204" s="16"/>
      <c r="XDR204" s="16"/>
      <c r="XDS204" s="16"/>
      <c r="XDT204" s="16"/>
      <c r="XDU204" s="16"/>
      <c r="XDV204" s="16"/>
      <c r="XDW204" s="16"/>
      <c r="XDX204" s="16"/>
      <c r="XDY204" s="16"/>
      <c r="XDZ204" s="16"/>
      <c r="XEA204" s="16"/>
      <c r="XEB204" s="16"/>
      <c r="XEC204" s="16"/>
      <c r="XED204" s="16"/>
      <c r="XEE204" s="16"/>
      <c r="XEF204" s="16"/>
      <c r="XEG204" s="16"/>
      <c r="XEH204" s="16"/>
      <c r="XEI204" s="16"/>
      <c r="XEJ204" s="16"/>
      <c r="XEK204" s="16"/>
      <c r="XEL204" s="16"/>
      <c r="XEM204" s="16"/>
      <c r="XEN204" s="16"/>
      <c r="XEO204" s="16"/>
      <c r="XEP204" s="16"/>
      <c r="XEQ204" s="16"/>
      <c r="XER204" s="16"/>
      <c r="XES204" s="16"/>
      <c r="XET204" s="16"/>
      <c r="XEU204" s="16"/>
      <c r="XEV204" s="16"/>
      <c r="XEW204" s="16"/>
      <c r="XEX204" s="16"/>
      <c r="XEY204" s="16"/>
      <c r="XEZ204" s="16"/>
      <c r="XFA204" s="16"/>
      <c r="XFB204" s="16"/>
      <c r="XFC204" s="16"/>
      <c r="XFD204" s="31"/>
    </row>
    <row r="205" spans="1:67 16285:16384" s="17" customFormat="1" x14ac:dyDescent="0.25">
      <c r="A205" s="9"/>
      <c r="B205" s="32" t="s">
        <v>23</v>
      </c>
      <c r="C205" s="33" t="s">
        <v>24</v>
      </c>
      <c r="D205" s="32">
        <v>15</v>
      </c>
      <c r="E205" s="35">
        <v>0.12</v>
      </c>
      <c r="F205" s="34">
        <f>BE205*15/10</f>
        <v>10.875</v>
      </c>
      <c r="G205" s="34">
        <f>BF205*15/10</f>
        <v>0.19500000000000001</v>
      </c>
      <c r="H205" s="35">
        <f>BG205*15/10</f>
        <v>99</v>
      </c>
      <c r="I205" s="35">
        <f>BH205*15/10</f>
        <v>60</v>
      </c>
      <c r="J205" s="34">
        <v>0</v>
      </c>
      <c r="K205" s="35">
        <f t="shared" ref="K205:P205" si="85">BJ205*15/10</f>
        <v>1.4999999999999999E-2</v>
      </c>
      <c r="L205" s="34">
        <f t="shared" si="85"/>
        <v>0</v>
      </c>
      <c r="M205" s="35">
        <f t="shared" si="85"/>
        <v>3.6</v>
      </c>
      <c r="N205" s="34">
        <f t="shared" si="85"/>
        <v>0</v>
      </c>
      <c r="O205" s="35">
        <f t="shared" si="85"/>
        <v>4.5</v>
      </c>
      <c r="P205" s="35">
        <f t="shared" si="85"/>
        <v>0.03</v>
      </c>
      <c r="Q205" s="16"/>
      <c r="BD205" s="35"/>
      <c r="BE205" s="35">
        <v>7.25</v>
      </c>
      <c r="BF205" s="35">
        <v>0.13</v>
      </c>
      <c r="BG205" s="35">
        <v>66</v>
      </c>
      <c r="BH205" s="35">
        <v>40</v>
      </c>
      <c r="BI205" s="35"/>
      <c r="BJ205" s="35">
        <v>0.01</v>
      </c>
      <c r="BK205" s="35"/>
      <c r="BL205" s="35">
        <v>2.4</v>
      </c>
      <c r="BM205" s="35"/>
      <c r="BN205" s="35">
        <v>3</v>
      </c>
      <c r="BO205" s="35">
        <v>0.02</v>
      </c>
      <c r="XFD205" s="18"/>
    </row>
    <row r="206" spans="1:67 16285:16384" x14ac:dyDescent="0.25">
      <c r="A206" s="9"/>
      <c r="B206" s="74" t="s">
        <v>53</v>
      </c>
      <c r="C206" s="42" t="s">
        <v>54</v>
      </c>
      <c r="D206" s="36">
        <v>200</v>
      </c>
      <c r="E206" s="43">
        <v>10.87</v>
      </c>
      <c r="F206" s="43">
        <v>7.01</v>
      </c>
      <c r="G206" s="43">
        <v>32</v>
      </c>
      <c r="H206" s="43">
        <v>254</v>
      </c>
      <c r="I206" s="43">
        <v>0</v>
      </c>
      <c r="J206" s="43">
        <v>0.23</v>
      </c>
      <c r="K206" s="43">
        <v>0.21</v>
      </c>
      <c r="L206" s="43">
        <v>0.19</v>
      </c>
      <c r="M206" s="43">
        <v>157.72</v>
      </c>
      <c r="N206" s="43">
        <v>47.92</v>
      </c>
      <c r="O206" s="43">
        <v>201.63</v>
      </c>
      <c r="P206" s="43">
        <v>2.09</v>
      </c>
      <c r="BD206" s="43"/>
      <c r="BE206" s="43">
        <v>5.26</v>
      </c>
      <c r="BF206" s="43">
        <v>29.1</v>
      </c>
      <c r="BG206" s="43">
        <v>177</v>
      </c>
      <c r="BH206" s="43"/>
      <c r="BI206" s="43">
        <v>0.17</v>
      </c>
      <c r="BJ206" s="43">
        <v>0.16</v>
      </c>
      <c r="BK206" s="43">
        <v>0.14000000000000001</v>
      </c>
      <c r="BL206" s="43">
        <v>118.29</v>
      </c>
      <c r="BM206" s="43">
        <v>35.94</v>
      </c>
      <c r="BN206" s="43">
        <v>151.22</v>
      </c>
      <c r="BO206" s="43">
        <v>1.57</v>
      </c>
    </row>
    <row r="207" spans="1:67 16285:16384" x14ac:dyDescent="0.25">
      <c r="A207" s="9"/>
      <c r="B207" s="36" t="s">
        <v>29</v>
      </c>
      <c r="C207" s="27" t="s">
        <v>31</v>
      </c>
      <c r="D207" s="36">
        <v>30</v>
      </c>
      <c r="E207" s="43">
        <v>2.2200000000000002</v>
      </c>
      <c r="F207" s="43">
        <f t="shared" ref="F207:P207" si="86">BE207*30/20</f>
        <v>0.26999999999999996</v>
      </c>
      <c r="G207" s="43">
        <f t="shared" si="86"/>
        <v>14.73</v>
      </c>
      <c r="H207" s="43">
        <f t="shared" si="86"/>
        <v>70.335000000000008</v>
      </c>
      <c r="I207" s="43">
        <f t="shared" si="86"/>
        <v>0</v>
      </c>
      <c r="J207" s="43">
        <f t="shared" si="86"/>
        <v>0</v>
      </c>
      <c r="K207" s="43">
        <f t="shared" si="86"/>
        <v>1.4999999999999999E-2</v>
      </c>
      <c r="L207" s="43">
        <f t="shared" si="86"/>
        <v>0</v>
      </c>
      <c r="M207" s="43">
        <f t="shared" si="86"/>
        <v>6</v>
      </c>
      <c r="N207" s="43">
        <f t="shared" si="86"/>
        <v>4.2</v>
      </c>
      <c r="O207" s="43">
        <f t="shared" si="86"/>
        <v>19.5</v>
      </c>
      <c r="P207" s="43">
        <f t="shared" si="86"/>
        <v>0.32999999999999996</v>
      </c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BD207" s="43"/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XCA207" s="16"/>
      <c r="XCB207" s="16"/>
      <c r="XCC207" s="16"/>
      <c r="XCD207" s="16"/>
      <c r="XCE207" s="16"/>
      <c r="XCF207" s="16"/>
      <c r="XCG207" s="16"/>
      <c r="XCH207" s="16"/>
      <c r="XCI207" s="16"/>
      <c r="XCJ207" s="16"/>
      <c r="XCK207" s="16"/>
      <c r="XCL207" s="16"/>
      <c r="XCM207" s="16"/>
      <c r="XCN207" s="16"/>
      <c r="XCO207" s="16"/>
      <c r="XCP207" s="16"/>
      <c r="XCQ207" s="16"/>
      <c r="XCR207" s="16"/>
      <c r="XCS207" s="16"/>
      <c r="XCT207" s="16"/>
      <c r="XCU207" s="16"/>
      <c r="XCV207" s="16"/>
      <c r="XCW207" s="16"/>
      <c r="XCX207" s="16"/>
      <c r="XCY207" s="16"/>
      <c r="XCZ207" s="16"/>
      <c r="XDA207" s="16"/>
      <c r="XDB207" s="16"/>
      <c r="XDC207" s="16"/>
      <c r="XDD207" s="16"/>
      <c r="XDE207" s="16"/>
      <c r="XDF207" s="16"/>
      <c r="XDG207" s="16"/>
      <c r="XDH207" s="16"/>
      <c r="XDI207" s="16"/>
      <c r="XDJ207" s="16"/>
      <c r="XDK207" s="16"/>
      <c r="XDL207" s="16"/>
      <c r="XDM207" s="16"/>
      <c r="XDN207" s="16"/>
      <c r="XDO207" s="16"/>
      <c r="XDP207" s="16"/>
      <c r="XDQ207" s="16"/>
      <c r="XDR207" s="16"/>
      <c r="XDS207" s="16"/>
      <c r="XDT207" s="16"/>
      <c r="XDU207" s="16"/>
      <c r="XDV207" s="16"/>
      <c r="XDW207" s="16"/>
      <c r="XDX207" s="16"/>
      <c r="XDY207" s="16"/>
      <c r="XDZ207" s="16"/>
      <c r="XEA207" s="16"/>
      <c r="XEB207" s="16"/>
      <c r="XEC207" s="16"/>
      <c r="XED207" s="16"/>
      <c r="XEE207" s="16"/>
      <c r="XEF207" s="16"/>
      <c r="XEG207" s="16"/>
      <c r="XEH207" s="16"/>
      <c r="XEI207" s="16"/>
      <c r="XEJ207" s="16"/>
      <c r="XEK207" s="16"/>
      <c r="XEL207" s="16"/>
      <c r="XEM207" s="16"/>
      <c r="XEN207" s="16"/>
      <c r="XEO207" s="16"/>
      <c r="XEP207" s="16"/>
      <c r="XEQ207" s="16"/>
      <c r="XER207" s="16"/>
      <c r="XES207" s="16"/>
      <c r="XET207" s="16"/>
      <c r="XEU207" s="16"/>
      <c r="XEV207" s="16"/>
      <c r="XEW207" s="16"/>
      <c r="XEX207" s="16"/>
      <c r="XEY207" s="16"/>
      <c r="XEZ207" s="16"/>
      <c r="XFA207" s="16"/>
      <c r="XFB207" s="16"/>
      <c r="XFC207" s="16"/>
      <c r="XFD207" s="31"/>
    </row>
    <row r="208" spans="1:67 16285:16384" s="16" customFormat="1" ht="17.100000000000001" customHeight="1" x14ac:dyDescent="0.25">
      <c r="A208" s="9"/>
      <c r="B208" s="36" t="s">
        <v>55</v>
      </c>
      <c r="C208" s="61" t="s">
        <v>56</v>
      </c>
      <c r="D208" s="36">
        <v>200</v>
      </c>
      <c r="E208" s="43">
        <v>4.08</v>
      </c>
      <c r="F208" s="43">
        <v>3.54</v>
      </c>
      <c r="G208" s="43">
        <v>17.579999999999998</v>
      </c>
      <c r="H208" s="43">
        <v>118.6</v>
      </c>
      <c r="I208" s="43">
        <v>24.4</v>
      </c>
      <c r="J208" s="43">
        <v>0.06</v>
      </c>
      <c r="K208" s="43">
        <v>0.18</v>
      </c>
      <c r="L208" s="43">
        <v>1.58</v>
      </c>
      <c r="M208" s="43">
        <v>152.22</v>
      </c>
      <c r="N208" s="43">
        <v>21.34</v>
      </c>
      <c r="O208" s="43">
        <v>124.56</v>
      </c>
      <c r="P208" s="43">
        <v>0.48</v>
      </c>
      <c r="Q208" s="62"/>
      <c r="R208" s="62"/>
      <c r="S208" s="62"/>
      <c r="T208" s="62"/>
      <c r="U208" s="62"/>
      <c r="V208" s="64"/>
      <c r="W208" s="64"/>
      <c r="X208" s="62"/>
      <c r="Y208" s="62"/>
      <c r="Z208" s="62"/>
      <c r="AA208" s="62"/>
      <c r="AB208" s="62"/>
      <c r="XBI208" s="17"/>
      <c r="XBJ208" s="17"/>
      <c r="XBK208" s="17"/>
      <c r="XBL208" s="17"/>
      <c r="XBM208" s="17"/>
      <c r="XBN208" s="17"/>
      <c r="XBO208" s="17"/>
      <c r="XBP208" s="17"/>
      <c r="XBQ208" s="17"/>
      <c r="XBR208" s="17"/>
      <c r="XBS208" s="17"/>
      <c r="XBT208" s="17"/>
      <c r="XBU208" s="17"/>
      <c r="XBV208" s="17"/>
      <c r="XBW208" s="17"/>
      <c r="XBX208" s="17"/>
      <c r="XBY208" s="17"/>
      <c r="XBZ208" s="17"/>
      <c r="XCA208" s="17"/>
      <c r="XCB208" s="17"/>
      <c r="XCC208" s="17"/>
      <c r="XCD208" s="17"/>
      <c r="XCE208" s="17"/>
      <c r="XCF208" s="17"/>
      <c r="XCG208" s="17"/>
      <c r="XCH208" s="17"/>
      <c r="XCI208" s="17"/>
      <c r="XCJ208" s="17"/>
      <c r="XCK208" s="17"/>
      <c r="XCL208" s="17"/>
      <c r="XCM208" s="17"/>
      <c r="XCN208" s="17"/>
      <c r="XCO208" s="17"/>
      <c r="XCP208" s="17"/>
      <c r="XCQ208" s="17"/>
      <c r="XCR208" s="17"/>
      <c r="XCS208" s="17"/>
      <c r="XCT208" s="17"/>
      <c r="XCU208" s="17"/>
      <c r="XCV208" s="17"/>
      <c r="XCW208" s="17"/>
      <c r="XCX208" s="17"/>
      <c r="XCY208" s="17"/>
      <c r="XCZ208" s="17"/>
      <c r="XDA208" s="17"/>
      <c r="XDB208" s="17"/>
      <c r="XDC208" s="17"/>
      <c r="XDD208" s="17"/>
      <c r="XDE208" s="17"/>
      <c r="XDF208" s="17"/>
      <c r="XDG208" s="17"/>
      <c r="XDH208" s="17"/>
      <c r="XDI208" s="17"/>
      <c r="XDJ208" s="17"/>
      <c r="XDK208" s="17"/>
      <c r="XDL208" s="17"/>
      <c r="XDM208" s="17"/>
      <c r="XDN208" s="17"/>
      <c r="XDO208" s="17"/>
      <c r="XDP208" s="17"/>
      <c r="XDQ208" s="17"/>
      <c r="XDR208" s="17"/>
      <c r="XDS208" s="17"/>
      <c r="XDT208" s="17"/>
      <c r="XDU208" s="17"/>
      <c r="XDV208" s="17"/>
      <c r="XDW208" s="17"/>
      <c r="XDX208" s="17"/>
      <c r="XDY208" s="17"/>
      <c r="XDZ208" s="17"/>
      <c r="XEA208" s="17"/>
      <c r="XEB208" s="17"/>
      <c r="XEC208" s="17"/>
      <c r="XED208" s="17"/>
      <c r="XEE208" s="17"/>
      <c r="XEF208" s="17"/>
      <c r="XEG208" s="17"/>
      <c r="XEH208" s="17"/>
      <c r="XEI208" s="17"/>
      <c r="XEJ208" s="17"/>
      <c r="XEK208" s="17"/>
      <c r="XEL208" s="17"/>
      <c r="XEM208" s="17"/>
      <c r="XEN208" s="17"/>
      <c r="XEO208" s="17"/>
      <c r="XEP208" s="17"/>
      <c r="XEQ208" s="17"/>
      <c r="XER208" s="17"/>
      <c r="XES208" s="17"/>
      <c r="XET208" s="17"/>
      <c r="XEU208" s="17"/>
      <c r="XEV208" s="17"/>
      <c r="XEW208" s="17"/>
      <c r="XEX208" s="17"/>
      <c r="XEY208" s="17"/>
      <c r="XEZ208" s="17"/>
      <c r="XFA208" s="17"/>
      <c r="XFB208" s="17"/>
      <c r="XFC208" s="17"/>
      <c r="XFD208" s="18"/>
    </row>
    <row r="209" spans="1:67 16303:16384" x14ac:dyDescent="0.25">
      <c r="A209" s="93"/>
      <c r="B209" s="36" t="s">
        <v>34</v>
      </c>
      <c r="C209" s="90" t="s">
        <v>82</v>
      </c>
      <c r="D209" s="36">
        <v>100</v>
      </c>
      <c r="E209" s="43">
        <v>0.4</v>
      </c>
      <c r="F209" s="43">
        <v>0.4</v>
      </c>
      <c r="G209" s="43">
        <f t="shared" ref="G209:P209" si="87">BF209*100/100</f>
        <v>9.8000000000000007</v>
      </c>
      <c r="H209" s="43">
        <f t="shared" si="87"/>
        <v>47</v>
      </c>
      <c r="I209" s="43">
        <f t="shared" si="87"/>
        <v>0</v>
      </c>
      <c r="J209" s="43">
        <f t="shared" si="87"/>
        <v>0.03</v>
      </c>
      <c r="K209" s="43">
        <f t="shared" si="87"/>
        <v>0.02</v>
      </c>
      <c r="L209" s="43">
        <f t="shared" si="87"/>
        <v>10</v>
      </c>
      <c r="M209" s="43">
        <f t="shared" si="87"/>
        <v>16</v>
      </c>
      <c r="N209" s="43">
        <f t="shared" si="87"/>
        <v>9</v>
      </c>
      <c r="O209" s="43">
        <f t="shared" si="87"/>
        <v>11</v>
      </c>
      <c r="P209" s="43">
        <f t="shared" si="87"/>
        <v>2.2000000000000002</v>
      </c>
      <c r="Q209" s="43"/>
      <c r="R209" s="43"/>
      <c r="S209" s="43"/>
      <c r="T209" s="43"/>
      <c r="U209" s="43"/>
      <c r="V209" s="36"/>
      <c r="W209" s="36"/>
      <c r="X209" s="43"/>
      <c r="Y209" s="43"/>
      <c r="Z209" s="43"/>
      <c r="AA209" s="43"/>
      <c r="AB209" s="43"/>
      <c r="AC209" s="43"/>
      <c r="AD209" s="43"/>
      <c r="AE209" s="43"/>
      <c r="AF209" s="43"/>
      <c r="AG209" s="43"/>
      <c r="AH209" s="43"/>
      <c r="AI209" s="43"/>
      <c r="AJ209" s="43"/>
      <c r="AK209" s="43"/>
      <c r="AL209" s="43"/>
      <c r="AM209" s="43"/>
      <c r="AN209" s="43"/>
      <c r="BD209" s="43"/>
      <c r="BE209" s="43">
        <v>0.4</v>
      </c>
      <c r="BF209" s="43">
        <v>9.8000000000000007</v>
      </c>
      <c r="BG209" s="43">
        <v>47</v>
      </c>
      <c r="BH209" s="43"/>
      <c r="BI209" s="43">
        <v>0.03</v>
      </c>
      <c r="BJ209" s="43">
        <v>0.02</v>
      </c>
      <c r="BK209" s="43">
        <v>10</v>
      </c>
      <c r="BL209" s="43">
        <v>16</v>
      </c>
      <c r="BM209" s="43">
        <v>9</v>
      </c>
      <c r="BN209" s="43">
        <v>11</v>
      </c>
      <c r="BO209" s="43">
        <v>2.2000000000000002</v>
      </c>
    </row>
    <row r="210" spans="1:67 16303:16384" x14ac:dyDescent="0.25">
      <c r="A210" s="8" t="s">
        <v>36</v>
      </c>
      <c r="B210" s="8"/>
      <c r="C210" s="8"/>
      <c r="D210" s="48">
        <f>SUM(D204:D209)</f>
        <v>560</v>
      </c>
      <c r="E210" s="49"/>
      <c r="F210" s="49"/>
      <c r="G210" s="49"/>
      <c r="H210" s="49"/>
      <c r="I210" s="49"/>
      <c r="J210" s="48"/>
      <c r="K210" s="48"/>
      <c r="L210" s="49"/>
      <c r="M210" s="49"/>
      <c r="N210" s="49"/>
      <c r="O210" s="49"/>
      <c r="P210" s="49"/>
    </row>
    <row r="211" spans="1:67 16303:16384" x14ac:dyDescent="0.25">
      <c r="A211" s="7" t="s">
        <v>111</v>
      </c>
      <c r="B211" s="7"/>
      <c r="C211" s="7"/>
      <c r="D211" s="7"/>
      <c r="E211" s="49">
        <f t="shared" ref="E211:P211" si="88">SUM(E204:E210)</f>
        <v>21.169999999999995</v>
      </c>
      <c r="F211" s="49">
        <f t="shared" si="88"/>
        <v>26.524999999999995</v>
      </c>
      <c r="G211" s="49">
        <f t="shared" si="88"/>
        <v>74.304999999999993</v>
      </c>
      <c r="H211" s="49">
        <f t="shared" si="88"/>
        <v>642.93500000000006</v>
      </c>
      <c r="I211" s="49">
        <f t="shared" si="88"/>
        <v>123.4</v>
      </c>
      <c r="J211" s="49">
        <f t="shared" si="88"/>
        <v>0.32500000000000007</v>
      </c>
      <c r="K211" s="49">
        <f t="shared" si="88"/>
        <v>0.48500000000000004</v>
      </c>
      <c r="L211" s="49">
        <f t="shared" si="88"/>
        <v>11.88</v>
      </c>
      <c r="M211" s="49">
        <f t="shared" si="88"/>
        <v>467.53999999999996</v>
      </c>
      <c r="N211" s="49">
        <f t="shared" si="88"/>
        <v>87.710000000000008</v>
      </c>
      <c r="O211" s="49">
        <f t="shared" si="88"/>
        <v>436.19</v>
      </c>
      <c r="P211" s="49">
        <f t="shared" si="88"/>
        <v>5.28</v>
      </c>
    </row>
    <row r="212" spans="1:67 16303:16384" ht="15" customHeight="1" x14ac:dyDescent="0.25">
      <c r="A212" s="169" t="s">
        <v>38</v>
      </c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</row>
    <row r="213" spans="1:67 16303:16384" s="17" customFormat="1" x14ac:dyDescent="0.25">
      <c r="A213" s="169"/>
      <c r="B213" s="36" t="s">
        <v>67</v>
      </c>
      <c r="C213" s="83" t="s">
        <v>68</v>
      </c>
      <c r="D213" s="35">
        <v>100</v>
      </c>
      <c r="E213" s="32">
        <v>1.7</v>
      </c>
      <c r="F213" s="32">
        <f>BE213*100/60</f>
        <v>5</v>
      </c>
      <c r="G213" s="32">
        <v>4.76</v>
      </c>
      <c r="H213" s="32">
        <f>BG213*100/60</f>
        <v>85.7</v>
      </c>
      <c r="I213" s="38">
        <f>BH213*100/60</f>
        <v>0</v>
      </c>
      <c r="J213" s="32">
        <v>0.02</v>
      </c>
      <c r="K213" s="32">
        <v>0.03</v>
      </c>
      <c r="L213" s="32">
        <v>19.809999999999999</v>
      </c>
      <c r="M213" s="32">
        <v>52.54</v>
      </c>
      <c r="N213" s="32">
        <v>16.010000000000002</v>
      </c>
      <c r="O213" s="32">
        <v>33.950000000000003</v>
      </c>
      <c r="P213" s="32">
        <v>0.67</v>
      </c>
      <c r="Q213" s="16"/>
      <c r="BD213" s="32"/>
      <c r="BE213" s="38">
        <v>3</v>
      </c>
      <c r="BF213" s="32">
        <v>5.8</v>
      </c>
      <c r="BG213" s="32">
        <v>51.42</v>
      </c>
      <c r="BH213" s="38">
        <v>0</v>
      </c>
      <c r="BI213" s="32">
        <v>0.02</v>
      </c>
      <c r="BJ213" s="32">
        <v>0.02</v>
      </c>
      <c r="BK213" s="32">
        <v>11.89</v>
      </c>
      <c r="BL213" s="32">
        <v>31.53</v>
      </c>
      <c r="BM213" s="32">
        <v>9.61</v>
      </c>
      <c r="BN213" s="32">
        <v>20.38</v>
      </c>
      <c r="BO213" s="32">
        <v>0.4</v>
      </c>
      <c r="XFD213" s="18"/>
    </row>
    <row r="214" spans="1:67 16303:16384" s="55" customFormat="1" x14ac:dyDescent="0.25">
      <c r="A214" s="169"/>
      <c r="B214" s="36" t="s">
        <v>69</v>
      </c>
      <c r="C214" s="84" t="s">
        <v>163</v>
      </c>
      <c r="D214" s="28">
        <v>250</v>
      </c>
      <c r="E214" s="29">
        <v>5.5</v>
      </c>
      <c r="F214" s="29">
        <f>BE214*250/100</f>
        <v>5.2750000000000004</v>
      </c>
      <c r="G214" s="29">
        <f>BF214*250/100</f>
        <v>16.524999999999999</v>
      </c>
      <c r="H214" s="29">
        <f>BG214*250/100</f>
        <v>147.5</v>
      </c>
      <c r="I214" s="29">
        <v>121.5</v>
      </c>
      <c r="J214" s="29">
        <f t="shared" ref="J214:P214" si="89">BI214*250/100</f>
        <v>0.22500000000000001</v>
      </c>
      <c r="K214" s="29">
        <f t="shared" si="89"/>
        <v>7.4999999999999997E-2</v>
      </c>
      <c r="L214" s="29">
        <f t="shared" si="89"/>
        <v>5.8250000000000002</v>
      </c>
      <c r="M214" s="29">
        <f t="shared" si="89"/>
        <v>42.674999999999997</v>
      </c>
      <c r="N214" s="29">
        <f t="shared" si="89"/>
        <v>35.575000000000003</v>
      </c>
      <c r="O214" s="29">
        <f t="shared" si="89"/>
        <v>88.1</v>
      </c>
      <c r="P214" s="29">
        <f t="shared" si="89"/>
        <v>2.0499999999999998</v>
      </c>
      <c r="Q214" s="85"/>
      <c r="R214" s="85"/>
      <c r="S214" s="85"/>
      <c r="T214" s="85"/>
      <c r="U214" s="85"/>
      <c r="V214" s="86"/>
      <c r="W214" s="86"/>
      <c r="X214" s="85"/>
      <c r="Y214" s="85"/>
      <c r="Z214" s="85"/>
      <c r="AA214" s="85"/>
      <c r="AB214" s="85"/>
      <c r="BD214" s="29"/>
      <c r="BE214" s="29">
        <v>2.11</v>
      </c>
      <c r="BF214" s="29">
        <v>6.61</v>
      </c>
      <c r="BG214" s="29">
        <v>59</v>
      </c>
      <c r="BH214" s="29">
        <f>BT214*200/250</f>
        <v>0</v>
      </c>
      <c r="BI214" s="29">
        <v>0.09</v>
      </c>
      <c r="BJ214" s="29">
        <v>0.03</v>
      </c>
      <c r="BK214" s="29">
        <v>2.33</v>
      </c>
      <c r="BL214" s="29">
        <v>17.07</v>
      </c>
      <c r="BM214" s="29">
        <v>14.23</v>
      </c>
      <c r="BN214" s="29">
        <v>35.24</v>
      </c>
      <c r="BO214" s="29">
        <v>0.82</v>
      </c>
      <c r="XFD214" s="31"/>
    </row>
    <row r="215" spans="1:67 16303:16384" s="15" customFormat="1" x14ac:dyDescent="0.25">
      <c r="A215" s="169"/>
      <c r="B215" s="74" t="s">
        <v>164</v>
      </c>
      <c r="C215" s="27" t="s">
        <v>165</v>
      </c>
      <c r="D215" s="36">
        <v>100</v>
      </c>
      <c r="E215" s="43">
        <v>8.3699999999999992</v>
      </c>
      <c r="F215" s="43">
        <f t="shared" ref="F215:P215" si="90">BE215*100/110</f>
        <v>8.7727272727272734</v>
      </c>
      <c r="G215" s="43">
        <f t="shared" si="90"/>
        <v>9.0636363636363644</v>
      </c>
      <c r="H215" s="43">
        <f t="shared" si="90"/>
        <v>149.09090909090909</v>
      </c>
      <c r="I215" s="43">
        <f t="shared" si="90"/>
        <v>13</v>
      </c>
      <c r="J215" s="43">
        <f t="shared" si="90"/>
        <v>4.5454545454545456E-2</v>
      </c>
      <c r="K215" s="43">
        <f t="shared" si="90"/>
        <v>8.1818181818181818E-2</v>
      </c>
      <c r="L215" s="43">
        <f t="shared" si="90"/>
        <v>3.1090909090909089</v>
      </c>
      <c r="M215" s="43">
        <f t="shared" si="90"/>
        <v>37.663636363636364</v>
      </c>
      <c r="N215" s="43">
        <f t="shared" si="90"/>
        <v>16.66363636363636</v>
      </c>
      <c r="O215" s="43">
        <f t="shared" si="90"/>
        <v>103.49090909090908</v>
      </c>
      <c r="P215" s="43">
        <f t="shared" si="90"/>
        <v>1.3363636363636364</v>
      </c>
      <c r="BD215" s="43"/>
      <c r="BE215" s="43">
        <v>9.65</v>
      </c>
      <c r="BF215" s="43">
        <v>9.9700000000000006</v>
      </c>
      <c r="BG215" s="43">
        <v>164</v>
      </c>
      <c r="BH215" s="43">
        <v>14.3</v>
      </c>
      <c r="BI215" s="43">
        <v>0.05</v>
      </c>
      <c r="BJ215" s="43">
        <v>0.09</v>
      </c>
      <c r="BK215" s="43">
        <v>3.42</v>
      </c>
      <c r="BL215" s="43">
        <v>41.43</v>
      </c>
      <c r="BM215" s="43">
        <v>18.329999999999998</v>
      </c>
      <c r="BN215" s="43">
        <v>113.84</v>
      </c>
      <c r="BO215" s="43">
        <v>1.47</v>
      </c>
      <c r="XFD215" s="18"/>
    </row>
    <row r="216" spans="1:67 16303:16384" x14ac:dyDescent="0.25">
      <c r="A216" s="169"/>
      <c r="B216" s="36" t="s">
        <v>95</v>
      </c>
      <c r="C216" s="61" t="s">
        <v>96</v>
      </c>
      <c r="D216" s="36">
        <v>180</v>
      </c>
      <c r="E216" s="43">
        <v>4.8</v>
      </c>
      <c r="F216" s="43">
        <f t="shared" ref="F216:P216" si="91">BE216*180/150</f>
        <v>6</v>
      </c>
      <c r="G216" s="43">
        <f t="shared" si="91"/>
        <v>28.727999999999998</v>
      </c>
      <c r="H216" s="43">
        <f t="shared" si="91"/>
        <v>189.6</v>
      </c>
      <c r="I216" s="43">
        <f t="shared" si="91"/>
        <v>0</v>
      </c>
      <c r="J216" s="43">
        <f t="shared" si="91"/>
        <v>0.13200000000000001</v>
      </c>
      <c r="K216" s="43">
        <f t="shared" si="91"/>
        <v>2.4E-2</v>
      </c>
      <c r="L216" s="43">
        <f t="shared" si="91"/>
        <v>0</v>
      </c>
      <c r="M216" s="43">
        <f t="shared" si="91"/>
        <v>13.157999999999999</v>
      </c>
      <c r="N216" s="43">
        <f t="shared" si="91"/>
        <v>35.880000000000003</v>
      </c>
      <c r="O216" s="43">
        <f t="shared" si="91"/>
        <v>102.56400000000001</v>
      </c>
      <c r="P216" s="43">
        <f t="shared" si="91"/>
        <v>1.1759999999999999</v>
      </c>
      <c r="Q216" s="59"/>
      <c r="R216" s="59"/>
      <c r="S216" s="59"/>
      <c r="T216" s="59"/>
      <c r="U216" s="59"/>
      <c r="V216" s="60"/>
      <c r="W216" s="60"/>
      <c r="X216" s="59"/>
      <c r="Y216" s="59"/>
      <c r="Z216" s="59"/>
      <c r="AA216" s="59"/>
      <c r="AB216" s="59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BD216" s="43"/>
      <c r="BE216" s="43">
        <v>5</v>
      </c>
      <c r="BF216" s="43">
        <v>23.94</v>
      </c>
      <c r="BG216" s="43">
        <v>158</v>
      </c>
      <c r="BH216" s="43"/>
      <c r="BI216" s="43">
        <v>0.11</v>
      </c>
      <c r="BJ216" s="43">
        <v>0.02</v>
      </c>
      <c r="BK216" s="43"/>
      <c r="BL216" s="43">
        <v>10.965</v>
      </c>
      <c r="BM216" s="43">
        <v>29.9</v>
      </c>
      <c r="BN216" s="43">
        <v>85.47</v>
      </c>
      <c r="BO216" s="43">
        <v>0.98</v>
      </c>
    </row>
    <row r="217" spans="1:67 16303:16384" x14ac:dyDescent="0.25">
      <c r="A217" s="169"/>
      <c r="B217" s="36" t="s">
        <v>29</v>
      </c>
      <c r="C217" s="42" t="s">
        <v>30</v>
      </c>
      <c r="D217" s="36">
        <v>45</v>
      </c>
      <c r="E217" s="43">
        <v>3.05</v>
      </c>
      <c r="F217" s="43">
        <v>0.55000000000000004</v>
      </c>
      <c r="G217" s="43">
        <v>15.12</v>
      </c>
      <c r="H217" s="43">
        <v>76.849999999999994</v>
      </c>
      <c r="I217" s="43">
        <v>0</v>
      </c>
      <c r="J217" s="43">
        <v>0.06</v>
      </c>
      <c r="K217" s="43">
        <v>0.03</v>
      </c>
      <c r="L217" s="43">
        <f>BK217*28/20</f>
        <v>0</v>
      </c>
      <c r="M217" s="43">
        <v>20.27</v>
      </c>
      <c r="N217" s="43">
        <v>21.17</v>
      </c>
      <c r="O217" s="43">
        <v>67.84</v>
      </c>
      <c r="P217" s="43">
        <v>1.69</v>
      </c>
      <c r="Q217" s="43"/>
      <c r="R217" s="43"/>
      <c r="S217" s="43"/>
      <c r="T217" s="43"/>
      <c r="U217" s="43"/>
      <c r="V217" s="43"/>
      <c r="W217" s="43"/>
      <c r="X217" s="43"/>
      <c r="Y217" s="43"/>
      <c r="Z217" s="43"/>
      <c r="AA217" s="43"/>
      <c r="AB217" s="43"/>
      <c r="BD217" s="43"/>
      <c r="BE217" s="43">
        <v>0.24</v>
      </c>
      <c r="BF217" s="43">
        <v>6.72</v>
      </c>
      <c r="BG217" s="43">
        <v>34.159999999999997</v>
      </c>
      <c r="BH217" s="43"/>
      <c r="BI217" s="43">
        <v>0.03</v>
      </c>
      <c r="BJ217" s="43">
        <v>0.02</v>
      </c>
      <c r="BK217" s="43"/>
      <c r="BL217" s="43">
        <v>9.01</v>
      </c>
      <c r="BM217" s="43">
        <v>9.41</v>
      </c>
      <c r="BN217" s="43">
        <v>30.14</v>
      </c>
      <c r="BO217" s="43">
        <v>0.75</v>
      </c>
    </row>
    <row r="218" spans="1:67 16303:16384" x14ac:dyDescent="0.25">
      <c r="A218" s="169"/>
      <c r="B218" s="36" t="s">
        <v>29</v>
      </c>
      <c r="C218" s="27" t="s">
        <v>31</v>
      </c>
      <c r="D218" s="36">
        <v>60</v>
      </c>
      <c r="E218" s="43">
        <v>4.4400000000000004</v>
      </c>
      <c r="F218" s="43">
        <v>0.55000000000000004</v>
      </c>
      <c r="G218" s="43">
        <v>29.47</v>
      </c>
      <c r="H218" s="43">
        <v>140.65</v>
      </c>
      <c r="I218" s="43">
        <f>BH218*50/20</f>
        <v>0</v>
      </c>
      <c r="J218" s="43">
        <f>BI218*50/20</f>
        <v>0</v>
      </c>
      <c r="K218" s="43">
        <v>0.01</v>
      </c>
      <c r="L218" s="43">
        <f>BK218*50/20</f>
        <v>0</v>
      </c>
      <c r="M218" s="43">
        <v>12</v>
      </c>
      <c r="N218" s="43">
        <v>8.4</v>
      </c>
      <c r="O218" s="43">
        <v>39</v>
      </c>
      <c r="P218" s="43">
        <v>0.67</v>
      </c>
      <c r="Q218" s="43"/>
      <c r="R218" s="43"/>
      <c r="S218" s="43"/>
      <c r="T218" s="43"/>
      <c r="U218" s="43"/>
      <c r="V218" s="43"/>
      <c r="W218" s="43"/>
      <c r="X218" s="43"/>
      <c r="Y218" s="43"/>
      <c r="Z218" s="43"/>
      <c r="AA218" s="43"/>
      <c r="AB218" s="43"/>
      <c r="AC218" s="43"/>
      <c r="AD218" s="43"/>
      <c r="AE218" s="43"/>
      <c r="AF218" s="43"/>
      <c r="AG218" s="43"/>
      <c r="AH218" s="43"/>
      <c r="AI218" s="43"/>
      <c r="AJ218" s="43"/>
      <c r="AK218" s="43"/>
      <c r="AL218" s="43"/>
      <c r="AM218" s="43"/>
      <c r="AN218" s="43"/>
      <c r="BD218" s="43"/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XCA218" s="16"/>
      <c r="XCB218" s="16"/>
      <c r="XCC218" s="16"/>
      <c r="XCD218" s="16"/>
      <c r="XCE218" s="16"/>
      <c r="XCF218" s="16"/>
      <c r="XCG218" s="16"/>
      <c r="XCH218" s="16"/>
      <c r="XCI218" s="16"/>
      <c r="XCJ218" s="16"/>
      <c r="XCK218" s="16"/>
      <c r="XCL218" s="16"/>
      <c r="XCM218" s="16"/>
      <c r="XCN218" s="16"/>
      <c r="XCO218" s="16"/>
      <c r="XCP218" s="16"/>
      <c r="XCQ218" s="16"/>
      <c r="XCR218" s="16"/>
      <c r="XCS218" s="16"/>
      <c r="XCT218" s="16"/>
      <c r="XCU218" s="16"/>
      <c r="XCV218" s="16"/>
      <c r="XCW218" s="16"/>
      <c r="XCX218" s="16"/>
      <c r="XCY218" s="16"/>
      <c r="XCZ218" s="16"/>
      <c r="XDA218" s="16"/>
      <c r="XDB218" s="16"/>
      <c r="XDC218" s="16"/>
      <c r="XDD218" s="16"/>
      <c r="XDE218" s="16"/>
      <c r="XDF218" s="16"/>
      <c r="XDG218" s="16"/>
      <c r="XDH218" s="16"/>
      <c r="XDI218" s="16"/>
      <c r="XDJ218" s="16"/>
      <c r="XDK218" s="16"/>
      <c r="XDL218" s="16"/>
      <c r="XDM218" s="16"/>
      <c r="XDN218" s="16"/>
      <c r="XDO218" s="16"/>
      <c r="XDP218" s="16"/>
      <c r="XDQ218" s="16"/>
      <c r="XDR218" s="16"/>
      <c r="XDS218" s="16"/>
      <c r="XDT218" s="16"/>
      <c r="XDU218" s="16"/>
      <c r="XDV218" s="16"/>
      <c r="XDW218" s="16"/>
      <c r="XDX218" s="16"/>
      <c r="XDY218" s="16"/>
      <c r="XDZ218" s="16"/>
      <c r="XEA218" s="16"/>
      <c r="XEB218" s="16"/>
      <c r="XEC218" s="16"/>
      <c r="XED218" s="16"/>
      <c r="XEE218" s="16"/>
      <c r="XEF218" s="16"/>
      <c r="XEG218" s="16"/>
      <c r="XEH218" s="16"/>
      <c r="XEI218" s="16"/>
      <c r="XEJ218" s="16"/>
      <c r="XEK218" s="16"/>
      <c r="XEL218" s="16"/>
      <c r="XEM218" s="16"/>
      <c r="XEN218" s="16"/>
      <c r="XEO218" s="16"/>
      <c r="XEP218" s="16"/>
      <c r="XEQ218" s="16"/>
      <c r="XER218" s="16"/>
      <c r="XES218" s="16"/>
      <c r="XET218" s="16"/>
      <c r="XEU218" s="16"/>
      <c r="XEV218" s="16"/>
      <c r="XEW218" s="16"/>
      <c r="XEX218" s="16"/>
      <c r="XEY218" s="16"/>
      <c r="XEZ218" s="16"/>
      <c r="XFA218" s="16"/>
      <c r="XFB218" s="16"/>
      <c r="XFC218" s="16"/>
      <c r="XFD218" s="31"/>
    </row>
    <row r="219" spans="1:67 16303:16384" x14ac:dyDescent="0.25">
      <c r="A219" s="25"/>
      <c r="B219" s="36" t="s">
        <v>29</v>
      </c>
      <c r="C219" s="27" t="s">
        <v>73</v>
      </c>
      <c r="D219" s="36">
        <v>200</v>
      </c>
      <c r="E219" s="43">
        <v>1</v>
      </c>
      <c r="F219" s="43">
        <f>BE219*200/200</f>
        <v>0</v>
      </c>
      <c r="G219" s="43">
        <v>20</v>
      </c>
      <c r="H219" s="43">
        <f>BG219*200/200</f>
        <v>42</v>
      </c>
      <c r="I219" s="43">
        <f>BH219*200/200</f>
        <v>0</v>
      </c>
      <c r="J219" s="43">
        <f>BI219*200/200</f>
        <v>0.01</v>
      </c>
      <c r="K219" s="43">
        <f>BJ219*200/200</f>
        <v>0.01</v>
      </c>
      <c r="L219" s="43">
        <v>4</v>
      </c>
      <c r="M219" s="43">
        <v>14</v>
      </c>
      <c r="N219" s="43">
        <v>8</v>
      </c>
      <c r="O219" s="43">
        <v>14</v>
      </c>
      <c r="P219" s="43">
        <f>BO219*200/200</f>
        <v>1.4</v>
      </c>
      <c r="Q219" s="81"/>
      <c r="R219" s="81"/>
      <c r="S219" s="81"/>
      <c r="T219" s="81"/>
      <c r="U219" s="81"/>
      <c r="V219" s="27"/>
      <c r="W219" s="27"/>
      <c r="X219" s="81"/>
      <c r="Y219" s="81"/>
      <c r="Z219" s="81"/>
      <c r="AA219" s="81"/>
      <c r="AB219" s="81"/>
      <c r="BD219" s="43"/>
      <c r="BE219" s="43">
        <f>BQ219*200/200</f>
        <v>0</v>
      </c>
      <c r="BF219" s="43">
        <v>10.1</v>
      </c>
      <c r="BG219" s="43">
        <v>42</v>
      </c>
      <c r="BH219" s="43">
        <f>BT219*200/200</f>
        <v>0</v>
      </c>
      <c r="BI219" s="43">
        <v>0.01</v>
      </c>
      <c r="BJ219" s="43">
        <v>0.01</v>
      </c>
      <c r="BK219" s="43">
        <v>2</v>
      </c>
      <c r="BL219" s="43">
        <v>7</v>
      </c>
      <c r="BM219" s="43">
        <v>4</v>
      </c>
      <c r="BN219" s="43">
        <v>7</v>
      </c>
      <c r="BO219" s="43">
        <v>1.4</v>
      </c>
      <c r="XCA219" s="16"/>
      <c r="XCB219" s="16"/>
      <c r="XCC219" s="16"/>
      <c r="XCD219" s="16"/>
      <c r="XCE219" s="16"/>
      <c r="XCF219" s="16"/>
      <c r="XCG219" s="16"/>
      <c r="XCH219" s="16"/>
      <c r="XCI219" s="16"/>
      <c r="XCJ219" s="16"/>
      <c r="XCK219" s="16"/>
      <c r="XCL219" s="16"/>
      <c r="XCM219" s="16"/>
      <c r="XCN219" s="16"/>
      <c r="XCO219" s="16"/>
      <c r="XCP219" s="16"/>
      <c r="XCQ219" s="16"/>
      <c r="XCR219" s="16"/>
      <c r="XCS219" s="16"/>
      <c r="XCT219" s="16"/>
      <c r="XCU219" s="16"/>
      <c r="XCV219" s="16"/>
      <c r="XCW219" s="16"/>
      <c r="XCX219" s="16"/>
      <c r="XCY219" s="16"/>
      <c r="XCZ219" s="16"/>
      <c r="XDA219" s="16"/>
      <c r="XDB219" s="16"/>
      <c r="XDC219" s="16"/>
      <c r="XDD219" s="16"/>
      <c r="XDE219" s="16"/>
      <c r="XDF219" s="16"/>
      <c r="XDG219" s="16"/>
      <c r="XDH219" s="16"/>
      <c r="XDI219" s="16"/>
      <c r="XDJ219" s="16"/>
      <c r="XDK219" s="16"/>
      <c r="XDL219" s="16"/>
      <c r="XDM219" s="16"/>
      <c r="XDN219" s="16"/>
      <c r="XDO219" s="16"/>
      <c r="XDP219" s="16"/>
      <c r="XDQ219" s="16"/>
      <c r="XDR219" s="16"/>
      <c r="XDS219" s="16"/>
      <c r="XDT219" s="16"/>
      <c r="XDU219" s="16"/>
      <c r="XDV219" s="16"/>
      <c r="XDW219" s="16"/>
      <c r="XDX219" s="16"/>
      <c r="XDY219" s="16"/>
      <c r="XDZ219" s="16"/>
      <c r="XEA219" s="16"/>
      <c r="XEB219" s="16"/>
      <c r="XEC219" s="16"/>
      <c r="XED219" s="16"/>
      <c r="XEE219" s="16"/>
      <c r="XEF219" s="16"/>
      <c r="XEG219" s="16"/>
      <c r="XEH219" s="16"/>
      <c r="XEI219" s="16"/>
      <c r="XEJ219" s="16"/>
      <c r="XEK219" s="16"/>
      <c r="XEL219" s="16"/>
      <c r="XEM219" s="16"/>
      <c r="XEN219" s="16"/>
      <c r="XEO219" s="16"/>
      <c r="XEP219" s="16"/>
      <c r="XEQ219" s="16"/>
      <c r="XER219" s="16"/>
      <c r="XES219" s="16"/>
      <c r="XET219" s="16"/>
      <c r="XEU219" s="16"/>
      <c r="XEV219" s="16"/>
      <c r="XEW219" s="16"/>
      <c r="XEX219" s="16"/>
      <c r="XEY219" s="16"/>
      <c r="XEZ219" s="16"/>
      <c r="XFA219" s="16"/>
      <c r="XFB219" s="16"/>
      <c r="XFC219" s="16"/>
      <c r="XFD219" s="31"/>
    </row>
    <row r="220" spans="1:67 16303:16384" ht="25.35" customHeight="1" x14ac:dyDescent="0.25">
      <c r="A220" s="25"/>
      <c r="B220" s="26" t="s">
        <v>29</v>
      </c>
      <c r="C220" s="90" t="s">
        <v>125</v>
      </c>
      <c r="D220" s="36">
        <v>200</v>
      </c>
      <c r="E220" s="43">
        <v>5.4</v>
      </c>
      <c r="F220" s="43">
        <v>5</v>
      </c>
      <c r="G220" s="43">
        <v>21.6</v>
      </c>
      <c r="H220" s="43">
        <v>153</v>
      </c>
      <c r="I220" s="43">
        <v>40</v>
      </c>
      <c r="J220" s="43">
        <v>0.08</v>
      </c>
      <c r="K220" s="43">
        <v>0.34</v>
      </c>
      <c r="L220" s="43">
        <v>1.4</v>
      </c>
      <c r="M220" s="43">
        <v>240</v>
      </c>
      <c r="N220" s="43">
        <v>28</v>
      </c>
      <c r="O220" s="43">
        <v>180</v>
      </c>
      <c r="P220" s="43">
        <v>0.2</v>
      </c>
    </row>
    <row r="221" spans="1:67 16303:16384" s="16" customFormat="1" ht="18.75" customHeight="1" x14ac:dyDescent="0.25">
      <c r="A221" s="91"/>
      <c r="B221" s="26"/>
      <c r="C221" s="47" t="s">
        <v>122</v>
      </c>
      <c r="D221" s="96">
        <f>SUM(D213:D220)</f>
        <v>1135</v>
      </c>
      <c r="E221" s="43"/>
      <c r="F221" s="43"/>
      <c r="G221" s="43"/>
      <c r="H221" s="43"/>
      <c r="I221" s="43"/>
      <c r="J221" s="36"/>
      <c r="K221" s="36"/>
      <c r="L221" s="43"/>
      <c r="M221" s="43"/>
      <c r="N221" s="43"/>
      <c r="O221" s="43"/>
      <c r="P221" s="43"/>
      <c r="XFD221" s="31"/>
    </row>
    <row r="222" spans="1:67 16303:16384" x14ac:dyDescent="0.25">
      <c r="A222" s="7" t="s">
        <v>166</v>
      </c>
      <c r="B222" s="7"/>
      <c r="C222" s="7"/>
      <c r="D222" s="7"/>
      <c r="E222" s="49">
        <f t="shared" ref="E222:P222" si="92">SUM(E213:E221)</f>
        <v>34.260000000000005</v>
      </c>
      <c r="F222" s="49">
        <f t="shared" si="92"/>
        <v>31.147727272727273</v>
      </c>
      <c r="G222" s="49">
        <f t="shared" si="92"/>
        <v>145.26663636363637</v>
      </c>
      <c r="H222" s="49">
        <f t="shared" si="92"/>
        <v>984.39090909090908</v>
      </c>
      <c r="I222" s="49">
        <f t="shared" si="92"/>
        <v>174.5</v>
      </c>
      <c r="J222" s="49">
        <f t="shared" si="92"/>
        <v>0.57245454545454544</v>
      </c>
      <c r="K222" s="49">
        <f t="shared" si="92"/>
        <v>0.60081818181818192</v>
      </c>
      <c r="L222" s="49">
        <f t="shared" si="92"/>
        <v>34.144090909090906</v>
      </c>
      <c r="M222" s="49">
        <f t="shared" si="92"/>
        <v>432.30663636363636</v>
      </c>
      <c r="N222" s="49">
        <f t="shared" si="92"/>
        <v>169.69863636363635</v>
      </c>
      <c r="O222" s="49">
        <f t="shared" si="92"/>
        <v>628.94490909090905</v>
      </c>
      <c r="P222" s="49">
        <f t="shared" si="92"/>
        <v>9.1923636363636358</v>
      </c>
    </row>
    <row r="224" spans="1:67 16303:16384" s="17" customFormat="1" ht="15" customHeight="1" x14ac:dyDescent="0.25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XFD224" s="18"/>
    </row>
    <row r="225" spans="1:67 16303:16384" s="17" customFormat="1" x14ac:dyDescent="0.25">
      <c r="A225" s="5"/>
      <c r="B225" s="32" t="s">
        <v>167</v>
      </c>
      <c r="C225" s="33" t="s">
        <v>168</v>
      </c>
      <c r="D225" s="32">
        <v>200</v>
      </c>
      <c r="E225" s="35">
        <v>10.53</v>
      </c>
      <c r="F225" s="35">
        <v>9.07</v>
      </c>
      <c r="G225" s="35">
        <v>38.130000000000003</v>
      </c>
      <c r="H225" s="35">
        <v>276.93</v>
      </c>
      <c r="I225" s="35">
        <v>44.93</v>
      </c>
      <c r="J225" s="35">
        <v>7.0000000000000007E-2</v>
      </c>
      <c r="K225" s="35">
        <v>7.0000000000000007E-2</v>
      </c>
      <c r="L225" s="35">
        <v>0.05</v>
      </c>
      <c r="M225" s="35">
        <f>BL225*200/150</f>
        <v>168</v>
      </c>
      <c r="N225" s="35">
        <v>14.67</v>
      </c>
      <c r="O225" s="35">
        <v>133.33000000000001</v>
      </c>
      <c r="P225" s="35">
        <v>1.02</v>
      </c>
      <c r="Q225" s="16"/>
      <c r="BD225" s="35"/>
      <c r="BE225" s="35">
        <v>6.8</v>
      </c>
      <c r="BF225" s="35">
        <v>28.6</v>
      </c>
      <c r="BG225" s="35">
        <v>207.7</v>
      </c>
      <c r="BH225" s="35">
        <v>33.700000000000003</v>
      </c>
      <c r="BI225" s="35">
        <v>0.05</v>
      </c>
      <c r="BJ225" s="35">
        <v>0.05</v>
      </c>
      <c r="BK225" s="35">
        <v>0.04</v>
      </c>
      <c r="BL225" s="35">
        <v>126</v>
      </c>
      <c r="BM225" s="35">
        <v>11</v>
      </c>
      <c r="BN225" s="35">
        <v>100</v>
      </c>
      <c r="BO225" s="35">
        <v>0.77</v>
      </c>
      <c r="XFD225" s="18"/>
    </row>
    <row r="226" spans="1:67 16303:16384" x14ac:dyDescent="0.25">
      <c r="A226" s="5"/>
      <c r="B226" s="36" t="s">
        <v>120</v>
      </c>
      <c r="C226" s="27" t="s">
        <v>121</v>
      </c>
      <c r="D226" s="36">
        <v>200</v>
      </c>
      <c r="E226" s="43">
        <v>0.14000000000000001</v>
      </c>
      <c r="F226" s="43">
        <f t="shared" ref="F226:P226" si="93">BE226*200/100</f>
        <v>0.08</v>
      </c>
      <c r="G226" s="43">
        <f t="shared" si="93"/>
        <v>24.48</v>
      </c>
      <c r="H226" s="43">
        <f t="shared" si="93"/>
        <v>114</v>
      </c>
      <c r="I226" s="43">
        <f t="shared" si="93"/>
        <v>0</v>
      </c>
      <c r="J226" s="43">
        <f t="shared" si="93"/>
        <v>0.02</v>
      </c>
      <c r="K226" s="43">
        <f t="shared" si="93"/>
        <v>0.02</v>
      </c>
      <c r="L226" s="43">
        <f t="shared" si="93"/>
        <v>24</v>
      </c>
      <c r="M226" s="43">
        <f t="shared" si="93"/>
        <v>14</v>
      </c>
      <c r="N226" s="43">
        <f t="shared" si="93"/>
        <v>5.58</v>
      </c>
      <c r="O226" s="43">
        <f t="shared" si="93"/>
        <v>8.94</v>
      </c>
      <c r="P226" s="43">
        <f t="shared" si="93"/>
        <v>0.14000000000000001</v>
      </c>
      <c r="Q226" s="81"/>
      <c r="R226" s="81"/>
      <c r="S226" s="81"/>
      <c r="T226" s="81"/>
      <c r="U226" s="81"/>
      <c r="V226" s="27"/>
      <c r="W226" s="27"/>
      <c r="X226" s="81"/>
      <c r="Y226" s="81"/>
      <c r="Z226" s="81"/>
      <c r="AA226" s="81"/>
      <c r="AB226" s="81"/>
      <c r="BD226" s="43"/>
      <c r="BE226" s="43">
        <v>0.04</v>
      </c>
      <c r="BF226" s="43">
        <v>12.24</v>
      </c>
      <c r="BG226" s="43">
        <v>57</v>
      </c>
      <c r="BH226" s="43"/>
      <c r="BI226" s="43">
        <v>0.01</v>
      </c>
      <c r="BJ226" s="43">
        <v>0.01</v>
      </c>
      <c r="BK226" s="43">
        <v>12</v>
      </c>
      <c r="BL226" s="43">
        <v>7</v>
      </c>
      <c r="BM226" s="43">
        <v>2.79</v>
      </c>
      <c r="BN226" s="43">
        <v>4.47</v>
      </c>
      <c r="BO226" s="43">
        <v>7.0000000000000007E-2</v>
      </c>
      <c r="XCA226" s="16"/>
      <c r="XCB226" s="16"/>
      <c r="XCC226" s="16"/>
      <c r="XCD226" s="16"/>
      <c r="XCE226" s="16"/>
      <c r="XCF226" s="16"/>
      <c r="XCG226" s="16"/>
      <c r="XCH226" s="16"/>
      <c r="XCI226" s="16"/>
      <c r="XCJ226" s="16"/>
      <c r="XCK226" s="16"/>
      <c r="XCL226" s="16"/>
      <c r="XCM226" s="16"/>
      <c r="XCN226" s="16"/>
      <c r="XCO226" s="16"/>
      <c r="XCP226" s="16"/>
      <c r="XCQ226" s="16"/>
      <c r="XCR226" s="16"/>
      <c r="XCS226" s="16"/>
      <c r="XCT226" s="16"/>
      <c r="XCU226" s="16"/>
      <c r="XCV226" s="16"/>
      <c r="XCW226" s="16"/>
      <c r="XCX226" s="16"/>
      <c r="XCY226" s="16"/>
      <c r="XCZ226" s="16"/>
      <c r="XDA226" s="16"/>
      <c r="XDB226" s="16"/>
      <c r="XDC226" s="16"/>
      <c r="XDD226" s="16"/>
      <c r="XDE226" s="16"/>
      <c r="XDF226" s="16"/>
      <c r="XDG226" s="16"/>
      <c r="XDH226" s="16"/>
      <c r="XDI226" s="16"/>
      <c r="XDJ226" s="16"/>
      <c r="XDK226" s="16"/>
      <c r="XDL226" s="16"/>
      <c r="XDM226" s="16"/>
      <c r="XDN226" s="16"/>
      <c r="XDO226" s="16"/>
      <c r="XDP226" s="16"/>
      <c r="XDQ226" s="16"/>
      <c r="XDR226" s="16"/>
      <c r="XDS226" s="16"/>
      <c r="XDT226" s="16"/>
      <c r="XDU226" s="16"/>
      <c r="XDV226" s="16"/>
      <c r="XDW226" s="16"/>
      <c r="XDX226" s="16"/>
      <c r="XDY226" s="16"/>
      <c r="XDZ226" s="16"/>
      <c r="XEA226" s="16"/>
      <c r="XEB226" s="16"/>
      <c r="XEC226" s="16"/>
      <c r="XED226" s="16"/>
      <c r="XEE226" s="16"/>
      <c r="XEF226" s="16"/>
      <c r="XEG226" s="16"/>
      <c r="XEH226" s="16"/>
      <c r="XEI226" s="16"/>
      <c r="XEJ226" s="16"/>
      <c r="XEK226" s="16"/>
      <c r="XEL226" s="16"/>
      <c r="XEM226" s="16"/>
      <c r="XEN226" s="16"/>
      <c r="XEO226" s="16"/>
      <c r="XEP226" s="16"/>
      <c r="XEQ226" s="16"/>
      <c r="XER226" s="16"/>
      <c r="XES226" s="16"/>
      <c r="XET226" s="16"/>
      <c r="XEU226" s="16"/>
      <c r="XEV226" s="16"/>
      <c r="XEW226" s="16"/>
      <c r="XEX226" s="16"/>
      <c r="XEY226" s="16"/>
      <c r="XEZ226" s="16"/>
      <c r="XFA226" s="16"/>
      <c r="XFB226" s="16"/>
      <c r="XFC226" s="16"/>
    </row>
    <row r="227" spans="1:67 16303:16384" x14ac:dyDescent="0.25">
      <c r="A227" s="5"/>
      <c r="B227" s="36" t="s">
        <v>74</v>
      </c>
      <c r="C227" s="42" t="s">
        <v>75</v>
      </c>
      <c r="D227" s="36">
        <v>150</v>
      </c>
      <c r="E227" s="43">
        <v>1.35</v>
      </c>
      <c r="F227" s="43">
        <f t="shared" ref="F227:P227" si="94">BE227*150/100</f>
        <v>0.3</v>
      </c>
      <c r="G227" s="43">
        <f t="shared" si="94"/>
        <v>12.15</v>
      </c>
      <c r="H227" s="43">
        <f t="shared" si="94"/>
        <v>64.5</v>
      </c>
      <c r="I227" s="43">
        <f t="shared" si="94"/>
        <v>0</v>
      </c>
      <c r="J227" s="43">
        <f t="shared" si="94"/>
        <v>4.4999999999999998E-2</v>
      </c>
      <c r="K227" s="43">
        <f t="shared" si="94"/>
        <v>0.03</v>
      </c>
      <c r="L227" s="43">
        <f t="shared" si="94"/>
        <v>15</v>
      </c>
      <c r="M227" s="43">
        <f t="shared" si="94"/>
        <v>24</v>
      </c>
      <c r="N227" s="43">
        <f t="shared" si="94"/>
        <v>13.5</v>
      </c>
      <c r="O227" s="43">
        <f t="shared" si="94"/>
        <v>16.5</v>
      </c>
      <c r="P227" s="43">
        <f t="shared" si="94"/>
        <v>3.3</v>
      </c>
      <c r="BD227" s="43"/>
      <c r="BE227" s="43">
        <v>0.2</v>
      </c>
      <c r="BF227" s="43">
        <v>8.1</v>
      </c>
      <c r="BG227" s="43">
        <v>43</v>
      </c>
      <c r="BH227" s="46"/>
      <c r="BI227" s="36">
        <v>0.03</v>
      </c>
      <c r="BJ227" s="36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67 16303:16384" s="17" customFormat="1" ht="23.1" customHeight="1" x14ac:dyDescent="0.25">
      <c r="A228" s="5" t="s">
        <v>143</v>
      </c>
      <c r="B228" s="47"/>
      <c r="C228" s="47" t="s">
        <v>144</v>
      </c>
      <c r="D228" s="75">
        <f>SUM(D225:D227)</f>
        <v>550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XFD228" s="18"/>
    </row>
    <row r="229" spans="1:67 16303:16384" s="17" customFormat="1" x14ac:dyDescent="0.25">
      <c r="A229" s="7" t="s">
        <v>58</v>
      </c>
      <c r="B229" s="7"/>
      <c r="C229" s="7"/>
      <c r="D229" s="7"/>
      <c r="E229" s="76">
        <f t="shared" ref="E229:P229" si="95">SUM(E225:E228)</f>
        <v>12.02</v>
      </c>
      <c r="F229" s="76">
        <f t="shared" si="95"/>
        <v>9.4500000000000011</v>
      </c>
      <c r="G229" s="76">
        <f t="shared" si="95"/>
        <v>74.760000000000005</v>
      </c>
      <c r="H229" s="76">
        <f t="shared" si="95"/>
        <v>455.43</v>
      </c>
      <c r="I229" s="76">
        <f t="shared" si="95"/>
        <v>44.93</v>
      </c>
      <c r="J229" s="76">
        <f t="shared" si="95"/>
        <v>0.13500000000000001</v>
      </c>
      <c r="K229" s="76">
        <f t="shared" si="95"/>
        <v>0.12000000000000001</v>
      </c>
      <c r="L229" s="76">
        <f t="shared" si="95"/>
        <v>39.049999999999997</v>
      </c>
      <c r="M229" s="76">
        <f t="shared" si="95"/>
        <v>206</v>
      </c>
      <c r="N229" s="76">
        <f t="shared" si="95"/>
        <v>33.75</v>
      </c>
      <c r="O229" s="76">
        <f t="shared" si="95"/>
        <v>158.77000000000001</v>
      </c>
      <c r="P229" s="76">
        <f t="shared" si="95"/>
        <v>4.46</v>
      </c>
      <c r="Q229" s="16"/>
      <c r="XFD229" s="18"/>
    </row>
    <row r="230" spans="1:67 16303:16384" ht="18.75" x14ac:dyDescent="0.25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</row>
    <row r="231" spans="1:67 16303:16384" ht="12.75" customHeight="1" x14ac:dyDescent="0.25">
      <c r="A231" s="3" t="s">
        <v>0</v>
      </c>
      <c r="B231" s="3" t="s">
        <v>1</v>
      </c>
      <c r="C231" s="2" t="s">
        <v>2</v>
      </c>
      <c r="D231" s="3" t="s">
        <v>3</v>
      </c>
      <c r="E231" s="1" t="s">
        <v>4</v>
      </c>
      <c r="F231" s="1"/>
      <c r="G231" s="1"/>
      <c r="H231" s="3" t="s">
        <v>5</v>
      </c>
      <c r="I231" s="12" t="s">
        <v>6</v>
      </c>
      <c r="J231" s="12"/>
      <c r="K231" s="12"/>
      <c r="L231" s="12"/>
      <c r="M231" s="12" t="s">
        <v>7</v>
      </c>
      <c r="N231" s="12"/>
      <c r="O231" s="12"/>
      <c r="P231" s="12"/>
    </row>
    <row r="232" spans="1:67 16303:16384" x14ac:dyDescent="0.25">
      <c r="A232" s="3"/>
      <c r="B232" s="3"/>
      <c r="C232" s="2"/>
      <c r="D232" s="3"/>
      <c r="E232" s="1"/>
      <c r="F232" s="1"/>
      <c r="G232" s="1"/>
      <c r="H232" s="3"/>
      <c r="I232" s="12"/>
      <c r="J232" s="12"/>
      <c r="K232" s="12"/>
      <c r="L232" s="12"/>
      <c r="M232" s="12"/>
      <c r="N232" s="12"/>
      <c r="O232" s="12"/>
      <c r="P232" s="12"/>
    </row>
    <row r="233" spans="1:67 16303:16384" ht="56.65" customHeight="1" x14ac:dyDescent="0.25">
      <c r="A233" s="3"/>
      <c r="B233" s="3"/>
      <c r="C233" s="2"/>
      <c r="D233" s="3"/>
      <c r="E233" s="77" t="s">
        <v>8</v>
      </c>
      <c r="F233" s="77" t="s">
        <v>9</v>
      </c>
      <c r="G233" s="77" t="s">
        <v>10</v>
      </c>
      <c r="H233" s="3"/>
      <c r="I233" s="24" t="s">
        <v>11</v>
      </c>
      <c r="J233" s="24" t="s">
        <v>12</v>
      </c>
      <c r="K233" s="24" t="s">
        <v>13</v>
      </c>
      <c r="L233" s="24" t="s">
        <v>14</v>
      </c>
      <c r="M233" s="20" t="s">
        <v>15</v>
      </c>
      <c r="N233" s="20" t="s">
        <v>16</v>
      </c>
      <c r="O233" s="20" t="s">
        <v>17</v>
      </c>
      <c r="P233" s="20" t="s">
        <v>18</v>
      </c>
    </row>
    <row r="234" spans="1:67 16303:16384" ht="18.75" x14ac:dyDescent="0.25">
      <c r="A234" s="10" t="s">
        <v>169</v>
      </c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</row>
    <row r="235" spans="1:67 16303:16384" ht="15" customHeight="1" x14ac:dyDescent="0.25">
      <c r="A235" s="160" t="s">
        <v>20</v>
      </c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</row>
    <row r="236" spans="1:67 16303:16384" x14ac:dyDescent="0.25">
      <c r="A236" s="160"/>
      <c r="B236" s="36" t="s">
        <v>29</v>
      </c>
      <c r="C236" s="42" t="s">
        <v>90</v>
      </c>
      <c r="D236" s="28">
        <v>100</v>
      </c>
      <c r="E236" s="29">
        <v>1.2</v>
      </c>
      <c r="F236" s="29">
        <v>4.7300000000000004</v>
      </c>
      <c r="G236" s="29">
        <v>7.7</v>
      </c>
      <c r="H236" s="29">
        <v>77.5</v>
      </c>
      <c r="I236" s="29">
        <v>0.02</v>
      </c>
      <c r="J236" s="29">
        <v>0.02</v>
      </c>
      <c r="K236" s="29">
        <v>0.06</v>
      </c>
      <c r="L236" s="29">
        <v>7.5</v>
      </c>
      <c r="M236" s="29">
        <v>40</v>
      </c>
      <c r="N236" s="29">
        <v>15</v>
      </c>
      <c r="O236" s="29">
        <v>37.5</v>
      </c>
      <c r="P236" s="29">
        <v>0.7</v>
      </c>
      <c r="Q236" s="79"/>
      <c r="R236" s="79"/>
      <c r="S236" s="79"/>
      <c r="T236" s="79"/>
      <c r="U236" s="79"/>
      <c r="V236" s="80"/>
      <c r="W236" s="80"/>
      <c r="X236" s="79"/>
      <c r="Y236" s="79"/>
      <c r="Z236" s="79"/>
      <c r="AA236" s="79"/>
      <c r="AB236" s="79"/>
    </row>
    <row r="237" spans="1:67 16303:16384" x14ac:dyDescent="0.25">
      <c r="A237" s="160"/>
      <c r="B237" s="32" t="s">
        <v>149</v>
      </c>
      <c r="C237" s="57" t="s">
        <v>150</v>
      </c>
      <c r="D237" s="35">
        <v>100</v>
      </c>
      <c r="E237" s="38">
        <v>8.6300000000000008</v>
      </c>
      <c r="F237" s="38">
        <f t="shared" ref="F237:P237" si="96">BE237*100/100</f>
        <v>8.24</v>
      </c>
      <c r="G237" s="38">
        <f t="shared" si="96"/>
        <v>8.1</v>
      </c>
      <c r="H237" s="38">
        <f t="shared" si="96"/>
        <v>141</v>
      </c>
      <c r="I237" s="38">
        <f t="shared" si="96"/>
        <v>12.5</v>
      </c>
      <c r="J237" s="38">
        <f t="shared" si="96"/>
        <v>0.04</v>
      </c>
      <c r="K237" s="38">
        <f t="shared" si="96"/>
        <v>7.0000000000000007E-2</v>
      </c>
      <c r="L237" s="38">
        <f t="shared" si="96"/>
        <v>1.75</v>
      </c>
      <c r="M237" s="38">
        <f t="shared" si="96"/>
        <v>22.4</v>
      </c>
      <c r="N237" s="38">
        <f t="shared" si="96"/>
        <v>14.51</v>
      </c>
      <c r="O237" s="38">
        <f t="shared" si="96"/>
        <v>93.625</v>
      </c>
      <c r="P237" s="38">
        <f t="shared" si="96"/>
        <v>1.33</v>
      </c>
      <c r="Q237" s="59"/>
      <c r="R237" s="59"/>
      <c r="S237" s="59"/>
      <c r="T237" s="59"/>
      <c r="U237" s="59"/>
      <c r="V237" s="60"/>
      <c r="W237" s="60"/>
      <c r="X237" s="59"/>
      <c r="Y237" s="59"/>
      <c r="Z237" s="59"/>
      <c r="AA237" s="59"/>
      <c r="AB237" s="59"/>
      <c r="BD237" s="38"/>
      <c r="BE237" s="38">
        <v>8.24</v>
      </c>
      <c r="BF237" s="38">
        <v>8.1</v>
      </c>
      <c r="BG237" s="38">
        <v>141</v>
      </c>
      <c r="BH237" s="38">
        <v>12.5</v>
      </c>
      <c r="BI237" s="38">
        <v>0.04</v>
      </c>
      <c r="BJ237" s="38">
        <v>7.0000000000000007E-2</v>
      </c>
      <c r="BK237" s="38">
        <v>1.75</v>
      </c>
      <c r="BL237" s="38">
        <v>22.4</v>
      </c>
      <c r="BM237" s="38">
        <v>14.51</v>
      </c>
      <c r="BN237" s="38">
        <v>93.625</v>
      </c>
      <c r="BO237" s="38">
        <v>1.33</v>
      </c>
    </row>
    <row r="238" spans="1:67 16303:16384" x14ac:dyDescent="0.25">
      <c r="A238" s="160"/>
      <c r="B238" s="36" t="s">
        <v>151</v>
      </c>
      <c r="C238" s="42" t="s">
        <v>152</v>
      </c>
      <c r="D238" s="36">
        <v>180</v>
      </c>
      <c r="E238" s="43">
        <v>6.62</v>
      </c>
      <c r="F238" s="43">
        <f>BE238*180/100</f>
        <v>5.4179999999999993</v>
      </c>
      <c r="G238" s="43">
        <f>BF238*180/100</f>
        <v>31.733999999999995</v>
      </c>
      <c r="H238" s="43">
        <f>BG238*180/100</f>
        <v>201.6</v>
      </c>
      <c r="I238" s="43">
        <v>22.08</v>
      </c>
      <c r="J238" s="43">
        <f t="shared" ref="J238:P238" si="97">BI238*180/100</f>
        <v>7.2000000000000008E-2</v>
      </c>
      <c r="K238" s="43">
        <f t="shared" si="97"/>
        <v>0</v>
      </c>
      <c r="L238" s="43">
        <f t="shared" si="97"/>
        <v>0</v>
      </c>
      <c r="M238" s="43">
        <f t="shared" si="97"/>
        <v>5.8320000000000007</v>
      </c>
      <c r="N238" s="43">
        <f t="shared" si="97"/>
        <v>25.344000000000001</v>
      </c>
      <c r="O238" s="43">
        <f t="shared" si="97"/>
        <v>44.604000000000006</v>
      </c>
      <c r="P238" s="43">
        <f t="shared" si="97"/>
        <v>1.3319999999999999</v>
      </c>
      <c r="BD238" s="43"/>
      <c r="BE238" s="43">
        <v>3.01</v>
      </c>
      <c r="BF238" s="43">
        <v>17.63</v>
      </c>
      <c r="BG238" s="43">
        <v>112</v>
      </c>
      <c r="BH238" s="43">
        <f>DG238*150/125</f>
        <v>0</v>
      </c>
      <c r="BI238" s="43">
        <v>0.04</v>
      </c>
      <c r="BJ238" s="43">
        <f>DI238*150/125</f>
        <v>0</v>
      </c>
      <c r="BK238" s="43"/>
      <c r="BL238" s="43">
        <v>3.24</v>
      </c>
      <c r="BM238" s="43">
        <v>14.08</v>
      </c>
      <c r="BN238" s="43">
        <v>24.78</v>
      </c>
      <c r="BO238" s="43">
        <v>0.74</v>
      </c>
    </row>
    <row r="239" spans="1:67 16303:16384" x14ac:dyDescent="0.25">
      <c r="A239" s="160"/>
      <c r="B239" s="36" t="s">
        <v>29</v>
      </c>
      <c r="C239" s="42" t="s">
        <v>30</v>
      </c>
      <c r="D239" s="36">
        <v>20</v>
      </c>
      <c r="E239" s="43">
        <v>1.36</v>
      </c>
      <c r="F239" s="43">
        <f t="shared" ref="F239:P239" si="98">BE239*20/20</f>
        <v>0.24</v>
      </c>
      <c r="G239" s="43">
        <f t="shared" si="98"/>
        <v>6.7200000000000006</v>
      </c>
      <c r="H239" s="43">
        <f t="shared" si="98"/>
        <v>34.159999999999997</v>
      </c>
      <c r="I239" s="43">
        <f t="shared" si="98"/>
        <v>0</v>
      </c>
      <c r="J239" s="43">
        <f t="shared" si="98"/>
        <v>0.03</v>
      </c>
      <c r="K239" s="43">
        <f t="shared" si="98"/>
        <v>0.02</v>
      </c>
      <c r="L239" s="43">
        <f t="shared" si="98"/>
        <v>0</v>
      </c>
      <c r="M239" s="43">
        <f t="shared" si="98"/>
        <v>9.01</v>
      </c>
      <c r="N239" s="43">
        <f t="shared" si="98"/>
        <v>9.41</v>
      </c>
      <c r="O239" s="43">
        <f t="shared" si="98"/>
        <v>30.139999999999997</v>
      </c>
      <c r="P239" s="43">
        <f t="shared" si="98"/>
        <v>0.75</v>
      </c>
      <c r="Q239" s="43"/>
      <c r="R239" s="43"/>
      <c r="S239" s="43"/>
      <c r="T239" s="43"/>
      <c r="U239" s="43"/>
      <c r="V239" s="43"/>
      <c r="W239" s="43"/>
      <c r="X239" s="43"/>
      <c r="Y239" s="43"/>
      <c r="Z239" s="43"/>
      <c r="AA239" s="43"/>
      <c r="AB239" s="43"/>
      <c r="BD239" s="43"/>
      <c r="BE239" s="43">
        <v>0.24</v>
      </c>
      <c r="BF239" s="43">
        <v>6.72</v>
      </c>
      <c r="BG239" s="44">
        <v>34.159999999999997</v>
      </c>
      <c r="BH239" s="43"/>
      <c r="BI239" s="43">
        <v>0.03</v>
      </c>
      <c r="BJ239" s="43">
        <v>0.02</v>
      </c>
      <c r="BK239" s="43"/>
      <c r="BL239" s="43">
        <v>9.01</v>
      </c>
      <c r="BM239" s="43">
        <v>9.41</v>
      </c>
      <c r="BN239" s="43">
        <v>30.14</v>
      </c>
      <c r="BO239" s="43">
        <v>0.75</v>
      </c>
    </row>
    <row r="240" spans="1:67 16303:16384" x14ac:dyDescent="0.25">
      <c r="A240" s="160"/>
      <c r="B240" s="36" t="s">
        <v>29</v>
      </c>
      <c r="C240" s="27" t="s">
        <v>31</v>
      </c>
      <c r="D240" s="36">
        <v>40</v>
      </c>
      <c r="E240" s="43">
        <v>2.96</v>
      </c>
      <c r="F240" s="43">
        <f t="shared" ref="F240:P240" si="99">BE240*40/40</f>
        <v>0.36</v>
      </c>
      <c r="G240" s="43">
        <f t="shared" si="99"/>
        <v>21.1</v>
      </c>
      <c r="H240" s="43">
        <f t="shared" si="99"/>
        <v>94</v>
      </c>
      <c r="I240" s="43">
        <f t="shared" si="99"/>
        <v>0</v>
      </c>
      <c r="J240" s="43">
        <f t="shared" si="99"/>
        <v>0</v>
      </c>
      <c r="K240" s="43">
        <f t="shared" si="99"/>
        <v>0.02</v>
      </c>
      <c r="L240" s="43">
        <f t="shared" si="99"/>
        <v>0</v>
      </c>
      <c r="M240" s="43">
        <f t="shared" si="99"/>
        <v>8</v>
      </c>
      <c r="N240" s="43">
        <f t="shared" si="99"/>
        <v>5.6</v>
      </c>
      <c r="O240" s="43">
        <f t="shared" si="99"/>
        <v>26</v>
      </c>
      <c r="P240" s="43">
        <f t="shared" si="99"/>
        <v>0.44000000000000006</v>
      </c>
      <c r="Q240" s="43"/>
      <c r="R240" s="43"/>
      <c r="S240" s="43"/>
      <c r="T240" s="43"/>
      <c r="U240" s="43"/>
      <c r="V240" s="43"/>
      <c r="W240" s="43"/>
      <c r="X240" s="43"/>
      <c r="Y240" s="43"/>
      <c r="Z240" s="43"/>
      <c r="AA240" s="43"/>
      <c r="AB240" s="43"/>
      <c r="AC240" s="43"/>
      <c r="AD240" s="43"/>
      <c r="AE240" s="43"/>
      <c r="AF240" s="43"/>
      <c r="AG240" s="43"/>
      <c r="AH240" s="43"/>
      <c r="AI240" s="43"/>
      <c r="AJ240" s="43"/>
      <c r="AK240" s="43"/>
      <c r="AL240" s="43"/>
      <c r="AM240" s="43"/>
      <c r="AN240" s="43"/>
      <c r="BD240" s="43"/>
      <c r="BE240" s="43">
        <v>0.36</v>
      </c>
      <c r="BF240" s="43">
        <v>21.1</v>
      </c>
      <c r="BG240" s="43">
        <v>94</v>
      </c>
      <c r="BH240" s="43"/>
      <c r="BI240" s="43"/>
      <c r="BJ240" s="43">
        <v>0.02</v>
      </c>
      <c r="BK240" s="43"/>
      <c r="BL240" s="43">
        <v>8</v>
      </c>
      <c r="BM240" s="43">
        <v>5.6</v>
      </c>
      <c r="BN240" s="43">
        <v>26</v>
      </c>
      <c r="BO240" s="43">
        <v>0.44</v>
      </c>
      <c r="XCA240" s="16"/>
      <c r="XCB240" s="16"/>
      <c r="XCC240" s="16"/>
      <c r="XCD240" s="16"/>
      <c r="XCE240" s="16"/>
      <c r="XCF240" s="16"/>
      <c r="XCG240" s="16"/>
      <c r="XCH240" s="16"/>
      <c r="XCI240" s="16"/>
      <c r="XCJ240" s="16"/>
      <c r="XCK240" s="16"/>
      <c r="XCL240" s="16"/>
      <c r="XCM240" s="16"/>
      <c r="XCN240" s="16"/>
      <c r="XCO240" s="16"/>
      <c r="XCP240" s="16"/>
      <c r="XCQ240" s="16"/>
      <c r="XCR240" s="16"/>
      <c r="XCS240" s="16"/>
      <c r="XCT240" s="16"/>
      <c r="XCU240" s="16"/>
      <c r="XCV240" s="16"/>
      <c r="XCW240" s="16"/>
      <c r="XCX240" s="16"/>
      <c r="XCY240" s="16"/>
      <c r="XCZ240" s="16"/>
      <c r="XDA240" s="16"/>
      <c r="XDB240" s="16"/>
      <c r="XDC240" s="16"/>
      <c r="XDD240" s="16"/>
      <c r="XDE240" s="16"/>
      <c r="XDF240" s="16"/>
      <c r="XDG240" s="16"/>
      <c r="XDH240" s="16"/>
      <c r="XDI240" s="16"/>
      <c r="XDJ240" s="16"/>
      <c r="XDK240" s="16"/>
      <c r="XDL240" s="16"/>
      <c r="XDM240" s="16"/>
      <c r="XDN240" s="16"/>
      <c r="XDO240" s="16"/>
      <c r="XDP240" s="16"/>
      <c r="XDQ240" s="16"/>
      <c r="XDR240" s="16"/>
      <c r="XDS240" s="16"/>
      <c r="XDT240" s="16"/>
      <c r="XDU240" s="16"/>
      <c r="XDV240" s="16"/>
      <c r="XDW240" s="16"/>
      <c r="XDX240" s="16"/>
      <c r="XDY240" s="16"/>
      <c r="XDZ240" s="16"/>
      <c r="XEA240" s="16"/>
      <c r="XEB240" s="16"/>
      <c r="XEC240" s="16"/>
      <c r="XED240" s="16"/>
      <c r="XEE240" s="16"/>
      <c r="XEF240" s="16"/>
      <c r="XEG240" s="16"/>
      <c r="XEH240" s="16"/>
      <c r="XEI240" s="16"/>
      <c r="XEJ240" s="16"/>
      <c r="XEK240" s="16"/>
      <c r="XEL240" s="16"/>
      <c r="XEM240" s="16"/>
      <c r="XEN240" s="16"/>
      <c r="XEO240" s="16"/>
      <c r="XEP240" s="16"/>
      <c r="XEQ240" s="16"/>
      <c r="XER240" s="16"/>
      <c r="XES240" s="16"/>
      <c r="XET240" s="16"/>
      <c r="XEU240" s="16"/>
      <c r="XEV240" s="16"/>
      <c r="XEW240" s="16"/>
      <c r="XEX240" s="16"/>
      <c r="XEY240" s="16"/>
      <c r="XEZ240" s="16"/>
      <c r="XFA240" s="16"/>
      <c r="XFB240" s="16"/>
      <c r="XFC240" s="16"/>
      <c r="XFD240" s="31"/>
    </row>
    <row r="241" spans="1:4054 13934:16384" s="17" customFormat="1" x14ac:dyDescent="0.25">
      <c r="A241" s="160"/>
      <c r="B241" s="32" t="s">
        <v>29</v>
      </c>
      <c r="C241" s="33" t="s">
        <v>101</v>
      </c>
      <c r="D241" s="32">
        <v>25</v>
      </c>
      <c r="E241" s="35">
        <v>1.51</v>
      </c>
      <c r="F241" s="35">
        <v>2.5</v>
      </c>
      <c r="G241" s="35">
        <v>18.5</v>
      </c>
      <c r="H241" s="35">
        <v>102.5</v>
      </c>
      <c r="I241" s="34">
        <f>BH241*50/30</f>
        <v>0</v>
      </c>
      <c r="J241" s="35">
        <v>11</v>
      </c>
      <c r="K241" s="34">
        <f>BJ241*50/30</f>
        <v>0</v>
      </c>
      <c r="L241" s="34">
        <f>BK241*50/30</f>
        <v>0</v>
      </c>
      <c r="M241" s="35">
        <v>6.5</v>
      </c>
      <c r="N241" s="35">
        <v>5</v>
      </c>
      <c r="O241" s="35">
        <v>22.5</v>
      </c>
      <c r="P241" s="35">
        <v>0.51</v>
      </c>
      <c r="Q241" s="16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D241" s="35"/>
      <c r="BE241" s="35">
        <v>3</v>
      </c>
      <c r="BF241" s="35">
        <v>22.2</v>
      </c>
      <c r="BG241" s="35">
        <v>123</v>
      </c>
      <c r="BH241" s="35"/>
      <c r="BI241" s="35">
        <v>1.2999999999999999E-2</v>
      </c>
      <c r="BJ241" s="35"/>
      <c r="BK241" s="35"/>
      <c r="BL241" s="35">
        <v>8.6999999999999993</v>
      </c>
      <c r="BM241" s="35">
        <v>6</v>
      </c>
      <c r="BN241" s="35">
        <v>27</v>
      </c>
      <c r="BO241" s="35">
        <v>0.61</v>
      </c>
      <c r="XFD241" s="18"/>
    </row>
    <row r="242" spans="1:4054 13934:16384" x14ac:dyDescent="0.25">
      <c r="A242" s="160"/>
      <c r="B242" s="36" t="s">
        <v>29</v>
      </c>
      <c r="C242" s="27" t="s">
        <v>154</v>
      </c>
      <c r="D242" s="36">
        <v>200</v>
      </c>
      <c r="E242" s="43">
        <v>1</v>
      </c>
      <c r="F242" s="43">
        <f>BE242*200/200</f>
        <v>0</v>
      </c>
      <c r="G242" s="43">
        <v>20</v>
      </c>
      <c r="H242" s="43">
        <f>BG242*200/200</f>
        <v>42</v>
      </c>
      <c r="I242" s="43">
        <f>BH242*200/200</f>
        <v>0</v>
      </c>
      <c r="J242" s="43">
        <f>BI242*200/200</f>
        <v>0.01</v>
      </c>
      <c r="K242" s="43">
        <f>BJ242*200/200</f>
        <v>0.01</v>
      </c>
      <c r="L242" s="43">
        <v>4</v>
      </c>
      <c r="M242" s="43">
        <v>14</v>
      </c>
      <c r="N242" s="43">
        <v>8</v>
      </c>
      <c r="O242" s="43">
        <v>14</v>
      </c>
      <c r="P242" s="43">
        <f>BO242*200/200</f>
        <v>1.4</v>
      </c>
      <c r="Q242" s="81"/>
      <c r="R242" s="81"/>
      <c r="S242" s="81"/>
      <c r="T242" s="81"/>
      <c r="U242" s="81"/>
      <c r="V242" s="27"/>
      <c r="W242" s="27"/>
      <c r="X242" s="81"/>
      <c r="Y242" s="81"/>
      <c r="Z242" s="81"/>
      <c r="AA242" s="81"/>
      <c r="AB242" s="81"/>
      <c r="BD242" s="43"/>
      <c r="BE242" s="43">
        <f>BQ242*200/200</f>
        <v>0</v>
      </c>
      <c r="BF242" s="43">
        <v>10.1</v>
      </c>
      <c r="BG242" s="43">
        <v>42</v>
      </c>
      <c r="BH242" s="43">
        <f>BT242*200/200</f>
        <v>0</v>
      </c>
      <c r="BI242" s="43">
        <v>0.01</v>
      </c>
      <c r="BJ242" s="43">
        <v>0.01</v>
      </c>
      <c r="BK242" s="43">
        <v>2</v>
      </c>
      <c r="BL242" s="43">
        <v>7</v>
      </c>
      <c r="BM242" s="43">
        <v>4</v>
      </c>
      <c r="BN242" s="43">
        <v>7</v>
      </c>
      <c r="BO242" s="43">
        <v>1.4</v>
      </c>
      <c r="XCA242" s="16"/>
      <c r="XCB242" s="16"/>
      <c r="XCC242" s="16"/>
      <c r="XCD242" s="16"/>
      <c r="XCE242" s="16"/>
      <c r="XCF242" s="16"/>
      <c r="XCG242" s="16"/>
      <c r="XCH242" s="16"/>
      <c r="XCI242" s="16"/>
      <c r="XCJ242" s="16"/>
      <c r="XCK242" s="16"/>
      <c r="XCL242" s="16"/>
      <c r="XCM242" s="16"/>
      <c r="XCN242" s="16"/>
      <c r="XCO242" s="16"/>
      <c r="XCP242" s="16"/>
      <c r="XCQ242" s="16"/>
      <c r="XCR242" s="16"/>
      <c r="XCS242" s="16"/>
      <c r="XCT242" s="16"/>
      <c r="XCU242" s="16"/>
      <c r="XCV242" s="16"/>
      <c r="XCW242" s="16"/>
      <c r="XCX242" s="16"/>
      <c r="XCY242" s="16"/>
      <c r="XCZ242" s="16"/>
      <c r="XDA242" s="16"/>
      <c r="XDB242" s="16"/>
      <c r="XDC242" s="16"/>
      <c r="XDD242" s="16"/>
      <c r="XDE242" s="16"/>
      <c r="XDF242" s="16"/>
      <c r="XDG242" s="16"/>
      <c r="XDH242" s="16"/>
      <c r="XDI242" s="16"/>
      <c r="XDJ242" s="16"/>
      <c r="XDK242" s="16"/>
      <c r="XDL242" s="16"/>
      <c r="XDM242" s="16"/>
      <c r="XDN242" s="16"/>
      <c r="XDO242" s="16"/>
      <c r="XDP242" s="16"/>
      <c r="XDQ242" s="16"/>
      <c r="XDR242" s="16"/>
      <c r="XDS242" s="16"/>
      <c r="XDT242" s="16"/>
      <c r="XDU242" s="16"/>
      <c r="XDV242" s="16"/>
      <c r="XDW242" s="16"/>
      <c r="XDX242" s="16"/>
      <c r="XDY242" s="16"/>
      <c r="XDZ242" s="16"/>
      <c r="XEA242" s="16"/>
      <c r="XEB242" s="16"/>
      <c r="XEC242" s="16"/>
      <c r="XED242" s="16"/>
      <c r="XEE242" s="16"/>
      <c r="XEF242" s="16"/>
      <c r="XEG242" s="16"/>
      <c r="XEH242" s="16"/>
      <c r="XEI242" s="16"/>
      <c r="XEJ242" s="16"/>
      <c r="XEK242" s="16"/>
      <c r="XEL242" s="16"/>
      <c r="XEM242" s="16"/>
      <c r="XEN242" s="16"/>
      <c r="XEO242" s="16"/>
      <c r="XEP242" s="16"/>
      <c r="XEQ242" s="16"/>
      <c r="XER242" s="16"/>
      <c r="XES242" s="16"/>
      <c r="XET242" s="16"/>
      <c r="XEU242" s="16"/>
      <c r="XEV242" s="16"/>
      <c r="XEW242" s="16"/>
      <c r="XEX242" s="16"/>
      <c r="XEY242" s="16"/>
      <c r="XEZ242" s="16"/>
      <c r="XFA242" s="16"/>
      <c r="XFB242" s="16"/>
      <c r="XFC242" s="16"/>
      <c r="XFD242" s="31"/>
    </row>
    <row r="243" spans="1:4054 13934:16384" x14ac:dyDescent="0.25">
      <c r="A243" s="8" t="s">
        <v>36</v>
      </c>
      <c r="B243" s="8"/>
      <c r="C243" s="8"/>
      <c r="D243" s="48">
        <f>SUM(D236:D242)</f>
        <v>665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 x14ac:dyDescent="0.25">
      <c r="A244" s="7" t="s">
        <v>37</v>
      </c>
      <c r="B244" s="7"/>
      <c r="C244" s="7"/>
      <c r="D244" s="7"/>
      <c r="E244" s="49">
        <f t="shared" ref="E244:P244" si="100">SUM(E236:E243)</f>
        <v>23.28</v>
      </c>
      <c r="F244" s="49">
        <f t="shared" si="100"/>
        <v>21.487999999999996</v>
      </c>
      <c r="G244" s="49">
        <f t="shared" si="100"/>
        <v>113.85399999999998</v>
      </c>
      <c r="H244" s="49">
        <f t="shared" si="100"/>
        <v>692.76</v>
      </c>
      <c r="I244" s="49">
        <f t="shared" si="100"/>
        <v>34.599999999999994</v>
      </c>
      <c r="J244" s="49">
        <f t="shared" si="100"/>
        <v>11.172000000000001</v>
      </c>
      <c r="K244" s="49">
        <f t="shared" si="100"/>
        <v>0.18</v>
      </c>
      <c r="L244" s="49">
        <f t="shared" si="100"/>
        <v>13.25</v>
      </c>
      <c r="M244" s="49">
        <f t="shared" si="100"/>
        <v>105.742</v>
      </c>
      <c r="N244" s="49">
        <f t="shared" si="100"/>
        <v>82.86399999999999</v>
      </c>
      <c r="O244" s="49">
        <f t="shared" si="100"/>
        <v>268.36900000000003</v>
      </c>
      <c r="P244" s="49">
        <f t="shared" si="100"/>
        <v>6.4619999999999997</v>
      </c>
    </row>
    <row r="245" spans="1:4054 13934:16384" ht="15" customHeight="1" x14ac:dyDescent="0.25">
      <c r="A245" s="162" t="s">
        <v>38</v>
      </c>
      <c r="B245" s="170"/>
      <c r="C245" s="170"/>
      <c r="D245" s="170"/>
      <c r="E245" s="170"/>
      <c r="F245" s="170"/>
      <c r="G245" s="170"/>
      <c r="H245" s="170"/>
      <c r="I245" s="170"/>
      <c r="J245" s="170"/>
      <c r="K245" s="170"/>
      <c r="L245" s="170"/>
      <c r="M245" s="170"/>
      <c r="N245" s="170"/>
      <c r="O245" s="170"/>
      <c r="P245" s="170"/>
    </row>
    <row r="246" spans="1:4054 13934:16384" s="54" customFormat="1" x14ac:dyDescent="0.25">
      <c r="A246" s="162"/>
      <c r="B246" s="74" t="s">
        <v>91</v>
      </c>
      <c r="C246" s="27" t="s">
        <v>92</v>
      </c>
      <c r="D246" s="89">
        <v>250</v>
      </c>
      <c r="E246" s="36">
        <v>1.8</v>
      </c>
      <c r="F246" s="43">
        <f>BE246*250/100</f>
        <v>4.9249999999999998</v>
      </c>
      <c r="G246" s="43">
        <f>BF246*250/100</f>
        <v>10.925000000000001</v>
      </c>
      <c r="H246" s="36">
        <f>BG246*250/100</f>
        <v>102.5</v>
      </c>
      <c r="I246" s="36">
        <v>168.25</v>
      </c>
      <c r="J246" s="36">
        <f t="shared" ref="J246:P246" si="101">BI246*250/100</f>
        <v>0.05</v>
      </c>
      <c r="K246" s="36">
        <f t="shared" si="101"/>
        <v>0.05</v>
      </c>
      <c r="L246" s="43">
        <f t="shared" si="101"/>
        <v>10.675000000000001</v>
      </c>
      <c r="M246" s="43">
        <f t="shared" si="101"/>
        <v>49.725000000000001</v>
      </c>
      <c r="N246" s="43">
        <f t="shared" si="101"/>
        <v>26.125</v>
      </c>
      <c r="O246" s="36">
        <f t="shared" si="101"/>
        <v>54.6</v>
      </c>
      <c r="P246" s="43">
        <f t="shared" si="101"/>
        <v>1.2250000000000001</v>
      </c>
      <c r="BD246" s="36"/>
      <c r="BE246" s="36">
        <v>1.97</v>
      </c>
      <c r="BF246" s="36">
        <v>4.37</v>
      </c>
      <c r="BG246" s="36">
        <v>41</v>
      </c>
      <c r="BH246" s="36">
        <v>5.2</v>
      </c>
      <c r="BI246" s="36">
        <v>0.02</v>
      </c>
      <c r="BJ246" s="36">
        <v>0.02</v>
      </c>
      <c r="BK246" s="36">
        <v>4.2699999999999996</v>
      </c>
      <c r="BL246" s="36">
        <v>19.89</v>
      </c>
      <c r="BM246" s="36">
        <v>10.45</v>
      </c>
      <c r="BN246" s="36">
        <v>21.84</v>
      </c>
      <c r="BO246" s="36">
        <v>0.49</v>
      </c>
      <c r="WXQ246" s="55"/>
      <c r="WXR246" s="55"/>
      <c r="WXS246" s="55"/>
      <c r="WXT246" s="55"/>
      <c r="WXU246" s="55"/>
      <c r="WXV246" s="55"/>
      <c r="WXW246" s="55"/>
      <c r="WXX246" s="55"/>
      <c r="WXY246" s="55"/>
      <c r="WXZ246" s="55"/>
      <c r="WYA246" s="55"/>
      <c r="WYB246" s="55"/>
      <c r="WYC246" s="55"/>
      <c r="WYD246" s="55"/>
      <c r="WYE246" s="55"/>
      <c r="WYF246" s="55"/>
      <c r="WYG246" s="55"/>
      <c r="WYH246" s="55"/>
      <c r="WYI246" s="55"/>
      <c r="WYJ246" s="55"/>
      <c r="WYK246" s="55"/>
      <c r="WYL246" s="55"/>
      <c r="WYM246" s="55"/>
      <c r="WYN246" s="55"/>
      <c r="WYO246" s="55"/>
      <c r="WYP246" s="55"/>
      <c r="WYQ246" s="55"/>
      <c r="WYR246" s="55"/>
      <c r="WYS246" s="55"/>
      <c r="WYT246" s="55"/>
      <c r="WYU246" s="55"/>
      <c r="WYV246" s="55"/>
      <c r="WYW246" s="55"/>
      <c r="WYX246" s="55"/>
      <c r="WYY246" s="55"/>
      <c r="WYZ246" s="55"/>
      <c r="WZA246" s="55"/>
      <c r="WZB246" s="55"/>
      <c r="WZC246" s="55"/>
      <c r="WZD246" s="55"/>
      <c r="WZE246" s="55"/>
      <c r="WZF246" s="55"/>
      <c r="WZG246" s="55"/>
      <c r="WZH246" s="55"/>
      <c r="WZI246" s="55"/>
      <c r="WZJ246" s="55"/>
      <c r="WZK246" s="55"/>
      <c r="WZL246" s="55"/>
      <c r="WZM246" s="55"/>
      <c r="WZN246" s="55"/>
      <c r="WZO246" s="55"/>
      <c r="WZP246" s="55"/>
      <c r="WZQ246" s="55"/>
      <c r="WZR246" s="55"/>
      <c r="WZS246" s="55"/>
      <c r="WZT246" s="55"/>
      <c r="WZU246" s="55"/>
      <c r="WZV246" s="55"/>
      <c r="WZW246" s="55"/>
      <c r="WZX246" s="55"/>
      <c r="WZY246" s="55"/>
      <c r="WZZ246" s="55"/>
      <c r="XAA246" s="55"/>
      <c r="XAB246" s="55"/>
      <c r="XAC246" s="55"/>
      <c r="XAD246" s="55"/>
      <c r="XAE246" s="55"/>
      <c r="XAF246" s="55"/>
      <c r="XAG246" s="55"/>
      <c r="XAH246" s="55"/>
      <c r="XAI246" s="55"/>
      <c r="XAJ246" s="55"/>
      <c r="XAK246" s="55"/>
      <c r="XAL246" s="55"/>
      <c r="XAM246" s="55"/>
      <c r="XAN246" s="55"/>
      <c r="XAO246" s="55"/>
      <c r="XAP246" s="55"/>
      <c r="XAQ246" s="55"/>
      <c r="XAR246" s="55"/>
      <c r="XAS246" s="55"/>
      <c r="XAT246" s="55"/>
      <c r="XAU246" s="55"/>
      <c r="XAV246" s="55"/>
      <c r="XAW246" s="55"/>
      <c r="XAX246" s="55"/>
      <c r="XAY246" s="55"/>
      <c r="XAZ246" s="55"/>
      <c r="XBA246" s="55"/>
      <c r="XBB246" s="55"/>
      <c r="XBC246" s="55"/>
      <c r="XBD246" s="55"/>
      <c r="XBE246" s="55"/>
      <c r="XBF246" s="55"/>
      <c r="XBG246" s="55"/>
      <c r="XBH246" s="55"/>
      <c r="XBI246" s="55"/>
      <c r="XBJ246" s="55"/>
      <c r="XBK246" s="55"/>
      <c r="XBL246" s="55"/>
      <c r="XBM246" s="55"/>
      <c r="XBN246" s="55"/>
      <c r="XBO246" s="55"/>
      <c r="XBP246" s="55"/>
      <c r="XBQ246" s="55"/>
      <c r="XBR246" s="55"/>
      <c r="XBS246" s="55"/>
      <c r="XBT246" s="55"/>
      <c r="XBU246" s="55"/>
      <c r="XBV246" s="55"/>
      <c r="XBW246" s="55"/>
      <c r="XBX246" s="55"/>
      <c r="XBY246" s="55"/>
      <c r="XBZ246" s="55"/>
      <c r="XCA246" s="56"/>
      <c r="XCB246" s="56"/>
      <c r="XCC246" s="56"/>
      <c r="XCD246" s="56"/>
      <c r="XCE246" s="56"/>
      <c r="XCF246" s="56"/>
      <c r="XCG246" s="56"/>
      <c r="XCH246" s="56"/>
      <c r="XCI246" s="56"/>
      <c r="XCJ246" s="56"/>
      <c r="XCK246" s="56"/>
      <c r="XCL246" s="56"/>
      <c r="XCM246" s="56"/>
      <c r="XCN246" s="56"/>
      <c r="XCO246" s="56"/>
      <c r="XCP246" s="56"/>
      <c r="XCQ246" s="56"/>
      <c r="XCR246" s="56"/>
      <c r="XCS246" s="56"/>
      <c r="XCT246" s="56"/>
      <c r="XCU246" s="56"/>
      <c r="XCV246" s="56"/>
      <c r="XCW246" s="56"/>
      <c r="XCX246" s="56"/>
      <c r="XCY246" s="56"/>
      <c r="XCZ246" s="56"/>
      <c r="XDA246" s="56"/>
      <c r="XDB246" s="56"/>
      <c r="XDC246" s="56"/>
      <c r="XDD246" s="56"/>
      <c r="XDE246" s="56"/>
      <c r="XDF246" s="56"/>
      <c r="XDG246" s="56"/>
      <c r="XDH246" s="56"/>
      <c r="XDI246" s="56"/>
      <c r="XDJ246" s="56"/>
      <c r="XDK246" s="56"/>
      <c r="XDL246" s="56"/>
      <c r="XDM246" s="56"/>
      <c r="XDN246" s="56"/>
      <c r="XDO246" s="56"/>
      <c r="XDP246" s="56"/>
      <c r="XDQ246" s="56"/>
      <c r="XDR246" s="56"/>
      <c r="XDS246" s="56"/>
      <c r="XDT246" s="56"/>
      <c r="XDU246" s="56"/>
      <c r="XDV246" s="56"/>
      <c r="XDW246" s="56"/>
      <c r="XDX246" s="56"/>
      <c r="XDY246" s="56"/>
      <c r="XDZ246" s="56"/>
      <c r="XEA246" s="56"/>
      <c r="XEB246" s="56"/>
      <c r="XEC246" s="56"/>
      <c r="XED246" s="56"/>
      <c r="XEE246" s="56"/>
      <c r="XEF246" s="56"/>
      <c r="XEG246" s="56"/>
      <c r="XEH246" s="56"/>
      <c r="XEI246" s="56"/>
      <c r="XEJ246" s="56"/>
      <c r="XEK246" s="56"/>
      <c r="XEL246" s="56"/>
      <c r="XEM246" s="56"/>
      <c r="XEN246" s="56"/>
      <c r="XEO246" s="56"/>
      <c r="XEP246" s="56"/>
      <c r="XEQ246" s="56"/>
      <c r="XER246" s="56"/>
      <c r="XES246" s="56"/>
      <c r="XET246" s="56"/>
      <c r="XEU246" s="56"/>
      <c r="XEV246" s="56"/>
      <c r="XEW246" s="56"/>
      <c r="XEX246" s="56"/>
      <c r="XEY246" s="56"/>
      <c r="XEZ246" s="56"/>
      <c r="XFA246" s="56"/>
      <c r="XFB246" s="56"/>
      <c r="XFC246" s="56"/>
      <c r="XFD246" s="18"/>
    </row>
    <row r="247" spans="1:4054 13934:16384" s="15" customFormat="1" x14ac:dyDescent="0.25">
      <c r="A247" s="162"/>
      <c r="B247" s="36" t="s">
        <v>106</v>
      </c>
      <c r="C247" s="27" t="s">
        <v>107</v>
      </c>
      <c r="D247" s="36">
        <v>100</v>
      </c>
      <c r="E247" s="43">
        <v>6.23</v>
      </c>
      <c r="F247" s="43">
        <v>6.41</v>
      </c>
      <c r="G247" s="43">
        <v>3.86</v>
      </c>
      <c r="H247" s="43">
        <v>93.33</v>
      </c>
      <c r="I247" s="43">
        <v>0</v>
      </c>
      <c r="J247" s="43">
        <v>7.0000000000000007E-2</v>
      </c>
      <c r="K247" s="43">
        <v>0.06</v>
      </c>
      <c r="L247" s="43">
        <v>4.74</v>
      </c>
      <c r="M247" s="43">
        <v>27.66</v>
      </c>
      <c r="N247" s="43">
        <v>29.77</v>
      </c>
      <c r="O247" s="43">
        <v>148.84</v>
      </c>
      <c r="P247" s="43">
        <v>0.63</v>
      </c>
      <c r="BD247" s="43"/>
      <c r="BE247" s="43">
        <v>3.07</v>
      </c>
      <c r="BF247" s="43">
        <v>3.47</v>
      </c>
      <c r="BG247" s="43">
        <v>84</v>
      </c>
      <c r="BH247" s="43"/>
      <c r="BI247" s="43">
        <v>0.06</v>
      </c>
      <c r="BJ247" s="43">
        <v>0.05</v>
      </c>
      <c r="BK247" s="43">
        <v>4.2699999999999996</v>
      </c>
      <c r="BL247" s="43">
        <v>24.89</v>
      </c>
      <c r="BM247" s="43">
        <v>26.79</v>
      </c>
      <c r="BN247" s="43">
        <v>133.96</v>
      </c>
      <c r="BO247" s="43">
        <v>0.56999999999999995</v>
      </c>
      <c r="XFD247" s="18"/>
    </row>
    <row r="248" spans="1:4054 13934:16384" x14ac:dyDescent="0.25">
      <c r="A248" s="162"/>
      <c r="B248" s="36" t="s">
        <v>45</v>
      </c>
      <c r="C248" s="27" t="s">
        <v>46</v>
      </c>
      <c r="D248" s="36">
        <v>180</v>
      </c>
      <c r="E248" s="43">
        <v>3.67</v>
      </c>
      <c r="F248" s="43">
        <f>BE248*180/100</f>
        <v>5.76</v>
      </c>
      <c r="G248" s="43">
        <f>BF248*180/100</f>
        <v>24.534000000000002</v>
      </c>
      <c r="H248" s="43">
        <f>BG248*180/100</f>
        <v>163.80000000000001</v>
      </c>
      <c r="I248" s="43">
        <v>28.56</v>
      </c>
      <c r="J248" s="43">
        <f t="shared" ref="J248:P248" si="102">BI248*180/100</f>
        <v>0.16200000000000001</v>
      </c>
      <c r="K248" s="43">
        <f t="shared" si="102"/>
        <v>0.126</v>
      </c>
      <c r="L248" s="43">
        <f t="shared" si="102"/>
        <v>21.797999999999998</v>
      </c>
      <c r="M248" s="43">
        <f t="shared" si="102"/>
        <v>44.37</v>
      </c>
      <c r="N248" s="43">
        <f t="shared" si="102"/>
        <v>33.299999999999997</v>
      </c>
      <c r="O248" s="43">
        <f t="shared" si="102"/>
        <v>103.914</v>
      </c>
      <c r="P248" s="43">
        <f t="shared" si="102"/>
        <v>1.2060000000000002</v>
      </c>
      <c r="AC248" s="43"/>
      <c r="AD248" s="43"/>
      <c r="AE248" s="43"/>
      <c r="AF248" s="43"/>
      <c r="AG248" s="43"/>
      <c r="AH248" s="43"/>
      <c r="AI248" s="43"/>
      <c r="AJ248" s="43"/>
      <c r="AK248" s="43"/>
      <c r="AL248" s="43"/>
      <c r="AM248" s="43"/>
      <c r="AN248" s="43"/>
      <c r="BD248" s="43"/>
      <c r="BE248" s="43">
        <v>3.2</v>
      </c>
      <c r="BF248" s="43">
        <v>13.63</v>
      </c>
      <c r="BG248" s="43">
        <v>91</v>
      </c>
      <c r="BH248" s="43"/>
      <c r="BI248" s="43">
        <v>0.09</v>
      </c>
      <c r="BJ248" s="43">
        <v>7.0000000000000007E-2</v>
      </c>
      <c r="BK248" s="43">
        <v>12.11</v>
      </c>
      <c r="BL248" s="43">
        <v>24.65</v>
      </c>
      <c r="BM248" s="43">
        <v>18.5</v>
      </c>
      <c r="BN248" s="43">
        <v>57.73</v>
      </c>
      <c r="BO248" s="43">
        <v>0.67</v>
      </c>
    </row>
    <row r="249" spans="1:4054 13934:16384" x14ac:dyDescent="0.25">
      <c r="A249" s="162"/>
      <c r="B249" s="36" t="s">
        <v>29</v>
      </c>
      <c r="C249" s="42" t="s">
        <v>30</v>
      </c>
      <c r="D249" s="36">
        <v>45</v>
      </c>
      <c r="E249" s="43">
        <v>3.05</v>
      </c>
      <c r="F249" s="43">
        <v>0.55000000000000004</v>
      </c>
      <c r="G249" s="43">
        <v>15.12</v>
      </c>
      <c r="H249" s="43">
        <v>76.849999999999994</v>
      </c>
      <c r="I249" s="43">
        <v>0</v>
      </c>
      <c r="J249" s="43">
        <v>0.06</v>
      </c>
      <c r="K249" s="43">
        <v>0.03</v>
      </c>
      <c r="L249" s="43">
        <f>BK249*28/20</f>
        <v>0</v>
      </c>
      <c r="M249" s="43">
        <v>20.27</v>
      </c>
      <c r="N249" s="43">
        <v>21.17</v>
      </c>
      <c r="O249" s="43">
        <v>67.84</v>
      </c>
      <c r="P249" s="43">
        <v>1.69</v>
      </c>
      <c r="Q249" s="43"/>
      <c r="R249" s="43"/>
      <c r="S249" s="43"/>
      <c r="T249" s="43"/>
      <c r="U249" s="43"/>
      <c r="V249" s="43"/>
      <c r="W249" s="43"/>
      <c r="X249" s="43"/>
      <c r="Y249" s="43"/>
      <c r="Z249" s="43"/>
      <c r="AA249" s="43"/>
      <c r="AB249" s="43"/>
      <c r="BD249" s="43"/>
      <c r="BE249" s="43">
        <v>0.24</v>
      </c>
      <c r="BF249" s="43">
        <v>6.72</v>
      </c>
      <c r="BG249" s="43">
        <v>34.159999999999997</v>
      </c>
      <c r="BH249" s="43"/>
      <c r="BI249" s="43">
        <v>0.03</v>
      </c>
      <c r="BJ249" s="43">
        <v>0.02</v>
      </c>
      <c r="BK249" s="43"/>
      <c r="BL249" s="43">
        <v>9.01</v>
      </c>
      <c r="BM249" s="43">
        <v>9.41</v>
      </c>
      <c r="BN249" s="43">
        <v>30.14</v>
      </c>
      <c r="BO249" s="43">
        <v>0.75</v>
      </c>
    </row>
    <row r="250" spans="1:4054 13934:16384" x14ac:dyDescent="0.25">
      <c r="A250" s="162"/>
      <c r="B250" s="36" t="s">
        <v>29</v>
      </c>
      <c r="C250" s="27" t="s">
        <v>31</v>
      </c>
      <c r="D250" s="36">
        <v>60</v>
      </c>
      <c r="E250" s="43">
        <v>4.4400000000000004</v>
      </c>
      <c r="F250" s="43">
        <v>5.44</v>
      </c>
      <c r="G250" s="43">
        <v>6.44</v>
      </c>
      <c r="H250" s="43">
        <v>7.44</v>
      </c>
      <c r="I250" s="43">
        <v>8.44</v>
      </c>
      <c r="J250" s="43">
        <v>9.44</v>
      </c>
      <c r="K250" s="43">
        <v>10.44</v>
      </c>
      <c r="L250" s="43">
        <v>11.44</v>
      </c>
      <c r="M250" s="43">
        <v>12.44</v>
      </c>
      <c r="N250" s="43">
        <v>13.44</v>
      </c>
      <c r="O250" s="43">
        <v>14.44</v>
      </c>
      <c r="P250" s="43">
        <v>15.44</v>
      </c>
      <c r="Q250" s="43"/>
      <c r="R250" s="43"/>
      <c r="S250" s="43"/>
      <c r="T250" s="43"/>
      <c r="U250" s="43"/>
      <c r="V250" s="43"/>
      <c r="W250" s="43"/>
      <c r="X250" s="43"/>
      <c r="Y250" s="43"/>
      <c r="Z250" s="43"/>
      <c r="AA250" s="43"/>
      <c r="AB250" s="43"/>
      <c r="AC250" s="43"/>
      <c r="AD250" s="43"/>
      <c r="AE250" s="43"/>
      <c r="AF250" s="43"/>
      <c r="AG250" s="43"/>
      <c r="AH250" s="43"/>
      <c r="AI250" s="43"/>
      <c r="AJ250" s="43"/>
      <c r="AK250" s="43"/>
      <c r="AL250" s="43"/>
      <c r="AM250" s="43"/>
      <c r="AN250" s="43"/>
      <c r="BD250" s="43"/>
      <c r="BE250" s="43">
        <v>0.18</v>
      </c>
      <c r="BF250" s="43">
        <v>9.82</v>
      </c>
      <c r="BG250" s="43">
        <v>46.89</v>
      </c>
      <c r="BH250" s="43"/>
      <c r="BI250" s="43"/>
      <c r="BJ250" s="43">
        <v>0.01</v>
      </c>
      <c r="BK250" s="43"/>
      <c r="BL250" s="43">
        <v>4</v>
      </c>
      <c r="BM250" s="43">
        <v>2.8</v>
      </c>
      <c r="BN250" s="43">
        <v>13</v>
      </c>
      <c r="BO250" s="43">
        <v>0.22</v>
      </c>
      <c r="XCA250" s="16"/>
      <c r="XCB250" s="16"/>
      <c r="XCC250" s="16"/>
      <c r="XCD250" s="16"/>
      <c r="XCE250" s="16"/>
      <c r="XCF250" s="16"/>
      <c r="XCG250" s="16"/>
      <c r="XCH250" s="16"/>
      <c r="XCI250" s="16"/>
      <c r="XCJ250" s="16"/>
      <c r="XCK250" s="16"/>
      <c r="XCL250" s="16"/>
      <c r="XCM250" s="16"/>
      <c r="XCN250" s="16"/>
      <c r="XCO250" s="16"/>
      <c r="XCP250" s="16"/>
      <c r="XCQ250" s="16"/>
      <c r="XCR250" s="16"/>
      <c r="XCS250" s="16"/>
      <c r="XCT250" s="16"/>
      <c r="XCU250" s="16"/>
      <c r="XCV250" s="16"/>
      <c r="XCW250" s="16"/>
      <c r="XCX250" s="16"/>
      <c r="XCY250" s="16"/>
      <c r="XCZ250" s="16"/>
      <c r="XDA250" s="16"/>
      <c r="XDB250" s="16"/>
      <c r="XDC250" s="16"/>
      <c r="XDD250" s="16"/>
      <c r="XDE250" s="16"/>
      <c r="XDF250" s="16"/>
      <c r="XDG250" s="16"/>
      <c r="XDH250" s="16"/>
      <c r="XDI250" s="16"/>
      <c r="XDJ250" s="16"/>
      <c r="XDK250" s="16"/>
      <c r="XDL250" s="16"/>
      <c r="XDM250" s="16"/>
      <c r="XDN250" s="16"/>
      <c r="XDO250" s="16"/>
      <c r="XDP250" s="16"/>
      <c r="XDQ250" s="16"/>
      <c r="XDR250" s="16"/>
      <c r="XDS250" s="16"/>
      <c r="XDT250" s="16"/>
      <c r="XDU250" s="16"/>
      <c r="XDV250" s="16"/>
      <c r="XDW250" s="16"/>
      <c r="XDX250" s="16"/>
      <c r="XDY250" s="16"/>
      <c r="XDZ250" s="16"/>
      <c r="XEA250" s="16"/>
      <c r="XEB250" s="16"/>
      <c r="XEC250" s="16"/>
      <c r="XED250" s="16"/>
      <c r="XEE250" s="16"/>
      <c r="XEF250" s="16"/>
      <c r="XEG250" s="16"/>
      <c r="XEH250" s="16"/>
      <c r="XEI250" s="16"/>
      <c r="XEJ250" s="16"/>
      <c r="XEK250" s="16"/>
      <c r="XEL250" s="16"/>
      <c r="XEM250" s="16"/>
      <c r="XEN250" s="16"/>
      <c r="XEO250" s="16"/>
      <c r="XEP250" s="16"/>
      <c r="XEQ250" s="16"/>
      <c r="XER250" s="16"/>
      <c r="XES250" s="16"/>
      <c r="XET250" s="16"/>
      <c r="XEU250" s="16"/>
      <c r="XEV250" s="16"/>
      <c r="XEW250" s="16"/>
      <c r="XEX250" s="16"/>
      <c r="XEY250" s="16"/>
      <c r="XEZ250" s="16"/>
      <c r="XFA250" s="16"/>
      <c r="XFB250" s="16"/>
      <c r="XFC250" s="16"/>
      <c r="XFD250" s="31"/>
    </row>
    <row r="251" spans="1:4054 13934:16384" ht="14.85" customHeight="1" x14ac:dyDescent="0.25">
      <c r="A251" s="162"/>
      <c r="B251" s="36" t="s">
        <v>141</v>
      </c>
      <c r="C251" s="42" t="s">
        <v>142</v>
      </c>
      <c r="D251" s="36">
        <v>200</v>
      </c>
      <c r="E251" s="43">
        <v>0.3</v>
      </c>
      <c r="F251" s="43">
        <v>0.1</v>
      </c>
      <c r="G251" s="43">
        <v>10.3</v>
      </c>
      <c r="H251" s="43">
        <v>42.8</v>
      </c>
      <c r="I251" s="43">
        <v>4.08</v>
      </c>
      <c r="J251" s="43">
        <v>0.01</v>
      </c>
      <c r="K251" s="43">
        <v>0.01</v>
      </c>
      <c r="L251" s="43">
        <v>2.5</v>
      </c>
      <c r="M251" s="43">
        <v>13</v>
      </c>
      <c r="N251" s="43">
        <v>9.1</v>
      </c>
      <c r="O251" s="43">
        <v>10</v>
      </c>
      <c r="P251" s="43">
        <v>0.19</v>
      </c>
      <c r="Q251" s="43"/>
      <c r="R251" s="43"/>
      <c r="S251" s="43"/>
      <c r="T251" s="43"/>
      <c r="U251" s="45"/>
      <c r="V251" s="36"/>
      <c r="W251" s="36"/>
      <c r="X251" s="43"/>
      <c r="Y251" s="43"/>
      <c r="Z251" s="43"/>
      <c r="AA251" s="43"/>
      <c r="AB251" s="43"/>
    </row>
    <row r="252" spans="1:4054 13934:16384" x14ac:dyDescent="0.25">
      <c r="A252" s="162"/>
      <c r="B252" s="36" t="s">
        <v>159</v>
      </c>
      <c r="C252" s="27" t="s">
        <v>160</v>
      </c>
      <c r="D252" s="36">
        <v>30</v>
      </c>
      <c r="E252" s="43">
        <f>BD252*30/30</f>
        <v>3.6</v>
      </c>
      <c r="F252" s="43">
        <f>BE252*30/30</f>
        <v>0.6</v>
      </c>
      <c r="G252" s="43">
        <v>29.1</v>
      </c>
      <c r="H252" s="43">
        <f t="shared" ref="H252:P252" si="103">BG252*30/30</f>
        <v>111</v>
      </c>
      <c r="I252" s="43">
        <f t="shared" si="103"/>
        <v>0</v>
      </c>
      <c r="J252" s="43">
        <f t="shared" si="103"/>
        <v>0</v>
      </c>
      <c r="K252" s="43">
        <f t="shared" si="103"/>
        <v>0</v>
      </c>
      <c r="L252" s="43">
        <f t="shared" si="103"/>
        <v>0</v>
      </c>
      <c r="M252" s="43">
        <f t="shared" si="103"/>
        <v>0</v>
      </c>
      <c r="N252" s="43">
        <f t="shared" si="103"/>
        <v>0</v>
      </c>
      <c r="O252" s="43">
        <f t="shared" si="103"/>
        <v>0</v>
      </c>
      <c r="P252" s="43">
        <f t="shared" si="103"/>
        <v>0</v>
      </c>
      <c r="Q252" s="81"/>
      <c r="R252" s="81"/>
      <c r="S252" s="81"/>
      <c r="T252" s="81"/>
      <c r="U252" s="81"/>
      <c r="V252" s="27"/>
      <c r="W252" s="27"/>
      <c r="X252" s="81"/>
      <c r="Y252" s="81"/>
      <c r="Z252" s="81"/>
      <c r="AA252" s="81"/>
      <c r="AB252" s="81"/>
      <c r="BD252" s="43">
        <v>3.6</v>
      </c>
      <c r="BE252" s="43">
        <v>0.6</v>
      </c>
      <c r="BF252" s="43">
        <v>22.5</v>
      </c>
      <c r="BG252" s="43">
        <v>111</v>
      </c>
      <c r="BH252" s="43"/>
      <c r="BI252" s="43"/>
      <c r="BJ252" s="43"/>
      <c r="BK252" s="43"/>
      <c r="BL252" s="43"/>
      <c r="BM252" s="43"/>
      <c r="BN252" s="43"/>
      <c r="BO252" s="43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  <c r="FR252" s="18"/>
      <c r="FS252" s="18"/>
      <c r="FT252" s="18"/>
      <c r="FU252" s="18"/>
      <c r="FV252" s="18"/>
      <c r="FW252" s="18"/>
      <c r="FX252" s="18"/>
      <c r="FY252" s="18"/>
      <c r="FZ252" s="18"/>
      <c r="GA252" s="18"/>
      <c r="GB252" s="18"/>
      <c r="GC252" s="18"/>
      <c r="GD252" s="18"/>
      <c r="GE252" s="18"/>
      <c r="GF252" s="18"/>
      <c r="GG252" s="18"/>
      <c r="GH252" s="18"/>
      <c r="GI252" s="18"/>
      <c r="GJ252" s="18"/>
      <c r="GK252" s="18"/>
      <c r="GL252" s="18"/>
      <c r="GM252" s="18"/>
      <c r="GN252" s="18"/>
      <c r="GO252" s="18"/>
      <c r="GP252" s="18"/>
      <c r="GQ252" s="18"/>
      <c r="GR252" s="18"/>
      <c r="GS252" s="18"/>
      <c r="GT252" s="18"/>
      <c r="GU252" s="18"/>
      <c r="GV252" s="18"/>
      <c r="GW252" s="18"/>
      <c r="GX252" s="18"/>
      <c r="GY252" s="18"/>
      <c r="GZ252" s="18"/>
      <c r="HA252" s="18"/>
      <c r="HB252" s="18"/>
      <c r="HC252" s="18"/>
      <c r="HD252" s="18"/>
      <c r="HE252" s="18"/>
      <c r="HF252" s="18"/>
      <c r="HG252" s="18"/>
      <c r="HH252" s="18"/>
      <c r="HI252" s="18"/>
      <c r="HJ252" s="18"/>
      <c r="HK252" s="18"/>
      <c r="HL252" s="18"/>
      <c r="HM252" s="18"/>
      <c r="HN252" s="18"/>
      <c r="HO252" s="18"/>
      <c r="HP252" s="18"/>
      <c r="HQ252" s="18"/>
      <c r="HR252" s="18"/>
      <c r="HS252" s="18"/>
      <c r="HT252" s="18"/>
      <c r="HU252" s="18"/>
      <c r="HV252" s="18"/>
      <c r="HW252" s="18"/>
      <c r="HX252" s="18"/>
      <c r="HY252" s="18"/>
      <c r="HZ252" s="18"/>
      <c r="IA252" s="18"/>
      <c r="IB252" s="18"/>
      <c r="IC252" s="18"/>
      <c r="ID252" s="18"/>
      <c r="IE252" s="18"/>
      <c r="IF252" s="18"/>
      <c r="IG252" s="18"/>
      <c r="IH252" s="18"/>
      <c r="II252" s="18"/>
      <c r="IJ252" s="18"/>
      <c r="IK252" s="18"/>
      <c r="IL252" s="18"/>
      <c r="IM252" s="18"/>
      <c r="IN252" s="18"/>
      <c r="IO252" s="18"/>
      <c r="IP252" s="18"/>
      <c r="IQ252" s="18"/>
      <c r="IR252" s="18"/>
      <c r="IS252" s="18"/>
      <c r="IT252" s="18"/>
      <c r="IU252" s="18"/>
      <c r="IV252" s="18"/>
      <c r="IW252" s="18"/>
      <c r="IX252" s="18"/>
      <c r="IY252" s="18"/>
      <c r="IZ252" s="18"/>
      <c r="JA252" s="18"/>
      <c r="JB252" s="18"/>
      <c r="JC252" s="18"/>
      <c r="JD252" s="18"/>
      <c r="JE252" s="18"/>
      <c r="JF252" s="18"/>
      <c r="JG252" s="18"/>
      <c r="JH252" s="18"/>
      <c r="JI252" s="18"/>
      <c r="JJ252" s="18"/>
      <c r="JK252" s="18"/>
      <c r="JL252" s="18"/>
      <c r="JM252" s="18"/>
      <c r="JN252" s="18"/>
      <c r="JO252" s="18"/>
      <c r="JP252" s="18"/>
      <c r="JQ252" s="18"/>
      <c r="JR252" s="18"/>
      <c r="JS252" s="18"/>
      <c r="JT252" s="18"/>
      <c r="JU252" s="18"/>
      <c r="JV252" s="18"/>
      <c r="JW252" s="18"/>
      <c r="JX252" s="18"/>
      <c r="JY252" s="18"/>
      <c r="JZ252" s="18"/>
      <c r="KA252" s="18"/>
      <c r="KB252" s="18"/>
      <c r="KC252" s="18"/>
      <c r="KD252" s="18"/>
      <c r="KE252" s="18"/>
      <c r="KF252" s="18"/>
      <c r="KG252" s="18"/>
      <c r="KH252" s="18"/>
      <c r="KI252" s="18"/>
      <c r="KJ252" s="18"/>
      <c r="KK252" s="18"/>
      <c r="KL252" s="18"/>
      <c r="KM252" s="18"/>
      <c r="KN252" s="18"/>
      <c r="KO252" s="18"/>
      <c r="KP252" s="18"/>
      <c r="KQ252" s="18"/>
      <c r="KR252" s="18"/>
      <c r="KS252" s="18"/>
      <c r="KT252" s="18"/>
      <c r="KU252" s="18"/>
      <c r="KV252" s="18"/>
      <c r="KW252" s="18"/>
      <c r="KX252" s="18"/>
      <c r="KY252" s="18"/>
      <c r="KZ252" s="18"/>
      <c r="LA252" s="18"/>
      <c r="LB252" s="18"/>
      <c r="LC252" s="18"/>
      <c r="LD252" s="18"/>
      <c r="LE252" s="18"/>
      <c r="LF252" s="18"/>
      <c r="LG252" s="18"/>
      <c r="LH252" s="18"/>
      <c r="LI252" s="18"/>
      <c r="LJ252" s="18"/>
      <c r="LK252" s="18"/>
      <c r="LL252" s="18"/>
      <c r="LM252" s="18"/>
      <c r="LN252" s="18"/>
      <c r="LO252" s="18"/>
      <c r="LP252" s="18"/>
      <c r="LQ252" s="18"/>
      <c r="LR252" s="18"/>
      <c r="LS252" s="18"/>
      <c r="LT252" s="18"/>
      <c r="LU252" s="18"/>
      <c r="LV252" s="18"/>
      <c r="LW252" s="18"/>
      <c r="LX252" s="18"/>
      <c r="LY252" s="18"/>
      <c r="LZ252" s="18"/>
      <c r="MA252" s="18"/>
      <c r="MB252" s="18"/>
      <c r="MC252" s="18"/>
      <c r="MD252" s="18"/>
      <c r="ME252" s="18"/>
      <c r="MF252" s="18"/>
      <c r="MG252" s="18"/>
      <c r="MH252" s="18"/>
      <c r="MI252" s="18"/>
      <c r="MJ252" s="18"/>
      <c r="MK252" s="18"/>
      <c r="ML252" s="18"/>
      <c r="MM252" s="18"/>
      <c r="MN252" s="18"/>
      <c r="MO252" s="18"/>
      <c r="MP252" s="18"/>
      <c r="MQ252" s="18"/>
      <c r="MR252" s="18"/>
      <c r="MS252" s="18"/>
      <c r="MT252" s="18"/>
      <c r="MU252" s="18"/>
      <c r="MV252" s="18"/>
      <c r="MW252" s="18"/>
      <c r="MX252" s="18"/>
      <c r="MY252" s="18"/>
      <c r="MZ252" s="18"/>
      <c r="NA252" s="18"/>
      <c r="NB252" s="18"/>
      <c r="NC252" s="18"/>
      <c r="ND252" s="18"/>
      <c r="NE252" s="18"/>
      <c r="NF252" s="18"/>
      <c r="NG252" s="18"/>
      <c r="NH252" s="18"/>
      <c r="NI252" s="18"/>
      <c r="NJ252" s="18"/>
      <c r="NK252" s="18"/>
      <c r="NL252" s="18"/>
      <c r="NM252" s="18"/>
      <c r="NN252" s="18"/>
      <c r="NO252" s="18"/>
      <c r="NP252" s="18"/>
      <c r="NQ252" s="18"/>
      <c r="NR252" s="18"/>
      <c r="NS252" s="18"/>
      <c r="NT252" s="18"/>
      <c r="NU252" s="18"/>
      <c r="NV252" s="18"/>
      <c r="NW252" s="18"/>
      <c r="NX252" s="18"/>
      <c r="NY252" s="18"/>
      <c r="NZ252" s="18"/>
      <c r="OA252" s="18"/>
      <c r="OB252" s="18"/>
      <c r="OC252" s="18"/>
      <c r="OD252" s="18"/>
      <c r="OE252" s="18"/>
      <c r="OF252" s="18"/>
      <c r="OG252" s="18"/>
      <c r="OH252" s="18"/>
      <c r="OI252" s="18"/>
      <c r="OJ252" s="18"/>
      <c r="OK252" s="18"/>
      <c r="OL252" s="18"/>
      <c r="OM252" s="18"/>
      <c r="ON252" s="18"/>
      <c r="OO252" s="18"/>
      <c r="OP252" s="18"/>
      <c r="OQ252" s="18"/>
      <c r="OR252" s="18"/>
      <c r="OS252" s="18"/>
      <c r="OT252" s="18"/>
      <c r="OU252" s="18"/>
      <c r="OV252" s="18"/>
      <c r="OW252" s="18"/>
      <c r="OX252" s="18"/>
      <c r="OY252" s="18"/>
      <c r="OZ252" s="18"/>
      <c r="PA252" s="18"/>
      <c r="PB252" s="18"/>
      <c r="PC252" s="18"/>
      <c r="PD252" s="18"/>
      <c r="PE252" s="18"/>
      <c r="PF252" s="18"/>
      <c r="PG252" s="18"/>
      <c r="PH252" s="18"/>
      <c r="PI252" s="18"/>
      <c r="PJ252" s="18"/>
      <c r="PK252" s="18"/>
      <c r="PL252" s="18"/>
      <c r="PM252" s="18"/>
      <c r="PN252" s="18"/>
      <c r="PO252" s="18"/>
      <c r="PP252" s="18"/>
      <c r="PQ252" s="18"/>
      <c r="PR252" s="18"/>
      <c r="PS252" s="18"/>
      <c r="PT252" s="18"/>
      <c r="PU252" s="18"/>
      <c r="PV252" s="18"/>
      <c r="PW252" s="18"/>
      <c r="PX252" s="18"/>
      <c r="PY252" s="18"/>
      <c r="PZ252" s="18"/>
      <c r="QA252" s="18"/>
      <c r="QB252" s="18"/>
      <c r="QC252" s="18"/>
      <c r="QD252" s="18"/>
      <c r="QE252" s="18"/>
      <c r="QF252" s="18"/>
      <c r="QG252" s="18"/>
      <c r="QH252" s="18"/>
      <c r="QI252" s="18"/>
      <c r="QJ252" s="18"/>
      <c r="QK252" s="18"/>
      <c r="QL252" s="18"/>
      <c r="QM252" s="18"/>
      <c r="QN252" s="18"/>
      <c r="QO252" s="18"/>
      <c r="QP252" s="18"/>
      <c r="QQ252" s="18"/>
      <c r="QR252" s="18"/>
      <c r="QS252" s="18"/>
      <c r="QT252" s="18"/>
      <c r="QU252" s="18"/>
      <c r="QV252" s="18"/>
      <c r="QW252" s="18"/>
      <c r="QX252" s="18"/>
      <c r="QY252" s="18"/>
      <c r="QZ252" s="18"/>
      <c r="RA252" s="18"/>
      <c r="RB252" s="18"/>
      <c r="RC252" s="18"/>
      <c r="RD252" s="18"/>
      <c r="RE252" s="18"/>
      <c r="RF252" s="18"/>
      <c r="RG252" s="18"/>
      <c r="RH252" s="18"/>
      <c r="RI252" s="18"/>
      <c r="RJ252" s="18"/>
      <c r="RK252" s="18"/>
      <c r="RL252" s="18"/>
      <c r="RM252" s="18"/>
      <c r="RN252" s="18"/>
      <c r="RO252" s="18"/>
      <c r="RP252" s="18"/>
      <c r="RQ252" s="18"/>
      <c r="RR252" s="18"/>
      <c r="RS252" s="18"/>
      <c r="RT252" s="18"/>
      <c r="RU252" s="18"/>
      <c r="RV252" s="18"/>
      <c r="RW252" s="18"/>
      <c r="RX252" s="18"/>
      <c r="RY252" s="18"/>
      <c r="RZ252" s="18"/>
      <c r="SA252" s="18"/>
      <c r="SB252" s="18"/>
      <c r="SC252" s="18"/>
      <c r="SD252" s="18"/>
      <c r="SE252" s="18"/>
      <c r="SF252" s="18"/>
      <c r="SG252" s="18"/>
      <c r="SH252" s="18"/>
      <c r="SI252" s="18"/>
      <c r="SJ252" s="18"/>
      <c r="SK252" s="18"/>
      <c r="SL252" s="18"/>
      <c r="SM252" s="18"/>
      <c r="SN252" s="18"/>
      <c r="SO252" s="18"/>
      <c r="SP252" s="18"/>
      <c r="SQ252" s="18"/>
      <c r="SR252" s="18"/>
      <c r="SS252" s="18"/>
      <c r="ST252" s="18"/>
      <c r="SU252" s="18"/>
      <c r="SV252" s="18"/>
      <c r="SW252" s="18"/>
      <c r="SX252" s="18"/>
      <c r="SY252" s="18"/>
      <c r="SZ252" s="18"/>
      <c r="TA252" s="18"/>
      <c r="TB252" s="18"/>
      <c r="TC252" s="18"/>
      <c r="TD252" s="18"/>
      <c r="TE252" s="18"/>
      <c r="TF252" s="18"/>
      <c r="TG252" s="18"/>
      <c r="TH252" s="18"/>
      <c r="TI252" s="18"/>
      <c r="TJ252" s="18"/>
      <c r="TK252" s="18"/>
      <c r="TL252" s="18"/>
      <c r="TM252" s="18"/>
      <c r="TN252" s="18"/>
      <c r="TO252" s="18"/>
      <c r="TP252" s="18"/>
      <c r="TQ252" s="18"/>
      <c r="TR252" s="18"/>
      <c r="TS252" s="18"/>
      <c r="TT252" s="18"/>
      <c r="TU252" s="18"/>
      <c r="TV252" s="18"/>
      <c r="TW252" s="18"/>
      <c r="TX252" s="18"/>
      <c r="TY252" s="18"/>
      <c r="TZ252" s="18"/>
      <c r="UA252" s="18"/>
      <c r="UB252" s="18"/>
      <c r="UC252" s="18"/>
      <c r="UD252" s="18"/>
      <c r="UE252" s="18"/>
      <c r="UF252" s="18"/>
      <c r="UG252" s="18"/>
      <c r="UH252" s="18"/>
      <c r="UI252" s="18"/>
      <c r="UJ252" s="18"/>
      <c r="UK252" s="18"/>
      <c r="UL252" s="18"/>
      <c r="UM252" s="18"/>
      <c r="UN252" s="18"/>
      <c r="UO252" s="18"/>
      <c r="UP252" s="18"/>
      <c r="UQ252" s="18"/>
      <c r="UR252" s="18"/>
      <c r="US252" s="18"/>
      <c r="UT252" s="18"/>
      <c r="UU252" s="18"/>
      <c r="UV252" s="18"/>
      <c r="UW252" s="18"/>
      <c r="UX252" s="18"/>
      <c r="UY252" s="18"/>
      <c r="UZ252" s="18"/>
      <c r="VA252" s="18"/>
      <c r="VB252" s="18"/>
      <c r="VC252" s="18"/>
      <c r="VD252" s="18"/>
      <c r="VE252" s="18"/>
      <c r="VF252" s="18"/>
      <c r="VG252" s="18"/>
      <c r="VH252" s="18"/>
      <c r="VI252" s="18"/>
      <c r="VJ252" s="18"/>
      <c r="VK252" s="18"/>
      <c r="VL252" s="18"/>
      <c r="VM252" s="18"/>
      <c r="VN252" s="18"/>
      <c r="VO252" s="18"/>
      <c r="VP252" s="18"/>
      <c r="VQ252" s="18"/>
      <c r="VR252" s="18"/>
      <c r="VS252" s="18"/>
      <c r="VT252" s="18"/>
      <c r="VU252" s="18"/>
      <c r="VV252" s="18"/>
      <c r="VW252" s="18"/>
      <c r="VX252" s="18"/>
      <c r="VY252" s="18"/>
      <c r="VZ252" s="18"/>
      <c r="WA252" s="18"/>
      <c r="WB252" s="18"/>
      <c r="WC252" s="18"/>
      <c r="WD252" s="18"/>
      <c r="WE252" s="18"/>
      <c r="WF252" s="18"/>
      <c r="WG252" s="18"/>
      <c r="WH252" s="18"/>
      <c r="WI252" s="18"/>
      <c r="WJ252" s="18"/>
      <c r="WK252" s="18"/>
      <c r="WL252" s="18"/>
      <c r="WM252" s="18"/>
      <c r="WN252" s="18"/>
      <c r="WO252" s="18"/>
      <c r="WP252" s="18"/>
      <c r="WQ252" s="18"/>
      <c r="WR252" s="18"/>
      <c r="WS252" s="18"/>
      <c r="WT252" s="18"/>
      <c r="WU252" s="18"/>
      <c r="WV252" s="18"/>
      <c r="WW252" s="18"/>
      <c r="WX252" s="18"/>
      <c r="WY252" s="18"/>
      <c r="WZ252" s="18"/>
      <c r="XA252" s="18"/>
      <c r="XB252" s="18"/>
      <c r="XC252" s="18"/>
      <c r="XD252" s="18"/>
      <c r="XE252" s="18"/>
      <c r="XF252" s="18"/>
      <c r="XG252" s="18"/>
      <c r="XH252" s="18"/>
      <c r="XI252" s="18"/>
      <c r="XJ252" s="18"/>
      <c r="XK252" s="18"/>
      <c r="XL252" s="18"/>
      <c r="XM252" s="18"/>
      <c r="XN252" s="18"/>
      <c r="XO252" s="18"/>
      <c r="XP252" s="18"/>
      <c r="XQ252" s="18"/>
      <c r="XR252" s="18"/>
      <c r="XS252" s="18"/>
      <c r="XT252" s="18"/>
      <c r="XU252" s="18"/>
      <c r="XV252" s="18"/>
      <c r="XW252" s="18"/>
      <c r="XX252" s="18"/>
      <c r="XY252" s="18"/>
      <c r="XZ252" s="18"/>
      <c r="YA252" s="18"/>
      <c r="YB252" s="18"/>
      <c r="YC252" s="18"/>
      <c r="YD252" s="18"/>
      <c r="YE252" s="18"/>
      <c r="YF252" s="18"/>
      <c r="YG252" s="18"/>
      <c r="YH252" s="18"/>
      <c r="YI252" s="18"/>
      <c r="YJ252" s="18"/>
      <c r="YK252" s="18"/>
      <c r="YL252" s="18"/>
      <c r="YM252" s="18"/>
      <c r="YN252" s="18"/>
      <c r="YO252" s="18"/>
      <c r="YP252" s="18"/>
      <c r="YQ252" s="18"/>
      <c r="YR252" s="18"/>
      <c r="YS252" s="18"/>
      <c r="YT252" s="18"/>
      <c r="YU252" s="18"/>
      <c r="YV252" s="18"/>
      <c r="YW252" s="18"/>
      <c r="YX252" s="18"/>
      <c r="YY252" s="18"/>
      <c r="YZ252" s="18"/>
      <c r="ZA252" s="18"/>
      <c r="ZB252" s="18"/>
      <c r="ZC252" s="18"/>
      <c r="ZD252" s="18"/>
      <c r="ZE252" s="18"/>
      <c r="ZF252" s="18"/>
      <c r="ZG252" s="18"/>
      <c r="ZH252" s="18"/>
      <c r="ZI252" s="18"/>
      <c r="ZJ252" s="18"/>
      <c r="ZK252" s="18"/>
      <c r="ZL252" s="18"/>
      <c r="ZM252" s="18"/>
      <c r="ZN252" s="18"/>
      <c r="ZO252" s="18"/>
      <c r="ZP252" s="18"/>
      <c r="ZQ252" s="18"/>
      <c r="ZR252" s="18"/>
      <c r="ZS252" s="18"/>
      <c r="ZT252" s="18"/>
      <c r="ZU252" s="18"/>
      <c r="ZV252" s="18"/>
      <c r="ZW252" s="18"/>
      <c r="ZX252" s="18"/>
      <c r="ZY252" s="18"/>
      <c r="ZZ252" s="18"/>
      <c r="AAA252" s="18"/>
      <c r="AAB252" s="18"/>
      <c r="AAC252" s="18"/>
      <c r="AAD252" s="18"/>
      <c r="AAE252" s="18"/>
      <c r="AAF252" s="18"/>
      <c r="AAG252" s="18"/>
      <c r="AAH252" s="18"/>
      <c r="AAI252" s="18"/>
      <c r="AAJ252" s="18"/>
      <c r="AAK252" s="18"/>
      <c r="AAL252" s="18"/>
      <c r="AAM252" s="18"/>
      <c r="AAN252" s="18"/>
      <c r="AAO252" s="18"/>
      <c r="AAP252" s="18"/>
      <c r="AAQ252" s="18"/>
      <c r="AAR252" s="18"/>
      <c r="AAS252" s="18"/>
      <c r="AAT252" s="18"/>
      <c r="AAU252" s="18"/>
      <c r="AAV252" s="18"/>
      <c r="AAW252" s="18"/>
      <c r="AAX252" s="18"/>
      <c r="AAY252" s="18"/>
      <c r="AAZ252" s="18"/>
      <c r="ABA252" s="18"/>
      <c r="ABB252" s="18"/>
      <c r="ABC252" s="18"/>
      <c r="ABD252" s="18"/>
      <c r="ABE252" s="18"/>
      <c r="ABF252" s="18"/>
      <c r="ABG252" s="18"/>
      <c r="ABH252" s="18"/>
      <c r="ABI252" s="18"/>
      <c r="ABJ252" s="18"/>
      <c r="ABK252" s="18"/>
      <c r="ABL252" s="18"/>
      <c r="ABM252" s="18"/>
      <c r="ABN252" s="18"/>
      <c r="ABO252" s="18"/>
      <c r="ABP252" s="18"/>
      <c r="ABQ252" s="18"/>
      <c r="ABR252" s="18"/>
      <c r="ABS252" s="18"/>
      <c r="ABT252" s="18"/>
      <c r="ABU252" s="18"/>
      <c r="ABV252" s="18"/>
      <c r="ABW252" s="18"/>
      <c r="ABX252" s="18"/>
      <c r="ABY252" s="18"/>
      <c r="ABZ252" s="18"/>
      <c r="ACA252" s="18"/>
      <c r="ACB252" s="18"/>
      <c r="ACC252" s="18"/>
      <c r="ACD252" s="18"/>
      <c r="ACE252" s="18"/>
      <c r="ACF252" s="18"/>
      <c r="ACG252" s="18"/>
      <c r="ACH252" s="18"/>
      <c r="ACI252" s="18"/>
      <c r="ACJ252" s="18"/>
      <c r="ACK252" s="18"/>
      <c r="ACL252" s="18"/>
      <c r="ACM252" s="18"/>
      <c r="ACN252" s="18"/>
      <c r="ACO252" s="18"/>
      <c r="ACP252" s="18"/>
      <c r="ACQ252" s="18"/>
      <c r="ACR252" s="18"/>
      <c r="ACS252" s="18"/>
      <c r="ACT252" s="18"/>
      <c r="ACU252" s="18"/>
      <c r="ACV252" s="18"/>
      <c r="ACW252" s="18"/>
      <c r="ACX252" s="18"/>
      <c r="ACY252" s="18"/>
      <c r="ACZ252" s="18"/>
      <c r="ADA252" s="18"/>
      <c r="ADB252" s="18"/>
      <c r="ADC252" s="18"/>
      <c r="ADD252" s="18"/>
      <c r="ADE252" s="18"/>
      <c r="ADF252" s="18"/>
      <c r="ADG252" s="18"/>
      <c r="ADH252" s="18"/>
      <c r="ADI252" s="18"/>
      <c r="ADJ252" s="18"/>
      <c r="ADK252" s="18"/>
      <c r="ADL252" s="18"/>
      <c r="ADM252" s="18"/>
      <c r="ADN252" s="18"/>
      <c r="ADO252" s="18"/>
      <c r="ADP252" s="18"/>
      <c r="ADQ252" s="18"/>
      <c r="ADR252" s="18"/>
      <c r="ADS252" s="18"/>
      <c r="ADT252" s="18"/>
      <c r="ADU252" s="18"/>
      <c r="ADV252" s="18"/>
      <c r="ADW252" s="18"/>
      <c r="ADX252" s="18"/>
      <c r="ADY252" s="18"/>
      <c r="ADZ252" s="18"/>
      <c r="AEA252" s="18"/>
      <c r="AEB252" s="18"/>
      <c r="AEC252" s="18"/>
      <c r="AED252" s="18"/>
      <c r="AEE252" s="18"/>
      <c r="AEF252" s="18"/>
      <c r="AEG252" s="18"/>
      <c r="AEH252" s="18"/>
      <c r="AEI252" s="18"/>
      <c r="AEJ252" s="18"/>
      <c r="AEK252" s="18"/>
      <c r="AEL252" s="18"/>
      <c r="AEM252" s="18"/>
      <c r="AEN252" s="18"/>
      <c r="AEO252" s="18"/>
      <c r="AEP252" s="18"/>
      <c r="AEQ252" s="18"/>
      <c r="AER252" s="18"/>
      <c r="AES252" s="18"/>
      <c r="AET252" s="18"/>
      <c r="AEU252" s="18"/>
      <c r="AEV252" s="18"/>
      <c r="AEW252" s="18"/>
      <c r="AEX252" s="18"/>
      <c r="AEY252" s="18"/>
      <c r="AEZ252" s="18"/>
      <c r="AFA252" s="18"/>
      <c r="AFB252" s="18"/>
      <c r="AFC252" s="18"/>
      <c r="AFD252" s="18"/>
      <c r="AFE252" s="18"/>
      <c r="AFF252" s="18"/>
      <c r="AFG252" s="18"/>
      <c r="AFH252" s="18"/>
      <c r="AFI252" s="18"/>
      <c r="AFJ252" s="18"/>
      <c r="AFK252" s="18"/>
      <c r="AFL252" s="18"/>
      <c r="AFM252" s="18"/>
      <c r="AFN252" s="18"/>
      <c r="AFO252" s="18"/>
      <c r="AFP252" s="18"/>
      <c r="AFQ252" s="18"/>
      <c r="AFR252" s="18"/>
      <c r="AFS252" s="18"/>
      <c r="AFT252" s="18"/>
      <c r="AFU252" s="18"/>
      <c r="AFV252" s="18"/>
      <c r="AFW252" s="18"/>
      <c r="AFX252" s="18"/>
      <c r="AFY252" s="18"/>
      <c r="AFZ252" s="18"/>
      <c r="AGA252" s="18"/>
      <c r="AGB252" s="18"/>
      <c r="AGC252" s="18"/>
      <c r="AGD252" s="18"/>
      <c r="AGE252" s="18"/>
      <c r="AGF252" s="18"/>
      <c r="AGG252" s="18"/>
      <c r="AGH252" s="18"/>
      <c r="AGI252" s="18"/>
      <c r="AGJ252" s="18"/>
      <c r="AGK252" s="18"/>
      <c r="AGL252" s="18"/>
      <c r="AGM252" s="18"/>
      <c r="AGN252" s="18"/>
      <c r="AGO252" s="18"/>
      <c r="AGP252" s="18"/>
      <c r="AGQ252" s="18"/>
      <c r="AGR252" s="18"/>
      <c r="AGS252" s="18"/>
      <c r="AGT252" s="18"/>
      <c r="AGU252" s="18"/>
      <c r="AGV252" s="18"/>
      <c r="AGW252" s="18"/>
      <c r="AGX252" s="18"/>
      <c r="AGY252" s="18"/>
      <c r="AGZ252" s="18"/>
      <c r="AHA252" s="18"/>
      <c r="AHB252" s="18"/>
      <c r="AHC252" s="18"/>
      <c r="AHD252" s="18"/>
      <c r="AHE252" s="18"/>
      <c r="AHF252" s="18"/>
      <c r="AHG252" s="18"/>
      <c r="AHH252" s="18"/>
      <c r="AHI252" s="18"/>
      <c r="AHJ252" s="18"/>
      <c r="AHK252" s="18"/>
      <c r="AHL252" s="18"/>
      <c r="AHM252" s="18"/>
      <c r="AHN252" s="18"/>
      <c r="AHO252" s="18"/>
      <c r="AHP252" s="18"/>
      <c r="AHQ252" s="18"/>
      <c r="AHR252" s="18"/>
      <c r="AHS252" s="18"/>
      <c r="AHT252" s="18"/>
      <c r="AHU252" s="18"/>
      <c r="AHV252" s="18"/>
      <c r="AHW252" s="18"/>
      <c r="AHX252" s="18"/>
      <c r="AHY252" s="18"/>
      <c r="AHZ252" s="18"/>
      <c r="AIA252" s="18"/>
      <c r="AIB252" s="18"/>
      <c r="AIC252" s="18"/>
      <c r="AID252" s="18"/>
      <c r="AIE252" s="18"/>
      <c r="AIF252" s="18"/>
      <c r="AIG252" s="18"/>
      <c r="AIH252" s="18"/>
      <c r="AII252" s="18"/>
      <c r="AIJ252" s="18"/>
      <c r="AIK252" s="18"/>
      <c r="AIL252" s="18"/>
      <c r="AIM252" s="18"/>
      <c r="AIN252" s="18"/>
      <c r="AIO252" s="18"/>
      <c r="AIP252" s="18"/>
      <c r="AIQ252" s="18"/>
      <c r="AIR252" s="18"/>
      <c r="AIS252" s="18"/>
      <c r="AIT252" s="18"/>
      <c r="AIU252" s="18"/>
      <c r="AIV252" s="18"/>
      <c r="AIW252" s="18"/>
      <c r="AIX252" s="18"/>
      <c r="AIY252" s="18"/>
      <c r="AIZ252" s="18"/>
      <c r="AJA252" s="18"/>
      <c r="AJB252" s="18"/>
      <c r="AJC252" s="18"/>
      <c r="AJD252" s="18"/>
      <c r="AJE252" s="18"/>
      <c r="AJF252" s="18"/>
      <c r="AJG252" s="18"/>
      <c r="AJH252" s="18"/>
      <c r="AJI252" s="18"/>
      <c r="AJJ252" s="18"/>
      <c r="AJK252" s="18"/>
      <c r="AJL252" s="18"/>
      <c r="AJM252" s="18"/>
      <c r="AJN252" s="18"/>
      <c r="AJO252" s="18"/>
      <c r="AJP252" s="18"/>
      <c r="AJQ252" s="18"/>
      <c r="AJR252" s="18"/>
      <c r="AJS252" s="18"/>
      <c r="AJT252" s="18"/>
      <c r="AJU252" s="18"/>
      <c r="AJV252" s="18"/>
      <c r="AJW252" s="18"/>
      <c r="AJX252" s="18"/>
      <c r="AJY252" s="18"/>
      <c r="AJZ252" s="18"/>
      <c r="AKA252" s="18"/>
      <c r="AKB252" s="18"/>
      <c r="AKC252" s="18"/>
      <c r="AKD252" s="18"/>
      <c r="AKE252" s="18"/>
      <c r="AKF252" s="18"/>
      <c r="AKG252" s="18"/>
      <c r="AKH252" s="18"/>
      <c r="AKI252" s="18"/>
      <c r="AKJ252" s="18"/>
      <c r="AKK252" s="18"/>
      <c r="AKL252" s="18"/>
      <c r="AKM252" s="18"/>
      <c r="AKN252" s="18"/>
      <c r="AKO252" s="18"/>
      <c r="AKP252" s="18"/>
      <c r="AKQ252" s="18"/>
      <c r="AKR252" s="18"/>
      <c r="AKS252" s="18"/>
      <c r="AKT252" s="18"/>
      <c r="AKU252" s="18"/>
      <c r="AKV252" s="18"/>
      <c r="AKW252" s="18"/>
      <c r="AKX252" s="18"/>
      <c r="AKY252" s="18"/>
      <c r="AKZ252" s="18"/>
      <c r="ALA252" s="18"/>
      <c r="ALB252" s="18"/>
      <c r="ALC252" s="18"/>
      <c r="ALD252" s="18"/>
      <c r="ALE252" s="18"/>
      <c r="ALF252" s="18"/>
      <c r="ALG252" s="18"/>
      <c r="ALH252" s="18"/>
      <c r="ALI252" s="18"/>
      <c r="ALJ252" s="18"/>
      <c r="ALK252" s="18"/>
      <c r="ALL252" s="18"/>
      <c r="ALM252" s="18"/>
      <c r="ALN252" s="18"/>
      <c r="ALO252" s="18"/>
      <c r="ALP252" s="18"/>
      <c r="ALQ252" s="18"/>
      <c r="ALR252" s="18"/>
      <c r="ALS252" s="18"/>
      <c r="ALT252" s="18"/>
      <c r="ALU252" s="18"/>
      <c r="ALV252" s="18"/>
      <c r="ALW252" s="18"/>
      <c r="ALX252" s="18"/>
      <c r="ALY252" s="18"/>
      <c r="ALZ252" s="18"/>
      <c r="AMA252" s="18"/>
      <c r="AMB252" s="18"/>
      <c r="AMC252" s="18"/>
      <c r="AMD252" s="18"/>
      <c r="AME252" s="18"/>
      <c r="AMF252" s="18"/>
      <c r="AMG252" s="18"/>
      <c r="AMH252" s="18"/>
      <c r="AMI252" s="18"/>
      <c r="AMJ252" s="18"/>
      <c r="AMK252" s="18"/>
      <c r="AML252" s="18"/>
      <c r="AMM252" s="18"/>
      <c r="AMN252" s="18"/>
      <c r="AMO252" s="18"/>
      <c r="AMP252" s="18"/>
      <c r="AMQ252" s="18"/>
      <c r="AMR252" s="18"/>
      <c r="AMS252" s="18"/>
      <c r="AMT252" s="18"/>
      <c r="AMU252" s="18"/>
      <c r="AMV252" s="18"/>
      <c r="AMW252" s="18"/>
      <c r="AMX252" s="18"/>
      <c r="AMY252" s="18"/>
      <c r="AMZ252" s="18"/>
      <c r="ANA252" s="18"/>
      <c r="ANB252" s="18"/>
      <c r="ANC252" s="18"/>
      <c r="AND252" s="18"/>
      <c r="ANE252" s="18"/>
      <c r="ANF252" s="18"/>
      <c r="ANG252" s="18"/>
      <c r="ANH252" s="18"/>
      <c r="ANI252" s="18"/>
      <c r="ANJ252" s="18"/>
      <c r="ANK252" s="18"/>
      <c r="ANL252" s="18"/>
      <c r="ANM252" s="18"/>
      <c r="ANN252" s="18"/>
      <c r="ANO252" s="18"/>
      <c r="ANP252" s="18"/>
      <c r="ANQ252" s="18"/>
      <c r="ANR252" s="18"/>
      <c r="ANS252" s="18"/>
      <c r="ANT252" s="18"/>
      <c r="ANU252" s="18"/>
      <c r="ANV252" s="18"/>
      <c r="ANW252" s="18"/>
      <c r="ANX252" s="18"/>
      <c r="ANY252" s="18"/>
      <c r="ANZ252" s="18"/>
      <c r="AOA252" s="18"/>
      <c r="AOB252" s="18"/>
      <c r="AOC252" s="18"/>
      <c r="AOD252" s="18"/>
      <c r="AOE252" s="18"/>
      <c r="AOF252" s="18"/>
      <c r="AOG252" s="18"/>
      <c r="AOH252" s="18"/>
      <c r="AOI252" s="18"/>
      <c r="AOJ252" s="18"/>
      <c r="AOK252" s="18"/>
      <c r="AOL252" s="18"/>
      <c r="AOM252" s="18"/>
      <c r="AON252" s="18"/>
      <c r="AOO252" s="18"/>
      <c r="AOP252" s="18"/>
      <c r="AOQ252" s="18"/>
      <c r="AOR252" s="18"/>
      <c r="AOS252" s="18"/>
      <c r="AOT252" s="18"/>
      <c r="AOU252" s="18"/>
      <c r="AOV252" s="18"/>
      <c r="AOW252" s="18"/>
      <c r="AOX252" s="18"/>
      <c r="AOY252" s="18"/>
      <c r="AOZ252" s="18"/>
      <c r="APA252" s="18"/>
      <c r="APB252" s="18"/>
      <c r="APC252" s="18"/>
      <c r="APD252" s="18"/>
      <c r="APE252" s="18"/>
      <c r="APF252" s="18"/>
      <c r="APG252" s="18"/>
      <c r="APH252" s="18"/>
      <c r="API252" s="18"/>
      <c r="APJ252" s="18"/>
      <c r="APK252" s="18"/>
      <c r="APL252" s="18"/>
      <c r="APM252" s="18"/>
      <c r="APN252" s="18"/>
      <c r="APO252" s="18"/>
      <c r="APP252" s="18"/>
      <c r="APQ252" s="18"/>
      <c r="APR252" s="18"/>
      <c r="APS252" s="18"/>
      <c r="APT252" s="18"/>
      <c r="APU252" s="18"/>
      <c r="APV252" s="18"/>
      <c r="APW252" s="18"/>
      <c r="APX252" s="18"/>
      <c r="APY252" s="18"/>
      <c r="APZ252" s="18"/>
      <c r="AQA252" s="18"/>
      <c r="AQB252" s="18"/>
      <c r="AQC252" s="18"/>
      <c r="AQD252" s="18"/>
      <c r="AQE252" s="18"/>
      <c r="AQF252" s="18"/>
      <c r="AQG252" s="18"/>
      <c r="AQH252" s="18"/>
      <c r="AQI252" s="18"/>
      <c r="AQJ252" s="18"/>
      <c r="AQK252" s="18"/>
      <c r="AQL252" s="18"/>
      <c r="AQM252" s="18"/>
      <c r="AQN252" s="18"/>
      <c r="AQO252" s="18"/>
      <c r="AQP252" s="18"/>
      <c r="AQQ252" s="18"/>
      <c r="AQR252" s="18"/>
      <c r="AQS252" s="18"/>
      <c r="AQT252" s="18"/>
      <c r="AQU252" s="18"/>
      <c r="AQV252" s="18"/>
      <c r="AQW252" s="18"/>
      <c r="AQX252" s="18"/>
      <c r="AQY252" s="18"/>
      <c r="AQZ252" s="18"/>
      <c r="ARA252" s="18"/>
      <c r="ARB252" s="18"/>
      <c r="ARC252" s="18"/>
      <c r="ARD252" s="18"/>
      <c r="ARE252" s="18"/>
      <c r="ARF252" s="18"/>
      <c r="ARG252" s="18"/>
      <c r="ARH252" s="18"/>
      <c r="ARI252" s="18"/>
      <c r="ARJ252" s="18"/>
      <c r="ARK252" s="18"/>
      <c r="ARL252" s="18"/>
      <c r="ARM252" s="18"/>
      <c r="ARN252" s="18"/>
      <c r="ARO252" s="18"/>
      <c r="ARP252" s="18"/>
      <c r="ARQ252" s="18"/>
      <c r="ARR252" s="18"/>
      <c r="ARS252" s="18"/>
      <c r="ART252" s="18"/>
      <c r="ARU252" s="18"/>
      <c r="ARV252" s="18"/>
      <c r="ARW252" s="18"/>
      <c r="ARX252" s="18"/>
      <c r="ARY252" s="18"/>
      <c r="ARZ252" s="18"/>
      <c r="ASA252" s="18"/>
      <c r="ASB252" s="18"/>
      <c r="ASC252" s="18"/>
      <c r="ASD252" s="18"/>
      <c r="ASE252" s="18"/>
      <c r="ASF252" s="18"/>
      <c r="ASG252" s="18"/>
      <c r="ASH252" s="18"/>
      <c r="ASI252" s="18"/>
      <c r="ASJ252" s="18"/>
      <c r="ASK252" s="18"/>
      <c r="ASL252" s="18"/>
      <c r="ASM252" s="18"/>
      <c r="ASN252" s="18"/>
      <c r="ASO252" s="18"/>
      <c r="ASP252" s="18"/>
      <c r="ASQ252" s="18"/>
      <c r="ASR252" s="18"/>
      <c r="ASS252" s="18"/>
      <c r="AST252" s="18"/>
      <c r="ASU252" s="18"/>
      <c r="ASV252" s="18"/>
      <c r="ASW252" s="18"/>
      <c r="ASX252" s="18"/>
      <c r="ASY252" s="18"/>
      <c r="ASZ252" s="18"/>
      <c r="ATA252" s="18"/>
      <c r="ATB252" s="18"/>
      <c r="ATC252" s="18"/>
      <c r="ATD252" s="18"/>
      <c r="ATE252" s="18"/>
      <c r="ATF252" s="18"/>
      <c r="ATG252" s="18"/>
      <c r="ATH252" s="18"/>
      <c r="ATI252" s="18"/>
      <c r="ATJ252" s="18"/>
      <c r="ATK252" s="18"/>
      <c r="ATL252" s="18"/>
      <c r="ATM252" s="18"/>
      <c r="ATN252" s="18"/>
      <c r="ATO252" s="18"/>
      <c r="ATP252" s="18"/>
      <c r="ATQ252" s="18"/>
      <c r="ATR252" s="18"/>
      <c r="ATS252" s="18"/>
      <c r="ATT252" s="18"/>
      <c r="ATU252" s="18"/>
      <c r="ATV252" s="18"/>
      <c r="ATW252" s="18"/>
      <c r="ATX252" s="18"/>
      <c r="ATY252" s="18"/>
      <c r="ATZ252" s="18"/>
      <c r="AUA252" s="18"/>
      <c r="AUB252" s="18"/>
      <c r="AUC252" s="18"/>
      <c r="AUD252" s="18"/>
      <c r="AUE252" s="18"/>
      <c r="AUF252" s="18"/>
      <c r="AUG252" s="18"/>
      <c r="AUH252" s="18"/>
      <c r="AUI252" s="18"/>
      <c r="AUJ252" s="18"/>
      <c r="AUK252" s="18"/>
      <c r="AUL252" s="18"/>
      <c r="AUM252" s="18"/>
      <c r="AUN252" s="18"/>
      <c r="AUO252" s="18"/>
      <c r="AUP252" s="18"/>
      <c r="AUQ252" s="18"/>
      <c r="AUR252" s="18"/>
      <c r="AUS252" s="18"/>
      <c r="AUT252" s="18"/>
      <c r="AUU252" s="18"/>
      <c r="AUV252" s="18"/>
      <c r="AUW252" s="18"/>
      <c r="AUX252" s="18"/>
      <c r="AUY252" s="18"/>
      <c r="AUZ252" s="18"/>
      <c r="AVA252" s="18"/>
      <c r="AVB252" s="18"/>
      <c r="AVC252" s="18"/>
      <c r="AVD252" s="18"/>
      <c r="AVE252" s="18"/>
      <c r="AVF252" s="18"/>
      <c r="AVG252" s="18"/>
      <c r="AVH252" s="18"/>
      <c r="AVI252" s="18"/>
      <c r="AVJ252" s="18"/>
      <c r="AVK252" s="18"/>
      <c r="AVL252" s="18"/>
      <c r="AVM252" s="18"/>
      <c r="AVN252" s="18"/>
      <c r="AVO252" s="18"/>
      <c r="AVP252" s="18"/>
      <c r="AVQ252" s="18"/>
      <c r="AVR252" s="18"/>
      <c r="AVS252" s="18"/>
      <c r="AVT252" s="18"/>
      <c r="AVU252" s="18"/>
      <c r="AVV252" s="18"/>
      <c r="AVW252" s="18"/>
      <c r="AVX252" s="18"/>
      <c r="AVY252" s="18"/>
      <c r="AVZ252" s="18"/>
      <c r="AWA252" s="18"/>
      <c r="AWB252" s="18"/>
      <c r="AWC252" s="18"/>
      <c r="AWD252" s="18"/>
      <c r="AWE252" s="18"/>
      <c r="AWF252" s="18"/>
      <c r="AWG252" s="18"/>
      <c r="AWH252" s="18"/>
      <c r="AWI252" s="18"/>
      <c r="AWJ252" s="18"/>
      <c r="AWK252" s="18"/>
      <c r="AWL252" s="18"/>
      <c r="AWM252" s="18"/>
      <c r="AWN252" s="18"/>
      <c r="AWO252" s="18"/>
      <c r="AWP252" s="18"/>
      <c r="AWQ252" s="18"/>
      <c r="AWR252" s="18"/>
      <c r="AWS252" s="18"/>
      <c r="AWT252" s="18"/>
      <c r="AWU252" s="18"/>
      <c r="AWV252" s="18"/>
      <c r="AWW252" s="18"/>
      <c r="AWX252" s="18"/>
      <c r="AWY252" s="18"/>
      <c r="AWZ252" s="18"/>
      <c r="AXA252" s="18"/>
      <c r="AXB252" s="18"/>
      <c r="AXC252" s="18"/>
      <c r="AXD252" s="18"/>
      <c r="AXE252" s="18"/>
      <c r="AXF252" s="18"/>
      <c r="AXG252" s="18"/>
      <c r="AXH252" s="18"/>
      <c r="AXI252" s="18"/>
      <c r="AXJ252" s="18"/>
      <c r="AXK252" s="18"/>
      <c r="AXL252" s="18"/>
      <c r="AXM252" s="18"/>
      <c r="AXN252" s="18"/>
      <c r="AXO252" s="18"/>
      <c r="AXP252" s="18"/>
      <c r="AXQ252" s="18"/>
      <c r="AXR252" s="18"/>
      <c r="AXS252" s="18"/>
      <c r="AXT252" s="18"/>
      <c r="AXU252" s="18"/>
      <c r="AXV252" s="18"/>
      <c r="AXW252" s="18"/>
      <c r="AXX252" s="18"/>
      <c r="AXY252" s="18"/>
      <c r="AXZ252" s="18"/>
      <c r="AYA252" s="18"/>
      <c r="AYB252" s="18"/>
      <c r="AYC252" s="18"/>
      <c r="AYD252" s="18"/>
      <c r="AYE252" s="18"/>
      <c r="AYF252" s="18"/>
      <c r="AYG252" s="18"/>
      <c r="AYH252" s="18"/>
      <c r="AYI252" s="18"/>
      <c r="AYJ252" s="18"/>
      <c r="AYK252" s="18"/>
      <c r="AYL252" s="18"/>
      <c r="AYM252" s="18"/>
      <c r="AYN252" s="18"/>
      <c r="AYO252" s="18"/>
      <c r="AYP252" s="18"/>
      <c r="AYQ252" s="18"/>
      <c r="AYR252" s="18"/>
      <c r="AYS252" s="18"/>
      <c r="AYT252" s="18"/>
      <c r="AYU252" s="18"/>
      <c r="AYV252" s="18"/>
      <c r="AYW252" s="18"/>
      <c r="AYX252" s="18"/>
      <c r="AYY252" s="18"/>
      <c r="AYZ252" s="18"/>
      <c r="AZA252" s="18"/>
      <c r="AZB252" s="18"/>
      <c r="AZC252" s="18"/>
      <c r="AZD252" s="18"/>
      <c r="AZE252" s="18"/>
      <c r="AZF252" s="18"/>
      <c r="AZG252" s="18"/>
      <c r="AZH252" s="18"/>
      <c r="AZI252" s="18"/>
      <c r="AZJ252" s="18"/>
      <c r="AZK252" s="18"/>
      <c r="AZL252" s="18"/>
      <c r="AZM252" s="18"/>
      <c r="AZN252" s="18"/>
      <c r="AZO252" s="18"/>
      <c r="AZP252" s="18"/>
      <c r="AZQ252" s="18"/>
      <c r="AZR252" s="18"/>
      <c r="AZS252" s="18"/>
      <c r="AZT252" s="18"/>
      <c r="AZU252" s="18"/>
      <c r="AZV252" s="18"/>
      <c r="AZW252" s="18"/>
      <c r="AZX252" s="18"/>
      <c r="AZY252" s="18"/>
      <c r="AZZ252" s="18"/>
      <c r="BAA252" s="18"/>
      <c r="BAB252" s="18"/>
      <c r="BAC252" s="18"/>
      <c r="BAD252" s="18"/>
      <c r="BAE252" s="18"/>
      <c r="BAF252" s="18"/>
      <c r="BAG252" s="18"/>
      <c r="BAH252" s="18"/>
      <c r="BAI252" s="18"/>
      <c r="BAJ252" s="18"/>
      <c r="BAK252" s="18"/>
      <c r="BAL252" s="18"/>
      <c r="BAM252" s="18"/>
      <c r="BAN252" s="18"/>
      <c r="BAO252" s="18"/>
      <c r="BAP252" s="18"/>
      <c r="BAQ252" s="18"/>
      <c r="BAR252" s="18"/>
      <c r="BAS252" s="18"/>
      <c r="BAT252" s="18"/>
      <c r="BAU252" s="18"/>
      <c r="BAV252" s="18"/>
      <c r="BAW252" s="18"/>
      <c r="BAX252" s="18"/>
      <c r="BAY252" s="18"/>
      <c r="BAZ252" s="18"/>
      <c r="BBA252" s="18"/>
      <c r="BBB252" s="18"/>
      <c r="BBC252" s="18"/>
      <c r="BBD252" s="18"/>
      <c r="BBE252" s="18"/>
      <c r="BBF252" s="18"/>
      <c r="BBG252" s="18"/>
      <c r="BBH252" s="18"/>
      <c r="BBI252" s="18"/>
      <c r="BBJ252" s="18"/>
      <c r="BBK252" s="18"/>
      <c r="BBL252" s="18"/>
      <c r="BBM252" s="18"/>
      <c r="BBN252" s="18"/>
      <c r="BBO252" s="18"/>
      <c r="BBP252" s="18"/>
      <c r="BBQ252" s="18"/>
      <c r="BBR252" s="18"/>
      <c r="BBS252" s="18"/>
      <c r="BBT252" s="18"/>
      <c r="BBU252" s="18"/>
      <c r="BBV252" s="18"/>
      <c r="BBW252" s="18"/>
      <c r="BBX252" s="18"/>
      <c r="BBY252" s="18"/>
      <c r="BBZ252" s="18"/>
      <c r="BCA252" s="18"/>
      <c r="BCB252" s="18"/>
      <c r="BCC252" s="18"/>
      <c r="BCD252" s="18"/>
      <c r="BCE252" s="18"/>
      <c r="BCF252" s="18"/>
      <c r="BCG252" s="18"/>
      <c r="BCH252" s="18"/>
      <c r="BCI252" s="18"/>
      <c r="BCJ252" s="18"/>
      <c r="BCK252" s="18"/>
      <c r="BCL252" s="18"/>
      <c r="BCM252" s="18"/>
      <c r="BCN252" s="18"/>
      <c r="BCO252" s="18"/>
      <c r="BCP252" s="18"/>
      <c r="BCQ252" s="18"/>
      <c r="BCR252" s="18"/>
      <c r="BCS252" s="18"/>
      <c r="BCT252" s="18"/>
      <c r="BCU252" s="18"/>
      <c r="BCV252" s="18"/>
      <c r="BCW252" s="18"/>
      <c r="BCX252" s="18"/>
      <c r="BCY252" s="18"/>
      <c r="BCZ252" s="18"/>
      <c r="BDA252" s="18"/>
      <c r="BDB252" s="18"/>
      <c r="BDC252" s="18"/>
      <c r="BDD252" s="18"/>
      <c r="BDE252" s="18"/>
      <c r="BDF252" s="18"/>
      <c r="BDG252" s="18"/>
      <c r="BDH252" s="18"/>
      <c r="BDI252" s="18"/>
      <c r="BDJ252" s="18"/>
      <c r="BDK252" s="18"/>
      <c r="BDL252" s="18"/>
      <c r="BDM252" s="18"/>
      <c r="BDN252" s="18"/>
      <c r="BDO252" s="18"/>
      <c r="BDP252" s="18"/>
      <c r="BDQ252" s="18"/>
      <c r="BDR252" s="18"/>
      <c r="BDS252" s="18"/>
      <c r="BDT252" s="18"/>
      <c r="BDU252" s="18"/>
      <c r="BDV252" s="18"/>
      <c r="BDW252" s="18"/>
      <c r="BDX252" s="18"/>
      <c r="BDY252" s="18"/>
      <c r="BDZ252" s="18"/>
      <c r="BEA252" s="18"/>
      <c r="BEB252" s="18"/>
      <c r="BEC252" s="18"/>
      <c r="BED252" s="18"/>
      <c r="BEE252" s="18"/>
      <c r="BEF252" s="18"/>
      <c r="BEG252" s="18"/>
      <c r="BEH252" s="18"/>
      <c r="BEI252" s="18"/>
      <c r="BEJ252" s="18"/>
      <c r="BEK252" s="18"/>
      <c r="BEL252" s="18"/>
      <c r="BEM252" s="18"/>
      <c r="BEN252" s="18"/>
      <c r="BEO252" s="18"/>
      <c r="BEP252" s="18"/>
      <c r="BEQ252" s="18"/>
      <c r="BER252" s="18"/>
      <c r="BES252" s="18"/>
      <c r="BET252" s="18"/>
      <c r="BEU252" s="18"/>
      <c r="BEV252" s="18"/>
      <c r="BEW252" s="18"/>
      <c r="BEX252" s="18"/>
      <c r="BEY252" s="18"/>
      <c r="BEZ252" s="18"/>
      <c r="BFA252" s="18"/>
      <c r="BFB252" s="18"/>
      <c r="BFC252" s="18"/>
      <c r="BFD252" s="18"/>
      <c r="BFE252" s="18"/>
      <c r="BFF252" s="18"/>
      <c r="BFG252" s="18"/>
      <c r="BFH252" s="18"/>
      <c r="BFI252" s="18"/>
      <c r="BFJ252" s="18"/>
      <c r="BFK252" s="18"/>
      <c r="BFL252" s="18"/>
      <c r="BFM252" s="18"/>
      <c r="BFN252" s="18"/>
      <c r="BFO252" s="18"/>
      <c r="BFP252" s="18"/>
      <c r="BFQ252" s="18"/>
      <c r="BFR252" s="18"/>
      <c r="BFS252" s="18"/>
      <c r="BFT252" s="18"/>
      <c r="BFU252" s="18"/>
      <c r="BFV252" s="18"/>
      <c r="BFW252" s="18"/>
      <c r="BFX252" s="18"/>
      <c r="BFY252" s="18"/>
      <c r="BFZ252" s="18"/>
      <c r="BGA252" s="18"/>
      <c r="BGB252" s="18"/>
      <c r="BGC252" s="18"/>
      <c r="BGD252" s="18"/>
      <c r="BGE252" s="18"/>
      <c r="BGF252" s="18"/>
      <c r="BGG252" s="18"/>
      <c r="BGH252" s="18"/>
      <c r="BGI252" s="18"/>
      <c r="BGJ252" s="18"/>
      <c r="BGK252" s="18"/>
      <c r="BGL252" s="18"/>
      <c r="BGM252" s="18"/>
      <c r="BGN252" s="18"/>
      <c r="BGO252" s="18"/>
      <c r="BGP252" s="18"/>
      <c r="BGQ252" s="18"/>
      <c r="BGR252" s="18"/>
      <c r="BGS252" s="18"/>
      <c r="BGT252" s="18"/>
      <c r="BGU252" s="18"/>
      <c r="BGV252" s="18"/>
      <c r="BGW252" s="18"/>
      <c r="BGX252" s="18"/>
      <c r="BGY252" s="18"/>
      <c r="BGZ252" s="18"/>
      <c r="BHA252" s="18"/>
      <c r="BHB252" s="18"/>
      <c r="BHC252" s="18"/>
      <c r="BHD252" s="18"/>
      <c r="BHE252" s="18"/>
      <c r="BHF252" s="18"/>
      <c r="BHG252" s="18"/>
      <c r="BHH252" s="18"/>
      <c r="BHI252" s="18"/>
      <c r="BHJ252" s="18"/>
      <c r="BHK252" s="18"/>
      <c r="BHL252" s="18"/>
      <c r="BHM252" s="18"/>
      <c r="BHN252" s="18"/>
      <c r="BHO252" s="18"/>
      <c r="BHP252" s="18"/>
      <c r="BHQ252" s="18"/>
      <c r="BHR252" s="18"/>
      <c r="BHS252" s="18"/>
      <c r="BHT252" s="18"/>
      <c r="BHU252" s="18"/>
      <c r="BHV252" s="18"/>
      <c r="BHW252" s="18"/>
      <c r="BHX252" s="18"/>
      <c r="BHY252" s="18"/>
      <c r="BHZ252" s="18"/>
      <c r="BIA252" s="18"/>
      <c r="BIB252" s="18"/>
      <c r="BIC252" s="18"/>
      <c r="BID252" s="18"/>
      <c r="BIE252" s="18"/>
      <c r="BIF252" s="18"/>
      <c r="BIG252" s="18"/>
      <c r="BIH252" s="18"/>
      <c r="BII252" s="18"/>
      <c r="BIJ252" s="18"/>
      <c r="BIK252" s="18"/>
      <c r="BIL252" s="18"/>
      <c r="BIM252" s="18"/>
      <c r="BIN252" s="18"/>
      <c r="BIO252" s="18"/>
      <c r="BIP252" s="18"/>
      <c r="BIQ252" s="18"/>
      <c r="BIR252" s="18"/>
      <c r="BIS252" s="18"/>
      <c r="BIT252" s="18"/>
      <c r="BIU252" s="18"/>
      <c r="BIV252" s="18"/>
      <c r="BIW252" s="18"/>
      <c r="BIX252" s="18"/>
      <c r="BIY252" s="18"/>
      <c r="BIZ252" s="18"/>
      <c r="BJA252" s="18"/>
      <c r="BJB252" s="18"/>
      <c r="BJC252" s="18"/>
      <c r="BJD252" s="18"/>
      <c r="BJE252" s="18"/>
      <c r="BJF252" s="18"/>
      <c r="BJG252" s="18"/>
      <c r="BJH252" s="18"/>
      <c r="BJI252" s="18"/>
      <c r="BJJ252" s="18"/>
      <c r="BJK252" s="18"/>
      <c r="BJL252" s="18"/>
      <c r="BJM252" s="18"/>
      <c r="BJN252" s="18"/>
      <c r="BJO252" s="18"/>
      <c r="BJP252" s="18"/>
      <c r="BJQ252" s="18"/>
      <c r="BJR252" s="18"/>
      <c r="BJS252" s="18"/>
      <c r="BJT252" s="18"/>
      <c r="BJU252" s="18"/>
      <c r="BJV252" s="18"/>
      <c r="BJW252" s="18"/>
      <c r="BJX252" s="18"/>
      <c r="BJY252" s="18"/>
      <c r="BJZ252" s="18"/>
      <c r="BKA252" s="18"/>
      <c r="BKB252" s="18"/>
      <c r="BKC252" s="18"/>
      <c r="BKD252" s="18"/>
      <c r="BKE252" s="18"/>
      <c r="BKF252" s="18"/>
      <c r="BKG252" s="18"/>
      <c r="BKH252" s="18"/>
      <c r="BKI252" s="18"/>
      <c r="BKJ252" s="18"/>
      <c r="BKK252" s="18"/>
      <c r="BKL252" s="18"/>
      <c r="BKM252" s="18"/>
      <c r="BKN252" s="18"/>
      <c r="BKO252" s="18"/>
      <c r="BKP252" s="18"/>
      <c r="BKQ252" s="18"/>
      <c r="BKR252" s="18"/>
      <c r="BKS252" s="18"/>
      <c r="BKT252" s="18"/>
      <c r="BKU252" s="18"/>
      <c r="BKV252" s="18"/>
      <c r="BKW252" s="18"/>
      <c r="BKX252" s="18"/>
      <c r="BKY252" s="18"/>
      <c r="BKZ252" s="18"/>
      <c r="BLA252" s="18"/>
      <c r="BLB252" s="18"/>
      <c r="BLC252" s="18"/>
      <c r="BLD252" s="18"/>
      <c r="BLE252" s="18"/>
      <c r="BLF252" s="18"/>
      <c r="BLG252" s="18"/>
      <c r="BLH252" s="18"/>
      <c r="BLI252" s="18"/>
      <c r="BLJ252" s="18"/>
      <c r="BLK252" s="18"/>
      <c r="BLL252" s="18"/>
      <c r="BLM252" s="18"/>
      <c r="BLN252" s="18"/>
      <c r="BLO252" s="18"/>
      <c r="BLP252" s="18"/>
      <c r="BLQ252" s="18"/>
      <c r="BLR252" s="18"/>
      <c r="BLS252" s="18"/>
      <c r="BLT252" s="18"/>
      <c r="BLU252" s="18"/>
      <c r="BLV252" s="18"/>
      <c r="BLW252" s="18"/>
      <c r="BLX252" s="18"/>
      <c r="BLY252" s="18"/>
      <c r="BLZ252" s="18"/>
      <c r="BMA252" s="18"/>
      <c r="BMB252" s="18"/>
      <c r="BMC252" s="18"/>
      <c r="BMD252" s="18"/>
      <c r="BME252" s="18"/>
      <c r="BMF252" s="18"/>
      <c r="BMG252" s="18"/>
      <c r="BMH252" s="18"/>
      <c r="BMI252" s="18"/>
      <c r="BMJ252" s="18"/>
      <c r="BMK252" s="18"/>
      <c r="BML252" s="18"/>
      <c r="BMM252" s="18"/>
      <c r="BMN252" s="18"/>
      <c r="BMO252" s="18"/>
      <c r="BMP252" s="18"/>
      <c r="BMQ252" s="18"/>
      <c r="BMR252" s="18"/>
      <c r="BMS252" s="18"/>
      <c r="BMT252" s="18"/>
      <c r="BMU252" s="18"/>
      <c r="BMV252" s="18"/>
      <c r="BMW252" s="18"/>
      <c r="BMX252" s="18"/>
      <c r="BMY252" s="18"/>
      <c r="BMZ252" s="18"/>
      <c r="BNA252" s="18"/>
      <c r="BNB252" s="18"/>
      <c r="BNC252" s="18"/>
      <c r="BND252" s="18"/>
      <c r="BNE252" s="18"/>
      <c r="BNF252" s="18"/>
      <c r="BNG252" s="18"/>
      <c r="BNH252" s="18"/>
      <c r="BNI252" s="18"/>
      <c r="BNJ252" s="18"/>
      <c r="BNK252" s="18"/>
      <c r="BNL252" s="18"/>
      <c r="BNM252" s="18"/>
      <c r="BNN252" s="18"/>
      <c r="BNO252" s="18"/>
      <c r="BNP252" s="18"/>
      <c r="BNQ252" s="18"/>
      <c r="BNR252" s="18"/>
      <c r="BNS252" s="18"/>
      <c r="BNT252" s="18"/>
      <c r="BNU252" s="18"/>
      <c r="BNV252" s="18"/>
      <c r="BNW252" s="18"/>
      <c r="BNX252" s="18"/>
      <c r="BNY252" s="18"/>
      <c r="BNZ252" s="18"/>
      <c r="BOA252" s="18"/>
      <c r="BOB252" s="18"/>
      <c r="BOC252" s="18"/>
      <c r="BOD252" s="18"/>
      <c r="BOE252" s="18"/>
      <c r="BOF252" s="18"/>
      <c r="BOG252" s="18"/>
      <c r="BOH252" s="18"/>
      <c r="BOI252" s="18"/>
      <c r="BOJ252" s="18"/>
      <c r="BOK252" s="18"/>
      <c r="BOL252" s="18"/>
      <c r="BOM252" s="18"/>
      <c r="BON252" s="18"/>
      <c r="BOO252" s="18"/>
      <c r="BOP252" s="18"/>
      <c r="BOQ252" s="18"/>
      <c r="BOR252" s="18"/>
      <c r="BOS252" s="18"/>
      <c r="BOT252" s="18"/>
      <c r="BOU252" s="18"/>
      <c r="BOV252" s="18"/>
      <c r="BOW252" s="18"/>
      <c r="BOX252" s="18"/>
      <c r="BOY252" s="18"/>
      <c r="BOZ252" s="18"/>
      <c r="BPA252" s="18"/>
      <c r="BPB252" s="18"/>
      <c r="BPC252" s="18"/>
      <c r="BPD252" s="18"/>
      <c r="BPE252" s="18"/>
      <c r="BPF252" s="18"/>
      <c r="BPG252" s="18"/>
      <c r="BPH252" s="18"/>
      <c r="BPI252" s="18"/>
      <c r="BPJ252" s="18"/>
      <c r="BPK252" s="18"/>
      <c r="BPL252" s="18"/>
      <c r="BPM252" s="18"/>
      <c r="BPN252" s="18"/>
      <c r="BPO252" s="18"/>
      <c r="BPP252" s="18"/>
      <c r="BPQ252" s="18"/>
      <c r="BPR252" s="18"/>
      <c r="BPS252" s="18"/>
      <c r="BPT252" s="18"/>
      <c r="BPU252" s="18"/>
      <c r="BPV252" s="18"/>
      <c r="BPW252" s="18"/>
      <c r="BPX252" s="18"/>
      <c r="BPY252" s="18"/>
      <c r="BPZ252" s="18"/>
      <c r="BQA252" s="18"/>
      <c r="BQB252" s="18"/>
      <c r="BQC252" s="18"/>
      <c r="BQD252" s="18"/>
      <c r="BQE252" s="18"/>
      <c r="BQF252" s="18"/>
      <c r="BQG252" s="18"/>
      <c r="BQH252" s="18"/>
      <c r="BQI252" s="18"/>
      <c r="BQJ252" s="18"/>
      <c r="BQK252" s="18"/>
      <c r="BQL252" s="18"/>
      <c r="BQM252" s="18"/>
      <c r="BQN252" s="18"/>
      <c r="BQO252" s="18"/>
      <c r="BQP252" s="18"/>
      <c r="BQQ252" s="18"/>
      <c r="BQR252" s="18"/>
      <c r="BQS252" s="18"/>
      <c r="BQT252" s="18"/>
      <c r="BQU252" s="18"/>
      <c r="BQV252" s="18"/>
      <c r="BQW252" s="18"/>
      <c r="BQX252" s="18"/>
      <c r="BQY252" s="18"/>
      <c r="BQZ252" s="18"/>
      <c r="BRA252" s="18"/>
      <c r="BRB252" s="18"/>
      <c r="BRC252" s="18"/>
      <c r="BRD252" s="18"/>
      <c r="BRE252" s="18"/>
      <c r="BRF252" s="18"/>
      <c r="BRG252" s="18"/>
      <c r="BRH252" s="18"/>
      <c r="BRI252" s="18"/>
      <c r="BRJ252" s="18"/>
      <c r="BRK252" s="18"/>
      <c r="BRL252" s="18"/>
      <c r="BRM252" s="18"/>
      <c r="BRN252" s="18"/>
      <c r="BRO252" s="18"/>
      <c r="BRP252" s="18"/>
      <c r="BRQ252" s="18"/>
      <c r="BRR252" s="18"/>
      <c r="BRS252" s="18"/>
      <c r="BRT252" s="18"/>
      <c r="BRU252" s="18"/>
      <c r="BRV252" s="18"/>
      <c r="BRW252" s="18"/>
      <c r="BRX252" s="18"/>
      <c r="BRY252" s="18"/>
      <c r="BRZ252" s="18"/>
      <c r="BSA252" s="18"/>
      <c r="BSB252" s="18"/>
      <c r="BSC252" s="18"/>
      <c r="BSD252" s="18"/>
      <c r="BSE252" s="18"/>
      <c r="BSF252" s="18"/>
      <c r="BSG252" s="18"/>
      <c r="BSH252" s="18"/>
      <c r="BSI252" s="18"/>
      <c r="BSJ252" s="18"/>
      <c r="BSK252" s="18"/>
      <c r="BSL252" s="18"/>
      <c r="BSM252" s="18"/>
      <c r="BSN252" s="18"/>
      <c r="BSO252" s="18"/>
      <c r="BSP252" s="18"/>
      <c r="BSQ252" s="18"/>
      <c r="BSR252" s="18"/>
      <c r="BSS252" s="18"/>
      <c r="BST252" s="18"/>
      <c r="BSU252" s="18"/>
      <c r="BSV252" s="18"/>
      <c r="BSW252" s="18"/>
      <c r="BSX252" s="18"/>
      <c r="BSY252" s="18"/>
      <c r="BSZ252" s="18"/>
      <c r="BTA252" s="18"/>
      <c r="BTB252" s="18"/>
      <c r="BTC252" s="18"/>
      <c r="BTD252" s="18"/>
      <c r="BTE252" s="18"/>
      <c r="BTF252" s="18"/>
      <c r="BTG252" s="18"/>
      <c r="BTH252" s="18"/>
      <c r="BTI252" s="18"/>
      <c r="BTJ252" s="18"/>
      <c r="BTK252" s="18"/>
      <c r="BTL252" s="18"/>
      <c r="BTM252" s="18"/>
      <c r="BTN252" s="18"/>
      <c r="BTO252" s="18"/>
      <c r="BTP252" s="18"/>
      <c r="BTQ252" s="18"/>
      <c r="BTR252" s="18"/>
      <c r="BTS252" s="18"/>
      <c r="BTT252" s="18"/>
      <c r="BTU252" s="18"/>
      <c r="BTV252" s="18"/>
      <c r="BTW252" s="18"/>
      <c r="BTX252" s="18"/>
      <c r="BTY252" s="18"/>
      <c r="BTZ252" s="18"/>
      <c r="BUA252" s="18"/>
      <c r="BUB252" s="18"/>
      <c r="BUC252" s="18"/>
      <c r="BUD252" s="18"/>
      <c r="BUE252" s="18"/>
      <c r="BUF252" s="18"/>
      <c r="BUG252" s="18"/>
      <c r="BUH252" s="18"/>
      <c r="BUI252" s="18"/>
      <c r="BUJ252" s="18"/>
      <c r="BUK252" s="18"/>
      <c r="BUL252" s="18"/>
      <c r="BUM252" s="18"/>
      <c r="BUN252" s="18"/>
      <c r="BUO252" s="18"/>
      <c r="BUP252" s="18"/>
      <c r="BUQ252" s="18"/>
      <c r="BUR252" s="18"/>
      <c r="BUS252" s="18"/>
      <c r="BUT252" s="18"/>
      <c r="BUU252" s="18"/>
      <c r="BUV252" s="18"/>
      <c r="BUW252" s="18"/>
      <c r="BUX252" s="18"/>
      <c r="BUY252" s="18"/>
      <c r="BUZ252" s="18"/>
      <c r="BVA252" s="18"/>
      <c r="BVB252" s="18"/>
      <c r="BVC252" s="18"/>
      <c r="BVD252" s="18"/>
      <c r="BVE252" s="18"/>
      <c r="BVF252" s="18"/>
      <c r="BVG252" s="18"/>
      <c r="BVH252" s="18"/>
      <c r="BVI252" s="18"/>
      <c r="BVJ252" s="18"/>
      <c r="BVK252" s="18"/>
      <c r="BVL252" s="18"/>
      <c r="BVM252" s="18"/>
      <c r="BVN252" s="18"/>
      <c r="BVO252" s="18"/>
      <c r="BVP252" s="18"/>
      <c r="BVQ252" s="18"/>
      <c r="BVR252" s="18"/>
      <c r="BVS252" s="18"/>
      <c r="BVT252" s="18"/>
      <c r="BVU252" s="18"/>
      <c r="BVV252" s="18"/>
      <c r="BVW252" s="18"/>
      <c r="BVX252" s="18"/>
      <c r="BVY252" s="18"/>
      <c r="BVZ252" s="18"/>
      <c r="BWA252" s="18"/>
      <c r="BWB252" s="18"/>
      <c r="BWC252" s="18"/>
      <c r="BWD252" s="18"/>
      <c r="BWE252" s="18"/>
      <c r="BWF252" s="18"/>
      <c r="BWG252" s="18"/>
      <c r="BWH252" s="18"/>
      <c r="BWI252" s="18"/>
      <c r="BWJ252" s="18"/>
      <c r="BWK252" s="18"/>
      <c r="BWL252" s="18"/>
      <c r="BWM252" s="18"/>
      <c r="BWN252" s="18"/>
      <c r="BWO252" s="18"/>
      <c r="BWP252" s="18"/>
      <c r="BWQ252" s="18"/>
      <c r="BWR252" s="18"/>
      <c r="BWS252" s="18"/>
      <c r="BWT252" s="18"/>
      <c r="BWU252" s="18"/>
      <c r="BWV252" s="18"/>
      <c r="BWW252" s="18"/>
      <c r="BWX252" s="18"/>
      <c r="BWY252" s="18"/>
      <c r="BWZ252" s="18"/>
      <c r="BXA252" s="18"/>
      <c r="BXB252" s="18"/>
      <c r="BXC252" s="18"/>
      <c r="BXD252" s="18"/>
      <c r="BXE252" s="18"/>
      <c r="BXF252" s="18"/>
      <c r="BXG252" s="18"/>
      <c r="BXH252" s="18"/>
      <c r="BXI252" s="18"/>
      <c r="BXJ252" s="18"/>
      <c r="BXK252" s="18"/>
      <c r="BXL252" s="18"/>
      <c r="BXM252" s="18"/>
      <c r="BXN252" s="18"/>
      <c r="BXO252" s="18"/>
      <c r="BXP252" s="18"/>
      <c r="BXQ252" s="18"/>
      <c r="BXR252" s="18"/>
      <c r="BXS252" s="18"/>
      <c r="BXT252" s="18"/>
      <c r="BXU252" s="18"/>
      <c r="BXV252" s="18"/>
      <c r="BXW252" s="18"/>
      <c r="BXX252" s="18"/>
      <c r="BXY252" s="18"/>
      <c r="BXZ252" s="18"/>
      <c r="BYA252" s="18"/>
      <c r="BYB252" s="18"/>
      <c r="BYC252" s="18"/>
      <c r="BYD252" s="18"/>
      <c r="BYE252" s="18"/>
      <c r="BYF252" s="18"/>
      <c r="BYG252" s="18"/>
      <c r="BYH252" s="18"/>
      <c r="BYI252" s="18"/>
      <c r="BYJ252" s="18"/>
      <c r="BYK252" s="18"/>
      <c r="BYL252" s="18"/>
      <c r="BYM252" s="18"/>
      <c r="BYN252" s="18"/>
      <c r="BYO252" s="18"/>
      <c r="BYP252" s="18"/>
      <c r="BYQ252" s="18"/>
      <c r="BYR252" s="18"/>
      <c r="BYS252" s="18"/>
      <c r="BYT252" s="18"/>
      <c r="BYU252" s="18"/>
      <c r="BYV252" s="18"/>
      <c r="BYW252" s="18"/>
      <c r="BYX252" s="18"/>
      <c r="BYY252" s="18"/>
      <c r="BYZ252" s="18"/>
      <c r="BZA252" s="18"/>
      <c r="BZB252" s="18"/>
      <c r="BZC252" s="18"/>
      <c r="BZD252" s="18"/>
      <c r="BZE252" s="18"/>
      <c r="BZF252" s="18"/>
      <c r="BZG252" s="18"/>
      <c r="BZH252" s="18"/>
      <c r="BZI252" s="18"/>
      <c r="BZJ252" s="18"/>
      <c r="BZK252" s="18"/>
      <c r="BZL252" s="18"/>
      <c r="BZM252" s="18"/>
      <c r="BZN252" s="18"/>
      <c r="BZO252" s="18"/>
      <c r="BZP252" s="18"/>
      <c r="BZQ252" s="18"/>
      <c r="BZR252" s="18"/>
      <c r="BZS252" s="18"/>
      <c r="BZT252" s="18"/>
      <c r="BZU252" s="18"/>
      <c r="BZV252" s="18"/>
      <c r="BZW252" s="18"/>
      <c r="BZX252" s="18"/>
      <c r="BZY252" s="18"/>
      <c r="BZZ252" s="18"/>
      <c r="CAA252" s="18"/>
      <c r="CAB252" s="18"/>
      <c r="CAC252" s="18"/>
      <c r="CAD252" s="18"/>
      <c r="CAE252" s="18"/>
      <c r="CAF252" s="18"/>
      <c r="CAG252" s="18"/>
      <c r="CAH252" s="18"/>
      <c r="CAI252" s="18"/>
      <c r="CAJ252" s="18"/>
      <c r="CAK252" s="18"/>
      <c r="CAL252" s="18"/>
      <c r="CAM252" s="18"/>
      <c r="CAN252" s="18"/>
      <c r="CAO252" s="18"/>
      <c r="CAP252" s="18"/>
      <c r="CAQ252" s="18"/>
      <c r="CAR252" s="18"/>
      <c r="CAS252" s="18"/>
      <c r="CAT252" s="18"/>
      <c r="CAU252" s="18"/>
      <c r="CAV252" s="18"/>
      <c r="CAW252" s="18"/>
      <c r="CAX252" s="18"/>
      <c r="CAY252" s="18"/>
      <c r="CAZ252" s="18"/>
      <c r="CBA252" s="18"/>
      <c r="CBB252" s="18"/>
      <c r="CBC252" s="18"/>
      <c r="CBD252" s="18"/>
      <c r="CBE252" s="18"/>
      <c r="CBF252" s="18"/>
      <c r="CBG252" s="18"/>
      <c r="CBH252" s="18"/>
      <c r="CBI252" s="18"/>
      <c r="CBJ252" s="18"/>
      <c r="CBK252" s="18"/>
      <c r="CBL252" s="18"/>
      <c r="CBM252" s="18"/>
      <c r="CBN252" s="18"/>
      <c r="CBO252" s="18"/>
      <c r="CBP252" s="18"/>
      <c r="CBQ252" s="18"/>
      <c r="CBR252" s="18"/>
      <c r="CBS252" s="18"/>
      <c r="CBT252" s="18"/>
      <c r="CBU252" s="18"/>
      <c r="CBV252" s="18"/>
      <c r="CBW252" s="18"/>
      <c r="CBX252" s="18"/>
      <c r="CBY252" s="18"/>
      <c r="CBZ252" s="18"/>
      <c r="CCA252" s="18"/>
      <c r="CCB252" s="18"/>
      <c r="CCC252" s="18"/>
      <c r="CCD252" s="18"/>
      <c r="CCE252" s="18"/>
      <c r="CCF252" s="18"/>
      <c r="CCG252" s="18"/>
      <c r="CCH252" s="18"/>
      <c r="CCI252" s="18"/>
      <c r="CCJ252" s="18"/>
      <c r="CCK252" s="18"/>
      <c r="CCL252" s="18"/>
      <c r="CCM252" s="18"/>
      <c r="CCN252" s="18"/>
      <c r="CCO252" s="18"/>
      <c r="CCP252" s="18"/>
      <c r="CCQ252" s="18"/>
      <c r="CCR252" s="18"/>
      <c r="CCS252" s="18"/>
      <c r="CCT252" s="18"/>
      <c r="CCU252" s="18"/>
      <c r="CCV252" s="18"/>
      <c r="CCW252" s="18"/>
      <c r="CCX252" s="18"/>
      <c r="CCY252" s="18"/>
      <c r="CCZ252" s="18"/>
      <c r="CDA252" s="18"/>
      <c r="CDB252" s="18"/>
      <c r="CDC252" s="18"/>
      <c r="CDD252" s="18"/>
      <c r="CDE252" s="18"/>
      <c r="CDF252" s="18"/>
      <c r="CDG252" s="18"/>
      <c r="CDH252" s="18"/>
      <c r="CDI252" s="18"/>
      <c r="CDJ252" s="18"/>
      <c r="CDK252" s="18"/>
      <c r="CDL252" s="18"/>
      <c r="CDM252" s="18"/>
      <c r="CDN252" s="18"/>
      <c r="CDO252" s="18"/>
      <c r="CDP252" s="18"/>
      <c r="CDQ252" s="18"/>
      <c r="CDR252" s="18"/>
      <c r="CDS252" s="18"/>
      <c r="CDT252" s="18"/>
      <c r="CDU252" s="18"/>
      <c r="CDV252" s="18"/>
      <c r="CDW252" s="18"/>
      <c r="CDX252" s="18"/>
      <c r="CDY252" s="18"/>
      <c r="CDZ252" s="18"/>
      <c r="CEA252" s="18"/>
      <c r="CEB252" s="18"/>
      <c r="CEC252" s="18"/>
      <c r="CED252" s="18"/>
      <c r="CEE252" s="18"/>
      <c r="CEF252" s="18"/>
      <c r="CEG252" s="18"/>
      <c r="CEH252" s="18"/>
      <c r="CEI252" s="18"/>
      <c r="CEJ252" s="18"/>
      <c r="CEK252" s="18"/>
      <c r="CEL252" s="18"/>
      <c r="CEM252" s="18"/>
      <c r="CEN252" s="18"/>
      <c r="CEO252" s="18"/>
      <c r="CEP252" s="18"/>
      <c r="CEQ252" s="18"/>
      <c r="CER252" s="18"/>
      <c r="CES252" s="18"/>
      <c r="CET252" s="18"/>
      <c r="CEU252" s="18"/>
      <c r="CEV252" s="18"/>
      <c r="CEW252" s="18"/>
      <c r="CEX252" s="18"/>
      <c r="CEY252" s="18"/>
      <c r="CEZ252" s="18"/>
      <c r="CFA252" s="18"/>
      <c r="CFB252" s="18"/>
      <c r="CFC252" s="18"/>
      <c r="CFD252" s="18"/>
      <c r="CFE252" s="18"/>
      <c r="CFF252" s="18"/>
      <c r="CFG252" s="18"/>
      <c r="CFH252" s="18"/>
      <c r="CFI252" s="18"/>
      <c r="CFJ252" s="18"/>
      <c r="CFK252" s="18"/>
      <c r="CFL252" s="18"/>
      <c r="CFM252" s="18"/>
      <c r="CFN252" s="18"/>
      <c r="CFO252" s="18"/>
      <c r="CFP252" s="18"/>
      <c r="CFQ252" s="18"/>
      <c r="CFR252" s="18"/>
      <c r="CFS252" s="18"/>
      <c r="CFT252" s="18"/>
      <c r="CFU252" s="18"/>
      <c r="CFV252" s="18"/>
      <c r="CFW252" s="18"/>
      <c r="CFX252" s="18"/>
      <c r="CFY252" s="18"/>
      <c r="CFZ252" s="18"/>
      <c r="CGA252" s="18"/>
      <c r="CGB252" s="18"/>
      <c r="CGC252" s="18"/>
      <c r="CGD252" s="18"/>
      <c r="CGE252" s="18"/>
      <c r="CGF252" s="18"/>
      <c r="CGG252" s="18"/>
      <c r="CGH252" s="18"/>
      <c r="CGI252" s="18"/>
      <c r="CGJ252" s="18"/>
      <c r="CGK252" s="18"/>
      <c r="CGL252" s="18"/>
      <c r="CGM252" s="18"/>
      <c r="CGN252" s="18"/>
      <c r="CGO252" s="18"/>
      <c r="CGP252" s="18"/>
      <c r="CGQ252" s="18"/>
      <c r="CGR252" s="18"/>
      <c r="CGS252" s="18"/>
      <c r="CGT252" s="18"/>
      <c r="CGU252" s="18"/>
      <c r="CGV252" s="18"/>
      <c r="CGW252" s="18"/>
      <c r="CGX252" s="18"/>
      <c r="CGY252" s="18"/>
      <c r="CGZ252" s="18"/>
      <c r="CHA252" s="18"/>
      <c r="CHB252" s="18"/>
      <c r="CHC252" s="18"/>
      <c r="CHD252" s="18"/>
      <c r="CHE252" s="18"/>
      <c r="CHF252" s="18"/>
      <c r="CHG252" s="18"/>
      <c r="CHH252" s="18"/>
      <c r="CHI252" s="18"/>
      <c r="CHJ252" s="18"/>
      <c r="CHK252" s="18"/>
      <c r="CHL252" s="18"/>
      <c r="CHM252" s="18"/>
      <c r="CHN252" s="18"/>
      <c r="CHO252" s="18"/>
      <c r="CHP252" s="18"/>
      <c r="CHQ252" s="18"/>
      <c r="CHR252" s="18"/>
      <c r="CHS252" s="18"/>
      <c r="CHT252" s="18"/>
      <c r="CHU252" s="18"/>
      <c r="CHV252" s="18"/>
      <c r="CHW252" s="18"/>
      <c r="CHX252" s="18"/>
      <c r="CHY252" s="18"/>
      <c r="CHZ252" s="18"/>
      <c r="CIA252" s="18"/>
      <c r="CIB252" s="18"/>
      <c r="CIC252" s="18"/>
      <c r="CID252" s="18"/>
      <c r="CIE252" s="18"/>
      <c r="CIF252" s="18"/>
      <c r="CIG252" s="18"/>
      <c r="CIH252" s="18"/>
      <c r="CII252" s="18"/>
      <c r="CIJ252" s="18"/>
      <c r="CIK252" s="18"/>
      <c r="CIL252" s="18"/>
      <c r="CIM252" s="18"/>
      <c r="CIN252" s="18"/>
      <c r="CIO252" s="18"/>
      <c r="CIP252" s="18"/>
      <c r="CIQ252" s="18"/>
      <c r="CIR252" s="18"/>
      <c r="CIS252" s="18"/>
      <c r="CIT252" s="18"/>
      <c r="CIU252" s="18"/>
      <c r="CIV252" s="18"/>
      <c r="CIW252" s="18"/>
      <c r="CIX252" s="18"/>
      <c r="CIY252" s="18"/>
      <c r="CIZ252" s="18"/>
      <c r="CJA252" s="18"/>
      <c r="CJB252" s="18"/>
      <c r="CJC252" s="18"/>
      <c r="CJD252" s="18"/>
      <c r="CJE252" s="18"/>
      <c r="CJF252" s="18"/>
      <c r="CJG252" s="18"/>
      <c r="CJH252" s="18"/>
      <c r="CJI252" s="18"/>
      <c r="CJJ252" s="18"/>
      <c r="CJK252" s="18"/>
      <c r="CJL252" s="18"/>
      <c r="CJM252" s="18"/>
      <c r="CJN252" s="18"/>
      <c r="CJO252" s="18"/>
      <c r="CJP252" s="18"/>
      <c r="CJQ252" s="18"/>
      <c r="CJR252" s="18"/>
      <c r="CJS252" s="18"/>
      <c r="CJT252" s="18"/>
      <c r="CJU252" s="18"/>
      <c r="CJV252" s="18"/>
      <c r="CJW252" s="18"/>
      <c r="CJX252" s="18"/>
      <c r="CJY252" s="18"/>
      <c r="CJZ252" s="18"/>
      <c r="CKA252" s="18"/>
      <c r="CKB252" s="18"/>
      <c r="CKC252" s="18"/>
      <c r="CKD252" s="18"/>
      <c r="CKE252" s="18"/>
      <c r="CKF252" s="18"/>
      <c r="CKG252" s="18"/>
      <c r="CKH252" s="18"/>
      <c r="CKI252" s="18"/>
      <c r="CKJ252" s="18"/>
      <c r="CKK252" s="18"/>
      <c r="CKL252" s="18"/>
      <c r="CKM252" s="18"/>
      <c r="CKN252" s="18"/>
      <c r="CKO252" s="18"/>
      <c r="CKP252" s="18"/>
      <c r="CKQ252" s="18"/>
      <c r="CKR252" s="18"/>
      <c r="CKS252" s="18"/>
      <c r="CKT252" s="18"/>
      <c r="CKU252" s="18"/>
      <c r="CKV252" s="18"/>
      <c r="CKW252" s="18"/>
      <c r="CKX252" s="18"/>
      <c r="CKY252" s="18"/>
      <c r="CKZ252" s="18"/>
      <c r="CLA252" s="18"/>
      <c r="CLB252" s="18"/>
      <c r="CLC252" s="18"/>
      <c r="CLD252" s="18"/>
      <c r="CLE252" s="18"/>
      <c r="CLF252" s="18"/>
      <c r="CLG252" s="18"/>
      <c r="CLH252" s="18"/>
      <c r="CLI252" s="18"/>
      <c r="CLJ252" s="18"/>
      <c r="CLK252" s="18"/>
      <c r="CLL252" s="18"/>
      <c r="CLM252" s="18"/>
      <c r="CLN252" s="18"/>
      <c r="CLO252" s="18"/>
      <c r="CLP252" s="18"/>
      <c r="CLQ252" s="18"/>
      <c r="CLR252" s="18"/>
      <c r="CLS252" s="18"/>
      <c r="CLT252" s="18"/>
      <c r="CLU252" s="18"/>
      <c r="CLV252" s="18"/>
      <c r="CLW252" s="18"/>
      <c r="CLX252" s="18"/>
      <c r="CLY252" s="18"/>
      <c r="CLZ252" s="18"/>
      <c r="CMA252" s="18"/>
      <c r="CMB252" s="18"/>
      <c r="CMC252" s="18"/>
      <c r="CMD252" s="18"/>
      <c r="CME252" s="18"/>
      <c r="CMF252" s="18"/>
      <c r="CMG252" s="18"/>
      <c r="CMH252" s="18"/>
      <c r="CMI252" s="18"/>
      <c r="CMJ252" s="18"/>
      <c r="CMK252" s="18"/>
      <c r="CML252" s="18"/>
      <c r="CMM252" s="18"/>
      <c r="CMN252" s="18"/>
      <c r="CMO252" s="18"/>
      <c r="CMP252" s="18"/>
      <c r="CMQ252" s="18"/>
      <c r="CMR252" s="18"/>
      <c r="CMS252" s="18"/>
      <c r="CMT252" s="18"/>
      <c r="CMU252" s="18"/>
      <c r="CMV252" s="18"/>
      <c r="CMW252" s="18"/>
      <c r="CMX252" s="18"/>
      <c r="CMY252" s="18"/>
      <c r="CMZ252" s="18"/>
      <c r="CNA252" s="18"/>
      <c r="CNB252" s="18"/>
      <c r="CNC252" s="18"/>
      <c r="CND252" s="18"/>
      <c r="CNE252" s="18"/>
      <c r="CNF252" s="18"/>
      <c r="CNG252" s="18"/>
      <c r="CNH252" s="18"/>
      <c r="CNI252" s="18"/>
      <c r="CNJ252" s="18"/>
      <c r="CNK252" s="18"/>
      <c r="CNL252" s="18"/>
      <c r="CNM252" s="18"/>
      <c r="CNN252" s="18"/>
      <c r="CNO252" s="18"/>
      <c r="CNP252" s="18"/>
      <c r="CNQ252" s="18"/>
      <c r="CNR252" s="18"/>
      <c r="CNS252" s="18"/>
      <c r="CNT252" s="18"/>
      <c r="CNU252" s="18"/>
      <c r="CNV252" s="18"/>
      <c r="CNW252" s="18"/>
      <c r="CNX252" s="18"/>
      <c r="CNY252" s="18"/>
      <c r="CNZ252" s="18"/>
      <c r="COA252" s="18"/>
      <c r="COB252" s="18"/>
      <c r="COC252" s="18"/>
      <c r="COD252" s="18"/>
      <c r="COE252" s="18"/>
      <c r="COF252" s="18"/>
      <c r="COG252" s="18"/>
      <c r="COH252" s="18"/>
      <c r="COI252" s="18"/>
      <c r="COJ252" s="18"/>
      <c r="COK252" s="18"/>
      <c r="COL252" s="18"/>
      <c r="COM252" s="18"/>
      <c r="CON252" s="18"/>
      <c r="COO252" s="18"/>
      <c r="COP252" s="18"/>
      <c r="COQ252" s="18"/>
      <c r="COR252" s="18"/>
      <c r="COS252" s="18"/>
      <c r="COT252" s="18"/>
      <c r="COU252" s="18"/>
      <c r="COV252" s="18"/>
      <c r="COW252" s="18"/>
      <c r="COX252" s="18"/>
      <c r="COY252" s="18"/>
      <c r="COZ252" s="18"/>
      <c r="CPA252" s="18"/>
      <c r="CPB252" s="18"/>
      <c r="CPC252" s="18"/>
      <c r="CPD252" s="18"/>
      <c r="CPE252" s="18"/>
      <c r="CPF252" s="18"/>
      <c r="CPG252" s="18"/>
      <c r="CPH252" s="18"/>
      <c r="CPI252" s="18"/>
      <c r="CPJ252" s="18"/>
      <c r="CPK252" s="18"/>
      <c r="CPL252" s="18"/>
      <c r="CPM252" s="18"/>
      <c r="CPN252" s="18"/>
      <c r="CPO252" s="18"/>
      <c r="CPP252" s="18"/>
      <c r="CPQ252" s="18"/>
      <c r="CPR252" s="18"/>
      <c r="CPS252" s="18"/>
      <c r="CPT252" s="18"/>
      <c r="CPU252" s="18"/>
      <c r="CPV252" s="18"/>
      <c r="CPW252" s="18"/>
      <c r="CPX252" s="18"/>
      <c r="CPY252" s="18"/>
      <c r="CPZ252" s="18"/>
      <c r="CQA252" s="18"/>
      <c r="CQB252" s="18"/>
      <c r="CQC252" s="18"/>
      <c r="CQD252" s="18"/>
      <c r="CQE252" s="18"/>
      <c r="CQF252" s="18"/>
      <c r="CQG252" s="18"/>
      <c r="CQH252" s="18"/>
      <c r="CQI252" s="18"/>
      <c r="CQJ252" s="18"/>
      <c r="CQK252" s="18"/>
      <c r="CQL252" s="18"/>
      <c r="CQM252" s="18"/>
      <c r="CQN252" s="18"/>
      <c r="CQO252" s="18"/>
      <c r="CQP252" s="18"/>
      <c r="CQQ252" s="18"/>
      <c r="CQR252" s="18"/>
      <c r="CQS252" s="18"/>
      <c r="CQT252" s="18"/>
      <c r="CQU252" s="18"/>
      <c r="CQV252" s="18"/>
      <c r="CQW252" s="18"/>
      <c r="CQX252" s="18"/>
      <c r="CQY252" s="18"/>
      <c r="CQZ252" s="18"/>
      <c r="CRA252" s="18"/>
      <c r="CRB252" s="18"/>
      <c r="CRC252" s="18"/>
      <c r="CRD252" s="18"/>
      <c r="CRE252" s="18"/>
      <c r="CRF252" s="18"/>
      <c r="CRG252" s="18"/>
      <c r="CRH252" s="18"/>
      <c r="CRI252" s="18"/>
      <c r="CRJ252" s="18"/>
      <c r="CRK252" s="18"/>
      <c r="CRL252" s="18"/>
      <c r="CRM252" s="18"/>
      <c r="CRN252" s="18"/>
      <c r="CRO252" s="18"/>
      <c r="CRP252" s="18"/>
      <c r="CRQ252" s="18"/>
      <c r="CRR252" s="18"/>
      <c r="CRS252" s="18"/>
      <c r="CRT252" s="18"/>
      <c r="CRU252" s="18"/>
      <c r="CRV252" s="18"/>
      <c r="CRW252" s="18"/>
      <c r="CRX252" s="18"/>
      <c r="CRY252" s="18"/>
      <c r="CRZ252" s="18"/>
      <c r="CSA252" s="18"/>
      <c r="CSB252" s="18"/>
      <c r="CSC252" s="18"/>
      <c r="CSD252" s="18"/>
      <c r="CSE252" s="18"/>
      <c r="CSF252" s="18"/>
      <c r="CSG252" s="18"/>
      <c r="CSH252" s="18"/>
      <c r="CSI252" s="18"/>
      <c r="CSJ252" s="18"/>
      <c r="CSK252" s="18"/>
      <c r="CSL252" s="18"/>
      <c r="CSM252" s="18"/>
      <c r="CSN252" s="18"/>
      <c r="CSO252" s="18"/>
      <c r="CSP252" s="18"/>
      <c r="CSQ252" s="18"/>
      <c r="CSR252" s="18"/>
      <c r="CSS252" s="18"/>
      <c r="CST252" s="18"/>
      <c r="CSU252" s="18"/>
      <c r="CSV252" s="18"/>
      <c r="CSW252" s="18"/>
      <c r="CSX252" s="18"/>
      <c r="CSY252" s="18"/>
      <c r="CSZ252" s="18"/>
      <c r="CTA252" s="18"/>
      <c r="CTB252" s="18"/>
      <c r="CTC252" s="18"/>
      <c r="CTD252" s="18"/>
      <c r="CTE252" s="18"/>
      <c r="CTF252" s="18"/>
      <c r="CTG252" s="18"/>
      <c r="CTH252" s="18"/>
      <c r="CTI252" s="18"/>
      <c r="CTJ252" s="18"/>
      <c r="CTK252" s="18"/>
      <c r="CTL252" s="18"/>
      <c r="CTM252" s="18"/>
      <c r="CTN252" s="18"/>
      <c r="CTO252" s="18"/>
      <c r="CTP252" s="18"/>
      <c r="CTQ252" s="18"/>
      <c r="CTR252" s="18"/>
      <c r="CTS252" s="18"/>
      <c r="CTT252" s="18"/>
      <c r="CTU252" s="18"/>
      <c r="CTV252" s="18"/>
      <c r="CTW252" s="18"/>
      <c r="CTX252" s="18"/>
      <c r="CTY252" s="18"/>
      <c r="CTZ252" s="18"/>
      <c r="CUA252" s="18"/>
      <c r="CUB252" s="18"/>
      <c r="CUC252" s="18"/>
      <c r="CUD252" s="18"/>
      <c r="CUE252" s="18"/>
      <c r="CUF252" s="18"/>
      <c r="CUG252" s="18"/>
      <c r="CUH252" s="18"/>
      <c r="CUI252" s="18"/>
      <c r="CUJ252" s="18"/>
      <c r="CUK252" s="18"/>
      <c r="CUL252" s="18"/>
      <c r="CUM252" s="18"/>
      <c r="CUN252" s="18"/>
      <c r="CUO252" s="18"/>
      <c r="CUP252" s="18"/>
      <c r="CUQ252" s="18"/>
      <c r="CUR252" s="18"/>
      <c r="CUS252" s="18"/>
      <c r="CUT252" s="18"/>
      <c r="CUU252" s="18"/>
      <c r="CUV252" s="18"/>
      <c r="CUW252" s="18"/>
      <c r="CUX252" s="18"/>
      <c r="CUY252" s="18"/>
      <c r="CUZ252" s="18"/>
      <c r="CVA252" s="18"/>
      <c r="CVB252" s="18"/>
      <c r="CVC252" s="18"/>
      <c r="CVD252" s="18"/>
      <c r="CVE252" s="18"/>
      <c r="CVF252" s="18"/>
      <c r="CVG252" s="18"/>
      <c r="CVH252" s="18"/>
      <c r="CVI252" s="18"/>
      <c r="CVJ252" s="18"/>
      <c r="CVK252" s="18"/>
      <c r="CVL252" s="18"/>
      <c r="CVM252" s="18"/>
      <c r="CVN252" s="18"/>
      <c r="CVO252" s="18"/>
      <c r="CVP252" s="18"/>
      <c r="CVQ252" s="18"/>
      <c r="CVR252" s="18"/>
      <c r="CVS252" s="18"/>
      <c r="CVT252" s="18"/>
      <c r="CVU252" s="18"/>
      <c r="CVV252" s="18"/>
      <c r="CVW252" s="18"/>
      <c r="CVX252" s="18"/>
      <c r="CVY252" s="18"/>
      <c r="CVZ252" s="18"/>
      <c r="CWA252" s="18"/>
      <c r="CWB252" s="18"/>
      <c r="CWC252" s="18"/>
      <c r="CWD252" s="18"/>
      <c r="CWE252" s="18"/>
      <c r="CWF252" s="18"/>
      <c r="CWG252" s="18"/>
      <c r="CWH252" s="18"/>
      <c r="CWI252" s="18"/>
      <c r="CWJ252" s="18"/>
      <c r="CWK252" s="18"/>
      <c r="CWL252" s="18"/>
      <c r="CWM252" s="18"/>
      <c r="CWN252" s="18"/>
      <c r="CWO252" s="18"/>
      <c r="CWP252" s="18"/>
      <c r="CWQ252" s="18"/>
      <c r="CWR252" s="18"/>
      <c r="CWS252" s="18"/>
      <c r="CWT252" s="18"/>
      <c r="CWU252" s="18"/>
      <c r="CWV252" s="18"/>
      <c r="CWW252" s="18"/>
      <c r="CWX252" s="18"/>
      <c r="CWY252" s="18"/>
      <c r="CWZ252" s="18"/>
      <c r="CXA252" s="18"/>
      <c r="CXB252" s="18"/>
      <c r="CXC252" s="18"/>
      <c r="CXD252" s="18"/>
      <c r="CXE252" s="18"/>
      <c r="CXF252" s="18"/>
      <c r="CXG252" s="18"/>
      <c r="CXH252" s="18"/>
      <c r="CXI252" s="18"/>
      <c r="CXJ252" s="18"/>
      <c r="CXK252" s="18"/>
      <c r="CXL252" s="18"/>
      <c r="CXM252" s="18"/>
      <c r="CXN252" s="18"/>
      <c r="CXO252" s="18"/>
      <c r="CXP252" s="18"/>
      <c r="CXQ252" s="18"/>
      <c r="CXR252" s="18"/>
      <c r="CXS252" s="18"/>
      <c r="CXT252" s="18"/>
      <c r="CXU252" s="18"/>
      <c r="CXV252" s="18"/>
      <c r="CXW252" s="18"/>
      <c r="CXX252" s="18"/>
      <c r="CXY252" s="18"/>
      <c r="CXZ252" s="18"/>
      <c r="CYA252" s="18"/>
      <c r="CYB252" s="18"/>
      <c r="CYC252" s="18"/>
      <c r="CYD252" s="18"/>
      <c r="CYE252" s="18"/>
      <c r="CYF252" s="18"/>
      <c r="CYG252" s="18"/>
      <c r="CYH252" s="18"/>
      <c r="CYI252" s="18"/>
      <c r="CYJ252" s="18"/>
      <c r="CYK252" s="18"/>
      <c r="CYL252" s="18"/>
      <c r="CYM252" s="18"/>
      <c r="CYN252" s="18"/>
      <c r="CYO252" s="18"/>
      <c r="CYP252" s="18"/>
      <c r="CYQ252" s="18"/>
      <c r="CYR252" s="18"/>
      <c r="CYS252" s="18"/>
      <c r="CYT252" s="18"/>
      <c r="CYU252" s="18"/>
      <c r="CYV252" s="18"/>
      <c r="CYW252" s="18"/>
      <c r="CYX252" s="18"/>
      <c r="CYY252" s="18"/>
      <c r="CYZ252" s="18"/>
      <c r="CZA252" s="18"/>
      <c r="CZB252" s="18"/>
      <c r="CZC252" s="18"/>
      <c r="CZD252" s="18"/>
      <c r="CZE252" s="18"/>
      <c r="CZF252" s="18"/>
      <c r="CZG252" s="18"/>
      <c r="CZH252" s="18"/>
      <c r="CZI252" s="18"/>
      <c r="CZJ252" s="18"/>
      <c r="CZK252" s="18"/>
      <c r="CZL252" s="18"/>
      <c r="CZM252" s="18"/>
      <c r="CZN252" s="18"/>
      <c r="CZO252" s="18"/>
      <c r="CZP252" s="18"/>
      <c r="CZQ252" s="18"/>
      <c r="CZR252" s="18"/>
      <c r="CZS252" s="18"/>
      <c r="CZT252" s="18"/>
      <c r="CZU252" s="18"/>
      <c r="CZV252" s="18"/>
      <c r="CZW252" s="18"/>
      <c r="CZX252" s="18"/>
      <c r="CZY252" s="18"/>
      <c r="CZZ252" s="18"/>
      <c r="DAA252" s="18"/>
      <c r="DAB252" s="18"/>
      <c r="DAC252" s="18"/>
      <c r="DAD252" s="18"/>
      <c r="DAE252" s="18"/>
      <c r="DAF252" s="18"/>
      <c r="DAG252" s="18"/>
      <c r="DAH252" s="18"/>
      <c r="DAI252" s="18"/>
      <c r="DAJ252" s="18"/>
      <c r="DAK252" s="18"/>
      <c r="DAL252" s="18"/>
      <c r="DAM252" s="18"/>
      <c r="DAN252" s="18"/>
      <c r="DAO252" s="18"/>
      <c r="DAP252" s="18"/>
      <c r="DAQ252" s="18"/>
      <c r="DAR252" s="18"/>
      <c r="DAS252" s="18"/>
      <c r="DAT252" s="18"/>
      <c r="DAU252" s="18"/>
      <c r="DAV252" s="18"/>
      <c r="DAW252" s="18"/>
      <c r="DAX252" s="18"/>
      <c r="DAY252" s="18"/>
      <c r="DAZ252" s="18"/>
      <c r="DBA252" s="18"/>
      <c r="DBB252" s="18"/>
      <c r="DBC252" s="18"/>
      <c r="DBD252" s="18"/>
      <c r="DBE252" s="18"/>
      <c r="DBF252" s="18"/>
      <c r="DBG252" s="18"/>
      <c r="DBH252" s="18"/>
      <c r="DBI252" s="18"/>
      <c r="DBJ252" s="18"/>
      <c r="DBK252" s="18"/>
      <c r="DBL252" s="18"/>
      <c r="DBM252" s="18"/>
      <c r="DBN252" s="18"/>
      <c r="DBO252" s="18"/>
      <c r="DBP252" s="18"/>
      <c r="DBQ252" s="18"/>
      <c r="DBR252" s="18"/>
      <c r="DBS252" s="18"/>
      <c r="DBT252" s="18"/>
      <c r="DBU252" s="18"/>
      <c r="DBV252" s="18"/>
      <c r="DBW252" s="18"/>
      <c r="DBX252" s="18"/>
      <c r="DBY252" s="18"/>
      <c r="DBZ252" s="18"/>
      <c r="DCA252" s="18"/>
      <c r="DCB252" s="18"/>
      <c r="DCC252" s="18"/>
      <c r="DCD252" s="18"/>
      <c r="DCE252" s="18"/>
      <c r="DCF252" s="18"/>
      <c r="DCG252" s="18"/>
      <c r="DCH252" s="18"/>
      <c r="DCI252" s="18"/>
      <c r="DCJ252" s="18"/>
      <c r="DCK252" s="18"/>
      <c r="DCL252" s="18"/>
      <c r="DCM252" s="18"/>
      <c r="DCN252" s="18"/>
      <c r="DCO252" s="18"/>
      <c r="DCP252" s="18"/>
      <c r="DCQ252" s="18"/>
      <c r="DCR252" s="18"/>
      <c r="DCS252" s="18"/>
      <c r="DCT252" s="18"/>
      <c r="DCU252" s="18"/>
      <c r="DCV252" s="18"/>
      <c r="DCW252" s="18"/>
      <c r="DCX252" s="18"/>
      <c r="DCY252" s="18"/>
      <c r="DCZ252" s="18"/>
      <c r="DDA252" s="18"/>
      <c r="DDB252" s="18"/>
      <c r="DDC252" s="18"/>
      <c r="DDD252" s="18"/>
      <c r="DDE252" s="18"/>
      <c r="DDF252" s="18"/>
      <c r="DDG252" s="18"/>
      <c r="DDH252" s="18"/>
      <c r="DDI252" s="18"/>
      <c r="DDJ252" s="18"/>
      <c r="DDK252" s="18"/>
      <c r="DDL252" s="18"/>
      <c r="DDM252" s="18"/>
      <c r="DDN252" s="18"/>
      <c r="DDO252" s="18"/>
      <c r="DDP252" s="18"/>
      <c r="DDQ252" s="18"/>
      <c r="DDR252" s="18"/>
      <c r="DDS252" s="18"/>
      <c r="DDT252" s="18"/>
      <c r="DDU252" s="18"/>
      <c r="DDV252" s="18"/>
      <c r="DDW252" s="18"/>
      <c r="DDX252" s="18"/>
      <c r="DDY252" s="18"/>
      <c r="DDZ252" s="18"/>
      <c r="DEA252" s="18"/>
      <c r="DEB252" s="18"/>
      <c r="DEC252" s="18"/>
      <c r="DED252" s="18"/>
      <c r="DEE252" s="18"/>
      <c r="DEF252" s="18"/>
      <c r="DEG252" s="18"/>
      <c r="DEH252" s="18"/>
      <c r="DEI252" s="18"/>
      <c r="DEJ252" s="18"/>
      <c r="DEK252" s="18"/>
      <c r="DEL252" s="18"/>
      <c r="DEM252" s="18"/>
      <c r="DEN252" s="18"/>
      <c r="DEO252" s="18"/>
      <c r="DEP252" s="18"/>
      <c r="DEQ252" s="18"/>
      <c r="DER252" s="18"/>
      <c r="DES252" s="18"/>
      <c r="DET252" s="18"/>
      <c r="DEU252" s="18"/>
      <c r="DEV252" s="18"/>
      <c r="DEW252" s="18"/>
      <c r="DEX252" s="18"/>
      <c r="DEY252" s="18"/>
      <c r="DEZ252" s="18"/>
      <c r="DFA252" s="18"/>
      <c r="DFB252" s="18"/>
      <c r="DFC252" s="18"/>
      <c r="DFD252" s="18"/>
      <c r="DFE252" s="18"/>
      <c r="DFF252" s="18"/>
      <c r="DFG252" s="18"/>
      <c r="DFH252" s="18"/>
      <c r="DFI252" s="18"/>
      <c r="DFJ252" s="18"/>
      <c r="DFK252" s="18"/>
      <c r="DFL252" s="18"/>
      <c r="DFM252" s="18"/>
      <c r="DFN252" s="18"/>
      <c r="DFO252" s="18"/>
      <c r="DFP252" s="18"/>
      <c r="DFQ252" s="18"/>
      <c r="DFR252" s="18"/>
      <c r="DFS252" s="18"/>
      <c r="DFT252" s="18"/>
      <c r="DFU252" s="18"/>
      <c r="DFV252" s="18"/>
      <c r="DFW252" s="18"/>
      <c r="DFX252" s="18"/>
      <c r="DFY252" s="18"/>
      <c r="DFZ252" s="18"/>
      <c r="DGA252" s="18"/>
      <c r="DGB252" s="18"/>
      <c r="DGC252" s="18"/>
      <c r="DGD252" s="18"/>
      <c r="DGE252" s="18"/>
      <c r="DGF252" s="18"/>
      <c r="DGG252" s="18"/>
      <c r="DGH252" s="18"/>
      <c r="DGI252" s="18"/>
      <c r="DGJ252" s="18"/>
      <c r="DGK252" s="18"/>
      <c r="DGL252" s="18"/>
      <c r="DGM252" s="18"/>
      <c r="DGN252" s="18"/>
      <c r="DGO252" s="18"/>
      <c r="DGP252" s="18"/>
      <c r="DGQ252" s="18"/>
      <c r="DGR252" s="18"/>
      <c r="DGS252" s="18"/>
      <c r="DGT252" s="18"/>
      <c r="DGU252" s="18"/>
      <c r="DGV252" s="18"/>
      <c r="DGW252" s="18"/>
      <c r="DGX252" s="18"/>
      <c r="DGY252" s="18"/>
      <c r="DGZ252" s="18"/>
      <c r="DHA252" s="18"/>
      <c r="DHB252" s="18"/>
      <c r="DHC252" s="18"/>
      <c r="DHD252" s="18"/>
      <c r="DHE252" s="18"/>
      <c r="DHF252" s="18"/>
      <c r="DHG252" s="18"/>
      <c r="DHH252" s="18"/>
      <c r="DHI252" s="18"/>
      <c r="DHJ252" s="18"/>
      <c r="DHK252" s="18"/>
      <c r="DHL252" s="18"/>
      <c r="DHM252" s="18"/>
      <c r="DHN252" s="18"/>
      <c r="DHO252" s="18"/>
      <c r="DHP252" s="18"/>
      <c r="DHQ252" s="18"/>
      <c r="DHR252" s="18"/>
      <c r="DHS252" s="18"/>
      <c r="DHT252" s="18"/>
      <c r="DHU252" s="18"/>
      <c r="DHV252" s="18"/>
      <c r="DHW252" s="18"/>
      <c r="DHX252" s="18"/>
      <c r="DHY252" s="18"/>
      <c r="DHZ252" s="18"/>
      <c r="DIA252" s="18"/>
      <c r="DIB252" s="18"/>
      <c r="DIC252" s="18"/>
      <c r="DID252" s="18"/>
      <c r="DIE252" s="18"/>
      <c r="DIF252" s="18"/>
      <c r="DIG252" s="18"/>
      <c r="DIH252" s="18"/>
      <c r="DII252" s="18"/>
      <c r="DIJ252" s="18"/>
      <c r="DIK252" s="18"/>
      <c r="DIL252" s="18"/>
      <c r="DIM252" s="18"/>
      <c r="DIN252" s="18"/>
      <c r="DIO252" s="18"/>
      <c r="DIP252" s="18"/>
      <c r="DIQ252" s="18"/>
      <c r="DIR252" s="18"/>
      <c r="DIS252" s="18"/>
      <c r="DIT252" s="18"/>
      <c r="DIU252" s="18"/>
      <c r="DIV252" s="18"/>
      <c r="DIW252" s="18"/>
      <c r="DIX252" s="18"/>
      <c r="DIY252" s="18"/>
      <c r="DIZ252" s="18"/>
      <c r="DJA252" s="18"/>
      <c r="DJB252" s="18"/>
      <c r="DJC252" s="18"/>
      <c r="DJD252" s="18"/>
      <c r="DJE252" s="18"/>
      <c r="DJF252" s="18"/>
      <c r="DJG252" s="18"/>
      <c r="DJH252" s="18"/>
      <c r="DJI252" s="18"/>
      <c r="DJJ252" s="18"/>
      <c r="DJK252" s="18"/>
      <c r="DJL252" s="18"/>
      <c r="DJM252" s="18"/>
      <c r="DJN252" s="18"/>
      <c r="DJO252" s="18"/>
      <c r="DJP252" s="18"/>
      <c r="DJQ252" s="18"/>
      <c r="DJR252" s="18"/>
      <c r="DJS252" s="18"/>
      <c r="DJT252" s="18"/>
      <c r="DJU252" s="18"/>
      <c r="DJV252" s="18"/>
      <c r="DJW252" s="18"/>
      <c r="DJX252" s="18"/>
      <c r="DJY252" s="18"/>
      <c r="DJZ252" s="18"/>
      <c r="DKA252" s="18"/>
      <c r="DKB252" s="18"/>
      <c r="DKC252" s="18"/>
      <c r="DKD252" s="18"/>
      <c r="DKE252" s="18"/>
      <c r="DKF252" s="18"/>
      <c r="DKG252" s="18"/>
      <c r="DKH252" s="18"/>
      <c r="DKI252" s="18"/>
      <c r="DKJ252" s="18"/>
      <c r="DKK252" s="18"/>
      <c r="DKL252" s="18"/>
      <c r="DKM252" s="18"/>
      <c r="DKN252" s="18"/>
      <c r="DKO252" s="18"/>
      <c r="DKP252" s="18"/>
      <c r="DKQ252" s="18"/>
      <c r="DKR252" s="18"/>
      <c r="DKS252" s="18"/>
      <c r="DKT252" s="18"/>
      <c r="DKU252" s="18"/>
      <c r="DKV252" s="18"/>
      <c r="DKW252" s="18"/>
      <c r="DKX252" s="18"/>
      <c r="DKY252" s="18"/>
      <c r="DKZ252" s="18"/>
      <c r="DLA252" s="18"/>
      <c r="DLB252" s="18"/>
      <c r="DLC252" s="18"/>
      <c r="DLD252" s="18"/>
      <c r="DLE252" s="18"/>
      <c r="DLF252" s="18"/>
      <c r="DLG252" s="18"/>
      <c r="DLH252" s="18"/>
      <c r="DLI252" s="18"/>
      <c r="DLJ252" s="18"/>
      <c r="DLK252" s="18"/>
      <c r="DLL252" s="18"/>
      <c r="DLM252" s="18"/>
      <c r="DLN252" s="18"/>
      <c r="DLO252" s="18"/>
      <c r="DLP252" s="18"/>
      <c r="DLQ252" s="18"/>
      <c r="DLR252" s="18"/>
      <c r="DLS252" s="18"/>
      <c r="DLT252" s="18"/>
      <c r="DLU252" s="18"/>
      <c r="DLV252" s="18"/>
      <c r="DLW252" s="18"/>
      <c r="DLX252" s="18"/>
      <c r="DLY252" s="18"/>
      <c r="DLZ252" s="18"/>
      <c r="DMA252" s="18"/>
      <c r="DMB252" s="18"/>
      <c r="DMC252" s="18"/>
      <c r="DMD252" s="18"/>
      <c r="DME252" s="18"/>
      <c r="DMF252" s="18"/>
      <c r="DMG252" s="18"/>
      <c r="DMH252" s="18"/>
      <c r="DMI252" s="18"/>
      <c r="DMJ252" s="18"/>
      <c r="DMK252" s="18"/>
      <c r="DML252" s="18"/>
      <c r="DMM252" s="18"/>
      <c r="DMN252" s="18"/>
      <c r="DMO252" s="18"/>
      <c r="DMP252" s="18"/>
      <c r="DMQ252" s="18"/>
      <c r="DMR252" s="18"/>
      <c r="DMS252" s="18"/>
      <c r="DMT252" s="18"/>
      <c r="DMU252" s="18"/>
      <c r="DMV252" s="18"/>
      <c r="DMW252" s="18"/>
      <c r="DMX252" s="18"/>
      <c r="DMY252" s="18"/>
      <c r="DMZ252" s="18"/>
      <c r="DNA252" s="18"/>
      <c r="DNB252" s="18"/>
      <c r="DNC252" s="18"/>
      <c r="DND252" s="18"/>
      <c r="DNE252" s="18"/>
      <c r="DNF252" s="18"/>
      <c r="DNG252" s="18"/>
      <c r="DNH252" s="18"/>
      <c r="DNI252" s="18"/>
      <c r="DNJ252" s="18"/>
      <c r="DNK252" s="18"/>
      <c r="DNL252" s="18"/>
      <c r="DNM252" s="18"/>
      <c r="DNN252" s="18"/>
      <c r="DNO252" s="18"/>
      <c r="DNP252" s="18"/>
      <c r="DNQ252" s="18"/>
      <c r="DNR252" s="18"/>
      <c r="DNS252" s="18"/>
      <c r="DNT252" s="18"/>
      <c r="DNU252" s="18"/>
      <c r="DNV252" s="18"/>
      <c r="DNW252" s="18"/>
      <c r="DNX252" s="18"/>
      <c r="DNY252" s="18"/>
      <c r="DNZ252" s="18"/>
      <c r="DOA252" s="18"/>
      <c r="DOB252" s="18"/>
      <c r="DOC252" s="18"/>
      <c r="DOD252" s="18"/>
      <c r="DOE252" s="18"/>
      <c r="DOF252" s="18"/>
      <c r="DOG252" s="18"/>
      <c r="DOH252" s="18"/>
      <c r="DOI252" s="18"/>
      <c r="DOJ252" s="18"/>
      <c r="DOK252" s="18"/>
      <c r="DOL252" s="18"/>
      <c r="DOM252" s="18"/>
      <c r="DON252" s="18"/>
      <c r="DOO252" s="18"/>
      <c r="DOP252" s="18"/>
      <c r="DOQ252" s="18"/>
      <c r="DOR252" s="18"/>
      <c r="DOS252" s="18"/>
      <c r="DOT252" s="18"/>
      <c r="DOU252" s="18"/>
      <c r="DOV252" s="18"/>
      <c r="DOW252" s="18"/>
      <c r="DOX252" s="18"/>
      <c r="DOY252" s="18"/>
      <c r="DOZ252" s="18"/>
      <c r="DPA252" s="18"/>
      <c r="DPB252" s="18"/>
      <c r="DPC252" s="18"/>
      <c r="DPD252" s="18"/>
      <c r="DPE252" s="18"/>
      <c r="DPF252" s="18"/>
      <c r="DPG252" s="18"/>
      <c r="DPH252" s="18"/>
      <c r="DPI252" s="18"/>
      <c r="DPJ252" s="18"/>
      <c r="DPK252" s="18"/>
      <c r="DPL252" s="18"/>
      <c r="DPM252" s="18"/>
      <c r="DPN252" s="18"/>
      <c r="DPO252" s="18"/>
      <c r="DPP252" s="18"/>
      <c r="DPQ252" s="18"/>
      <c r="DPR252" s="18"/>
      <c r="DPS252" s="18"/>
      <c r="DPT252" s="18"/>
      <c r="DPU252" s="18"/>
      <c r="DPV252" s="18"/>
      <c r="DPW252" s="18"/>
      <c r="DPX252" s="18"/>
      <c r="DPY252" s="18"/>
      <c r="DPZ252" s="18"/>
      <c r="DQA252" s="18"/>
      <c r="DQB252" s="18"/>
      <c r="DQC252" s="18"/>
      <c r="DQD252" s="18"/>
      <c r="DQE252" s="18"/>
      <c r="DQF252" s="18"/>
      <c r="DQG252" s="18"/>
      <c r="DQH252" s="18"/>
      <c r="DQI252" s="18"/>
      <c r="DQJ252" s="18"/>
      <c r="DQK252" s="18"/>
      <c r="DQL252" s="18"/>
      <c r="DQM252" s="18"/>
      <c r="DQN252" s="18"/>
      <c r="DQO252" s="18"/>
      <c r="DQP252" s="18"/>
      <c r="DQQ252" s="18"/>
      <c r="DQR252" s="18"/>
      <c r="DQS252" s="18"/>
      <c r="DQT252" s="18"/>
      <c r="DQU252" s="18"/>
      <c r="DQV252" s="18"/>
      <c r="DQW252" s="18"/>
      <c r="DQX252" s="18"/>
      <c r="DQY252" s="18"/>
      <c r="DQZ252" s="18"/>
      <c r="DRA252" s="18"/>
      <c r="DRB252" s="18"/>
      <c r="DRC252" s="18"/>
      <c r="DRD252" s="18"/>
      <c r="DRE252" s="18"/>
      <c r="DRF252" s="18"/>
      <c r="DRG252" s="18"/>
      <c r="DRH252" s="18"/>
      <c r="DRI252" s="18"/>
      <c r="DRJ252" s="18"/>
      <c r="DRK252" s="18"/>
      <c r="DRL252" s="18"/>
      <c r="DRM252" s="18"/>
      <c r="DRN252" s="18"/>
      <c r="DRO252" s="18"/>
      <c r="DRP252" s="18"/>
      <c r="DRQ252" s="18"/>
      <c r="DRR252" s="18"/>
      <c r="DRS252" s="18"/>
      <c r="DRT252" s="18"/>
      <c r="DRU252" s="18"/>
      <c r="DRV252" s="18"/>
      <c r="DRW252" s="18"/>
      <c r="DRX252" s="18"/>
      <c r="DRY252" s="18"/>
      <c r="DRZ252" s="18"/>
      <c r="DSA252" s="18"/>
      <c r="DSB252" s="18"/>
      <c r="DSC252" s="18"/>
      <c r="DSD252" s="18"/>
      <c r="DSE252" s="18"/>
      <c r="DSF252" s="18"/>
      <c r="DSG252" s="18"/>
      <c r="DSH252" s="18"/>
      <c r="DSI252" s="18"/>
      <c r="DSJ252" s="18"/>
      <c r="DSK252" s="18"/>
      <c r="DSL252" s="18"/>
      <c r="DSM252" s="18"/>
      <c r="DSN252" s="18"/>
      <c r="DSO252" s="18"/>
      <c r="DSP252" s="18"/>
      <c r="DSQ252" s="18"/>
      <c r="DSR252" s="18"/>
      <c r="DSS252" s="18"/>
      <c r="DST252" s="18"/>
      <c r="DSU252" s="18"/>
      <c r="DSV252" s="18"/>
      <c r="DSW252" s="18"/>
      <c r="DSX252" s="18"/>
      <c r="DSY252" s="18"/>
      <c r="DSZ252" s="18"/>
      <c r="DTA252" s="18"/>
      <c r="DTB252" s="18"/>
      <c r="DTC252" s="18"/>
      <c r="DTD252" s="18"/>
      <c r="DTE252" s="18"/>
      <c r="DTF252" s="18"/>
      <c r="DTG252" s="18"/>
      <c r="DTH252" s="18"/>
      <c r="DTI252" s="18"/>
      <c r="DTJ252" s="18"/>
      <c r="DTK252" s="18"/>
      <c r="DTL252" s="18"/>
      <c r="DTM252" s="18"/>
      <c r="DTN252" s="18"/>
      <c r="DTO252" s="18"/>
      <c r="DTP252" s="18"/>
      <c r="DTQ252" s="18"/>
      <c r="DTR252" s="18"/>
      <c r="DTS252" s="18"/>
      <c r="DTT252" s="18"/>
      <c r="DTU252" s="18"/>
      <c r="DTV252" s="18"/>
      <c r="DTW252" s="18"/>
      <c r="DTX252" s="18"/>
      <c r="DTY252" s="18"/>
      <c r="DTZ252" s="18"/>
      <c r="DUA252" s="18"/>
      <c r="DUB252" s="18"/>
      <c r="DUC252" s="18"/>
      <c r="DUD252" s="18"/>
      <c r="DUE252" s="18"/>
      <c r="DUF252" s="18"/>
      <c r="DUG252" s="18"/>
      <c r="DUH252" s="18"/>
      <c r="DUI252" s="18"/>
      <c r="DUJ252" s="18"/>
      <c r="DUK252" s="18"/>
      <c r="DUL252" s="18"/>
      <c r="DUM252" s="18"/>
      <c r="DUN252" s="18"/>
      <c r="DUO252" s="18"/>
      <c r="DUP252" s="18"/>
      <c r="DUQ252" s="18"/>
      <c r="DUR252" s="18"/>
      <c r="DUS252" s="18"/>
      <c r="DUT252" s="18"/>
      <c r="DUU252" s="18"/>
      <c r="DUV252" s="18"/>
      <c r="DUW252" s="18"/>
      <c r="DUX252" s="18"/>
      <c r="DUY252" s="18"/>
      <c r="DUZ252" s="18"/>
      <c r="DVA252" s="18"/>
      <c r="DVB252" s="18"/>
      <c r="DVC252" s="18"/>
      <c r="DVD252" s="18"/>
      <c r="DVE252" s="18"/>
      <c r="DVF252" s="18"/>
      <c r="DVG252" s="18"/>
      <c r="DVH252" s="18"/>
      <c r="DVI252" s="18"/>
      <c r="DVJ252" s="18"/>
      <c r="DVK252" s="18"/>
      <c r="DVL252" s="18"/>
      <c r="DVM252" s="18"/>
      <c r="DVN252" s="18"/>
      <c r="DVO252" s="18"/>
      <c r="DVP252" s="18"/>
      <c r="DVQ252" s="18"/>
      <c r="DVR252" s="18"/>
      <c r="DVS252" s="18"/>
      <c r="DVT252" s="18"/>
      <c r="DVU252" s="18"/>
      <c r="DVV252" s="18"/>
      <c r="DVW252" s="18"/>
      <c r="DVX252" s="18"/>
      <c r="DVY252" s="18"/>
      <c r="DVZ252" s="18"/>
      <c r="DWA252" s="18"/>
      <c r="DWB252" s="18"/>
      <c r="DWC252" s="18"/>
      <c r="DWD252" s="18"/>
      <c r="DWE252" s="18"/>
      <c r="DWF252" s="18"/>
      <c r="DWG252" s="18"/>
      <c r="DWH252" s="18"/>
      <c r="DWI252" s="18"/>
      <c r="DWJ252" s="18"/>
      <c r="DWK252" s="18"/>
      <c r="DWL252" s="18"/>
      <c r="DWM252" s="18"/>
      <c r="DWN252" s="18"/>
      <c r="DWO252" s="18"/>
      <c r="DWP252" s="18"/>
      <c r="DWQ252" s="18"/>
      <c r="DWR252" s="18"/>
      <c r="DWS252" s="18"/>
      <c r="DWT252" s="18"/>
      <c r="DWU252" s="18"/>
      <c r="DWV252" s="18"/>
      <c r="DWW252" s="18"/>
      <c r="DWX252" s="18"/>
      <c r="DWY252" s="18"/>
      <c r="DWZ252" s="18"/>
      <c r="DXA252" s="18"/>
      <c r="DXB252" s="18"/>
      <c r="DXC252" s="18"/>
      <c r="DXD252" s="18"/>
      <c r="DXE252" s="18"/>
      <c r="DXF252" s="18"/>
      <c r="DXG252" s="18"/>
      <c r="DXH252" s="18"/>
      <c r="DXI252" s="18"/>
      <c r="DXJ252" s="18"/>
      <c r="DXK252" s="18"/>
      <c r="DXL252" s="18"/>
      <c r="DXM252" s="18"/>
      <c r="DXN252" s="18"/>
      <c r="DXO252" s="18"/>
      <c r="DXP252" s="18"/>
      <c r="DXQ252" s="18"/>
      <c r="DXR252" s="18"/>
      <c r="DXS252" s="18"/>
      <c r="DXT252" s="18"/>
      <c r="DXU252" s="18"/>
      <c r="DXV252" s="18"/>
      <c r="DXW252" s="18"/>
      <c r="DXX252" s="18"/>
      <c r="DXY252" s="18"/>
      <c r="DXZ252" s="18"/>
      <c r="DYA252" s="18"/>
      <c r="DYB252" s="18"/>
      <c r="DYC252" s="18"/>
      <c r="DYD252" s="18"/>
      <c r="DYE252" s="18"/>
      <c r="DYF252" s="18"/>
      <c r="DYG252" s="18"/>
      <c r="DYH252" s="18"/>
      <c r="DYI252" s="18"/>
      <c r="DYJ252" s="18"/>
      <c r="DYK252" s="18"/>
      <c r="DYL252" s="18"/>
      <c r="DYM252" s="18"/>
      <c r="DYN252" s="18"/>
      <c r="DYO252" s="18"/>
      <c r="DYP252" s="18"/>
      <c r="DYQ252" s="18"/>
      <c r="DYR252" s="18"/>
      <c r="DYS252" s="18"/>
      <c r="DYT252" s="18"/>
      <c r="DYU252" s="18"/>
      <c r="DYV252" s="18"/>
      <c r="DYW252" s="18"/>
      <c r="DYX252" s="18"/>
      <c r="DYY252" s="18"/>
      <c r="DYZ252" s="18"/>
      <c r="DZA252" s="18"/>
      <c r="DZB252" s="18"/>
      <c r="DZC252" s="18"/>
      <c r="DZD252" s="18"/>
      <c r="DZE252" s="18"/>
      <c r="DZF252" s="18"/>
      <c r="DZG252" s="18"/>
      <c r="DZH252" s="18"/>
      <c r="DZI252" s="18"/>
      <c r="DZJ252" s="18"/>
      <c r="DZK252" s="18"/>
      <c r="DZL252" s="18"/>
      <c r="DZM252" s="18"/>
      <c r="DZN252" s="18"/>
      <c r="DZO252" s="18"/>
      <c r="DZP252" s="18"/>
      <c r="DZQ252" s="18"/>
      <c r="DZR252" s="18"/>
      <c r="DZS252" s="18"/>
      <c r="DZT252" s="18"/>
      <c r="DZU252" s="18"/>
      <c r="DZV252" s="18"/>
      <c r="DZW252" s="18"/>
      <c r="DZX252" s="18"/>
      <c r="DZY252" s="18"/>
      <c r="DZZ252" s="18"/>
      <c r="EAA252" s="18"/>
      <c r="EAB252" s="18"/>
      <c r="EAC252" s="18"/>
      <c r="EAD252" s="18"/>
      <c r="EAE252" s="18"/>
      <c r="EAF252" s="18"/>
      <c r="EAG252" s="18"/>
      <c r="EAH252" s="18"/>
      <c r="EAI252" s="18"/>
      <c r="EAJ252" s="18"/>
      <c r="EAK252" s="18"/>
      <c r="EAL252" s="18"/>
      <c r="EAM252" s="18"/>
      <c r="EAN252" s="18"/>
      <c r="EAO252" s="18"/>
      <c r="EAP252" s="18"/>
      <c r="EAQ252" s="18"/>
      <c r="EAR252" s="18"/>
      <c r="EAS252" s="18"/>
      <c r="EAT252" s="18"/>
      <c r="EAU252" s="18"/>
      <c r="EAV252" s="18"/>
      <c r="EAW252" s="18"/>
      <c r="EAX252" s="18"/>
      <c r="EAY252" s="18"/>
      <c r="EAZ252" s="18"/>
      <c r="EBA252" s="18"/>
      <c r="EBB252" s="18"/>
      <c r="EBC252" s="18"/>
      <c r="EBD252" s="18"/>
      <c r="EBE252" s="18"/>
      <c r="EBF252" s="18"/>
      <c r="EBG252" s="18"/>
      <c r="EBH252" s="18"/>
      <c r="EBI252" s="18"/>
      <c r="EBJ252" s="18"/>
      <c r="EBK252" s="18"/>
      <c r="EBL252" s="18"/>
      <c r="EBM252" s="18"/>
      <c r="EBN252" s="18"/>
      <c r="EBO252" s="18"/>
      <c r="EBP252" s="18"/>
      <c r="EBQ252" s="18"/>
      <c r="EBR252" s="18"/>
      <c r="EBS252" s="18"/>
      <c r="EBT252" s="18"/>
      <c r="EBU252" s="18"/>
      <c r="EBV252" s="18"/>
      <c r="EBW252" s="18"/>
      <c r="EBX252" s="18"/>
      <c r="EBY252" s="18"/>
      <c r="EBZ252" s="18"/>
      <c r="ECA252" s="18"/>
      <c r="ECB252" s="18"/>
      <c r="ECC252" s="18"/>
      <c r="ECD252" s="18"/>
      <c r="ECE252" s="18"/>
      <c r="ECF252" s="18"/>
      <c r="ECG252" s="18"/>
      <c r="ECH252" s="18"/>
      <c r="ECI252" s="18"/>
      <c r="ECJ252" s="18"/>
      <c r="ECK252" s="18"/>
      <c r="ECL252" s="18"/>
      <c r="ECM252" s="18"/>
      <c r="ECN252" s="18"/>
      <c r="ECO252" s="18"/>
      <c r="ECP252" s="18"/>
      <c r="ECQ252" s="18"/>
      <c r="ECR252" s="18"/>
      <c r="ECS252" s="18"/>
      <c r="ECT252" s="18"/>
      <c r="ECU252" s="18"/>
      <c r="ECV252" s="18"/>
      <c r="ECW252" s="18"/>
      <c r="ECX252" s="18"/>
      <c r="ECY252" s="18"/>
      <c r="ECZ252" s="18"/>
      <c r="EDA252" s="18"/>
      <c r="EDB252" s="18"/>
      <c r="EDC252" s="18"/>
      <c r="EDD252" s="18"/>
      <c r="EDE252" s="18"/>
      <c r="EDF252" s="18"/>
      <c r="EDG252" s="18"/>
      <c r="EDH252" s="18"/>
      <c r="EDI252" s="18"/>
      <c r="EDJ252" s="18"/>
      <c r="EDK252" s="18"/>
      <c r="EDL252" s="18"/>
      <c r="EDM252" s="18"/>
      <c r="EDN252" s="18"/>
      <c r="EDO252" s="18"/>
      <c r="EDP252" s="18"/>
      <c r="EDQ252" s="18"/>
      <c r="EDR252" s="18"/>
      <c r="EDS252" s="18"/>
      <c r="EDT252" s="18"/>
      <c r="EDU252" s="18"/>
      <c r="EDV252" s="18"/>
      <c r="EDW252" s="18"/>
      <c r="EDX252" s="18"/>
      <c r="EDY252" s="18"/>
      <c r="EDZ252" s="18"/>
      <c r="EEA252" s="18"/>
      <c r="EEB252" s="18"/>
      <c r="EEC252" s="18"/>
      <c r="EED252" s="18"/>
      <c r="EEE252" s="18"/>
      <c r="EEF252" s="18"/>
      <c r="EEG252" s="18"/>
      <c r="EEH252" s="18"/>
      <c r="EEI252" s="18"/>
      <c r="EEJ252" s="18"/>
      <c r="EEK252" s="18"/>
      <c r="EEL252" s="18"/>
      <c r="EEM252" s="18"/>
      <c r="EEN252" s="18"/>
      <c r="EEO252" s="18"/>
      <c r="EEP252" s="18"/>
      <c r="EEQ252" s="18"/>
      <c r="EER252" s="18"/>
      <c r="EES252" s="18"/>
      <c r="EET252" s="18"/>
      <c r="EEU252" s="18"/>
      <c r="EEV252" s="18"/>
      <c r="EEW252" s="18"/>
      <c r="EEX252" s="18"/>
      <c r="EEY252" s="18"/>
      <c r="EEZ252" s="18"/>
      <c r="EFA252" s="18"/>
      <c r="EFB252" s="18"/>
      <c r="EFC252" s="18"/>
      <c r="EFD252" s="18"/>
      <c r="EFE252" s="18"/>
      <c r="EFF252" s="18"/>
      <c r="EFG252" s="18"/>
      <c r="EFH252" s="18"/>
      <c r="EFI252" s="18"/>
      <c r="EFJ252" s="18"/>
      <c r="EFK252" s="18"/>
      <c r="EFL252" s="18"/>
      <c r="EFM252" s="18"/>
      <c r="EFN252" s="18"/>
      <c r="EFO252" s="18"/>
      <c r="EFP252" s="18"/>
      <c r="EFQ252" s="18"/>
      <c r="EFR252" s="18"/>
      <c r="EFS252" s="18"/>
      <c r="EFT252" s="18"/>
      <c r="EFU252" s="18"/>
      <c r="EFV252" s="18"/>
      <c r="EFW252" s="18"/>
      <c r="EFX252" s="18"/>
      <c r="EFY252" s="18"/>
      <c r="EFZ252" s="18"/>
      <c r="EGA252" s="18"/>
      <c r="EGB252" s="18"/>
      <c r="EGC252" s="18"/>
      <c r="EGD252" s="18"/>
      <c r="EGE252" s="18"/>
      <c r="EGF252" s="18"/>
      <c r="EGG252" s="18"/>
      <c r="EGH252" s="18"/>
      <c r="EGI252" s="18"/>
      <c r="EGJ252" s="18"/>
      <c r="EGK252" s="18"/>
      <c r="EGL252" s="18"/>
      <c r="EGM252" s="18"/>
      <c r="EGN252" s="18"/>
      <c r="EGO252" s="18"/>
      <c r="EGP252" s="18"/>
      <c r="EGQ252" s="18"/>
      <c r="EGR252" s="18"/>
      <c r="EGS252" s="18"/>
      <c r="EGT252" s="18"/>
      <c r="EGU252" s="18"/>
      <c r="EGV252" s="18"/>
      <c r="EGW252" s="18"/>
      <c r="EGX252" s="18"/>
      <c r="EGY252" s="18"/>
      <c r="EGZ252" s="18"/>
      <c r="EHA252" s="18"/>
      <c r="EHB252" s="18"/>
      <c r="EHC252" s="18"/>
      <c r="EHD252" s="18"/>
      <c r="EHE252" s="18"/>
      <c r="EHF252" s="18"/>
      <c r="EHG252" s="18"/>
      <c r="EHH252" s="18"/>
      <c r="EHI252" s="18"/>
      <c r="EHJ252" s="18"/>
      <c r="EHK252" s="18"/>
      <c r="EHL252" s="18"/>
      <c r="EHM252" s="18"/>
      <c r="EHN252" s="18"/>
      <c r="EHO252" s="18"/>
      <c r="EHP252" s="18"/>
      <c r="EHQ252" s="18"/>
      <c r="EHR252" s="18"/>
      <c r="EHS252" s="18"/>
      <c r="EHT252" s="18"/>
      <c r="EHU252" s="18"/>
      <c r="EHV252" s="18"/>
      <c r="EHW252" s="18"/>
      <c r="EHX252" s="18"/>
      <c r="EHY252" s="18"/>
      <c r="EHZ252" s="18"/>
      <c r="EIA252" s="18"/>
      <c r="EIB252" s="18"/>
      <c r="EIC252" s="18"/>
      <c r="EID252" s="18"/>
      <c r="EIE252" s="18"/>
      <c r="EIF252" s="18"/>
      <c r="EIG252" s="18"/>
      <c r="EIH252" s="18"/>
      <c r="EII252" s="18"/>
      <c r="EIJ252" s="18"/>
      <c r="EIK252" s="18"/>
      <c r="EIL252" s="18"/>
      <c r="EIM252" s="18"/>
      <c r="EIN252" s="18"/>
      <c r="EIO252" s="18"/>
      <c r="EIP252" s="18"/>
      <c r="EIQ252" s="18"/>
      <c r="EIR252" s="18"/>
      <c r="EIS252" s="18"/>
      <c r="EIT252" s="18"/>
      <c r="EIU252" s="18"/>
      <c r="EIV252" s="18"/>
      <c r="EIW252" s="18"/>
      <c r="EIX252" s="18"/>
      <c r="EIY252" s="18"/>
      <c r="EIZ252" s="18"/>
      <c r="EJA252" s="18"/>
      <c r="EJB252" s="18"/>
      <c r="EJC252" s="18"/>
      <c r="EJD252" s="18"/>
      <c r="EJE252" s="18"/>
      <c r="EJF252" s="18"/>
      <c r="EJG252" s="18"/>
      <c r="EJH252" s="18"/>
      <c r="EJI252" s="18"/>
      <c r="EJJ252" s="18"/>
      <c r="EJK252" s="18"/>
      <c r="EJL252" s="18"/>
      <c r="EJM252" s="18"/>
      <c r="EJN252" s="18"/>
      <c r="EJO252" s="18"/>
      <c r="EJP252" s="18"/>
      <c r="EJQ252" s="18"/>
      <c r="EJR252" s="18"/>
      <c r="EJS252" s="18"/>
      <c r="EJT252" s="18"/>
      <c r="EJU252" s="18"/>
      <c r="EJV252" s="18"/>
      <c r="EJW252" s="18"/>
      <c r="EJX252" s="18"/>
      <c r="EJY252" s="18"/>
      <c r="EJZ252" s="18"/>
      <c r="EKA252" s="18"/>
      <c r="EKB252" s="18"/>
      <c r="EKC252" s="18"/>
      <c r="EKD252" s="18"/>
      <c r="EKE252" s="18"/>
      <c r="EKF252" s="18"/>
      <c r="EKG252" s="18"/>
      <c r="EKH252" s="18"/>
      <c r="EKI252" s="18"/>
      <c r="EKJ252" s="18"/>
      <c r="EKK252" s="18"/>
      <c r="EKL252" s="18"/>
      <c r="EKM252" s="18"/>
      <c r="EKN252" s="18"/>
      <c r="EKO252" s="18"/>
      <c r="EKP252" s="18"/>
      <c r="EKQ252" s="18"/>
      <c r="EKR252" s="18"/>
      <c r="EKS252" s="18"/>
      <c r="EKT252" s="18"/>
      <c r="EKU252" s="18"/>
      <c r="EKV252" s="18"/>
      <c r="EKW252" s="18"/>
      <c r="EKX252" s="18"/>
      <c r="EKY252" s="18"/>
      <c r="EKZ252" s="18"/>
      <c r="ELA252" s="18"/>
      <c r="ELB252" s="18"/>
      <c r="ELC252" s="18"/>
      <c r="ELD252" s="18"/>
      <c r="ELE252" s="18"/>
      <c r="ELF252" s="18"/>
      <c r="ELG252" s="18"/>
      <c r="ELH252" s="18"/>
      <c r="ELI252" s="18"/>
      <c r="ELJ252" s="18"/>
      <c r="ELK252" s="18"/>
      <c r="ELL252" s="18"/>
      <c r="ELM252" s="18"/>
      <c r="ELN252" s="18"/>
      <c r="ELO252" s="18"/>
      <c r="ELP252" s="18"/>
      <c r="ELQ252" s="18"/>
      <c r="ELR252" s="18"/>
      <c r="ELS252" s="18"/>
      <c r="ELT252" s="18"/>
      <c r="ELU252" s="18"/>
      <c r="ELV252" s="18"/>
      <c r="ELW252" s="18"/>
      <c r="ELX252" s="18"/>
      <c r="ELY252" s="18"/>
      <c r="ELZ252" s="18"/>
      <c r="EMA252" s="18"/>
      <c r="EMB252" s="18"/>
      <c r="EMC252" s="18"/>
      <c r="EMD252" s="18"/>
      <c r="EME252" s="18"/>
      <c r="EMF252" s="18"/>
      <c r="EMG252" s="18"/>
      <c r="EMH252" s="18"/>
      <c r="EMI252" s="18"/>
      <c r="EMJ252" s="18"/>
      <c r="EMK252" s="18"/>
      <c r="EML252" s="18"/>
      <c r="EMM252" s="18"/>
      <c r="EMN252" s="18"/>
      <c r="EMO252" s="18"/>
      <c r="EMP252" s="18"/>
      <c r="EMQ252" s="18"/>
      <c r="EMR252" s="18"/>
      <c r="EMS252" s="18"/>
      <c r="EMT252" s="18"/>
      <c r="EMU252" s="18"/>
      <c r="EMV252" s="18"/>
      <c r="EMW252" s="18"/>
      <c r="EMX252" s="18"/>
      <c r="EMY252" s="18"/>
      <c r="EMZ252" s="18"/>
      <c r="ENA252" s="18"/>
      <c r="ENB252" s="18"/>
      <c r="ENC252" s="18"/>
      <c r="END252" s="18"/>
      <c r="ENE252" s="18"/>
      <c r="ENF252" s="18"/>
      <c r="ENG252" s="18"/>
      <c r="ENH252" s="18"/>
      <c r="ENI252" s="18"/>
      <c r="ENJ252" s="18"/>
      <c r="ENK252" s="18"/>
      <c r="ENL252" s="18"/>
      <c r="ENM252" s="18"/>
      <c r="ENN252" s="18"/>
      <c r="ENO252" s="18"/>
      <c r="ENP252" s="18"/>
      <c r="ENQ252" s="18"/>
      <c r="ENR252" s="18"/>
      <c r="ENS252" s="18"/>
      <c r="ENT252" s="18"/>
      <c r="ENU252" s="18"/>
      <c r="ENV252" s="18"/>
      <c r="ENW252" s="18"/>
      <c r="ENX252" s="18"/>
      <c r="ENY252" s="18"/>
      <c r="ENZ252" s="18"/>
      <c r="EOA252" s="18"/>
      <c r="EOB252" s="18"/>
      <c r="EOC252" s="18"/>
      <c r="EOD252" s="18"/>
      <c r="EOE252" s="18"/>
      <c r="EOF252" s="18"/>
      <c r="EOG252" s="18"/>
      <c r="EOH252" s="18"/>
      <c r="EOI252" s="18"/>
      <c r="EOJ252" s="18"/>
      <c r="EOK252" s="18"/>
      <c r="EOL252" s="18"/>
      <c r="EOM252" s="18"/>
      <c r="EON252" s="18"/>
      <c r="EOO252" s="18"/>
      <c r="EOP252" s="18"/>
      <c r="EOQ252" s="18"/>
      <c r="EOR252" s="18"/>
      <c r="EOS252" s="18"/>
      <c r="EOT252" s="18"/>
      <c r="EOU252" s="18"/>
      <c r="EOV252" s="18"/>
      <c r="EOW252" s="18"/>
      <c r="EOX252" s="18"/>
      <c r="EOY252" s="18"/>
      <c r="EOZ252" s="18"/>
      <c r="EPA252" s="18"/>
      <c r="EPB252" s="18"/>
      <c r="EPC252" s="18"/>
      <c r="EPD252" s="18"/>
      <c r="EPE252" s="18"/>
      <c r="EPF252" s="18"/>
      <c r="EPG252" s="18"/>
      <c r="EPH252" s="18"/>
      <c r="EPI252" s="18"/>
      <c r="EPJ252" s="18"/>
      <c r="EPK252" s="18"/>
      <c r="EPL252" s="18"/>
      <c r="EPM252" s="18"/>
      <c r="EPN252" s="18"/>
      <c r="EPO252" s="18"/>
      <c r="EPP252" s="18"/>
      <c r="EPQ252" s="18"/>
      <c r="EPR252" s="18"/>
      <c r="EPS252" s="18"/>
      <c r="EPT252" s="18"/>
      <c r="EPU252" s="18"/>
      <c r="EPV252" s="18"/>
      <c r="EPW252" s="18"/>
      <c r="EPX252" s="18"/>
      <c r="EPY252" s="18"/>
      <c r="EPZ252" s="18"/>
      <c r="EQA252" s="18"/>
      <c r="EQB252" s="18"/>
      <c r="EQC252" s="18"/>
      <c r="EQD252" s="18"/>
      <c r="EQE252" s="18"/>
      <c r="EQF252" s="18"/>
      <c r="EQG252" s="18"/>
      <c r="EQH252" s="18"/>
      <c r="EQI252" s="18"/>
      <c r="EQJ252" s="18"/>
      <c r="EQK252" s="18"/>
      <c r="EQL252" s="18"/>
      <c r="EQM252" s="18"/>
      <c r="EQN252" s="18"/>
      <c r="EQO252" s="18"/>
      <c r="EQP252" s="18"/>
      <c r="EQQ252" s="18"/>
      <c r="EQR252" s="18"/>
      <c r="EQS252" s="18"/>
      <c r="EQT252" s="18"/>
      <c r="EQU252" s="18"/>
      <c r="EQV252" s="18"/>
      <c r="EQW252" s="18"/>
      <c r="EQX252" s="18"/>
      <c r="EQY252" s="18"/>
      <c r="EQZ252" s="18"/>
      <c r="ERA252" s="18"/>
      <c r="ERB252" s="18"/>
      <c r="ERC252" s="18"/>
      <c r="ERD252" s="18"/>
      <c r="ERE252" s="18"/>
      <c r="ERF252" s="18"/>
      <c r="ERG252" s="18"/>
      <c r="ERH252" s="18"/>
      <c r="ERI252" s="18"/>
      <c r="ERJ252" s="18"/>
      <c r="ERK252" s="18"/>
      <c r="ERL252" s="18"/>
      <c r="ERM252" s="18"/>
      <c r="ERN252" s="18"/>
      <c r="ERO252" s="18"/>
      <c r="ERP252" s="18"/>
      <c r="ERQ252" s="18"/>
      <c r="ERR252" s="18"/>
      <c r="ERS252" s="18"/>
      <c r="ERT252" s="18"/>
      <c r="ERU252" s="18"/>
      <c r="ERV252" s="18"/>
      <c r="ERW252" s="18"/>
      <c r="ERX252" s="18"/>
      <c r="ERY252" s="18"/>
      <c r="ERZ252" s="18"/>
      <c r="ESA252" s="18"/>
      <c r="ESB252" s="18"/>
      <c r="ESC252" s="18"/>
      <c r="ESD252" s="18"/>
      <c r="ESE252" s="18"/>
      <c r="ESF252" s="18"/>
      <c r="ESG252" s="18"/>
      <c r="ESH252" s="18"/>
      <c r="ESI252" s="18"/>
      <c r="ESJ252" s="18"/>
      <c r="ESK252" s="18"/>
      <c r="ESL252" s="18"/>
      <c r="ESM252" s="18"/>
      <c r="ESN252" s="18"/>
      <c r="ESO252" s="18"/>
      <c r="ESP252" s="18"/>
      <c r="ESQ252" s="18"/>
      <c r="ESR252" s="18"/>
      <c r="ESS252" s="18"/>
      <c r="EST252" s="18"/>
      <c r="ESU252" s="18"/>
      <c r="ESV252" s="18"/>
      <c r="ESW252" s="18"/>
      <c r="ESX252" s="18"/>
      <c r="ESY252" s="18"/>
      <c r="ESZ252" s="18"/>
      <c r="ETA252" s="18"/>
      <c r="ETB252" s="18"/>
      <c r="ETC252" s="18"/>
      <c r="ETD252" s="18"/>
      <c r="ETE252" s="18"/>
      <c r="ETF252" s="18"/>
      <c r="ETG252" s="18"/>
      <c r="ETH252" s="18"/>
      <c r="ETI252" s="18"/>
      <c r="ETJ252" s="18"/>
      <c r="ETK252" s="18"/>
      <c r="ETL252" s="18"/>
      <c r="ETM252" s="18"/>
      <c r="ETN252" s="18"/>
      <c r="ETO252" s="18"/>
      <c r="ETP252" s="18"/>
      <c r="ETQ252" s="18"/>
      <c r="ETR252" s="18"/>
      <c r="ETS252" s="18"/>
      <c r="ETT252" s="18"/>
      <c r="ETU252" s="18"/>
      <c r="ETV252" s="18"/>
      <c r="ETW252" s="18"/>
      <c r="ETX252" s="18"/>
      <c r="ETY252" s="18"/>
      <c r="ETZ252" s="18"/>
      <c r="EUA252" s="18"/>
      <c r="EUB252" s="18"/>
      <c r="EUC252" s="18"/>
      <c r="EUD252" s="18"/>
      <c r="EUE252" s="18"/>
      <c r="EUF252" s="18"/>
      <c r="EUG252" s="18"/>
      <c r="EUH252" s="18"/>
      <c r="EUI252" s="18"/>
      <c r="EUJ252" s="18"/>
      <c r="EUK252" s="18"/>
      <c r="EUL252" s="18"/>
      <c r="EUM252" s="18"/>
      <c r="EUN252" s="18"/>
      <c r="EUO252" s="18"/>
      <c r="EUP252" s="18"/>
      <c r="EUQ252" s="18"/>
      <c r="EUR252" s="18"/>
      <c r="EUS252" s="18"/>
      <c r="EUT252" s="18"/>
      <c r="EUU252" s="18"/>
      <c r="EUV252" s="18"/>
      <c r="EUW252" s="18"/>
      <c r="EUX252" s="18"/>
      <c r="EUY252" s="18"/>
      <c r="EUZ252" s="18"/>
      <c r="EVA252" s="18"/>
      <c r="EVB252" s="18"/>
      <c r="EVC252" s="18"/>
      <c r="EVD252" s="18"/>
      <c r="EVE252" s="18"/>
      <c r="EVF252" s="18"/>
      <c r="EVG252" s="18"/>
      <c r="EVH252" s="18"/>
      <c r="EVI252" s="18"/>
      <c r="EVJ252" s="18"/>
      <c r="EVK252" s="18"/>
      <c r="EVL252" s="18"/>
      <c r="EVM252" s="18"/>
      <c r="EVN252" s="18"/>
      <c r="EVO252" s="18"/>
      <c r="EVP252" s="18"/>
      <c r="EVQ252" s="18"/>
      <c r="EVR252" s="18"/>
      <c r="EVS252" s="18"/>
      <c r="EVT252" s="18"/>
      <c r="EVU252" s="18"/>
      <c r="EVV252" s="18"/>
      <c r="EVW252" s="18"/>
      <c r="EVX252" s="18"/>
      <c r="EVY252" s="18"/>
      <c r="EVZ252" s="18"/>
      <c r="EWA252" s="18"/>
      <c r="EWB252" s="18"/>
      <c r="EWC252" s="18"/>
      <c r="EWD252" s="18"/>
      <c r="EWE252" s="18"/>
      <c r="EWF252" s="18"/>
      <c r="EWG252" s="18"/>
      <c r="EWH252" s="18"/>
      <c r="EWI252" s="18"/>
      <c r="EWJ252" s="18"/>
      <c r="EWK252" s="18"/>
      <c r="EWL252" s="18"/>
      <c r="EWM252" s="18"/>
      <c r="EWN252" s="18"/>
      <c r="EWO252" s="18"/>
      <c r="EWP252" s="18"/>
      <c r="EWQ252" s="18"/>
      <c r="EWR252" s="18"/>
      <c r="EWS252" s="18"/>
      <c r="EWT252" s="18"/>
      <c r="EWU252" s="18"/>
      <c r="EWV252" s="18"/>
      <c r="EWW252" s="18"/>
      <c r="EWX252" s="18"/>
      <c r="EWY252" s="18"/>
      <c r="EWZ252" s="18"/>
      <c r="EXA252" s="18"/>
      <c r="EXB252" s="18"/>
      <c r="EXC252" s="18"/>
      <c r="EXD252" s="18"/>
      <c r="EXE252" s="18"/>
      <c r="EXF252" s="18"/>
      <c r="EXG252" s="18"/>
      <c r="EXH252" s="18"/>
      <c r="EXI252" s="18"/>
      <c r="EXJ252" s="18"/>
      <c r="EXK252" s="18"/>
      <c r="EXL252" s="18"/>
      <c r="EXM252" s="18"/>
      <c r="EXN252" s="18"/>
      <c r="EXO252" s="18"/>
      <c r="EXP252" s="18"/>
      <c r="EXQ252" s="18"/>
      <c r="EXR252" s="18"/>
      <c r="EXS252" s="18"/>
      <c r="EXT252" s="18"/>
      <c r="EXU252" s="18"/>
      <c r="EXV252" s="18"/>
      <c r="EXW252" s="18"/>
      <c r="EXX252" s="18"/>
      <c r="EXY252" s="18"/>
      <c r="EXZ252" s="18"/>
      <c r="EYA252" s="18"/>
      <c r="EYB252" s="18"/>
      <c r="EYC252" s="18"/>
      <c r="EYD252" s="18"/>
      <c r="EYE252" s="18"/>
      <c r="EYF252" s="18"/>
      <c r="EYG252" s="18"/>
      <c r="EYH252" s="18"/>
      <c r="EYI252" s="18"/>
      <c r="EYJ252" s="18"/>
      <c r="EYK252" s="18"/>
      <c r="EYL252" s="18"/>
      <c r="EYM252" s="18"/>
      <c r="EYN252" s="18"/>
      <c r="EYO252" s="18"/>
      <c r="EYP252" s="18"/>
      <c r="EYQ252" s="18"/>
      <c r="EYR252" s="18"/>
      <c r="EYS252" s="18"/>
      <c r="EYT252" s="18"/>
      <c r="EYU252" s="18"/>
      <c r="EYV252" s="18"/>
      <c r="EYW252" s="18"/>
      <c r="EYX252" s="18"/>
      <c r="TOX252" s="16"/>
      <c r="TOY252" s="16"/>
      <c r="TOZ252" s="16"/>
      <c r="TPA252" s="16"/>
      <c r="TPB252" s="16"/>
      <c r="TPC252" s="16"/>
      <c r="TPD252" s="16"/>
      <c r="TPE252" s="16"/>
      <c r="TPF252" s="16"/>
      <c r="TPG252" s="16"/>
      <c r="TPH252" s="16"/>
      <c r="TPI252" s="16"/>
      <c r="TPJ252" s="16"/>
      <c r="TPK252" s="16"/>
      <c r="TPL252" s="16"/>
      <c r="TPM252" s="16"/>
      <c r="TPN252" s="16"/>
      <c r="TPO252" s="16"/>
      <c r="TPP252" s="16"/>
      <c r="TPQ252" s="16"/>
      <c r="TPR252" s="16"/>
      <c r="TPS252" s="16"/>
      <c r="TPT252" s="16"/>
      <c r="TPU252" s="16"/>
      <c r="TPV252" s="16"/>
      <c r="TPW252" s="16"/>
      <c r="TPX252" s="16"/>
      <c r="TPY252" s="16"/>
      <c r="TPZ252" s="16"/>
      <c r="TQA252" s="16"/>
      <c r="TQB252" s="16"/>
      <c r="TQC252" s="16"/>
      <c r="TQD252" s="16"/>
      <c r="TQE252" s="16"/>
      <c r="TQF252" s="16"/>
      <c r="TQG252" s="16"/>
      <c r="TQH252" s="16"/>
      <c r="TQI252" s="16"/>
      <c r="TQJ252" s="16"/>
      <c r="TQK252" s="16"/>
      <c r="TQL252" s="16"/>
      <c r="TQM252" s="16"/>
      <c r="TQN252" s="16"/>
      <c r="TQO252" s="16"/>
      <c r="TQP252" s="16"/>
      <c r="TQQ252" s="16"/>
      <c r="TQR252" s="16"/>
      <c r="TQS252" s="16"/>
      <c r="TQT252" s="16"/>
      <c r="TQU252" s="16"/>
      <c r="TQV252" s="16"/>
      <c r="TQW252" s="16"/>
      <c r="TQX252" s="16"/>
      <c r="TQY252" s="16"/>
      <c r="TQZ252" s="16"/>
      <c r="TRA252" s="16"/>
      <c r="TRB252" s="16"/>
      <c r="TRC252" s="16"/>
      <c r="TRD252" s="16"/>
      <c r="TRE252" s="16"/>
      <c r="TRF252" s="16"/>
      <c r="TRG252" s="16"/>
      <c r="TRH252" s="16"/>
      <c r="TRI252" s="16"/>
      <c r="TRJ252" s="16"/>
      <c r="TRK252" s="16"/>
      <c r="TRL252" s="16"/>
      <c r="TRM252" s="16"/>
      <c r="TRN252" s="16"/>
      <c r="TRO252" s="16"/>
      <c r="TRP252" s="16"/>
      <c r="TRQ252" s="16"/>
      <c r="TRR252" s="16"/>
      <c r="TRS252" s="16"/>
      <c r="TRT252" s="16"/>
      <c r="TRU252" s="16"/>
      <c r="TRV252" s="16"/>
      <c r="TRW252" s="16"/>
      <c r="TRX252" s="16"/>
      <c r="TRY252" s="16"/>
      <c r="TRZ252" s="16"/>
      <c r="TSA252" s="16"/>
      <c r="TSB252" s="16"/>
      <c r="TSC252" s="16"/>
      <c r="TSD252" s="16"/>
      <c r="TSE252" s="16"/>
      <c r="TSF252" s="16"/>
      <c r="TSG252" s="16"/>
      <c r="TSH252" s="16"/>
      <c r="TSI252" s="16"/>
      <c r="TSJ252" s="16"/>
      <c r="TSK252" s="16"/>
      <c r="TSL252" s="16"/>
      <c r="TSM252" s="16"/>
      <c r="TSN252" s="16"/>
      <c r="TSO252" s="16"/>
      <c r="TSP252" s="16"/>
      <c r="TSQ252" s="16"/>
      <c r="TSR252" s="16"/>
      <c r="TSS252" s="16"/>
      <c r="TST252" s="16"/>
      <c r="TSU252" s="16"/>
      <c r="TSV252" s="16"/>
      <c r="TSW252" s="16"/>
      <c r="TSX252" s="16"/>
      <c r="TSY252" s="16"/>
      <c r="TSZ252" s="16"/>
      <c r="TTA252" s="16"/>
      <c r="TTB252" s="16"/>
      <c r="TTC252" s="16"/>
      <c r="TTD252" s="16"/>
      <c r="TTE252" s="16"/>
      <c r="TTF252" s="16"/>
      <c r="TTG252" s="16"/>
      <c r="TTH252" s="16"/>
      <c r="TTI252" s="16"/>
      <c r="TTJ252" s="16"/>
      <c r="TTK252" s="16"/>
      <c r="TTL252" s="16"/>
      <c r="TTM252" s="16"/>
      <c r="TTN252" s="16"/>
      <c r="TTO252" s="16"/>
      <c r="TTP252" s="16"/>
      <c r="TTQ252" s="16"/>
      <c r="TTR252" s="16"/>
      <c r="TTS252" s="16"/>
      <c r="TTT252" s="16"/>
      <c r="TTU252" s="16"/>
      <c r="TTV252" s="16"/>
      <c r="TTW252" s="16"/>
      <c r="TTX252" s="16"/>
      <c r="TTY252" s="16"/>
      <c r="TTZ252" s="16"/>
      <c r="TUA252" s="16"/>
      <c r="TUB252" s="16"/>
      <c r="TUC252" s="16"/>
      <c r="TUD252" s="16"/>
      <c r="TUE252" s="16"/>
      <c r="TUF252" s="16"/>
      <c r="TUG252" s="16"/>
      <c r="TUH252" s="16"/>
      <c r="TUI252" s="16"/>
      <c r="TUJ252" s="16"/>
      <c r="TUK252" s="16"/>
      <c r="TUL252" s="16"/>
      <c r="TUM252" s="16"/>
      <c r="TUN252" s="16"/>
      <c r="TUO252" s="16"/>
      <c r="TUP252" s="16"/>
      <c r="TUQ252" s="16"/>
      <c r="TUR252" s="16"/>
      <c r="TUS252" s="16"/>
      <c r="TUT252" s="16"/>
      <c r="TUU252" s="16"/>
      <c r="TUV252" s="16"/>
      <c r="TUW252" s="16"/>
      <c r="TUX252" s="16"/>
      <c r="TUY252" s="16"/>
      <c r="TUZ252" s="16"/>
      <c r="TVA252" s="16"/>
      <c r="TVB252" s="16"/>
      <c r="TVC252" s="16"/>
      <c r="TVD252" s="16"/>
      <c r="TVE252" s="16"/>
      <c r="TVF252" s="16"/>
      <c r="TVG252" s="16"/>
      <c r="TVH252" s="16"/>
      <c r="TVI252" s="16"/>
      <c r="TVJ252" s="16"/>
      <c r="TVK252" s="16"/>
      <c r="TVL252" s="16"/>
      <c r="TVM252" s="16"/>
      <c r="TVN252" s="16"/>
      <c r="TVO252" s="16"/>
      <c r="TVP252" s="16"/>
      <c r="TVQ252" s="16"/>
      <c r="TVR252" s="16"/>
      <c r="TVS252" s="16"/>
      <c r="TVT252" s="16"/>
      <c r="TVU252" s="16"/>
      <c r="TVV252" s="16"/>
      <c r="TVW252" s="16"/>
      <c r="TVX252" s="16"/>
      <c r="TVY252" s="16"/>
      <c r="TVZ252" s="16"/>
      <c r="TWA252" s="16"/>
      <c r="TWB252" s="16"/>
      <c r="TWC252" s="16"/>
      <c r="TWD252" s="16"/>
      <c r="TWE252" s="16"/>
      <c r="TWF252" s="16"/>
      <c r="TWG252" s="16"/>
      <c r="TWH252" s="16"/>
      <c r="TWI252" s="16"/>
      <c r="TWJ252" s="16"/>
      <c r="TWK252" s="16"/>
      <c r="TWL252" s="16"/>
      <c r="TWM252" s="16"/>
      <c r="TWN252" s="16"/>
      <c r="TWO252" s="16"/>
      <c r="TWP252" s="16"/>
      <c r="TWQ252" s="16"/>
      <c r="TWR252" s="16"/>
      <c r="TWS252" s="16"/>
      <c r="TWT252" s="16"/>
      <c r="TWU252" s="16"/>
      <c r="TWV252" s="16"/>
      <c r="TWW252" s="16"/>
      <c r="TWX252" s="16"/>
      <c r="TWY252" s="16"/>
      <c r="TWZ252" s="16"/>
      <c r="TXA252" s="16"/>
      <c r="TXB252" s="16"/>
      <c r="TXC252" s="16"/>
      <c r="TXD252" s="16"/>
      <c r="TXE252" s="16"/>
      <c r="TXF252" s="16"/>
      <c r="TXG252" s="16"/>
      <c r="TXH252" s="16"/>
      <c r="TXI252" s="16"/>
      <c r="TXJ252" s="16"/>
      <c r="TXK252" s="16"/>
      <c r="TXL252" s="16"/>
      <c r="TXM252" s="16"/>
      <c r="TXN252" s="16"/>
      <c r="TXO252" s="16"/>
      <c r="TXP252" s="16"/>
      <c r="TXQ252" s="16"/>
      <c r="TXR252" s="16"/>
      <c r="TXS252" s="16"/>
      <c r="TXT252" s="16"/>
      <c r="TXU252" s="16"/>
      <c r="TXV252" s="16"/>
      <c r="TXW252" s="16"/>
      <c r="TXX252" s="16"/>
      <c r="TXY252" s="16"/>
      <c r="TXZ252" s="16"/>
      <c r="TYA252" s="16"/>
      <c r="TYB252" s="16"/>
      <c r="TYC252" s="16"/>
      <c r="TYD252" s="16"/>
      <c r="TYE252" s="16"/>
      <c r="TYF252" s="16"/>
      <c r="TYG252" s="16"/>
      <c r="TYH252" s="16"/>
      <c r="TYI252" s="16"/>
      <c r="TYJ252" s="16"/>
      <c r="TYK252" s="16"/>
      <c r="TYL252" s="16"/>
      <c r="TYM252" s="16"/>
      <c r="TYN252" s="16"/>
      <c r="TYO252" s="16"/>
      <c r="TYP252" s="16"/>
      <c r="TYQ252" s="16"/>
      <c r="TYR252" s="16"/>
      <c r="TYS252" s="16"/>
      <c r="TYT252" s="16"/>
      <c r="TYU252" s="16"/>
      <c r="TYV252" s="16"/>
      <c r="TYW252" s="16"/>
      <c r="TYX252" s="16"/>
      <c r="TYY252" s="16"/>
      <c r="TYZ252" s="16"/>
      <c r="TZA252" s="16"/>
      <c r="TZB252" s="16"/>
      <c r="TZC252" s="16"/>
      <c r="TZD252" s="16"/>
      <c r="TZE252" s="16"/>
      <c r="TZF252" s="16"/>
      <c r="TZG252" s="16"/>
      <c r="TZH252" s="16"/>
      <c r="TZI252" s="16"/>
      <c r="TZJ252" s="16"/>
      <c r="TZK252" s="16"/>
      <c r="TZL252" s="16"/>
      <c r="TZM252" s="16"/>
      <c r="TZN252" s="16"/>
      <c r="TZO252" s="16"/>
      <c r="TZP252" s="16"/>
      <c r="TZQ252" s="16"/>
      <c r="TZR252" s="16"/>
      <c r="TZS252" s="16"/>
      <c r="TZT252" s="16"/>
      <c r="TZU252" s="16"/>
      <c r="TZV252" s="16"/>
      <c r="TZW252" s="16"/>
      <c r="TZX252" s="16"/>
      <c r="TZY252" s="16"/>
      <c r="TZZ252" s="16"/>
      <c r="UAA252" s="16"/>
      <c r="UAB252" s="16"/>
      <c r="UAC252" s="16"/>
      <c r="UAD252" s="16"/>
      <c r="UAE252" s="16"/>
      <c r="UAF252" s="16"/>
      <c r="UAG252" s="16"/>
      <c r="UAH252" s="16"/>
      <c r="UAI252" s="16"/>
      <c r="UAJ252" s="16"/>
      <c r="UAK252" s="16"/>
      <c r="UAL252" s="16"/>
      <c r="UAM252" s="16"/>
      <c r="UAN252" s="16"/>
      <c r="UAO252" s="16"/>
      <c r="UAP252" s="16"/>
      <c r="UAQ252" s="16"/>
      <c r="UAR252" s="16"/>
      <c r="UAS252" s="16"/>
      <c r="UAT252" s="16"/>
      <c r="UAU252" s="16"/>
      <c r="UAV252" s="16"/>
      <c r="UAW252" s="16"/>
      <c r="UAX252" s="16"/>
      <c r="UAY252" s="16"/>
      <c r="UAZ252" s="16"/>
      <c r="UBA252" s="16"/>
      <c r="UBB252" s="16"/>
      <c r="UBC252" s="16"/>
      <c r="UBD252" s="16"/>
      <c r="UBE252" s="16"/>
      <c r="UBF252" s="16"/>
      <c r="UBG252" s="16"/>
      <c r="UBH252" s="16"/>
      <c r="UBI252" s="16"/>
      <c r="UBJ252" s="16"/>
      <c r="UBK252" s="16"/>
      <c r="UBL252" s="16"/>
      <c r="UBM252" s="16"/>
      <c r="UBN252" s="16"/>
      <c r="UBO252" s="16"/>
      <c r="UBP252" s="16"/>
      <c r="UBQ252" s="16"/>
      <c r="UBR252" s="16"/>
      <c r="UBS252" s="16"/>
      <c r="UBT252" s="16"/>
      <c r="UBU252" s="16"/>
      <c r="UBV252" s="16"/>
      <c r="UBW252" s="16"/>
      <c r="UBX252" s="16"/>
      <c r="UBY252" s="16"/>
      <c r="UBZ252" s="16"/>
      <c r="UCA252" s="16"/>
      <c r="UCB252" s="16"/>
      <c r="UCC252" s="16"/>
      <c r="UCD252" s="16"/>
      <c r="UCE252" s="16"/>
      <c r="UCF252" s="16"/>
      <c r="UCG252" s="16"/>
      <c r="UCH252" s="16"/>
      <c r="UCI252" s="16"/>
      <c r="UCJ252" s="16"/>
      <c r="UCK252" s="16"/>
      <c r="UCL252" s="16"/>
      <c r="UCM252" s="16"/>
      <c r="UCN252" s="16"/>
      <c r="UCO252" s="16"/>
      <c r="UCP252" s="16"/>
      <c r="UCQ252" s="16"/>
      <c r="UCR252" s="16"/>
      <c r="UCS252" s="16"/>
      <c r="UCT252" s="16"/>
      <c r="UCU252" s="16"/>
      <c r="UCV252" s="16"/>
      <c r="UCW252" s="16"/>
      <c r="UCX252" s="16"/>
      <c r="UCY252" s="16"/>
      <c r="UCZ252" s="16"/>
      <c r="UDA252" s="16"/>
      <c r="UDB252" s="16"/>
      <c r="UDC252" s="16"/>
      <c r="UDD252" s="16"/>
      <c r="UDE252" s="16"/>
      <c r="UDF252" s="16"/>
      <c r="UDG252" s="16"/>
      <c r="UDH252" s="16"/>
      <c r="UDI252" s="16"/>
      <c r="UDJ252" s="16"/>
      <c r="UDK252" s="16"/>
      <c r="UDL252" s="16"/>
      <c r="UDM252" s="16"/>
      <c r="UDN252" s="16"/>
      <c r="UDO252" s="16"/>
      <c r="UDP252" s="16"/>
      <c r="UDQ252" s="16"/>
      <c r="UDR252" s="16"/>
      <c r="UDS252" s="16"/>
      <c r="UDT252" s="16"/>
      <c r="UDU252" s="16"/>
      <c r="UDV252" s="16"/>
      <c r="UDW252" s="16"/>
      <c r="UDX252" s="16"/>
      <c r="UDY252" s="16"/>
      <c r="UDZ252" s="16"/>
      <c r="UEA252" s="16"/>
      <c r="UEB252" s="16"/>
      <c r="UEC252" s="16"/>
      <c r="UED252" s="16"/>
      <c r="UEE252" s="16"/>
      <c r="UEF252" s="16"/>
      <c r="UEG252" s="16"/>
      <c r="UEH252" s="16"/>
      <c r="UEI252" s="16"/>
      <c r="UEJ252" s="16"/>
      <c r="UEK252" s="16"/>
      <c r="UEL252" s="16"/>
      <c r="UEM252" s="16"/>
      <c r="UEN252" s="16"/>
      <c r="UEO252" s="16"/>
      <c r="UEP252" s="16"/>
      <c r="UEQ252" s="16"/>
      <c r="UER252" s="16"/>
      <c r="UES252" s="16"/>
      <c r="UET252" s="16"/>
      <c r="UEU252" s="16"/>
      <c r="UEV252" s="16"/>
      <c r="UEW252" s="16"/>
      <c r="UEX252" s="16"/>
      <c r="UEY252" s="16"/>
      <c r="UEZ252" s="16"/>
      <c r="UFA252" s="16"/>
      <c r="UFB252" s="16"/>
      <c r="UFC252" s="16"/>
      <c r="UFD252" s="16"/>
      <c r="UFE252" s="16"/>
      <c r="UFF252" s="16"/>
      <c r="UFG252" s="16"/>
      <c r="UFH252" s="16"/>
      <c r="UFI252" s="16"/>
      <c r="UFJ252" s="16"/>
      <c r="UFK252" s="16"/>
      <c r="UFL252" s="16"/>
      <c r="UFM252" s="16"/>
      <c r="UFN252" s="31"/>
      <c r="UFO252" s="18"/>
      <c r="UFP252" s="18"/>
      <c r="UFQ252" s="18"/>
      <c r="UFR252" s="18"/>
      <c r="UFS252" s="18"/>
      <c r="UFT252" s="18"/>
      <c r="UFU252" s="18"/>
      <c r="UFV252" s="18"/>
      <c r="UFW252" s="18"/>
      <c r="UFX252" s="18"/>
      <c r="UFY252" s="18"/>
      <c r="UFZ252" s="18"/>
      <c r="UGA252" s="18"/>
      <c r="UGB252" s="18"/>
      <c r="UGC252" s="18"/>
      <c r="UGD252" s="18"/>
      <c r="UGE252" s="18"/>
      <c r="UGF252" s="18"/>
      <c r="UGG252" s="18"/>
      <c r="UGH252" s="18"/>
      <c r="UGI252" s="18"/>
      <c r="UGJ252" s="18"/>
      <c r="UGK252" s="18"/>
      <c r="UGL252" s="18"/>
      <c r="UGM252" s="18"/>
      <c r="UGN252" s="18"/>
      <c r="UGO252" s="18"/>
      <c r="UGP252" s="18"/>
      <c r="UGQ252" s="18"/>
      <c r="UGR252" s="18"/>
      <c r="UGS252" s="18"/>
      <c r="UGT252" s="18"/>
      <c r="UGU252" s="18"/>
      <c r="UGV252" s="18"/>
      <c r="UGW252" s="18"/>
      <c r="UGX252" s="18"/>
      <c r="UGY252" s="18"/>
      <c r="UGZ252" s="18"/>
      <c r="UHA252" s="18"/>
      <c r="UHB252" s="18"/>
      <c r="UHC252" s="18"/>
      <c r="UHD252" s="18"/>
      <c r="UHE252" s="18"/>
      <c r="UHF252" s="18"/>
      <c r="UHG252" s="18"/>
      <c r="UHH252" s="18"/>
      <c r="UHI252" s="18"/>
      <c r="UHJ252" s="18"/>
      <c r="UHK252" s="18"/>
      <c r="UHL252" s="18"/>
      <c r="UHM252" s="18"/>
      <c r="UHN252" s="18"/>
      <c r="UHO252" s="18"/>
      <c r="UHP252" s="18"/>
      <c r="UHQ252" s="18"/>
      <c r="UHR252" s="18"/>
      <c r="UHS252" s="18"/>
      <c r="UHT252" s="18"/>
      <c r="UHU252" s="18"/>
      <c r="UHV252" s="18"/>
      <c r="UHW252" s="18"/>
      <c r="UHX252" s="18"/>
      <c r="UHY252" s="18"/>
      <c r="UHZ252" s="18"/>
      <c r="UIA252" s="18"/>
      <c r="UIB252" s="18"/>
      <c r="UIC252" s="18"/>
      <c r="UID252" s="18"/>
      <c r="UIE252" s="18"/>
      <c r="UIF252" s="18"/>
      <c r="UIG252" s="18"/>
      <c r="UIH252" s="18"/>
      <c r="UII252" s="18"/>
      <c r="UIJ252" s="18"/>
      <c r="UIK252" s="18"/>
      <c r="UIL252" s="18"/>
      <c r="UIM252" s="18"/>
      <c r="UIN252" s="18"/>
      <c r="UIO252" s="18"/>
      <c r="UIP252" s="18"/>
      <c r="UIQ252" s="18"/>
      <c r="UIR252" s="18"/>
      <c r="UIS252" s="18"/>
      <c r="UIT252" s="18"/>
      <c r="UIU252" s="18"/>
      <c r="UIV252" s="18"/>
      <c r="UIW252" s="18"/>
      <c r="UIX252" s="18"/>
      <c r="UIY252" s="18"/>
      <c r="UIZ252" s="18"/>
      <c r="UJA252" s="18"/>
      <c r="UJB252" s="18"/>
      <c r="UJC252" s="18"/>
      <c r="UJD252" s="18"/>
      <c r="UJE252" s="18"/>
      <c r="UJF252" s="18"/>
      <c r="UJG252" s="18"/>
      <c r="UJH252" s="18"/>
      <c r="UJI252" s="18"/>
      <c r="UJJ252" s="18"/>
      <c r="UJK252" s="18"/>
      <c r="UJL252" s="18"/>
      <c r="UJM252" s="18"/>
      <c r="UJN252" s="18"/>
      <c r="UJO252" s="18"/>
      <c r="UJP252" s="18"/>
      <c r="UJQ252" s="18"/>
      <c r="UJR252" s="18"/>
      <c r="UJS252" s="18"/>
      <c r="UJT252" s="18"/>
      <c r="UJU252" s="18"/>
      <c r="UJV252" s="18"/>
      <c r="UJW252" s="18"/>
      <c r="UJX252" s="18"/>
      <c r="UJY252" s="18"/>
      <c r="UJZ252" s="18"/>
      <c r="UKA252" s="18"/>
      <c r="UKB252" s="18"/>
      <c r="UKC252" s="18"/>
      <c r="UKD252" s="18"/>
      <c r="UKE252" s="18"/>
      <c r="UKF252" s="18"/>
      <c r="UKG252" s="18"/>
      <c r="UKH252" s="18"/>
      <c r="UKI252" s="18"/>
      <c r="UKJ252" s="18"/>
      <c r="UKK252" s="18"/>
      <c r="UKL252" s="18"/>
      <c r="UKM252" s="18"/>
      <c r="UKN252" s="18"/>
      <c r="UKO252" s="18"/>
      <c r="UKP252" s="18"/>
      <c r="UKQ252" s="18"/>
      <c r="UKR252" s="18"/>
      <c r="UKS252" s="18"/>
      <c r="UKT252" s="18"/>
      <c r="UKU252" s="18"/>
      <c r="UKV252" s="18"/>
      <c r="UKW252" s="18"/>
      <c r="UKX252" s="18"/>
      <c r="UKY252" s="18"/>
      <c r="UKZ252" s="18"/>
      <c r="ULA252" s="18"/>
      <c r="ULB252" s="18"/>
      <c r="ULC252" s="18"/>
      <c r="ULD252" s="18"/>
      <c r="ULE252" s="18"/>
      <c r="ULF252" s="18"/>
      <c r="ULG252" s="18"/>
      <c r="ULH252" s="18"/>
      <c r="ULI252" s="18"/>
      <c r="ULJ252" s="18"/>
      <c r="ULK252" s="18"/>
      <c r="ULL252" s="18"/>
      <c r="ULM252" s="18"/>
      <c r="ULN252" s="18"/>
      <c r="ULO252" s="18"/>
      <c r="ULP252" s="18"/>
      <c r="ULQ252" s="18"/>
      <c r="ULR252" s="18"/>
      <c r="ULS252" s="18"/>
      <c r="ULT252" s="18"/>
      <c r="ULU252" s="18"/>
      <c r="ULV252" s="18"/>
      <c r="ULW252" s="18"/>
      <c r="ULX252" s="18"/>
      <c r="ULY252" s="18"/>
      <c r="ULZ252" s="18"/>
      <c r="UMA252" s="18"/>
      <c r="UMB252" s="18"/>
      <c r="UMC252" s="18"/>
      <c r="UMD252" s="18"/>
      <c r="UME252" s="18"/>
      <c r="UMF252" s="18"/>
      <c r="UMG252" s="18"/>
      <c r="UMH252" s="18"/>
      <c r="UMI252" s="18"/>
      <c r="UMJ252" s="18"/>
      <c r="UMK252" s="18"/>
      <c r="UML252" s="18"/>
      <c r="UMM252" s="18"/>
      <c r="UMN252" s="18"/>
      <c r="UMO252" s="18"/>
      <c r="UMP252" s="18"/>
      <c r="UMQ252" s="18"/>
      <c r="UMR252" s="18"/>
      <c r="UMS252" s="18"/>
      <c r="UMT252" s="18"/>
      <c r="UMU252" s="18"/>
      <c r="UMV252" s="18"/>
      <c r="UMW252" s="18"/>
      <c r="UMX252" s="18"/>
      <c r="UMY252" s="18"/>
      <c r="UMZ252" s="18"/>
      <c r="UNA252" s="18"/>
      <c r="UNB252" s="18"/>
      <c r="UNC252" s="18"/>
      <c r="UND252" s="18"/>
      <c r="UNE252" s="18"/>
      <c r="UNF252" s="18"/>
      <c r="UNG252" s="18"/>
      <c r="UNH252" s="18"/>
      <c r="UNI252" s="18"/>
      <c r="UNJ252" s="18"/>
      <c r="UNK252" s="18"/>
      <c r="UNL252" s="18"/>
      <c r="UNM252" s="18"/>
      <c r="UNN252" s="18"/>
      <c r="UNO252" s="18"/>
      <c r="UNP252" s="18"/>
      <c r="UNQ252" s="18"/>
      <c r="UNR252" s="18"/>
      <c r="UNS252" s="18"/>
      <c r="UNT252" s="18"/>
      <c r="UNU252" s="18"/>
      <c r="UNV252" s="18"/>
      <c r="UNW252" s="18"/>
      <c r="UNX252" s="18"/>
      <c r="UNY252" s="18"/>
      <c r="UNZ252" s="18"/>
      <c r="UOA252" s="18"/>
      <c r="UOB252" s="18"/>
      <c r="UOC252" s="18"/>
      <c r="UOD252" s="18"/>
      <c r="UOE252" s="18"/>
      <c r="UOF252" s="18"/>
      <c r="UOG252" s="18"/>
      <c r="UOH252" s="18"/>
      <c r="UOI252" s="18"/>
      <c r="UOJ252" s="18"/>
      <c r="UOK252" s="18"/>
      <c r="UOL252" s="18"/>
      <c r="UOM252" s="18"/>
      <c r="UON252" s="18"/>
      <c r="UOO252" s="18"/>
      <c r="UOP252" s="18"/>
      <c r="UOQ252" s="18"/>
      <c r="UOR252" s="18"/>
      <c r="UOS252" s="18"/>
      <c r="UOT252" s="18"/>
      <c r="UOU252" s="18"/>
      <c r="UOV252" s="18"/>
      <c r="UOW252" s="18"/>
      <c r="UOX252" s="18"/>
      <c r="UOY252" s="18"/>
      <c r="UOZ252" s="18"/>
      <c r="UPA252" s="18"/>
      <c r="UPB252" s="18"/>
      <c r="UPC252" s="18"/>
      <c r="UPD252" s="18"/>
      <c r="UPE252" s="18"/>
      <c r="UPF252" s="18"/>
      <c r="UPG252" s="18"/>
      <c r="UPH252" s="18"/>
      <c r="UPI252" s="18"/>
      <c r="UPJ252" s="18"/>
      <c r="UPK252" s="18"/>
      <c r="UPL252" s="18"/>
      <c r="UPM252" s="18"/>
      <c r="UPN252" s="18"/>
      <c r="UPO252" s="18"/>
      <c r="UPP252" s="18"/>
      <c r="UPQ252" s="18"/>
      <c r="UPR252" s="18"/>
      <c r="UPS252" s="18"/>
      <c r="UPT252" s="18"/>
      <c r="UPU252" s="18"/>
      <c r="UPV252" s="18"/>
      <c r="UPW252" s="18"/>
      <c r="UPX252" s="18"/>
      <c r="UPY252" s="18"/>
      <c r="UPZ252" s="18"/>
      <c r="UQA252" s="18"/>
      <c r="UQB252" s="18"/>
      <c r="UQC252" s="18"/>
      <c r="UQD252" s="18"/>
      <c r="UQE252" s="18"/>
      <c r="UQF252" s="18"/>
      <c r="UQG252" s="18"/>
      <c r="UQH252" s="18"/>
      <c r="UQI252" s="18"/>
      <c r="UQJ252" s="18"/>
      <c r="UQK252" s="18"/>
      <c r="UQL252" s="18"/>
      <c r="UQM252" s="18"/>
      <c r="UQN252" s="18"/>
      <c r="UQO252" s="18"/>
      <c r="UQP252" s="18"/>
      <c r="UQQ252" s="18"/>
      <c r="UQR252" s="18"/>
      <c r="UQS252" s="18"/>
      <c r="UQT252" s="18"/>
      <c r="UQU252" s="18"/>
      <c r="UQV252" s="18"/>
      <c r="UQW252" s="18"/>
      <c r="UQX252" s="18"/>
      <c r="UQY252" s="18"/>
      <c r="UQZ252" s="18"/>
      <c r="URA252" s="18"/>
      <c r="URB252" s="18"/>
      <c r="URC252" s="18"/>
      <c r="URD252" s="18"/>
      <c r="URE252" s="18"/>
      <c r="URF252" s="18"/>
      <c r="URG252" s="18"/>
      <c r="URH252" s="18"/>
      <c r="URI252" s="18"/>
      <c r="URJ252" s="18"/>
      <c r="URK252" s="18"/>
      <c r="URL252" s="18"/>
      <c r="URM252" s="18"/>
      <c r="URN252" s="18"/>
      <c r="URO252" s="18"/>
      <c r="URP252" s="18"/>
      <c r="URQ252" s="18"/>
      <c r="URR252" s="18"/>
      <c r="URS252" s="18"/>
      <c r="URT252" s="18"/>
      <c r="URU252" s="18"/>
      <c r="URV252" s="18"/>
      <c r="URW252" s="18"/>
      <c r="URX252" s="18"/>
      <c r="URY252" s="18"/>
      <c r="URZ252" s="18"/>
      <c r="USA252" s="18"/>
      <c r="USB252" s="18"/>
      <c r="USC252" s="18"/>
      <c r="USD252" s="18"/>
      <c r="USE252" s="18"/>
      <c r="USF252" s="18"/>
      <c r="USG252" s="18"/>
      <c r="USH252" s="18"/>
      <c r="USI252" s="18"/>
      <c r="USJ252" s="18"/>
      <c r="USK252" s="18"/>
      <c r="USL252" s="18"/>
      <c r="USM252" s="18"/>
      <c r="USN252" s="18"/>
      <c r="USO252" s="18"/>
      <c r="USP252" s="18"/>
      <c r="USQ252" s="18"/>
      <c r="USR252" s="18"/>
      <c r="USS252" s="18"/>
      <c r="UST252" s="18"/>
      <c r="USU252" s="18"/>
      <c r="USV252" s="18"/>
      <c r="USW252" s="18"/>
      <c r="USX252" s="18"/>
      <c r="USY252" s="18"/>
      <c r="USZ252" s="18"/>
      <c r="UTA252" s="18"/>
      <c r="UTB252" s="18"/>
      <c r="UTC252" s="18"/>
      <c r="UTD252" s="18"/>
      <c r="UTE252" s="18"/>
      <c r="UTF252" s="18"/>
      <c r="UTG252" s="18"/>
      <c r="UTH252" s="18"/>
      <c r="UTI252" s="18"/>
      <c r="UTJ252" s="18"/>
      <c r="UTK252" s="18"/>
      <c r="UTL252" s="18"/>
      <c r="UTM252" s="18"/>
      <c r="UTN252" s="18"/>
      <c r="UTO252" s="18"/>
      <c r="UTP252" s="18"/>
      <c r="UTQ252" s="18"/>
      <c r="UTR252" s="18"/>
      <c r="UTS252" s="18"/>
      <c r="UTT252" s="18"/>
      <c r="UTU252" s="18"/>
      <c r="UTV252" s="18"/>
      <c r="UTW252" s="18"/>
      <c r="UTX252" s="18"/>
      <c r="UTY252" s="18"/>
      <c r="UTZ252" s="18"/>
      <c r="UUA252" s="18"/>
      <c r="UUB252" s="18"/>
      <c r="UUC252" s="18"/>
      <c r="UUD252" s="18"/>
      <c r="UUE252" s="18"/>
      <c r="UUF252" s="18"/>
      <c r="UUG252" s="18"/>
      <c r="UUH252" s="18"/>
      <c r="UUI252" s="18"/>
      <c r="UUJ252" s="18"/>
      <c r="UUK252" s="18"/>
      <c r="UUL252" s="18"/>
      <c r="UUM252" s="18"/>
      <c r="UUN252" s="18"/>
      <c r="UUO252" s="18"/>
      <c r="UUP252" s="18"/>
      <c r="UUQ252" s="18"/>
      <c r="UUR252" s="18"/>
      <c r="UUS252" s="18"/>
      <c r="UUT252" s="18"/>
      <c r="UUU252" s="18"/>
      <c r="UUV252" s="18"/>
      <c r="UUW252" s="18"/>
      <c r="UUX252" s="18"/>
      <c r="UUY252" s="18"/>
      <c r="UUZ252" s="18"/>
      <c r="UVA252" s="18"/>
      <c r="UVB252" s="18"/>
      <c r="UVC252" s="18"/>
      <c r="UVD252" s="18"/>
      <c r="UVE252" s="18"/>
      <c r="UVF252" s="18"/>
      <c r="UVG252" s="18"/>
      <c r="UVH252" s="18"/>
      <c r="UVI252" s="18"/>
      <c r="UVJ252" s="18"/>
      <c r="UVK252" s="18"/>
      <c r="UVL252" s="18"/>
      <c r="UVM252" s="18"/>
      <c r="UVN252" s="18"/>
      <c r="UVO252" s="18"/>
      <c r="UVP252" s="18"/>
      <c r="UVQ252" s="18"/>
      <c r="UVR252" s="18"/>
      <c r="UVS252" s="18"/>
      <c r="UVT252" s="18"/>
      <c r="UVU252" s="18"/>
      <c r="UVV252" s="18"/>
      <c r="UVW252" s="18"/>
      <c r="UVX252" s="18"/>
      <c r="UVY252" s="18"/>
      <c r="UVZ252" s="18"/>
      <c r="UWA252" s="18"/>
      <c r="UWB252" s="18"/>
      <c r="UWC252" s="18"/>
      <c r="UWD252" s="18"/>
      <c r="UWE252" s="18"/>
      <c r="UWF252" s="18"/>
      <c r="UWG252" s="18"/>
      <c r="UWH252" s="18"/>
      <c r="UWI252" s="18"/>
      <c r="UWJ252" s="18"/>
      <c r="UWK252" s="18"/>
      <c r="UWL252" s="18"/>
      <c r="UWM252" s="18"/>
      <c r="UWN252" s="18"/>
      <c r="UWO252" s="18"/>
      <c r="UWP252" s="18"/>
      <c r="UWQ252" s="18"/>
      <c r="UWR252" s="18"/>
      <c r="UWS252" s="18"/>
      <c r="UWT252" s="18"/>
      <c r="UWU252" s="18"/>
      <c r="UWV252" s="18"/>
      <c r="UWW252" s="18"/>
      <c r="UWX252" s="18"/>
      <c r="UWY252" s="18"/>
      <c r="UWZ252" s="18"/>
      <c r="UXA252" s="18"/>
      <c r="UXB252" s="18"/>
      <c r="UXC252" s="18"/>
      <c r="UXD252" s="18"/>
      <c r="UXE252" s="18"/>
      <c r="UXF252" s="18"/>
      <c r="UXG252" s="18"/>
      <c r="UXH252" s="18"/>
      <c r="UXI252" s="18"/>
      <c r="UXJ252" s="18"/>
      <c r="UXK252" s="18"/>
      <c r="UXL252" s="18"/>
      <c r="UXM252" s="18"/>
      <c r="UXN252" s="18"/>
      <c r="UXO252" s="18"/>
      <c r="UXP252" s="18"/>
      <c r="UXQ252" s="18"/>
      <c r="UXR252" s="18"/>
      <c r="UXS252" s="18"/>
      <c r="UXT252" s="18"/>
      <c r="UXU252" s="18"/>
      <c r="UXV252" s="18"/>
      <c r="UXW252" s="18"/>
      <c r="UXX252" s="18"/>
      <c r="UXY252" s="18"/>
      <c r="UXZ252" s="18"/>
      <c r="UYA252" s="18"/>
      <c r="UYB252" s="18"/>
      <c r="UYC252" s="18"/>
      <c r="UYD252" s="18"/>
      <c r="UYE252" s="18"/>
      <c r="UYF252" s="18"/>
      <c r="UYG252" s="18"/>
      <c r="UYH252" s="18"/>
      <c r="UYI252" s="18"/>
      <c r="UYJ252" s="18"/>
      <c r="UYK252" s="18"/>
      <c r="UYL252" s="18"/>
      <c r="UYM252" s="18"/>
      <c r="UYN252" s="18"/>
      <c r="UYO252" s="18"/>
      <c r="UYP252" s="18"/>
      <c r="UYQ252" s="18"/>
      <c r="UYR252" s="18"/>
      <c r="UYS252" s="18"/>
      <c r="UYT252" s="18"/>
      <c r="UYU252" s="18"/>
      <c r="UYV252" s="18"/>
      <c r="UYW252" s="18"/>
      <c r="UYX252" s="18"/>
      <c r="UYY252" s="18"/>
      <c r="UYZ252" s="18"/>
      <c r="UZA252" s="18"/>
      <c r="UZB252" s="18"/>
      <c r="UZC252" s="18"/>
      <c r="UZD252" s="18"/>
      <c r="UZE252" s="18"/>
      <c r="UZF252" s="18"/>
      <c r="UZG252" s="18"/>
      <c r="UZH252" s="18"/>
      <c r="UZI252" s="18"/>
      <c r="UZJ252" s="18"/>
      <c r="UZK252" s="18"/>
      <c r="UZL252" s="18"/>
      <c r="UZM252" s="18"/>
      <c r="UZN252" s="18"/>
      <c r="UZO252" s="18"/>
      <c r="UZP252" s="18"/>
      <c r="UZQ252" s="18"/>
      <c r="UZR252" s="18"/>
      <c r="UZS252" s="18"/>
      <c r="UZT252" s="18"/>
      <c r="UZU252" s="18"/>
      <c r="UZV252" s="18"/>
      <c r="UZW252" s="18"/>
      <c r="UZX252" s="18"/>
      <c r="UZY252" s="18"/>
      <c r="UZZ252" s="18"/>
      <c r="VAA252" s="18"/>
      <c r="VAB252" s="18"/>
      <c r="VAC252" s="18"/>
      <c r="VAD252" s="18"/>
      <c r="VAE252" s="18"/>
      <c r="VAF252" s="18"/>
      <c r="VAG252" s="18"/>
      <c r="VAH252" s="18"/>
      <c r="VAI252" s="18"/>
      <c r="VAJ252" s="18"/>
      <c r="VAK252" s="18"/>
      <c r="VAL252" s="18"/>
      <c r="VAM252" s="18"/>
      <c r="VAN252" s="18"/>
      <c r="VAO252" s="18"/>
      <c r="VAP252" s="18"/>
      <c r="VAQ252" s="18"/>
      <c r="VAR252" s="18"/>
      <c r="VAS252" s="18"/>
      <c r="VAT252" s="18"/>
      <c r="VAU252" s="18"/>
      <c r="VAV252" s="18"/>
      <c r="VAW252" s="18"/>
      <c r="VAX252" s="18"/>
      <c r="VAY252" s="18"/>
      <c r="VAZ252" s="18"/>
      <c r="VBA252" s="18"/>
      <c r="VBB252" s="18"/>
      <c r="VBC252" s="18"/>
      <c r="VBD252" s="18"/>
      <c r="VBE252" s="18"/>
      <c r="VBF252" s="18"/>
      <c r="VBG252" s="18"/>
      <c r="VBH252" s="18"/>
      <c r="VBI252" s="18"/>
      <c r="VBJ252" s="18"/>
      <c r="VBK252" s="18"/>
      <c r="VBL252" s="18"/>
      <c r="VBM252" s="18"/>
      <c r="VBN252" s="18"/>
      <c r="VBO252" s="18"/>
      <c r="VBP252" s="18"/>
      <c r="VBQ252" s="18"/>
      <c r="VBR252" s="18"/>
      <c r="VBS252" s="18"/>
      <c r="VBT252" s="18"/>
      <c r="VBU252" s="18"/>
      <c r="VBV252" s="18"/>
      <c r="VBW252" s="18"/>
      <c r="VBX252" s="18"/>
      <c r="VBY252" s="18"/>
      <c r="VBZ252" s="18"/>
      <c r="VCA252" s="18"/>
      <c r="VCB252" s="18"/>
      <c r="VCC252" s="18"/>
      <c r="VCD252" s="18"/>
      <c r="VCE252" s="18"/>
      <c r="VCF252" s="18"/>
      <c r="VCG252" s="18"/>
      <c r="VCH252" s="18"/>
      <c r="VCI252" s="18"/>
      <c r="VCJ252" s="18"/>
      <c r="VCK252" s="18"/>
      <c r="VCL252" s="18"/>
      <c r="VCM252" s="18"/>
      <c r="VCN252" s="18"/>
      <c r="VCO252" s="18"/>
      <c r="VCP252" s="18"/>
      <c r="VCQ252" s="18"/>
      <c r="VCR252" s="18"/>
      <c r="VCS252" s="18"/>
      <c r="VCT252" s="18"/>
      <c r="VCU252" s="18"/>
      <c r="VCV252" s="18"/>
      <c r="VCW252" s="18"/>
      <c r="VCX252" s="18"/>
      <c r="VCY252" s="18"/>
      <c r="VCZ252" s="18"/>
      <c r="VDA252" s="18"/>
      <c r="VDB252" s="18"/>
      <c r="VDC252" s="18"/>
      <c r="VDD252" s="18"/>
      <c r="VDE252" s="18"/>
      <c r="VDF252" s="18"/>
      <c r="VDG252" s="18"/>
      <c r="VDH252" s="18"/>
      <c r="VDI252" s="18"/>
      <c r="VDJ252" s="18"/>
      <c r="VDK252" s="18"/>
      <c r="VDL252" s="18"/>
      <c r="VDM252" s="18"/>
      <c r="VDN252" s="18"/>
      <c r="VDO252" s="18"/>
      <c r="VDP252" s="18"/>
      <c r="VDQ252" s="18"/>
      <c r="VDR252" s="18"/>
      <c r="VDS252" s="18"/>
      <c r="VDT252" s="18"/>
      <c r="VDU252" s="18"/>
      <c r="VDV252" s="18"/>
      <c r="VDW252" s="18"/>
      <c r="VDX252" s="18"/>
      <c r="VDY252" s="18"/>
      <c r="VDZ252" s="18"/>
      <c r="VEA252" s="18"/>
      <c r="VEB252" s="18"/>
      <c r="VEC252" s="18"/>
      <c r="VED252" s="18"/>
      <c r="VEE252" s="18"/>
      <c r="VEF252" s="18"/>
      <c r="VEG252" s="18"/>
      <c r="VEH252" s="18"/>
      <c r="VEI252" s="18"/>
      <c r="VEJ252" s="18"/>
      <c r="VEK252" s="18"/>
      <c r="VEL252" s="18"/>
      <c r="VEM252" s="18"/>
      <c r="VEN252" s="18"/>
      <c r="VEO252" s="18"/>
      <c r="VEP252" s="18"/>
      <c r="VEQ252" s="18"/>
      <c r="VER252" s="18"/>
      <c r="VES252" s="18"/>
      <c r="VET252" s="18"/>
      <c r="VEU252" s="18"/>
      <c r="VEV252" s="18"/>
      <c r="VEW252" s="18"/>
      <c r="VEX252" s="18"/>
      <c r="VEY252" s="18"/>
      <c r="VEZ252" s="18"/>
      <c r="VFA252" s="18"/>
      <c r="VFB252" s="18"/>
      <c r="VFC252" s="18"/>
      <c r="VFD252" s="18"/>
      <c r="VFE252" s="18"/>
      <c r="VFF252" s="18"/>
      <c r="VFG252" s="18"/>
      <c r="VFH252" s="18"/>
      <c r="VFI252" s="18"/>
      <c r="VFJ252" s="18"/>
      <c r="VFK252" s="18"/>
      <c r="VFL252" s="18"/>
      <c r="VFM252" s="18"/>
      <c r="VFN252" s="18"/>
      <c r="VFO252" s="18"/>
      <c r="VFP252" s="18"/>
      <c r="VFQ252" s="18"/>
      <c r="VFR252" s="18"/>
      <c r="VFS252" s="18"/>
      <c r="VFT252" s="18"/>
      <c r="VFU252" s="18"/>
      <c r="VFV252" s="18"/>
      <c r="VFW252" s="18"/>
      <c r="VFX252" s="18"/>
      <c r="VFY252" s="18"/>
      <c r="VFZ252" s="18"/>
      <c r="VGA252" s="18"/>
      <c r="VGB252" s="18"/>
      <c r="VGC252" s="18"/>
      <c r="VGD252" s="18"/>
      <c r="VGE252" s="18"/>
      <c r="VGF252" s="18"/>
      <c r="VGG252" s="18"/>
      <c r="VGH252" s="18"/>
      <c r="VGI252" s="18"/>
      <c r="VGJ252" s="18"/>
      <c r="VGK252" s="18"/>
      <c r="VGL252" s="18"/>
      <c r="VGM252" s="18"/>
      <c r="VGN252" s="18"/>
      <c r="VGO252" s="18"/>
      <c r="VGP252" s="18"/>
      <c r="VGQ252" s="18"/>
      <c r="VGR252" s="18"/>
      <c r="VGS252" s="18"/>
      <c r="VGT252" s="18"/>
      <c r="VGU252" s="18"/>
      <c r="VGV252" s="18"/>
      <c r="VGW252" s="18"/>
      <c r="VGX252" s="18"/>
      <c r="VGY252" s="18"/>
      <c r="VGZ252" s="18"/>
      <c r="VHA252" s="18"/>
      <c r="VHB252" s="18"/>
      <c r="VHC252" s="18"/>
      <c r="VHD252" s="18"/>
      <c r="VHE252" s="18"/>
      <c r="VHF252" s="18"/>
      <c r="VHG252" s="18"/>
      <c r="VHH252" s="18"/>
      <c r="VHI252" s="18"/>
      <c r="VHJ252" s="18"/>
      <c r="VHK252" s="18"/>
      <c r="VHL252" s="18"/>
      <c r="VHM252" s="18"/>
      <c r="VHN252" s="18"/>
      <c r="VHO252" s="18"/>
      <c r="VHP252" s="18"/>
      <c r="VHQ252" s="18"/>
      <c r="VHR252" s="18"/>
      <c r="VHS252" s="18"/>
      <c r="VHT252" s="18"/>
      <c r="VHU252" s="18"/>
      <c r="VHV252" s="18"/>
      <c r="VHW252" s="18"/>
      <c r="VHX252" s="18"/>
      <c r="VHY252" s="18"/>
      <c r="VHZ252" s="18"/>
      <c r="VIA252" s="18"/>
      <c r="VIB252" s="18"/>
      <c r="VIC252" s="18"/>
      <c r="VID252" s="18"/>
      <c r="VIE252" s="18"/>
      <c r="VIF252" s="18"/>
      <c r="VIG252" s="18"/>
      <c r="VIH252" s="18"/>
      <c r="VII252" s="18"/>
      <c r="VIJ252" s="18"/>
      <c r="VIK252" s="18"/>
      <c r="VIL252" s="18"/>
      <c r="VIM252" s="18"/>
      <c r="VIN252" s="18"/>
      <c r="VIO252" s="18"/>
      <c r="VIP252" s="18"/>
      <c r="VIQ252" s="18"/>
      <c r="VIR252" s="18"/>
      <c r="VIS252" s="18"/>
      <c r="VIT252" s="18"/>
      <c r="VIU252" s="18"/>
      <c r="VIV252" s="18"/>
      <c r="VIW252" s="18"/>
      <c r="VIX252" s="18"/>
      <c r="VIY252" s="18"/>
      <c r="VIZ252" s="18"/>
      <c r="VJA252" s="18"/>
      <c r="VJB252" s="18"/>
      <c r="VJC252" s="18"/>
      <c r="VJD252" s="18"/>
      <c r="VJE252" s="18"/>
      <c r="VJF252" s="18"/>
      <c r="VJG252" s="18"/>
      <c r="VJH252" s="18"/>
      <c r="VJI252" s="18"/>
      <c r="VJJ252" s="18"/>
      <c r="VJK252" s="18"/>
      <c r="VJL252" s="18"/>
      <c r="VJM252" s="18"/>
      <c r="VJN252" s="18"/>
      <c r="VJO252" s="18"/>
      <c r="VJP252" s="18"/>
      <c r="VJQ252" s="18"/>
      <c r="VJR252" s="18"/>
      <c r="VJS252" s="18"/>
      <c r="VJT252" s="18"/>
      <c r="VJU252" s="18"/>
      <c r="VJV252" s="18"/>
      <c r="VJW252" s="18"/>
      <c r="VJX252" s="18"/>
      <c r="VJY252" s="18"/>
      <c r="VJZ252" s="18"/>
      <c r="VKA252" s="18"/>
      <c r="VKB252" s="18"/>
      <c r="VKC252" s="18"/>
      <c r="VKD252" s="18"/>
      <c r="VKE252" s="18"/>
      <c r="VKF252" s="18"/>
      <c r="VKG252" s="18"/>
      <c r="VKH252" s="18"/>
      <c r="VKI252" s="18"/>
      <c r="VKJ252" s="18"/>
      <c r="VKK252" s="18"/>
      <c r="VKL252" s="18"/>
      <c r="VKM252" s="18"/>
      <c r="VKN252" s="18"/>
      <c r="VKO252" s="18"/>
      <c r="VKP252" s="18"/>
      <c r="VKQ252" s="18"/>
      <c r="VKR252" s="18"/>
      <c r="VKS252" s="18"/>
      <c r="VKT252" s="18"/>
      <c r="VKU252" s="18"/>
      <c r="VKV252" s="18"/>
      <c r="VKW252" s="18"/>
      <c r="VKX252" s="18"/>
      <c r="VKY252" s="18"/>
      <c r="VKZ252" s="18"/>
      <c r="VLA252" s="18"/>
      <c r="VLB252" s="18"/>
      <c r="VLC252" s="18"/>
      <c r="VLD252" s="18"/>
      <c r="VLE252" s="18"/>
      <c r="VLF252" s="18"/>
      <c r="VLG252" s="18"/>
      <c r="VLH252" s="18"/>
      <c r="VLI252" s="18"/>
      <c r="VLJ252" s="18"/>
      <c r="VLK252" s="18"/>
      <c r="VLL252" s="18"/>
      <c r="VLM252" s="18"/>
      <c r="VLN252" s="18"/>
      <c r="VLO252" s="18"/>
      <c r="VLP252" s="18"/>
      <c r="VLQ252" s="18"/>
      <c r="VLR252" s="18"/>
      <c r="VLS252" s="18"/>
      <c r="VLT252" s="18"/>
      <c r="VLU252" s="18"/>
      <c r="VLV252" s="18"/>
      <c r="VLW252" s="18"/>
      <c r="VLX252" s="18"/>
      <c r="VLY252" s="18"/>
      <c r="VLZ252" s="18"/>
      <c r="VMA252" s="18"/>
      <c r="VMB252" s="18"/>
      <c r="VMC252" s="18"/>
      <c r="VMD252" s="18"/>
      <c r="VME252" s="18"/>
      <c r="VMF252" s="18"/>
      <c r="VMG252" s="18"/>
      <c r="VMH252" s="18"/>
      <c r="VMI252" s="18"/>
      <c r="VMJ252" s="18"/>
      <c r="VMK252" s="18"/>
      <c r="VML252" s="18"/>
      <c r="VMM252" s="18"/>
      <c r="VMN252" s="18"/>
      <c r="VMO252" s="18"/>
      <c r="VMP252" s="18"/>
      <c r="VMQ252" s="18"/>
      <c r="VMR252" s="18"/>
      <c r="VMS252" s="18"/>
      <c r="VMT252" s="18"/>
      <c r="VMU252" s="18"/>
      <c r="VMV252" s="18"/>
      <c r="VMW252" s="18"/>
      <c r="VMX252" s="18"/>
      <c r="VMY252" s="18"/>
      <c r="VMZ252" s="18"/>
      <c r="VNA252" s="18"/>
      <c r="VNB252" s="18"/>
      <c r="VNC252" s="18"/>
      <c r="VND252" s="18"/>
      <c r="VNE252" s="18"/>
      <c r="VNF252" s="18"/>
      <c r="VNG252" s="18"/>
      <c r="VNH252" s="18"/>
      <c r="VNI252" s="18"/>
      <c r="VNJ252" s="18"/>
      <c r="VNK252" s="18"/>
      <c r="VNL252" s="18"/>
      <c r="VNM252" s="18"/>
      <c r="VNN252" s="18"/>
      <c r="VNO252" s="18"/>
      <c r="VNP252" s="18"/>
      <c r="VNQ252" s="18"/>
      <c r="VNR252" s="18"/>
      <c r="VNS252" s="18"/>
      <c r="VNT252" s="18"/>
      <c r="VNU252" s="18"/>
      <c r="VNV252" s="18"/>
      <c r="VNW252" s="18"/>
      <c r="VNX252" s="18"/>
      <c r="VNY252" s="18"/>
      <c r="VNZ252" s="18"/>
      <c r="VOA252" s="18"/>
      <c r="VOB252" s="18"/>
      <c r="VOC252" s="18"/>
      <c r="VOD252" s="18"/>
      <c r="VOE252" s="18"/>
      <c r="VOF252" s="18"/>
      <c r="VOG252" s="18"/>
      <c r="VOH252" s="18"/>
      <c r="VOI252" s="18"/>
      <c r="VOJ252" s="18"/>
      <c r="VOK252" s="18"/>
      <c r="VOL252" s="18"/>
      <c r="VOM252" s="18"/>
      <c r="VON252" s="18"/>
      <c r="VOO252" s="18"/>
      <c r="VOP252" s="18"/>
      <c r="VOQ252" s="18"/>
      <c r="VOR252" s="18"/>
      <c r="VOS252" s="18"/>
      <c r="VOT252" s="18"/>
      <c r="VOU252" s="18"/>
      <c r="VOV252" s="18"/>
      <c r="VOW252" s="18"/>
      <c r="VOX252" s="18"/>
      <c r="VOY252" s="18"/>
      <c r="VOZ252" s="18"/>
      <c r="VPA252" s="18"/>
      <c r="VPB252" s="18"/>
      <c r="VPC252" s="18"/>
      <c r="VPD252" s="18"/>
      <c r="VPE252" s="18"/>
      <c r="VPF252" s="18"/>
      <c r="VPG252" s="18"/>
      <c r="VPH252" s="18"/>
      <c r="VPI252" s="18"/>
      <c r="VPJ252" s="18"/>
      <c r="VPK252" s="18"/>
      <c r="VPL252" s="18"/>
      <c r="VPM252" s="18"/>
      <c r="VPN252" s="18"/>
      <c r="VPO252" s="18"/>
      <c r="VPP252" s="18"/>
      <c r="VPQ252" s="18"/>
      <c r="VPR252" s="18"/>
      <c r="VPS252" s="18"/>
      <c r="VPT252" s="18"/>
      <c r="VPU252" s="18"/>
      <c r="VPV252" s="18"/>
      <c r="VPW252" s="18"/>
      <c r="VPX252" s="18"/>
      <c r="VPY252" s="18"/>
      <c r="VPZ252" s="18"/>
      <c r="VQA252" s="18"/>
      <c r="VQB252" s="18"/>
      <c r="VQC252" s="18"/>
      <c r="VQD252" s="18"/>
      <c r="VQE252" s="18"/>
      <c r="VQF252" s="18"/>
      <c r="VQG252" s="18"/>
      <c r="VQH252" s="18"/>
      <c r="VQI252" s="18"/>
      <c r="VQJ252" s="18"/>
      <c r="VQK252" s="18"/>
      <c r="VQL252" s="18"/>
      <c r="VQM252" s="18"/>
      <c r="VQN252" s="18"/>
      <c r="VQO252" s="18"/>
      <c r="VQP252" s="18"/>
      <c r="VQQ252" s="18"/>
      <c r="VQR252" s="18"/>
      <c r="VQS252" s="18"/>
      <c r="VQT252" s="18"/>
      <c r="VQU252" s="18"/>
      <c r="VQV252" s="18"/>
      <c r="VQW252" s="18"/>
      <c r="VQX252" s="18"/>
      <c r="VQY252" s="18"/>
      <c r="VQZ252" s="18"/>
      <c r="VRA252" s="18"/>
      <c r="VRB252" s="18"/>
      <c r="VRC252" s="18"/>
      <c r="VRD252" s="18"/>
      <c r="VRE252" s="18"/>
      <c r="VRF252" s="18"/>
      <c r="VRG252" s="18"/>
      <c r="VRH252" s="18"/>
      <c r="VRI252" s="18"/>
      <c r="VRJ252" s="18"/>
      <c r="VRK252" s="18"/>
      <c r="VRL252" s="18"/>
      <c r="VRM252" s="18"/>
      <c r="VRN252" s="18"/>
      <c r="VRO252" s="18"/>
      <c r="VRP252" s="18"/>
      <c r="VRQ252" s="18"/>
      <c r="VRR252" s="18"/>
      <c r="VRS252" s="18"/>
      <c r="VRT252" s="18"/>
      <c r="VRU252" s="18"/>
      <c r="VRV252" s="18"/>
      <c r="VRW252" s="18"/>
      <c r="VRX252" s="18"/>
      <c r="VRY252" s="18"/>
      <c r="VRZ252" s="18"/>
      <c r="VSA252" s="18"/>
      <c r="VSB252" s="18"/>
      <c r="VSC252" s="18"/>
      <c r="VSD252" s="18"/>
      <c r="VSE252" s="18"/>
      <c r="VSF252" s="18"/>
      <c r="VSG252" s="18"/>
      <c r="VSH252" s="18"/>
      <c r="VSI252" s="18"/>
      <c r="VSJ252" s="18"/>
      <c r="VSK252" s="18"/>
      <c r="VSL252" s="18"/>
      <c r="VSM252" s="18"/>
      <c r="VSN252" s="18"/>
      <c r="VSO252" s="18"/>
      <c r="VSP252" s="18"/>
      <c r="VSQ252" s="18"/>
      <c r="VSR252" s="18"/>
      <c r="VSS252" s="18"/>
      <c r="VST252" s="18"/>
      <c r="VSU252" s="18"/>
      <c r="VSV252" s="18"/>
      <c r="VSW252" s="18"/>
      <c r="VSX252" s="18"/>
      <c r="VSY252" s="18"/>
      <c r="VSZ252" s="18"/>
      <c r="VTA252" s="18"/>
      <c r="VTB252" s="18"/>
      <c r="VTC252" s="18"/>
      <c r="VTD252" s="18"/>
      <c r="VTE252" s="18"/>
      <c r="VTF252" s="18"/>
      <c r="VTG252" s="18"/>
      <c r="VTH252" s="18"/>
      <c r="VTI252" s="18"/>
      <c r="VTJ252" s="18"/>
      <c r="VTK252" s="18"/>
      <c r="VTL252" s="18"/>
      <c r="VTM252" s="18"/>
      <c r="VTN252" s="18"/>
      <c r="VTO252" s="18"/>
      <c r="VTP252" s="18"/>
      <c r="VTQ252" s="18"/>
      <c r="VTR252" s="18"/>
      <c r="VTS252" s="18"/>
      <c r="VTT252" s="18"/>
      <c r="VTU252" s="18"/>
      <c r="VTV252" s="18"/>
      <c r="VTW252" s="18"/>
      <c r="VTX252" s="18"/>
      <c r="VTY252" s="18"/>
      <c r="VTZ252" s="18"/>
      <c r="VUA252" s="18"/>
      <c r="VUB252" s="18"/>
      <c r="VUC252" s="18"/>
      <c r="VUD252" s="18"/>
      <c r="VUE252" s="18"/>
      <c r="VUF252" s="18"/>
      <c r="VUG252" s="18"/>
      <c r="VUH252" s="18"/>
      <c r="VUI252" s="18"/>
      <c r="VUJ252" s="18"/>
      <c r="VUK252" s="18"/>
      <c r="VUL252" s="18"/>
      <c r="VUM252" s="18"/>
      <c r="VUN252" s="18"/>
      <c r="VUO252" s="18"/>
      <c r="VUP252" s="18"/>
      <c r="VUQ252" s="18"/>
      <c r="VUR252" s="18"/>
      <c r="VUS252" s="18"/>
      <c r="VUT252" s="18"/>
      <c r="VUU252" s="18"/>
      <c r="VUV252" s="18"/>
      <c r="VUW252" s="18"/>
      <c r="VUX252" s="18"/>
      <c r="VUY252" s="18"/>
      <c r="VUZ252" s="18"/>
      <c r="VVA252" s="18"/>
      <c r="VVB252" s="18"/>
      <c r="VVC252" s="18"/>
      <c r="VVD252" s="18"/>
      <c r="VVE252" s="18"/>
      <c r="VVF252" s="18"/>
      <c r="VVG252" s="18"/>
      <c r="VVH252" s="18"/>
      <c r="VVI252" s="18"/>
      <c r="VVJ252" s="18"/>
      <c r="VVK252" s="18"/>
      <c r="VVL252" s="18"/>
      <c r="VVM252" s="18"/>
      <c r="VVN252" s="18"/>
      <c r="VVO252" s="18"/>
      <c r="VVP252" s="18"/>
      <c r="VVQ252" s="18"/>
      <c r="VVR252" s="18"/>
      <c r="VVS252" s="18"/>
      <c r="VVT252" s="18"/>
      <c r="VVU252" s="18"/>
      <c r="VVV252" s="18"/>
      <c r="VVW252" s="18"/>
      <c r="VVX252" s="18"/>
      <c r="VVY252" s="18"/>
      <c r="VVZ252" s="18"/>
      <c r="VWA252" s="18"/>
      <c r="VWB252" s="18"/>
      <c r="VWC252" s="18"/>
      <c r="VWD252" s="18"/>
      <c r="VWE252" s="18"/>
      <c r="VWF252" s="18"/>
      <c r="VWG252" s="18"/>
      <c r="VWH252" s="18"/>
      <c r="VWI252" s="18"/>
      <c r="VWJ252" s="18"/>
      <c r="VWK252" s="18"/>
      <c r="VWL252" s="18"/>
      <c r="VWM252" s="18"/>
      <c r="VWN252" s="18"/>
      <c r="VWO252" s="18"/>
      <c r="VWP252" s="18"/>
      <c r="VWQ252" s="18"/>
      <c r="VWR252" s="18"/>
      <c r="VWS252" s="18"/>
      <c r="VWT252" s="18"/>
      <c r="VWU252" s="18"/>
      <c r="VWV252" s="18"/>
      <c r="VWW252" s="18"/>
      <c r="VWX252" s="18"/>
      <c r="VWY252" s="18"/>
      <c r="VWZ252" s="18"/>
      <c r="VXA252" s="18"/>
      <c r="VXB252" s="18"/>
      <c r="VXC252" s="18"/>
      <c r="VXD252" s="18"/>
      <c r="VXE252" s="18"/>
      <c r="VXF252" s="18"/>
      <c r="VXG252" s="18"/>
      <c r="VXH252" s="18"/>
      <c r="VXI252" s="18"/>
      <c r="VXJ252" s="18"/>
      <c r="VXK252" s="18"/>
      <c r="VXL252" s="18"/>
      <c r="VXM252" s="18"/>
      <c r="VXN252" s="18"/>
      <c r="VXO252" s="18"/>
      <c r="VXP252" s="18"/>
      <c r="VXQ252" s="18"/>
      <c r="VXR252" s="18"/>
      <c r="VXS252" s="18"/>
      <c r="VXT252" s="18"/>
      <c r="VXU252" s="18"/>
      <c r="VXV252" s="18"/>
      <c r="VXW252" s="18"/>
      <c r="VXX252" s="18"/>
      <c r="VXY252" s="18"/>
      <c r="VXZ252" s="18"/>
      <c r="VYA252" s="18"/>
      <c r="VYB252" s="18"/>
      <c r="VYC252" s="18"/>
      <c r="VYD252" s="18"/>
      <c r="VYE252" s="18"/>
      <c r="VYF252" s="18"/>
      <c r="VYG252" s="18"/>
      <c r="VYH252" s="18"/>
      <c r="VYI252" s="18"/>
      <c r="VYJ252" s="18"/>
      <c r="VYK252" s="18"/>
      <c r="VYL252" s="18"/>
      <c r="VYM252" s="18"/>
      <c r="VYN252" s="18"/>
      <c r="VYO252" s="18"/>
      <c r="VYP252" s="18"/>
      <c r="VYQ252" s="18"/>
      <c r="VYR252" s="18"/>
      <c r="VYS252" s="18"/>
      <c r="VYT252" s="18"/>
      <c r="VYU252" s="18"/>
      <c r="VYV252" s="18"/>
      <c r="VYW252" s="18"/>
      <c r="VYX252" s="18"/>
      <c r="VYY252" s="18"/>
      <c r="VYZ252" s="18"/>
      <c r="VZA252" s="18"/>
      <c r="VZB252" s="18"/>
      <c r="VZC252" s="18"/>
      <c r="VZD252" s="18"/>
      <c r="VZE252" s="18"/>
      <c r="VZF252" s="18"/>
      <c r="VZG252" s="18"/>
      <c r="VZH252" s="18"/>
      <c r="VZI252" s="18"/>
      <c r="VZJ252" s="18"/>
      <c r="VZK252" s="18"/>
      <c r="VZL252" s="18"/>
      <c r="VZM252" s="18"/>
      <c r="VZN252" s="18"/>
      <c r="VZO252" s="18"/>
      <c r="VZP252" s="18"/>
      <c r="VZQ252" s="18"/>
      <c r="VZR252" s="18"/>
      <c r="VZS252" s="18"/>
      <c r="VZT252" s="18"/>
      <c r="VZU252" s="18"/>
      <c r="VZV252" s="18"/>
      <c r="VZW252" s="18"/>
      <c r="VZX252" s="18"/>
      <c r="VZY252" s="18"/>
      <c r="VZZ252" s="18"/>
      <c r="WAA252" s="18"/>
      <c r="WAB252" s="18"/>
      <c r="WAC252" s="18"/>
      <c r="WAD252" s="18"/>
      <c r="WAE252" s="18"/>
      <c r="WAF252" s="18"/>
      <c r="WAG252" s="18"/>
      <c r="WAH252" s="18"/>
      <c r="WAI252" s="18"/>
      <c r="WAJ252" s="18"/>
      <c r="WAK252" s="18"/>
      <c r="WAL252" s="18"/>
      <c r="WAM252" s="18"/>
      <c r="WAN252" s="18"/>
      <c r="WAO252" s="18"/>
      <c r="WAP252" s="18"/>
      <c r="WAQ252" s="18"/>
      <c r="WAR252" s="18"/>
      <c r="WAS252" s="18"/>
      <c r="WAT252" s="18"/>
      <c r="WAU252" s="18"/>
      <c r="WAV252" s="18"/>
      <c r="WAW252" s="18"/>
      <c r="WAX252" s="18"/>
      <c r="WAY252" s="18"/>
      <c r="WAZ252" s="18"/>
      <c r="WBA252" s="18"/>
      <c r="WBB252" s="18"/>
      <c r="WBC252" s="18"/>
      <c r="WBD252" s="18"/>
      <c r="WBE252" s="18"/>
      <c r="WBF252" s="18"/>
      <c r="WBG252" s="18"/>
      <c r="WBH252" s="18"/>
      <c r="WBI252" s="18"/>
      <c r="WBJ252" s="18"/>
      <c r="WBK252" s="18"/>
      <c r="WBL252" s="18"/>
      <c r="WBM252" s="18"/>
      <c r="WBN252" s="18"/>
      <c r="WBO252" s="18"/>
      <c r="WBP252" s="18"/>
      <c r="WBQ252" s="18"/>
      <c r="WBR252" s="18"/>
      <c r="WBS252" s="18"/>
      <c r="WBT252" s="18"/>
      <c r="WBU252" s="18"/>
      <c r="WBV252" s="18"/>
      <c r="WBW252" s="18"/>
      <c r="WBX252" s="18"/>
      <c r="WBY252" s="18"/>
      <c r="WBZ252" s="18"/>
      <c r="WCA252" s="18"/>
      <c r="WCB252" s="18"/>
      <c r="WCC252" s="18"/>
      <c r="WCD252" s="18"/>
      <c r="WCE252" s="18"/>
      <c r="WCF252" s="18"/>
      <c r="WCG252" s="18"/>
      <c r="WCH252" s="18"/>
      <c r="WCI252" s="18"/>
      <c r="WCJ252" s="18"/>
      <c r="WCK252" s="18"/>
      <c r="WCL252" s="18"/>
      <c r="WCM252" s="18"/>
      <c r="WCN252" s="18"/>
      <c r="WCO252" s="18"/>
      <c r="WCP252" s="18"/>
      <c r="WCQ252" s="18"/>
      <c r="WCR252" s="18"/>
      <c r="WCS252" s="18"/>
      <c r="WCT252" s="18"/>
      <c r="WCU252" s="18"/>
      <c r="WCV252" s="18"/>
      <c r="WCW252" s="18"/>
      <c r="WCX252" s="18"/>
      <c r="WCY252" s="18"/>
      <c r="WCZ252" s="18"/>
      <c r="WDA252" s="18"/>
      <c r="WDB252" s="18"/>
      <c r="WDC252" s="18"/>
      <c r="WDD252" s="18"/>
      <c r="WDE252" s="18"/>
      <c r="WDF252" s="18"/>
      <c r="WDG252" s="18"/>
      <c r="WDH252" s="18"/>
      <c r="WDI252" s="18"/>
      <c r="WDJ252" s="18"/>
      <c r="WDK252" s="18"/>
      <c r="WDL252" s="18"/>
      <c r="WDM252" s="18"/>
      <c r="WDN252" s="18"/>
      <c r="WDO252" s="18"/>
      <c r="WDP252" s="18"/>
      <c r="WDQ252" s="18"/>
      <c r="WDR252" s="18"/>
      <c r="WDS252" s="18"/>
      <c r="WDT252" s="18"/>
      <c r="WDU252" s="18"/>
      <c r="WDV252" s="18"/>
      <c r="WDW252" s="18"/>
      <c r="WDX252" s="18"/>
      <c r="WDY252" s="18"/>
      <c r="WDZ252" s="18"/>
      <c r="WEA252" s="18"/>
      <c r="WEB252" s="18"/>
      <c r="WEC252" s="18"/>
      <c r="WED252" s="18"/>
      <c r="WEE252" s="18"/>
      <c r="WEF252" s="18"/>
      <c r="WEG252" s="18"/>
      <c r="WEH252" s="18"/>
      <c r="WEI252" s="18"/>
      <c r="WEJ252" s="18"/>
      <c r="WEK252" s="18"/>
      <c r="WEL252" s="18"/>
      <c r="WEM252" s="18"/>
      <c r="WEN252" s="18"/>
      <c r="WEO252" s="18"/>
      <c r="WEP252" s="18"/>
      <c r="WEQ252" s="18"/>
      <c r="WER252" s="18"/>
      <c r="WES252" s="18"/>
      <c r="WET252" s="18"/>
      <c r="WEU252" s="18"/>
      <c r="WEV252" s="18"/>
      <c r="WEW252" s="18"/>
      <c r="WEX252" s="18"/>
      <c r="WEY252" s="18"/>
      <c r="WEZ252" s="18"/>
      <c r="WFA252" s="18"/>
      <c r="WFB252" s="18"/>
      <c r="WFC252" s="18"/>
      <c r="WFD252" s="18"/>
      <c r="WFE252" s="18"/>
      <c r="WFF252" s="18"/>
      <c r="WFG252" s="18"/>
      <c r="WFH252" s="18"/>
      <c r="WFI252" s="18"/>
      <c r="WFJ252" s="18"/>
      <c r="WFK252" s="18"/>
      <c r="WFL252" s="18"/>
      <c r="WFM252" s="18"/>
      <c r="WFN252" s="18"/>
      <c r="WFO252" s="18"/>
      <c r="WFP252" s="18"/>
      <c r="WFQ252" s="18"/>
      <c r="WFR252" s="18"/>
      <c r="WFS252" s="18"/>
      <c r="WFT252" s="18"/>
      <c r="WFU252" s="18"/>
      <c r="WFV252" s="18"/>
      <c r="WFW252" s="18"/>
      <c r="WFX252" s="18"/>
      <c r="WFY252" s="18"/>
      <c r="WFZ252" s="18"/>
      <c r="WGA252" s="18"/>
      <c r="WGB252" s="18"/>
      <c r="WGC252" s="18"/>
      <c r="WGD252" s="18"/>
      <c r="WGE252" s="18"/>
      <c r="WGF252" s="18"/>
      <c r="WGG252" s="18"/>
      <c r="WGH252" s="18"/>
      <c r="WGI252" s="18"/>
      <c r="WGJ252" s="18"/>
      <c r="WGK252" s="18"/>
      <c r="WGL252" s="18"/>
      <c r="WGM252" s="18"/>
      <c r="WGN252" s="18"/>
      <c r="WGO252" s="18"/>
      <c r="WGP252" s="18"/>
      <c r="WGQ252" s="18"/>
      <c r="WGR252" s="18"/>
      <c r="WGS252" s="18"/>
      <c r="WGT252" s="18"/>
      <c r="WGU252" s="18"/>
      <c r="WGV252" s="18"/>
      <c r="WGW252" s="18"/>
      <c r="WGX252" s="18"/>
      <c r="WGY252" s="18"/>
      <c r="WGZ252" s="18"/>
      <c r="WHA252" s="18"/>
      <c r="WHB252" s="18"/>
      <c r="WHC252" s="18"/>
      <c r="WHD252" s="18"/>
      <c r="WHE252" s="18"/>
      <c r="WHF252" s="18"/>
      <c r="WHG252" s="18"/>
      <c r="WHH252" s="18"/>
      <c r="WHI252" s="18"/>
      <c r="WHJ252" s="18"/>
      <c r="WHK252" s="18"/>
      <c r="WHL252" s="18"/>
      <c r="WHM252" s="18"/>
      <c r="WHN252" s="18"/>
      <c r="WHO252" s="18"/>
      <c r="WHP252" s="18"/>
      <c r="WHQ252" s="18"/>
      <c r="WHR252" s="18"/>
      <c r="WHS252" s="18"/>
      <c r="WHT252" s="18"/>
      <c r="WHU252" s="18"/>
      <c r="WHV252" s="18"/>
      <c r="WHW252" s="18"/>
      <c r="WHX252" s="18"/>
      <c r="WHY252" s="18"/>
      <c r="WHZ252" s="18"/>
      <c r="WIA252" s="18"/>
      <c r="WIB252" s="18"/>
      <c r="WIC252" s="18"/>
      <c r="WID252" s="18"/>
      <c r="WIE252" s="18"/>
      <c r="WIF252" s="18"/>
      <c r="WIG252" s="18"/>
      <c r="WIH252" s="18"/>
      <c r="WII252" s="18"/>
      <c r="WIJ252" s="18"/>
      <c r="WIK252" s="18"/>
      <c r="WIL252" s="18"/>
      <c r="WIM252" s="18"/>
      <c r="WIN252" s="18"/>
      <c r="WIO252" s="18"/>
      <c r="WIP252" s="18"/>
      <c r="WIQ252" s="18"/>
      <c r="WIR252" s="18"/>
      <c r="WIS252" s="18"/>
      <c r="WIT252" s="18"/>
      <c r="WIU252" s="18"/>
      <c r="WIV252" s="18"/>
      <c r="WIW252" s="18"/>
      <c r="WIX252" s="18"/>
      <c r="WIY252" s="18"/>
      <c r="WIZ252" s="18"/>
      <c r="WJA252" s="18"/>
      <c r="WJB252" s="18"/>
      <c r="WJC252" s="18"/>
      <c r="WJD252" s="18"/>
      <c r="WJE252" s="18"/>
      <c r="WJF252" s="18"/>
      <c r="WJG252" s="18"/>
      <c r="WJH252" s="18"/>
      <c r="WJI252" s="18"/>
      <c r="WJJ252" s="18"/>
      <c r="WJK252" s="18"/>
      <c r="WJL252" s="18"/>
      <c r="WJM252" s="18"/>
      <c r="WJN252" s="18"/>
      <c r="WJO252" s="18"/>
      <c r="WJP252" s="18"/>
      <c r="WJQ252" s="18"/>
      <c r="WJR252" s="18"/>
      <c r="WJS252" s="18"/>
      <c r="WJT252" s="18"/>
      <c r="WJU252" s="18"/>
      <c r="WJV252" s="18"/>
      <c r="WJW252" s="18"/>
      <c r="WJX252" s="18"/>
      <c r="WJY252" s="18"/>
      <c r="WJZ252" s="18"/>
      <c r="WKA252" s="18"/>
      <c r="WKB252" s="18"/>
      <c r="WKC252" s="18"/>
      <c r="WKD252" s="18"/>
      <c r="WKE252" s="18"/>
      <c r="WKF252" s="18"/>
      <c r="WKG252" s="18"/>
      <c r="WKH252" s="18"/>
      <c r="WKI252" s="18"/>
      <c r="WKJ252" s="18"/>
      <c r="WKK252" s="18"/>
      <c r="WKL252" s="18"/>
      <c r="WKM252" s="18"/>
      <c r="WKN252" s="18"/>
      <c r="WKO252" s="18"/>
      <c r="WKP252" s="18"/>
      <c r="WKQ252" s="18"/>
      <c r="WKR252" s="18"/>
      <c r="WKS252" s="18"/>
      <c r="WKT252" s="18"/>
      <c r="WKU252" s="18"/>
      <c r="WKV252" s="18"/>
      <c r="WKW252" s="18"/>
      <c r="WKX252" s="18"/>
      <c r="WKY252" s="18"/>
      <c r="WKZ252" s="18"/>
      <c r="WLA252" s="18"/>
      <c r="WLB252" s="18"/>
      <c r="WLC252" s="18"/>
      <c r="WLD252" s="18"/>
      <c r="WLE252" s="18"/>
      <c r="WLF252" s="18"/>
      <c r="WLG252" s="18"/>
      <c r="WLH252" s="18"/>
      <c r="WLI252" s="18"/>
      <c r="WLJ252" s="18"/>
      <c r="WLK252" s="18"/>
      <c r="WLL252" s="18"/>
      <c r="WLM252" s="18"/>
      <c r="WLN252" s="18"/>
      <c r="WLO252" s="18"/>
      <c r="WLP252" s="18"/>
      <c r="WLQ252" s="18"/>
      <c r="WLR252" s="18"/>
      <c r="WLS252" s="18"/>
      <c r="WLT252" s="18"/>
      <c r="WLU252" s="18"/>
      <c r="WLV252" s="18"/>
      <c r="WLW252" s="18"/>
      <c r="WLX252" s="18"/>
      <c r="WLY252" s="18"/>
      <c r="WLZ252" s="18"/>
      <c r="WMA252" s="18"/>
      <c r="WMB252" s="18"/>
      <c r="WMC252" s="18"/>
      <c r="WMD252" s="18"/>
      <c r="WME252" s="18"/>
      <c r="WMF252" s="18"/>
      <c r="WMG252" s="18"/>
      <c r="WMH252" s="18"/>
      <c r="WMI252" s="18"/>
      <c r="WMJ252" s="18"/>
      <c r="WMK252" s="18"/>
      <c r="WML252" s="18"/>
      <c r="WMM252" s="18"/>
      <c r="WMN252" s="18"/>
      <c r="WMO252" s="18"/>
      <c r="WMP252" s="18"/>
      <c r="WMQ252" s="18"/>
      <c r="WMR252" s="18"/>
      <c r="WMS252" s="18"/>
      <c r="WMT252" s="18"/>
      <c r="WMU252" s="18"/>
      <c r="WMV252" s="18"/>
      <c r="WMW252" s="18"/>
      <c r="WMX252" s="18"/>
      <c r="WMY252" s="18"/>
      <c r="WMZ252" s="18"/>
      <c r="WNA252" s="18"/>
      <c r="WNB252" s="18"/>
      <c r="WNC252" s="18"/>
      <c r="WND252" s="18"/>
      <c r="WNE252" s="18"/>
      <c r="WNF252" s="18"/>
      <c r="WNG252" s="18"/>
      <c r="WNH252" s="18"/>
      <c r="WNI252" s="18"/>
      <c r="WNJ252" s="18"/>
      <c r="WNK252" s="18"/>
      <c r="WNL252" s="18"/>
      <c r="WNM252" s="18"/>
      <c r="WNN252" s="18"/>
      <c r="WNO252" s="18"/>
      <c r="WNP252" s="18"/>
      <c r="WNQ252" s="18"/>
      <c r="WNR252" s="18"/>
      <c r="WNS252" s="18"/>
      <c r="WNT252" s="18"/>
      <c r="WNU252" s="18"/>
      <c r="WNV252" s="18"/>
      <c r="WNW252" s="18"/>
      <c r="WNX252" s="18"/>
      <c r="WNY252" s="18"/>
      <c r="WNZ252" s="18"/>
      <c r="WOA252" s="18"/>
      <c r="WOB252" s="18"/>
      <c r="WOC252" s="18"/>
      <c r="WOD252" s="18"/>
      <c r="WOE252" s="18"/>
      <c r="WOF252" s="18"/>
      <c r="WOG252" s="18"/>
      <c r="WOH252" s="18"/>
      <c r="WOI252" s="18"/>
      <c r="WOJ252" s="18"/>
      <c r="WOK252" s="18"/>
      <c r="WOL252" s="18"/>
      <c r="WOM252" s="18"/>
      <c r="WON252" s="18"/>
      <c r="WOO252" s="18"/>
      <c r="WOP252" s="18"/>
      <c r="WOQ252" s="18"/>
      <c r="WOR252" s="18"/>
      <c r="WOS252" s="18"/>
      <c r="WOT252" s="18"/>
      <c r="WOU252" s="18"/>
      <c r="WOV252" s="18"/>
      <c r="WOW252" s="18"/>
      <c r="WOX252" s="18"/>
      <c r="WOY252" s="18"/>
      <c r="WOZ252" s="18"/>
      <c r="WPA252" s="18"/>
      <c r="WPB252" s="18"/>
      <c r="WPC252" s="18"/>
      <c r="WPD252" s="18"/>
      <c r="WPE252" s="18"/>
      <c r="WPF252" s="18"/>
      <c r="WPG252" s="18"/>
      <c r="WPH252" s="18"/>
      <c r="WPI252" s="18"/>
      <c r="WPJ252" s="18"/>
      <c r="WPK252" s="18"/>
      <c r="WPL252" s="18"/>
      <c r="WPM252" s="18"/>
      <c r="WPN252" s="18"/>
      <c r="WPO252" s="18"/>
      <c r="WPP252" s="18"/>
      <c r="WPQ252" s="18"/>
      <c r="WPR252" s="18"/>
      <c r="WPS252" s="18"/>
      <c r="WPT252" s="18"/>
      <c r="WPU252" s="18"/>
      <c r="WPV252" s="18"/>
      <c r="WPW252" s="18"/>
      <c r="WPX252" s="18"/>
      <c r="WPY252" s="18"/>
      <c r="WPZ252" s="18"/>
      <c r="WQA252" s="18"/>
      <c r="WQB252" s="18"/>
      <c r="WQC252" s="18"/>
      <c r="WQD252" s="18"/>
      <c r="WQE252" s="18"/>
      <c r="WQF252" s="18"/>
      <c r="WQG252" s="18"/>
      <c r="WQH252" s="18"/>
      <c r="WQI252" s="18"/>
      <c r="WQJ252" s="18"/>
      <c r="WQK252" s="18"/>
      <c r="WQL252" s="18"/>
      <c r="WQM252" s="18"/>
      <c r="WQN252" s="18"/>
      <c r="WQO252" s="18"/>
      <c r="WQP252" s="18"/>
      <c r="WQQ252" s="18"/>
      <c r="WQR252" s="18"/>
      <c r="WQS252" s="18"/>
      <c r="WQT252" s="18"/>
      <c r="WQU252" s="18"/>
      <c r="WQV252" s="18"/>
      <c r="WQW252" s="18"/>
      <c r="WQX252" s="18"/>
      <c r="WQY252" s="18"/>
      <c r="WQZ252" s="18"/>
      <c r="WRA252" s="18"/>
      <c r="WRB252" s="18"/>
      <c r="WRC252" s="18"/>
      <c r="WRD252" s="18"/>
      <c r="WRE252" s="18"/>
      <c r="WRF252" s="18"/>
      <c r="WRG252" s="18"/>
      <c r="WRH252" s="18"/>
      <c r="WRI252" s="18"/>
      <c r="WRJ252" s="18"/>
      <c r="WRK252" s="18"/>
      <c r="WRL252" s="18"/>
      <c r="WRM252" s="18"/>
      <c r="WRN252" s="18"/>
      <c r="WRO252" s="18"/>
      <c r="WRP252" s="18"/>
      <c r="WRQ252" s="18"/>
      <c r="WRR252" s="18"/>
      <c r="WRS252" s="18"/>
      <c r="WRT252" s="18"/>
      <c r="WRU252" s="18"/>
      <c r="WRV252" s="18"/>
      <c r="WRW252" s="18"/>
      <c r="WRX252" s="18"/>
      <c r="WRY252" s="18"/>
      <c r="WRZ252" s="18"/>
      <c r="WSA252" s="18"/>
      <c r="WSB252" s="18"/>
      <c r="WSC252" s="18"/>
      <c r="WSD252" s="18"/>
      <c r="WSE252" s="18"/>
      <c r="WSF252" s="18"/>
      <c r="WSG252" s="18"/>
      <c r="WSH252" s="18"/>
      <c r="WSI252" s="18"/>
      <c r="WSJ252" s="18"/>
      <c r="WSK252" s="18"/>
      <c r="WSL252" s="18"/>
      <c r="WSM252" s="18"/>
      <c r="WSN252" s="18"/>
      <c r="WSO252" s="18"/>
      <c r="WSP252" s="18"/>
      <c r="WSQ252" s="18"/>
      <c r="WSR252" s="18"/>
      <c r="WSS252" s="18"/>
      <c r="WST252" s="18"/>
      <c r="WSU252" s="18"/>
      <c r="WSV252" s="18"/>
      <c r="WSW252" s="18"/>
      <c r="WSX252" s="18"/>
      <c r="WSY252" s="18"/>
      <c r="WSZ252" s="18"/>
      <c r="WTA252" s="18"/>
      <c r="WTB252" s="18"/>
      <c r="WTC252" s="18"/>
      <c r="WTD252" s="18"/>
      <c r="WTE252" s="18"/>
      <c r="WTF252" s="18"/>
      <c r="WTG252" s="18"/>
      <c r="WTH252" s="18"/>
      <c r="WTI252" s="18"/>
      <c r="WTJ252" s="18"/>
      <c r="WTK252" s="18"/>
      <c r="WTL252" s="18"/>
      <c r="WTM252" s="18"/>
      <c r="WTN252" s="18"/>
      <c r="WTO252" s="18"/>
      <c r="WTP252" s="18"/>
      <c r="WTQ252" s="18"/>
      <c r="WTR252" s="18"/>
      <c r="WTS252" s="18"/>
      <c r="WTT252" s="18"/>
      <c r="WTU252" s="18"/>
      <c r="WTV252" s="18"/>
      <c r="WTW252" s="18"/>
      <c r="WTX252" s="18"/>
      <c r="WTY252" s="18"/>
      <c r="WTZ252" s="18"/>
      <c r="WUA252" s="18"/>
      <c r="WUB252" s="18"/>
      <c r="WUC252" s="18"/>
      <c r="WUD252" s="18"/>
      <c r="WUE252" s="18"/>
      <c r="WUF252" s="18"/>
      <c r="WUG252" s="18"/>
      <c r="WUH252" s="18"/>
      <c r="WUI252" s="18"/>
      <c r="WUJ252" s="18"/>
      <c r="WUK252" s="18"/>
      <c r="WUL252" s="18"/>
      <c r="WUM252" s="18"/>
      <c r="WUN252" s="18"/>
      <c r="WUO252" s="18"/>
      <c r="WUP252" s="18"/>
      <c r="WUQ252" s="18"/>
      <c r="WUR252" s="18"/>
      <c r="WUS252" s="18"/>
      <c r="WUT252" s="18"/>
      <c r="WUU252" s="18"/>
      <c r="WUV252" s="18"/>
      <c r="WUW252" s="18"/>
      <c r="WUX252" s="18"/>
      <c r="WUY252" s="18"/>
      <c r="WUZ252" s="18"/>
      <c r="WVA252" s="18"/>
      <c r="WVB252" s="18"/>
      <c r="WVC252" s="18"/>
      <c r="WVD252" s="18"/>
      <c r="WVE252" s="18"/>
      <c r="WVF252" s="18"/>
      <c r="WVG252" s="18"/>
      <c r="WVH252" s="18"/>
      <c r="WVI252" s="18"/>
      <c r="WVJ252" s="18"/>
      <c r="WVK252" s="18"/>
      <c r="WVL252" s="18"/>
      <c r="WVM252" s="18"/>
      <c r="WVN252" s="18"/>
      <c r="WVO252" s="18"/>
      <c r="WVP252" s="18"/>
      <c r="WVQ252" s="18"/>
      <c r="WVR252" s="18"/>
      <c r="WVS252" s="18"/>
      <c r="WVT252" s="18"/>
      <c r="WVU252" s="18"/>
      <c r="WVV252" s="18"/>
      <c r="WVW252" s="18"/>
      <c r="WVX252" s="18"/>
      <c r="WVY252" s="18"/>
      <c r="WVZ252" s="18"/>
      <c r="WWA252" s="18"/>
      <c r="WWB252" s="18"/>
      <c r="WWC252" s="18"/>
      <c r="WWD252" s="18"/>
      <c r="WWE252" s="18"/>
      <c r="WWF252" s="18"/>
      <c r="WWG252" s="18"/>
      <c r="WWH252" s="18"/>
      <c r="WWI252" s="18"/>
      <c r="WWJ252" s="18"/>
      <c r="WWK252" s="18"/>
      <c r="WWL252" s="18"/>
      <c r="WWM252" s="18"/>
      <c r="WWN252" s="18"/>
      <c r="WWO252" s="18"/>
      <c r="WWP252" s="18"/>
      <c r="WWQ252" s="18"/>
      <c r="WWR252" s="18"/>
      <c r="WWS252" s="18"/>
      <c r="WWT252" s="18"/>
      <c r="WWU252" s="18"/>
      <c r="WWV252" s="18"/>
      <c r="WWW252" s="18"/>
      <c r="WWX252" s="18"/>
      <c r="WWY252" s="18"/>
      <c r="WWZ252" s="18"/>
      <c r="WXA252" s="18"/>
      <c r="WXB252" s="18"/>
      <c r="WXC252" s="18"/>
      <c r="WXD252" s="18"/>
      <c r="WXE252" s="18"/>
      <c r="WXF252" s="18"/>
      <c r="WXG252" s="18"/>
      <c r="WXH252" s="18"/>
      <c r="WXI252" s="18"/>
      <c r="WXJ252" s="18"/>
      <c r="WXK252" s="18"/>
      <c r="WXL252" s="18"/>
      <c r="WXM252" s="18"/>
      <c r="WXN252" s="18"/>
      <c r="WXO252" s="18"/>
      <c r="WXP252" s="18"/>
      <c r="WXQ252" s="18"/>
      <c r="WXR252" s="18"/>
      <c r="WXS252" s="18"/>
      <c r="WXT252" s="18"/>
      <c r="WXU252" s="18"/>
      <c r="WXV252" s="18"/>
      <c r="WXW252" s="18"/>
      <c r="WXX252" s="18"/>
      <c r="WXY252" s="18"/>
      <c r="WXZ252" s="18"/>
      <c r="WYA252" s="18"/>
      <c r="WYB252" s="18"/>
      <c r="WYC252" s="18"/>
      <c r="WYD252" s="18"/>
      <c r="WYE252" s="18"/>
      <c r="WYF252" s="18"/>
      <c r="WYG252" s="18"/>
      <c r="WYH252" s="18"/>
      <c r="WYI252" s="18"/>
      <c r="WYJ252" s="18"/>
      <c r="WYK252" s="18"/>
      <c r="WYL252" s="18"/>
      <c r="WYM252" s="18"/>
      <c r="WYN252" s="18"/>
      <c r="WYO252" s="18"/>
      <c r="WYP252" s="18"/>
      <c r="WYQ252" s="18"/>
      <c r="WYR252" s="18"/>
      <c r="WYS252" s="18"/>
      <c r="WYT252" s="18"/>
      <c r="WYU252" s="18"/>
      <c r="WYV252" s="18"/>
      <c r="WYW252" s="18"/>
      <c r="WYX252" s="18"/>
      <c r="WYY252" s="18"/>
      <c r="WYZ252" s="18"/>
      <c r="WZA252" s="18"/>
      <c r="WZB252" s="18"/>
      <c r="WZC252" s="18"/>
      <c r="WZD252" s="18"/>
      <c r="WZE252" s="18"/>
      <c r="WZF252" s="18"/>
      <c r="WZG252" s="18"/>
      <c r="WZH252" s="18"/>
      <c r="WZI252" s="18"/>
      <c r="WZJ252" s="18"/>
      <c r="WZK252" s="18"/>
      <c r="WZL252" s="18"/>
      <c r="WZM252" s="18"/>
      <c r="WZN252" s="18"/>
      <c r="WZO252" s="18"/>
      <c r="WZP252" s="18"/>
      <c r="WZQ252" s="18"/>
      <c r="WZR252" s="18"/>
      <c r="WZS252" s="18"/>
      <c r="WZT252" s="18"/>
      <c r="WZU252" s="18"/>
      <c r="WZV252" s="18"/>
      <c r="WZW252" s="18"/>
      <c r="WZX252" s="18"/>
      <c r="WZY252" s="18"/>
      <c r="WZZ252" s="18"/>
      <c r="XAA252" s="18"/>
      <c r="XAB252" s="18"/>
      <c r="XAC252" s="18"/>
      <c r="XAD252" s="18"/>
      <c r="XAE252" s="18"/>
      <c r="XAF252" s="18"/>
      <c r="XAG252" s="18"/>
      <c r="XAH252" s="18"/>
      <c r="XAI252" s="18"/>
      <c r="XAJ252" s="18"/>
      <c r="XAK252" s="18"/>
      <c r="XAL252" s="18"/>
      <c r="XAM252" s="18"/>
      <c r="XAN252" s="18"/>
      <c r="XAO252" s="18"/>
      <c r="XAP252" s="18"/>
      <c r="XAQ252" s="18"/>
      <c r="XAR252" s="18"/>
      <c r="XAS252" s="18"/>
      <c r="XAT252" s="18"/>
      <c r="XAU252" s="18"/>
      <c r="XAV252" s="18"/>
      <c r="XAW252" s="18"/>
      <c r="XAX252" s="18"/>
      <c r="XAY252" s="18"/>
      <c r="XAZ252" s="18"/>
      <c r="XBA252" s="18"/>
      <c r="XBB252" s="18"/>
      <c r="XBC252" s="18"/>
      <c r="XBD252" s="18"/>
      <c r="XBE252" s="18"/>
      <c r="XBF252" s="18"/>
      <c r="XBG252" s="18"/>
      <c r="XBH252" s="18"/>
      <c r="XBI252" s="18"/>
      <c r="XBJ252" s="18"/>
      <c r="XBK252" s="18"/>
      <c r="XBL252" s="18"/>
      <c r="XBM252" s="18"/>
      <c r="XBN252" s="18"/>
      <c r="XBO252" s="18"/>
      <c r="XBP252" s="18"/>
      <c r="XBQ252" s="18"/>
      <c r="XBR252" s="18"/>
      <c r="XBS252" s="18"/>
      <c r="XBT252" s="18"/>
      <c r="XBU252" s="18"/>
      <c r="XBV252" s="18"/>
      <c r="XBW252" s="18"/>
      <c r="XBX252" s="18"/>
      <c r="XBY252" s="18"/>
      <c r="XBZ252" s="18"/>
      <c r="XCA252" s="18"/>
      <c r="XCB252" s="18"/>
      <c r="XCC252" s="18"/>
      <c r="XCD252" s="18"/>
      <c r="XCE252" s="18"/>
      <c r="XCF252" s="18"/>
      <c r="XCG252" s="18"/>
      <c r="XCH252" s="18"/>
      <c r="XCI252" s="18"/>
      <c r="XCJ252" s="18"/>
      <c r="XCK252" s="18"/>
      <c r="XCL252" s="18"/>
      <c r="XCM252" s="18"/>
      <c r="XCN252" s="18"/>
      <c r="XCO252" s="18"/>
      <c r="XCP252" s="18"/>
      <c r="XCQ252" s="18"/>
      <c r="XCR252" s="18"/>
      <c r="XCS252" s="18"/>
      <c r="XCT252" s="18"/>
      <c r="XCU252" s="18"/>
      <c r="XCV252" s="18"/>
      <c r="XCW252" s="18"/>
      <c r="XCX252" s="18"/>
      <c r="XCY252" s="18"/>
      <c r="XCZ252" s="18"/>
      <c r="XDA252" s="18"/>
      <c r="XDB252" s="18"/>
      <c r="XDC252" s="18"/>
      <c r="XDD252" s="18"/>
      <c r="XDE252" s="18"/>
      <c r="XDF252" s="18"/>
      <c r="XDG252" s="18"/>
      <c r="XDH252" s="18"/>
      <c r="XDI252" s="18"/>
      <c r="XDJ252" s="18"/>
      <c r="XDK252" s="18"/>
      <c r="XDL252" s="18"/>
      <c r="XDM252" s="18"/>
      <c r="XDN252" s="18"/>
      <c r="XDO252" s="18"/>
      <c r="XDP252" s="18"/>
      <c r="XDQ252" s="18"/>
      <c r="XDR252" s="18"/>
      <c r="XDS252" s="18"/>
      <c r="XDT252" s="18"/>
      <c r="XDU252" s="18"/>
      <c r="XDV252" s="18"/>
      <c r="XDW252" s="18"/>
      <c r="XDX252" s="18"/>
      <c r="XDY252" s="18"/>
      <c r="XDZ252" s="18"/>
      <c r="XEA252" s="18"/>
      <c r="XEB252" s="18"/>
      <c r="XEC252" s="18"/>
      <c r="XED252" s="18"/>
      <c r="XEE252" s="18"/>
      <c r="XEF252" s="18"/>
      <c r="XEG252" s="18"/>
      <c r="XEH252" s="18"/>
      <c r="XEI252" s="18"/>
      <c r="XEJ252" s="18"/>
      <c r="XEK252" s="18"/>
      <c r="XEL252" s="18"/>
      <c r="XEM252" s="18"/>
      <c r="XEN252" s="18"/>
      <c r="XEO252" s="18"/>
      <c r="XEP252" s="18"/>
      <c r="XEQ252" s="18"/>
      <c r="XER252" s="18"/>
      <c r="XES252" s="18"/>
      <c r="XET252" s="18"/>
      <c r="XEU252" s="18"/>
      <c r="XEV252" s="18"/>
      <c r="XEW252" s="18"/>
      <c r="XEX252" s="18"/>
      <c r="XEY252" s="18"/>
      <c r="XEZ252" s="18"/>
      <c r="XFA252" s="18"/>
      <c r="XFB252" s="18"/>
      <c r="XFC252" s="18"/>
    </row>
    <row r="253" spans="1:4054 13934:16384" x14ac:dyDescent="0.25">
      <c r="A253" s="162"/>
      <c r="B253" s="36" t="s">
        <v>74</v>
      </c>
      <c r="C253" s="42" t="s">
        <v>75</v>
      </c>
      <c r="D253" s="36">
        <v>110</v>
      </c>
      <c r="E253" s="43">
        <f t="shared" ref="E253:P253" si="104">BD253*110/100</f>
        <v>0.99</v>
      </c>
      <c r="F253" s="43">
        <f t="shared" si="104"/>
        <v>0.22</v>
      </c>
      <c r="G253" s="43">
        <f t="shared" si="104"/>
        <v>8.91</v>
      </c>
      <c r="H253" s="43">
        <f t="shared" si="104"/>
        <v>47.3</v>
      </c>
      <c r="I253" s="43">
        <f t="shared" si="104"/>
        <v>0</v>
      </c>
      <c r="J253" s="43">
        <f t="shared" si="104"/>
        <v>3.3000000000000002E-2</v>
      </c>
      <c r="K253" s="43">
        <f t="shared" si="104"/>
        <v>2.2000000000000002E-2</v>
      </c>
      <c r="L253" s="43">
        <f t="shared" si="104"/>
        <v>11</v>
      </c>
      <c r="M253" s="43">
        <f t="shared" si="104"/>
        <v>17.600000000000001</v>
      </c>
      <c r="N253" s="43">
        <f t="shared" si="104"/>
        <v>9.9</v>
      </c>
      <c r="O253" s="43">
        <f t="shared" si="104"/>
        <v>12.1</v>
      </c>
      <c r="P253" s="43">
        <f t="shared" si="104"/>
        <v>2.4200000000000004</v>
      </c>
      <c r="BD253" s="43">
        <v>0.9</v>
      </c>
      <c r="BE253" s="43">
        <v>0.2</v>
      </c>
      <c r="BF253" s="43">
        <v>8.1</v>
      </c>
      <c r="BG253" s="43">
        <v>43</v>
      </c>
      <c r="BH253" s="46"/>
      <c r="BI253" s="36">
        <v>0.03</v>
      </c>
      <c r="BJ253" s="36">
        <v>0.02</v>
      </c>
      <c r="BK253" s="43">
        <v>10</v>
      </c>
      <c r="BL253" s="43">
        <v>16</v>
      </c>
      <c r="BM253" s="43">
        <v>9</v>
      </c>
      <c r="BN253" s="43">
        <v>11</v>
      </c>
      <c r="BO253" s="43">
        <v>2.2000000000000002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TOX253" s="16"/>
      <c r="TOY253" s="16"/>
      <c r="TOZ253" s="16"/>
      <c r="TPA253" s="16"/>
      <c r="TPB253" s="16"/>
      <c r="TPC253" s="16"/>
      <c r="TPD253" s="16"/>
      <c r="TPE253" s="16"/>
      <c r="TPF253" s="16"/>
      <c r="TPG253" s="16"/>
      <c r="TPH253" s="16"/>
      <c r="TPI253" s="16"/>
      <c r="TPJ253" s="16"/>
      <c r="TPK253" s="16"/>
      <c r="TPL253" s="16"/>
      <c r="TPM253" s="16"/>
      <c r="TPN253" s="16"/>
      <c r="TPO253" s="16"/>
      <c r="TPP253" s="16"/>
      <c r="TPQ253" s="16"/>
      <c r="TPR253" s="16"/>
      <c r="TPS253" s="16"/>
      <c r="TPT253" s="16"/>
      <c r="TPU253" s="16"/>
      <c r="TPV253" s="16"/>
      <c r="TPW253" s="16"/>
      <c r="TPX253" s="16"/>
      <c r="TPY253" s="16"/>
      <c r="TPZ253" s="16"/>
      <c r="TQA253" s="16"/>
      <c r="TQB253" s="16"/>
      <c r="TQC253" s="16"/>
      <c r="TQD253" s="16"/>
      <c r="TQE253" s="16"/>
      <c r="TQF253" s="16"/>
      <c r="TQG253" s="16"/>
      <c r="TQH253" s="16"/>
      <c r="TQI253" s="16"/>
      <c r="TQJ253" s="16"/>
      <c r="TQK253" s="16"/>
      <c r="TQL253" s="16"/>
      <c r="TQM253" s="16"/>
      <c r="TQN253" s="16"/>
      <c r="TQO253" s="16"/>
      <c r="TQP253" s="16"/>
      <c r="TQQ253" s="16"/>
      <c r="TQR253" s="16"/>
      <c r="TQS253" s="16"/>
      <c r="TQT253" s="16"/>
      <c r="TQU253" s="16"/>
      <c r="TQV253" s="16"/>
      <c r="TQW253" s="16"/>
      <c r="TQX253" s="16"/>
      <c r="TQY253" s="16"/>
      <c r="TQZ253" s="16"/>
      <c r="TRA253" s="16"/>
      <c r="TRB253" s="16"/>
      <c r="TRC253" s="16"/>
      <c r="TRD253" s="16"/>
      <c r="TRE253" s="16"/>
      <c r="TRF253" s="16"/>
      <c r="TRG253" s="16"/>
      <c r="TRH253" s="16"/>
      <c r="TRI253" s="16"/>
      <c r="TRJ253" s="16"/>
      <c r="TRK253" s="16"/>
      <c r="TRL253" s="16"/>
      <c r="TRM253" s="16"/>
      <c r="TRN253" s="16"/>
      <c r="TRO253" s="16"/>
      <c r="TRP253" s="16"/>
      <c r="TRQ253" s="16"/>
      <c r="TRR253" s="16"/>
      <c r="TRS253" s="16"/>
      <c r="TRT253" s="16"/>
      <c r="TRU253" s="16"/>
      <c r="TRV253" s="16"/>
      <c r="TRW253" s="16"/>
      <c r="TRX253" s="16"/>
      <c r="TRY253" s="16"/>
      <c r="TRZ253" s="16"/>
      <c r="TSA253" s="16"/>
      <c r="TSB253" s="16"/>
      <c r="TSC253" s="16"/>
      <c r="TSD253" s="16"/>
      <c r="TSE253" s="16"/>
      <c r="TSF253" s="16"/>
      <c r="TSG253" s="16"/>
      <c r="TSH253" s="16"/>
      <c r="TSI253" s="16"/>
      <c r="TSJ253" s="16"/>
      <c r="TSK253" s="16"/>
      <c r="TSL253" s="16"/>
      <c r="TSM253" s="16"/>
      <c r="TSN253" s="16"/>
      <c r="TSO253" s="16"/>
      <c r="TSP253" s="16"/>
      <c r="TSQ253" s="16"/>
      <c r="TSR253" s="16"/>
      <c r="TSS253" s="16"/>
      <c r="TST253" s="16"/>
      <c r="TSU253" s="16"/>
      <c r="TSV253" s="16"/>
      <c r="TSW253" s="16"/>
      <c r="TSX253" s="16"/>
      <c r="TSY253" s="16"/>
      <c r="TSZ253" s="16"/>
      <c r="TTA253" s="16"/>
      <c r="TTB253" s="16"/>
      <c r="TTC253" s="16"/>
      <c r="TTD253" s="16"/>
      <c r="TTE253" s="16"/>
      <c r="TTF253" s="16"/>
      <c r="TTG253" s="16"/>
      <c r="TTH253" s="16"/>
      <c r="TTI253" s="16"/>
      <c r="TTJ253" s="16"/>
      <c r="TTK253" s="16"/>
      <c r="TTL253" s="16"/>
      <c r="TTM253" s="16"/>
      <c r="TTN253" s="16"/>
      <c r="TTO253" s="16"/>
      <c r="TTP253" s="16"/>
      <c r="TTQ253" s="16"/>
      <c r="TTR253" s="16"/>
      <c r="TTS253" s="16"/>
      <c r="TTT253" s="16"/>
      <c r="TTU253" s="16"/>
      <c r="TTV253" s="16"/>
      <c r="TTW253" s="16"/>
      <c r="TTX253" s="16"/>
      <c r="TTY253" s="16"/>
      <c r="TTZ253" s="16"/>
      <c r="TUA253" s="16"/>
      <c r="TUB253" s="16"/>
      <c r="TUC253" s="16"/>
      <c r="TUD253" s="16"/>
      <c r="TUE253" s="16"/>
      <c r="TUF253" s="16"/>
      <c r="TUG253" s="16"/>
      <c r="TUH253" s="16"/>
      <c r="TUI253" s="16"/>
      <c r="TUJ253" s="16"/>
      <c r="TUK253" s="16"/>
      <c r="TUL253" s="16"/>
      <c r="TUM253" s="16"/>
      <c r="TUN253" s="16"/>
      <c r="TUO253" s="16"/>
      <c r="TUP253" s="16"/>
      <c r="TUQ253" s="16"/>
      <c r="TUR253" s="16"/>
      <c r="TUS253" s="16"/>
      <c r="TUT253" s="16"/>
      <c r="TUU253" s="16"/>
      <c r="TUV253" s="16"/>
      <c r="TUW253" s="16"/>
      <c r="TUX253" s="16"/>
      <c r="TUY253" s="16"/>
      <c r="TUZ253" s="16"/>
      <c r="TVA253" s="16"/>
      <c r="TVB253" s="16"/>
      <c r="TVC253" s="16"/>
      <c r="TVD253" s="16"/>
      <c r="TVE253" s="16"/>
      <c r="TVF253" s="16"/>
      <c r="TVG253" s="16"/>
      <c r="TVH253" s="16"/>
      <c r="TVI253" s="16"/>
      <c r="TVJ253" s="16"/>
      <c r="TVK253" s="16"/>
      <c r="TVL253" s="16"/>
      <c r="TVM253" s="16"/>
      <c r="TVN253" s="16"/>
      <c r="TVO253" s="16"/>
      <c r="TVP253" s="16"/>
      <c r="TVQ253" s="16"/>
      <c r="TVR253" s="16"/>
      <c r="TVS253" s="16"/>
      <c r="TVT253" s="16"/>
      <c r="TVU253" s="16"/>
      <c r="TVV253" s="16"/>
      <c r="TVW253" s="16"/>
      <c r="TVX253" s="16"/>
      <c r="TVY253" s="16"/>
      <c r="TVZ253" s="16"/>
      <c r="TWA253" s="16"/>
      <c r="TWB253" s="16"/>
      <c r="TWC253" s="16"/>
      <c r="TWD253" s="16"/>
      <c r="TWE253" s="16"/>
      <c r="TWF253" s="16"/>
      <c r="TWG253" s="16"/>
      <c r="TWH253" s="16"/>
      <c r="TWI253" s="16"/>
      <c r="TWJ253" s="16"/>
      <c r="TWK253" s="16"/>
      <c r="TWL253" s="16"/>
      <c r="TWM253" s="16"/>
      <c r="TWN253" s="16"/>
      <c r="TWO253" s="16"/>
      <c r="TWP253" s="16"/>
      <c r="TWQ253" s="16"/>
      <c r="TWR253" s="16"/>
      <c r="TWS253" s="16"/>
      <c r="TWT253" s="16"/>
      <c r="TWU253" s="16"/>
      <c r="TWV253" s="16"/>
      <c r="TWW253" s="16"/>
      <c r="TWX253" s="16"/>
      <c r="TWY253" s="16"/>
      <c r="TWZ253" s="16"/>
      <c r="TXA253" s="16"/>
      <c r="TXB253" s="16"/>
      <c r="TXC253" s="16"/>
      <c r="TXD253" s="16"/>
      <c r="TXE253" s="16"/>
      <c r="TXF253" s="16"/>
      <c r="TXG253" s="16"/>
      <c r="TXH253" s="16"/>
      <c r="TXI253" s="16"/>
      <c r="TXJ253" s="16"/>
      <c r="TXK253" s="16"/>
      <c r="TXL253" s="16"/>
      <c r="TXM253" s="16"/>
      <c r="TXN253" s="16"/>
      <c r="TXO253" s="16"/>
      <c r="TXP253" s="16"/>
      <c r="TXQ253" s="16"/>
      <c r="TXR253" s="16"/>
      <c r="TXS253" s="16"/>
      <c r="TXT253" s="16"/>
      <c r="TXU253" s="16"/>
      <c r="TXV253" s="16"/>
      <c r="TXW253" s="16"/>
      <c r="TXX253" s="16"/>
      <c r="TXY253" s="16"/>
      <c r="TXZ253" s="16"/>
      <c r="TYA253" s="16"/>
      <c r="TYB253" s="16"/>
      <c r="TYC253" s="16"/>
      <c r="TYD253" s="16"/>
      <c r="TYE253" s="16"/>
      <c r="TYF253" s="16"/>
      <c r="TYG253" s="16"/>
      <c r="TYH253" s="16"/>
      <c r="TYI253" s="16"/>
      <c r="TYJ253" s="16"/>
      <c r="TYK253" s="16"/>
      <c r="TYL253" s="16"/>
      <c r="TYM253" s="16"/>
      <c r="TYN253" s="16"/>
      <c r="TYO253" s="16"/>
      <c r="TYP253" s="16"/>
      <c r="TYQ253" s="16"/>
      <c r="TYR253" s="16"/>
      <c r="TYS253" s="16"/>
      <c r="TYT253" s="16"/>
      <c r="TYU253" s="16"/>
      <c r="TYV253" s="16"/>
      <c r="TYW253" s="16"/>
      <c r="TYX253" s="16"/>
      <c r="TYY253" s="16"/>
      <c r="TYZ253" s="16"/>
      <c r="TZA253" s="16"/>
      <c r="TZB253" s="16"/>
      <c r="TZC253" s="16"/>
      <c r="TZD253" s="16"/>
      <c r="TZE253" s="16"/>
      <c r="TZF253" s="16"/>
      <c r="TZG253" s="16"/>
      <c r="TZH253" s="16"/>
      <c r="TZI253" s="16"/>
      <c r="TZJ253" s="16"/>
      <c r="TZK253" s="16"/>
      <c r="TZL253" s="16"/>
      <c r="TZM253" s="16"/>
      <c r="TZN253" s="16"/>
      <c r="TZO253" s="16"/>
      <c r="TZP253" s="16"/>
      <c r="TZQ253" s="16"/>
      <c r="TZR253" s="16"/>
      <c r="TZS253" s="16"/>
      <c r="TZT253" s="16"/>
      <c r="TZU253" s="16"/>
      <c r="TZV253" s="16"/>
      <c r="TZW253" s="16"/>
      <c r="TZX253" s="16"/>
      <c r="TZY253" s="16"/>
      <c r="TZZ253" s="16"/>
      <c r="UAA253" s="16"/>
      <c r="UAB253" s="16"/>
      <c r="UAC253" s="16"/>
      <c r="UAD253" s="16"/>
      <c r="UAE253" s="16"/>
      <c r="UAF253" s="16"/>
      <c r="UAG253" s="16"/>
      <c r="UAH253" s="16"/>
      <c r="UAI253" s="16"/>
      <c r="UAJ253" s="16"/>
      <c r="UAK253" s="16"/>
      <c r="UAL253" s="16"/>
      <c r="UAM253" s="16"/>
      <c r="UAN253" s="16"/>
      <c r="UAO253" s="16"/>
      <c r="UAP253" s="16"/>
      <c r="UAQ253" s="16"/>
      <c r="UAR253" s="16"/>
      <c r="UAS253" s="16"/>
      <c r="UAT253" s="16"/>
      <c r="UAU253" s="16"/>
      <c r="UAV253" s="16"/>
      <c r="UAW253" s="16"/>
      <c r="UAX253" s="16"/>
      <c r="UAY253" s="16"/>
      <c r="UAZ253" s="16"/>
      <c r="UBA253" s="16"/>
      <c r="UBB253" s="16"/>
      <c r="UBC253" s="16"/>
      <c r="UBD253" s="16"/>
      <c r="UBE253" s="16"/>
      <c r="UBF253" s="16"/>
      <c r="UBG253" s="16"/>
      <c r="UBH253" s="16"/>
      <c r="UBI253" s="16"/>
      <c r="UBJ253" s="16"/>
      <c r="UBK253" s="16"/>
      <c r="UBL253" s="16"/>
      <c r="UBM253" s="16"/>
      <c r="UBN253" s="16"/>
      <c r="UBO253" s="16"/>
      <c r="UBP253" s="16"/>
      <c r="UBQ253" s="16"/>
      <c r="UBR253" s="16"/>
      <c r="UBS253" s="16"/>
      <c r="UBT253" s="16"/>
      <c r="UBU253" s="16"/>
      <c r="UBV253" s="16"/>
      <c r="UBW253" s="16"/>
      <c r="UBX253" s="16"/>
      <c r="UBY253" s="16"/>
      <c r="UBZ253" s="16"/>
      <c r="UCA253" s="16"/>
      <c r="UCB253" s="16"/>
      <c r="UCC253" s="16"/>
      <c r="UCD253" s="16"/>
      <c r="UCE253" s="16"/>
      <c r="UCF253" s="16"/>
      <c r="UCG253" s="16"/>
      <c r="UCH253" s="16"/>
      <c r="UCI253" s="16"/>
      <c r="UCJ253" s="16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</row>
    <row r="254" spans="1:4054 13934:16384" ht="15.75" x14ac:dyDescent="0.25">
      <c r="A254" s="162"/>
      <c r="B254" s="94"/>
      <c r="C254" s="47" t="s">
        <v>122</v>
      </c>
      <c r="D254" s="48">
        <f>SUM(D246:D253)</f>
        <v>975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 ht="15.75" x14ac:dyDescent="0.25">
      <c r="A255" s="164" t="s">
        <v>161</v>
      </c>
      <c r="B255" s="164"/>
      <c r="C255" s="164"/>
      <c r="D255" s="164"/>
      <c r="E255" s="49">
        <f t="shared" ref="E255:P255" si="105">SUM(E246:E254)</f>
        <v>24.080000000000002</v>
      </c>
      <c r="F255" s="49">
        <f t="shared" si="105"/>
        <v>24.005000000000003</v>
      </c>
      <c r="G255" s="49">
        <f t="shared" si="105"/>
        <v>109.18899999999999</v>
      </c>
      <c r="H255" s="49">
        <f t="shared" si="105"/>
        <v>645.02</v>
      </c>
      <c r="I255" s="49">
        <f t="shared" si="105"/>
        <v>209.33</v>
      </c>
      <c r="J255" s="49">
        <f t="shared" si="105"/>
        <v>9.8249999999999993</v>
      </c>
      <c r="K255" s="49">
        <f t="shared" si="105"/>
        <v>10.738</v>
      </c>
      <c r="L255" s="49">
        <f t="shared" si="105"/>
        <v>62.152999999999999</v>
      </c>
      <c r="M255" s="49">
        <f t="shared" si="105"/>
        <v>185.065</v>
      </c>
      <c r="N255" s="49">
        <f t="shared" si="105"/>
        <v>142.80500000000001</v>
      </c>
      <c r="O255" s="49">
        <f t="shared" si="105"/>
        <v>411.73399999999998</v>
      </c>
      <c r="P255" s="49">
        <f t="shared" si="105"/>
        <v>22.801000000000002</v>
      </c>
    </row>
    <row r="256" spans="1:4054 13934:16384" s="17" customFormat="1" ht="15" customHeight="1" x14ac:dyDescent="0.25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XFD256" s="18"/>
    </row>
    <row r="257" spans="1:4054 13934:16384" s="17" customFormat="1" x14ac:dyDescent="0.25">
      <c r="A257" s="5"/>
      <c r="B257" s="32" t="s">
        <v>170</v>
      </c>
      <c r="C257" s="33" t="s">
        <v>171</v>
      </c>
      <c r="D257" s="32">
        <v>200</v>
      </c>
      <c r="E257" s="35">
        <v>11.26</v>
      </c>
      <c r="F257" s="35">
        <v>6.89</v>
      </c>
      <c r="G257" s="35">
        <v>40.76</v>
      </c>
      <c r="H257" s="35">
        <v>302.42</v>
      </c>
      <c r="I257" s="35">
        <v>24.64</v>
      </c>
      <c r="J257" s="35">
        <v>0.27</v>
      </c>
      <c r="K257" s="35">
        <v>0.27</v>
      </c>
      <c r="L257" s="35">
        <v>0.75</v>
      </c>
      <c r="M257" s="35">
        <v>20</v>
      </c>
      <c r="N257" s="35">
        <v>58.73</v>
      </c>
      <c r="O257" s="35">
        <v>219.65</v>
      </c>
      <c r="P257" s="35">
        <v>2.69</v>
      </c>
      <c r="Q257" s="16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D257" s="35"/>
      <c r="BE257" s="35">
        <v>8.57</v>
      </c>
      <c r="BF257" s="35">
        <v>38.700000000000003</v>
      </c>
      <c r="BG257" s="35">
        <v>295.64999999999998</v>
      </c>
      <c r="BH257" s="35">
        <v>24.48</v>
      </c>
      <c r="BI257" s="35">
        <v>0.2</v>
      </c>
      <c r="BJ257" s="35">
        <v>0.2</v>
      </c>
      <c r="BK257" s="35">
        <v>0.56000000000000005</v>
      </c>
      <c r="BL257" s="35">
        <v>15</v>
      </c>
      <c r="BM257" s="35">
        <v>44.05</v>
      </c>
      <c r="BN257" s="35">
        <v>164.74</v>
      </c>
      <c r="BO257" s="35">
        <v>2.02</v>
      </c>
      <c r="XFD257" s="18"/>
    </row>
    <row r="258" spans="1:4054 13934:16384" s="17" customFormat="1" x14ac:dyDescent="0.25">
      <c r="A258" s="5"/>
      <c r="B258" s="26" t="s">
        <v>172</v>
      </c>
      <c r="C258" s="88" t="s">
        <v>173</v>
      </c>
      <c r="D258" s="36">
        <v>200</v>
      </c>
      <c r="E258" s="43">
        <f t="shared" ref="E258:O258" si="106">AO258*200/200</f>
        <v>5.8</v>
      </c>
      <c r="F258" s="43">
        <f t="shared" si="106"/>
        <v>5</v>
      </c>
      <c r="G258" s="43">
        <f t="shared" si="106"/>
        <v>8</v>
      </c>
      <c r="H258" s="43">
        <f t="shared" si="106"/>
        <v>100</v>
      </c>
      <c r="I258" s="43">
        <f t="shared" si="106"/>
        <v>40</v>
      </c>
      <c r="J258" s="43">
        <f t="shared" si="106"/>
        <v>0.08</v>
      </c>
      <c r="K258" s="43">
        <f t="shared" si="106"/>
        <v>0.34</v>
      </c>
      <c r="L258" s="43">
        <f t="shared" si="106"/>
        <v>1.4</v>
      </c>
      <c r="M258" s="43">
        <f t="shared" si="106"/>
        <v>240</v>
      </c>
      <c r="N258" s="43">
        <f t="shared" si="106"/>
        <v>28</v>
      </c>
      <c r="O258" s="43">
        <f t="shared" si="106"/>
        <v>180</v>
      </c>
      <c r="P258" s="43">
        <f>AZ258*180/200</f>
        <v>0.18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A258" s="43" t="e">
        <f>#REF!*180/200</f>
        <v>#REF!</v>
      </c>
      <c r="BB258" s="43" t="e">
        <f>#REF!*180/200</f>
        <v>#REF!</v>
      </c>
      <c r="BC258" s="43" t="e">
        <f>#REF!*180/200</f>
        <v>#REF!</v>
      </c>
      <c r="BD258" s="43" t="e">
        <f>#REF!*180/200</f>
        <v>#REF!</v>
      </c>
      <c r="BE258" s="43" t="e">
        <f>#REF!*180/200</f>
        <v>#REF!</v>
      </c>
      <c r="BF258" s="43" t="e">
        <f>#REF!*180/200</f>
        <v>#REF!</v>
      </c>
      <c r="BG258" s="43" t="e">
        <f>#REF!*180/200</f>
        <v>#REF!</v>
      </c>
      <c r="BH258" s="43" t="e">
        <f>#REF!*180/200</f>
        <v>#REF!</v>
      </c>
      <c r="BI258" s="43" t="e">
        <f>#REF!*180/200</f>
        <v>#REF!</v>
      </c>
      <c r="BJ258" s="43" t="e">
        <f>#REF!*180/200</f>
        <v>#REF!</v>
      </c>
      <c r="BK258" s="43" t="e">
        <f>#REF!*180/200</f>
        <v>#REF!</v>
      </c>
      <c r="BL258" s="43" t="e">
        <f>#REF!*180/200</f>
        <v>#REF!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3934:16384" x14ac:dyDescent="0.25">
      <c r="A259" s="5"/>
      <c r="B259" s="36" t="s">
        <v>34</v>
      </c>
      <c r="C259" s="90" t="s">
        <v>82</v>
      </c>
      <c r="D259" s="36">
        <v>150</v>
      </c>
      <c r="E259" s="43">
        <f t="shared" ref="E259:P259" si="107">BD259*150/100</f>
        <v>0.6</v>
      </c>
      <c r="F259" s="43">
        <f t="shared" si="107"/>
        <v>0.6</v>
      </c>
      <c r="G259" s="43">
        <f t="shared" si="107"/>
        <v>14.7</v>
      </c>
      <c r="H259" s="43">
        <f t="shared" si="107"/>
        <v>70.5</v>
      </c>
      <c r="I259" s="43">
        <f t="shared" si="107"/>
        <v>0</v>
      </c>
      <c r="J259" s="43">
        <f t="shared" si="107"/>
        <v>4.4999999999999998E-2</v>
      </c>
      <c r="K259" s="43">
        <f t="shared" si="107"/>
        <v>0.03</v>
      </c>
      <c r="L259" s="43">
        <f t="shared" si="107"/>
        <v>15</v>
      </c>
      <c r="M259" s="43">
        <f t="shared" si="107"/>
        <v>24</v>
      </c>
      <c r="N259" s="43">
        <f t="shared" si="107"/>
        <v>13.5</v>
      </c>
      <c r="O259" s="43">
        <f t="shared" si="107"/>
        <v>16.5</v>
      </c>
      <c r="P259" s="43">
        <f t="shared" si="107"/>
        <v>3.3</v>
      </c>
      <c r="Q259" s="43"/>
      <c r="R259" s="43"/>
      <c r="S259" s="43"/>
      <c r="T259" s="43"/>
      <c r="U259" s="43"/>
      <c r="V259" s="36"/>
      <c r="W259" s="36"/>
      <c r="X259" s="43"/>
      <c r="Y259" s="43"/>
      <c r="Z259" s="43"/>
      <c r="AA259" s="43"/>
      <c r="AB259" s="43"/>
      <c r="AC259" s="43"/>
      <c r="AD259" s="43"/>
      <c r="AE259" s="43"/>
      <c r="AF259" s="43"/>
      <c r="AG259" s="43"/>
      <c r="AH259" s="43"/>
      <c r="AI259" s="43"/>
      <c r="AJ259" s="43"/>
      <c r="AK259" s="43"/>
      <c r="AL259" s="43"/>
      <c r="AM259" s="43"/>
      <c r="AN259" s="43"/>
      <c r="BD259" s="43">
        <v>0.4</v>
      </c>
      <c r="BE259" s="43">
        <v>0.4</v>
      </c>
      <c r="BF259" s="43">
        <v>9.8000000000000007</v>
      </c>
      <c r="BG259" s="43">
        <v>47</v>
      </c>
      <c r="BH259" s="43"/>
      <c r="BI259" s="43">
        <v>0.03</v>
      </c>
      <c r="BJ259" s="43">
        <v>0.02</v>
      </c>
      <c r="BK259" s="43">
        <v>10</v>
      </c>
      <c r="BL259" s="43">
        <v>16</v>
      </c>
      <c r="BM259" s="43">
        <v>9</v>
      </c>
      <c r="BN259" s="43">
        <v>11</v>
      </c>
      <c r="BO259" s="43">
        <v>2.2000000000000002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TOX259" s="16"/>
      <c r="TOY259" s="16"/>
      <c r="TOZ259" s="16"/>
      <c r="TPA259" s="16"/>
      <c r="TPB259" s="16"/>
      <c r="TPC259" s="16"/>
      <c r="TPD259" s="16"/>
      <c r="TPE259" s="16"/>
      <c r="TPF259" s="16"/>
      <c r="TPG259" s="16"/>
      <c r="TPH259" s="16"/>
      <c r="TPI259" s="16"/>
      <c r="TPJ259" s="16"/>
      <c r="TPK259" s="16"/>
      <c r="TPL259" s="16"/>
      <c r="TPM259" s="16"/>
      <c r="TPN259" s="16"/>
      <c r="TPO259" s="16"/>
      <c r="TPP259" s="16"/>
      <c r="TPQ259" s="16"/>
      <c r="TPR259" s="16"/>
      <c r="TPS259" s="16"/>
      <c r="TPT259" s="16"/>
      <c r="TPU259" s="16"/>
      <c r="TPV259" s="16"/>
      <c r="TPW259" s="16"/>
      <c r="TPX259" s="16"/>
      <c r="TPY259" s="16"/>
      <c r="TPZ259" s="16"/>
      <c r="TQA259" s="16"/>
      <c r="TQB259" s="16"/>
      <c r="TQC259" s="16"/>
      <c r="TQD259" s="16"/>
      <c r="TQE259" s="16"/>
      <c r="TQF259" s="16"/>
      <c r="TQG259" s="16"/>
      <c r="TQH259" s="16"/>
      <c r="TQI259" s="16"/>
      <c r="TQJ259" s="16"/>
      <c r="TQK259" s="16"/>
      <c r="TQL259" s="16"/>
      <c r="TQM259" s="16"/>
      <c r="TQN259" s="16"/>
      <c r="TQO259" s="16"/>
      <c r="TQP259" s="16"/>
      <c r="TQQ259" s="16"/>
      <c r="TQR259" s="16"/>
      <c r="TQS259" s="16"/>
      <c r="TQT259" s="16"/>
      <c r="TQU259" s="16"/>
      <c r="TQV259" s="16"/>
      <c r="TQW259" s="16"/>
      <c r="TQX259" s="16"/>
      <c r="TQY259" s="16"/>
      <c r="TQZ259" s="16"/>
      <c r="TRA259" s="16"/>
      <c r="TRB259" s="16"/>
      <c r="TRC259" s="16"/>
      <c r="TRD259" s="16"/>
      <c r="TRE259" s="16"/>
      <c r="TRF259" s="16"/>
      <c r="TRG259" s="16"/>
      <c r="TRH259" s="16"/>
      <c r="TRI259" s="16"/>
      <c r="TRJ259" s="16"/>
      <c r="TRK259" s="16"/>
      <c r="TRL259" s="16"/>
      <c r="TRM259" s="16"/>
      <c r="TRN259" s="16"/>
      <c r="TRO259" s="16"/>
      <c r="TRP259" s="16"/>
      <c r="TRQ259" s="16"/>
      <c r="TRR259" s="16"/>
      <c r="TRS259" s="16"/>
      <c r="TRT259" s="16"/>
      <c r="TRU259" s="16"/>
      <c r="TRV259" s="16"/>
      <c r="TRW259" s="16"/>
      <c r="TRX259" s="16"/>
      <c r="TRY259" s="16"/>
      <c r="TRZ259" s="16"/>
      <c r="TSA259" s="16"/>
      <c r="TSB259" s="16"/>
      <c r="TSC259" s="16"/>
      <c r="TSD259" s="16"/>
      <c r="TSE259" s="16"/>
      <c r="TSF259" s="16"/>
      <c r="TSG259" s="16"/>
      <c r="TSH259" s="16"/>
      <c r="TSI259" s="16"/>
      <c r="TSJ259" s="16"/>
      <c r="TSK259" s="16"/>
      <c r="TSL259" s="16"/>
      <c r="TSM259" s="16"/>
      <c r="TSN259" s="16"/>
      <c r="TSO259" s="16"/>
      <c r="TSP259" s="16"/>
      <c r="TSQ259" s="16"/>
      <c r="TSR259" s="16"/>
      <c r="TSS259" s="16"/>
      <c r="TST259" s="16"/>
      <c r="TSU259" s="16"/>
      <c r="TSV259" s="16"/>
      <c r="TSW259" s="16"/>
      <c r="TSX259" s="16"/>
      <c r="TSY259" s="16"/>
      <c r="TSZ259" s="16"/>
      <c r="TTA259" s="16"/>
      <c r="TTB259" s="16"/>
      <c r="TTC259" s="16"/>
      <c r="TTD259" s="16"/>
      <c r="TTE259" s="16"/>
      <c r="TTF259" s="16"/>
      <c r="TTG259" s="16"/>
      <c r="TTH259" s="16"/>
      <c r="TTI259" s="16"/>
      <c r="TTJ259" s="16"/>
      <c r="TTK259" s="16"/>
      <c r="TTL259" s="16"/>
      <c r="TTM259" s="16"/>
      <c r="TTN259" s="16"/>
      <c r="TTO259" s="16"/>
      <c r="TTP259" s="16"/>
      <c r="TTQ259" s="16"/>
      <c r="TTR259" s="16"/>
      <c r="TTS259" s="16"/>
      <c r="TTT259" s="16"/>
      <c r="TTU259" s="16"/>
      <c r="TTV259" s="16"/>
      <c r="TTW259" s="16"/>
      <c r="TTX259" s="16"/>
      <c r="TTY259" s="16"/>
      <c r="TTZ259" s="16"/>
      <c r="TUA259" s="16"/>
      <c r="TUB259" s="16"/>
      <c r="TUC259" s="16"/>
      <c r="TUD259" s="16"/>
      <c r="TUE259" s="16"/>
      <c r="TUF259" s="16"/>
      <c r="TUG259" s="16"/>
      <c r="TUH259" s="16"/>
      <c r="TUI259" s="16"/>
      <c r="TUJ259" s="16"/>
      <c r="TUK259" s="16"/>
      <c r="TUL259" s="16"/>
      <c r="TUM259" s="16"/>
      <c r="TUN259" s="16"/>
      <c r="TUO259" s="16"/>
      <c r="TUP259" s="16"/>
      <c r="TUQ259" s="16"/>
      <c r="TUR259" s="16"/>
      <c r="TUS259" s="16"/>
      <c r="TUT259" s="16"/>
      <c r="TUU259" s="16"/>
      <c r="TUV259" s="16"/>
      <c r="TUW259" s="16"/>
      <c r="TUX259" s="16"/>
      <c r="TUY259" s="16"/>
      <c r="TUZ259" s="16"/>
      <c r="TVA259" s="16"/>
      <c r="TVB259" s="16"/>
      <c r="TVC259" s="16"/>
      <c r="TVD259" s="16"/>
      <c r="TVE259" s="16"/>
      <c r="TVF259" s="16"/>
      <c r="TVG259" s="16"/>
      <c r="TVH259" s="16"/>
      <c r="TVI259" s="16"/>
      <c r="TVJ259" s="16"/>
      <c r="TVK259" s="16"/>
      <c r="TVL259" s="16"/>
      <c r="TVM259" s="16"/>
      <c r="TVN259" s="16"/>
      <c r="TVO259" s="16"/>
      <c r="TVP259" s="16"/>
      <c r="TVQ259" s="16"/>
      <c r="TVR259" s="16"/>
      <c r="TVS259" s="16"/>
      <c r="TVT259" s="16"/>
      <c r="TVU259" s="16"/>
      <c r="TVV259" s="16"/>
      <c r="TVW259" s="16"/>
      <c r="TVX259" s="16"/>
      <c r="TVY259" s="16"/>
      <c r="TVZ259" s="16"/>
      <c r="TWA259" s="16"/>
      <c r="TWB259" s="16"/>
      <c r="TWC259" s="16"/>
      <c r="TWD259" s="16"/>
      <c r="TWE259" s="16"/>
      <c r="TWF259" s="16"/>
      <c r="TWG259" s="16"/>
      <c r="TWH259" s="16"/>
      <c r="TWI259" s="16"/>
      <c r="TWJ259" s="16"/>
      <c r="TWK259" s="16"/>
      <c r="TWL259" s="16"/>
      <c r="TWM259" s="16"/>
      <c r="TWN259" s="16"/>
      <c r="TWO259" s="16"/>
      <c r="TWP259" s="16"/>
      <c r="TWQ259" s="16"/>
      <c r="TWR259" s="16"/>
      <c r="TWS259" s="16"/>
      <c r="TWT259" s="16"/>
      <c r="TWU259" s="16"/>
      <c r="TWV259" s="16"/>
      <c r="TWW259" s="16"/>
      <c r="TWX259" s="16"/>
      <c r="TWY259" s="16"/>
      <c r="TWZ259" s="16"/>
      <c r="TXA259" s="16"/>
      <c r="TXB259" s="16"/>
      <c r="TXC259" s="16"/>
      <c r="TXD259" s="16"/>
      <c r="TXE259" s="16"/>
      <c r="TXF259" s="16"/>
      <c r="TXG259" s="16"/>
      <c r="TXH259" s="16"/>
      <c r="TXI259" s="16"/>
      <c r="TXJ259" s="16"/>
      <c r="TXK259" s="16"/>
      <c r="TXL259" s="16"/>
      <c r="TXM259" s="16"/>
      <c r="TXN259" s="16"/>
      <c r="TXO259" s="16"/>
      <c r="TXP259" s="16"/>
      <c r="TXQ259" s="16"/>
      <c r="TXR259" s="16"/>
      <c r="TXS259" s="16"/>
      <c r="TXT259" s="16"/>
      <c r="TXU259" s="16"/>
      <c r="TXV259" s="16"/>
      <c r="TXW259" s="16"/>
      <c r="TXX259" s="16"/>
      <c r="TXY259" s="16"/>
      <c r="TXZ259" s="16"/>
      <c r="TYA259" s="16"/>
      <c r="TYB259" s="16"/>
      <c r="TYC259" s="16"/>
      <c r="TYD259" s="16"/>
      <c r="TYE259" s="16"/>
      <c r="TYF259" s="16"/>
      <c r="TYG259" s="16"/>
      <c r="TYH259" s="16"/>
      <c r="TYI259" s="16"/>
      <c r="TYJ259" s="16"/>
      <c r="TYK259" s="16"/>
      <c r="TYL259" s="16"/>
      <c r="TYM259" s="16"/>
      <c r="TYN259" s="16"/>
      <c r="TYO259" s="16"/>
      <c r="TYP259" s="16"/>
      <c r="TYQ259" s="16"/>
      <c r="TYR259" s="16"/>
      <c r="TYS259" s="16"/>
      <c r="TYT259" s="16"/>
      <c r="TYU259" s="16"/>
      <c r="TYV259" s="16"/>
      <c r="TYW259" s="16"/>
      <c r="TYX259" s="16"/>
      <c r="TYY259" s="16"/>
      <c r="TYZ259" s="16"/>
      <c r="TZA259" s="16"/>
      <c r="TZB259" s="16"/>
      <c r="TZC259" s="16"/>
      <c r="TZD259" s="16"/>
      <c r="TZE259" s="16"/>
      <c r="TZF259" s="16"/>
      <c r="TZG259" s="16"/>
      <c r="TZH259" s="16"/>
      <c r="TZI259" s="16"/>
      <c r="TZJ259" s="16"/>
      <c r="TZK259" s="16"/>
      <c r="TZL259" s="16"/>
      <c r="TZM259" s="16"/>
      <c r="TZN259" s="16"/>
      <c r="TZO259" s="16"/>
      <c r="TZP259" s="16"/>
      <c r="TZQ259" s="16"/>
      <c r="TZR259" s="16"/>
      <c r="TZS259" s="16"/>
      <c r="TZT259" s="16"/>
      <c r="TZU259" s="16"/>
      <c r="TZV259" s="16"/>
      <c r="TZW259" s="16"/>
      <c r="TZX259" s="16"/>
      <c r="TZY259" s="16"/>
      <c r="TZZ259" s="16"/>
      <c r="UAA259" s="16"/>
      <c r="UAB259" s="16"/>
      <c r="UAC259" s="16"/>
      <c r="UAD259" s="16"/>
      <c r="UAE259" s="16"/>
      <c r="UAF259" s="16"/>
      <c r="UAG259" s="16"/>
      <c r="UAH259" s="16"/>
      <c r="UAI259" s="16"/>
      <c r="UAJ259" s="16"/>
      <c r="UAK259" s="16"/>
      <c r="UAL259" s="16"/>
      <c r="UAM259" s="16"/>
      <c r="UAN259" s="16"/>
      <c r="UAO259" s="16"/>
      <c r="UAP259" s="16"/>
      <c r="UAQ259" s="16"/>
      <c r="UAR259" s="16"/>
      <c r="UAS259" s="16"/>
      <c r="UAT259" s="16"/>
      <c r="UAU259" s="16"/>
      <c r="UAV259" s="16"/>
      <c r="UAW259" s="16"/>
      <c r="UAX259" s="16"/>
      <c r="UAY259" s="16"/>
      <c r="UAZ259" s="16"/>
      <c r="UBA259" s="16"/>
      <c r="UBB259" s="16"/>
      <c r="UBC259" s="16"/>
      <c r="UBD259" s="16"/>
      <c r="UBE259" s="16"/>
      <c r="UBF259" s="16"/>
      <c r="UBG259" s="16"/>
      <c r="UBH259" s="16"/>
      <c r="UBI259" s="16"/>
      <c r="UBJ259" s="16"/>
      <c r="UBK259" s="16"/>
      <c r="UBL259" s="16"/>
      <c r="UBM259" s="16"/>
      <c r="UBN259" s="16"/>
      <c r="UBO259" s="16"/>
      <c r="UBP259" s="16"/>
      <c r="UBQ259" s="16"/>
      <c r="UBR259" s="16"/>
      <c r="UBS259" s="16"/>
      <c r="UBT259" s="16"/>
      <c r="UBU259" s="16"/>
      <c r="UBV259" s="16"/>
      <c r="UBW259" s="16"/>
      <c r="UBX259" s="16"/>
      <c r="UBY259" s="16"/>
      <c r="UBZ259" s="16"/>
      <c r="UCA259" s="16"/>
      <c r="UCB259" s="16"/>
      <c r="UCC259" s="16"/>
      <c r="UCD259" s="16"/>
      <c r="UCE259" s="16"/>
      <c r="UCF259" s="16"/>
      <c r="UCG259" s="16"/>
      <c r="UCH259" s="16"/>
      <c r="UCI259" s="16"/>
      <c r="UCJ259" s="16"/>
      <c r="UCK259" s="17"/>
      <c r="UCL259" s="17"/>
      <c r="UCM259" s="17"/>
      <c r="UCN259" s="17"/>
      <c r="UCO259" s="17"/>
      <c r="UCP259" s="17"/>
      <c r="UCQ259" s="17"/>
      <c r="UCR259" s="17"/>
      <c r="UCS259" s="17"/>
      <c r="UCT259" s="17"/>
      <c r="UCU259" s="17"/>
      <c r="UCV259" s="17"/>
      <c r="UCW259" s="17"/>
      <c r="UCX259" s="17"/>
      <c r="UCY259" s="17"/>
      <c r="UCZ259" s="17"/>
      <c r="UDA259" s="17"/>
      <c r="UDB259" s="17"/>
      <c r="UDC259" s="17"/>
      <c r="UDD259" s="17"/>
      <c r="UDE259" s="17"/>
      <c r="UDF259" s="17"/>
      <c r="UDG259" s="17"/>
      <c r="UDH259" s="17"/>
      <c r="UDI259" s="17"/>
      <c r="UDJ259" s="17"/>
      <c r="UDK259" s="17"/>
      <c r="UDL259" s="17"/>
      <c r="UDM259" s="17"/>
      <c r="UDN259" s="17"/>
      <c r="UDO259" s="17"/>
      <c r="UDP259" s="17"/>
      <c r="UDQ259" s="17"/>
      <c r="UDR259" s="17"/>
      <c r="UDS259" s="17"/>
      <c r="UDT259" s="17"/>
      <c r="UDU259" s="17"/>
      <c r="UDV259" s="17"/>
      <c r="UDW259" s="17"/>
      <c r="UDX259" s="17"/>
      <c r="UDY259" s="17"/>
      <c r="UDZ259" s="17"/>
      <c r="UEA259" s="17"/>
      <c r="UEB259" s="17"/>
      <c r="UEC259" s="17"/>
      <c r="UED259" s="17"/>
      <c r="UEE259" s="17"/>
      <c r="UEF259" s="17"/>
      <c r="UEG259" s="17"/>
      <c r="UEH259" s="17"/>
      <c r="UEI259" s="17"/>
      <c r="UEJ259" s="17"/>
      <c r="UEK259" s="17"/>
      <c r="UEL259" s="17"/>
      <c r="UEM259" s="17"/>
      <c r="UEN259" s="17"/>
      <c r="UEO259" s="17"/>
      <c r="UEP259" s="17"/>
      <c r="UEQ259" s="17"/>
      <c r="UER259" s="17"/>
      <c r="UES259" s="17"/>
      <c r="UET259" s="17"/>
      <c r="UEU259" s="17"/>
      <c r="UEV259" s="17"/>
      <c r="UEW259" s="17"/>
      <c r="UEX259" s="17"/>
      <c r="UEY259" s="17"/>
      <c r="UEZ259" s="17"/>
      <c r="UFA259" s="17"/>
      <c r="UFB259" s="17"/>
      <c r="UFC259" s="17"/>
      <c r="UFD259" s="17"/>
      <c r="UFE259" s="17"/>
      <c r="UFF259" s="17"/>
      <c r="UFG259" s="17"/>
      <c r="UFH259" s="17"/>
      <c r="UFI259" s="17"/>
      <c r="UFJ259" s="17"/>
      <c r="UFK259" s="17"/>
      <c r="UFL259" s="17"/>
      <c r="UFM259" s="17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</row>
    <row r="260" spans="1:4054 13934:16384" s="17" customFormat="1" x14ac:dyDescent="0.25">
      <c r="A260" s="5" t="s">
        <v>143</v>
      </c>
      <c r="B260" s="47"/>
      <c r="C260" s="47" t="s">
        <v>144</v>
      </c>
      <c r="D260" s="75">
        <f>SUM(D257:D259)</f>
        <v>550</v>
      </c>
      <c r="E260" s="76"/>
      <c r="F260" s="76"/>
      <c r="G260" s="76"/>
      <c r="H260" s="76"/>
      <c r="I260" s="76"/>
      <c r="J260" s="75"/>
      <c r="K260" s="75"/>
      <c r="L260" s="76"/>
      <c r="M260" s="76"/>
      <c r="N260" s="76"/>
      <c r="O260" s="76"/>
      <c r="P260" s="76"/>
      <c r="Q260" s="16"/>
      <c r="XFD260" s="18"/>
    </row>
    <row r="261" spans="1:4054 13934:16384" s="17" customFormat="1" x14ac:dyDescent="0.25">
      <c r="A261" s="7" t="s">
        <v>58</v>
      </c>
      <c r="B261" s="7"/>
      <c r="C261" s="7"/>
      <c r="D261" s="7"/>
      <c r="E261" s="76">
        <f t="shared" ref="E261:P261" si="108">SUM(E257:E260)</f>
        <v>17.66</v>
      </c>
      <c r="F261" s="76">
        <f t="shared" si="108"/>
        <v>12.49</v>
      </c>
      <c r="G261" s="76">
        <f t="shared" si="108"/>
        <v>63.459999999999994</v>
      </c>
      <c r="H261" s="76">
        <f t="shared" si="108"/>
        <v>472.92</v>
      </c>
      <c r="I261" s="76">
        <f t="shared" si="108"/>
        <v>64.64</v>
      </c>
      <c r="J261" s="76">
        <f t="shared" si="108"/>
        <v>0.39500000000000002</v>
      </c>
      <c r="K261" s="76">
        <f t="shared" si="108"/>
        <v>0.64000000000000012</v>
      </c>
      <c r="L261" s="76">
        <f t="shared" si="108"/>
        <v>17.149999999999999</v>
      </c>
      <c r="M261" s="76">
        <f t="shared" si="108"/>
        <v>284</v>
      </c>
      <c r="N261" s="76">
        <f t="shared" si="108"/>
        <v>100.22999999999999</v>
      </c>
      <c r="O261" s="76">
        <f t="shared" si="108"/>
        <v>416.15</v>
      </c>
      <c r="P261" s="76">
        <f t="shared" si="108"/>
        <v>6.17</v>
      </c>
      <c r="Q261" s="16"/>
      <c r="XFD261" s="18"/>
    </row>
    <row r="262" spans="1:4054 13934:16384" ht="12.75" customHeight="1" x14ac:dyDescent="0.25">
      <c r="A262" s="3" t="s">
        <v>0</v>
      </c>
      <c r="B262" s="3" t="s">
        <v>1</v>
      </c>
      <c r="C262" s="2" t="s">
        <v>2</v>
      </c>
      <c r="D262" s="3" t="s">
        <v>3</v>
      </c>
      <c r="E262" s="1" t="s">
        <v>4</v>
      </c>
      <c r="F262" s="1"/>
      <c r="G262" s="1"/>
      <c r="H262" s="3" t="s">
        <v>5</v>
      </c>
      <c r="I262" s="12" t="s">
        <v>6</v>
      </c>
      <c r="J262" s="12"/>
      <c r="K262" s="12"/>
      <c r="L262" s="12"/>
      <c r="M262" s="12" t="s">
        <v>7</v>
      </c>
      <c r="N262" s="12"/>
      <c r="O262" s="12"/>
      <c r="P262" s="12"/>
    </row>
    <row r="263" spans="1:4054 13934:16384" x14ac:dyDescent="0.25">
      <c r="A263" s="3"/>
      <c r="B263" s="3"/>
      <c r="C263" s="2"/>
      <c r="D263" s="3"/>
      <c r="E263" s="1"/>
      <c r="F263" s="1"/>
      <c r="G263" s="1"/>
      <c r="H263" s="3"/>
      <c r="I263" s="12"/>
      <c r="J263" s="12"/>
      <c r="K263" s="12"/>
      <c r="L263" s="12"/>
      <c r="M263" s="12"/>
      <c r="N263" s="12"/>
      <c r="O263" s="12"/>
      <c r="P263" s="12"/>
    </row>
    <row r="264" spans="1:4054 13934:16384" ht="56.65" customHeight="1" x14ac:dyDescent="0.25">
      <c r="A264" s="3"/>
      <c r="B264" s="3"/>
      <c r="C264" s="2"/>
      <c r="D264" s="3"/>
      <c r="E264" s="77" t="s">
        <v>8</v>
      </c>
      <c r="F264" s="77" t="s">
        <v>9</v>
      </c>
      <c r="G264" s="77" t="s">
        <v>10</v>
      </c>
      <c r="H264" s="3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3934:16384" ht="18.75" x14ac:dyDescent="0.25">
      <c r="A265" s="10" t="s">
        <v>174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3934:16384" ht="14.85" customHeight="1" x14ac:dyDescent="0.25">
      <c r="A266" s="9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3934:16384" s="17" customFormat="1" x14ac:dyDescent="0.25">
      <c r="A267" s="9"/>
      <c r="B267" s="36" t="s">
        <v>175</v>
      </c>
      <c r="C267" s="37" t="s">
        <v>176</v>
      </c>
      <c r="D267" s="35">
        <v>100</v>
      </c>
      <c r="E267" s="108">
        <v>2.37</v>
      </c>
      <c r="F267" s="108">
        <f>BE267*100/60</f>
        <v>0.01</v>
      </c>
      <c r="G267" s="108">
        <f>BF267*100/60</f>
        <v>22.866666666666667</v>
      </c>
      <c r="H267" s="108">
        <f>BG267*100/60</f>
        <v>185.3</v>
      </c>
      <c r="I267" s="108">
        <v>30.92</v>
      </c>
      <c r="J267" s="108">
        <f t="shared" ref="J267:P267" si="109">BI267*100/60</f>
        <v>3.3333333333333333E-2</v>
      </c>
      <c r="K267" s="108">
        <f t="shared" si="109"/>
        <v>4.2</v>
      </c>
      <c r="L267" s="108">
        <f t="shared" si="109"/>
        <v>5.666666666666667</v>
      </c>
      <c r="M267" s="108">
        <f t="shared" si="109"/>
        <v>59.216666666666669</v>
      </c>
      <c r="N267" s="108">
        <f t="shared" si="109"/>
        <v>60.916666666666657</v>
      </c>
      <c r="O267" s="108">
        <f t="shared" si="109"/>
        <v>30.133333333333329</v>
      </c>
      <c r="P267" s="108">
        <f t="shared" si="109"/>
        <v>1.7</v>
      </c>
      <c r="Q267" s="39"/>
      <c r="R267" s="40"/>
      <c r="S267" s="39"/>
      <c r="T267" s="40"/>
      <c r="U267" s="41"/>
      <c r="V267" s="39"/>
      <c r="W267" s="39"/>
      <c r="X267" s="41"/>
      <c r="Y267" s="41"/>
      <c r="Z267" s="41"/>
      <c r="AA267" s="41"/>
      <c r="AB267" s="41"/>
      <c r="BD267" s="32"/>
      <c r="BE267" s="32">
        <v>6.0000000000000001E-3</v>
      </c>
      <c r="BF267" s="32">
        <v>13.72</v>
      </c>
      <c r="BG267" s="32">
        <v>111.18</v>
      </c>
      <c r="BH267" s="32" t="s">
        <v>177</v>
      </c>
      <c r="BI267" s="32">
        <v>0.02</v>
      </c>
      <c r="BJ267" s="32">
        <v>2.52</v>
      </c>
      <c r="BK267" s="32">
        <v>3.4</v>
      </c>
      <c r="BL267" s="32">
        <v>35.53</v>
      </c>
      <c r="BM267" s="32">
        <v>36.549999999999997</v>
      </c>
      <c r="BN267" s="32">
        <v>18.079999999999998</v>
      </c>
      <c r="BO267" s="32">
        <v>1.02</v>
      </c>
      <c r="XFD267" s="18"/>
    </row>
    <row r="268" spans="1:4054 13934:16384" x14ac:dyDescent="0.25">
      <c r="A268" s="9"/>
      <c r="B268" s="32" t="s">
        <v>43</v>
      </c>
      <c r="C268" s="57" t="s">
        <v>44</v>
      </c>
      <c r="D268" s="35">
        <v>100</v>
      </c>
      <c r="E268" s="38">
        <v>5.15</v>
      </c>
      <c r="F268" s="38">
        <v>6.68</v>
      </c>
      <c r="G268" s="38">
        <v>4.67</v>
      </c>
      <c r="H268" s="58">
        <v>150</v>
      </c>
      <c r="I268" s="38">
        <v>12</v>
      </c>
      <c r="J268" s="38">
        <v>0.05</v>
      </c>
      <c r="K268" s="38">
        <v>0.12</v>
      </c>
      <c r="L268" s="38">
        <v>1.78</v>
      </c>
      <c r="M268" s="38">
        <v>13.91</v>
      </c>
      <c r="N268" s="38">
        <v>20.9</v>
      </c>
      <c r="O268" s="38">
        <v>158.41999999999999</v>
      </c>
      <c r="P268" s="38">
        <v>2.2999999999999998</v>
      </c>
      <c r="Q268" s="59"/>
      <c r="R268" s="59"/>
      <c r="S268" s="59"/>
      <c r="T268" s="59"/>
      <c r="U268" s="59"/>
      <c r="V268" s="60"/>
      <c r="W268" s="60"/>
      <c r="X268" s="59"/>
      <c r="Y268" s="59"/>
      <c r="Z268" s="59"/>
      <c r="AA268" s="59"/>
      <c r="AB268" s="59"/>
    </row>
    <row r="269" spans="1:4054 13934:16384" x14ac:dyDescent="0.25">
      <c r="A269" s="9"/>
      <c r="B269" s="32" t="s">
        <v>95</v>
      </c>
      <c r="C269" s="57" t="s">
        <v>178</v>
      </c>
      <c r="D269" s="35">
        <v>180</v>
      </c>
      <c r="E269" s="38">
        <v>5.49</v>
      </c>
      <c r="F269" s="38">
        <f>BE269*180/150</f>
        <v>6.0119999999999996</v>
      </c>
      <c r="G269" s="38">
        <f>BF269*180/150</f>
        <v>24.623999999999999</v>
      </c>
      <c r="H269" s="38">
        <v>174.6</v>
      </c>
      <c r="I269" s="38">
        <f>BH269*180/150</f>
        <v>23.04</v>
      </c>
      <c r="J269" s="38">
        <f>BI269*180/150</f>
        <v>0.14399999999999999</v>
      </c>
      <c r="K269" s="38">
        <f>BJ269*180/150</f>
        <v>7.1999999999999995E-2</v>
      </c>
      <c r="L269" s="38">
        <f>BK269*180/150</f>
        <v>0</v>
      </c>
      <c r="M269" s="38">
        <v>10.130000000000001</v>
      </c>
      <c r="N269" s="38">
        <f>BM269*180/150</f>
        <v>86.435999999999993</v>
      </c>
      <c r="O269" s="38">
        <f>BN269*180/150</f>
        <v>130.5</v>
      </c>
      <c r="P269" s="38">
        <f>BO269*180/150</f>
        <v>2.9160000000000004</v>
      </c>
      <c r="Q269" s="59"/>
      <c r="R269" s="59"/>
      <c r="S269" s="59"/>
      <c r="T269" s="59"/>
      <c r="U269" s="59"/>
      <c r="V269" s="60"/>
      <c r="W269" s="60"/>
      <c r="X269" s="59"/>
      <c r="Y269" s="59"/>
      <c r="Z269" s="59"/>
      <c r="AA269" s="59"/>
      <c r="AB269" s="59"/>
      <c r="BD269" s="38"/>
      <c r="BE269" s="38">
        <v>5.01</v>
      </c>
      <c r="BF269" s="38">
        <v>20.52</v>
      </c>
      <c r="BG269" s="38">
        <v>146</v>
      </c>
      <c r="BH269" s="38">
        <v>19.2</v>
      </c>
      <c r="BI269" s="38">
        <v>0.12</v>
      </c>
      <c r="BJ269" s="38">
        <v>0.06</v>
      </c>
      <c r="BK269" s="38">
        <f>DJ269*150/100</f>
        <v>0</v>
      </c>
      <c r="BL269" s="38">
        <v>8.4499999999999993</v>
      </c>
      <c r="BM269" s="38">
        <v>72.03</v>
      </c>
      <c r="BN269" s="38">
        <v>108.75</v>
      </c>
      <c r="BO269" s="38">
        <v>2.4300000000000002</v>
      </c>
      <c r="XCA269" s="16"/>
      <c r="XCB269" s="16"/>
      <c r="XCC269" s="16"/>
      <c r="XCD269" s="16"/>
      <c r="XCE269" s="16"/>
      <c r="XCF269" s="16"/>
      <c r="XCG269" s="16"/>
      <c r="XCH269" s="16"/>
      <c r="XCI269" s="16"/>
      <c r="XCJ269" s="16"/>
      <c r="XCK269" s="16"/>
      <c r="XCL269" s="16"/>
      <c r="XCM269" s="16"/>
      <c r="XCN269" s="16"/>
      <c r="XCO269" s="16"/>
      <c r="XCP269" s="16"/>
      <c r="XCQ269" s="16"/>
      <c r="XCR269" s="16"/>
      <c r="XCS269" s="16"/>
      <c r="XCT269" s="16"/>
      <c r="XCU269" s="16"/>
      <c r="XCV269" s="16"/>
      <c r="XCW269" s="16"/>
      <c r="XCX269" s="16"/>
      <c r="XCY269" s="16"/>
      <c r="XCZ269" s="16"/>
      <c r="XDA269" s="16"/>
      <c r="XDB269" s="16"/>
      <c r="XDC269" s="16"/>
      <c r="XDD269" s="16"/>
      <c r="XDE269" s="16"/>
      <c r="XDF269" s="16"/>
      <c r="XDG269" s="16"/>
      <c r="XDH269" s="16"/>
      <c r="XDI269" s="16"/>
      <c r="XDJ269" s="16"/>
      <c r="XDK269" s="16"/>
      <c r="XDL269" s="16"/>
      <c r="XDM269" s="16"/>
      <c r="XDN269" s="16"/>
      <c r="XDO269" s="16"/>
      <c r="XDP269" s="16"/>
      <c r="XDQ269" s="16"/>
      <c r="XDR269" s="16"/>
      <c r="XDS269" s="16"/>
      <c r="XDT269" s="16"/>
      <c r="XDU269" s="16"/>
      <c r="XDV269" s="16"/>
      <c r="XDW269" s="16"/>
      <c r="XDX269" s="16"/>
      <c r="XDY269" s="16"/>
      <c r="XDZ269" s="16"/>
      <c r="XEA269" s="16"/>
      <c r="XEB269" s="16"/>
      <c r="XEC269" s="16"/>
      <c r="XED269" s="16"/>
      <c r="XEE269" s="16"/>
      <c r="XEF269" s="16"/>
      <c r="XEG269" s="16"/>
      <c r="XEH269" s="16"/>
      <c r="XEI269" s="16"/>
      <c r="XEJ269" s="16"/>
      <c r="XEK269" s="16"/>
      <c r="XEL269" s="16"/>
      <c r="XEM269" s="16"/>
      <c r="XEN269" s="16"/>
      <c r="XEO269" s="16"/>
      <c r="XEP269" s="16"/>
      <c r="XEQ269" s="16"/>
      <c r="XER269" s="16"/>
      <c r="XES269" s="16"/>
      <c r="XET269" s="16"/>
      <c r="XEU269" s="16"/>
      <c r="XEV269" s="16"/>
      <c r="XEW269" s="16"/>
      <c r="XEX269" s="16"/>
      <c r="XEY269" s="16"/>
      <c r="XEZ269" s="16"/>
      <c r="XFA269" s="16"/>
      <c r="XFB269" s="16"/>
      <c r="XFC269" s="16"/>
    </row>
    <row r="270" spans="1:4054 13934:16384" x14ac:dyDescent="0.25">
      <c r="A270" s="9"/>
      <c r="B270" s="36" t="s">
        <v>29</v>
      </c>
      <c r="C270" s="42" t="s">
        <v>30</v>
      </c>
      <c r="D270" s="36">
        <v>26</v>
      </c>
      <c r="E270" s="43">
        <f t="shared" ref="E270:P270" si="110">BD270*26/20</f>
        <v>1.768</v>
      </c>
      <c r="F270" s="43">
        <f t="shared" si="110"/>
        <v>0.312</v>
      </c>
      <c r="G270" s="43">
        <f t="shared" si="110"/>
        <v>8.7360000000000007</v>
      </c>
      <c r="H270" s="43">
        <f t="shared" si="110"/>
        <v>44.407999999999994</v>
      </c>
      <c r="I270" s="43">
        <f t="shared" si="110"/>
        <v>0</v>
      </c>
      <c r="J270" s="43">
        <f t="shared" si="110"/>
        <v>3.9E-2</v>
      </c>
      <c r="K270" s="43">
        <f t="shared" si="110"/>
        <v>2.6000000000000002E-2</v>
      </c>
      <c r="L270" s="43">
        <f t="shared" si="110"/>
        <v>0</v>
      </c>
      <c r="M270" s="43">
        <f t="shared" si="110"/>
        <v>11.712999999999999</v>
      </c>
      <c r="N270" s="43">
        <f t="shared" si="110"/>
        <v>12.233000000000001</v>
      </c>
      <c r="O270" s="43">
        <f t="shared" si="110"/>
        <v>39.182000000000002</v>
      </c>
      <c r="P270" s="43">
        <f t="shared" si="110"/>
        <v>0.97499999999999998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  <c r="FR270" s="18"/>
      <c r="FS270" s="18"/>
      <c r="FT270" s="18"/>
      <c r="FU270" s="18"/>
      <c r="FV270" s="18"/>
      <c r="FW270" s="18"/>
      <c r="FX270" s="18"/>
      <c r="FY270" s="18"/>
      <c r="FZ270" s="18"/>
      <c r="GA270" s="18"/>
      <c r="GB270" s="18"/>
      <c r="GC270" s="18"/>
      <c r="GD270" s="18"/>
      <c r="GE270" s="18"/>
      <c r="GF270" s="18"/>
      <c r="GG270" s="18"/>
      <c r="GH270" s="18"/>
      <c r="GI270" s="18"/>
      <c r="GJ270" s="18"/>
      <c r="GK270" s="18"/>
      <c r="GL270" s="18"/>
      <c r="GM270" s="18"/>
      <c r="GN270" s="18"/>
      <c r="GO270" s="18"/>
      <c r="GP270" s="18"/>
      <c r="GQ270" s="18"/>
      <c r="GR270" s="18"/>
      <c r="GS270" s="18"/>
      <c r="GT270" s="18"/>
      <c r="GU270" s="18"/>
      <c r="GV270" s="18"/>
      <c r="GW270" s="18"/>
      <c r="GX270" s="18"/>
      <c r="GY270" s="18"/>
      <c r="GZ270" s="18"/>
      <c r="HA270" s="18"/>
      <c r="HB270" s="18"/>
      <c r="HC270" s="18"/>
      <c r="HD270" s="18"/>
      <c r="HE270" s="18"/>
      <c r="HF270" s="18"/>
      <c r="HG270" s="18"/>
      <c r="HH270" s="18"/>
      <c r="HI270" s="18"/>
      <c r="HJ270" s="18"/>
      <c r="HK270" s="18"/>
      <c r="HL270" s="18"/>
      <c r="HM270" s="18"/>
      <c r="HN270" s="18"/>
      <c r="HO270" s="18"/>
      <c r="HP270" s="18"/>
      <c r="HQ270" s="18"/>
      <c r="HR270" s="18"/>
      <c r="HS270" s="18"/>
      <c r="HT270" s="18"/>
      <c r="HU270" s="18"/>
      <c r="HV270" s="18"/>
      <c r="HW270" s="18"/>
      <c r="HX270" s="18"/>
      <c r="HY270" s="18"/>
      <c r="HZ270" s="18"/>
      <c r="IA270" s="18"/>
      <c r="IB270" s="18"/>
      <c r="IC270" s="18"/>
      <c r="ID270" s="18"/>
      <c r="IE270" s="18"/>
      <c r="IF270" s="18"/>
      <c r="IG270" s="18"/>
      <c r="IH270" s="18"/>
      <c r="II270" s="18"/>
      <c r="IJ270" s="18"/>
      <c r="IK270" s="18"/>
      <c r="IL270" s="18"/>
      <c r="IM270" s="18"/>
      <c r="IN270" s="18"/>
      <c r="IO270" s="18"/>
      <c r="IP270" s="18"/>
      <c r="IQ270" s="18"/>
      <c r="IR270" s="18"/>
      <c r="IS270" s="18"/>
      <c r="IT270" s="18"/>
      <c r="IU270" s="18"/>
      <c r="IV270" s="18"/>
      <c r="IW270" s="18"/>
      <c r="IX270" s="18"/>
      <c r="IY270" s="18"/>
      <c r="IZ270" s="18"/>
      <c r="JA270" s="18"/>
      <c r="JB270" s="18"/>
      <c r="JC270" s="18"/>
      <c r="JD270" s="18"/>
      <c r="JE270" s="18"/>
      <c r="JF270" s="18"/>
      <c r="JG270" s="18"/>
      <c r="JH270" s="18"/>
      <c r="JI270" s="18"/>
      <c r="JJ270" s="18"/>
      <c r="JK270" s="18"/>
      <c r="JL270" s="18"/>
      <c r="JM270" s="18"/>
      <c r="JN270" s="18"/>
      <c r="JO270" s="18"/>
      <c r="JP270" s="18"/>
      <c r="JQ270" s="18"/>
      <c r="JR270" s="18"/>
      <c r="JS270" s="18"/>
      <c r="JT270" s="18"/>
      <c r="JU270" s="18"/>
      <c r="JV270" s="18"/>
      <c r="JW270" s="18"/>
      <c r="JX270" s="18"/>
      <c r="JY270" s="18"/>
      <c r="JZ270" s="18"/>
      <c r="KA270" s="18"/>
      <c r="KB270" s="18"/>
      <c r="KC270" s="18"/>
      <c r="KD270" s="18"/>
      <c r="KE270" s="18"/>
      <c r="KF270" s="18"/>
      <c r="KG270" s="18"/>
      <c r="KH270" s="18"/>
      <c r="KI270" s="18"/>
      <c r="KJ270" s="18"/>
      <c r="KK270" s="18"/>
      <c r="KL270" s="18"/>
      <c r="KM270" s="18"/>
      <c r="KN270" s="18"/>
      <c r="KO270" s="18"/>
      <c r="KP270" s="18"/>
      <c r="KQ270" s="18"/>
      <c r="KR270" s="18"/>
      <c r="KS270" s="18"/>
      <c r="KT270" s="18"/>
      <c r="KU270" s="18"/>
      <c r="KV270" s="18"/>
      <c r="KW270" s="18"/>
      <c r="KX270" s="18"/>
      <c r="KY270" s="18"/>
      <c r="KZ270" s="18"/>
      <c r="LA270" s="18"/>
      <c r="LB270" s="18"/>
      <c r="LC270" s="18"/>
      <c r="LD270" s="18"/>
      <c r="LE270" s="18"/>
      <c r="LF270" s="18"/>
      <c r="LG270" s="18"/>
      <c r="LH270" s="18"/>
      <c r="LI270" s="18"/>
      <c r="LJ270" s="18"/>
      <c r="LK270" s="18"/>
      <c r="LL270" s="18"/>
      <c r="LM270" s="18"/>
      <c r="LN270" s="18"/>
      <c r="LO270" s="18"/>
      <c r="LP270" s="18"/>
      <c r="LQ270" s="18"/>
      <c r="LR270" s="18"/>
      <c r="LS270" s="18"/>
      <c r="LT270" s="18"/>
      <c r="LU270" s="18"/>
      <c r="LV270" s="18"/>
      <c r="LW270" s="18"/>
      <c r="LX270" s="18"/>
      <c r="LY270" s="18"/>
      <c r="LZ270" s="18"/>
      <c r="MA270" s="18"/>
      <c r="MB270" s="18"/>
      <c r="MC270" s="18"/>
      <c r="MD270" s="18"/>
      <c r="ME270" s="18"/>
      <c r="MF270" s="18"/>
      <c r="MG270" s="18"/>
      <c r="MH270" s="18"/>
      <c r="MI270" s="18"/>
      <c r="MJ270" s="18"/>
      <c r="MK270" s="18"/>
      <c r="ML270" s="18"/>
      <c r="MM270" s="18"/>
      <c r="MN270" s="18"/>
      <c r="MO270" s="18"/>
      <c r="MP270" s="18"/>
      <c r="MQ270" s="18"/>
      <c r="MR270" s="18"/>
      <c r="MS270" s="18"/>
      <c r="MT270" s="18"/>
      <c r="MU270" s="18"/>
      <c r="MV270" s="18"/>
      <c r="MW270" s="18"/>
      <c r="MX270" s="18"/>
      <c r="MY270" s="18"/>
      <c r="MZ270" s="18"/>
      <c r="NA270" s="18"/>
      <c r="NB270" s="18"/>
      <c r="NC270" s="18"/>
      <c r="ND270" s="18"/>
      <c r="NE270" s="18"/>
      <c r="NF270" s="18"/>
      <c r="NG270" s="18"/>
      <c r="NH270" s="18"/>
      <c r="NI270" s="18"/>
      <c r="NJ270" s="18"/>
      <c r="NK270" s="18"/>
      <c r="NL270" s="18"/>
      <c r="NM270" s="18"/>
      <c r="NN270" s="18"/>
      <c r="NO270" s="18"/>
      <c r="NP270" s="18"/>
      <c r="NQ270" s="18"/>
      <c r="NR270" s="18"/>
      <c r="NS270" s="18"/>
      <c r="NT270" s="18"/>
      <c r="NU270" s="18"/>
      <c r="NV270" s="18"/>
      <c r="NW270" s="18"/>
      <c r="NX270" s="18"/>
      <c r="NY270" s="18"/>
      <c r="NZ270" s="18"/>
      <c r="OA270" s="18"/>
      <c r="OB270" s="18"/>
      <c r="OC270" s="18"/>
      <c r="OD270" s="18"/>
      <c r="OE270" s="18"/>
      <c r="OF270" s="18"/>
      <c r="OG270" s="18"/>
      <c r="OH270" s="18"/>
      <c r="OI270" s="18"/>
      <c r="OJ270" s="18"/>
      <c r="OK270" s="18"/>
      <c r="OL270" s="18"/>
      <c r="OM270" s="18"/>
      <c r="ON270" s="18"/>
      <c r="OO270" s="18"/>
      <c r="OP270" s="18"/>
      <c r="OQ270" s="18"/>
      <c r="OR270" s="18"/>
      <c r="OS270" s="18"/>
      <c r="OT270" s="18"/>
      <c r="OU270" s="18"/>
      <c r="OV270" s="18"/>
      <c r="OW270" s="18"/>
      <c r="OX270" s="18"/>
      <c r="OY270" s="18"/>
      <c r="OZ270" s="18"/>
      <c r="PA270" s="18"/>
      <c r="PB270" s="18"/>
      <c r="PC270" s="18"/>
      <c r="PD270" s="18"/>
      <c r="PE270" s="18"/>
      <c r="PF270" s="18"/>
      <c r="PG270" s="18"/>
      <c r="PH270" s="18"/>
      <c r="PI270" s="18"/>
      <c r="PJ270" s="18"/>
      <c r="PK270" s="18"/>
      <c r="PL270" s="18"/>
      <c r="PM270" s="18"/>
      <c r="PN270" s="18"/>
      <c r="PO270" s="18"/>
      <c r="PP270" s="18"/>
      <c r="PQ270" s="18"/>
      <c r="PR270" s="18"/>
      <c r="PS270" s="18"/>
      <c r="PT270" s="18"/>
      <c r="PU270" s="18"/>
      <c r="PV270" s="18"/>
      <c r="PW270" s="18"/>
      <c r="PX270" s="18"/>
      <c r="PY270" s="18"/>
      <c r="PZ270" s="18"/>
      <c r="QA270" s="18"/>
      <c r="QB270" s="18"/>
      <c r="QC270" s="18"/>
      <c r="QD270" s="18"/>
      <c r="QE270" s="18"/>
      <c r="QF270" s="18"/>
      <c r="QG270" s="18"/>
      <c r="QH270" s="18"/>
      <c r="QI270" s="18"/>
      <c r="QJ270" s="18"/>
      <c r="QK270" s="18"/>
      <c r="QL270" s="18"/>
      <c r="QM270" s="18"/>
      <c r="QN270" s="18"/>
      <c r="QO270" s="18"/>
      <c r="QP270" s="18"/>
      <c r="QQ270" s="18"/>
      <c r="QR270" s="18"/>
      <c r="QS270" s="18"/>
      <c r="QT270" s="18"/>
      <c r="QU270" s="18"/>
      <c r="QV270" s="18"/>
      <c r="QW270" s="18"/>
      <c r="QX270" s="18"/>
      <c r="QY270" s="18"/>
      <c r="QZ270" s="18"/>
      <c r="RA270" s="18"/>
      <c r="RB270" s="18"/>
      <c r="RC270" s="18"/>
      <c r="RD270" s="18"/>
      <c r="RE270" s="18"/>
      <c r="RF270" s="18"/>
      <c r="RG270" s="18"/>
      <c r="RH270" s="18"/>
      <c r="RI270" s="18"/>
      <c r="RJ270" s="18"/>
      <c r="RK270" s="18"/>
      <c r="RL270" s="18"/>
      <c r="RM270" s="18"/>
      <c r="RN270" s="18"/>
      <c r="RO270" s="18"/>
      <c r="RP270" s="18"/>
      <c r="RQ270" s="18"/>
      <c r="RR270" s="18"/>
      <c r="RS270" s="18"/>
      <c r="RT270" s="18"/>
      <c r="RU270" s="18"/>
      <c r="RV270" s="18"/>
      <c r="RW270" s="18"/>
      <c r="RX270" s="18"/>
      <c r="RY270" s="18"/>
      <c r="RZ270" s="18"/>
      <c r="SA270" s="18"/>
      <c r="SB270" s="18"/>
      <c r="SC270" s="18"/>
      <c r="SD270" s="18"/>
      <c r="SE270" s="18"/>
      <c r="SF270" s="18"/>
      <c r="SG270" s="18"/>
      <c r="SH270" s="18"/>
      <c r="SI270" s="18"/>
      <c r="SJ270" s="18"/>
      <c r="SK270" s="18"/>
      <c r="SL270" s="18"/>
      <c r="SM270" s="18"/>
      <c r="SN270" s="18"/>
      <c r="SO270" s="18"/>
      <c r="SP270" s="18"/>
      <c r="SQ270" s="18"/>
      <c r="SR270" s="18"/>
      <c r="SS270" s="18"/>
      <c r="ST270" s="18"/>
      <c r="SU270" s="18"/>
      <c r="SV270" s="18"/>
      <c r="SW270" s="18"/>
      <c r="SX270" s="18"/>
      <c r="SY270" s="18"/>
      <c r="SZ270" s="18"/>
      <c r="TA270" s="18"/>
      <c r="TB270" s="18"/>
      <c r="TC270" s="18"/>
      <c r="TD270" s="18"/>
      <c r="TE270" s="18"/>
      <c r="TF270" s="18"/>
      <c r="TG270" s="18"/>
      <c r="TH270" s="18"/>
      <c r="TI270" s="18"/>
      <c r="TJ270" s="18"/>
      <c r="TK270" s="18"/>
      <c r="TL270" s="18"/>
      <c r="TM270" s="18"/>
      <c r="TN270" s="18"/>
      <c r="TO270" s="18"/>
      <c r="TP270" s="18"/>
      <c r="TQ270" s="18"/>
      <c r="TR270" s="18"/>
      <c r="TS270" s="18"/>
      <c r="TT270" s="18"/>
      <c r="TU270" s="18"/>
      <c r="TV270" s="18"/>
      <c r="TW270" s="18"/>
      <c r="TX270" s="18"/>
      <c r="TY270" s="18"/>
      <c r="TZ270" s="18"/>
      <c r="UA270" s="18"/>
      <c r="UB270" s="18"/>
      <c r="UC270" s="18"/>
      <c r="UD270" s="18"/>
      <c r="UE270" s="18"/>
      <c r="UF270" s="18"/>
      <c r="UG270" s="18"/>
      <c r="UH270" s="18"/>
      <c r="UI270" s="18"/>
      <c r="UJ270" s="18"/>
      <c r="UK270" s="18"/>
      <c r="UL270" s="18"/>
      <c r="UM270" s="18"/>
      <c r="UN270" s="18"/>
      <c r="UO270" s="18"/>
      <c r="UP270" s="18"/>
      <c r="UQ270" s="18"/>
      <c r="UR270" s="18"/>
      <c r="US270" s="18"/>
      <c r="UT270" s="18"/>
      <c r="UU270" s="18"/>
      <c r="UV270" s="18"/>
      <c r="UW270" s="18"/>
      <c r="UX270" s="18"/>
      <c r="UY270" s="18"/>
      <c r="UZ270" s="18"/>
      <c r="VA270" s="18"/>
      <c r="VB270" s="18"/>
      <c r="VC270" s="18"/>
      <c r="VD270" s="18"/>
      <c r="VE270" s="18"/>
      <c r="VF270" s="18"/>
      <c r="VG270" s="18"/>
      <c r="VH270" s="18"/>
      <c r="VI270" s="18"/>
      <c r="VJ270" s="18"/>
      <c r="VK270" s="18"/>
      <c r="VL270" s="18"/>
      <c r="VM270" s="18"/>
      <c r="VN270" s="18"/>
      <c r="VO270" s="18"/>
      <c r="VP270" s="18"/>
      <c r="VQ270" s="18"/>
      <c r="VR270" s="18"/>
      <c r="VS270" s="18"/>
      <c r="VT270" s="18"/>
      <c r="VU270" s="18"/>
      <c r="VV270" s="18"/>
      <c r="VW270" s="18"/>
      <c r="VX270" s="18"/>
      <c r="VY270" s="18"/>
      <c r="VZ270" s="18"/>
      <c r="WA270" s="18"/>
      <c r="WB270" s="18"/>
      <c r="WC270" s="18"/>
      <c r="WD270" s="18"/>
      <c r="WE270" s="18"/>
      <c r="WF270" s="18"/>
      <c r="WG270" s="18"/>
      <c r="WH270" s="18"/>
      <c r="WI270" s="18"/>
      <c r="WJ270" s="18"/>
      <c r="WK270" s="18"/>
      <c r="WL270" s="18"/>
      <c r="WM270" s="18"/>
      <c r="WN270" s="18"/>
      <c r="WO270" s="18"/>
      <c r="WP270" s="18"/>
      <c r="WQ270" s="18"/>
      <c r="WR270" s="18"/>
      <c r="WS270" s="18"/>
      <c r="WT270" s="18"/>
      <c r="WU270" s="18"/>
      <c r="WV270" s="18"/>
      <c r="WW270" s="18"/>
      <c r="WX270" s="18"/>
      <c r="WY270" s="18"/>
      <c r="WZ270" s="18"/>
      <c r="XA270" s="18"/>
      <c r="XB270" s="18"/>
      <c r="XC270" s="18"/>
      <c r="XD270" s="18"/>
      <c r="XE270" s="18"/>
      <c r="XF270" s="18"/>
      <c r="XG270" s="18"/>
      <c r="XH270" s="18"/>
      <c r="XI270" s="18"/>
      <c r="XJ270" s="18"/>
      <c r="XK270" s="18"/>
      <c r="XL270" s="18"/>
      <c r="XM270" s="18"/>
      <c r="XN270" s="18"/>
      <c r="XO270" s="18"/>
      <c r="XP270" s="18"/>
      <c r="XQ270" s="18"/>
      <c r="XR270" s="18"/>
      <c r="XS270" s="18"/>
      <c r="XT270" s="18"/>
      <c r="XU270" s="18"/>
      <c r="XV270" s="18"/>
      <c r="XW270" s="18"/>
      <c r="XX270" s="18"/>
      <c r="XY270" s="18"/>
      <c r="XZ270" s="18"/>
      <c r="YA270" s="18"/>
      <c r="YB270" s="18"/>
      <c r="YC270" s="18"/>
      <c r="YD270" s="18"/>
      <c r="YE270" s="18"/>
      <c r="YF270" s="18"/>
      <c r="YG270" s="18"/>
      <c r="YH270" s="18"/>
      <c r="YI270" s="18"/>
      <c r="YJ270" s="18"/>
      <c r="YK270" s="18"/>
      <c r="YL270" s="18"/>
      <c r="YM270" s="18"/>
      <c r="YN270" s="18"/>
      <c r="YO270" s="18"/>
      <c r="YP270" s="18"/>
      <c r="YQ270" s="18"/>
      <c r="YR270" s="18"/>
      <c r="YS270" s="18"/>
      <c r="YT270" s="18"/>
      <c r="YU270" s="18"/>
      <c r="YV270" s="18"/>
      <c r="YW270" s="18"/>
      <c r="YX270" s="18"/>
      <c r="YY270" s="18"/>
      <c r="YZ270" s="18"/>
      <c r="ZA270" s="18"/>
      <c r="ZB270" s="18"/>
      <c r="ZC270" s="18"/>
      <c r="ZD270" s="18"/>
      <c r="ZE270" s="18"/>
      <c r="ZF270" s="18"/>
      <c r="ZG270" s="18"/>
      <c r="ZH270" s="18"/>
      <c r="ZI270" s="18"/>
      <c r="ZJ270" s="18"/>
      <c r="ZK270" s="18"/>
      <c r="ZL270" s="18"/>
      <c r="ZM270" s="18"/>
      <c r="ZN270" s="18"/>
      <c r="ZO270" s="18"/>
      <c r="ZP270" s="18"/>
      <c r="ZQ270" s="18"/>
      <c r="ZR270" s="18"/>
      <c r="ZS270" s="18"/>
      <c r="ZT270" s="18"/>
      <c r="ZU270" s="18"/>
      <c r="ZV270" s="18"/>
      <c r="ZW270" s="18"/>
      <c r="ZX270" s="18"/>
      <c r="ZY270" s="18"/>
      <c r="ZZ270" s="18"/>
      <c r="AAA270" s="18"/>
      <c r="AAB270" s="18"/>
      <c r="AAC270" s="18"/>
      <c r="AAD270" s="18"/>
      <c r="AAE270" s="18"/>
      <c r="AAF270" s="18"/>
      <c r="AAG270" s="18"/>
      <c r="AAH270" s="18"/>
      <c r="AAI270" s="18"/>
      <c r="AAJ270" s="18"/>
      <c r="AAK270" s="18"/>
      <c r="AAL270" s="18"/>
      <c r="AAM270" s="18"/>
      <c r="AAN270" s="18"/>
      <c r="AAO270" s="18"/>
      <c r="AAP270" s="18"/>
      <c r="AAQ270" s="18"/>
      <c r="AAR270" s="18"/>
      <c r="AAS270" s="18"/>
      <c r="AAT270" s="18"/>
      <c r="AAU270" s="18"/>
      <c r="AAV270" s="18"/>
      <c r="AAW270" s="18"/>
      <c r="AAX270" s="18"/>
      <c r="AAY270" s="18"/>
      <c r="AAZ270" s="18"/>
      <c r="ABA270" s="18"/>
      <c r="ABB270" s="18"/>
      <c r="ABC270" s="18"/>
      <c r="ABD270" s="18"/>
      <c r="ABE270" s="18"/>
      <c r="ABF270" s="18"/>
      <c r="ABG270" s="18"/>
      <c r="ABH270" s="18"/>
      <c r="ABI270" s="18"/>
      <c r="ABJ270" s="18"/>
      <c r="ABK270" s="18"/>
      <c r="ABL270" s="18"/>
      <c r="ABM270" s="18"/>
      <c r="ABN270" s="18"/>
      <c r="ABO270" s="18"/>
      <c r="ABP270" s="18"/>
      <c r="ABQ270" s="18"/>
      <c r="ABR270" s="18"/>
      <c r="ABS270" s="18"/>
      <c r="ABT270" s="18"/>
      <c r="ABU270" s="18"/>
      <c r="ABV270" s="18"/>
      <c r="ABW270" s="18"/>
      <c r="ABX270" s="18"/>
      <c r="ABY270" s="18"/>
      <c r="ABZ270" s="18"/>
      <c r="ACA270" s="18"/>
      <c r="ACB270" s="18"/>
      <c r="ACC270" s="18"/>
      <c r="ACD270" s="18"/>
      <c r="ACE270" s="18"/>
      <c r="ACF270" s="18"/>
      <c r="ACG270" s="18"/>
      <c r="ACH270" s="18"/>
      <c r="ACI270" s="18"/>
      <c r="ACJ270" s="18"/>
      <c r="ACK270" s="18"/>
      <c r="ACL270" s="18"/>
      <c r="ACM270" s="18"/>
      <c r="ACN270" s="18"/>
      <c r="ACO270" s="18"/>
      <c r="ACP270" s="18"/>
      <c r="ACQ270" s="18"/>
      <c r="ACR270" s="18"/>
      <c r="ACS270" s="18"/>
      <c r="ACT270" s="18"/>
      <c r="ACU270" s="18"/>
      <c r="ACV270" s="18"/>
      <c r="ACW270" s="18"/>
      <c r="ACX270" s="18"/>
      <c r="ACY270" s="18"/>
      <c r="ACZ270" s="18"/>
      <c r="ADA270" s="18"/>
      <c r="ADB270" s="18"/>
      <c r="ADC270" s="18"/>
      <c r="ADD270" s="18"/>
      <c r="ADE270" s="18"/>
      <c r="ADF270" s="18"/>
      <c r="ADG270" s="18"/>
      <c r="ADH270" s="18"/>
      <c r="ADI270" s="18"/>
      <c r="ADJ270" s="18"/>
      <c r="ADK270" s="18"/>
      <c r="ADL270" s="18"/>
      <c r="ADM270" s="18"/>
      <c r="ADN270" s="18"/>
      <c r="ADO270" s="18"/>
      <c r="ADP270" s="18"/>
      <c r="ADQ270" s="18"/>
      <c r="ADR270" s="18"/>
      <c r="ADS270" s="18"/>
      <c r="ADT270" s="18"/>
      <c r="ADU270" s="18"/>
      <c r="ADV270" s="18"/>
      <c r="ADW270" s="18"/>
      <c r="ADX270" s="18"/>
      <c r="ADY270" s="18"/>
      <c r="ADZ270" s="18"/>
      <c r="AEA270" s="18"/>
      <c r="AEB270" s="18"/>
      <c r="AEC270" s="18"/>
      <c r="AED270" s="18"/>
      <c r="AEE270" s="18"/>
      <c r="AEF270" s="18"/>
      <c r="AEG270" s="18"/>
      <c r="AEH270" s="18"/>
      <c r="AEI270" s="18"/>
      <c r="AEJ270" s="18"/>
      <c r="AEK270" s="18"/>
      <c r="AEL270" s="18"/>
      <c r="AEM270" s="18"/>
      <c r="AEN270" s="18"/>
      <c r="AEO270" s="18"/>
      <c r="AEP270" s="18"/>
      <c r="AEQ270" s="18"/>
      <c r="AER270" s="18"/>
      <c r="AES270" s="18"/>
      <c r="AET270" s="18"/>
      <c r="AEU270" s="18"/>
      <c r="AEV270" s="18"/>
      <c r="AEW270" s="18"/>
      <c r="AEX270" s="18"/>
      <c r="AEY270" s="18"/>
      <c r="AEZ270" s="18"/>
      <c r="AFA270" s="18"/>
      <c r="AFB270" s="18"/>
      <c r="AFC270" s="18"/>
      <c r="AFD270" s="18"/>
      <c r="AFE270" s="18"/>
      <c r="AFF270" s="18"/>
      <c r="AFG270" s="18"/>
      <c r="AFH270" s="18"/>
      <c r="AFI270" s="18"/>
      <c r="AFJ270" s="18"/>
      <c r="AFK270" s="18"/>
      <c r="AFL270" s="18"/>
      <c r="AFM270" s="18"/>
      <c r="AFN270" s="18"/>
      <c r="AFO270" s="18"/>
      <c r="AFP270" s="18"/>
      <c r="AFQ270" s="18"/>
      <c r="AFR270" s="18"/>
      <c r="AFS270" s="18"/>
      <c r="AFT270" s="18"/>
      <c r="AFU270" s="18"/>
      <c r="AFV270" s="18"/>
      <c r="AFW270" s="18"/>
      <c r="AFX270" s="18"/>
      <c r="AFY270" s="18"/>
      <c r="AFZ270" s="18"/>
      <c r="AGA270" s="18"/>
      <c r="AGB270" s="18"/>
      <c r="AGC270" s="18"/>
      <c r="AGD270" s="18"/>
      <c r="AGE270" s="18"/>
      <c r="AGF270" s="18"/>
      <c r="AGG270" s="18"/>
      <c r="AGH270" s="18"/>
      <c r="AGI270" s="18"/>
      <c r="AGJ270" s="18"/>
      <c r="AGK270" s="18"/>
      <c r="AGL270" s="18"/>
      <c r="AGM270" s="18"/>
      <c r="AGN270" s="18"/>
      <c r="AGO270" s="18"/>
      <c r="AGP270" s="18"/>
      <c r="AGQ270" s="18"/>
      <c r="AGR270" s="18"/>
      <c r="AGS270" s="18"/>
      <c r="AGT270" s="18"/>
      <c r="AGU270" s="18"/>
      <c r="AGV270" s="18"/>
      <c r="AGW270" s="18"/>
      <c r="AGX270" s="18"/>
      <c r="AGY270" s="18"/>
      <c r="AGZ270" s="18"/>
      <c r="AHA270" s="18"/>
      <c r="AHB270" s="18"/>
      <c r="AHC270" s="18"/>
      <c r="AHD270" s="18"/>
      <c r="AHE270" s="18"/>
      <c r="AHF270" s="18"/>
      <c r="AHG270" s="18"/>
      <c r="AHH270" s="18"/>
      <c r="AHI270" s="18"/>
      <c r="AHJ270" s="18"/>
      <c r="AHK270" s="18"/>
      <c r="AHL270" s="18"/>
      <c r="AHM270" s="18"/>
      <c r="AHN270" s="18"/>
      <c r="AHO270" s="18"/>
      <c r="AHP270" s="18"/>
      <c r="AHQ270" s="18"/>
      <c r="AHR270" s="18"/>
      <c r="AHS270" s="18"/>
      <c r="AHT270" s="18"/>
      <c r="AHU270" s="18"/>
      <c r="AHV270" s="18"/>
      <c r="AHW270" s="18"/>
      <c r="AHX270" s="18"/>
      <c r="AHY270" s="18"/>
      <c r="AHZ270" s="18"/>
      <c r="AIA270" s="18"/>
      <c r="AIB270" s="18"/>
      <c r="AIC270" s="18"/>
      <c r="AID270" s="18"/>
      <c r="AIE270" s="18"/>
      <c r="AIF270" s="18"/>
      <c r="AIG270" s="18"/>
      <c r="AIH270" s="18"/>
      <c r="AII270" s="18"/>
      <c r="AIJ270" s="18"/>
      <c r="AIK270" s="18"/>
      <c r="AIL270" s="18"/>
      <c r="AIM270" s="18"/>
      <c r="AIN270" s="18"/>
      <c r="AIO270" s="18"/>
      <c r="AIP270" s="18"/>
      <c r="AIQ270" s="18"/>
      <c r="AIR270" s="18"/>
      <c r="AIS270" s="18"/>
      <c r="AIT270" s="18"/>
      <c r="AIU270" s="18"/>
      <c r="AIV270" s="18"/>
      <c r="AIW270" s="18"/>
      <c r="AIX270" s="18"/>
      <c r="AIY270" s="18"/>
      <c r="AIZ270" s="18"/>
      <c r="AJA270" s="18"/>
      <c r="AJB270" s="18"/>
      <c r="AJC270" s="18"/>
      <c r="AJD270" s="18"/>
      <c r="AJE270" s="18"/>
      <c r="AJF270" s="18"/>
      <c r="AJG270" s="18"/>
      <c r="AJH270" s="18"/>
      <c r="AJI270" s="18"/>
      <c r="AJJ270" s="18"/>
      <c r="AJK270" s="18"/>
      <c r="AJL270" s="18"/>
      <c r="AJM270" s="18"/>
      <c r="AJN270" s="18"/>
      <c r="AJO270" s="18"/>
      <c r="AJP270" s="18"/>
      <c r="AJQ270" s="18"/>
      <c r="AJR270" s="18"/>
      <c r="AJS270" s="18"/>
      <c r="AJT270" s="18"/>
      <c r="AJU270" s="18"/>
      <c r="AJV270" s="18"/>
      <c r="AJW270" s="18"/>
      <c r="AJX270" s="18"/>
      <c r="AJY270" s="18"/>
      <c r="AJZ270" s="18"/>
      <c r="AKA270" s="18"/>
      <c r="AKB270" s="18"/>
      <c r="AKC270" s="18"/>
      <c r="AKD270" s="18"/>
      <c r="AKE270" s="18"/>
      <c r="AKF270" s="18"/>
      <c r="AKG270" s="18"/>
      <c r="AKH270" s="18"/>
      <c r="AKI270" s="18"/>
      <c r="AKJ270" s="18"/>
      <c r="AKK270" s="18"/>
      <c r="AKL270" s="18"/>
      <c r="AKM270" s="18"/>
      <c r="AKN270" s="18"/>
      <c r="AKO270" s="18"/>
      <c r="AKP270" s="18"/>
      <c r="AKQ270" s="18"/>
      <c r="AKR270" s="18"/>
      <c r="AKS270" s="18"/>
      <c r="AKT270" s="18"/>
      <c r="AKU270" s="18"/>
      <c r="AKV270" s="18"/>
      <c r="AKW270" s="18"/>
      <c r="AKX270" s="18"/>
      <c r="AKY270" s="18"/>
      <c r="AKZ270" s="18"/>
      <c r="ALA270" s="18"/>
      <c r="ALB270" s="18"/>
      <c r="ALC270" s="18"/>
      <c r="ALD270" s="18"/>
      <c r="ALE270" s="18"/>
      <c r="ALF270" s="18"/>
      <c r="ALG270" s="18"/>
      <c r="ALH270" s="18"/>
      <c r="ALI270" s="18"/>
      <c r="ALJ270" s="18"/>
      <c r="ALK270" s="18"/>
      <c r="ALL270" s="18"/>
      <c r="ALM270" s="18"/>
      <c r="ALN270" s="18"/>
      <c r="ALO270" s="18"/>
      <c r="ALP270" s="18"/>
      <c r="ALQ270" s="18"/>
      <c r="ALR270" s="18"/>
      <c r="ALS270" s="18"/>
      <c r="ALT270" s="18"/>
      <c r="ALU270" s="18"/>
      <c r="ALV270" s="18"/>
      <c r="ALW270" s="18"/>
      <c r="ALX270" s="18"/>
      <c r="ALY270" s="18"/>
      <c r="ALZ270" s="18"/>
      <c r="AMA270" s="18"/>
      <c r="AMB270" s="18"/>
      <c r="AMC270" s="18"/>
      <c r="AMD270" s="18"/>
      <c r="AME270" s="18"/>
      <c r="AMF270" s="18"/>
      <c r="AMG270" s="18"/>
      <c r="AMH270" s="18"/>
      <c r="AMI270" s="18"/>
      <c r="AMJ270" s="18"/>
      <c r="AMK270" s="18"/>
      <c r="AML270" s="18"/>
      <c r="AMM270" s="18"/>
      <c r="AMN270" s="18"/>
      <c r="AMO270" s="18"/>
      <c r="AMP270" s="18"/>
      <c r="AMQ270" s="18"/>
      <c r="AMR270" s="18"/>
      <c r="AMS270" s="18"/>
      <c r="AMT270" s="18"/>
      <c r="AMU270" s="18"/>
      <c r="AMV270" s="18"/>
      <c r="AMW270" s="18"/>
      <c r="AMX270" s="18"/>
      <c r="AMY270" s="18"/>
      <c r="AMZ270" s="18"/>
      <c r="ANA270" s="18"/>
      <c r="ANB270" s="18"/>
      <c r="ANC270" s="18"/>
      <c r="AND270" s="18"/>
      <c r="ANE270" s="18"/>
      <c r="ANF270" s="18"/>
      <c r="ANG270" s="18"/>
      <c r="ANH270" s="18"/>
      <c r="ANI270" s="18"/>
      <c r="ANJ270" s="18"/>
      <c r="ANK270" s="18"/>
      <c r="ANL270" s="18"/>
      <c r="ANM270" s="18"/>
      <c r="ANN270" s="18"/>
      <c r="ANO270" s="18"/>
      <c r="ANP270" s="18"/>
      <c r="ANQ270" s="18"/>
      <c r="ANR270" s="18"/>
      <c r="ANS270" s="18"/>
      <c r="ANT270" s="18"/>
      <c r="ANU270" s="18"/>
      <c r="ANV270" s="18"/>
      <c r="ANW270" s="18"/>
      <c r="ANX270" s="18"/>
      <c r="ANY270" s="18"/>
      <c r="ANZ270" s="18"/>
      <c r="AOA270" s="18"/>
      <c r="AOB270" s="18"/>
      <c r="AOC270" s="18"/>
      <c r="AOD270" s="18"/>
      <c r="AOE270" s="18"/>
      <c r="AOF270" s="18"/>
      <c r="AOG270" s="18"/>
      <c r="AOH270" s="18"/>
      <c r="AOI270" s="18"/>
      <c r="AOJ270" s="18"/>
      <c r="AOK270" s="18"/>
      <c r="AOL270" s="18"/>
      <c r="AOM270" s="18"/>
      <c r="AON270" s="18"/>
      <c r="AOO270" s="18"/>
      <c r="AOP270" s="18"/>
      <c r="AOQ270" s="18"/>
      <c r="AOR270" s="18"/>
      <c r="AOS270" s="18"/>
      <c r="AOT270" s="18"/>
      <c r="AOU270" s="18"/>
      <c r="AOV270" s="18"/>
      <c r="AOW270" s="18"/>
      <c r="AOX270" s="18"/>
      <c r="AOY270" s="18"/>
      <c r="AOZ270" s="18"/>
      <c r="APA270" s="18"/>
      <c r="APB270" s="18"/>
      <c r="APC270" s="18"/>
      <c r="APD270" s="18"/>
      <c r="APE270" s="18"/>
      <c r="APF270" s="18"/>
      <c r="APG270" s="18"/>
      <c r="APH270" s="18"/>
      <c r="API270" s="18"/>
      <c r="APJ270" s="18"/>
      <c r="APK270" s="18"/>
      <c r="APL270" s="18"/>
      <c r="APM270" s="18"/>
      <c r="APN270" s="18"/>
      <c r="APO270" s="18"/>
      <c r="APP270" s="18"/>
      <c r="APQ270" s="18"/>
      <c r="APR270" s="18"/>
      <c r="APS270" s="18"/>
      <c r="APT270" s="18"/>
      <c r="APU270" s="18"/>
      <c r="APV270" s="18"/>
      <c r="APW270" s="18"/>
      <c r="APX270" s="18"/>
      <c r="APY270" s="18"/>
      <c r="APZ270" s="18"/>
      <c r="AQA270" s="18"/>
      <c r="AQB270" s="18"/>
      <c r="AQC270" s="18"/>
      <c r="AQD270" s="18"/>
      <c r="AQE270" s="18"/>
      <c r="AQF270" s="18"/>
      <c r="AQG270" s="18"/>
      <c r="AQH270" s="18"/>
      <c r="AQI270" s="18"/>
      <c r="AQJ270" s="18"/>
      <c r="AQK270" s="18"/>
      <c r="AQL270" s="18"/>
      <c r="AQM270" s="18"/>
      <c r="AQN270" s="18"/>
      <c r="AQO270" s="18"/>
      <c r="AQP270" s="18"/>
      <c r="AQQ270" s="18"/>
      <c r="AQR270" s="18"/>
      <c r="AQS270" s="18"/>
      <c r="AQT270" s="18"/>
      <c r="AQU270" s="18"/>
      <c r="AQV270" s="18"/>
      <c r="AQW270" s="18"/>
      <c r="AQX270" s="18"/>
      <c r="AQY270" s="18"/>
      <c r="AQZ270" s="18"/>
      <c r="ARA270" s="18"/>
      <c r="ARB270" s="18"/>
      <c r="ARC270" s="18"/>
      <c r="ARD270" s="18"/>
      <c r="ARE270" s="18"/>
      <c r="ARF270" s="18"/>
      <c r="ARG270" s="18"/>
      <c r="ARH270" s="18"/>
      <c r="ARI270" s="18"/>
      <c r="ARJ270" s="18"/>
      <c r="ARK270" s="18"/>
      <c r="ARL270" s="18"/>
      <c r="ARM270" s="18"/>
      <c r="ARN270" s="18"/>
      <c r="ARO270" s="18"/>
      <c r="ARP270" s="18"/>
      <c r="ARQ270" s="18"/>
      <c r="ARR270" s="18"/>
      <c r="ARS270" s="18"/>
      <c r="ART270" s="18"/>
      <c r="ARU270" s="18"/>
      <c r="ARV270" s="18"/>
      <c r="ARW270" s="18"/>
      <c r="ARX270" s="18"/>
      <c r="ARY270" s="18"/>
      <c r="ARZ270" s="18"/>
      <c r="ASA270" s="18"/>
      <c r="ASB270" s="18"/>
      <c r="ASC270" s="18"/>
      <c r="ASD270" s="18"/>
      <c r="ASE270" s="18"/>
      <c r="ASF270" s="18"/>
      <c r="ASG270" s="18"/>
      <c r="ASH270" s="18"/>
      <c r="ASI270" s="18"/>
      <c r="ASJ270" s="18"/>
      <c r="ASK270" s="18"/>
      <c r="ASL270" s="18"/>
      <c r="ASM270" s="18"/>
      <c r="ASN270" s="18"/>
      <c r="ASO270" s="18"/>
      <c r="ASP270" s="18"/>
      <c r="ASQ270" s="18"/>
      <c r="ASR270" s="18"/>
      <c r="ASS270" s="18"/>
      <c r="AST270" s="18"/>
      <c r="ASU270" s="18"/>
      <c r="ASV270" s="18"/>
      <c r="ASW270" s="18"/>
      <c r="ASX270" s="18"/>
      <c r="ASY270" s="18"/>
      <c r="ASZ270" s="18"/>
      <c r="ATA270" s="18"/>
      <c r="ATB270" s="18"/>
      <c r="ATC270" s="18"/>
      <c r="ATD270" s="18"/>
      <c r="ATE270" s="18"/>
      <c r="ATF270" s="18"/>
      <c r="ATG270" s="18"/>
      <c r="ATH270" s="18"/>
      <c r="ATI270" s="18"/>
      <c r="ATJ270" s="18"/>
      <c r="ATK270" s="18"/>
      <c r="ATL270" s="18"/>
      <c r="ATM270" s="18"/>
      <c r="ATN270" s="18"/>
      <c r="ATO270" s="18"/>
      <c r="ATP270" s="18"/>
      <c r="ATQ270" s="18"/>
      <c r="ATR270" s="18"/>
      <c r="ATS270" s="18"/>
      <c r="ATT270" s="18"/>
      <c r="ATU270" s="18"/>
      <c r="ATV270" s="18"/>
      <c r="ATW270" s="18"/>
      <c r="ATX270" s="18"/>
      <c r="ATY270" s="18"/>
      <c r="ATZ270" s="18"/>
      <c r="AUA270" s="18"/>
      <c r="AUB270" s="18"/>
      <c r="AUC270" s="18"/>
      <c r="AUD270" s="18"/>
      <c r="AUE270" s="18"/>
      <c r="AUF270" s="18"/>
      <c r="AUG270" s="18"/>
      <c r="AUH270" s="18"/>
      <c r="AUI270" s="18"/>
      <c r="AUJ270" s="18"/>
      <c r="AUK270" s="18"/>
      <c r="AUL270" s="18"/>
      <c r="AUM270" s="18"/>
      <c r="AUN270" s="18"/>
      <c r="AUO270" s="18"/>
      <c r="AUP270" s="18"/>
      <c r="AUQ270" s="18"/>
      <c r="AUR270" s="18"/>
      <c r="AUS270" s="18"/>
      <c r="AUT270" s="18"/>
      <c r="AUU270" s="18"/>
      <c r="AUV270" s="18"/>
      <c r="AUW270" s="18"/>
      <c r="AUX270" s="18"/>
      <c r="AUY270" s="18"/>
      <c r="AUZ270" s="18"/>
      <c r="AVA270" s="18"/>
      <c r="AVB270" s="18"/>
      <c r="AVC270" s="18"/>
      <c r="AVD270" s="18"/>
      <c r="AVE270" s="18"/>
      <c r="AVF270" s="18"/>
      <c r="AVG270" s="18"/>
      <c r="AVH270" s="18"/>
      <c r="AVI270" s="18"/>
      <c r="AVJ270" s="18"/>
      <c r="AVK270" s="18"/>
      <c r="AVL270" s="18"/>
      <c r="AVM270" s="18"/>
      <c r="AVN270" s="18"/>
      <c r="AVO270" s="18"/>
      <c r="AVP270" s="18"/>
      <c r="AVQ270" s="18"/>
      <c r="AVR270" s="18"/>
      <c r="AVS270" s="18"/>
      <c r="AVT270" s="18"/>
      <c r="AVU270" s="18"/>
      <c r="AVV270" s="18"/>
      <c r="AVW270" s="18"/>
      <c r="AVX270" s="18"/>
      <c r="AVY270" s="18"/>
      <c r="AVZ270" s="18"/>
      <c r="AWA270" s="18"/>
      <c r="AWB270" s="18"/>
      <c r="AWC270" s="18"/>
      <c r="AWD270" s="18"/>
      <c r="AWE270" s="18"/>
      <c r="AWF270" s="18"/>
      <c r="AWG270" s="18"/>
      <c r="AWH270" s="18"/>
      <c r="AWI270" s="18"/>
      <c r="AWJ270" s="18"/>
      <c r="AWK270" s="18"/>
      <c r="AWL270" s="18"/>
      <c r="AWM270" s="18"/>
      <c r="AWN270" s="18"/>
      <c r="AWO270" s="18"/>
      <c r="AWP270" s="18"/>
      <c r="AWQ270" s="18"/>
      <c r="AWR270" s="18"/>
      <c r="AWS270" s="18"/>
      <c r="AWT270" s="18"/>
      <c r="AWU270" s="18"/>
      <c r="AWV270" s="18"/>
      <c r="AWW270" s="18"/>
      <c r="AWX270" s="18"/>
      <c r="AWY270" s="18"/>
      <c r="AWZ270" s="18"/>
      <c r="AXA270" s="18"/>
      <c r="AXB270" s="18"/>
      <c r="AXC270" s="18"/>
      <c r="AXD270" s="18"/>
      <c r="AXE270" s="18"/>
      <c r="AXF270" s="18"/>
      <c r="AXG270" s="18"/>
      <c r="AXH270" s="18"/>
      <c r="AXI270" s="18"/>
      <c r="AXJ270" s="18"/>
      <c r="AXK270" s="18"/>
      <c r="AXL270" s="18"/>
      <c r="AXM270" s="18"/>
      <c r="AXN270" s="18"/>
      <c r="AXO270" s="18"/>
      <c r="AXP270" s="18"/>
      <c r="AXQ270" s="18"/>
      <c r="AXR270" s="18"/>
      <c r="AXS270" s="18"/>
      <c r="AXT270" s="18"/>
      <c r="AXU270" s="18"/>
      <c r="AXV270" s="18"/>
      <c r="AXW270" s="18"/>
      <c r="AXX270" s="18"/>
      <c r="AXY270" s="18"/>
      <c r="AXZ270" s="18"/>
      <c r="AYA270" s="18"/>
      <c r="AYB270" s="18"/>
      <c r="AYC270" s="18"/>
      <c r="AYD270" s="18"/>
      <c r="AYE270" s="18"/>
      <c r="AYF270" s="18"/>
      <c r="AYG270" s="18"/>
      <c r="AYH270" s="18"/>
      <c r="AYI270" s="18"/>
      <c r="AYJ270" s="18"/>
      <c r="AYK270" s="18"/>
      <c r="AYL270" s="18"/>
      <c r="AYM270" s="18"/>
      <c r="AYN270" s="18"/>
      <c r="AYO270" s="18"/>
      <c r="AYP270" s="18"/>
      <c r="AYQ270" s="18"/>
      <c r="AYR270" s="18"/>
      <c r="AYS270" s="18"/>
      <c r="AYT270" s="18"/>
      <c r="AYU270" s="18"/>
      <c r="AYV270" s="18"/>
      <c r="AYW270" s="18"/>
      <c r="AYX270" s="18"/>
      <c r="AYY270" s="18"/>
      <c r="AYZ270" s="18"/>
      <c r="AZA270" s="18"/>
      <c r="AZB270" s="18"/>
      <c r="AZC270" s="18"/>
      <c r="AZD270" s="18"/>
      <c r="AZE270" s="18"/>
      <c r="AZF270" s="18"/>
      <c r="AZG270" s="18"/>
      <c r="AZH270" s="18"/>
      <c r="AZI270" s="18"/>
      <c r="AZJ270" s="18"/>
      <c r="AZK270" s="18"/>
      <c r="AZL270" s="18"/>
      <c r="AZM270" s="18"/>
      <c r="AZN270" s="18"/>
      <c r="AZO270" s="18"/>
      <c r="AZP270" s="18"/>
      <c r="AZQ270" s="18"/>
      <c r="AZR270" s="18"/>
      <c r="AZS270" s="18"/>
      <c r="AZT270" s="18"/>
      <c r="AZU270" s="18"/>
      <c r="AZV270" s="18"/>
      <c r="AZW270" s="18"/>
      <c r="AZX270" s="18"/>
      <c r="AZY270" s="18"/>
      <c r="AZZ270" s="18"/>
      <c r="BAA270" s="18"/>
      <c r="BAB270" s="18"/>
      <c r="BAC270" s="18"/>
      <c r="BAD270" s="18"/>
      <c r="BAE270" s="18"/>
      <c r="BAF270" s="18"/>
      <c r="BAG270" s="18"/>
      <c r="BAH270" s="18"/>
      <c r="BAI270" s="18"/>
      <c r="BAJ270" s="18"/>
      <c r="BAK270" s="18"/>
      <c r="BAL270" s="18"/>
      <c r="BAM270" s="18"/>
      <c r="BAN270" s="18"/>
      <c r="BAO270" s="18"/>
      <c r="BAP270" s="18"/>
      <c r="BAQ270" s="18"/>
      <c r="BAR270" s="18"/>
      <c r="BAS270" s="18"/>
      <c r="BAT270" s="18"/>
      <c r="BAU270" s="18"/>
      <c r="BAV270" s="18"/>
      <c r="BAW270" s="18"/>
      <c r="BAX270" s="18"/>
      <c r="BAY270" s="18"/>
      <c r="BAZ270" s="18"/>
      <c r="BBA270" s="18"/>
      <c r="BBB270" s="18"/>
      <c r="BBC270" s="18"/>
      <c r="BBD270" s="18"/>
      <c r="BBE270" s="18"/>
      <c r="BBF270" s="18"/>
      <c r="BBG270" s="18"/>
      <c r="BBH270" s="18"/>
      <c r="BBI270" s="18"/>
      <c r="BBJ270" s="18"/>
      <c r="BBK270" s="18"/>
      <c r="BBL270" s="18"/>
      <c r="BBM270" s="18"/>
      <c r="BBN270" s="18"/>
      <c r="BBO270" s="18"/>
      <c r="BBP270" s="18"/>
      <c r="BBQ270" s="18"/>
      <c r="BBR270" s="18"/>
      <c r="BBS270" s="18"/>
      <c r="BBT270" s="18"/>
      <c r="BBU270" s="18"/>
      <c r="BBV270" s="18"/>
      <c r="BBW270" s="18"/>
      <c r="BBX270" s="18"/>
      <c r="BBY270" s="18"/>
      <c r="BBZ270" s="18"/>
      <c r="BCA270" s="18"/>
      <c r="BCB270" s="18"/>
      <c r="BCC270" s="18"/>
      <c r="BCD270" s="18"/>
      <c r="BCE270" s="18"/>
      <c r="BCF270" s="18"/>
      <c r="BCG270" s="18"/>
      <c r="BCH270" s="18"/>
      <c r="BCI270" s="18"/>
      <c r="BCJ270" s="18"/>
      <c r="BCK270" s="18"/>
      <c r="BCL270" s="18"/>
      <c r="BCM270" s="18"/>
      <c r="BCN270" s="18"/>
      <c r="BCO270" s="18"/>
      <c r="BCP270" s="18"/>
      <c r="BCQ270" s="18"/>
      <c r="BCR270" s="18"/>
      <c r="BCS270" s="18"/>
      <c r="BCT270" s="18"/>
      <c r="BCU270" s="18"/>
      <c r="BCV270" s="18"/>
      <c r="BCW270" s="18"/>
      <c r="BCX270" s="18"/>
      <c r="BCY270" s="18"/>
      <c r="BCZ270" s="18"/>
      <c r="BDA270" s="18"/>
      <c r="BDB270" s="18"/>
      <c r="BDC270" s="18"/>
      <c r="BDD270" s="18"/>
      <c r="BDE270" s="18"/>
      <c r="BDF270" s="18"/>
      <c r="BDG270" s="18"/>
      <c r="BDH270" s="18"/>
      <c r="BDI270" s="18"/>
      <c r="BDJ270" s="18"/>
      <c r="BDK270" s="18"/>
      <c r="BDL270" s="18"/>
      <c r="BDM270" s="18"/>
      <c r="BDN270" s="18"/>
      <c r="BDO270" s="18"/>
      <c r="BDP270" s="18"/>
      <c r="BDQ270" s="18"/>
      <c r="BDR270" s="18"/>
      <c r="BDS270" s="18"/>
      <c r="BDT270" s="18"/>
      <c r="BDU270" s="18"/>
      <c r="BDV270" s="18"/>
      <c r="BDW270" s="18"/>
      <c r="BDX270" s="18"/>
      <c r="BDY270" s="18"/>
      <c r="BDZ270" s="18"/>
      <c r="BEA270" s="18"/>
      <c r="BEB270" s="18"/>
      <c r="BEC270" s="18"/>
      <c r="BED270" s="18"/>
      <c r="BEE270" s="18"/>
      <c r="BEF270" s="18"/>
      <c r="BEG270" s="18"/>
      <c r="BEH270" s="18"/>
      <c r="BEI270" s="18"/>
      <c r="BEJ270" s="18"/>
      <c r="BEK270" s="18"/>
      <c r="BEL270" s="18"/>
      <c r="BEM270" s="18"/>
      <c r="BEN270" s="18"/>
      <c r="BEO270" s="18"/>
      <c r="BEP270" s="18"/>
      <c r="BEQ270" s="18"/>
      <c r="BER270" s="18"/>
      <c r="BES270" s="18"/>
      <c r="BET270" s="18"/>
      <c r="BEU270" s="18"/>
      <c r="BEV270" s="18"/>
      <c r="BEW270" s="18"/>
      <c r="BEX270" s="18"/>
      <c r="BEY270" s="18"/>
      <c r="BEZ270" s="18"/>
      <c r="BFA270" s="18"/>
      <c r="BFB270" s="18"/>
      <c r="BFC270" s="18"/>
      <c r="BFD270" s="18"/>
      <c r="BFE270" s="18"/>
      <c r="BFF270" s="18"/>
      <c r="BFG270" s="18"/>
      <c r="BFH270" s="18"/>
      <c r="BFI270" s="18"/>
      <c r="BFJ270" s="18"/>
      <c r="BFK270" s="18"/>
      <c r="BFL270" s="18"/>
      <c r="BFM270" s="18"/>
      <c r="BFN270" s="18"/>
      <c r="BFO270" s="18"/>
      <c r="BFP270" s="18"/>
      <c r="BFQ270" s="18"/>
      <c r="BFR270" s="18"/>
      <c r="BFS270" s="18"/>
      <c r="BFT270" s="18"/>
      <c r="BFU270" s="18"/>
      <c r="BFV270" s="18"/>
      <c r="BFW270" s="18"/>
      <c r="BFX270" s="18"/>
      <c r="BFY270" s="18"/>
      <c r="BFZ270" s="18"/>
      <c r="BGA270" s="18"/>
      <c r="BGB270" s="18"/>
      <c r="BGC270" s="18"/>
      <c r="BGD270" s="18"/>
      <c r="BGE270" s="18"/>
      <c r="BGF270" s="18"/>
      <c r="BGG270" s="18"/>
      <c r="BGH270" s="18"/>
      <c r="BGI270" s="18"/>
      <c r="BGJ270" s="18"/>
      <c r="BGK270" s="18"/>
      <c r="BGL270" s="18"/>
      <c r="BGM270" s="18"/>
      <c r="BGN270" s="18"/>
      <c r="BGO270" s="18"/>
      <c r="BGP270" s="18"/>
      <c r="BGQ270" s="18"/>
      <c r="BGR270" s="18"/>
      <c r="BGS270" s="18"/>
      <c r="BGT270" s="18"/>
      <c r="BGU270" s="18"/>
      <c r="BGV270" s="18"/>
      <c r="BGW270" s="18"/>
      <c r="BGX270" s="18"/>
      <c r="BGY270" s="18"/>
      <c r="BGZ270" s="18"/>
      <c r="BHA270" s="18"/>
      <c r="BHB270" s="18"/>
      <c r="BHC270" s="18"/>
      <c r="BHD270" s="18"/>
      <c r="BHE270" s="18"/>
      <c r="BHF270" s="18"/>
      <c r="BHG270" s="18"/>
      <c r="BHH270" s="18"/>
      <c r="BHI270" s="18"/>
      <c r="BHJ270" s="18"/>
      <c r="BHK270" s="18"/>
      <c r="BHL270" s="18"/>
      <c r="BHM270" s="18"/>
      <c r="BHN270" s="18"/>
      <c r="BHO270" s="18"/>
      <c r="BHP270" s="18"/>
      <c r="BHQ270" s="18"/>
      <c r="BHR270" s="18"/>
      <c r="BHS270" s="18"/>
      <c r="BHT270" s="18"/>
      <c r="BHU270" s="18"/>
      <c r="BHV270" s="18"/>
      <c r="BHW270" s="18"/>
      <c r="BHX270" s="18"/>
      <c r="BHY270" s="18"/>
      <c r="BHZ270" s="18"/>
      <c r="BIA270" s="18"/>
      <c r="BIB270" s="18"/>
      <c r="BIC270" s="18"/>
      <c r="BID270" s="18"/>
      <c r="BIE270" s="18"/>
      <c r="BIF270" s="18"/>
      <c r="BIG270" s="18"/>
      <c r="BIH270" s="18"/>
      <c r="BII270" s="18"/>
      <c r="BIJ270" s="18"/>
      <c r="BIK270" s="18"/>
      <c r="BIL270" s="18"/>
      <c r="BIM270" s="18"/>
      <c r="BIN270" s="18"/>
      <c r="BIO270" s="18"/>
      <c r="BIP270" s="18"/>
      <c r="BIQ270" s="18"/>
      <c r="BIR270" s="18"/>
      <c r="BIS270" s="18"/>
      <c r="BIT270" s="18"/>
      <c r="BIU270" s="18"/>
      <c r="BIV270" s="18"/>
      <c r="BIW270" s="18"/>
      <c r="BIX270" s="18"/>
      <c r="BIY270" s="18"/>
      <c r="BIZ270" s="18"/>
      <c r="BJA270" s="18"/>
      <c r="BJB270" s="18"/>
      <c r="BJC270" s="18"/>
      <c r="BJD270" s="18"/>
      <c r="BJE270" s="18"/>
      <c r="BJF270" s="18"/>
      <c r="BJG270" s="18"/>
      <c r="BJH270" s="18"/>
      <c r="BJI270" s="18"/>
      <c r="BJJ270" s="18"/>
      <c r="BJK270" s="18"/>
      <c r="BJL270" s="18"/>
      <c r="BJM270" s="18"/>
      <c r="BJN270" s="18"/>
      <c r="BJO270" s="18"/>
      <c r="BJP270" s="18"/>
      <c r="BJQ270" s="18"/>
      <c r="BJR270" s="18"/>
      <c r="BJS270" s="18"/>
      <c r="BJT270" s="18"/>
      <c r="BJU270" s="18"/>
      <c r="BJV270" s="18"/>
      <c r="BJW270" s="18"/>
      <c r="BJX270" s="18"/>
      <c r="BJY270" s="18"/>
      <c r="BJZ270" s="18"/>
      <c r="BKA270" s="18"/>
      <c r="BKB270" s="18"/>
      <c r="BKC270" s="18"/>
      <c r="BKD270" s="18"/>
      <c r="BKE270" s="18"/>
      <c r="BKF270" s="18"/>
      <c r="BKG270" s="18"/>
      <c r="BKH270" s="18"/>
      <c r="BKI270" s="18"/>
      <c r="BKJ270" s="18"/>
      <c r="BKK270" s="18"/>
      <c r="BKL270" s="18"/>
      <c r="BKM270" s="18"/>
      <c r="BKN270" s="18"/>
      <c r="BKO270" s="18"/>
      <c r="BKP270" s="18"/>
      <c r="BKQ270" s="18"/>
      <c r="BKR270" s="18"/>
      <c r="BKS270" s="18"/>
      <c r="BKT270" s="18"/>
      <c r="BKU270" s="18"/>
      <c r="BKV270" s="18"/>
      <c r="BKW270" s="18"/>
      <c r="BKX270" s="18"/>
      <c r="BKY270" s="18"/>
      <c r="BKZ270" s="18"/>
      <c r="BLA270" s="18"/>
      <c r="BLB270" s="18"/>
      <c r="BLC270" s="18"/>
      <c r="BLD270" s="18"/>
      <c r="BLE270" s="18"/>
      <c r="BLF270" s="18"/>
      <c r="BLG270" s="18"/>
      <c r="BLH270" s="18"/>
      <c r="BLI270" s="18"/>
      <c r="BLJ270" s="18"/>
      <c r="BLK270" s="18"/>
      <c r="BLL270" s="18"/>
      <c r="BLM270" s="18"/>
      <c r="BLN270" s="18"/>
      <c r="BLO270" s="18"/>
      <c r="BLP270" s="18"/>
      <c r="BLQ270" s="18"/>
      <c r="BLR270" s="18"/>
      <c r="BLS270" s="18"/>
      <c r="BLT270" s="18"/>
      <c r="BLU270" s="18"/>
      <c r="BLV270" s="18"/>
      <c r="BLW270" s="18"/>
      <c r="BLX270" s="18"/>
      <c r="BLY270" s="18"/>
      <c r="BLZ270" s="18"/>
      <c r="BMA270" s="18"/>
      <c r="BMB270" s="18"/>
      <c r="BMC270" s="18"/>
      <c r="BMD270" s="18"/>
      <c r="BME270" s="18"/>
      <c r="BMF270" s="18"/>
      <c r="BMG270" s="18"/>
      <c r="BMH270" s="18"/>
      <c r="BMI270" s="18"/>
      <c r="BMJ270" s="18"/>
      <c r="BMK270" s="18"/>
      <c r="BML270" s="18"/>
      <c r="BMM270" s="18"/>
      <c r="BMN270" s="18"/>
      <c r="BMO270" s="18"/>
      <c r="BMP270" s="18"/>
      <c r="BMQ270" s="18"/>
      <c r="BMR270" s="18"/>
      <c r="BMS270" s="18"/>
      <c r="BMT270" s="18"/>
      <c r="BMU270" s="18"/>
      <c r="BMV270" s="18"/>
      <c r="BMW270" s="18"/>
      <c r="BMX270" s="18"/>
      <c r="BMY270" s="18"/>
      <c r="BMZ270" s="18"/>
      <c r="BNA270" s="18"/>
      <c r="BNB270" s="18"/>
      <c r="BNC270" s="18"/>
      <c r="BND270" s="18"/>
      <c r="BNE270" s="18"/>
      <c r="BNF270" s="18"/>
      <c r="BNG270" s="18"/>
      <c r="BNH270" s="18"/>
      <c r="BNI270" s="18"/>
      <c r="BNJ270" s="18"/>
      <c r="BNK270" s="18"/>
      <c r="BNL270" s="18"/>
      <c r="BNM270" s="18"/>
      <c r="BNN270" s="18"/>
      <c r="BNO270" s="18"/>
      <c r="BNP270" s="18"/>
      <c r="BNQ270" s="18"/>
      <c r="BNR270" s="18"/>
      <c r="BNS270" s="18"/>
      <c r="BNT270" s="18"/>
      <c r="BNU270" s="18"/>
      <c r="BNV270" s="18"/>
      <c r="BNW270" s="18"/>
      <c r="BNX270" s="18"/>
      <c r="BNY270" s="18"/>
      <c r="BNZ270" s="18"/>
      <c r="BOA270" s="18"/>
      <c r="BOB270" s="18"/>
      <c r="BOC270" s="18"/>
      <c r="BOD270" s="18"/>
      <c r="BOE270" s="18"/>
      <c r="BOF270" s="18"/>
      <c r="BOG270" s="18"/>
      <c r="BOH270" s="18"/>
      <c r="BOI270" s="18"/>
      <c r="BOJ270" s="18"/>
      <c r="BOK270" s="18"/>
      <c r="BOL270" s="18"/>
      <c r="BOM270" s="18"/>
      <c r="BON270" s="18"/>
      <c r="BOO270" s="18"/>
      <c r="BOP270" s="18"/>
      <c r="BOQ270" s="18"/>
      <c r="BOR270" s="18"/>
      <c r="BOS270" s="18"/>
      <c r="BOT270" s="18"/>
      <c r="BOU270" s="18"/>
      <c r="BOV270" s="18"/>
      <c r="BOW270" s="18"/>
      <c r="BOX270" s="18"/>
      <c r="BOY270" s="18"/>
      <c r="BOZ270" s="18"/>
      <c r="BPA270" s="18"/>
      <c r="BPB270" s="18"/>
      <c r="BPC270" s="18"/>
      <c r="BPD270" s="18"/>
      <c r="BPE270" s="18"/>
      <c r="BPF270" s="18"/>
      <c r="BPG270" s="18"/>
      <c r="BPH270" s="18"/>
      <c r="BPI270" s="18"/>
      <c r="BPJ270" s="18"/>
      <c r="BPK270" s="18"/>
      <c r="BPL270" s="18"/>
      <c r="BPM270" s="18"/>
      <c r="BPN270" s="18"/>
      <c r="BPO270" s="18"/>
      <c r="BPP270" s="18"/>
      <c r="BPQ270" s="18"/>
      <c r="BPR270" s="18"/>
      <c r="BPS270" s="18"/>
      <c r="BPT270" s="18"/>
      <c r="BPU270" s="18"/>
      <c r="BPV270" s="18"/>
      <c r="BPW270" s="18"/>
      <c r="BPX270" s="18"/>
      <c r="BPY270" s="18"/>
      <c r="BPZ270" s="18"/>
      <c r="BQA270" s="18"/>
      <c r="BQB270" s="18"/>
      <c r="BQC270" s="18"/>
      <c r="BQD270" s="18"/>
      <c r="BQE270" s="18"/>
      <c r="BQF270" s="18"/>
      <c r="BQG270" s="18"/>
      <c r="BQH270" s="18"/>
      <c r="BQI270" s="18"/>
      <c r="BQJ270" s="18"/>
      <c r="BQK270" s="18"/>
      <c r="BQL270" s="18"/>
      <c r="BQM270" s="18"/>
      <c r="BQN270" s="18"/>
      <c r="BQO270" s="18"/>
      <c r="BQP270" s="18"/>
      <c r="BQQ270" s="18"/>
      <c r="BQR270" s="18"/>
      <c r="BQS270" s="18"/>
      <c r="BQT270" s="18"/>
      <c r="BQU270" s="18"/>
      <c r="BQV270" s="18"/>
      <c r="BQW270" s="18"/>
      <c r="BQX270" s="18"/>
      <c r="BQY270" s="18"/>
      <c r="BQZ270" s="18"/>
      <c r="BRA270" s="18"/>
      <c r="BRB270" s="18"/>
      <c r="BRC270" s="18"/>
      <c r="BRD270" s="18"/>
      <c r="BRE270" s="18"/>
      <c r="BRF270" s="18"/>
      <c r="BRG270" s="18"/>
      <c r="BRH270" s="18"/>
      <c r="BRI270" s="18"/>
      <c r="BRJ270" s="18"/>
      <c r="BRK270" s="18"/>
      <c r="BRL270" s="18"/>
      <c r="BRM270" s="18"/>
      <c r="BRN270" s="18"/>
      <c r="BRO270" s="18"/>
      <c r="BRP270" s="18"/>
      <c r="BRQ270" s="18"/>
      <c r="BRR270" s="18"/>
      <c r="BRS270" s="18"/>
      <c r="BRT270" s="18"/>
      <c r="BRU270" s="18"/>
      <c r="BRV270" s="18"/>
      <c r="BRW270" s="18"/>
      <c r="BRX270" s="18"/>
      <c r="BRY270" s="18"/>
      <c r="BRZ270" s="18"/>
      <c r="BSA270" s="18"/>
      <c r="BSB270" s="18"/>
      <c r="BSC270" s="18"/>
      <c r="BSD270" s="18"/>
      <c r="BSE270" s="18"/>
      <c r="BSF270" s="18"/>
      <c r="BSG270" s="18"/>
      <c r="BSH270" s="18"/>
      <c r="BSI270" s="18"/>
      <c r="BSJ270" s="18"/>
      <c r="BSK270" s="18"/>
      <c r="BSL270" s="18"/>
      <c r="BSM270" s="18"/>
      <c r="BSN270" s="18"/>
      <c r="BSO270" s="18"/>
      <c r="BSP270" s="18"/>
      <c r="BSQ270" s="18"/>
      <c r="BSR270" s="18"/>
      <c r="BSS270" s="18"/>
      <c r="BST270" s="18"/>
      <c r="BSU270" s="18"/>
      <c r="BSV270" s="18"/>
      <c r="BSW270" s="18"/>
      <c r="BSX270" s="18"/>
      <c r="BSY270" s="18"/>
      <c r="BSZ270" s="18"/>
      <c r="BTA270" s="18"/>
      <c r="BTB270" s="18"/>
      <c r="BTC270" s="18"/>
      <c r="BTD270" s="18"/>
      <c r="BTE270" s="18"/>
      <c r="BTF270" s="18"/>
      <c r="BTG270" s="18"/>
      <c r="BTH270" s="18"/>
      <c r="BTI270" s="18"/>
      <c r="BTJ270" s="18"/>
      <c r="BTK270" s="18"/>
      <c r="BTL270" s="18"/>
      <c r="BTM270" s="18"/>
      <c r="BTN270" s="18"/>
      <c r="BTO270" s="18"/>
      <c r="BTP270" s="18"/>
      <c r="BTQ270" s="18"/>
      <c r="BTR270" s="18"/>
      <c r="BTS270" s="18"/>
      <c r="BTT270" s="18"/>
      <c r="BTU270" s="18"/>
      <c r="BTV270" s="18"/>
      <c r="BTW270" s="18"/>
      <c r="BTX270" s="18"/>
      <c r="BTY270" s="18"/>
      <c r="BTZ270" s="18"/>
      <c r="BUA270" s="18"/>
      <c r="BUB270" s="18"/>
      <c r="BUC270" s="18"/>
      <c r="BUD270" s="18"/>
      <c r="BUE270" s="18"/>
      <c r="BUF270" s="18"/>
      <c r="BUG270" s="18"/>
      <c r="BUH270" s="18"/>
      <c r="BUI270" s="18"/>
      <c r="BUJ270" s="18"/>
      <c r="BUK270" s="18"/>
      <c r="BUL270" s="18"/>
      <c r="BUM270" s="18"/>
      <c r="BUN270" s="18"/>
      <c r="BUO270" s="18"/>
      <c r="BUP270" s="18"/>
      <c r="BUQ270" s="18"/>
      <c r="BUR270" s="18"/>
      <c r="BUS270" s="18"/>
      <c r="BUT270" s="18"/>
      <c r="BUU270" s="18"/>
      <c r="BUV270" s="18"/>
      <c r="BUW270" s="18"/>
      <c r="BUX270" s="18"/>
      <c r="BUY270" s="18"/>
      <c r="BUZ270" s="18"/>
      <c r="BVA270" s="18"/>
      <c r="BVB270" s="18"/>
      <c r="BVC270" s="18"/>
      <c r="BVD270" s="18"/>
      <c r="BVE270" s="18"/>
      <c r="BVF270" s="18"/>
      <c r="BVG270" s="18"/>
      <c r="BVH270" s="18"/>
      <c r="BVI270" s="18"/>
      <c r="BVJ270" s="18"/>
      <c r="BVK270" s="18"/>
      <c r="BVL270" s="18"/>
      <c r="BVM270" s="18"/>
      <c r="BVN270" s="18"/>
      <c r="BVO270" s="18"/>
      <c r="BVP270" s="18"/>
      <c r="BVQ270" s="18"/>
      <c r="BVR270" s="18"/>
      <c r="BVS270" s="18"/>
      <c r="BVT270" s="18"/>
      <c r="BVU270" s="18"/>
      <c r="BVV270" s="18"/>
      <c r="BVW270" s="18"/>
      <c r="BVX270" s="18"/>
      <c r="BVY270" s="18"/>
      <c r="BVZ270" s="18"/>
      <c r="BWA270" s="18"/>
      <c r="BWB270" s="18"/>
      <c r="BWC270" s="18"/>
      <c r="BWD270" s="18"/>
      <c r="BWE270" s="18"/>
      <c r="BWF270" s="18"/>
      <c r="BWG270" s="18"/>
      <c r="BWH270" s="18"/>
      <c r="BWI270" s="18"/>
      <c r="BWJ270" s="18"/>
      <c r="BWK270" s="18"/>
      <c r="BWL270" s="18"/>
      <c r="BWM270" s="18"/>
      <c r="BWN270" s="18"/>
      <c r="BWO270" s="18"/>
      <c r="BWP270" s="18"/>
      <c r="BWQ270" s="18"/>
      <c r="BWR270" s="18"/>
      <c r="BWS270" s="18"/>
      <c r="BWT270" s="18"/>
      <c r="BWU270" s="18"/>
      <c r="BWV270" s="18"/>
      <c r="BWW270" s="18"/>
      <c r="BWX270" s="18"/>
      <c r="BWY270" s="18"/>
      <c r="BWZ270" s="18"/>
      <c r="BXA270" s="18"/>
      <c r="BXB270" s="18"/>
      <c r="BXC270" s="18"/>
      <c r="BXD270" s="18"/>
      <c r="BXE270" s="18"/>
      <c r="BXF270" s="18"/>
      <c r="BXG270" s="18"/>
      <c r="BXH270" s="18"/>
      <c r="BXI270" s="18"/>
      <c r="BXJ270" s="18"/>
      <c r="BXK270" s="18"/>
      <c r="BXL270" s="18"/>
      <c r="BXM270" s="18"/>
      <c r="BXN270" s="18"/>
      <c r="BXO270" s="18"/>
      <c r="BXP270" s="18"/>
      <c r="BXQ270" s="18"/>
      <c r="BXR270" s="18"/>
      <c r="BXS270" s="18"/>
      <c r="BXT270" s="18"/>
      <c r="BXU270" s="18"/>
      <c r="BXV270" s="18"/>
      <c r="BXW270" s="18"/>
      <c r="BXX270" s="18"/>
      <c r="BXY270" s="18"/>
      <c r="BXZ270" s="18"/>
      <c r="BYA270" s="18"/>
      <c r="BYB270" s="18"/>
      <c r="BYC270" s="18"/>
      <c r="BYD270" s="18"/>
      <c r="BYE270" s="18"/>
      <c r="BYF270" s="18"/>
      <c r="BYG270" s="18"/>
      <c r="BYH270" s="18"/>
      <c r="BYI270" s="18"/>
      <c r="BYJ270" s="18"/>
      <c r="BYK270" s="18"/>
      <c r="BYL270" s="18"/>
      <c r="BYM270" s="18"/>
      <c r="BYN270" s="18"/>
      <c r="BYO270" s="18"/>
      <c r="BYP270" s="18"/>
      <c r="BYQ270" s="18"/>
      <c r="BYR270" s="18"/>
      <c r="BYS270" s="18"/>
      <c r="BYT270" s="18"/>
      <c r="BYU270" s="18"/>
      <c r="BYV270" s="18"/>
      <c r="BYW270" s="18"/>
      <c r="BYX270" s="18"/>
      <c r="BYY270" s="18"/>
      <c r="BYZ270" s="18"/>
      <c r="BZA270" s="18"/>
      <c r="BZB270" s="18"/>
      <c r="BZC270" s="18"/>
      <c r="BZD270" s="18"/>
      <c r="BZE270" s="18"/>
      <c r="BZF270" s="18"/>
      <c r="BZG270" s="18"/>
      <c r="BZH270" s="18"/>
      <c r="BZI270" s="18"/>
      <c r="BZJ270" s="18"/>
      <c r="BZK270" s="18"/>
      <c r="BZL270" s="18"/>
      <c r="BZM270" s="18"/>
      <c r="BZN270" s="18"/>
      <c r="BZO270" s="18"/>
      <c r="BZP270" s="18"/>
      <c r="BZQ270" s="18"/>
      <c r="BZR270" s="18"/>
      <c r="BZS270" s="18"/>
      <c r="BZT270" s="18"/>
      <c r="BZU270" s="18"/>
      <c r="BZV270" s="18"/>
      <c r="BZW270" s="18"/>
      <c r="BZX270" s="18"/>
      <c r="BZY270" s="18"/>
      <c r="BZZ270" s="18"/>
      <c r="CAA270" s="18"/>
      <c r="CAB270" s="18"/>
      <c r="CAC270" s="18"/>
      <c r="CAD270" s="18"/>
      <c r="CAE270" s="18"/>
      <c r="CAF270" s="18"/>
      <c r="CAG270" s="18"/>
      <c r="CAH270" s="18"/>
      <c r="CAI270" s="18"/>
      <c r="CAJ270" s="18"/>
      <c r="CAK270" s="18"/>
      <c r="CAL270" s="18"/>
      <c r="CAM270" s="18"/>
      <c r="CAN270" s="18"/>
      <c r="CAO270" s="18"/>
      <c r="CAP270" s="18"/>
      <c r="CAQ270" s="18"/>
      <c r="CAR270" s="18"/>
      <c r="CAS270" s="18"/>
      <c r="CAT270" s="18"/>
      <c r="CAU270" s="18"/>
      <c r="CAV270" s="18"/>
      <c r="CAW270" s="18"/>
      <c r="CAX270" s="18"/>
      <c r="CAY270" s="18"/>
      <c r="CAZ270" s="18"/>
      <c r="CBA270" s="18"/>
      <c r="CBB270" s="18"/>
      <c r="CBC270" s="18"/>
      <c r="CBD270" s="18"/>
      <c r="CBE270" s="18"/>
      <c r="CBF270" s="18"/>
      <c r="CBG270" s="18"/>
      <c r="CBH270" s="18"/>
      <c r="CBI270" s="18"/>
      <c r="CBJ270" s="18"/>
      <c r="CBK270" s="18"/>
      <c r="CBL270" s="18"/>
      <c r="CBM270" s="18"/>
      <c r="CBN270" s="18"/>
      <c r="CBO270" s="18"/>
      <c r="CBP270" s="18"/>
      <c r="CBQ270" s="18"/>
      <c r="CBR270" s="18"/>
      <c r="CBS270" s="18"/>
      <c r="CBT270" s="18"/>
      <c r="CBU270" s="18"/>
      <c r="CBV270" s="18"/>
      <c r="CBW270" s="18"/>
      <c r="CBX270" s="18"/>
      <c r="CBY270" s="18"/>
      <c r="CBZ270" s="18"/>
      <c r="CCA270" s="18"/>
      <c r="CCB270" s="18"/>
      <c r="CCC270" s="18"/>
      <c r="CCD270" s="18"/>
      <c r="CCE270" s="18"/>
      <c r="CCF270" s="18"/>
      <c r="CCG270" s="18"/>
      <c r="CCH270" s="18"/>
      <c r="CCI270" s="18"/>
      <c r="CCJ270" s="18"/>
      <c r="CCK270" s="18"/>
      <c r="CCL270" s="18"/>
      <c r="CCM270" s="18"/>
      <c r="CCN270" s="18"/>
      <c r="CCO270" s="18"/>
      <c r="CCP270" s="18"/>
      <c r="CCQ270" s="18"/>
      <c r="CCR270" s="18"/>
      <c r="CCS270" s="18"/>
      <c r="CCT270" s="18"/>
      <c r="CCU270" s="18"/>
      <c r="CCV270" s="18"/>
      <c r="CCW270" s="18"/>
      <c r="CCX270" s="18"/>
      <c r="CCY270" s="18"/>
      <c r="CCZ270" s="18"/>
      <c r="CDA270" s="18"/>
      <c r="CDB270" s="18"/>
      <c r="CDC270" s="18"/>
      <c r="CDD270" s="18"/>
      <c r="CDE270" s="18"/>
      <c r="CDF270" s="18"/>
      <c r="CDG270" s="18"/>
      <c r="CDH270" s="18"/>
      <c r="CDI270" s="18"/>
      <c r="CDJ270" s="18"/>
      <c r="CDK270" s="18"/>
      <c r="CDL270" s="18"/>
      <c r="CDM270" s="18"/>
      <c r="CDN270" s="18"/>
      <c r="CDO270" s="18"/>
      <c r="CDP270" s="18"/>
      <c r="CDQ270" s="18"/>
      <c r="CDR270" s="18"/>
      <c r="CDS270" s="18"/>
      <c r="CDT270" s="18"/>
      <c r="CDU270" s="18"/>
      <c r="CDV270" s="18"/>
      <c r="CDW270" s="18"/>
      <c r="CDX270" s="18"/>
      <c r="CDY270" s="18"/>
      <c r="CDZ270" s="18"/>
      <c r="CEA270" s="18"/>
      <c r="CEB270" s="18"/>
      <c r="CEC270" s="18"/>
      <c r="CED270" s="18"/>
      <c r="CEE270" s="18"/>
      <c r="CEF270" s="18"/>
      <c r="CEG270" s="18"/>
      <c r="CEH270" s="18"/>
      <c r="CEI270" s="18"/>
      <c r="CEJ270" s="18"/>
      <c r="CEK270" s="18"/>
      <c r="CEL270" s="18"/>
      <c r="CEM270" s="18"/>
      <c r="CEN270" s="18"/>
      <c r="CEO270" s="18"/>
      <c r="CEP270" s="18"/>
      <c r="CEQ270" s="18"/>
      <c r="CER270" s="18"/>
      <c r="CES270" s="18"/>
      <c r="CET270" s="18"/>
      <c r="CEU270" s="18"/>
      <c r="CEV270" s="18"/>
      <c r="CEW270" s="18"/>
      <c r="CEX270" s="18"/>
      <c r="CEY270" s="18"/>
      <c r="CEZ270" s="18"/>
      <c r="CFA270" s="18"/>
      <c r="CFB270" s="18"/>
      <c r="CFC270" s="18"/>
      <c r="CFD270" s="18"/>
      <c r="CFE270" s="18"/>
      <c r="CFF270" s="18"/>
      <c r="CFG270" s="18"/>
      <c r="CFH270" s="18"/>
      <c r="CFI270" s="18"/>
      <c r="CFJ270" s="18"/>
      <c r="CFK270" s="18"/>
      <c r="CFL270" s="18"/>
      <c r="CFM270" s="18"/>
      <c r="CFN270" s="18"/>
      <c r="CFO270" s="18"/>
      <c r="CFP270" s="18"/>
      <c r="CFQ270" s="18"/>
      <c r="CFR270" s="18"/>
      <c r="CFS270" s="18"/>
      <c r="CFT270" s="18"/>
      <c r="CFU270" s="18"/>
      <c r="CFV270" s="18"/>
      <c r="CFW270" s="18"/>
      <c r="CFX270" s="18"/>
      <c r="CFY270" s="18"/>
      <c r="CFZ270" s="18"/>
      <c r="CGA270" s="18"/>
      <c r="CGB270" s="18"/>
      <c r="CGC270" s="18"/>
      <c r="CGD270" s="18"/>
      <c r="CGE270" s="18"/>
      <c r="CGF270" s="18"/>
      <c r="CGG270" s="18"/>
      <c r="CGH270" s="18"/>
      <c r="CGI270" s="18"/>
      <c r="CGJ270" s="18"/>
      <c r="CGK270" s="18"/>
      <c r="CGL270" s="18"/>
      <c r="CGM270" s="18"/>
      <c r="CGN270" s="18"/>
      <c r="CGO270" s="18"/>
      <c r="CGP270" s="18"/>
      <c r="CGQ270" s="18"/>
      <c r="CGR270" s="18"/>
      <c r="CGS270" s="18"/>
      <c r="CGT270" s="18"/>
      <c r="CGU270" s="18"/>
      <c r="CGV270" s="18"/>
      <c r="CGW270" s="18"/>
      <c r="CGX270" s="18"/>
      <c r="CGY270" s="18"/>
      <c r="CGZ270" s="18"/>
      <c r="CHA270" s="18"/>
      <c r="CHB270" s="18"/>
      <c r="CHC270" s="18"/>
      <c r="CHD270" s="18"/>
      <c r="CHE270" s="18"/>
      <c r="CHF270" s="18"/>
      <c r="CHG270" s="18"/>
      <c r="CHH270" s="18"/>
      <c r="CHI270" s="18"/>
      <c r="CHJ270" s="18"/>
      <c r="CHK270" s="18"/>
      <c r="CHL270" s="18"/>
      <c r="CHM270" s="18"/>
      <c r="CHN270" s="18"/>
      <c r="CHO270" s="18"/>
      <c r="CHP270" s="18"/>
      <c r="CHQ270" s="18"/>
      <c r="CHR270" s="18"/>
      <c r="CHS270" s="18"/>
      <c r="CHT270" s="18"/>
      <c r="CHU270" s="18"/>
      <c r="CHV270" s="18"/>
      <c r="CHW270" s="18"/>
      <c r="CHX270" s="18"/>
      <c r="CHY270" s="18"/>
      <c r="CHZ270" s="18"/>
      <c r="CIA270" s="18"/>
      <c r="CIB270" s="18"/>
      <c r="CIC270" s="18"/>
      <c r="CID270" s="18"/>
      <c r="CIE270" s="18"/>
      <c r="CIF270" s="18"/>
      <c r="CIG270" s="18"/>
      <c r="CIH270" s="18"/>
      <c r="CII270" s="18"/>
      <c r="CIJ270" s="18"/>
      <c r="CIK270" s="18"/>
      <c r="CIL270" s="18"/>
      <c r="CIM270" s="18"/>
      <c r="CIN270" s="18"/>
      <c r="CIO270" s="18"/>
      <c r="CIP270" s="18"/>
      <c r="CIQ270" s="18"/>
      <c r="CIR270" s="18"/>
      <c r="CIS270" s="18"/>
      <c r="CIT270" s="18"/>
      <c r="CIU270" s="18"/>
      <c r="CIV270" s="18"/>
      <c r="CIW270" s="18"/>
      <c r="CIX270" s="18"/>
      <c r="CIY270" s="18"/>
      <c r="CIZ270" s="18"/>
      <c r="CJA270" s="18"/>
      <c r="CJB270" s="18"/>
      <c r="CJC270" s="18"/>
      <c r="CJD270" s="18"/>
      <c r="CJE270" s="18"/>
      <c r="CJF270" s="18"/>
      <c r="CJG270" s="18"/>
      <c r="CJH270" s="18"/>
      <c r="CJI270" s="18"/>
      <c r="CJJ270" s="18"/>
      <c r="CJK270" s="18"/>
      <c r="CJL270" s="18"/>
      <c r="CJM270" s="18"/>
      <c r="CJN270" s="18"/>
      <c r="CJO270" s="18"/>
      <c r="CJP270" s="18"/>
      <c r="CJQ270" s="18"/>
      <c r="CJR270" s="18"/>
      <c r="CJS270" s="18"/>
      <c r="CJT270" s="18"/>
      <c r="CJU270" s="18"/>
      <c r="CJV270" s="18"/>
      <c r="CJW270" s="18"/>
      <c r="CJX270" s="18"/>
      <c r="CJY270" s="18"/>
      <c r="CJZ270" s="18"/>
      <c r="CKA270" s="18"/>
      <c r="CKB270" s="18"/>
      <c r="CKC270" s="18"/>
      <c r="CKD270" s="18"/>
      <c r="CKE270" s="18"/>
      <c r="CKF270" s="18"/>
      <c r="CKG270" s="18"/>
      <c r="CKH270" s="18"/>
      <c r="CKI270" s="18"/>
      <c r="CKJ270" s="18"/>
      <c r="CKK270" s="18"/>
      <c r="CKL270" s="18"/>
      <c r="CKM270" s="18"/>
      <c r="CKN270" s="18"/>
      <c r="CKO270" s="18"/>
      <c r="CKP270" s="18"/>
      <c r="CKQ270" s="18"/>
      <c r="CKR270" s="18"/>
      <c r="CKS270" s="18"/>
      <c r="CKT270" s="18"/>
      <c r="CKU270" s="18"/>
      <c r="CKV270" s="18"/>
      <c r="CKW270" s="18"/>
      <c r="CKX270" s="18"/>
      <c r="CKY270" s="18"/>
      <c r="CKZ270" s="18"/>
      <c r="CLA270" s="18"/>
      <c r="CLB270" s="18"/>
      <c r="CLC270" s="18"/>
      <c r="CLD270" s="18"/>
      <c r="CLE270" s="18"/>
      <c r="CLF270" s="18"/>
      <c r="CLG270" s="18"/>
      <c r="CLH270" s="18"/>
      <c r="CLI270" s="18"/>
      <c r="CLJ270" s="18"/>
      <c r="CLK270" s="18"/>
      <c r="CLL270" s="18"/>
      <c r="CLM270" s="18"/>
      <c r="CLN270" s="18"/>
      <c r="CLO270" s="18"/>
      <c r="CLP270" s="18"/>
      <c r="CLQ270" s="18"/>
      <c r="CLR270" s="18"/>
      <c r="CLS270" s="18"/>
      <c r="CLT270" s="18"/>
      <c r="CLU270" s="18"/>
      <c r="CLV270" s="18"/>
      <c r="CLW270" s="18"/>
      <c r="CLX270" s="18"/>
      <c r="CLY270" s="18"/>
      <c r="CLZ270" s="18"/>
      <c r="CMA270" s="18"/>
      <c r="CMB270" s="18"/>
      <c r="CMC270" s="18"/>
      <c r="CMD270" s="18"/>
      <c r="CME270" s="18"/>
      <c r="CMF270" s="18"/>
      <c r="CMG270" s="18"/>
      <c r="CMH270" s="18"/>
      <c r="CMI270" s="18"/>
      <c r="CMJ270" s="18"/>
      <c r="CMK270" s="18"/>
      <c r="CML270" s="18"/>
      <c r="CMM270" s="18"/>
      <c r="CMN270" s="18"/>
      <c r="CMO270" s="18"/>
      <c r="CMP270" s="18"/>
      <c r="CMQ270" s="18"/>
      <c r="CMR270" s="18"/>
      <c r="CMS270" s="18"/>
      <c r="CMT270" s="18"/>
      <c r="CMU270" s="18"/>
      <c r="CMV270" s="18"/>
      <c r="CMW270" s="18"/>
      <c r="CMX270" s="18"/>
      <c r="CMY270" s="18"/>
      <c r="CMZ270" s="18"/>
      <c r="CNA270" s="18"/>
      <c r="CNB270" s="18"/>
      <c r="CNC270" s="18"/>
      <c r="CND270" s="18"/>
      <c r="CNE270" s="18"/>
      <c r="CNF270" s="18"/>
      <c r="CNG270" s="18"/>
      <c r="CNH270" s="18"/>
      <c r="CNI270" s="18"/>
      <c r="CNJ270" s="18"/>
      <c r="CNK270" s="18"/>
      <c r="CNL270" s="18"/>
      <c r="CNM270" s="18"/>
      <c r="CNN270" s="18"/>
      <c r="CNO270" s="18"/>
      <c r="CNP270" s="18"/>
      <c r="CNQ270" s="18"/>
      <c r="CNR270" s="18"/>
      <c r="CNS270" s="18"/>
      <c r="CNT270" s="18"/>
      <c r="CNU270" s="18"/>
      <c r="CNV270" s="18"/>
      <c r="CNW270" s="18"/>
      <c r="CNX270" s="18"/>
      <c r="CNY270" s="18"/>
      <c r="CNZ270" s="18"/>
      <c r="COA270" s="18"/>
      <c r="COB270" s="18"/>
      <c r="COC270" s="18"/>
      <c r="COD270" s="18"/>
      <c r="COE270" s="18"/>
      <c r="COF270" s="18"/>
      <c r="COG270" s="18"/>
      <c r="COH270" s="18"/>
      <c r="COI270" s="18"/>
      <c r="COJ270" s="18"/>
      <c r="COK270" s="18"/>
      <c r="COL270" s="18"/>
      <c r="COM270" s="18"/>
      <c r="CON270" s="18"/>
      <c r="COO270" s="18"/>
      <c r="COP270" s="18"/>
      <c r="COQ270" s="18"/>
      <c r="COR270" s="18"/>
      <c r="COS270" s="18"/>
      <c r="COT270" s="18"/>
      <c r="COU270" s="18"/>
      <c r="COV270" s="18"/>
      <c r="COW270" s="18"/>
      <c r="COX270" s="18"/>
      <c r="COY270" s="18"/>
      <c r="COZ270" s="18"/>
      <c r="CPA270" s="18"/>
      <c r="CPB270" s="18"/>
      <c r="CPC270" s="18"/>
      <c r="CPD270" s="18"/>
      <c r="CPE270" s="18"/>
      <c r="CPF270" s="18"/>
      <c r="CPG270" s="18"/>
      <c r="CPH270" s="18"/>
      <c r="CPI270" s="18"/>
      <c r="CPJ270" s="18"/>
      <c r="CPK270" s="18"/>
      <c r="CPL270" s="18"/>
      <c r="CPM270" s="18"/>
      <c r="CPN270" s="18"/>
      <c r="CPO270" s="18"/>
      <c r="CPP270" s="18"/>
      <c r="CPQ270" s="18"/>
      <c r="CPR270" s="18"/>
      <c r="CPS270" s="18"/>
      <c r="CPT270" s="18"/>
      <c r="CPU270" s="18"/>
      <c r="CPV270" s="18"/>
      <c r="CPW270" s="18"/>
      <c r="CPX270" s="18"/>
      <c r="CPY270" s="18"/>
      <c r="CPZ270" s="18"/>
      <c r="CQA270" s="18"/>
      <c r="CQB270" s="18"/>
      <c r="CQC270" s="18"/>
      <c r="CQD270" s="18"/>
      <c r="CQE270" s="18"/>
      <c r="CQF270" s="18"/>
      <c r="CQG270" s="18"/>
      <c r="CQH270" s="18"/>
      <c r="CQI270" s="18"/>
      <c r="CQJ270" s="18"/>
      <c r="CQK270" s="18"/>
      <c r="CQL270" s="18"/>
      <c r="CQM270" s="18"/>
      <c r="CQN270" s="18"/>
      <c r="CQO270" s="18"/>
      <c r="CQP270" s="18"/>
      <c r="CQQ270" s="18"/>
      <c r="CQR270" s="18"/>
      <c r="CQS270" s="18"/>
      <c r="CQT270" s="18"/>
      <c r="CQU270" s="18"/>
      <c r="CQV270" s="18"/>
      <c r="CQW270" s="18"/>
      <c r="CQX270" s="18"/>
      <c r="CQY270" s="18"/>
      <c r="CQZ270" s="18"/>
      <c r="CRA270" s="18"/>
      <c r="CRB270" s="18"/>
      <c r="CRC270" s="18"/>
      <c r="CRD270" s="18"/>
      <c r="CRE270" s="18"/>
      <c r="CRF270" s="18"/>
      <c r="CRG270" s="18"/>
      <c r="CRH270" s="18"/>
      <c r="CRI270" s="18"/>
      <c r="CRJ270" s="18"/>
      <c r="CRK270" s="18"/>
      <c r="CRL270" s="18"/>
      <c r="CRM270" s="18"/>
      <c r="CRN270" s="18"/>
      <c r="CRO270" s="18"/>
      <c r="CRP270" s="18"/>
      <c r="CRQ270" s="18"/>
      <c r="CRR270" s="18"/>
      <c r="CRS270" s="18"/>
      <c r="CRT270" s="18"/>
      <c r="CRU270" s="18"/>
      <c r="CRV270" s="18"/>
      <c r="CRW270" s="18"/>
      <c r="CRX270" s="18"/>
      <c r="CRY270" s="18"/>
      <c r="CRZ270" s="18"/>
      <c r="CSA270" s="18"/>
      <c r="CSB270" s="18"/>
      <c r="CSC270" s="18"/>
      <c r="CSD270" s="18"/>
      <c r="CSE270" s="18"/>
      <c r="CSF270" s="18"/>
      <c r="CSG270" s="18"/>
      <c r="CSH270" s="18"/>
      <c r="CSI270" s="18"/>
      <c r="CSJ270" s="18"/>
      <c r="CSK270" s="18"/>
      <c r="CSL270" s="18"/>
      <c r="CSM270" s="18"/>
      <c r="CSN270" s="18"/>
      <c r="CSO270" s="18"/>
      <c r="CSP270" s="18"/>
      <c r="CSQ270" s="18"/>
      <c r="CSR270" s="18"/>
      <c r="CSS270" s="18"/>
      <c r="CST270" s="18"/>
      <c r="CSU270" s="18"/>
      <c r="CSV270" s="18"/>
      <c r="CSW270" s="18"/>
      <c r="CSX270" s="18"/>
      <c r="CSY270" s="18"/>
      <c r="CSZ270" s="18"/>
      <c r="CTA270" s="18"/>
      <c r="CTB270" s="18"/>
      <c r="CTC270" s="18"/>
      <c r="CTD270" s="18"/>
      <c r="CTE270" s="18"/>
      <c r="CTF270" s="18"/>
      <c r="CTG270" s="18"/>
      <c r="CTH270" s="18"/>
      <c r="CTI270" s="18"/>
      <c r="CTJ270" s="18"/>
      <c r="CTK270" s="18"/>
      <c r="CTL270" s="18"/>
      <c r="CTM270" s="18"/>
      <c r="CTN270" s="18"/>
      <c r="CTO270" s="18"/>
      <c r="CTP270" s="18"/>
      <c r="CTQ270" s="18"/>
      <c r="CTR270" s="18"/>
      <c r="CTS270" s="18"/>
      <c r="CTT270" s="18"/>
      <c r="CTU270" s="18"/>
      <c r="CTV270" s="18"/>
      <c r="CTW270" s="18"/>
      <c r="CTX270" s="18"/>
      <c r="CTY270" s="18"/>
      <c r="CTZ270" s="18"/>
      <c r="CUA270" s="18"/>
      <c r="CUB270" s="18"/>
      <c r="CUC270" s="18"/>
      <c r="CUD270" s="18"/>
      <c r="CUE270" s="18"/>
      <c r="CUF270" s="18"/>
      <c r="CUG270" s="18"/>
      <c r="CUH270" s="18"/>
      <c r="CUI270" s="18"/>
      <c r="CUJ270" s="18"/>
      <c r="CUK270" s="18"/>
      <c r="CUL270" s="18"/>
      <c r="CUM270" s="18"/>
      <c r="CUN270" s="18"/>
      <c r="CUO270" s="18"/>
      <c r="CUP270" s="18"/>
      <c r="CUQ270" s="18"/>
      <c r="CUR270" s="18"/>
      <c r="CUS270" s="18"/>
      <c r="CUT270" s="18"/>
      <c r="CUU270" s="18"/>
      <c r="CUV270" s="18"/>
      <c r="CUW270" s="18"/>
      <c r="CUX270" s="18"/>
      <c r="CUY270" s="18"/>
      <c r="CUZ270" s="18"/>
      <c r="CVA270" s="18"/>
      <c r="CVB270" s="18"/>
      <c r="CVC270" s="18"/>
      <c r="CVD270" s="18"/>
      <c r="CVE270" s="18"/>
      <c r="CVF270" s="18"/>
      <c r="CVG270" s="18"/>
      <c r="CVH270" s="18"/>
      <c r="CVI270" s="18"/>
      <c r="CVJ270" s="18"/>
      <c r="CVK270" s="18"/>
      <c r="CVL270" s="18"/>
      <c r="CVM270" s="18"/>
      <c r="CVN270" s="18"/>
      <c r="CVO270" s="18"/>
      <c r="CVP270" s="18"/>
      <c r="CVQ270" s="18"/>
      <c r="CVR270" s="18"/>
      <c r="CVS270" s="18"/>
      <c r="CVT270" s="18"/>
      <c r="CVU270" s="18"/>
      <c r="CVV270" s="18"/>
      <c r="CVW270" s="18"/>
      <c r="CVX270" s="18"/>
      <c r="CVY270" s="18"/>
      <c r="CVZ270" s="18"/>
      <c r="CWA270" s="18"/>
      <c r="CWB270" s="18"/>
      <c r="CWC270" s="18"/>
      <c r="CWD270" s="18"/>
      <c r="CWE270" s="18"/>
      <c r="CWF270" s="18"/>
      <c r="CWG270" s="18"/>
      <c r="CWH270" s="18"/>
      <c r="CWI270" s="18"/>
      <c r="CWJ270" s="18"/>
      <c r="CWK270" s="18"/>
      <c r="CWL270" s="18"/>
      <c r="CWM270" s="18"/>
      <c r="CWN270" s="18"/>
      <c r="CWO270" s="18"/>
      <c r="CWP270" s="18"/>
      <c r="CWQ270" s="18"/>
      <c r="CWR270" s="18"/>
      <c r="CWS270" s="18"/>
      <c r="CWT270" s="18"/>
      <c r="CWU270" s="18"/>
      <c r="CWV270" s="18"/>
      <c r="CWW270" s="18"/>
      <c r="CWX270" s="18"/>
      <c r="CWY270" s="18"/>
      <c r="CWZ270" s="18"/>
      <c r="CXA270" s="18"/>
      <c r="CXB270" s="18"/>
      <c r="CXC270" s="18"/>
      <c r="CXD270" s="18"/>
      <c r="CXE270" s="18"/>
      <c r="CXF270" s="18"/>
      <c r="CXG270" s="18"/>
      <c r="CXH270" s="18"/>
      <c r="CXI270" s="18"/>
      <c r="CXJ270" s="18"/>
      <c r="CXK270" s="18"/>
      <c r="CXL270" s="18"/>
      <c r="CXM270" s="18"/>
      <c r="CXN270" s="18"/>
      <c r="CXO270" s="18"/>
      <c r="CXP270" s="18"/>
      <c r="CXQ270" s="18"/>
      <c r="CXR270" s="18"/>
      <c r="CXS270" s="18"/>
      <c r="CXT270" s="18"/>
      <c r="CXU270" s="18"/>
      <c r="CXV270" s="18"/>
      <c r="CXW270" s="18"/>
      <c r="CXX270" s="18"/>
      <c r="CXY270" s="18"/>
      <c r="CXZ270" s="18"/>
      <c r="CYA270" s="18"/>
      <c r="CYB270" s="18"/>
      <c r="CYC270" s="18"/>
      <c r="CYD270" s="18"/>
      <c r="CYE270" s="18"/>
      <c r="CYF270" s="18"/>
      <c r="CYG270" s="18"/>
      <c r="CYH270" s="18"/>
      <c r="CYI270" s="18"/>
      <c r="CYJ270" s="18"/>
      <c r="CYK270" s="18"/>
      <c r="CYL270" s="18"/>
      <c r="CYM270" s="18"/>
      <c r="CYN270" s="18"/>
      <c r="CYO270" s="18"/>
      <c r="CYP270" s="18"/>
      <c r="CYQ270" s="18"/>
      <c r="CYR270" s="18"/>
      <c r="CYS270" s="18"/>
      <c r="CYT270" s="18"/>
      <c r="CYU270" s="18"/>
      <c r="CYV270" s="18"/>
      <c r="CYW270" s="18"/>
      <c r="CYX270" s="18"/>
      <c r="CYY270" s="18"/>
      <c r="CYZ270" s="18"/>
      <c r="CZA270" s="18"/>
      <c r="CZB270" s="18"/>
      <c r="CZC270" s="18"/>
      <c r="CZD270" s="18"/>
      <c r="CZE270" s="18"/>
      <c r="CZF270" s="18"/>
      <c r="CZG270" s="18"/>
      <c r="CZH270" s="18"/>
      <c r="CZI270" s="18"/>
      <c r="CZJ270" s="18"/>
      <c r="CZK270" s="18"/>
      <c r="CZL270" s="18"/>
      <c r="CZM270" s="18"/>
      <c r="CZN270" s="18"/>
      <c r="CZO270" s="18"/>
      <c r="CZP270" s="18"/>
      <c r="CZQ270" s="18"/>
      <c r="CZR270" s="18"/>
      <c r="CZS270" s="18"/>
      <c r="CZT270" s="18"/>
      <c r="CZU270" s="18"/>
      <c r="CZV270" s="18"/>
      <c r="CZW270" s="18"/>
      <c r="CZX270" s="18"/>
      <c r="CZY270" s="18"/>
      <c r="CZZ270" s="18"/>
      <c r="DAA270" s="18"/>
      <c r="DAB270" s="18"/>
      <c r="DAC270" s="18"/>
      <c r="DAD270" s="18"/>
      <c r="DAE270" s="18"/>
      <c r="DAF270" s="18"/>
      <c r="DAG270" s="18"/>
      <c r="DAH270" s="18"/>
      <c r="DAI270" s="18"/>
      <c r="DAJ270" s="18"/>
      <c r="DAK270" s="18"/>
      <c r="DAL270" s="18"/>
      <c r="DAM270" s="18"/>
      <c r="DAN270" s="18"/>
      <c r="DAO270" s="18"/>
      <c r="DAP270" s="18"/>
      <c r="DAQ270" s="18"/>
      <c r="DAR270" s="18"/>
      <c r="DAS270" s="18"/>
      <c r="DAT270" s="18"/>
      <c r="DAU270" s="18"/>
      <c r="DAV270" s="18"/>
      <c r="DAW270" s="18"/>
      <c r="DAX270" s="18"/>
      <c r="DAY270" s="18"/>
      <c r="DAZ270" s="18"/>
      <c r="DBA270" s="18"/>
      <c r="DBB270" s="18"/>
      <c r="DBC270" s="18"/>
      <c r="DBD270" s="18"/>
      <c r="DBE270" s="18"/>
      <c r="DBF270" s="18"/>
      <c r="DBG270" s="18"/>
      <c r="DBH270" s="18"/>
      <c r="DBI270" s="18"/>
      <c r="DBJ270" s="18"/>
      <c r="DBK270" s="18"/>
      <c r="DBL270" s="18"/>
      <c r="DBM270" s="18"/>
      <c r="DBN270" s="18"/>
      <c r="DBO270" s="18"/>
      <c r="DBP270" s="18"/>
      <c r="DBQ270" s="18"/>
      <c r="DBR270" s="18"/>
      <c r="DBS270" s="18"/>
      <c r="DBT270" s="18"/>
      <c r="DBU270" s="18"/>
      <c r="DBV270" s="18"/>
      <c r="DBW270" s="18"/>
      <c r="DBX270" s="18"/>
      <c r="DBY270" s="18"/>
      <c r="DBZ270" s="18"/>
      <c r="DCA270" s="18"/>
      <c r="DCB270" s="18"/>
      <c r="DCC270" s="18"/>
      <c r="DCD270" s="18"/>
      <c r="DCE270" s="18"/>
      <c r="DCF270" s="18"/>
      <c r="DCG270" s="18"/>
      <c r="DCH270" s="18"/>
      <c r="DCI270" s="18"/>
      <c r="DCJ270" s="18"/>
      <c r="DCK270" s="18"/>
      <c r="DCL270" s="18"/>
      <c r="DCM270" s="18"/>
      <c r="DCN270" s="18"/>
      <c r="DCO270" s="18"/>
      <c r="DCP270" s="18"/>
      <c r="DCQ270" s="18"/>
      <c r="DCR270" s="18"/>
      <c r="DCS270" s="18"/>
      <c r="DCT270" s="18"/>
      <c r="DCU270" s="18"/>
      <c r="DCV270" s="18"/>
      <c r="DCW270" s="18"/>
      <c r="DCX270" s="18"/>
      <c r="DCY270" s="18"/>
      <c r="DCZ270" s="18"/>
      <c r="DDA270" s="18"/>
      <c r="DDB270" s="18"/>
      <c r="DDC270" s="18"/>
      <c r="DDD270" s="18"/>
      <c r="DDE270" s="18"/>
      <c r="DDF270" s="18"/>
      <c r="DDG270" s="18"/>
      <c r="DDH270" s="18"/>
      <c r="DDI270" s="18"/>
      <c r="DDJ270" s="18"/>
      <c r="DDK270" s="18"/>
      <c r="DDL270" s="18"/>
      <c r="DDM270" s="18"/>
      <c r="DDN270" s="18"/>
      <c r="DDO270" s="18"/>
      <c r="DDP270" s="18"/>
      <c r="DDQ270" s="18"/>
      <c r="DDR270" s="18"/>
      <c r="DDS270" s="18"/>
      <c r="DDT270" s="18"/>
      <c r="DDU270" s="18"/>
      <c r="DDV270" s="18"/>
      <c r="DDW270" s="18"/>
      <c r="DDX270" s="18"/>
      <c r="DDY270" s="18"/>
      <c r="DDZ270" s="18"/>
      <c r="DEA270" s="18"/>
      <c r="DEB270" s="18"/>
      <c r="DEC270" s="18"/>
      <c r="DED270" s="18"/>
      <c r="DEE270" s="18"/>
      <c r="DEF270" s="18"/>
      <c r="DEG270" s="18"/>
      <c r="DEH270" s="18"/>
      <c r="DEI270" s="18"/>
      <c r="DEJ270" s="18"/>
      <c r="DEK270" s="18"/>
      <c r="DEL270" s="18"/>
      <c r="DEM270" s="18"/>
      <c r="DEN270" s="18"/>
      <c r="DEO270" s="18"/>
      <c r="DEP270" s="18"/>
      <c r="DEQ270" s="18"/>
      <c r="DER270" s="18"/>
      <c r="DES270" s="18"/>
      <c r="DET270" s="18"/>
      <c r="DEU270" s="18"/>
      <c r="DEV270" s="18"/>
      <c r="DEW270" s="18"/>
      <c r="DEX270" s="18"/>
      <c r="DEY270" s="18"/>
      <c r="DEZ270" s="18"/>
      <c r="DFA270" s="18"/>
      <c r="DFB270" s="18"/>
      <c r="DFC270" s="18"/>
      <c r="DFD270" s="18"/>
      <c r="DFE270" s="18"/>
      <c r="DFF270" s="18"/>
      <c r="DFG270" s="18"/>
      <c r="DFH270" s="18"/>
      <c r="DFI270" s="18"/>
      <c r="DFJ270" s="18"/>
      <c r="DFK270" s="18"/>
      <c r="DFL270" s="18"/>
      <c r="DFM270" s="18"/>
      <c r="DFN270" s="18"/>
      <c r="DFO270" s="18"/>
      <c r="DFP270" s="18"/>
      <c r="DFQ270" s="18"/>
      <c r="DFR270" s="18"/>
      <c r="DFS270" s="18"/>
      <c r="DFT270" s="18"/>
      <c r="DFU270" s="18"/>
      <c r="DFV270" s="18"/>
      <c r="DFW270" s="18"/>
      <c r="DFX270" s="18"/>
      <c r="DFY270" s="18"/>
      <c r="DFZ270" s="18"/>
      <c r="DGA270" s="18"/>
      <c r="DGB270" s="18"/>
      <c r="DGC270" s="18"/>
      <c r="DGD270" s="18"/>
      <c r="DGE270" s="18"/>
      <c r="DGF270" s="18"/>
      <c r="DGG270" s="18"/>
      <c r="DGH270" s="18"/>
      <c r="DGI270" s="18"/>
      <c r="DGJ270" s="18"/>
      <c r="DGK270" s="18"/>
      <c r="DGL270" s="18"/>
      <c r="DGM270" s="18"/>
      <c r="DGN270" s="18"/>
      <c r="DGO270" s="18"/>
      <c r="DGP270" s="18"/>
      <c r="DGQ270" s="18"/>
      <c r="DGR270" s="18"/>
      <c r="DGS270" s="18"/>
      <c r="DGT270" s="18"/>
      <c r="DGU270" s="18"/>
      <c r="DGV270" s="18"/>
      <c r="DGW270" s="18"/>
      <c r="DGX270" s="18"/>
      <c r="DGY270" s="18"/>
      <c r="DGZ270" s="18"/>
      <c r="DHA270" s="18"/>
      <c r="DHB270" s="18"/>
      <c r="DHC270" s="18"/>
      <c r="DHD270" s="18"/>
      <c r="DHE270" s="18"/>
      <c r="DHF270" s="18"/>
      <c r="DHG270" s="18"/>
      <c r="DHH270" s="18"/>
      <c r="DHI270" s="18"/>
      <c r="DHJ270" s="18"/>
      <c r="DHK270" s="18"/>
      <c r="DHL270" s="18"/>
      <c r="DHM270" s="18"/>
      <c r="DHN270" s="18"/>
      <c r="DHO270" s="18"/>
      <c r="DHP270" s="18"/>
      <c r="DHQ270" s="18"/>
      <c r="DHR270" s="18"/>
      <c r="DHS270" s="18"/>
      <c r="DHT270" s="18"/>
      <c r="DHU270" s="18"/>
      <c r="DHV270" s="18"/>
      <c r="DHW270" s="18"/>
      <c r="DHX270" s="18"/>
      <c r="DHY270" s="18"/>
      <c r="DHZ270" s="18"/>
      <c r="DIA270" s="18"/>
      <c r="DIB270" s="18"/>
      <c r="DIC270" s="18"/>
      <c r="DID270" s="18"/>
      <c r="DIE270" s="18"/>
      <c r="DIF270" s="18"/>
      <c r="DIG270" s="18"/>
      <c r="DIH270" s="18"/>
      <c r="DII270" s="18"/>
      <c r="DIJ270" s="18"/>
      <c r="DIK270" s="18"/>
      <c r="DIL270" s="18"/>
      <c r="DIM270" s="18"/>
      <c r="DIN270" s="18"/>
      <c r="DIO270" s="18"/>
      <c r="DIP270" s="18"/>
      <c r="DIQ270" s="18"/>
      <c r="DIR270" s="18"/>
      <c r="DIS270" s="18"/>
      <c r="DIT270" s="18"/>
      <c r="DIU270" s="18"/>
      <c r="DIV270" s="18"/>
      <c r="DIW270" s="18"/>
      <c r="DIX270" s="18"/>
      <c r="DIY270" s="18"/>
      <c r="DIZ270" s="18"/>
      <c r="DJA270" s="18"/>
      <c r="DJB270" s="18"/>
      <c r="DJC270" s="18"/>
      <c r="DJD270" s="18"/>
      <c r="DJE270" s="18"/>
      <c r="DJF270" s="18"/>
      <c r="DJG270" s="18"/>
      <c r="DJH270" s="18"/>
      <c r="DJI270" s="18"/>
      <c r="DJJ270" s="18"/>
      <c r="DJK270" s="18"/>
      <c r="DJL270" s="18"/>
      <c r="DJM270" s="18"/>
      <c r="DJN270" s="18"/>
      <c r="DJO270" s="18"/>
      <c r="DJP270" s="18"/>
      <c r="DJQ270" s="18"/>
      <c r="DJR270" s="18"/>
      <c r="DJS270" s="18"/>
      <c r="DJT270" s="18"/>
      <c r="DJU270" s="18"/>
      <c r="DJV270" s="18"/>
      <c r="DJW270" s="18"/>
      <c r="DJX270" s="18"/>
      <c r="DJY270" s="18"/>
      <c r="DJZ270" s="18"/>
      <c r="DKA270" s="18"/>
      <c r="DKB270" s="18"/>
      <c r="DKC270" s="18"/>
      <c r="DKD270" s="18"/>
      <c r="DKE270" s="18"/>
      <c r="DKF270" s="18"/>
      <c r="DKG270" s="18"/>
      <c r="DKH270" s="18"/>
      <c r="DKI270" s="18"/>
      <c r="DKJ270" s="18"/>
      <c r="DKK270" s="18"/>
      <c r="DKL270" s="18"/>
      <c r="DKM270" s="18"/>
      <c r="DKN270" s="18"/>
      <c r="DKO270" s="18"/>
      <c r="DKP270" s="18"/>
      <c r="DKQ270" s="18"/>
      <c r="DKR270" s="18"/>
      <c r="DKS270" s="18"/>
      <c r="DKT270" s="18"/>
      <c r="DKU270" s="18"/>
      <c r="DKV270" s="18"/>
      <c r="DKW270" s="18"/>
      <c r="DKX270" s="18"/>
      <c r="DKY270" s="18"/>
      <c r="DKZ270" s="18"/>
      <c r="DLA270" s="18"/>
      <c r="DLB270" s="18"/>
      <c r="DLC270" s="18"/>
      <c r="DLD270" s="18"/>
      <c r="DLE270" s="18"/>
      <c r="DLF270" s="18"/>
      <c r="DLG270" s="18"/>
      <c r="DLH270" s="18"/>
      <c r="DLI270" s="18"/>
      <c r="DLJ270" s="18"/>
      <c r="DLK270" s="18"/>
      <c r="DLL270" s="18"/>
      <c r="DLM270" s="18"/>
      <c r="DLN270" s="18"/>
      <c r="DLO270" s="18"/>
      <c r="DLP270" s="18"/>
      <c r="DLQ270" s="18"/>
      <c r="DLR270" s="18"/>
      <c r="DLS270" s="18"/>
      <c r="DLT270" s="18"/>
      <c r="DLU270" s="18"/>
      <c r="DLV270" s="18"/>
      <c r="DLW270" s="18"/>
      <c r="DLX270" s="18"/>
      <c r="DLY270" s="18"/>
      <c r="DLZ270" s="18"/>
      <c r="DMA270" s="18"/>
      <c r="DMB270" s="18"/>
      <c r="DMC270" s="18"/>
      <c r="DMD270" s="18"/>
      <c r="DME270" s="18"/>
      <c r="DMF270" s="18"/>
      <c r="DMG270" s="18"/>
      <c r="DMH270" s="18"/>
      <c r="DMI270" s="18"/>
      <c r="DMJ270" s="18"/>
      <c r="DMK270" s="18"/>
      <c r="DML270" s="18"/>
      <c r="DMM270" s="18"/>
      <c r="DMN270" s="18"/>
      <c r="DMO270" s="18"/>
      <c r="DMP270" s="18"/>
      <c r="DMQ270" s="18"/>
      <c r="DMR270" s="18"/>
      <c r="DMS270" s="18"/>
      <c r="DMT270" s="18"/>
      <c r="DMU270" s="18"/>
      <c r="DMV270" s="18"/>
      <c r="DMW270" s="18"/>
      <c r="DMX270" s="18"/>
      <c r="DMY270" s="18"/>
      <c r="DMZ270" s="18"/>
      <c r="DNA270" s="18"/>
      <c r="DNB270" s="18"/>
      <c r="DNC270" s="18"/>
      <c r="DND270" s="18"/>
      <c r="DNE270" s="18"/>
      <c r="DNF270" s="18"/>
      <c r="DNG270" s="18"/>
      <c r="DNH270" s="18"/>
      <c r="DNI270" s="18"/>
      <c r="DNJ270" s="18"/>
      <c r="DNK270" s="18"/>
      <c r="DNL270" s="18"/>
      <c r="DNM270" s="18"/>
      <c r="DNN270" s="18"/>
      <c r="DNO270" s="18"/>
      <c r="DNP270" s="18"/>
      <c r="DNQ270" s="18"/>
      <c r="DNR270" s="18"/>
      <c r="DNS270" s="18"/>
      <c r="DNT270" s="18"/>
      <c r="DNU270" s="18"/>
      <c r="DNV270" s="18"/>
      <c r="DNW270" s="18"/>
      <c r="DNX270" s="18"/>
      <c r="DNY270" s="18"/>
      <c r="DNZ270" s="18"/>
      <c r="DOA270" s="18"/>
      <c r="DOB270" s="18"/>
      <c r="DOC270" s="18"/>
      <c r="DOD270" s="18"/>
      <c r="DOE270" s="18"/>
      <c r="DOF270" s="18"/>
      <c r="DOG270" s="18"/>
      <c r="DOH270" s="18"/>
      <c r="DOI270" s="18"/>
      <c r="DOJ270" s="18"/>
      <c r="DOK270" s="18"/>
      <c r="DOL270" s="18"/>
      <c r="DOM270" s="18"/>
      <c r="DON270" s="18"/>
      <c r="DOO270" s="18"/>
      <c r="DOP270" s="18"/>
      <c r="DOQ270" s="18"/>
      <c r="DOR270" s="18"/>
      <c r="DOS270" s="18"/>
      <c r="DOT270" s="18"/>
      <c r="DOU270" s="18"/>
      <c r="DOV270" s="18"/>
      <c r="DOW270" s="18"/>
      <c r="DOX270" s="18"/>
      <c r="DOY270" s="18"/>
      <c r="DOZ270" s="18"/>
      <c r="DPA270" s="18"/>
      <c r="DPB270" s="18"/>
      <c r="DPC270" s="18"/>
      <c r="DPD270" s="18"/>
      <c r="DPE270" s="18"/>
      <c r="DPF270" s="18"/>
      <c r="DPG270" s="18"/>
      <c r="DPH270" s="18"/>
      <c r="DPI270" s="18"/>
      <c r="DPJ270" s="18"/>
      <c r="DPK270" s="18"/>
      <c r="DPL270" s="18"/>
      <c r="DPM270" s="18"/>
      <c r="DPN270" s="18"/>
      <c r="DPO270" s="18"/>
      <c r="DPP270" s="18"/>
      <c r="DPQ270" s="18"/>
      <c r="DPR270" s="18"/>
      <c r="DPS270" s="18"/>
      <c r="DPT270" s="18"/>
      <c r="DPU270" s="18"/>
      <c r="DPV270" s="18"/>
      <c r="DPW270" s="18"/>
      <c r="DPX270" s="18"/>
      <c r="DPY270" s="18"/>
      <c r="DPZ270" s="18"/>
      <c r="DQA270" s="18"/>
      <c r="DQB270" s="18"/>
      <c r="DQC270" s="18"/>
      <c r="DQD270" s="18"/>
      <c r="DQE270" s="18"/>
      <c r="DQF270" s="18"/>
      <c r="DQG270" s="18"/>
      <c r="DQH270" s="18"/>
      <c r="DQI270" s="18"/>
      <c r="DQJ270" s="18"/>
      <c r="DQK270" s="18"/>
      <c r="DQL270" s="18"/>
      <c r="DQM270" s="18"/>
      <c r="DQN270" s="18"/>
      <c r="DQO270" s="18"/>
      <c r="DQP270" s="18"/>
      <c r="DQQ270" s="18"/>
      <c r="DQR270" s="18"/>
      <c r="DQS270" s="18"/>
      <c r="DQT270" s="18"/>
      <c r="DQU270" s="18"/>
      <c r="DQV270" s="18"/>
      <c r="DQW270" s="18"/>
      <c r="DQX270" s="18"/>
      <c r="DQY270" s="18"/>
      <c r="DQZ270" s="18"/>
      <c r="DRA270" s="18"/>
      <c r="DRB270" s="18"/>
      <c r="DRC270" s="18"/>
      <c r="DRD270" s="18"/>
      <c r="DRE270" s="18"/>
      <c r="DRF270" s="18"/>
      <c r="DRG270" s="18"/>
      <c r="DRH270" s="18"/>
      <c r="DRI270" s="18"/>
      <c r="DRJ270" s="18"/>
      <c r="DRK270" s="18"/>
      <c r="DRL270" s="18"/>
      <c r="DRM270" s="18"/>
      <c r="DRN270" s="18"/>
      <c r="DRO270" s="18"/>
      <c r="DRP270" s="18"/>
      <c r="DRQ270" s="18"/>
      <c r="DRR270" s="18"/>
      <c r="DRS270" s="18"/>
      <c r="DRT270" s="18"/>
      <c r="DRU270" s="18"/>
      <c r="DRV270" s="18"/>
      <c r="DRW270" s="18"/>
      <c r="DRX270" s="18"/>
      <c r="DRY270" s="18"/>
      <c r="DRZ270" s="18"/>
      <c r="DSA270" s="18"/>
      <c r="DSB270" s="18"/>
      <c r="DSC270" s="18"/>
      <c r="DSD270" s="18"/>
      <c r="DSE270" s="18"/>
      <c r="DSF270" s="18"/>
      <c r="DSG270" s="18"/>
      <c r="DSH270" s="18"/>
      <c r="DSI270" s="18"/>
      <c r="DSJ270" s="18"/>
      <c r="DSK270" s="18"/>
      <c r="DSL270" s="18"/>
      <c r="DSM270" s="18"/>
      <c r="DSN270" s="18"/>
      <c r="DSO270" s="18"/>
      <c r="DSP270" s="18"/>
      <c r="DSQ270" s="18"/>
      <c r="DSR270" s="18"/>
      <c r="DSS270" s="18"/>
      <c r="DST270" s="18"/>
      <c r="DSU270" s="18"/>
      <c r="DSV270" s="18"/>
      <c r="DSW270" s="18"/>
      <c r="DSX270" s="18"/>
      <c r="DSY270" s="18"/>
      <c r="DSZ270" s="18"/>
      <c r="DTA270" s="18"/>
      <c r="DTB270" s="18"/>
      <c r="DTC270" s="18"/>
      <c r="DTD270" s="18"/>
      <c r="DTE270" s="18"/>
      <c r="DTF270" s="18"/>
      <c r="DTG270" s="18"/>
      <c r="DTH270" s="18"/>
      <c r="DTI270" s="18"/>
      <c r="DTJ270" s="18"/>
      <c r="DTK270" s="18"/>
      <c r="DTL270" s="18"/>
      <c r="DTM270" s="18"/>
      <c r="DTN270" s="18"/>
      <c r="DTO270" s="18"/>
      <c r="DTP270" s="18"/>
      <c r="DTQ270" s="18"/>
      <c r="DTR270" s="18"/>
      <c r="DTS270" s="18"/>
      <c r="DTT270" s="18"/>
      <c r="DTU270" s="18"/>
      <c r="DTV270" s="18"/>
      <c r="DTW270" s="18"/>
      <c r="DTX270" s="18"/>
      <c r="DTY270" s="18"/>
      <c r="DTZ270" s="18"/>
      <c r="DUA270" s="18"/>
      <c r="DUB270" s="18"/>
      <c r="DUC270" s="18"/>
      <c r="DUD270" s="18"/>
      <c r="DUE270" s="18"/>
      <c r="DUF270" s="18"/>
      <c r="DUG270" s="18"/>
      <c r="DUH270" s="18"/>
      <c r="DUI270" s="18"/>
      <c r="DUJ270" s="18"/>
      <c r="DUK270" s="18"/>
      <c r="DUL270" s="18"/>
      <c r="DUM270" s="18"/>
      <c r="DUN270" s="18"/>
      <c r="DUO270" s="18"/>
      <c r="DUP270" s="18"/>
      <c r="DUQ270" s="18"/>
      <c r="DUR270" s="18"/>
      <c r="DUS270" s="18"/>
      <c r="DUT270" s="18"/>
      <c r="DUU270" s="18"/>
      <c r="DUV270" s="18"/>
      <c r="DUW270" s="18"/>
      <c r="DUX270" s="18"/>
      <c r="DUY270" s="18"/>
      <c r="DUZ270" s="18"/>
      <c r="DVA270" s="18"/>
      <c r="DVB270" s="18"/>
      <c r="DVC270" s="18"/>
      <c r="DVD270" s="18"/>
      <c r="DVE270" s="18"/>
      <c r="DVF270" s="18"/>
      <c r="DVG270" s="18"/>
      <c r="DVH270" s="18"/>
      <c r="DVI270" s="18"/>
      <c r="DVJ270" s="18"/>
      <c r="DVK270" s="18"/>
      <c r="DVL270" s="18"/>
      <c r="DVM270" s="18"/>
      <c r="DVN270" s="18"/>
      <c r="DVO270" s="18"/>
      <c r="DVP270" s="18"/>
      <c r="DVQ270" s="18"/>
      <c r="DVR270" s="18"/>
      <c r="DVS270" s="18"/>
      <c r="DVT270" s="18"/>
      <c r="DVU270" s="18"/>
      <c r="DVV270" s="18"/>
      <c r="DVW270" s="18"/>
      <c r="DVX270" s="18"/>
      <c r="DVY270" s="18"/>
      <c r="DVZ270" s="18"/>
      <c r="DWA270" s="18"/>
      <c r="DWB270" s="18"/>
      <c r="DWC270" s="18"/>
      <c r="DWD270" s="18"/>
      <c r="DWE270" s="18"/>
      <c r="DWF270" s="18"/>
      <c r="DWG270" s="18"/>
      <c r="DWH270" s="18"/>
      <c r="DWI270" s="18"/>
      <c r="DWJ270" s="18"/>
      <c r="DWK270" s="18"/>
      <c r="DWL270" s="18"/>
      <c r="DWM270" s="18"/>
      <c r="DWN270" s="18"/>
      <c r="DWO270" s="18"/>
      <c r="DWP270" s="18"/>
      <c r="DWQ270" s="18"/>
      <c r="DWR270" s="18"/>
      <c r="DWS270" s="18"/>
      <c r="DWT270" s="18"/>
      <c r="DWU270" s="18"/>
      <c r="DWV270" s="18"/>
      <c r="DWW270" s="18"/>
      <c r="DWX270" s="18"/>
      <c r="DWY270" s="18"/>
      <c r="DWZ270" s="18"/>
      <c r="DXA270" s="18"/>
      <c r="DXB270" s="18"/>
      <c r="DXC270" s="18"/>
      <c r="DXD270" s="18"/>
      <c r="DXE270" s="18"/>
      <c r="DXF270" s="18"/>
      <c r="DXG270" s="18"/>
      <c r="DXH270" s="18"/>
      <c r="DXI270" s="18"/>
      <c r="DXJ270" s="18"/>
      <c r="DXK270" s="18"/>
      <c r="DXL270" s="18"/>
      <c r="DXM270" s="18"/>
      <c r="DXN270" s="18"/>
      <c r="DXO270" s="18"/>
      <c r="DXP270" s="18"/>
      <c r="DXQ270" s="18"/>
      <c r="DXR270" s="18"/>
      <c r="DXS270" s="18"/>
      <c r="DXT270" s="18"/>
      <c r="DXU270" s="18"/>
      <c r="DXV270" s="18"/>
      <c r="DXW270" s="18"/>
      <c r="DXX270" s="18"/>
      <c r="DXY270" s="18"/>
      <c r="DXZ270" s="18"/>
      <c r="DYA270" s="18"/>
      <c r="DYB270" s="18"/>
      <c r="DYC270" s="18"/>
      <c r="DYD270" s="18"/>
      <c r="DYE270" s="18"/>
      <c r="DYF270" s="18"/>
      <c r="DYG270" s="18"/>
      <c r="DYH270" s="18"/>
      <c r="DYI270" s="18"/>
      <c r="DYJ270" s="18"/>
      <c r="DYK270" s="18"/>
      <c r="DYL270" s="18"/>
      <c r="DYM270" s="18"/>
      <c r="DYN270" s="18"/>
      <c r="DYO270" s="18"/>
      <c r="DYP270" s="18"/>
      <c r="DYQ270" s="18"/>
      <c r="DYR270" s="18"/>
      <c r="DYS270" s="18"/>
      <c r="DYT270" s="18"/>
      <c r="DYU270" s="18"/>
      <c r="DYV270" s="18"/>
      <c r="DYW270" s="18"/>
      <c r="DYX270" s="18"/>
      <c r="DYY270" s="18"/>
      <c r="DYZ270" s="18"/>
      <c r="DZA270" s="18"/>
      <c r="DZB270" s="18"/>
      <c r="DZC270" s="18"/>
      <c r="DZD270" s="18"/>
      <c r="DZE270" s="18"/>
      <c r="DZF270" s="18"/>
      <c r="DZG270" s="18"/>
      <c r="DZH270" s="18"/>
      <c r="DZI270" s="18"/>
      <c r="DZJ270" s="18"/>
      <c r="DZK270" s="18"/>
      <c r="DZL270" s="18"/>
      <c r="DZM270" s="18"/>
      <c r="DZN270" s="18"/>
      <c r="DZO270" s="18"/>
      <c r="DZP270" s="18"/>
      <c r="DZQ270" s="18"/>
      <c r="DZR270" s="18"/>
      <c r="DZS270" s="18"/>
      <c r="DZT270" s="18"/>
      <c r="DZU270" s="18"/>
      <c r="DZV270" s="18"/>
      <c r="DZW270" s="18"/>
      <c r="DZX270" s="18"/>
      <c r="DZY270" s="18"/>
      <c r="DZZ270" s="18"/>
      <c r="EAA270" s="18"/>
      <c r="EAB270" s="18"/>
      <c r="EAC270" s="18"/>
      <c r="EAD270" s="18"/>
      <c r="EAE270" s="18"/>
      <c r="EAF270" s="18"/>
      <c r="EAG270" s="18"/>
      <c r="EAH270" s="18"/>
      <c r="EAI270" s="18"/>
      <c r="EAJ270" s="18"/>
      <c r="EAK270" s="18"/>
      <c r="EAL270" s="18"/>
      <c r="EAM270" s="18"/>
      <c r="EAN270" s="18"/>
      <c r="EAO270" s="18"/>
      <c r="EAP270" s="18"/>
      <c r="EAQ270" s="18"/>
      <c r="EAR270" s="18"/>
      <c r="EAS270" s="18"/>
      <c r="EAT270" s="18"/>
      <c r="EAU270" s="18"/>
      <c r="EAV270" s="18"/>
      <c r="EAW270" s="18"/>
      <c r="EAX270" s="18"/>
      <c r="EAY270" s="18"/>
      <c r="EAZ270" s="18"/>
      <c r="EBA270" s="18"/>
      <c r="EBB270" s="18"/>
      <c r="EBC270" s="18"/>
      <c r="EBD270" s="18"/>
      <c r="EBE270" s="18"/>
      <c r="EBF270" s="18"/>
      <c r="EBG270" s="18"/>
      <c r="EBH270" s="18"/>
      <c r="EBI270" s="18"/>
      <c r="EBJ270" s="18"/>
      <c r="EBK270" s="18"/>
      <c r="EBL270" s="18"/>
      <c r="EBM270" s="18"/>
      <c r="EBN270" s="18"/>
      <c r="EBO270" s="18"/>
      <c r="EBP270" s="18"/>
      <c r="EBQ270" s="18"/>
      <c r="EBR270" s="18"/>
      <c r="EBS270" s="18"/>
      <c r="EBT270" s="18"/>
      <c r="EBU270" s="18"/>
      <c r="EBV270" s="18"/>
      <c r="EBW270" s="18"/>
      <c r="EBX270" s="18"/>
      <c r="EBY270" s="18"/>
      <c r="EBZ270" s="18"/>
      <c r="ECA270" s="18"/>
      <c r="ECB270" s="18"/>
      <c r="ECC270" s="18"/>
      <c r="ECD270" s="18"/>
      <c r="ECE270" s="18"/>
      <c r="ECF270" s="18"/>
      <c r="ECG270" s="18"/>
      <c r="ECH270" s="18"/>
      <c r="ECI270" s="18"/>
      <c r="ECJ270" s="18"/>
      <c r="ECK270" s="18"/>
      <c r="ECL270" s="18"/>
      <c r="ECM270" s="18"/>
      <c r="ECN270" s="18"/>
      <c r="ECO270" s="18"/>
      <c r="ECP270" s="18"/>
      <c r="ECQ270" s="18"/>
      <c r="ECR270" s="18"/>
      <c r="ECS270" s="18"/>
      <c r="ECT270" s="18"/>
      <c r="ECU270" s="18"/>
      <c r="ECV270" s="18"/>
      <c r="ECW270" s="18"/>
      <c r="ECX270" s="18"/>
      <c r="ECY270" s="18"/>
      <c r="ECZ270" s="18"/>
      <c r="EDA270" s="18"/>
      <c r="EDB270" s="18"/>
      <c r="EDC270" s="18"/>
      <c r="EDD270" s="18"/>
      <c r="EDE270" s="18"/>
      <c r="EDF270" s="18"/>
      <c r="EDG270" s="18"/>
      <c r="EDH270" s="18"/>
      <c r="EDI270" s="18"/>
      <c r="EDJ270" s="18"/>
      <c r="EDK270" s="18"/>
      <c r="EDL270" s="18"/>
      <c r="EDM270" s="18"/>
      <c r="EDN270" s="18"/>
      <c r="EDO270" s="18"/>
      <c r="EDP270" s="18"/>
      <c r="EDQ270" s="18"/>
      <c r="EDR270" s="18"/>
      <c r="EDS270" s="18"/>
      <c r="EDT270" s="18"/>
      <c r="EDU270" s="18"/>
      <c r="EDV270" s="18"/>
      <c r="EDW270" s="18"/>
      <c r="EDX270" s="18"/>
      <c r="EDY270" s="18"/>
      <c r="EDZ270" s="18"/>
      <c r="EEA270" s="18"/>
      <c r="EEB270" s="18"/>
      <c r="EEC270" s="18"/>
      <c r="EED270" s="18"/>
      <c r="EEE270" s="18"/>
      <c r="EEF270" s="18"/>
      <c r="EEG270" s="18"/>
      <c r="EEH270" s="18"/>
      <c r="EEI270" s="18"/>
      <c r="EEJ270" s="18"/>
      <c r="EEK270" s="18"/>
      <c r="EEL270" s="18"/>
      <c r="EEM270" s="18"/>
      <c r="EEN270" s="18"/>
      <c r="EEO270" s="18"/>
      <c r="EEP270" s="18"/>
      <c r="EEQ270" s="18"/>
      <c r="EER270" s="18"/>
      <c r="EES270" s="18"/>
      <c r="EET270" s="18"/>
      <c r="EEU270" s="18"/>
      <c r="EEV270" s="18"/>
      <c r="EEW270" s="18"/>
      <c r="EEX270" s="18"/>
      <c r="EEY270" s="18"/>
      <c r="EEZ270" s="18"/>
      <c r="EFA270" s="18"/>
      <c r="EFB270" s="18"/>
      <c r="EFC270" s="18"/>
      <c r="EFD270" s="18"/>
      <c r="EFE270" s="18"/>
      <c r="EFF270" s="18"/>
      <c r="EFG270" s="18"/>
      <c r="EFH270" s="18"/>
      <c r="EFI270" s="18"/>
      <c r="EFJ270" s="18"/>
      <c r="EFK270" s="18"/>
      <c r="EFL270" s="18"/>
      <c r="EFM270" s="18"/>
      <c r="EFN270" s="18"/>
      <c r="EFO270" s="18"/>
      <c r="EFP270" s="18"/>
      <c r="EFQ270" s="18"/>
      <c r="EFR270" s="18"/>
      <c r="EFS270" s="18"/>
      <c r="EFT270" s="18"/>
      <c r="EFU270" s="18"/>
      <c r="EFV270" s="18"/>
      <c r="EFW270" s="18"/>
      <c r="EFX270" s="18"/>
      <c r="EFY270" s="18"/>
      <c r="EFZ270" s="18"/>
      <c r="EGA270" s="18"/>
      <c r="EGB270" s="18"/>
      <c r="EGC270" s="18"/>
      <c r="EGD270" s="18"/>
      <c r="EGE270" s="18"/>
      <c r="EGF270" s="18"/>
      <c r="EGG270" s="18"/>
      <c r="EGH270" s="18"/>
      <c r="EGI270" s="18"/>
      <c r="EGJ270" s="18"/>
      <c r="EGK270" s="18"/>
      <c r="EGL270" s="18"/>
      <c r="EGM270" s="18"/>
      <c r="EGN270" s="18"/>
      <c r="EGO270" s="18"/>
      <c r="EGP270" s="18"/>
      <c r="EGQ270" s="18"/>
      <c r="EGR270" s="18"/>
      <c r="EGS270" s="18"/>
      <c r="EGT270" s="18"/>
      <c r="EGU270" s="18"/>
      <c r="EGV270" s="18"/>
      <c r="EGW270" s="18"/>
      <c r="EGX270" s="18"/>
      <c r="EGY270" s="18"/>
      <c r="EGZ270" s="18"/>
      <c r="EHA270" s="18"/>
      <c r="EHB270" s="18"/>
      <c r="EHC270" s="18"/>
      <c r="EHD270" s="18"/>
      <c r="EHE270" s="18"/>
      <c r="EHF270" s="18"/>
      <c r="EHG270" s="18"/>
      <c r="EHH270" s="18"/>
      <c r="EHI270" s="18"/>
      <c r="EHJ270" s="18"/>
      <c r="EHK270" s="18"/>
      <c r="EHL270" s="18"/>
      <c r="EHM270" s="18"/>
      <c r="EHN270" s="18"/>
      <c r="EHO270" s="18"/>
      <c r="EHP270" s="18"/>
      <c r="EHQ270" s="18"/>
      <c r="EHR270" s="18"/>
      <c r="EHS270" s="18"/>
      <c r="EHT270" s="18"/>
      <c r="EHU270" s="18"/>
      <c r="EHV270" s="18"/>
      <c r="EHW270" s="18"/>
      <c r="EHX270" s="18"/>
      <c r="EHY270" s="18"/>
      <c r="EHZ270" s="18"/>
      <c r="EIA270" s="18"/>
      <c r="EIB270" s="18"/>
      <c r="EIC270" s="18"/>
      <c r="EID270" s="18"/>
      <c r="EIE270" s="18"/>
      <c r="EIF270" s="18"/>
      <c r="EIG270" s="18"/>
      <c r="EIH270" s="18"/>
      <c r="EII270" s="18"/>
      <c r="EIJ270" s="18"/>
      <c r="EIK270" s="18"/>
      <c r="EIL270" s="18"/>
      <c r="EIM270" s="18"/>
      <c r="EIN270" s="18"/>
      <c r="EIO270" s="18"/>
      <c r="EIP270" s="18"/>
      <c r="EIQ270" s="18"/>
      <c r="EIR270" s="18"/>
      <c r="EIS270" s="18"/>
      <c r="EIT270" s="18"/>
      <c r="EIU270" s="18"/>
      <c r="EIV270" s="18"/>
      <c r="EIW270" s="18"/>
      <c r="EIX270" s="18"/>
      <c r="EIY270" s="18"/>
      <c r="EIZ270" s="18"/>
      <c r="EJA270" s="18"/>
      <c r="EJB270" s="18"/>
      <c r="EJC270" s="18"/>
      <c r="EJD270" s="18"/>
      <c r="EJE270" s="18"/>
      <c r="EJF270" s="18"/>
      <c r="EJG270" s="18"/>
      <c r="EJH270" s="18"/>
      <c r="EJI270" s="18"/>
      <c r="EJJ270" s="18"/>
      <c r="EJK270" s="18"/>
      <c r="EJL270" s="18"/>
      <c r="EJM270" s="18"/>
      <c r="EJN270" s="18"/>
      <c r="EJO270" s="18"/>
      <c r="EJP270" s="18"/>
      <c r="EJQ270" s="18"/>
      <c r="EJR270" s="18"/>
      <c r="EJS270" s="18"/>
      <c r="EJT270" s="18"/>
      <c r="EJU270" s="18"/>
      <c r="EJV270" s="18"/>
      <c r="EJW270" s="18"/>
      <c r="EJX270" s="18"/>
      <c r="EJY270" s="18"/>
      <c r="EJZ270" s="18"/>
      <c r="EKA270" s="18"/>
      <c r="EKB270" s="18"/>
      <c r="EKC270" s="18"/>
      <c r="EKD270" s="18"/>
      <c r="EKE270" s="18"/>
      <c r="EKF270" s="18"/>
      <c r="EKG270" s="18"/>
      <c r="EKH270" s="18"/>
      <c r="EKI270" s="18"/>
      <c r="EKJ270" s="18"/>
      <c r="EKK270" s="18"/>
      <c r="EKL270" s="18"/>
      <c r="EKM270" s="18"/>
      <c r="EKN270" s="18"/>
      <c r="EKO270" s="18"/>
      <c r="EKP270" s="18"/>
      <c r="EKQ270" s="18"/>
      <c r="EKR270" s="18"/>
      <c r="EKS270" s="18"/>
      <c r="EKT270" s="18"/>
      <c r="EKU270" s="18"/>
      <c r="EKV270" s="18"/>
      <c r="EKW270" s="18"/>
      <c r="EKX270" s="18"/>
      <c r="EKY270" s="18"/>
      <c r="EKZ270" s="18"/>
      <c r="ELA270" s="18"/>
      <c r="ELB270" s="18"/>
      <c r="ELC270" s="18"/>
      <c r="ELD270" s="18"/>
      <c r="ELE270" s="18"/>
      <c r="ELF270" s="18"/>
      <c r="ELG270" s="18"/>
      <c r="ELH270" s="18"/>
      <c r="ELI270" s="18"/>
      <c r="ELJ270" s="18"/>
      <c r="ELK270" s="18"/>
      <c r="ELL270" s="18"/>
      <c r="ELM270" s="18"/>
      <c r="ELN270" s="18"/>
      <c r="ELO270" s="18"/>
      <c r="ELP270" s="18"/>
      <c r="ELQ270" s="18"/>
      <c r="ELR270" s="18"/>
      <c r="ELS270" s="18"/>
      <c r="ELT270" s="18"/>
      <c r="ELU270" s="18"/>
      <c r="ELV270" s="18"/>
      <c r="ELW270" s="18"/>
      <c r="ELX270" s="18"/>
      <c r="ELY270" s="18"/>
      <c r="ELZ270" s="18"/>
      <c r="EMA270" s="18"/>
      <c r="EMB270" s="18"/>
      <c r="EMC270" s="18"/>
      <c r="EMD270" s="18"/>
      <c r="EME270" s="18"/>
      <c r="EMF270" s="18"/>
      <c r="EMG270" s="18"/>
      <c r="EMH270" s="18"/>
      <c r="EMI270" s="18"/>
      <c r="EMJ270" s="18"/>
      <c r="EMK270" s="18"/>
      <c r="EML270" s="18"/>
      <c r="EMM270" s="18"/>
      <c r="EMN270" s="18"/>
      <c r="EMO270" s="18"/>
      <c r="EMP270" s="18"/>
      <c r="EMQ270" s="18"/>
      <c r="EMR270" s="18"/>
      <c r="EMS270" s="18"/>
      <c r="EMT270" s="18"/>
      <c r="EMU270" s="18"/>
      <c r="EMV270" s="18"/>
      <c r="EMW270" s="18"/>
      <c r="EMX270" s="18"/>
      <c r="EMY270" s="18"/>
      <c r="EMZ270" s="18"/>
      <c r="ENA270" s="18"/>
      <c r="ENB270" s="18"/>
      <c r="ENC270" s="18"/>
      <c r="END270" s="18"/>
      <c r="ENE270" s="18"/>
      <c r="ENF270" s="18"/>
      <c r="ENG270" s="18"/>
      <c r="ENH270" s="18"/>
      <c r="ENI270" s="18"/>
      <c r="ENJ270" s="18"/>
      <c r="ENK270" s="18"/>
      <c r="ENL270" s="18"/>
      <c r="ENM270" s="18"/>
      <c r="ENN270" s="18"/>
      <c r="ENO270" s="18"/>
      <c r="ENP270" s="18"/>
      <c r="ENQ270" s="18"/>
      <c r="ENR270" s="18"/>
      <c r="ENS270" s="18"/>
      <c r="ENT270" s="18"/>
      <c r="ENU270" s="18"/>
      <c r="ENV270" s="18"/>
      <c r="ENW270" s="18"/>
      <c r="ENX270" s="18"/>
      <c r="ENY270" s="18"/>
      <c r="ENZ270" s="18"/>
      <c r="EOA270" s="18"/>
      <c r="EOB270" s="18"/>
      <c r="EOC270" s="18"/>
      <c r="EOD270" s="18"/>
      <c r="EOE270" s="18"/>
      <c r="EOF270" s="18"/>
      <c r="EOG270" s="18"/>
      <c r="EOH270" s="18"/>
      <c r="EOI270" s="18"/>
      <c r="EOJ270" s="18"/>
      <c r="EOK270" s="18"/>
      <c r="EOL270" s="18"/>
      <c r="EOM270" s="18"/>
      <c r="EON270" s="18"/>
      <c r="EOO270" s="18"/>
      <c r="EOP270" s="18"/>
      <c r="EOQ270" s="18"/>
      <c r="EOR270" s="18"/>
      <c r="EOS270" s="18"/>
      <c r="EOT270" s="18"/>
      <c r="EOU270" s="18"/>
      <c r="EOV270" s="18"/>
      <c r="EOW270" s="18"/>
      <c r="EOX270" s="18"/>
      <c r="EOY270" s="18"/>
      <c r="EOZ270" s="18"/>
      <c r="EPA270" s="18"/>
      <c r="EPB270" s="18"/>
      <c r="EPC270" s="18"/>
      <c r="EPD270" s="18"/>
      <c r="EPE270" s="18"/>
      <c r="EPF270" s="18"/>
      <c r="EPG270" s="18"/>
      <c r="EPH270" s="18"/>
      <c r="EPI270" s="18"/>
      <c r="EPJ270" s="18"/>
      <c r="EPK270" s="18"/>
      <c r="EPL270" s="18"/>
      <c r="EPM270" s="18"/>
      <c r="EPN270" s="18"/>
      <c r="EPO270" s="18"/>
      <c r="EPP270" s="18"/>
      <c r="EPQ270" s="18"/>
      <c r="EPR270" s="18"/>
      <c r="EPS270" s="18"/>
      <c r="EPT270" s="18"/>
      <c r="EPU270" s="18"/>
      <c r="EPV270" s="18"/>
      <c r="EPW270" s="18"/>
      <c r="EPX270" s="18"/>
      <c r="EPY270" s="18"/>
      <c r="EPZ270" s="18"/>
      <c r="EQA270" s="18"/>
      <c r="EQB270" s="18"/>
      <c r="EQC270" s="18"/>
      <c r="EQD270" s="18"/>
      <c r="EQE270" s="18"/>
      <c r="EQF270" s="18"/>
      <c r="EQG270" s="18"/>
      <c r="EQH270" s="18"/>
      <c r="EQI270" s="18"/>
      <c r="EQJ270" s="18"/>
      <c r="EQK270" s="18"/>
      <c r="EQL270" s="18"/>
      <c r="EQM270" s="18"/>
      <c r="EQN270" s="18"/>
      <c r="EQO270" s="18"/>
      <c r="EQP270" s="18"/>
      <c r="EQQ270" s="18"/>
      <c r="EQR270" s="18"/>
      <c r="EQS270" s="18"/>
      <c r="EQT270" s="18"/>
      <c r="EQU270" s="18"/>
      <c r="EQV270" s="18"/>
      <c r="EQW270" s="18"/>
      <c r="EQX270" s="18"/>
      <c r="EQY270" s="18"/>
      <c r="EQZ270" s="18"/>
      <c r="ERA270" s="18"/>
      <c r="ERB270" s="18"/>
      <c r="ERC270" s="18"/>
      <c r="ERD270" s="18"/>
      <c r="ERE270" s="18"/>
      <c r="ERF270" s="18"/>
      <c r="ERG270" s="18"/>
      <c r="ERH270" s="18"/>
      <c r="ERI270" s="18"/>
      <c r="ERJ270" s="18"/>
      <c r="ERK270" s="18"/>
      <c r="ERL270" s="18"/>
      <c r="ERM270" s="18"/>
      <c r="ERN270" s="18"/>
      <c r="ERO270" s="18"/>
      <c r="ERP270" s="18"/>
      <c r="ERQ270" s="18"/>
      <c r="ERR270" s="18"/>
      <c r="ERS270" s="18"/>
      <c r="ERT270" s="18"/>
      <c r="ERU270" s="18"/>
      <c r="ERV270" s="18"/>
      <c r="ERW270" s="18"/>
      <c r="ERX270" s="18"/>
      <c r="ERY270" s="18"/>
      <c r="ERZ270" s="18"/>
      <c r="ESA270" s="18"/>
      <c r="ESB270" s="18"/>
      <c r="ESC270" s="18"/>
      <c r="ESD270" s="18"/>
      <c r="ESE270" s="18"/>
      <c r="ESF270" s="18"/>
      <c r="ESG270" s="18"/>
      <c r="ESH270" s="18"/>
      <c r="ESI270" s="18"/>
      <c r="ESJ270" s="18"/>
      <c r="ESK270" s="18"/>
      <c r="ESL270" s="18"/>
      <c r="ESM270" s="18"/>
      <c r="ESN270" s="18"/>
      <c r="ESO270" s="18"/>
      <c r="ESP270" s="18"/>
      <c r="ESQ270" s="18"/>
      <c r="ESR270" s="18"/>
      <c r="ESS270" s="18"/>
      <c r="EST270" s="18"/>
      <c r="ESU270" s="18"/>
      <c r="ESV270" s="18"/>
      <c r="ESW270" s="18"/>
      <c r="ESX270" s="18"/>
      <c r="ESY270" s="18"/>
      <c r="ESZ270" s="18"/>
      <c r="ETA270" s="18"/>
      <c r="ETB270" s="18"/>
      <c r="ETC270" s="18"/>
      <c r="ETD270" s="18"/>
      <c r="ETE270" s="18"/>
      <c r="ETF270" s="18"/>
      <c r="ETG270" s="18"/>
      <c r="ETH270" s="18"/>
      <c r="ETI270" s="18"/>
      <c r="ETJ270" s="18"/>
      <c r="ETK270" s="18"/>
      <c r="ETL270" s="18"/>
      <c r="ETM270" s="18"/>
      <c r="ETN270" s="18"/>
      <c r="ETO270" s="18"/>
      <c r="ETP270" s="18"/>
      <c r="ETQ270" s="18"/>
      <c r="ETR270" s="18"/>
      <c r="ETS270" s="18"/>
      <c r="ETT270" s="18"/>
      <c r="ETU270" s="18"/>
      <c r="ETV270" s="18"/>
      <c r="ETW270" s="18"/>
      <c r="ETX270" s="18"/>
      <c r="ETY270" s="18"/>
      <c r="ETZ270" s="18"/>
      <c r="EUA270" s="18"/>
      <c r="EUB270" s="18"/>
      <c r="EUC270" s="18"/>
      <c r="EUD270" s="18"/>
      <c r="EUE270" s="18"/>
      <c r="EUF270" s="18"/>
      <c r="EUG270" s="18"/>
      <c r="EUH270" s="18"/>
      <c r="EUI270" s="18"/>
      <c r="EUJ270" s="18"/>
      <c r="EUK270" s="18"/>
      <c r="EUL270" s="18"/>
      <c r="EUM270" s="18"/>
      <c r="EUN270" s="18"/>
      <c r="EUO270" s="18"/>
      <c r="EUP270" s="18"/>
      <c r="EUQ270" s="18"/>
      <c r="EUR270" s="18"/>
      <c r="EUS270" s="18"/>
      <c r="EUT270" s="18"/>
      <c r="EUU270" s="18"/>
      <c r="EUV270" s="18"/>
      <c r="EUW270" s="18"/>
      <c r="EUX270" s="18"/>
      <c r="EUY270" s="18"/>
      <c r="EUZ270" s="18"/>
      <c r="EVA270" s="18"/>
      <c r="EVB270" s="18"/>
      <c r="EVC270" s="18"/>
      <c r="EVD270" s="18"/>
      <c r="EVE270" s="18"/>
      <c r="EVF270" s="18"/>
      <c r="EVG270" s="18"/>
      <c r="EVH270" s="18"/>
      <c r="EVI270" s="18"/>
      <c r="EVJ270" s="18"/>
      <c r="EVK270" s="18"/>
      <c r="EVL270" s="18"/>
      <c r="EVM270" s="18"/>
      <c r="EVN270" s="18"/>
      <c r="EVO270" s="18"/>
      <c r="EVP270" s="18"/>
      <c r="EVQ270" s="18"/>
      <c r="EVR270" s="18"/>
      <c r="EVS270" s="18"/>
      <c r="EVT270" s="18"/>
      <c r="EVU270" s="18"/>
      <c r="EVV270" s="18"/>
      <c r="EVW270" s="18"/>
      <c r="EVX270" s="18"/>
      <c r="EVY270" s="18"/>
      <c r="EVZ270" s="18"/>
      <c r="EWA270" s="18"/>
      <c r="EWB270" s="18"/>
      <c r="EWC270" s="18"/>
      <c r="EWD270" s="18"/>
      <c r="EWE270" s="18"/>
      <c r="EWF270" s="18"/>
      <c r="EWG270" s="18"/>
      <c r="EWH270" s="18"/>
      <c r="EWI270" s="18"/>
      <c r="EWJ270" s="18"/>
      <c r="EWK270" s="18"/>
      <c r="EWL270" s="18"/>
      <c r="EWM270" s="18"/>
      <c r="EWN270" s="18"/>
      <c r="EWO270" s="18"/>
      <c r="EWP270" s="18"/>
      <c r="EWQ270" s="18"/>
      <c r="EWR270" s="18"/>
      <c r="EWS270" s="18"/>
      <c r="EWT270" s="18"/>
      <c r="EWU270" s="18"/>
      <c r="EWV270" s="18"/>
      <c r="EWW270" s="18"/>
      <c r="EWX270" s="18"/>
      <c r="EWY270" s="18"/>
      <c r="EWZ270" s="18"/>
      <c r="EXA270" s="18"/>
      <c r="EXB270" s="18"/>
      <c r="EXC270" s="18"/>
      <c r="EXD270" s="18"/>
      <c r="EXE270" s="18"/>
      <c r="EXF270" s="18"/>
      <c r="EXG270" s="18"/>
      <c r="EXH270" s="18"/>
      <c r="EXI270" s="18"/>
      <c r="EXJ270" s="18"/>
      <c r="EXK270" s="18"/>
      <c r="EXL270" s="18"/>
      <c r="EXM270" s="18"/>
      <c r="EXN270" s="18"/>
      <c r="EXO270" s="18"/>
      <c r="EXP270" s="18"/>
      <c r="EXQ270" s="18"/>
      <c r="EXR270" s="18"/>
      <c r="EXS270" s="18"/>
      <c r="EXT270" s="18"/>
      <c r="EXU270" s="18"/>
      <c r="EXV270" s="18"/>
      <c r="EXW270" s="18"/>
      <c r="EXX270" s="18"/>
      <c r="EXY270" s="18"/>
      <c r="EXZ270" s="18"/>
      <c r="EYA270" s="18"/>
      <c r="EYB270" s="18"/>
      <c r="EYC270" s="18"/>
      <c r="EYD270" s="18"/>
      <c r="EYE270" s="18"/>
      <c r="EYF270" s="18"/>
      <c r="EYG270" s="18"/>
      <c r="EYH270" s="18"/>
      <c r="EYI270" s="18"/>
      <c r="EYJ270" s="18"/>
      <c r="EYK270" s="18"/>
      <c r="EYL270" s="18"/>
      <c r="EYM270" s="18"/>
      <c r="EYN270" s="18"/>
      <c r="EYO270" s="18"/>
      <c r="EYP270" s="18"/>
      <c r="EYQ270" s="18"/>
      <c r="EYR270" s="18"/>
      <c r="EYS270" s="18"/>
      <c r="EYT270" s="18"/>
      <c r="EYU270" s="18"/>
      <c r="EYV270" s="18"/>
      <c r="EYW270" s="18"/>
      <c r="EYX270" s="18"/>
      <c r="TOX270" s="16"/>
      <c r="TOY270" s="16"/>
      <c r="TOZ270" s="16"/>
      <c r="TPA270" s="16"/>
      <c r="TPB270" s="16"/>
      <c r="TPC270" s="16"/>
      <c r="TPD270" s="16"/>
      <c r="TPE270" s="16"/>
      <c r="TPF270" s="16"/>
      <c r="TPG270" s="16"/>
      <c r="TPH270" s="16"/>
      <c r="TPI270" s="16"/>
      <c r="TPJ270" s="16"/>
      <c r="TPK270" s="16"/>
      <c r="TPL270" s="16"/>
      <c r="TPM270" s="16"/>
      <c r="TPN270" s="16"/>
      <c r="TPO270" s="16"/>
      <c r="TPP270" s="16"/>
      <c r="TPQ270" s="16"/>
      <c r="TPR270" s="16"/>
      <c r="TPS270" s="16"/>
      <c r="TPT270" s="16"/>
      <c r="TPU270" s="16"/>
      <c r="TPV270" s="16"/>
      <c r="TPW270" s="16"/>
      <c r="TPX270" s="16"/>
      <c r="TPY270" s="16"/>
      <c r="TPZ270" s="16"/>
      <c r="TQA270" s="16"/>
      <c r="TQB270" s="16"/>
      <c r="TQC270" s="16"/>
      <c r="TQD270" s="16"/>
      <c r="TQE270" s="16"/>
      <c r="TQF270" s="16"/>
      <c r="TQG270" s="16"/>
      <c r="TQH270" s="16"/>
      <c r="TQI270" s="16"/>
      <c r="TQJ270" s="16"/>
      <c r="TQK270" s="16"/>
      <c r="TQL270" s="16"/>
      <c r="TQM270" s="16"/>
      <c r="TQN270" s="16"/>
      <c r="TQO270" s="16"/>
      <c r="TQP270" s="16"/>
      <c r="TQQ270" s="16"/>
      <c r="TQR270" s="16"/>
      <c r="TQS270" s="16"/>
      <c r="TQT270" s="16"/>
      <c r="TQU270" s="16"/>
      <c r="TQV270" s="16"/>
      <c r="TQW270" s="16"/>
      <c r="TQX270" s="16"/>
      <c r="TQY270" s="16"/>
      <c r="TQZ270" s="16"/>
      <c r="TRA270" s="16"/>
      <c r="TRB270" s="16"/>
      <c r="TRC270" s="16"/>
      <c r="TRD270" s="16"/>
      <c r="TRE270" s="16"/>
      <c r="TRF270" s="16"/>
      <c r="TRG270" s="16"/>
      <c r="TRH270" s="16"/>
      <c r="TRI270" s="16"/>
      <c r="TRJ270" s="16"/>
      <c r="TRK270" s="16"/>
      <c r="TRL270" s="16"/>
      <c r="TRM270" s="16"/>
      <c r="TRN270" s="16"/>
      <c r="TRO270" s="16"/>
      <c r="TRP270" s="16"/>
      <c r="TRQ270" s="16"/>
      <c r="TRR270" s="16"/>
      <c r="TRS270" s="16"/>
      <c r="TRT270" s="16"/>
      <c r="TRU270" s="16"/>
      <c r="TRV270" s="16"/>
      <c r="TRW270" s="16"/>
      <c r="TRX270" s="16"/>
      <c r="TRY270" s="16"/>
      <c r="TRZ270" s="16"/>
      <c r="TSA270" s="16"/>
      <c r="TSB270" s="16"/>
      <c r="TSC270" s="16"/>
      <c r="TSD270" s="16"/>
      <c r="TSE270" s="16"/>
      <c r="TSF270" s="16"/>
      <c r="TSG270" s="16"/>
      <c r="TSH270" s="16"/>
      <c r="TSI270" s="16"/>
      <c r="TSJ270" s="16"/>
      <c r="TSK270" s="16"/>
      <c r="TSL270" s="16"/>
      <c r="TSM270" s="16"/>
      <c r="TSN270" s="16"/>
      <c r="TSO270" s="16"/>
      <c r="TSP270" s="16"/>
      <c r="TSQ270" s="16"/>
      <c r="TSR270" s="16"/>
      <c r="TSS270" s="16"/>
      <c r="TST270" s="16"/>
      <c r="TSU270" s="16"/>
      <c r="TSV270" s="16"/>
      <c r="TSW270" s="16"/>
      <c r="TSX270" s="16"/>
      <c r="TSY270" s="16"/>
      <c r="TSZ270" s="16"/>
      <c r="TTA270" s="16"/>
      <c r="TTB270" s="16"/>
      <c r="TTC270" s="16"/>
      <c r="TTD270" s="16"/>
      <c r="TTE270" s="16"/>
      <c r="TTF270" s="16"/>
      <c r="TTG270" s="16"/>
      <c r="TTH270" s="16"/>
      <c r="TTI270" s="16"/>
      <c r="TTJ270" s="16"/>
      <c r="TTK270" s="16"/>
      <c r="TTL270" s="16"/>
      <c r="TTM270" s="16"/>
      <c r="TTN270" s="16"/>
      <c r="TTO270" s="16"/>
      <c r="TTP270" s="16"/>
      <c r="TTQ270" s="16"/>
      <c r="TTR270" s="16"/>
      <c r="TTS270" s="16"/>
      <c r="TTT270" s="16"/>
      <c r="TTU270" s="16"/>
      <c r="TTV270" s="16"/>
      <c r="TTW270" s="16"/>
      <c r="TTX270" s="16"/>
      <c r="TTY270" s="16"/>
      <c r="TTZ270" s="16"/>
      <c r="TUA270" s="16"/>
      <c r="TUB270" s="16"/>
      <c r="TUC270" s="16"/>
      <c r="TUD270" s="16"/>
      <c r="TUE270" s="16"/>
      <c r="TUF270" s="16"/>
      <c r="TUG270" s="16"/>
      <c r="TUH270" s="16"/>
      <c r="TUI270" s="16"/>
      <c r="TUJ270" s="16"/>
      <c r="TUK270" s="16"/>
      <c r="TUL270" s="16"/>
      <c r="TUM270" s="16"/>
      <c r="TUN270" s="16"/>
      <c r="TUO270" s="16"/>
      <c r="TUP270" s="16"/>
      <c r="TUQ270" s="16"/>
      <c r="TUR270" s="16"/>
      <c r="TUS270" s="16"/>
      <c r="TUT270" s="16"/>
      <c r="TUU270" s="16"/>
      <c r="TUV270" s="16"/>
      <c r="TUW270" s="16"/>
      <c r="TUX270" s="16"/>
      <c r="TUY270" s="16"/>
      <c r="TUZ270" s="16"/>
      <c r="TVA270" s="16"/>
      <c r="TVB270" s="16"/>
      <c r="TVC270" s="16"/>
      <c r="TVD270" s="16"/>
      <c r="TVE270" s="16"/>
      <c r="TVF270" s="16"/>
      <c r="TVG270" s="16"/>
      <c r="TVH270" s="16"/>
      <c r="TVI270" s="16"/>
      <c r="TVJ270" s="16"/>
      <c r="TVK270" s="16"/>
      <c r="TVL270" s="16"/>
      <c r="TVM270" s="16"/>
      <c r="TVN270" s="16"/>
      <c r="TVO270" s="16"/>
      <c r="TVP270" s="16"/>
      <c r="TVQ270" s="16"/>
      <c r="TVR270" s="16"/>
      <c r="TVS270" s="16"/>
      <c r="TVT270" s="16"/>
      <c r="TVU270" s="16"/>
      <c r="TVV270" s="16"/>
      <c r="TVW270" s="16"/>
      <c r="TVX270" s="16"/>
      <c r="TVY270" s="16"/>
      <c r="TVZ270" s="16"/>
      <c r="TWA270" s="16"/>
      <c r="TWB270" s="16"/>
      <c r="TWC270" s="16"/>
      <c r="TWD270" s="16"/>
      <c r="TWE270" s="16"/>
      <c r="TWF270" s="16"/>
      <c r="TWG270" s="16"/>
      <c r="TWH270" s="16"/>
      <c r="TWI270" s="16"/>
      <c r="TWJ270" s="16"/>
      <c r="TWK270" s="16"/>
      <c r="TWL270" s="16"/>
      <c r="TWM270" s="16"/>
      <c r="TWN270" s="16"/>
      <c r="TWO270" s="16"/>
      <c r="TWP270" s="16"/>
      <c r="TWQ270" s="16"/>
      <c r="TWR270" s="16"/>
      <c r="TWS270" s="16"/>
      <c r="TWT270" s="16"/>
      <c r="TWU270" s="16"/>
      <c r="TWV270" s="16"/>
      <c r="TWW270" s="16"/>
      <c r="TWX270" s="16"/>
      <c r="TWY270" s="16"/>
      <c r="TWZ270" s="16"/>
      <c r="TXA270" s="16"/>
      <c r="TXB270" s="16"/>
      <c r="TXC270" s="16"/>
      <c r="TXD270" s="16"/>
      <c r="TXE270" s="16"/>
      <c r="TXF270" s="16"/>
      <c r="TXG270" s="16"/>
      <c r="TXH270" s="16"/>
      <c r="TXI270" s="16"/>
      <c r="TXJ270" s="16"/>
      <c r="TXK270" s="16"/>
      <c r="TXL270" s="16"/>
      <c r="TXM270" s="16"/>
      <c r="TXN270" s="16"/>
      <c r="TXO270" s="16"/>
      <c r="TXP270" s="16"/>
      <c r="TXQ270" s="16"/>
      <c r="TXR270" s="16"/>
      <c r="TXS270" s="16"/>
      <c r="TXT270" s="16"/>
      <c r="TXU270" s="16"/>
      <c r="TXV270" s="16"/>
      <c r="TXW270" s="16"/>
      <c r="TXX270" s="16"/>
      <c r="TXY270" s="16"/>
      <c r="TXZ270" s="16"/>
      <c r="TYA270" s="16"/>
      <c r="TYB270" s="16"/>
      <c r="TYC270" s="16"/>
      <c r="TYD270" s="16"/>
      <c r="TYE270" s="16"/>
      <c r="TYF270" s="16"/>
      <c r="TYG270" s="16"/>
      <c r="TYH270" s="16"/>
      <c r="TYI270" s="16"/>
      <c r="TYJ270" s="16"/>
      <c r="TYK270" s="16"/>
      <c r="TYL270" s="16"/>
      <c r="TYM270" s="16"/>
      <c r="TYN270" s="16"/>
      <c r="TYO270" s="16"/>
      <c r="TYP270" s="16"/>
      <c r="TYQ270" s="16"/>
      <c r="TYR270" s="16"/>
      <c r="TYS270" s="16"/>
      <c r="TYT270" s="16"/>
      <c r="TYU270" s="16"/>
      <c r="TYV270" s="16"/>
      <c r="TYW270" s="16"/>
      <c r="TYX270" s="16"/>
      <c r="TYY270" s="16"/>
      <c r="TYZ270" s="16"/>
      <c r="TZA270" s="16"/>
      <c r="TZB270" s="16"/>
      <c r="TZC270" s="16"/>
      <c r="TZD270" s="16"/>
      <c r="TZE270" s="16"/>
      <c r="TZF270" s="16"/>
      <c r="TZG270" s="16"/>
      <c r="TZH270" s="16"/>
      <c r="TZI270" s="16"/>
      <c r="TZJ270" s="16"/>
      <c r="TZK270" s="16"/>
      <c r="TZL270" s="16"/>
      <c r="TZM270" s="16"/>
      <c r="TZN270" s="16"/>
      <c r="TZO270" s="16"/>
      <c r="TZP270" s="16"/>
      <c r="TZQ270" s="16"/>
      <c r="TZR270" s="16"/>
      <c r="TZS270" s="16"/>
      <c r="TZT270" s="16"/>
      <c r="TZU270" s="16"/>
      <c r="TZV270" s="16"/>
      <c r="TZW270" s="16"/>
      <c r="TZX270" s="16"/>
      <c r="TZY270" s="16"/>
      <c r="TZZ270" s="16"/>
      <c r="UAA270" s="16"/>
      <c r="UAB270" s="16"/>
      <c r="UAC270" s="16"/>
      <c r="UAD270" s="16"/>
      <c r="UAE270" s="16"/>
      <c r="UAF270" s="16"/>
      <c r="UAG270" s="16"/>
      <c r="UAH270" s="16"/>
      <c r="UAI270" s="16"/>
      <c r="UAJ270" s="16"/>
      <c r="UAK270" s="16"/>
      <c r="UAL270" s="16"/>
      <c r="UAM270" s="16"/>
      <c r="UAN270" s="16"/>
      <c r="UAO270" s="16"/>
      <c r="UAP270" s="16"/>
      <c r="UAQ270" s="16"/>
      <c r="UAR270" s="16"/>
      <c r="UAS270" s="16"/>
      <c r="UAT270" s="16"/>
      <c r="UAU270" s="16"/>
      <c r="UAV270" s="16"/>
      <c r="UAW270" s="16"/>
      <c r="UAX270" s="16"/>
      <c r="UAY270" s="16"/>
      <c r="UAZ270" s="16"/>
      <c r="UBA270" s="16"/>
      <c r="UBB270" s="16"/>
      <c r="UBC270" s="16"/>
      <c r="UBD270" s="16"/>
      <c r="UBE270" s="16"/>
      <c r="UBF270" s="16"/>
      <c r="UBG270" s="16"/>
      <c r="UBH270" s="16"/>
      <c r="UBI270" s="16"/>
      <c r="UBJ270" s="16"/>
      <c r="UBK270" s="16"/>
      <c r="UBL270" s="16"/>
      <c r="UBM270" s="16"/>
      <c r="UBN270" s="16"/>
      <c r="UBO270" s="16"/>
      <c r="UBP270" s="16"/>
      <c r="UBQ270" s="16"/>
      <c r="UBR270" s="16"/>
      <c r="UBS270" s="16"/>
      <c r="UBT270" s="16"/>
      <c r="UBU270" s="16"/>
      <c r="UBV270" s="16"/>
      <c r="UBW270" s="16"/>
      <c r="UBX270" s="16"/>
      <c r="UBY270" s="16"/>
      <c r="UBZ270" s="16"/>
      <c r="UCA270" s="16"/>
      <c r="UCB270" s="16"/>
      <c r="UCC270" s="16"/>
      <c r="UCD270" s="16"/>
      <c r="UCE270" s="16"/>
      <c r="UCF270" s="16"/>
      <c r="UCG270" s="16"/>
      <c r="UCH270" s="16"/>
      <c r="UCI270" s="16"/>
      <c r="UCJ270" s="16"/>
      <c r="UCK270" s="17"/>
      <c r="UCL270" s="17"/>
      <c r="UCM270" s="17"/>
      <c r="UCN270" s="17"/>
      <c r="UCO270" s="17"/>
      <c r="UCP270" s="17"/>
      <c r="UCQ270" s="17"/>
      <c r="UCR270" s="17"/>
      <c r="UCS270" s="17"/>
      <c r="UCT270" s="17"/>
      <c r="UCU270" s="17"/>
      <c r="UCV270" s="17"/>
      <c r="UCW270" s="17"/>
      <c r="UCX270" s="17"/>
      <c r="UCY270" s="17"/>
      <c r="UCZ270" s="17"/>
      <c r="UDA270" s="17"/>
      <c r="UDB270" s="17"/>
      <c r="UDC270" s="17"/>
      <c r="UDD270" s="17"/>
      <c r="UDE270" s="17"/>
      <c r="UDF270" s="17"/>
      <c r="UDG270" s="17"/>
      <c r="UDH270" s="17"/>
      <c r="UDI270" s="17"/>
      <c r="UDJ270" s="17"/>
      <c r="UDK270" s="17"/>
      <c r="UDL270" s="17"/>
      <c r="UDM270" s="17"/>
      <c r="UDN270" s="17"/>
      <c r="UDO270" s="17"/>
      <c r="UDP270" s="17"/>
      <c r="UDQ270" s="17"/>
      <c r="UDR270" s="17"/>
      <c r="UDS270" s="17"/>
      <c r="UDT270" s="17"/>
      <c r="UDU270" s="17"/>
      <c r="UDV270" s="17"/>
      <c r="UDW270" s="17"/>
      <c r="UDX270" s="17"/>
      <c r="UDY270" s="17"/>
      <c r="UDZ270" s="17"/>
      <c r="UEA270" s="17"/>
      <c r="UEB270" s="17"/>
      <c r="UEC270" s="17"/>
      <c r="UED270" s="17"/>
      <c r="UEE270" s="17"/>
      <c r="UEF270" s="17"/>
      <c r="UEG270" s="17"/>
      <c r="UEH270" s="17"/>
      <c r="UEI270" s="17"/>
      <c r="UEJ270" s="17"/>
      <c r="UEK270" s="17"/>
      <c r="UEL270" s="17"/>
      <c r="UEM270" s="17"/>
      <c r="UEN270" s="17"/>
      <c r="UEO270" s="17"/>
      <c r="UEP270" s="17"/>
      <c r="UEQ270" s="17"/>
      <c r="UER270" s="17"/>
      <c r="UES270" s="17"/>
      <c r="UET270" s="17"/>
      <c r="UEU270" s="17"/>
      <c r="UEV270" s="17"/>
      <c r="UEW270" s="17"/>
      <c r="UEX270" s="17"/>
      <c r="UEY270" s="17"/>
      <c r="UEZ270" s="17"/>
      <c r="UFA270" s="17"/>
      <c r="UFB270" s="17"/>
      <c r="UFC270" s="17"/>
      <c r="UFD270" s="17"/>
      <c r="UFE270" s="17"/>
      <c r="UFF270" s="17"/>
      <c r="UFG270" s="17"/>
      <c r="UFH270" s="17"/>
      <c r="UFI270" s="17"/>
      <c r="UFJ270" s="17"/>
      <c r="UFK270" s="17"/>
      <c r="UFL270" s="17"/>
      <c r="UFM270" s="17"/>
      <c r="UFN270" s="18"/>
      <c r="UFO270" s="18"/>
      <c r="UFP270" s="18"/>
      <c r="UFQ270" s="18"/>
      <c r="UFR270" s="18"/>
      <c r="UFS270" s="18"/>
      <c r="UFT270" s="18"/>
      <c r="UFU270" s="18"/>
      <c r="UFV270" s="18"/>
      <c r="UFW270" s="18"/>
      <c r="UFX270" s="18"/>
      <c r="UFY270" s="18"/>
      <c r="UFZ270" s="18"/>
      <c r="UGA270" s="18"/>
      <c r="UGB270" s="18"/>
      <c r="UGC270" s="18"/>
      <c r="UGD270" s="18"/>
      <c r="UGE270" s="18"/>
      <c r="UGF270" s="18"/>
      <c r="UGG270" s="18"/>
      <c r="UGH270" s="18"/>
      <c r="UGI270" s="18"/>
      <c r="UGJ270" s="18"/>
      <c r="UGK270" s="18"/>
      <c r="UGL270" s="18"/>
      <c r="UGM270" s="18"/>
      <c r="UGN270" s="18"/>
      <c r="UGO270" s="18"/>
      <c r="UGP270" s="18"/>
      <c r="UGQ270" s="18"/>
      <c r="UGR270" s="18"/>
      <c r="UGS270" s="18"/>
      <c r="UGT270" s="18"/>
      <c r="UGU270" s="18"/>
      <c r="UGV270" s="18"/>
      <c r="UGW270" s="18"/>
      <c r="UGX270" s="18"/>
      <c r="UGY270" s="18"/>
      <c r="UGZ270" s="18"/>
      <c r="UHA270" s="18"/>
      <c r="UHB270" s="18"/>
      <c r="UHC270" s="18"/>
      <c r="UHD270" s="18"/>
      <c r="UHE270" s="18"/>
      <c r="UHF270" s="18"/>
      <c r="UHG270" s="18"/>
      <c r="UHH270" s="18"/>
      <c r="UHI270" s="18"/>
      <c r="UHJ270" s="18"/>
      <c r="UHK270" s="18"/>
      <c r="UHL270" s="18"/>
      <c r="UHM270" s="18"/>
      <c r="UHN270" s="18"/>
      <c r="UHO270" s="18"/>
      <c r="UHP270" s="18"/>
      <c r="UHQ270" s="18"/>
      <c r="UHR270" s="18"/>
      <c r="UHS270" s="18"/>
      <c r="UHT270" s="18"/>
      <c r="UHU270" s="18"/>
      <c r="UHV270" s="18"/>
      <c r="UHW270" s="18"/>
      <c r="UHX270" s="18"/>
      <c r="UHY270" s="18"/>
      <c r="UHZ270" s="18"/>
      <c r="UIA270" s="18"/>
      <c r="UIB270" s="18"/>
      <c r="UIC270" s="18"/>
      <c r="UID270" s="18"/>
      <c r="UIE270" s="18"/>
      <c r="UIF270" s="18"/>
      <c r="UIG270" s="18"/>
      <c r="UIH270" s="18"/>
      <c r="UII270" s="18"/>
      <c r="UIJ270" s="18"/>
      <c r="UIK270" s="18"/>
      <c r="UIL270" s="18"/>
      <c r="UIM270" s="18"/>
      <c r="UIN270" s="18"/>
      <c r="UIO270" s="18"/>
      <c r="UIP270" s="18"/>
      <c r="UIQ270" s="18"/>
      <c r="UIR270" s="18"/>
      <c r="UIS270" s="18"/>
      <c r="UIT270" s="18"/>
      <c r="UIU270" s="18"/>
      <c r="UIV270" s="18"/>
      <c r="UIW270" s="18"/>
      <c r="UIX270" s="18"/>
      <c r="UIY270" s="18"/>
      <c r="UIZ270" s="18"/>
      <c r="UJA270" s="18"/>
      <c r="UJB270" s="18"/>
      <c r="UJC270" s="18"/>
      <c r="UJD270" s="18"/>
      <c r="UJE270" s="18"/>
      <c r="UJF270" s="18"/>
      <c r="UJG270" s="18"/>
      <c r="UJH270" s="18"/>
      <c r="UJI270" s="18"/>
      <c r="UJJ270" s="18"/>
      <c r="UJK270" s="18"/>
      <c r="UJL270" s="18"/>
      <c r="UJM270" s="18"/>
      <c r="UJN270" s="18"/>
      <c r="UJO270" s="18"/>
      <c r="UJP270" s="18"/>
      <c r="UJQ270" s="18"/>
      <c r="UJR270" s="18"/>
      <c r="UJS270" s="18"/>
      <c r="UJT270" s="18"/>
      <c r="UJU270" s="18"/>
      <c r="UJV270" s="18"/>
      <c r="UJW270" s="18"/>
      <c r="UJX270" s="18"/>
      <c r="UJY270" s="18"/>
      <c r="UJZ270" s="18"/>
      <c r="UKA270" s="18"/>
      <c r="UKB270" s="18"/>
      <c r="UKC270" s="18"/>
      <c r="UKD270" s="18"/>
      <c r="UKE270" s="18"/>
      <c r="UKF270" s="18"/>
      <c r="UKG270" s="18"/>
      <c r="UKH270" s="18"/>
      <c r="UKI270" s="18"/>
      <c r="UKJ270" s="18"/>
      <c r="UKK270" s="18"/>
      <c r="UKL270" s="18"/>
      <c r="UKM270" s="18"/>
      <c r="UKN270" s="18"/>
      <c r="UKO270" s="18"/>
      <c r="UKP270" s="18"/>
      <c r="UKQ270" s="18"/>
      <c r="UKR270" s="18"/>
      <c r="UKS270" s="18"/>
      <c r="UKT270" s="18"/>
      <c r="UKU270" s="18"/>
      <c r="UKV270" s="18"/>
      <c r="UKW270" s="18"/>
      <c r="UKX270" s="18"/>
      <c r="UKY270" s="18"/>
      <c r="UKZ270" s="18"/>
      <c r="ULA270" s="18"/>
      <c r="ULB270" s="18"/>
      <c r="ULC270" s="18"/>
      <c r="ULD270" s="18"/>
      <c r="ULE270" s="18"/>
      <c r="ULF270" s="18"/>
      <c r="ULG270" s="18"/>
      <c r="ULH270" s="18"/>
      <c r="ULI270" s="18"/>
      <c r="ULJ270" s="18"/>
      <c r="ULK270" s="18"/>
      <c r="ULL270" s="18"/>
      <c r="ULM270" s="18"/>
      <c r="ULN270" s="18"/>
      <c r="ULO270" s="18"/>
      <c r="ULP270" s="18"/>
      <c r="ULQ270" s="18"/>
      <c r="ULR270" s="18"/>
      <c r="ULS270" s="18"/>
      <c r="ULT270" s="18"/>
      <c r="ULU270" s="18"/>
      <c r="ULV270" s="18"/>
      <c r="ULW270" s="18"/>
      <c r="ULX270" s="18"/>
      <c r="ULY270" s="18"/>
      <c r="ULZ270" s="18"/>
      <c r="UMA270" s="18"/>
      <c r="UMB270" s="18"/>
      <c r="UMC270" s="18"/>
      <c r="UMD270" s="18"/>
      <c r="UME270" s="18"/>
      <c r="UMF270" s="18"/>
      <c r="UMG270" s="18"/>
      <c r="UMH270" s="18"/>
      <c r="UMI270" s="18"/>
      <c r="UMJ270" s="18"/>
      <c r="UMK270" s="18"/>
      <c r="UML270" s="18"/>
      <c r="UMM270" s="18"/>
      <c r="UMN270" s="18"/>
      <c r="UMO270" s="18"/>
      <c r="UMP270" s="18"/>
      <c r="UMQ270" s="18"/>
      <c r="UMR270" s="18"/>
      <c r="UMS270" s="18"/>
      <c r="UMT270" s="18"/>
      <c r="UMU270" s="18"/>
      <c r="UMV270" s="18"/>
      <c r="UMW270" s="18"/>
      <c r="UMX270" s="18"/>
      <c r="UMY270" s="18"/>
      <c r="UMZ270" s="18"/>
      <c r="UNA270" s="18"/>
      <c r="UNB270" s="18"/>
      <c r="UNC270" s="18"/>
      <c r="UND270" s="18"/>
      <c r="UNE270" s="18"/>
      <c r="UNF270" s="18"/>
      <c r="UNG270" s="18"/>
      <c r="UNH270" s="18"/>
      <c r="UNI270" s="18"/>
      <c r="UNJ270" s="18"/>
      <c r="UNK270" s="18"/>
      <c r="UNL270" s="18"/>
      <c r="UNM270" s="18"/>
      <c r="UNN270" s="18"/>
      <c r="UNO270" s="18"/>
      <c r="UNP270" s="18"/>
      <c r="UNQ270" s="18"/>
      <c r="UNR270" s="18"/>
      <c r="UNS270" s="18"/>
      <c r="UNT270" s="18"/>
      <c r="UNU270" s="18"/>
      <c r="UNV270" s="18"/>
      <c r="UNW270" s="18"/>
      <c r="UNX270" s="18"/>
      <c r="UNY270" s="18"/>
      <c r="UNZ270" s="18"/>
      <c r="UOA270" s="18"/>
      <c r="UOB270" s="18"/>
      <c r="UOC270" s="18"/>
      <c r="UOD270" s="18"/>
      <c r="UOE270" s="18"/>
      <c r="UOF270" s="18"/>
      <c r="UOG270" s="18"/>
      <c r="UOH270" s="18"/>
      <c r="UOI270" s="18"/>
      <c r="UOJ270" s="18"/>
      <c r="UOK270" s="18"/>
      <c r="UOL270" s="18"/>
      <c r="UOM270" s="18"/>
      <c r="UON270" s="18"/>
      <c r="UOO270" s="18"/>
      <c r="UOP270" s="18"/>
      <c r="UOQ270" s="18"/>
      <c r="UOR270" s="18"/>
      <c r="UOS270" s="18"/>
      <c r="UOT270" s="18"/>
      <c r="UOU270" s="18"/>
      <c r="UOV270" s="18"/>
      <c r="UOW270" s="18"/>
      <c r="UOX270" s="18"/>
      <c r="UOY270" s="18"/>
      <c r="UOZ270" s="18"/>
      <c r="UPA270" s="18"/>
      <c r="UPB270" s="18"/>
      <c r="UPC270" s="18"/>
      <c r="UPD270" s="18"/>
      <c r="UPE270" s="18"/>
      <c r="UPF270" s="18"/>
      <c r="UPG270" s="18"/>
      <c r="UPH270" s="18"/>
      <c r="UPI270" s="18"/>
      <c r="UPJ270" s="18"/>
      <c r="UPK270" s="18"/>
      <c r="UPL270" s="18"/>
      <c r="UPM270" s="18"/>
      <c r="UPN270" s="18"/>
      <c r="UPO270" s="18"/>
      <c r="UPP270" s="18"/>
      <c r="UPQ270" s="18"/>
      <c r="UPR270" s="18"/>
      <c r="UPS270" s="18"/>
      <c r="UPT270" s="18"/>
      <c r="UPU270" s="18"/>
      <c r="UPV270" s="18"/>
      <c r="UPW270" s="18"/>
      <c r="UPX270" s="18"/>
      <c r="UPY270" s="18"/>
      <c r="UPZ270" s="18"/>
      <c r="UQA270" s="18"/>
      <c r="UQB270" s="18"/>
      <c r="UQC270" s="18"/>
      <c r="UQD270" s="18"/>
      <c r="UQE270" s="18"/>
      <c r="UQF270" s="18"/>
      <c r="UQG270" s="18"/>
      <c r="UQH270" s="18"/>
      <c r="UQI270" s="18"/>
      <c r="UQJ270" s="18"/>
      <c r="UQK270" s="18"/>
      <c r="UQL270" s="18"/>
      <c r="UQM270" s="18"/>
      <c r="UQN270" s="18"/>
      <c r="UQO270" s="18"/>
      <c r="UQP270" s="18"/>
      <c r="UQQ270" s="18"/>
      <c r="UQR270" s="18"/>
      <c r="UQS270" s="18"/>
      <c r="UQT270" s="18"/>
      <c r="UQU270" s="18"/>
      <c r="UQV270" s="18"/>
      <c r="UQW270" s="18"/>
      <c r="UQX270" s="18"/>
      <c r="UQY270" s="18"/>
      <c r="UQZ270" s="18"/>
      <c r="URA270" s="18"/>
      <c r="URB270" s="18"/>
      <c r="URC270" s="18"/>
      <c r="URD270" s="18"/>
      <c r="URE270" s="18"/>
      <c r="URF270" s="18"/>
      <c r="URG270" s="18"/>
      <c r="URH270" s="18"/>
      <c r="URI270" s="18"/>
      <c r="URJ270" s="18"/>
      <c r="URK270" s="18"/>
      <c r="URL270" s="18"/>
      <c r="URM270" s="18"/>
      <c r="URN270" s="18"/>
      <c r="URO270" s="18"/>
      <c r="URP270" s="18"/>
      <c r="URQ270" s="18"/>
      <c r="URR270" s="18"/>
      <c r="URS270" s="18"/>
      <c r="URT270" s="18"/>
      <c r="URU270" s="18"/>
      <c r="URV270" s="18"/>
      <c r="URW270" s="18"/>
      <c r="URX270" s="18"/>
      <c r="URY270" s="18"/>
      <c r="URZ270" s="18"/>
      <c r="USA270" s="18"/>
      <c r="USB270" s="18"/>
      <c r="USC270" s="18"/>
      <c r="USD270" s="18"/>
      <c r="USE270" s="18"/>
      <c r="USF270" s="18"/>
      <c r="USG270" s="18"/>
      <c r="USH270" s="18"/>
      <c r="USI270" s="18"/>
      <c r="USJ270" s="18"/>
      <c r="USK270" s="18"/>
      <c r="USL270" s="18"/>
      <c r="USM270" s="18"/>
      <c r="USN270" s="18"/>
      <c r="USO270" s="18"/>
      <c r="USP270" s="18"/>
      <c r="USQ270" s="18"/>
      <c r="USR270" s="18"/>
      <c r="USS270" s="18"/>
      <c r="UST270" s="18"/>
      <c r="USU270" s="18"/>
      <c r="USV270" s="18"/>
      <c r="USW270" s="18"/>
      <c r="USX270" s="18"/>
      <c r="USY270" s="18"/>
      <c r="USZ270" s="18"/>
      <c r="UTA270" s="18"/>
      <c r="UTB270" s="18"/>
      <c r="UTC270" s="18"/>
      <c r="UTD270" s="18"/>
      <c r="UTE270" s="18"/>
      <c r="UTF270" s="18"/>
      <c r="UTG270" s="18"/>
      <c r="UTH270" s="18"/>
      <c r="UTI270" s="18"/>
      <c r="UTJ270" s="18"/>
      <c r="UTK270" s="18"/>
      <c r="UTL270" s="18"/>
      <c r="UTM270" s="18"/>
      <c r="UTN270" s="18"/>
      <c r="UTO270" s="18"/>
      <c r="UTP270" s="18"/>
      <c r="UTQ270" s="18"/>
      <c r="UTR270" s="18"/>
      <c r="UTS270" s="18"/>
      <c r="UTT270" s="18"/>
      <c r="UTU270" s="18"/>
      <c r="UTV270" s="18"/>
      <c r="UTW270" s="18"/>
      <c r="UTX270" s="18"/>
      <c r="UTY270" s="18"/>
      <c r="UTZ270" s="18"/>
      <c r="UUA270" s="18"/>
      <c r="UUB270" s="18"/>
      <c r="UUC270" s="18"/>
      <c r="UUD270" s="18"/>
      <c r="UUE270" s="18"/>
      <c r="UUF270" s="18"/>
      <c r="UUG270" s="18"/>
      <c r="UUH270" s="18"/>
      <c r="UUI270" s="18"/>
      <c r="UUJ270" s="18"/>
      <c r="UUK270" s="18"/>
      <c r="UUL270" s="18"/>
      <c r="UUM270" s="18"/>
      <c r="UUN270" s="18"/>
      <c r="UUO270" s="18"/>
      <c r="UUP270" s="18"/>
      <c r="UUQ270" s="18"/>
      <c r="UUR270" s="18"/>
      <c r="UUS270" s="18"/>
      <c r="UUT270" s="18"/>
      <c r="UUU270" s="18"/>
      <c r="UUV270" s="18"/>
      <c r="UUW270" s="18"/>
      <c r="UUX270" s="18"/>
      <c r="UUY270" s="18"/>
      <c r="UUZ270" s="18"/>
      <c r="UVA270" s="18"/>
      <c r="UVB270" s="18"/>
      <c r="UVC270" s="18"/>
      <c r="UVD270" s="18"/>
      <c r="UVE270" s="18"/>
      <c r="UVF270" s="18"/>
      <c r="UVG270" s="18"/>
      <c r="UVH270" s="18"/>
      <c r="UVI270" s="18"/>
      <c r="UVJ270" s="18"/>
      <c r="UVK270" s="18"/>
      <c r="UVL270" s="18"/>
      <c r="UVM270" s="18"/>
      <c r="UVN270" s="18"/>
      <c r="UVO270" s="18"/>
      <c r="UVP270" s="18"/>
      <c r="UVQ270" s="18"/>
      <c r="UVR270" s="18"/>
      <c r="UVS270" s="18"/>
      <c r="UVT270" s="18"/>
      <c r="UVU270" s="18"/>
      <c r="UVV270" s="18"/>
      <c r="UVW270" s="18"/>
      <c r="UVX270" s="18"/>
      <c r="UVY270" s="18"/>
      <c r="UVZ270" s="18"/>
      <c r="UWA270" s="18"/>
      <c r="UWB270" s="18"/>
      <c r="UWC270" s="18"/>
      <c r="UWD270" s="18"/>
      <c r="UWE270" s="18"/>
      <c r="UWF270" s="18"/>
      <c r="UWG270" s="18"/>
      <c r="UWH270" s="18"/>
      <c r="UWI270" s="18"/>
      <c r="UWJ270" s="18"/>
      <c r="UWK270" s="18"/>
      <c r="UWL270" s="18"/>
      <c r="UWM270" s="18"/>
      <c r="UWN270" s="18"/>
      <c r="UWO270" s="18"/>
      <c r="UWP270" s="18"/>
      <c r="UWQ270" s="18"/>
      <c r="UWR270" s="18"/>
      <c r="UWS270" s="18"/>
      <c r="UWT270" s="18"/>
      <c r="UWU270" s="18"/>
      <c r="UWV270" s="18"/>
      <c r="UWW270" s="18"/>
      <c r="UWX270" s="18"/>
      <c r="UWY270" s="18"/>
      <c r="UWZ270" s="18"/>
      <c r="UXA270" s="18"/>
      <c r="UXB270" s="18"/>
      <c r="UXC270" s="18"/>
      <c r="UXD270" s="18"/>
      <c r="UXE270" s="18"/>
      <c r="UXF270" s="18"/>
      <c r="UXG270" s="18"/>
      <c r="UXH270" s="18"/>
      <c r="UXI270" s="18"/>
      <c r="UXJ270" s="18"/>
      <c r="UXK270" s="18"/>
      <c r="UXL270" s="18"/>
      <c r="UXM270" s="18"/>
      <c r="UXN270" s="18"/>
      <c r="UXO270" s="18"/>
      <c r="UXP270" s="18"/>
      <c r="UXQ270" s="18"/>
      <c r="UXR270" s="18"/>
      <c r="UXS270" s="18"/>
      <c r="UXT270" s="18"/>
      <c r="UXU270" s="18"/>
      <c r="UXV270" s="18"/>
      <c r="UXW270" s="18"/>
      <c r="UXX270" s="18"/>
      <c r="UXY270" s="18"/>
      <c r="UXZ270" s="18"/>
      <c r="UYA270" s="18"/>
      <c r="UYB270" s="18"/>
      <c r="UYC270" s="18"/>
      <c r="UYD270" s="18"/>
      <c r="UYE270" s="18"/>
      <c r="UYF270" s="18"/>
      <c r="UYG270" s="18"/>
      <c r="UYH270" s="18"/>
      <c r="UYI270" s="18"/>
      <c r="UYJ270" s="18"/>
      <c r="UYK270" s="18"/>
      <c r="UYL270" s="18"/>
      <c r="UYM270" s="18"/>
      <c r="UYN270" s="18"/>
      <c r="UYO270" s="18"/>
      <c r="UYP270" s="18"/>
      <c r="UYQ270" s="18"/>
      <c r="UYR270" s="18"/>
      <c r="UYS270" s="18"/>
      <c r="UYT270" s="18"/>
      <c r="UYU270" s="18"/>
      <c r="UYV270" s="18"/>
      <c r="UYW270" s="18"/>
      <c r="UYX270" s="18"/>
      <c r="UYY270" s="18"/>
      <c r="UYZ270" s="18"/>
      <c r="UZA270" s="18"/>
      <c r="UZB270" s="18"/>
      <c r="UZC270" s="18"/>
      <c r="UZD270" s="18"/>
      <c r="UZE270" s="18"/>
      <c r="UZF270" s="18"/>
      <c r="UZG270" s="18"/>
      <c r="UZH270" s="18"/>
      <c r="UZI270" s="18"/>
      <c r="UZJ270" s="18"/>
      <c r="UZK270" s="18"/>
      <c r="UZL270" s="18"/>
      <c r="UZM270" s="18"/>
      <c r="UZN270" s="18"/>
      <c r="UZO270" s="18"/>
      <c r="UZP270" s="18"/>
      <c r="UZQ270" s="18"/>
      <c r="UZR270" s="18"/>
      <c r="UZS270" s="18"/>
      <c r="UZT270" s="18"/>
      <c r="UZU270" s="18"/>
      <c r="UZV270" s="18"/>
      <c r="UZW270" s="18"/>
      <c r="UZX270" s="18"/>
      <c r="UZY270" s="18"/>
      <c r="UZZ270" s="18"/>
      <c r="VAA270" s="18"/>
      <c r="VAB270" s="18"/>
      <c r="VAC270" s="18"/>
      <c r="VAD270" s="18"/>
      <c r="VAE270" s="18"/>
      <c r="VAF270" s="18"/>
      <c r="VAG270" s="18"/>
      <c r="VAH270" s="18"/>
      <c r="VAI270" s="18"/>
      <c r="VAJ270" s="18"/>
      <c r="VAK270" s="18"/>
      <c r="VAL270" s="18"/>
      <c r="VAM270" s="18"/>
      <c r="VAN270" s="18"/>
      <c r="VAO270" s="18"/>
      <c r="VAP270" s="18"/>
      <c r="VAQ270" s="18"/>
      <c r="VAR270" s="18"/>
      <c r="VAS270" s="18"/>
      <c r="VAT270" s="18"/>
      <c r="VAU270" s="18"/>
      <c r="VAV270" s="18"/>
      <c r="VAW270" s="18"/>
      <c r="VAX270" s="18"/>
      <c r="VAY270" s="18"/>
      <c r="VAZ270" s="18"/>
      <c r="VBA270" s="18"/>
      <c r="VBB270" s="18"/>
      <c r="VBC270" s="18"/>
      <c r="VBD270" s="18"/>
      <c r="VBE270" s="18"/>
      <c r="VBF270" s="18"/>
      <c r="VBG270" s="18"/>
      <c r="VBH270" s="18"/>
      <c r="VBI270" s="18"/>
      <c r="VBJ270" s="18"/>
      <c r="VBK270" s="18"/>
      <c r="VBL270" s="18"/>
      <c r="VBM270" s="18"/>
      <c r="VBN270" s="18"/>
      <c r="VBO270" s="18"/>
      <c r="VBP270" s="18"/>
      <c r="VBQ270" s="18"/>
      <c r="VBR270" s="18"/>
      <c r="VBS270" s="18"/>
      <c r="VBT270" s="18"/>
      <c r="VBU270" s="18"/>
      <c r="VBV270" s="18"/>
      <c r="VBW270" s="18"/>
      <c r="VBX270" s="18"/>
      <c r="VBY270" s="18"/>
      <c r="VBZ270" s="18"/>
      <c r="VCA270" s="18"/>
      <c r="VCB270" s="18"/>
      <c r="VCC270" s="18"/>
      <c r="VCD270" s="18"/>
      <c r="VCE270" s="18"/>
      <c r="VCF270" s="18"/>
      <c r="VCG270" s="18"/>
      <c r="VCH270" s="18"/>
      <c r="VCI270" s="18"/>
      <c r="VCJ270" s="18"/>
      <c r="VCK270" s="18"/>
      <c r="VCL270" s="18"/>
      <c r="VCM270" s="18"/>
      <c r="VCN270" s="18"/>
      <c r="VCO270" s="18"/>
      <c r="VCP270" s="18"/>
      <c r="VCQ270" s="18"/>
      <c r="VCR270" s="18"/>
      <c r="VCS270" s="18"/>
      <c r="VCT270" s="18"/>
      <c r="VCU270" s="18"/>
      <c r="VCV270" s="18"/>
      <c r="VCW270" s="18"/>
      <c r="VCX270" s="18"/>
      <c r="VCY270" s="18"/>
      <c r="VCZ270" s="18"/>
      <c r="VDA270" s="18"/>
      <c r="VDB270" s="18"/>
      <c r="VDC270" s="18"/>
      <c r="VDD270" s="18"/>
      <c r="VDE270" s="18"/>
      <c r="VDF270" s="18"/>
      <c r="VDG270" s="18"/>
      <c r="VDH270" s="18"/>
      <c r="VDI270" s="18"/>
      <c r="VDJ270" s="18"/>
      <c r="VDK270" s="18"/>
      <c r="VDL270" s="18"/>
      <c r="VDM270" s="18"/>
      <c r="VDN270" s="18"/>
      <c r="VDO270" s="18"/>
      <c r="VDP270" s="18"/>
      <c r="VDQ270" s="18"/>
      <c r="VDR270" s="18"/>
      <c r="VDS270" s="18"/>
      <c r="VDT270" s="18"/>
      <c r="VDU270" s="18"/>
      <c r="VDV270" s="18"/>
      <c r="VDW270" s="18"/>
      <c r="VDX270" s="18"/>
      <c r="VDY270" s="18"/>
      <c r="VDZ270" s="18"/>
      <c r="VEA270" s="18"/>
      <c r="VEB270" s="18"/>
      <c r="VEC270" s="18"/>
      <c r="VED270" s="18"/>
      <c r="VEE270" s="18"/>
      <c r="VEF270" s="18"/>
      <c r="VEG270" s="18"/>
      <c r="VEH270" s="18"/>
      <c r="VEI270" s="18"/>
      <c r="VEJ270" s="18"/>
      <c r="VEK270" s="18"/>
      <c r="VEL270" s="18"/>
      <c r="VEM270" s="18"/>
      <c r="VEN270" s="18"/>
      <c r="VEO270" s="18"/>
      <c r="VEP270" s="18"/>
      <c r="VEQ270" s="18"/>
      <c r="VER270" s="18"/>
      <c r="VES270" s="18"/>
      <c r="VET270" s="18"/>
      <c r="VEU270" s="18"/>
      <c r="VEV270" s="18"/>
      <c r="VEW270" s="18"/>
      <c r="VEX270" s="18"/>
      <c r="VEY270" s="18"/>
      <c r="VEZ270" s="18"/>
      <c r="VFA270" s="18"/>
      <c r="VFB270" s="18"/>
      <c r="VFC270" s="18"/>
      <c r="VFD270" s="18"/>
      <c r="VFE270" s="18"/>
      <c r="VFF270" s="18"/>
      <c r="VFG270" s="18"/>
      <c r="VFH270" s="18"/>
      <c r="VFI270" s="18"/>
      <c r="VFJ270" s="18"/>
      <c r="VFK270" s="18"/>
      <c r="VFL270" s="18"/>
      <c r="VFM270" s="18"/>
      <c r="VFN270" s="18"/>
      <c r="VFO270" s="18"/>
      <c r="VFP270" s="18"/>
      <c r="VFQ270" s="18"/>
      <c r="VFR270" s="18"/>
      <c r="VFS270" s="18"/>
      <c r="VFT270" s="18"/>
      <c r="VFU270" s="18"/>
      <c r="VFV270" s="18"/>
      <c r="VFW270" s="18"/>
      <c r="VFX270" s="18"/>
      <c r="VFY270" s="18"/>
      <c r="VFZ270" s="18"/>
      <c r="VGA270" s="18"/>
      <c r="VGB270" s="18"/>
      <c r="VGC270" s="18"/>
      <c r="VGD270" s="18"/>
      <c r="VGE270" s="18"/>
      <c r="VGF270" s="18"/>
      <c r="VGG270" s="18"/>
      <c r="VGH270" s="18"/>
      <c r="VGI270" s="18"/>
      <c r="VGJ270" s="18"/>
      <c r="VGK270" s="18"/>
      <c r="VGL270" s="18"/>
      <c r="VGM270" s="18"/>
      <c r="VGN270" s="18"/>
      <c r="VGO270" s="18"/>
      <c r="VGP270" s="18"/>
      <c r="VGQ270" s="18"/>
      <c r="VGR270" s="18"/>
      <c r="VGS270" s="18"/>
      <c r="VGT270" s="18"/>
      <c r="VGU270" s="18"/>
      <c r="VGV270" s="18"/>
      <c r="VGW270" s="18"/>
      <c r="VGX270" s="18"/>
      <c r="VGY270" s="18"/>
      <c r="VGZ270" s="18"/>
      <c r="VHA270" s="18"/>
      <c r="VHB270" s="18"/>
      <c r="VHC270" s="18"/>
      <c r="VHD270" s="18"/>
      <c r="VHE270" s="18"/>
      <c r="VHF270" s="18"/>
      <c r="VHG270" s="18"/>
      <c r="VHH270" s="18"/>
      <c r="VHI270" s="18"/>
      <c r="VHJ270" s="18"/>
      <c r="VHK270" s="18"/>
      <c r="VHL270" s="18"/>
      <c r="VHM270" s="18"/>
      <c r="VHN270" s="18"/>
      <c r="VHO270" s="18"/>
      <c r="VHP270" s="18"/>
      <c r="VHQ270" s="18"/>
      <c r="VHR270" s="18"/>
      <c r="VHS270" s="18"/>
      <c r="VHT270" s="18"/>
      <c r="VHU270" s="18"/>
      <c r="VHV270" s="18"/>
      <c r="VHW270" s="18"/>
      <c r="VHX270" s="18"/>
      <c r="VHY270" s="18"/>
      <c r="VHZ270" s="18"/>
      <c r="VIA270" s="18"/>
      <c r="VIB270" s="18"/>
      <c r="VIC270" s="18"/>
      <c r="VID270" s="18"/>
      <c r="VIE270" s="18"/>
      <c r="VIF270" s="18"/>
      <c r="VIG270" s="18"/>
      <c r="VIH270" s="18"/>
      <c r="VII270" s="18"/>
      <c r="VIJ270" s="18"/>
      <c r="VIK270" s="18"/>
      <c r="VIL270" s="18"/>
      <c r="VIM270" s="18"/>
      <c r="VIN270" s="18"/>
      <c r="VIO270" s="18"/>
      <c r="VIP270" s="18"/>
      <c r="VIQ270" s="18"/>
      <c r="VIR270" s="18"/>
      <c r="VIS270" s="18"/>
      <c r="VIT270" s="18"/>
      <c r="VIU270" s="18"/>
      <c r="VIV270" s="18"/>
      <c r="VIW270" s="18"/>
      <c r="VIX270" s="18"/>
      <c r="VIY270" s="18"/>
      <c r="VIZ270" s="18"/>
      <c r="VJA270" s="18"/>
      <c r="VJB270" s="18"/>
      <c r="VJC270" s="18"/>
      <c r="VJD270" s="18"/>
      <c r="VJE270" s="18"/>
      <c r="VJF270" s="18"/>
      <c r="VJG270" s="18"/>
      <c r="VJH270" s="18"/>
      <c r="VJI270" s="18"/>
      <c r="VJJ270" s="18"/>
      <c r="VJK270" s="18"/>
      <c r="VJL270" s="18"/>
      <c r="VJM270" s="18"/>
      <c r="VJN270" s="18"/>
      <c r="VJO270" s="18"/>
      <c r="VJP270" s="18"/>
      <c r="VJQ270" s="18"/>
      <c r="VJR270" s="18"/>
      <c r="VJS270" s="18"/>
      <c r="VJT270" s="18"/>
      <c r="VJU270" s="18"/>
      <c r="VJV270" s="18"/>
      <c r="VJW270" s="18"/>
      <c r="VJX270" s="18"/>
      <c r="VJY270" s="18"/>
      <c r="VJZ270" s="18"/>
      <c r="VKA270" s="18"/>
      <c r="VKB270" s="18"/>
      <c r="VKC270" s="18"/>
      <c r="VKD270" s="18"/>
      <c r="VKE270" s="18"/>
      <c r="VKF270" s="18"/>
      <c r="VKG270" s="18"/>
      <c r="VKH270" s="18"/>
      <c r="VKI270" s="18"/>
      <c r="VKJ270" s="18"/>
      <c r="VKK270" s="18"/>
      <c r="VKL270" s="18"/>
      <c r="VKM270" s="18"/>
      <c r="VKN270" s="18"/>
      <c r="VKO270" s="18"/>
      <c r="VKP270" s="18"/>
      <c r="VKQ270" s="18"/>
      <c r="VKR270" s="18"/>
      <c r="VKS270" s="18"/>
      <c r="VKT270" s="18"/>
      <c r="VKU270" s="18"/>
      <c r="VKV270" s="18"/>
      <c r="VKW270" s="18"/>
      <c r="VKX270" s="18"/>
      <c r="VKY270" s="18"/>
      <c r="VKZ270" s="18"/>
      <c r="VLA270" s="18"/>
      <c r="VLB270" s="18"/>
      <c r="VLC270" s="18"/>
      <c r="VLD270" s="18"/>
      <c r="VLE270" s="18"/>
      <c r="VLF270" s="18"/>
      <c r="VLG270" s="18"/>
      <c r="VLH270" s="18"/>
      <c r="VLI270" s="18"/>
      <c r="VLJ270" s="18"/>
      <c r="VLK270" s="18"/>
      <c r="VLL270" s="18"/>
      <c r="VLM270" s="18"/>
      <c r="VLN270" s="18"/>
      <c r="VLO270" s="18"/>
      <c r="VLP270" s="18"/>
      <c r="VLQ270" s="18"/>
      <c r="VLR270" s="18"/>
      <c r="VLS270" s="18"/>
      <c r="VLT270" s="18"/>
      <c r="VLU270" s="18"/>
      <c r="VLV270" s="18"/>
      <c r="VLW270" s="18"/>
      <c r="VLX270" s="18"/>
      <c r="VLY270" s="18"/>
      <c r="VLZ270" s="18"/>
      <c r="VMA270" s="18"/>
      <c r="VMB270" s="18"/>
      <c r="VMC270" s="18"/>
      <c r="VMD270" s="18"/>
      <c r="VME270" s="18"/>
      <c r="VMF270" s="18"/>
      <c r="VMG270" s="18"/>
      <c r="VMH270" s="18"/>
      <c r="VMI270" s="18"/>
      <c r="VMJ270" s="18"/>
      <c r="VMK270" s="18"/>
      <c r="VML270" s="18"/>
      <c r="VMM270" s="18"/>
      <c r="VMN270" s="18"/>
      <c r="VMO270" s="18"/>
      <c r="VMP270" s="18"/>
      <c r="VMQ270" s="18"/>
      <c r="VMR270" s="18"/>
      <c r="VMS270" s="18"/>
      <c r="VMT270" s="18"/>
      <c r="VMU270" s="18"/>
      <c r="VMV270" s="18"/>
      <c r="VMW270" s="18"/>
      <c r="VMX270" s="18"/>
      <c r="VMY270" s="18"/>
      <c r="VMZ270" s="18"/>
      <c r="VNA270" s="18"/>
      <c r="VNB270" s="18"/>
      <c r="VNC270" s="18"/>
      <c r="VND270" s="18"/>
      <c r="VNE270" s="18"/>
      <c r="VNF270" s="18"/>
      <c r="VNG270" s="18"/>
      <c r="VNH270" s="18"/>
      <c r="VNI270" s="18"/>
      <c r="VNJ270" s="18"/>
      <c r="VNK270" s="18"/>
      <c r="VNL270" s="18"/>
      <c r="VNM270" s="18"/>
      <c r="VNN270" s="18"/>
      <c r="VNO270" s="18"/>
      <c r="VNP270" s="18"/>
      <c r="VNQ270" s="18"/>
      <c r="VNR270" s="18"/>
      <c r="VNS270" s="18"/>
      <c r="VNT270" s="18"/>
      <c r="VNU270" s="18"/>
      <c r="VNV270" s="18"/>
      <c r="VNW270" s="18"/>
      <c r="VNX270" s="18"/>
      <c r="VNY270" s="18"/>
      <c r="VNZ270" s="18"/>
      <c r="VOA270" s="18"/>
      <c r="VOB270" s="18"/>
      <c r="VOC270" s="18"/>
      <c r="VOD270" s="18"/>
      <c r="VOE270" s="18"/>
      <c r="VOF270" s="18"/>
      <c r="VOG270" s="18"/>
      <c r="VOH270" s="18"/>
      <c r="VOI270" s="18"/>
      <c r="VOJ270" s="18"/>
      <c r="VOK270" s="18"/>
      <c r="VOL270" s="18"/>
      <c r="VOM270" s="18"/>
      <c r="VON270" s="18"/>
      <c r="VOO270" s="18"/>
      <c r="VOP270" s="18"/>
      <c r="VOQ270" s="18"/>
      <c r="VOR270" s="18"/>
      <c r="VOS270" s="18"/>
      <c r="VOT270" s="18"/>
      <c r="VOU270" s="18"/>
      <c r="VOV270" s="18"/>
      <c r="VOW270" s="18"/>
      <c r="VOX270" s="18"/>
      <c r="VOY270" s="18"/>
      <c r="VOZ270" s="18"/>
      <c r="VPA270" s="18"/>
      <c r="VPB270" s="18"/>
      <c r="VPC270" s="18"/>
      <c r="VPD270" s="18"/>
      <c r="VPE270" s="18"/>
      <c r="VPF270" s="18"/>
      <c r="VPG270" s="18"/>
      <c r="VPH270" s="18"/>
      <c r="VPI270" s="18"/>
      <c r="VPJ270" s="18"/>
      <c r="VPK270" s="18"/>
      <c r="VPL270" s="18"/>
      <c r="VPM270" s="18"/>
      <c r="VPN270" s="18"/>
      <c r="VPO270" s="18"/>
      <c r="VPP270" s="18"/>
      <c r="VPQ270" s="18"/>
      <c r="VPR270" s="18"/>
      <c r="VPS270" s="18"/>
      <c r="VPT270" s="18"/>
      <c r="VPU270" s="18"/>
      <c r="VPV270" s="18"/>
      <c r="VPW270" s="18"/>
      <c r="VPX270" s="18"/>
      <c r="VPY270" s="18"/>
      <c r="VPZ270" s="18"/>
      <c r="VQA270" s="18"/>
      <c r="VQB270" s="18"/>
      <c r="VQC270" s="18"/>
      <c r="VQD270" s="18"/>
      <c r="VQE270" s="18"/>
      <c r="VQF270" s="18"/>
      <c r="VQG270" s="18"/>
      <c r="VQH270" s="18"/>
      <c r="VQI270" s="18"/>
      <c r="VQJ270" s="18"/>
      <c r="VQK270" s="18"/>
      <c r="VQL270" s="18"/>
      <c r="VQM270" s="18"/>
      <c r="VQN270" s="18"/>
      <c r="VQO270" s="18"/>
      <c r="VQP270" s="18"/>
      <c r="VQQ270" s="18"/>
      <c r="VQR270" s="18"/>
      <c r="VQS270" s="18"/>
      <c r="VQT270" s="18"/>
      <c r="VQU270" s="18"/>
      <c r="VQV270" s="18"/>
      <c r="VQW270" s="18"/>
      <c r="VQX270" s="18"/>
      <c r="VQY270" s="18"/>
      <c r="VQZ270" s="18"/>
      <c r="VRA270" s="18"/>
      <c r="VRB270" s="18"/>
      <c r="VRC270" s="18"/>
      <c r="VRD270" s="18"/>
      <c r="VRE270" s="18"/>
      <c r="VRF270" s="18"/>
      <c r="VRG270" s="18"/>
      <c r="VRH270" s="18"/>
      <c r="VRI270" s="18"/>
      <c r="VRJ270" s="18"/>
      <c r="VRK270" s="18"/>
      <c r="VRL270" s="18"/>
      <c r="VRM270" s="18"/>
      <c r="VRN270" s="18"/>
      <c r="VRO270" s="18"/>
      <c r="VRP270" s="18"/>
      <c r="VRQ270" s="18"/>
      <c r="VRR270" s="18"/>
      <c r="VRS270" s="18"/>
      <c r="VRT270" s="18"/>
      <c r="VRU270" s="18"/>
      <c r="VRV270" s="18"/>
      <c r="VRW270" s="18"/>
      <c r="VRX270" s="18"/>
      <c r="VRY270" s="18"/>
      <c r="VRZ270" s="18"/>
      <c r="VSA270" s="18"/>
      <c r="VSB270" s="18"/>
      <c r="VSC270" s="18"/>
      <c r="VSD270" s="18"/>
      <c r="VSE270" s="18"/>
      <c r="VSF270" s="18"/>
      <c r="VSG270" s="18"/>
      <c r="VSH270" s="18"/>
      <c r="VSI270" s="18"/>
      <c r="VSJ270" s="18"/>
      <c r="VSK270" s="18"/>
      <c r="VSL270" s="18"/>
      <c r="VSM270" s="18"/>
      <c r="VSN270" s="18"/>
      <c r="VSO270" s="18"/>
      <c r="VSP270" s="18"/>
      <c r="VSQ270" s="18"/>
      <c r="VSR270" s="18"/>
      <c r="VSS270" s="18"/>
      <c r="VST270" s="18"/>
      <c r="VSU270" s="18"/>
      <c r="VSV270" s="18"/>
      <c r="VSW270" s="18"/>
      <c r="VSX270" s="18"/>
      <c r="VSY270" s="18"/>
      <c r="VSZ270" s="18"/>
      <c r="VTA270" s="18"/>
      <c r="VTB270" s="18"/>
      <c r="VTC270" s="18"/>
      <c r="VTD270" s="18"/>
      <c r="VTE270" s="18"/>
      <c r="VTF270" s="18"/>
      <c r="VTG270" s="18"/>
      <c r="VTH270" s="18"/>
      <c r="VTI270" s="18"/>
      <c r="VTJ270" s="18"/>
      <c r="VTK270" s="18"/>
      <c r="VTL270" s="18"/>
      <c r="VTM270" s="18"/>
      <c r="VTN270" s="18"/>
      <c r="VTO270" s="18"/>
      <c r="VTP270" s="18"/>
      <c r="VTQ270" s="18"/>
      <c r="VTR270" s="18"/>
      <c r="VTS270" s="18"/>
      <c r="VTT270" s="18"/>
      <c r="VTU270" s="18"/>
      <c r="VTV270" s="18"/>
      <c r="VTW270" s="18"/>
      <c r="VTX270" s="18"/>
      <c r="VTY270" s="18"/>
      <c r="VTZ270" s="18"/>
      <c r="VUA270" s="18"/>
      <c r="VUB270" s="18"/>
      <c r="VUC270" s="18"/>
      <c r="VUD270" s="18"/>
      <c r="VUE270" s="18"/>
      <c r="VUF270" s="18"/>
      <c r="VUG270" s="18"/>
      <c r="VUH270" s="18"/>
      <c r="VUI270" s="18"/>
      <c r="VUJ270" s="18"/>
      <c r="VUK270" s="18"/>
      <c r="VUL270" s="18"/>
      <c r="VUM270" s="18"/>
      <c r="VUN270" s="18"/>
      <c r="VUO270" s="18"/>
      <c r="VUP270" s="18"/>
      <c r="VUQ270" s="18"/>
      <c r="VUR270" s="18"/>
      <c r="VUS270" s="18"/>
      <c r="VUT270" s="18"/>
      <c r="VUU270" s="18"/>
      <c r="VUV270" s="18"/>
      <c r="VUW270" s="18"/>
      <c r="VUX270" s="18"/>
      <c r="VUY270" s="18"/>
      <c r="VUZ270" s="18"/>
      <c r="VVA270" s="18"/>
      <c r="VVB270" s="18"/>
      <c r="VVC270" s="18"/>
      <c r="VVD270" s="18"/>
      <c r="VVE270" s="18"/>
      <c r="VVF270" s="18"/>
      <c r="VVG270" s="18"/>
      <c r="VVH270" s="18"/>
      <c r="VVI270" s="18"/>
      <c r="VVJ270" s="18"/>
      <c r="VVK270" s="18"/>
      <c r="VVL270" s="18"/>
      <c r="VVM270" s="18"/>
      <c r="VVN270" s="18"/>
      <c r="VVO270" s="18"/>
      <c r="VVP270" s="18"/>
      <c r="VVQ270" s="18"/>
      <c r="VVR270" s="18"/>
      <c r="VVS270" s="18"/>
      <c r="VVT270" s="18"/>
      <c r="VVU270" s="18"/>
      <c r="VVV270" s="18"/>
      <c r="VVW270" s="18"/>
      <c r="VVX270" s="18"/>
      <c r="VVY270" s="18"/>
      <c r="VVZ270" s="18"/>
      <c r="VWA270" s="18"/>
      <c r="VWB270" s="18"/>
      <c r="VWC270" s="18"/>
      <c r="VWD270" s="18"/>
      <c r="VWE270" s="18"/>
      <c r="VWF270" s="18"/>
      <c r="VWG270" s="18"/>
      <c r="VWH270" s="18"/>
      <c r="VWI270" s="18"/>
      <c r="VWJ270" s="18"/>
      <c r="VWK270" s="18"/>
      <c r="VWL270" s="18"/>
      <c r="VWM270" s="18"/>
      <c r="VWN270" s="18"/>
      <c r="VWO270" s="18"/>
      <c r="VWP270" s="18"/>
      <c r="VWQ270" s="18"/>
      <c r="VWR270" s="18"/>
      <c r="VWS270" s="18"/>
      <c r="VWT270" s="18"/>
      <c r="VWU270" s="18"/>
      <c r="VWV270" s="18"/>
      <c r="VWW270" s="18"/>
      <c r="VWX270" s="18"/>
      <c r="VWY270" s="18"/>
      <c r="VWZ270" s="18"/>
      <c r="VXA270" s="18"/>
      <c r="VXB270" s="18"/>
      <c r="VXC270" s="18"/>
      <c r="VXD270" s="18"/>
      <c r="VXE270" s="18"/>
      <c r="VXF270" s="18"/>
      <c r="VXG270" s="18"/>
      <c r="VXH270" s="18"/>
      <c r="VXI270" s="18"/>
      <c r="VXJ270" s="18"/>
      <c r="VXK270" s="18"/>
      <c r="VXL270" s="18"/>
      <c r="VXM270" s="18"/>
      <c r="VXN270" s="18"/>
      <c r="VXO270" s="18"/>
      <c r="VXP270" s="18"/>
      <c r="VXQ270" s="18"/>
      <c r="VXR270" s="18"/>
      <c r="VXS270" s="18"/>
      <c r="VXT270" s="18"/>
      <c r="VXU270" s="18"/>
      <c r="VXV270" s="18"/>
      <c r="VXW270" s="18"/>
      <c r="VXX270" s="18"/>
      <c r="VXY270" s="18"/>
      <c r="VXZ270" s="18"/>
      <c r="VYA270" s="18"/>
      <c r="VYB270" s="18"/>
      <c r="VYC270" s="18"/>
      <c r="VYD270" s="18"/>
      <c r="VYE270" s="18"/>
      <c r="VYF270" s="18"/>
      <c r="VYG270" s="18"/>
      <c r="VYH270" s="18"/>
      <c r="VYI270" s="18"/>
      <c r="VYJ270" s="18"/>
      <c r="VYK270" s="18"/>
      <c r="VYL270" s="18"/>
      <c r="VYM270" s="18"/>
      <c r="VYN270" s="18"/>
      <c r="VYO270" s="18"/>
      <c r="VYP270" s="18"/>
      <c r="VYQ270" s="18"/>
      <c r="VYR270" s="18"/>
      <c r="VYS270" s="18"/>
      <c r="VYT270" s="18"/>
      <c r="VYU270" s="18"/>
      <c r="VYV270" s="18"/>
      <c r="VYW270" s="18"/>
      <c r="VYX270" s="18"/>
      <c r="VYY270" s="18"/>
      <c r="VYZ270" s="18"/>
      <c r="VZA270" s="18"/>
      <c r="VZB270" s="18"/>
      <c r="VZC270" s="18"/>
      <c r="VZD270" s="18"/>
      <c r="VZE270" s="18"/>
      <c r="VZF270" s="18"/>
      <c r="VZG270" s="18"/>
      <c r="VZH270" s="18"/>
      <c r="VZI270" s="18"/>
      <c r="VZJ270" s="18"/>
      <c r="VZK270" s="18"/>
      <c r="VZL270" s="18"/>
      <c r="VZM270" s="18"/>
      <c r="VZN270" s="18"/>
      <c r="VZO270" s="18"/>
      <c r="VZP270" s="18"/>
      <c r="VZQ270" s="18"/>
      <c r="VZR270" s="18"/>
      <c r="VZS270" s="18"/>
      <c r="VZT270" s="18"/>
      <c r="VZU270" s="18"/>
      <c r="VZV270" s="18"/>
      <c r="VZW270" s="18"/>
      <c r="VZX270" s="18"/>
      <c r="VZY270" s="18"/>
      <c r="VZZ270" s="18"/>
      <c r="WAA270" s="18"/>
      <c r="WAB270" s="18"/>
      <c r="WAC270" s="18"/>
      <c r="WAD270" s="18"/>
      <c r="WAE270" s="18"/>
      <c r="WAF270" s="18"/>
      <c r="WAG270" s="18"/>
      <c r="WAH270" s="18"/>
      <c r="WAI270" s="18"/>
      <c r="WAJ270" s="18"/>
      <c r="WAK270" s="18"/>
      <c r="WAL270" s="18"/>
      <c r="WAM270" s="18"/>
      <c r="WAN270" s="18"/>
      <c r="WAO270" s="18"/>
      <c r="WAP270" s="18"/>
      <c r="WAQ270" s="18"/>
      <c r="WAR270" s="18"/>
      <c r="WAS270" s="18"/>
      <c r="WAT270" s="18"/>
      <c r="WAU270" s="18"/>
      <c r="WAV270" s="18"/>
      <c r="WAW270" s="18"/>
      <c r="WAX270" s="18"/>
      <c r="WAY270" s="18"/>
      <c r="WAZ270" s="18"/>
      <c r="WBA270" s="18"/>
      <c r="WBB270" s="18"/>
      <c r="WBC270" s="18"/>
      <c r="WBD270" s="18"/>
      <c r="WBE270" s="18"/>
      <c r="WBF270" s="18"/>
      <c r="WBG270" s="18"/>
      <c r="WBH270" s="18"/>
      <c r="WBI270" s="18"/>
      <c r="WBJ270" s="18"/>
      <c r="WBK270" s="18"/>
      <c r="WBL270" s="18"/>
      <c r="WBM270" s="18"/>
      <c r="WBN270" s="18"/>
      <c r="WBO270" s="18"/>
      <c r="WBP270" s="18"/>
      <c r="WBQ270" s="18"/>
      <c r="WBR270" s="18"/>
      <c r="WBS270" s="18"/>
      <c r="WBT270" s="18"/>
      <c r="WBU270" s="18"/>
      <c r="WBV270" s="18"/>
      <c r="WBW270" s="18"/>
      <c r="WBX270" s="18"/>
      <c r="WBY270" s="18"/>
      <c r="WBZ270" s="18"/>
      <c r="WCA270" s="18"/>
      <c r="WCB270" s="18"/>
      <c r="WCC270" s="18"/>
      <c r="WCD270" s="18"/>
      <c r="WCE270" s="18"/>
      <c r="WCF270" s="18"/>
      <c r="WCG270" s="18"/>
      <c r="WCH270" s="18"/>
      <c r="WCI270" s="18"/>
      <c r="WCJ270" s="18"/>
      <c r="WCK270" s="18"/>
      <c r="WCL270" s="18"/>
      <c r="WCM270" s="18"/>
      <c r="WCN270" s="18"/>
      <c r="WCO270" s="18"/>
      <c r="WCP270" s="18"/>
      <c r="WCQ270" s="18"/>
      <c r="WCR270" s="18"/>
      <c r="WCS270" s="18"/>
      <c r="WCT270" s="18"/>
      <c r="WCU270" s="18"/>
      <c r="WCV270" s="18"/>
      <c r="WCW270" s="18"/>
      <c r="WCX270" s="18"/>
      <c r="WCY270" s="18"/>
      <c r="WCZ270" s="18"/>
      <c r="WDA270" s="18"/>
      <c r="WDB270" s="18"/>
      <c r="WDC270" s="18"/>
      <c r="WDD270" s="18"/>
      <c r="WDE270" s="18"/>
      <c r="WDF270" s="18"/>
      <c r="WDG270" s="18"/>
      <c r="WDH270" s="18"/>
      <c r="WDI270" s="18"/>
      <c r="WDJ270" s="18"/>
      <c r="WDK270" s="18"/>
      <c r="WDL270" s="18"/>
      <c r="WDM270" s="18"/>
      <c r="WDN270" s="18"/>
      <c r="WDO270" s="18"/>
      <c r="WDP270" s="18"/>
      <c r="WDQ270" s="18"/>
      <c r="WDR270" s="18"/>
      <c r="WDS270" s="18"/>
      <c r="WDT270" s="18"/>
      <c r="WDU270" s="18"/>
      <c r="WDV270" s="18"/>
      <c r="WDW270" s="18"/>
      <c r="WDX270" s="18"/>
      <c r="WDY270" s="18"/>
      <c r="WDZ270" s="18"/>
      <c r="WEA270" s="18"/>
      <c r="WEB270" s="18"/>
      <c r="WEC270" s="18"/>
      <c r="WED270" s="18"/>
      <c r="WEE270" s="18"/>
      <c r="WEF270" s="18"/>
      <c r="WEG270" s="18"/>
      <c r="WEH270" s="18"/>
      <c r="WEI270" s="18"/>
      <c r="WEJ270" s="18"/>
      <c r="WEK270" s="18"/>
      <c r="WEL270" s="18"/>
      <c r="WEM270" s="18"/>
      <c r="WEN270" s="18"/>
      <c r="WEO270" s="18"/>
      <c r="WEP270" s="18"/>
      <c r="WEQ270" s="18"/>
      <c r="WER270" s="18"/>
      <c r="WES270" s="18"/>
      <c r="WET270" s="18"/>
      <c r="WEU270" s="18"/>
      <c r="WEV270" s="18"/>
      <c r="WEW270" s="18"/>
      <c r="WEX270" s="18"/>
      <c r="WEY270" s="18"/>
      <c r="WEZ270" s="18"/>
      <c r="WFA270" s="18"/>
      <c r="WFB270" s="18"/>
      <c r="WFC270" s="18"/>
      <c r="WFD270" s="18"/>
      <c r="WFE270" s="18"/>
      <c r="WFF270" s="18"/>
      <c r="WFG270" s="18"/>
      <c r="WFH270" s="18"/>
      <c r="WFI270" s="18"/>
      <c r="WFJ270" s="18"/>
      <c r="WFK270" s="18"/>
      <c r="WFL270" s="18"/>
      <c r="WFM270" s="18"/>
      <c r="WFN270" s="18"/>
      <c r="WFO270" s="18"/>
      <c r="WFP270" s="18"/>
      <c r="WFQ270" s="18"/>
      <c r="WFR270" s="18"/>
      <c r="WFS270" s="18"/>
      <c r="WFT270" s="18"/>
      <c r="WFU270" s="18"/>
      <c r="WFV270" s="18"/>
      <c r="WFW270" s="18"/>
      <c r="WFX270" s="18"/>
      <c r="WFY270" s="18"/>
      <c r="WFZ270" s="18"/>
      <c r="WGA270" s="18"/>
      <c r="WGB270" s="18"/>
      <c r="WGC270" s="18"/>
      <c r="WGD270" s="18"/>
      <c r="WGE270" s="18"/>
      <c r="WGF270" s="18"/>
      <c r="WGG270" s="18"/>
      <c r="WGH270" s="18"/>
      <c r="WGI270" s="18"/>
      <c r="WGJ270" s="18"/>
      <c r="WGK270" s="18"/>
      <c r="WGL270" s="18"/>
      <c r="WGM270" s="18"/>
      <c r="WGN270" s="18"/>
      <c r="WGO270" s="18"/>
      <c r="WGP270" s="18"/>
      <c r="WGQ270" s="18"/>
      <c r="WGR270" s="18"/>
      <c r="WGS270" s="18"/>
      <c r="WGT270" s="18"/>
      <c r="WGU270" s="18"/>
      <c r="WGV270" s="18"/>
      <c r="WGW270" s="18"/>
      <c r="WGX270" s="18"/>
      <c r="WGY270" s="18"/>
      <c r="WGZ270" s="18"/>
      <c r="WHA270" s="18"/>
      <c r="WHB270" s="18"/>
      <c r="WHC270" s="18"/>
      <c r="WHD270" s="18"/>
      <c r="WHE270" s="18"/>
      <c r="WHF270" s="18"/>
      <c r="WHG270" s="18"/>
      <c r="WHH270" s="18"/>
      <c r="WHI270" s="18"/>
      <c r="WHJ270" s="18"/>
      <c r="WHK270" s="18"/>
      <c r="WHL270" s="18"/>
      <c r="WHM270" s="18"/>
      <c r="WHN270" s="18"/>
      <c r="WHO270" s="18"/>
      <c r="WHP270" s="18"/>
      <c r="WHQ270" s="18"/>
      <c r="WHR270" s="18"/>
      <c r="WHS270" s="18"/>
      <c r="WHT270" s="18"/>
      <c r="WHU270" s="18"/>
      <c r="WHV270" s="18"/>
      <c r="WHW270" s="18"/>
      <c r="WHX270" s="18"/>
      <c r="WHY270" s="18"/>
      <c r="WHZ270" s="18"/>
      <c r="WIA270" s="18"/>
      <c r="WIB270" s="18"/>
      <c r="WIC270" s="18"/>
      <c r="WID270" s="18"/>
      <c r="WIE270" s="18"/>
      <c r="WIF270" s="18"/>
      <c r="WIG270" s="18"/>
      <c r="WIH270" s="18"/>
      <c r="WII270" s="18"/>
      <c r="WIJ270" s="18"/>
      <c r="WIK270" s="18"/>
      <c r="WIL270" s="18"/>
      <c r="WIM270" s="18"/>
      <c r="WIN270" s="18"/>
      <c r="WIO270" s="18"/>
      <c r="WIP270" s="18"/>
      <c r="WIQ270" s="18"/>
      <c r="WIR270" s="18"/>
      <c r="WIS270" s="18"/>
      <c r="WIT270" s="18"/>
      <c r="WIU270" s="18"/>
      <c r="WIV270" s="18"/>
      <c r="WIW270" s="18"/>
      <c r="WIX270" s="18"/>
      <c r="WIY270" s="18"/>
      <c r="WIZ270" s="18"/>
      <c r="WJA270" s="18"/>
      <c r="WJB270" s="18"/>
      <c r="WJC270" s="18"/>
      <c r="WJD270" s="18"/>
      <c r="WJE270" s="18"/>
      <c r="WJF270" s="18"/>
      <c r="WJG270" s="18"/>
      <c r="WJH270" s="18"/>
      <c r="WJI270" s="18"/>
      <c r="WJJ270" s="18"/>
      <c r="WJK270" s="18"/>
      <c r="WJL270" s="18"/>
      <c r="WJM270" s="18"/>
      <c r="WJN270" s="18"/>
      <c r="WJO270" s="18"/>
      <c r="WJP270" s="18"/>
      <c r="WJQ270" s="18"/>
      <c r="WJR270" s="18"/>
      <c r="WJS270" s="18"/>
      <c r="WJT270" s="18"/>
      <c r="WJU270" s="18"/>
      <c r="WJV270" s="18"/>
      <c r="WJW270" s="18"/>
      <c r="WJX270" s="18"/>
      <c r="WJY270" s="18"/>
      <c r="WJZ270" s="18"/>
      <c r="WKA270" s="18"/>
      <c r="WKB270" s="18"/>
      <c r="WKC270" s="18"/>
      <c r="WKD270" s="18"/>
      <c r="WKE270" s="18"/>
      <c r="WKF270" s="18"/>
      <c r="WKG270" s="18"/>
      <c r="WKH270" s="18"/>
      <c r="WKI270" s="18"/>
      <c r="WKJ270" s="18"/>
      <c r="WKK270" s="18"/>
      <c r="WKL270" s="18"/>
      <c r="WKM270" s="18"/>
      <c r="WKN270" s="18"/>
      <c r="WKO270" s="18"/>
      <c r="WKP270" s="18"/>
      <c r="WKQ270" s="18"/>
      <c r="WKR270" s="18"/>
      <c r="WKS270" s="18"/>
      <c r="WKT270" s="18"/>
      <c r="WKU270" s="18"/>
      <c r="WKV270" s="18"/>
      <c r="WKW270" s="18"/>
      <c r="WKX270" s="18"/>
      <c r="WKY270" s="18"/>
      <c r="WKZ270" s="18"/>
      <c r="WLA270" s="18"/>
      <c r="WLB270" s="18"/>
      <c r="WLC270" s="18"/>
      <c r="WLD270" s="18"/>
      <c r="WLE270" s="18"/>
      <c r="WLF270" s="18"/>
      <c r="WLG270" s="18"/>
      <c r="WLH270" s="18"/>
      <c r="WLI270" s="18"/>
      <c r="WLJ270" s="18"/>
      <c r="WLK270" s="18"/>
      <c r="WLL270" s="18"/>
      <c r="WLM270" s="18"/>
      <c r="WLN270" s="18"/>
      <c r="WLO270" s="18"/>
      <c r="WLP270" s="18"/>
      <c r="WLQ270" s="18"/>
      <c r="WLR270" s="18"/>
      <c r="WLS270" s="18"/>
      <c r="WLT270" s="18"/>
      <c r="WLU270" s="18"/>
      <c r="WLV270" s="18"/>
      <c r="WLW270" s="18"/>
      <c r="WLX270" s="18"/>
      <c r="WLY270" s="18"/>
      <c r="WLZ270" s="18"/>
      <c r="WMA270" s="18"/>
      <c r="WMB270" s="18"/>
      <c r="WMC270" s="18"/>
      <c r="WMD270" s="18"/>
      <c r="WME270" s="18"/>
      <c r="WMF270" s="18"/>
      <c r="WMG270" s="18"/>
      <c r="WMH270" s="18"/>
      <c r="WMI270" s="18"/>
      <c r="WMJ270" s="18"/>
      <c r="WMK270" s="18"/>
      <c r="WML270" s="18"/>
      <c r="WMM270" s="18"/>
      <c r="WMN270" s="18"/>
      <c r="WMO270" s="18"/>
      <c r="WMP270" s="18"/>
      <c r="WMQ270" s="18"/>
      <c r="WMR270" s="18"/>
      <c r="WMS270" s="18"/>
      <c r="WMT270" s="18"/>
      <c r="WMU270" s="18"/>
      <c r="WMV270" s="18"/>
      <c r="WMW270" s="18"/>
      <c r="WMX270" s="18"/>
      <c r="WMY270" s="18"/>
      <c r="WMZ270" s="18"/>
      <c r="WNA270" s="18"/>
      <c r="WNB270" s="18"/>
      <c r="WNC270" s="18"/>
      <c r="WND270" s="18"/>
      <c r="WNE270" s="18"/>
      <c r="WNF270" s="18"/>
      <c r="WNG270" s="18"/>
      <c r="WNH270" s="18"/>
      <c r="WNI270" s="18"/>
      <c r="WNJ270" s="18"/>
      <c r="WNK270" s="18"/>
      <c r="WNL270" s="18"/>
      <c r="WNM270" s="18"/>
      <c r="WNN270" s="18"/>
      <c r="WNO270" s="18"/>
      <c r="WNP270" s="18"/>
      <c r="WNQ270" s="18"/>
      <c r="WNR270" s="18"/>
      <c r="WNS270" s="18"/>
      <c r="WNT270" s="18"/>
      <c r="WNU270" s="18"/>
      <c r="WNV270" s="18"/>
      <c r="WNW270" s="18"/>
      <c r="WNX270" s="18"/>
      <c r="WNY270" s="18"/>
      <c r="WNZ270" s="18"/>
      <c r="WOA270" s="18"/>
      <c r="WOB270" s="18"/>
      <c r="WOC270" s="18"/>
      <c r="WOD270" s="18"/>
      <c r="WOE270" s="18"/>
      <c r="WOF270" s="18"/>
      <c r="WOG270" s="18"/>
      <c r="WOH270" s="18"/>
      <c r="WOI270" s="18"/>
      <c r="WOJ270" s="18"/>
      <c r="WOK270" s="18"/>
      <c r="WOL270" s="18"/>
      <c r="WOM270" s="18"/>
      <c r="WON270" s="18"/>
      <c r="WOO270" s="18"/>
      <c r="WOP270" s="18"/>
      <c r="WOQ270" s="18"/>
      <c r="WOR270" s="18"/>
      <c r="WOS270" s="18"/>
      <c r="WOT270" s="18"/>
      <c r="WOU270" s="18"/>
      <c r="WOV270" s="18"/>
      <c r="WOW270" s="18"/>
      <c r="WOX270" s="18"/>
      <c r="WOY270" s="18"/>
      <c r="WOZ270" s="18"/>
      <c r="WPA270" s="18"/>
      <c r="WPB270" s="18"/>
      <c r="WPC270" s="18"/>
      <c r="WPD270" s="18"/>
      <c r="WPE270" s="18"/>
      <c r="WPF270" s="18"/>
      <c r="WPG270" s="18"/>
      <c r="WPH270" s="18"/>
      <c r="WPI270" s="18"/>
      <c r="WPJ270" s="18"/>
      <c r="WPK270" s="18"/>
      <c r="WPL270" s="18"/>
      <c r="WPM270" s="18"/>
      <c r="WPN270" s="18"/>
      <c r="WPO270" s="18"/>
      <c r="WPP270" s="18"/>
      <c r="WPQ270" s="18"/>
      <c r="WPR270" s="18"/>
      <c r="WPS270" s="18"/>
      <c r="WPT270" s="18"/>
      <c r="WPU270" s="18"/>
      <c r="WPV270" s="18"/>
      <c r="WPW270" s="18"/>
      <c r="WPX270" s="18"/>
      <c r="WPY270" s="18"/>
      <c r="WPZ270" s="18"/>
      <c r="WQA270" s="18"/>
      <c r="WQB270" s="18"/>
      <c r="WQC270" s="18"/>
      <c r="WQD270" s="18"/>
      <c r="WQE270" s="18"/>
      <c r="WQF270" s="18"/>
      <c r="WQG270" s="18"/>
      <c r="WQH270" s="18"/>
      <c r="WQI270" s="18"/>
      <c r="WQJ270" s="18"/>
      <c r="WQK270" s="18"/>
      <c r="WQL270" s="18"/>
      <c r="WQM270" s="18"/>
      <c r="WQN270" s="18"/>
      <c r="WQO270" s="18"/>
      <c r="WQP270" s="18"/>
      <c r="WQQ270" s="18"/>
      <c r="WQR270" s="18"/>
      <c r="WQS270" s="18"/>
      <c r="WQT270" s="18"/>
      <c r="WQU270" s="18"/>
      <c r="WQV270" s="18"/>
      <c r="WQW270" s="18"/>
      <c r="WQX270" s="18"/>
      <c r="WQY270" s="18"/>
      <c r="WQZ270" s="18"/>
      <c r="WRA270" s="18"/>
      <c r="WRB270" s="18"/>
      <c r="WRC270" s="18"/>
      <c r="WRD270" s="18"/>
      <c r="WRE270" s="18"/>
      <c r="WRF270" s="18"/>
      <c r="WRG270" s="18"/>
      <c r="WRH270" s="18"/>
      <c r="WRI270" s="18"/>
      <c r="WRJ270" s="18"/>
      <c r="WRK270" s="18"/>
      <c r="WRL270" s="18"/>
      <c r="WRM270" s="18"/>
      <c r="WRN270" s="18"/>
      <c r="WRO270" s="18"/>
      <c r="WRP270" s="18"/>
      <c r="WRQ270" s="18"/>
      <c r="WRR270" s="18"/>
      <c r="WRS270" s="18"/>
      <c r="WRT270" s="18"/>
      <c r="WRU270" s="18"/>
      <c r="WRV270" s="18"/>
      <c r="WRW270" s="18"/>
      <c r="WRX270" s="18"/>
      <c r="WRY270" s="18"/>
      <c r="WRZ270" s="18"/>
      <c r="WSA270" s="18"/>
      <c r="WSB270" s="18"/>
      <c r="WSC270" s="18"/>
      <c r="WSD270" s="18"/>
      <c r="WSE270" s="18"/>
      <c r="WSF270" s="18"/>
      <c r="WSG270" s="18"/>
      <c r="WSH270" s="18"/>
      <c r="WSI270" s="18"/>
      <c r="WSJ270" s="18"/>
      <c r="WSK270" s="18"/>
      <c r="WSL270" s="18"/>
      <c r="WSM270" s="18"/>
      <c r="WSN270" s="18"/>
      <c r="WSO270" s="18"/>
      <c r="WSP270" s="18"/>
      <c r="WSQ270" s="18"/>
      <c r="WSR270" s="18"/>
      <c r="WSS270" s="18"/>
      <c r="WST270" s="18"/>
      <c r="WSU270" s="18"/>
      <c r="WSV270" s="18"/>
      <c r="WSW270" s="18"/>
      <c r="WSX270" s="18"/>
      <c r="WSY270" s="18"/>
      <c r="WSZ270" s="18"/>
      <c r="WTA270" s="18"/>
      <c r="WTB270" s="18"/>
      <c r="WTC270" s="18"/>
      <c r="WTD270" s="18"/>
      <c r="WTE270" s="18"/>
      <c r="WTF270" s="18"/>
      <c r="WTG270" s="18"/>
      <c r="WTH270" s="18"/>
      <c r="WTI270" s="18"/>
      <c r="WTJ270" s="18"/>
      <c r="WTK270" s="18"/>
      <c r="WTL270" s="18"/>
      <c r="WTM270" s="18"/>
      <c r="WTN270" s="18"/>
      <c r="WTO270" s="18"/>
      <c r="WTP270" s="18"/>
      <c r="WTQ270" s="18"/>
      <c r="WTR270" s="18"/>
      <c r="WTS270" s="18"/>
      <c r="WTT270" s="18"/>
      <c r="WTU270" s="18"/>
      <c r="WTV270" s="18"/>
      <c r="WTW270" s="18"/>
      <c r="WTX270" s="18"/>
      <c r="WTY270" s="18"/>
      <c r="WTZ270" s="18"/>
      <c r="WUA270" s="18"/>
      <c r="WUB270" s="18"/>
      <c r="WUC270" s="18"/>
      <c r="WUD270" s="18"/>
      <c r="WUE270" s="18"/>
      <c r="WUF270" s="18"/>
      <c r="WUG270" s="18"/>
      <c r="WUH270" s="18"/>
      <c r="WUI270" s="18"/>
      <c r="WUJ270" s="18"/>
      <c r="WUK270" s="18"/>
      <c r="WUL270" s="18"/>
      <c r="WUM270" s="18"/>
      <c r="WUN270" s="18"/>
      <c r="WUO270" s="18"/>
      <c r="WUP270" s="18"/>
      <c r="WUQ270" s="18"/>
      <c r="WUR270" s="18"/>
      <c r="WUS270" s="18"/>
      <c r="WUT270" s="18"/>
      <c r="WUU270" s="18"/>
      <c r="WUV270" s="18"/>
      <c r="WUW270" s="18"/>
      <c r="WUX270" s="18"/>
      <c r="WUY270" s="18"/>
      <c r="WUZ270" s="18"/>
      <c r="WVA270" s="18"/>
      <c r="WVB270" s="18"/>
      <c r="WVC270" s="18"/>
      <c r="WVD270" s="18"/>
      <c r="WVE270" s="18"/>
      <c r="WVF270" s="18"/>
      <c r="WVG270" s="18"/>
      <c r="WVH270" s="18"/>
      <c r="WVI270" s="18"/>
      <c r="WVJ270" s="18"/>
      <c r="WVK270" s="18"/>
      <c r="WVL270" s="18"/>
      <c r="WVM270" s="18"/>
      <c r="WVN270" s="18"/>
      <c r="WVO270" s="18"/>
      <c r="WVP270" s="18"/>
      <c r="WVQ270" s="18"/>
      <c r="WVR270" s="18"/>
      <c r="WVS270" s="18"/>
      <c r="WVT270" s="18"/>
      <c r="WVU270" s="18"/>
      <c r="WVV270" s="18"/>
      <c r="WVW270" s="18"/>
      <c r="WVX270" s="18"/>
      <c r="WVY270" s="18"/>
      <c r="WVZ270" s="18"/>
      <c r="WWA270" s="18"/>
      <c r="WWB270" s="18"/>
      <c r="WWC270" s="18"/>
      <c r="WWD270" s="18"/>
      <c r="WWE270" s="18"/>
      <c r="WWF270" s="18"/>
      <c r="WWG270" s="18"/>
      <c r="WWH270" s="18"/>
      <c r="WWI270" s="18"/>
      <c r="WWJ270" s="18"/>
      <c r="WWK270" s="18"/>
      <c r="WWL270" s="18"/>
      <c r="WWM270" s="18"/>
      <c r="WWN270" s="18"/>
      <c r="WWO270" s="18"/>
      <c r="WWP270" s="18"/>
      <c r="WWQ270" s="18"/>
      <c r="WWR270" s="18"/>
      <c r="WWS270" s="18"/>
      <c r="WWT270" s="18"/>
      <c r="WWU270" s="18"/>
      <c r="WWV270" s="18"/>
      <c r="WWW270" s="18"/>
      <c r="WWX270" s="18"/>
      <c r="WWY270" s="18"/>
      <c r="WWZ270" s="18"/>
      <c r="WXA270" s="18"/>
      <c r="WXB270" s="18"/>
      <c r="WXC270" s="18"/>
      <c r="WXD270" s="18"/>
      <c r="WXE270" s="18"/>
      <c r="WXF270" s="18"/>
      <c r="WXG270" s="18"/>
      <c r="WXH270" s="18"/>
      <c r="WXI270" s="18"/>
      <c r="WXJ270" s="18"/>
      <c r="WXK270" s="18"/>
      <c r="WXL270" s="18"/>
      <c r="WXM270" s="18"/>
      <c r="WXN270" s="18"/>
      <c r="WXO270" s="18"/>
      <c r="WXP270" s="18"/>
      <c r="WXQ270" s="18"/>
      <c r="WXR270" s="18"/>
      <c r="WXS270" s="18"/>
      <c r="WXT270" s="18"/>
      <c r="WXU270" s="18"/>
      <c r="WXV270" s="18"/>
      <c r="WXW270" s="18"/>
      <c r="WXX270" s="18"/>
      <c r="WXY270" s="18"/>
      <c r="WXZ270" s="18"/>
      <c r="WYA270" s="18"/>
      <c r="WYB270" s="18"/>
      <c r="WYC270" s="18"/>
      <c r="WYD270" s="18"/>
      <c r="WYE270" s="18"/>
      <c r="WYF270" s="18"/>
      <c r="WYG270" s="18"/>
      <c r="WYH270" s="18"/>
      <c r="WYI270" s="18"/>
      <c r="WYJ270" s="18"/>
      <c r="WYK270" s="18"/>
      <c r="WYL270" s="18"/>
      <c r="WYM270" s="18"/>
      <c r="WYN270" s="18"/>
      <c r="WYO270" s="18"/>
      <c r="WYP270" s="18"/>
      <c r="WYQ270" s="18"/>
      <c r="WYR270" s="18"/>
      <c r="WYS270" s="18"/>
      <c r="WYT270" s="18"/>
      <c r="WYU270" s="18"/>
      <c r="WYV270" s="18"/>
      <c r="WYW270" s="18"/>
      <c r="WYX270" s="18"/>
      <c r="WYY270" s="18"/>
      <c r="WYZ270" s="18"/>
      <c r="WZA270" s="18"/>
      <c r="WZB270" s="18"/>
      <c r="WZC270" s="18"/>
      <c r="WZD270" s="18"/>
      <c r="WZE270" s="18"/>
      <c r="WZF270" s="18"/>
      <c r="WZG270" s="18"/>
      <c r="WZH270" s="18"/>
      <c r="WZI270" s="18"/>
      <c r="WZJ270" s="18"/>
      <c r="WZK270" s="18"/>
      <c r="WZL270" s="18"/>
      <c r="WZM270" s="18"/>
      <c r="WZN270" s="18"/>
      <c r="WZO270" s="18"/>
      <c r="WZP270" s="18"/>
      <c r="WZQ270" s="18"/>
      <c r="WZR270" s="18"/>
      <c r="WZS270" s="18"/>
      <c r="WZT270" s="18"/>
      <c r="WZU270" s="18"/>
      <c r="WZV270" s="18"/>
      <c r="WZW270" s="18"/>
      <c r="WZX270" s="18"/>
      <c r="WZY270" s="18"/>
      <c r="WZZ270" s="18"/>
      <c r="XAA270" s="18"/>
      <c r="XAB270" s="18"/>
      <c r="XAC270" s="18"/>
      <c r="XAD270" s="18"/>
      <c r="XAE270" s="18"/>
      <c r="XAF270" s="18"/>
      <c r="XAG270" s="18"/>
      <c r="XAH270" s="18"/>
      <c r="XAI270" s="18"/>
      <c r="XAJ270" s="18"/>
      <c r="XAK270" s="18"/>
      <c r="XAL270" s="18"/>
      <c r="XAM270" s="18"/>
      <c r="XAN270" s="18"/>
      <c r="XAO270" s="18"/>
      <c r="XAP270" s="18"/>
      <c r="XAQ270" s="18"/>
      <c r="XAR270" s="18"/>
      <c r="XAS270" s="18"/>
      <c r="XAT270" s="18"/>
      <c r="XAU270" s="18"/>
      <c r="XAV270" s="18"/>
      <c r="XAW270" s="18"/>
      <c r="XAX270" s="18"/>
      <c r="XAY270" s="18"/>
      <c r="XAZ270" s="18"/>
      <c r="XBA270" s="18"/>
      <c r="XBB270" s="18"/>
      <c r="XBC270" s="18"/>
      <c r="XBD270" s="18"/>
      <c r="XBE270" s="18"/>
      <c r="XBF270" s="18"/>
      <c r="XBG270" s="18"/>
      <c r="XBH270" s="18"/>
      <c r="XBI270" s="18"/>
      <c r="XBJ270" s="18"/>
      <c r="XBK270" s="18"/>
      <c r="XBL270" s="18"/>
      <c r="XBM270" s="18"/>
      <c r="XBN270" s="18"/>
      <c r="XBO270" s="18"/>
      <c r="XBP270" s="18"/>
      <c r="XBQ270" s="18"/>
      <c r="XBR270" s="18"/>
      <c r="XBS270" s="18"/>
      <c r="XBT270" s="18"/>
      <c r="XBU270" s="18"/>
      <c r="XBV270" s="18"/>
      <c r="XBW270" s="18"/>
      <c r="XBX270" s="18"/>
      <c r="XBY270" s="18"/>
      <c r="XBZ270" s="18"/>
      <c r="XCA270" s="18"/>
      <c r="XCB270" s="18"/>
      <c r="XCC270" s="18"/>
      <c r="XCD270" s="18"/>
      <c r="XCE270" s="18"/>
      <c r="XCF270" s="18"/>
      <c r="XCG270" s="18"/>
      <c r="XCH270" s="18"/>
      <c r="XCI270" s="18"/>
      <c r="XCJ270" s="18"/>
      <c r="XCK270" s="18"/>
      <c r="XCL270" s="18"/>
      <c r="XCM270" s="18"/>
      <c r="XCN270" s="18"/>
      <c r="XCO270" s="18"/>
      <c r="XCP270" s="18"/>
      <c r="XCQ270" s="18"/>
      <c r="XCR270" s="18"/>
      <c r="XCS270" s="18"/>
      <c r="XCT270" s="18"/>
      <c r="XCU270" s="18"/>
      <c r="XCV270" s="18"/>
      <c r="XCW270" s="18"/>
      <c r="XCX270" s="18"/>
      <c r="XCY270" s="18"/>
      <c r="XCZ270" s="18"/>
      <c r="XDA270" s="18"/>
      <c r="XDB270" s="18"/>
      <c r="XDC270" s="18"/>
      <c r="XDD270" s="18"/>
      <c r="XDE270" s="18"/>
      <c r="XDF270" s="18"/>
      <c r="XDG270" s="18"/>
      <c r="XDH270" s="18"/>
      <c r="XDI270" s="18"/>
      <c r="XDJ270" s="18"/>
      <c r="XDK270" s="18"/>
      <c r="XDL270" s="18"/>
      <c r="XDM270" s="18"/>
      <c r="XDN270" s="18"/>
      <c r="XDO270" s="18"/>
      <c r="XDP270" s="18"/>
      <c r="XDQ270" s="18"/>
      <c r="XDR270" s="18"/>
      <c r="XDS270" s="18"/>
      <c r="XDT270" s="18"/>
      <c r="XDU270" s="18"/>
      <c r="XDV270" s="18"/>
      <c r="XDW270" s="18"/>
      <c r="XDX270" s="18"/>
      <c r="XDY270" s="18"/>
      <c r="XDZ270" s="18"/>
      <c r="XEA270" s="18"/>
      <c r="XEB270" s="18"/>
      <c r="XEC270" s="18"/>
      <c r="XED270" s="18"/>
      <c r="XEE270" s="18"/>
      <c r="XEF270" s="18"/>
      <c r="XEG270" s="18"/>
      <c r="XEH270" s="18"/>
      <c r="XEI270" s="18"/>
      <c r="XEJ270" s="18"/>
      <c r="XEK270" s="18"/>
      <c r="XEL270" s="18"/>
      <c r="XEM270" s="18"/>
      <c r="XEN270" s="18"/>
      <c r="XEO270" s="18"/>
      <c r="XEP270" s="18"/>
      <c r="XEQ270" s="18"/>
      <c r="XER270" s="18"/>
      <c r="XES270" s="18"/>
      <c r="XET270" s="18"/>
      <c r="XEU270" s="18"/>
      <c r="XEV270" s="18"/>
      <c r="XEW270" s="18"/>
      <c r="XEX270" s="18"/>
      <c r="XEY270" s="18"/>
      <c r="XEZ270" s="18"/>
      <c r="XFA270" s="18"/>
      <c r="XFB270" s="18"/>
      <c r="XFC270" s="18"/>
    </row>
    <row r="271" spans="1:4054 13934:16384" x14ac:dyDescent="0.25">
      <c r="A271" s="9"/>
      <c r="B271" s="36" t="s">
        <v>29</v>
      </c>
      <c r="C271" s="27" t="s">
        <v>31</v>
      </c>
      <c r="D271" s="36">
        <v>40</v>
      </c>
      <c r="E271" s="43"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11">BH271*40/20</f>
        <v>0</v>
      </c>
      <c r="J271" s="43">
        <f t="shared" si="111"/>
        <v>0</v>
      </c>
      <c r="K271" s="43">
        <f t="shared" si="111"/>
        <v>0.02</v>
      </c>
      <c r="L271" s="43">
        <f t="shared" si="111"/>
        <v>0</v>
      </c>
      <c r="M271" s="43">
        <f t="shared" si="111"/>
        <v>8</v>
      </c>
      <c r="N271" s="43">
        <f t="shared" si="111"/>
        <v>5.6</v>
      </c>
      <c r="O271" s="43">
        <f t="shared" si="111"/>
        <v>26</v>
      </c>
      <c r="P271" s="43">
        <f t="shared" si="111"/>
        <v>0.44000000000000006</v>
      </c>
      <c r="Q271" s="43"/>
      <c r="R271" s="43"/>
      <c r="S271" s="43"/>
      <c r="T271" s="43"/>
      <c r="U271" s="43"/>
      <c r="V271" s="43"/>
      <c r="W271" s="43"/>
      <c r="X271" s="43"/>
      <c r="Y271" s="43"/>
      <c r="Z271" s="43"/>
      <c r="AA271" s="43"/>
      <c r="AB271" s="43"/>
      <c r="AC271" s="43"/>
      <c r="AD271" s="43"/>
      <c r="AE271" s="43"/>
      <c r="AF271" s="43"/>
      <c r="AG271" s="43"/>
      <c r="AH271" s="43"/>
      <c r="AI271" s="43"/>
      <c r="AJ271" s="43"/>
      <c r="AK271" s="43"/>
      <c r="AL271" s="43"/>
      <c r="AM271" s="43"/>
      <c r="AN271" s="43"/>
      <c r="BD271" s="43"/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XCA271" s="16"/>
      <c r="XCB271" s="16"/>
      <c r="XCC271" s="16"/>
      <c r="XCD271" s="16"/>
      <c r="XCE271" s="16"/>
      <c r="XCF271" s="16"/>
      <c r="XCG271" s="16"/>
      <c r="XCH271" s="16"/>
      <c r="XCI271" s="16"/>
      <c r="XCJ271" s="16"/>
      <c r="XCK271" s="16"/>
      <c r="XCL271" s="16"/>
      <c r="XCM271" s="16"/>
      <c r="XCN271" s="16"/>
      <c r="XCO271" s="16"/>
      <c r="XCP271" s="16"/>
      <c r="XCQ271" s="16"/>
      <c r="XCR271" s="16"/>
      <c r="XCS271" s="16"/>
      <c r="XCT271" s="16"/>
      <c r="XCU271" s="16"/>
      <c r="XCV271" s="16"/>
      <c r="XCW271" s="16"/>
      <c r="XCX271" s="16"/>
      <c r="XCY271" s="16"/>
      <c r="XCZ271" s="16"/>
      <c r="XDA271" s="16"/>
      <c r="XDB271" s="16"/>
      <c r="XDC271" s="16"/>
      <c r="XDD271" s="16"/>
      <c r="XDE271" s="16"/>
      <c r="XDF271" s="16"/>
      <c r="XDG271" s="16"/>
      <c r="XDH271" s="16"/>
      <c r="XDI271" s="16"/>
      <c r="XDJ271" s="16"/>
      <c r="XDK271" s="16"/>
      <c r="XDL271" s="16"/>
      <c r="XDM271" s="16"/>
      <c r="XDN271" s="16"/>
      <c r="XDO271" s="16"/>
      <c r="XDP271" s="16"/>
      <c r="XDQ271" s="16"/>
      <c r="XDR271" s="16"/>
      <c r="XDS271" s="16"/>
      <c r="XDT271" s="16"/>
      <c r="XDU271" s="16"/>
      <c r="XDV271" s="16"/>
      <c r="XDW271" s="16"/>
      <c r="XDX271" s="16"/>
      <c r="XDY271" s="16"/>
      <c r="XDZ271" s="16"/>
      <c r="XEA271" s="16"/>
      <c r="XEB271" s="16"/>
      <c r="XEC271" s="16"/>
      <c r="XED271" s="16"/>
      <c r="XEE271" s="16"/>
      <c r="XEF271" s="16"/>
      <c r="XEG271" s="16"/>
      <c r="XEH271" s="16"/>
      <c r="XEI271" s="16"/>
      <c r="XEJ271" s="16"/>
      <c r="XEK271" s="16"/>
      <c r="XEL271" s="16"/>
      <c r="XEM271" s="16"/>
      <c r="XEN271" s="16"/>
      <c r="XEO271" s="16"/>
      <c r="XEP271" s="16"/>
      <c r="XEQ271" s="16"/>
      <c r="XER271" s="16"/>
      <c r="XES271" s="16"/>
      <c r="XET271" s="16"/>
      <c r="XEU271" s="16"/>
      <c r="XEV271" s="16"/>
      <c r="XEW271" s="16"/>
      <c r="XEX271" s="16"/>
      <c r="XEY271" s="16"/>
      <c r="XEZ271" s="16"/>
      <c r="XFA271" s="16"/>
      <c r="XFB271" s="16"/>
      <c r="XFC271" s="16"/>
      <c r="XFD271" s="31"/>
    </row>
    <row r="272" spans="1:4054 13934:16384" ht="13.9" customHeight="1" x14ac:dyDescent="0.25">
      <c r="A272" s="9"/>
      <c r="B272" s="36" t="s">
        <v>179</v>
      </c>
      <c r="C272" s="42" t="s">
        <v>180</v>
      </c>
      <c r="D272" s="36">
        <v>180</v>
      </c>
      <c r="E272" s="43">
        <v>3.67</v>
      </c>
      <c r="F272" s="43">
        <f t="shared" ref="F272:P272" si="112">BE272*180/100</f>
        <v>3.1860000000000004</v>
      </c>
      <c r="G272" s="43">
        <f t="shared" si="112"/>
        <v>15.821999999999997</v>
      </c>
      <c r="H272" s="43">
        <f t="shared" si="112"/>
        <v>106.2</v>
      </c>
      <c r="I272" s="43">
        <f t="shared" si="112"/>
        <v>21.96</v>
      </c>
      <c r="J272" s="43">
        <f t="shared" si="112"/>
        <v>5.3999999999999992E-2</v>
      </c>
      <c r="K272" s="43">
        <f t="shared" si="112"/>
        <v>0.16200000000000001</v>
      </c>
      <c r="L272" s="43">
        <f t="shared" si="112"/>
        <v>1.4220000000000002</v>
      </c>
      <c r="M272" s="43">
        <f t="shared" si="112"/>
        <v>136.99799999999999</v>
      </c>
      <c r="N272" s="43">
        <f t="shared" si="112"/>
        <v>19.206</v>
      </c>
      <c r="O272" s="43">
        <f t="shared" si="112"/>
        <v>112.104</v>
      </c>
      <c r="P272" s="43">
        <f t="shared" si="112"/>
        <v>0.43199999999999994</v>
      </c>
      <c r="Q272" s="43"/>
      <c r="R272" s="43"/>
      <c r="S272" s="43"/>
      <c r="T272" s="43"/>
      <c r="U272" s="45"/>
      <c r="V272" s="36"/>
      <c r="W272" s="36"/>
      <c r="X272" s="43"/>
      <c r="Y272" s="43"/>
      <c r="Z272" s="43"/>
      <c r="AA272" s="43"/>
      <c r="AB272" s="43"/>
      <c r="AC272" s="43"/>
      <c r="AD272" s="43"/>
      <c r="AE272" s="43"/>
      <c r="AF272" s="43"/>
      <c r="AG272" s="43"/>
      <c r="AH272" s="43"/>
      <c r="AI272" s="43"/>
      <c r="AJ272" s="43"/>
      <c r="AK272" s="43"/>
      <c r="AL272" s="43"/>
      <c r="AM272" s="43"/>
      <c r="AN272" s="43"/>
      <c r="BD272" s="43"/>
      <c r="BE272" s="43">
        <v>1.77</v>
      </c>
      <c r="BF272" s="43">
        <v>8.7899999999999991</v>
      </c>
      <c r="BG272" s="43">
        <v>59</v>
      </c>
      <c r="BH272" s="43">
        <v>12.2</v>
      </c>
      <c r="BI272" s="43">
        <v>0.03</v>
      </c>
      <c r="BJ272" s="43">
        <v>0.09</v>
      </c>
      <c r="BK272" s="43">
        <v>0.79</v>
      </c>
      <c r="BL272" s="43">
        <v>76.11</v>
      </c>
      <c r="BM272" s="43">
        <v>10.67</v>
      </c>
      <c r="BN272" s="43">
        <v>62.28</v>
      </c>
      <c r="BO272" s="43">
        <v>0.24</v>
      </c>
    </row>
    <row r="273" spans="1:67 16176:16384" x14ac:dyDescent="0.25">
      <c r="A273" s="9"/>
      <c r="B273" s="87"/>
      <c r="C273" s="47" t="s">
        <v>181</v>
      </c>
      <c r="D273" s="48">
        <f>SUM(D267:D272)</f>
        <v>626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67 16176:16384" x14ac:dyDescent="0.25">
      <c r="A274" s="7" t="s">
        <v>37</v>
      </c>
      <c r="B274" s="7"/>
      <c r="C274" s="7"/>
      <c r="D274" s="7"/>
      <c r="E274" s="49">
        <f t="shared" ref="E274:P274" si="113">SUM(E267:E273)</f>
        <v>21.408000000000001</v>
      </c>
      <c r="F274" s="49">
        <f t="shared" si="113"/>
        <v>16.559999999999999</v>
      </c>
      <c r="G274" s="49">
        <f t="shared" si="113"/>
        <v>97.818666666666672</v>
      </c>
      <c r="H274" s="49">
        <f t="shared" si="113"/>
        <v>754.50800000000004</v>
      </c>
      <c r="I274" s="49">
        <f t="shared" si="113"/>
        <v>87.920000000000016</v>
      </c>
      <c r="J274" s="49">
        <f t="shared" si="113"/>
        <v>0.3203333333333333</v>
      </c>
      <c r="K274" s="49">
        <f t="shared" si="113"/>
        <v>4.5999999999999996</v>
      </c>
      <c r="L274" s="49">
        <f t="shared" si="113"/>
        <v>8.8686666666666678</v>
      </c>
      <c r="M274" s="49">
        <f t="shared" si="113"/>
        <v>239.96766666666664</v>
      </c>
      <c r="N274" s="49">
        <f t="shared" si="113"/>
        <v>205.29166666666663</v>
      </c>
      <c r="O274" s="49">
        <f t="shared" si="113"/>
        <v>496.33933333333329</v>
      </c>
      <c r="P274" s="49">
        <f t="shared" si="113"/>
        <v>8.7629999999999999</v>
      </c>
    </row>
    <row r="275" spans="1:67 16176:16384" ht="15" customHeight="1" x14ac:dyDescent="0.25">
      <c r="A275" s="169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67 16176:16384" x14ac:dyDescent="0.25">
      <c r="A276" s="169"/>
      <c r="B276" s="36" t="s">
        <v>60</v>
      </c>
      <c r="C276" s="42" t="s">
        <v>61</v>
      </c>
      <c r="D276" s="28">
        <v>100</v>
      </c>
      <c r="E276" s="29">
        <v>2</v>
      </c>
      <c r="F276" s="29">
        <f t="shared" ref="F276:P276" si="114">BE276*100/60</f>
        <v>0.33333333333333331</v>
      </c>
      <c r="G276" s="29">
        <f t="shared" si="114"/>
        <v>10.166666666666666</v>
      </c>
      <c r="H276" s="29">
        <f t="shared" si="114"/>
        <v>52.166666666666664</v>
      </c>
      <c r="I276" s="29">
        <f t="shared" si="114"/>
        <v>1.2</v>
      </c>
      <c r="J276" s="29">
        <f t="shared" si="114"/>
        <v>1.6666666666666666E-2</v>
      </c>
      <c r="K276" s="29">
        <f t="shared" si="114"/>
        <v>3.3333333333333333E-2</v>
      </c>
      <c r="L276" s="29">
        <f t="shared" si="114"/>
        <v>1.9166666666666665</v>
      </c>
      <c r="M276" s="29">
        <f t="shared" si="114"/>
        <v>36.666666666666664</v>
      </c>
      <c r="N276" s="29">
        <f t="shared" si="114"/>
        <v>11.333333333333334</v>
      </c>
      <c r="O276" s="29">
        <f t="shared" si="114"/>
        <v>35</v>
      </c>
      <c r="P276" s="29">
        <f t="shared" si="114"/>
        <v>0.31666666666666665</v>
      </c>
      <c r="Q276" s="79"/>
      <c r="R276" s="79"/>
      <c r="S276" s="79"/>
      <c r="T276" s="79"/>
      <c r="U276" s="79"/>
      <c r="V276" s="80"/>
      <c r="W276" s="80"/>
      <c r="X276" s="79"/>
      <c r="Y276" s="79"/>
      <c r="Z276" s="79"/>
      <c r="AA276" s="79"/>
      <c r="AB276" s="79"/>
      <c r="BD276" s="29"/>
      <c r="BE276" s="29">
        <v>0.2</v>
      </c>
      <c r="BF276" s="29">
        <v>6.1</v>
      </c>
      <c r="BG276" s="29">
        <v>31.3</v>
      </c>
      <c r="BH276" s="29">
        <v>0.72</v>
      </c>
      <c r="BI276" s="29">
        <v>0.01</v>
      </c>
      <c r="BJ276" s="29">
        <v>0.02</v>
      </c>
      <c r="BK276" s="29">
        <v>1.1499999999999999</v>
      </c>
      <c r="BL276" s="29">
        <v>22</v>
      </c>
      <c r="BM276" s="29">
        <v>6.8</v>
      </c>
      <c r="BN276" s="29">
        <v>21</v>
      </c>
      <c r="BO276" s="29">
        <v>0.19</v>
      </c>
    </row>
    <row r="277" spans="1:67 16176:16384" s="54" customFormat="1" x14ac:dyDescent="0.25">
      <c r="A277" s="169"/>
      <c r="B277" s="36" t="s">
        <v>41</v>
      </c>
      <c r="C277" s="42" t="s">
        <v>182</v>
      </c>
      <c r="D277" s="36">
        <v>250</v>
      </c>
      <c r="E277" s="36">
        <v>3.56</v>
      </c>
      <c r="F277" s="36">
        <v>4.59</v>
      </c>
      <c r="G277" s="36">
        <v>18.79</v>
      </c>
      <c r="H277" s="36">
        <f t="shared" ref="H277:P277" si="115">BG277*250/200</f>
        <v>143.75</v>
      </c>
      <c r="I277" s="36">
        <f t="shared" si="115"/>
        <v>21.05</v>
      </c>
      <c r="J277" s="36">
        <f t="shared" si="115"/>
        <v>0.1</v>
      </c>
      <c r="K277" s="36">
        <f t="shared" si="115"/>
        <v>7.4999999999999997E-2</v>
      </c>
      <c r="L277" s="36">
        <f t="shared" si="115"/>
        <v>5.75</v>
      </c>
      <c r="M277" s="36">
        <f t="shared" si="115"/>
        <v>33.4</v>
      </c>
      <c r="N277" s="36">
        <f t="shared" si="115"/>
        <v>25.35</v>
      </c>
      <c r="O277" s="43">
        <f t="shared" si="115"/>
        <v>72.224999999999994</v>
      </c>
      <c r="P277" s="36">
        <f t="shared" si="115"/>
        <v>1.175</v>
      </c>
      <c r="BD277" s="36"/>
      <c r="BE277" s="36">
        <v>3.67</v>
      </c>
      <c r="BF277" s="36">
        <v>15.03</v>
      </c>
      <c r="BG277" s="36">
        <v>115</v>
      </c>
      <c r="BH277" s="36">
        <v>16.84</v>
      </c>
      <c r="BI277" s="36">
        <v>0.08</v>
      </c>
      <c r="BJ277" s="36">
        <v>0.06</v>
      </c>
      <c r="BK277" s="36">
        <v>4.5999999999999996</v>
      </c>
      <c r="BL277" s="36">
        <v>26.72</v>
      </c>
      <c r="BM277" s="36">
        <v>20.28</v>
      </c>
      <c r="BN277" s="36">
        <v>57.78</v>
      </c>
      <c r="BO277" s="36">
        <v>0.94</v>
      </c>
      <c r="WXD277" s="55"/>
      <c r="WXE277" s="55"/>
      <c r="WXF277" s="55"/>
      <c r="WXG277" s="55"/>
      <c r="WXH277" s="55"/>
      <c r="WXI277" s="55"/>
      <c r="WXJ277" s="55"/>
      <c r="WXK277" s="55"/>
      <c r="WXL277" s="55"/>
      <c r="WXM277" s="55"/>
      <c r="WXN277" s="55"/>
      <c r="WXO277" s="55"/>
      <c r="WXP277" s="55"/>
      <c r="WXQ277" s="55"/>
      <c r="WXR277" s="55"/>
      <c r="WXS277" s="55"/>
      <c r="WXT277" s="55"/>
      <c r="WXU277" s="55"/>
      <c r="WXV277" s="55"/>
      <c r="WXW277" s="55"/>
      <c r="WXX277" s="55"/>
      <c r="WXY277" s="55"/>
      <c r="WXZ277" s="55"/>
      <c r="WYA277" s="55"/>
      <c r="WYB277" s="55"/>
      <c r="WYC277" s="55"/>
      <c r="WYD277" s="55"/>
      <c r="WYE277" s="55"/>
      <c r="WYF277" s="55"/>
      <c r="WYG277" s="55"/>
      <c r="WYH277" s="55"/>
      <c r="WYI277" s="55"/>
      <c r="WYJ277" s="55"/>
      <c r="WYK277" s="55"/>
      <c r="WYL277" s="55"/>
      <c r="WYM277" s="55"/>
      <c r="WYN277" s="55"/>
      <c r="WYO277" s="55"/>
      <c r="WYP277" s="55"/>
      <c r="WYQ277" s="55"/>
      <c r="WYR277" s="55"/>
      <c r="WYS277" s="55"/>
      <c r="WYT277" s="55"/>
      <c r="WYU277" s="55"/>
      <c r="WYV277" s="55"/>
      <c r="WYW277" s="55"/>
      <c r="WYX277" s="55"/>
      <c r="WYY277" s="55"/>
      <c r="WYZ277" s="55"/>
      <c r="WZA277" s="55"/>
      <c r="WZB277" s="55"/>
      <c r="WZC277" s="55"/>
      <c r="WZD277" s="55"/>
      <c r="WZE277" s="55"/>
      <c r="WZF277" s="55"/>
      <c r="WZG277" s="55"/>
      <c r="WZH277" s="55"/>
      <c r="WZI277" s="55"/>
      <c r="WZJ277" s="55"/>
      <c r="WZK277" s="55"/>
      <c r="WZL277" s="55"/>
      <c r="WZM277" s="55"/>
      <c r="WZN277" s="55"/>
      <c r="WZO277" s="55"/>
      <c r="WZP277" s="55"/>
      <c r="WZQ277" s="55"/>
      <c r="WZR277" s="55"/>
      <c r="WZS277" s="55"/>
      <c r="WZT277" s="55"/>
      <c r="WZU277" s="55"/>
      <c r="WZV277" s="55"/>
      <c r="WZW277" s="55"/>
      <c r="WZX277" s="55"/>
      <c r="WZY277" s="55"/>
      <c r="WZZ277" s="55"/>
      <c r="XAA277" s="55"/>
      <c r="XAB277" s="55"/>
      <c r="XAC277" s="55"/>
      <c r="XAD277" s="55"/>
      <c r="XAE277" s="55"/>
      <c r="XAF277" s="55"/>
      <c r="XAG277" s="55"/>
      <c r="XAH277" s="55"/>
      <c r="XAI277" s="55"/>
      <c r="XAJ277" s="55"/>
      <c r="XAK277" s="55"/>
      <c r="XAL277" s="55"/>
      <c r="XAM277" s="55"/>
      <c r="XAN277" s="55"/>
      <c r="XAO277" s="55"/>
      <c r="XAP277" s="55"/>
      <c r="XAQ277" s="55"/>
      <c r="XAR277" s="55"/>
      <c r="XAS277" s="55"/>
      <c r="XAT277" s="55"/>
      <c r="XAU277" s="55"/>
      <c r="XAV277" s="55"/>
      <c r="XAW277" s="55"/>
      <c r="XAX277" s="55"/>
      <c r="XAY277" s="55"/>
      <c r="XAZ277" s="55"/>
      <c r="XBA277" s="55"/>
      <c r="XBB277" s="55"/>
      <c r="XBC277" s="55"/>
      <c r="XBD277" s="55"/>
      <c r="XBE277" s="55"/>
      <c r="XBF277" s="55"/>
      <c r="XBG277" s="55"/>
      <c r="XBH277" s="55"/>
      <c r="XBI277" s="55"/>
      <c r="XBJ277" s="55"/>
      <c r="XBK277" s="55"/>
      <c r="XBL277" s="55"/>
      <c r="XBM277" s="55"/>
      <c r="XBN277" s="55"/>
      <c r="XBO277" s="55"/>
      <c r="XBP277" s="55"/>
      <c r="XBQ277" s="55"/>
      <c r="XBR277" s="55"/>
      <c r="XBS277" s="55"/>
      <c r="XBT277" s="55"/>
      <c r="XBU277" s="55"/>
      <c r="XBV277" s="55"/>
      <c r="XBW277" s="55"/>
      <c r="XBX277" s="55"/>
      <c r="XBY277" s="55"/>
      <c r="XBZ277" s="55"/>
      <c r="XCA277" s="56"/>
      <c r="XCB277" s="56"/>
      <c r="XCC277" s="56"/>
      <c r="XCD277" s="56"/>
      <c r="XCE277" s="56"/>
      <c r="XCF277" s="56"/>
      <c r="XCG277" s="56"/>
      <c r="XCH277" s="56"/>
      <c r="XCI277" s="56"/>
      <c r="XCJ277" s="56"/>
      <c r="XCK277" s="56"/>
      <c r="XCL277" s="56"/>
      <c r="XCM277" s="56"/>
      <c r="XCN277" s="56"/>
      <c r="XCO277" s="56"/>
      <c r="XCP277" s="56"/>
      <c r="XCQ277" s="56"/>
      <c r="XCR277" s="56"/>
      <c r="XCS277" s="56"/>
      <c r="XCT277" s="56"/>
      <c r="XCU277" s="56"/>
      <c r="XCV277" s="56"/>
      <c r="XCW277" s="56"/>
      <c r="XCX277" s="56"/>
      <c r="XCY277" s="56"/>
      <c r="XCZ277" s="56"/>
      <c r="XDA277" s="56"/>
      <c r="XDB277" s="56"/>
      <c r="XDC277" s="56"/>
      <c r="XDD277" s="56"/>
      <c r="XDE277" s="56"/>
      <c r="XDF277" s="56"/>
      <c r="XDG277" s="56"/>
      <c r="XDH277" s="56"/>
      <c r="XDI277" s="56"/>
      <c r="XDJ277" s="56"/>
      <c r="XDK277" s="56"/>
      <c r="XDL277" s="56"/>
      <c r="XDM277" s="56"/>
      <c r="XDN277" s="56"/>
      <c r="XDO277" s="56"/>
      <c r="XDP277" s="56"/>
      <c r="XDQ277" s="56"/>
      <c r="XDR277" s="56"/>
      <c r="XDS277" s="56"/>
      <c r="XDT277" s="56"/>
      <c r="XDU277" s="56"/>
      <c r="XDV277" s="56"/>
      <c r="XDW277" s="56"/>
      <c r="XDX277" s="56"/>
      <c r="XDY277" s="56"/>
      <c r="XDZ277" s="56"/>
      <c r="XEA277" s="56"/>
      <c r="XEB277" s="56"/>
      <c r="XEC277" s="56"/>
      <c r="XED277" s="56"/>
      <c r="XEE277" s="56"/>
      <c r="XEF277" s="56"/>
      <c r="XEG277" s="56"/>
      <c r="XEH277" s="56"/>
      <c r="XEI277" s="56"/>
      <c r="XEJ277" s="56"/>
      <c r="XEK277" s="56"/>
      <c r="XEL277" s="56"/>
      <c r="XEM277" s="56"/>
      <c r="XEN277" s="56"/>
      <c r="XEO277" s="56"/>
      <c r="XEP277" s="56"/>
      <c r="XEQ277" s="56"/>
      <c r="XER277" s="56"/>
      <c r="XES277" s="56"/>
      <c r="XET277" s="56"/>
      <c r="XEU277" s="56"/>
      <c r="XEV277" s="56"/>
      <c r="XEW277" s="56"/>
      <c r="XEX277" s="56"/>
      <c r="XEY277" s="56"/>
      <c r="XEZ277" s="56"/>
      <c r="XFA277" s="56"/>
      <c r="XFB277" s="56"/>
      <c r="XFC277" s="56"/>
      <c r="XFD277" s="18"/>
    </row>
    <row r="278" spans="1:67 16176:16384" s="15" customFormat="1" x14ac:dyDescent="0.25">
      <c r="A278" s="169"/>
      <c r="B278" s="32" t="s">
        <v>157</v>
      </c>
      <c r="C278" s="57" t="s">
        <v>158</v>
      </c>
      <c r="D278" s="35">
        <v>100</v>
      </c>
      <c r="E278" s="38">
        <v>13.33</v>
      </c>
      <c r="F278" s="38">
        <f t="shared" ref="F278:P278" si="116">BE278*100/90</f>
        <v>23.644444444444446</v>
      </c>
      <c r="G278" s="38">
        <f t="shared" si="116"/>
        <v>11.744444444444444</v>
      </c>
      <c r="H278" s="38">
        <f t="shared" si="116"/>
        <v>313.33333333333331</v>
      </c>
      <c r="I278" s="38">
        <f t="shared" si="116"/>
        <v>42.666666666666664</v>
      </c>
      <c r="J278" s="38">
        <f t="shared" si="116"/>
        <v>0.17777777777777778</v>
      </c>
      <c r="K278" s="38">
        <f t="shared" si="116"/>
        <v>0.12222222222222222</v>
      </c>
      <c r="L278" s="38">
        <f t="shared" si="116"/>
        <v>0.66666666666666663</v>
      </c>
      <c r="M278" s="38">
        <f t="shared" si="116"/>
        <v>15.955555555555556</v>
      </c>
      <c r="N278" s="38">
        <f t="shared" si="116"/>
        <v>20.933333333333334</v>
      </c>
      <c r="O278" s="38">
        <f t="shared" si="116"/>
        <v>143.75555555555556</v>
      </c>
      <c r="P278" s="38">
        <f t="shared" si="116"/>
        <v>3.6</v>
      </c>
      <c r="Q278" s="59"/>
      <c r="R278" s="59"/>
      <c r="S278" s="59"/>
      <c r="T278" s="59"/>
      <c r="U278" s="59"/>
      <c r="V278" s="60"/>
      <c r="W278" s="60"/>
      <c r="X278" s="59"/>
      <c r="Y278" s="59"/>
      <c r="Z278" s="59"/>
      <c r="AA278" s="59"/>
      <c r="AB278" s="59"/>
      <c r="BD278" s="38"/>
      <c r="BE278" s="38">
        <v>21.28</v>
      </c>
      <c r="BF278" s="38">
        <v>10.57</v>
      </c>
      <c r="BG278" s="38">
        <v>282</v>
      </c>
      <c r="BH278" s="38">
        <v>38.4</v>
      </c>
      <c r="BI278" s="38">
        <v>0.16</v>
      </c>
      <c r="BJ278" s="38">
        <v>0.11</v>
      </c>
      <c r="BK278" s="38">
        <v>0.6</v>
      </c>
      <c r="BL278" s="38">
        <v>14.36</v>
      </c>
      <c r="BM278" s="38">
        <v>18.84</v>
      </c>
      <c r="BN278" s="38">
        <v>129.38</v>
      </c>
      <c r="BO278" s="38">
        <v>3.24</v>
      </c>
      <c r="XFD278" s="18"/>
    </row>
    <row r="279" spans="1:67 16176:16384" x14ac:dyDescent="0.25">
      <c r="A279" s="169"/>
      <c r="B279" s="36" t="s">
        <v>118</v>
      </c>
      <c r="C279" s="42" t="s">
        <v>119</v>
      </c>
      <c r="D279" s="36">
        <v>180</v>
      </c>
      <c r="E279" s="43">
        <v>3.73</v>
      </c>
      <c r="F279" s="43">
        <f>BE279*180/150</f>
        <v>5.8320000000000007</v>
      </c>
      <c r="G279" s="43">
        <v>16.97</v>
      </c>
      <c r="H279" s="43">
        <f>BG279*180/150</f>
        <v>135</v>
      </c>
      <c r="I279" s="43">
        <f>BH279*180/150</f>
        <v>154.80000000000001</v>
      </c>
      <c r="J279" s="43">
        <v>0.05</v>
      </c>
      <c r="K279" s="43">
        <f>BJ279*180/150</f>
        <v>7.1999999999999995E-2</v>
      </c>
      <c r="L279" s="43">
        <f>BK279*180/150</f>
        <v>30.887999999999998</v>
      </c>
      <c r="M279" s="43">
        <v>99.81</v>
      </c>
      <c r="N279" s="43">
        <v>37.17</v>
      </c>
      <c r="O279" s="43">
        <f>BN279*180/150</f>
        <v>72.251999999999995</v>
      </c>
      <c r="P279" s="43">
        <f>BO279*180/150</f>
        <v>1.464</v>
      </c>
      <c r="BD279" s="43"/>
      <c r="BE279" s="43">
        <v>4.8600000000000003</v>
      </c>
      <c r="BF279" s="43">
        <v>14.15</v>
      </c>
      <c r="BG279" s="43">
        <v>112.5</v>
      </c>
      <c r="BH279" s="43">
        <v>129</v>
      </c>
      <c r="BI279" s="43">
        <v>0.05</v>
      </c>
      <c r="BJ279" s="43">
        <v>0.06</v>
      </c>
      <c r="BK279" s="43">
        <v>25.74</v>
      </c>
      <c r="BL279" s="43">
        <v>83.18</v>
      </c>
      <c r="BM279" s="43">
        <v>30.98</v>
      </c>
      <c r="BN279" s="43">
        <v>60.21</v>
      </c>
      <c r="BO279" s="43">
        <v>1.22</v>
      </c>
    </row>
    <row r="280" spans="1:67 16176:16384" x14ac:dyDescent="0.25">
      <c r="A280" s="169"/>
      <c r="B280" s="36" t="s">
        <v>29</v>
      </c>
      <c r="C280" s="42" t="s">
        <v>30</v>
      </c>
      <c r="D280" s="36">
        <v>45</v>
      </c>
      <c r="E280" s="43">
        <v>3.05</v>
      </c>
      <c r="F280" s="43">
        <v>0.55000000000000004</v>
      </c>
      <c r="G280" s="43">
        <v>15.12</v>
      </c>
      <c r="H280" s="43">
        <v>76.849999999999994</v>
      </c>
      <c r="I280" s="43">
        <v>0</v>
      </c>
      <c r="J280" s="43">
        <v>0.06</v>
      </c>
      <c r="K280" s="43">
        <v>0.03</v>
      </c>
      <c r="L280" s="43">
        <f>BK280*28/20</f>
        <v>0</v>
      </c>
      <c r="M280" s="43">
        <v>20.27</v>
      </c>
      <c r="N280" s="43">
        <v>21.17</v>
      </c>
      <c r="O280" s="43">
        <v>67.84</v>
      </c>
      <c r="P280" s="43">
        <v>1.69</v>
      </c>
      <c r="Q280" s="43"/>
      <c r="R280" s="43"/>
      <c r="S280" s="43"/>
      <c r="T280" s="43"/>
      <c r="U280" s="43"/>
      <c r="V280" s="43"/>
      <c r="W280" s="43"/>
      <c r="X280" s="43"/>
      <c r="Y280" s="43"/>
      <c r="Z280" s="43"/>
      <c r="AA280" s="43"/>
      <c r="AB280" s="43"/>
      <c r="BD280" s="43"/>
      <c r="BE280" s="43">
        <v>0.24</v>
      </c>
      <c r="BF280" s="43">
        <v>6.72</v>
      </c>
      <c r="BG280" s="43">
        <v>34.159999999999997</v>
      </c>
      <c r="BH280" s="43"/>
      <c r="BI280" s="43">
        <v>0.03</v>
      </c>
      <c r="BJ280" s="43">
        <v>0.02</v>
      </c>
      <c r="BK280" s="43"/>
      <c r="BL280" s="43">
        <v>9.01</v>
      </c>
      <c r="BM280" s="43">
        <v>9.41</v>
      </c>
      <c r="BN280" s="43">
        <v>30.14</v>
      </c>
      <c r="BO280" s="43">
        <v>0.75</v>
      </c>
    </row>
    <row r="281" spans="1:67 16176:16384" x14ac:dyDescent="0.25">
      <c r="A281" s="169"/>
      <c r="B281" s="36" t="s">
        <v>29</v>
      </c>
      <c r="C281" s="27" t="s">
        <v>31</v>
      </c>
      <c r="D281" s="36">
        <v>60</v>
      </c>
      <c r="E281" s="43">
        <v>4.4400000000000004</v>
      </c>
      <c r="F281" s="43">
        <v>0.55000000000000004</v>
      </c>
      <c r="G281" s="43">
        <v>29.47</v>
      </c>
      <c r="H281" s="43">
        <v>140.65</v>
      </c>
      <c r="I281" s="43">
        <f>BH281*50/20</f>
        <v>0</v>
      </c>
      <c r="J281" s="43">
        <f>BI281*50/20</f>
        <v>0</v>
      </c>
      <c r="K281" s="43">
        <v>0.01</v>
      </c>
      <c r="L281" s="43">
        <f>BK281*50/20</f>
        <v>0</v>
      </c>
      <c r="M281" s="43">
        <v>12</v>
      </c>
      <c r="N281" s="43">
        <v>8.4</v>
      </c>
      <c r="O281" s="43">
        <v>39</v>
      </c>
      <c r="P281" s="43">
        <v>0.67</v>
      </c>
      <c r="Q281" s="43"/>
      <c r="R281" s="43"/>
      <c r="S281" s="43"/>
      <c r="T281" s="43"/>
      <c r="U281" s="43"/>
      <c r="V281" s="43"/>
      <c r="W281" s="43"/>
      <c r="X281" s="43"/>
      <c r="Y281" s="43"/>
      <c r="Z281" s="43"/>
      <c r="AA281" s="43"/>
      <c r="AB281" s="43"/>
      <c r="AC281" s="43"/>
      <c r="AD281" s="43"/>
      <c r="AE281" s="43"/>
      <c r="AF281" s="43"/>
      <c r="AG281" s="43"/>
      <c r="AH281" s="43"/>
      <c r="AI281" s="43"/>
      <c r="AJ281" s="43"/>
      <c r="AK281" s="43"/>
      <c r="AL281" s="43"/>
      <c r="AM281" s="43"/>
      <c r="AN281" s="43"/>
      <c r="BD281" s="43"/>
      <c r="BE281" s="43">
        <v>0.18</v>
      </c>
      <c r="BF281" s="43">
        <v>9.82</v>
      </c>
      <c r="BG281" s="43">
        <v>46.89</v>
      </c>
      <c r="BH281" s="43"/>
      <c r="BI281" s="43"/>
      <c r="BJ281" s="43">
        <v>0.01</v>
      </c>
      <c r="BK281" s="43"/>
      <c r="BL281" s="43">
        <v>4</v>
      </c>
      <c r="BM281" s="43">
        <v>2.8</v>
      </c>
      <c r="BN281" s="43">
        <v>13</v>
      </c>
      <c r="BO281" s="43">
        <v>0.22</v>
      </c>
      <c r="XCA281" s="16"/>
      <c r="XCB281" s="16"/>
      <c r="XCC281" s="16"/>
      <c r="XCD281" s="16"/>
      <c r="XCE281" s="16"/>
      <c r="XCF281" s="16"/>
      <c r="XCG281" s="16"/>
      <c r="XCH281" s="16"/>
      <c r="XCI281" s="16"/>
      <c r="XCJ281" s="16"/>
      <c r="XCK281" s="16"/>
      <c r="XCL281" s="16"/>
      <c r="XCM281" s="16"/>
      <c r="XCN281" s="16"/>
      <c r="XCO281" s="16"/>
      <c r="XCP281" s="16"/>
      <c r="XCQ281" s="16"/>
      <c r="XCR281" s="16"/>
      <c r="XCS281" s="16"/>
      <c r="XCT281" s="16"/>
      <c r="XCU281" s="16"/>
      <c r="XCV281" s="16"/>
      <c r="XCW281" s="16"/>
      <c r="XCX281" s="16"/>
      <c r="XCY281" s="16"/>
      <c r="XCZ281" s="16"/>
      <c r="XDA281" s="16"/>
      <c r="XDB281" s="16"/>
      <c r="XDC281" s="16"/>
      <c r="XDD281" s="16"/>
      <c r="XDE281" s="16"/>
      <c r="XDF281" s="16"/>
      <c r="XDG281" s="16"/>
      <c r="XDH281" s="16"/>
      <c r="XDI281" s="16"/>
      <c r="XDJ281" s="16"/>
      <c r="XDK281" s="16"/>
      <c r="XDL281" s="16"/>
      <c r="XDM281" s="16"/>
      <c r="XDN281" s="16"/>
      <c r="XDO281" s="16"/>
      <c r="XDP281" s="16"/>
      <c r="XDQ281" s="16"/>
      <c r="XDR281" s="16"/>
      <c r="XDS281" s="16"/>
      <c r="XDT281" s="16"/>
      <c r="XDU281" s="16"/>
      <c r="XDV281" s="16"/>
      <c r="XDW281" s="16"/>
      <c r="XDX281" s="16"/>
      <c r="XDY281" s="16"/>
      <c r="XDZ281" s="16"/>
      <c r="XEA281" s="16"/>
      <c r="XEB281" s="16"/>
      <c r="XEC281" s="16"/>
      <c r="XED281" s="16"/>
      <c r="XEE281" s="16"/>
      <c r="XEF281" s="16"/>
      <c r="XEG281" s="16"/>
      <c r="XEH281" s="16"/>
      <c r="XEI281" s="16"/>
      <c r="XEJ281" s="16"/>
      <c r="XEK281" s="16"/>
      <c r="XEL281" s="16"/>
      <c r="XEM281" s="16"/>
      <c r="XEN281" s="16"/>
      <c r="XEO281" s="16"/>
      <c r="XEP281" s="16"/>
      <c r="XEQ281" s="16"/>
      <c r="XER281" s="16"/>
      <c r="XES281" s="16"/>
      <c r="XET281" s="16"/>
      <c r="XEU281" s="16"/>
      <c r="XEV281" s="16"/>
      <c r="XEW281" s="16"/>
      <c r="XEX281" s="16"/>
      <c r="XEY281" s="16"/>
      <c r="XEZ281" s="16"/>
      <c r="XFA281" s="16"/>
      <c r="XFB281" s="16"/>
      <c r="XFC281" s="16"/>
      <c r="XFD281" s="31"/>
    </row>
    <row r="282" spans="1:67 16176:16384" x14ac:dyDescent="0.25">
      <c r="A282" s="169"/>
      <c r="B282" s="36" t="s">
        <v>137</v>
      </c>
      <c r="C282" s="42" t="s">
        <v>138</v>
      </c>
      <c r="D282" s="36">
        <v>200</v>
      </c>
      <c r="E282" s="43">
        <v>0.68</v>
      </c>
      <c r="F282" s="43">
        <f>BE282*200/180</f>
        <v>0.27777777777777779</v>
      </c>
      <c r="G282" s="43">
        <f>BF282*200/180</f>
        <v>20.755555555555556</v>
      </c>
      <c r="H282" s="43">
        <v>88</v>
      </c>
      <c r="I282" s="43">
        <v>98</v>
      </c>
      <c r="J282" s="43">
        <f>BI282*200/180</f>
        <v>2.2222222222222223E-2</v>
      </c>
      <c r="K282" s="43">
        <v>0.06</v>
      </c>
      <c r="L282" s="43">
        <v>100</v>
      </c>
      <c r="M282" s="43">
        <f>BL282*200/180</f>
        <v>21.344444444444445</v>
      </c>
      <c r="N282" s="43">
        <f>BM282*200/180</f>
        <v>3.4444444444444446</v>
      </c>
      <c r="O282" s="43">
        <f>BN282*200/180</f>
        <v>3.4444444444444446</v>
      </c>
      <c r="P282" s="43">
        <f>BO282*200/180</f>
        <v>0.64444444444444438</v>
      </c>
      <c r="Q282" s="43"/>
      <c r="R282" s="43"/>
      <c r="S282" s="43"/>
      <c r="T282" s="43"/>
      <c r="U282" s="45"/>
      <c r="V282" s="36"/>
      <c r="W282" s="36"/>
      <c r="X282" s="43"/>
      <c r="Y282" s="43"/>
      <c r="Z282" s="43"/>
      <c r="AA282" s="43"/>
      <c r="AB282" s="43"/>
      <c r="BD282" s="43"/>
      <c r="BE282" s="43">
        <v>0.25</v>
      </c>
      <c r="BF282" s="43">
        <v>18.68</v>
      </c>
      <c r="BG282" s="43">
        <v>79</v>
      </c>
      <c r="BH282" s="43"/>
      <c r="BI282" s="43">
        <v>0.02</v>
      </c>
      <c r="BJ282" s="43">
        <f>BV282*180/200</f>
        <v>0</v>
      </c>
      <c r="BK282" s="43">
        <v>90</v>
      </c>
      <c r="BL282" s="43">
        <v>19.21</v>
      </c>
      <c r="BM282" s="43">
        <v>3.1</v>
      </c>
      <c r="BN282" s="43">
        <v>3.1</v>
      </c>
      <c r="BO282" s="43">
        <v>0.57999999999999996</v>
      </c>
    </row>
    <row r="283" spans="1:67 16176:16384" s="16" customFormat="1" ht="18.75" customHeight="1" x14ac:dyDescent="0.25">
      <c r="A283" s="92"/>
      <c r="B283" s="26" t="s">
        <v>29</v>
      </c>
      <c r="C283" s="88" t="s">
        <v>99</v>
      </c>
      <c r="D283" s="36">
        <v>200</v>
      </c>
      <c r="E283" s="43">
        <v>6</v>
      </c>
      <c r="F283" s="43">
        <v>6.4</v>
      </c>
      <c r="G283" s="43">
        <v>9.4</v>
      </c>
      <c r="H283" s="43">
        <v>120</v>
      </c>
      <c r="I283" s="43">
        <v>0</v>
      </c>
      <c r="J283" s="36">
        <v>3</v>
      </c>
      <c r="K283" s="36">
        <v>14</v>
      </c>
      <c r="L283" s="43">
        <v>2</v>
      </c>
      <c r="M283" s="43">
        <v>240</v>
      </c>
      <c r="N283" s="43">
        <v>7</v>
      </c>
      <c r="O283" s="43">
        <v>18</v>
      </c>
      <c r="P283" s="43">
        <v>1</v>
      </c>
      <c r="XBI283" s="17"/>
      <c r="XBJ283" s="17"/>
      <c r="XBK283" s="17"/>
      <c r="XBL283" s="17"/>
      <c r="XBM283" s="17"/>
      <c r="XBN283" s="17"/>
      <c r="XBO283" s="17"/>
      <c r="XBP283" s="17"/>
      <c r="XBQ283" s="17"/>
      <c r="XBR283" s="17"/>
      <c r="XBS283" s="17"/>
      <c r="XBT283" s="17"/>
      <c r="XBU283" s="17"/>
      <c r="XBV283" s="17"/>
      <c r="XBW283" s="17"/>
      <c r="XBX283" s="17"/>
      <c r="XBY283" s="17"/>
      <c r="XBZ283" s="17"/>
      <c r="XCA283" s="17"/>
      <c r="XCB283" s="17"/>
      <c r="XCC283" s="17"/>
      <c r="XCD283" s="17"/>
      <c r="XCE283" s="17"/>
      <c r="XCF283" s="17"/>
      <c r="XCG283" s="17"/>
      <c r="XCH283" s="17"/>
      <c r="XCI283" s="17"/>
      <c r="XCJ283" s="17"/>
      <c r="XCK283" s="17"/>
      <c r="XCL283" s="17"/>
      <c r="XCM283" s="17"/>
      <c r="XCN283" s="17"/>
      <c r="XCO283" s="17"/>
      <c r="XCP283" s="17"/>
      <c r="XCQ283" s="17"/>
      <c r="XCR283" s="17"/>
      <c r="XCS283" s="17"/>
      <c r="XCT283" s="17"/>
      <c r="XCU283" s="17"/>
      <c r="XCV283" s="17"/>
      <c r="XCW283" s="17"/>
      <c r="XCX283" s="17"/>
      <c r="XCY283" s="17"/>
      <c r="XCZ283" s="17"/>
      <c r="XDA283" s="17"/>
      <c r="XDB283" s="17"/>
      <c r="XDC283" s="17"/>
      <c r="XDD283" s="17"/>
      <c r="XDE283" s="17"/>
      <c r="XDF283" s="17"/>
      <c r="XDG283" s="17"/>
      <c r="XDH283" s="17"/>
      <c r="XDI283" s="17"/>
      <c r="XDJ283" s="17"/>
      <c r="XDK283" s="17"/>
      <c r="XDL283" s="17"/>
      <c r="XDM283" s="17"/>
      <c r="XDN283" s="17"/>
      <c r="XDO283" s="17"/>
      <c r="XDP283" s="17"/>
      <c r="XDQ283" s="17"/>
      <c r="XDR283" s="17"/>
      <c r="XDS283" s="17"/>
      <c r="XDT283" s="17"/>
      <c r="XDU283" s="17"/>
      <c r="XDV283" s="17"/>
      <c r="XDW283" s="17"/>
      <c r="XDX283" s="17"/>
      <c r="XDY283" s="17"/>
      <c r="XDZ283" s="17"/>
      <c r="XEA283" s="17"/>
      <c r="XEB283" s="17"/>
      <c r="XEC283" s="17"/>
      <c r="XED283" s="17"/>
      <c r="XEE283" s="17"/>
      <c r="XEF283" s="17"/>
      <c r="XEG283" s="17"/>
      <c r="XEH283" s="17"/>
      <c r="XEI283" s="17"/>
      <c r="XEJ283" s="17"/>
      <c r="XEK283" s="17"/>
      <c r="XEL283" s="17"/>
      <c r="XEM283" s="17"/>
      <c r="XEN283" s="17"/>
      <c r="XEO283" s="17"/>
      <c r="XEP283" s="17"/>
      <c r="XEQ283" s="17"/>
      <c r="XER283" s="17"/>
      <c r="XES283" s="17"/>
      <c r="XET283" s="17"/>
      <c r="XEU283" s="17"/>
      <c r="XEV283" s="17"/>
      <c r="XEW283" s="17"/>
      <c r="XEX283" s="17"/>
      <c r="XEY283" s="17"/>
      <c r="XEZ283" s="17"/>
      <c r="XFA283" s="17"/>
      <c r="XFB283" s="17"/>
      <c r="XFC283" s="17"/>
      <c r="XFD283" s="18"/>
    </row>
    <row r="284" spans="1:67 16176:16384" ht="15.75" x14ac:dyDescent="0.25">
      <c r="A284" s="8" t="s">
        <v>100</v>
      </c>
      <c r="B284" s="8"/>
      <c r="C284" s="8"/>
      <c r="D284" s="48">
        <f>SUM(D276:D283)</f>
        <v>1135</v>
      </c>
      <c r="E284" s="66"/>
      <c r="F284" s="66"/>
      <c r="G284" s="66"/>
      <c r="H284" s="66"/>
      <c r="I284" s="66"/>
      <c r="J284" s="67"/>
      <c r="K284" s="67"/>
      <c r="L284" s="66"/>
      <c r="M284" s="66"/>
      <c r="N284" s="66"/>
      <c r="O284" s="66"/>
      <c r="P284" s="66"/>
    </row>
    <row r="285" spans="1:67 16176:16384" x14ac:dyDescent="0.25">
      <c r="A285" s="7" t="s">
        <v>166</v>
      </c>
      <c r="B285" s="7"/>
      <c r="C285" s="7"/>
      <c r="D285" s="7"/>
      <c r="E285" s="49">
        <f t="shared" ref="E285:P285" si="117">SUM(E276:E284)</f>
        <v>36.790000000000006</v>
      </c>
      <c r="F285" s="49">
        <f t="shared" si="117"/>
        <v>42.17755555555555</v>
      </c>
      <c r="G285" s="49">
        <f t="shared" si="117"/>
        <v>132.41666666666666</v>
      </c>
      <c r="H285" s="49">
        <f t="shared" si="117"/>
        <v>1069.75</v>
      </c>
      <c r="I285" s="49">
        <f t="shared" si="117"/>
        <v>317.7166666666667</v>
      </c>
      <c r="J285" s="49">
        <f t="shared" si="117"/>
        <v>3.4266666666666667</v>
      </c>
      <c r="K285" s="49">
        <f t="shared" si="117"/>
        <v>14.402555555555555</v>
      </c>
      <c r="L285" s="49">
        <f t="shared" si="117"/>
        <v>141.22133333333335</v>
      </c>
      <c r="M285" s="49">
        <f t="shared" si="117"/>
        <v>479.44666666666666</v>
      </c>
      <c r="N285" s="49">
        <f t="shared" si="117"/>
        <v>134.80111111111114</v>
      </c>
      <c r="O285" s="49">
        <f t="shared" si="117"/>
        <v>451.51700000000005</v>
      </c>
      <c r="P285" s="49">
        <f t="shared" si="117"/>
        <v>10.560111111111111</v>
      </c>
    </row>
    <row r="286" spans="1:67 16176:16384" s="17" customFormat="1" ht="15" customHeight="1" x14ac:dyDescent="0.25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XFD286" s="18"/>
    </row>
    <row r="287" spans="1:67 16176:16384" s="17" customFormat="1" x14ac:dyDescent="0.25">
      <c r="A287" s="5"/>
      <c r="B287" s="32" t="s">
        <v>183</v>
      </c>
      <c r="C287" s="33" t="s">
        <v>184</v>
      </c>
      <c r="D287" s="32">
        <v>40</v>
      </c>
      <c r="E287" s="35">
        <v>4.8</v>
      </c>
      <c r="F287" s="35">
        <v>4</v>
      </c>
      <c r="G287" s="35">
        <v>0.3</v>
      </c>
      <c r="H287" s="35">
        <v>56.6</v>
      </c>
      <c r="I287" s="35">
        <v>62.4</v>
      </c>
      <c r="J287" s="35">
        <v>0.02</v>
      </c>
      <c r="K287" s="35">
        <v>0.14000000000000001</v>
      </c>
      <c r="L287" s="34">
        <v>0</v>
      </c>
      <c r="M287" s="35">
        <v>19</v>
      </c>
      <c r="N287" s="35">
        <v>4.2</v>
      </c>
      <c r="O287" s="35">
        <v>67</v>
      </c>
      <c r="P287" s="35">
        <v>0.87</v>
      </c>
      <c r="Q287" s="16"/>
      <c r="XFD287" s="18"/>
    </row>
    <row r="288" spans="1:67 16176:16384" s="17" customFormat="1" x14ac:dyDescent="0.25">
      <c r="A288" s="5"/>
      <c r="B288" s="26" t="s">
        <v>185</v>
      </c>
      <c r="C288" s="88" t="s">
        <v>186</v>
      </c>
      <c r="D288" s="36">
        <v>80</v>
      </c>
      <c r="E288" s="43">
        <v>4.3499999999999996</v>
      </c>
      <c r="F288" s="43">
        <v>13.51</v>
      </c>
      <c r="G288" s="43">
        <v>27.5</v>
      </c>
      <c r="H288" s="43">
        <v>250.24</v>
      </c>
      <c r="I288" s="43">
        <v>73.599999999999994</v>
      </c>
      <c r="J288" s="43">
        <v>0.06</v>
      </c>
      <c r="K288" s="43">
        <v>0.4</v>
      </c>
      <c r="L288" s="43">
        <f>BK288*80/40</f>
        <v>0</v>
      </c>
      <c r="M288" s="43">
        <v>15.46</v>
      </c>
      <c r="N288" s="43">
        <v>7.73</v>
      </c>
      <c r="O288" s="43">
        <v>41.4</v>
      </c>
      <c r="P288" s="43">
        <v>0.65</v>
      </c>
      <c r="Q288" s="16"/>
      <c r="AO288" s="43"/>
      <c r="AP288" s="43"/>
      <c r="AQ288" s="43"/>
      <c r="AR288" s="43"/>
      <c r="AS288" s="43"/>
      <c r="AT288" s="36"/>
      <c r="AU288" s="36"/>
      <c r="AV288" s="43"/>
      <c r="AW288" s="43"/>
      <c r="AX288" s="43"/>
      <c r="AY288" s="43"/>
      <c r="AZ288" s="43"/>
      <c r="BD288" s="43"/>
      <c r="BE288" s="43">
        <v>7.49</v>
      </c>
      <c r="BF288" s="43">
        <v>14.89</v>
      </c>
      <c r="BG288" s="43">
        <v>136</v>
      </c>
      <c r="BH288" s="43">
        <v>40</v>
      </c>
      <c r="BI288" s="43">
        <v>3.4000000000000002E-2</v>
      </c>
      <c r="BJ288" s="43">
        <v>2.1000000000000001E-2</v>
      </c>
      <c r="BK288" s="43"/>
      <c r="BL288" s="43">
        <v>8.4</v>
      </c>
      <c r="BM288" s="43">
        <v>4.2</v>
      </c>
      <c r="BN288" s="43">
        <v>22.5</v>
      </c>
      <c r="BO288" s="43">
        <v>0.35</v>
      </c>
      <c r="XFD288" s="18"/>
    </row>
    <row r="289" spans="1:67 16303:16384" s="17" customFormat="1" x14ac:dyDescent="0.25">
      <c r="A289" s="5"/>
      <c r="B289" s="26" t="s">
        <v>80</v>
      </c>
      <c r="C289" s="88" t="s">
        <v>81</v>
      </c>
      <c r="D289" s="36">
        <v>200</v>
      </c>
      <c r="E289" s="43">
        <v>1.52</v>
      </c>
      <c r="F289" s="43">
        <f t="shared" ref="F289:P289" si="118">SUM(BE289*200/180)</f>
        <v>1.3555555555555556</v>
      </c>
      <c r="G289" s="43">
        <f t="shared" si="118"/>
        <v>8</v>
      </c>
      <c r="H289" s="43">
        <f t="shared" si="118"/>
        <v>81.000000000000014</v>
      </c>
      <c r="I289" s="43">
        <f t="shared" si="118"/>
        <v>10</v>
      </c>
      <c r="J289" s="43">
        <f t="shared" si="118"/>
        <v>4.4444444444444446E-2</v>
      </c>
      <c r="K289" s="43">
        <f t="shared" si="118"/>
        <v>0.15555555555555559</v>
      </c>
      <c r="L289" s="43">
        <f t="shared" si="118"/>
        <v>1.3333333333333333</v>
      </c>
      <c r="M289" s="43">
        <f t="shared" si="118"/>
        <v>33.333333333333336</v>
      </c>
      <c r="N289" s="43">
        <f t="shared" si="118"/>
        <v>15.4</v>
      </c>
      <c r="O289" s="43">
        <f t="shared" si="118"/>
        <v>92.8</v>
      </c>
      <c r="P289" s="43">
        <f t="shared" si="118"/>
        <v>0.41111111111111109</v>
      </c>
      <c r="Q289" s="16"/>
      <c r="AO289" s="43"/>
      <c r="AP289" s="43"/>
      <c r="AQ289" s="43"/>
      <c r="AR289" s="43"/>
      <c r="AS289" s="43"/>
      <c r="AT289" s="43"/>
      <c r="AU289" s="43"/>
      <c r="AV289" s="43"/>
      <c r="AW289" s="43"/>
      <c r="AX289" s="43"/>
      <c r="AY289" s="43"/>
      <c r="AZ289" s="43"/>
      <c r="BD289" s="43"/>
      <c r="BE289" s="43">
        <v>1.22</v>
      </c>
      <c r="BF289" s="43">
        <v>7.2</v>
      </c>
      <c r="BG289" s="43">
        <v>72.900000000000006</v>
      </c>
      <c r="BH289" s="43">
        <v>9</v>
      </c>
      <c r="BI289" s="43">
        <v>0.04</v>
      </c>
      <c r="BJ289" s="43">
        <v>0.14000000000000001</v>
      </c>
      <c r="BK289" s="43">
        <v>1.2</v>
      </c>
      <c r="BL289" s="43">
        <v>30</v>
      </c>
      <c r="BM289" s="43">
        <v>13.86</v>
      </c>
      <c r="BN289" s="43">
        <v>83.52</v>
      </c>
      <c r="BO289" s="43">
        <v>0.37</v>
      </c>
      <c r="XFD289" s="18"/>
    </row>
    <row r="290" spans="1:67 16303:16384" x14ac:dyDescent="0.25">
      <c r="A290" s="5"/>
      <c r="B290" s="36" t="s">
        <v>74</v>
      </c>
      <c r="C290" s="42" t="s">
        <v>35</v>
      </c>
      <c r="D290" s="36">
        <v>120</v>
      </c>
      <c r="E290" s="43">
        <v>0.48</v>
      </c>
      <c r="F290" s="43">
        <f t="shared" ref="F290:P290" si="119">BE290*120/100</f>
        <v>0.36</v>
      </c>
      <c r="G290" s="43">
        <f t="shared" si="119"/>
        <v>12.36</v>
      </c>
      <c r="H290" s="43">
        <f t="shared" si="119"/>
        <v>56.4</v>
      </c>
      <c r="I290" s="43">
        <f t="shared" si="119"/>
        <v>0</v>
      </c>
      <c r="J290" s="43">
        <f t="shared" si="119"/>
        <v>2.4E-2</v>
      </c>
      <c r="K290" s="43">
        <f t="shared" si="119"/>
        <v>2.4E-2</v>
      </c>
      <c r="L290" s="43">
        <f t="shared" si="119"/>
        <v>6</v>
      </c>
      <c r="M290" s="43">
        <f t="shared" si="119"/>
        <v>22.8</v>
      </c>
      <c r="N290" s="43">
        <f t="shared" si="119"/>
        <v>14.4</v>
      </c>
      <c r="O290" s="43">
        <f t="shared" si="119"/>
        <v>19.2</v>
      </c>
      <c r="P290" s="43">
        <f t="shared" si="119"/>
        <v>2.76</v>
      </c>
      <c r="BD290" s="43"/>
      <c r="BE290" s="43">
        <v>0.3</v>
      </c>
      <c r="BF290" s="43">
        <v>10.3</v>
      </c>
      <c r="BG290" s="43">
        <v>47</v>
      </c>
      <c r="BH290" s="46"/>
      <c r="BI290" s="36">
        <v>0.02</v>
      </c>
      <c r="BJ290" s="36">
        <v>0.02</v>
      </c>
      <c r="BK290" s="43">
        <v>5</v>
      </c>
      <c r="BL290" s="43">
        <v>19</v>
      </c>
      <c r="BM290" s="43">
        <v>12</v>
      </c>
      <c r="BN290" s="43">
        <v>16</v>
      </c>
      <c r="BO290" s="43">
        <v>2.2999999999999998</v>
      </c>
    </row>
    <row r="291" spans="1:67 16303:16384" s="17" customFormat="1" x14ac:dyDescent="0.25">
      <c r="A291" s="5"/>
      <c r="B291" s="26"/>
      <c r="C291" s="47" t="s">
        <v>144</v>
      </c>
      <c r="D291" s="96">
        <f>SUM(D287:D290)</f>
        <v>440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XFD291" s="18"/>
    </row>
    <row r="292" spans="1:67 16303:16384" s="17" customFormat="1" x14ac:dyDescent="0.25">
      <c r="A292" s="7" t="s">
        <v>58</v>
      </c>
      <c r="B292" s="7"/>
      <c r="C292" s="7"/>
      <c r="D292" s="7"/>
      <c r="E292" s="76">
        <f t="shared" ref="E292:P292" si="120">SUM(E287:E291)</f>
        <v>11.149999999999999</v>
      </c>
      <c r="F292" s="76">
        <f t="shared" si="120"/>
        <v>19.225555555555552</v>
      </c>
      <c r="G292" s="76">
        <f t="shared" si="120"/>
        <v>48.16</v>
      </c>
      <c r="H292" s="76">
        <f t="shared" si="120"/>
        <v>444.24</v>
      </c>
      <c r="I292" s="76">
        <f t="shared" si="120"/>
        <v>146</v>
      </c>
      <c r="J292" s="76">
        <f t="shared" si="120"/>
        <v>0.14844444444444443</v>
      </c>
      <c r="K292" s="76">
        <f t="shared" si="120"/>
        <v>0.71955555555555561</v>
      </c>
      <c r="L292" s="76">
        <f t="shared" si="120"/>
        <v>7.333333333333333</v>
      </c>
      <c r="M292" s="76">
        <f t="shared" si="120"/>
        <v>90.593333333333334</v>
      </c>
      <c r="N292" s="76">
        <f t="shared" si="120"/>
        <v>41.73</v>
      </c>
      <c r="O292" s="76">
        <f t="shared" si="120"/>
        <v>220.39999999999998</v>
      </c>
      <c r="P292" s="76">
        <f t="shared" si="120"/>
        <v>4.6911111111111108</v>
      </c>
      <c r="Q292" s="16"/>
      <c r="XFD292" s="18"/>
    </row>
    <row r="293" spans="1:67 16303:16384" ht="12.75" customHeight="1" x14ac:dyDescent="0.25">
      <c r="A293" s="3" t="s">
        <v>0</v>
      </c>
      <c r="B293" s="3" t="s">
        <v>1</v>
      </c>
      <c r="C293" s="2" t="s">
        <v>2</v>
      </c>
      <c r="D293" s="3" t="s">
        <v>3</v>
      </c>
      <c r="E293" s="1" t="s">
        <v>4</v>
      </c>
      <c r="F293" s="1"/>
      <c r="G293" s="1"/>
      <c r="H293" s="3" t="s">
        <v>5</v>
      </c>
      <c r="I293" s="12" t="s">
        <v>6</v>
      </c>
      <c r="J293" s="12"/>
      <c r="K293" s="12"/>
      <c r="L293" s="12"/>
      <c r="M293" s="12" t="s">
        <v>7</v>
      </c>
      <c r="N293" s="12"/>
      <c r="O293" s="12"/>
      <c r="P293" s="12"/>
    </row>
    <row r="294" spans="1:67 16303:16384" x14ac:dyDescent="0.25">
      <c r="A294" s="3"/>
      <c r="B294" s="3"/>
      <c r="C294" s="2"/>
      <c r="D294" s="3"/>
      <c r="E294" s="1"/>
      <c r="F294" s="1"/>
      <c r="G294" s="1"/>
      <c r="H294" s="3"/>
      <c r="I294" s="12"/>
      <c r="J294" s="12"/>
      <c r="K294" s="12"/>
      <c r="L294" s="12"/>
      <c r="M294" s="12"/>
      <c r="N294" s="12"/>
      <c r="O294" s="12"/>
      <c r="P294" s="12"/>
    </row>
    <row r="295" spans="1:67 16303:16384" ht="56.65" customHeight="1" x14ac:dyDescent="0.25">
      <c r="A295" s="3"/>
      <c r="B295" s="3"/>
      <c r="C295" s="2"/>
      <c r="D295" s="3"/>
      <c r="E295" s="77" t="s">
        <v>8</v>
      </c>
      <c r="F295" s="77" t="s">
        <v>9</v>
      </c>
      <c r="G295" s="77" t="s">
        <v>10</v>
      </c>
      <c r="H295" s="3"/>
      <c r="I295" s="24" t="s">
        <v>11</v>
      </c>
      <c r="J295" s="24" t="s">
        <v>12</v>
      </c>
      <c r="K295" s="24" t="s">
        <v>13</v>
      </c>
      <c r="L295" s="24" t="s">
        <v>14</v>
      </c>
      <c r="M295" s="20" t="s">
        <v>15</v>
      </c>
      <c r="N295" s="20" t="s">
        <v>16</v>
      </c>
      <c r="O295" s="20" t="s">
        <v>17</v>
      </c>
      <c r="P295" s="20" t="s">
        <v>18</v>
      </c>
    </row>
    <row r="296" spans="1:67 16303:16384" ht="15.6" customHeight="1" x14ac:dyDescent="0.25">
      <c r="A296" s="10" t="s">
        <v>187</v>
      </c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</row>
    <row r="297" spans="1:67 16303:16384" ht="15" customHeight="1" x14ac:dyDescent="0.25">
      <c r="A297" s="160" t="s">
        <v>20</v>
      </c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</row>
    <row r="298" spans="1:67 16303:16384" x14ac:dyDescent="0.25">
      <c r="A298" s="160"/>
      <c r="B298" s="36" t="s">
        <v>147</v>
      </c>
      <c r="C298" s="42" t="s">
        <v>148</v>
      </c>
      <c r="D298" s="28">
        <v>100</v>
      </c>
      <c r="E298" s="29">
        <v>1.3</v>
      </c>
      <c r="F298" s="29">
        <f>BE298*100/60</f>
        <v>3.25</v>
      </c>
      <c r="G298" s="29">
        <f>BF298*100/60</f>
        <v>6.45</v>
      </c>
      <c r="H298" s="29">
        <f>BG298*100/60</f>
        <v>60.4</v>
      </c>
      <c r="I298" s="29">
        <f>BH298*100/60</f>
        <v>203.75</v>
      </c>
      <c r="J298" s="29">
        <f>BI298*100/60</f>
        <v>2.1666666666666667E-2</v>
      </c>
      <c r="K298" s="29">
        <v>0.04</v>
      </c>
      <c r="L298" s="29">
        <f>BK298*100/60</f>
        <v>17.083333333333332</v>
      </c>
      <c r="M298" s="29">
        <f>BL298*100/60</f>
        <v>24.966666666666665</v>
      </c>
      <c r="N298" s="29">
        <f>BM298*100/60</f>
        <v>15.083333333333336</v>
      </c>
      <c r="O298" s="29">
        <f>BN298*100/60</f>
        <v>28.3</v>
      </c>
      <c r="P298" s="29">
        <f>BO298*100/60</f>
        <v>0.46666666666666673</v>
      </c>
      <c r="Q298" s="79"/>
      <c r="R298" s="79"/>
      <c r="S298" s="79"/>
      <c r="T298" s="79"/>
      <c r="U298" s="79"/>
      <c r="V298" s="80"/>
      <c r="W298" s="80"/>
      <c r="X298" s="79"/>
      <c r="Y298" s="79"/>
      <c r="Z298" s="79"/>
      <c r="AA298" s="79"/>
      <c r="AB298" s="79"/>
      <c r="BD298" s="29"/>
      <c r="BE298" s="29">
        <v>1.95</v>
      </c>
      <c r="BF298" s="29">
        <v>3.87</v>
      </c>
      <c r="BG298" s="29">
        <v>36.24</v>
      </c>
      <c r="BH298" s="29">
        <v>122.25</v>
      </c>
      <c r="BI298" s="29">
        <v>1.2999999999999999E-2</v>
      </c>
      <c r="BJ298" s="29">
        <f>DI298*60/100</f>
        <v>0</v>
      </c>
      <c r="BK298" s="29">
        <v>10.25</v>
      </c>
      <c r="BL298" s="29">
        <v>14.98</v>
      </c>
      <c r="BM298" s="29">
        <v>9.0500000000000007</v>
      </c>
      <c r="BN298" s="29">
        <v>16.98</v>
      </c>
      <c r="BO298" s="29">
        <v>0.28000000000000003</v>
      </c>
    </row>
    <row r="299" spans="1:67 16303:16384" x14ac:dyDescent="0.25">
      <c r="A299" s="160"/>
      <c r="B299" s="36" t="s">
        <v>116</v>
      </c>
      <c r="C299" s="27" t="s">
        <v>117</v>
      </c>
      <c r="D299" s="36">
        <v>100</v>
      </c>
      <c r="E299" s="43">
        <v>7</v>
      </c>
      <c r="F299" s="43">
        <v>5.27</v>
      </c>
      <c r="G299" s="43">
        <v>15.16</v>
      </c>
      <c r="H299" s="43">
        <v>135.63999999999999</v>
      </c>
      <c r="I299" s="43">
        <f t="shared" ref="I299:P299" si="121">BH299*100/90</f>
        <v>0</v>
      </c>
      <c r="J299" s="43">
        <f t="shared" si="121"/>
        <v>6.6666666666666666E-2</v>
      </c>
      <c r="K299" s="43">
        <f t="shared" si="121"/>
        <v>7.7777777777777793E-2</v>
      </c>
      <c r="L299" s="43">
        <f t="shared" si="121"/>
        <v>0.62222222222222234</v>
      </c>
      <c r="M299" s="43">
        <f t="shared" si="121"/>
        <v>29.333333333333332</v>
      </c>
      <c r="N299" s="43">
        <f t="shared" si="121"/>
        <v>64</v>
      </c>
      <c r="O299" s="43">
        <f t="shared" si="121"/>
        <v>144</v>
      </c>
      <c r="P299" s="43">
        <f t="shared" si="121"/>
        <v>1.3777777777777778</v>
      </c>
      <c r="Q299" s="43"/>
      <c r="R299" s="43"/>
      <c r="S299" s="43"/>
      <c r="T299" s="43"/>
      <c r="U299" s="43"/>
      <c r="V299" s="36"/>
      <c r="W299" s="36"/>
      <c r="X299" s="43"/>
      <c r="Y299" s="43"/>
      <c r="Z299" s="43"/>
      <c r="AA299" s="43"/>
      <c r="AB299" s="43"/>
      <c r="BD299" s="43"/>
      <c r="BE299" s="43">
        <v>3.84</v>
      </c>
      <c r="BF299" s="43">
        <v>12.12</v>
      </c>
      <c r="BG299" s="43">
        <v>110</v>
      </c>
      <c r="BH299" s="43"/>
      <c r="BI299" s="43">
        <v>0.06</v>
      </c>
      <c r="BJ299" s="43">
        <v>7.0000000000000007E-2</v>
      </c>
      <c r="BK299" s="43">
        <v>0.56000000000000005</v>
      </c>
      <c r="BL299" s="43">
        <v>26.4</v>
      </c>
      <c r="BM299" s="43">
        <v>57.6</v>
      </c>
      <c r="BN299" s="43">
        <v>129.6</v>
      </c>
      <c r="BO299" s="43">
        <v>1.24</v>
      </c>
    </row>
    <row r="300" spans="1:67 16303:16384" x14ac:dyDescent="0.25">
      <c r="A300" s="160"/>
      <c r="B300" s="36" t="s">
        <v>108</v>
      </c>
      <c r="C300" s="42" t="s">
        <v>109</v>
      </c>
      <c r="D300" s="36">
        <v>180</v>
      </c>
      <c r="E300" s="43">
        <v>4.37</v>
      </c>
      <c r="F300" s="43">
        <v>5.16</v>
      </c>
      <c r="G300" s="43">
        <v>44</v>
      </c>
      <c r="H300" s="43">
        <v>239.94</v>
      </c>
      <c r="I300" s="43">
        <v>22.08</v>
      </c>
      <c r="J300" s="43">
        <v>0.02</v>
      </c>
      <c r="K300" s="43">
        <f>BJ300*180/100</f>
        <v>1.8000000000000002E-2</v>
      </c>
      <c r="L300" s="43">
        <f>BK300*180/100</f>
        <v>0</v>
      </c>
      <c r="M300" s="43">
        <f>BL300*180/100</f>
        <v>2.8980000000000001</v>
      </c>
      <c r="N300" s="43">
        <f>BM300*180/100</f>
        <v>22.805999999999997</v>
      </c>
      <c r="O300" s="43">
        <f>BN300*180/100</f>
        <v>72.72</v>
      </c>
      <c r="P300" s="43">
        <v>0.62</v>
      </c>
      <c r="BD300" s="43"/>
      <c r="BE300" s="43">
        <v>2.87</v>
      </c>
      <c r="BF300" s="43">
        <v>24.44</v>
      </c>
      <c r="BG300" s="43">
        <v>133</v>
      </c>
      <c r="BH300" s="43">
        <f>DG300*150/100</f>
        <v>0</v>
      </c>
      <c r="BI300" s="43">
        <v>0.02</v>
      </c>
      <c r="BJ300" s="43">
        <v>0.01</v>
      </c>
      <c r="BK300" s="43">
        <f>DJ300*150/100</f>
        <v>0</v>
      </c>
      <c r="BL300" s="43">
        <v>1.61</v>
      </c>
      <c r="BM300" s="43">
        <v>12.67</v>
      </c>
      <c r="BN300" s="43">
        <v>40.4</v>
      </c>
      <c r="BO300" s="43">
        <v>0.4</v>
      </c>
      <c r="XCA300" s="16"/>
      <c r="XCB300" s="16"/>
      <c r="XCC300" s="16"/>
      <c r="XCD300" s="16"/>
      <c r="XCE300" s="16"/>
      <c r="XCF300" s="16"/>
      <c r="XCG300" s="16"/>
      <c r="XCH300" s="16"/>
      <c r="XCI300" s="16"/>
      <c r="XCJ300" s="16"/>
      <c r="XCK300" s="16"/>
      <c r="XCL300" s="16"/>
      <c r="XCM300" s="16"/>
      <c r="XCN300" s="16"/>
      <c r="XCO300" s="16"/>
      <c r="XCP300" s="16"/>
      <c r="XCQ300" s="16"/>
      <c r="XCR300" s="16"/>
      <c r="XCS300" s="16"/>
      <c r="XCT300" s="16"/>
      <c r="XCU300" s="16"/>
      <c r="XCV300" s="16"/>
      <c r="XCW300" s="16"/>
      <c r="XCX300" s="16"/>
      <c r="XCY300" s="16"/>
      <c r="XCZ300" s="16"/>
      <c r="XDA300" s="16"/>
      <c r="XDB300" s="16"/>
      <c r="XDC300" s="16"/>
      <c r="XDD300" s="16"/>
      <c r="XDE300" s="16"/>
      <c r="XDF300" s="16"/>
      <c r="XDG300" s="16"/>
      <c r="XDH300" s="16"/>
      <c r="XDI300" s="16"/>
      <c r="XDJ300" s="16"/>
      <c r="XDK300" s="16"/>
      <c r="XDL300" s="16"/>
      <c r="XDM300" s="16"/>
      <c r="XDN300" s="16"/>
      <c r="XDO300" s="16"/>
      <c r="XDP300" s="16"/>
      <c r="XDQ300" s="16"/>
      <c r="XDR300" s="16"/>
      <c r="XDS300" s="16"/>
      <c r="XDT300" s="16"/>
      <c r="XDU300" s="16"/>
      <c r="XDV300" s="16"/>
      <c r="XDW300" s="16"/>
      <c r="XDX300" s="16"/>
      <c r="XDY300" s="16"/>
      <c r="XDZ300" s="16"/>
      <c r="XEA300" s="16"/>
      <c r="XEB300" s="16"/>
      <c r="XEC300" s="16"/>
      <c r="XED300" s="16"/>
      <c r="XEE300" s="16"/>
      <c r="XEF300" s="16"/>
      <c r="XEG300" s="16"/>
      <c r="XEH300" s="16"/>
      <c r="XEI300" s="16"/>
      <c r="XEJ300" s="16"/>
      <c r="XEK300" s="16"/>
      <c r="XEL300" s="16"/>
      <c r="XEM300" s="16"/>
      <c r="XEN300" s="16"/>
      <c r="XEO300" s="16"/>
      <c r="XEP300" s="16"/>
      <c r="XEQ300" s="16"/>
      <c r="XER300" s="16"/>
      <c r="XES300" s="16"/>
      <c r="XET300" s="16"/>
      <c r="XEU300" s="16"/>
      <c r="XEV300" s="16"/>
      <c r="XEW300" s="16"/>
      <c r="XEX300" s="16"/>
      <c r="XEY300" s="16"/>
      <c r="XEZ300" s="16"/>
      <c r="XFA300" s="16"/>
      <c r="XFB300" s="16"/>
      <c r="XFC300" s="16"/>
    </row>
    <row r="301" spans="1:67 16303:16384" x14ac:dyDescent="0.25">
      <c r="A301" s="160"/>
      <c r="B301" s="36" t="s">
        <v>29</v>
      </c>
      <c r="C301" s="42" t="s">
        <v>30</v>
      </c>
      <c r="D301" s="36">
        <v>20</v>
      </c>
      <c r="E301" s="43">
        <v>1.36</v>
      </c>
      <c r="F301" s="43">
        <f t="shared" ref="F301:P301" si="122">BE301*20/20</f>
        <v>0.24</v>
      </c>
      <c r="G301" s="43">
        <f t="shared" si="122"/>
        <v>6.7200000000000006</v>
      </c>
      <c r="H301" s="43">
        <f t="shared" si="122"/>
        <v>34.159999999999997</v>
      </c>
      <c r="I301" s="43">
        <f t="shared" si="122"/>
        <v>0</v>
      </c>
      <c r="J301" s="43">
        <f t="shared" si="122"/>
        <v>0.03</v>
      </c>
      <c r="K301" s="43">
        <f t="shared" si="122"/>
        <v>0.02</v>
      </c>
      <c r="L301" s="43">
        <f t="shared" si="122"/>
        <v>0</v>
      </c>
      <c r="M301" s="43">
        <f t="shared" si="122"/>
        <v>9.01</v>
      </c>
      <c r="N301" s="43">
        <f t="shared" si="122"/>
        <v>9.41</v>
      </c>
      <c r="O301" s="43">
        <f t="shared" si="122"/>
        <v>30.139999999999997</v>
      </c>
      <c r="P301" s="43">
        <f t="shared" si="122"/>
        <v>0.75</v>
      </c>
      <c r="Q301" s="43"/>
      <c r="R301" s="43"/>
      <c r="S301" s="43"/>
      <c r="T301" s="43"/>
      <c r="U301" s="43"/>
      <c r="V301" s="43"/>
      <c r="W301" s="43"/>
      <c r="X301" s="43"/>
      <c r="Y301" s="43"/>
      <c r="Z301" s="43"/>
      <c r="AA301" s="43"/>
      <c r="AB301" s="43"/>
      <c r="BD301" s="43"/>
      <c r="BE301" s="43">
        <v>0.24</v>
      </c>
      <c r="BF301" s="43">
        <v>6.72</v>
      </c>
      <c r="BG301" s="44">
        <v>34.159999999999997</v>
      </c>
      <c r="BH301" s="43"/>
      <c r="BI301" s="43">
        <v>0.03</v>
      </c>
      <c r="BJ301" s="43">
        <v>0.02</v>
      </c>
      <c r="BK301" s="43"/>
      <c r="BL301" s="43">
        <v>9.01</v>
      </c>
      <c r="BM301" s="43">
        <v>9.41</v>
      </c>
      <c r="BN301" s="43">
        <v>30.14</v>
      </c>
      <c r="BO301" s="43">
        <v>0.75</v>
      </c>
    </row>
    <row r="302" spans="1:67 16303:16384" x14ac:dyDescent="0.25">
      <c r="A302" s="160"/>
      <c r="B302" s="36" t="s">
        <v>29</v>
      </c>
      <c r="C302" s="27" t="s">
        <v>31</v>
      </c>
      <c r="D302" s="36">
        <v>35</v>
      </c>
      <c r="E302" s="43">
        <v>2.59</v>
      </c>
      <c r="F302" s="43">
        <f t="shared" ref="F302:P302" si="123">BE302*35/20</f>
        <v>0.315</v>
      </c>
      <c r="G302" s="43">
        <f t="shared" si="123"/>
        <v>17.184999999999999</v>
      </c>
      <c r="H302" s="43">
        <f t="shared" si="123"/>
        <v>82.057500000000005</v>
      </c>
      <c r="I302" s="43">
        <f t="shared" si="123"/>
        <v>0</v>
      </c>
      <c r="J302" s="43">
        <f t="shared" si="123"/>
        <v>0</v>
      </c>
      <c r="K302" s="43">
        <f t="shared" si="123"/>
        <v>1.7500000000000002E-2</v>
      </c>
      <c r="L302" s="43">
        <f t="shared" si="123"/>
        <v>0</v>
      </c>
      <c r="M302" s="43">
        <f t="shared" si="123"/>
        <v>7</v>
      </c>
      <c r="N302" s="43">
        <f t="shared" si="123"/>
        <v>4.9000000000000004</v>
      </c>
      <c r="O302" s="43">
        <f t="shared" si="123"/>
        <v>22.75</v>
      </c>
      <c r="P302" s="43">
        <f t="shared" si="123"/>
        <v>0.38500000000000001</v>
      </c>
      <c r="Q302" s="43"/>
      <c r="R302" s="43"/>
      <c r="S302" s="43"/>
      <c r="T302" s="43"/>
      <c r="U302" s="43"/>
      <c r="V302" s="43"/>
      <c r="W302" s="43"/>
      <c r="X302" s="43"/>
      <c r="Y302" s="43"/>
      <c r="Z302" s="43"/>
      <c r="AA302" s="43"/>
      <c r="AB302" s="43"/>
      <c r="AC302" s="43"/>
      <c r="AD302" s="43"/>
      <c r="AE302" s="43"/>
      <c r="AF302" s="43"/>
      <c r="AG302" s="43"/>
      <c r="AH302" s="43"/>
      <c r="AI302" s="43"/>
      <c r="AJ302" s="43"/>
      <c r="AK302" s="43"/>
      <c r="AL302" s="43"/>
      <c r="AM302" s="43"/>
      <c r="AN302" s="43"/>
      <c r="BD302" s="43"/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XCA302" s="16"/>
      <c r="XCB302" s="16"/>
      <c r="XCC302" s="16"/>
      <c r="XCD302" s="16"/>
      <c r="XCE302" s="16"/>
      <c r="XCF302" s="16"/>
      <c r="XCG302" s="16"/>
      <c r="XCH302" s="16"/>
      <c r="XCI302" s="16"/>
      <c r="XCJ302" s="16"/>
      <c r="XCK302" s="16"/>
      <c r="XCL302" s="16"/>
      <c r="XCM302" s="16"/>
      <c r="XCN302" s="16"/>
      <c r="XCO302" s="16"/>
      <c r="XCP302" s="16"/>
      <c r="XCQ302" s="16"/>
      <c r="XCR302" s="16"/>
      <c r="XCS302" s="16"/>
      <c r="XCT302" s="16"/>
      <c r="XCU302" s="16"/>
      <c r="XCV302" s="16"/>
      <c r="XCW302" s="16"/>
      <c r="XCX302" s="16"/>
      <c r="XCY302" s="16"/>
      <c r="XCZ302" s="16"/>
      <c r="XDA302" s="16"/>
      <c r="XDB302" s="16"/>
      <c r="XDC302" s="16"/>
      <c r="XDD302" s="16"/>
      <c r="XDE302" s="16"/>
      <c r="XDF302" s="16"/>
      <c r="XDG302" s="16"/>
      <c r="XDH302" s="16"/>
      <c r="XDI302" s="16"/>
      <c r="XDJ302" s="16"/>
      <c r="XDK302" s="16"/>
      <c r="XDL302" s="16"/>
      <c r="XDM302" s="16"/>
      <c r="XDN302" s="16"/>
      <c r="XDO302" s="16"/>
      <c r="XDP302" s="16"/>
      <c r="XDQ302" s="16"/>
      <c r="XDR302" s="16"/>
      <c r="XDS302" s="16"/>
      <c r="XDT302" s="16"/>
      <c r="XDU302" s="16"/>
      <c r="XDV302" s="16"/>
      <c r="XDW302" s="16"/>
      <c r="XDX302" s="16"/>
      <c r="XDY302" s="16"/>
      <c r="XDZ302" s="16"/>
      <c r="XEA302" s="16"/>
      <c r="XEB302" s="16"/>
      <c r="XEC302" s="16"/>
      <c r="XED302" s="16"/>
      <c r="XEE302" s="16"/>
      <c r="XEF302" s="16"/>
      <c r="XEG302" s="16"/>
      <c r="XEH302" s="16"/>
      <c r="XEI302" s="16"/>
      <c r="XEJ302" s="16"/>
      <c r="XEK302" s="16"/>
      <c r="XEL302" s="16"/>
      <c r="XEM302" s="16"/>
      <c r="XEN302" s="16"/>
      <c r="XEO302" s="16"/>
      <c r="XEP302" s="16"/>
      <c r="XEQ302" s="16"/>
      <c r="XER302" s="16"/>
      <c r="XES302" s="16"/>
      <c r="XET302" s="16"/>
      <c r="XEU302" s="16"/>
      <c r="XEV302" s="16"/>
      <c r="XEW302" s="16"/>
      <c r="XEX302" s="16"/>
      <c r="XEY302" s="16"/>
      <c r="XEZ302" s="16"/>
      <c r="XFA302" s="16"/>
      <c r="XFB302" s="16"/>
      <c r="XFC302" s="16"/>
      <c r="XFD302" s="31"/>
    </row>
    <row r="303" spans="1:67 16303:16384" x14ac:dyDescent="0.25">
      <c r="A303" s="160"/>
      <c r="B303" s="36" t="s">
        <v>120</v>
      </c>
      <c r="C303" s="27" t="s">
        <v>121</v>
      </c>
      <c r="D303" s="36">
        <v>180</v>
      </c>
      <c r="E303" s="43">
        <v>0.13</v>
      </c>
      <c r="F303" s="43">
        <f t="shared" ref="F303:P303" si="124">BE303*180/100</f>
        <v>7.2000000000000008E-2</v>
      </c>
      <c r="G303" s="43">
        <f t="shared" si="124"/>
        <v>22.031999999999996</v>
      </c>
      <c r="H303" s="43">
        <f t="shared" si="124"/>
        <v>102.6</v>
      </c>
      <c r="I303" s="43">
        <f t="shared" si="124"/>
        <v>0</v>
      </c>
      <c r="J303" s="43">
        <f t="shared" si="124"/>
        <v>1.8000000000000002E-2</v>
      </c>
      <c r="K303" s="43">
        <f t="shared" si="124"/>
        <v>1.8000000000000002E-2</v>
      </c>
      <c r="L303" s="43">
        <f t="shared" si="124"/>
        <v>21.6</v>
      </c>
      <c r="M303" s="43">
        <f t="shared" si="124"/>
        <v>12.6</v>
      </c>
      <c r="N303" s="43">
        <f t="shared" si="124"/>
        <v>5.0220000000000002</v>
      </c>
      <c r="O303" s="43">
        <f t="shared" si="124"/>
        <v>8.0459999999999994</v>
      </c>
      <c r="P303" s="43">
        <f t="shared" si="124"/>
        <v>0.126</v>
      </c>
      <c r="Q303" s="81"/>
      <c r="R303" s="81"/>
      <c r="S303" s="81"/>
      <c r="T303" s="81"/>
      <c r="U303" s="81"/>
      <c r="V303" s="27"/>
      <c r="W303" s="27"/>
      <c r="X303" s="81"/>
      <c r="Y303" s="81"/>
      <c r="Z303" s="81"/>
      <c r="AA303" s="81"/>
      <c r="AB303" s="81"/>
      <c r="BD303" s="43"/>
      <c r="BE303" s="43">
        <v>0.04</v>
      </c>
      <c r="BF303" s="43">
        <v>12.24</v>
      </c>
      <c r="BG303" s="43">
        <v>57</v>
      </c>
      <c r="BH303" s="43"/>
      <c r="BI303" s="43">
        <v>0.01</v>
      </c>
      <c r="BJ303" s="43">
        <v>0.01</v>
      </c>
      <c r="BK303" s="43">
        <v>12</v>
      </c>
      <c r="BL303" s="43">
        <v>7</v>
      </c>
      <c r="BM303" s="43">
        <v>2.79</v>
      </c>
      <c r="BN303" s="43">
        <v>4.47</v>
      </c>
      <c r="BO303" s="43">
        <v>7.0000000000000007E-2</v>
      </c>
      <c r="XCA303" s="16"/>
      <c r="XCB303" s="16"/>
      <c r="XCC303" s="16"/>
      <c r="XCD303" s="16"/>
      <c r="XCE303" s="16"/>
      <c r="XCF303" s="16"/>
      <c r="XCG303" s="16"/>
      <c r="XCH303" s="16"/>
      <c r="XCI303" s="16"/>
      <c r="XCJ303" s="16"/>
      <c r="XCK303" s="16"/>
      <c r="XCL303" s="16"/>
      <c r="XCM303" s="16"/>
      <c r="XCN303" s="16"/>
      <c r="XCO303" s="16"/>
      <c r="XCP303" s="16"/>
      <c r="XCQ303" s="16"/>
      <c r="XCR303" s="16"/>
      <c r="XCS303" s="16"/>
      <c r="XCT303" s="16"/>
      <c r="XCU303" s="16"/>
      <c r="XCV303" s="16"/>
      <c r="XCW303" s="16"/>
      <c r="XCX303" s="16"/>
      <c r="XCY303" s="16"/>
      <c r="XCZ303" s="16"/>
      <c r="XDA303" s="16"/>
      <c r="XDB303" s="16"/>
      <c r="XDC303" s="16"/>
      <c r="XDD303" s="16"/>
      <c r="XDE303" s="16"/>
      <c r="XDF303" s="16"/>
      <c r="XDG303" s="16"/>
      <c r="XDH303" s="16"/>
      <c r="XDI303" s="16"/>
      <c r="XDJ303" s="16"/>
      <c r="XDK303" s="16"/>
      <c r="XDL303" s="16"/>
      <c r="XDM303" s="16"/>
      <c r="XDN303" s="16"/>
      <c r="XDO303" s="16"/>
      <c r="XDP303" s="16"/>
      <c r="XDQ303" s="16"/>
      <c r="XDR303" s="16"/>
      <c r="XDS303" s="16"/>
      <c r="XDT303" s="16"/>
      <c r="XDU303" s="16"/>
      <c r="XDV303" s="16"/>
      <c r="XDW303" s="16"/>
      <c r="XDX303" s="16"/>
      <c r="XDY303" s="16"/>
      <c r="XDZ303" s="16"/>
      <c r="XEA303" s="16"/>
      <c r="XEB303" s="16"/>
      <c r="XEC303" s="16"/>
      <c r="XED303" s="16"/>
      <c r="XEE303" s="16"/>
      <c r="XEF303" s="16"/>
      <c r="XEG303" s="16"/>
      <c r="XEH303" s="16"/>
      <c r="XEI303" s="16"/>
      <c r="XEJ303" s="16"/>
      <c r="XEK303" s="16"/>
      <c r="XEL303" s="16"/>
      <c r="XEM303" s="16"/>
      <c r="XEN303" s="16"/>
      <c r="XEO303" s="16"/>
      <c r="XEP303" s="16"/>
      <c r="XEQ303" s="16"/>
      <c r="XER303" s="16"/>
      <c r="XES303" s="16"/>
      <c r="XET303" s="16"/>
      <c r="XEU303" s="16"/>
      <c r="XEV303" s="16"/>
      <c r="XEW303" s="16"/>
      <c r="XEX303" s="16"/>
      <c r="XEY303" s="16"/>
      <c r="XEZ303" s="16"/>
      <c r="XFA303" s="16"/>
      <c r="XFB303" s="16"/>
      <c r="XFC303" s="16"/>
    </row>
    <row r="304" spans="1:67 16303:16384" x14ac:dyDescent="0.25">
      <c r="A304" s="8" t="s">
        <v>188</v>
      </c>
      <c r="B304" s="8"/>
      <c r="C304" s="8"/>
      <c r="D304" s="48">
        <f>SUM(D298:D303)</f>
        <v>615</v>
      </c>
      <c r="E304" s="49"/>
      <c r="F304" s="49"/>
      <c r="G304" s="49"/>
      <c r="H304" s="49"/>
      <c r="I304" s="49"/>
      <c r="J304" s="48"/>
      <c r="K304" s="48"/>
      <c r="L304" s="49"/>
      <c r="M304" s="49"/>
      <c r="N304" s="49"/>
      <c r="O304" s="49"/>
      <c r="P304" s="49"/>
    </row>
    <row r="305" spans="1:67 16176:16384" x14ac:dyDescent="0.25">
      <c r="A305" s="7" t="s">
        <v>111</v>
      </c>
      <c r="B305" s="7"/>
      <c r="C305" s="7"/>
      <c r="D305" s="7"/>
      <c r="E305" s="49">
        <f t="shared" ref="E305:P305" si="125">SUM(E298:E304)</f>
        <v>16.75</v>
      </c>
      <c r="F305" s="49">
        <f t="shared" si="125"/>
        <v>14.306999999999999</v>
      </c>
      <c r="G305" s="49">
        <f t="shared" si="125"/>
        <v>111.547</v>
      </c>
      <c r="H305" s="49">
        <f t="shared" si="125"/>
        <v>654.79750000000001</v>
      </c>
      <c r="I305" s="49">
        <f t="shared" si="125"/>
        <v>225.82999999999998</v>
      </c>
      <c r="J305" s="49">
        <f t="shared" si="125"/>
        <v>0.15633333333333332</v>
      </c>
      <c r="K305" s="49">
        <f t="shared" si="125"/>
        <v>0.19127777777777777</v>
      </c>
      <c r="L305" s="49">
        <f t="shared" si="125"/>
        <v>39.305555555555557</v>
      </c>
      <c r="M305" s="49">
        <f t="shared" si="125"/>
        <v>85.807999999999993</v>
      </c>
      <c r="N305" s="49">
        <f t="shared" si="125"/>
        <v>121.22133333333335</v>
      </c>
      <c r="O305" s="49">
        <f t="shared" si="125"/>
        <v>305.95600000000002</v>
      </c>
      <c r="P305" s="49">
        <f t="shared" si="125"/>
        <v>3.7254444444444448</v>
      </c>
    </row>
    <row r="306" spans="1:67 16176:16384" ht="15" customHeight="1" x14ac:dyDescent="0.25">
      <c r="A306" s="171" t="s">
        <v>38</v>
      </c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</row>
    <row r="307" spans="1:67 16176:16384" s="54" customFormat="1" x14ac:dyDescent="0.25">
      <c r="A307" s="171"/>
      <c r="B307" s="36" t="s">
        <v>189</v>
      </c>
      <c r="C307" s="42" t="s">
        <v>190</v>
      </c>
      <c r="D307" s="36">
        <v>275</v>
      </c>
      <c r="E307" s="43">
        <v>1.78</v>
      </c>
      <c r="F307" s="36">
        <f t="shared" ref="F307:P307" si="126">BE307*250/200</f>
        <v>4.95</v>
      </c>
      <c r="G307" s="36">
        <f t="shared" si="126"/>
        <v>7.9</v>
      </c>
      <c r="H307" s="36">
        <f t="shared" si="126"/>
        <v>87.5</v>
      </c>
      <c r="I307" s="36">
        <f t="shared" si="126"/>
        <v>140.25</v>
      </c>
      <c r="J307" s="36">
        <f t="shared" si="126"/>
        <v>0.05</v>
      </c>
      <c r="K307" s="36">
        <f t="shared" si="126"/>
        <v>0.05</v>
      </c>
      <c r="L307" s="36">
        <f t="shared" si="126"/>
        <v>15.775</v>
      </c>
      <c r="M307" s="36">
        <f t="shared" si="126"/>
        <v>49.25</v>
      </c>
      <c r="N307" s="43">
        <f t="shared" si="126"/>
        <v>22.125</v>
      </c>
      <c r="O307" s="36">
        <f t="shared" si="126"/>
        <v>49</v>
      </c>
      <c r="P307" s="43">
        <f t="shared" si="126"/>
        <v>0.82499999999999996</v>
      </c>
      <c r="BD307" s="36"/>
      <c r="BE307" s="36">
        <v>3.96</v>
      </c>
      <c r="BF307" s="36">
        <v>6.32</v>
      </c>
      <c r="BG307" s="36">
        <v>70</v>
      </c>
      <c r="BH307" s="36">
        <v>112.2</v>
      </c>
      <c r="BI307" s="36">
        <v>0.04</v>
      </c>
      <c r="BJ307" s="36">
        <v>0.04</v>
      </c>
      <c r="BK307" s="36">
        <v>12.62</v>
      </c>
      <c r="BL307" s="36">
        <v>39.4</v>
      </c>
      <c r="BM307" s="36">
        <v>17.7</v>
      </c>
      <c r="BN307" s="36">
        <v>39.200000000000003</v>
      </c>
      <c r="BO307" s="36">
        <v>0.66</v>
      </c>
      <c r="WXD307" s="55"/>
      <c r="WXE307" s="55"/>
      <c r="WXF307" s="55"/>
      <c r="WXG307" s="55"/>
      <c r="WXH307" s="55"/>
      <c r="WXI307" s="55"/>
      <c r="WXJ307" s="55"/>
      <c r="WXK307" s="55"/>
      <c r="WXL307" s="55"/>
      <c r="WXM307" s="55"/>
      <c r="WXN307" s="55"/>
      <c r="WXO307" s="55"/>
      <c r="WXP307" s="55"/>
      <c r="WXQ307" s="55"/>
      <c r="WXR307" s="55"/>
      <c r="WXS307" s="55"/>
      <c r="WXT307" s="55"/>
      <c r="WXU307" s="55"/>
      <c r="WXV307" s="55"/>
      <c r="WXW307" s="55"/>
      <c r="WXX307" s="55"/>
      <c r="WXY307" s="55"/>
      <c r="WXZ307" s="55"/>
      <c r="WYA307" s="55"/>
      <c r="WYB307" s="55"/>
      <c r="WYC307" s="55"/>
      <c r="WYD307" s="55"/>
      <c r="WYE307" s="55"/>
      <c r="WYF307" s="55"/>
      <c r="WYG307" s="55"/>
      <c r="WYH307" s="55"/>
      <c r="WYI307" s="55"/>
      <c r="WYJ307" s="55"/>
      <c r="WYK307" s="55"/>
      <c r="WYL307" s="55"/>
      <c r="WYM307" s="55"/>
      <c r="WYN307" s="55"/>
      <c r="WYO307" s="55"/>
      <c r="WYP307" s="55"/>
      <c r="WYQ307" s="55"/>
      <c r="WYR307" s="55"/>
      <c r="WYS307" s="55"/>
      <c r="WYT307" s="55"/>
      <c r="WYU307" s="55"/>
      <c r="WYV307" s="55"/>
      <c r="WYW307" s="55"/>
      <c r="WYX307" s="55"/>
      <c r="WYY307" s="55"/>
      <c r="WYZ307" s="55"/>
      <c r="WZA307" s="55"/>
      <c r="WZB307" s="55"/>
      <c r="WZC307" s="55"/>
      <c r="WZD307" s="55"/>
      <c r="WZE307" s="55"/>
      <c r="WZF307" s="55"/>
      <c r="WZG307" s="55"/>
      <c r="WZH307" s="55"/>
      <c r="WZI307" s="55"/>
      <c r="WZJ307" s="55"/>
      <c r="WZK307" s="55"/>
      <c r="WZL307" s="55"/>
      <c r="WZM307" s="55"/>
      <c r="WZN307" s="55"/>
      <c r="WZO307" s="55"/>
      <c r="WZP307" s="55"/>
      <c r="WZQ307" s="55"/>
      <c r="WZR307" s="55"/>
      <c r="WZS307" s="55"/>
      <c r="WZT307" s="55"/>
      <c r="WZU307" s="55"/>
      <c r="WZV307" s="55"/>
      <c r="WZW307" s="55"/>
      <c r="WZX307" s="55"/>
      <c r="WZY307" s="55"/>
      <c r="WZZ307" s="55"/>
      <c r="XAA307" s="55"/>
      <c r="XAB307" s="55"/>
      <c r="XAC307" s="55"/>
      <c r="XAD307" s="55"/>
      <c r="XAE307" s="55"/>
      <c r="XAF307" s="55"/>
      <c r="XAG307" s="55"/>
      <c r="XAH307" s="55"/>
      <c r="XAI307" s="55"/>
      <c r="XAJ307" s="55"/>
      <c r="XAK307" s="55"/>
      <c r="XAL307" s="55"/>
      <c r="XAM307" s="55"/>
      <c r="XAN307" s="55"/>
      <c r="XAO307" s="55"/>
      <c r="XAP307" s="55"/>
      <c r="XAQ307" s="55"/>
      <c r="XAR307" s="55"/>
      <c r="XAS307" s="55"/>
      <c r="XAT307" s="55"/>
      <c r="XAU307" s="55"/>
      <c r="XAV307" s="55"/>
      <c r="XAW307" s="55"/>
      <c r="XAX307" s="55"/>
      <c r="XAY307" s="55"/>
      <c r="XAZ307" s="55"/>
      <c r="XBA307" s="55"/>
      <c r="XBB307" s="55"/>
      <c r="XBC307" s="55"/>
      <c r="XBD307" s="55"/>
      <c r="XBE307" s="55"/>
      <c r="XBF307" s="55"/>
      <c r="XBG307" s="55"/>
      <c r="XBH307" s="55"/>
      <c r="XBI307" s="55"/>
      <c r="XBJ307" s="55"/>
      <c r="XBK307" s="55"/>
      <c r="XBL307" s="55"/>
      <c r="XBM307" s="55"/>
      <c r="XBN307" s="55"/>
      <c r="XBO307" s="55"/>
      <c r="XBP307" s="55"/>
      <c r="XBQ307" s="55"/>
      <c r="XBR307" s="55"/>
      <c r="XBS307" s="55"/>
      <c r="XBT307" s="55"/>
      <c r="XBU307" s="55"/>
      <c r="XBV307" s="55"/>
      <c r="XBW307" s="55"/>
      <c r="XBX307" s="55"/>
      <c r="XBY307" s="55"/>
      <c r="XBZ307" s="55"/>
      <c r="XCA307" s="56"/>
      <c r="XCB307" s="56"/>
      <c r="XCC307" s="56"/>
      <c r="XCD307" s="56"/>
      <c r="XCE307" s="56"/>
      <c r="XCF307" s="56"/>
      <c r="XCG307" s="56"/>
      <c r="XCH307" s="56"/>
      <c r="XCI307" s="56"/>
      <c r="XCJ307" s="56"/>
      <c r="XCK307" s="56"/>
      <c r="XCL307" s="56"/>
      <c r="XCM307" s="56"/>
      <c r="XCN307" s="56"/>
      <c r="XCO307" s="56"/>
      <c r="XCP307" s="56"/>
      <c r="XCQ307" s="56"/>
      <c r="XCR307" s="56"/>
      <c r="XCS307" s="56"/>
      <c r="XCT307" s="56"/>
      <c r="XCU307" s="56"/>
      <c r="XCV307" s="56"/>
      <c r="XCW307" s="56"/>
      <c r="XCX307" s="56"/>
      <c r="XCY307" s="56"/>
      <c r="XCZ307" s="56"/>
      <c r="XDA307" s="56"/>
      <c r="XDB307" s="56"/>
      <c r="XDC307" s="56"/>
      <c r="XDD307" s="56"/>
      <c r="XDE307" s="56"/>
      <c r="XDF307" s="56"/>
      <c r="XDG307" s="56"/>
      <c r="XDH307" s="56"/>
      <c r="XDI307" s="56"/>
      <c r="XDJ307" s="56"/>
      <c r="XDK307" s="56"/>
      <c r="XDL307" s="56"/>
      <c r="XDM307" s="56"/>
      <c r="XDN307" s="56"/>
      <c r="XDO307" s="56"/>
      <c r="XDP307" s="56"/>
      <c r="XDQ307" s="56"/>
      <c r="XDR307" s="56"/>
      <c r="XDS307" s="56"/>
      <c r="XDT307" s="56"/>
      <c r="XDU307" s="56"/>
      <c r="XDV307" s="56"/>
      <c r="XDW307" s="56"/>
      <c r="XDX307" s="56"/>
      <c r="XDY307" s="56"/>
      <c r="XDZ307" s="56"/>
      <c r="XEA307" s="56"/>
      <c r="XEB307" s="56"/>
      <c r="XEC307" s="56"/>
      <c r="XED307" s="56"/>
      <c r="XEE307" s="56"/>
      <c r="XEF307" s="56"/>
      <c r="XEG307" s="56"/>
      <c r="XEH307" s="56"/>
      <c r="XEI307" s="56"/>
      <c r="XEJ307" s="56"/>
      <c r="XEK307" s="56"/>
      <c r="XEL307" s="56"/>
      <c r="XEM307" s="56"/>
      <c r="XEN307" s="56"/>
      <c r="XEO307" s="56"/>
      <c r="XEP307" s="56"/>
      <c r="XEQ307" s="56"/>
      <c r="XER307" s="56"/>
      <c r="XES307" s="56"/>
      <c r="XET307" s="56"/>
      <c r="XEU307" s="56"/>
      <c r="XEV307" s="56"/>
      <c r="XEW307" s="56"/>
      <c r="XEX307" s="56"/>
      <c r="XEY307" s="56"/>
      <c r="XEZ307" s="56"/>
      <c r="XFA307" s="56"/>
      <c r="XFB307" s="56"/>
      <c r="XFC307" s="56"/>
      <c r="XFD307" s="18"/>
    </row>
    <row r="308" spans="1:67 16176:16384" x14ac:dyDescent="0.25">
      <c r="A308" s="171"/>
      <c r="B308" s="36" t="s">
        <v>191</v>
      </c>
      <c r="C308" s="27" t="s">
        <v>192</v>
      </c>
      <c r="D308" s="36">
        <v>250</v>
      </c>
      <c r="E308" s="43">
        <v>22.25</v>
      </c>
      <c r="F308" s="43">
        <f>SUM(BE308*250/200)</f>
        <v>15.875</v>
      </c>
      <c r="G308" s="43">
        <v>29.84</v>
      </c>
      <c r="H308" s="43">
        <v>363.23</v>
      </c>
      <c r="I308" s="43">
        <f t="shared" ref="I308:P308" si="127">SUM(BH308*250/200)</f>
        <v>125</v>
      </c>
      <c r="J308" s="43">
        <f t="shared" si="127"/>
        <v>2.5000000000000001E-2</v>
      </c>
      <c r="K308" s="43">
        <f t="shared" si="127"/>
        <v>2.5000000000000001E-2</v>
      </c>
      <c r="L308" s="43">
        <f t="shared" si="127"/>
        <v>6.25</v>
      </c>
      <c r="M308" s="43">
        <f t="shared" si="127"/>
        <v>62.75</v>
      </c>
      <c r="N308" s="43">
        <f t="shared" si="127"/>
        <v>13.75</v>
      </c>
      <c r="O308" s="43">
        <f t="shared" si="127"/>
        <v>75</v>
      </c>
      <c r="P308" s="43">
        <f t="shared" si="127"/>
        <v>0.25</v>
      </c>
      <c r="BD308" s="43"/>
      <c r="BE308" s="43">
        <v>12.7</v>
      </c>
      <c r="BF308" s="43">
        <v>22.27</v>
      </c>
      <c r="BG308" s="43">
        <v>274.58</v>
      </c>
      <c r="BH308" s="43">
        <v>100</v>
      </c>
      <c r="BI308" s="43">
        <v>0.02</v>
      </c>
      <c r="BJ308" s="43">
        <v>0.02</v>
      </c>
      <c r="BK308" s="43">
        <v>5</v>
      </c>
      <c r="BL308" s="43">
        <v>50.2</v>
      </c>
      <c r="BM308" s="43">
        <v>11</v>
      </c>
      <c r="BN308" s="43">
        <v>60</v>
      </c>
      <c r="BO308" s="43">
        <v>0.2</v>
      </c>
      <c r="XCA308" s="16"/>
      <c r="XCB308" s="16"/>
      <c r="XCC308" s="16"/>
      <c r="XCD308" s="16"/>
      <c r="XCE308" s="16"/>
      <c r="XCF308" s="16"/>
      <c r="XCG308" s="16"/>
      <c r="XCH308" s="16"/>
      <c r="XCI308" s="16"/>
      <c r="XCJ308" s="16"/>
      <c r="XCK308" s="16"/>
      <c r="XCL308" s="16"/>
      <c r="XCM308" s="16"/>
      <c r="XCN308" s="16"/>
      <c r="XCO308" s="16"/>
      <c r="XCP308" s="16"/>
      <c r="XCQ308" s="16"/>
      <c r="XCR308" s="16"/>
      <c r="XCS308" s="16"/>
      <c r="XCT308" s="16"/>
      <c r="XCU308" s="16"/>
      <c r="XCV308" s="16"/>
      <c r="XCW308" s="16"/>
      <c r="XCX308" s="16"/>
      <c r="XCY308" s="16"/>
      <c r="XCZ308" s="16"/>
      <c r="XDA308" s="16"/>
      <c r="XDB308" s="16"/>
      <c r="XDC308" s="16"/>
      <c r="XDD308" s="16"/>
      <c r="XDE308" s="16"/>
      <c r="XDF308" s="16"/>
      <c r="XDG308" s="16"/>
      <c r="XDH308" s="16"/>
      <c r="XDI308" s="16"/>
      <c r="XDJ308" s="16"/>
      <c r="XDK308" s="16"/>
      <c r="XDL308" s="16"/>
      <c r="XDM308" s="16"/>
      <c r="XDN308" s="16"/>
      <c r="XDO308" s="16"/>
      <c r="XDP308" s="16"/>
      <c r="XDQ308" s="16"/>
      <c r="XDR308" s="16"/>
      <c r="XDS308" s="16"/>
      <c r="XDT308" s="16"/>
      <c r="XDU308" s="16"/>
      <c r="XDV308" s="16"/>
      <c r="XDW308" s="16"/>
      <c r="XDX308" s="16"/>
      <c r="XDY308" s="16"/>
      <c r="XDZ308" s="16"/>
      <c r="XEA308" s="16"/>
      <c r="XEB308" s="16"/>
      <c r="XEC308" s="16"/>
      <c r="XED308" s="16"/>
      <c r="XEE308" s="16"/>
      <c r="XEF308" s="16"/>
      <c r="XEG308" s="16"/>
      <c r="XEH308" s="16"/>
      <c r="XEI308" s="16"/>
      <c r="XEJ308" s="16"/>
      <c r="XEK308" s="16"/>
      <c r="XEL308" s="16"/>
      <c r="XEM308" s="16"/>
      <c r="XEN308" s="16"/>
      <c r="XEO308" s="16"/>
      <c r="XEP308" s="16"/>
      <c r="XEQ308" s="16"/>
      <c r="XER308" s="16"/>
      <c r="XES308" s="16"/>
      <c r="XET308" s="16"/>
      <c r="XEU308" s="16"/>
      <c r="XEV308" s="16"/>
      <c r="XEW308" s="16"/>
      <c r="XEX308" s="16"/>
      <c r="XEY308" s="16"/>
      <c r="XEZ308" s="16"/>
      <c r="XFA308" s="16"/>
      <c r="XFB308" s="16"/>
      <c r="XFC308" s="16"/>
      <c r="XFD308" s="31"/>
    </row>
    <row r="309" spans="1:67 16176:16384" x14ac:dyDescent="0.25">
      <c r="A309" s="171"/>
      <c r="B309" s="36" t="s">
        <v>29</v>
      </c>
      <c r="C309" s="42" t="s">
        <v>30</v>
      </c>
      <c r="D309" s="36">
        <v>45</v>
      </c>
      <c r="E309" s="43">
        <v>3.05</v>
      </c>
      <c r="F309" s="43">
        <v>0.55000000000000004</v>
      </c>
      <c r="G309" s="43">
        <v>15.12</v>
      </c>
      <c r="H309" s="43">
        <v>76.849999999999994</v>
      </c>
      <c r="I309" s="43">
        <v>0</v>
      </c>
      <c r="J309" s="43">
        <v>0.06</v>
      </c>
      <c r="K309" s="43">
        <v>0.03</v>
      </c>
      <c r="L309" s="43">
        <f>BK309*28/20</f>
        <v>0</v>
      </c>
      <c r="M309" s="43">
        <v>20.27</v>
      </c>
      <c r="N309" s="43">
        <v>21.17</v>
      </c>
      <c r="O309" s="43">
        <v>67.84</v>
      </c>
      <c r="P309" s="43">
        <v>1.69</v>
      </c>
      <c r="Q309" s="43"/>
      <c r="R309" s="43"/>
      <c r="S309" s="43"/>
      <c r="T309" s="43"/>
      <c r="U309" s="43"/>
      <c r="V309" s="43"/>
      <c r="W309" s="43"/>
      <c r="X309" s="43"/>
      <c r="Y309" s="43"/>
      <c r="Z309" s="43"/>
      <c r="AA309" s="43"/>
      <c r="AB309" s="43"/>
      <c r="BD309" s="43"/>
      <c r="BE309" s="43">
        <v>0.24</v>
      </c>
      <c r="BF309" s="43">
        <v>6.72</v>
      </c>
      <c r="BG309" s="43">
        <v>34.159999999999997</v>
      </c>
      <c r="BH309" s="43"/>
      <c r="BI309" s="43">
        <v>0.03</v>
      </c>
      <c r="BJ309" s="43">
        <v>0.02</v>
      </c>
      <c r="BK309" s="43"/>
      <c r="BL309" s="43">
        <v>9.01</v>
      </c>
      <c r="BM309" s="43">
        <v>9.41</v>
      </c>
      <c r="BN309" s="43">
        <v>30.14</v>
      </c>
      <c r="BO309" s="43">
        <v>0.75</v>
      </c>
    </row>
    <row r="310" spans="1:67 16176:16384" x14ac:dyDescent="0.25">
      <c r="A310" s="171"/>
      <c r="B310" s="36" t="s">
        <v>29</v>
      </c>
      <c r="C310" s="27" t="s">
        <v>31</v>
      </c>
      <c r="D310" s="36">
        <v>60</v>
      </c>
      <c r="E310" s="43">
        <v>4.4400000000000004</v>
      </c>
      <c r="F310" s="43">
        <f t="shared" ref="F310:P310" si="128">BE310*60/60</f>
        <v>0.55000000000000004</v>
      </c>
      <c r="G310" s="43">
        <f t="shared" si="128"/>
        <v>29.469999999999995</v>
      </c>
      <c r="H310" s="43">
        <f t="shared" si="128"/>
        <v>140.65</v>
      </c>
      <c r="I310" s="43">
        <f t="shared" si="128"/>
        <v>0</v>
      </c>
      <c r="J310" s="43">
        <f t="shared" si="128"/>
        <v>0</v>
      </c>
      <c r="K310" s="43">
        <f t="shared" si="128"/>
        <v>0.01</v>
      </c>
      <c r="L310" s="43">
        <f t="shared" si="128"/>
        <v>0</v>
      </c>
      <c r="M310" s="43">
        <f t="shared" si="128"/>
        <v>12</v>
      </c>
      <c r="N310" s="43">
        <f t="shared" si="128"/>
        <v>8.4</v>
      </c>
      <c r="O310" s="43">
        <f t="shared" si="128"/>
        <v>39</v>
      </c>
      <c r="P310" s="43">
        <f t="shared" si="128"/>
        <v>0.67</v>
      </c>
      <c r="Q310" s="43"/>
      <c r="R310" s="43"/>
      <c r="S310" s="43"/>
      <c r="T310" s="43"/>
      <c r="U310" s="43"/>
      <c r="V310" s="43"/>
      <c r="W310" s="43"/>
      <c r="X310" s="43"/>
      <c r="Y310" s="43"/>
      <c r="Z310" s="43"/>
      <c r="AA310" s="43"/>
      <c r="AB310" s="43"/>
      <c r="AC310" s="43"/>
      <c r="AD310" s="43"/>
      <c r="AE310" s="43"/>
      <c r="AF310" s="43"/>
      <c r="AG310" s="43"/>
      <c r="AH310" s="43"/>
      <c r="AI310" s="43"/>
      <c r="AJ310" s="43"/>
      <c r="AK310" s="43"/>
      <c r="AL310" s="43"/>
      <c r="AM310" s="43"/>
      <c r="AN310" s="43"/>
      <c r="BD310" s="43"/>
      <c r="BE310" s="43">
        <v>0.55000000000000004</v>
      </c>
      <c r="BF310" s="43">
        <v>29.47</v>
      </c>
      <c r="BG310" s="43">
        <v>140.65</v>
      </c>
      <c r="BH310" s="43"/>
      <c r="BI310" s="43"/>
      <c r="BJ310" s="43">
        <v>0.01</v>
      </c>
      <c r="BK310" s="43"/>
      <c r="BL310" s="43">
        <v>12</v>
      </c>
      <c r="BM310" s="43">
        <v>8.4</v>
      </c>
      <c r="BN310" s="43">
        <v>39</v>
      </c>
      <c r="BO310" s="43">
        <v>0.67</v>
      </c>
      <c r="XCA310" s="16"/>
      <c r="XCB310" s="16"/>
      <c r="XCC310" s="16"/>
      <c r="XCD310" s="16"/>
      <c r="XCE310" s="16"/>
      <c r="XCF310" s="16"/>
      <c r="XCG310" s="16"/>
      <c r="XCH310" s="16"/>
      <c r="XCI310" s="16"/>
      <c r="XCJ310" s="16"/>
      <c r="XCK310" s="16"/>
      <c r="XCL310" s="16"/>
      <c r="XCM310" s="16"/>
      <c r="XCN310" s="16"/>
      <c r="XCO310" s="16"/>
      <c r="XCP310" s="16"/>
      <c r="XCQ310" s="16"/>
      <c r="XCR310" s="16"/>
      <c r="XCS310" s="16"/>
      <c r="XCT310" s="16"/>
      <c r="XCU310" s="16"/>
      <c r="XCV310" s="16"/>
      <c r="XCW310" s="16"/>
      <c r="XCX310" s="16"/>
      <c r="XCY310" s="16"/>
      <c r="XCZ310" s="16"/>
      <c r="XDA310" s="16"/>
      <c r="XDB310" s="16"/>
      <c r="XDC310" s="16"/>
      <c r="XDD310" s="16"/>
      <c r="XDE310" s="16"/>
      <c r="XDF310" s="16"/>
      <c r="XDG310" s="16"/>
      <c r="XDH310" s="16"/>
      <c r="XDI310" s="16"/>
      <c r="XDJ310" s="16"/>
      <c r="XDK310" s="16"/>
      <c r="XDL310" s="16"/>
      <c r="XDM310" s="16"/>
      <c r="XDN310" s="16"/>
      <c r="XDO310" s="16"/>
      <c r="XDP310" s="16"/>
      <c r="XDQ310" s="16"/>
      <c r="XDR310" s="16"/>
      <c r="XDS310" s="16"/>
      <c r="XDT310" s="16"/>
      <c r="XDU310" s="16"/>
      <c r="XDV310" s="16"/>
      <c r="XDW310" s="16"/>
      <c r="XDX310" s="16"/>
      <c r="XDY310" s="16"/>
      <c r="XDZ310" s="16"/>
      <c r="XEA310" s="16"/>
      <c r="XEB310" s="16"/>
      <c r="XEC310" s="16"/>
      <c r="XED310" s="16"/>
      <c r="XEE310" s="16"/>
      <c r="XEF310" s="16"/>
      <c r="XEG310" s="16"/>
      <c r="XEH310" s="16"/>
      <c r="XEI310" s="16"/>
      <c r="XEJ310" s="16"/>
      <c r="XEK310" s="16"/>
      <c r="XEL310" s="16"/>
      <c r="XEM310" s="16"/>
      <c r="XEN310" s="16"/>
      <c r="XEO310" s="16"/>
      <c r="XEP310" s="16"/>
      <c r="XEQ310" s="16"/>
      <c r="XER310" s="16"/>
      <c r="XES310" s="16"/>
      <c r="XET310" s="16"/>
      <c r="XEU310" s="16"/>
      <c r="XEV310" s="16"/>
      <c r="XEW310" s="16"/>
      <c r="XEX310" s="16"/>
      <c r="XEY310" s="16"/>
      <c r="XEZ310" s="16"/>
      <c r="XFA310" s="16"/>
      <c r="XFB310" s="16"/>
      <c r="XFC310" s="16"/>
      <c r="XFD310" s="31"/>
    </row>
    <row r="311" spans="1:67 16176:16384" x14ac:dyDescent="0.25">
      <c r="A311" s="171"/>
      <c r="B311" s="36" t="s">
        <v>29</v>
      </c>
      <c r="C311" s="27" t="s">
        <v>73</v>
      </c>
      <c r="D311" s="36">
        <v>200</v>
      </c>
      <c r="E311" s="43">
        <v>1</v>
      </c>
      <c r="F311" s="43">
        <f>BE311*200/200</f>
        <v>0</v>
      </c>
      <c r="G311" s="43">
        <v>20</v>
      </c>
      <c r="H311" s="43">
        <f>BG311*200/200</f>
        <v>42</v>
      </c>
      <c r="I311" s="43">
        <f>BH311*200/200</f>
        <v>0</v>
      </c>
      <c r="J311" s="43">
        <f>BI311*200/200</f>
        <v>0.01</v>
      </c>
      <c r="K311" s="43">
        <f>BJ311*200/200</f>
        <v>0.01</v>
      </c>
      <c r="L311" s="43">
        <v>4</v>
      </c>
      <c r="M311" s="43">
        <v>14</v>
      </c>
      <c r="N311" s="43">
        <v>8</v>
      </c>
      <c r="O311" s="43">
        <v>14</v>
      </c>
      <c r="P311" s="43">
        <f>BO311*200/200</f>
        <v>1.4</v>
      </c>
      <c r="Q311" s="81"/>
      <c r="R311" s="81"/>
      <c r="S311" s="81"/>
      <c r="T311" s="81"/>
      <c r="U311" s="81"/>
      <c r="V311" s="27"/>
      <c r="W311" s="27"/>
      <c r="X311" s="81"/>
      <c r="Y311" s="81"/>
      <c r="Z311" s="81"/>
      <c r="AA311" s="81"/>
      <c r="AB311" s="81"/>
      <c r="BD311" s="43"/>
      <c r="BE311" s="43">
        <f>BQ311*200/200</f>
        <v>0</v>
      </c>
      <c r="BF311" s="43">
        <v>10.1</v>
      </c>
      <c r="BG311" s="43">
        <v>42</v>
      </c>
      <c r="BH311" s="43">
        <f>BT311*200/200</f>
        <v>0</v>
      </c>
      <c r="BI311" s="43">
        <v>0.01</v>
      </c>
      <c r="BJ311" s="43">
        <v>0.01</v>
      </c>
      <c r="BK311" s="43">
        <v>2</v>
      </c>
      <c r="BL311" s="43">
        <v>7</v>
      </c>
      <c r="BM311" s="43">
        <v>4</v>
      </c>
      <c r="BN311" s="43">
        <v>7</v>
      </c>
      <c r="BO311" s="43">
        <v>1.4</v>
      </c>
      <c r="XCA311" s="16"/>
      <c r="XCB311" s="16"/>
      <c r="XCC311" s="16"/>
      <c r="XCD311" s="16"/>
      <c r="XCE311" s="16"/>
      <c r="XCF311" s="16"/>
      <c r="XCG311" s="16"/>
      <c r="XCH311" s="16"/>
      <c r="XCI311" s="16"/>
      <c r="XCJ311" s="16"/>
      <c r="XCK311" s="16"/>
      <c r="XCL311" s="16"/>
      <c r="XCM311" s="16"/>
      <c r="XCN311" s="16"/>
      <c r="XCO311" s="16"/>
      <c r="XCP311" s="16"/>
      <c r="XCQ311" s="16"/>
      <c r="XCR311" s="16"/>
      <c r="XCS311" s="16"/>
      <c r="XCT311" s="16"/>
      <c r="XCU311" s="16"/>
      <c r="XCV311" s="16"/>
      <c r="XCW311" s="16"/>
      <c r="XCX311" s="16"/>
      <c r="XCY311" s="16"/>
      <c r="XCZ311" s="16"/>
      <c r="XDA311" s="16"/>
      <c r="XDB311" s="16"/>
      <c r="XDC311" s="16"/>
      <c r="XDD311" s="16"/>
      <c r="XDE311" s="16"/>
      <c r="XDF311" s="16"/>
      <c r="XDG311" s="16"/>
      <c r="XDH311" s="16"/>
      <c r="XDI311" s="16"/>
      <c r="XDJ311" s="16"/>
      <c r="XDK311" s="16"/>
      <c r="XDL311" s="16"/>
      <c r="XDM311" s="16"/>
      <c r="XDN311" s="16"/>
      <c r="XDO311" s="16"/>
      <c r="XDP311" s="16"/>
      <c r="XDQ311" s="16"/>
      <c r="XDR311" s="16"/>
      <c r="XDS311" s="16"/>
      <c r="XDT311" s="16"/>
      <c r="XDU311" s="16"/>
      <c r="XDV311" s="16"/>
      <c r="XDW311" s="16"/>
      <c r="XDX311" s="16"/>
      <c r="XDY311" s="16"/>
      <c r="XDZ311" s="16"/>
      <c r="XEA311" s="16"/>
      <c r="XEB311" s="16"/>
      <c r="XEC311" s="16"/>
      <c r="XED311" s="16"/>
      <c r="XEE311" s="16"/>
      <c r="XEF311" s="16"/>
      <c r="XEG311" s="16"/>
      <c r="XEH311" s="16"/>
      <c r="XEI311" s="16"/>
      <c r="XEJ311" s="16"/>
      <c r="XEK311" s="16"/>
      <c r="XEL311" s="16"/>
      <c r="XEM311" s="16"/>
      <c r="XEN311" s="16"/>
      <c r="XEO311" s="16"/>
      <c r="XEP311" s="16"/>
      <c r="XEQ311" s="16"/>
      <c r="XER311" s="16"/>
      <c r="XES311" s="16"/>
      <c r="XET311" s="16"/>
      <c r="XEU311" s="16"/>
      <c r="XEV311" s="16"/>
      <c r="XEW311" s="16"/>
      <c r="XEX311" s="16"/>
      <c r="XEY311" s="16"/>
      <c r="XEZ311" s="16"/>
      <c r="XFA311" s="16"/>
      <c r="XFB311" s="16"/>
      <c r="XFC311" s="16"/>
      <c r="XFD311" s="31"/>
    </row>
    <row r="312" spans="1:67 16176:16384" s="16" customFormat="1" x14ac:dyDescent="0.25">
      <c r="A312" s="171"/>
      <c r="B312" s="36" t="s">
        <v>193</v>
      </c>
      <c r="C312" s="61" t="s">
        <v>194</v>
      </c>
      <c r="D312" s="36">
        <v>75</v>
      </c>
      <c r="E312" s="43">
        <v>9.2200000000000006</v>
      </c>
      <c r="F312" s="43">
        <v>5.48</v>
      </c>
      <c r="G312" s="43">
        <v>29.18</v>
      </c>
      <c r="H312" s="43">
        <v>202</v>
      </c>
      <c r="I312" s="43">
        <v>34</v>
      </c>
      <c r="J312" s="43">
        <v>0.08</v>
      </c>
      <c r="K312" s="43">
        <v>0.12</v>
      </c>
      <c r="L312" s="43">
        <v>0.04</v>
      </c>
      <c r="M312" s="43">
        <v>50.8</v>
      </c>
      <c r="N312" s="43">
        <v>21.6</v>
      </c>
      <c r="O312" s="43">
        <v>90.2</v>
      </c>
      <c r="P312" s="43">
        <v>0.9</v>
      </c>
      <c r="AC312" s="43"/>
      <c r="AD312" s="43"/>
      <c r="AE312" s="43"/>
      <c r="AF312" s="43"/>
      <c r="AG312" s="43"/>
      <c r="AH312" s="43"/>
      <c r="AI312" s="43"/>
      <c r="AJ312" s="43"/>
      <c r="AK312" s="43"/>
      <c r="AL312" s="43"/>
      <c r="AM312" s="43"/>
      <c r="AN312" s="43"/>
      <c r="AQ312" s="62"/>
      <c r="AR312" s="62"/>
      <c r="AS312" s="62"/>
      <c r="AT312" s="62"/>
      <c r="AU312" s="63"/>
      <c r="AV312" s="64"/>
      <c r="AW312" s="64"/>
      <c r="AX312" s="64"/>
      <c r="AY312" s="62"/>
      <c r="AZ312" s="62"/>
      <c r="BA312" s="62"/>
      <c r="BB312" s="62"/>
      <c r="BD312" s="43"/>
      <c r="BE312" s="43">
        <v>0.08</v>
      </c>
      <c r="BF312" s="43">
        <v>13.94</v>
      </c>
      <c r="BG312" s="43">
        <v>57</v>
      </c>
      <c r="BH312" s="43"/>
      <c r="BI312" s="43">
        <v>1E-3</v>
      </c>
      <c r="BJ312" s="43">
        <v>0.01</v>
      </c>
      <c r="BK312" s="65">
        <v>0.45</v>
      </c>
      <c r="BL312" s="43">
        <v>7.09</v>
      </c>
      <c r="BM312" s="43">
        <v>2.57</v>
      </c>
      <c r="BN312" s="43">
        <v>2.2000000000000002</v>
      </c>
      <c r="BO312" s="43">
        <v>0.47</v>
      </c>
      <c r="XBI312" s="17"/>
      <c r="XBJ312" s="17"/>
      <c r="XBK312" s="17"/>
      <c r="XBL312" s="17"/>
      <c r="XBM312" s="17"/>
      <c r="XBN312" s="17"/>
      <c r="XBO312" s="17"/>
      <c r="XBP312" s="17"/>
      <c r="XBQ312" s="17"/>
      <c r="XBR312" s="17"/>
      <c r="XBS312" s="17"/>
      <c r="XBT312" s="17"/>
      <c r="XBU312" s="17"/>
      <c r="XBV312" s="17"/>
      <c r="XBW312" s="17"/>
      <c r="XBX312" s="17"/>
      <c r="XBY312" s="17"/>
      <c r="XBZ312" s="17"/>
      <c r="XCA312" s="17"/>
      <c r="XCB312" s="17"/>
      <c r="XCC312" s="17"/>
      <c r="XCD312" s="17"/>
      <c r="XCE312" s="17"/>
      <c r="XCF312" s="17"/>
      <c r="XCG312" s="17"/>
      <c r="XCH312" s="17"/>
      <c r="XCI312" s="17"/>
      <c r="XCJ312" s="17"/>
      <c r="XCK312" s="17"/>
      <c r="XCL312" s="17"/>
      <c r="XCM312" s="17"/>
      <c r="XCN312" s="17"/>
      <c r="XCO312" s="17"/>
      <c r="XCP312" s="17"/>
      <c r="XCQ312" s="17"/>
      <c r="XCR312" s="17"/>
      <c r="XCS312" s="17"/>
      <c r="XCT312" s="17"/>
      <c r="XCU312" s="17"/>
      <c r="XCV312" s="17"/>
      <c r="XCW312" s="17"/>
      <c r="XCX312" s="17"/>
      <c r="XCY312" s="17"/>
      <c r="XCZ312" s="17"/>
      <c r="XDA312" s="17"/>
      <c r="XDB312" s="17"/>
      <c r="XDC312" s="17"/>
      <c r="XDD312" s="17"/>
      <c r="XDE312" s="17"/>
      <c r="XDF312" s="17"/>
      <c r="XDG312" s="17"/>
      <c r="XDH312" s="17"/>
      <c r="XDI312" s="17"/>
      <c r="XDJ312" s="17"/>
      <c r="XDK312" s="17"/>
      <c r="XDL312" s="17"/>
      <c r="XDM312" s="17"/>
      <c r="XDN312" s="17"/>
      <c r="XDO312" s="17"/>
      <c r="XDP312" s="17"/>
      <c r="XDQ312" s="17"/>
      <c r="XDR312" s="17"/>
      <c r="XDS312" s="17"/>
      <c r="XDT312" s="17"/>
      <c r="XDU312" s="17"/>
      <c r="XDV312" s="17"/>
      <c r="XDW312" s="17"/>
      <c r="XDX312" s="17"/>
      <c r="XDY312" s="17"/>
      <c r="XDZ312" s="17"/>
      <c r="XEA312" s="17"/>
      <c r="XEB312" s="17"/>
      <c r="XEC312" s="17"/>
      <c r="XED312" s="17"/>
      <c r="XEE312" s="17"/>
      <c r="XEF312" s="17"/>
      <c r="XEG312" s="17"/>
      <c r="XEH312" s="17"/>
      <c r="XEI312" s="17"/>
      <c r="XEJ312" s="17"/>
      <c r="XEK312" s="17"/>
      <c r="XEL312" s="17"/>
      <c r="XEM312" s="17"/>
      <c r="XEN312" s="17"/>
      <c r="XEO312" s="17"/>
      <c r="XEP312" s="17"/>
      <c r="XEQ312" s="17"/>
      <c r="XER312" s="17"/>
      <c r="XES312" s="17"/>
      <c r="XET312" s="17"/>
      <c r="XEU312" s="17"/>
      <c r="XEV312" s="17"/>
      <c r="XEW312" s="17"/>
      <c r="XEX312" s="17"/>
      <c r="XEY312" s="17"/>
      <c r="XEZ312" s="17"/>
      <c r="XFA312" s="17"/>
      <c r="XFB312" s="17"/>
      <c r="XFC312" s="17"/>
      <c r="XFD312" s="18"/>
    </row>
    <row r="313" spans="1:67 16176:16384" ht="15.75" x14ac:dyDescent="0.25">
      <c r="A313" s="171"/>
      <c r="B313" s="87"/>
      <c r="C313" s="47" t="s">
        <v>122</v>
      </c>
      <c r="D313" s="48">
        <f>SUM(D307:D312)</f>
        <v>905</v>
      </c>
      <c r="E313" s="66"/>
      <c r="F313" s="66"/>
      <c r="G313" s="66"/>
      <c r="H313" s="66"/>
      <c r="I313" s="66"/>
      <c r="J313" s="67"/>
      <c r="K313" s="67"/>
      <c r="L313" s="66"/>
      <c r="M313" s="66"/>
      <c r="N313" s="66"/>
      <c r="O313" s="66"/>
      <c r="P313" s="66"/>
    </row>
    <row r="314" spans="1:67 16176:16384" x14ac:dyDescent="0.25">
      <c r="A314" s="171" t="s">
        <v>76</v>
      </c>
      <c r="B314" s="96"/>
      <c r="C314" s="7" t="s">
        <v>195</v>
      </c>
      <c r="D314" s="7"/>
      <c r="E314" s="49">
        <f t="shared" ref="E314:P314" si="129">SUM(E307:E313)</f>
        <v>41.74</v>
      </c>
      <c r="F314" s="49">
        <f t="shared" si="129"/>
        <v>27.405000000000001</v>
      </c>
      <c r="G314" s="49">
        <f t="shared" si="129"/>
        <v>131.51</v>
      </c>
      <c r="H314" s="49">
        <f t="shared" si="129"/>
        <v>912.23</v>
      </c>
      <c r="I314" s="49">
        <f t="shared" si="129"/>
        <v>299.25</v>
      </c>
      <c r="J314" s="49">
        <f t="shared" si="129"/>
        <v>0.22500000000000003</v>
      </c>
      <c r="K314" s="49">
        <f t="shared" si="129"/>
        <v>0.245</v>
      </c>
      <c r="L314" s="49">
        <f t="shared" si="129"/>
        <v>26.064999999999998</v>
      </c>
      <c r="M314" s="49">
        <f t="shared" si="129"/>
        <v>209.07</v>
      </c>
      <c r="N314" s="49">
        <f t="shared" si="129"/>
        <v>95.045000000000016</v>
      </c>
      <c r="O314" s="49">
        <f t="shared" si="129"/>
        <v>335.04</v>
      </c>
      <c r="P314" s="49">
        <f t="shared" si="129"/>
        <v>5.7349999999999994</v>
      </c>
    </row>
    <row r="315" spans="1:67 16176:16384" x14ac:dyDescent="0.25">
      <c r="A315" s="171"/>
      <c r="B315" s="109"/>
      <c r="C315" s="109"/>
      <c r="D315" s="109"/>
      <c r="E315" s="109"/>
      <c r="F315" s="109"/>
      <c r="G315" s="109"/>
      <c r="H315" s="109"/>
      <c r="I315" s="109"/>
      <c r="J315" s="109"/>
      <c r="K315" s="109"/>
      <c r="L315" s="109"/>
      <c r="M315" s="109"/>
      <c r="N315" s="109"/>
      <c r="O315" s="109"/>
      <c r="P315" s="109"/>
    </row>
    <row r="316" spans="1:67 16176:16384" s="17" customFormat="1" ht="15" customHeight="1" x14ac:dyDescent="0.25">
      <c r="A316" s="5" t="s">
        <v>52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XFD316" s="18"/>
    </row>
    <row r="317" spans="1:67 16176:16384" s="16" customFormat="1" x14ac:dyDescent="0.25">
      <c r="A317" s="5"/>
      <c r="B317" s="36" t="s">
        <v>196</v>
      </c>
      <c r="C317" s="64" t="s">
        <v>197</v>
      </c>
      <c r="D317" s="89">
        <v>200</v>
      </c>
      <c r="E317" s="43">
        <v>7.07</v>
      </c>
      <c r="F317" s="36">
        <f>BE317*200/150</f>
        <v>7.2</v>
      </c>
      <c r="G317" s="36">
        <v>38.270000000000003</v>
      </c>
      <c r="H317" s="36">
        <f>BG317*200/150</f>
        <v>246</v>
      </c>
      <c r="I317" s="36">
        <f>BH317*200/150</f>
        <v>35.200000000000003</v>
      </c>
      <c r="J317" s="36">
        <v>7.0000000000000007E-2</v>
      </c>
      <c r="K317" s="36">
        <f>BJ317*200/150</f>
        <v>0.2</v>
      </c>
      <c r="L317" s="36">
        <v>0.81</v>
      </c>
      <c r="M317" s="36">
        <v>198.67</v>
      </c>
      <c r="N317" s="36">
        <v>37.33</v>
      </c>
      <c r="O317" s="36">
        <v>178.67</v>
      </c>
      <c r="P317" s="36">
        <f>BO317*200/150</f>
        <v>0.56000000000000005</v>
      </c>
      <c r="BD317" s="36"/>
      <c r="BE317" s="36">
        <v>5.4</v>
      </c>
      <c r="BF317" s="103">
        <v>28.7</v>
      </c>
      <c r="BG317" s="36">
        <v>184.5</v>
      </c>
      <c r="BH317" s="36">
        <v>26.4</v>
      </c>
      <c r="BI317" s="36">
        <v>0.05</v>
      </c>
      <c r="BJ317" s="36">
        <v>0.15</v>
      </c>
      <c r="BK317" s="36">
        <v>0.61</v>
      </c>
      <c r="BL317" s="36">
        <v>149</v>
      </c>
      <c r="BM317" s="36">
        <v>28</v>
      </c>
      <c r="BN317" s="36">
        <v>134</v>
      </c>
      <c r="BO317" s="36">
        <v>0.42</v>
      </c>
      <c r="XFD317" s="18"/>
    </row>
    <row r="318" spans="1:67 16176:16384" s="17" customFormat="1" x14ac:dyDescent="0.25">
      <c r="A318" s="5"/>
      <c r="B318" s="32" t="s">
        <v>23</v>
      </c>
      <c r="C318" s="33" t="s">
        <v>198</v>
      </c>
      <c r="D318" s="32">
        <v>10</v>
      </c>
      <c r="E318" s="35">
        <v>0.08</v>
      </c>
      <c r="F318" s="35">
        <v>7.25</v>
      </c>
      <c r="G318" s="35">
        <v>0.13</v>
      </c>
      <c r="H318" s="35">
        <v>66</v>
      </c>
      <c r="I318" s="35">
        <v>40</v>
      </c>
      <c r="J318" s="35"/>
      <c r="K318" s="35">
        <v>0.01</v>
      </c>
      <c r="L318" s="35"/>
      <c r="M318" s="35">
        <v>2.4</v>
      </c>
      <c r="N318" s="35"/>
      <c r="O318" s="35">
        <v>3</v>
      </c>
      <c r="P318" s="35">
        <v>0.02</v>
      </c>
      <c r="Q318" s="16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XFD318" s="18"/>
    </row>
    <row r="319" spans="1:67 16176:16384" x14ac:dyDescent="0.25">
      <c r="A319" s="5"/>
      <c r="B319" s="36" t="s">
        <v>29</v>
      </c>
      <c r="C319" s="64" t="s">
        <v>31</v>
      </c>
      <c r="D319" s="36">
        <v>50</v>
      </c>
      <c r="E319" s="43">
        <v>3.7</v>
      </c>
      <c r="F319" s="43">
        <f t="shared" ref="F319:P319" si="130">BE319*50/50</f>
        <v>0.45</v>
      </c>
      <c r="G319" s="43">
        <f t="shared" si="130"/>
        <v>30.06</v>
      </c>
      <c r="H319" s="43">
        <f t="shared" si="130"/>
        <v>117.21</v>
      </c>
      <c r="I319" s="43">
        <f t="shared" si="130"/>
        <v>0</v>
      </c>
      <c r="J319" s="43">
        <f t="shared" si="130"/>
        <v>0</v>
      </c>
      <c r="K319" s="43">
        <f t="shared" si="130"/>
        <v>0.01</v>
      </c>
      <c r="L319" s="43">
        <f t="shared" si="130"/>
        <v>0</v>
      </c>
      <c r="M319" s="43">
        <f t="shared" si="130"/>
        <v>10</v>
      </c>
      <c r="N319" s="43">
        <f t="shared" si="130"/>
        <v>7</v>
      </c>
      <c r="O319" s="43">
        <f t="shared" si="130"/>
        <v>32.5</v>
      </c>
      <c r="P319" s="43">
        <f t="shared" si="130"/>
        <v>0.55000000000000004</v>
      </c>
      <c r="BD319" s="43"/>
      <c r="BE319" s="43">
        <v>0.45</v>
      </c>
      <c r="BF319" s="43">
        <v>30.06</v>
      </c>
      <c r="BG319" s="43">
        <v>117.21</v>
      </c>
      <c r="BH319" s="43"/>
      <c r="BI319" s="43"/>
      <c r="BJ319" s="43">
        <v>0.01</v>
      </c>
      <c r="BK319" s="43"/>
      <c r="BL319" s="43">
        <v>10</v>
      </c>
      <c r="BM319" s="43">
        <v>7</v>
      </c>
      <c r="BN319" s="43">
        <v>32.5</v>
      </c>
      <c r="BO319" s="43">
        <v>0.55000000000000004</v>
      </c>
    </row>
    <row r="320" spans="1:67 16176:16384" ht="14.85" customHeight="1" x14ac:dyDescent="0.25">
      <c r="A320" s="5"/>
      <c r="B320" s="36" t="s">
        <v>141</v>
      </c>
      <c r="C320" s="42" t="s">
        <v>142</v>
      </c>
      <c r="D320" s="36">
        <v>200</v>
      </c>
      <c r="E320" s="43">
        <v>0.3</v>
      </c>
      <c r="F320" s="43">
        <v>0.1</v>
      </c>
      <c r="G320" s="43">
        <v>10.3</v>
      </c>
      <c r="H320" s="43">
        <v>42.8</v>
      </c>
      <c r="I320" s="43">
        <v>4.08</v>
      </c>
      <c r="J320" s="43">
        <v>0.01</v>
      </c>
      <c r="K320" s="43">
        <v>0.01</v>
      </c>
      <c r="L320" s="43">
        <v>2.5</v>
      </c>
      <c r="M320" s="43">
        <v>13</v>
      </c>
      <c r="N320" s="43">
        <v>9.1</v>
      </c>
      <c r="O320" s="43">
        <v>10</v>
      </c>
      <c r="P320" s="43">
        <v>0.19</v>
      </c>
      <c r="Q320" s="43"/>
      <c r="R320" s="43"/>
      <c r="S320" s="43"/>
      <c r="T320" s="43"/>
      <c r="U320" s="45"/>
      <c r="V320" s="36"/>
      <c r="W320" s="36"/>
      <c r="X320" s="43"/>
      <c r="Y320" s="43"/>
      <c r="Z320" s="43"/>
      <c r="AA320" s="43"/>
      <c r="AB320" s="43"/>
    </row>
    <row r="321" spans="1:67 16285:16384" s="17" customFormat="1" x14ac:dyDescent="0.25">
      <c r="A321" s="110"/>
      <c r="B321" s="26"/>
      <c r="C321" s="47" t="s">
        <v>144</v>
      </c>
      <c r="D321" s="96">
        <f>SUM(D317:D320)</f>
        <v>460</v>
      </c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16"/>
      <c r="AO321" s="43"/>
      <c r="AP321" s="43"/>
      <c r="AQ321" s="43"/>
      <c r="AR321" s="43"/>
      <c r="AS321" s="43"/>
      <c r="AT321" s="43"/>
      <c r="AU321" s="43"/>
      <c r="AV321" s="43"/>
      <c r="AW321" s="43"/>
      <c r="AX321" s="43"/>
      <c r="AY321" s="43"/>
      <c r="AZ321" s="43"/>
      <c r="XFD321" s="18"/>
    </row>
    <row r="322" spans="1:67 16285:16384" s="17" customFormat="1" x14ac:dyDescent="0.25">
      <c r="A322" s="7" t="s">
        <v>102</v>
      </c>
      <c r="B322" s="7"/>
      <c r="C322" s="7"/>
      <c r="D322" s="7"/>
      <c r="E322" s="76">
        <f t="shared" ref="E322:P322" si="131">SUM(E317:E321)</f>
        <v>11.150000000000002</v>
      </c>
      <c r="F322" s="76">
        <f t="shared" si="131"/>
        <v>14.999999999999998</v>
      </c>
      <c r="G322" s="76">
        <f t="shared" si="131"/>
        <v>78.760000000000005</v>
      </c>
      <c r="H322" s="76">
        <f t="shared" si="131"/>
        <v>472.01</v>
      </c>
      <c r="I322" s="76">
        <f t="shared" si="131"/>
        <v>79.28</v>
      </c>
      <c r="J322" s="76">
        <f t="shared" si="131"/>
        <v>0.08</v>
      </c>
      <c r="K322" s="76">
        <f t="shared" si="131"/>
        <v>0.23000000000000004</v>
      </c>
      <c r="L322" s="76">
        <f t="shared" si="131"/>
        <v>3.31</v>
      </c>
      <c r="M322" s="76">
        <f t="shared" si="131"/>
        <v>224.07</v>
      </c>
      <c r="N322" s="76">
        <f t="shared" si="131"/>
        <v>53.43</v>
      </c>
      <c r="O322" s="76">
        <f t="shared" si="131"/>
        <v>224.17</v>
      </c>
      <c r="P322" s="76">
        <f t="shared" si="131"/>
        <v>1.32</v>
      </c>
      <c r="Q322" s="16"/>
      <c r="XFD322" s="18"/>
    </row>
    <row r="323" spans="1:67 16285:16384" ht="12.75" customHeight="1" x14ac:dyDescent="0.25">
      <c r="A323" s="3" t="s">
        <v>0</v>
      </c>
      <c r="B323" s="3" t="s">
        <v>1</v>
      </c>
      <c r="C323" s="2" t="s">
        <v>2</v>
      </c>
      <c r="D323" s="3" t="s">
        <v>3</v>
      </c>
      <c r="E323" s="1" t="s">
        <v>4</v>
      </c>
      <c r="F323" s="1"/>
      <c r="G323" s="1"/>
      <c r="H323" s="3" t="s">
        <v>5</v>
      </c>
      <c r="I323" s="12" t="s">
        <v>6</v>
      </c>
      <c r="J323" s="12"/>
      <c r="K323" s="12"/>
      <c r="L323" s="12"/>
      <c r="M323" s="12" t="s">
        <v>7</v>
      </c>
      <c r="N323" s="12"/>
      <c r="O323" s="12"/>
      <c r="P323" s="12"/>
    </row>
    <row r="324" spans="1:67 16285:16384" x14ac:dyDescent="0.25">
      <c r="A324" s="3"/>
      <c r="B324" s="3"/>
      <c r="C324" s="2"/>
      <c r="D324" s="3"/>
      <c r="E324" s="1"/>
      <c r="F324" s="1"/>
      <c r="G324" s="1"/>
      <c r="H324" s="3"/>
      <c r="I324" s="12"/>
      <c r="J324" s="12"/>
      <c r="K324" s="12"/>
      <c r="L324" s="12"/>
      <c r="M324" s="12"/>
      <c r="N324" s="12"/>
      <c r="O324" s="12"/>
      <c r="P324" s="12"/>
    </row>
    <row r="325" spans="1:67 16285:16384" ht="56.65" customHeight="1" x14ac:dyDescent="0.25">
      <c r="A325" s="3"/>
      <c r="B325" s="3"/>
      <c r="C325" s="2"/>
      <c r="D325" s="3"/>
      <c r="E325" s="77" t="s">
        <v>8</v>
      </c>
      <c r="F325" s="77" t="s">
        <v>9</v>
      </c>
      <c r="G325" s="77" t="s">
        <v>10</v>
      </c>
      <c r="H325" s="3"/>
      <c r="I325" s="24" t="s">
        <v>11</v>
      </c>
      <c r="J325" s="24" t="s">
        <v>12</v>
      </c>
      <c r="K325" s="24" t="s">
        <v>13</v>
      </c>
      <c r="L325" s="24" t="s">
        <v>14</v>
      </c>
      <c r="M325" s="20" t="s">
        <v>15</v>
      </c>
      <c r="N325" s="20" t="s">
        <v>16</v>
      </c>
      <c r="O325" s="20" t="s">
        <v>17</v>
      </c>
      <c r="P325" s="20" t="s">
        <v>18</v>
      </c>
    </row>
    <row r="326" spans="1:67 16285:16384" ht="14.85" customHeight="1" x14ac:dyDescent="0.25">
      <c r="A326" s="10" t="s">
        <v>199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</row>
    <row r="327" spans="1:67 16285:16384" ht="13.7" customHeight="1" x14ac:dyDescent="0.25">
      <c r="A327" s="9" t="s">
        <v>20</v>
      </c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</row>
    <row r="328" spans="1:67 16285:16384" x14ac:dyDescent="0.25">
      <c r="A328" s="9"/>
      <c r="B328" s="36" t="s">
        <v>60</v>
      </c>
      <c r="C328" s="42" t="s">
        <v>61</v>
      </c>
      <c r="D328" s="28">
        <v>100</v>
      </c>
      <c r="E328" s="29">
        <v>2</v>
      </c>
      <c r="F328" s="29">
        <f t="shared" ref="F328:P328" si="132">BE328*100/60</f>
        <v>0.33333333333333331</v>
      </c>
      <c r="G328" s="29">
        <f t="shared" si="132"/>
        <v>10.166666666666666</v>
      </c>
      <c r="H328" s="29">
        <f t="shared" si="132"/>
        <v>52.166666666666664</v>
      </c>
      <c r="I328" s="29">
        <f t="shared" si="132"/>
        <v>1.2</v>
      </c>
      <c r="J328" s="29">
        <f t="shared" si="132"/>
        <v>1.6666666666666666E-2</v>
      </c>
      <c r="K328" s="29">
        <f t="shared" si="132"/>
        <v>3.3333333333333333E-2</v>
      </c>
      <c r="L328" s="29">
        <f t="shared" si="132"/>
        <v>1.9166666666666665</v>
      </c>
      <c r="M328" s="29">
        <f t="shared" si="132"/>
        <v>36.666666666666664</v>
      </c>
      <c r="N328" s="29">
        <f t="shared" si="132"/>
        <v>11.333333333333334</v>
      </c>
      <c r="O328" s="29">
        <f t="shared" si="132"/>
        <v>35</v>
      </c>
      <c r="P328" s="29">
        <f t="shared" si="132"/>
        <v>0.31666666666666665</v>
      </c>
      <c r="Q328" s="79"/>
      <c r="R328" s="79"/>
      <c r="S328" s="79"/>
      <c r="T328" s="79"/>
      <c r="U328" s="79"/>
      <c r="V328" s="80"/>
      <c r="W328" s="80"/>
      <c r="X328" s="79"/>
      <c r="Y328" s="79"/>
      <c r="Z328" s="79"/>
      <c r="AA328" s="79"/>
      <c r="AB328" s="79"/>
      <c r="BD328" s="29"/>
      <c r="BE328" s="29">
        <v>0.2</v>
      </c>
      <c r="BF328" s="29">
        <v>6.1</v>
      </c>
      <c r="BG328" s="29">
        <v>31.3</v>
      </c>
      <c r="BH328" s="29">
        <v>0.72</v>
      </c>
      <c r="BI328" s="29">
        <v>0.01</v>
      </c>
      <c r="BJ328" s="29">
        <v>0.02</v>
      </c>
      <c r="BK328" s="29">
        <v>1.1499999999999999</v>
      </c>
      <c r="BL328" s="29">
        <v>22</v>
      </c>
      <c r="BM328" s="29">
        <v>6.8</v>
      </c>
      <c r="BN328" s="29">
        <v>21</v>
      </c>
      <c r="BO328" s="29">
        <v>0.19</v>
      </c>
    </row>
    <row r="329" spans="1:67 16285:16384" s="15" customFormat="1" x14ac:dyDescent="0.25">
      <c r="A329" s="9"/>
      <c r="B329" s="32" t="s">
        <v>157</v>
      </c>
      <c r="C329" s="57" t="s">
        <v>158</v>
      </c>
      <c r="D329" s="35">
        <v>100</v>
      </c>
      <c r="E329" s="38">
        <v>13.33</v>
      </c>
      <c r="F329" s="38">
        <f t="shared" ref="F329:P329" si="133">BE329*100/90</f>
        <v>23.644444444444446</v>
      </c>
      <c r="G329" s="38">
        <f t="shared" si="133"/>
        <v>11.744444444444444</v>
      </c>
      <c r="H329" s="38">
        <f t="shared" si="133"/>
        <v>313.33333333333331</v>
      </c>
      <c r="I329" s="38">
        <f t="shared" si="133"/>
        <v>42.666666666666664</v>
      </c>
      <c r="J329" s="38">
        <f t="shared" si="133"/>
        <v>0.17777777777777778</v>
      </c>
      <c r="K329" s="38">
        <f t="shared" si="133"/>
        <v>0.12222222222222222</v>
      </c>
      <c r="L329" s="38">
        <f t="shared" si="133"/>
        <v>0.66666666666666663</v>
      </c>
      <c r="M329" s="38">
        <f t="shared" si="133"/>
        <v>15.955555555555556</v>
      </c>
      <c r="N329" s="38">
        <f t="shared" si="133"/>
        <v>20.933333333333334</v>
      </c>
      <c r="O329" s="38">
        <f t="shared" si="133"/>
        <v>143.75555555555556</v>
      </c>
      <c r="P329" s="38">
        <f t="shared" si="133"/>
        <v>3.6</v>
      </c>
      <c r="Q329" s="59"/>
      <c r="R329" s="59"/>
      <c r="S329" s="59"/>
      <c r="T329" s="59"/>
      <c r="U329" s="59"/>
      <c r="V329" s="60"/>
      <c r="W329" s="60"/>
      <c r="X329" s="59"/>
      <c r="Y329" s="59"/>
      <c r="Z329" s="59"/>
      <c r="AA329" s="59"/>
      <c r="AB329" s="59"/>
      <c r="BD329" s="38"/>
      <c r="BE329" s="38">
        <v>21.28</v>
      </c>
      <c r="BF329" s="38">
        <v>10.57</v>
      </c>
      <c r="BG329" s="38">
        <v>282</v>
      </c>
      <c r="BH329" s="38">
        <v>38.4</v>
      </c>
      <c r="BI329" s="38">
        <v>0.16</v>
      </c>
      <c r="BJ329" s="38">
        <v>0.11</v>
      </c>
      <c r="BK329" s="38">
        <v>0.6</v>
      </c>
      <c r="BL329" s="38">
        <v>14.36</v>
      </c>
      <c r="BM329" s="38">
        <v>18.84</v>
      </c>
      <c r="BN329" s="38">
        <v>129.38</v>
      </c>
      <c r="BO329" s="38">
        <v>3.24</v>
      </c>
      <c r="XFD329" s="18"/>
    </row>
    <row r="330" spans="1:67 16285:16384" x14ac:dyDescent="0.25">
      <c r="A330" s="9"/>
      <c r="B330" s="36" t="s">
        <v>151</v>
      </c>
      <c r="C330" s="42" t="s">
        <v>152</v>
      </c>
      <c r="D330" s="36">
        <v>180</v>
      </c>
      <c r="E330" s="43">
        <v>6.62</v>
      </c>
      <c r="F330" s="43">
        <f>BE330*180/100</f>
        <v>5.4179999999999993</v>
      </c>
      <c r="G330" s="43">
        <f>BF330*180/100</f>
        <v>31.733999999999995</v>
      </c>
      <c r="H330" s="43">
        <f>BG330*180/100</f>
        <v>201.6</v>
      </c>
      <c r="I330" s="43">
        <v>22.08</v>
      </c>
      <c r="J330" s="43">
        <f t="shared" ref="J330:P330" si="134">BI330*180/100</f>
        <v>7.2000000000000008E-2</v>
      </c>
      <c r="K330" s="43">
        <f t="shared" si="134"/>
        <v>0</v>
      </c>
      <c r="L330" s="43">
        <f t="shared" si="134"/>
        <v>0</v>
      </c>
      <c r="M330" s="43">
        <f t="shared" si="134"/>
        <v>5.8320000000000007</v>
      </c>
      <c r="N330" s="43">
        <f t="shared" si="134"/>
        <v>25.344000000000001</v>
      </c>
      <c r="O330" s="43">
        <f t="shared" si="134"/>
        <v>44.604000000000006</v>
      </c>
      <c r="P330" s="43">
        <f t="shared" si="134"/>
        <v>1.3319999999999999</v>
      </c>
      <c r="BD330" s="43"/>
      <c r="BE330" s="43">
        <v>3.01</v>
      </c>
      <c r="BF330" s="43">
        <v>17.63</v>
      </c>
      <c r="BG330" s="43">
        <v>112</v>
      </c>
      <c r="BH330" s="43">
        <f>DG330*150/125</f>
        <v>0</v>
      </c>
      <c r="BI330" s="43">
        <v>0.04</v>
      </c>
      <c r="BJ330" s="43">
        <f>DI330*150/125</f>
        <v>0</v>
      </c>
      <c r="BK330" s="43"/>
      <c r="BL330" s="43">
        <v>3.24</v>
      </c>
      <c r="BM330" s="43">
        <v>14.08</v>
      </c>
      <c r="BN330" s="43">
        <v>24.78</v>
      </c>
      <c r="BO330" s="43">
        <v>0.74</v>
      </c>
    </row>
    <row r="331" spans="1:67 16285:16384" x14ac:dyDescent="0.25">
      <c r="A331" s="9"/>
      <c r="B331" s="36" t="s">
        <v>29</v>
      </c>
      <c r="C331" s="27" t="s">
        <v>31</v>
      </c>
      <c r="D331" s="36">
        <v>40</v>
      </c>
      <c r="E331" s="43">
        <v>2.96</v>
      </c>
      <c r="F331" s="43">
        <f t="shared" ref="F331:P331" si="135">BE331*40/35</f>
        <v>0.36571428571428571</v>
      </c>
      <c r="G331" s="43">
        <f t="shared" si="135"/>
        <v>21.09714285714286</v>
      </c>
      <c r="H331" s="43">
        <f t="shared" si="135"/>
        <v>93.714285714285708</v>
      </c>
      <c r="I331" s="43">
        <f t="shared" si="135"/>
        <v>0</v>
      </c>
      <c r="J331" s="43">
        <f t="shared" si="135"/>
        <v>0</v>
      </c>
      <c r="K331" s="43">
        <f t="shared" si="135"/>
        <v>2.2857142857142857E-2</v>
      </c>
      <c r="L331" s="43">
        <f t="shared" si="135"/>
        <v>0</v>
      </c>
      <c r="M331" s="43">
        <f t="shared" si="135"/>
        <v>8</v>
      </c>
      <c r="N331" s="43">
        <f t="shared" si="135"/>
        <v>5.6</v>
      </c>
      <c r="O331" s="43">
        <f t="shared" si="135"/>
        <v>26</v>
      </c>
      <c r="P331" s="43">
        <f t="shared" si="135"/>
        <v>0.44571428571428573</v>
      </c>
      <c r="Q331" s="43"/>
      <c r="R331" s="43"/>
      <c r="S331" s="43"/>
      <c r="T331" s="43"/>
      <c r="U331" s="43"/>
      <c r="V331" s="43"/>
      <c r="W331" s="43"/>
      <c r="X331" s="43"/>
      <c r="Y331" s="43"/>
      <c r="Z331" s="43"/>
      <c r="AA331" s="43"/>
      <c r="AB331" s="43"/>
      <c r="AC331" s="43"/>
      <c r="AD331" s="43"/>
      <c r="AE331" s="43"/>
      <c r="AF331" s="43"/>
      <c r="AG331" s="43"/>
      <c r="AH331" s="43"/>
      <c r="AI331" s="43"/>
      <c r="AJ331" s="43"/>
      <c r="AK331" s="43"/>
      <c r="AL331" s="43"/>
      <c r="AM331" s="43"/>
      <c r="AN331" s="43"/>
      <c r="BD331" s="43"/>
      <c r="BE331" s="43">
        <v>0.32</v>
      </c>
      <c r="BF331" s="43">
        <v>18.46</v>
      </c>
      <c r="BG331" s="43">
        <v>82</v>
      </c>
      <c r="BH331" s="43"/>
      <c r="BI331" s="43"/>
      <c r="BJ331" s="43">
        <v>0.02</v>
      </c>
      <c r="BK331" s="43"/>
      <c r="BL331" s="43">
        <v>7</v>
      </c>
      <c r="BM331" s="43">
        <v>4.9000000000000004</v>
      </c>
      <c r="BN331" s="43">
        <v>22.75</v>
      </c>
      <c r="BO331" s="43">
        <v>0.39</v>
      </c>
      <c r="XCA331" s="16"/>
      <c r="XCB331" s="16"/>
      <c r="XCC331" s="16"/>
      <c r="XCD331" s="16"/>
      <c r="XCE331" s="16"/>
      <c r="XCF331" s="16"/>
      <c r="XCG331" s="16"/>
      <c r="XCH331" s="16"/>
      <c r="XCI331" s="16"/>
      <c r="XCJ331" s="16"/>
      <c r="XCK331" s="16"/>
      <c r="XCL331" s="16"/>
      <c r="XCM331" s="16"/>
      <c r="XCN331" s="16"/>
      <c r="XCO331" s="16"/>
      <c r="XCP331" s="16"/>
      <c r="XCQ331" s="16"/>
      <c r="XCR331" s="16"/>
      <c r="XCS331" s="16"/>
      <c r="XCT331" s="16"/>
      <c r="XCU331" s="16"/>
      <c r="XCV331" s="16"/>
      <c r="XCW331" s="16"/>
      <c r="XCX331" s="16"/>
      <c r="XCY331" s="16"/>
      <c r="XCZ331" s="16"/>
      <c r="XDA331" s="16"/>
      <c r="XDB331" s="16"/>
      <c r="XDC331" s="16"/>
      <c r="XDD331" s="16"/>
      <c r="XDE331" s="16"/>
      <c r="XDF331" s="16"/>
      <c r="XDG331" s="16"/>
      <c r="XDH331" s="16"/>
      <c r="XDI331" s="16"/>
      <c r="XDJ331" s="16"/>
      <c r="XDK331" s="16"/>
      <c r="XDL331" s="16"/>
      <c r="XDM331" s="16"/>
      <c r="XDN331" s="16"/>
      <c r="XDO331" s="16"/>
      <c r="XDP331" s="16"/>
      <c r="XDQ331" s="16"/>
      <c r="XDR331" s="16"/>
      <c r="XDS331" s="16"/>
      <c r="XDT331" s="16"/>
      <c r="XDU331" s="16"/>
      <c r="XDV331" s="16"/>
      <c r="XDW331" s="16"/>
      <c r="XDX331" s="16"/>
      <c r="XDY331" s="16"/>
      <c r="XDZ331" s="16"/>
      <c r="XEA331" s="16"/>
      <c r="XEB331" s="16"/>
      <c r="XEC331" s="16"/>
      <c r="XED331" s="16"/>
      <c r="XEE331" s="16"/>
      <c r="XEF331" s="16"/>
      <c r="XEG331" s="16"/>
      <c r="XEH331" s="16"/>
      <c r="XEI331" s="16"/>
      <c r="XEJ331" s="16"/>
      <c r="XEK331" s="16"/>
      <c r="XEL331" s="16"/>
      <c r="XEM331" s="16"/>
      <c r="XEN331" s="16"/>
      <c r="XEO331" s="16"/>
      <c r="XEP331" s="16"/>
      <c r="XEQ331" s="16"/>
      <c r="XER331" s="16"/>
      <c r="XES331" s="16"/>
      <c r="XET331" s="16"/>
      <c r="XEU331" s="16"/>
      <c r="XEV331" s="16"/>
      <c r="XEW331" s="16"/>
      <c r="XEX331" s="16"/>
      <c r="XEY331" s="16"/>
      <c r="XEZ331" s="16"/>
      <c r="XFA331" s="16"/>
      <c r="XFB331" s="16"/>
      <c r="XFC331" s="16"/>
    </row>
    <row r="332" spans="1:67 16285:16384" x14ac:dyDescent="0.25">
      <c r="A332" s="9"/>
      <c r="B332" s="36" t="s">
        <v>200</v>
      </c>
      <c r="C332" s="42" t="s">
        <v>201</v>
      </c>
      <c r="D332" s="36">
        <v>180</v>
      </c>
      <c r="E332" s="43">
        <v>0.72</v>
      </c>
      <c r="F332" s="43">
        <f t="shared" ref="F332:P332" si="136">BE332*180/180</f>
        <v>0.18</v>
      </c>
      <c r="G332" s="43">
        <f t="shared" si="136"/>
        <v>15.030000000000001</v>
      </c>
      <c r="H332" s="43">
        <f t="shared" si="136"/>
        <v>60.03</v>
      </c>
      <c r="I332" s="43">
        <f t="shared" si="136"/>
        <v>88.2</v>
      </c>
      <c r="J332" s="43">
        <f t="shared" si="136"/>
        <v>0.01</v>
      </c>
      <c r="K332" s="43">
        <f t="shared" si="136"/>
        <v>0.05</v>
      </c>
      <c r="L332" s="43">
        <f t="shared" si="136"/>
        <v>72</v>
      </c>
      <c r="M332" s="43">
        <f t="shared" si="136"/>
        <v>9.9</v>
      </c>
      <c r="N332" s="43">
        <f t="shared" si="136"/>
        <v>2.7</v>
      </c>
      <c r="O332" s="43">
        <f t="shared" si="136"/>
        <v>2.7</v>
      </c>
      <c r="P332" s="43">
        <f t="shared" si="136"/>
        <v>0.49</v>
      </c>
      <c r="Q332" s="43"/>
      <c r="R332" s="43"/>
      <c r="S332" s="43"/>
      <c r="T332" s="43"/>
      <c r="U332" s="45"/>
      <c r="V332" s="36"/>
      <c r="W332" s="36"/>
      <c r="X332" s="43"/>
      <c r="Y332" s="43"/>
      <c r="Z332" s="43"/>
      <c r="AA332" s="43"/>
      <c r="AB332" s="43"/>
      <c r="AC332" s="43"/>
      <c r="AD332" s="43"/>
      <c r="AE332" s="43"/>
      <c r="AF332" s="43"/>
      <c r="AG332" s="43"/>
      <c r="AH332" s="43"/>
      <c r="AI332" s="43"/>
      <c r="AJ332" s="43"/>
      <c r="AK332" s="43"/>
      <c r="AL332" s="43"/>
      <c r="AM332" s="43"/>
      <c r="AN332" s="43"/>
      <c r="BD332" s="43"/>
      <c r="BE332" s="43">
        <v>0.18</v>
      </c>
      <c r="BF332" s="43">
        <v>15.03</v>
      </c>
      <c r="BG332" s="43">
        <v>60.03</v>
      </c>
      <c r="BH332" s="43">
        <v>88.2</v>
      </c>
      <c r="BI332" s="43">
        <v>0.01</v>
      </c>
      <c r="BJ332" s="43">
        <v>0.05</v>
      </c>
      <c r="BK332" s="43">
        <v>72</v>
      </c>
      <c r="BL332" s="43">
        <v>9.9</v>
      </c>
      <c r="BM332" s="43">
        <v>2.7</v>
      </c>
      <c r="BN332" s="43">
        <v>2.7</v>
      </c>
      <c r="BO332" s="43">
        <v>0.49</v>
      </c>
    </row>
    <row r="333" spans="1:67 16285:16384" x14ac:dyDescent="0.25">
      <c r="A333" s="9"/>
      <c r="B333" s="36" t="s">
        <v>34</v>
      </c>
      <c r="C333" s="90" t="s">
        <v>82</v>
      </c>
      <c r="D333" s="36">
        <v>100</v>
      </c>
      <c r="E333" s="43">
        <v>0.4</v>
      </c>
      <c r="F333" s="43">
        <f t="shared" ref="F333:P333" si="137">BE333*100/100</f>
        <v>0.4</v>
      </c>
      <c r="G333" s="43">
        <f t="shared" si="137"/>
        <v>9.8000000000000007</v>
      </c>
      <c r="H333" s="43">
        <f t="shared" si="137"/>
        <v>47</v>
      </c>
      <c r="I333" s="43">
        <f t="shared" si="137"/>
        <v>0</v>
      </c>
      <c r="J333" s="43">
        <f t="shared" si="137"/>
        <v>0.03</v>
      </c>
      <c r="K333" s="43">
        <f t="shared" si="137"/>
        <v>0.02</v>
      </c>
      <c r="L333" s="43">
        <f t="shared" si="137"/>
        <v>10</v>
      </c>
      <c r="M333" s="43">
        <f t="shared" si="137"/>
        <v>16</v>
      </c>
      <c r="N333" s="43">
        <f t="shared" si="137"/>
        <v>9</v>
      </c>
      <c r="O333" s="43">
        <f t="shared" si="137"/>
        <v>11</v>
      </c>
      <c r="P333" s="43">
        <f t="shared" si="137"/>
        <v>2.2000000000000002</v>
      </c>
      <c r="Q333" s="43"/>
      <c r="R333" s="43"/>
      <c r="S333" s="43"/>
      <c r="T333" s="43"/>
      <c r="U333" s="43"/>
      <c r="V333" s="36"/>
      <c r="W333" s="36"/>
      <c r="X333" s="43"/>
      <c r="Y333" s="43"/>
      <c r="Z333" s="43"/>
      <c r="AA333" s="43"/>
      <c r="AB333" s="43"/>
      <c r="AC333" s="43"/>
      <c r="AD333" s="43"/>
      <c r="AE333" s="43"/>
      <c r="AF333" s="43"/>
      <c r="AG333" s="43"/>
      <c r="AH333" s="43"/>
      <c r="AI333" s="43"/>
      <c r="AJ333" s="43"/>
      <c r="AK333" s="43"/>
      <c r="AL333" s="43"/>
      <c r="AM333" s="43"/>
      <c r="AN333" s="43"/>
      <c r="BD333" s="43"/>
      <c r="BE333" s="43">
        <v>0.4</v>
      </c>
      <c r="BF333" s="43">
        <v>9.8000000000000007</v>
      </c>
      <c r="BG333" s="43">
        <v>47</v>
      </c>
      <c r="BH333" s="43"/>
      <c r="BI333" s="43">
        <v>0.03</v>
      </c>
      <c r="BJ333" s="43">
        <v>0.02</v>
      </c>
      <c r="BK333" s="43">
        <v>10</v>
      </c>
      <c r="BL333" s="43">
        <v>16</v>
      </c>
      <c r="BM333" s="43">
        <v>9</v>
      </c>
      <c r="BN333" s="43">
        <v>11</v>
      </c>
      <c r="BO333" s="43">
        <v>2.2000000000000002</v>
      </c>
    </row>
    <row r="334" spans="1:67 16285:16384" s="16" customFormat="1" ht="18.75" customHeight="1" x14ac:dyDescent="0.25">
      <c r="A334" s="9"/>
      <c r="B334" s="26" t="s">
        <v>29</v>
      </c>
      <c r="C334" s="88" t="s">
        <v>99</v>
      </c>
      <c r="D334" s="36">
        <v>200</v>
      </c>
      <c r="E334" s="43">
        <v>6</v>
      </c>
      <c r="F334" s="43">
        <v>6.4</v>
      </c>
      <c r="G334" s="43">
        <v>9.4</v>
      </c>
      <c r="H334" s="43">
        <v>120</v>
      </c>
      <c r="I334" s="43">
        <v>0</v>
      </c>
      <c r="J334" s="36">
        <v>3</v>
      </c>
      <c r="K334" s="36">
        <v>14</v>
      </c>
      <c r="L334" s="43">
        <v>2</v>
      </c>
      <c r="M334" s="43">
        <v>240</v>
      </c>
      <c r="N334" s="43">
        <v>7</v>
      </c>
      <c r="O334" s="43">
        <v>18</v>
      </c>
      <c r="P334" s="43">
        <v>1</v>
      </c>
      <c r="XBI334" s="17"/>
      <c r="XBJ334" s="17"/>
      <c r="XBK334" s="17"/>
      <c r="XBL334" s="17"/>
      <c r="XBM334" s="17"/>
      <c r="XBN334" s="17"/>
      <c r="XBO334" s="17"/>
      <c r="XBP334" s="17"/>
      <c r="XBQ334" s="17"/>
      <c r="XBR334" s="17"/>
      <c r="XBS334" s="17"/>
      <c r="XBT334" s="17"/>
      <c r="XBU334" s="17"/>
      <c r="XBV334" s="17"/>
      <c r="XBW334" s="17"/>
      <c r="XBX334" s="17"/>
      <c r="XBY334" s="17"/>
      <c r="XBZ334" s="17"/>
      <c r="XCA334" s="17"/>
      <c r="XCB334" s="17"/>
      <c r="XCC334" s="17"/>
      <c r="XCD334" s="17"/>
      <c r="XCE334" s="17"/>
      <c r="XCF334" s="17"/>
      <c r="XCG334" s="17"/>
      <c r="XCH334" s="17"/>
      <c r="XCI334" s="17"/>
      <c r="XCJ334" s="17"/>
      <c r="XCK334" s="17"/>
      <c r="XCL334" s="17"/>
      <c r="XCM334" s="17"/>
      <c r="XCN334" s="17"/>
      <c r="XCO334" s="17"/>
      <c r="XCP334" s="17"/>
      <c r="XCQ334" s="17"/>
      <c r="XCR334" s="17"/>
      <c r="XCS334" s="17"/>
      <c r="XCT334" s="17"/>
      <c r="XCU334" s="17"/>
      <c r="XCV334" s="17"/>
      <c r="XCW334" s="17"/>
      <c r="XCX334" s="17"/>
      <c r="XCY334" s="17"/>
      <c r="XCZ334" s="17"/>
      <c r="XDA334" s="17"/>
      <c r="XDB334" s="17"/>
      <c r="XDC334" s="17"/>
      <c r="XDD334" s="17"/>
      <c r="XDE334" s="17"/>
      <c r="XDF334" s="17"/>
      <c r="XDG334" s="17"/>
      <c r="XDH334" s="17"/>
      <c r="XDI334" s="17"/>
      <c r="XDJ334" s="17"/>
      <c r="XDK334" s="17"/>
      <c r="XDL334" s="17"/>
      <c r="XDM334" s="17"/>
      <c r="XDN334" s="17"/>
      <c r="XDO334" s="17"/>
      <c r="XDP334" s="17"/>
      <c r="XDQ334" s="17"/>
      <c r="XDR334" s="17"/>
      <c r="XDS334" s="17"/>
      <c r="XDT334" s="17"/>
      <c r="XDU334" s="17"/>
      <c r="XDV334" s="17"/>
      <c r="XDW334" s="17"/>
      <c r="XDX334" s="17"/>
      <c r="XDY334" s="17"/>
      <c r="XDZ334" s="17"/>
      <c r="XEA334" s="17"/>
      <c r="XEB334" s="17"/>
      <c r="XEC334" s="17"/>
      <c r="XED334" s="17"/>
      <c r="XEE334" s="17"/>
      <c r="XEF334" s="17"/>
      <c r="XEG334" s="17"/>
      <c r="XEH334" s="17"/>
      <c r="XEI334" s="17"/>
      <c r="XEJ334" s="17"/>
      <c r="XEK334" s="17"/>
      <c r="XEL334" s="17"/>
      <c r="XEM334" s="17"/>
      <c r="XEN334" s="17"/>
      <c r="XEO334" s="17"/>
      <c r="XEP334" s="17"/>
      <c r="XEQ334" s="17"/>
      <c r="XER334" s="17"/>
      <c r="XES334" s="17"/>
      <c r="XET334" s="17"/>
      <c r="XEU334" s="17"/>
      <c r="XEV334" s="17"/>
      <c r="XEW334" s="17"/>
      <c r="XEX334" s="17"/>
      <c r="XEY334" s="17"/>
      <c r="XEZ334" s="17"/>
      <c r="XFA334" s="17"/>
      <c r="XFB334" s="17"/>
      <c r="XFC334" s="17"/>
      <c r="XFD334" s="18"/>
    </row>
    <row r="335" spans="1:67 16285:16384" x14ac:dyDescent="0.25">
      <c r="A335" s="9"/>
      <c r="B335" s="27"/>
      <c r="C335" s="87" t="s">
        <v>188</v>
      </c>
      <c r="D335" s="48">
        <f>SUM(D328:D334)</f>
        <v>900</v>
      </c>
      <c r="E335" s="87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</row>
    <row r="336" spans="1:67 16285:16384" x14ac:dyDescent="0.25">
      <c r="A336" s="7" t="s">
        <v>111</v>
      </c>
      <c r="B336" s="7"/>
      <c r="C336" s="7"/>
      <c r="D336" s="7"/>
      <c r="E336" s="49">
        <v>30.04</v>
      </c>
      <c r="F336" s="49">
        <f t="shared" ref="F336:P336" si="138">SUM(F329:F335)</f>
        <v>36.408158730158732</v>
      </c>
      <c r="G336" s="49">
        <f t="shared" si="138"/>
        <v>98.805587301587295</v>
      </c>
      <c r="H336" s="49">
        <f t="shared" si="138"/>
        <v>835.67761904761892</v>
      </c>
      <c r="I336" s="49">
        <f t="shared" si="138"/>
        <v>152.94666666666666</v>
      </c>
      <c r="J336" s="49">
        <f t="shared" si="138"/>
        <v>3.2897777777777777</v>
      </c>
      <c r="K336" s="49">
        <f t="shared" si="138"/>
        <v>14.215079365079365</v>
      </c>
      <c r="L336" s="49">
        <f t="shared" si="138"/>
        <v>84.666666666666671</v>
      </c>
      <c r="M336" s="49">
        <f t="shared" si="138"/>
        <v>295.68755555555555</v>
      </c>
      <c r="N336" s="49">
        <f t="shared" si="138"/>
        <v>70.577333333333343</v>
      </c>
      <c r="O336" s="49">
        <f t="shared" si="138"/>
        <v>246.05955555555556</v>
      </c>
      <c r="P336" s="49">
        <f t="shared" si="138"/>
        <v>9.0677142857142865</v>
      </c>
    </row>
    <row r="337" spans="1:4054 13934:16384" ht="15" customHeight="1" x14ac:dyDescent="0.25">
      <c r="A337" s="169" t="s">
        <v>202</v>
      </c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</row>
    <row r="338" spans="1:4054 13934:16384" x14ac:dyDescent="0.25">
      <c r="A338" s="169"/>
      <c r="B338" s="36" t="s">
        <v>112</v>
      </c>
      <c r="C338" s="42" t="s">
        <v>113</v>
      </c>
      <c r="D338" s="36">
        <v>100</v>
      </c>
      <c r="E338" s="43">
        <v>4.67</v>
      </c>
      <c r="F338" s="43">
        <f t="shared" ref="F338:P338" si="139">BE338*100/100</f>
        <v>9.3800000000000008</v>
      </c>
      <c r="G338" s="43">
        <f t="shared" si="139"/>
        <v>7.19</v>
      </c>
      <c r="H338" s="43">
        <f t="shared" si="139"/>
        <v>131</v>
      </c>
      <c r="I338" s="43">
        <f t="shared" si="139"/>
        <v>38.5</v>
      </c>
      <c r="J338" s="43">
        <f t="shared" si="139"/>
        <v>0.02</v>
      </c>
      <c r="K338" s="43">
        <f t="shared" si="139"/>
        <v>7.0000000000000007E-2</v>
      </c>
      <c r="L338" s="43">
        <f t="shared" si="139"/>
        <v>5.77</v>
      </c>
      <c r="M338" s="43">
        <f t="shared" si="139"/>
        <v>161.69999999999999</v>
      </c>
      <c r="N338" s="43">
        <f t="shared" si="139"/>
        <v>22.98</v>
      </c>
      <c r="O338" s="43">
        <f t="shared" si="139"/>
        <v>1.28</v>
      </c>
      <c r="P338" s="43">
        <f t="shared" si="139"/>
        <v>1.28</v>
      </c>
      <c r="AC338" s="43"/>
      <c r="AD338" s="43"/>
      <c r="AE338" s="43"/>
      <c r="AF338" s="43"/>
      <c r="AG338" s="43"/>
      <c r="AH338" s="43"/>
      <c r="AI338" s="43"/>
      <c r="AJ338" s="43"/>
      <c r="AK338" s="43"/>
      <c r="AL338" s="43"/>
      <c r="AM338" s="43"/>
      <c r="AN338" s="43"/>
      <c r="BD338" s="43"/>
      <c r="BE338" s="43">
        <v>9.3800000000000008</v>
      </c>
      <c r="BF338" s="43">
        <v>7.19</v>
      </c>
      <c r="BG338" s="43">
        <v>131</v>
      </c>
      <c r="BH338" s="43">
        <v>38.5</v>
      </c>
      <c r="BI338" s="43">
        <v>0.02</v>
      </c>
      <c r="BJ338" s="43">
        <v>7.0000000000000007E-2</v>
      </c>
      <c r="BK338" s="43">
        <v>5.77</v>
      </c>
      <c r="BL338" s="43">
        <v>161.69999999999999</v>
      </c>
      <c r="BM338" s="43">
        <v>22.98</v>
      </c>
      <c r="BN338" s="43">
        <v>1.28</v>
      </c>
      <c r="BO338" s="43">
        <v>1.28</v>
      </c>
    </row>
    <row r="339" spans="1:4054 13934:16384" s="15" customFormat="1" x14ac:dyDescent="0.25">
      <c r="A339" s="169"/>
      <c r="B339" s="36" t="s">
        <v>114</v>
      </c>
      <c r="C339" s="27" t="s">
        <v>115</v>
      </c>
      <c r="D339" s="89">
        <v>250</v>
      </c>
      <c r="E339" s="43">
        <v>2.0299999999999998</v>
      </c>
      <c r="F339" s="36">
        <f>BE339*250/100</f>
        <v>5.0999999999999996</v>
      </c>
      <c r="G339" s="36">
        <f>BF339*250/100</f>
        <v>12</v>
      </c>
      <c r="H339" s="36">
        <f>BG339*250/100</f>
        <v>105</v>
      </c>
      <c r="I339" s="36">
        <v>130</v>
      </c>
      <c r="J339" s="36">
        <f t="shared" ref="J339:P339" si="140">BI339*250/100</f>
        <v>0.1</v>
      </c>
      <c r="K339" s="36">
        <f t="shared" si="140"/>
        <v>0.05</v>
      </c>
      <c r="L339" s="43">
        <f t="shared" si="140"/>
        <v>8.125</v>
      </c>
      <c r="M339" s="36">
        <f t="shared" si="140"/>
        <v>29.15</v>
      </c>
      <c r="N339" s="43">
        <f t="shared" si="140"/>
        <v>24.175000000000001</v>
      </c>
      <c r="O339" s="43">
        <f t="shared" si="140"/>
        <v>56.725000000000001</v>
      </c>
      <c r="P339" s="43">
        <f t="shared" si="140"/>
        <v>0.92500000000000004</v>
      </c>
      <c r="BD339" s="36"/>
      <c r="BE339" s="89">
        <v>2.04</v>
      </c>
      <c r="BF339" s="36">
        <v>4.8</v>
      </c>
      <c r="BG339" s="89">
        <v>42</v>
      </c>
      <c r="BH339" s="36"/>
      <c r="BI339" s="89">
        <v>0.04</v>
      </c>
      <c r="BJ339" s="65">
        <v>0.02</v>
      </c>
      <c r="BK339" s="89">
        <v>3.25</v>
      </c>
      <c r="BL339" s="36">
        <v>11.66</v>
      </c>
      <c r="BM339" s="89">
        <v>9.67</v>
      </c>
      <c r="BN339" s="36">
        <v>22.69</v>
      </c>
      <c r="BO339" s="95">
        <v>0.37</v>
      </c>
      <c r="WYC339" s="16"/>
      <c r="WYD339" s="16"/>
      <c r="WYE339" s="16"/>
      <c r="WYF339" s="16"/>
      <c r="WYG339" s="16"/>
      <c r="WYH339" s="16"/>
      <c r="WYI339" s="16"/>
      <c r="WYJ339" s="16"/>
      <c r="WYK339" s="16"/>
      <c r="WYL339" s="16"/>
      <c r="WYM339" s="16"/>
      <c r="WYN339" s="16"/>
      <c r="WYO339" s="16"/>
      <c r="WYP339" s="16"/>
      <c r="WYQ339" s="16"/>
      <c r="WYR339" s="16"/>
      <c r="WYS339" s="16"/>
      <c r="WYT339" s="16"/>
      <c r="WYU339" s="16"/>
      <c r="WYV339" s="16"/>
      <c r="WYW339" s="16"/>
      <c r="WYX339" s="16"/>
      <c r="WYY339" s="16"/>
      <c r="WYZ339" s="16"/>
      <c r="WZA339" s="16"/>
      <c r="WZB339" s="16"/>
      <c r="WZC339" s="16"/>
      <c r="WZD339" s="16"/>
      <c r="WZE339" s="16"/>
      <c r="WZF339" s="16"/>
      <c r="WZG339" s="16"/>
      <c r="WZH339" s="16"/>
      <c r="WZI339" s="16"/>
      <c r="WZJ339" s="16"/>
      <c r="WZK339" s="16"/>
      <c r="WZL339" s="16"/>
      <c r="WZM339" s="16"/>
      <c r="WZN339" s="16"/>
      <c r="WZO339" s="16"/>
      <c r="WZP339" s="16"/>
      <c r="WZQ339" s="16"/>
      <c r="WZR339" s="16"/>
      <c r="WZS339" s="16"/>
      <c r="WZT339" s="16"/>
      <c r="WZU339" s="16"/>
      <c r="WZV339" s="16"/>
      <c r="WZW339" s="16"/>
      <c r="WZX339" s="16"/>
      <c r="WZY339" s="16"/>
      <c r="WZZ339" s="16"/>
      <c r="XAA339" s="16"/>
      <c r="XAB339" s="16"/>
      <c r="XAC339" s="16"/>
      <c r="XAD339" s="16"/>
      <c r="XAE339" s="16"/>
      <c r="XAF339" s="16"/>
      <c r="XAG339" s="16"/>
      <c r="XAH339" s="16"/>
      <c r="XAI339" s="16"/>
      <c r="XAJ339" s="16"/>
      <c r="XAK339" s="16"/>
      <c r="XAL339" s="16"/>
      <c r="XAM339" s="16"/>
      <c r="XAN339" s="16"/>
      <c r="XAO339" s="16"/>
      <c r="XAP339" s="16"/>
      <c r="XAQ339" s="16"/>
      <c r="XAR339" s="16"/>
      <c r="XAS339" s="16"/>
      <c r="XAT339" s="16"/>
      <c r="XAU339" s="16"/>
      <c r="XAV339" s="16"/>
      <c r="XAW339" s="16"/>
      <c r="XAX339" s="16"/>
      <c r="XAY339" s="16"/>
      <c r="XAZ339" s="16"/>
      <c r="XBA339" s="16"/>
      <c r="XBB339" s="16"/>
      <c r="XBC339" s="16"/>
      <c r="XBD339" s="16"/>
      <c r="XBE339" s="16"/>
      <c r="XBF339" s="16"/>
      <c r="XBG339" s="16"/>
      <c r="XBH339" s="16"/>
      <c r="XBI339" s="16"/>
      <c r="XBJ339" s="16"/>
      <c r="XBK339" s="16"/>
      <c r="XBL339" s="16"/>
      <c r="XBM339" s="16"/>
      <c r="XBN339" s="16"/>
      <c r="XBO339" s="16"/>
      <c r="XBP339" s="16"/>
      <c r="XBQ339" s="16"/>
      <c r="XBR339" s="16"/>
      <c r="XBS339" s="16"/>
      <c r="XBT339" s="16"/>
      <c r="XBU339" s="16"/>
      <c r="XBV339" s="16"/>
      <c r="XBW339" s="16"/>
      <c r="XBX339" s="16"/>
      <c r="XBY339" s="16"/>
      <c r="XBZ339" s="16"/>
      <c r="XCA339" s="17"/>
      <c r="XCB339" s="17"/>
      <c r="XCC339" s="17"/>
      <c r="XCD339" s="17"/>
      <c r="XCE339" s="17"/>
      <c r="XCF339" s="17"/>
      <c r="XCG339" s="17"/>
      <c r="XCH339" s="17"/>
      <c r="XCI339" s="17"/>
      <c r="XCJ339" s="17"/>
      <c r="XCK339" s="17"/>
      <c r="XCL339" s="17"/>
      <c r="XCM339" s="17"/>
      <c r="XCN339" s="17"/>
      <c r="XCO339" s="17"/>
      <c r="XCP339" s="17"/>
      <c r="XCQ339" s="17"/>
      <c r="XCR339" s="17"/>
      <c r="XCS339" s="17"/>
      <c r="XCT339" s="17"/>
      <c r="XCU339" s="17"/>
      <c r="XCV339" s="17"/>
      <c r="XCW339" s="17"/>
      <c r="XCX339" s="17"/>
      <c r="XCY339" s="17"/>
      <c r="XCZ339" s="17"/>
      <c r="XDA339" s="17"/>
      <c r="XDB339" s="17"/>
      <c r="XDC339" s="17"/>
      <c r="XDD339" s="17"/>
      <c r="XDE339" s="17"/>
      <c r="XDF339" s="17"/>
      <c r="XDG339" s="17"/>
      <c r="XDH339" s="17"/>
      <c r="XDI339" s="17"/>
      <c r="XDJ339" s="17"/>
      <c r="XDK339" s="17"/>
      <c r="XDL339" s="17"/>
      <c r="XDM339" s="17"/>
      <c r="XDN339" s="17"/>
      <c r="XDO339" s="17"/>
      <c r="XDP339" s="17"/>
      <c r="XDQ339" s="17"/>
      <c r="XDR339" s="17"/>
      <c r="XDS339" s="17"/>
      <c r="XDT339" s="17"/>
      <c r="XDU339" s="17"/>
      <c r="XDV339" s="17"/>
      <c r="XDW339" s="17"/>
      <c r="XDX339" s="17"/>
      <c r="XDY339" s="17"/>
      <c r="XDZ339" s="17"/>
      <c r="XEA339" s="17"/>
      <c r="XEB339" s="17"/>
      <c r="XEC339" s="17"/>
      <c r="XED339" s="17"/>
      <c r="XEE339" s="17"/>
      <c r="XEF339" s="17"/>
      <c r="XEG339" s="17"/>
      <c r="XEH339" s="17"/>
      <c r="XEI339" s="17"/>
      <c r="XEJ339" s="17"/>
      <c r="XEK339" s="17"/>
      <c r="XEL339" s="17"/>
      <c r="XEM339" s="17"/>
      <c r="XEN339" s="17"/>
      <c r="XEO339" s="17"/>
      <c r="XEP339" s="17"/>
      <c r="XEQ339" s="17"/>
      <c r="XER339" s="17"/>
      <c r="XES339" s="17"/>
      <c r="XET339" s="17"/>
      <c r="XEU339" s="17"/>
      <c r="XEV339" s="17"/>
      <c r="XEW339" s="17"/>
      <c r="XEX339" s="17"/>
      <c r="XEY339" s="17"/>
      <c r="XEZ339" s="17"/>
      <c r="XFA339" s="17"/>
      <c r="XFB339" s="17"/>
      <c r="XFC339" s="17"/>
      <c r="XFD339" s="18"/>
    </row>
    <row r="340" spans="1:4054 13934:16384" s="15" customFormat="1" x14ac:dyDescent="0.25">
      <c r="A340" s="169"/>
      <c r="B340" s="36" t="s">
        <v>203</v>
      </c>
      <c r="C340" s="27" t="s">
        <v>204</v>
      </c>
      <c r="D340" s="36">
        <v>100</v>
      </c>
      <c r="E340" s="43">
        <v>15.94</v>
      </c>
      <c r="F340" s="43">
        <f>SUM(BE340*100/90)</f>
        <v>19.755555555555556</v>
      </c>
      <c r="G340" s="43">
        <f>SUM(BF340*100/90)</f>
        <v>11.333333333333332</v>
      </c>
      <c r="H340" s="43">
        <v>244.4</v>
      </c>
      <c r="I340" s="43">
        <f t="shared" ref="I340:P340" si="141">SUM(BH340*100/90)</f>
        <v>55.555555555555557</v>
      </c>
      <c r="J340" s="43">
        <f t="shared" si="141"/>
        <v>5.5555555555555552E-2</v>
      </c>
      <c r="K340" s="43">
        <f t="shared" si="141"/>
        <v>0.13333333333333333</v>
      </c>
      <c r="L340" s="43">
        <f t="shared" si="141"/>
        <v>1.9</v>
      </c>
      <c r="M340" s="43">
        <f t="shared" si="141"/>
        <v>12.255555555555556</v>
      </c>
      <c r="N340" s="43">
        <f t="shared" si="141"/>
        <v>23.022222222222222</v>
      </c>
      <c r="O340" s="43">
        <f t="shared" si="141"/>
        <v>166.05555555555554</v>
      </c>
      <c r="P340" s="43">
        <f t="shared" si="141"/>
        <v>2.4333333333333331</v>
      </c>
      <c r="Q340" s="36"/>
      <c r="R340" s="36"/>
      <c r="S340" s="36"/>
      <c r="T340" s="36"/>
      <c r="U340" s="36"/>
      <c r="V340" s="36"/>
      <c r="W340" s="36"/>
      <c r="X340" s="36"/>
      <c r="Y340" s="36"/>
      <c r="Z340" s="36"/>
      <c r="AA340" s="36"/>
      <c r="AB340" s="43"/>
      <c r="BD340" s="43"/>
      <c r="BE340" s="43">
        <v>17.78</v>
      </c>
      <c r="BF340" s="43">
        <v>10.199999999999999</v>
      </c>
      <c r="BG340" s="43">
        <v>198</v>
      </c>
      <c r="BH340" s="43">
        <v>50</v>
      </c>
      <c r="BI340" s="43">
        <v>0.05</v>
      </c>
      <c r="BJ340" s="43">
        <v>0.12</v>
      </c>
      <c r="BK340" s="43">
        <v>1.71</v>
      </c>
      <c r="BL340" s="43">
        <v>11.03</v>
      </c>
      <c r="BM340" s="43">
        <v>20.72</v>
      </c>
      <c r="BN340" s="43">
        <v>149.44999999999999</v>
      </c>
      <c r="BO340" s="43">
        <v>2.19</v>
      </c>
      <c r="XFD340" s="18"/>
    </row>
    <row r="341" spans="1:4054 13934:16384" x14ac:dyDescent="0.25">
      <c r="A341" s="169"/>
      <c r="B341" s="36" t="s">
        <v>45</v>
      </c>
      <c r="C341" s="27" t="s">
        <v>46</v>
      </c>
      <c r="D341" s="36">
        <v>180</v>
      </c>
      <c r="E341" s="111">
        <v>3.67</v>
      </c>
      <c r="F341" s="111">
        <f>BE341*180/100</f>
        <v>5.76</v>
      </c>
      <c r="G341" s="111">
        <f>BF341*180/100</f>
        <v>24.534000000000002</v>
      </c>
      <c r="H341" s="111">
        <f>BG341*180/100</f>
        <v>163.80000000000001</v>
      </c>
      <c r="I341" s="111">
        <v>28.56</v>
      </c>
      <c r="J341" s="111">
        <f t="shared" ref="J341:P341" si="142">BI341*180/100</f>
        <v>0.16200000000000001</v>
      </c>
      <c r="K341" s="111">
        <f t="shared" si="142"/>
        <v>0.126</v>
      </c>
      <c r="L341" s="111">
        <f t="shared" si="142"/>
        <v>21.797999999999998</v>
      </c>
      <c r="M341" s="111">
        <f t="shared" si="142"/>
        <v>44.37</v>
      </c>
      <c r="N341" s="111">
        <f t="shared" si="142"/>
        <v>33.299999999999997</v>
      </c>
      <c r="O341" s="111">
        <f t="shared" si="142"/>
        <v>103.914</v>
      </c>
      <c r="P341" s="111">
        <f t="shared" si="142"/>
        <v>1.2060000000000002</v>
      </c>
      <c r="AC341" s="43"/>
      <c r="AD341" s="43"/>
      <c r="AE341" s="43"/>
      <c r="AF341" s="43"/>
      <c r="AG341" s="43"/>
      <c r="AH341" s="43"/>
      <c r="AI341" s="43"/>
      <c r="AJ341" s="43"/>
      <c r="AK341" s="43"/>
      <c r="AL341" s="43"/>
      <c r="AM341" s="43"/>
      <c r="AN341" s="43"/>
      <c r="BD341" s="43"/>
      <c r="BE341" s="43">
        <v>3.2</v>
      </c>
      <c r="BF341" s="43">
        <v>13.63</v>
      </c>
      <c r="BG341" s="43">
        <v>91</v>
      </c>
      <c r="BH341" s="43"/>
      <c r="BI341" s="43">
        <v>0.09</v>
      </c>
      <c r="BJ341" s="43">
        <v>7.0000000000000007E-2</v>
      </c>
      <c r="BK341" s="43">
        <v>12.11</v>
      </c>
      <c r="BL341" s="43">
        <v>24.65</v>
      </c>
      <c r="BM341" s="43">
        <v>18.5</v>
      </c>
      <c r="BN341" s="43">
        <v>57.73</v>
      </c>
      <c r="BO341" s="43">
        <v>0.67</v>
      </c>
    </row>
    <row r="342" spans="1:4054 13934:16384" x14ac:dyDescent="0.25">
      <c r="A342" s="169"/>
      <c r="B342" s="36" t="s">
        <v>29</v>
      </c>
      <c r="C342" s="42" t="s">
        <v>30</v>
      </c>
      <c r="D342" s="36">
        <v>45</v>
      </c>
      <c r="E342" s="43">
        <v>3.05</v>
      </c>
      <c r="F342" s="43">
        <v>0.55000000000000004</v>
      </c>
      <c r="G342" s="43">
        <v>15.12</v>
      </c>
      <c r="H342" s="43">
        <v>76.849999999999994</v>
      </c>
      <c r="I342" s="43">
        <v>0</v>
      </c>
      <c r="J342" s="43">
        <v>0.06</v>
      </c>
      <c r="K342" s="43">
        <v>0.03</v>
      </c>
      <c r="L342" s="43">
        <f>BK342*28/20</f>
        <v>0</v>
      </c>
      <c r="M342" s="43">
        <v>20.27</v>
      </c>
      <c r="N342" s="43">
        <v>21.17</v>
      </c>
      <c r="O342" s="43">
        <v>67.84</v>
      </c>
      <c r="P342" s="43">
        <v>1.69</v>
      </c>
      <c r="Q342" s="43"/>
      <c r="R342" s="43"/>
      <c r="S342" s="43"/>
      <c r="T342" s="43"/>
      <c r="U342" s="43"/>
      <c r="V342" s="43"/>
      <c r="W342" s="43"/>
      <c r="X342" s="43"/>
      <c r="Y342" s="43"/>
      <c r="Z342" s="43"/>
      <c r="AA342" s="43"/>
      <c r="AB342" s="43"/>
      <c r="BD342" s="43"/>
      <c r="BE342" s="43">
        <v>0.24</v>
      </c>
      <c r="BF342" s="43">
        <v>6.72</v>
      </c>
      <c r="BG342" s="43">
        <v>34.159999999999997</v>
      </c>
      <c r="BH342" s="43"/>
      <c r="BI342" s="43">
        <v>0.03</v>
      </c>
      <c r="BJ342" s="43">
        <v>0.02</v>
      </c>
      <c r="BK342" s="43"/>
      <c r="BL342" s="43">
        <v>9.01</v>
      </c>
      <c r="BM342" s="43">
        <v>9.41</v>
      </c>
      <c r="BN342" s="43">
        <v>30.14</v>
      </c>
      <c r="BO342" s="43">
        <v>0.75</v>
      </c>
    </row>
    <row r="343" spans="1:4054 13934:16384" x14ac:dyDescent="0.25">
      <c r="A343" s="169"/>
      <c r="B343" s="36" t="s">
        <v>29</v>
      </c>
      <c r="C343" s="27" t="s">
        <v>31</v>
      </c>
      <c r="D343" s="36">
        <v>60</v>
      </c>
      <c r="E343" s="43">
        <v>4.4400000000000004</v>
      </c>
      <c r="F343" s="43">
        <v>0.55000000000000004</v>
      </c>
      <c r="G343" s="43">
        <v>29.47</v>
      </c>
      <c r="H343" s="43">
        <v>140.65</v>
      </c>
      <c r="I343" s="43">
        <f>BH343*50/20</f>
        <v>0</v>
      </c>
      <c r="J343" s="43">
        <f>BI343*50/20</f>
        <v>0</v>
      </c>
      <c r="K343" s="43">
        <v>0.01</v>
      </c>
      <c r="L343" s="43">
        <f>BK343*50/20</f>
        <v>0</v>
      </c>
      <c r="M343" s="43">
        <v>12</v>
      </c>
      <c r="N343" s="43">
        <v>8.4</v>
      </c>
      <c r="O343" s="43">
        <v>39</v>
      </c>
      <c r="P343" s="43">
        <v>0.67</v>
      </c>
      <c r="Q343" s="43"/>
      <c r="R343" s="43"/>
      <c r="S343" s="43"/>
      <c r="T343" s="43"/>
      <c r="U343" s="43"/>
      <c r="V343" s="43"/>
      <c r="W343" s="43"/>
      <c r="X343" s="43"/>
      <c r="Y343" s="43"/>
      <c r="Z343" s="43"/>
      <c r="AA343" s="43"/>
      <c r="AB343" s="43"/>
      <c r="AC343" s="43"/>
      <c r="AD343" s="43"/>
      <c r="AE343" s="43"/>
      <c r="AF343" s="43"/>
      <c r="AG343" s="43"/>
      <c r="AH343" s="43"/>
      <c r="AI343" s="43"/>
      <c r="AJ343" s="43"/>
      <c r="AK343" s="43"/>
      <c r="AL343" s="43"/>
      <c r="AM343" s="43"/>
      <c r="AN343" s="43"/>
      <c r="BD343" s="43"/>
      <c r="BE343" s="43">
        <v>0.18</v>
      </c>
      <c r="BF343" s="43">
        <v>9.82</v>
      </c>
      <c r="BG343" s="43">
        <v>46.89</v>
      </c>
      <c r="BH343" s="43"/>
      <c r="BI343" s="43"/>
      <c r="BJ343" s="43">
        <v>0.01</v>
      </c>
      <c r="BK343" s="43"/>
      <c r="BL343" s="43">
        <v>4</v>
      </c>
      <c r="BM343" s="43">
        <v>2.8</v>
      </c>
      <c r="BN343" s="43">
        <v>13</v>
      </c>
      <c r="BO343" s="43">
        <v>0.22</v>
      </c>
      <c r="XCA343" s="16"/>
      <c r="XCB343" s="16"/>
      <c r="XCC343" s="16"/>
      <c r="XCD343" s="16"/>
      <c r="XCE343" s="16"/>
      <c r="XCF343" s="16"/>
      <c r="XCG343" s="16"/>
      <c r="XCH343" s="16"/>
      <c r="XCI343" s="16"/>
      <c r="XCJ343" s="16"/>
      <c r="XCK343" s="16"/>
      <c r="XCL343" s="16"/>
      <c r="XCM343" s="16"/>
      <c r="XCN343" s="16"/>
      <c r="XCO343" s="16"/>
      <c r="XCP343" s="16"/>
      <c r="XCQ343" s="16"/>
      <c r="XCR343" s="16"/>
      <c r="XCS343" s="16"/>
      <c r="XCT343" s="16"/>
      <c r="XCU343" s="16"/>
      <c r="XCV343" s="16"/>
      <c r="XCW343" s="16"/>
      <c r="XCX343" s="16"/>
      <c r="XCY343" s="16"/>
      <c r="XCZ343" s="16"/>
      <c r="XDA343" s="16"/>
      <c r="XDB343" s="16"/>
      <c r="XDC343" s="16"/>
      <c r="XDD343" s="16"/>
      <c r="XDE343" s="16"/>
      <c r="XDF343" s="16"/>
      <c r="XDG343" s="16"/>
      <c r="XDH343" s="16"/>
      <c r="XDI343" s="16"/>
      <c r="XDJ343" s="16"/>
      <c r="XDK343" s="16"/>
      <c r="XDL343" s="16"/>
      <c r="XDM343" s="16"/>
      <c r="XDN343" s="16"/>
      <c r="XDO343" s="16"/>
      <c r="XDP343" s="16"/>
      <c r="XDQ343" s="16"/>
      <c r="XDR343" s="16"/>
      <c r="XDS343" s="16"/>
      <c r="XDT343" s="16"/>
      <c r="XDU343" s="16"/>
      <c r="XDV343" s="16"/>
      <c r="XDW343" s="16"/>
      <c r="XDX343" s="16"/>
      <c r="XDY343" s="16"/>
      <c r="XDZ343" s="16"/>
      <c r="XEA343" s="16"/>
      <c r="XEB343" s="16"/>
      <c r="XEC343" s="16"/>
      <c r="XED343" s="16"/>
      <c r="XEE343" s="16"/>
      <c r="XEF343" s="16"/>
      <c r="XEG343" s="16"/>
      <c r="XEH343" s="16"/>
      <c r="XEI343" s="16"/>
      <c r="XEJ343" s="16"/>
      <c r="XEK343" s="16"/>
      <c r="XEL343" s="16"/>
      <c r="XEM343" s="16"/>
      <c r="XEN343" s="16"/>
      <c r="XEO343" s="16"/>
      <c r="XEP343" s="16"/>
      <c r="XEQ343" s="16"/>
      <c r="XER343" s="16"/>
      <c r="XES343" s="16"/>
      <c r="XET343" s="16"/>
      <c r="XEU343" s="16"/>
      <c r="XEV343" s="16"/>
      <c r="XEW343" s="16"/>
      <c r="XEX343" s="16"/>
      <c r="XEY343" s="16"/>
      <c r="XEZ343" s="16"/>
      <c r="XFA343" s="16"/>
      <c r="XFB343" s="16"/>
      <c r="XFC343" s="16"/>
      <c r="XFD343" s="31"/>
    </row>
    <row r="344" spans="1:4054 13934:16384" x14ac:dyDescent="0.25">
      <c r="A344" s="169"/>
      <c r="B344" s="36" t="s">
        <v>87</v>
      </c>
      <c r="C344" s="90" t="s">
        <v>88</v>
      </c>
      <c r="D344" s="36">
        <v>200</v>
      </c>
      <c r="E344" s="43">
        <v>3.16</v>
      </c>
      <c r="F344" s="43">
        <f t="shared" ref="F344:P344" si="143">BE344*200/200</f>
        <v>2.68</v>
      </c>
      <c r="G344" s="43">
        <f t="shared" si="143"/>
        <v>15.94</v>
      </c>
      <c r="H344" s="43">
        <f t="shared" si="143"/>
        <v>50</v>
      </c>
      <c r="I344" s="43">
        <f t="shared" si="143"/>
        <v>20</v>
      </c>
      <c r="J344" s="43">
        <f t="shared" si="143"/>
        <v>0.04</v>
      </c>
      <c r="K344" s="43">
        <f t="shared" si="143"/>
        <v>0.16</v>
      </c>
      <c r="L344" s="43">
        <f t="shared" si="143"/>
        <v>1.3</v>
      </c>
      <c r="M344" s="43">
        <f t="shared" si="143"/>
        <v>125.78</v>
      </c>
      <c r="N344" s="43">
        <f t="shared" si="143"/>
        <v>14</v>
      </c>
      <c r="O344" s="43">
        <f t="shared" si="143"/>
        <v>90</v>
      </c>
      <c r="P344" s="43">
        <f t="shared" si="143"/>
        <v>0.14000000000000001</v>
      </c>
      <c r="Q344" s="43"/>
      <c r="R344" s="43"/>
      <c r="S344" s="43"/>
      <c r="T344" s="43"/>
      <c r="U344" s="43"/>
      <c r="V344" s="36"/>
      <c r="W344" s="36"/>
      <c r="X344" s="43"/>
      <c r="Y344" s="43"/>
      <c r="Z344" s="43"/>
      <c r="AA344" s="43"/>
      <c r="AB344" s="43"/>
      <c r="AC344" s="43"/>
      <c r="AD344" s="43"/>
      <c r="AE344" s="43"/>
      <c r="AF344" s="43"/>
      <c r="AG344" s="43"/>
      <c r="AH344" s="43"/>
      <c r="AI344" s="43"/>
      <c r="AJ344" s="43"/>
      <c r="AK344" s="43"/>
      <c r="AL344" s="43"/>
      <c r="AM344" s="43"/>
      <c r="AN344" s="43"/>
      <c r="BD344" s="43"/>
      <c r="BE344" s="43">
        <v>2.68</v>
      </c>
      <c r="BF344" s="43">
        <v>15.94</v>
      </c>
      <c r="BG344" s="43">
        <v>50</v>
      </c>
      <c r="BH344" s="43">
        <v>20</v>
      </c>
      <c r="BI344" s="43">
        <v>0.04</v>
      </c>
      <c r="BJ344" s="43">
        <v>0.16</v>
      </c>
      <c r="BK344" s="43">
        <v>1.3</v>
      </c>
      <c r="BL344" s="43">
        <v>125.78</v>
      </c>
      <c r="BM344" s="43">
        <v>14</v>
      </c>
      <c r="BN344" s="43">
        <v>90</v>
      </c>
      <c r="BO344" s="43">
        <v>0.14000000000000001</v>
      </c>
    </row>
    <row r="345" spans="1:4054 13934:16384" x14ac:dyDescent="0.25">
      <c r="A345" s="82"/>
      <c r="B345" s="36" t="s">
        <v>34</v>
      </c>
      <c r="C345" s="42" t="s">
        <v>35</v>
      </c>
      <c r="D345" s="36">
        <v>100</v>
      </c>
      <c r="E345" s="43">
        <v>0.4</v>
      </c>
      <c r="F345" s="43">
        <f t="shared" ref="F345:P345" si="144">BE345*100/100</f>
        <v>0.3</v>
      </c>
      <c r="G345" s="43">
        <f t="shared" si="144"/>
        <v>10.3</v>
      </c>
      <c r="H345" s="43">
        <f t="shared" si="144"/>
        <v>47</v>
      </c>
      <c r="I345" s="43">
        <f t="shared" si="144"/>
        <v>0</v>
      </c>
      <c r="J345" s="43">
        <f t="shared" si="144"/>
        <v>0.02</v>
      </c>
      <c r="K345" s="43">
        <f t="shared" si="144"/>
        <v>0.03</v>
      </c>
      <c r="L345" s="43">
        <f t="shared" si="144"/>
        <v>5</v>
      </c>
      <c r="M345" s="43">
        <f t="shared" si="144"/>
        <v>19</v>
      </c>
      <c r="N345" s="43">
        <f t="shared" si="144"/>
        <v>12</v>
      </c>
      <c r="O345" s="43">
        <f t="shared" si="144"/>
        <v>16</v>
      </c>
      <c r="P345" s="43">
        <f t="shared" si="144"/>
        <v>2.2999999999999998</v>
      </c>
      <c r="BD345" s="43"/>
      <c r="BE345" s="43">
        <v>0.3</v>
      </c>
      <c r="BF345" s="43">
        <v>10.3</v>
      </c>
      <c r="BG345" s="43">
        <v>47</v>
      </c>
      <c r="BH345" s="46"/>
      <c r="BI345" s="36">
        <v>0.02</v>
      </c>
      <c r="BJ345" s="36">
        <v>0.03</v>
      </c>
      <c r="BK345" s="43">
        <v>5</v>
      </c>
      <c r="BL345" s="43">
        <v>19</v>
      </c>
      <c r="BM345" s="43">
        <v>12</v>
      </c>
      <c r="BN345" s="43">
        <v>16</v>
      </c>
      <c r="BO345" s="43">
        <v>2.2999999999999998</v>
      </c>
      <c r="XCA345" s="16"/>
      <c r="XCB345" s="16"/>
      <c r="XCC345" s="16"/>
      <c r="XCD345" s="16"/>
      <c r="XCE345" s="16"/>
      <c r="XCF345" s="16"/>
      <c r="XCG345" s="16"/>
      <c r="XCH345" s="16"/>
      <c r="XCI345" s="16"/>
      <c r="XCJ345" s="16"/>
      <c r="XCK345" s="16"/>
      <c r="XCL345" s="16"/>
      <c r="XCM345" s="16"/>
      <c r="XCN345" s="16"/>
      <c r="XCO345" s="16"/>
      <c r="XCP345" s="16"/>
      <c r="XCQ345" s="16"/>
      <c r="XCR345" s="16"/>
      <c r="XCS345" s="16"/>
      <c r="XCT345" s="16"/>
      <c r="XCU345" s="16"/>
      <c r="XCV345" s="16"/>
      <c r="XCW345" s="16"/>
      <c r="XCX345" s="16"/>
      <c r="XCY345" s="16"/>
      <c r="XCZ345" s="16"/>
      <c r="XDA345" s="16"/>
      <c r="XDB345" s="16"/>
      <c r="XDC345" s="16"/>
      <c r="XDD345" s="16"/>
      <c r="XDE345" s="16"/>
      <c r="XDF345" s="16"/>
      <c r="XDG345" s="16"/>
      <c r="XDH345" s="16"/>
      <c r="XDI345" s="16"/>
      <c r="XDJ345" s="16"/>
      <c r="XDK345" s="16"/>
      <c r="XDL345" s="16"/>
      <c r="XDM345" s="16"/>
      <c r="XDN345" s="16"/>
      <c r="XDO345" s="16"/>
      <c r="XDP345" s="16"/>
      <c r="XDQ345" s="16"/>
      <c r="XDR345" s="16"/>
      <c r="XDS345" s="16"/>
      <c r="XDT345" s="16"/>
      <c r="XDU345" s="16"/>
      <c r="XDV345" s="16"/>
      <c r="XDW345" s="16"/>
      <c r="XDX345" s="16"/>
      <c r="XDY345" s="16"/>
      <c r="XDZ345" s="16"/>
      <c r="XEA345" s="16"/>
      <c r="XEB345" s="16"/>
      <c r="XEC345" s="16"/>
      <c r="XED345" s="16"/>
      <c r="XEE345" s="16"/>
      <c r="XEF345" s="16"/>
      <c r="XEG345" s="16"/>
      <c r="XEH345" s="16"/>
      <c r="XEI345" s="16"/>
      <c r="XEJ345" s="16"/>
      <c r="XEK345" s="16"/>
      <c r="XEL345" s="16"/>
      <c r="XEM345" s="16"/>
      <c r="XEN345" s="16"/>
      <c r="XEO345" s="16"/>
      <c r="XEP345" s="16"/>
      <c r="XEQ345" s="16"/>
      <c r="XER345" s="16"/>
      <c r="XES345" s="16"/>
      <c r="XET345" s="16"/>
      <c r="XEU345" s="16"/>
      <c r="XEV345" s="16"/>
      <c r="XEW345" s="16"/>
      <c r="XEX345" s="16"/>
      <c r="XEY345" s="16"/>
      <c r="XEZ345" s="16"/>
      <c r="XFA345" s="16"/>
      <c r="XFB345" s="16"/>
      <c r="XFC345" s="16"/>
      <c r="XFD345" s="31"/>
    </row>
    <row r="346" spans="1:4054 13934:16384" ht="15.75" x14ac:dyDescent="0.25">
      <c r="A346" s="8" t="s">
        <v>100</v>
      </c>
      <c r="B346" s="8"/>
      <c r="C346" s="8"/>
      <c r="D346" s="48">
        <f>SUM(D338:D345)</f>
        <v>1035</v>
      </c>
      <c r="E346" s="66"/>
      <c r="F346" s="66"/>
      <c r="G346" s="66"/>
      <c r="H346" s="66"/>
      <c r="I346" s="66"/>
      <c r="J346" s="67"/>
      <c r="K346" s="67"/>
      <c r="L346" s="66"/>
      <c r="M346" s="66"/>
      <c r="N346" s="66"/>
      <c r="O346" s="66"/>
      <c r="P346" s="66"/>
    </row>
    <row r="347" spans="1:4054 13934:16384" ht="12.4" customHeight="1" x14ac:dyDescent="0.25">
      <c r="A347" s="164" t="s">
        <v>139</v>
      </c>
      <c r="B347" s="164"/>
      <c r="C347" s="164"/>
      <c r="D347" s="164"/>
      <c r="E347" s="49">
        <f t="shared" ref="E347:P347" si="145">SUM(E338:E346)</f>
        <v>37.360000000000007</v>
      </c>
      <c r="F347" s="49">
        <f t="shared" si="145"/>
        <v>44.075555555555546</v>
      </c>
      <c r="G347" s="49">
        <f t="shared" si="145"/>
        <v>125.88733333333333</v>
      </c>
      <c r="H347" s="49">
        <f t="shared" si="145"/>
        <v>958.7</v>
      </c>
      <c r="I347" s="49">
        <f t="shared" si="145"/>
        <v>272.61555555555555</v>
      </c>
      <c r="J347" s="49">
        <f t="shared" si="145"/>
        <v>0.4575555555555556</v>
      </c>
      <c r="K347" s="49">
        <f t="shared" si="145"/>
        <v>0.60933333333333339</v>
      </c>
      <c r="L347" s="49">
        <f t="shared" si="145"/>
        <v>43.892999999999994</v>
      </c>
      <c r="M347" s="49">
        <f t="shared" si="145"/>
        <v>424.52555555555557</v>
      </c>
      <c r="N347" s="49">
        <f t="shared" si="145"/>
        <v>159.04722222222222</v>
      </c>
      <c r="O347" s="49">
        <f t="shared" si="145"/>
        <v>540.81455555555556</v>
      </c>
      <c r="P347" s="49">
        <f t="shared" si="145"/>
        <v>10.644333333333336</v>
      </c>
    </row>
    <row r="348" spans="1:4054 13934:16384" s="17" customFormat="1" ht="15" customHeight="1" x14ac:dyDescent="0.25">
      <c r="A348" s="5" t="s">
        <v>52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XFD348" s="18"/>
    </row>
    <row r="349" spans="1:4054 13934:16384" x14ac:dyDescent="0.25">
      <c r="A349" s="5"/>
      <c r="B349" s="74" t="s">
        <v>53</v>
      </c>
      <c r="C349" s="42" t="s">
        <v>54</v>
      </c>
      <c r="D349" s="36">
        <v>200</v>
      </c>
      <c r="E349" s="43">
        <v>10.87</v>
      </c>
      <c r="F349" s="43">
        <v>7.01</v>
      </c>
      <c r="G349" s="43">
        <v>32</v>
      </c>
      <c r="H349" s="43">
        <v>254</v>
      </c>
      <c r="I349" s="43">
        <v>0</v>
      </c>
      <c r="J349" s="43">
        <v>0.23</v>
      </c>
      <c r="K349" s="43">
        <v>0.21</v>
      </c>
      <c r="L349" s="43">
        <v>0.19</v>
      </c>
      <c r="M349" s="43">
        <v>157.72</v>
      </c>
      <c r="N349" s="43">
        <v>47.92</v>
      </c>
      <c r="O349" s="43">
        <v>201.63</v>
      </c>
      <c r="P349" s="43">
        <v>2.09</v>
      </c>
      <c r="BD349" s="43"/>
      <c r="BE349" s="43">
        <v>5.26</v>
      </c>
      <c r="BF349" s="43">
        <v>29.1</v>
      </c>
      <c r="BG349" s="43">
        <v>177</v>
      </c>
      <c r="BH349" s="43"/>
      <c r="BI349" s="43">
        <v>0.17</v>
      </c>
      <c r="BJ349" s="43">
        <v>0.16</v>
      </c>
      <c r="BK349" s="43">
        <v>0.14000000000000001</v>
      </c>
      <c r="BL349" s="43">
        <v>118.29</v>
      </c>
      <c r="BM349" s="43">
        <v>35.94</v>
      </c>
      <c r="BN349" s="43">
        <v>151.22</v>
      </c>
      <c r="BO349" s="43">
        <v>1.57</v>
      </c>
    </row>
    <row r="350" spans="1:4054 13934:16384" x14ac:dyDescent="0.25">
      <c r="A350" s="5"/>
      <c r="B350" s="36" t="s">
        <v>29</v>
      </c>
      <c r="C350" s="42" t="s">
        <v>64</v>
      </c>
      <c r="D350" s="36">
        <v>150</v>
      </c>
      <c r="E350" s="43">
        <f t="shared" ref="E350:P350" si="146">Q350*150/125</f>
        <v>4.2</v>
      </c>
      <c r="F350" s="43">
        <f t="shared" si="146"/>
        <v>3.7559999999999998</v>
      </c>
      <c r="G350" s="43">
        <f t="shared" si="146"/>
        <v>16.655999999999999</v>
      </c>
      <c r="H350" s="43">
        <f t="shared" si="146"/>
        <v>117</v>
      </c>
      <c r="I350" s="43">
        <f t="shared" si="146"/>
        <v>15</v>
      </c>
      <c r="J350" s="43">
        <f t="shared" si="146"/>
        <v>4.8000000000000001E-2</v>
      </c>
      <c r="K350" s="43">
        <f t="shared" si="146"/>
        <v>0</v>
      </c>
      <c r="L350" s="43">
        <f t="shared" si="146"/>
        <v>0.9</v>
      </c>
      <c r="M350" s="43">
        <f t="shared" si="146"/>
        <v>186</v>
      </c>
      <c r="N350" s="43">
        <f t="shared" si="146"/>
        <v>22.5</v>
      </c>
      <c r="O350" s="43">
        <f t="shared" si="146"/>
        <v>142.5</v>
      </c>
      <c r="P350" s="43">
        <f t="shared" si="146"/>
        <v>0.156</v>
      </c>
      <c r="Q350" s="81">
        <v>3.5</v>
      </c>
      <c r="R350" s="81">
        <v>3.13</v>
      </c>
      <c r="S350" s="81">
        <v>13.88</v>
      </c>
      <c r="T350" s="81">
        <v>97.5</v>
      </c>
      <c r="U350" s="81">
        <v>12.5</v>
      </c>
      <c r="V350" s="27">
        <v>0.04</v>
      </c>
      <c r="W350" s="27"/>
      <c r="X350" s="81">
        <v>0.75</v>
      </c>
      <c r="Y350" s="81">
        <v>155</v>
      </c>
      <c r="Z350" s="81">
        <v>18.75</v>
      </c>
      <c r="AA350" s="81">
        <v>118.75</v>
      </c>
      <c r="AB350" s="81">
        <v>0.13</v>
      </c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8"/>
      <c r="HH350" s="18"/>
      <c r="HI350" s="18"/>
      <c r="HJ350" s="18"/>
      <c r="HK350" s="18"/>
      <c r="HL350" s="18"/>
      <c r="HM350" s="18"/>
      <c r="HN350" s="18"/>
      <c r="HO350" s="18"/>
      <c r="HP350" s="18"/>
      <c r="HQ350" s="18"/>
      <c r="HR350" s="18"/>
      <c r="HS350" s="18"/>
      <c r="HT350" s="18"/>
      <c r="HU350" s="18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  <c r="JL350" s="18"/>
      <c r="JM350" s="18"/>
      <c r="JN350" s="18"/>
      <c r="JO350" s="18"/>
      <c r="JP350" s="18"/>
      <c r="JQ350" s="18"/>
      <c r="JR350" s="18"/>
      <c r="JS350" s="18"/>
      <c r="JT350" s="18"/>
      <c r="JU350" s="18"/>
      <c r="JV350" s="18"/>
      <c r="JW350" s="18"/>
      <c r="JX350" s="18"/>
      <c r="JY350" s="18"/>
      <c r="JZ350" s="18"/>
      <c r="KA350" s="18"/>
      <c r="KB350" s="18"/>
      <c r="KC350" s="18"/>
      <c r="KD350" s="18"/>
      <c r="KE350" s="18"/>
      <c r="KF350" s="18"/>
      <c r="KG350" s="18"/>
      <c r="KH350" s="18"/>
      <c r="KI350" s="18"/>
      <c r="KJ350" s="18"/>
      <c r="KK350" s="18"/>
      <c r="KL350" s="18"/>
      <c r="KM350" s="18"/>
      <c r="KN350" s="18"/>
      <c r="KO350" s="18"/>
      <c r="KP350" s="18"/>
      <c r="KQ350" s="18"/>
      <c r="KR350" s="18"/>
      <c r="KS350" s="18"/>
      <c r="KT350" s="18"/>
      <c r="KU350" s="18"/>
      <c r="KV350" s="18"/>
      <c r="KW350" s="18"/>
      <c r="KX350" s="18"/>
      <c r="KY350" s="18"/>
      <c r="KZ350" s="18"/>
      <c r="LA350" s="18"/>
      <c r="LB350" s="18"/>
      <c r="LC350" s="18"/>
      <c r="LD350" s="18"/>
      <c r="LE350" s="18"/>
      <c r="LF350" s="18"/>
      <c r="LG350" s="18"/>
      <c r="LH350" s="18"/>
      <c r="LI350" s="18"/>
      <c r="LJ350" s="18"/>
      <c r="LK350" s="18"/>
      <c r="LL350" s="18"/>
      <c r="LM350" s="18"/>
      <c r="LN350" s="18"/>
      <c r="LO350" s="18"/>
      <c r="LP350" s="18"/>
      <c r="LQ350" s="18"/>
      <c r="LR350" s="18"/>
      <c r="LS350" s="18"/>
      <c r="LT350" s="18"/>
      <c r="LU350" s="18"/>
      <c r="LV350" s="18"/>
      <c r="LW350" s="18"/>
      <c r="LX350" s="18"/>
      <c r="LY350" s="18"/>
      <c r="LZ350" s="18"/>
      <c r="MA350" s="18"/>
      <c r="MB350" s="18"/>
      <c r="MC350" s="18"/>
      <c r="MD350" s="18"/>
      <c r="ME350" s="18"/>
      <c r="MF350" s="18"/>
      <c r="MG350" s="18"/>
      <c r="MH350" s="18"/>
      <c r="MI350" s="18"/>
      <c r="MJ350" s="18"/>
      <c r="MK350" s="18"/>
      <c r="ML350" s="18"/>
      <c r="MM350" s="18"/>
      <c r="MN350" s="18"/>
      <c r="MO350" s="18"/>
      <c r="MP350" s="18"/>
      <c r="MQ350" s="18"/>
      <c r="MR350" s="18"/>
      <c r="MS350" s="18"/>
      <c r="MT350" s="18"/>
      <c r="MU350" s="18"/>
      <c r="MV350" s="18"/>
      <c r="MW350" s="18"/>
      <c r="MX350" s="18"/>
      <c r="MY350" s="18"/>
      <c r="MZ350" s="18"/>
      <c r="NA350" s="18"/>
      <c r="NB350" s="18"/>
      <c r="NC350" s="18"/>
      <c r="ND350" s="18"/>
      <c r="NE350" s="18"/>
      <c r="NF350" s="18"/>
      <c r="NG350" s="18"/>
      <c r="NH350" s="18"/>
      <c r="NI350" s="18"/>
      <c r="NJ350" s="18"/>
      <c r="NK350" s="18"/>
      <c r="NL350" s="18"/>
      <c r="NM350" s="18"/>
      <c r="NN350" s="18"/>
      <c r="NO350" s="18"/>
      <c r="NP350" s="18"/>
      <c r="NQ350" s="18"/>
      <c r="NR350" s="18"/>
      <c r="NS350" s="18"/>
      <c r="NT350" s="18"/>
      <c r="NU350" s="18"/>
      <c r="NV350" s="18"/>
      <c r="NW350" s="18"/>
      <c r="NX350" s="18"/>
      <c r="NY350" s="18"/>
      <c r="NZ350" s="18"/>
      <c r="OA350" s="18"/>
      <c r="OB350" s="18"/>
      <c r="OC350" s="18"/>
      <c r="OD350" s="18"/>
      <c r="OE350" s="18"/>
      <c r="OF350" s="18"/>
      <c r="OG350" s="18"/>
      <c r="OH350" s="18"/>
      <c r="OI350" s="18"/>
      <c r="OJ350" s="18"/>
      <c r="OK350" s="18"/>
      <c r="OL350" s="18"/>
      <c r="OM350" s="18"/>
      <c r="ON350" s="18"/>
      <c r="OO350" s="18"/>
      <c r="OP350" s="18"/>
      <c r="OQ350" s="18"/>
      <c r="OR350" s="18"/>
      <c r="OS350" s="18"/>
      <c r="OT350" s="18"/>
      <c r="OU350" s="18"/>
      <c r="OV350" s="18"/>
      <c r="OW350" s="18"/>
      <c r="OX350" s="18"/>
      <c r="OY350" s="18"/>
      <c r="OZ350" s="18"/>
      <c r="PA350" s="18"/>
      <c r="PB350" s="18"/>
      <c r="PC350" s="18"/>
      <c r="PD350" s="18"/>
      <c r="PE350" s="18"/>
      <c r="PF350" s="18"/>
      <c r="PG350" s="18"/>
      <c r="PH350" s="18"/>
      <c r="PI350" s="18"/>
      <c r="PJ350" s="18"/>
      <c r="PK350" s="18"/>
      <c r="PL350" s="18"/>
      <c r="PM350" s="18"/>
      <c r="PN350" s="18"/>
      <c r="PO350" s="18"/>
      <c r="PP350" s="18"/>
      <c r="PQ350" s="18"/>
      <c r="PR350" s="18"/>
      <c r="PS350" s="18"/>
      <c r="PT350" s="18"/>
      <c r="PU350" s="18"/>
      <c r="PV350" s="18"/>
      <c r="PW350" s="18"/>
      <c r="PX350" s="18"/>
      <c r="PY350" s="18"/>
      <c r="PZ350" s="18"/>
      <c r="QA350" s="18"/>
      <c r="QB350" s="18"/>
      <c r="QC350" s="18"/>
      <c r="QD350" s="18"/>
      <c r="QE350" s="18"/>
      <c r="QF350" s="18"/>
      <c r="QG350" s="18"/>
      <c r="QH350" s="18"/>
      <c r="QI350" s="18"/>
      <c r="QJ350" s="18"/>
      <c r="QK350" s="18"/>
      <c r="QL350" s="18"/>
      <c r="QM350" s="18"/>
      <c r="QN350" s="18"/>
      <c r="QO350" s="18"/>
      <c r="QP350" s="18"/>
      <c r="QQ350" s="18"/>
      <c r="QR350" s="18"/>
      <c r="QS350" s="18"/>
      <c r="QT350" s="18"/>
      <c r="QU350" s="18"/>
      <c r="QV350" s="18"/>
      <c r="QW350" s="18"/>
      <c r="QX350" s="18"/>
      <c r="QY350" s="18"/>
      <c r="QZ350" s="18"/>
      <c r="RA350" s="18"/>
      <c r="RB350" s="18"/>
      <c r="RC350" s="18"/>
      <c r="RD350" s="18"/>
      <c r="RE350" s="18"/>
      <c r="RF350" s="18"/>
      <c r="RG350" s="18"/>
      <c r="RH350" s="18"/>
      <c r="RI350" s="18"/>
      <c r="RJ350" s="18"/>
      <c r="RK350" s="18"/>
      <c r="RL350" s="18"/>
      <c r="RM350" s="18"/>
      <c r="RN350" s="18"/>
      <c r="RO350" s="18"/>
      <c r="RP350" s="18"/>
      <c r="RQ350" s="18"/>
      <c r="RR350" s="18"/>
      <c r="RS350" s="18"/>
      <c r="RT350" s="18"/>
      <c r="RU350" s="18"/>
      <c r="RV350" s="18"/>
      <c r="RW350" s="18"/>
      <c r="RX350" s="18"/>
      <c r="RY350" s="18"/>
      <c r="RZ350" s="18"/>
      <c r="SA350" s="18"/>
      <c r="SB350" s="18"/>
      <c r="SC350" s="18"/>
      <c r="SD350" s="18"/>
      <c r="SE350" s="18"/>
      <c r="SF350" s="18"/>
      <c r="SG350" s="18"/>
      <c r="SH350" s="18"/>
      <c r="SI350" s="18"/>
      <c r="SJ350" s="18"/>
      <c r="SK350" s="18"/>
      <c r="SL350" s="18"/>
      <c r="SM350" s="18"/>
      <c r="SN350" s="18"/>
      <c r="SO350" s="18"/>
      <c r="SP350" s="18"/>
      <c r="SQ350" s="18"/>
      <c r="SR350" s="18"/>
      <c r="SS350" s="18"/>
      <c r="ST350" s="18"/>
      <c r="SU350" s="18"/>
      <c r="SV350" s="18"/>
      <c r="SW350" s="18"/>
      <c r="SX350" s="18"/>
      <c r="SY350" s="18"/>
      <c r="SZ350" s="18"/>
      <c r="TA350" s="18"/>
      <c r="TB350" s="18"/>
      <c r="TC350" s="18"/>
      <c r="TD350" s="18"/>
      <c r="TE350" s="18"/>
      <c r="TF350" s="18"/>
      <c r="TG350" s="18"/>
      <c r="TH350" s="18"/>
      <c r="TI350" s="18"/>
      <c r="TJ350" s="18"/>
      <c r="TK350" s="18"/>
      <c r="TL350" s="18"/>
      <c r="TM350" s="18"/>
      <c r="TN350" s="18"/>
      <c r="TO350" s="18"/>
      <c r="TP350" s="18"/>
      <c r="TQ350" s="18"/>
      <c r="TR350" s="18"/>
      <c r="TS350" s="18"/>
      <c r="TT350" s="18"/>
      <c r="TU350" s="18"/>
      <c r="TV350" s="18"/>
      <c r="TW350" s="18"/>
      <c r="TX350" s="18"/>
      <c r="TY350" s="18"/>
      <c r="TZ350" s="18"/>
      <c r="UA350" s="18"/>
      <c r="UB350" s="18"/>
      <c r="UC350" s="18"/>
      <c r="UD350" s="18"/>
      <c r="UE350" s="18"/>
      <c r="UF350" s="18"/>
      <c r="UG350" s="18"/>
      <c r="UH350" s="18"/>
      <c r="UI350" s="18"/>
      <c r="UJ350" s="18"/>
      <c r="UK350" s="18"/>
      <c r="UL350" s="18"/>
      <c r="UM350" s="18"/>
      <c r="UN350" s="18"/>
      <c r="UO350" s="18"/>
      <c r="UP350" s="18"/>
      <c r="UQ350" s="18"/>
      <c r="UR350" s="18"/>
      <c r="US350" s="18"/>
      <c r="UT350" s="18"/>
      <c r="UU350" s="18"/>
      <c r="UV350" s="18"/>
      <c r="UW350" s="18"/>
      <c r="UX350" s="18"/>
      <c r="UY350" s="18"/>
      <c r="UZ350" s="18"/>
      <c r="VA350" s="18"/>
      <c r="VB350" s="18"/>
      <c r="VC350" s="18"/>
      <c r="VD350" s="18"/>
      <c r="VE350" s="18"/>
      <c r="VF350" s="18"/>
      <c r="VG350" s="18"/>
      <c r="VH350" s="18"/>
      <c r="VI350" s="18"/>
      <c r="VJ350" s="18"/>
      <c r="VK350" s="18"/>
      <c r="VL350" s="18"/>
      <c r="VM350" s="18"/>
      <c r="VN350" s="18"/>
      <c r="VO350" s="18"/>
      <c r="VP350" s="18"/>
      <c r="VQ350" s="18"/>
      <c r="VR350" s="18"/>
      <c r="VS350" s="18"/>
      <c r="VT350" s="18"/>
      <c r="VU350" s="18"/>
      <c r="VV350" s="18"/>
      <c r="VW350" s="18"/>
      <c r="VX350" s="18"/>
      <c r="VY350" s="18"/>
      <c r="VZ350" s="18"/>
      <c r="WA350" s="18"/>
      <c r="WB350" s="18"/>
      <c r="WC350" s="18"/>
      <c r="WD350" s="18"/>
      <c r="WE350" s="18"/>
      <c r="WF350" s="18"/>
      <c r="WG350" s="18"/>
      <c r="WH350" s="18"/>
      <c r="WI350" s="18"/>
      <c r="WJ350" s="18"/>
      <c r="WK350" s="18"/>
      <c r="WL350" s="18"/>
      <c r="WM350" s="18"/>
      <c r="WN350" s="18"/>
      <c r="WO350" s="18"/>
      <c r="WP350" s="18"/>
      <c r="WQ350" s="18"/>
      <c r="WR350" s="18"/>
      <c r="WS350" s="18"/>
      <c r="WT350" s="18"/>
      <c r="WU350" s="18"/>
      <c r="WV350" s="18"/>
      <c r="WW350" s="18"/>
      <c r="WX350" s="18"/>
      <c r="WY350" s="18"/>
      <c r="WZ350" s="18"/>
      <c r="XA350" s="18"/>
      <c r="XB350" s="18"/>
      <c r="XC350" s="18"/>
      <c r="XD350" s="18"/>
      <c r="XE350" s="18"/>
      <c r="XF350" s="18"/>
      <c r="XG350" s="18"/>
      <c r="XH350" s="18"/>
      <c r="XI350" s="18"/>
      <c r="XJ350" s="18"/>
      <c r="XK350" s="18"/>
      <c r="XL350" s="18"/>
      <c r="XM350" s="18"/>
      <c r="XN350" s="18"/>
      <c r="XO350" s="18"/>
      <c r="XP350" s="18"/>
      <c r="XQ350" s="18"/>
      <c r="XR350" s="18"/>
      <c r="XS350" s="18"/>
      <c r="XT350" s="18"/>
      <c r="XU350" s="18"/>
      <c r="XV350" s="18"/>
      <c r="XW350" s="18"/>
      <c r="XX350" s="18"/>
      <c r="XY350" s="18"/>
      <c r="XZ350" s="18"/>
      <c r="YA350" s="18"/>
      <c r="YB350" s="18"/>
      <c r="YC350" s="18"/>
      <c r="YD350" s="18"/>
      <c r="YE350" s="18"/>
      <c r="YF350" s="18"/>
      <c r="YG350" s="18"/>
      <c r="YH350" s="18"/>
      <c r="YI350" s="18"/>
      <c r="YJ350" s="18"/>
      <c r="YK350" s="18"/>
      <c r="YL350" s="18"/>
      <c r="YM350" s="18"/>
      <c r="YN350" s="18"/>
      <c r="YO350" s="18"/>
      <c r="YP350" s="18"/>
      <c r="YQ350" s="18"/>
      <c r="YR350" s="18"/>
      <c r="YS350" s="18"/>
      <c r="YT350" s="18"/>
      <c r="YU350" s="18"/>
      <c r="YV350" s="18"/>
      <c r="YW350" s="18"/>
      <c r="YX350" s="18"/>
      <c r="YY350" s="18"/>
      <c r="YZ350" s="18"/>
      <c r="ZA350" s="18"/>
      <c r="ZB350" s="18"/>
      <c r="ZC350" s="18"/>
      <c r="ZD350" s="18"/>
      <c r="ZE350" s="18"/>
      <c r="ZF350" s="18"/>
      <c r="ZG350" s="18"/>
      <c r="ZH350" s="18"/>
      <c r="ZI350" s="18"/>
      <c r="ZJ350" s="18"/>
      <c r="ZK350" s="18"/>
      <c r="ZL350" s="18"/>
      <c r="ZM350" s="18"/>
      <c r="ZN350" s="18"/>
      <c r="ZO350" s="18"/>
      <c r="ZP350" s="18"/>
      <c r="ZQ350" s="18"/>
      <c r="ZR350" s="18"/>
      <c r="ZS350" s="18"/>
      <c r="ZT350" s="18"/>
      <c r="ZU350" s="18"/>
      <c r="ZV350" s="18"/>
      <c r="ZW350" s="18"/>
      <c r="ZX350" s="18"/>
      <c r="ZY350" s="18"/>
      <c r="ZZ350" s="18"/>
      <c r="AAA350" s="18"/>
      <c r="AAB350" s="18"/>
      <c r="AAC350" s="18"/>
      <c r="AAD350" s="18"/>
      <c r="AAE350" s="18"/>
      <c r="AAF350" s="18"/>
      <c r="AAG350" s="18"/>
      <c r="AAH350" s="18"/>
      <c r="AAI350" s="18"/>
      <c r="AAJ350" s="18"/>
      <c r="AAK350" s="18"/>
      <c r="AAL350" s="18"/>
      <c r="AAM350" s="18"/>
      <c r="AAN350" s="18"/>
      <c r="AAO350" s="18"/>
      <c r="AAP350" s="18"/>
      <c r="AAQ350" s="18"/>
      <c r="AAR350" s="18"/>
      <c r="AAS350" s="18"/>
      <c r="AAT350" s="18"/>
      <c r="AAU350" s="18"/>
      <c r="AAV350" s="18"/>
      <c r="AAW350" s="18"/>
      <c r="AAX350" s="18"/>
      <c r="AAY350" s="18"/>
      <c r="AAZ350" s="18"/>
      <c r="ABA350" s="18"/>
      <c r="ABB350" s="18"/>
      <c r="ABC350" s="18"/>
      <c r="ABD350" s="18"/>
      <c r="ABE350" s="18"/>
      <c r="ABF350" s="18"/>
      <c r="ABG350" s="18"/>
      <c r="ABH350" s="18"/>
      <c r="ABI350" s="18"/>
      <c r="ABJ350" s="18"/>
      <c r="ABK350" s="18"/>
      <c r="ABL350" s="18"/>
      <c r="ABM350" s="18"/>
      <c r="ABN350" s="18"/>
      <c r="ABO350" s="18"/>
      <c r="ABP350" s="18"/>
      <c r="ABQ350" s="18"/>
      <c r="ABR350" s="18"/>
      <c r="ABS350" s="18"/>
      <c r="ABT350" s="18"/>
      <c r="ABU350" s="18"/>
      <c r="ABV350" s="18"/>
      <c r="ABW350" s="18"/>
      <c r="ABX350" s="18"/>
      <c r="ABY350" s="18"/>
      <c r="ABZ350" s="18"/>
      <c r="ACA350" s="18"/>
      <c r="ACB350" s="18"/>
      <c r="ACC350" s="18"/>
      <c r="ACD350" s="18"/>
      <c r="ACE350" s="18"/>
      <c r="ACF350" s="18"/>
      <c r="ACG350" s="18"/>
      <c r="ACH350" s="18"/>
      <c r="ACI350" s="18"/>
      <c r="ACJ350" s="18"/>
      <c r="ACK350" s="18"/>
      <c r="ACL350" s="18"/>
      <c r="ACM350" s="18"/>
      <c r="ACN350" s="18"/>
      <c r="ACO350" s="18"/>
      <c r="ACP350" s="18"/>
      <c r="ACQ350" s="18"/>
      <c r="ACR350" s="18"/>
      <c r="ACS350" s="18"/>
      <c r="ACT350" s="18"/>
      <c r="ACU350" s="18"/>
      <c r="ACV350" s="18"/>
      <c r="ACW350" s="18"/>
      <c r="ACX350" s="18"/>
      <c r="ACY350" s="18"/>
      <c r="ACZ350" s="18"/>
      <c r="ADA350" s="18"/>
      <c r="ADB350" s="18"/>
      <c r="ADC350" s="18"/>
      <c r="ADD350" s="18"/>
      <c r="ADE350" s="18"/>
      <c r="ADF350" s="18"/>
      <c r="ADG350" s="18"/>
      <c r="ADH350" s="18"/>
      <c r="ADI350" s="18"/>
      <c r="ADJ350" s="18"/>
      <c r="ADK350" s="18"/>
      <c r="ADL350" s="18"/>
      <c r="ADM350" s="18"/>
      <c r="ADN350" s="18"/>
      <c r="ADO350" s="18"/>
      <c r="ADP350" s="18"/>
      <c r="ADQ350" s="18"/>
      <c r="ADR350" s="18"/>
      <c r="ADS350" s="18"/>
      <c r="ADT350" s="18"/>
      <c r="ADU350" s="18"/>
      <c r="ADV350" s="18"/>
      <c r="ADW350" s="18"/>
      <c r="ADX350" s="18"/>
      <c r="ADY350" s="18"/>
      <c r="ADZ350" s="18"/>
      <c r="AEA350" s="18"/>
      <c r="AEB350" s="18"/>
      <c r="AEC350" s="18"/>
      <c r="AED350" s="18"/>
      <c r="AEE350" s="18"/>
      <c r="AEF350" s="18"/>
      <c r="AEG350" s="18"/>
      <c r="AEH350" s="18"/>
      <c r="AEI350" s="18"/>
      <c r="AEJ350" s="18"/>
      <c r="AEK350" s="18"/>
      <c r="AEL350" s="18"/>
      <c r="AEM350" s="18"/>
      <c r="AEN350" s="18"/>
      <c r="AEO350" s="18"/>
      <c r="AEP350" s="18"/>
      <c r="AEQ350" s="18"/>
      <c r="AER350" s="18"/>
      <c r="AES350" s="18"/>
      <c r="AET350" s="18"/>
      <c r="AEU350" s="18"/>
      <c r="AEV350" s="18"/>
      <c r="AEW350" s="18"/>
      <c r="AEX350" s="18"/>
      <c r="AEY350" s="18"/>
      <c r="AEZ350" s="18"/>
      <c r="AFA350" s="18"/>
      <c r="AFB350" s="18"/>
      <c r="AFC350" s="18"/>
      <c r="AFD350" s="18"/>
      <c r="AFE350" s="18"/>
      <c r="AFF350" s="18"/>
      <c r="AFG350" s="18"/>
      <c r="AFH350" s="18"/>
      <c r="AFI350" s="18"/>
      <c r="AFJ350" s="18"/>
      <c r="AFK350" s="18"/>
      <c r="AFL350" s="18"/>
      <c r="AFM350" s="18"/>
      <c r="AFN350" s="18"/>
      <c r="AFO350" s="18"/>
      <c r="AFP350" s="18"/>
      <c r="AFQ350" s="18"/>
      <c r="AFR350" s="18"/>
      <c r="AFS350" s="18"/>
      <c r="AFT350" s="18"/>
      <c r="AFU350" s="18"/>
      <c r="AFV350" s="18"/>
      <c r="AFW350" s="18"/>
      <c r="AFX350" s="18"/>
      <c r="AFY350" s="18"/>
      <c r="AFZ350" s="18"/>
      <c r="AGA350" s="18"/>
      <c r="AGB350" s="18"/>
      <c r="AGC350" s="18"/>
      <c r="AGD350" s="18"/>
      <c r="AGE350" s="18"/>
      <c r="AGF350" s="18"/>
      <c r="AGG350" s="18"/>
      <c r="AGH350" s="18"/>
      <c r="AGI350" s="18"/>
      <c r="AGJ350" s="18"/>
      <c r="AGK350" s="18"/>
      <c r="AGL350" s="18"/>
      <c r="AGM350" s="18"/>
      <c r="AGN350" s="18"/>
      <c r="AGO350" s="18"/>
      <c r="AGP350" s="18"/>
      <c r="AGQ350" s="18"/>
      <c r="AGR350" s="18"/>
      <c r="AGS350" s="18"/>
      <c r="AGT350" s="18"/>
      <c r="AGU350" s="18"/>
      <c r="AGV350" s="18"/>
      <c r="AGW350" s="18"/>
      <c r="AGX350" s="18"/>
      <c r="AGY350" s="18"/>
      <c r="AGZ350" s="18"/>
      <c r="AHA350" s="18"/>
      <c r="AHB350" s="18"/>
      <c r="AHC350" s="18"/>
      <c r="AHD350" s="18"/>
      <c r="AHE350" s="18"/>
      <c r="AHF350" s="18"/>
      <c r="AHG350" s="18"/>
      <c r="AHH350" s="18"/>
      <c r="AHI350" s="18"/>
      <c r="AHJ350" s="18"/>
      <c r="AHK350" s="18"/>
      <c r="AHL350" s="18"/>
      <c r="AHM350" s="18"/>
      <c r="AHN350" s="18"/>
      <c r="AHO350" s="18"/>
      <c r="AHP350" s="18"/>
      <c r="AHQ350" s="18"/>
      <c r="AHR350" s="18"/>
      <c r="AHS350" s="18"/>
      <c r="AHT350" s="18"/>
      <c r="AHU350" s="18"/>
      <c r="AHV350" s="18"/>
      <c r="AHW350" s="18"/>
      <c r="AHX350" s="18"/>
      <c r="AHY350" s="18"/>
      <c r="AHZ350" s="18"/>
      <c r="AIA350" s="18"/>
      <c r="AIB350" s="18"/>
      <c r="AIC350" s="18"/>
      <c r="AID350" s="18"/>
      <c r="AIE350" s="18"/>
      <c r="AIF350" s="18"/>
      <c r="AIG350" s="18"/>
      <c r="AIH350" s="18"/>
      <c r="AII350" s="18"/>
      <c r="AIJ350" s="18"/>
      <c r="AIK350" s="18"/>
      <c r="AIL350" s="18"/>
      <c r="AIM350" s="18"/>
      <c r="AIN350" s="18"/>
      <c r="AIO350" s="18"/>
      <c r="AIP350" s="18"/>
      <c r="AIQ350" s="18"/>
      <c r="AIR350" s="18"/>
      <c r="AIS350" s="18"/>
      <c r="AIT350" s="18"/>
      <c r="AIU350" s="18"/>
      <c r="AIV350" s="18"/>
      <c r="AIW350" s="18"/>
      <c r="AIX350" s="18"/>
      <c r="AIY350" s="18"/>
      <c r="AIZ350" s="18"/>
      <c r="AJA350" s="18"/>
      <c r="AJB350" s="18"/>
      <c r="AJC350" s="18"/>
      <c r="AJD350" s="18"/>
      <c r="AJE350" s="18"/>
      <c r="AJF350" s="18"/>
      <c r="AJG350" s="18"/>
      <c r="AJH350" s="18"/>
      <c r="AJI350" s="18"/>
      <c r="AJJ350" s="18"/>
      <c r="AJK350" s="18"/>
      <c r="AJL350" s="18"/>
      <c r="AJM350" s="18"/>
      <c r="AJN350" s="18"/>
      <c r="AJO350" s="18"/>
      <c r="AJP350" s="18"/>
      <c r="AJQ350" s="18"/>
      <c r="AJR350" s="18"/>
      <c r="AJS350" s="18"/>
      <c r="AJT350" s="18"/>
      <c r="AJU350" s="18"/>
      <c r="AJV350" s="18"/>
      <c r="AJW350" s="18"/>
      <c r="AJX350" s="18"/>
      <c r="AJY350" s="18"/>
      <c r="AJZ350" s="18"/>
      <c r="AKA350" s="18"/>
      <c r="AKB350" s="18"/>
      <c r="AKC350" s="18"/>
      <c r="AKD350" s="18"/>
      <c r="AKE350" s="18"/>
      <c r="AKF350" s="18"/>
      <c r="AKG350" s="18"/>
      <c r="AKH350" s="18"/>
      <c r="AKI350" s="18"/>
      <c r="AKJ350" s="18"/>
      <c r="AKK350" s="18"/>
      <c r="AKL350" s="18"/>
      <c r="AKM350" s="18"/>
      <c r="AKN350" s="18"/>
      <c r="AKO350" s="18"/>
      <c r="AKP350" s="18"/>
      <c r="AKQ350" s="18"/>
      <c r="AKR350" s="18"/>
      <c r="AKS350" s="18"/>
      <c r="AKT350" s="18"/>
      <c r="AKU350" s="18"/>
      <c r="AKV350" s="18"/>
      <c r="AKW350" s="18"/>
      <c r="AKX350" s="18"/>
      <c r="AKY350" s="18"/>
      <c r="AKZ350" s="18"/>
      <c r="ALA350" s="18"/>
      <c r="ALB350" s="18"/>
      <c r="ALC350" s="18"/>
      <c r="ALD350" s="18"/>
      <c r="ALE350" s="18"/>
      <c r="ALF350" s="18"/>
      <c r="ALG350" s="18"/>
      <c r="ALH350" s="18"/>
      <c r="ALI350" s="18"/>
      <c r="ALJ350" s="18"/>
      <c r="ALK350" s="18"/>
      <c r="ALL350" s="18"/>
      <c r="ALM350" s="18"/>
      <c r="ALN350" s="18"/>
      <c r="ALO350" s="18"/>
      <c r="ALP350" s="18"/>
      <c r="ALQ350" s="18"/>
      <c r="ALR350" s="18"/>
      <c r="ALS350" s="18"/>
      <c r="ALT350" s="18"/>
      <c r="ALU350" s="18"/>
      <c r="ALV350" s="18"/>
      <c r="ALW350" s="18"/>
      <c r="ALX350" s="18"/>
      <c r="ALY350" s="18"/>
      <c r="ALZ350" s="18"/>
      <c r="AMA350" s="18"/>
      <c r="AMB350" s="18"/>
      <c r="AMC350" s="18"/>
      <c r="AMD350" s="18"/>
      <c r="AME350" s="18"/>
      <c r="AMF350" s="18"/>
      <c r="AMG350" s="18"/>
      <c r="AMH350" s="18"/>
      <c r="AMI350" s="18"/>
      <c r="AMJ350" s="18"/>
      <c r="AMK350" s="18"/>
      <c r="AML350" s="18"/>
      <c r="AMM350" s="18"/>
      <c r="AMN350" s="18"/>
      <c r="AMO350" s="18"/>
      <c r="AMP350" s="18"/>
      <c r="AMQ350" s="18"/>
      <c r="AMR350" s="18"/>
      <c r="AMS350" s="18"/>
      <c r="AMT350" s="18"/>
      <c r="AMU350" s="18"/>
      <c r="AMV350" s="18"/>
      <c r="AMW350" s="18"/>
      <c r="AMX350" s="18"/>
      <c r="AMY350" s="18"/>
      <c r="AMZ350" s="18"/>
      <c r="ANA350" s="18"/>
      <c r="ANB350" s="18"/>
      <c r="ANC350" s="18"/>
      <c r="AND350" s="18"/>
      <c r="ANE350" s="18"/>
      <c r="ANF350" s="18"/>
      <c r="ANG350" s="18"/>
      <c r="ANH350" s="18"/>
      <c r="ANI350" s="18"/>
      <c r="ANJ350" s="18"/>
      <c r="ANK350" s="18"/>
      <c r="ANL350" s="18"/>
      <c r="ANM350" s="18"/>
      <c r="ANN350" s="18"/>
      <c r="ANO350" s="18"/>
      <c r="ANP350" s="18"/>
      <c r="ANQ350" s="18"/>
      <c r="ANR350" s="18"/>
      <c r="ANS350" s="18"/>
      <c r="ANT350" s="18"/>
      <c r="ANU350" s="18"/>
      <c r="ANV350" s="18"/>
      <c r="ANW350" s="18"/>
      <c r="ANX350" s="18"/>
      <c r="ANY350" s="18"/>
      <c r="ANZ350" s="18"/>
      <c r="AOA350" s="18"/>
      <c r="AOB350" s="18"/>
      <c r="AOC350" s="18"/>
      <c r="AOD350" s="18"/>
      <c r="AOE350" s="18"/>
      <c r="AOF350" s="18"/>
      <c r="AOG350" s="18"/>
      <c r="AOH350" s="18"/>
      <c r="AOI350" s="18"/>
      <c r="AOJ350" s="18"/>
      <c r="AOK350" s="18"/>
      <c r="AOL350" s="18"/>
      <c r="AOM350" s="18"/>
      <c r="AON350" s="18"/>
      <c r="AOO350" s="18"/>
      <c r="AOP350" s="18"/>
      <c r="AOQ350" s="18"/>
      <c r="AOR350" s="18"/>
      <c r="AOS350" s="18"/>
      <c r="AOT350" s="18"/>
      <c r="AOU350" s="18"/>
      <c r="AOV350" s="18"/>
      <c r="AOW350" s="18"/>
      <c r="AOX350" s="18"/>
      <c r="AOY350" s="18"/>
      <c r="AOZ350" s="18"/>
      <c r="APA350" s="18"/>
      <c r="APB350" s="18"/>
      <c r="APC350" s="18"/>
      <c r="APD350" s="18"/>
      <c r="APE350" s="18"/>
      <c r="APF350" s="18"/>
      <c r="APG350" s="18"/>
      <c r="APH350" s="18"/>
      <c r="API350" s="18"/>
      <c r="APJ350" s="18"/>
      <c r="APK350" s="18"/>
      <c r="APL350" s="18"/>
      <c r="APM350" s="18"/>
      <c r="APN350" s="18"/>
      <c r="APO350" s="18"/>
      <c r="APP350" s="18"/>
      <c r="APQ350" s="18"/>
      <c r="APR350" s="18"/>
      <c r="APS350" s="18"/>
      <c r="APT350" s="18"/>
      <c r="APU350" s="18"/>
      <c r="APV350" s="18"/>
      <c r="APW350" s="18"/>
      <c r="APX350" s="18"/>
      <c r="APY350" s="18"/>
      <c r="APZ350" s="18"/>
      <c r="AQA350" s="18"/>
      <c r="AQB350" s="18"/>
      <c r="AQC350" s="18"/>
      <c r="AQD350" s="18"/>
      <c r="AQE350" s="18"/>
      <c r="AQF350" s="18"/>
      <c r="AQG350" s="18"/>
      <c r="AQH350" s="18"/>
      <c r="AQI350" s="18"/>
      <c r="AQJ350" s="18"/>
      <c r="AQK350" s="18"/>
      <c r="AQL350" s="18"/>
      <c r="AQM350" s="18"/>
      <c r="AQN350" s="18"/>
      <c r="AQO350" s="18"/>
      <c r="AQP350" s="18"/>
      <c r="AQQ350" s="18"/>
      <c r="AQR350" s="18"/>
      <c r="AQS350" s="18"/>
      <c r="AQT350" s="18"/>
      <c r="AQU350" s="18"/>
      <c r="AQV350" s="18"/>
      <c r="AQW350" s="18"/>
      <c r="AQX350" s="18"/>
      <c r="AQY350" s="18"/>
      <c r="AQZ350" s="18"/>
      <c r="ARA350" s="18"/>
      <c r="ARB350" s="18"/>
      <c r="ARC350" s="18"/>
      <c r="ARD350" s="18"/>
      <c r="ARE350" s="18"/>
      <c r="ARF350" s="18"/>
      <c r="ARG350" s="18"/>
      <c r="ARH350" s="18"/>
      <c r="ARI350" s="18"/>
      <c r="ARJ350" s="18"/>
      <c r="ARK350" s="18"/>
      <c r="ARL350" s="18"/>
      <c r="ARM350" s="18"/>
      <c r="ARN350" s="18"/>
      <c r="ARO350" s="18"/>
      <c r="ARP350" s="18"/>
      <c r="ARQ350" s="18"/>
      <c r="ARR350" s="18"/>
      <c r="ARS350" s="18"/>
      <c r="ART350" s="18"/>
      <c r="ARU350" s="18"/>
      <c r="ARV350" s="18"/>
      <c r="ARW350" s="18"/>
      <c r="ARX350" s="18"/>
      <c r="ARY350" s="18"/>
      <c r="ARZ350" s="18"/>
      <c r="ASA350" s="18"/>
      <c r="ASB350" s="18"/>
      <c r="ASC350" s="18"/>
      <c r="ASD350" s="18"/>
      <c r="ASE350" s="18"/>
      <c r="ASF350" s="18"/>
      <c r="ASG350" s="18"/>
      <c r="ASH350" s="18"/>
      <c r="ASI350" s="18"/>
      <c r="ASJ350" s="18"/>
      <c r="ASK350" s="18"/>
      <c r="ASL350" s="18"/>
      <c r="ASM350" s="18"/>
      <c r="ASN350" s="18"/>
      <c r="ASO350" s="18"/>
      <c r="ASP350" s="18"/>
      <c r="ASQ350" s="18"/>
      <c r="ASR350" s="18"/>
      <c r="ASS350" s="18"/>
      <c r="AST350" s="18"/>
      <c r="ASU350" s="18"/>
      <c r="ASV350" s="18"/>
      <c r="ASW350" s="18"/>
      <c r="ASX350" s="18"/>
      <c r="ASY350" s="18"/>
      <c r="ASZ350" s="18"/>
      <c r="ATA350" s="18"/>
      <c r="ATB350" s="18"/>
      <c r="ATC350" s="18"/>
      <c r="ATD350" s="18"/>
      <c r="ATE350" s="18"/>
      <c r="ATF350" s="18"/>
      <c r="ATG350" s="18"/>
      <c r="ATH350" s="18"/>
      <c r="ATI350" s="18"/>
      <c r="ATJ350" s="18"/>
      <c r="ATK350" s="18"/>
      <c r="ATL350" s="18"/>
      <c r="ATM350" s="18"/>
      <c r="ATN350" s="18"/>
      <c r="ATO350" s="18"/>
      <c r="ATP350" s="18"/>
      <c r="ATQ350" s="18"/>
      <c r="ATR350" s="18"/>
      <c r="ATS350" s="18"/>
      <c r="ATT350" s="18"/>
      <c r="ATU350" s="18"/>
      <c r="ATV350" s="18"/>
      <c r="ATW350" s="18"/>
      <c r="ATX350" s="18"/>
      <c r="ATY350" s="18"/>
      <c r="ATZ350" s="18"/>
      <c r="AUA350" s="18"/>
      <c r="AUB350" s="18"/>
      <c r="AUC350" s="18"/>
      <c r="AUD350" s="18"/>
      <c r="AUE350" s="18"/>
      <c r="AUF350" s="18"/>
      <c r="AUG350" s="18"/>
      <c r="AUH350" s="18"/>
      <c r="AUI350" s="18"/>
      <c r="AUJ350" s="18"/>
      <c r="AUK350" s="18"/>
      <c r="AUL350" s="18"/>
      <c r="AUM350" s="18"/>
      <c r="AUN350" s="18"/>
      <c r="AUO350" s="18"/>
      <c r="AUP350" s="18"/>
      <c r="AUQ350" s="18"/>
      <c r="AUR350" s="18"/>
      <c r="AUS350" s="18"/>
      <c r="AUT350" s="18"/>
      <c r="AUU350" s="18"/>
      <c r="AUV350" s="18"/>
      <c r="AUW350" s="18"/>
      <c r="AUX350" s="18"/>
      <c r="AUY350" s="18"/>
      <c r="AUZ350" s="18"/>
      <c r="AVA350" s="18"/>
      <c r="AVB350" s="18"/>
      <c r="AVC350" s="18"/>
      <c r="AVD350" s="18"/>
      <c r="AVE350" s="18"/>
      <c r="AVF350" s="18"/>
      <c r="AVG350" s="18"/>
      <c r="AVH350" s="18"/>
      <c r="AVI350" s="18"/>
      <c r="AVJ350" s="18"/>
      <c r="AVK350" s="18"/>
      <c r="AVL350" s="18"/>
      <c r="AVM350" s="18"/>
      <c r="AVN350" s="18"/>
      <c r="AVO350" s="18"/>
      <c r="AVP350" s="18"/>
      <c r="AVQ350" s="18"/>
      <c r="AVR350" s="18"/>
      <c r="AVS350" s="18"/>
      <c r="AVT350" s="18"/>
      <c r="AVU350" s="18"/>
      <c r="AVV350" s="18"/>
      <c r="AVW350" s="18"/>
      <c r="AVX350" s="18"/>
      <c r="AVY350" s="18"/>
      <c r="AVZ350" s="18"/>
      <c r="AWA350" s="18"/>
      <c r="AWB350" s="18"/>
      <c r="AWC350" s="18"/>
      <c r="AWD350" s="18"/>
      <c r="AWE350" s="18"/>
      <c r="AWF350" s="18"/>
      <c r="AWG350" s="18"/>
      <c r="AWH350" s="18"/>
      <c r="AWI350" s="18"/>
      <c r="AWJ350" s="18"/>
      <c r="AWK350" s="18"/>
      <c r="AWL350" s="18"/>
      <c r="AWM350" s="18"/>
      <c r="AWN350" s="18"/>
      <c r="AWO350" s="18"/>
      <c r="AWP350" s="18"/>
      <c r="AWQ350" s="18"/>
      <c r="AWR350" s="18"/>
      <c r="AWS350" s="18"/>
      <c r="AWT350" s="18"/>
      <c r="AWU350" s="18"/>
      <c r="AWV350" s="18"/>
      <c r="AWW350" s="18"/>
      <c r="AWX350" s="18"/>
      <c r="AWY350" s="18"/>
      <c r="AWZ350" s="18"/>
      <c r="AXA350" s="18"/>
      <c r="AXB350" s="18"/>
      <c r="AXC350" s="18"/>
      <c r="AXD350" s="18"/>
      <c r="AXE350" s="18"/>
      <c r="AXF350" s="18"/>
      <c r="AXG350" s="18"/>
      <c r="AXH350" s="18"/>
      <c r="AXI350" s="18"/>
      <c r="AXJ350" s="18"/>
      <c r="AXK350" s="18"/>
      <c r="AXL350" s="18"/>
      <c r="AXM350" s="18"/>
      <c r="AXN350" s="18"/>
      <c r="AXO350" s="18"/>
      <c r="AXP350" s="18"/>
      <c r="AXQ350" s="18"/>
      <c r="AXR350" s="18"/>
      <c r="AXS350" s="18"/>
      <c r="AXT350" s="18"/>
      <c r="AXU350" s="18"/>
      <c r="AXV350" s="18"/>
      <c r="AXW350" s="18"/>
      <c r="AXX350" s="18"/>
      <c r="AXY350" s="18"/>
      <c r="AXZ350" s="18"/>
      <c r="AYA350" s="18"/>
      <c r="AYB350" s="18"/>
      <c r="AYC350" s="18"/>
      <c r="AYD350" s="18"/>
      <c r="AYE350" s="18"/>
      <c r="AYF350" s="18"/>
      <c r="AYG350" s="18"/>
      <c r="AYH350" s="18"/>
      <c r="AYI350" s="18"/>
      <c r="AYJ350" s="18"/>
      <c r="AYK350" s="18"/>
      <c r="AYL350" s="18"/>
      <c r="AYM350" s="18"/>
      <c r="AYN350" s="18"/>
      <c r="AYO350" s="18"/>
      <c r="AYP350" s="18"/>
      <c r="AYQ350" s="18"/>
      <c r="AYR350" s="18"/>
      <c r="AYS350" s="18"/>
      <c r="AYT350" s="18"/>
      <c r="AYU350" s="18"/>
      <c r="AYV350" s="18"/>
      <c r="AYW350" s="18"/>
      <c r="AYX350" s="18"/>
      <c r="AYY350" s="18"/>
      <c r="AYZ350" s="18"/>
      <c r="AZA350" s="18"/>
      <c r="AZB350" s="18"/>
      <c r="AZC350" s="18"/>
      <c r="AZD350" s="18"/>
      <c r="AZE350" s="18"/>
      <c r="AZF350" s="18"/>
      <c r="AZG350" s="18"/>
      <c r="AZH350" s="18"/>
      <c r="AZI350" s="18"/>
      <c r="AZJ350" s="18"/>
      <c r="AZK350" s="18"/>
      <c r="AZL350" s="18"/>
      <c r="AZM350" s="18"/>
      <c r="AZN350" s="18"/>
      <c r="AZO350" s="18"/>
      <c r="AZP350" s="18"/>
      <c r="AZQ350" s="18"/>
      <c r="AZR350" s="18"/>
      <c r="AZS350" s="18"/>
      <c r="AZT350" s="18"/>
      <c r="AZU350" s="18"/>
      <c r="AZV350" s="18"/>
      <c r="AZW350" s="18"/>
      <c r="AZX350" s="18"/>
      <c r="AZY350" s="18"/>
      <c r="AZZ350" s="18"/>
      <c r="BAA350" s="18"/>
      <c r="BAB350" s="18"/>
      <c r="BAC350" s="18"/>
      <c r="BAD350" s="18"/>
      <c r="BAE350" s="18"/>
      <c r="BAF350" s="18"/>
      <c r="BAG350" s="18"/>
      <c r="BAH350" s="18"/>
      <c r="BAI350" s="18"/>
      <c r="BAJ350" s="18"/>
      <c r="BAK350" s="18"/>
      <c r="BAL350" s="18"/>
      <c r="BAM350" s="18"/>
      <c r="BAN350" s="18"/>
      <c r="BAO350" s="18"/>
      <c r="BAP350" s="18"/>
      <c r="BAQ350" s="18"/>
      <c r="BAR350" s="18"/>
      <c r="BAS350" s="18"/>
      <c r="BAT350" s="18"/>
      <c r="BAU350" s="18"/>
      <c r="BAV350" s="18"/>
      <c r="BAW350" s="18"/>
      <c r="BAX350" s="18"/>
      <c r="BAY350" s="18"/>
      <c r="BAZ350" s="18"/>
      <c r="BBA350" s="18"/>
      <c r="BBB350" s="18"/>
      <c r="BBC350" s="18"/>
      <c r="BBD350" s="18"/>
      <c r="BBE350" s="18"/>
      <c r="BBF350" s="18"/>
      <c r="BBG350" s="18"/>
      <c r="BBH350" s="18"/>
      <c r="BBI350" s="18"/>
      <c r="BBJ350" s="18"/>
      <c r="BBK350" s="18"/>
      <c r="BBL350" s="18"/>
      <c r="BBM350" s="18"/>
      <c r="BBN350" s="18"/>
      <c r="BBO350" s="18"/>
      <c r="BBP350" s="18"/>
      <c r="BBQ350" s="18"/>
      <c r="BBR350" s="18"/>
      <c r="BBS350" s="18"/>
      <c r="BBT350" s="18"/>
      <c r="BBU350" s="18"/>
      <c r="BBV350" s="18"/>
      <c r="BBW350" s="18"/>
      <c r="BBX350" s="18"/>
      <c r="BBY350" s="18"/>
      <c r="BBZ350" s="18"/>
      <c r="BCA350" s="18"/>
      <c r="BCB350" s="18"/>
      <c r="BCC350" s="18"/>
      <c r="BCD350" s="18"/>
      <c r="BCE350" s="18"/>
      <c r="BCF350" s="18"/>
      <c r="BCG350" s="18"/>
      <c r="BCH350" s="18"/>
      <c r="BCI350" s="18"/>
      <c r="BCJ350" s="18"/>
      <c r="BCK350" s="18"/>
      <c r="BCL350" s="18"/>
      <c r="BCM350" s="18"/>
      <c r="BCN350" s="18"/>
      <c r="BCO350" s="18"/>
      <c r="BCP350" s="18"/>
      <c r="BCQ350" s="18"/>
      <c r="BCR350" s="18"/>
      <c r="BCS350" s="18"/>
      <c r="BCT350" s="18"/>
      <c r="BCU350" s="18"/>
      <c r="BCV350" s="18"/>
      <c r="BCW350" s="18"/>
      <c r="BCX350" s="18"/>
      <c r="BCY350" s="18"/>
      <c r="BCZ350" s="18"/>
      <c r="BDA350" s="18"/>
      <c r="BDB350" s="18"/>
      <c r="BDC350" s="18"/>
      <c r="BDD350" s="18"/>
      <c r="BDE350" s="18"/>
      <c r="BDF350" s="18"/>
      <c r="BDG350" s="18"/>
      <c r="BDH350" s="18"/>
      <c r="BDI350" s="18"/>
      <c r="BDJ350" s="18"/>
      <c r="BDK350" s="18"/>
      <c r="BDL350" s="18"/>
      <c r="BDM350" s="18"/>
      <c r="BDN350" s="18"/>
      <c r="BDO350" s="18"/>
      <c r="BDP350" s="18"/>
      <c r="BDQ350" s="18"/>
      <c r="BDR350" s="18"/>
      <c r="BDS350" s="18"/>
      <c r="BDT350" s="18"/>
      <c r="BDU350" s="18"/>
      <c r="BDV350" s="18"/>
      <c r="BDW350" s="18"/>
      <c r="BDX350" s="18"/>
      <c r="BDY350" s="18"/>
      <c r="BDZ350" s="18"/>
      <c r="BEA350" s="18"/>
      <c r="BEB350" s="18"/>
      <c r="BEC350" s="18"/>
      <c r="BED350" s="18"/>
      <c r="BEE350" s="18"/>
      <c r="BEF350" s="18"/>
      <c r="BEG350" s="18"/>
      <c r="BEH350" s="18"/>
      <c r="BEI350" s="18"/>
      <c r="BEJ350" s="18"/>
      <c r="BEK350" s="18"/>
      <c r="BEL350" s="18"/>
      <c r="BEM350" s="18"/>
      <c r="BEN350" s="18"/>
      <c r="BEO350" s="18"/>
      <c r="BEP350" s="18"/>
      <c r="BEQ350" s="18"/>
      <c r="BER350" s="18"/>
      <c r="BES350" s="18"/>
      <c r="BET350" s="18"/>
      <c r="BEU350" s="18"/>
      <c r="BEV350" s="18"/>
      <c r="BEW350" s="18"/>
      <c r="BEX350" s="18"/>
      <c r="BEY350" s="18"/>
      <c r="BEZ350" s="18"/>
      <c r="BFA350" s="18"/>
      <c r="BFB350" s="18"/>
      <c r="BFC350" s="18"/>
      <c r="BFD350" s="18"/>
      <c r="BFE350" s="18"/>
      <c r="BFF350" s="18"/>
      <c r="BFG350" s="18"/>
      <c r="BFH350" s="18"/>
      <c r="BFI350" s="18"/>
      <c r="BFJ350" s="18"/>
      <c r="BFK350" s="18"/>
      <c r="BFL350" s="18"/>
      <c r="BFM350" s="18"/>
      <c r="BFN350" s="18"/>
      <c r="BFO350" s="18"/>
      <c r="BFP350" s="18"/>
      <c r="BFQ350" s="18"/>
      <c r="BFR350" s="18"/>
      <c r="BFS350" s="18"/>
      <c r="BFT350" s="18"/>
      <c r="BFU350" s="18"/>
      <c r="BFV350" s="18"/>
      <c r="BFW350" s="18"/>
      <c r="BFX350" s="18"/>
      <c r="BFY350" s="18"/>
      <c r="BFZ350" s="18"/>
      <c r="BGA350" s="18"/>
      <c r="BGB350" s="18"/>
      <c r="BGC350" s="18"/>
      <c r="BGD350" s="18"/>
      <c r="BGE350" s="18"/>
      <c r="BGF350" s="18"/>
      <c r="BGG350" s="18"/>
      <c r="BGH350" s="18"/>
      <c r="BGI350" s="18"/>
      <c r="BGJ350" s="18"/>
      <c r="BGK350" s="18"/>
      <c r="BGL350" s="18"/>
      <c r="BGM350" s="18"/>
      <c r="BGN350" s="18"/>
      <c r="BGO350" s="18"/>
      <c r="BGP350" s="18"/>
      <c r="BGQ350" s="18"/>
      <c r="BGR350" s="18"/>
      <c r="BGS350" s="18"/>
      <c r="BGT350" s="18"/>
      <c r="BGU350" s="18"/>
      <c r="BGV350" s="18"/>
      <c r="BGW350" s="18"/>
      <c r="BGX350" s="18"/>
      <c r="BGY350" s="18"/>
      <c r="BGZ350" s="18"/>
      <c r="BHA350" s="18"/>
      <c r="BHB350" s="18"/>
      <c r="BHC350" s="18"/>
      <c r="BHD350" s="18"/>
      <c r="BHE350" s="18"/>
      <c r="BHF350" s="18"/>
      <c r="BHG350" s="18"/>
      <c r="BHH350" s="18"/>
      <c r="BHI350" s="18"/>
      <c r="BHJ350" s="18"/>
      <c r="BHK350" s="18"/>
      <c r="BHL350" s="18"/>
      <c r="BHM350" s="18"/>
      <c r="BHN350" s="18"/>
      <c r="BHO350" s="18"/>
      <c r="BHP350" s="18"/>
      <c r="BHQ350" s="18"/>
      <c r="BHR350" s="18"/>
      <c r="BHS350" s="18"/>
      <c r="BHT350" s="18"/>
      <c r="BHU350" s="18"/>
      <c r="BHV350" s="18"/>
      <c r="BHW350" s="18"/>
      <c r="BHX350" s="18"/>
      <c r="BHY350" s="18"/>
      <c r="BHZ350" s="18"/>
      <c r="BIA350" s="18"/>
      <c r="BIB350" s="18"/>
      <c r="BIC350" s="18"/>
      <c r="BID350" s="18"/>
      <c r="BIE350" s="18"/>
      <c r="BIF350" s="18"/>
      <c r="BIG350" s="18"/>
      <c r="BIH350" s="18"/>
      <c r="BII350" s="18"/>
      <c r="BIJ350" s="18"/>
      <c r="BIK350" s="18"/>
      <c r="BIL350" s="18"/>
      <c r="BIM350" s="18"/>
      <c r="BIN350" s="18"/>
      <c r="BIO350" s="18"/>
      <c r="BIP350" s="18"/>
      <c r="BIQ350" s="18"/>
      <c r="BIR350" s="18"/>
      <c r="BIS350" s="18"/>
      <c r="BIT350" s="18"/>
      <c r="BIU350" s="18"/>
      <c r="BIV350" s="18"/>
      <c r="BIW350" s="18"/>
      <c r="BIX350" s="18"/>
      <c r="BIY350" s="18"/>
      <c r="BIZ350" s="18"/>
      <c r="BJA350" s="18"/>
      <c r="BJB350" s="18"/>
      <c r="BJC350" s="18"/>
      <c r="BJD350" s="18"/>
      <c r="BJE350" s="18"/>
      <c r="BJF350" s="18"/>
      <c r="BJG350" s="18"/>
      <c r="BJH350" s="18"/>
      <c r="BJI350" s="18"/>
      <c r="BJJ350" s="18"/>
      <c r="BJK350" s="18"/>
      <c r="BJL350" s="18"/>
      <c r="BJM350" s="18"/>
      <c r="BJN350" s="18"/>
      <c r="BJO350" s="18"/>
      <c r="BJP350" s="18"/>
      <c r="BJQ350" s="18"/>
      <c r="BJR350" s="18"/>
      <c r="BJS350" s="18"/>
      <c r="BJT350" s="18"/>
      <c r="BJU350" s="18"/>
      <c r="BJV350" s="18"/>
      <c r="BJW350" s="18"/>
      <c r="BJX350" s="18"/>
      <c r="BJY350" s="18"/>
      <c r="BJZ350" s="18"/>
      <c r="BKA350" s="18"/>
      <c r="BKB350" s="18"/>
      <c r="BKC350" s="18"/>
      <c r="BKD350" s="18"/>
      <c r="BKE350" s="18"/>
      <c r="BKF350" s="18"/>
      <c r="BKG350" s="18"/>
      <c r="BKH350" s="18"/>
      <c r="BKI350" s="18"/>
      <c r="BKJ350" s="18"/>
      <c r="BKK350" s="18"/>
      <c r="BKL350" s="18"/>
      <c r="BKM350" s="18"/>
      <c r="BKN350" s="18"/>
      <c r="BKO350" s="18"/>
      <c r="BKP350" s="18"/>
      <c r="BKQ350" s="18"/>
      <c r="BKR350" s="18"/>
      <c r="BKS350" s="18"/>
      <c r="BKT350" s="18"/>
      <c r="BKU350" s="18"/>
      <c r="BKV350" s="18"/>
      <c r="BKW350" s="18"/>
      <c r="BKX350" s="18"/>
      <c r="BKY350" s="18"/>
      <c r="BKZ350" s="18"/>
      <c r="BLA350" s="18"/>
      <c r="BLB350" s="18"/>
      <c r="BLC350" s="18"/>
      <c r="BLD350" s="18"/>
      <c r="BLE350" s="18"/>
      <c r="BLF350" s="18"/>
      <c r="BLG350" s="18"/>
      <c r="BLH350" s="18"/>
      <c r="BLI350" s="18"/>
      <c r="BLJ350" s="18"/>
      <c r="BLK350" s="18"/>
      <c r="BLL350" s="18"/>
      <c r="BLM350" s="18"/>
      <c r="BLN350" s="18"/>
      <c r="BLO350" s="18"/>
      <c r="BLP350" s="18"/>
      <c r="BLQ350" s="18"/>
      <c r="BLR350" s="18"/>
      <c r="BLS350" s="18"/>
      <c r="BLT350" s="18"/>
      <c r="BLU350" s="18"/>
      <c r="BLV350" s="18"/>
      <c r="BLW350" s="18"/>
      <c r="BLX350" s="18"/>
      <c r="BLY350" s="18"/>
      <c r="BLZ350" s="18"/>
      <c r="BMA350" s="18"/>
      <c r="BMB350" s="18"/>
      <c r="BMC350" s="18"/>
      <c r="BMD350" s="18"/>
      <c r="BME350" s="18"/>
      <c r="BMF350" s="18"/>
      <c r="BMG350" s="18"/>
      <c r="BMH350" s="18"/>
      <c r="BMI350" s="18"/>
      <c r="BMJ350" s="18"/>
      <c r="BMK350" s="18"/>
      <c r="BML350" s="18"/>
      <c r="BMM350" s="18"/>
      <c r="BMN350" s="18"/>
      <c r="BMO350" s="18"/>
      <c r="BMP350" s="18"/>
      <c r="BMQ350" s="18"/>
      <c r="BMR350" s="18"/>
      <c r="BMS350" s="18"/>
      <c r="BMT350" s="18"/>
      <c r="BMU350" s="18"/>
      <c r="BMV350" s="18"/>
      <c r="BMW350" s="18"/>
      <c r="BMX350" s="18"/>
      <c r="BMY350" s="18"/>
      <c r="BMZ350" s="18"/>
      <c r="BNA350" s="18"/>
      <c r="BNB350" s="18"/>
      <c r="BNC350" s="18"/>
      <c r="BND350" s="18"/>
      <c r="BNE350" s="18"/>
      <c r="BNF350" s="18"/>
      <c r="BNG350" s="18"/>
      <c r="BNH350" s="18"/>
      <c r="BNI350" s="18"/>
      <c r="BNJ350" s="18"/>
      <c r="BNK350" s="18"/>
      <c r="BNL350" s="18"/>
      <c r="BNM350" s="18"/>
      <c r="BNN350" s="18"/>
      <c r="BNO350" s="18"/>
      <c r="BNP350" s="18"/>
      <c r="BNQ350" s="18"/>
      <c r="BNR350" s="18"/>
      <c r="BNS350" s="18"/>
      <c r="BNT350" s="18"/>
      <c r="BNU350" s="18"/>
      <c r="BNV350" s="18"/>
      <c r="BNW350" s="18"/>
      <c r="BNX350" s="18"/>
      <c r="BNY350" s="18"/>
      <c r="BNZ350" s="18"/>
      <c r="BOA350" s="18"/>
      <c r="BOB350" s="18"/>
      <c r="BOC350" s="18"/>
      <c r="BOD350" s="18"/>
      <c r="BOE350" s="18"/>
      <c r="BOF350" s="18"/>
      <c r="BOG350" s="18"/>
      <c r="BOH350" s="18"/>
      <c r="BOI350" s="18"/>
      <c r="BOJ350" s="18"/>
      <c r="BOK350" s="18"/>
      <c r="BOL350" s="18"/>
      <c r="BOM350" s="18"/>
      <c r="BON350" s="18"/>
      <c r="BOO350" s="18"/>
      <c r="BOP350" s="18"/>
      <c r="BOQ350" s="18"/>
      <c r="BOR350" s="18"/>
      <c r="BOS350" s="18"/>
      <c r="BOT350" s="18"/>
      <c r="BOU350" s="18"/>
      <c r="BOV350" s="18"/>
      <c r="BOW350" s="18"/>
      <c r="BOX350" s="18"/>
      <c r="BOY350" s="18"/>
      <c r="BOZ350" s="18"/>
      <c r="BPA350" s="18"/>
      <c r="BPB350" s="18"/>
      <c r="BPC350" s="18"/>
      <c r="BPD350" s="18"/>
      <c r="BPE350" s="18"/>
      <c r="BPF350" s="18"/>
      <c r="BPG350" s="18"/>
      <c r="BPH350" s="18"/>
      <c r="BPI350" s="18"/>
      <c r="BPJ350" s="18"/>
      <c r="BPK350" s="18"/>
      <c r="BPL350" s="18"/>
      <c r="BPM350" s="18"/>
      <c r="BPN350" s="18"/>
      <c r="BPO350" s="18"/>
      <c r="BPP350" s="18"/>
      <c r="BPQ350" s="18"/>
      <c r="BPR350" s="18"/>
      <c r="BPS350" s="18"/>
      <c r="BPT350" s="18"/>
      <c r="BPU350" s="18"/>
      <c r="BPV350" s="18"/>
      <c r="BPW350" s="18"/>
      <c r="BPX350" s="18"/>
      <c r="BPY350" s="18"/>
      <c r="BPZ350" s="18"/>
      <c r="BQA350" s="18"/>
      <c r="BQB350" s="18"/>
      <c r="BQC350" s="18"/>
      <c r="BQD350" s="18"/>
      <c r="BQE350" s="18"/>
      <c r="BQF350" s="18"/>
      <c r="BQG350" s="18"/>
      <c r="BQH350" s="18"/>
      <c r="BQI350" s="18"/>
      <c r="BQJ350" s="18"/>
      <c r="BQK350" s="18"/>
      <c r="BQL350" s="18"/>
      <c r="BQM350" s="18"/>
      <c r="BQN350" s="18"/>
      <c r="BQO350" s="18"/>
      <c r="BQP350" s="18"/>
      <c r="BQQ350" s="18"/>
      <c r="BQR350" s="18"/>
      <c r="BQS350" s="18"/>
      <c r="BQT350" s="18"/>
      <c r="BQU350" s="18"/>
      <c r="BQV350" s="18"/>
      <c r="BQW350" s="18"/>
      <c r="BQX350" s="18"/>
      <c r="BQY350" s="18"/>
      <c r="BQZ350" s="18"/>
      <c r="BRA350" s="18"/>
      <c r="BRB350" s="18"/>
      <c r="BRC350" s="18"/>
      <c r="BRD350" s="18"/>
      <c r="BRE350" s="18"/>
      <c r="BRF350" s="18"/>
      <c r="BRG350" s="18"/>
      <c r="BRH350" s="18"/>
      <c r="BRI350" s="18"/>
      <c r="BRJ350" s="18"/>
      <c r="BRK350" s="18"/>
      <c r="BRL350" s="18"/>
      <c r="BRM350" s="18"/>
      <c r="BRN350" s="18"/>
      <c r="BRO350" s="18"/>
      <c r="BRP350" s="18"/>
      <c r="BRQ350" s="18"/>
      <c r="BRR350" s="18"/>
      <c r="BRS350" s="18"/>
      <c r="BRT350" s="18"/>
      <c r="BRU350" s="18"/>
      <c r="BRV350" s="18"/>
      <c r="BRW350" s="18"/>
      <c r="BRX350" s="18"/>
      <c r="BRY350" s="18"/>
      <c r="BRZ350" s="18"/>
      <c r="BSA350" s="18"/>
      <c r="BSB350" s="18"/>
      <c r="BSC350" s="18"/>
      <c r="BSD350" s="18"/>
      <c r="BSE350" s="18"/>
      <c r="BSF350" s="18"/>
      <c r="BSG350" s="18"/>
      <c r="BSH350" s="18"/>
      <c r="BSI350" s="18"/>
      <c r="BSJ350" s="18"/>
      <c r="BSK350" s="18"/>
      <c r="BSL350" s="18"/>
      <c r="BSM350" s="18"/>
      <c r="BSN350" s="18"/>
      <c r="BSO350" s="18"/>
      <c r="BSP350" s="18"/>
      <c r="BSQ350" s="18"/>
      <c r="BSR350" s="18"/>
      <c r="BSS350" s="18"/>
      <c r="BST350" s="18"/>
      <c r="BSU350" s="18"/>
      <c r="BSV350" s="18"/>
      <c r="BSW350" s="18"/>
      <c r="BSX350" s="18"/>
      <c r="BSY350" s="18"/>
      <c r="BSZ350" s="18"/>
      <c r="BTA350" s="18"/>
      <c r="BTB350" s="18"/>
      <c r="BTC350" s="18"/>
      <c r="BTD350" s="18"/>
      <c r="BTE350" s="18"/>
      <c r="BTF350" s="18"/>
      <c r="BTG350" s="18"/>
      <c r="BTH350" s="18"/>
      <c r="BTI350" s="18"/>
      <c r="BTJ350" s="18"/>
      <c r="BTK350" s="18"/>
      <c r="BTL350" s="18"/>
      <c r="BTM350" s="18"/>
      <c r="BTN350" s="18"/>
      <c r="BTO350" s="18"/>
      <c r="BTP350" s="18"/>
      <c r="BTQ350" s="18"/>
      <c r="BTR350" s="18"/>
      <c r="BTS350" s="18"/>
      <c r="BTT350" s="18"/>
      <c r="BTU350" s="18"/>
      <c r="BTV350" s="18"/>
      <c r="BTW350" s="18"/>
      <c r="BTX350" s="18"/>
      <c r="BTY350" s="18"/>
      <c r="BTZ350" s="18"/>
      <c r="BUA350" s="18"/>
      <c r="BUB350" s="18"/>
      <c r="BUC350" s="18"/>
      <c r="BUD350" s="18"/>
      <c r="BUE350" s="18"/>
      <c r="BUF350" s="18"/>
      <c r="BUG350" s="18"/>
      <c r="BUH350" s="18"/>
      <c r="BUI350" s="18"/>
      <c r="BUJ350" s="18"/>
      <c r="BUK350" s="18"/>
      <c r="BUL350" s="18"/>
      <c r="BUM350" s="18"/>
      <c r="BUN350" s="18"/>
      <c r="BUO350" s="18"/>
      <c r="BUP350" s="18"/>
      <c r="BUQ350" s="18"/>
      <c r="BUR350" s="18"/>
      <c r="BUS350" s="18"/>
      <c r="BUT350" s="18"/>
      <c r="BUU350" s="18"/>
      <c r="BUV350" s="18"/>
      <c r="BUW350" s="18"/>
      <c r="BUX350" s="18"/>
      <c r="BUY350" s="18"/>
      <c r="BUZ350" s="18"/>
      <c r="BVA350" s="18"/>
      <c r="BVB350" s="18"/>
      <c r="BVC350" s="18"/>
      <c r="BVD350" s="18"/>
      <c r="BVE350" s="18"/>
      <c r="BVF350" s="18"/>
      <c r="BVG350" s="18"/>
      <c r="BVH350" s="18"/>
      <c r="BVI350" s="18"/>
      <c r="BVJ350" s="18"/>
      <c r="BVK350" s="18"/>
      <c r="BVL350" s="18"/>
      <c r="BVM350" s="18"/>
      <c r="BVN350" s="18"/>
      <c r="BVO350" s="18"/>
      <c r="BVP350" s="18"/>
      <c r="BVQ350" s="18"/>
      <c r="BVR350" s="18"/>
      <c r="BVS350" s="18"/>
      <c r="BVT350" s="18"/>
      <c r="BVU350" s="18"/>
      <c r="BVV350" s="18"/>
      <c r="BVW350" s="18"/>
      <c r="BVX350" s="18"/>
      <c r="BVY350" s="18"/>
      <c r="BVZ350" s="18"/>
      <c r="BWA350" s="18"/>
      <c r="BWB350" s="18"/>
      <c r="BWC350" s="18"/>
      <c r="BWD350" s="18"/>
      <c r="BWE350" s="18"/>
      <c r="BWF350" s="18"/>
      <c r="BWG350" s="18"/>
      <c r="BWH350" s="18"/>
      <c r="BWI350" s="18"/>
      <c r="BWJ350" s="18"/>
      <c r="BWK350" s="18"/>
      <c r="BWL350" s="18"/>
      <c r="BWM350" s="18"/>
      <c r="BWN350" s="18"/>
      <c r="BWO350" s="18"/>
      <c r="BWP350" s="18"/>
      <c r="BWQ350" s="18"/>
      <c r="BWR350" s="18"/>
      <c r="BWS350" s="18"/>
      <c r="BWT350" s="18"/>
      <c r="BWU350" s="18"/>
      <c r="BWV350" s="18"/>
      <c r="BWW350" s="18"/>
      <c r="BWX350" s="18"/>
      <c r="BWY350" s="18"/>
      <c r="BWZ350" s="18"/>
      <c r="BXA350" s="18"/>
      <c r="BXB350" s="18"/>
      <c r="BXC350" s="18"/>
      <c r="BXD350" s="18"/>
      <c r="BXE350" s="18"/>
      <c r="BXF350" s="18"/>
      <c r="BXG350" s="18"/>
      <c r="BXH350" s="18"/>
      <c r="BXI350" s="18"/>
      <c r="BXJ350" s="18"/>
      <c r="BXK350" s="18"/>
      <c r="BXL350" s="18"/>
      <c r="BXM350" s="18"/>
      <c r="BXN350" s="18"/>
      <c r="BXO350" s="18"/>
      <c r="BXP350" s="18"/>
      <c r="BXQ350" s="18"/>
      <c r="BXR350" s="18"/>
      <c r="BXS350" s="18"/>
      <c r="BXT350" s="18"/>
      <c r="BXU350" s="18"/>
      <c r="BXV350" s="18"/>
      <c r="BXW350" s="18"/>
      <c r="BXX350" s="18"/>
      <c r="BXY350" s="18"/>
      <c r="BXZ350" s="18"/>
      <c r="BYA350" s="18"/>
      <c r="BYB350" s="18"/>
      <c r="BYC350" s="18"/>
      <c r="BYD350" s="18"/>
      <c r="BYE350" s="18"/>
      <c r="BYF350" s="18"/>
      <c r="BYG350" s="18"/>
      <c r="BYH350" s="18"/>
      <c r="BYI350" s="18"/>
      <c r="BYJ350" s="18"/>
      <c r="BYK350" s="18"/>
      <c r="BYL350" s="18"/>
      <c r="BYM350" s="18"/>
      <c r="BYN350" s="18"/>
      <c r="BYO350" s="18"/>
      <c r="BYP350" s="18"/>
      <c r="BYQ350" s="18"/>
      <c r="BYR350" s="18"/>
      <c r="BYS350" s="18"/>
      <c r="BYT350" s="18"/>
      <c r="BYU350" s="18"/>
      <c r="BYV350" s="18"/>
      <c r="BYW350" s="18"/>
      <c r="BYX350" s="18"/>
      <c r="BYY350" s="18"/>
      <c r="BYZ350" s="18"/>
      <c r="BZA350" s="18"/>
      <c r="BZB350" s="18"/>
      <c r="BZC350" s="18"/>
      <c r="BZD350" s="18"/>
      <c r="BZE350" s="18"/>
      <c r="BZF350" s="18"/>
      <c r="BZG350" s="18"/>
      <c r="BZH350" s="18"/>
      <c r="BZI350" s="18"/>
      <c r="BZJ350" s="18"/>
      <c r="BZK350" s="18"/>
      <c r="BZL350" s="18"/>
      <c r="BZM350" s="18"/>
      <c r="BZN350" s="18"/>
      <c r="BZO350" s="18"/>
      <c r="BZP350" s="18"/>
      <c r="BZQ350" s="18"/>
      <c r="BZR350" s="18"/>
      <c r="BZS350" s="18"/>
      <c r="BZT350" s="18"/>
      <c r="BZU350" s="18"/>
      <c r="BZV350" s="18"/>
      <c r="BZW350" s="18"/>
      <c r="BZX350" s="18"/>
      <c r="BZY350" s="18"/>
      <c r="BZZ350" s="18"/>
      <c r="CAA350" s="18"/>
      <c r="CAB350" s="18"/>
      <c r="CAC350" s="18"/>
      <c r="CAD350" s="18"/>
      <c r="CAE350" s="18"/>
      <c r="CAF350" s="18"/>
      <c r="CAG350" s="18"/>
      <c r="CAH350" s="18"/>
      <c r="CAI350" s="18"/>
      <c r="CAJ350" s="18"/>
      <c r="CAK350" s="18"/>
      <c r="CAL350" s="18"/>
      <c r="CAM350" s="18"/>
      <c r="CAN350" s="18"/>
      <c r="CAO350" s="18"/>
      <c r="CAP350" s="18"/>
      <c r="CAQ350" s="18"/>
      <c r="CAR350" s="18"/>
      <c r="CAS350" s="18"/>
      <c r="CAT350" s="18"/>
      <c r="CAU350" s="18"/>
      <c r="CAV350" s="18"/>
      <c r="CAW350" s="18"/>
      <c r="CAX350" s="18"/>
      <c r="CAY350" s="18"/>
      <c r="CAZ350" s="18"/>
      <c r="CBA350" s="18"/>
      <c r="CBB350" s="18"/>
      <c r="CBC350" s="18"/>
      <c r="CBD350" s="18"/>
      <c r="CBE350" s="18"/>
      <c r="CBF350" s="18"/>
      <c r="CBG350" s="18"/>
      <c r="CBH350" s="18"/>
      <c r="CBI350" s="18"/>
      <c r="CBJ350" s="18"/>
      <c r="CBK350" s="18"/>
      <c r="CBL350" s="18"/>
      <c r="CBM350" s="18"/>
      <c r="CBN350" s="18"/>
      <c r="CBO350" s="18"/>
      <c r="CBP350" s="18"/>
      <c r="CBQ350" s="18"/>
      <c r="CBR350" s="18"/>
      <c r="CBS350" s="18"/>
      <c r="CBT350" s="18"/>
      <c r="CBU350" s="18"/>
      <c r="CBV350" s="18"/>
      <c r="CBW350" s="18"/>
      <c r="CBX350" s="18"/>
      <c r="CBY350" s="18"/>
      <c r="CBZ350" s="18"/>
      <c r="CCA350" s="18"/>
      <c r="CCB350" s="18"/>
      <c r="CCC350" s="18"/>
      <c r="CCD350" s="18"/>
      <c r="CCE350" s="18"/>
      <c r="CCF350" s="18"/>
      <c r="CCG350" s="18"/>
      <c r="CCH350" s="18"/>
      <c r="CCI350" s="18"/>
      <c r="CCJ350" s="18"/>
      <c r="CCK350" s="18"/>
      <c r="CCL350" s="18"/>
      <c r="CCM350" s="18"/>
      <c r="CCN350" s="18"/>
      <c r="CCO350" s="18"/>
      <c r="CCP350" s="18"/>
      <c r="CCQ350" s="18"/>
      <c r="CCR350" s="18"/>
      <c r="CCS350" s="18"/>
      <c r="CCT350" s="18"/>
      <c r="CCU350" s="18"/>
      <c r="CCV350" s="18"/>
      <c r="CCW350" s="18"/>
      <c r="CCX350" s="18"/>
      <c r="CCY350" s="18"/>
      <c r="CCZ350" s="18"/>
      <c r="CDA350" s="18"/>
      <c r="CDB350" s="18"/>
      <c r="CDC350" s="18"/>
      <c r="CDD350" s="18"/>
      <c r="CDE350" s="18"/>
      <c r="CDF350" s="18"/>
      <c r="CDG350" s="18"/>
      <c r="CDH350" s="18"/>
      <c r="CDI350" s="18"/>
      <c r="CDJ350" s="18"/>
      <c r="CDK350" s="18"/>
      <c r="CDL350" s="18"/>
      <c r="CDM350" s="18"/>
      <c r="CDN350" s="18"/>
      <c r="CDO350" s="18"/>
      <c r="CDP350" s="18"/>
      <c r="CDQ350" s="18"/>
      <c r="CDR350" s="18"/>
      <c r="CDS350" s="18"/>
      <c r="CDT350" s="18"/>
      <c r="CDU350" s="18"/>
      <c r="CDV350" s="18"/>
      <c r="CDW350" s="18"/>
      <c r="CDX350" s="18"/>
      <c r="CDY350" s="18"/>
      <c r="CDZ350" s="18"/>
      <c r="CEA350" s="18"/>
      <c r="CEB350" s="18"/>
      <c r="CEC350" s="18"/>
      <c r="CED350" s="18"/>
      <c r="CEE350" s="18"/>
      <c r="CEF350" s="18"/>
      <c r="CEG350" s="18"/>
      <c r="CEH350" s="18"/>
      <c r="CEI350" s="18"/>
      <c r="CEJ350" s="18"/>
      <c r="CEK350" s="18"/>
      <c r="CEL350" s="18"/>
      <c r="CEM350" s="18"/>
      <c r="CEN350" s="18"/>
      <c r="CEO350" s="18"/>
      <c r="CEP350" s="18"/>
      <c r="CEQ350" s="18"/>
      <c r="CER350" s="18"/>
      <c r="CES350" s="18"/>
      <c r="CET350" s="18"/>
      <c r="CEU350" s="18"/>
      <c r="CEV350" s="18"/>
      <c r="CEW350" s="18"/>
      <c r="CEX350" s="18"/>
      <c r="CEY350" s="18"/>
      <c r="CEZ350" s="18"/>
      <c r="CFA350" s="18"/>
      <c r="CFB350" s="18"/>
      <c r="CFC350" s="18"/>
      <c r="CFD350" s="18"/>
      <c r="CFE350" s="18"/>
      <c r="CFF350" s="18"/>
      <c r="CFG350" s="18"/>
      <c r="CFH350" s="18"/>
      <c r="CFI350" s="18"/>
      <c r="CFJ350" s="18"/>
      <c r="CFK350" s="18"/>
      <c r="CFL350" s="18"/>
      <c r="CFM350" s="18"/>
      <c r="CFN350" s="18"/>
      <c r="CFO350" s="18"/>
      <c r="CFP350" s="18"/>
      <c r="CFQ350" s="18"/>
      <c r="CFR350" s="18"/>
      <c r="CFS350" s="18"/>
      <c r="CFT350" s="18"/>
      <c r="CFU350" s="18"/>
      <c r="CFV350" s="18"/>
      <c r="CFW350" s="18"/>
      <c r="CFX350" s="18"/>
      <c r="CFY350" s="18"/>
      <c r="CFZ350" s="18"/>
      <c r="CGA350" s="18"/>
      <c r="CGB350" s="18"/>
      <c r="CGC350" s="18"/>
      <c r="CGD350" s="18"/>
      <c r="CGE350" s="18"/>
      <c r="CGF350" s="18"/>
      <c r="CGG350" s="18"/>
      <c r="CGH350" s="18"/>
      <c r="CGI350" s="18"/>
      <c r="CGJ350" s="18"/>
      <c r="CGK350" s="18"/>
      <c r="CGL350" s="18"/>
      <c r="CGM350" s="18"/>
      <c r="CGN350" s="18"/>
      <c r="CGO350" s="18"/>
      <c r="CGP350" s="18"/>
      <c r="CGQ350" s="18"/>
      <c r="CGR350" s="18"/>
      <c r="CGS350" s="18"/>
      <c r="CGT350" s="18"/>
      <c r="CGU350" s="18"/>
      <c r="CGV350" s="18"/>
      <c r="CGW350" s="18"/>
      <c r="CGX350" s="18"/>
      <c r="CGY350" s="18"/>
      <c r="CGZ350" s="18"/>
      <c r="CHA350" s="18"/>
      <c r="CHB350" s="18"/>
      <c r="CHC350" s="18"/>
      <c r="CHD350" s="18"/>
      <c r="CHE350" s="18"/>
      <c r="CHF350" s="18"/>
      <c r="CHG350" s="18"/>
      <c r="CHH350" s="18"/>
      <c r="CHI350" s="18"/>
      <c r="CHJ350" s="18"/>
      <c r="CHK350" s="18"/>
      <c r="CHL350" s="18"/>
      <c r="CHM350" s="18"/>
      <c r="CHN350" s="18"/>
      <c r="CHO350" s="18"/>
      <c r="CHP350" s="18"/>
      <c r="CHQ350" s="18"/>
      <c r="CHR350" s="18"/>
      <c r="CHS350" s="18"/>
      <c r="CHT350" s="18"/>
      <c r="CHU350" s="18"/>
      <c r="CHV350" s="18"/>
      <c r="CHW350" s="18"/>
      <c r="CHX350" s="18"/>
      <c r="CHY350" s="18"/>
      <c r="CHZ350" s="18"/>
      <c r="CIA350" s="18"/>
      <c r="CIB350" s="18"/>
      <c r="CIC350" s="18"/>
      <c r="CID350" s="18"/>
      <c r="CIE350" s="18"/>
      <c r="CIF350" s="18"/>
      <c r="CIG350" s="18"/>
      <c r="CIH350" s="18"/>
      <c r="CII350" s="18"/>
      <c r="CIJ350" s="18"/>
      <c r="CIK350" s="18"/>
      <c r="CIL350" s="18"/>
      <c r="CIM350" s="18"/>
      <c r="CIN350" s="18"/>
      <c r="CIO350" s="18"/>
      <c r="CIP350" s="18"/>
      <c r="CIQ350" s="18"/>
      <c r="CIR350" s="18"/>
      <c r="CIS350" s="18"/>
      <c r="CIT350" s="18"/>
      <c r="CIU350" s="18"/>
      <c r="CIV350" s="18"/>
      <c r="CIW350" s="18"/>
      <c r="CIX350" s="18"/>
      <c r="CIY350" s="18"/>
      <c r="CIZ350" s="18"/>
      <c r="CJA350" s="18"/>
      <c r="CJB350" s="18"/>
      <c r="CJC350" s="18"/>
      <c r="CJD350" s="18"/>
      <c r="CJE350" s="18"/>
      <c r="CJF350" s="18"/>
      <c r="CJG350" s="18"/>
      <c r="CJH350" s="18"/>
      <c r="CJI350" s="18"/>
      <c r="CJJ350" s="18"/>
      <c r="CJK350" s="18"/>
      <c r="CJL350" s="18"/>
      <c r="CJM350" s="18"/>
      <c r="CJN350" s="18"/>
      <c r="CJO350" s="18"/>
      <c r="CJP350" s="18"/>
      <c r="CJQ350" s="18"/>
      <c r="CJR350" s="18"/>
      <c r="CJS350" s="18"/>
      <c r="CJT350" s="18"/>
      <c r="CJU350" s="18"/>
      <c r="CJV350" s="18"/>
      <c r="CJW350" s="18"/>
      <c r="CJX350" s="18"/>
      <c r="CJY350" s="18"/>
      <c r="CJZ350" s="18"/>
      <c r="CKA350" s="18"/>
      <c r="CKB350" s="18"/>
      <c r="CKC350" s="18"/>
      <c r="CKD350" s="18"/>
      <c r="CKE350" s="18"/>
      <c r="CKF350" s="18"/>
      <c r="CKG350" s="18"/>
      <c r="CKH350" s="18"/>
      <c r="CKI350" s="18"/>
      <c r="CKJ350" s="18"/>
      <c r="CKK350" s="18"/>
      <c r="CKL350" s="18"/>
      <c r="CKM350" s="18"/>
      <c r="CKN350" s="18"/>
      <c r="CKO350" s="18"/>
      <c r="CKP350" s="18"/>
      <c r="CKQ350" s="18"/>
      <c r="CKR350" s="18"/>
      <c r="CKS350" s="18"/>
      <c r="CKT350" s="18"/>
      <c r="CKU350" s="18"/>
      <c r="CKV350" s="18"/>
      <c r="CKW350" s="18"/>
      <c r="CKX350" s="18"/>
      <c r="CKY350" s="18"/>
      <c r="CKZ350" s="18"/>
      <c r="CLA350" s="18"/>
      <c r="CLB350" s="18"/>
      <c r="CLC350" s="18"/>
      <c r="CLD350" s="18"/>
      <c r="CLE350" s="18"/>
      <c r="CLF350" s="18"/>
      <c r="CLG350" s="18"/>
      <c r="CLH350" s="18"/>
      <c r="CLI350" s="18"/>
      <c r="CLJ350" s="18"/>
      <c r="CLK350" s="18"/>
      <c r="CLL350" s="18"/>
      <c r="CLM350" s="18"/>
      <c r="CLN350" s="18"/>
      <c r="CLO350" s="18"/>
      <c r="CLP350" s="18"/>
      <c r="CLQ350" s="18"/>
      <c r="CLR350" s="18"/>
      <c r="CLS350" s="18"/>
      <c r="CLT350" s="18"/>
      <c r="CLU350" s="18"/>
      <c r="CLV350" s="18"/>
      <c r="CLW350" s="18"/>
      <c r="CLX350" s="18"/>
      <c r="CLY350" s="18"/>
      <c r="CLZ350" s="18"/>
      <c r="CMA350" s="18"/>
      <c r="CMB350" s="18"/>
      <c r="CMC350" s="18"/>
      <c r="CMD350" s="18"/>
      <c r="CME350" s="18"/>
      <c r="CMF350" s="18"/>
      <c r="CMG350" s="18"/>
      <c r="CMH350" s="18"/>
      <c r="CMI350" s="18"/>
      <c r="CMJ350" s="18"/>
      <c r="CMK350" s="18"/>
      <c r="CML350" s="18"/>
      <c r="CMM350" s="18"/>
      <c r="CMN350" s="18"/>
      <c r="CMO350" s="18"/>
      <c r="CMP350" s="18"/>
      <c r="CMQ350" s="18"/>
      <c r="CMR350" s="18"/>
      <c r="CMS350" s="18"/>
      <c r="CMT350" s="18"/>
      <c r="CMU350" s="18"/>
      <c r="CMV350" s="18"/>
      <c r="CMW350" s="18"/>
      <c r="CMX350" s="18"/>
      <c r="CMY350" s="18"/>
      <c r="CMZ350" s="18"/>
      <c r="CNA350" s="18"/>
      <c r="CNB350" s="18"/>
      <c r="CNC350" s="18"/>
      <c r="CND350" s="18"/>
      <c r="CNE350" s="18"/>
      <c r="CNF350" s="18"/>
      <c r="CNG350" s="18"/>
      <c r="CNH350" s="18"/>
      <c r="CNI350" s="18"/>
      <c r="CNJ350" s="18"/>
      <c r="CNK350" s="18"/>
      <c r="CNL350" s="18"/>
      <c r="CNM350" s="18"/>
      <c r="CNN350" s="18"/>
      <c r="CNO350" s="18"/>
      <c r="CNP350" s="18"/>
      <c r="CNQ350" s="18"/>
      <c r="CNR350" s="18"/>
      <c r="CNS350" s="18"/>
      <c r="CNT350" s="18"/>
      <c r="CNU350" s="18"/>
      <c r="CNV350" s="18"/>
      <c r="CNW350" s="18"/>
      <c r="CNX350" s="18"/>
      <c r="CNY350" s="18"/>
      <c r="CNZ350" s="18"/>
      <c r="COA350" s="18"/>
      <c r="COB350" s="18"/>
      <c r="COC350" s="18"/>
      <c r="COD350" s="18"/>
      <c r="COE350" s="18"/>
      <c r="COF350" s="18"/>
      <c r="COG350" s="18"/>
      <c r="COH350" s="18"/>
      <c r="COI350" s="18"/>
      <c r="COJ350" s="18"/>
      <c r="COK350" s="18"/>
      <c r="COL350" s="18"/>
      <c r="COM350" s="18"/>
      <c r="CON350" s="18"/>
      <c r="COO350" s="18"/>
      <c r="COP350" s="18"/>
      <c r="COQ350" s="18"/>
      <c r="COR350" s="18"/>
      <c r="COS350" s="18"/>
      <c r="COT350" s="18"/>
      <c r="COU350" s="18"/>
      <c r="COV350" s="18"/>
      <c r="COW350" s="18"/>
      <c r="COX350" s="18"/>
      <c r="COY350" s="18"/>
      <c r="COZ350" s="18"/>
      <c r="CPA350" s="18"/>
      <c r="CPB350" s="18"/>
      <c r="CPC350" s="18"/>
      <c r="CPD350" s="18"/>
      <c r="CPE350" s="18"/>
      <c r="CPF350" s="18"/>
      <c r="CPG350" s="18"/>
      <c r="CPH350" s="18"/>
      <c r="CPI350" s="18"/>
      <c r="CPJ350" s="18"/>
      <c r="CPK350" s="18"/>
      <c r="CPL350" s="18"/>
      <c r="CPM350" s="18"/>
      <c r="CPN350" s="18"/>
      <c r="CPO350" s="18"/>
      <c r="CPP350" s="18"/>
      <c r="CPQ350" s="18"/>
      <c r="CPR350" s="18"/>
      <c r="CPS350" s="18"/>
      <c r="CPT350" s="18"/>
      <c r="CPU350" s="18"/>
      <c r="CPV350" s="18"/>
      <c r="CPW350" s="18"/>
      <c r="CPX350" s="18"/>
      <c r="CPY350" s="18"/>
      <c r="CPZ350" s="18"/>
      <c r="CQA350" s="18"/>
      <c r="CQB350" s="18"/>
      <c r="CQC350" s="18"/>
      <c r="CQD350" s="18"/>
      <c r="CQE350" s="18"/>
      <c r="CQF350" s="18"/>
      <c r="CQG350" s="18"/>
      <c r="CQH350" s="18"/>
      <c r="CQI350" s="18"/>
      <c r="CQJ350" s="18"/>
      <c r="CQK350" s="18"/>
      <c r="CQL350" s="18"/>
      <c r="CQM350" s="18"/>
      <c r="CQN350" s="18"/>
      <c r="CQO350" s="18"/>
      <c r="CQP350" s="18"/>
      <c r="CQQ350" s="18"/>
      <c r="CQR350" s="18"/>
      <c r="CQS350" s="18"/>
      <c r="CQT350" s="18"/>
      <c r="CQU350" s="18"/>
      <c r="CQV350" s="18"/>
      <c r="CQW350" s="18"/>
      <c r="CQX350" s="18"/>
      <c r="CQY350" s="18"/>
      <c r="CQZ350" s="18"/>
      <c r="CRA350" s="18"/>
      <c r="CRB350" s="18"/>
      <c r="CRC350" s="18"/>
      <c r="CRD350" s="18"/>
      <c r="CRE350" s="18"/>
      <c r="CRF350" s="18"/>
      <c r="CRG350" s="18"/>
      <c r="CRH350" s="18"/>
      <c r="CRI350" s="18"/>
      <c r="CRJ350" s="18"/>
      <c r="CRK350" s="18"/>
      <c r="CRL350" s="18"/>
      <c r="CRM350" s="18"/>
      <c r="CRN350" s="18"/>
      <c r="CRO350" s="18"/>
      <c r="CRP350" s="18"/>
      <c r="CRQ350" s="18"/>
      <c r="CRR350" s="18"/>
      <c r="CRS350" s="18"/>
      <c r="CRT350" s="18"/>
      <c r="CRU350" s="18"/>
      <c r="CRV350" s="18"/>
      <c r="CRW350" s="18"/>
      <c r="CRX350" s="18"/>
      <c r="CRY350" s="18"/>
      <c r="CRZ350" s="18"/>
      <c r="CSA350" s="18"/>
      <c r="CSB350" s="18"/>
      <c r="CSC350" s="18"/>
      <c r="CSD350" s="18"/>
      <c r="CSE350" s="18"/>
      <c r="CSF350" s="18"/>
      <c r="CSG350" s="18"/>
      <c r="CSH350" s="18"/>
      <c r="CSI350" s="18"/>
      <c r="CSJ350" s="18"/>
      <c r="CSK350" s="18"/>
      <c r="CSL350" s="18"/>
      <c r="CSM350" s="18"/>
      <c r="CSN350" s="18"/>
      <c r="CSO350" s="18"/>
      <c r="CSP350" s="18"/>
      <c r="CSQ350" s="18"/>
      <c r="CSR350" s="18"/>
      <c r="CSS350" s="18"/>
      <c r="CST350" s="18"/>
      <c r="CSU350" s="18"/>
      <c r="CSV350" s="18"/>
      <c r="CSW350" s="18"/>
      <c r="CSX350" s="18"/>
      <c r="CSY350" s="18"/>
      <c r="CSZ350" s="18"/>
      <c r="CTA350" s="18"/>
      <c r="CTB350" s="18"/>
      <c r="CTC350" s="18"/>
      <c r="CTD350" s="18"/>
      <c r="CTE350" s="18"/>
      <c r="CTF350" s="18"/>
      <c r="CTG350" s="18"/>
      <c r="CTH350" s="18"/>
      <c r="CTI350" s="18"/>
      <c r="CTJ350" s="18"/>
      <c r="CTK350" s="18"/>
      <c r="CTL350" s="18"/>
      <c r="CTM350" s="18"/>
      <c r="CTN350" s="18"/>
      <c r="CTO350" s="18"/>
      <c r="CTP350" s="18"/>
      <c r="CTQ350" s="18"/>
      <c r="CTR350" s="18"/>
      <c r="CTS350" s="18"/>
      <c r="CTT350" s="18"/>
      <c r="CTU350" s="18"/>
      <c r="CTV350" s="18"/>
      <c r="CTW350" s="18"/>
      <c r="CTX350" s="18"/>
      <c r="CTY350" s="18"/>
      <c r="CTZ350" s="18"/>
      <c r="CUA350" s="18"/>
      <c r="CUB350" s="18"/>
      <c r="CUC350" s="18"/>
      <c r="CUD350" s="18"/>
      <c r="CUE350" s="18"/>
      <c r="CUF350" s="18"/>
      <c r="CUG350" s="18"/>
      <c r="CUH350" s="18"/>
      <c r="CUI350" s="18"/>
      <c r="CUJ350" s="18"/>
      <c r="CUK350" s="18"/>
      <c r="CUL350" s="18"/>
      <c r="CUM350" s="18"/>
      <c r="CUN350" s="18"/>
      <c r="CUO350" s="18"/>
      <c r="CUP350" s="18"/>
      <c r="CUQ350" s="18"/>
      <c r="CUR350" s="18"/>
      <c r="CUS350" s="18"/>
      <c r="CUT350" s="18"/>
      <c r="CUU350" s="18"/>
      <c r="CUV350" s="18"/>
      <c r="CUW350" s="18"/>
      <c r="CUX350" s="18"/>
      <c r="CUY350" s="18"/>
      <c r="CUZ350" s="18"/>
      <c r="CVA350" s="18"/>
      <c r="CVB350" s="18"/>
      <c r="CVC350" s="18"/>
      <c r="CVD350" s="18"/>
      <c r="CVE350" s="18"/>
      <c r="CVF350" s="18"/>
      <c r="CVG350" s="18"/>
      <c r="CVH350" s="18"/>
      <c r="CVI350" s="18"/>
      <c r="CVJ350" s="18"/>
      <c r="CVK350" s="18"/>
      <c r="CVL350" s="18"/>
      <c r="CVM350" s="18"/>
      <c r="CVN350" s="18"/>
      <c r="CVO350" s="18"/>
      <c r="CVP350" s="18"/>
      <c r="CVQ350" s="18"/>
      <c r="CVR350" s="18"/>
      <c r="CVS350" s="18"/>
      <c r="CVT350" s="18"/>
      <c r="CVU350" s="18"/>
      <c r="CVV350" s="18"/>
      <c r="CVW350" s="18"/>
      <c r="CVX350" s="18"/>
      <c r="CVY350" s="18"/>
      <c r="CVZ350" s="18"/>
      <c r="CWA350" s="18"/>
      <c r="CWB350" s="18"/>
      <c r="CWC350" s="18"/>
      <c r="CWD350" s="18"/>
      <c r="CWE350" s="18"/>
      <c r="CWF350" s="18"/>
      <c r="CWG350" s="18"/>
      <c r="CWH350" s="18"/>
      <c r="CWI350" s="18"/>
      <c r="CWJ350" s="18"/>
      <c r="CWK350" s="18"/>
      <c r="CWL350" s="18"/>
      <c r="CWM350" s="18"/>
      <c r="CWN350" s="18"/>
      <c r="CWO350" s="18"/>
      <c r="CWP350" s="18"/>
      <c r="CWQ350" s="18"/>
      <c r="CWR350" s="18"/>
      <c r="CWS350" s="18"/>
      <c r="CWT350" s="18"/>
      <c r="CWU350" s="18"/>
      <c r="CWV350" s="18"/>
      <c r="CWW350" s="18"/>
      <c r="CWX350" s="18"/>
      <c r="CWY350" s="18"/>
      <c r="CWZ350" s="18"/>
      <c r="CXA350" s="18"/>
      <c r="CXB350" s="18"/>
      <c r="CXC350" s="18"/>
      <c r="CXD350" s="18"/>
      <c r="CXE350" s="18"/>
      <c r="CXF350" s="18"/>
      <c r="CXG350" s="18"/>
      <c r="CXH350" s="18"/>
      <c r="CXI350" s="18"/>
      <c r="CXJ350" s="18"/>
      <c r="CXK350" s="18"/>
      <c r="CXL350" s="18"/>
      <c r="CXM350" s="18"/>
      <c r="CXN350" s="18"/>
      <c r="CXO350" s="18"/>
      <c r="CXP350" s="18"/>
      <c r="CXQ350" s="18"/>
      <c r="CXR350" s="18"/>
      <c r="CXS350" s="18"/>
      <c r="CXT350" s="18"/>
      <c r="CXU350" s="18"/>
      <c r="CXV350" s="18"/>
      <c r="CXW350" s="18"/>
      <c r="CXX350" s="18"/>
      <c r="CXY350" s="18"/>
      <c r="CXZ350" s="18"/>
      <c r="CYA350" s="18"/>
      <c r="CYB350" s="18"/>
      <c r="CYC350" s="18"/>
      <c r="CYD350" s="18"/>
      <c r="CYE350" s="18"/>
      <c r="CYF350" s="18"/>
      <c r="CYG350" s="18"/>
      <c r="CYH350" s="18"/>
      <c r="CYI350" s="18"/>
      <c r="CYJ350" s="18"/>
      <c r="CYK350" s="18"/>
      <c r="CYL350" s="18"/>
      <c r="CYM350" s="18"/>
      <c r="CYN350" s="18"/>
      <c r="CYO350" s="18"/>
      <c r="CYP350" s="18"/>
      <c r="CYQ350" s="18"/>
      <c r="CYR350" s="18"/>
      <c r="CYS350" s="18"/>
      <c r="CYT350" s="18"/>
      <c r="CYU350" s="18"/>
      <c r="CYV350" s="18"/>
      <c r="CYW350" s="18"/>
      <c r="CYX350" s="18"/>
      <c r="CYY350" s="18"/>
      <c r="CYZ350" s="18"/>
      <c r="CZA350" s="18"/>
      <c r="CZB350" s="18"/>
      <c r="CZC350" s="18"/>
      <c r="CZD350" s="18"/>
      <c r="CZE350" s="18"/>
      <c r="CZF350" s="18"/>
      <c r="CZG350" s="18"/>
      <c r="CZH350" s="18"/>
      <c r="CZI350" s="18"/>
      <c r="CZJ350" s="18"/>
      <c r="CZK350" s="18"/>
      <c r="CZL350" s="18"/>
      <c r="CZM350" s="18"/>
      <c r="CZN350" s="18"/>
      <c r="CZO350" s="18"/>
      <c r="CZP350" s="18"/>
      <c r="CZQ350" s="18"/>
      <c r="CZR350" s="18"/>
      <c r="CZS350" s="18"/>
      <c r="CZT350" s="18"/>
      <c r="CZU350" s="18"/>
      <c r="CZV350" s="18"/>
      <c r="CZW350" s="18"/>
      <c r="CZX350" s="18"/>
      <c r="CZY350" s="18"/>
      <c r="CZZ350" s="18"/>
      <c r="DAA350" s="18"/>
      <c r="DAB350" s="18"/>
      <c r="DAC350" s="18"/>
      <c r="DAD350" s="18"/>
      <c r="DAE350" s="18"/>
      <c r="DAF350" s="18"/>
      <c r="DAG350" s="18"/>
      <c r="DAH350" s="18"/>
      <c r="DAI350" s="18"/>
      <c r="DAJ350" s="18"/>
      <c r="DAK350" s="18"/>
      <c r="DAL350" s="18"/>
      <c r="DAM350" s="18"/>
      <c r="DAN350" s="18"/>
      <c r="DAO350" s="18"/>
      <c r="DAP350" s="18"/>
      <c r="DAQ350" s="18"/>
      <c r="DAR350" s="18"/>
      <c r="DAS350" s="18"/>
      <c r="DAT350" s="18"/>
      <c r="DAU350" s="18"/>
      <c r="DAV350" s="18"/>
      <c r="DAW350" s="18"/>
      <c r="DAX350" s="18"/>
      <c r="DAY350" s="18"/>
      <c r="DAZ350" s="18"/>
      <c r="DBA350" s="18"/>
      <c r="DBB350" s="18"/>
      <c r="DBC350" s="18"/>
      <c r="DBD350" s="18"/>
      <c r="DBE350" s="18"/>
      <c r="DBF350" s="18"/>
      <c r="DBG350" s="18"/>
      <c r="DBH350" s="18"/>
      <c r="DBI350" s="18"/>
      <c r="DBJ350" s="18"/>
      <c r="DBK350" s="18"/>
      <c r="DBL350" s="18"/>
      <c r="DBM350" s="18"/>
      <c r="DBN350" s="18"/>
      <c r="DBO350" s="18"/>
      <c r="DBP350" s="18"/>
      <c r="DBQ350" s="18"/>
      <c r="DBR350" s="18"/>
      <c r="DBS350" s="18"/>
      <c r="DBT350" s="18"/>
      <c r="DBU350" s="18"/>
      <c r="DBV350" s="18"/>
      <c r="DBW350" s="18"/>
      <c r="DBX350" s="18"/>
      <c r="DBY350" s="18"/>
      <c r="DBZ350" s="18"/>
      <c r="DCA350" s="18"/>
      <c r="DCB350" s="18"/>
      <c r="DCC350" s="18"/>
      <c r="DCD350" s="18"/>
      <c r="DCE350" s="18"/>
      <c r="DCF350" s="18"/>
      <c r="DCG350" s="18"/>
      <c r="DCH350" s="18"/>
      <c r="DCI350" s="18"/>
      <c r="DCJ350" s="18"/>
      <c r="DCK350" s="18"/>
      <c r="DCL350" s="18"/>
      <c r="DCM350" s="18"/>
      <c r="DCN350" s="18"/>
      <c r="DCO350" s="18"/>
      <c r="DCP350" s="18"/>
      <c r="DCQ350" s="18"/>
      <c r="DCR350" s="18"/>
      <c r="DCS350" s="18"/>
      <c r="DCT350" s="18"/>
      <c r="DCU350" s="18"/>
      <c r="DCV350" s="18"/>
      <c r="DCW350" s="18"/>
      <c r="DCX350" s="18"/>
      <c r="DCY350" s="18"/>
      <c r="DCZ350" s="18"/>
      <c r="DDA350" s="18"/>
      <c r="DDB350" s="18"/>
      <c r="DDC350" s="18"/>
      <c r="DDD350" s="18"/>
      <c r="DDE350" s="18"/>
      <c r="DDF350" s="18"/>
      <c r="DDG350" s="18"/>
      <c r="DDH350" s="18"/>
      <c r="DDI350" s="18"/>
      <c r="DDJ350" s="18"/>
      <c r="DDK350" s="18"/>
      <c r="DDL350" s="18"/>
      <c r="DDM350" s="18"/>
      <c r="DDN350" s="18"/>
      <c r="DDO350" s="18"/>
      <c r="DDP350" s="18"/>
      <c r="DDQ350" s="18"/>
      <c r="DDR350" s="18"/>
      <c r="DDS350" s="18"/>
      <c r="DDT350" s="18"/>
      <c r="DDU350" s="18"/>
      <c r="DDV350" s="18"/>
      <c r="DDW350" s="18"/>
      <c r="DDX350" s="18"/>
      <c r="DDY350" s="18"/>
      <c r="DDZ350" s="18"/>
      <c r="DEA350" s="18"/>
      <c r="DEB350" s="18"/>
      <c r="DEC350" s="18"/>
      <c r="DED350" s="18"/>
      <c r="DEE350" s="18"/>
      <c r="DEF350" s="18"/>
      <c r="DEG350" s="18"/>
      <c r="DEH350" s="18"/>
      <c r="DEI350" s="18"/>
      <c r="DEJ350" s="18"/>
      <c r="DEK350" s="18"/>
      <c r="DEL350" s="18"/>
      <c r="DEM350" s="18"/>
      <c r="DEN350" s="18"/>
      <c r="DEO350" s="18"/>
      <c r="DEP350" s="18"/>
      <c r="DEQ350" s="18"/>
      <c r="DER350" s="18"/>
      <c r="DES350" s="18"/>
      <c r="DET350" s="18"/>
      <c r="DEU350" s="18"/>
      <c r="DEV350" s="18"/>
      <c r="DEW350" s="18"/>
      <c r="DEX350" s="18"/>
      <c r="DEY350" s="18"/>
      <c r="DEZ350" s="18"/>
      <c r="DFA350" s="18"/>
      <c r="DFB350" s="18"/>
      <c r="DFC350" s="18"/>
      <c r="DFD350" s="18"/>
      <c r="DFE350" s="18"/>
      <c r="DFF350" s="18"/>
      <c r="DFG350" s="18"/>
      <c r="DFH350" s="18"/>
      <c r="DFI350" s="18"/>
      <c r="DFJ350" s="18"/>
      <c r="DFK350" s="18"/>
      <c r="DFL350" s="18"/>
      <c r="DFM350" s="18"/>
      <c r="DFN350" s="18"/>
      <c r="DFO350" s="18"/>
      <c r="DFP350" s="18"/>
      <c r="DFQ350" s="18"/>
      <c r="DFR350" s="18"/>
      <c r="DFS350" s="18"/>
      <c r="DFT350" s="18"/>
      <c r="DFU350" s="18"/>
      <c r="DFV350" s="18"/>
      <c r="DFW350" s="18"/>
      <c r="DFX350" s="18"/>
      <c r="DFY350" s="18"/>
      <c r="DFZ350" s="18"/>
      <c r="DGA350" s="18"/>
      <c r="DGB350" s="18"/>
      <c r="DGC350" s="18"/>
      <c r="DGD350" s="18"/>
      <c r="DGE350" s="18"/>
      <c r="DGF350" s="18"/>
      <c r="DGG350" s="18"/>
      <c r="DGH350" s="18"/>
      <c r="DGI350" s="18"/>
      <c r="DGJ350" s="18"/>
      <c r="DGK350" s="18"/>
      <c r="DGL350" s="18"/>
      <c r="DGM350" s="18"/>
      <c r="DGN350" s="18"/>
      <c r="DGO350" s="18"/>
      <c r="DGP350" s="18"/>
      <c r="DGQ350" s="18"/>
      <c r="DGR350" s="18"/>
      <c r="DGS350" s="18"/>
      <c r="DGT350" s="18"/>
      <c r="DGU350" s="18"/>
      <c r="DGV350" s="18"/>
      <c r="DGW350" s="18"/>
      <c r="DGX350" s="18"/>
      <c r="DGY350" s="18"/>
      <c r="DGZ350" s="18"/>
      <c r="DHA350" s="18"/>
      <c r="DHB350" s="18"/>
      <c r="DHC350" s="18"/>
      <c r="DHD350" s="18"/>
      <c r="DHE350" s="18"/>
      <c r="DHF350" s="18"/>
      <c r="DHG350" s="18"/>
      <c r="DHH350" s="18"/>
      <c r="DHI350" s="18"/>
      <c r="DHJ350" s="18"/>
      <c r="DHK350" s="18"/>
      <c r="DHL350" s="18"/>
      <c r="DHM350" s="18"/>
      <c r="DHN350" s="18"/>
      <c r="DHO350" s="18"/>
      <c r="DHP350" s="18"/>
      <c r="DHQ350" s="18"/>
      <c r="DHR350" s="18"/>
      <c r="DHS350" s="18"/>
      <c r="DHT350" s="18"/>
      <c r="DHU350" s="18"/>
      <c r="DHV350" s="18"/>
      <c r="DHW350" s="18"/>
      <c r="DHX350" s="18"/>
      <c r="DHY350" s="18"/>
      <c r="DHZ350" s="18"/>
      <c r="DIA350" s="18"/>
      <c r="DIB350" s="18"/>
      <c r="DIC350" s="18"/>
      <c r="DID350" s="18"/>
      <c r="DIE350" s="18"/>
      <c r="DIF350" s="18"/>
      <c r="DIG350" s="18"/>
      <c r="DIH350" s="18"/>
      <c r="DII350" s="18"/>
      <c r="DIJ350" s="18"/>
      <c r="DIK350" s="18"/>
      <c r="DIL350" s="18"/>
      <c r="DIM350" s="18"/>
      <c r="DIN350" s="18"/>
      <c r="DIO350" s="18"/>
      <c r="DIP350" s="18"/>
      <c r="DIQ350" s="18"/>
      <c r="DIR350" s="18"/>
      <c r="DIS350" s="18"/>
      <c r="DIT350" s="18"/>
      <c r="DIU350" s="18"/>
      <c r="DIV350" s="18"/>
      <c r="DIW350" s="18"/>
      <c r="DIX350" s="18"/>
      <c r="DIY350" s="18"/>
      <c r="DIZ350" s="18"/>
      <c r="DJA350" s="18"/>
      <c r="DJB350" s="18"/>
      <c r="DJC350" s="18"/>
      <c r="DJD350" s="18"/>
      <c r="DJE350" s="18"/>
      <c r="DJF350" s="18"/>
      <c r="DJG350" s="18"/>
      <c r="DJH350" s="18"/>
      <c r="DJI350" s="18"/>
      <c r="DJJ350" s="18"/>
      <c r="DJK350" s="18"/>
      <c r="DJL350" s="18"/>
      <c r="DJM350" s="18"/>
      <c r="DJN350" s="18"/>
      <c r="DJO350" s="18"/>
      <c r="DJP350" s="18"/>
      <c r="DJQ350" s="18"/>
      <c r="DJR350" s="18"/>
      <c r="DJS350" s="18"/>
      <c r="DJT350" s="18"/>
      <c r="DJU350" s="18"/>
      <c r="DJV350" s="18"/>
      <c r="DJW350" s="18"/>
      <c r="DJX350" s="18"/>
      <c r="DJY350" s="18"/>
      <c r="DJZ350" s="18"/>
      <c r="DKA350" s="18"/>
      <c r="DKB350" s="18"/>
      <c r="DKC350" s="18"/>
      <c r="DKD350" s="18"/>
      <c r="DKE350" s="18"/>
      <c r="DKF350" s="18"/>
      <c r="DKG350" s="18"/>
      <c r="DKH350" s="18"/>
      <c r="DKI350" s="18"/>
      <c r="DKJ350" s="18"/>
      <c r="DKK350" s="18"/>
      <c r="DKL350" s="18"/>
      <c r="DKM350" s="18"/>
      <c r="DKN350" s="18"/>
      <c r="DKO350" s="18"/>
      <c r="DKP350" s="18"/>
      <c r="DKQ350" s="18"/>
      <c r="DKR350" s="18"/>
      <c r="DKS350" s="18"/>
      <c r="DKT350" s="18"/>
      <c r="DKU350" s="18"/>
      <c r="DKV350" s="18"/>
      <c r="DKW350" s="18"/>
      <c r="DKX350" s="18"/>
      <c r="DKY350" s="18"/>
      <c r="DKZ350" s="18"/>
      <c r="DLA350" s="18"/>
      <c r="DLB350" s="18"/>
      <c r="DLC350" s="18"/>
      <c r="DLD350" s="18"/>
      <c r="DLE350" s="18"/>
      <c r="DLF350" s="18"/>
      <c r="DLG350" s="18"/>
      <c r="DLH350" s="18"/>
      <c r="DLI350" s="18"/>
      <c r="DLJ350" s="18"/>
      <c r="DLK350" s="18"/>
      <c r="DLL350" s="18"/>
      <c r="DLM350" s="18"/>
      <c r="DLN350" s="18"/>
      <c r="DLO350" s="18"/>
      <c r="DLP350" s="18"/>
      <c r="DLQ350" s="18"/>
      <c r="DLR350" s="18"/>
      <c r="DLS350" s="18"/>
      <c r="DLT350" s="18"/>
      <c r="DLU350" s="18"/>
      <c r="DLV350" s="18"/>
      <c r="DLW350" s="18"/>
      <c r="DLX350" s="18"/>
      <c r="DLY350" s="18"/>
      <c r="DLZ350" s="18"/>
      <c r="DMA350" s="18"/>
      <c r="DMB350" s="18"/>
      <c r="DMC350" s="18"/>
      <c r="DMD350" s="18"/>
      <c r="DME350" s="18"/>
      <c r="DMF350" s="18"/>
      <c r="DMG350" s="18"/>
      <c r="DMH350" s="18"/>
      <c r="DMI350" s="18"/>
      <c r="DMJ350" s="18"/>
      <c r="DMK350" s="18"/>
      <c r="DML350" s="18"/>
      <c r="DMM350" s="18"/>
      <c r="DMN350" s="18"/>
      <c r="DMO350" s="18"/>
      <c r="DMP350" s="18"/>
      <c r="DMQ350" s="18"/>
      <c r="DMR350" s="18"/>
      <c r="DMS350" s="18"/>
      <c r="DMT350" s="18"/>
      <c r="DMU350" s="18"/>
      <c r="DMV350" s="18"/>
      <c r="DMW350" s="18"/>
      <c r="DMX350" s="18"/>
      <c r="DMY350" s="18"/>
      <c r="DMZ350" s="18"/>
      <c r="DNA350" s="18"/>
      <c r="DNB350" s="18"/>
      <c r="DNC350" s="18"/>
      <c r="DND350" s="18"/>
      <c r="DNE350" s="18"/>
      <c r="DNF350" s="18"/>
      <c r="DNG350" s="18"/>
      <c r="DNH350" s="18"/>
      <c r="DNI350" s="18"/>
      <c r="DNJ350" s="18"/>
      <c r="DNK350" s="18"/>
      <c r="DNL350" s="18"/>
      <c r="DNM350" s="18"/>
      <c r="DNN350" s="18"/>
      <c r="DNO350" s="18"/>
      <c r="DNP350" s="18"/>
      <c r="DNQ350" s="18"/>
      <c r="DNR350" s="18"/>
      <c r="DNS350" s="18"/>
      <c r="DNT350" s="18"/>
      <c r="DNU350" s="18"/>
      <c r="DNV350" s="18"/>
      <c r="DNW350" s="18"/>
      <c r="DNX350" s="18"/>
      <c r="DNY350" s="18"/>
      <c r="DNZ350" s="18"/>
      <c r="DOA350" s="18"/>
      <c r="DOB350" s="18"/>
      <c r="DOC350" s="18"/>
      <c r="DOD350" s="18"/>
      <c r="DOE350" s="18"/>
      <c r="DOF350" s="18"/>
      <c r="DOG350" s="18"/>
      <c r="DOH350" s="18"/>
      <c r="DOI350" s="18"/>
      <c r="DOJ350" s="18"/>
      <c r="DOK350" s="18"/>
      <c r="DOL350" s="18"/>
      <c r="DOM350" s="18"/>
      <c r="DON350" s="18"/>
      <c r="DOO350" s="18"/>
      <c r="DOP350" s="18"/>
      <c r="DOQ350" s="18"/>
      <c r="DOR350" s="18"/>
      <c r="DOS350" s="18"/>
      <c r="DOT350" s="18"/>
      <c r="DOU350" s="18"/>
      <c r="DOV350" s="18"/>
      <c r="DOW350" s="18"/>
      <c r="DOX350" s="18"/>
      <c r="DOY350" s="18"/>
      <c r="DOZ350" s="18"/>
      <c r="DPA350" s="18"/>
      <c r="DPB350" s="18"/>
      <c r="DPC350" s="18"/>
      <c r="DPD350" s="18"/>
      <c r="DPE350" s="18"/>
      <c r="DPF350" s="18"/>
      <c r="DPG350" s="18"/>
      <c r="DPH350" s="18"/>
      <c r="DPI350" s="18"/>
      <c r="DPJ350" s="18"/>
      <c r="DPK350" s="18"/>
      <c r="DPL350" s="18"/>
      <c r="DPM350" s="18"/>
      <c r="DPN350" s="18"/>
      <c r="DPO350" s="18"/>
      <c r="DPP350" s="18"/>
      <c r="DPQ350" s="18"/>
      <c r="DPR350" s="18"/>
      <c r="DPS350" s="18"/>
      <c r="DPT350" s="18"/>
      <c r="DPU350" s="18"/>
      <c r="DPV350" s="18"/>
      <c r="DPW350" s="18"/>
      <c r="DPX350" s="18"/>
      <c r="DPY350" s="18"/>
      <c r="DPZ350" s="18"/>
      <c r="DQA350" s="18"/>
      <c r="DQB350" s="18"/>
      <c r="DQC350" s="18"/>
      <c r="DQD350" s="18"/>
      <c r="DQE350" s="18"/>
      <c r="DQF350" s="18"/>
      <c r="DQG350" s="18"/>
      <c r="DQH350" s="18"/>
      <c r="DQI350" s="18"/>
      <c r="DQJ350" s="18"/>
      <c r="DQK350" s="18"/>
      <c r="DQL350" s="18"/>
      <c r="DQM350" s="18"/>
      <c r="DQN350" s="18"/>
      <c r="DQO350" s="18"/>
      <c r="DQP350" s="18"/>
      <c r="DQQ350" s="18"/>
      <c r="DQR350" s="18"/>
      <c r="DQS350" s="18"/>
      <c r="DQT350" s="18"/>
      <c r="DQU350" s="18"/>
      <c r="DQV350" s="18"/>
      <c r="DQW350" s="18"/>
      <c r="DQX350" s="18"/>
      <c r="DQY350" s="18"/>
      <c r="DQZ350" s="18"/>
      <c r="DRA350" s="18"/>
      <c r="DRB350" s="18"/>
      <c r="DRC350" s="18"/>
      <c r="DRD350" s="18"/>
      <c r="DRE350" s="18"/>
      <c r="DRF350" s="18"/>
      <c r="DRG350" s="18"/>
      <c r="DRH350" s="18"/>
      <c r="DRI350" s="18"/>
      <c r="DRJ350" s="18"/>
      <c r="DRK350" s="18"/>
      <c r="DRL350" s="18"/>
      <c r="DRM350" s="18"/>
      <c r="DRN350" s="18"/>
      <c r="DRO350" s="18"/>
      <c r="DRP350" s="18"/>
      <c r="DRQ350" s="18"/>
      <c r="DRR350" s="18"/>
      <c r="DRS350" s="18"/>
      <c r="DRT350" s="18"/>
      <c r="DRU350" s="18"/>
      <c r="DRV350" s="18"/>
      <c r="DRW350" s="18"/>
      <c r="DRX350" s="18"/>
      <c r="DRY350" s="18"/>
      <c r="DRZ350" s="18"/>
      <c r="DSA350" s="18"/>
      <c r="DSB350" s="18"/>
      <c r="DSC350" s="18"/>
      <c r="DSD350" s="18"/>
      <c r="DSE350" s="18"/>
      <c r="DSF350" s="18"/>
      <c r="DSG350" s="18"/>
      <c r="DSH350" s="18"/>
      <c r="DSI350" s="18"/>
      <c r="DSJ350" s="18"/>
      <c r="DSK350" s="18"/>
      <c r="DSL350" s="18"/>
      <c r="DSM350" s="18"/>
      <c r="DSN350" s="18"/>
      <c r="DSO350" s="18"/>
      <c r="DSP350" s="18"/>
      <c r="DSQ350" s="18"/>
      <c r="DSR350" s="18"/>
      <c r="DSS350" s="18"/>
      <c r="DST350" s="18"/>
      <c r="DSU350" s="18"/>
      <c r="DSV350" s="18"/>
      <c r="DSW350" s="18"/>
      <c r="DSX350" s="18"/>
      <c r="DSY350" s="18"/>
      <c r="DSZ350" s="18"/>
      <c r="DTA350" s="18"/>
      <c r="DTB350" s="18"/>
      <c r="DTC350" s="18"/>
      <c r="DTD350" s="18"/>
      <c r="DTE350" s="18"/>
      <c r="DTF350" s="18"/>
      <c r="DTG350" s="18"/>
      <c r="DTH350" s="18"/>
      <c r="DTI350" s="18"/>
      <c r="DTJ350" s="18"/>
      <c r="DTK350" s="18"/>
      <c r="DTL350" s="18"/>
      <c r="DTM350" s="18"/>
      <c r="DTN350" s="18"/>
      <c r="DTO350" s="18"/>
      <c r="DTP350" s="18"/>
      <c r="DTQ350" s="18"/>
      <c r="DTR350" s="18"/>
      <c r="DTS350" s="18"/>
      <c r="DTT350" s="18"/>
      <c r="DTU350" s="18"/>
      <c r="DTV350" s="18"/>
      <c r="DTW350" s="18"/>
      <c r="DTX350" s="18"/>
      <c r="DTY350" s="18"/>
      <c r="DTZ350" s="18"/>
      <c r="DUA350" s="18"/>
      <c r="DUB350" s="18"/>
      <c r="DUC350" s="18"/>
      <c r="DUD350" s="18"/>
      <c r="DUE350" s="18"/>
      <c r="DUF350" s="18"/>
      <c r="DUG350" s="18"/>
      <c r="DUH350" s="18"/>
      <c r="DUI350" s="18"/>
      <c r="DUJ350" s="18"/>
      <c r="DUK350" s="18"/>
      <c r="DUL350" s="18"/>
      <c r="DUM350" s="18"/>
      <c r="DUN350" s="18"/>
      <c r="DUO350" s="18"/>
      <c r="DUP350" s="18"/>
      <c r="DUQ350" s="18"/>
      <c r="DUR350" s="18"/>
      <c r="DUS350" s="18"/>
      <c r="DUT350" s="18"/>
      <c r="DUU350" s="18"/>
      <c r="DUV350" s="18"/>
      <c r="DUW350" s="18"/>
      <c r="DUX350" s="18"/>
      <c r="DUY350" s="18"/>
      <c r="DUZ350" s="18"/>
      <c r="DVA350" s="18"/>
      <c r="DVB350" s="18"/>
      <c r="DVC350" s="18"/>
      <c r="DVD350" s="18"/>
      <c r="DVE350" s="18"/>
      <c r="DVF350" s="18"/>
      <c r="DVG350" s="18"/>
      <c r="DVH350" s="18"/>
      <c r="DVI350" s="18"/>
      <c r="DVJ350" s="18"/>
      <c r="DVK350" s="18"/>
      <c r="DVL350" s="18"/>
      <c r="DVM350" s="18"/>
      <c r="DVN350" s="18"/>
      <c r="DVO350" s="18"/>
      <c r="DVP350" s="18"/>
      <c r="DVQ350" s="18"/>
      <c r="DVR350" s="18"/>
      <c r="DVS350" s="18"/>
      <c r="DVT350" s="18"/>
      <c r="DVU350" s="18"/>
      <c r="DVV350" s="18"/>
      <c r="DVW350" s="18"/>
      <c r="DVX350" s="18"/>
      <c r="DVY350" s="18"/>
      <c r="DVZ350" s="18"/>
      <c r="DWA350" s="18"/>
      <c r="DWB350" s="18"/>
      <c r="DWC350" s="18"/>
      <c r="DWD350" s="18"/>
      <c r="DWE350" s="18"/>
      <c r="DWF350" s="18"/>
      <c r="DWG350" s="18"/>
      <c r="DWH350" s="18"/>
      <c r="DWI350" s="18"/>
      <c r="DWJ350" s="18"/>
      <c r="DWK350" s="18"/>
      <c r="DWL350" s="18"/>
      <c r="DWM350" s="18"/>
      <c r="DWN350" s="18"/>
      <c r="DWO350" s="18"/>
      <c r="DWP350" s="18"/>
      <c r="DWQ350" s="18"/>
      <c r="DWR350" s="18"/>
      <c r="DWS350" s="18"/>
      <c r="DWT350" s="18"/>
      <c r="DWU350" s="18"/>
      <c r="DWV350" s="18"/>
      <c r="DWW350" s="18"/>
      <c r="DWX350" s="18"/>
      <c r="DWY350" s="18"/>
      <c r="DWZ350" s="18"/>
      <c r="DXA350" s="18"/>
      <c r="DXB350" s="18"/>
      <c r="DXC350" s="18"/>
      <c r="DXD350" s="18"/>
      <c r="DXE350" s="18"/>
      <c r="DXF350" s="18"/>
      <c r="DXG350" s="18"/>
      <c r="DXH350" s="18"/>
      <c r="DXI350" s="18"/>
      <c r="DXJ350" s="18"/>
      <c r="DXK350" s="18"/>
      <c r="DXL350" s="18"/>
      <c r="DXM350" s="18"/>
      <c r="DXN350" s="18"/>
      <c r="DXO350" s="18"/>
      <c r="DXP350" s="18"/>
      <c r="DXQ350" s="18"/>
      <c r="DXR350" s="18"/>
      <c r="DXS350" s="18"/>
      <c r="DXT350" s="18"/>
      <c r="DXU350" s="18"/>
      <c r="DXV350" s="18"/>
      <c r="DXW350" s="18"/>
      <c r="DXX350" s="18"/>
      <c r="DXY350" s="18"/>
      <c r="DXZ350" s="18"/>
      <c r="DYA350" s="18"/>
      <c r="DYB350" s="18"/>
      <c r="DYC350" s="18"/>
      <c r="DYD350" s="18"/>
      <c r="DYE350" s="18"/>
      <c r="DYF350" s="18"/>
      <c r="DYG350" s="18"/>
      <c r="DYH350" s="18"/>
      <c r="DYI350" s="18"/>
      <c r="DYJ350" s="18"/>
      <c r="DYK350" s="18"/>
      <c r="DYL350" s="18"/>
      <c r="DYM350" s="18"/>
      <c r="DYN350" s="18"/>
      <c r="DYO350" s="18"/>
      <c r="DYP350" s="18"/>
      <c r="DYQ350" s="18"/>
      <c r="DYR350" s="18"/>
      <c r="DYS350" s="18"/>
      <c r="DYT350" s="18"/>
      <c r="DYU350" s="18"/>
      <c r="DYV350" s="18"/>
      <c r="DYW350" s="18"/>
      <c r="DYX350" s="18"/>
      <c r="DYY350" s="18"/>
      <c r="DYZ350" s="18"/>
      <c r="DZA350" s="18"/>
      <c r="DZB350" s="18"/>
      <c r="DZC350" s="18"/>
      <c r="DZD350" s="18"/>
      <c r="DZE350" s="18"/>
      <c r="DZF350" s="18"/>
      <c r="DZG350" s="18"/>
      <c r="DZH350" s="18"/>
      <c r="DZI350" s="18"/>
      <c r="DZJ350" s="18"/>
      <c r="DZK350" s="18"/>
      <c r="DZL350" s="18"/>
      <c r="DZM350" s="18"/>
      <c r="DZN350" s="18"/>
      <c r="DZO350" s="18"/>
      <c r="DZP350" s="18"/>
      <c r="DZQ350" s="18"/>
      <c r="DZR350" s="18"/>
      <c r="DZS350" s="18"/>
      <c r="DZT350" s="18"/>
      <c r="DZU350" s="18"/>
      <c r="DZV350" s="18"/>
      <c r="DZW350" s="18"/>
      <c r="DZX350" s="18"/>
      <c r="DZY350" s="18"/>
      <c r="DZZ350" s="18"/>
      <c r="EAA350" s="18"/>
      <c r="EAB350" s="18"/>
      <c r="EAC350" s="18"/>
      <c r="EAD350" s="18"/>
      <c r="EAE350" s="18"/>
      <c r="EAF350" s="18"/>
      <c r="EAG350" s="18"/>
      <c r="EAH350" s="18"/>
      <c r="EAI350" s="18"/>
      <c r="EAJ350" s="18"/>
      <c r="EAK350" s="18"/>
      <c r="EAL350" s="18"/>
      <c r="EAM350" s="18"/>
      <c r="EAN350" s="18"/>
      <c r="EAO350" s="18"/>
      <c r="EAP350" s="18"/>
      <c r="EAQ350" s="18"/>
      <c r="EAR350" s="18"/>
      <c r="EAS350" s="18"/>
      <c r="EAT350" s="18"/>
      <c r="EAU350" s="18"/>
      <c r="EAV350" s="18"/>
      <c r="EAW350" s="18"/>
      <c r="EAX350" s="18"/>
      <c r="EAY350" s="18"/>
      <c r="EAZ350" s="18"/>
      <c r="EBA350" s="18"/>
      <c r="EBB350" s="18"/>
      <c r="EBC350" s="18"/>
      <c r="EBD350" s="18"/>
      <c r="EBE350" s="18"/>
      <c r="EBF350" s="18"/>
      <c r="EBG350" s="18"/>
      <c r="EBH350" s="18"/>
      <c r="EBI350" s="18"/>
      <c r="EBJ350" s="18"/>
      <c r="EBK350" s="18"/>
      <c r="EBL350" s="18"/>
      <c r="EBM350" s="18"/>
      <c r="EBN350" s="18"/>
      <c r="EBO350" s="18"/>
      <c r="EBP350" s="18"/>
      <c r="EBQ350" s="18"/>
      <c r="EBR350" s="18"/>
      <c r="EBS350" s="18"/>
      <c r="EBT350" s="18"/>
      <c r="EBU350" s="18"/>
      <c r="EBV350" s="18"/>
      <c r="EBW350" s="18"/>
      <c r="EBX350" s="18"/>
      <c r="EBY350" s="18"/>
      <c r="EBZ350" s="18"/>
      <c r="ECA350" s="18"/>
      <c r="ECB350" s="18"/>
      <c r="ECC350" s="18"/>
      <c r="ECD350" s="18"/>
      <c r="ECE350" s="18"/>
      <c r="ECF350" s="18"/>
      <c r="ECG350" s="18"/>
      <c r="ECH350" s="18"/>
      <c r="ECI350" s="18"/>
      <c r="ECJ350" s="18"/>
      <c r="ECK350" s="18"/>
      <c r="ECL350" s="18"/>
      <c r="ECM350" s="18"/>
      <c r="ECN350" s="18"/>
      <c r="ECO350" s="18"/>
      <c r="ECP350" s="18"/>
      <c r="ECQ350" s="18"/>
      <c r="ECR350" s="18"/>
      <c r="ECS350" s="18"/>
      <c r="ECT350" s="18"/>
      <c r="ECU350" s="18"/>
      <c r="ECV350" s="18"/>
      <c r="ECW350" s="18"/>
      <c r="ECX350" s="18"/>
      <c r="ECY350" s="18"/>
      <c r="ECZ350" s="18"/>
      <c r="EDA350" s="18"/>
      <c r="EDB350" s="18"/>
      <c r="EDC350" s="18"/>
      <c r="EDD350" s="18"/>
      <c r="EDE350" s="18"/>
      <c r="EDF350" s="18"/>
      <c r="EDG350" s="18"/>
      <c r="EDH350" s="18"/>
      <c r="EDI350" s="18"/>
      <c r="EDJ350" s="18"/>
      <c r="EDK350" s="18"/>
      <c r="EDL350" s="18"/>
      <c r="EDM350" s="18"/>
      <c r="EDN350" s="18"/>
      <c r="EDO350" s="18"/>
      <c r="EDP350" s="18"/>
      <c r="EDQ350" s="18"/>
      <c r="EDR350" s="18"/>
      <c r="EDS350" s="18"/>
      <c r="EDT350" s="18"/>
      <c r="EDU350" s="18"/>
      <c r="EDV350" s="18"/>
      <c r="EDW350" s="18"/>
      <c r="EDX350" s="18"/>
      <c r="EDY350" s="18"/>
      <c r="EDZ350" s="18"/>
      <c r="EEA350" s="18"/>
      <c r="EEB350" s="18"/>
      <c r="EEC350" s="18"/>
      <c r="EED350" s="18"/>
      <c r="EEE350" s="18"/>
      <c r="EEF350" s="18"/>
      <c r="EEG350" s="18"/>
      <c r="EEH350" s="18"/>
      <c r="EEI350" s="18"/>
      <c r="EEJ350" s="18"/>
      <c r="EEK350" s="18"/>
      <c r="EEL350" s="18"/>
      <c r="EEM350" s="18"/>
      <c r="EEN350" s="18"/>
      <c r="EEO350" s="18"/>
      <c r="EEP350" s="18"/>
      <c r="EEQ350" s="18"/>
      <c r="EER350" s="18"/>
      <c r="EES350" s="18"/>
      <c r="EET350" s="18"/>
      <c r="EEU350" s="18"/>
      <c r="EEV350" s="18"/>
      <c r="EEW350" s="18"/>
      <c r="EEX350" s="18"/>
      <c r="EEY350" s="18"/>
      <c r="EEZ350" s="18"/>
      <c r="EFA350" s="18"/>
      <c r="EFB350" s="18"/>
      <c r="EFC350" s="18"/>
      <c r="EFD350" s="18"/>
      <c r="EFE350" s="18"/>
      <c r="EFF350" s="18"/>
      <c r="EFG350" s="18"/>
      <c r="EFH350" s="18"/>
      <c r="EFI350" s="18"/>
      <c r="EFJ350" s="18"/>
      <c r="EFK350" s="18"/>
      <c r="EFL350" s="18"/>
      <c r="EFM350" s="18"/>
      <c r="EFN350" s="18"/>
      <c r="EFO350" s="18"/>
      <c r="EFP350" s="18"/>
      <c r="EFQ350" s="18"/>
      <c r="EFR350" s="18"/>
      <c r="EFS350" s="18"/>
      <c r="EFT350" s="18"/>
      <c r="EFU350" s="18"/>
      <c r="EFV350" s="18"/>
      <c r="EFW350" s="18"/>
      <c r="EFX350" s="18"/>
      <c r="EFY350" s="18"/>
      <c r="EFZ350" s="18"/>
      <c r="EGA350" s="18"/>
      <c r="EGB350" s="18"/>
      <c r="EGC350" s="18"/>
      <c r="EGD350" s="18"/>
      <c r="EGE350" s="18"/>
      <c r="EGF350" s="18"/>
      <c r="EGG350" s="18"/>
      <c r="EGH350" s="18"/>
      <c r="EGI350" s="18"/>
      <c r="EGJ350" s="18"/>
      <c r="EGK350" s="18"/>
      <c r="EGL350" s="18"/>
      <c r="EGM350" s="18"/>
      <c r="EGN350" s="18"/>
      <c r="EGO350" s="18"/>
      <c r="EGP350" s="18"/>
      <c r="EGQ350" s="18"/>
      <c r="EGR350" s="18"/>
      <c r="EGS350" s="18"/>
      <c r="EGT350" s="18"/>
      <c r="EGU350" s="18"/>
      <c r="EGV350" s="18"/>
      <c r="EGW350" s="18"/>
      <c r="EGX350" s="18"/>
      <c r="EGY350" s="18"/>
      <c r="EGZ350" s="18"/>
      <c r="EHA350" s="18"/>
      <c r="EHB350" s="18"/>
      <c r="EHC350" s="18"/>
      <c r="EHD350" s="18"/>
      <c r="EHE350" s="18"/>
      <c r="EHF350" s="18"/>
      <c r="EHG350" s="18"/>
      <c r="EHH350" s="18"/>
      <c r="EHI350" s="18"/>
      <c r="EHJ350" s="18"/>
      <c r="EHK350" s="18"/>
      <c r="EHL350" s="18"/>
      <c r="EHM350" s="18"/>
      <c r="EHN350" s="18"/>
      <c r="EHO350" s="18"/>
      <c r="EHP350" s="18"/>
      <c r="EHQ350" s="18"/>
      <c r="EHR350" s="18"/>
      <c r="EHS350" s="18"/>
      <c r="EHT350" s="18"/>
      <c r="EHU350" s="18"/>
      <c r="EHV350" s="18"/>
      <c r="EHW350" s="18"/>
      <c r="EHX350" s="18"/>
      <c r="EHY350" s="18"/>
      <c r="EHZ350" s="18"/>
      <c r="EIA350" s="18"/>
      <c r="EIB350" s="18"/>
      <c r="EIC350" s="18"/>
      <c r="EID350" s="18"/>
      <c r="EIE350" s="18"/>
      <c r="EIF350" s="18"/>
      <c r="EIG350" s="18"/>
      <c r="EIH350" s="18"/>
      <c r="EII350" s="18"/>
      <c r="EIJ350" s="18"/>
      <c r="EIK350" s="18"/>
      <c r="EIL350" s="18"/>
      <c r="EIM350" s="18"/>
      <c r="EIN350" s="18"/>
      <c r="EIO350" s="18"/>
      <c r="EIP350" s="18"/>
      <c r="EIQ350" s="18"/>
      <c r="EIR350" s="18"/>
      <c r="EIS350" s="18"/>
      <c r="EIT350" s="18"/>
      <c r="EIU350" s="18"/>
      <c r="EIV350" s="18"/>
      <c r="EIW350" s="18"/>
      <c r="EIX350" s="18"/>
      <c r="EIY350" s="18"/>
      <c r="EIZ350" s="18"/>
      <c r="EJA350" s="18"/>
      <c r="EJB350" s="18"/>
      <c r="EJC350" s="18"/>
      <c r="EJD350" s="18"/>
      <c r="EJE350" s="18"/>
      <c r="EJF350" s="18"/>
      <c r="EJG350" s="18"/>
      <c r="EJH350" s="18"/>
      <c r="EJI350" s="18"/>
      <c r="EJJ350" s="18"/>
      <c r="EJK350" s="18"/>
      <c r="EJL350" s="18"/>
      <c r="EJM350" s="18"/>
      <c r="EJN350" s="18"/>
      <c r="EJO350" s="18"/>
      <c r="EJP350" s="18"/>
      <c r="EJQ350" s="18"/>
      <c r="EJR350" s="18"/>
      <c r="EJS350" s="18"/>
      <c r="EJT350" s="18"/>
      <c r="EJU350" s="18"/>
      <c r="EJV350" s="18"/>
      <c r="EJW350" s="18"/>
      <c r="EJX350" s="18"/>
      <c r="EJY350" s="18"/>
      <c r="EJZ350" s="18"/>
      <c r="EKA350" s="18"/>
      <c r="EKB350" s="18"/>
      <c r="EKC350" s="18"/>
      <c r="EKD350" s="18"/>
      <c r="EKE350" s="18"/>
      <c r="EKF350" s="18"/>
      <c r="EKG350" s="18"/>
      <c r="EKH350" s="18"/>
      <c r="EKI350" s="18"/>
      <c r="EKJ350" s="18"/>
      <c r="EKK350" s="18"/>
      <c r="EKL350" s="18"/>
      <c r="EKM350" s="18"/>
      <c r="EKN350" s="18"/>
      <c r="EKO350" s="18"/>
      <c r="EKP350" s="18"/>
      <c r="EKQ350" s="18"/>
      <c r="EKR350" s="18"/>
      <c r="EKS350" s="18"/>
      <c r="EKT350" s="18"/>
      <c r="EKU350" s="18"/>
      <c r="EKV350" s="18"/>
      <c r="EKW350" s="18"/>
      <c r="EKX350" s="18"/>
      <c r="EKY350" s="18"/>
      <c r="EKZ350" s="18"/>
      <c r="ELA350" s="18"/>
      <c r="ELB350" s="18"/>
      <c r="ELC350" s="18"/>
      <c r="ELD350" s="18"/>
      <c r="ELE350" s="18"/>
      <c r="ELF350" s="18"/>
      <c r="ELG350" s="18"/>
      <c r="ELH350" s="18"/>
      <c r="ELI350" s="18"/>
      <c r="ELJ350" s="18"/>
      <c r="ELK350" s="18"/>
      <c r="ELL350" s="18"/>
      <c r="ELM350" s="18"/>
      <c r="ELN350" s="18"/>
      <c r="ELO350" s="18"/>
      <c r="ELP350" s="18"/>
      <c r="ELQ350" s="18"/>
      <c r="ELR350" s="18"/>
      <c r="ELS350" s="18"/>
      <c r="ELT350" s="18"/>
      <c r="ELU350" s="18"/>
      <c r="ELV350" s="18"/>
      <c r="ELW350" s="18"/>
      <c r="ELX350" s="18"/>
      <c r="ELY350" s="18"/>
      <c r="ELZ350" s="18"/>
      <c r="EMA350" s="18"/>
      <c r="EMB350" s="18"/>
      <c r="EMC350" s="18"/>
      <c r="EMD350" s="18"/>
      <c r="EME350" s="18"/>
      <c r="EMF350" s="18"/>
      <c r="EMG350" s="18"/>
      <c r="EMH350" s="18"/>
      <c r="EMI350" s="18"/>
      <c r="EMJ350" s="18"/>
      <c r="EMK350" s="18"/>
      <c r="EML350" s="18"/>
      <c r="EMM350" s="18"/>
      <c r="EMN350" s="18"/>
      <c r="EMO350" s="18"/>
      <c r="EMP350" s="18"/>
      <c r="EMQ350" s="18"/>
      <c r="EMR350" s="18"/>
      <c r="EMS350" s="18"/>
      <c r="EMT350" s="18"/>
      <c r="EMU350" s="18"/>
      <c r="EMV350" s="18"/>
      <c r="EMW350" s="18"/>
      <c r="EMX350" s="18"/>
      <c r="EMY350" s="18"/>
      <c r="EMZ350" s="18"/>
      <c r="ENA350" s="18"/>
      <c r="ENB350" s="18"/>
      <c r="ENC350" s="18"/>
      <c r="END350" s="18"/>
      <c r="ENE350" s="18"/>
      <c r="ENF350" s="18"/>
      <c r="ENG350" s="18"/>
      <c r="ENH350" s="18"/>
      <c r="ENI350" s="18"/>
      <c r="ENJ350" s="18"/>
      <c r="ENK350" s="18"/>
      <c r="ENL350" s="18"/>
      <c r="ENM350" s="18"/>
      <c r="ENN350" s="18"/>
      <c r="ENO350" s="18"/>
      <c r="ENP350" s="18"/>
      <c r="ENQ350" s="18"/>
      <c r="ENR350" s="18"/>
      <c r="ENS350" s="18"/>
      <c r="ENT350" s="18"/>
      <c r="ENU350" s="18"/>
      <c r="ENV350" s="18"/>
      <c r="ENW350" s="18"/>
      <c r="ENX350" s="18"/>
      <c r="ENY350" s="18"/>
      <c r="ENZ350" s="18"/>
      <c r="EOA350" s="18"/>
      <c r="EOB350" s="18"/>
      <c r="EOC350" s="18"/>
      <c r="EOD350" s="18"/>
      <c r="EOE350" s="18"/>
      <c r="EOF350" s="18"/>
      <c r="EOG350" s="18"/>
      <c r="EOH350" s="18"/>
      <c r="EOI350" s="18"/>
      <c r="EOJ350" s="18"/>
      <c r="EOK350" s="18"/>
      <c r="EOL350" s="18"/>
      <c r="EOM350" s="18"/>
      <c r="EON350" s="18"/>
      <c r="EOO350" s="18"/>
      <c r="EOP350" s="18"/>
      <c r="EOQ350" s="18"/>
      <c r="EOR350" s="18"/>
      <c r="EOS350" s="18"/>
      <c r="EOT350" s="18"/>
      <c r="EOU350" s="18"/>
      <c r="EOV350" s="18"/>
      <c r="EOW350" s="18"/>
      <c r="EOX350" s="18"/>
      <c r="EOY350" s="18"/>
      <c r="EOZ350" s="18"/>
      <c r="EPA350" s="18"/>
      <c r="EPB350" s="18"/>
      <c r="EPC350" s="18"/>
      <c r="EPD350" s="18"/>
      <c r="EPE350" s="18"/>
      <c r="EPF350" s="18"/>
      <c r="EPG350" s="18"/>
      <c r="EPH350" s="18"/>
      <c r="EPI350" s="18"/>
      <c r="EPJ350" s="18"/>
      <c r="EPK350" s="18"/>
      <c r="EPL350" s="18"/>
      <c r="EPM350" s="18"/>
      <c r="EPN350" s="18"/>
      <c r="EPO350" s="18"/>
      <c r="EPP350" s="18"/>
      <c r="EPQ350" s="18"/>
      <c r="EPR350" s="18"/>
      <c r="EPS350" s="18"/>
      <c r="EPT350" s="18"/>
      <c r="EPU350" s="18"/>
      <c r="EPV350" s="18"/>
      <c r="EPW350" s="18"/>
      <c r="EPX350" s="18"/>
      <c r="EPY350" s="18"/>
      <c r="EPZ350" s="18"/>
      <c r="EQA350" s="18"/>
      <c r="EQB350" s="18"/>
      <c r="EQC350" s="18"/>
      <c r="EQD350" s="18"/>
      <c r="EQE350" s="18"/>
      <c r="EQF350" s="18"/>
      <c r="EQG350" s="18"/>
      <c r="EQH350" s="18"/>
      <c r="EQI350" s="18"/>
      <c r="EQJ350" s="18"/>
      <c r="EQK350" s="18"/>
      <c r="EQL350" s="18"/>
      <c r="EQM350" s="18"/>
      <c r="EQN350" s="18"/>
      <c r="EQO350" s="18"/>
      <c r="EQP350" s="18"/>
      <c r="EQQ350" s="18"/>
      <c r="EQR350" s="18"/>
      <c r="EQS350" s="18"/>
      <c r="EQT350" s="18"/>
      <c r="EQU350" s="18"/>
      <c r="EQV350" s="18"/>
      <c r="EQW350" s="18"/>
      <c r="EQX350" s="18"/>
      <c r="EQY350" s="18"/>
      <c r="EQZ350" s="18"/>
      <c r="ERA350" s="18"/>
      <c r="ERB350" s="18"/>
      <c r="ERC350" s="18"/>
      <c r="ERD350" s="18"/>
      <c r="ERE350" s="18"/>
      <c r="ERF350" s="18"/>
      <c r="ERG350" s="18"/>
      <c r="ERH350" s="18"/>
      <c r="ERI350" s="18"/>
      <c r="ERJ350" s="18"/>
      <c r="ERK350" s="18"/>
      <c r="ERL350" s="18"/>
      <c r="ERM350" s="18"/>
      <c r="ERN350" s="18"/>
      <c r="ERO350" s="18"/>
      <c r="ERP350" s="18"/>
      <c r="ERQ350" s="18"/>
      <c r="ERR350" s="18"/>
      <c r="ERS350" s="18"/>
      <c r="ERT350" s="18"/>
      <c r="ERU350" s="18"/>
      <c r="ERV350" s="18"/>
      <c r="ERW350" s="18"/>
      <c r="ERX350" s="18"/>
      <c r="ERY350" s="18"/>
      <c r="ERZ350" s="18"/>
      <c r="ESA350" s="18"/>
      <c r="ESB350" s="18"/>
      <c r="ESC350" s="18"/>
      <c r="ESD350" s="18"/>
      <c r="ESE350" s="18"/>
      <c r="ESF350" s="18"/>
      <c r="ESG350" s="18"/>
      <c r="ESH350" s="18"/>
      <c r="ESI350" s="18"/>
      <c r="ESJ350" s="18"/>
      <c r="ESK350" s="18"/>
      <c r="ESL350" s="18"/>
      <c r="ESM350" s="18"/>
      <c r="ESN350" s="18"/>
      <c r="ESO350" s="18"/>
      <c r="ESP350" s="18"/>
      <c r="ESQ350" s="18"/>
      <c r="ESR350" s="18"/>
      <c r="ESS350" s="18"/>
      <c r="EST350" s="18"/>
      <c r="ESU350" s="18"/>
      <c r="ESV350" s="18"/>
      <c r="ESW350" s="18"/>
      <c r="ESX350" s="18"/>
      <c r="ESY350" s="18"/>
      <c r="ESZ350" s="18"/>
      <c r="ETA350" s="18"/>
      <c r="ETB350" s="18"/>
      <c r="ETC350" s="18"/>
      <c r="ETD350" s="18"/>
      <c r="ETE350" s="18"/>
      <c r="ETF350" s="18"/>
      <c r="ETG350" s="18"/>
      <c r="ETH350" s="18"/>
      <c r="ETI350" s="18"/>
      <c r="ETJ350" s="18"/>
      <c r="ETK350" s="18"/>
      <c r="ETL350" s="18"/>
      <c r="ETM350" s="18"/>
      <c r="ETN350" s="18"/>
      <c r="ETO350" s="18"/>
      <c r="ETP350" s="18"/>
      <c r="ETQ350" s="18"/>
      <c r="ETR350" s="18"/>
      <c r="ETS350" s="18"/>
      <c r="ETT350" s="18"/>
      <c r="ETU350" s="18"/>
      <c r="ETV350" s="18"/>
      <c r="ETW350" s="18"/>
      <c r="ETX350" s="18"/>
      <c r="ETY350" s="18"/>
      <c r="ETZ350" s="18"/>
      <c r="EUA350" s="18"/>
      <c r="EUB350" s="18"/>
      <c r="EUC350" s="18"/>
      <c r="EUD350" s="18"/>
      <c r="EUE350" s="18"/>
      <c r="EUF350" s="18"/>
      <c r="EUG350" s="18"/>
      <c r="EUH350" s="18"/>
      <c r="EUI350" s="18"/>
      <c r="EUJ350" s="18"/>
      <c r="EUK350" s="18"/>
      <c r="EUL350" s="18"/>
      <c r="EUM350" s="18"/>
      <c r="EUN350" s="18"/>
      <c r="EUO350" s="18"/>
      <c r="EUP350" s="18"/>
      <c r="EUQ350" s="18"/>
      <c r="EUR350" s="18"/>
      <c r="EUS350" s="18"/>
      <c r="EUT350" s="18"/>
      <c r="EUU350" s="18"/>
      <c r="EUV350" s="18"/>
      <c r="EUW350" s="18"/>
      <c r="EUX350" s="18"/>
      <c r="EUY350" s="18"/>
      <c r="EUZ350" s="18"/>
      <c r="EVA350" s="18"/>
      <c r="EVB350" s="18"/>
      <c r="EVC350" s="18"/>
      <c r="EVD350" s="18"/>
      <c r="EVE350" s="18"/>
      <c r="EVF350" s="18"/>
      <c r="EVG350" s="18"/>
      <c r="EVH350" s="18"/>
      <c r="EVI350" s="18"/>
      <c r="EVJ350" s="18"/>
      <c r="EVK350" s="18"/>
      <c r="EVL350" s="18"/>
      <c r="EVM350" s="18"/>
      <c r="EVN350" s="18"/>
      <c r="EVO350" s="18"/>
      <c r="EVP350" s="18"/>
      <c r="EVQ350" s="18"/>
      <c r="EVR350" s="18"/>
      <c r="EVS350" s="18"/>
      <c r="EVT350" s="18"/>
      <c r="EVU350" s="18"/>
      <c r="EVV350" s="18"/>
      <c r="EVW350" s="18"/>
      <c r="EVX350" s="18"/>
      <c r="EVY350" s="18"/>
      <c r="EVZ350" s="18"/>
      <c r="EWA350" s="18"/>
      <c r="EWB350" s="18"/>
      <c r="EWC350" s="18"/>
      <c r="EWD350" s="18"/>
      <c r="EWE350" s="18"/>
      <c r="EWF350" s="18"/>
      <c r="EWG350" s="18"/>
      <c r="EWH350" s="18"/>
      <c r="EWI350" s="18"/>
      <c r="EWJ350" s="18"/>
      <c r="EWK350" s="18"/>
      <c r="EWL350" s="18"/>
      <c r="EWM350" s="18"/>
      <c r="EWN350" s="18"/>
      <c r="EWO350" s="18"/>
      <c r="EWP350" s="18"/>
      <c r="EWQ350" s="18"/>
      <c r="EWR350" s="18"/>
      <c r="EWS350" s="18"/>
      <c r="EWT350" s="18"/>
      <c r="EWU350" s="18"/>
      <c r="EWV350" s="18"/>
      <c r="EWW350" s="18"/>
      <c r="EWX350" s="18"/>
      <c r="EWY350" s="18"/>
      <c r="EWZ350" s="18"/>
      <c r="EXA350" s="18"/>
      <c r="EXB350" s="18"/>
      <c r="EXC350" s="18"/>
      <c r="EXD350" s="18"/>
      <c r="EXE350" s="18"/>
      <c r="EXF350" s="18"/>
      <c r="EXG350" s="18"/>
      <c r="EXH350" s="18"/>
      <c r="EXI350" s="18"/>
      <c r="EXJ350" s="18"/>
      <c r="EXK350" s="18"/>
      <c r="EXL350" s="18"/>
      <c r="EXM350" s="18"/>
      <c r="EXN350" s="18"/>
      <c r="EXO350" s="18"/>
      <c r="EXP350" s="18"/>
      <c r="EXQ350" s="18"/>
      <c r="EXR350" s="18"/>
      <c r="EXS350" s="18"/>
      <c r="EXT350" s="18"/>
      <c r="EXU350" s="18"/>
      <c r="EXV350" s="18"/>
      <c r="EXW350" s="18"/>
      <c r="EXX350" s="18"/>
      <c r="EXY350" s="18"/>
      <c r="EXZ350" s="18"/>
      <c r="EYA350" s="18"/>
      <c r="EYB350" s="18"/>
      <c r="EYC350" s="18"/>
      <c r="EYD350" s="18"/>
      <c r="EYE350" s="18"/>
      <c r="EYF350" s="18"/>
      <c r="EYG350" s="18"/>
      <c r="EYH350" s="18"/>
      <c r="EYI350" s="18"/>
      <c r="EYJ350" s="18"/>
      <c r="EYK350" s="18"/>
      <c r="EYL350" s="18"/>
      <c r="EYM350" s="18"/>
      <c r="EYN350" s="18"/>
      <c r="EYO350" s="18"/>
      <c r="EYP350" s="18"/>
      <c r="EYQ350" s="18"/>
      <c r="EYR350" s="18"/>
      <c r="EYS350" s="18"/>
      <c r="EYT350" s="18"/>
      <c r="EYU350" s="18"/>
      <c r="EYV350" s="18"/>
      <c r="EYW350" s="18"/>
      <c r="EYX350" s="18"/>
      <c r="TOX350" s="16"/>
      <c r="TOY350" s="16"/>
      <c r="TOZ350" s="16"/>
      <c r="TPA350" s="16"/>
      <c r="TPB350" s="16"/>
      <c r="TPC350" s="16"/>
      <c r="TPD350" s="16"/>
      <c r="TPE350" s="16"/>
      <c r="TPF350" s="16"/>
      <c r="TPG350" s="16"/>
      <c r="TPH350" s="16"/>
      <c r="TPI350" s="16"/>
      <c r="TPJ350" s="16"/>
      <c r="TPK350" s="16"/>
      <c r="TPL350" s="16"/>
      <c r="TPM350" s="16"/>
      <c r="TPN350" s="16"/>
      <c r="TPO350" s="16"/>
      <c r="TPP350" s="16"/>
      <c r="TPQ350" s="16"/>
      <c r="TPR350" s="16"/>
      <c r="TPS350" s="16"/>
      <c r="TPT350" s="16"/>
      <c r="TPU350" s="16"/>
      <c r="TPV350" s="16"/>
      <c r="TPW350" s="16"/>
      <c r="TPX350" s="16"/>
      <c r="TPY350" s="16"/>
      <c r="TPZ350" s="16"/>
      <c r="TQA350" s="16"/>
      <c r="TQB350" s="16"/>
      <c r="TQC350" s="16"/>
      <c r="TQD350" s="16"/>
      <c r="TQE350" s="16"/>
      <c r="TQF350" s="16"/>
      <c r="TQG350" s="16"/>
      <c r="TQH350" s="16"/>
      <c r="TQI350" s="16"/>
      <c r="TQJ350" s="16"/>
      <c r="TQK350" s="16"/>
      <c r="TQL350" s="16"/>
      <c r="TQM350" s="16"/>
      <c r="TQN350" s="16"/>
      <c r="TQO350" s="16"/>
      <c r="TQP350" s="16"/>
      <c r="TQQ350" s="16"/>
      <c r="TQR350" s="16"/>
      <c r="TQS350" s="16"/>
      <c r="TQT350" s="16"/>
      <c r="TQU350" s="16"/>
      <c r="TQV350" s="16"/>
      <c r="TQW350" s="16"/>
      <c r="TQX350" s="16"/>
      <c r="TQY350" s="16"/>
      <c r="TQZ350" s="16"/>
      <c r="TRA350" s="16"/>
      <c r="TRB350" s="16"/>
      <c r="TRC350" s="16"/>
      <c r="TRD350" s="16"/>
      <c r="TRE350" s="16"/>
      <c r="TRF350" s="16"/>
      <c r="TRG350" s="16"/>
      <c r="TRH350" s="16"/>
      <c r="TRI350" s="16"/>
      <c r="TRJ350" s="16"/>
      <c r="TRK350" s="16"/>
      <c r="TRL350" s="16"/>
      <c r="TRM350" s="16"/>
      <c r="TRN350" s="16"/>
      <c r="TRO350" s="16"/>
      <c r="TRP350" s="16"/>
      <c r="TRQ350" s="16"/>
      <c r="TRR350" s="16"/>
      <c r="TRS350" s="16"/>
      <c r="TRT350" s="16"/>
      <c r="TRU350" s="16"/>
      <c r="TRV350" s="16"/>
      <c r="TRW350" s="16"/>
      <c r="TRX350" s="16"/>
      <c r="TRY350" s="16"/>
      <c r="TRZ350" s="16"/>
      <c r="TSA350" s="16"/>
      <c r="TSB350" s="16"/>
      <c r="TSC350" s="16"/>
      <c r="TSD350" s="16"/>
      <c r="TSE350" s="16"/>
      <c r="TSF350" s="16"/>
      <c r="TSG350" s="16"/>
      <c r="TSH350" s="16"/>
      <c r="TSI350" s="16"/>
      <c r="TSJ350" s="16"/>
      <c r="TSK350" s="16"/>
      <c r="TSL350" s="16"/>
      <c r="TSM350" s="16"/>
      <c r="TSN350" s="16"/>
      <c r="TSO350" s="16"/>
      <c r="TSP350" s="16"/>
      <c r="TSQ350" s="16"/>
      <c r="TSR350" s="16"/>
      <c r="TSS350" s="16"/>
      <c r="TST350" s="16"/>
      <c r="TSU350" s="16"/>
      <c r="TSV350" s="16"/>
      <c r="TSW350" s="16"/>
      <c r="TSX350" s="16"/>
      <c r="TSY350" s="16"/>
      <c r="TSZ350" s="16"/>
      <c r="TTA350" s="16"/>
      <c r="TTB350" s="16"/>
      <c r="TTC350" s="16"/>
      <c r="TTD350" s="16"/>
      <c r="TTE350" s="16"/>
      <c r="TTF350" s="16"/>
      <c r="TTG350" s="16"/>
      <c r="TTH350" s="16"/>
      <c r="TTI350" s="16"/>
      <c r="TTJ350" s="16"/>
      <c r="TTK350" s="16"/>
      <c r="TTL350" s="16"/>
      <c r="TTM350" s="16"/>
      <c r="TTN350" s="16"/>
      <c r="TTO350" s="16"/>
      <c r="TTP350" s="16"/>
      <c r="TTQ350" s="16"/>
      <c r="TTR350" s="16"/>
      <c r="TTS350" s="16"/>
      <c r="TTT350" s="16"/>
      <c r="TTU350" s="16"/>
      <c r="TTV350" s="16"/>
      <c r="TTW350" s="16"/>
      <c r="TTX350" s="16"/>
      <c r="TTY350" s="16"/>
      <c r="TTZ350" s="16"/>
      <c r="TUA350" s="16"/>
      <c r="TUB350" s="16"/>
      <c r="TUC350" s="16"/>
      <c r="TUD350" s="16"/>
      <c r="TUE350" s="16"/>
      <c r="TUF350" s="16"/>
      <c r="TUG350" s="16"/>
      <c r="TUH350" s="16"/>
      <c r="TUI350" s="16"/>
      <c r="TUJ350" s="16"/>
      <c r="TUK350" s="16"/>
      <c r="TUL350" s="16"/>
      <c r="TUM350" s="16"/>
      <c r="TUN350" s="16"/>
      <c r="TUO350" s="16"/>
      <c r="TUP350" s="16"/>
      <c r="TUQ350" s="16"/>
      <c r="TUR350" s="16"/>
      <c r="TUS350" s="16"/>
      <c r="TUT350" s="16"/>
      <c r="TUU350" s="16"/>
      <c r="TUV350" s="16"/>
      <c r="TUW350" s="16"/>
      <c r="TUX350" s="16"/>
      <c r="TUY350" s="16"/>
      <c r="TUZ350" s="16"/>
      <c r="TVA350" s="16"/>
      <c r="TVB350" s="16"/>
      <c r="TVC350" s="16"/>
      <c r="TVD350" s="16"/>
      <c r="TVE350" s="16"/>
      <c r="TVF350" s="16"/>
      <c r="TVG350" s="16"/>
      <c r="TVH350" s="16"/>
      <c r="TVI350" s="16"/>
      <c r="TVJ350" s="16"/>
      <c r="TVK350" s="16"/>
      <c r="TVL350" s="16"/>
      <c r="TVM350" s="16"/>
      <c r="TVN350" s="16"/>
      <c r="TVO350" s="16"/>
      <c r="TVP350" s="16"/>
      <c r="TVQ350" s="16"/>
      <c r="TVR350" s="16"/>
      <c r="TVS350" s="16"/>
      <c r="TVT350" s="16"/>
      <c r="TVU350" s="16"/>
      <c r="TVV350" s="16"/>
      <c r="TVW350" s="16"/>
      <c r="TVX350" s="16"/>
      <c r="TVY350" s="16"/>
      <c r="TVZ350" s="16"/>
      <c r="TWA350" s="16"/>
      <c r="TWB350" s="16"/>
      <c r="TWC350" s="16"/>
      <c r="TWD350" s="16"/>
      <c r="TWE350" s="16"/>
      <c r="TWF350" s="16"/>
      <c r="TWG350" s="16"/>
      <c r="TWH350" s="16"/>
      <c r="TWI350" s="16"/>
      <c r="TWJ350" s="16"/>
      <c r="TWK350" s="16"/>
      <c r="TWL350" s="16"/>
      <c r="TWM350" s="16"/>
      <c r="TWN350" s="16"/>
      <c r="TWO350" s="16"/>
      <c r="TWP350" s="16"/>
      <c r="TWQ350" s="16"/>
      <c r="TWR350" s="16"/>
      <c r="TWS350" s="16"/>
      <c r="TWT350" s="16"/>
      <c r="TWU350" s="16"/>
      <c r="TWV350" s="16"/>
      <c r="TWW350" s="16"/>
      <c r="TWX350" s="16"/>
      <c r="TWY350" s="16"/>
      <c r="TWZ350" s="16"/>
      <c r="TXA350" s="16"/>
      <c r="TXB350" s="16"/>
      <c r="TXC350" s="16"/>
      <c r="TXD350" s="16"/>
      <c r="TXE350" s="16"/>
      <c r="TXF350" s="16"/>
      <c r="TXG350" s="16"/>
      <c r="TXH350" s="16"/>
      <c r="TXI350" s="16"/>
      <c r="TXJ350" s="16"/>
      <c r="TXK350" s="16"/>
      <c r="TXL350" s="16"/>
      <c r="TXM350" s="16"/>
      <c r="TXN350" s="16"/>
      <c r="TXO350" s="16"/>
      <c r="TXP350" s="16"/>
      <c r="TXQ350" s="16"/>
      <c r="TXR350" s="16"/>
      <c r="TXS350" s="16"/>
      <c r="TXT350" s="16"/>
      <c r="TXU350" s="16"/>
      <c r="TXV350" s="16"/>
      <c r="TXW350" s="16"/>
      <c r="TXX350" s="16"/>
      <c r="TXY350" s="16"/>
      <c r="TXZ350" s="16"/>
      <c r="TYA350" s="16"/>
      <c r="TYB350" s="16"/>
      <c r="TYC350" s="16"/>
      <c r="TYD350" s="16"/>
      <c r="TYE350" s="16"/>
      <c r="TYF350" s="16"/>
      <c r="TYG350" s="16"/>
      <c r="TYH350" s="16"/>
      <c r="TYI350" s="16"/>
      <c r="TYJ350" s="16"/>
      <c r="TYK350" s="16"/>
      <c r="TYL350" s="16"/>
      <c r="TYM350" s="16"/>
      <c r="TYN350" s="16"/>
      <c r="TYO350" s="16"/>
      <c r="TYP350" s="16"/>
      <c r="TYQ350" s="16"/>
      <c r="TYR350" s="16"/>
      <c r="TYS350" s="16"/>
      <c r="TYT350" s="16"/>
      <c r="TYU350" s="16"/>
      <c r="TYV350" s="16"/>
      <c r="TYW350" s="16"/>
      <c r="TYX350" s="16"/>
      <c r="TYY350" s="16"/>
      <c r="TYZ350" s="16"/>
      <c r="TZA350" s="16"/>
      <c r="TZB350" s="16"/>
      <c r="TZC350" s="16"/>
      <c r="TZD350" s="16"/>
      <c r="TZE350" s="16"/>
      <c r="TZF350" s="16"/>
      <c r="TZG350" s="16"/>
      <c r="TZH350" s="16"/>
      <c r="TZI350" s="16"/>
      <c r="TZJ350" s="16"/>
      <c r="TZK350" s="16"/>
      <c r="TZL350" s="16"/>
      <c r="TZM350" s="16"/>
      <c r="TZN350" s="16"/>
      <c r="TZO350" s="16"/>
      <c r="TZP350" s="16"/>
      <c r="TZQ350" s="16"/>
      <c r="TZR350" s="16"/>
      <c r="TZS350" s="16"/>
      <c r="TZT350" s="16"/>
      <c r="TZU350" s="16"/>
      <c r="TZV350" s="16"/>
      <c r="TZW350" s="16"/>
      <c r="TZX350" s="16"/>
      <c r="TZY350" s="16"/>
      <c r="TZZ350" s="16"/>
      <c r="UAA350" s="16"/>
      <c r="UAB350" s="16"/>
      <c r="UAC350" s="16"/>
      <c r="UAD350" s="16"/>
      <c r="UAE350" s="16"/>
      <c r="UAF350" s="16"/>
      <c r="UAG350" s="16"/>
      <c r="UAH350" s="16"/>
      <c r="UAI350" s="16"/>
      <c r="UAJ350" s="16"/>
      <c r="UAK350" s="16"/>
      <c r="UAL350" s="16"/>
      <c r="UAM350" s="16"/>
      <c r="UAN350" s="16"/>
      <c r="UAO350" s="16"/>
      <c r="UAP350" s="16"/>
      <c r="UAQ350" s="16"/>
      <c r="UAR350" s="16"/>
      <c r="UAS350" s="16"/>
      <c r="UAT350" s="16"/>
      <c r="UAU350" s="16"/>
      <c r="UAV350" s="16"/>
      <c r="UAW350" s="16"/>
      <c r="UAX350" s="16"/>
      <c r="UAY350" s="16"/>
      <c r="UAZ350" s="16"/>
      <c r="UBA350" s="16"/>
      <c r="UBB350" s="16"/>
      <c r="UBC350" s="16"/>
      <c r="UBD350" s="16"/>
      <c r="UBE350" s="16"/>
      <c r="UBF350" s="16"/>
      <c r="UBG350" s="16"/>
      <c r="UBH350" s="16"/>
      <c r="UBI350" s="16"/>
      <c r="UBJ350" s="16"/>
      <c r="UBK350" s="16"/>
      <c r="UBL350" s="16"/>
      <c r="UBM350" s="16"/>
      <c r="UBN350" s="16"/>
      <c r="UBO350" s="16"/>
      <c r="UBP350" s="16"/>
      <c r="UBQ350" s="16"/>
      <c r="UBR350" s="16"/>
      <c r="UBS350" s="16"/>
      <c r="UBT350" s="16"/>
      <c r="UBU350" s="16"/>
      <c r="UBV350" s="16"/>
      <c r="UBW350" s="16"/>
      <c r="UBX350" s="16"/>
      <c r="UBY350" s="16"/>
      <c r="UBZ350" s="16"/>
      <c r="UCA350" s="16"/>
      <c r="UCB350" s="16"/>
      <c r="UCC350" s="16"/>
      <c r="UCD350" s="16"/>
      <c r="UCE350" s="16"/>
      <c r="UCF350" s="16"/>
      <c r="UCG350" s="16"/>
      <c r="UCH350" s="16"/>
      <c r="UCI350" s="16"/>
      <c r="UCJ350" s="16"/>
      <c r="UCK350" s="17"/>
      <c r="UCL350" s="17"/>
      <c r="UCM350" s="17"/>
      <c r="UCN350" s="17"/>
      <c r="UCO350" s="17"/>
      <c r="UCP350" s="17"/>
      <c r="UCQ350" s="17"/>
      <c r="UCR350" s="17"/>
      <c r="UCS350" s="17"/>
      <c r="UCT350" s="17"/>
      <c r="UCU350" s="17"/>
      <c r="UCV350" s="17"/>
      <c r="UCW350" s="17"/>
      <c r="UCX350" s="17"/>
      <c r="UCY350" s="17"/>
      <c r="UCZ350" s="17"/>
      <c r="UDA350" s="17"/>
      <c r="UDB350" s="17"/>
      <c r="UDC350" s="17"/>
      <c r="UDD350" s="17"/>
      <c r="UDE350" s="17"/>
      <c r="UDF350" s="17"/>
      <c r="UDG350" s="17"/>
      <c r="UDH350" s="17"/>
      <c r="UDI350" s="17"/>
      <c r="UDJ350" s="17"/>
      <c r="UDK350" s="17"/>
      <c r="UDL350" s="17"/>
      <c r="UDM350" s="17"/>
      <c r="UDN350" s="17"/>
      <c r="UDO350" s="17"/>
      <c r="UDP350" s="17"/>
      <c r="UDQ350" s="17"/>
      <c r="UDR350" s="17"/>
      <c r="UDS350" s="17"/>
      <c r="UDT350" s="17"/>
      <c r="UDU350" s="17"/>
      <c r="UDV350" s="17"/>
      <c r="UDW350" s="17"/>
      <c r="UDX350" s="17"/>
      <c r="UDY350" s="17"/>
      <c r="UDZ350" s="17"/>
      <c r="UEA350" s="17"/>
      <c r="UEB350" s="17"/>
      <c r="UEC350" s="17"/>
      <c r="UED350" s="17"/>
      <c r="UEE350" s="17"/>
      <c r="UEF350" s="17"/>
      <c r="UEG350" s="17"/>
      <c r="UEH350" s="17"/>
      <c r="UEI350" s="17"/>
      <c r="UEJ350" s="17"/>
      <c r="UEK350" s="17"/>
      <c r="UEL350" s="17"/>
      <c r="UEM350" s="17"/>
      <c r="UEN350" s="17"/>
      <c r="UEO350" s="17"/>
      <c r="UEP350" s="17"/>
      <c r="UEQ350" s="17"/>
      <c r="UER350" s="17"/>
      <c r="UES350" s="17"/>
      <c r="UET350" s="17"/>
      <c r="UEU350" s="17"/>
      <c r="UEV350" s="17"/>
      <c r="UEW350" s="17"/>
      <c r="UEX350" s="17"/>
      <c r="UEY350" s="17"/>
      <c r="UEZ350" s="17"/>
      <c r="UFA350" s="17"/>
      <c r="UFB350" s="17"/>
      <c r="UFC350" s="17"/>
      <c r="UFD350" s="17"/>
      <c r="UFE350" s="17"/>
      <c r="UFF350" s="17"/>
      <c r="UFG350" s="17"/>
      <c r="UFH350" s="17"/>
      <c r="UFI350" s="17"/>
      <c r="UFJ350" s="17"/>
      <c r="UFK350" s="17"/>
      <c r="UFL350" s="17"/>
      <c r="UFM350" s="17"/>
      <c r="UFN350" s="18"/>
      <c r="UFO350" s="18"/>
      <c r="UFP350" s="18"/>
      <c r="UFQ350" s="18"/>
      <c r="UFR350" s="18"/>
      <c r="UFS350" s="18"/>
      <c r="UFT350" s="18"/>
      <c r="UFU350" s="18"/>
      <c r="UFV350" s="18"/>
      <c r="UFW350" s="18"/>
      <c r="UFX350" s="18"/>
      <c r="UFY350" s="18"/>
      <c r="UFZ350" s="18"/>
      <c r="UGA350" s="18"/>
      <c r="UGB350" s="18"/>
      <c r="UGC350" s="18"/>
      <c r="UGD350" s="18"/>
      <c r="UGE350" s="18"/>
      <c r="UGF350" s="18"/>
      <c r="UGG350" s="18"/>
      <c r="UGH350" s="18"/>
      <c r="UGI350" s="18"/>
      <c r="UGJ350" s="18"/>
      <c r="UGK350" s="18"/>
      <c r="UGL350" s="18"/>
      <c r="UGM350" s="18"/>
      <c r="UGN350" s="18"/>
      <c r="UGO350" s="18"/>
      <c r="UGP350" s="18"/>
      <c r="UGQ350" s="18"/>
      <c r="UGR350" s="18"/>
      <c r="UGS350" s="18"/>
      <c r="UGT350" s="18"/>
      <c r="UGU350" s="18"/>
      <c r="UGV350" s="18"/>
      <c r="UGW350" s="18"/>
      <c r="UGX350" s="18"/>
      <c r="UGY350" s="18"/>
      <c r="UGZ350" s="18"/>
      <c r="UHA350" s="18"/>
      <c r="UHB350" s="18"/>
      <c r="UHC350" s="18"/>
      <c r="UHD350" s="18"/>
      <c r="UHE350" s="18"/>
      <c r="UHF350" s="18"/>
      <c r="UHG350" s="18"/>
      <c r="UHH350" s="18"/>
      <c r="UHI350" s="18"/>
      <c r="UHJ350" s="18"/>
      <c r="UHK350" s="18"/>
      <c r="UHL350" s="18"/>
      <c r="UHM350" s="18"/>
      <c r="UHN350" s="18"/>
      <c r="UHO350" s="18"/>
      <c r="UHP350" s="18"/>
      <c r="UHQ350" s="18"/>
      <c r="UHR350" s="18"/>
      <c r="UHS350" s="18"/>
      <c r="UHT350" s="18"/>
      <c r="UHU350" s="18"/>
      <c r="UHV350" s="18"/>
      <c r="UHW350" s="18"/>
      <c r="UHX350" s="18"/>
      <c r="UHY350" s="18"/>
      <c r="UHZ350" s="18"/>
      <c r="UIA350" s="18"/>
      <c r="UIB350" s="18"/>
      <c r="UIC350" s="18"/>
      <c r="UID350" s="18"/>
      <c r="UIE350" s="18"/>
      <c r="UIF350" s="18"/>
      <c r="UIG350" s="18"/>
      <c r="UIH350" s="18"/>
      <c r="UII350" s="18"/>
      <c r="UIJ350" s="18"/>
      <c r="UIK350" s="18"/>
      <c r="UIL350" s="18"/>
      <c r="UIM350" s="18"/>
      <c r="UIN350" s="18"/>
      <c r="UIO350" s="18"/>
      <c r="UIP350" s="18"/>
      <c r="UIQ350" s="18"/>
      <c r="UIR350" s="18"/>
      <c r="UIS350" s="18"/>
      <c r="UIT350" s="18"/>
      <c r="UIU350" s="18"/>
      <c r="UIV350" s="18"/>
      <c r="UIW350" s="18"/>
      <c r="UIX350" s="18"/>
      <c r="UIY350" s="18"/>
      <c r="UIZ350" s="18"/>
      <c r="UJA350" s="18"/>
      <c r="UJB350" s="18"/>
      <c r="UJC350" s="18"/>
      <c r="UJD350" s="18"/>
      <c r="UJE350" s="18"/>
      <c r="UJF350" s="18"/>
      <c r="UJG350" s="18"/>
      <c r="UJH350" s="18"/>
      <c r="UJI350" s="18"/>
      <c r="UJJ350" s="18"/>
      <c r="UJK350" s="18"/>
      <c r="UJL350" s="18"/>
      <c r="UJM350" s="18"/>
      <c r="UJN350" s="18"/>
      <c r="UJO350" s="18"/>
      <c r="UJP350" s="18"/>
      <c r="UJQ350" s="18"/>
      <c r="UJR350" s="18"/>
      <c r="UJS350" s="18"/>
      <c r="UJT350" s="18"/>
      <c r="UJU350" s="18"/>
      <c r="UJV350" s="18"/>
      <c r="UJW350" s="18"/>
      <c r="UJX350" s="18"/>
      <c r="UJY350" s="18"/>
      <c r="UJZ350" s="18"/>
      <c r="UKA350" s="18"/>
      <c r="UKB350" s="18"/>
      <c r="UKC350" s="18"/>
      <c r="UKD350" s="18"/>
      <c r="UKE350" s="18"/>
      <c r="UKF350" s="18"/>
      <c r="UKG350" s="18"/>
      <c r="UKH350" s="18"/>
      <c r="UKI350" s="18"/>
      <c r="UKJ350" s="18"/>
      <c r="UKK350" s="18"/>
      <c r="UKL350" s="18"/>
      <c r="UKM350" s="18"/>
      <c r="UKN350" s="18"/>
      <c r="UKO350" s="18"/>
      <c r="UKP350" s="18"/>
      <c r="UKQ350" s="18"/>
      <c r="UKR350" s="18"/>
      <c r="UKS350" s="18"/>
      <c r="UKT350" s="18"/>
      <c r="UKU350" s="18"/>
      <c r="UKV350" s="18"/>
      <c r="UKW350" s="18"/>
      <c r="UKX350" s="18"/>
      <c r="UKY350" s="18"/>
      <c r="UKZ350" s="18"/>
      <c r="ULA350" s="18"/>
      <c r="ULB350" s="18"/>
      <c r="ULC350" s="18"/>
      <c r="ULD350" s="18"/>
      <c r="ULE350" s="18"/>
      <c r="ULF350" s="18"/>
      <c r="ULG350" s="18"/>
      <c r="ULH350" s="18"/>
      <c r="ULI350" s="18"/>
      <c r="ULJ350" s="18"/>
      <c r="ULK350" s="18"/>
      <c r="ULL350" s="18"/>
      <c r="ULM350" s="18"/>
      <c r="ULN350" s="18"/>
      <c r="ULO350" s="18"/>
      <c r="ULP350" s="18"/>
      <c r="ULQ350" s="18"/>
      <c r="ULR350" s="18"/>
      <c r="ULS350" s="18"/>
      <c r="ULT350" s="18"/>
      <c r="ULU350" s="18"/>
      <c r="ULV350" s="18"/>
      <c r="ULW350" s="18"/>
      <c r="ULX350" s="18"/>
      <c r="ULY350" s="18"/>
      <c r="ULZ350" s="18"/>
      <c r="UMA350" s="18"/>
      <c r="UMB350" s="18"/>
      <c r="UMC350" s="18"/>
      <c r="UMD350" s="18"/>
      <c r="UME350" s="18"/>
      <c r="UMF350" s="18"/>
      <c r="UMG350" s="18"/>
      <c r="UMH350" s="18"/>
      <c r="UMI350" s="18"/>
      <c r="UMJ350" s="18"/>
      <c r="UMK350" s="18"/>
      <c r="UML350" s="18"/>
      <c r="UMM350" s="18"/>
      <c r="UMN350" s="18"/>
      <c r="UMO350" s="18"/>
      <c r="UMP350" s="18"/>
      <c r="UMQ350" s="18"/>
      <c r="UMR350" s="18"/>
      <c r="UMS350" s="18"/>
      <c r="UMT350" s="18"/>
      <c r="UMU350" s="18"/>
      <c r="UMV350" s="18"/>
      <c r="UMW350" s="18"/>
      <c r="UMX350" s="18"/>
      <c r="UMY350" s="18"/>
      <c r="UMZ350" s="18"/>
      <c r="UNA350" s="18"/>
      <c r="UNB350" s="18"/>
      <c r="UNC350" s="18"/>
      <c r="UND350" s="18"/>
      <c r="UNE350" s="18"/>
      <c r="UNF350" s="18"/>
      <c r="UNG350" s="18"/>
      <c r="UNH350" s="18"/>
      <c r="UNI350" s="18"/>
      <c r="UNJ350" s="18"/>
      <c r="UNK350" s="18"/>
      <c r="UNL350" s="18"/>
      <c r="UNM350" s="18"/>
      <c r="UNN350" s="18"/>
      <c r="UNO350" s="18"/>
      <c r="UNP350" s="18"/>
      <c r="UNQ350" s="18"/>
      <c r="UNR350" s="18"/>
      <c r="UNS350" s="18"/>
      <c r="UNT350" s="18"/>
      <c r="UNU350" s="18"/>
      <c r="UNV350" s="18"/>
      <c r="UNW350" s="18"/>
      <c r="UNX350" s="18"/>
      <c r="UNY350" s="18"/>
      <c r="UNZ350" s="18"/>
      <c r="UOA350" s="18"/>
      <c r="UOB350" s="18"/>
      <c r="UOC350" s="18"/>
      <c r="UOD350" s="18"/>
      <c r="UOE350" s="18"/>
      <c r="UOF350" s="18"/>
      <c r="UOG350" s="18"/>
      <c r="UOH350" s="18"/>
      <c r="UOI350" s="18"/>
      <c r="UOJ350" s="18"/>
      <c r="UOK350" s="18"/>
      <c r="UOL350" s="18"/>
      <c r="UOM350" s="18"/>
      <c r="UON350" s="18"/>
      <c r="UOO350" s="18"/>
      <c r="UOP350" s="18"/>
      <c r="UOQ350" s="18"/>
      <c r="UOR350" s="18"/>
      <c r="UOS350" s="18"/>
      <c r="UOT350" s="18"/>
      <c r="UOU350" s="18"/>
      <c r="UOV350" s="18"/>
      <c r="UOW350" s="18"/>
      <c r="UOX350" s="18"/>
      <c r="UOY350" s="18"/>
      <c r="UOZ350" s="18"/>
      <c r="UPA350" s="18"/>
      <c r="UPB350" s="18"/>
      <c r="UPC350" s="18"/>
      <c r="UPD350" s="18"/>
      <c r="UPE350" s="18"/>
      <c r="UPF350" s="18"/>
      <c r="UPG350" s="18"/>
      <c r="UPH350" s="18"/>
      <c r="UPI350" s="18"/>
      <c r="UPJ350" s="18"/>
      <c r="UPK350" s="18"/>
      <c r="UPL350" s="18"/>
      <c r="UPM350" s="18"/>
      <c r="UPN350" s="18"/>
      <c r="UPO350" s="18"/>
      <c r="UPP350" s="18"/>
      <c r="UPQ350" s="18"/>
      <c r="UPR350" s="18"/>
      <c r="UPS350" s="18"/>
      <c r="UPT350" s="18"/>
      <c r="UPU350" s="18"/>
      <c r="UPV350" s="18"/>
      <c r="UPW350" s="18"/>
      <c r="UPX350" s="18"/>
      <c r="UPY350" s="18"/>
      <c r="UPZ350" s="18"/>
      <c r="UQA350" s="18"/>
      <c r="UQB350" s="18"/>
      <c r="UQC350" s="18"/>
      <c r="UQD350" s="18"/>
      <c r="UQE350" s="18"/>
      <c r="UQF350" s="18"/>
      <c r="UQG350" s="18"/>
      <c r="UQH350" s="18"/>
      <c r="UQI350" s="18"/>
      <c r="UQJ350" s="18"/>
      <c r="UQK350" s="18"/>
      <c r="UQL350" s="18"/>
      <c r="UQM350" s="18"/>
      <c r="UQN350" s="18"/>
      <c r="UQO350" s="18"/>
      <c r="UQP350" s="18"/>
      <c r="UQQ350" s="18"/>
      <c r="UQR350" s="18"/>
      <c r="UQS350" s="18"/>
      <c r="UQT350" s="18"/>
      <c r="UQU350" s="18"/>
      <c r="UQV350" s="18"/>
      <c r="UQW350" s="18"/>
      <c r="UQX350" s="18"/>
      <c r="UQY350" s="18"/>
      <c r="UQZ350" s="18"/>
      <c r="URA350" s="18"/>
      <c r="URB350" s="18"/>
      <c r="URC350" s="18"/>
      <c r="URD350" s="18"/>
      <c r="URE350" s="18"/>
      <c r="URF350" s="18"/>
      <c r="URG350" s="18"/>
      <c r="URH350" s="18"/>
      <c r="URI350" s="18"/>
      <c r="URJ350" s="18"/>
      <c r="URK350" s="18"/>
      <c r="URL350" s="18"/>
      <c r="URM350" s="18"/>
      <c r="URN350" s="18"/>
      <c r="URO350" s="18"/>
      <c r="URP350" s="18"/>
      <c r="URQ350" s="18"/>
      <c r="URR350" s="18"/>
      <c r="URS350" s="18"/>
      <c r="URT350" s="18"/>
      <c r="URU350" s="18"/>
      <c r="URV350" s="18"/>
      <c r="URW350" s="18"/>
      <c r="URX350" s="18"/>
      <c r="URY350" s="18"/>
      <c r="URZ350" s="18"/>
      <c r="USA350" s="18"/>
      <c r="USB350" s="18"/>
      <c r="USC350" s="18"/>
      <c r="USD350" s="18"/>
      <c r="USE350" s="18"/>
      <c r="USF350" s="18"/>
      <c r="USG350" s="18"/>
      <c r="USH350" s="18"/>
      <c r="USI350" s="18"/>
      <c r="USJ350" s="18"/>
      <c r="USK350" s="18"/>
      <c r="USL350" s="18"/>
      <c r="USM350" s="18"/>
      <c r="USN350" s="18"/>
      <c r="USO350" s="18"/>
      <c r="USP350" s="18"/>
      <c r="USQ350" s="18"/>
      <c r="USR350" s="18"/>
      <c r="USS350" s="18"/>
      <c r="UST350" s="18"/>
      <c r="USU350" s="18"/>
      <c r="USV350" s="18"/>
      <c r="USW350" s="18"/>
      <c r="USX350" s="18"/>
      <c r="USY350" s="18"/>
      <c r="USZ350" s="18"/>
      <c r="UTA350" s="18"/>
      <c r="UTB350" s="18"/>
      <c r="UTC350" s="18"/>
      <c r="UTD350" s="18"/>
      <c r="UTE350" s="18"/>
      <c r="UTF350" s="18"/>
      <c r="UTG350" s="18"/>
      <c r="UTH350" s="18"/>
      <c r="UTI350" s="18"/>
      <c r="UTJ350" s="18"/>
      <c r="UTK350" s="18"/>
      <c r="UTL350" s="18"/>
      <c r="UTM350" s="18"/>
      <c r="UTN350" s="18"/>
      <c r="UTO350" s="18"/>
      <c r="UTP350" s="18"/>
      <c r="UTQ350" s="18"/>
      <c r="UTR350" s="18"/>
      <c r="UTS350" s="18"/>
      <c r="UTT350" s="18"/>
      <c r="UTU350" s="18"/>
      <c r="UTV350" s="18"/>
      <c r="UTW350" s="18"/>
      <c r="UTX350" s="18"/>
      <c r="UTY350" s="18"/>
      <c r="UTZ350" s="18"/>
      <c r="UUA350" s="18"/>
      <c r="UUB350" s="18"/>
      <c r="UUC350" s="18"/>
      <c r="UUD350" s="18"/>
      <c r="UUE350" s="18"/>
      <c r="UUF350" s="18"/>
      <c r="UUG350" s="18"/>
      <c r="UUH350" s="18"/>
      <c r="UUI350" s="18"/>
      <c r="UUJ350" s="18"/>
      <c r="UUK350" s="18"/>
      <c r="UUL350" s="18"/>
      <c r="UUM350" s="18"/>
      <c r="UUN350" s="18"/>
      <c r="UUO350" s="18"/>
      <c r="UUP350" s="18"/>
      <c r="UUQ350" s="18"/>
      <c r="UUR350" s="18"/>
      <c r="UUS350" s="18"/>
      <c r="UUT350" s="18"/>
      <c r="UUU350" s="18"/>
      <c r="UUV350" s="18"/>
      <c r="UUW350" s="18"/>
      <c r="UUX350" s="18"/>
      <c r="UUY350" s="18"/>
      <c r="UUZ350" s="18"/>
      <c r="UVA350" s="18"/>
      <c r="UVB350" s="18"/>
      <c r="UVC350" s="18"/>
      <c r="UVD350" s="18"/>
      <c r="UVE350" s="18"/>
      <c r="UVF350" s="18"/>
      <c r="UVG350" s="18"/>
      <c r="UVH350" s="18"/>
      <c r="UVI350" s="18"/>
      <c r="UVJ350" s="18"/>
      <c r="UVK350" s="18"/>
      <c r="UVL350" s="18"/>
      <c r="UVM350" s="18"/>
      <c r="UVN350" s="18"/>
      <c r="UVO350" s="18"/>
      <c r="UVP350" s="18"/>
      <c r="UVQ350" s="18"/>
      <c r="UVR350" s="18"/>
      <c r="UVS350" s="18"/>
      <c r="UVT350" s="18"/>
      <c r="UVU350" s="18"/>
      <c r="UVV350" s="18"/>
      <c r="UVW350" s="18"/>
      <c r="UVX350" s="18"/>
      <c r="UVY350" s="18"/>
      <c r="UVZ350" s="18"/>
      <c r="UWA350" s="18"/>
      <c r="UWB350" s="18"/>
      <c r="UWC350" s="18"/>
      <c r="UWD350" s="18"/>
      <c r="UWE350" s="18"/>
      <c r="UWF350" s="18"/>
      <c r="UWG350" s="18"/>
      <c r="UWH350" s="18"/>
      <c r="UWI350" s="18"/>
      <c r="UWJ350" s="18"/>
      <c r="UWK350" s="18"/>
      <c r="UWL350" s="18"/>
      <c r="UWM350" s="18"/>
      <c r="UWN350" s="18"/>
      <c r="UWO350" s="18"/>
      <c r="UWP350" s="18"/>
      <c r="UWQ350" s="18"/>
      <c r="UWR350" s="18"/>
      <c r="UWS350" s="18"/>
      <c r="UWT350" s="18"/>
      <c r="UWU350" s="18"/>
      <c r="UWV350" s="18"/>
      <c r="UWW350" s="18"/>
      <c r="UWX350" s="18"/>
      <c r="UWY350" s="18"/>
      <c r="UWZ350" s="18"/>
      <c r="UXA350" s="18"/>
      <c r="UXB350" s="18"/>
      <c r="UXC350" s="18"/>
      <c r="UXD350" s="18"/>
      <c r="UXE350" s="18"/>
      <c r="UXF350" s="18"/>
      <c r="UXG350" s="18"/>
      <c r="UXH350" s="18"/>
      <c r="UXI350" s="18"/>
      <c r="UXJ350" s="18"/>
      <c r="UXK350" s="18"/>
      <c r="UXL350" s="18"/>
      <c r="UXM350" s="18"/>
      <c r="UXN350" s="18"/>
      <c r="UXO350" s="18"/>
      <c r="UXP350" s="18"/>
      <c r="UXQ350" s="18"/>
      <c r="UXR350" s="18"/>
      <c r="UXS350" s="18"/>
      <c r="UXT350" s="18"/>
      <c r="UXU350" s="18"/>
      <c r="UXV350" s="18"/>
      <c r="UXW350" s="18"/>
      <c r="UXX350" s="18"/>
      <c r="UXY350" s="18"/>
      <c r="UXZ350" s="18"/>
      <c r="UYA350" s="18"/>
      <c r="UYB350" s="18"/>
      <c r="UYC350" s="18"/>
      <c r="UYD350" s="18"/>
      <c r="UYE350" s="18"/>
      <c r="UYF350" s="18"/>
      <c r="UYG350" s="18"/>
      <c r="UYH350" s="18"/>
      <c r="UYI350" s="18"/>
      <c r="UYJ350" s="18"/>
      <c r="UYK350" s="18"/>
      <c r="UYL350" s="18"/>
      <c r="UYM350" s="18"/>
      <c r="UYN350" s="18"/>
      <c r="UYO350" s="18"/>
      <c r="UYP350" s="18"/>
      <c r="UYQ350" s="18"/>
      <c r="UYR350" s="18"/>
      <c r="UYS350" s="18"/>
      <c r="UYT350" s="18"/>
      <c r="UYU350" s="18"/>
      <c r="UYV350" s="18"/>
      <c r="UYW350" s="18"/>
      <c r="UYX350" s="18"/>
      <c r="UYY350" s="18"/>
      <c r="UYZ350" s="18"/>
      <c r="UZA350" s="18"/>
      <c r="UZB350" s="18"/>
      <c r="UZC350" s="18"/>
      <c r="UZD350" s="18"/>
      <c r="UZE350" s="18"/>
      <c r="UZF350" s="18"/>
      <c r="UZG350" s="18"/>
      <c r="UZH350" s="18"/>
      <c r="UZI350" s="18"/>
      <c r="UZJ350" s="18"/>
      <c r="UZK350" s="18"/>
      <c r="UZL350" s="18"/>
      <c r="UZM350" s="18"/>
      <c r="UZN350" s="18"/>
      <c r="UZO350" s="18"/>
      <c r="UZP350" s="18"/>
      <c r="UZQ350" s="18"/>
      <c r="UZR350" s="18"/>
      <c r="UZS350" s="18"/>
      <c r="UZT350" s="18"/>
      <c r="UZU350" s="18"/>
      <c r="UZV350" s="18"/>
      <c r="UZW350" s="18"/>
      <c r="UZX350" s="18"/>
      <c r="UZY350" s="18"/>
      <c r="UZZ350" s="18"/>
      <c r="VAA350" s="18"/>
      <c r="VAB350" s="18"/>
      <c r="VAC350" s="18"/>
      <c r="VAD350" s="18"/>
      <c r="VAE350" s="18"/>
      <c r="VAF350" s="18"/>
      <c r="VAG350" s="18"/>
      <c r="VAH350" s="18"/>
      <c r="VAI350" s="18"/>
      <c r="VAJ350" s="18"/>
      <c r="VAK350" s="18"/>
      <c r="VAL350" s="18"/>
      <c r="VAM350" s="18"/>
      <c r="VAN350" s="18"/>
      <c r="VAO350" s="18"/>
      <c r="VAP350" s="18"/>
      <c r="VAQ350" s="18"/>
      <c r="VAR350" s="18"/>
      <c r="VAS350" s="18"/>
      <c r="VAT350" s="18"/>
      <c r="VAU350" s="18"/>
      <c r="VAV350" s="18"/>
      <c r="VAW350" s="18"/>
      <c r="VAX350" s="18"/>
      <c r="VAY350" s="18"/>
      <c r="VAZ350" s="18"/>
      <c r="VBA350" s="18"/>
      <c r="VBB350" s="18"/>
      <c r="VBC350" s="18"/>
      <c r="VBD350" s="18"/>
      <c r="VBE350" s="18"/>
      <c r="VBF350" s="18"/>
      <c r="VBG350" s="18"/>
      <c r="VBH350" s="18"/>
      <c r="VBI350" s="18"/>
      <c r="VBJ350" s="18"/>
      <c r="VBK350" s="18"/>
      <c r="VBL350" s="18"/>
      <c r="VBM350" s="18"/>
      <c r="VBN350" s="18"/>
      <c r="VBO350" s="18"/>
      <c r="VBP350" s="18"/>
      <c r="VBQ350" s="18"/>
      <c r="VBR350" s="18"/>
      <c r="VBS350" s="18"/>
      <c r="VBT350" s="18"/>
      <c r="VBU350" s="18"/>
      <c r="VBV350" s="18"/>
      <c r="VBW350" s="18"/>
      <c r="VBX350" s="18"/>
      <c r="VBY350" s="18"/>
      <c r="VBZ350" s="18"/>
      <c r="VCA350" s="18"/>
      <c r="VCB350" s="18"/>
      <c r="VCC350" s="18"/>
      <c r="VCD350" s="18"/>
      <c r="VCE350" s="18"/>
      <c r="VCF350" s="18"/>
      <c r="VCG350" s="18"/>
      <c r="VCH350" s="18"/>
      <c r="VCI350" s="18"/>
      <c r="VCJ350" s="18"/>
      <c r="VCK350" s="18"/>
      <c r="VCL350" s="18"/>
      <c r="VCM350" s="18"/>
      <c r="VCN350" s="18"/>
      <c r="VCO350" s="18"/>
      <c r="VCP350" s="18"/>
      <c r="VCQ350" s="18"/>
      <c r="VCR350" s="18"/>
      <c r="VCS350" s="18"/>
      <c r="VCT350" s="18"/>
      <c r="VCU350" s="18"/>
      <c r="VCV350" s="18"/>
      <c r="VCW350" s="18"/>
      <c r="VCX350" s="18"/>
      <c r="VCY350" s="18"/>
      <c r="VCZ350" s="18"/>
      <c r="VDA350" s="18"/>
      <c r="VDB350" s="18"/>
      <c r="VDC350" s="18"/>
      <c r="VDD350" s="18"/>
      <c r="VDE350" s="18"/>
      <c r="VDF350" s="18"/>
      <c r="VDG350" s="18"/>
      <c r="VDH350" s="18"/>
      <c r="VDI350" s="18"/>
      <c r="VDJ350" s="18"/>
      <c r="VDK350" s="18"/>
      <c r="VDL350" s="18"/>
      <c r="VDM350" s="18"/>
      <c r="VDN350" s="18"/>
      <c r="VDO350" s="18"/>
      <c r="VDP350" s="18"/>
      <c r="VDQ350" s="18"/>
      <c r="VDR350" s="18"/>
      <c r="VDS350" s="18"/>
      <c r="VDT350" s="18"/>
      <c r="VDU350" s="18"/>
      <c r="VDV350" s="18"/>
      <c r="VDW350" s="18"/>
      <c r="VDX350" s="18"/>
      <c r="VDY350" s="18"/>
      <c r="VDZ350" s="18"/>
      <c r="VEA350" s="18"/>
      <c r="VEB350" s="18"/>
      <c r="VEC350" s="18"/>
      <c r="VED350" s="18"/>
      <c r="VEE350" s="18"/>
      <c r="VEF350" s="18"/>
      <c r="VEG350" s="18"/>
      <c r="VEH350" s="18"/>
      <c r="VEI350" s="18"/>
      <c r="VEJ350" s="18"/>
      <c r="VEK350" s="18"/>
      <c r="VEL350" s="18"/>
      <c r="VEM350" s="18"/>
      <c r="VEN350" s="18"/>
      <c r="VEO350" s="18"/>
      <c r="VEP350" s="18"/>
      <c r="VEQ350" s="18"/>
      <c r="VER350" s="18"/>
      <c r="VES350" s="18"/>
      <c r="VET350" s="18"/>
      <c r="VEU350" s="18"/>
      <c r="VEV350" s="18"/>
      <c r="VEW350" s="18"/>
      <c r="VEX350" s="18"/>
      <c r="VEY350" s="18"/>
      <c r="VEZ350" s="18"/>
      <c r="VFA350" s="18"/>
      <c r="VFB350" s="18"/>
      <c r="VFC350" s="18"/>
      <c r="VFD350" s="18"/>
      <c r="VFE350" s="18"/>
      <c r="VFF350" s="18"/>
      <c r="VFG350" s="18"/>
      <c r="VFH350" s="18"/>
      <c r="VFI350" s="18"/>
      <c r="VFJ350" s="18"/>
      <c r="VFK350" s="18"/>
      <c r="VFL350" s="18"/>
      <c r="VFM350" s="18"/>
      <c r="VFN350" s="18"/>
      <c r="VFO350" s="18"/>
      <c r="VFP350" s="18"/>
      <c r="VFQ350" s="18"/>
      <c r="VFR350" s="18"/>
      <c r="VFS350" s="18"/>
      <c r="VFT350" s="18"/>
      <c r="VFU350" s="18"/>
      <c r="VFV350" s="18"/>
      <c r="VFW350" s="18"/>
      <c r="VFX350" s="18"/>
      <c r="VFY350" s="18"/>
      <c r="VFZ350" s="18"/>
      <c r="VGA350" s="18"/>
      <c r="VGB350" s="18"/>
      <c r="VGC350" s="18"/>
      <c r="VGD350" s="18"/>
      <c r="VGE350" s="18"/>
      <c r="VGF350" s="18"/>
      <c r="VGG350" s="18"/>
      <c r="VGH350" s="18"/>
      <c r="VGI350" s="18"/>
      <c r="VGJ350" s="18"/>
      <c r="VGK350" s="18"/>
      <c r="VGL350" s="18"/>
      <c r="VGM350" s="18"/>
      <c r="VGN350" s="18"/>
      <c r="VGO350" s="18"/>
      <c r="VGP350" s="18"/>
      <c r="VGQ350" s="18"/>
      <c r="VGR350" s="18"/>
      <c r="VGS350" s="18"/>
      <c r="VGT350" s="18"/>
      <c r="VGU350" s="18"/>
      <c r="VGV350" s="18"/>
      <c r="VGW350" s="18"/>
      <c r="VGX350" s="18"/>
      <c r="VGY350" s="18"/>
      <c r="VGZ350" s="18"/>
      <c r="VHA350" s="18"/>
      <c r="VHB350" s="18"/>
      <c r="VHC350" s="18"/>
      <c r="VHD350" s="18"/>
      <c r="VHE350" s="18"/>
      <c r="VHF350" s="18"/>
      <c r="VHG350" s="18"/>
      <c r="VHH350" s="18"/>
      <c r="VHI350" s="18"/>
      <c r="VHJ350" s="18"/>
      <c r="VHK350" s="18"/>
      <c r="VHL350" s="18"/>
      <c r="VHM350" s="18"/>
      <c r="VHN350" s="18"/>
      <c r="VHO350" s="18"/>
      <c r="VHP350" s="18"/>
      <c r="VHQ350" s="18"/>
      <c r="VHR350" s="18"/>
      <c r="VHS350" s="18"/>
      <c r="VHT350" s="18"/>
      <c r="VHU350" s="18"/>
      <c r="VHV350" s="18"/>
      <c r="VHW350" s="18"/>
      <c r="VHX350" s="18"/>
      <c r="VHY350" s="18"/>
      <c r="VHZ350" s="18"/>
      <c r="VIA350" s="18"/>
      <c r="VIB350" s="18"/>
      <c r="VIC350" s="18"/>
      <c r="VID350" s="18"/>
      <c r="VIE350" s="18"/>
      <c r="VIF350" s="18"/>
      <c r="VIG350" s="18"/>
      <c r="VIH350" s="18"/>
      <c r="VII350" s="18"/>
      <c r="VIJ350" s="18"/>
      <c r="VIK350" s="18"/>
      <c r="VIL350" s="18"/>
      <c r="VIM350" s="18"/>
      <c r="VIN350" s="18"/>
      <c r="VIO350" s="18"/>
      <c r="VIP350" s="18"/>
      <c r="VIQ350" s="18"/>
      <c r="VIR350" s="18"/>
      <c r="VIS350" s="18"/>
      <c r="VIT350" s="18"/>
      <c r="VIU350" s="18"/>
      <c r="VIV350" s="18"/>
      <c r="VIW350" s="18"/>
      <c r="VIX350" s="18"/>
      <c r="VIY350" s="18"/>
      <c r="VIZ350" s="18"/>
      <c r="VJA350" s="18"/>
      <c r="VJB350" s="18"/>
      <c r="VJC350" s="18"/>
      <c r="VJD350" s="18"/>
      <c r="VJE350" s="18"/>
      <c r="VJF350" s="18"/>
      <c r="VJG350" s="18"/>
      <c r="VJH350" s="18"/>
      <c r="VJI350" s="18"/>
      <c r="VJJ350" s="18"/>
      <c r="VJK350" s="18"/>
      <c r="VJL350" s="18"/>
      <c r="VJM350" s="18"/>
      <c r="VJN350" s="18"/>
      <c r="VJO350" s="18"/>
      <c r="VJP350" s="18"/>
      <c r="VJQ350" s="18"/>
      <c r="VJR350" s="18"/>
      <c r="VJS350" s="18"/>
      <c r="VJT350" s="18"/>
      <c r="VJU350" s="18"/>
      <c r="VJV350" s="18"/>
      <c r="VJW350" s="18"/>
      <c r="VJX350" s="18"/>
      <c r="VJY350" s="18"/>
      <c r="VJZ350" s="18"/>
      <c r="VKA350" s="18"/>
      <c r="VKB350" s="18"/>
      <c r="VKC350" s="18"/>
      <c r="VKD350" s="18"/>
      <c r="VKE350" s="18"/>
      <c r="VKF350" s="18"/>
      <c r="VKG350" s="18"/>
      <c r="VKH350" s="18"/>
      <c r="VKI350" s="18"/>
      <c r="VKJ350" s="18"/>
      <c r="VKK350" s="18"/>
      <c r="VKL350" s="18"/>
      <c r="VKM350" s="18"/>
      <c r="VKN350" s="18"/>
      <c r="VKO350" s="18"/>
      <c r="VKP350" s="18"/>
      <c r="VKQ350" s="18"/>
      <c r="VKR350" s="18"/>
      <c r="VKS350" s="18"/>
      <c r="VKT350" s="18"/>
      <c r="VKU350" s="18"/>
      <c r="VKV350" s="18"/>
      <c r="VKW350" s="18"/>
      <c r="VKX350" s="18"/>
      <c r="VKY350" s="18"/>
      <c r="VKZ350" s="18"/>
      <c r="VLA350" s="18"/>
      <c r="VLB350" s="18"/>
      <c r="VLC350" s="18"/>
      <c r="VLD350" s="18"/>
      <c r="VLE350" s="18"/>
      <c r="VLF350" s="18"/>
      <c r="VLG350" s="18"/>
      <c r="VLH350" s="18"/>
      <c r="VLI350" s="18"/>
      <c r="VLJ350" s="18"/>
      <c r="VLK350" s="18"/>
      <c r="VLL350" s="18"/>
      <c r="VLM350" s="18"/>
      <c r="VLN350" s="18"/>
      <c r="VLO350" s="18"/>
      <c r="VLP350" s="18"/>
      <c r="VLQ350" s="18"/>
      <c r="VLR350" s="18"/>
      <c r="VLS350" s="18"/>
      <c r="VLT350" s="18"/>
      <c r="VLU350" s="18"/>
      <c r="VLV350" s="18"/>
      <c r="VLW350" s="18"/>
      <c r="VLX350" s="18"/>
      <c r="VLY350" s="18"/>
      <c r="VLZ350" s="18"/>
      <c r="VMA350" s="18"/>
      <c r="VMB350" s="18"/>
      <c r="VMC350" s="18"/>
      <c r="VMD350" s="18"/>
      <c r="VME350" s="18"/>
      <c r="VMF350" s="18"/>
      <c r="VMG350" s="18"/>
      <c r="VMH350" s="18"/>
      <c r="VMI350" s="18"/>
      <c r="VMJ350" s="18"/>
      <c r="VMK350" s="18"/>
      <c r="VML350" s="18"/>
      <c r="VMM350" s="18"/>
      <c r="VMN350" s="18"/>
      <c r="VMO350" s="18"/>
      <c r="VMP350" s="18"/>
      <c r="VMQ350" s="18"/>
      <c r="VMR350" s="18"/>
      <c r="VMS350" s="18"/>
      <c r="VMT350" s="18"/>
      <c r="VMU350" s="18"/>
      <c r="VMV350" s="18"/>
      <c r="VMW350" s="18"/>
      <c r="VMX350" s="18"/>
      <c r="VMY350" s="18"/>
      <c r="VMZ350" s="18"/>
      <c r="VNA350" s="18"/>
      <c r="VNB350" s="18"/>
      <c r="VNC350" s="18"/>
      <c r="VND350" s="18"/>
      <c r="VNE350" s="18"/>
      <c r="VNF350" s="18"/>
      <c r="VNG350" s="18"/>
      <c r="VNH350" s="18"/>
      <c r="VNI350" s="18"/>
      <c r="VNJ350" s="18"/>
      <c r="VNK350" s="18"/>
      <c r="VNL350" s="18"/>
      <c r="VNM350" s="18"/>
      <c r="VNN350" s="18"/>
      <c r="VNO350" s="18"/>
      <c r="VNP350" s="18"/>
      <c r="VNQ350" s="18"/>
      <c r="VNR350" s="18"/>
      <c r="VNS350" s="18"/>
      <c r="VNT350" s="18"/>
      <c r="VNU350" s="18"/>
      <c r="VNV350" s="18"/>
      <c r="VNW350" s="18"/>
      <c r="VNX350" s="18"/>
      <c r="VNY350" s="18"/>
      <c r="VNZ350" s="18"/>
      <c r="VOA350" s="18"/>
      <c r="VOB350" s="18"/>
      <c r="VOC350" s="18"/>
      <c r="VOD350" s="18"/>
      <c r="VOE350" s="18"/>
      <c r="VOF350" s="18"/>
      <c r="VOG350" s="18"/>
      <c r="VOH350" s="18"/>
      <c r="VOI350" s="18"/>
      <c r="VOJ350" s="18"/>
      <c r="VOK350" s="18"/>
      <c r="VOL350" s="18"/>
      <c r="VOM350" s="18"/>
      <c r="VON350" s="18"/>
      <c r="VOO350" s="18"/>
      <c r="VOP350" s="18"/>
      <c r="VOQ350" s="18"/>
      <c r="VOR350" s="18"/>
      <c r="VOS350" s="18"/>
      <c r="VOT350" s="18"/>
      <c r="VOU350" s="18"/>
      <c r="VOV350" s="18"/>
      <c r="VOW350" s="18"/>
      <c r="VOX350" s="18"/>
      <c r="VOY350" s="18"/>
      <c r="VOZ350" s="18"/>
      <c r="VPA350" s="18"/>
      <c r="VPB350" s="18"/>
      <c r="VPC350" s="18"/>
      <c r="VPD350" s="18"/>
      <c r="VPE350" s="18"/>
      <c r="VPF350" s="18"/>
      <c r="VPG350" s="18"/>
      <c r="VPH350" s="18"/>
      <c r="VPI350" s="18"/>
      <c r="VPJ350" s="18"/>
      <c r="VPK350" s="18"/>
      <c r="VPL350" s="18"/>
      <c r="VPM350" s="18"/>
      <c r="VPN350" s="18"/>
      <c r="VPO350" s="18"/>
      <c r="VPP350" s="18"/>
      <c r="VPQ350" s="18"/>
      <c r="VPR350" s="18"/>
      <c r="VPS350" s="18"/>
      <c r="VPT350" s="18"/>
      <c r="VPU350" s="18"/>
      <c r="VPV350" s="18"/>
      <c r="VPW350" s="18"/>
      <c r="VPX350" s="18"/>
      <c r="VPY350" s="18"/>
      <c r="VPZ350" s="18"/>
      <c r="VQA350" s="18"/>
      <c r="VQB350" s="18"/>
      <c r="VQC350" s="18"/>
      <c r="VQD350" s="18"/>
      <c r="VQE350" s="18"/>
      <c r="VQF350" s="18"/>
      <c r="VQG350" s="18"/>
      <c r="VQH350" s="18"/>
      <c r="VQI350" s="18"/>
      <c r="VQJ350" s="18"/>
      <c r="VQK350" s="18"/>
      <c r="VQL350" s="18"/>
      <c r="VQM350" s="18"/>
      <c r="VQN350" s="18"/>
      <c r="VQO350" s="18"/>
      <c r="VQP350" s="18"/>
      <c r="VQQ350" s="18"/>
      <c r="VQR350" s="18"/>
      <c r="VQS350" s="18"/>
      <c r="VQT350" s="18"/>
      <c r="VQU350" s="18"/>
      <c r="VQV350" s="18"/>
      <c r="VQW350" s="18"/>
      <c r="VQX350" s="18"/>
      <c r="VQY350" s="18"/>
      <c r="VQZ350" s="18"/>
      <c r="VRA350" s="18"/>
      <c r="VRB350" s="18"/>
      <c r="VRC350" s="18"/>
      <c r="VRD350" s="18"/>
      <c r="VRE350" s="18"/>
      <c r="VRF350" s="18"/>
      <c r="VRG350" s="18"/>
      <c r="VRH350" s="18"/>
      <c r="VRI350" s="18"/>
      <c r="VRJ350" s="18"/>
      <c r="VRK350" s="18"/>
      <c r="VRL350" s="18"/>
      <c r="VRM350" s="18"/>
      <c r="VRN350" s="18"/>
      <c r="VRO350" s="18"/>
      <c r="VRP350" s="18"/>
      <c r="VRQ350" s="18"/>
      <c r="VRR350" s="18"/>
      <c r="VRS350" s="18"/>
      <c r="VRT350" s="18"/>
      <c r="VRU350" s="18"/>
      <c r="VRV350" s="18"/>
      <c r="VRW350" s="18"/>
      <c r="VRX350" s="18"/>
      <c r="VRY350" s="18"/>
      <c r="VRZ350" s="18"/>
      <c r="VSA350" s="18"/>
      <c r="VSB350" s="18"/>
      <c r="VSC350" s="18"/>
      <c r="VSD350" s="18"/>
      <c r="VSE350" s="18"/>
      <c r="VSF350" s="18"/>
      <c r="VSG350" s="18"/>
      <c r="VSH350" s="18"/>
      <c r="VSI350" s="18"/>
      <c r="VSJ350" s="18"/>
      <c r="VSK350" s="18"/>
      <c r="VSL350" s="18"/>
      <c r="VSM350" s="18"/>
      <c r="VSN350" s="18"/>
      <c r="VSO350" s="18"/>
      <c r="VSP350" s="18"/>
      <c r="VSQ350" s="18"/>
      <c r="VSR350" s="18"/>
      <c r="VSS350" s="18"/>
      <c r="VST350" s="18"/>
      <c r="VSU350" s="18"/>
      <c r="VSV350" s="18"/>
      <c r="VSW350" s="18"/>
      <c r="VSX350" s="18"/>
      <c r="VSY350" s="18"/>
      <c r="VSZ350" s="18"/>
      <c r="VTA350" s="18"/>
      <c r="VTB350" s="18"/>
      <c r="VTC350" s="18"/>
      <c r="VTD350" s="18"/>
      <c r="VTE350" s="18"/>
      <c r="VTF350" s="18"/>
      <c r="VTG350" s="18"/>
      <c r="VTH350" s="18"/>
      <c r="VTI350" s="18"/>
      <c r="VTJ350" s="18"/>
      <c r="VTK350" s="18"/>
      <c r="VTL350" s="18"/>
      <c r="VTM350" s="18"/>
      <c r="VTN350" s="18"/>
      <c r="VTO350" s="18"/>
      <c r="VTP350" s="18"/>
      <c r="VTQ350" s="18"/>
      <c r="VTR350" s="18"/>
      <c r="VTS350" s="18"/>
      <c r="VTT350" s="18"/>
      <c r="VTU350" s="18"/>
      <c r="VTV350" s="18"/>
      <c r="VTW350" s="18"/>
      <c r="VTX350" s="18"/>
      <c r="VTY350" s="18"/>
      <c r="VTZ350" s="18"/>
      <c r="VUA350" s="18"/>
      <c r="VUB350" s="18"/>
      <c r="VUC350" s="18"/>
      <c r="VUD350" s="18"/>
      <c r="VUE350" s="18"/>
      <c r="VUF350" s="18"/>
      <c r="VUG350" s="18"/>
      <c r="VUH350" s="18"/>
      <c r="VUI350" s="18"/>
      <c r="VUJ350" s="18"/>
      <c r="VUK350" s="18"/>
      <c r="VUL350" s="18"/>
      <c r="VUM350" s="18"/>
      <c r="VUN350" s="18"/>
      <c r="VUO350" s="18"/>
      <c r="VUP350" s="18"/>
      <c r="VUQ350" s="18"/>
      <c r="VUR350" s="18"/>
      <c r="VUS350" s="18"/>
      <c r="VUT350" s="18"/>
      <c r="VUU350" s="18"/>
      <c r="VUV350" s="18"/>
      <c r="VUW350" s="18"/>
      <c r="VUX350" s="18"/>
      <c r="VUY350" s="18"/>
      <c r="VUZ350" s="18"/>
      <c r="VVA350" s="18"/>
      <c r="VVB350" s="18"/>
      <c r="VVC350" s="18"/>
      <c r="VVD350" s="18"/>
      <c r="VVE350" s="18"/>
      <c r="VVF350" s="18"/>
      <c r="VVG350" s="18"/>
      <c r="VVH350" s="18"/>
      <c r="VVI350" s="18"/>
      <c r="VVJ350" s="18"/>
      <c r="VVK350" s="18"/>
      <c r="VVL350" s="18"/>
      <c r="VVM350" s="18"/>
      <c r="VVN350" s="18"/>
      <c r="VVO350" s="18"/>
      <c r="VVP350" s="18"/>
      <c r="VVQ350" s="18"/>
      <c r="VVR350" s="18"/>
      <c r="VVS350" s="18"/>
      <c r="VVT350" s="18"/>
      <c r="VVU350" s="18"/>
      <c r="VVV350" s="18"/>
      <c r="VVW350" s="18"/>
      <c r="VVX350" s="18"/>
      <c r="VVY350" s="18"/>
      <c r="VVZ350" s="18"/>
      <c r="VWA350" s="18"/>
      <c r="VWB350" s="18"/>
      <c r="VWC350" s="18"/>
      <c r="VWD350" s="18"/>
      <c r="VWE350" s="18"/>
      <c r="VWF350" s="18"/>
      <c r="VWG350" s="18"/>
      <c r="VWH350" s="18"/>
      <c r="VWI350" s="18"/>
      <c r="VWJ350" s="18"/>
      <c r="VWK350" s="18"/>
      <c r="VWL350" s="18"/>
      <c r="VWM350" s="18"/>
      <c r="VWN350" s="18"/>
      <c r="VWO350" s="18"/>
      <c r="VWP350" s="18"/>
      <c r="VWQ350" s="18"/>
      <c r="VWR350" s="18"/>
      <c r="VWS350" s="18"/>
      <c r="VWT350" s="18"/>
      <c r="VWU350" s="18"/>
      <c r="VWV350" s="18"/>
      <c r="VWW350" s="18"/>
      <c r="VWX350" s="18"/>
      <c r="VWY350" s="18"/>
      <c r="VWZ350" s="18"/>
      <c r="VXA350" s="18"/>
      <c r="VXB350" s="18"/>
      <c r="VXC350" s="18"/>
      <c r="VXD350" s="18"/>
      <c r="VXE350" s="18"/>
      <c r="VXF350" s="18"/>
      <c r="VXG350" s="18"/>
      <c r="VXH350" s="18"/>
      <c r="VXI350" s="18"/>
      <c r="VXJ350" s="18"/>
      <c r="VXK350" s="18"/>
      <c r="VXL350" s="18"/>
      <c r="VXM350" s="18"/>
      <c r="VXN350" s="18"/>
      <c r="VXO350" s="18"/>
      <c r="VXP350" s="18"/>
      <c r="VXQ350" s="18"/>
      <c r="VXR350" s="18"/>
      <c r="VXS350" s="18"/>
      <c r="VXT350" s="18"/>
      <c r="VXU350" s="18"/>
      <c r="VXV350" s="18"/>
      <c r="VXW350" s="18"/>
      <c r="VXX350" s="18"/>
      <c r="VXY350" s="18"/>
      <c r="VXZ350" s="18"/>
      <c r="VYA350" s="18"/>
      <c r="VYB350" s="18"/>
      <c r="VYC350" s="18"/>
      <c r="VYD350" s="18"/>
      <c r="VYE350" s="18"/>
      <c r="VYF350" s="18"/>
      <c r="VYG350" s="18"/>
      <c r="VYH350" s="18"/>
      <c r="VYI350" s="18"/>
      <c r="VYJ350" s="18"/>
      <c r="VYK350" s="18"/>
      <c r="VYL350" s="18"/>
      <c r="VYM350" s="18"/>
      <c r="VYN350" s="18"/>
      <c r="VYO350" s="18"/>
      <c r="VYP350" s="18"/>
      <c r="VYQ350" s="18"/>
      <c r="VYR350" s="18"/>
      <c r="VYS350" s="18"/>
      <c r="VYT350" s="18"/>
      <c r="VYU350" s="18"/>
      <c r="VYV350" s="18"/>
      <c r="VYW350" s="18"/>
      <c r="VYX350" s="18"/>
      <c r="VYY350" s="18"/>
      <c r="VYZ350" s="18"/>
      <c r="VZA350" s="18"/>
      <c r="VZB350" s="18"/>
      <c r="VZC350" s="18"/>
      <c r="VZD350" s="18"/>
      <c r="VZE350" s="18"/>
      <c r="VZF350" s="18"/>
      <c r="VZG350" s="18"/>
      <c r="VZH350" s="18"/>
      <c r="VZI350" s="18"/>
      <c r="VZJ350" s="18"/>
      <c r="VZK350" s="18"/>
      <c r="VZL350" s="18"/>
      <c r="VZM350" s="18"/>
      <c r="VZN350" s="18"/>
      <c r="VZO350" s="18"/>
      <c r="VZP350" s="18"/>
      <c r="VZQ350" s="18"/>
      <c r="VZR350" s="18"/>
      <c r="VZS350" s="18"/>
      <c r="VZT350" s="18"/>
      <c r="VZU350" s="18"/>
      <c r="VZV350" s="18"/>
      <c r="VZW350" s="18"/>
      <c r="VZX350" s="18"/>
      <c r="VZY350" s="18"/>
      <c r="VZZ350" s="18"/>
      <c r="WAA350" s="18"/>
      <c r="WAB350" s="18"/>
      <c r="WAC350" s="18"/>
      <c r="WAD350" s="18"/>
      <c r="WAE350" s="18"/>
      <c r="WAF350" s="18"/>
      <c r="WAG350" s="18"/>
      <c r="WAH350" s="18"/>
      <c r="WAI350" s="18"/>
      <c r="WAJ350" s="18"/>
      <c r="WAK350" s="18"/>
      <c r="WAL350" s="18"/>
      <c r="WAM350" s="18"/>
      <c r="WAN350" s="18"/>
      <c r="WAO350" s="18"/>
      <c r="WAP350" s="18"/>
      <c r="WAQ350" s="18"/>
      <c r="WAR350" s="18"/>
      <c r="WAS350" s="18"/>
      <c r="WAT350" s="18"/>
      <c r="WAU350" s="18"/>
      <c r="WAV350" s="18"/>
      <c r="WAW350" s="18"/>
      <c r="WAX350" s="18"/>
      <c r="WAY350" s="18"/>
      <c r="WAZ350" s="18"/>
      <c r="WBA350" s="18"/>
      <c r="WBB350" s="18"/>
      <c r="WBC350" s="18"/>
      <c r="WBD350" s="18"/>
      <c r="WBE350" s="18"/>
      <c r="WBF350" s="18"/>
      <c r="WBG350" s="18"/>
      <c r="WBH350" s="18"/>
      <c r="WBI350" s="18"/>
      <c r="WBJ350" s="18"/>
      <c r="WBK350" s="18"/>
      <c r="WBL350" s="18"/>
      <c r="WBM350" s="18"/>
      <c r="WBN350" s="18"/>
      <c r="WBO350" s="18"/>
      <c r="WBP350" s="18"/>
      <c r="WBQ350" s="18"/>
      <c r="WBR350" s="18"/>
      <c r="WBS350" s="18"/>
      <c r="WBT350" s="18"/>
      <c r="WBU350" s="18"/>
      <c r="WBV350" s="18"/>
      <c r="WBW350" s="18"/>
      <c r="WBX350" s="18"/>
      <c r="WBY350" s="18"/>
      <c r="WBZ350" s="18"/>
      <c r="WCA350" s="18"/>
      <c r="WCB350" s="18"/>
      <c r="WCC350" s="18"/>
      <c r="WCD350" s="18"/>
      <c r="WCE350" s="18"/>
      <c r="WCF350" s="18"/>
      <c r="WCG350" s="18"/>
      <c r="WCH350" s="18"/>
      <c r="WCI350" s="18"/>
      <c r="WCJ350" s="18"/>
      <c r="WCK350" s="18"/>
      <c r="WCL350" s="18"/>
      <c r="WCM350" s="18"/>
      <c r="WCN350" s="18"/>
      <c r="WCO350" s="18"/>
      <c r="WCP350" s="18"/>
      <c r="WCQ350" s="18"/>
      <c r="WCR350" s="18"/>
      <c r="WCS350" s="18"/>
      <c r="WCT350" s="18"/>
      <c r="WCU350" s="18"/>
      <c r="WCV350" s="18"/>
      <c r="WCW350" s="18"/>
      <c r="WCX350" s="18"/>
      <c r="WCY350" s="18"/>
      <c r="WCZ350" s="18"/>
      <c r="WDA350" s="18"/>
      <c r="WDB350" s="18"/>
      <c r="WDC350" s="18"/>
      <c r="WDD350" s="18"/>
      <c r="WDE350" s="18"/>
      <c r="WDF350" s="18"/>
      <c r="WDG350" s="18"/>
      <c r="WDH350" s="18"/>
      <c r="WDI350" s="18"/>
      <c r="WDJ350" s="18"/>
      <c r="WDK350" s="18"/>
      <c r="WDL350" s="18"/>
      <c r="WDM350" s="18"/>
      <c r="WDN350" s="18"/>
      <c r="WDO350" s="18"/>
      <c r="WDP350" s="18"/>
      <c r="WDQ350" s="18"/>
      <c r="WDR350" s="18"/>
      <c r="WDS350" s="18"/>
      <c r="WDT350" s="18"/>
      <c r="WDU350" s="18"/>
      <c r="WDV350" s="18"/>
      <c r="WDW350" s="18"/>
      <c r="WDX350" s="18"/>
      <c r="WDY350" s="18"/>
      <c r="WDZ350" s="18"/>
      <c r="WEA350" s="18"/>
      <c r="WEB350" s="18"/>
      <c r="WEC350" s="18"/>
      <c r="WED350" s="18"/>
      <c r="WEE350" s="18"/>
      <c r="WEF350" s="18"/>
      <c r="WEG350" s="18"/>
      <c r="WEH350" s="18"/>
      <c r="WEI350" s="18"/>
      <c r="WEJ350" s="18"/>
      <c r="WEK350" s="18"/>
      <c r="WEL350" s="18"/>
      <c r="WEM350" s="18"/>
      <c r="WEN350" s="18"/>
      <c r="WEO350" s="18"/>
      <c r="WEP350" s="18"/>
      <c r="WEQ350" s="18"/>
      <c r="WER350" s="18"/>
      <c r="WES350" s="18"/>
      <c r="WET350" s="18"/>
      <c r="WEU350" s="18"/>
      <c r="WEV350" s="18"/>
      <c r="WEW350" s="18"/>
      <c r="WEX350" s="18"/>
      <c r="WEY350" s="18"/>
      <c r="WEZ350" s="18"/>
      <c r="WFA350" s="18"/>
      <c r="WFB350" s="18"/>
      <c r="WFC350" s="18"/>
      <c r="WFD350" s="18"/>
      <c r="WFE350" s="18"/>
      <c r="WFF350" s="18"/>
      <c r="WFG350" s="18"/>
      <c r="WFH350" s="18"/>
      <c r="WFI350" s="18"/>
      <c r="WFJ350" s="18"/>
      <c r="WFK350" s="18"/>
      <c r="WFL350" s="18"/>
      <c r="WFM350" s="18"/>
      <c r="WFN350" s="18"/>
      <c r="WFO350" s="18"/>
      <c r="WFP350" s="18"/>
      <c r="WFQ350" s="18"/>
      <c r="WFR350" s="18"/>
      <c r="WFS350" s="18"/>
      <c r="WFT350" s="18"/>
      <c r="WFU350" s="18"/>
      <c r="WFV350" s="18"/>
      <c r="WFW350" s="18"/>
      <c r="WFX350" s="18"/>
      <c r="WFY350" s="18"/>
      <c r="WFZ350" s="18"/>
      <c r="WGA350" s="18"/>
      <c r="WGB350" s="18"/>
      <c r="WGC350" s="18"/>
      <c r="WGD350" s="18"/>
      <c r="WGE350" s="18"/>
      <c r="WGF350" s="18"/>
      <c r="WGG350" s="18"/>
      <c r="WGH350" s="18"/>
      <c r="WGI350" s="18"/>
      <c r="WGJ350" s="18"/>
      <c r="WGK350" s="18"/>
      <c r="WGL350" s="18"/>
      <c r="WGM350" s="18"/>
      <c r="WGN350" s="18"/>
      <c r="WGO350" s="18"/>
      <c r="WGP350" s="18"/>
      <c r="WGQ350" s="18"/>
      <c r="WGR350" s="18"/>
      <c r="WGS350" s="18"/>
      <c r="WGT350" s="18"/>
      <c r="WGU350" s="18"/>
      <c r="WGV350" s="18"/>
      <c r="WGW350" s="18"/>
      <c r="WGX350" s="18"/>
      <c r="WGY350" s="18"/>
      <c r="WGZ350" s="18"/>
      <c r="WHA350" s="18"/>
      <c r="WHB350" s="18"/>
      <c r="WHC350" s="18"/>
      <c r="WHD350" s="18"/>
      <c r="WHE350" s="18"/>
      <c r="WHF350" s="18"/>
      <c r="WHG350" s="18"/>
      <c r="WHH350" s="18"/>
      <c r="WHI350" s="18"/>
      <c r="WHJ350" s="18"/>
      <c r="WHK350" s="18"/>
      <c r="WHL350" s="18"/>
      <c r="WHM350" s="18"/>
      <c r="WHN350" s="18"/>
      <c r="WHO350" s="18"/>
      <c r="WHP350" s="18"/>
      <c r="WHQ350" s="18"/>
      <c r="WHR350" s="18"/>
      <c r="WHS350" s="18"/>
      <c r="WHT350" s="18"/>
      <c r="WHU350" s="18"/>
      <c r="WHV350" s="18"/>
      <c r="WHW350" s="18"/>
      <c r="WHX350" s="18"/>
      <c r="WHY350" s="18"/>
      <c r="WHZ350" s="18"/>
      <c r="WIA350" s="18"/>
      <c r="WIB350" s="18"/>
      <c r="WIC350" s="18"/>
      <c r="WID350" s="18"/>
      <c r="WIE350" s="18"/>
      <c r="WIF350" s="18"/>
      <c r="WIG350" s="18"/>
      <c r="WIH350" s="18"/>
      <c r="WII350" s="18"/>
      <c r="WIJ350" s="18"/>
      <c r="WIK350" s="18"/>
      <c r="WIL350" s="18"/>
      <c r="WIM350" s="18"/>
      <c r="WIN350" s="18"/>
      <c r="WIO350" s="18"/>
      <c r="WIP350" s="18"/>
      <c r="WIQ350" s="18"/>
      <c r="WIR350" s="18"/>
      <c r="WIS350" s="18"/>
      <c r="WIT350" s="18"/>
      <c r="WIU350" s="18"/>
      <c r="WIV350" s="18"/>
      <c r="WIW350" s="18"/>
      <c r="WIX350" s="18"/>
      <c r="WIY350" s="18"/>
      <c r="WIZ350" s="18"/>
      <c r="WJA350" s="18"/>
      <c r="WJB350" s="18"/>
      <c r="WJC350" s="18"/>
      <c r="WJD350" s="18"/>
      <c r="WJE350" s="18"/>
      <c r="WJF350" s="18"/>
      <c r="WJG350" s="18"/>
      <c r="WJH350" s="18"/>
      <c r="WJI350" s="18"/>
      <c r="WJJ350" s="18"/>
      <c r="WJK350" s="18"/>
      <c r="WJL350" s="18"/>
      <c r="WJM350" s="18"/>
      <c r="WJN350" s="18"/>
      <c r="WJO350" s="18"/>
      <c r="WJP350" s="18"/>
      <c r="WJQ350" s="18"/>
      <c r="WJR350" s="18"/>
      <c r="WJS350" s="18"/>
      <c r="WJT350" s="18"/>
      <c r="WJU350" s="18"/>
      <c r="WJV350" s="18"/>
      <c r="WJW350" s="18"/>
      <c r="WJX350" s="18"/>
      <c r="WJY350" s="18"/>
      <c r="WJZ350" s="18"/>
      <c r="WKA350" s="18"/>
      <c r="WKB350" s="18"/>
      <c r="WKC350" s="18"/>
      <c r="WKD350" s="18"/>
      <c r="WKE350" s="18"/>
      <c r="WKF350" s="18"/>
      <c r="WKG350" s="18"/>
      <c r="WKH350" s="18"/>
      <c r="WKI350" s="18"/>
      <c r="WKJ350" s="18"/>
      <c r="WKK350" s="18"/>
      <c r="WKL350" s="18"/>
      <c r="WKM350" s="18"/>
      <c r="WKN350" s="18"/>
      <c r="WKO350" s="18"/>
      <c r="WKP350" s="18"/>
      <c r="WKQ350" s="18"/>
      <c r="WKR350" s="18"/>
      <c r="WKS350" s="18"/>
      <c r="WKT350" s="18"/>
      <c r="WKU350" s="18"/>
      <c r="WKV350" s="18"/>
      <c r="WKW350" s="18"/>
      <c r="WKX350" s="18"/>
      <c r="WKY350" s="18"/>
      <c r="WKZ350" s="18"/>
      <c r="WLA350" s="18"/>
      <c r="WLB350" s="18"/>
      <c r="WLC350" s="18"/>
      <c r="WLD350" s="18"/>
      <c r="WLE350" s="18"/>
      <c r="WLF350" s="18"/>
      <c r="WLG350" s="18"/>
      <c r="WLH350" s="18"/>
      <c r="WLI350" s="18"/>
      <c r="WLJ350" s="18"/>
      <c r="WLK350" s="18"/>
      <c r="WLL350" s="18"/>
      <c r="WLM350" s="18"/>
      <c r="WLN350" s="18"/>
      <c r="WLO350" s="18"/>
      <c r="WLP350" s="18"/>
      <c r="WLQ350" s="18"/>
      <c r="WLR350" s="18"/>
      <c r="WLS350" s="18"/>
      <c r="WLT350" s="18"/>
      <c r="WLU350" s="18"/>
      <c r="WLV350" s="18"/>
      <c r="WLW350" s="18"/>
      <c r="WLX350" s="18"/>
      <c r="WLY350" s="18"/>
      <c r="WLZ350" s="18"/>
      <c r="WMA350" s="18"/>
      <c r="WMB350" s="18"/>
      <c r="WMC350" s="18"/>
      <c r="WMD350" s="18"/>
      <c r="WME350" s="18"/>
      <c r="WMF350" s="18"/>
      <c r="WMG350" s="18"/>
      <c r="WMH350" s="18"/>
      <c r="WMI350" s="18"/>
      <c r="WMJ350" s="18"/>
      <c r="WMK350" s="18"/>
      <c r="WML350" s="18"/>
      <c r="WMM350" s="18"/>
      <c r="WMN350" s="18"/>
      <c r="WMO350" s="18"/>
      <c r="WMP350" s="18"/>
      <c r="WMQ350" s="18"/>
      <c r="WMR350" s="18"/>
      <c r="WMS350" s="18"/>
      <c r="WMT350" s="18"/>
      <c r="WMU350" s="18"/>
      <c r="WMV350" s="18"/>
      <c r="WMW350" s="18"/>
      <c r="WMX350" s="18"/>
      <c r="WMY350" s="18"/>
      <c r="WMZ350" s="18"/>
      <c r="WNA350" s="18"/>
      <c r="WNB350" s="18"/>
      <c r="WNC350" s="18"/>
      <c r="WND350" s="18"/>
      <c r="WNE350" s="18"/>
      <c r="WNF350" s="18"/>
      <c r="WNG350" s="18"/>
      <c r="WNH350" s="18"/>
      <c r="WNI350" s="18"/>
      <c r="WNJ350" s="18"/>
      <c r="WNK350" s="18"/>
      <c r="WNL350" s="18"/>
      <c r="WNM350" s="18"/>
      <c r="WNN350" s="18"/>
      <c r="WNO350" s="18"/>
      <c r="WNP350" s="18"/>
      <c r="WNQ350" s="18"/>
      <c r="WNR350" s="18"/>
      <c r="WNS350" s="18"/>
      <c r="WNT350" s="18"/>
      <c r="WNU350" s="18"/>
      <c r="WNV350" s="18"/>
      <c r="WNW350" s="18"/>
      <c r="WNX350" s="18"/>
      <c r="WNY350" s="18"/>
      <c r="WNZ350" s="18"/>
      <c r="WOA350" s="18"/>
      <c r="WOB350" s="18"/>
      <c r="WOC350" s="18"/>
      <c r="WOD350" s="18"/>
      <c r="WOE350" s="18"/>
      <c r="WOF350" s="18"/>
      <c r="WOG350" s="18"/>
      <c r="WOH350" s="18"/>
      <c r="WOI350" s="18"/>
      <c r="WOJ350" s="18"/>
      <c r="WOK350" s="18"/>
      <c r="WOL350" s="18"/>
      <c r="WOM350" s="18"/>
      <c r="WON350" s="18"/>
      <c r="WOO350" s="18"/>
      <c r="WOP350" s="18"/>
      <c r="WOQ350" s="18"/>
      <c r="WOR350" s="18"/>
      <c r="WOS350" s="18"/>
      <c r="WOT350" s="18"/>
      <c r="WOU350" s="18"/>
      <c r="WOV350" s="18"/>
      <c r="WOW350" s="18"/>
      <c r="WOX350" s="18"/>
      <c r="WOY350" s="18"/>
      <c r="WOZ350" s="18"/>
      <c r="WPA350" s="18"/>
      <c r="WPB350" s="18"/>
      <c r="WPC350" s="18"/>
      <c r="WPD350" s="18"/>
      <c r="WPE350" s="18"/>
      <c r="WPF350" s="18"/>
      <c r="WPG350" s="18"/>
      <c r="WPH350" s="18"/>
      <c r="WPI350" s="18"/>
      <c r="WPJ350" s="18"/>
      <c r="WPK350" s="18"/>
      <c r="WPL350" s="18"/>
      <c r="WPM350" s="18"/>
      <c r="WPN350" s="18"/>
      <c r="WPO350" s="18"/>
      <c r="WPP350" s="18"/>
      <c r="WPQ350" s="18"/>
      <c r="WPR350" s="18"/>
      <c r="WPS350" s="18"/>
      <c r="WPT350" s="18"/>
      <c r="WPU350" s="18"/>
      <c r="WPV350" s="18"/>
      <c r="WPW350" s="18"/>
      <c r="WPX350" s="18"/>
      <c r="WPY350" s="18"/>
      <c r="WPZ350" s="18"/>
      <c r="WQA350" s="18"/>
      <c r="WQB350" s="18"/>
      <c r="WQC350" s="18"/>
      <c r="WQD350" s="18"/>
      <c r="WQE350" s="18"/>
      <c r="WQF350" s="18"/>
      <c r="WQG350" s="18"/>
      <c r="WQH350" s="18"/>
      <c r="WQI350" s="18"/>
      <c r="WQJ350" s="18"/>
      <c r="WQK350" s="18"/>
      <c r="WQL350" s="18"/>
      <c r="WQM350" s="18"/>
      <c r="WQN350" s="18"/>
      <c r="WQO350" s="18"/>
      <c r="WQP350" s="18"/>
      <c r="WQQ350" s="18"/>
      <c r="WQR350" s="18"/>
      <c r="WQS350" s="18"/>
      <c r="WQT350" s="18"/>
      <c r="WQU350" s="18"/>
      <c r="WQV350" s="18"/>
      <c r="WQW350" s="18"/>
      <c r="WQX350" s="18"/>
      <c r="WQY350" s="18"/>
      <c r="WQZ350" s="18"/>
      <c r="WRA350" s="18"/>
      <c r="WRB350" s="18"/>
      <c r="WRC350" s="18"/>
      <c r="WRD350" s="18"/>
      <c r="WRE350" s="18"/>
      <c r="WRF350" s="18"/>
      <c r="WRG350" s="18"/>
      <c r="WRH350" s="18"/>
      <c r="WRI350" s="18"/>
      <c r="WRJ350" s="18"/>
      <c r="WRK350" s="18"/>
      <c r="WRL350" s="18"/>
      <c r="WRM350" s="18"/>
      <c r="WRN350" s="18"/>
      <c r="WRO350" s="18"/>
      <c r="WRP350" s="18"/>
      <c r="WRQ350" s="18"/>
      <c r="WRR350" s="18"/>
      <c r="WRS350" s="18"/>
      <c r="WRT350" s="18"/>
      <c r="WRU350" s="18"/>
      <c r="WRV350" s="18"/>
      <c r="WRW350" s="18"/>
      <c r="WRX350" s="18"/>
      <c r="WRY350" s="18"/>
      <c r="WRZ350" s="18"/>
      <c r="WSA350" s="18"/>
      <c r="WSB350" s="18"/>
      <c r="WSC350" s="18"/>
      <c r="WSD350" s="18"/>
      <c r="WSE350" s="18"/>
      <c r="WSF350" s="18"/>
      <c r="WSG350" s="18"/>
      <c r="WSH350" s="18"/>
      <c r="WSI350" s="18"/>
      <c r="WSJ350" s="18"/>
      <c r="WSK350" s="18"/>
      <c r="WSL350" s="18"/>
      <c r="WSM350" s="18"/>
      <c r="WSN350" s="18"/>
      <c r="WSO350" s="18"/>
      <c r="WSP350" s="18"/>
      <c r="WSQ350" s="18"/>
      <c r="WSR350" s="18"/>
      <c r="WSS350" s="18"/>
      <c r="WST350" s="18"/>
      <c r="WSU350" s="18"/>
      <c r="WSV350" s="18"/>
      <c r="WSW350" s="18"/>
      <c r="WSX350" s="18"/>
      <c r="WSY350" s="18"/>
      <c r="WSZ350" s="18"/>
      <c r="WTA350" s="18"/>
      <c r="WTB350" s="18"/>
      <c r="WTC350" s="18"/>
      <c r="WTD350" s="18"/>
      <c r="WTE350" s="18"/>
      <c r="WTF350" s="18"/>
      <c r="WTG350" s="18"/>
      <c r="WTH350" s="18"/>
      <c r="WTI350" s="18"/>
      <c r="WTJ350" s="18"/>
      <c r="WTK350" s="18"/>
      <c r="WTL350" s="18"/>
      <c r="WTM350" s="18"/>
      <c r="WTN350" s="18"/>
      <c r="WTO350" s="18"/>
      <c r="WTP350" s="18"/>
      <c r="WTQ350" s="18"/>
      <c r="WTR350" s="18"/>
      <c r="WTS350" s="18"/>
      <c r="WTT350" s="18"/>
      <c r="WTU350" s="18"/>
      <c r="WTV350" s="18"/>
      <c r="WTW350" s="18"/>
      <c r="WTX350" s="18"/>
      <c r="WTY350" s="18"/>
      <c r="WTZ350" s="18"/>
      <c r="WUA350" s="18"/>
      <c r="WUB350" s="18"/>
      <c r="WUC350" s="18"/>
      <c r="WUD350" s="18"/>
      <c r="WUE350" s="18"/>
      <c r="WUF350" s="18"/>
      <c r="WUG350" s="18"/>
      <c r="WUH350" s="18"/>
      <c r="WUI350" s="18"/>
      <c r="WUJ350" s="18"/>
      <c r="WUK350" s="18"/>
      <c r="WUL350" s="18"/>
      <c r="WUM350" s="18"/>
      <c r="WUN350" s="18"/>
      <c r="WUO350" s="18"/>
      <c r="WUP350" s="18"/>
      <c r="WUQ350" s="18"/>
      <c r="WUR350" s="18"/>
      <c r="WUS350" s="18"/>
      <c r="WUT350" s="18"/>
      <c r="WUU350" s="18"/>
      <c r="WUV350" s="18"/>
      <c r="WUW350" s="18"/>
      <c r="WUX350" s="18"/>
      <c r="WUY350" s="18"/>
      <c r="WUZ350" s="18"/>
      <c r="WVA350" s="18"/>
      <c r="WVB350" s="18"/>
      <c r="WVC350" s="18"/>
      <c r="WVD350" s="18"/>
      <c r="WVE350" s="18"/>
      <c r="WVF350" s="18"/>
      <c r="WVG350" s="18"/>
      <c r="WVH350" s="18"/>
      <c r="WVI350" s="18"/>
      <c r="WVJ350" s="18"/>
      <c r="WVK350" s="18"/>
      <c r="WVL350" s="18"/>
      <c r="WVM350" s="18"/>
      <c r="WVN350" s="18"/>
      <c r="WVO350" s="18"/>
      <c r="WVP350" s="18"/>
      <c r="WVQ350" s="18"/>
      <c r="WVR350" s="18"/>
      <c r="WVS350" s="18"/>
      <c r="WVT350" s="18"/>
      <c r="WVU350" s="18"/>
      <c r="WVV350" s="18"/>
      <c r="WVW350" s="18"/>
      <c r="WVX350" s="18"/>
      <c r="WVY350" s="18"/>
      <c r="WVZ350" s="18"/>
      <c r="WWA350" s="18"/>
      <c r="WWB350" s="18"/>
      <c r="WWC350" s="18"/>
      <c r="WWD350" s="18"/>
      <c r="WWE350" s="18"/>
      <c r="WWF350" s="18"/>
      <c r="WWG350" s="18"/>
      <c r="WWH350" s="18"/>
      <c r="WWI350" s="18"/>
      <c r="WWJ350" s="18"/>
      <c r="WWK350" s="18"/>
      <c r="WWL350" s="18"/>
      <c r="WWM350" s="18"/>
      <c r="WWN350" s="18"/>
      <c r="WWO350" s="18"/>
      <c r="WWP350" s="18"/>
      <c r="WWQ350" s="18"/>
      <c r="WWR350" s="18"/>
      <c r="WWS350" s="18"/>
      <c r="WWT350" s="18"/>
      <c r="WWU350" s="18"/>
      <c r="WWV350" s="18"/>
      <c r="WWW350" s="18"/>
      <c r="WWX350" s="18"/>
      <c r="WWY350" s="18"/>
      <c r="WWZ350" s="18"/>
      <c r="WXA350" s="18"/>
      <c r="WXB350" s="18"/>
      <c r="WXC350" s="18"/>
      <c r="WXD350" s="18"/>
      <c r="WXE350" s="18"/>
      <c r="WXF350" s="18"/>
      <c r="WXG350" s="18"/>
      <c r="WXH350" s="18"/>
      <c r="WXI350" s="18"/>
      <c r="WXJ350" s="18"/>
      <c r="WXK350" s="18"/>
      <c r="WXL350" s="18"/>
      <c r="WXM350" s="18"/>
      <c r="WXN350" s="18"/>
      <c r="WXO350" s="18"/>
      <c r="WXP350" s="18"/>
      <c r="WXQ350" s="18"/>
      <c r="WXR350" s="18"/>
      <c r="WXS350" s="18"/>
      <c r="WXT350" s="18"/>
      <c r="WXU350" s="18"/>
      <c r="WXV350" s="18"/>
      <c r="WXW350" s="18"/>
      <c r="WXX350" s="18"/>
      <c r="WXY350" s="18"/>
      <c r="WXZ350" s="18"/>
      <c r="WYA350" s="18"/>
      <c r="WYB350" s="18"/>
      <c r="WYC350" s="18"/>
      <c r="WYD350" s="18"/>
      <c r="WYE350" s="18"/>
      <c r="WYF350" s="18"/>
      <c r="WYG350" s="18"/>
      <c r="WYH350" s="18"/>
      <c r="WYI350" s="18"/>
      <c r="WYJ350" s="18"/>
      <c r="WYK350" s="18"/>
      <c r="WYL350" s="18"/>
      <c r="WYM350" s="18"/>
      <c r="WYN350" s="18"/>
      <c r="WYO350" s="18"/>
      <c r="WYP350" s="18"/>
      <c r="WYQ350" s="18"/>
      <c r="WYR350" s="18"/>
      <c r="WYS350" s="18"/>
      <c r="WYT350" s="18"/>
      <c r="WYU350" s="18"/>
      <c r="WYV350" s="18"/>
      <c r="WYW350" s="18"/>
      <c r="WYX350" s="18"/>
      <c r="WYY350" s="18"/>
      <c r="WYZ350" s="18"/>
      <c r="WZA350" s="18"/>
      <c r="WZB350" s="18"/>
      <c r="WZC350" s="18"/>
      <c r="WZD350" s="18"/>
      <c r="WZE350" s="18"/>
      <c r="WZF350" s="18"/>
      <c r="WZG350" s="18"/>
      <c r="WZH350" s="18"/>
      <c r="WZI350" s="18"/>
      <c r="WZJ350" s="18"/>
      <c r="WZK350" s="18"/>
      <c r="WZL350" s="18"/>
      <c r="WZM350" s="18"/>
      <c r="WZN350" s="18"/>
      <c r="WZO350" s="18"/>
      <c r="WZP350" s="18"/>
      <c r="WZQ350" s="18"/>
      <c r="WZR350" s="18"/>
      <c r="WZS350" s="18"/>
      <c r="WZT350" s="18"/>
      <c r="WZU350" s="18"/>
      <c r="WZV350" s="18"/>
      <c r="WZW350" s="18"/>
      <c r="WZX350" s="18"/>
      <c r="WZY350" s="18"/>
      <c r="WZZ350" s="18"/>
      <c r="XAA350" s="18"/>
      <c r="XAB350" s="18"/>
      <c r="XAC350" s="18"/>
      <c r="XAD350" s="18"/>
      <c r="XAE350" s="18"/>
      <c r="XAF350" s="18"/>
      <c r="XAG350" s="18"/>
      <c r="XAH350" s="18"/>
      <c r="XAI350" s="18"/>
      <c r="XAJ350" s="18"/>
      <c r="XAK350" s="18"/>
      <c r="XAL350" s="18"/>
      <c r="XAM350" s="18"/>
      <c r="XAN350" s="18"/>
      <c r="XAO350" s="18"/>
      <c r="XAP350" s="18"/>
      <c r="XAQ350" s="18"/>
      <c r="XAR350" s="18"/>
      <c r="XAS350" s="18"/>
      <c r="XAT350" s="18"/>
      <c r="XAU350" s="18"/>
      <c r="XAV350" s="18"/>
      <c r="XAW350" s="18"/>
      <c r="XAX350" s="18"/>
      <c r="XAY350" s="18"/>
      <c r="XAZ350" s="18"/>
      <c r="XBA350" s="18"/>
      <c r="XBB350" s="18"/>
      <c r="XBC350" s="18"/>
      <c r="XBD350" s="18"/>
      <c r="XBE350" s="18"/>
      <c r="XBF350" s="18"/>
      <c r="XBG350" s="18"/>
      <c r="XBH350" s="18"/>
      <c r="XBI350" s="18"/>
      <c r="XBJ350" s="18"/>
      <c r="XBK350" s="18"/>
      <c r="XBL350" s="18"/>
      <c r="XBM350" s="18"/>
      <c r="XBN350" s="18"/>
      <c r="XBO350" s="18"/>
      <c r="XBP350" s="18"/>
      <c r="XBQ350" s="18"/>
      <c r="XBR350" s="18"/>
      <c r="XBS350" s="18"/>
      <c r="XBT350" s="18"/>
      <c r="XBU350" s="18"/>
      <c r="XBV350" s="18"/>
      <c r="XBW350" s="18"/>
      <c r="XBX350" s="18"/>
      <c r="XBY350" s="18"/>
      <c r="XBZ350" s="18"/>
      <c r="XCA350" s="18"/>
      <c r="XCB350" s="18"/>
      <c r="XCC350" s="18"/>
      <c r="XCD350" s="18"/>
      <c r="XCE350" s="18"/>
      <c r="XCF350" s="18"/>
      <c r="XCG350" s="18"/>
      <c r="XCH350" s="18"/>
      <c r="XCI350" s="18"/>
      <c r="XCJ350" s="18"/>
      <c r="XCK350" s="18"/>
      <c r="XCL350" s="18"/>
      <c r="XCM350" s="18"/>
      <c r="XCN350" s="18"/>
      <c r="XCO350" s="18"/>
      <c r="XCP350" s="18"/>
      <c r="XCQ350" s="18"/>
      <c r="XCR350" s="18"/>
      <c r="XCS350" s="18"/>
      <c r="XCT350" s="18"/>
      <c r="XCU350" s="18"/>
      <c r="XCV350" s="18"/>
      <c r="XCW350" s="18"/>
      <c r="XCX350" s="18"/>
      <c r="XCY350" s="18"/>
      <c r="XCZ350" s="18"/>
      <c r="XDA350" s="18"/>
      <c r="XDB350" s="18"/>
      <c r="XDC350" s="18"/>
      <c r="XDD350" s="18"/>
      <c r="XDE350" s="18"/>
      <c r="XDF350" s="18"/>
      <c r="XDG350" s="18"/>
      <c r="XDH350" s="18"/>
      <c r="XDI350" s="18"/>
      <c r="XDJ350" s="18"/>
      <c r="XDK350" s="18"/>
      <c r="XDL350" s="18"/>
      <c r="XDM350" s="18"/>
      <c r="XDN350" s="18"/>
      <c r="XDO350" s="18"/>
      <c r="XDP350" s="18"/>
      <c r="XDQ350" s="18"/>
      <c r="XDR350" s="18"/>
      <c r="XDS350" s="18"/>
      <c r="XDT350" s="18"/>
      <c r="XDU350" s="18"/>
      <c r="XDV350" s="18"/>
      <c r="XDW350" s="18"/>
      <c r="XDX350" s="18"/>
      <c r="XDY350" s="18"/>
      <c r="XDZ350" s="18"/>
      <c r="XEA350" s="18"/>
      <c r="XEB350" s="18"/>
      <c r="XEC350" s="18"/>
      <c r="XED350" s="18"/>
      <c r="XEE350" s="18"/>
      <c r="XEF350" s="18"/>
      <c r="XEG350" s="18"/>
      <c r="XEH350" s="18"/>
      <c r="XEI350" s="18"/>
      <c r="XEJ350" s="18"/>
      <c r="XEK350" s="18"/>
      <c r="XEL350" s="18"/>
      <c r="XEM350" s="18"/>
      <c r="XEN350" s="18"/>
      <c r="XEO350" s="18"/>
      <c r="XEP350" s="18"/>
      <c r="XEQ350" s="18"/>
      <c r="XER350" s="18"/>
      <c r="XES350" s="18"/>
      <c r="XET350" s="18"/>
      <c r="XEU350" s="18"/>
      <c r="XEV350" s="18"/>
      <c r="XEW350" s="18"/>
      <c r="XEX350" s="18"/>
      <c r="XEY350" s="18"/>
      <c r="XEZ350" s="18"/>
      <c r="XFA350" s="18"/>
      <c r="XFB350" s="18"/>
      <c r="XFC350" s="18"/>
    </row>
    <row r="351" spans="1:4054 13934:16384" x14ac:dyDescent="0.25">
      <c r="A351" s="72"/>
      <c r="B351" s="36" t="s">
        <v>74</v>
      </c>
      <c r="C351" s="42" t="s">
        <v>75</v>
      </c>
      <c r="D351" s="36">
        <v>100</v>
      </c>
      <c r="E351" s="43">
        <v>0.9</v>
      </c>
      <c r="F351" s="43">
        <f t="shared" ref="F351:P351" si="147">BE351*100/100</f>
        <v>0.2</v>
      </c>
      <c r="G351" s="43">
        <f t="shared" si="147"/>
        <v>8.1</v>
      </c>
      <c r="H351" s="43">
        <f t="shared" si="147"/>
        <v>43</v>
      </c>
      <c r="I351" s="43">
        <f t="shared" si="147"/>
        <v>0</v>
      </c>
      <c r="J351" s="43">
        <f t="shared" si="147"/>
        <v>0.04</v>
      </c>
      <c r="K351" s="43">
        <f t="shared" si="147"/>
        <v>0.03</v>
      </c>
      <c r="L351" s="43">
        <f t="shared" si="147"/>
        <v>60</v>
      </c>
      <c r="M351" s="43">
        <f t="shared" si="147"/>
        <v>34</v>
      </c>
      <c r="N351" s="43">
        <f t="shared" si="147"/>
        <v>20</v>
      </c>
      <c r="O351" s="43">
        <f t="shared" si="147"/>
        <v>23</v>
      </c>
      <c r="P351" s="43">
        <f t="shared" si="147"/>
        <v>0.3</v>
      </c>
      <c r="BD351" s="43"/>
      <c r="BE351" s="43">
        <v>0.2</v>
      </c>
      <c r="BF351" s="43">
        <v>8.1</v>
      </c>
      <c r="BG351" s="43">
        <v>43</v>
      </c>
      <c r="BH351" s="46"/>
      <c r="BI351" s="36">
        <v>0.04</v>
      </c>
      <c r="BJ351" s="36">
        <v>0.03</v>
      </c>
      <c r="BK351" s="43">
        <v>60</v>
      </c>
      <c r="BL351" s="43">
        <v>34</v>
      </c>
      <c r="BM351" s="43">
        <v>20</v>
      </c>
      <c r="BN351" s="43">
        <v>23</v>
      </c>
      <c r="BO351" s="43">
        <v>0.3</v>
      </c>
    </row>
    <row r="352" spans="1:4054 13934:16384" s="17" customFormat="1" x14ac:dyDescent="0.25">
      <c r="A352" s="110"/>
      <c r="B352" s="26"/>
      <c r="C352" s="47" t="s">
        <v>205</v>
      </c>
      <c r="D352" s="96">
        <f>SUM(D349:D351)</f>
        <v>450</v>
      </c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16"/>
      <c r="AO352" s="43"/>
      <c r="AP352" s="43"/>
      <c r="AQ352" s="43"/>
      <c r="AR352" s="43"/>
      <c r="AS352" s="43"/>
      <c r="AT352" s="43"/>
      <c r="AU352" s="43"/>
      <c r="AV352" s="43"/>
      <c r="AW352" s="43"/>
      <c r="AX352" s="43"/>
      <c r="AY352" s="43"/>
      <c r="AZ352" s="43"/>
      <c r="XFD352" s="18"/>
    </row>
    <row r="353" spans="1:67 15952:16384" s="17" customFormat="1" x14ac:dyDescent="0.25">
      <c r="A353" s="7" t="s">
        <v>58</v>
      </c>
      <c r="B353" s="7"/>
      <c r="C353" s="7"/>
      <c r="D353" s="7"/>
      <c r="E353" s="76">
        <f t="shared" ref="E353:P353" si="148">SUM(E349:E352)</f>
        <v>15.97</v>
      </c>
      <c r="F353" s="76">
        <f t="shared" si="148"/>
        <v>10.965999999999999</v>
      </c>
      <c r="G353" s="76">
        <f t="shared" si="148"/>
        <v>56.756</v>
      </c>
      <c r="H353" s="76">
        <f t="shared" si="148"/>
        <v>414</v>
      </c>
      <c r="I353" s="76">
        <f t="shared" si="148"/>
        <v>15</v>
      </c>
      <c r="J353" s="76">
        <f t="shared" si="148"/>
        <v>0.318</v>
      </c>
      <c r="K353" s="76">
        <f t="shared" si="148"/>
        <v>0.24</v>
      </c>
      <c r="L353" s="76">
        <f t="shared" si="148"/>
        <v>61.09</v>
      </c>
      <c r="M353" s="76">
        <f t="shared" si="148"/>
        <v>377.72</v>
      </c>
      <c r="N353" s="76">
        <f t="shared" si="148"/>
        <v>90.42</v>
      </c>
      <c r="O353" s="76">
        <f t="shared" si="148"/>
        <v>367.13</v>
      </c>
      <c r="P353" s="76">
        <f t="shared" si="148"/>
        <v>2.5459999999999998</v>
      </c>
      <c r="Q353" s="16"/>
      <c r="XFD353" s="18"/>
    </row>
    <row r="354" spans="1:67 15952:16384" s="99" customFormat="1" ht="12.75" customHeight="1" x14ac:dyDescent="0.25">
      <c r="A354" s="165" t="s">
        <v>0</v>
      </c>
      <c r="B354" s="165" t="s">
        <v>1</v>
      </c>
      <c r="C354" s="166" t="s">
        <v>2</v>
      </c>
      <c r="D354" s="165" t="s">
        <v>3</v>
      </c>
      <c r="E354" s="167" t="s">
        <v>4</v>
      </c>
      <c r="F354" s="167"/>
      <c r="G354" s="167"/>
      <c r="H354" s="165" t="s">
        <v>5</v>
      </c>
      <c r="I354" s="172" t="s">
        <v>6</v>
      </c>
      <c r="J354" s="172"/>
      <c r="K354" s="172"/>
      <c r="L354" s="172"/>
      <c r="M354" s="172" t="s">
        <v>7</v>
      </c>
      <c r="N354" s="172"/>
      <c r="O354" s="172"/>
      <c r="P354" s="172"/>
      <c r="WON354" s="31"/>
      <c r="WOO354" s="31"/>
      <c r="WOP354" s="31"/>
      <c r="WOQ354" s="31"/>
      <c r="WOR354" s="31"/>
      <c r="WOS354" s="31"/>
      <c r="WOT354" s="31"/>
      <c r="WOU354" s="31"/>
      <c r="WOV354" s="31"/>
      <c r="WOW354" s="31"/>
      <c r="WOX354" s="31"/>
      <c r="WOY354" s="31"/>
      <c r="WOZ354" s="31"/>
      <c r="WPA354" s="31"/>
      <c r="WPB354" s="31"/>
      <c r="WPC354" s="31"/>
      <c r="WPD354" s="31"/>
      <c r="WPE354" s="31"/>
      <c r="WPF354" s="31"/>
      <c r="WPG354" s="31"/>
      <c r="WPH354" s="31"/>
      <c r="WPI354" s="31"/>
      <c r="WPJ354" s="31"/>
      <c r="WPK354" s="31"/>
      <c r="WPL354" s="31"/>
      <c r="WPM354" s="31"/>
      <c r="WPN354" s="31"/>
      <c r="WPO354" s="31"/>
      <c r="WPP354" s="31"/>
      <c r="WPQ354" s="31"/>
      <c r="WPR354" s="31"/>
      <c r="WPS354" s="31"/>
      <c r="WPT354" s="31"/>
      <c r="WPU354" s="31"/>
      <c r="WPV354" s="31"/>
      <c r="WPW354" s="31"/>
      <c r="WPX354" s="31"/>
      <c r="WPY354" s="31"/>
      <c r="WPZ354" s="31"/>
      <c r="WQA354" s="31"/>
      <c r="WQB354" s="31"/>
      <c r="WQC354" s="31"/>
      <c r="WQD354" s="31"/>
      <c r="WQE354" s="31"/>
      <c r="WQF354" s="31"/>
      <c r="WQG354" s="31"/>
      <c r="WQH354" s="31"/>
      <c r="WQI354" s="31"/>
      <c r="WQJ354" s="31"/>
      <c r="WQK354" s="31"/>
      <c r="WQL354" s="31"/>
      <c r="WQM354" s="31"/>
      <c r="WQN354" s="31"/>
      <c r="WQO354" s="31"/>
      <c r="WQP354" s="31"/>
      <c r="WQQ354" s="31"/>
      <c r="WQR354" s="31"/>
      <c r="WQS354" s="31"/>
      <c r="WQT354" s="31"/>
      <c r="WQU354" s="31"/>
      <c r="WQV354" s="31"/>
      <c r="WQW354" s="31"/>
      <c r="WQX354" s="31"/>
      <c r="WQY354" s="31"/>
      <c r="WQZ354" s="31"/>
      <c r="WRA354" s="31"/>
      <c r="WRB354" s="31"/>
      <c r="WRC354" s="31"/>
      <c r="WRD354" s="31"/>
      <c r="WRE354" s="31"/>
      <c r="WRF354" s="31"/>
      <c r="WRG354" s="31"/>
      <c r="WRH354" s="31"/>
      <c r="WRI354" s="31"/>
      <c r="WRJ354" s="31"/>
      <c r="WRK354" s="31"/>
      <c r="WRL354" s="31"/>
      <c r="WRM354" s="31"/>
      <c r="WRN354" s="31"/>
      <c r="WRO354" s="31"/>
      <c r="WRP354" s="31"/>
      <c r="WRQ354" s="31"/>
      <c r="WRR354" s="31"/>
      <c r="WRS354" s="31"/>
      <c r="WRT354" s="31"/>
      <c r="WRU354" s="31"/>
      <c r="WRV354" s="31"/>
      <c r="WRW354" s="31"/>
      <c r="WRX354" s="31"/>
      <c r="WRY354" s="31"/>
      <c r="WRZ354" s="31"/>
      <c r="WSA354" s="31"/>
      <c r="WSB354" s="31"/>
      <c r="WSC354" s="31"/>
      <c r="WSD354" s="31"/>
      <c r="WSE354" s="31"/>
      <c r="WSF354" s="31"/>
      <c r="WSG354" s="31"/>
      <c r="WSH354" s="31"/>
      <c r="WSI354" s="31"/>
      <c r="WSJ354" s="31"/>
      <c r="WSK354" s="31"/>
      <c r="WSL354" s="31"/>
      <c r="WSM354" s="31"/>
      <c r="WSN354" s="31"/>
      <c r="WSO354" s="31"/>
      <c r="WSP354" s="31"/>
      <c r="WSQ354" s="31"/>
      <c r="WSR354" s="31"/>
      <c r="WSS354" s="31"/>
      <c r="WST354" s="31"/>
      <c r="WSU354" s="31"/>
      <c r="WSV354" s="31"/>
      <c r="WSW354" s="31"/>
      <c r="WSX354" s="31"/>
      <c r="WSY354" s="31"/>
      <c r="WSZ354" s="31"/>
      <c r="WTA354" s="31"/>
      <c r="WTB354" s="31"/>
      <c r="WTC354" s="31"/>
      <c r="WTD354" s="31"/>
      <c r="WTE354" s="31"/>
      <c r="WTF354" s="31"/>
      <c r="WTG354" s="31"/>
      <c r="WTH354" s="31"/>
      <c r="WTI354" s="31"/>
      <c r="WTJ354" s="31"/>
      <c r="WTK354" s="31"/>
      <c r="WTL354" s="31"/>
      <c r="WTM354" s="31"/>
      <c r="WTN354" s="31"/>
      <c r="WTO354" s="31"/>
      <c r="WTP354" s="31"/>
      <c r="WTQ354" s="31"/>
      <c r="WTR354" s="31"/>
      <c r="WTS354" s="31"/>
      <c r="WTT354" s="31"/>
      <c r="WTU354" s="31"/>
      <c r="WTV354" s="31"/>
      <c r="WTW354" s="31"/>
      <c r="WTX354" s="31"/>
      <c r="WTY354" s="31"/>
      <c r="WTZ354" s="31"/>
      <c r="WUA354" s="31"/>
      <c r="WUB354" s="31"/>
      <c r="WUC354" s="31"/>
      <c r="WUD354" s="31"/>
      <c r="WUE354" s="31"/>
      <c r="WUF354" s="31"/>
      <c r="WUG354" s="31"/>
      <c r="WUH354" s="31"/>
      <c r="WUI354" s="31"/>
      <c r="WUJ354" s="31"/>
      <c r="WUK354" s="31"/>
      <c r="WUL354" s="31"/>
      <c r="WUM354" s="31"/>
      <c r="WUN354" s="31"/>
      <c r="WUO354" s="31"/>
      <c r="WUP354" s="31"/>
      <c r="WUQ354" s="31"/>
      <c r="WUR354" s="31"/>
      <c r="WUS354" s="31"/>
      <c r="WUT354" s="31"/>
      <c r="WUU354" s="31"/>
      <c r="WUV354" s="31"/>
      <c r="WUW354" s="31"/>
      <c r="WUX354" s="31"/>
      <c r="WUY354" s="31"/>
      <c r="WUZ354" s="31"/>
      <c r="WVA354" s="31"/>
      <c r="WVB354" s="31"/>
      <c r="WVC354" s="31"/>
      <c r="WVD354" s="31"/>
      <c r="WVE354" s="31"/>
      <c r="WVF354" s="31"/>
      <c r="WVG354" s="31"/>
      <c r="WVH354" s="31"/>
      <c r="WVI354" s="31"/>
      <c r="WVJ354" s="31"/>
      <c r="WVK354" s="31"/>
      <c r="WVL354" s="31"/>
      <c r="WVM354" s="31"/>
      <c r="WVN354" s="31"/>
      <c r="WVO354" s="31"/>
      <c r="WVP354" s="31"/>
      <c r="WVQ354" s="31"/>
      <c r="WVR354" s="31"/>
      <c r="WVS354" s="31"/>
      <c r="WVT354" s="31"/>
      <c r="WVU354" s="31"/>
      <c r="WVV354" s="31"/>
      <c r="WVW354" s="31"/>
      <c r="WVX354" s="31"/>
      <c r="WVY354" s="31"/>
      <c r="WVZ354" s="31"/>
      <c r="WWA354" s="31"/>
      <c r="WWB354" s="31"/>
      <c r="WWC354" s="31"/>
      <c r="WWD354" s="31"/>
      <c r="WWE354" s="31"/>
      <c r="WWF354" s="31"/>
      <c r="WWG354" s="31"/>
      <c r="WWH354" s="31"/>
      <c r="WWI354" s="31"/>
      <c r="WWJ354" s="31"/>
      <c r="WWK354" s="31"/>
      <c r="WWL354" s="31"/>
      <c r="WWM354" s="31"/>
      <c r="WWN354" s="31"/>
      <c r="WWO354" s="31"/>
      <c r="WWP354" s="31"/>
      <c r="WWQ354" s="31"/>
      <c r="WWR354" s="31"/>
      <c r="WWS354" s="31"/>
      <c r="WWT354" s="31"/>
      <c r="WWU354" s="31"/>
      <c r="WWV354" s="31"/>
      <c r="WWW354" s="31"/>
      <c r="WWX354" s="31"/>
      <c r="WWY354" s="31"/>
      <c r="WWZ354" s="31"/>
      <c r="WXA354" s="31"/>
      <c r="WXB354" s="31"/>
      <c r="WXC354" s="31"/>
      <c r="WXD354" s="31"/>
      <c r="WXE354" s="31"/>
      <c r="WXF354" s="31"/>
      <c r="WXG354" s="31"/>
      <c r="WXH354" s="31"/>
      <c r="WXI354" s="31"/>
      <c r="WXJ354" s="31"/>
      <c r="WXK354" s="31"/>
      <c r="WXL354" s="31"/>
      <c r="WXM354" s="31"/>
      <c r="WXN354" s="31"/>
      <c r="WXO354" s="31"/>
      <c r="WXP354" s="31"/>
      <c r="WXQ354" s="31"/>
      <c r="WXR354" s="31"/>
      <c r="WXS354" s="31"/>
      <c r="WXT354" s="31"/>
      <c r="WXU354" s="31"/>
      <c r="WXV354" s="31"/>
      <c r="WXW354" s="31"/>
      <c r="WXX354" s="31"/>
      <c r="WXY354" s="31"/>
      <c r="WXZ354" s="31"/>
      <c r="WYA354" s="31"/>
      <c r="WYB354" s="31"/>
      <c r="WYC354" s="31"/>
      <c r="WYD354" s="31"/>
      <c r="WYE354" s="31"/>
      <c r="WYF354" s="31"/>
      <c r="WYG354" s="31"/>
      <c r="WYH354" s="31"/>
      <c r="WYI354" s="31"/>
      <c r="WYJ354" s="31"/>
      <c r="WYK354" s="31"/>
      <c r="WYL354" s="31"/>
      <c r="WYM354" s="31"/>
      <c r="WYN354" s="31"/>
      <c r="WYO354" s="31"/>
      <c r="WYP354" s="31"/>
      <c r="WYQ354" s="31"/>
      <c r="WYR354" s="31"/>
      <c r="WYS354" s="31"/>
      <c r="WYT354" s="31"/>
      <c r="WYU354" s="31"/>
      <c r="WYV354" s="31"/>
      <c r="WYW354" s="31"/>
      <c r="WYX354" s="31"/>
      <c r="WYY354" s="31"/>
      <c r="WYZ354" s="31"/>
      <c r="WZA354" s="31"/>
      <c r="WZB354" s="31"/>
      <c r="WZC354" s="31"/>
      <c r="WZD354" s="31"/>
      <c r="WZE354" s="31"/>
      <c r="WZF354" s="31"/>
      <c r="WZG354" s="31"/>
      <c r="WZH354" s="31"/>
      <c r="WZI354" s="31"/>
      <c r="WZJ354" s="31"/>
      <c r="WZK354" s="31"/>
      <c r="WZL354" s="31"/>
      <c r="WZM354" s="31"/>
      <c r="WZN354" s="31"/>
      <c r="WZO354" s="31"/>
      <c r="WZP354" s="31"/>
      <c r="WZQ354" s="31"/>
      <c r="WZR354" s="31"/>
      <c r="WZS354" s="31"/>
      <c r="WZT354" s="31"/>
      <c r="WZU354" s="31"/>
      <c r="WZV354" s="31"/>
      <c r="WZW354" s="31"/>
      <c r="WZX354" s="31"/>
      <c r="WZY354" s="31"/>
      <c r="WZZ354" s="31"/>
      <c r="XAA354" s="31"/>
      <c r="XAB354" s="31"/>
      <c r="XAC354" s="31"/>
      <c r="XAD354" s="31"/>
      <c r="XAE354" s="31"/>
      <c r="XAF354" s="31"/>
      <c r="XAG354" s="31"/>
      <c r="XAH354" s="31"/>
      <c r="XAI354" s="31"/>
      <c r="XAJ354" s="31"/>
      <c r="XAK354" s="31"/>
      <c r="XAL354" s="31"/>
      <c r="XAM354" s="31"/>
      <c r="XAN354" s="31"/>
      <c r="XAO354" s="31"/>
      <c r="XAP354" s="31"/>
      <c r="XAQ354" s="31"/>
      <c r="XAR354" s="31"/>
      <c r="XAS354" s="31"/>
      <c r="XAT354" s="31"/>
      <c r="XAU354" s="31"/>
      <c r="XAV354" s="31"/>
      <c r="XAW354" s="31"/>
      <c r="XAX354" s="31"/>
      <c r="XAY354" s="31"/>
      <c r="XAZ354" s="31"/>
      <c r="XBA354" s="31"/>
      <c r="XBB354" s="31"/>
      <c r="XBC354" s="31"/>
      <c r="XBD354" s="31"/>
      <c r="XBE354" s="31"/>
      <c r="XBF354" s="31"/>
      <c r="XBG354" s="31"/>
      <c r="XBH354" s="31"/>
      <c r="XBI354" s="31"/>
      <c r="XBJ354" s="31"/>
      <c r="XBK354" s="31"/>
      <c r="XBL354" s="31"/>
      <c r="XBM354" s="31"/>
      <c r="XBN354" s="31"/>
      <c r="XBO354" s="31"/>
      <c r="XBP354" s="31"/>
      <c r="XBQ354" s="31"/>
      <c r="XBR354" s="31"/>
      <c r="XBS354" s="31"/>
      <c r="XBT354" s="31"/>
      <c r="XBU354" s="31"/>
      <c r="XBV354" s="31"/>
      <c r="XBW354" s="31"/>
      <c r="XBX354" s="31"/>
      <c r="XBY354" s="31"/>
      <c r="XBZ354" s="31"/>
      <c r="XCA354" s="31"/>
      <c r="XCB354" s="31"/>
      <c r="XCC354" s="31"/>
      <c r="XCD354" s="31"/>
      <c r="XCE354" s="31"/>
      <c r="XCF354" s="31"/>
      <c r="XCG354" s="31"/>
      <c r="XCH354" s="31"/>
      <c r="XCI354" s="31"/>
      <c r="XCJ354" s="31"/>
      <c r="XCK354" s="31"/>
      <c r="XCL354" s="31"/>
      <c r="XCM354" s="31"/>
      <c r="XCN354" s="31"/>
      <c r="XCO354" s="31"/>
      <c r="XCP354" s="31"/>
      <c r="XCQ354" s="31"/>
      <c r="XCR354" s="31"/>
      <c r="XCS354" s="31"/>
      <c r="XCT354" s="31"/>
      <c r="XCU354" s="31"/>
      <c r="XCV354" s="31"/>
      <c r="XCW354" s="31"/>
      <c r="XCX354" s="31"/>
      <c r="XCY354" s="31"/>
      <c r="XCZ354" s="31"/>
      <c r="XDA354" s="31"/>
      <c r="XDB354" s="31"/>
      <c r="XDC354" s="31"/>
      <c r="XDD354" s="31"/>
      <c r="XDE354" s="31"/>
      <c r="XDF354" s="31"/>
      <c r="XDG354" s="31"/>
      <c r="XDH354" s="31"/>
      <c r="XDI354" s="31"/>
      <c r="XDJ354" s="31"/>
      <c r="XDK354" s="31"/>
      <c r="XDL354" s="31"/>
      <c r="XDM354" s="31"/>
      <c r="XDN354" s="31"/>
      <c r="XDO354" s="31"/>
      <c r="XDP354" s="31"/>
      <c r="XDQ354" s="31"/>
      <c r="XDR354" s="31"/>
      <c r="XDS354" s="31"/>
      <c r="XDT354" s="31"/>
      <c r="XDU354" s="31"/>
      <c r="XDV354" s="31"/>
      <c r="XDW354" s="31"/>
      <c r="XDX354" s="31"/>
      <c r="XDY354" s="31"/>
      <c r="XDZ354" s="31"/>
      <c r="XEA354" s="31"/>
      <c r="XEB354" s="31"/>
      <c r="XEC354" s="31"/>
      <c r="XED354" s="31"/>
      <c r="XEE354" s="31"/>
      <c r="XEF354" s="31"/>
      <c r="XEG354" s="31"/>
      <c r="XEH354" s="31"/>
      <c r="XEI354" s="31"/>
      <c r="XEJ354" s="31"/>
      <c r="XEK354" s="31"/>
      <c r="XEL354" s="31"/>
      <c r="XEM354" s="31"/>
      <c r="XEN354" s="31"/>
      <c r="XEO354" s="31"/>
      <c r="XEP354" s="31"/>
      <c r="XEQ354" s="31"/>
      <c r="XER354" s="31"/>
      <c r="XES354" s="31"/>
      <c r="XET354" s="31"/>
      <c r="XEU354" s="31"/>
      <c r="XEV354" s="31"/>
      <c r="XEW354" s="31"/>
      <c r="XEX354" s="31"/>
      <c r="XEY354" s="31"/>
      <c r="XEZ354" s="31"/>
      <c r="XFA354" s="31"/>
      <c r="XFB354" s="31"/>
      <c r="XFC354" s="31"/>
      <c r="XFD354" s="18"/>
    </row>
    <row r="355" spans="1:67 15952:16384" s="99" customFormat="1" x14ac:dyDescent="0.25">
      <c r="A355" s="165"/>
      <c r="B355" s="165"/>
      <c r="C355" s="166"/>
      <c r="D355" s="165"/>
      <c r="E355" s="167"/>
      <c r="F355" s="167"/>
      <c r="G355" s="167"/>
      <c r="H355" s="165"/>
      <c r="I355" s="172"/>
      <c r="J355" s="172"/>
      <c r="K355" s="172"/>
      <c r="L355" s="172"/>
      <c r="M355" s="172"/>
      <c r="N355" s="172"/>
      <c r="O355" s="172"/>
      <c r="P355" s="172"/>
      <c r="WON355" s="31"/>
      <c r="WOO355" s="31"/>
      <c r="WOP355" s="31"/>
      <c r="WOQ355" s="31"/>
      <c r="WOR355" s="31"/>
      <c r="WOS355" s="31"/>
      <c r="WOT355" s="31"/>
      <c r="WOU355" s="31"/>
      <c r="WOV355" s="31"/>
      <c r="WOW355" s="31"/>
      <c r="WOX355" s="31"/>
      <c r="WOY355" s="31"/>
      <c r="WOZ355" s="31"/>
      <c r="WPA355" s="31"/>
      <c r="WPB355" s="31"/>
      <c r="WPC355" s="31"/>
      <c r="WPD355" s="31"/>
      <c r="WPE355" s="31"/>
      <c r="WPF355" s="31"/>
      <c r="WPG355" s="31"/>
      <c r="WPH355" s="31"/>
      <c r="WPI355" s="31"/>
      <c r="WPJ355" s="31"/>
      <c r="WPK355" s="31"/>
      <c r="WPL355" s="31"/>
      <c r="WPM355" s="31"/>
      <c r="WPN355" s="31"/>
      <c r="WPO355" s="31"/>
      <c r="WPP355" s="31"/>
      <c r="WPQ355" s="31"/>
      <c r="WPR355" s="31"/>
      <c r="WPS355" s="31"/>
      <c r="WPT355" s="31"/>
      <c r="WPU355" s="31"/>
      <c r="WPV355" s="31"/>
      <c r="WPW355" s="31"/>
      <c r="WPX355" s="31"/>
      <c r="WPY355" s="31"/>
      <c r="WPZ355" s="31"/>
      <c r="WQA355" s="31"/>
      <c r="WQB355" s="31"/>
      <c r="WQC355" s="31"/>
      <c r="WQD355" s="31"/>
      <c r="WQE355" s="31"/>
      <c r="WQF355" s="31"/>
      <c r="WQG355" s="31"/>
      <c r="WQH355" s="31"/>
      <c r="WQI355" s="31"/>
      <c r="WQJ355" s="31"/>
      <c r="WQK355" s="31"/>
      <c r="WQL355" s="31"/>
      <c r="WQM355" s="31"/>
      <c r="WQN355" s="31"/>
      <c r="WQO355" s="31"/>
      <c r="WQP355" s="31"/>
      <c r="WQQ355" s="31"/>
      <c r="WQR355" s="31"/>
      <c r="WQS355" s="31"/>
      <c r="WQT355" s="31"/>
      <c r="WQU355" s="31"/>
      <c r="WQV355" s="31"/>
      <c r="WQW355" s="31"/>
      <c r="WQX355" s="31"/>
      <c r="WQY355" s="31"/>
      <c r="WQZ355" s="31"/>
      <c r="WRA355" s="31"/>
      <c r="WRB355" s="31"/>
      <c r="WRC355" s="31"/>
      <c r="WRD355" s="31"/>
      <c r="WRE355" s="31"/>
      <c r="WRF355" s="31"/>
      <c r="WRG355" s="31"/>
      <c r="WRH355" s="31"/>
      <c r="WRI355" s="31"/>
      <c r="WRJ355" s="31"/>
      <c r="WRK355" s="31"/>
      <c r="WRL355" s="31"/>
      <c r="WRM355" s="31"/>
      <c r="WRN355" s="31"/>
      <c r="WRO355" s="31"/>
      <c r="WRP355" s="31"/>
      <c r="WRQ355" s="31"/>
      <c r="WRR355" s="31"/>
      <c r="WRS355" s="31"/>
      <c r="WRT355" s="31"/>
      <c r="WRU355" s="31"/>
      <c r="WRV355" s="31"/>
      <c r="WRW355" s="31"/>
      <c r="WRX355" s="31"/>
      <c r="WRY355" s="31"/>
      <c r="WRZ355" s="31"/>
      <c r="WSA355" s="31"/>
      <c r="WSB355" s="31"/>
      <c r="WSC355" s="31"/>
      <c r="WSD355" s="31"/>
      <c r="WSE355" s="31"/>
      <c r="WSF355" s="31"/>
      <c r="WSG355" s="31"/>
      <c r="WSH355" s="31"/>
      <c r="WSI355" s="31"/>
      <c r="WSJ355" s="31"/>
      <c r="WSK355" s="31"/>
      <c r="WSL355" s="31"/>
      <c r="WSM355" s="31"/>
      <c r="WSN355" s="31"/>
      <c r="WSO355" s="31"/>
      <c r="WSP355" s="31"/>
      <c r="WSQ355" s="31"/>
      <c r="WSR355" s="31"/>
      <c r="WSS355" s="31"/>
      <c r="WST355" s="31"/>
      <c r="WSU355" s="31"/>
      <c r="WSV355" s="31"/>
      <c r="WSW355" s="31"/>
      <c r="WSX355" s="31"/>
      <c r="WSY355" s="31"/>
      <c r="WSZ355" s="31"/>
      <c r="WTA355" s="31"/>
      <c r="WTB355" s="31"/>
      <c r="WTC355" s="31"/>
      <c r="WTD355" s="31"/>
      <c r="WTE355" s="31"/>
      <c r="WTF355" s="31"/>
      <c r="WTG355" s="31"/>
      <c r="WTH355" s="31"/>
      <c r="WTI355" s="31"/>
      <c r="WTJ355" s="31"/>
      <c r="WTK355" s="31"/>
      <c r="WTL355" s="31"/>
      <c r="WTM355" s="31"/>
      <c r="WTN355" s="31"/>
      <c r="WTO355" s="31"/>
      <c r="WTP355" s="31"/>
      <c r="WTQ355" s="31"/>
      <c r="WTR355" s="31"/>
      <c r="WTS355" s="31"/>
      <c r="WTT355" s="31"/>
      <c r="WTU355" s="31"/>
      <c r="WTV355" s="31"/>
      <c r="WTW355" s="31"/>
      <c r="WTX355" s="31"/>
      <c r="WTY355" s="31"/>
      <c r="WTZ355" s="31"/>
      <c r="WUA355" s="31"/>
      <c r="WUB355" s="31"/>
      <c r="WUC355" s="31"/>
      <c r="WUD355" s="31"/>
      <c r="WUE355" s="31"/>
      <c r="WUF355" s="31"/>
      <c r="WUG355" s="31"/>
      <c r="WUH355" s="31"/>
      <c r="WUI355" s="31"/>
      <c r="WUJ355" s="31"/>
      <c r="WUK355" s="31"/>
      <c r="WUL355" s="31"/>
      <c r="WUM355" s="31"/>
      <c r="WUN355" s="31"/>
      <c r="WUO355" s="31"/>
      <c r="WUP355" s="31"/>
      <c r="WUQ355" s="31"/>
      <c r="WUR355" s="31"/>
      <c r="WUS355" s="31"/>
      <c r="WUT355" s="31"/>
      <c r="WUU355" s="31"/>
      <c r="WUV355" s="31"/>
      <c r="WUW355" s="31"/>
      <c r="WUX355" s="31"/>
      <c r="WUY355" s="31"/>
      <c r="WUZ355" s="31"/>
      <c r="WVA355" s="31"/>
      <c r="WVB355" s="31"/>
      <c r="WVC355" s="31"/>
      <c r="WVD355" s="31"/>
      <c r="WVE355" s="31"/>
      <c r="WVF355" s="31"/>
      <c r="WVG355" s="31"/>
      <c r="WVH355" s="31"/>
      <c r="WVI355" s="31"/>
      <c r="WVJ355" s="31"/>
      <c r="WVK355" s="31"/>
      <c r="WVL355" s="31"/>
      <c r="WVM355" s="31"/>
      <c r="WVN355" s="31"/>
      <c r="WVO355" s="31"/>
      <c r="WVP355" s="31"/>
      <c r="WVQ355" s="31"/>
      <c r="WVR355" s="31"/>
      <c r="WVS355" s="31"/>
      <c r="WVT355" s="31"/>
      <c r="WVU355" s="31"/>
      <c r="WVV355" s="31"/>
      <c r="WVW355" s="31"/>
      <c r="WVX355" s="31"/>
      <c r="WVY355" s="31"/>
      <c r="WVZ355" s="31"/>
      <c r="WWA355" s="31"/>
      <c r="WWB355" s="31"/>
      <c r="WWC355" s="31"/>
      <c r="WWD355" s="31"/>
      <c r="WWE355" s="31"/>
      <c r="WWF355" s="31"/>
      <c r="WWG355" s="31"/>
      <c r="WWH355" s="31"/>
      <c r="WWI355" s="31"/>
      <c r="WWJ355" s="31"/>
      <c r="WWK355" s="31"/>
      <c r="WWL355" s="31"/>
      <c r="WWM355" s="31"/>
      <c r="WWN355" s="31"/>
      <c r="WWO355" s="31"/>
      <c r="WWP355" s="31"/>
      <c r="WWQ355" s="31"/>
      <c r="WWR355" s="31"/>
      <c r="WWS355" s="31"/>
      <c r="WWT355" s="31"/>
      <c r="WWU355" s="31"/>
      <c r="WWV355" s="31"/>
      <c r="WWW355" s="31"/>
      <c r="WWX355" s="31"/>
      <c r="WWY355" s="31"/>
      <c r="WWZ355" s="31"/>
      <c r="WXA355" s="31"/>
      <c r="WXB355" s="31"/>
      <c r="WXC355" s="31"/>
      <c r="WXD355" s="31"/>
      <c r="WXE355" s="31"/>
      <c r="WXF355" s="31"/>
      <c r="WXG355" s="31"/>
      <c r="WXH355" s="31"/>
      <c r="WXI355" s="31"/>
      <c r="WXJ355" s="31"/>
      <c r="WXK355" s="31"/>
      <c r="WXL355" s="31"/>
      <c r="WXM355" s="31"/>
      <c r="WXN355" s="31"/>
      <c r="WXO355" s="31"/>
      <c r="WXP355" s="31"/>
      <c r="WXQ355" s="31"/>
      <c r="WXR355" s="31"/>
      <c r="WXS355" s="31"/>
      <c r="WXT355" s="31"/>
      <c r="WXU355" s="31"/>
      <c r="WXV355" s="31"/>
      <c r="WXW355" s="31"/>
      <c r="WXX355" s="31"/>
      <c r="WXY355" s="31"/>
      <c r="WXZ355" s="31"/>
      <c r="WYA355" s="31"/>
      <c r="WYB355" s="31"/>
      <c r="WYC355" s="31"/>
      <c r="WYD355" s="31"/>
      <c r="WYE355" s="31"/>
      <c r="WYF355" s="31"/>
      <c r="WYG355" s="31"/>
      <c r="WYH355" s="31"/>
      <c r="WYI355" s="31"/>
      <c r="WYJ355" s="31"/>
      <c r="WYK355" s="31"/>
      <c r="WYL355" s="31"/>
      <c r="WYM355" s="31"/>
      <c r="WYN355" s="31"/>
      <c r="WYO355" s="31"/>
      <c r="WYP355" s="31"/>
      <c r="WYQ355" s="31"/>
      <c r="WYR355" s="31"/>
      <c r="WYS355" s="31"/>
      <c r="WYT355" s="31"/>
      <c r="WYU355" s="31"/>
      <c r="WYV355" s="31"/>
      <c r="WYW355" s="31"/>
      <c r="WYX355" s="31"/>
      <c r="WYY355" s="31"/>
      <c r="WYZ355" s="31"/>
      <c r="WZA355" s="31"/>
      <c r="WZB355" s="31"/>
      <c r="WZC355" s="31"/>
      <c r="WZD355" s="31"/>
      <c r="WZE355" s="31"/>
      <c r="WZF355" s="31"/>
      <c r="WZG355" s="31"/>
      <c r="WZH355" s="31"/>
      <c r="WZI355" s="31"/>
      <c r="WZJ355" s="31"/>
      <c r="WZK355" s="31"/>
      <c r="WZL355" s="31"/>
      <c r="WZM355" s="31"/>
      <c r="WZN355" s="31"/>
      <c r="WZO355" s="31"/>
      <c r="WZP355" s="31"/>
      <c r="WZQ355" s="31"/>
      <c r="WZR355" s="31"/>
      <c r="WZS355" s="31"/>
      <c r="WZT355" s="31"/>
      <c r="WZU355" s="31"/>
      <c r="WZV355" s="31"/>
      <c r="WZW355" s="31"/>
      <c r="WZX355" s="31"/>
      <c r="WZY355" s="31"/>
      <c r="WZZ355" s="31"/>
      <c r="XAA355" s="31"/>
      <c r="XAB355" s="31"/>
      <c r="XAC355" s="31"/>
      <c r="XAD355" s="31"/>
      <c r="XAE355" s="31"/>
      <c r="XAF355" s="31"/>
      <c r="XAG355" s="31"/>
      <c r="XAH355" s="31"/>
      <c r="XAI355" s="31"/>
      <c r="XAJ355" s="31"/>
      <c r="XAK355" s="31"/>
      <c r="XAL355" s="31"/>
      <c r="XAM355" s="31"/>
      <c r="XAN355" s="31"/>
      <c r="XAO355" s="31"/>
      <c r="XAP355" s="31"/>
      <c r="XAQ355" s="31"/>
      <c r="XAR355" s="31"/>
      <c r="XAS355" s="31"/>
      <c r="XAT355" s="31"/>
      <c r="XAU355" s="31"/>
      <c r="XAV355" s="31"/>
      <c r="XAW355" s="31"/>
      <c r="XAX355" s="31"/>
      <c r="XAY355" s="31"/>
      <c r="XAZ355" s="31"/>
      <c r="XBA355" s="31"/>
      <c r="XBB355" s="31"/>
      <c r="XBC355" s="31"/>
      <c r="XBD355" s="31"/>
      <c r="XBE355" s="31"/>
      <c r="XBF355" s="31"/>
      <c r="XBG355" s="31"/>
      <c r="XBH355" s="31"/>
      <c r="XBI355" s="31"/>
      <c r="XBJ355" s="31"/>
      <c r="XBK355" s="31"/>
      <c r="XBL355" s="31"/>
      <c r="XBM355" s="31"/>
      <c r="XBN355" s="31"/>
      <c r="XBO355" s="31"/>
      <c r="XBP355" s="31"/>
      <c r="XBQ355" s="31"/>
      <c r="XBR355" s="31"/>
      <c r="XBS355" s="31"/>
      <c r="XBT355" s="31"/>
      <c r="XBU355" s="31"/>
      <c r="XBV355" s="31"/>
      <c r="XBW355" s="31"/>
      <c r="XBX355" s="31"/>
      <c r="XBY355" s="31"/>
      <c r="XBZ355" s="31"/>
      <c r="XCA355" s="31"/>
      <c r="XCB355" s="31"/>
      <c r="XCC355" s="31"/>
      <c r="XCD355" s="31"/>
      <c r="XCE355" s="31"/>
      <c r="XCF355" s="31"/>
      <c r="XCG355" s="31"/>
      <c r="XCH355" s="31"/>
      <c r="XCI355" s="31"/>
      <c r="XCJ355" s="31"/>
      <c r="XCK355" s="31"/>
      <c r="XCL355" s="31"/>
      <c r="XCM355" s="31"/>
      <c r="XCN355" s="31"/>
      <c r="XCO355" s="31"/>
      <c r="XCP355" s="31"/>
      <c r="XCQ355" s="31"/>
      <c r="XCR355" s="31"/>
      <c r="XCS355" s="31"/>
      <c r="XCT355" s="31"/>
      <c r="XCU355" s="31"/>
      <c r="XCV355" s="31"/>
      <c r="XCW355" s="31"/>
      <c r="XCX355" s="31"/>
      <c r="XCY355" s="31"/>
      <c r="XCZ355" s="31"/>
      <c r="XDA355" s="31"/>
      <c r="XDB355" s="31"/>
      <c r="XDC355" s="31"/>
      <c r="XDD355" s="31"/>
      <c r="XDE355" s="31"/>
      <c r="XDF355" s="31"/>
      <c r="XDG355" s="31"/>
      <c r="XDH355" s="31"/>
      <c r="XDI355" s="31"/>
      <c r="XDJ355" s="31"/>
      <c r="XDK355" s="31"/>
      <c r="XDL355" s="31"/>
      <c r="XDM355" s="31"/>
      <c r="XDN355" s="31"/>
      <c r="XDO355" s="31"/>
      <c r="XDP355" s="31"/>
      <c r="XDQ355" s="31"/>
      <c r="XDR355" s="31"/>
      <c r="XDS355" s="31"/>
      <c r="XDT355" s="31"/>
      <c r="XDU355" s="31"/>
      <c r="XDV355" s="31"/>
      <c r="XDW355" s="31"/>
      <c r="XDX355" s="31"/>
      <c r="XDY355" s="31"/>
      <c r="XDZ355" s="31"/>
      <c r="XEA355" s="31"/>
      <c r="XEB355" s="31"/>
      <c r="XEC355" s="31"/>
      <c r="XED355" s="31"/>
      <c r="XEE355" s="31"/>
      <c r="XEF355" s="31"/>
      <c r="XEG355" s="31"/>
      <c r="XEH355" s="31"/>
      <c r="XEI355" s="31"/>
      <c r="XEJ355" s="31"/>
      <c r="XEK355" s="31"/>
      <c r="XEL355" s="31"/>
      <c r="XEM355" s="31"/>
      <c r="XEN355" s="31"/>
      <c r="XEO355" s="31"/>
      <c r="XEP355" s="31"/>
      <c r="XEQ355" s="31"/>
      <c r="XER355" s="31"/>
      <c r="XES355" s="31"/>
      <c r="XET355" s="31"/>
      <c r="XEU355" s="31"/>
      <c r="XEV355" s="31"/>
      <c r="XEW355" s="31"/>
      <c r="XEX355" s="31"/>
      <c r="XEY355" s="31"/>
      <c r="XEZ355" s="31"/>
      <c r="XFA355" s="31"/>
      <c r="XFB355" s="31"/>
      <c r="XFC355" s="31"/>
      <c r="XFD355" s="18"/>
    </row>
    <row r="356" spans="1:67 15952:16384" s="99" customFormat="1" ht="51.4" customHeight="1" x14ac:dyDescent="0.25">
      <c r="A356" s="165"/>
      <c r="B356" s="165"/>
      <c r="C356" s="166"/>
      <c r="D356" s="165"/>
      <c r="E356" s="98" t="s">
        <v>8</v>
      </c>
      <c r="F356" s="98" t="s">
        <v>9</v>
      </c>
      <c r="G356" s="98" t="s">
        <v>10</v>
      </c>
      <c r="H356" s="165"/>
      <c r="I356" s="24" t="s">
        <v>11</v>
      </c>
      <c r="J356" s="24" t="s">
        <v>12</v>
      </c>
      <c r="K356" s="24" t="s">
        <v>13</v>
      </c>
      <c r="L356" s="24" t="s">
        <v>14</v>
      </c>
      <c r="M356" s="112" t="s">
        <v>15</v>
      </c>
      <c r="N356" s="112" t="s">
        <v>16</v>
      </c>
      <c r="O356" s="112" t="s">
        <v>17</v>
      </c>
      <c r="P356" s="112" t="s">
        <v>18</v>
      </c>
      <c r="WON356" s="31"/>
      <c r="WOO356" s="31"/>
      <c r="WOP356" s="31"/>
      <c r="WOQ356" s="31"/>
      <c r="WOR356" s="31"/>
      <c r="WOS356" s="31"/>
      <c r="WOT356" s="31"/>
      <c r="WOU356" s="31"/>
      <c r="WOV356" s="31"/>
      <c r="WOW356" s="31"/>
      <c r="WOX356" s="31"/>
      <c r="WOY356" s="31"/>
      <c r="WOZ356" s="31"/>
      <c r="WPA356" s="31"/>
      <c r="WPB356" s="31"/>
      <c r="WPC356" s="31"/>
      <c r="WPD356" s="31"/>
      <c r="WPE356" s="31"/>
      <c r="WPF356" s="31"/>
      <c r="WPG356" s="31"/>
      <c r="WPH356" s="31"/>
      <c r="WPI356" s="31"/>
      <c r="WPJ356" s="31"/>
      <c r="WPK356" s="31"/>
      <c r="WPL356" s="31"/>
      <c r="WPM356" s="31"/>
      <c r="WPN356" s="31"/>
      <c r="WPO356" s="31"/>
      <c r="WPP356" s="31"/>
      <c r="WPQ356" s="31"/>
      <c r="WPR356" s="31"/>
      <c r="WPS356" s="31"/>
      <c r="WPT356" s="31"/>
      <c r="WPU356" s="31"/>
      <c r="WPV356" s="31"/>
      <c r="WPW356" s="31"/>
      <c r="WPX356" s="31"/>
      <c r="WPY356" s="31"/>
      <c r="WPZ356" s="31"/>
      <c r="WQA356" s="31"/>
      <c r="WQB356" s="31"/>
      <c r="WQC356" s="31"/>
      <c r="WQD356" s="31"/>
      <c r="WQE356" s="31"/>
      <c r="WQF356" s="31"/>
      <c r="WQG356" s="31"/>
      <c r="WQH356" s="31"/>
      <c r="WQI356" s="31"/>
      <c r="WQJ356" s="31"/>
      <c r="WQK356" s="31"/>
      <c r="WQL356" s="31"/>
      <c r="WQM356" s="31"/>
      <c r="WQN356" s="31"/>
      <c r="WQO356" s="31"/>
      <c r="WQP356" s="31"/>
      <c r="WQQ356" s="31"/>
      <c r="WQR356" s="31"/>
      <c r="WQS356" s="31"/>
      <c r="WQT356" s="31"/>
      <c r="WQU356" s="31"/>
      <c r="WQV356" s="31"/>
      <c r="WQW356" s="31"/>
      <c r="WQX356" s="31"/>
      <c r="WQY356" s="31"/>
      <c r="WQZ356" s="31"/>
      <c r="WRA356" s="31"/>
      <c r="WRB356" s="31"/>
      <c r="WRC356" s="31"/>
      <c r="WRD356" s="31"/>
      <c r="WRE356" s="31"/>
      <c r="WRF356" s="31"/>
      <c r="WRG356" s="31"/>
      <c r="WRH356" s="31"/>
      <c r="WRI356" s="31"/>
      <c r="WRJ356" s="31"/>
      <c r="WRK356" s="31"/>
      <c r="WRL356" s="31"/>
      <c r="WRM356" s="31"/>
      <c r="WRN356" s="31"/>
      <c r="WRO356" s="31"/>
      <c r="WRP356" s="31"/>
      <c r="WRQ356" s="31"/>
      <c r="WRR356" s="31"/>
      <c r="WRS356" s="31"/>
      <c r="WRT356" s="31"/>
      <c r="WRU356" s="31"/>
      <c r="WRV356" s="31"/>
      <c r="WRW356" s="31"/>
      <c r="WRX356" s="31"/>
      <c r="WRY356" s="31"/>
      <c r="WRZ356" s="31"/>
      <c r="WSA356" s="31"/>
      <c r="WSB356" s="31"/>
      <c r="WSC356" s="31"/>
      <c r="WSD356" s="31"/>
      <c r="WSE356" s="31"/>
      <c r="WSF356" s="31"/>
      <c r="WSG356" s="31"/>
      <c r="WSH356" s="31"/>
      <c r="WSI356" s="31"/>
      <c r="WSJ356" s="31"/>
      <c r="WSK356" s="31"/>
      <c r="WSL356" s="31"/>
      <c r="WSM356" s="31"/>
      <c r="WSN356" s="31"/>
      <c r="WSO356" s="31"/>
      <c r="WSP356" s="31"/>
      <c r="WSQ356" s="31"/>
      <c r="WSR356" s="31"/>
      <c r="WSS356" s="31"/>
      <c r="WST356" s="31"/>
      <c r="WSU356" s="31"/>
      <c r="WSV356" s="31"/>
      <c r="WSW356" s="31"/>
      <c r="WSX356" s="31"/>
      <c r="WSY356" s="31"/>
      <c r="WSZ356" s="31"/>
      <c r="WTA356" s="31"/>
      <c r="WTB356" s="31"/>
      <c r="WTC356" s="31"/>
      <c r="WTD356" s="31"/>
      <c r="WTE356" s="31"/>
      <c r="WTF356" s="31"/>
      <c r="WTG356" s="31"/>
      <c r="WTH356" s="31"/>
      <c r="WTI356" s="31"/>
      <c r="WTJ356" s="31"/>
      <c r="WTK356" s="31"/>
      <c r="WTL356" s="31"/>
      <c r="WTM356" s="31"/>
      <c r="WTN356" s="31"/>
      <c r="WTO356" s="31"/>
      <c r="WTP356" s="31"/>
      <c r="WTQ356" s="31"/>
      <c r="WTR356" s="31"/>
      <c r="WTS356" s="31"/>
      <c r="WTT356" s="31"/>
      <c r="WTU356" s="31"/>
      <c r="WTV356" s="31"/>
      <c r="WTW356" s="31"/>
      <c r="WTX356" s="31"/>
      <c r="WTY356" s="31"/>
      <c r="WTZ356" s="31"/>
      <c r="WUA356" s="31"/>
      <c r="WUB356" s="31"/>
      <c r="WUC356" s="31"/>
      <c r="WUD356" s="31"/>
      <c r="WUE356" s="31"/>
      <c r="WUF356" s="31"/>
      <c r="WUG356" s="31"/>
      <c r="WUH356" s="31"/>
      <c r="WUI356" s="31"/>
      <c r="WUJ356" s="31"/>
      <c r="WUK356" s="31"/>
      <c r="WUL356" s="31"/>
      <c r="WUM356" s="31"/>
      <c r="WUN356" s="31"/>
      <c r="WUO356" s="31"/>
      <c r="WUP356" s="31"/>
      <c r="WUQ356" s="31"/>
      <c r="WUR356" s="31"/>
      <c r="WUS356" s="31"/>
      <c r="WUT356" s="31"/>
      <c r="WUU356" s="31"/>
      <c r="WUV356" s="31"/>
      <c r="WUW356" s="31"/>
      <c r="WUX356" s="31"/>
      <c r="WUY356" s="31"/>
      <c r="WUZ356" s="31"/>
      <c r="WVA356" s="31"/>
      <c r="WVB356" s="31"/>
      <c r="WVC356" s="31"/>
      <c r="WVD356" s="31"/>
      <c r="WVE356" s="31"/>
      <c r="WVF356" s="31"/>
      <c r="WVG356" s="31"/>
      <c r="WVH356" s="31"/>
      <c r="WVI356" s="31"/>
      <c r="WVJ356" s="31"/>
      <c r="WVK356" s="31"/>
      <c r="WVL356" s="31"/>
      <c r="WVM356" s="31"/>
      <c r="WVN356" s="31"/>
      <c r="WVO356" s="31"/>
      <c r="WVP356" s="31"/>
      <c r="WVQ356" s="31"/>
      <c r="WVR356" s="31"/>
      <c r="WVS356" s="31"/>
      <c r="WVT356" s="31"/>
      <c r="WVU356" s="31"/>
      <c r="WVV356" s="31"/>
      <c r="WVW356" s="31"/>
      <c r="WVX356" s="31"/>
      <c r="WVY356" s="31"/>
      <c r="WVZ356" s="31"/>
      <c r="WWA356" s="31"/>
      <c r="WWB356" s="31"/>
      <c r="WWC356" s="31"/>
      <c r="WWD356" s="31"/>
      <c r="WWE356" s="31"/>
      <c r="WWF356" s="31"/>
      <c r="WWG356" s="31"/>
      <c r="WWH356" s="31"/>
      <c r="WWI356" s="31"/>
      <c r="WWJ356" s="31"/>
      <c r="WWK356" s="31"/>
      <c r="WWL356" s="31"/>
      <c r="WWM356" s="31"/>
      <c r="WWN356" s="31"/>
      <c r="WWO356" s="31"/>
      <c r="WWP356" s="31"/>
      <c r="WWQ356" s="31"/>
      <c r="WWR356" s="31"/>
      <c r="WWS356" s="31"/>
      <c r="WWT356" s="31"/>
      <c r="WWU356" s="31"/>
      <c r="WWV356" s="31"/>
      <c r="WWW356" s="31"/>
      <c r="WWX356" s="31"/>
      <c r="WWY356" s="31"/>
      <c r="WWZ356" s="31"/>
      <c r="WXA356" s="31"/>
      <c r="WXB356" s="31"/>
      <c r="WXC356" s="31"/>
      <c r="WXD356" s="31"/>
      <c r="WXE356" s="31"/>
      <c r="WXF356" s="31"/>
      <c r="WXG356" s="31"/>
      <c r="WXH356" s="31"/>
      <c r="WXI356" s="31"/>
      <c r="WXJ356" s="31"/>
      <c r="WXK356" s="31"/>
      <c r="WXL356" s="31"/>
      <c r="WXM356" s="31"/>
      <c r="WXN356" s="31"/>
      <c r="WXO356" s="31"/>
      <c r="WXP356" s="31"/>
      <c r="WXQ356" s="31"/>
      <c r="WXR356" s="31"/>
      <c r="WXS356" s="31"/>
      <c r="WXT356" s="31"/>
      <c r="WXU356" s="31"/>
      <c r="WXV356" s="31"/>
      <c r="WXW356" s="31"/>
      <c r="WXX356" s="31"/>
      <c r="WXY356" s="31"/>
      <c r="WXZ356" s="31"/>
      <c r="WYA356" s="31"/>
      <c r="WYB356" s="31"/>
      <c r="WYC356" s="31"/>
      <c r="WYD356" s="31"/>
      <c r="WYE356" s="31"/>
      <c r="WYF356" s="31"/>
      <c r="WYG356" s="31"/>
      <c r="WYH356" s="31"/>
      <c r="WYI356" s="31"/>
      <c r="WYJ356" s="31"/>
      <c r="WYK356" s="31"/>
      <c r="WYL356" s="31"/>
      <c r="WYM356" s="31"/>
      <c r="WYN356" s="31"/>
      <c r="WYO356" s="31"/>
      <c r="WYP356" s="31"/>
      <c r="WYQ356" s="31"/>
      <c r="WYR356" s="31"/>
      <c r="WYS356" s="31"/>
      <c r="WYT356" s="31"/>
      <c r="WYU356" s="31"/>
      <c r="WYV356" s="31"/>
      <c r="WYW356" s="31"/>
      <c r="WYX356" s="31"/>
      <c r="WYY356" s="31"/>
      <c r="WYZ356" s="31"/>
      <c r="WZA356" s="31"/>
      <c r="WZB356" s="31"/>
      <c r="WZC356" s="31"/>
      <c r="WZD356" s="31"/>
      <c r="WZE356" s="31"/>
      <c r="WZF356" s="31"/>
      <c r="WZG356" s="31"/>
      <c r="WZH356" s="31"/>
      <c r="WZI356" s="31"/>
      <c r="WZJ356" s="31"/>
      <c r="WZK356" s="31"/>
      <c r="WZL356" s="31"/>
      <c r="WZM356" s="31"/>
      <c r="WZN356" s="31"/>
      <c r="WZO356" s="31"/>
      <c r="WZP356" s="31"/>
      <c r="WZQ356" s="31"/>
      <c r="WZR356" s="31"/>
      <c r="WZS356" s="31"/>
      <c r="WZT356" s="31"/>
      <c r="WZU356" s="31"/>
      <c r="WZV356" s="31"/>
      <c r="WZW356" s="31"/>
      <c r="WZX356" s="31"/>
      <c r="WZY356" s="31"/>
      <c r="WZZ356" s="31"/>
      <c r="XAA356" s="31"/>
      <c r="XAB356" s="31"/>
      <c r="XAC356" s="31"/>
      <c r="XAD356" s="31"/>
      <c r="XAE356" s="31"/>
      <c r="XAF356" s="31"/>
      <c r="XAG356" s="31"/>
      <c r="XAH356" s="31"/>
      <c r="XAI356" s="31"/>
      <c r="XAJ356" s="31"/>
      <c r="XAK356" s="31"/>
      <c r="XAL356" s="31"/>
      <c r="XAM356" s="31"/>
      <c r="XAN356" s="31"/>
      <c r="XAO356" s="31"/>
      <c r="XAP356" s="31"/>
      <c r="XAQ356" s="31"/>
      <c r="XAR356" s="31"/>
      <c r="XAS356" s="31"/>
      <c r="XAT356" s="31"/>
      <c r="XAU356" s="31"/>
      <c r="XAV356" s="31"/>
      <c r="XAW356" s="31"/>
      <c r="XAX356" s="31"/>
      <c r="XAY356" s="31"/>
      <c r="XAZ356" s="31"/>
      <c r="XBA356" s="31"/>
      <c r="XBB356" s="31"/>
      <c r="XBC356" s="31"/>
      <c r="XBD356" s="31"/>
      <c r="XBE356" s="31"/>
      <c r="XBF356" s="31"/>
      <c r="XBG356" s="31"/>
      <c r="XBH356" s="31"/>
      <c r="XBI356" s="31"/>
      <c r="XBJ356" s="31"/>
      <c r="XBK356" s="31"/>
      <c r="XBL356" s="31"/>
      <c r="XBM356" s="31"/>
      <c r="XBN356" s="31"/>
      <c r="XBO356" s="31"/>
      <c r="XBP356" s="31"/>
      <c r="XBQ356" s="31"/>
      <c r="XBR356" s="31"/>
      <c r="XBS356" s="31"/>
      <c r="XBT356" s="31"/>
      <c r="XBU356" s="31"/>
      <c r="XBV356" s="31"/>
      <c r="XBW356" s="31"/>
      <c r="XBX356" s="31"/>
      <c r="XBY356" s="31"/>
      <c r="XBZ356" s="31"/>
      <c r="XCA356" s="31"/>
      <c r="XCB356" s="31"/>
      <c r="XCC356" s="31"/>
      <c r="XCD356" s="31"/>
      <c r="XCE356" s="31"/>
      <c r="XCF356" s="31"/>
      <c r="XCG356" s="31"/>
      <c r="XCH356" s="31"/>
      <c r="XCI356" s="31"/>
      <c r="XCJ356" s="31"/>
      <c r="XCK356" s="31"/>
      <c r="XCL356" s="31"/>
      <c r="XCM356" s="31"/>
      <c r="XCN356" s="31"/>
      <c r="XCO356" s="31"/>
      <c r="XCP356" s="31"/>
      <c r="XCQ356" s="31"/>
      <c r="XCR356" s="31"/>
      <c r="XCS356" s="31"/>
      <c r="XCT356" s="31"/>
      <c r="XCU356" s="31"/>
      <c r="XCV356" s="31"/>
      <c r="XCW356" s="31"/>
      <c r="XCX356" s="31"/>
      <c r="XCY356" s="31"/>
      <c r="XCZ356" s="31"/>
      <c r="XDA356" s="31"/>
      <c r="XDB356" s="31"/>
      <c r="XDC356" s="31"/>
      <c r="XDD356" s="31"/>
      <c r="XDE356" s="31"/>
      <c r="XDF356" s="31"/>
      <c r="XDG356" s="31"/>
      <c r="XDH356" s="31"/>
      <c r="XDI356" s="31"/>
      <c r="XDJ356" s="31"/>
      <c r="XDK356" s="31"/>
      <c r="XDL356" s="31"/>
      <c r="XDM356" s="31"/>
      <c r="XDN356" s="31"/>
      <c r="XDO356" s="31"/>
      <c r="XDP356" s="31"/>
      <c r="XDQ356" s="31"/>
      <c r="XDR356" s="31"/>
      <c r="XDS356" s="31"/>
      <c r="XDT356" s="31"/>
      <c r="XDU356" s="31"/>
      <c r="XDV356" s="31"/>
      <c r="XDW356" s="31"/>
      <c r="XDX356" s="31"/>
      <c r="XDY356" s="31"/>
      <c r="XDZ356" s="31"/>
      <c r="XEA356" s="31"/>
      <c r="XEB356" s="31"/>
      <c r="XEC356" s="31"/>
      <c r="XED356" s="31"/>
      <c r="XEE356" s="31"/>
      <c r="XEF356" s="31"/>
      <c r="XEG356" s="31"/>
      <c r="XEH356" s="31"/>
      <c r="XEI356" s="31"/>
      <c r="XEJ356" s="31"/>
      <c r="XEK356" s="31"/>
      <c r="XEL356" s="31"/>
      <c r="XEM356" s="31"/>
      <c r="XEN356" s="31"/>
      <c r="XEO356" s="31"/>
      <c r="XEP356" s="31"/>
      <c r="XEQ356" s="31"/>
      <c r="XER356" s="31"/>
      <c r="XES356" s="31"/>
      <c r="XET356" s="31"/>
      <c r="XEU356" s="31"/>
      <c r="XEV356" s="31"/>
      <c r="XEW356" s="31"/>
      <c r="XEX356" s="31"/>
      <c r="XEY356" s="31"/>
      <c r="XEZ356" s="31"/>
      <c r="XFA356" s="31"/>
      <c r="XFB356" s="31"/>
      <c r="XFC356" s="31"/>
      <c r="XFD356" s="18"/>
    </row>
    <row r="357" spans="1:67 15952:16384" s="99" customFormat="1" ht="30.75" customHeight="1" x14ac:dyDescent="0.25">
      <c r="A357" s="10" t="s">
        <v>206</v>
      </c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WON357" s="31"/>
      <c r="WOO357" s="31"/>
      <c r="WOP357" s="31"/>
      <c r="WOQ357" s="31"/>
      <c r="WOR357" s="31"/>
      <c r="WOS357" s="31"/>
      <c r="WOT357" s="31"/>
      <c r="WOU357" s="31"/>
      <c r="WOV357" s="31"/>
      <c r="WOW357" s="31"/>
      <c r="WOX357" s="31"/>
      <c r="WOY357" s="31"/>
      <c r="WOZ357" s="31"/>
      <c r="WPA357" s="31"/>
      <c r="WPB357" s="31"/>
      <c r="WPC357" s="31"/>
      <c r="WPD357" s="31"/>
      <c r="WPE357" s="31"/>
      <c r="WPF357" s="31"/>
      <c r="WPG357" s="31"/>
      <c r="WPH357" s="31"/>
      <c r="WPI357" s="31"/>
      <c r="WPJ357" s="31"/>
      <c r="WPK357" s="31"/>
      <c r="WPL357" s="31"/>
      <c r="WPM357" s="31"/>
      <c r="WPN357" s="31"/>
      <c r="WPO357" s="31"/>
      <c r="WPP357" s="31"/>
      <c r="WPQ357" s="31"/>
      <c r="WPR357" s="31"/>
      <c r="WPS357" s="31"/>
      <c r="WPT357" s="31"/>
      <c r="WPU357" s="31"/>
      <c r="WPV357" s="31"/>
      <c r="WPW357" s="31"/>
      <c r="WPX357" s="31"/>
      <c r="WPY357" s="31"/>
      <c r="WPZ357" s="31"/>
      <c r="WQA357" s="31"/>
      <c r="WQB357" s="31"/>
      <c r="WQC357" s="31"/>
      <c r="WQD357" s="31"/>
      <c r="WQE357" s="31"/>
      <c r="WQF357" s="31"/>
      <c r="WQG357" s="31"/>
      <c r="WQH357" s="31"/>
      <c r="WQI357" s="31"/>
      <c r="WQJ357" s="31"/>
      <c r="WQK357" s="31"/>
      <c r="WQL357" s="31"/>
      <c r="WQM357" s="31"/>
      <c r="WQN357" s="31"/>
      <c r="WQO357" s="31"/>
      <c r="WQP357" s="31"/>
      <c r="WQQ357" s="31"/>
      <c r="WQR357" s="31"/>
      <c r="WQS357" s="31"/>
      <c r="WQT357" s="31"/>
      <c r="WQU357" s="31"/>
      <c r="WQV357" s="31"/>
      <c r="WQW357" s="31"/>
      <c r="WQX357" s="31"/>
      <c r="WQY357" s="31"/>
      <c r="WQZ357" s="31"/>
      <c r="WRA357" s="31"/>
      <c r="WRB357" s="31"/>
      <c r="WRC357" s="31"/>
      <c r="WRD357" s="31"/>
      <c r="WRE357" s="31"/>
      <c r="WRF357" s="31"/>
      <c r="WRG357" s="31"/>
      <c r="WRH357" s="31"/>
      <c r="WRI357" s="31"/>
      <c r="WRJ357" s="31"/>
      <c r="WRK357" s="31"/>
      <c r="WRL357" s="31"/>
      <c r="WRM357" s="31"/>
      <c r="WRN357" s="31"/>
      <c r="WRO357" s="31"/>
      <c r="WRP357" s="31"/>
      <c r="WRQ357" s="31"/>
      <c r="WRR357" s="31"/>
      <c r="WRS357" s="31"/>
      <c r="WRT357" s="31"/>
      <c r="WRU357" s="31"/>
      <c r="WRV357" s="31"/>
      <c r="WRW357" s="31"/>
      <c r="WRX357" s="31"/>
      <c r="WRY357" s="31"/>
      <c r="WRZ357" s="31"/>
      <c r="WSA357" s="31"/>
      <c r="WSB357" s="31"/>
      <c r="WSC357" s="31"/>
      <c r="WSD357" s="31"/>
      <c r="WSE357" s="31"/>
      <c r="WSF357" s="31"/>
      <c r="WSG357" s="31"/>
      <c r="WSH357" s="31"/>
      <c r="WSI357" s="31"/>
      <c r="WSJ357" s="31"/>
      <c r="WSK357" s="31"/>
      <c r="WSL357" s="31"/>
      <c r="WSM357" s="31"/>
      <c r="WSN357" s="31"/>
      <c r="WSO357" s="31"/>
      <c r="WSP357" s="31"/>
      <c r="WSQ357" s="31"/>
      <c r="WSR357" s="31"/>
      <c r="WSS357" s="31"/>
      <c r="WST357" s="31"/>
      <c r="WSU357" s="31"/>
      <c r="WSV357" s="31"/>
      <c r="WSW357" s="31"/>
      <c r="WSX357" s="31"/>
      <c r="WSY357" s="31"/>
      <c r="WSZ357" s="31"/>
      <c r="WTA357" s="31"/>
      <c r="WTB357" s="31"/>
      <c r="WTC357" s="31"/>
      <c r="WTD357" s="31"/>
      <c r="WTE357" s="31"/>
      <c r="WTF357" s="31"/>
      <c r="WTG357" s="31"/>
      <c r="WTH357" s="31"/>
      <c r="WTI357" s="31"/>
      <c r="WTJ357" s="31"/>
      <c r="WTK357" s="31"/>
      <c r="WTL357" s="31"/>
      <c r="WTM357" s="31"/>
      <c r="WTN357" s="31"/>
      <c r="WTO357" s="31"/>
      <c r="WTP357" s="31"/>
      <c r="WTQ357" s="31"/>
      <c r="WTR357" s="31"/>
      <c r="WTS357" s="31"/>
      <c r="WTT357" s="31"/>
      <c r="WTU357" s="31"/>
      <c r="WTV357" s="31"/>
      <c r="WTW357" s="31"/>
      <c r="WTX357" s="31"/>
      <c r="WTY357" s="31"/>
      <c r="WTZ357" s="31"/>
      <c r="WUA357" s="31"/>
      <c r="WUB357" s="31"/>
      <c r="WUC357" s="31"/>
      <c r="WUD357" s="31"/>
      <c r="WUE357" s="31"/>
      <c r="WUF357" s="31"/>
      <c r="WUG357" s="31"/>
      <c r="WUH357" s="31"/>
      <c r="WUI357" s="31"/>
      <c r="WUJ357" s="31"/>
      <c r="WUK357" s="31"/>
      <c r="WUL357" s="31"/>
      <c r="WUM357" s="31"/>
      <c r="WUN357" s="31"/>
      <c r="WUO357" s="31"/>
      <c r="WUP357" s="31"/>
      <c r="WUQ357" s="31"/>
      <c r="WUR357" s="31"/>
      <c r="WUS357" s="31"/>
      <c r="WUT357" s="31"/>
      <c r="WUU357" s="31"/>
      <c r="WUV357" s="31"/>
      <c r="WUW357" s="31"/>
      <c r="WUX357" s="31"/>
      <c r="WUY357" s="31"/>
      <c r="WUZ357" s="31"/>
      <c r="WVA357" s="31"/>
      <c r="WVB357" s="31"/>
      <c r="WVC357" s="31"/>
      <c r="WVD357" s="31"/>
      <c r="WVE357" s="31"/>
      <c r="WVF357" s="31"/>
      <c r="WVG357" s="31"/>
      <c r="WVH357" s="31"/>
      <c r="WVI357" s="31"/>
      <c r="WVJ357" s="31"/>
      <c r="WVK357" s="31"/>
      <c r="WVL357" s="31"/>
      <c r="WVM357" s="31"/>
      <c r="WVN357" s="31"/>
      <c r="WVO357" s="31"/>
      <c r="WVP357" s="31"/>
      <c r="WVQ357" s="31"/>
      <c r="WVR357" s="31"/>
      <c r="WVS357" s="31"/>
      <c r="WVT357" s="31"/>
      <c r="WVU357" s="31"/>
      <c r="WVV357" s="31"/>
      <c r="WVW357" s="31"/>
      <c r="WVX357" s="31"/>
      <c r="WVY357" s="31"/>
      <c r="WVZ357" s="31"/>
      <c r="WWA357" s="31"/>
      <c r="WWB357" s="31"/>
      <c r="WWC357" s="31"/>
      <c r="WWD357" s="31"/>
      <c r="WWE357" s="31"/>
      <c r="WWF357" s="31"/>
      <c r="WWG357" s="31"/>
      <c r="WWH357" s="31"/>
      <c r="WWI357" s="31"/>
      <c r="WWJ357" s="31"/>
      <c r="WWK357" s="31"/>
      <c r="WWL357" s="31"/>
      <c r="WWM357" s="31"/>
      <c r="WWN357" s="31"/>
      <c r="WWO357" s="31"/>
      <c r="WWP357" s="31"/>
      <c r="WWQ357" s="31"/>
      <c r="WWR357" s="31"/>
      <c r="WWS357" s="31"/>
      <c r="WWT357" s="31"/>
      <c r="WWU357" s="31"/>
      <c r="WWV357" s="31"/>
      <c r="WWW357" s="31"/>
      <c r="WWX357" s="31"/>
      <c r="WWY357" s="31"/>
      <c r="WWZ357" s="31"/>
      <c r="WXA357" s="31"/>
      <c r="WXB357" s="31"/>
      <c r="WXC357" s="31"/>
      <c r="WXD357" s="31"/>
      <c r="WXE357" s="31"/>
      <c r="WXF357" s="31"/>
      <c r="WXG357" s="31"/>
      <c r="WXH357" s="31"/>
      <c r="WXI357" s="31"/>
      <c r="WXJ357" s="31"/>
      <c r="WXK357" s="31"/>
      <c r="WXL357" s="31"/>
      <c r="WXM357" s="31"/>
      <c r="WXN357" s="31"/>
      <c r="WXO357" s="31"/>
      <c r="WXP357" s="31"/>
      <c r="WXQ357" s="31"/>
      <c r="WXR357" s="31"/>
      <c r="WXS357" s="31"/>
      <c r="WXT357" s="31"/>
      <c r="WXU357" s="31"/>
      <c r="WXV357" s="31"/>
      <c r="WXW357" s="31"/>
      <c r="WXX357" s="31"/>
      <c r="WXY357" s="31"/>
      <c r="WXZ357" s="31"/>
      <c r="WYA357" s="31"/>
      <c r="WYB357" s="31"/>
      <c r="WYC357" s="31"/>
      <c r="WYD357" s="31"/>
      <c r="WYE357" s="31"/>
      <c r="WYF357" s="31"/>
      <c r="WYG357" s="31"/>
      <c r="WYH357" s="31"/>
      <c r="WYI357" s="31"/>
      <c r="WYJ357" s="31"/>
      <c r="WYK357" s="31"/>
      <c r="WYL357" s="31"/>
      <c r="WYM357" s="31"/>
      <c r="WYN357" s="31"/>
      <c r="WYO357" s="31"/>
      <c r="WYP357" s="31"/>
      <c r="WYQ357" s="31"/>
      <c r="WYR357" s="31"/>
      <c r="WYS357" s="31"/>
      <c r="WYT357" s="31"/>
      <c r="WYU357" s="31"/>
      <c r="WYV357" s="31"/>
      <c r="WYW357" s="31"/>
      <c r="WYX357" s="31"/>
      <c r="WYY357" s="31"/>
      <c r="WYZ357" s="31"/>
      <c r="WZA357" s="31"/>
      <c r="WZB357" s="31"/>
      <c r="WZC357" s="31"/>
      <c r="WZD357" s="31"/>
      <c r="WZE357" s="31"/>
      <c r="WZF357" s="31"/>
      <c r="WZG357" s="31"/>
      <c r="WZH357" s="31"/>
      <c r="WZI357" s="31"/>
      <c r="WZJ357" s="31"/>
      <c r="WZK357" s="31"/>
      <c r="WZL357" s="31"/>
      <c r="WZM357" s="31"/>
      <c r="WZN357" s="31"/>
      <c r="WZO357" s="31"/>
      <c r="WZP357" s="31"/>
      <c r="WZQ357" s="31"/>
      <c r="WZR357" s="31"/>
      <c r="WZS357" s="31"/>
      <c r="WZT357" s="31"/>
      <c r="WZU357" s="31"/>
      <c r="WZV357" s="31"/>
      <c r="WZW357" s="31"/>
      <c r="WZX357" s="31"/>
      <c r="WZY357" s="31"/>
      <c r="WZZ357" s="31"/>
      <c r="XAA357" s="31"/>
      <c r="XAB357" s="31"/>
      <c r="XAC357" s="31"/>
      <c r="XAD357" s="31"/>
      <c r="XAE357" s="31"/>
      <c r="XAF357" s="31"/>
      <c r="XAG357" s="31"/>
      <c r="XAH357" s="31"/>
      <c r="XAI357" s="31"/>
      <c r="XAJ357" s="31"/>
      <c r="XAK357" s="31"/>
      <c r="XAL357" s="31"/>
      <c r="XAM357" s="31"/>
      <c r="XAN357" s="31"/>
      <c r="XAO357" s="31"/>
      <c r="XAP357" s="31"/>
      <c r="XAQ357" s="31"/>
      <c r="XAR357" s="31"/>
      <c r="XAS357" s="31"/>
      <c r="XAT357" s="31"/>
      <c r="XAU357" s="31"/>
      <c r="XAV357" s="31"/>
      <c r="XAW357" s="31"/>
      <c r="XAX357" s="31"/>
      <c r="XAY357" s="31"/>
      <c r="XAZ357" s="31"/>
      <c r="XBA357" s="31"/>
      <c r="XBB357" s="31"/>
      <c r="XBC357" s="31"/>
      <c r="XBD357" s="31"/>
      <c r="XBE357" s="31"/>
      <c r="XBF357" s="31"/>
      <c r="XBG357" s="31"/>
      <c r="XBH357" s="31"/>
      <c r="XBI357" s="31"/>
      <c r="XBJ357" s="31"/>
      <c r="XBK357" s="31"/>
      <c r="XBL357" s="31"/>
      <c r="XBM357" s="31"/>
      <c r="XBN357" s="31"/>
      <c r="XBO357" s="31"/>
      <c r="XBP357" s="31"/>
      <c r="XBQ357" s="31"/>
      <c r="XBR357" s="31"/>
      <c r="XBS357" s="31"/>
      <c r="XBT357" s="31"/>
      <c r="XBU357" s="31"/>
      <c r="XBV357" s="31"/>
      <c r="XBW357" s="31"/>
      <c r="XBX357" s="31"/>
      <c r="XBY357" s="31"/>
      <c r="XBZ357" s="31"/>
      <c r="XCA357" s="31"/>
      <c r="XCB357" s="31"/>
      <c r="XCC357" s="31"/>
      <c r="XCD357" s="31"/>
      <c r="XCE357" s="31"/>
      <c r="XCF357" s="31"/>
      <c r="XCG357" s="31"/>
      <c r="XCH357" s="31"/>
      <c r="XCI357" s="31"/>
      <c r="XCJ357" s="31"/>
      <c r="XCK357" s="31"/>
      <c r="XCL357" s="31"/>
      <c r="XCM357" s="31"/>
      <c r="XCN357" s="31"/>
      <c r="XCO357" s="31"/>
      <c r="XCP357" s="31"/>
      <c r="XCQ357" s="31"/>
      <c r="XCR357" s="31"/>
      <c r="XCS357" s="31"/>
      <c r="XCT357" s="31"/>
      <c r="XCU357" s="31"/>
      <c r="XCV357" s="31"/>
      <c r="XCW357" s="31"/>
      <c r="XCX357" s="31"/>
      <c r="XCY357" s="31"/>
      <c r="XCZ357" s="31"/>
      <c r="XDA357" s="31"/>
      <c r="XDB357" s="31"/>
      <c r="XDC357" s="31"/>
      <c r="XDD357" s="31"/>
      <c r="XDE357" s="31"/>
      <c r="XDF357" s="31"/>
      <c r="XDG357" s="31"/>
      <c r="XDH357" s="31"/>
      <c r="XDI357" s="31"/>
      <c r="XDJ357" s="31"/>
      <c r="XDK357" s="31"/>
      <c r="XDL357" s="31"/>
      <c r="XDM357" s="31"/>
      <c r="XDN357" s="31"/>
      <c r="XDO357" s="31"/>
      <c r="XDP357" s="31"/>
      <c r="XDQ357" s="31"/>
      <c r="XDR357" s="31"/>
      <c r="XDS357" s="31"/>
      <c r="XDT357" s="31"/>
      <c r="XDU357" s="31"/>
      <c r="XDV357" s="31"/>
      <c r="XDW357" s="31"/>
      <c r="XDX357" s="31"/>
      <c r="XDY357" s="31"/>
      <c r="XDZ357" s="31"/>
      <c r="XEA357" s="31"/>
      <c r="XEB357" s="31"/>
      <c r="XEC357" s="31"/>
      <c r="XED357" s="31"/>
      <c r="XEE357" s="31"/>
      <c r="XEF357" s="31"/>
      <c r="XEG357" s="31"/>
      <c r="XEH357" s="31"/>
      <c r="XEI357" s="31"/>
      <c r="XEJ357" s="31"/>
      <c r="XEK357" s="31"/>
      <c r="XEL357" s="31"/>
      <c r="XEM357" s="31"/>
      <c r="XEN357" s="31"/>
      <c r="XEO357" s="31"/>
      <c r="XEP357" s="31"/>
      <c r="XEQ357" s="31"/>
      <c r="XER357" s="31"/>
      <c r="XES357" s="31"/>
      <c r="XET357" s="31"/>
      <c r="XEU357" s="31"/>
      <c r="XEV357" s="31"/>
      <c r="XEW357" s="31"/>
      <c r="XEX357" s="31"/>
      <c r="XEY357" s="31"/>
      <c r="XEZ357" s="31"/>
      <c r="XFA357" s="31"/>
      <c r="XFB357" s="31"/>
      <c r="XFC357" s="31"/>
      <c r="XFD357" s="18"/>
    </row>
    <row r="358" spans="1:67 15952:16384" s="99" customFormat="1" ht="15" customHeight="1" x14ac:dyDescent="0.25">
      <c r="A358" s="173" t="s">
        <v>20</v>
      </c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WON358" s="31"/>
      <c r="WOO358" s="31"/>
      <c r="WOP358" s="31"/>
      <c r="WOQ358" s="31"/>
      <c r="WOR358" s="31"/>
      <c r="WOS358" s="31"/>
      <c r="WOT358" s="31"/>
      <c r="WOU358" s="31"/>
      <c r="WOV358" s="31"/>
      <c r="WOW358" s="31"/>
      <c r="WOX358" s="31"/>
      <c r="WOY358" s="31"/>
      <c r="WOZ358" s="31"/>
      <c r="WPA358" s="31"/>
      <c r="WPB358" s="31"/>
      <c r="WPC358" s="31"/>
      <c r="WPD358" s="31"/>
      <c r="WPE358" s="31"/>
      <c r="WPF358" s="31"/>
      <c r="WPG358" s="31"/>
      <c r="WPH358" s="31"/>
      <c r="WPI358" s="31"/>
      <c r="WPJ358" s="31"/>
      <c r="WPK358" s="31"/>
      <c r="WPL358" s="31"/>
      <c r="WPM358" s="31"/>
      <c r="WPN358" s="31"/>
      <c r="WPO358" s="31"/>
      <c r="WPP358" s="31"/>
      <c r="WPQ358" s="31"/>
      <c r="WPR358" s="31"/>
      <c r="WPS358" s="31"/>
      <c r="WPT358" s="31"/>
      <c r="WPU358" s="31"/>
      <c r="WPV358" s="31"/>
      <c r="WPW358" s="31"/>
      <c r="WPX358" s="31"/>
      <c r="WPY358" s="31"/>
      <c r="WPZ358" s="31"/>
      <c r="WQA358" s="31"/>
      <c r="WQB358" s="31"/>
      <c r="WQC358" s="31"/>
      <c r="WQD358" s="31"/>
      <c r="WQE358" s="31"/>
      <c r="WQF358" s="31"/>
      <c r="WQG358" s="31"/>
      <c r="WQH358" s="31"/>
      <c r="WQI358" s="31"/>
      <c r="WQJ358" s="31"/>
      <c r="WQK358" s="31"/>
      <c r="WQL358" s="31"/>
      <c r="WQM358" s="31"/>
      <c r="WQN358" s="31"/>
      <c r="WQO358" s="31"/>
      <c r="WQP358" s="31"/>
      <c r="WQQ358" s="31"/>
      <c r="WQR358" s="31"/>
      <c r="WQS358" s="31"/>
      <c r="WQT358" s="31"/>
      <c r="WQU358" s="31"/>
      <c r="WQV358" s="31"/>
      <c r="WQW358" s="31"/>
      <c r="WQX358" s="31"/>
      <c r="WQY358" s="31"/>
      <c r="WQZ358" s="31"/>
      <c r="WRA358" s="31"/>
      <c r="WRB358" s="31"/>
      <c r="WRC358" s="31"/>
      <c r="WRD358" s="31"/>
      <c r="WRE358" s="31"/>
      <c r="WRF358" s="31"/>
      <c r="WRG358" s="31"/>
      <c r="WRH358" s="31"/>
      <c r="WRI358" s="31"/>
      <c r="WRJ358" s="31"/>
      <c r="WRK358" s="31"/>
      <c r="WRL358" s="31"/>
      <c r="WRM358" s="31"/>
      <c r="WRN358" s="31"/>
      <c r="WRO358" s="31"/>
      <c r="WRP358" s="31"/>
      <c r="WRQ358" s="31"/>
      <c r="WRR358" s="31"/>
      <c r="WRS358" s="31"/>
      <c r="WRT358" s="31"/>
      <c r="WRU358" s="31"/>
      <c r="WRV358" s="31"/>
      <c r="WRW358" s="31"/>
      <c r="WRX358" s="31"/>
      <c r="WRY358" s="31"/>
      <c r="WRZ358" s="31"/>
      <c r="WSA358" s="31"/>
      <c r="WSB358" s="31"/>
      <c r="WSC358" s="31"/>
      <c r="WSD358" s="31"/>
      <c r="WSE358" s="31"/>
      <c r="WSF358" s="31"/>
      <c r="WSG358" s="31"/>
      <c r="WSH358" s="31"/>
      <c r="WSI358" s="31"/>
      <c r="WSJ358" s="31"/>
      <c r="WSK358" s="31"/>
      <c r="WSL358" s="31"/>
      <c r="WSM358" s="31"/>
      <c r="WSN358" s="31"/>
      <c r="WSO358" s="31"/>
      <c r="WSP358" s="31"/>
      <c r="WSQ358" s="31"/>
      <c r="WSR358" s="31"/>
      <c r="WSS358" s="31"/>
      <c r="WST358" s="31"/>
      <c r="WSU358" s="31"/>
      <c r="WSV358" s="31"/>
      <c r="WSW358" s="31"/>
      <c r="WSX358" s="31"/>
      <c r="WSY358" s="31"/>
      <c r="WSZ358" s="31"/>
      <c r="WTA358" s="31"/>
      <c r="WTB358" s="31"/>
      <c r="WTC358" s="31"/>
      <c r="WTD358" s="31"/>
      <c r="WTE358" s="31"/>
      <c r="WTF358" s="31"/>
      <c r="WTG358" s="31"/>
      <c r="WTH358" s="31"/>
      <c r="WTI358" s="31"/>
      <c r="WTJ358" s="31"/>
      <c r="WTK358" s="31"/>
      <c r="WTL358" s="31"/>
      <c r="WTM358" s="31"/>
      <c r="WTN358" s="31"/>
      <c r="WTO358" s="31"/>
      <c r="WTP358" s="31"/>
      <c r="WTQ358" s="31"/>
      <c r="WTR358" s="31"/>
      <c r="WTS358" s="31"/>
      <c r="WTT358" s="31"/>
      <c r="WTU358" s="31"/>
      <c r="WTV358" s="31"/>
      <c r="WTW358" s="31"/>
      <c r="WTX358" s="31"/>
      <c r="WTY358" s="31"/>
      <c r="WTZ358" s="31"/>
      <c r="WUA358" s="31"/>
      <c r="WUB358" s="31"/>
      <c r="WUC358" s="31"/>
      <c r="WUD358" s="31"/>
      <c r="WUE358" s="31"/>
      <c r="WUF358" s="31"/>
      <c r="WUG358" s="31"/>
      <c r="WUH358" s="31"/>
      <c r="WUI358" s="31"/>
      <c r="WUJ358" s="31"/>
      <c r="WUK358" s="31"/>
      <c r="WUL358" s="31"/>
      <c r="WUM358" s="31"/>
      <c r="WUN358" s="31"/>
      <c r="WUO358" s="31"/>
      <c r="WUP358" s="31"/>
      <c r="WUQ358" s="31"/>
      <c r="WUR358" s="31"/>
      <c r="WUS358" s="31"/>
      <c r="WUT358" s="31"/>
      <c r="WUU358" s="31"/>
      <c r="WUV358" s="31"/>
      <c r="WUW358" s="31"/>
      <c r="WUX358" s="31"/>
      <c r="WUY358" s="31"/>
      <c r="WUZ358" s="31"/>
      <c r="WVA358" s="31"/>
      <c r="WVB358" s="31"/>
      <c r="WVC358" s="31"/>
      <c r="WVD358" s="31"/>
      <c r="WVE358" s="31"/>
      <c r="WVF358" s="31"/>
      <c r="WVG358" s="31"/>
      <c r="WVH358" s="31"/>
      <c r="WVI358" s="31"/>
      <c r="WVJ358" s="31"/>
      <c r="WVK358" s="31"/>
      <c r="WVL358" s="31"/>
      <c r="WVM358" s="31"/>
      <c r="WVN358" s="31"/>
      <c r="WVO358" s="31"/>
      <c r="WVP358" s="31"/>
      <c r="WVQ358" s="31"/>
      <c r="WVR358" s="31"/>
      <c r="WVS358" s="31"/>
      <c r="WVT358" s="31"/>
      <c r="WVU358" s="31"/>
      <c r="WVV358" s="31"/>
      <c r="WVW358" s="31"/>
      <c r="WVX358" s="31"/>
      <c r="WVY358" s="31"/>
      <c r="WVZ358" s="31"/>
      <c r="WWA358" s="31"/>
      <c r="WWB358" s="31"/>
      <c r="WWC358" s="31"/>
      <c r="WWD358" s="31"/>
      <c r="WWE358" s="31"/>
      <c r="WWF358" s="31"/>
      <c r="WWG358" s="31"/>
      <c r="WWH358" s="31"/>
      <c r="WWI358" s="31"/>
      <c r="WWJ358" s="31"/>
      <c r="WWK358" s="31"/>
      <c r="WWL358" s="31"/>
      <c r="WWM358" s="31"/>
      <c r="WWN358" s="31"/>
      <c r="WWO358" s="31"/>
      <c r="WWP358" s="31"/>
      <c r="WWQ358" s="31"/>
      <c r="WWR358" s="31"/>
      <c r="WWS358" s="31"/>
      <c r="WWT358" s="31"/>
      <c r="WWU358" s="31"/>
      <c r="WWV358" s="31"/>
      <c r="WWW358" s="31"/>
      <c r="WWX358" s="31"/>
      <c r="WWY358" s="31"/>
      <c r="WWZ358" s="31"/>
      <c r="WXA358" s="31"/>
      <c r="WXB358" s="31"/>
      <c r="WXC358" s="31"/>
      <c r="WXD358" s="31"/>
      <c r="WXE358" s="31"/>
      <c r="WXF358" s="31"/>
      <c r="WXG358" s="31"/>
      <c r="WXH358" s="31"/>
      <c r="WXI358" s="31"/>
      <c r="WXJ358" s="31"/>
      <c r="WXK358" s="31"/>
      <c r="WXL358" s="31"/>
      <c r="WXM358" s="31"/>
      <c r="WXN358" s="31"/>
      <c r="WXO358" s="31"/>
      <c r="WXP358" s="31"/>
      <c r="WXQ358" s="31"/>
      <c r="WXR358" s="31"/>
      <c r="WXS358" s="31"/>
      <c r="WXT358" s="31"/>
      <c r="WXU358" s="31"/>
      <c r="WXV358" s="31"/>
      <c r="WXW358" s="31"/>
      <c r="WXX358" s="31"/>
      <c r="WXY358" s="31"/>
      <c r="WXZ358" s="31"/>
      <c r="WYA358" s="31"/>
      <c r="WYB358" s="31"/>
      <c r="WYC358" s="31"/>
      <c r="WYD358" s="31"/>
      <c r="WYE358" s="31"/>
      <c r="WYF358" s="31"/>
      <c r="WYG358" s="31"/>
      <c r="WYH358" s="31"/>
      <c r="WYI358" s="31"/>
      <c r="WYJ358" s="31"/>
      <c r="WYK358" s="31"/>
      <c r="WYL358" s="31"/>
      <c r="WYM358" s="31"/>
      <c r="WYN358" s="31"/>
      <c r="WYO358" s="31"/>
      <c r="WYP358" s="31"/>
      <c r="WYQ358" s="31"/>
      <c r="WYR358" s="31"/>
      <c r="WYS358" s="31"/>
      <c r="WYT358" s="31"/>
      <c r="WYU358" s="31"/>
      <c r="WYV358" s="31"/>
      <c r="WYW358" s="31"/>
      <c r="WYX358" s="31"/>
      <c r="WYY358" s="31"/>
      <c r="WYZ358" s="31"/>
      <c r="WZA358" s="31"/>
      <c r="WZB358" s="31"/>
      <c r="WZC358" s="31"/>
      <c r="WZD358" s="31"/>
      <c r="WZE358" s="31"/>
      <c r="WZF358" s="31"/>
      <c r="WZG358" s="31"/>
      <c r="WZH358" s="31"/>
      <c r="WZI358" s="31"/>
      <c r="WZJ358" s="31"/>
      <c r="WZK358" s="31"/>
      <c r="WZL358" s="31"/>
      <c r="WZM358" s="31"/>
      <c r="WZN358" s="31"/>
      <c r="WZO358" s="31"/>
      <c r="WZP358" s="31"/>
      <c r="WZQ358" s="31"/>
      <c r="WZR358" s="31"/>
      <c r="WZS358" s="31"/>
      <c r="WZT358" s="31"/>
      <c r="WZU358" s="31"/>
      <c r="WZV358" s="31"/>
      <c r="WZW358" s="31"/>
      <c r="WZX358" s="31"/>
      <c r="WZY358" s="31"/>
      <c r="WZZ358" s="31"/>
      <c r="XAA358" s="31"/>
      <c r="XAB358" s="31"/>
      <c r="XAC358" s="31"/>
      <c r="XAD358" s="31"/>
      <c r="XAE358" s="31"/>
      <c r="XAF358" s="31"/>
      <c r="XAG358" s="31"/>
      <c r="XAH358" s="31"/>
      <c r="XAI358" s="31"/>
      <c r="XAJ358" s="31"/>
      <c r="XAK358" s="31"/>
      <c r="XAL358" s="31"/>
      <c r="XAM358" s="31"/>
      <c r="XAN358" s="31"/>
      <c r="XAO358" s="31"/>
      <c r="XAP358" s="31"/>
      <c r="XAQ358" s="31"/>
      <c r="XAR358" s="31"/>
      <c r="XAS358" s="31"/>
      <c r="XAT358" s="31"/>
      <c r="XAU358" s="31"/>
      <c r="XAV358" s="31"/>
      <c r="XAW358" s="31"/>
      <c r="XAX358" s="31"/>
      <c r="XAY358" s="31"/>
      <c r="XAZ358" s="31"/>
      <c r="XBA358" s="31"/>
      <c r="XBB358" s="31"/>
      <c r="XBC358" s="31"/>
      <c r="XBD358" s="31"/>
      <c r="XBE358" s="31"/>
      <c r="XBF358" s="31"/>
      <c r="XBG358" s="31"/>
      <c r="XBH358" s="31"/>
      <c r="XBI358" s="31"/>
      <c r="XBJ358" s="31"/>
      <c r="XBK358" s="31"/>
      <c r="XBL358" s="31"/>
      <c r="XBM358" s="31"/>
      <c r="XBN358" s="31"/>
      <c r="XBO358" s="31"/>
      <c r="XBP358" s="31"/>
      <c r="XBQ358" s="31"/>
      <c r="XBR358" s="31"/>
      <c r="XBS358" s="31"/>
      <c r="XBT358" s="31"/>
      <c r="XBU358" s="31"/>
      <c r="XBV358" s="31"/>
      <c r="XBW358" s="31"/>
      <c r="XBX358" s="31"/>
      <c r="XBY358" s="31"/>
      <c r="XBZ358" s="31"/>
      <c r="XCA358" s="31"/>
      <c r="XCB358" s="31"/>
      <c r="XCC358" s="31"/>
      <c r="XCD358" s="31"/>
      <c r="XCE358" s="31"/>
      <c r="XCF358" s="31"/>
      <c r="XCG358" s="31"/>
      <c r="XCH358" s="31"/>
      <c r="XCI358" s="31"/>
      <c r="XCJ358" s="31"/>
      <c r="XCK358" s="31"/>
      <c r="XCL358" s="31"/>
      <c r="XCM358" s="31"/>
      <c r="XCN358" s="31"/>
      <c r="XCO358" s="31"/>
      <c r="XCP358" s="31"/>
      <c r="XCQ358" s="31"/>
      <c r="XCR358" s="31"/>
      <c r="XCS358" s="31"/>
      <c r="XCT358" s="31"/>
      <c r="XCU358" s="31"/>
      <c r="XCV358" s="31"/>
      <c r="XCW358" s="31"/>
      <c r="XCX358" s="31"/>
      <c r="XCY358" s="31"/>
      <c r="XCZ358" s="31"/>
      <c r="XDA358" s="31"/>
      <c r="XDB358" s="31"/>
      <c r="XDC358" s="31"/>
      <c r="XDD358" s="31"/>
      <c r="XDE358" s="31"/>
      <c r="XDF358" s="31"/>
      <c r="XDG358" s="31"/>
      <c r="XDH358" s="31"/>
      <c r="XDI358" s="31"/>
      <c r="XDJ358" s="31"/>
      <c r="XDK358" s="31"/>
      <c r="XDL358" s="31"/>
      <c r="XDM358" s="31"/>
      <c r="XDN358" s="31"/>
      <c r="XDO358" s="31"/>
      <c r="XDP358" s="31"/>
      <c r="XDQ358" s="31"/>
      <c r="XDR358" s="31"/>
      <c r="XDS358" s="31"/>
      <c r="XDT358" s="31"/>
      <c r="XDU358" s="31"/>
      <c r="XDV358" s="31"/>
      <c r="XDW358" s="31"/>
      <c r="XDX358" s="31"/>
      <c r="XDY358" s="31"/>
      <c r="XDZ358" s="31"/>
      <c r="XEA358" s="31"/>
      <c r="XEB358" s="31"/>
      <c r="XEC358" s="31"/>
      <c r="XED358" s="31"/>
      <c r="XEE358" s="31"/>
      <c r="XEF358" s="31"/>
      <c r="XEG358" s="31"/>
      <c r="XEH358" s="31"/>
      <c r="XEI358" s="31"/>
      <c r="XEJ358" s="31"/>
      <c r="XEK358" s="31"/>
      <c r="XEL358" s="31"/>
      <c r="XEM358" s="31"/>
      <c r="XEN358" s="31"/>
      <c r="XEO358" s="31"/>
      <c r="XEP358" s="31"/>
      <c r="XEQ358" s="31"/>
      <c r="XER358" s="31"/>
      <c r="XES358" s="31"/>
      <c r="XET358" s="31"/>
      <c r="XEU358" s="31"/>
      <c r="XEV358" s="31"/>
      <c r="XEW358" s="31"/>
      <c r="XEX358" s="31"/>
      <c r="XEY358" s="31"/>
      <c r="XEZ358" s="31"/>
      <c r="XFA358" s="31"/>
      <c r="XFB358" s="31"/>
      <c r="XFC358" s="31"/>
      <c r="XFD358" s="18"/>
    </row>
    <row r="359" spans="1:67 15952:16384" x14ac:dyDescent="0.25">
      <c r="A359" s="173"/>
      <c r="B359" s="36" t="s">
        <v>29</v>
      </c>
      <c r="C359" s="42" t="s">
        <v>90</v>
      </c>
      <c r="D359" s="28">
        <v>100</v>
      </c>
      <c r="E359" s="29">
        <v>1.2</v>
      </c>
      <c r="F359" s="29">
        <v>4.7300000000000004</v>
      </c>
      <c r="G359" s="29">
        <v>7.7</v>
      </c>
      <c r="H359" s="29">
        <v>77.5</v>
      </c>
      <c r="I359" s="29">
        <v>0.02</v>
      </c>
      <c r="J359" s="29">
        <v>0.02</v>
      </c>
      <c r="K359" s="29">
        <v>0.06</v>
      </c>
      <c r="L359" s="29">
        <v>7.5</v>
      </c>
      <c r="M359" s="29">
        <v>40</v>
      </c>
      <c r="N359" s="29">
        <v>15</v>
      </c>
      <c r="O359" s="29">
        <v>37.5</v>
      </c>
      <c r="P359" s="29">
        <v>0.7</v>
      </c>
      <c r="Q359" s="79"/>
      <c r="R359" s="79"/>
      <c r="S359" s="79"/>
      <c r="T359" s="79"/>
      <c r="U359" s="79"/>
      <c r="V359" s="80"/>
      <c r="W359" s="80"/>
      <c r="X359" s="79"/>
      <c r="Y359" s="79"/>
      <c r="Z359" s="79"/>
      <c r="AA359" s="79"/>
      <c r="AB359" s="79"/>
    </row>
    <row r="360" spans="1:67 15952:16384" s="15" customFormat="1" x14ac:dyDescent="0.25">
      <c r="A360" s="173"/>
      <c r="B360" s="74" t="s">
        <v>164</v>
      </c>
      <c r="C360" s="27" t="s">
        <v>165</v>
      </c>
      <c r="D360" s="36">
        <v>100</v>
      </c>
      <c r="E360" s="43">
        <v>8.3699999999999992</v>
      </c>
      <c r="F360" s="43">
        <f t="shared" ref="F360:P360" si="149">BE360*100/110</f>
        <v>8.7727272727272734</v>
      </c>
      <c r="G360" s="43">
        <f t="shared" si="149"/>
        <v>9.0636363636363644</v>
      </c>
      <c r="H360" s="43">
        <f t="shared" si="149"/>
        <v>149.09090909090909</v>
      </c>
      <c r="I360" s="43">
        <f t="shared" si="149"/>
        <v>13</v>
      </c>
      <c r="J360" s="43">
        <f t="shared" si="149"/>
        <v>4.5454545454545456E-2</v>
      </c>
      <c r="K360" s="43">
        <f t="shared" si="149"/>
        <v>8.1818181818181818E-2</v>
      </c>
      <c r="L360" s="43">
        <f t="shared" si="149"/>
        <v>3.1090909090909089</v>
      </c>
      <c r="M360" s="43">
        <f t="shared" si="149"/>
        <v>37.663636363636364</v>
      </c>
      <c r="N360" s="43">
        <f t="shared" si="149"/>
        <v>16.66363636363636</v>
      </c>
      <c r="O360" s="43">
        <f t="shared" si="149"/>
        <v>103.49090909090908</v>
      </c>
      <c r="P360" s="43">
        <f t="shared" si="149"/>
        <v>1.3363636363636364</v>
      </c>
      <c r="BD360" s="43"/>
      <c r="BE360" s="43">
        <v>9.65</v>
      </c>
      <c r="BF360" s="43">
        <v>9.9700000000000006</v>
      </c>
      <c r="BG360" s="43">
        <v>164</v>
      </c>
      <c r="BH360" s="43">
        <v>14.3</v>
      </c>
      <c r="BI360" s="43">
        <v>0.05</v>
      </c>
      <c r="BJ360" s="43">
        <v>0.09</v>
      </c>
      <c r="BK360" s="43">
        <v>3.42</v>
      </c>
      <c r="BL360" s="43">
        <v>41.43</v>
      </c>
      <c r="BM360" s="43">
        <v>18.329999999999998</v>
      </c>
      <c r="BN360" s="43">
        <v>113.84</v>
      </c>
      <c r="BO360" s="43">
        <v>1.47</v>
      </c>
      <c r="XFD360" s="18"/>
    </row>
    <row r="361" spans="1:67 15952:16384" x14ac:dyDescent="0.25">
      <c r="A361" s="173"/>
      <c r="B361" s="32" t="s">
        <v>95</v>
      </c>
      <c r="C361" s="57" t="s">
        <v>178</v>
      </c>
      <c r="D361" s="35">
        <v>180</v>
      </c>
      <c r="E361" s="38">
        <v>5.49</v>
      </c>
      <c r="F361" s="38">
        <f>BE361*180/150</f>
        <v>6.0119999999999996</v>
      </c>
      <c r="G361" s="38">
        <f>BF361*180/150</f>
        <v>24.623999999999999</v>
      </c>
      <c r="H361" s="38">
        <v>174.6</v>
      </c>
      <c r="I361" s="38">
        <f>BH361*180/150</f>
        <v>23.04</v>
      </c>
      <c r="J361" s="38">
        <f>BI361*180/150</f>
        <v>0.14399999999999999</v>
      </c>
      <c r="K361" s="38">
        <f>BJ361*180/150</f>
        <v>7.1999999999999995E-2</v>
      </c>
      <c r="L361" s="38">
        <f>BK361*180/150</f>
        <v>0</v>
      </c>
      <c r="M361" s="38">
        <v>10.130000000000001</v>
      </c>
      <c r="N361" s="38">
        <f>BM361*180/150</f>
        <v>86.435999999999993</v>
      </c>
      <c r="O361" s="38">
        <f>BN361*180/150</f>
        <v>130.5</v>
      </c>
      <c r="P361" s="38">
        <f>BO361*180/150</f>
        <v>2.9160000000000004</v>
      </c>
      <c r="Q361" s="59"/>
      <c r="R361" s="59"/>
      <c r="S361" s="59"/>
      <c r="T361" s="59"/>
      <c r="U361" s="59"/>
      <c r="V361" s="60"/>
      <c r="W361" s="60"/>
      <c r="X361" s="59"/>
      <c r="Y361" s="59"/>
      <c r="Z361" s="59"/>
      <c r="AA361" s="59"/>
      <c r="AB361" s="59"/>
      <c r="BD361" s="38"/>
      <c r="BE361" s="38">
        <v>5.01</v>
      </c>
      <c r="BF361" s="38">
        <v>20.52</v>
      </c>
      <c r="BG361" s="38">
        <v>146</v>
      </c>
      <c r="BH361" s="38">
        <v>19.2</v>
      </c>
      <c r="BI361" s="38">
        <v>0.12</v>
      </c>
      <c r="BJ361" s="38">
        <v>0.06</v>
      </c>
      <c r="BK361" s="38">
        <f>DJ361*150/100</f>
        <v>0</v>
      </c>
      <c r="BL361" s="38">
        <v>8.4499999999999993</v>
      </c>
      <c r="BM361" s="38">
        <v>72.03</v>
      </c>
      <c r="BN361" s="38">
        <v>108.75</v>
      </c>
      <c r="BO361" s="38">
        <v>2.4300000000000002</v>
      </c>
      <c r="XCA361" s="16"/>
      <c r="XCB361" s="16"/>
      <c r="XCC361" s="16"/>
      <c r="XCD361" s="16"/>
      <c r="XCE361" s="16"/>
      <c r="XCF361" s="16"/>
      <c r="XCG361" s="16"/>
      <c r="XCH361" s="16"/>
      <c r="XCI361" s="16"/>
      <c r="XCJ361" s="16"/>
      <c r="XCK361" s="16"/>
      <c r="XCL361" s="16"/>
      <c r="XCM361" s="16"/>
      <c r="XCN361" s="16"/>
      <c r="XCO361" s="16"/>
      <c r="XCP361" s="16"/>
      <c r="XCQ361" s="16"/>
      <c r="XCR361" s="16"/>
      <c r="XCS361" s="16"/>
      <c r="XCT361" s="16"/>
      <c r="XCU361" s="16"/>
      <c r="XCV361" s="16"/>
      <c r="XCW361" s="16"/>
      <c r="XCX361" s="16"/>
      <c r="XCY361" s="16"/>
      <c r="XCZ361" s="16"/>
      <c r="XDA361" s="16"/>
      <c r="XDB361" s="16"/>
      <c r="XDC361" s="16"/>
      <c r="XDD361" s="16"/>
      <c r="XDE361" s="16"/>
      <c r="XDF361" s="16"/>
      <c r="XDG361" s="16"/>
      <c r="XDH361" s="16"/>
      <c r="XDI361" s="16"/>
      <c r="XDJ361" s="16"/>
      <c r="XDK361" s="16"/>
      <c r="XDL361" s="16"/>
      <c r="XDM361" s="16"/>
      <c r="XDN361" s="16"/>
      <c r="XDO361" s="16"/>
      <c r="XDP361" s="16"/>
      <c r="XDQ361" s="16"/>
      <c r="XDR361" s="16"/>
      <c r="XDS361" s="16"/>
      <c r="XDT361" s="16"/>
      <c r="XDU361" s="16"/>
      <c r="XDV361" s="16"/>
      <c r="XDW361" s="16"/>
      <c r="XDX361" s="16"/>
      <c r="XDY361" s="16"/>
      <c r="XDZ361" s="16"/>
      <c r="XEA361" s="16"/>
      <c r="XEB361" s="16"/>
      <c r="XEC361" s="16"/>
      <c r="XED361" s="16"/>
      <c r="XEE361" s="16"/>
      <c r="XEF361" s="16"/>
      <c r="XEG361" s="16"/>
      <c r="XEH361" s="16"/>
      <c r="XEI361" s="16"/>
      <c r="XEJ361" s="16"/>
      <c r="XEK361" s="16"/>
      <c r="XEL361" s="16"/>
      <c r="XEM361" s="16"/>
      <c r="XEN361" s="16"/>
      <c r="XEO361" s="16"/>
      <c r="XEP361" s="16"/>
      <c r="XEQ361" s="16"/>
      <c r="XER361" s="16"/>
      <c r="XES361" s="16"/>
      <c r="XET361" s="16"/>
      <c r="XEU361" s="16"/>
      <c r="XEV361" s="16"/>
      <c r="XEW361" s="16"/>
      <c r="XEX361" s="16"/>
      <c r="XEY361" s="16"/>
      <c r="XEZ361" s="16"/>
      <c r="XFA361" s="16"/>
      <c r="XFB361" s="16"/>
      <c r="XFC361" s="16"/>
    </row>
    <row r="362" spans="1:67 15952:16384" s="99" customFormat="1" x14ac:dyDescent="0.25">
      <c r="A362" s="173"/>
      <c r="B362" s="36" t="s">
        <v>29</v>
      </c>
      <c r="C362" s="42" t="s">
        <v>30</v>
      </c>
      <c r="D362" s="113">
        <v>27</v>
      </c>
      <c r="E362" s="114">
        <v>1.84</v>
      </c>
      <c r="F362" s="114">
        <f t="shared" ref="F362:P362" si="150">BE362*27/30</f>
        <v>0.32399999999999995</v>
      </c>
      <c r="G362" s="114">
        <f t="shared" si="150"/>
        <v>9.072000000000001</v>
      </c>
      <c r="H362" s="114">
        <f t="shared" si="150"/>
        <v>46.116</v>
      </c>
      <c r="I362" s="114">
        <f t="shared" si="150"/>
        <v>0</v>
      </c>
      <c r="J362" s="114">
        <f t="shared" si="150"/>
        <v>4.5000000000000005E-2</v>
      </c>
      <c r="K362" s="114">
        <f t="shared" si="150"/>
        <v>1.8000000000000002E-2</v>
      </c>
      <c r="L362" s="114">
        <f t="shared" si="150"/>
        <v>0</v>
      </c>
      <c r="M362" s="114">
        <f t="shared" si="150"/>
        <v>12.158999999999999</v>
      </c>
      <c r="N362" s="114">
        <f t="shared" si="150"/>
        <v>12.699</v>
      </c>
      <c r="O362" s="114">
        <f t="shared" si="150"/>
        <v>40.698</v>
      </c>
      <c r="P362" s="114">
        <f t="shared" si="150"/>
        <v>1.0169999999999999</v>
      </c>
      <c r="BD362" s="114"/>
      <c r="BE362" s="114">
        <v>0.36</v>
      </c>
      <c r="BF362" s="114">
        <v>10.08</v>
      </c>
      <c r="BG362" s="114">
        <v>51.24</v>
      </c>
      <c r="BH362" s="114"/>
      <c r="BI362" s="114">
        <v>0.05</v>
      </c>
      <c r="BJ362" s="114">
        <v>0.02</v>
      </c>
      <c r="BK362" s="114"/>
      <c r="BL362" s="114">
        <v>13.51</v>
      </c>
      <c r="BM362" s="114">
        <v>14.11</v>
      </c>
      <c r="BN362" s="114">
        <v>45.22</v>
      </c>
      <c r="BO362" s="114">
        <v>1.1299999999999999</v>
      </c>
      <c r="WON362" s="31"/>
      <c r="WOO362" s="31"/>
      <c r="WOP362" s="31"/>
      <c r="WOQ362" s="31"/>
      <c r="WOR362" s="31"/>
      <c r="WOS362" s="31"/>
      <c r="WOT362" s="31"/>
      <c r="WOU362" s="31"/>
      <c r="WOV362" s="31"/>
      <c r="WOW362" s="31"/>
      <c r="WOX362" s="31"/>
      <c r="WOY362" s="31"/>
      <c r="WOZ362" s="31"/>
      <c r="WPA362" s="31"/>
      <c r="WPB362" s="31"/>
      <c r="WPC362" s="31"/>
      <c r="WPD362" s="31"/>
      <c r="WPE362" s="31"/>
      <c r="WPF362" s="31"/>
      <c r="WPG362" s="31"/>
      <c r="WPH362" s="31"/>
      <c r="WPI362" s="31"/>
      <c r="WPJ362" s="31"/>
      <c r="WPK362" s="31"/>
      <c r="WPL362" s="31"/>
      <c r="WPM362" s="31"/>
      <c r="WPN362" s="31"/>
      <c r="WPO362" s="31"/>
      <c r="WPP362" s="31"/>
      <c r="WPQ362" s="31"/>
      <c r="WPR362" s="31"/>
      <c r="WPS362" s="31"/>
      <c r="WPT362" s="31"/>
      <c r="WPU362" s="31"/>
      <c r="WPV362" s="31"/>
      <c r="WPW362" s="31"/>
      <c r="WPX362" s="31"/>
      <c r="WPY362" s="31"/>
      <c r="WPZ362" s="31"/>
      <c r="WQA362" s="31"/>
      <c r="WQB362" s="31"/>
      <c r="WQC362" s="31"/>
      <c r="WQD362" s="31"/>
      <c r="WQE362" s="31"/>
      <c r="WQF362" s="31"/>
      <c r="WQG362" s="31"/>
      <c r="WQH362" s="31"/>
      <c r="WQI362" s="31"/>
      <c r="WQJ362" s="31"/>
      <c r="WQK362" s="31"/>
      <c r="WQL362" s="31"/>
      <c r="WQM362" s="31"/>
      <c r="WQN362" s="31"/>
      <c r="WQO362" s="31"/>
      <c r="WQP362" s="31"/>
      <c r="WQQ362" s="31"/>
      <c r="WQR362" s="31"/>
      <c r="WQS362" s="31"/>
      <c r="WQT362" s="31"/>
      <c r="WQU362" s="31"/>
      <c r="WQV362" s="31"/>
      <c r="WQW362" s="31"/>
      <c r="WQX362" s="31"/>
      <c r="WQY362" s="31"/>
      <c r="WQZ362" s="31"/>
      <c r="WRA362" s="31"/>
      <c r="WRB362" s="31"/>
      <c r="WRC362" s="31"/>
      <c r="WRD362" s="31"/>
      <c r="WRE362" s="31"/>
      <c r="WRF362" s="31"/>
      <c r="WRG362" s="31"/>
      <c r="WRH362" s="31"/>
      <c r="WRI362" s="31"/>
      <c r="WRJ362" s="31"/>
      <c r="WRK362" s="31"/>
      <c r="WRL362" s="31"/>
      <c r="WRM362" s="31"/>
      <c r="WRN362" s="31"/>
      <c r="WRO362" s="31"/>
      <c r="WRP362" s="31"/>
      <c r="WRQ362" s="31"/>
      <c r="WRR362" s="31"/>
      <c r="WRS362" s="31"/>
      <c r="WRT362" s="31"/>
      <c r="WRU362" s="31"/>
      <c r="WRV362" s="31"/>
      <c r="WRW362" s="31"/>
      <c r="WRX362" s="31"/>
      <c r="WRY362" s="31"/>
      <c r="WRZ362" s="31"/>
      <c r="WSA362" s="31"/>
      <c r="WSB362" s="31"/>
      <c r="WSC362" s="31"/>
      <c r="WSD362" s="31"/>
      <c r="WSE362" s="31"/>
      <c r="WSF362" s="31"/>
      <c r="WSG362" s="31"/>
      <c r="WSH362" s="31"/>
      <c r="WSI362" s="31"/>
      <c r="WSJ362" s="31"/>
      <c r="WSK362" s="31"/>
      <c r="WSL362" s="31"/>
      <c r="WSM362" s="31"/>
      <c r="WSN362" s="31"/>
      <c r="WSO362" s="31"/>
      <c r="WSP362" s="31"/>
      <c r="WSQ362" s="31"/>
      <c r="WSR362" s="31"/>
      <c r="WSS362" s="31"/>
      <c r="WST362" s="31"/>
      <c r="WSU362" s="31"/>
      <c r="WSV362" s="31"/>
      <c r="WSW362" s="31"/>
      <c r="WSX362" s="31"/>
      <c r="WSY362" s="31"/>
      <c r="WSZ362" s="31"/>
      <c r="WTA362" s="31"/>
      <c r="WTB362" s="31"/>
      <c r="WTC362" s="31"/>
      <c r="WTD362" s="31"/>
      <c r="WTE362" s="31"/>
      <c r="WTF362" s="31"/>
      <c r="WTG362" s="31"/>
      <c r="WTH362" s="31"/>
      <c r="WTI362" s="31"/>
      <c r="WTJ362" s="31"/>
      <c r="WTK362" s="31"/>
      <c r="WTL362" s="31"/>
      <c r="WTM362" s="31"/>
      <c r="WTN362" s="31"/>
      <c r="WTO362" s="31"/>
      <c r="WTP362" s="31"/>
      <c r="WTQ362" s="31"/>
      <c r="WTR362" s="31"/>
      <c r="WTS362" s="31"/>
      <c r="WTT362" s="31"/>
      <c r="WTU362" s="31"/>
      <c r="WTV362" s="31"/>
      <c r="WTW362" s="31"/>
      <c r="WTX362" s="31"/>
      <c r="WTY362" s="31"/>
      <c r="WTZ362" s="31"/>
      <c r="WUA362" s="31"/>
      <c r="WUB362" s="31"/>
      <c r="WUC362" s="31"/>
      <c r="WUD362" s="31"/>
      <c r="WUE362" s="31"/>
      <c r="WUF362" s="31"/>
      <c r="WUG362" s="31"/>
      <c r="WUH362" s="31"/>
      <c r="WUI362" s="31"/>
      <c r="WUJ362" s="31"/>
      <c r="WUK362" s="31"/>
      <c r="WUL362" s="31"/>
      <c r="WUM362" s="31"/>
      <c r="WUN362" s="31"/>
      <c r="WUO362" s="31"/>
      <c r="WUP362" s="31"/>
      <c r="WUQ362" s="31"/>
      <c r="WUR362" s="31"/>
      <c r="WUS362" s="31"/>
      <c r="WUT362" s="31"/>
      <c r="WUU362" s="31"/>
      <c r="WUV362" s="31"/>
      <c r="WUW362" s="31"/>
      <c r="WUX362" s="31"/>
      <c r="WUY362" s="31"/>
      <c r="WUZ362" s="31"/>
      <c r="WVA362" s="31"/>
      <c r="WVB362" s="31"/>
      <c r="WVC362" s="31"/>
      <c r="WVD362" s="31"/>
      <c r="WVE362" s="31"/>
      <c r="WVF362" s="31"/>
      <c r="WVG362" s="31"/>
      <c r="WVH362" s="31"/>
      <c r="WVI362" s="31"/>
      <c r="WVJ362" s="31"/>
      <c r="WVK362" s="31"/>
      <c r="WVL362" s="31"/>
      <c r="WVM362" s="31"/>
      <c r="WVN362" s="31"/>
      <c r="WVO362" s="31"/>
      <c r="WVP362" s="31"/>
      <c r="WVQ362" s="31"/>
      <c r="WVR362" s="31"/>
      <c r="WVS362" s="31"/>
      <c r="WVT362" s="31"/>
      <c r="WVU362" s="31"/>
      <c r="WVV362" s="31"/>
      <c r="WVW362" s="31"/>
      <c r="WVX362" s="31"/>
      <c r="WVY362" s="31"/>
      <c r="WVZ362" s="31"/>
      <c r="WWA362" s="31"/>
      <c r="WWB362" s="31"/>
      <c r="WWC362" s="31"/>
      <c r="WWD362" s="31"/>
      <c r="WWE362" s="31"/>
      <c r="WWF362" s="31"/>
      <c r="WWG362" s="31"/>
      <c r="WWH362" s="31"/>
      <c r="WWI362" s="31"/>
      <c r="WWJ362" s="31"/>
      <c r="WWK362" s="31"/>
      <c r="WWL362" s="31"/>
      <c r="WWM362" s="31"/>
      <c r="WWN362" s="31"/>
      <c r="WWO362" s="31"/>
      <c r="WWP362" s="31"/>
      <c r="WWQ362" s="31"/>
      <c r="WWR362" s="31"/>
      <c r="WWS362" s="31"/>
      <c r="WWT362" s="31"/>
      <c r="WWU362" s="31"/>
      <c r="WWV362" s="31"/>
      <c r="WWW362" s="31"/>
      <c r="WWX362" s="31"/>
      <c r="WWY362" s="31"/>
      <c r="WWZ362" s="31"/>
      <c r="WXA362" s="31"/>
      <c r="WXB362" s="31"/>
      <c r="WXC362" s="31"/>
      <c r="WXD362" s="31"/>
      <c r="WXE362" s="31"/>
      <c r="WXF362" s="31"/>
      <c r="WXG362" s="31"/>
      <c r="WXH362" s="31"/>
      <c r="WXI362" s="31"/>
      <c r="WXJ362" s="31"/>
      <c r="WXK362" s="31"/>
      <c r="WXL362" s="31"/>
      <c r="WXM362" s="31"/>
      <c r="WXN362" s="31"/>
      <c r="WXO362" s="31"/>
      <c r="WXP362" s="31"/>
      <c r="WXQ362" s="31"/>
      <c r="WXR362" s="31"/>
      <c r="WXS362" s="31"/>
      <c r="WXT362" s="31"/>
      <c r="WXU362" s="31"/>
      <c r="WXV362" s="31"/>
      <c r="WXW362" s="31"/>
      <c r="WXX362" s="31"/>
      <c r="WXY362" s="31"/>
      <c r="WXZ362" s="31"/>
      <c r="WYA362" s="31"/>
      <c r="WYB362" s="31"/>
      <c r="WYC362" s="31"/>
      <c r="WYD362" s="31"/>
      <c r="WYE362" s="31"/>
      <c r="WYF362" s="31"/>
      <c r="WYG362" s="31"/>
      <c r="WYH362" s="31"/>
      <c r="WYI362" s="31"/>
      <c r="WYJ362" s="31"/>
      <c r="WYK362" s="31"/>
      <c r="WYL362" s="31"/>
      <c r="WYM362" s="31"/>
      <c r="WYN362" s="31"/>
      <c r="WYO362" s="31"/>
      <c r="WYP362" s="31"/>
      <c r="WYQ362" s="31"/>
      <c r="WYR362" s="31"/>
      <c r="WYS362" s="31"/>
      <c r="WYT362" s="31"/>
      <c r="WYU362" s="31"/>
      <c r="WYV362" s="31"/>
      <c r="WYW362" s="31"/>
      <c r="WYX362" s="31"/>
      <c r="WYY362" s="31"/>
      <c r="WYZ362" s="31"/>
      <c r="WZA362" s="31"/>
      <c r="WZB362" s="31"/>
      <c r="WZC362" s="31"/>
      <c r="WZD362" s="31"/>
      <c r="WZE362" s="31"/>
      <c r="WZF362" s="31"/>
      <c r="WZG362" s="31"/>
      <c r="WZH362" s="31"/>
      <c r="WZI362" s="31"/>
      <c r="WZJ362" s="31"/>
      <c r="WZK362" s="31"/>
      <c r="WZL362" s="31"/>
      <c r="WZM362" s="31"/>
      <c r="WZN362" s="31"/>
      <c r="WZO362" s="31"/>
      <c r="WZP362" s="31"/>
      <c r="WZQ362" s="31"/>
      <c r="WZR362" s="31"/>
      <c r="WZS362" s="31"/>
      <c r="WZT362" s="31"/>
      <c r="WZU362" s="31"/>
      <c r="WZV362" s="31"/>
      <c r="WZW362" s="31"/>
      <c r="WZX362" s="31"/>
      <c r="WZY362" s="31"/>
      <c r="WZZ362" s="31"/>
      <c r="XAA362" s="31"/>
      <c r="XAB362" s="31"/>
      <c r="XAC362" s="31"/>
      <c r="XAD362" s="31"/>
      <c r="XAE362" s="31"/>
      <c r="XAF362" s="31"/>
      <c r="XAG362" s="31"/>
      <c r="XAH362" s="31"/>
      <c r="XAI362" s="31"/>
      <c r="XAJ362" s="31"/>
      <c r="XAK362" s="31"/>
      <c r="XAL362" s="31"/>
      <c r="XAM362" s="31"/>
      <c r="XAN362" s="31"/>
      <c r="XAO362" s="31"/>
      <c r="XAP362" s="31"/>
      <c r="XAQ362" s="31"/>
      <c r="XAR362" s="31"/>
      <c r="XAS362" s="31"/>
      <c r="XAT362" s="31"/>
      <c r="XAU362" s="31"/>
      <c r="XAV362" s="31"/>
      <c r="XAW362" s="31"/>
      <c r="XAX362" s="31"/>
      <c r="XAY362" s="31"/>
      <c r="XAZ362" s="31"/>
      <c r="XBA362" s="31"/>
      <c r="XBB362" s="31"/>
      <c r="XBC362" s="31"/>
      <c r="XBD362" s="31"/>
      <c r="XBE362" s="31"/>
      <c r="XBF362" s="31"/>
      <c r="XBG362" s="31"/>
      <c r="XBH362" s="31"/>
      <c r="XBI362" s="31"/>
      <c r="XBJ362" s="31"/>
      <c r="XBK362" s="31"/>
      <c r="XBL362" s="31"/>
      <c r="XBM362" s="31"/>
      <c r="XBN362" s="31"/>
      <c r="XBO362" s="31"/>
      <c r="XBP362" s="31"/>
      <c r="XBQ362" s="31"/>
      <c r="XBR362" s="31"/>
      <c r="XBS362" s="31"/>
      <c r="XBT362" s="31"/>
      <c r="XBU362" s="31"/>
      <c r="XBV362" s="31"/>
      <c r="XBW362" s="31"/>
      <c r="XBX362" s="31"/>
      <c r="XBY362" s="31"/>
      <c r="XBZ362" s="31"/>
      <c r="XCA362" s="31"/>
      <c r="XCB362" s="31"/>
      <c r="XCC362" s="31"/>
      <c r="XCD362" s="31"/>
      <c r="XCE362" s="31"/>
      <c r="XCF362" s="31"/>
      <c r="XCG362" s="31"/>
      <c r="XCH362" s="31"/>
      <c r="XCI362" s="31"/>
      <c r="XCJ362" s="31"/>
      <c r="XCK362" s="31"/>
      <c r="XCL362" s="31"/>
      <c r="XCM362" s="31"/>
      <c r="XCN362" s="31"/>
      <c r="XCO362" s="31"/>
      <c r="XCP362" s="31"/>
      <c r="XCQ362" s="31"/>
      <c r="XCR362" s="31"/>
      <c r="XCS362" s="31"/>
      <c r="XCT362" s="31"/>
      <c r="XCU362" s="31"/>
      <c r="XCV362" s="31"/>
      <c r="XCW362" s="31"/>
      <c r="XCX362" s="31"/>
      <c r="XCY362" s="31"/>
      <c r="XCZ362" s="31"/>
      <c r="XDA362" s="31"/>
      <c r="XDB362" s="31"/>
      <c r="XDC362" s="31"/>
      <c r="XDD362" s="31"/>
      <c r="XDE362" s="31"/>
      <c r="XDF362" s="31"/>
      <c r="XDG362" s="31"/>
      <c r="XDH362" s="31"/>
      <c r="XDI362" s="31"/>
      <c r="XDJ362" s="31"/>
      <c r="XDK362" s="31"/>
      <c r="XDL362" s="31"/>
      <c r="XDM362" s="31"/>
      <c r="XDN362" s="31"/>
      <c r="XDO362" s="31"/>
      <c r="XDP362" s="31"/>
      <c r="XDQ362" s="31"/>
      <c r="XDR362" s="31"/>
      <c r="XDS362" s="31"/>
      <c r="XDT362" s="31"/>
      <c r="XDU362" s="31"/>
      <c r="XDV362" s="31"/>
      <c r="XDW362" s="31"/>
      <c r="XDX362" s="31"/>
      <c r="XDY362" s="31"/>
      <c r="XDZ362" s="31"/>
      <c r="XEA362" s="31"/>
      <c r="XEB362" s="31"/>
      <c r="XEC362" s="31"/>
      <c r="XED362" s="31"/>
      <c r="XEE362" s="31"/>
      <c r="XEF362" s="31"/>
      <c r="XEG362" s="31"/>
      <c r="XEH362" s="31"/>
      <c r="XEI362" s="31"/>
      <c r="XEJ362" s="31"/>
      <c r="XEK362" s="31"/>
      <c r="XEL362" s="31"/>
      <c r="XEM362" s="31"/>
      <c r="XEN362" s="31"/>
      <c r="XEO362" s="31"/>
      <c r="XEP362" s="31"/>
      <c r="XEQ362" s="31"/>
      <c r="XER362" s="31"/>
      <c r="XES362" s="31"/>
      <c r="XET362" s="31"/>
      <c r="XEU362" s="31"/>
      <c r="XEV362" s="31"/>
      <c r="XEW362" s="31"/>
      <c r="XEX362" s="31"/>
      <c r="XEY362" s="31"/>
      <c r="XEZ362" s="31"/>
      <c r="XFA362" s="31"/>
      <c r="XFB362" s="31"/>
      <c r="XFC362" s="31"/>
      <c r="XFD362" s="18"/>
    </row>
    <row r="363" spans="1:67 15952:16384" x14ac:dyDescent="0.25">
      <c r="A363" s="173"/>
      <c r="B363" s="36" t="s">
        <v>29</v>
      </c>
      <c r="C363" s="27" t="s">
        <v>31</v>
      </c>
      <c r="D363" s="36">
        <v>40</v>
      </c>
      <c r="E363" s="43">
        <v>2.96</v>
      </c>
      <c r="F363" s="43">
        <f t="shared" ref="F363:P363" si="151">BE363*40/60</f>
        <v>0.36666666666666664</v>
      </c>
      <c r="G363" s="43">
        <f t="shared" si="151"/>
        <v>19.646666666666665</v>
      </c>
      <c r="H363" s="43">
        <f t="shared" si="151"/>
        <v>93.766666666666666</v>
      </c>
      <c r="I363" s="43">
        <f t="shared" si="151"/>
        <v>0</v>
      </c>
      <c r="J363" s="43">
        <f t="shared" si="151"/>
        <v>0</v>
      </c>
      <c r="K363" s="43">
        <f t="shared" si="151"/>
        <v>6.6666666666666671E-3</v>
      </c>
      <c r="L363" s="43">
        <f t="shared" si="151"/>
        <v>0</v>
      </c>
      <c r="M363" s="43">
        <f t="shared" si="151"/>
        <v>8</v>
      </c>
      <c r="N363" s="43">
        <f t="shared" si="151"/>
        <v>5.6</v>
      </c>
      <c r="O363" s="43">
        <f t="shared" si="151"/>
        <v>26</v>
      </c>
      <c r="P363" s="43">
        <f t="shared" si="151"/>
        <v>0.44666666666666666</v>
      </c>
      <c r="Q363" s="43"/>
      <c r="R363" s="43"/>
      <c r="S363" s="43"/>
      <c r="T363" s="43"/>
      <c r="U363" s="43"/>
      <c r="V363" s="43"/>
      <c r="W363" s="43"/>
      <c r="X363" s="43"/>
      <c r="Y363" s="43"/>
      <c r="Z363" s="43"/>
      <c r="AA363" s="43"/>
      <c r="AB363" s="43"/>
      <c r="AC363" s="43"/>
      <c r="AD363" s="43"/>
      <c r="AE363" s="43"/>
      <c r="AF363" s="43"/>
      <c r="AG363" s="43"/>
      <c r="AH363" s="43"/>
      <c r="AI363" s="43"/>
      <c r="AJ363" s="43"/>
      <c r="AK363" s="43"/>
      <c r="AL363" s="43"/>
      <c r="AM363" s="43"/>
      <c r="AN363" s="43"/>
      <c r="BD363" s="43"/>
      <c r="BE363" s="43">
        <v>0.55000000000000004</v>
      </c>
      <c r="BF363" s="43">
        <v>29.47</v>
      </c>
      <c r="BG363" s="43">
        <v>140.65</v>
      </c>
      <c r="BH363" s="43"/>
      <c r="BI363" s="43"/>
      <c r="BJ363" s="43">
        <v>0.01</v>
      </c>
      <c r="BK363" s="43"/>
      <c r="BL363" s="43">
        <v>12</v>
      </c>
      <c r="BM363" s="43">
        <v>8.4</v>
      </c>
      <c r="BN363" s="43">
        <v>39</v>
      </c>
      <c r="BO363" s="43">
        <v>0.67</v>
      </c>
      <c r="XCA363" s="16"/>
      <c r="XCB363" s="16"/>
      <c r="XCC363" s="16"/>
      <c r="XCD363" s="16"/>
      <c r="XCE363" s="16"/>
      <c r="XCF363" s="16"/>
      <c r="XCG363" s="16"/>
      <c r="XCH363" s="16"/>
      <c r="XCI363" s="16"/>
      <c r="XCJ363" s="16"/>
      <c r="XCK363" s="16"/>
      <c r="XCL363" s="16"/>
      <c r="XCM363" s="16"/>
      <c r="XCN363" s="16"/>
      <c r="XCO363" s="16"/>
      <c r="XCP363" s="16"/>
      <c r="XCQ363" s="16"/>
      <c r="XCR363" s="16"/>
      <c r="XCS363" s="16"/>
      <c r="XCT363" s="16"/>
      <c r="XCU363" s="16"/>
      <c r="XCV363" s="16"/>
      <c r="XCW363" s="16"/>
      <c r="XCX363" s="16"/>
      <c r="XCY363" s="16"/>
      <c r="XCZ363" s="16"/>
      <c r="XDA363" s="16"/>
      <c r="XDB363" s="16"/>
      <c r="XDC363" s="16"/>
      <c r="XDD363" s="16"/>
      <c r="XDE363" s="16"/>
      <c r="XDF363" s="16"/>
      <c r="XDG363" s="16"/>
      <c r="XDH363" s="16"/>
      <c r="XDI363" s="16"/>
      <c r="XDJ363" s="16"/>
      <c r="XDK363" s="16"/>
      <c r="XDL363" s="16"/>
      <c r="XDM363" s="16"/>
      <c r="XDN363" s="16"/>
      <c r="XDO363" s="16"/>
      <c r="XDP363" s="16"/>
      <c r="XDQ363" s="16"/>
      <c r="XDR363" s="16"/>
      <c r="XDS363" s="16"/>
      <c r="XDT363" s="16"/>
      <c r="XDU363" s="16"/>
      <c r="XDV363" s="16"/>
      <c r="XDW363" s="16"/>
      <c r="XDX363" s="16"/>
      <c r="XDY363" s="16"/>
      <c r="XDZ363" s="16"/>
      <c r="XEA363" s="16"/>
      <c r="XEB363" s="16"/>
      <c r="XEC363" s="16"/>
      <c r="XED363" s="16"/>
      <c r="XEE363" s="16"/>
      <c r="XEF363" s="16"/>
      <c r="XEG363" s="16"/>
      <c r="XEH363" s="16"/>
      <c r="XEI363" s="16"/>
      <c r="XEJ363" s="16"/>
      <c r="XEK363" s="16"/>
      <c r="XEL363" s="16"/>
      <c r="XEM363" s="16"/>
      <c r="XEN363" s="16"/>
      <c r="XEO363" s="16"/>
      <c r="XEP363" s="16"/>
      <c r="XEQ363" s="16"/>
      <c r="XER363" s="16"/>
      <c r="XES363" s="16"/>
      <c r="XET363" s="16"/>
      <c r="XEU363" s="16"/>
      <c r="XEV363" s="16"/>
      <c r="XEW363" s="16"/>
      <c r="XEX363" s="16"/>
      <c r="XEY363" s="16"/>
      <c r="XEZ363" s="16"/>
      <c r="XFA363" s="16"/>
      <c r="XFB363" s="16"/>
      <c r="XFC363" s="16"/>
      <c r="XFD363" s="31"/>
    </row>
    <row r="364" spans="1:67 15952:16384" x14ac:dyDescent="0.25">
      <c r="A364" s="173"/>
      <c r="B364" s="36" t="s">
        <v>29</v>
      </c>
      <c r="C364" s="27" t="s">
        <v>73</v>
      </c>
      <c r="D364" s="36">
        <v>180</v>
      </c>
      <c r="E364" s="43">
        <v>0.9</v>
      </c>
      <c r="F364" s="43">
        <v>0</v>
      </c>
      <c r="G364" s="43">
        <v>18</v>
      </c>
      <c r="H364" s="43">
        <v>37.799999999999997</v>
      </c>
      <c r="I364" s="43">
        <v>0</v>
      </c>
      <c r="J364" s="43">
        <v>0.01</v>
      </c>
      <c r="K364" s="43">
        <v>0.01</v>
      </c>
      <c r="L364" s="43">
        <v>3.6</v>
      </c>
      <c r="M364" s="43">
        <v>12.6</v>
      </c>
      <c r="N364" s="43">
        <v>7.2</v>
      </c>
      <c r="O364" s="43">
        <v>12.6</v>
      </c>
      <c r="P364" s="43">
        <v>0.9</v>
      </c>
      <c r="Q364" s="81"/>
      <c r="R364" s="81"/>
      <c r="S364" s="81"/>
      <c r="T364" s="81"/>
      <c r="U364" s="81"/>
      <c r="V364" s="27"/>
      <c r="W364" s="27"/>
      <c r="X364" s="81"/>
      <c r="Y364" s="81"/>
      <c r="Z364" s="81"/>
      <c r="AA364" s="81"/>
      <c r="AB364" s="81"/>
      <c r="BD364" s="43"/>
      <c r="BE364" s="43">
        <v>0</v>
      </c>
      <c r="BF364" s="43">
        <v>0</v>
      </c>
      <c r="BG364" s="43">
        <v>0</v>
      </c>
      <c r="BH364" s="43">
        <v>0</v>
      </c>
      <c r="BI364" s="43">
        <v>0</v>
      </c>
      <c r="BJ364" s="43">
        <v>0.01</v>
      </c>
      <c r="BK364" s="43">
        <v>2</v>
      </c>
      <c r="BL364" s="43">
        <v>7</v>
      </c>
      <c r="BM364" s="43">
        <v>4</v>
      </c>
      <c r="BN364" s="43">
        <v>7</v>
      </c>
      <c r="BO364" s="43">
        <v>1.4</v>
      </c>
      <c r="XCA364" s="16"/>
      <c r="XCB364" s="16"/>
      <c r="XCC364" s="16"/>
      <c r="XCD364" s="16"/>
      <c r="XCE364" s="16"/>
      <c r="XCF364" s="16"/>
      <c r="XCG364" s="16"/>
      <c r="XCH364" s="16"/>
      <c r="XCI364" s="16"/>
      <c r="XCJ364" s="16"/>
      <c r="XCK364" s="16"/>
      <c r="XCL364" s="16"/>
      <c r="XCM364" s="16"/>
      <c r="XCN364" s="16"/>
      <c r="XCO364" s="16"/>
      <c r="XCP364" s="16"/>
      <c r="XCQ364" s="16"/>
      <c r="XCR364" s="16"/>
      <c r="XCS364" s="16"/>
      <c r="XCT364" s="16"/>
      <c r="XCU364" s="16"/>
      <c r="XCV364" s="16"/>
      <c r="XCW364" s="16"/>
      <c r="XCX364" s="16"/>
      <c r="XCY364" s="16"/>
      <c r="XCZ364" s="16"/>
      <c r="XDA364" s="16"/>
      <c r="XDB364" s="16"/>
      <c r="XDC364" s="16"/>
      <c r="XDD364" s="16"/>
      <c r="XDE364" s="16"/>
      <c r="XDF364" s="16"/>
      <c r="XDG364" s="16"/>
      <c r="XDH364" s="16"/>
      <c r="XDI364" s="16"/>
      <c r="XDJ364" s="16"/>
      <c r="XDK364" s="16"/>
      <c r="XDL364" s="16"/>
      <c r="XDM364" s="16"/>
      <c r="XDN364" s="16"/>
      <c r="XDO364" s="16"/>
      <c r="XDP364" s="16"/>
      <c r="XDQ364" s="16"/>
      <c r="XDR364" s="16"/>
      <c r="XDS364" s="16"/>
      <c r="XDT364" s="16"/>
      <c r="XDU364" s="16"/>
      <c r="XDV364" s="16"/>
      <c r="XDW364" s="16"/>
      <c r="XDX364" s="16"/>
      <c r="XDY364" s="16"/>
      <c r="XDZ364" s="16"/>
      <c r="XEA364" s="16"/>
      <c r="XEB364" s="16"/>
      <c r="XEC364" s="16"/>
      <c r="XED364" s="16"/>
      <c r="XEE364" s="16"/>
      <c r="XEF364" s="16"/>
      <c r="XEG364" s="16"/>
      <c r="XEH364" s="16"/>
      <c r="XEI364" s="16"/>
      <c r="XEJ364" s="16"/>
      <c r="XEK364" s="16"/>
      <c r="XEL364" s="16"/>
      <c r="XEM364" s="16"/>
      <c r="XEN364" s="16"/>
      <c r="XEO364" s="16"/>
      <c r="XEP364" s="16"/>
      <c r="XEQ364" s="16"/>
      <c r="XER364" s="16"/>
      <c r="XES364" s="16"/>
      <c r="XET364" s="16"/>
      <c r="XEU364" s="16"/>
      <c r="XEV364" s="16"/>
      <c r="XEW364" s="16"/>
      <c r="XEX364" s="16"/>
      <c r="XEY364" s="16"/>
      <c r="XEZ364" s="16"/>
      <c r="XFA364" s="16"/>
      <c r="XFB364" s="16"/>
      <c r="XFC364" s="16"/>
      <c r="XFD364" s="31"/>
    </row>
    <row r="365" spans="1:67 15952:16384" x14ac:dyDescent="0.25">
      <c r="A365" s="173"/>
      <c r="B365" s="36" t="s">
        <v>74</v>
      </c>
      <c r="C365" s="42" t="s">
        <v>75</v>
      </c>
      <c r="D365" s="36">
        <v>110</v>
      </c>
      <c r="E365" s="43">
        <v>0.99</v>
      </c>
      <c r="F365" s="43">
        <f t="shared" ref="F365:P365" si="152">BE365*110/100</f>
        <v>0.22</v>
      </c>
      <c r="G365" s="43">
        <f t="shared" si="152"/>
        <v>8.91</v>
      </c>
      <c r="H365" s="43">
        <f t="shared" si="152"/>
        <v>47.3</v>
      </c>
      <c r="I365" s="43">
        <f t="shared" si="152"/>
        <v>0</v>
      </c>
      <c r="J365" s="43">
        <f t="shared" si="152"/>
        <v>4.4000000000000004E-2</v>
      </c>
      <c r="K365" s="43">
        <f t="shared" si="152"/>
        <v>3.3000000000000002E-2</v>
      </c>
      <c r="L365" s="43">
        <f t="shared" si="152"/>
        <v>66</v>
      </c>
      <c r="M365" s="43">
        <f t="shared" si="152"/>
        <v>37.4</v>
      </c>
      <c r="N365" s="43">
        <f t="shared" si="152"/>
        <v>22</v>
      </c>
      <c r="O365" s="43">
        <f t="shared" si="152"/>
        <v>25.3</v>
      </c>
      <c r="P365" s="43">
        <f t="shared" si="152"/>
        <v>0.33</v>
      </c>
      <c r="BD365" s="43"/>
      <c r="BE365" s="43">
        <v>0.2</v>
      </c>
      <c r="BF365" s="43">
        <v>8.1</v>
      </c>
      <c r="BG365" s="43">
        <v>43</v>
      </c>
      <c r="BH365" s="46"/>
      <c r="BI365" s="36">
        <v>0.04</v>
      </c>
      <c r="BJ365" s="36">
        <v>0.03</v>
      </c>
      <c r="BK365" s="43">
        <v>60</v>
      </c>
      <c r="BL365" s="43">
        <v>34</v>
      </c>
      <c r="BM365" s="43">
        <v>20</v>
      </c>
      <c r="BN365" s="43">
        <v>23</v>
      </c>
      <c r="BO365" s="43">
        <v>0.3</v>
      </c>
    </row>
    <row r="366" spans="1:67 15952:16384" s="99" customFormat="1" x14ac:dyDescent="0.25">
      <c r="A366" s="8" t="s">
        <v>36</v>
      </c>
      <c r="B366" s="8"/>
      <c r="C366" s="8"/>
      <c r="D366" s="48">
        <f>SUM(D359:D365)</f>
        <v>737</v>
      </c>
      <c r="E366" s="49"/>
      <c r="F366" s="49"/>
      <c r="G366" s="49"/>
      <c r="H366" s="49"/>
      <c r="I366" s="49"/>
      <c r="J366" s="48"/>
      <c r="K366" s="48"/>
      <c r="L366" s="49"/>
      <c r="M366" s="49"/>
      <c r="N366" s="49"/>
      <c r="O366" s="49"/>
      <c r="P366" s="49"/>
      <c r="WON366" s="31"/>
      <c r="WOO366" s="31"/>
      <c r="WOP366" s="31"/>
      <c r="WOQ366" s="31"/>
      <c r="WOR366" s="31"/>
      <c r="WOS366" s="31"/>
      <c r="WOT366" s="31"/>
      <c r="WOU366" s="31"/>
      <c r="WOV366" s="31"/>
      <c r="WOW366" s="31"/>
      <c r="WOX366" s="31"/>
      <c r="WOY366" s="31"/>
      <c r="WOZ366" s="31"/>
      <c r="WPA366" s="31"/>
      <c r="WPB366" s="31"/>
      <c r="WPC366" s="31"/>
      <c r="WPD366" s="31"/>
      <c r="WPE366" s="31"/>
      <c r="WPF366" s="31"/>
      <c r="WPG366" s="31"/>
      <c r="WPH366" s="31"/>
      <c r="WPI366" s="31"/>
      <c r="WPJ366" s="31"/>
      <c r="WPK366" s="31"/>
      <c r="WPL366" s="31"/>
      <c r="WPM366" s="31"/>
      <c r="WPN366" s="31"/>
      <c r="WPO366" s="31"/>
      <c r="WPP366" s="31"/>
      <c r="WPQ366" s="31"/>
      <c r="WPR366" s="31"/>
      <c r="WPS366" s="31"/>
      <c r="WPT366" s="31"/>
      <c r="WPU366" s="31"/>
      <c r="WPV366" s="31"/>
      <c r="WPW366" s="31"/>
      <c r="WPX366" s="31"/>
      <c r="WPY366" s="31"/>
      <c r="WPZ366" s="31"/>
      <c r="WQA366" s="31"/>
      <c r="WQB366" s="31"/>
      <c r="WQC366" s="31"/>
      <c r="WQD366" s="31"/>
      <c r="WQE366" s="31"/>
      <c r="WQF366" s="31"/>
      <c r="WQG366" s="31"/>
      <c r="WQH366" s="31"/>
      <c r="WQI366" s="31"/>
      <c r="WQJ366" s="31"/>
      <c r="WQK366" s="31"/>
      <c r="WQL366" s="31"/>
      <c r="WQM366" s="31"/>
      <c r="WQN366" s="31"/>
      <c r="WQO366" s="31"/>
      <c r="WQP366" s="31"/>
      <c r="WQQ366" s="31"/>
      <c r="WQR366" s="31"/>
      <c r="WQS366" s="31"/>
      <c r="WQT366" s="31"/>
      <c r="WQU366" s="31"/>
      <c r="WQV366" s="31"/>
      <c r="WQW366" s="31"/>
      <c r="WQX366" s="31"/>
      <c r="WQY366" s="31"/>
      <c r="WQZ366" s="31"/>
      <c r="WRA366" s="31"/>
      <c r="WRB366" s="31"/>
      <c r="WRC366" s="31"/>
      <c r="WRD366" s="31"/>
      <c r="WRE366" s="31"/>
      <c r="WRF366" s="31"/>
      <c r="WRG366" s="31"/>
      <c r="WRH366" s="31"/>
      <c r="WRI366" s="31"/>
      <c r="WRJ366" s="31"/>
      <c r="WRK366" s="31"/>
      <c r="WRL366" s="31"/>
      <c r="WRM366" s="31"/>
      <c r="WRN366" s="31"/>
      <c r="WRO366" s="31"/>
      <c r="WRP366" s="31"/>
      <c r="WRQ366" s="31"/>
      <c r="WRR366" s="31"/>
      <c r="WRS366" s="31"/>
      <c r="WRT366" s="31"/>
      <c r="WRU366" s="31"/>
      <c r="WRV366" s="31"/>
      <c r="WRW366" s="31"/>
      <c r="WRX366" s="31"/>
      <c r="WRY366" s="31"/>
      <c r="WRZ366" s="31"/>
      <c r="WSA366" s="31"/>
      <c r="WSB366" s="31"/>
      <c r="WSC366" s="31"/>
      <c r="WSD366" s="31"/>
      <c r="WSE366" s="31"/>
      <c r="WSF366" s="31"/>
      <c r="WSG366" s="31"/>
      <c r="WSH366" s="31"/>
      <c r="WSI366" s="31"/>
      <c r="WSJ366" s="31"/>
      <c r="WSK366" s="31"/>
      <c r="WSL366" s="31"/>
      <c r="WSM366" s="31"/>
      <c r="WSN366" s="31"/>
      <c r="WSO366" s="31"/>
      <c r="WSP366" s="31"/>
      <c r="WSQ366" s="31"/>
      <c r="WSR366" s="31"/>
      <c r="WSS366" s="31"/>
      <c r="WST366" s="31"/>
      <c r="WSU366" s="31"/>
      <c r="WSV366" s="31"/>
      <c r="WSW366" s="31"/>
      <c r="WSX366" s="31"/>
      <c r="WSY366" s="31"/>
      <c r="WSZ366" s="31"/>
      <c r="WTA366" s="31"/>
      <c r="WTB366" s="31"/>
      <c r="WTC366" s="31"/>
      <c r="WTD366" s="31"/>
      <c r="WTE366" s="31"/>
      <c r="WTF366" s="31"/>
      <c r="WTG366" s="31"/>
      <c r="WTH366" s="31"/>
      <c r="WTI366" s="31"/>
      <c r="WTJ366" s="31"/>
      <c r="WTK366" s="31"/>
      <c r="WTL366" s="31"/>
      <c r="WTM366" s="31"/>
      <c r="WTN366" s="31"/>
      <c r="WTO366" s="31"/>
      <c r="WTP366" s="31"/>
      <c r="WTQ366" s="31"/>
      <c r="WTR366" s="31"/>
      <c r="WTS366" s="31"/>
      <c r="WTT366" s="31"/>
      <c r="WTU366" s="31"/>
      <c r="WTV366" s="31"/>
      <c r="WTW366" s="31"/>
      <c r="WTX366" s="31"/>
      <c r="WTY366" s="31"/>
      <c r="WTZ366" s="31"/>
      <c r="WUA366" s="31"/>
      <c r="WUB366" s="31"/>
      <c r="WUC366" s="31"/>
      <c r="WUD366" s="31"/>
      <c r="WUE366" s="31"/>
      <c r="WUF366" s="31"/>
      <c r="WUG366" s="31"/>
      <c r="WUH366" s="31"/>
      <c r="WUI366" s="31"/>
      <c r="WUJ366" s="31"/>
      <c r="WUK366" s="31"/>
      <c r="WUL366" s="31"/>
      <c r="WUM366" s="31"/>
      <c r="WUN366" s="31"/>
      <c r="WUO366" s="31"/>
      <c r="WUP366" s="31"/>
      <c r="WUQ366" s="31"/>
      <c r="WUR366" s="31"/>
      <c r="WUS366" s="31"/>
      <c r="WUT366" s="31"/>
      <c r="WUU366" s="31"/>
      <c r="WUV366" s="31"/>
      <c r="WUW366" s="31"/>
      <c r="WUX366" s="31"/>
      <c r="WUY366" s="31"/>
      <c r="WUZ366" s="31"/>
      <c r="WVA366" s="31"/>
      <c r="WVB366" s="31"/>
      <c r="WVC366" s="31"/>
      <c r="WVD366" s="31"/>
      <c r="WVE366" s="31"/>
      <c r="WVF366" s="31"/>
      <c r="WVG366" s="31"/>
      <c r="WVH366" s="31"/>
      <c r="WVI366" s="31"/>
      <c r="WVJ366" s="31"/>
      <c r="WVK366" s="31"/>
      <c r="WVL366" s="31"/>
      <c r="WVM366" s="31"/>
      <c r="WVN366" s="31"/>
      <c r="WVO366" s="31"/>
      <c r="WVP366" s="31"/>
      <c r="WVQ366" s="31"/>
      <c r="WVR366" s="31"/>
      <c r="WVS366" s="31"/>
      <c r="WVT366" s="31"/>
      <c r="WVU366" s="31"/>
      <c r="WVV366" s="31"/>
      <c r="WVW366" s="31"/>
      <c r="WVX366" s="31"/>
      <c r="WVY366" s="31"/>
      <c r="WVZ366" s="31"/>
      <c r="WWA366" s="31"/>
      <c r="WWB366" s="31"/>
      <c r="WWC366" s="31"/>
      <c r="WWD366" s="31"/>
      <c r="WWE366" s="31"/>
      <c r="WWF366" s="31"/>
      <c r="WWG366" s="31"/>
      <c r="WWH366" s="31"/>
      <c r="WWI366" s="31"/>
      <c r="WWJ366" s="31"/>
      <c r="WWK366" s="31"/>
      <c r="WWL366" s="31"/>
      <c r="WWM366" s="31"/>
      <c r="WWN366" s="31"/>
      <c r="WWO366" s="31"/>
      <c r="WWP366" s="31"/>
      <c r="WWQ366" s="31"/>
      <c r="WWR366" s="31"/>
      <c r="WWS366" s="31"/>
      <c r="WWT366" s="31"/>
      <c r="WWU366" s="31"/>
      <c r="WWV366" s="31"/>
      <c r="WWW366" s="31"/>
      <c r="WWX366" s="31"/>
      <c r="WWY366" s="31"/>
      <c r="WWZ366" s="31"/>
      <c r="WXA366" s="31"/>
      <c r="WXB366" s="31"/>
      <c r="WXC366" s="31"/>
      <c r="WXD366" s="31"/>
      <c r="WXE366" s="31"/>
      <c r="WXF366" s="31"/>
      <c r="WXG366" s="31"/>
      <c r="WXH366" s="31"/>
      <c r="WXI366" s="31"/>
      <c r="WXJ366" s="31"/>
      <c r="WXK366" s="31"/>
      <c r="WXL366" s="31"/>
      <c r="WXM366" s="31"/>
      <c r="WXN366" s="31"/>
      <c r="WXO366" s="31"/>
      <c r="WXP366" s="31"/>
      <c r="WXQ366" s="31"/>
      <c r="WXR366" s="31"/>
      <c r="WXS366" s="31"/>
      <c r="WXT366" s="31"/>
      <c r="WXU366" s="31"/>
      <c r="WXV366" s="31"/>
      <c r="WXW366" s="31"/>
      <c r="WXX366" s="31"/>
      <c r="WXY366" s="31"/>
      <c r="WXZ366" s="31"/>
      <c r="WYA366" s="31"/>
      <c r="WYB366" s="31"/>
      <c r="WYC366" s="31"/>
      <c r="WYD366" s="31"/>
      <c r="WYE366" s="31"/>
      <c r="WYF366" s="31"/>
      <c r="WYG366" s="31"/>
      <c r="WYH366" s="31"/>
      <c r="WYI366" s="31"/>
      <c r="WYJ366" s="31"/>
      <c r="WYK366" s="31"/>
      <c r="WYL366" s="31"/>
      <c r="WYM366" s="31"/>
      <c r="WYN366" s="31"/>
      <c r="WYO366" s="31"/>
      <c r="WYP366" s="31"/>
      <c r="WYQ366" s="31"/>
      <c r="WYR366" s="31"/>
      <c r="WYS366" s="31"/>
      <c r="WYT366" s="31"/>
      <c r="WYU366" s="31"/>
      <c r="WYV366" s="31"/>
      <c r="WYW366" s="31"/>
      <c r="WYX366" s="31"/>
      <c r="WYY366" s="31"/>
      <c r="WYZ366" s="31"/>
      <c r="WZA366" s="31"/>
      <c r="WZB366" s="31"/>
      <c r="WZC366" s="31"/>
      <c r="WZD366" s="31"/>
      <c r="WZE366" s="31"/>
      <c r="WZF366" s="31"/>
      <c r="WZG366" s="31"/>
      <c r="WZH366" s="31"/>
      <c r="WZI366" s="31"/>
      <c r="WZJ366" s="31"/>
      <c r="WZK366" s="31"/>
      <c r="WZL366" s="31"/>
      <c r="WZM366" s="31"/>
      <c r="WZN366" s="31"/>
      <c r="WZO366" s="31"/>
      <c r="WZP366" s="31"/>
      <c r="WZQ366" s="31"/>
      <c r="WZR366" s="31"/>
      <c r="WZS366" s="31"/>
      <c r="WZT366" s="31"/>
      <c r="WZU366" s="31"/>
      <c r="WZV366" s="31"/>
      <c r="WZW366" s="31"/>
      <c r="WZX366" s="31"/>
      <c r="WZY366" s="31"/>
      <c r="WZZ366" s="31"/>
      <c r="XAA366" s="31"/>
      <c r="XAB366" s="31"/>
      <c r="XAC366" s="31"/>
      <c r="XAD366" s="31"/>
      <c r="XAE366" s="31"/>
      <c r="XAF366" s="31"/>
      <c r="XAG366" s="31"/>
      <c r="XAH366" s="31"/>
      <c r="XAI366" s="31"/>
      <c r="XAJ366" s="31"/>
      <c r="XAK366" s="31"/>
      <c r="XAL366" s="31"/>
      <c r="XAM366" s="31"/>
      <c r="XAN366" s="31"/>
      <c r="XAO366" s="31"/>
      <c r="XAP366" s="31"/>
      <c r="XAQ366" s="31"/>
      <c r="XAR366" s="31"/>
      <c r="XAS366" s="31"/>
      <c r="XAT366" s="31"/>
      <c r="XAU366" s="31"/>
      <c r="XAV366" s="31"/>
      <c r="XAW366" s="31"/>
      <c r="XAX366" s="31"/>
      <c r="XAY366" s="31"/>
      <c r="XAZ366" s="31"/>
      <c r="XBA366" s="31"/>
      <c r="XBB366" s="31"/>
      <c r="XBC366" s="31"/>
      <c r="XBD366" s="31"/>
      <c r="XBE366" s="31"/>
      <c r="XBF366" s="31"/>
      <c r="XBG366" s="31"/>
      <c r="XBH366" s="31"/>
      <c r="XBI366" s="31"/>
      <c r="XBJ366" s="31"/>
      <c r="XBK366" s="31"/>
      <c r="XBL366" s="31"/>
      <c r="XBM366" s="31"/>
      <c r="XBN366" s="31"/>
      <c r="XBO366" s="31"/>
      <c r="XBP366" s="31"/>
      <c r="XBQ366" s="31"/>
      <c r="XBR366" s="31"/>
      <c r="XBS366" s="31"/>
      <c r="XBT366" s="31"/>
      <c r="XBU366" s="31"/>
      <c r="XBV366" s="31"/>
      <c r="XBW366" s="31"/>
      <c r="XBX366" s="31"/>
      <c r="XBY366" s="31"/>
      <c r="XBZ366" s="31"/>
      <c r="XCA366" s="31"/>
      <c r="XCB366" s="31"/>
      <c r="XCC366" s="31"/>
      <c r="XCD366" s="31"/>
      <c r="XCE366" s="31"/>
      <c r="XCF366" s="31"/>
      <c r="XCG366" s="31"/>
      <c r="XCH366" s="31"/>
      <c r="XCI366" s="31"/>
      <c r="XCJ366" s="31"/>
      <c r="XCK366" s="31"/>
      <c r="XCL366" s="31"/>
      <c r="XCM366" s="31"/>
      <c r="XCN366" s="31"/>
      <c r="XCO366" s="31"/>
      <c r="XCP366" s="31"/>
      <c r="XCQ366" s="31"/>
      <c r="XCR366" s="31"/>
      <c r="XCS366" s="31"/>
      <c r="XCT366" s="31"/>
      <c r="XCU366" s="31"/>
      <c r="XCV366" s="31"/>
      <c r="XCW366" s="31"/>
      <c r="XCX366" s="31"/>
      <c r="XCY366" s="31"/>
      <c r="XCZ366" s="31"/>
      <c r="XDA366" s="31"/>
      <c r="XDB366" s="31"/>
      <c r="XDC366" s="31"/>
      <c r="XDD366" s="31"/>
      <c r="XDE366" s="31"/>
      <c r="XDF366" s="31"/>
      <c r="XDG366" s="31"/>
      <c r="XDH366" s="31"/>
      <c r="XDI366" s="31"/>
      <c r="XDJ366" s="31"/>
      <c r="XDK366" s="31"/>
      <c r="XDL366" s="31"/>
      <c r="XDM366" s="31"/>
      <c r="XDN366" s="31"/>
      <c r="XDO366" s="31"/>
      <c r="XDP366" s="31"/>
      <c r="XDQ366" s="31"/>
      <c r="XDR366" s="31"/>
      <c r="XDS366" s="31"/>
      <c r="XDT366" s="31"/>
      <c r="XDU366" s="31"/>
      <c r="XDV366" s="31"/>
      <c r="XDW366" s="31"/>
      <c r="XDX366" s="31"/>
      <c r="XDY366" s="31"/>
      <c r="XDZ366" s="31"/>
      <c r="XEA366" s="31"/>
      <c r="XEB366" s="31"/>
      <c r="XEC366" s="31"/>
      <c r="XED366" s="31"/>
      <c r="XEE366" s="31"/>
      <c r="XEF366" s="31"/>
      <c r="XEG366" s="31"/>
      <c r="XEH366" s="31"/>
      <c r="XEI366" s="31"/>
      <c r="XEJ366" s="31"/>
      <c r="XEK366" s="31"/>
      <c r="XEL366" s="31"/>
      <c r="XEM366" s="31"/>
      <c r="XEN366" s="31"/>
      <c r="XEO366" s="31"/>
      <c r="XEP366" s="31"/>
      <c r="XEQ366" s="31"/>
      <c r="XER366" s="31"/>
      <c r="XES366" s="31"/>
      <c r="XET366" s="31"/>
      <c r="XEU366" s="31"/>
      <c r="XEV366" s="31"/>
      <c r="XEW366" s="31"/>
      <c r="XEX366" s="31"/>
      <c r="XEY366" s="31"/>
      <c r="XEZ366" s="31"/>
      <c r="XFA366" s="31"/>
      <c r="XFB366" s="31"/>
      <c r="XFC366" s="31"/>
      <c r="XFD366" s="18"/>
    </row>
    <row r="367" spans="1:67 15952:16384" s="99" customFormat="1" x14ac:dyDescent="0.25">
      <c r="A367" s="7" t="s">
        <v>207</v>
      </c>
      <c r="B367" s="7"/>
      <c r="C367" s="7"/>
      <c r="D367" s="7"/>
      <c r="E367" s="49">
        <f t="shared" ref="E367:P367" si="153">SUM(E359:E366)</f>
        <v>21.749999999999996</v>
      </c>
      <c r="F367" s="49">
        <f t="shared" si="153"/>
        <v>20.425393939393942</v>
      </c>
      <c r="G367" s="49">
        <f t="shared" si="153"/>
        <v>97.016303030303021</v>
      </c>
      <c r="H367" s="49">
        <f t="shared" si="153"/>
        <v>626.17357575757569</v>
      </c>
      <c r="I367" s="49">
        <f t="shared" si="153"/>
        <v>36.06</v>
      </c>
      <c r="J367" s="49">
        <f t="shared" si="153"/>
        <v>0.30845454545454543</v>
      </c>
      <c r="K367" s="49">
        <f t="shared" si="153"/>
        <v>0.28148484848484845</v>
      </c>
      <c r="L367" s="49">
        <f t="shared" si="153"/>
        <v>80.209090909090904</v>
      </c>
      <c r="M367" s="49">
        <f t="shared" si="153"/>
        <v>157.95263636363634</v>
      </c>
      <c r="N367" s="49">
        <f t="shared" si="153"/>
        <v>165.59863636363633</v>
      </c>
      <c r="O367" s="49">
        <f t="shared" si="153"/>
        <v>376.08890909090911</v>
      </c>
      <c r="P367" s="49">
        <f t="shared" si="153"/>
        <v>7.6460303030303036</v>
      </c>
      <c r="WON367" s="31"/>
      <c r="WOO367" s="31"/>
      <c r="WOP367" s="31"/>
      <c r="WOQ367" s="31"/>
      <c r="WOR367" s="31"/>
      <c r="WOS367" s="31"/>
      <c r="WOT367" s="31"/>
      <c r="WOU367" s="31"/>
      <c r="WOV367" s="31"/>
      <c r="WOW367" s="31"/>
      <c r="WOX367" s="31"/>
      <c r="WOY367" s="31"/>
      <c r="WOZ367" s="31"/>
      <c r="WPA367" s="31"/>
      <c r="WPB367" s="31"/>
      <c r="WPC367" s="31"/>
      <c r="WPD367" s="31"/>
      <c r="WPE367" s="31"/>
      <c r="WPF367" s="31"/>
      <c r="WPG367" s="31"/>
      <c r="WPH367" s="31"/>
      <c r="WPI367" s="31"/>
      <c r="WPJ367" s="31"/>
      <c r="WPK367" s="31"/>
      <c r="WPL367" s="31"/>
      <c r="WPM367" s="31"/>
      <c r="WPN367" s="31"/>
      <c r="WPO367" s="31"/>
      <c r="WPP367" s="31"/>
      <c r="WPQ367" s="31"/>
      <c r="WPR367" s="31"/>
      <c r="WPS367" s="31"/>
      <c r="WPT367" s="31"/>
      <c r="WPU367" s="31"/>
      <c r="WPV367" s="31"/>
      <c r="WPW367" s="31"/>
      <c r="WPX367" s="31"/>
      <c r="WPY367" s="31"/>
      <c r="WPZ367" s="31"/>
      <c r="WQA367" s="31"/>
      <c r="WQB367" s="31"/>
      <c r="WQC367" s="31"/>
      <c r="WQD367" s="31"/>
      <c r="WQE367" s="31"/>
      <c r="WQF367" s="31"/>
      <c r="WQG367" s="31"/>
      <c r="WQH367" s="31"/>
      <c r="WQI367" s="31"/>
      <c r="WQJ367" s="31"/>
      <c r="WQK367" s="31"/>
      <c r="WQL367" s="31"/>
      <c r="WQM367" s="31"/>
      <c r="WQN367" s="31"/>
      <c r="WQO367" s="31"/>
      <c r="WQP367" s="31"/>
      <c r="WQQ367" s="31"/>
      <c r="WQR367" s="31"/>
      <c r="WQS367" s="31"/>
      <c r="WQT367" s="31"/>
      <c r="WQU367" s="31"/>
      <c r="WQV367" s="31"/>
      <c r="WQW367" s="31"/>
      <c r="WQX367" s="31"/>
      <c r="WQY367" s="31"/>
      <c r="WQZ367" s="31"/>
      <c r="WRA367" s="31"/>
      <c r="WRB367" s="31"/>
      <c r="WRC367" s="31"/>
      <c r="WRD367" s="31"/>
      <c r="WRE367" s="31"/>
      <c r="WRF367" s="31"/>
      <c r="WRG367" s="31"/>
      <c r="WRH367" s="31"/>
      <c r="WRI367" s="31"/>
      <c r="WRJ367" s="31"/>
      <c r="WRK367" s="31"/>
      <c r="WRL367" s="31"/>
      <c r="WRM367" s="31"/>
      <c r="WRN367" s="31"/>
      <c r="WRO367" s="31"/>
      <c r="WRP367" s="31"/>
      <c r="WRQ367" s="31"/>
      <c r="WRR367" s="31"/>
      <c r="WRS367" s="31"/>
      <c r="WRT367" s="31"/>
      <c r="WRU367" s="31"/>
      <c r="WRV367" s="31"/>
      <c r="WRW367" s="31"/>
      <c r="WRX367" s="31"/>
      <c r="WRY367" s="31"/>
      <c r="WRZ367" s="31"/>
      <c r="WSA367" s="31"/>
      <c r="WSB367" s="31"/>
      <c r="WSC367" s="31"/>
      <c r="WSD367" s="31"/>
      <c r="WSE367" s="31"/>
      <c r="WSF367" s="31"/>
      <c r="WSG367" s="31"/>
      <c r="WSH367" s="31"/>
      <c r="WSI367" s="31"/>
      <c r="WSJ367" s="31"/>
      <c r="WSK367" s="31"/>
      <c r="WSL367" s="31"/>
      <c r="WSM367" s="31"/>
      <c r="WSN367" s="31"/>
      <c r="WSO367" s="31"/>
      <c r="WSP367" s="31"/>
      <c r="WSQ367" s="31"/>
      <c r="WSR367" s="31"/>
      <c r="WSS367" s="31"/>
      <c r="WST367" s="31"/>
      <c r="WSU367" s="31"/>
      <c r="WSV367" s="31"/>
      <c r="WSW367" s="31"/>
      <c r="WSX367" s="31"/>
      <c r="WSY367" s="31"/>
      <c r="WSZ367" s="31"/>
      <c r="WTA367" s="31"/>
      <c r="WTB367" s="31"/>
      <c r="WTC367" s="31"/>
      <c r="WTD367" s="31"/>
      <c r="WTE367" s="31"/>
      <c r="WTF367" s="31"/>
      <c r="WTG367" s="31"/>
      <c r="WTH367" s="31"/>
      <c r="WTI367" s="31"/>
      <c r="WTJ367" s="31"/>
      <c r="WTK367" s="31"/>
      <c r="WTL367" s="31"/>
      <c r="WTM367" s="31"/>
      <c r="WTN367" s="31"/>
      <c r="WTO367" s="31"/>
      <c r="WTP367" s="31"/>
      <c r="WTQ367" s="31"/>
      <c r="WTR367" s="31"/>
      <c r="WTS367" s="31"/>
      <c r="WTT367" s="31"/>
      <c r="WTU367" s="31"/>
      <c r="WTV367" s="31"/>
      <c r="WTW367" s="31"/>
      <c r="WTX367" s="31"/>
      <c r="WTY367" s="31"/>
      <c r="WTZ367" s="31"/>
      <c r="WUA367" s="31"/>
      <c r="WUB367" s="31"/>
      <c r="WUC367" s="31"/>
      <c r="WUD367" s="31"/>
      <c r="WUE367" s="31"/>
      <c r="WUF367" s="31"/>
      <c r="WUG367" s="31"/>
      <c r="WUH367" s="31"/>
      <c r="WUI367" s="31"/>
      <c r="WUJ367" s="31"/>
      <c r="WUK367" s="31"/>
      <c r="WUL367" s="31"/>
      <c r="WUM367" s="31"/>
      <c r="WUN367" s="31"/>
      <c r="WUO367" s="31"/>
      <c r="WUP367" s="31"/>
      <c r="WUQ367" s="31"/>
      <c r="WUR367" s="31"/>
      <c r="WUS367" s="31"/>
      <c r="WUT367" s="31"/>
      <c r="WUU367" s="31"/>
      <c r="WUV367" s="31"/>
      <c r="WUW367" s="31"/>
      <c r="WUX367" s="31"/>
      <c r="WUY367" s="31"/>
      <c r="WUZ367" s="31"/>
      <c r="WVA367" s="31"/>
      <c r="WVB367" s="31"/>
      <c r="WVC367" s="31"/>
      <c r="WVD367" s="31"/>
      <c r="WVE367" s="31"/>
      <c r="WVF367" s="31"/>
      <c r="WVG367" s="31"/>
      <c r="WVH367" s="31"/>
      <c r="WVI367" s="31"/>
      <c r="WVJ367" s="31"/>
      <c r="WVK367" s="31"/>
      <c r="WVL367" s="31"/>
      <c r="WVM367" s="31"/>
      <c r="WVN367" s="31"/>
      <c r="WVO367" s="31"/>
      <c r="WVP367" s="31"/>
      <c r="WVQ367" s="31"/>
      <c r="WVR367" s="31"/>
      <c r="WVS367" s="31"/>
      <c r="WVT367" s="31"/>
      <c r="WVU367" s="31"/>
      <c r="WVV367" s="31"/>
      <c r="WVW367" s="31"/>
      <c r="WVX367" s="31"/>
      <c r="WVY367" s="31"/>
      <c r="WVZ367" s="31"/>
      <c r="WWA367" s="31"/>
      <c r="WWB367" s="31"/>
      <c r="WWC367" s="31"/>
      <c r="WWD367" s="31"/>
      <c r="WWE367" s="31"/>
      <c r="WWF367" s="31"/>
      <c r="WWG367" s="31"/>
      <c r="WWH367" s="31"/>
      <c r="WWI367" s="31"/>
      <c r="WWJ367" s="31"/>
      <c r="WWK367" s="31"/>
      <c r="WWL367" s="31"/>
      <c r="WWM367" s="31"/>
      <c r="WWN367" s="31"/>
      <c r="WWO367" s="31"/>
      <c r="WWP367" s="31"/>
      <c r="WWQ367" s="31"/>
      <c r="WWR367" s="31"/>
      <c r="WWS367" s="31"/>
      <c r="WWT367" s="31"/>
      <c r="WWU367" s="31"/>
      <c r="WWV367" s="31"/>
      <c r="WWW367" s="31"/>
      <c r="WWX367" s="31"/>
      <c r="WWY367" s="31"/>
      <c r="WWZ367" s="31"/>
      <c r="WXA367" s="31"/>
      <c r="WXB367" s="31"/>
      <c r="WXC367" s="31"/>
      <c r="WXD367" s="31"/>
      <c r="WXE367" s="31"/>
      <c r="WXF367" s="31"/>
      <c r="WXG367" s="31"/>
      <c r="WXH367" s="31"/>
      <c r="WXI367" s="31"/>
      <c r="WXJ367" s="31"/>
      <c r="WXK367" s="31"/>
      <c r="WXL367" s="31"/>
      <c r="WXM367" s="31"/>
      <c r="WXN367" s="31"/>
      <c r="WXO367" s="31"/>
      <c r="WXP367" s="31"/>
      <c r="WXQ367" s="31"/>
      <c r="WXR367" s="31"/>
      <c r="WXS367" s="31"/>
      <c r="WXT367" s="31"/>
      <c r="WXU367" s="31"/>
      <c r="WXV367" s="31"/>
      <c r="WXW367" s="31"/>
      <c r="WXX367" s="31"/>
      <c r="WXY367" s="31"/>
      <c r="WXZ367" s="31"/>
      <c r="WYA367" s="31"/>
      <c r="WYB367" s="31"/>
      <c r="WYC367" s="31"/>
      <c r="WYD367" s="31"/>
      <c r="WYE367" s="31"/>
      <c r="WYF367" s="31"/>
      <c r="WYG367" s="31"/>
      <c r="WYH367" s="31"/>
      <c r="WYI367" s="31"/>
      <c r="WYJ367" s="31"/>
      <c r="WYK367" s="31"/>
      <c r="WYL367" s="31"/>
      <c r="WYM367" s="31"/>
      <c r="WYN367" s="31"/>
      <c r="WYO367" s="31"/>
      <c r="WYP367" s="31"/>
      <c r="WYQ367" s="31"/>
      <c r="WYR367" s="31"/>
      <c r="WYS367" s="31"/>
      <c r="WYT367" s="31"/>
      <c r="WYU367" s="31"/>
      <c r="WYV367" s="31"/>
      <c r="WYW367" s="31"/>
      <c r="WYX367" s="31"/>
      <c r="WYY367" s="31"/>
      <c r="WYZ367" s="31"/>
      <c r="WZA367" s="31"/>
      <c r="WZB367" s="31"/>
      <c r="WZC367" s="31"/>
      <c r="WZD367" s="31"/>
      <c r="WZE367" s="31"/>
      <c r="WZF367" s="31"/>
      <c r="WZG367" s="31"/>
      <c r="WZH367" s="31"/>
      <c r="WZI367" s="31"/>
      <c r="WZJ367" s="31"/>
      <c r="WZK367" s="31"/>
      <c r="WZL367" s="31"/>
      <c r="WZM367" s="31"/>
      <c r="WZN367" s="31"/>
      <c r="WZO367" s="31"/>
      <c r="WZP367" s="31"/>
      <c r="WZQ367" s="31"/>
      <c r="WZR367" s="31"/>
      <c r="WZS367" s="31"/>
      <c r="WZT367" s="31"/>
      <c r="WZU367" s="31"/>
      <c r="WZV367" s="31"/>
      <c r="WZW367" s="31"/>
      <c r="WZX367" s="31"/>
      <c r="WZY367" s="31"/>
      <c r="WZZ367" s="31"/>
      <c r="XAA367" s="31"/>
      <c r="XAB367" s="31"/>
      <c r="XAC367" s="31"/>
      <c r="XAD367" s="31"/>
      <c r="XAE367" s="31"/>
      <c r="XAF367" s="31"/>
      <c r="XAG367" s="31"/>
      <c r="XAH367" s="31"/>
      <c r="XAI367" s="31"/>
      <c r="XAJ367" s="31"/>
      <c r="XAK367" s="31"/>
      <c r="XAL367" s="31"/>
      <c r="XAM367" s="31"/>
      <c r="XAN367" s="31"/>
      <c r="XAO367" s="31"/>
      <c r="XAP367" s="31"/>
      <c r="XAQ367" s="31"/>
      <c r="XAR367" s="31"/>
      <c r="XAS367" s="31"/>
      <c r="XAT367" s="31"/>
      <c r="XAU367" s="31"/>
      <c r="XAV367" s="31"/>
      <c r="XAW367" s="31"/>
      <c r="XAX367" s="31"/>
      <c r="XAY367" s="31"/>
      <c r="XAZ367" s="31"/>
      <c r="XBA367" s="31"/>
      <c r="XBB367" s="31"/>
      <c r="XBC367" s="31"/>
      <c r="XBD367" s="31"/>
      <c r="XBE367" s="31"/>
      <c r="XBF367" s="31"/>
      <c r="XBG367" s="31"/>
      <c r="XBH367" s="31"/>
      <c r="XBI367" s="31"/>
      <c r="XBJ367" s="31"/>
      <c r="XBK367" s="31"/>
      <c r="XBL367" s="31"/>
      <c r="XBM367" s="31"/>
      <c r="XBN367" s="31"/>
      <c r="XBO367" s="31"/>
      <c r="XBP367" s="31"/>
      <c r="XBQ367" s="31"/>
      <c r="XBR367" s="31"/>
      <c r="XBS367" s="31"/>
      <c r="XBT367" s="31"/>
      <c r="XBU367" s="31"/>
      <c r="XBV367" s="31"/>
      <c r="XBW367" s="31"/>
      <c r="XBX367" s="31"/>
      <c r="XBY367" s="31"/>
      <c r="XBZ367" s="31"/>
      <c r="XCA367" s="31"/>
      <c r="XCB367" s="31"/>
      <c r="XCC367" s="31"/>
      <c r="XCD367" s="31"/>
      <c r="XCE367" s="31"/>
      <c r="XCF367" s="31"/>
      <c r="XCG367" s="31"/>
      <c r="XCH367" s="31"/>
      <c r="XCI367" s="31"/>
      <c r="XCJ367" s="31"/>
      <c r="XCK367" s="31"/>
      <c r="XCL367" s="31"/>
      <c r="XCM367" s="31"/>
      <c r="XCN367" s="31"/>
      <c r="XCO367" s="31"/>
      <c r="XCP367" s="31"/>
      <c r="XCQ367" s="31"/>
      <c r="XCR367" s="31"/>
      <c r="XCS367" s="31"/>
      <c r="XCT367" s="31"/>
      <c r="XCU367" s="31"/>
      <c r="XCV367" s="31"/>
      <c r="XCW367" s="31"/>
      <c r="XCX367" s="31"/>
      <c r="XCY367" s="31"/>
      <c r="XCZ367" s="31"/>
      <c r="XDA367" s="31"/>
      <c r="XDB367" s="31"/>
      <c r="XDC367" s="31"/>
      <c r="XDD367" s="31"/>
      <c r="XDE367" s="31"/>
      <c r="XDF367" s="31"/>
      <c r="XDG367" s="31"/>
      <c r="XDH367" s="31"/>
      <c r="XDI367" s="31"/>
      <c r="XDJ367" s="31"/>
      <c r="XDK367" s="31"/>
      <c r="XDL367" s="31"/>
      <c r="XDM367" s="31"/>
      <c r="XDN367" s="31"/>
      <c r="XDO367" s="31"/>
      <c r="XDP367" s="31"/>
      <c r="XDQ367" s="31"/>
      <c r="XDR367" s="31"/>
      <c r="XDS367" s="31"/>
      <c r="XDT367" s="31"/>
      <c r="XDU367" s="31"/>
      <c r="XDV367" s="31"/>
      <c r="XDW367" s="31"/>
      <c r="XDX367" s="31"/>
      <c r="XDY367" s="31"/>
      <c r="XDZ367" s="31"/>
      <c r="XEA367" s="31"/>
      <c r="XEB367" s="31"/>
      <c r="XEC367" s="31"/>
      <c r="XED367" s="31"/>
      <c r="XEE367" s="31"/>
      <c r="XEF367" s="31"/>
      <c r="XEG367" s="31"/>
      <c r="XEH367" s="31"/>
      <c r="XEI367" s="31"/>
      <c r="XEJ367" s="31"/>
      <c r="XEK367" s="31"/>
      <c r="XEL367" s="31"/>
      <c r="XEM367" s="31"/>
      <c r="XEN367" s="31"/>
      <c r="XEO367" s="31"/>
      <c r="XEP367" s="31"/>
      <c r="XEQ367" s="31"/>
      <c r="XER367" s="31"/>
      <c r="XES367" s="31"/>
      <c r="XET367" s="31"/>
      <c r="XEU367" s="31"/>
      <c r="XEV367" s="31"/>
      <c r="XEW367" s="31"/>
      <c r="XEX367" s="31"/>
      <c r="XEY367" s="31"/>
      <c r="XEZ367" s="31"/>
      <c r="XFA367" s="31"/>
      <c r="XFB367" s="31"/>
      <c r="XFC367" s="31"/>
      <c r="XFD367" s="18"/>
    </row>
    <row r="368" spans="1:67 15952:16384" s="99" customFormat="1" ht="15" customHeight="1" x14ac:dyDescent="0.25">
      <c r="A368" s="174" t="s">
        <v>202</v>
      </c>
      <c r="B368" s="175"/>
      <c r="C368" s="175"/>
      <c r="D368" s="175"/>
      <c r="E368" s="175"/>
      <c r="F368" s="175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WON368" s="31"/>
      <c r="WOO368" s="31"/>
      <c r="WOP368" s="31"/>
      <c r="WOQ368" s="31"/>
      <c r="WOR368" s="31"/>
      <c r="WOS368" s="31"/>
      <c r="WOT368" s="31"/>
      <c r="WOU368" s="31"/>
      <c r="WOV368" s="31"/>
      <c r="WOW368" s="31"/>
      <c r="WOX368" s="31"/>
      <c r="WOY368" s="31"/>
      <c r="WOZ368" s="31"/>
      <c r="WPA368" s="31"/>
      <c r="WPB368" s="31"/>
      <c r="WPC368" s="31"/>
      <c r="WPD368" s="31"/>
      <c r="WPE368" s="31"/>
      <c r="WPF368" s="31"/>
      <c r="WPG368" s="31"/>
      <c r="WPH368" s="31"/>
      <c r="WPI368" s="31"/>
      <c r="WPJ368" s="31"/>
      <c r="WPK368" s="31"/>
      <c r="WPL368" s="31"/>
      <c r="WPM368" s="31"/>
      <c r="WPN368" s="31"/>
      <c r="WPO368" s="31"/>
      <c r="WPP368" s="31"/>
      <c r="WPQ368" s="31"/>
      <c r="WPR368" s="31"/>
      <c r="WPS368" s="31"/>
      <c r="WPT368" s="31"/>
      <c r="WPU368" s="31"/>
      <c r="WPV368" s="31"/>
      <c r="WPW368" s="31"/>
      <c r="WPX368" s="31"/>
      <c r="WPY368" s="31"/>
      <c r="WPZ368" s="31"/>
      <c r="WQA368" s="31"/>
      <c r="WQB368" s="31"/>
      <c r="WQC368" s="31"/>
      <c r="WQD368" s="31"/>
      <c r="WQE368" s="31"/>
      <c r="WQF368" s="31"/>
      <c r="WQG368" s="31"/>
      <c r="WQH368" s="31"/>
      <c r="WQI368" s="31"/>
      <c r="WQJ368" s="31"/>
      <c r="WQK368" s="31"/>
      <c r="WQL368" s="31"/>
      <c r="WQM368" s="31"/>
      <c r="WQN368" s="31"/>
      <c r="WQO368" s="31"/>
      <c r="WQP368" s="31"/>
      <c r="WQQ368" s="31"/>
      <c r="WQR368" s="31"/>
      <c r="WQS368" s="31"/>
      <c r="WQT368" s="31"/>
      <c r="WQU368" s="31"/>
      <c r="WQV368" s="31"/>
      <c r="WQW368" s="31"/>
      <c r="WQX368" s="31"/>
      <c r="WQY368" s="31"/>
      <c r="WQZ368" s="31"/>
      <c r="WRA368" s="31"/>
      <c r="WRB368" s="31"/>
      <c r="WRC368" s="31"/>
      <c r="WRD368" s="31"/>
      <c r="WRE368" s="31"/>
      <c r="WRF368" s="31"/>
      <c r="WRG368" s="31"/>
      <c r="WRH368" s="31"/>
      <c r="WRI368" s="31"/>
      <c r="WRJ368" s="31"/>
      <c r="WRK368" s="31"/>
      <c r="WRL368" s="31"/>
      <c r="WRM368" s="31"/>
      <c r="WRN368" s="31"/>
      <c r="WRO368" s="31"/>
      <c r="WRP368" s="31"/>
      <c r="WRQ368" s="31"/>
      <c r="WRR368" s="31"/>
      <c r="WRS368" s="31"/>
      <c r="WRT368" s="31"/>
      <c r="WRU368" s="31"/>
      <c r="WRV368" s="31"/>
      <c r="WRW368" s="31"/>
      <c r="WRX368" s="31"/>
      <c r="WRY368" s="31"/>
      <c r="WRZ368" s="31"/>
      <c r="WSA368" s="31"/>
      <c r="WSB368" s="31"/>
      <c r="WSC368" s="31"/>
      <c r="WSD368" s="31"/>
      <c r="WSE368" s="31"/>
      <c r="WSF368" s="31"/>
      <c r="WSG368" s="31"/>
      <c r="WSH368" s="31"/>
      <c r="WSI368" s="31"/>
      <c r="WSJ368" s="31"/>
      <c r="WSK368" s="31"/>
      <c r="WSL368" s="31"/>
      <c r="WSM368" s="31"/>
      <c r="WSN368" s="31"/>
      <c r="WSO368" s="31"/>
      <c r="WSP368" s="31"/>
      <c r="WSQ368" s="31"/>
      <c r="WSR368" s="31"/>
      <c r="WSS368" s="31"/>
      <c r="WST368" s="31"/>
      <c r="WSU368" s="31"/>
      <c r="WSV368" s="31"/>
      <c r="WSW368" s="31"/>
      <c r="WSX368" s="31"/>
      <c r="WSY368" s="31"/>
      <c r="WSZ368" s="31"/>
      <c r="WTA368" s="31"/>
      <c r="WTB368" s="31"/>
      <c r="WTC368" s="31"/>
      <c r="WTD368" s="31"/>
      <c r="WTE368" s="31"/>
      <c r="WTF368" s="31"/>
      <c r="WTG368" s="31"/>
      <c r="WTH368" s="31"/>
      <c r="WTI368" s="31"/>
      <c r="WTJ368" s="31"/>
      <c r="WTK368" s="31"/>
      <c r="WTL368" s="31"/>
      <c r="WTM368" s="31"/>
      <c r="WTN368" s="31"/>
      <c r="WTO368" s="31"/>
      <c r="WTP368" s="31"/>
      <c r="WTQ368" s="31"/>
      <c r="WTR368" s="31"/>
      <c r="WTS368" s="31"/>
      <c r="WTT368" s="31"/>
      <c r="WTU368" s="31"/>
      <c r="WTV368" s="31"/>
      <c r="WTW368" s="31"/>
      <c r="WTX368" s="31"/>
      <c r="WTY368" s="31"/>
      <c r="WTZ368" s="31"/>
      <c r="WUA368" s="31"/>
      <c r="WUB368" s="31"/>
      <c r="WUC368" s="31"/>
      <c r="WUD368" s="31"/>
      <c r="WUE368" s="31"/>
      <c r="WUF368" s="31"/>
      <c r="WUG368" s="31"/>
      <c r="WUH368" s="31"/>
      <c r="WUI368" s="31"/>
      <c r="WUJ368" s="31"/>
      <c r="WUK368" s="31"/>
      <c r="WUL368" s="31"/>
      <c r="WUM368" s="31"/>
      <c r="WUN368" s="31"/>
      <c r="WUO368" s="31"/>
      <c r="WUP368" s="31"/>
      <c r="WUQ368" s="31"/>
      <c r="WUR368" s="31"/>
      <c r="WUS368" s="31"/>
      <c r="WUT368" s="31"/>
      <c r="WUU368" s="31"/>
      <c r="WUV368" s="31"/>
      <c r="WUW368" s="31"/>
      <c r="WUX368" s="31"/>
      <c r="WUY368" s="31"/>
      <c r="WUZ368" s="31"/>
      <c r="WVA368" s="31"/>
      <c r="WVB368" s="31"/>
      <c r="WVC368" s="31"/>
      <c r="WVD368" s="31"/>
      <c r="WVE368" s="31"/>
      <c r="WVF368" s="31"/>
      <c r="WVG368" s="31"/>
      <c r="WVH368" s="31"/>
      <c r="WVI368" s="31"/>
      <c r="WVJ368" s="31"/>
      <c r="WVK368" s="31"/>
      <c r="WVL368" s="31"/>
      <c r="WVM368" s="31"/>
      <c r="WVN368" s="31"/>
      <c r="WVO368" s="31"/>
      <c r="WVP368" s="31"/>
      <c r="WVQ368" s="31"/>
      <c r="WVR368" s="31"/>
      <c r="WVS368" s="31"/>
      <c r="WVT368" s="31"/>
      <c r="WVU368" s="31"/>
      <c r="WVV368" s="31"/>
      <c r="WVW368" s="31"/>
      <c r="WVX368" s="31"/>
      <c r="WVY368" s="31"/>
      <c r="WVZ368" s="31"/>
      <c r="WWA368" s="31"/>
      <c r="WWB368" s="31"/>
      <c r="WWC368" s="31"/>
      <c r="WWD368" s="31"/>
      <c r="WWE368" s="31"/>
      <c r="WWF368" s="31"/>
      <c r="WWG368" s="31"/>
      <c r="WWH368" s="31"/>
      <c r="WWI368" s="31"/>
      <c r="WWJ368" s="31"/>
      <c r="WWK368" s="31"/>
      <c r="WWL368" s="31"/>
      <c r="WWM368" s="31"/>
      <c r="WWN368" s="31"/>
      <c r="WWO368" s="31"/>
      <c r="WWP368" s="31"/>
      <c r="WWQ368" s="31"/>
      <c r="WWR368" s="31"/>
      <c r="WWS368" s="31"/>
      <c r="WWT368" s="31"/>
      <c r="WWU368" s="31"/>
      <c r="WWV368" s="31"/>
      <c r="WWW368" s="31"/>
      <c r="WWX368" s="31"/>
      <c r="WWY368" s="31"/>
      <c r="WWZ368" s="31"/>
      <c r="WXA368" s="31"/>
      <c r="WXB368" s="31"/>
      <c r="WXC368" s="31"/>
      <c r="WXD368" s="31"/>
      <c r="WXE368" s="31"/>
      <c r="WXF368" s="31"/>
      <c r="WXG368" s="31"/>
      <c r="WXH368" s="31"/>
      <c r="WXI368" s="31"/>
      <c r="WXJ368" s="31"/>
      <c r="WXK368" s="31"/>
      <c r="WXL368" s="31"/>
      <c r="WXM368" s="31"/>
      <c r="WXN368" s="31"/>
      <c r="WXO368" s="31"/>
      <c r="WXP368" s="31"/>
      <c r="WXQ368" s="31"/>
      <c r="WXR368" s="31"/>
      <c r="WXS368" s="31"/>
      <c r="WXT368" s="31"/>
      <c r="WXU368" s="31"/>
      <c r="WXV368" s="31"/>
      <c r="WXW368" s="31"/>
      <c r="WXX368" s="31"/>
      <c r="WXY368" s="31"/>
      <c r="WXZ368" s="31"/>
      <c r="WYA368" s="31"/>
      <c r="WYB368" s="31"/>
      <c r="WYC368" s="31"/>
      <c r="WYD368" s="31"/>
      <c r="WYE368" s="31"/>
      <c r="WYF368" s="31"/>
      <c r="WYG368" s="31"/>
      <c r="WYH368" s="31"/>
      <c r="WYI368" s="31"/>
      <c r="WYJ368" s="31"/>
      <c r="WYK368" s="31"/>
      <c r="WYL368" s="31"/>
      <c r="WYM368" s="31"/>
      <c r="WYN368" s="31"/>
      <c r="WYO368" s="31"/>
      <c r="WYP368" s="31"/>
      <c r="WYQ368" s="31"/>
      <c r="WYR368" s="31"/>
      <c r="WYS368" s="31"/>
      <c r="WYT368" s="31"/>
      <c r="WYU368" s="31"/>
      <c r="WYV368" s="31"/>
      <c r="WYW368" s="31"/>
      <c r="WYX368" s="31"/>
      <c r="WYY368" s="31"/>
      <c r="WYZ368" s="31"/>
      <c r="WZA368" s="31"/>
      <c r="WZB368" s="31"/>
      <c r="WZC368" s="31"/>
      <c r="WZD368" s="31"/>
      <c r="WZE368" s="31"/>
      <c r="WZF368" s="31"/>
      <c r="WZG368" s="31"/>
      <c r="WZH368" s="31"/>
      <c r="WZI368" s="31"/>
      <c r="WZJ368" s="31"/>
      <c r="WZK368" s="31"/>
      <c r="WZL368" s="31"/>
      <c r="WZM368" s="31"/>
      <c r="WZN368" s="31"/>
      <c r="WZO368" s="31"/>
      <c r="WZP368" s="31"/>
      <c r="WZQ368" s="31"/>
      <c r="WZR368" s="31"/>
      <c r="WZS368" s="31"/>
      <c r="WZT368" s="31"/>
      <c r="WZU368" s="31"/>
      <c r="WZV368" s="31"/>
      <c r="WZW368" s="31"/>
      <c r="WZX368" s="31"/>
      <c r="WZY368" s="31"/>
      <c r="WZZ368" s="31"/>
      <c r="XAA368" s="31"/>
      <c r="XAB368" s="31"/>
      <c r="XAC368" s="31"/>
      <c r="XAD368" s="31"/>
      <c r="XAE368" s="31"/>
      <c r="XAF368" s="31"/>
      <c r="XAG368" s="31"/>
      <c r="XAH368" s="31"/>
      <c r="XAI368" s="31"/>
      <c r="XAJ368" s="31"/>
      <c r="XAK368" s="31"/>
      <c r="XAL368" s="31"/>
      <c r="XAM368" s="31"/>
      <c r="XAN368" s="31"/>
      <c r="XAO368" s="31"/>
      <c r="XAP368" s="31"/>
      <c r="XAQ368" s="31"/>
      <c r="XAR368" s="31"/>
      <c r="XAS368" s="31"/>
      <c r="XAT368" s="31"/>
      <c r="XAU368" s="31"/>
      <c r="XAV368" s="31"/>
      <c r="XAW368" s="31"/>
      <c r="XAX368" s="31"/>
      <c r="XAY368" s="31"/>
      <c r="XAZ368" s="31"/>
      <c r="XBA368" s="31"/>
      <c r="XBB368" s="31"/>
      <c r="XBC368" s="31"/>
      <c r="XBD368" s="31"/>
      <c r="XBE368" s="31"/>
      <c r="XBF368" s="31"/>
      <c r="XBG368" s="31"/>
      <c r="XBH368" s="31"/>
      <c r="XBI368" s="31"/>
      <c r="XBJ368" s="31"/>
      <c r="XBK368" s="31"/>
      <c r="XBL368" s="31"/>
      <c r="XBM368" s="31"/>
      <c r="XBN368" s="31"/>
      <c r="XBO368" s="31"/>
      <c r="XBP368" s="31"/>
      <c r="XBQ368" s="31"/>
      <c r="XBR368" s="31"/>
      <c r="XBS368" s="31"/>
      <c r="XBT368" s="31"/>
      <c r="XBU368" s="31"/>
      <c r="XBV368" s="31"/>
      <c r="XBW368" s="31"/>
      <c r="XBX368" s="31"/>
      <c r="XBY368" s="31"/>
      <c r="XBZ368" s="31"/>
      <c r="XCA368" s="31"/>
      <c r="XCB368" s="31"/>
      <c r="XCC368" s="31"/>
      <c r="XCD368" s="31"/>
      <c r="XCE368" s="31"/>
      <c r="XCF368" s="31"/>
      <c r="XCG368" s="31"/>
      <c r="XCH368" s="31"/>
      <c r="XCI368" s="31"/>
      <c r="XCJ368" s="31"/>
      <c r="XCK368" s="31"/>
      <c r="XCL368" s="31"/>
      <c r="XCM368" s="31"/>
      <c r="XCN368" s="31"/>
      <c r="XCO368" s="31"/>
      <c r="XCP368" s="31"/>
      <c r="XCQ368" s="31"/>
      <c r="XCR368" s="31"/>
      <c r="XCS368" s="31"/>
      <c r="XCT368" s="31"/>
      <c r="XCU368" s="31"/>
      <c r="XCV368" s="31"/>
      <c r="XCW368" s="31"/>
      <c r="XCX368" s="31"/>
      <c r="XCY368" s="31"/>
      <c r="XCZ368" s="31"/>
      <c r="XDA368" s="31"/>
      <c r="XDB368" s="31"/>
      <c r="XDC368" s="31"/>
      <c r="XDD368" s="31"/>
      <c r="XDE368" s="31"/>
      <c r="XDF368" s="31"/>
      <c r="XDG368" s="31"/>
      <c r="XDH368" s="31"/>
      <c r="XDI368" s="31"/>
      <c r="XDJ368" s="31"/>
      <c r="XDK368" s="31"/>
      <c r="XDL368" s="31"/>
      <c r="XDM368" s="31"/>
      <c r="XDN368" s="31"/>
      <c r="XDO368" s="31"/>
      <c r="XDP368" s="31"/>
      <c r="XDQ368" s="31"/>
      <c r="XDR368" s="31"/>
      <c r="XDS368" s="31"/>
      <c r="XDT368" s="31"/>
      <c r="XDU368" s="31"/>
      <c r="XDV368" s="31"/>
      <c r="XDW368" s="31"/>
      <c r="XDX368" s="31"/>
      <c r="XDY368" s="31"/>
      <c r="XDZ368" s="31"/>
      <c r="XEA368" s="31"/>
      <c r="XEB368" s="31"/>
      <c r="XEC368" s="31"/>
      <c r="XED368" s="31"/>
      <c r="XEE368" s="31"/>
      <c r="XEF368" s="31"/>
      <c r="XEG368" s="31"/>
      <c r="XEH368" s="31"/>
      <c r="XEI368" s="31"/>
      <c r="XEJ368" s="31"/>
      <c r="XEK368" s="31"/>
      <c r="XEL368" s="31"/>
      <c r="XEM368" s="31"/>
      <c r="XEN368" s="31"/>
      <c r="XEO368" s="31"/>
      <c r="XEP368" s="31"/>
      <c r="XEQ368" s="31"/>
      <c r="XER368" s="31"/>
      <c r="XES368" s="31"/>
      <c r="XET368" s="31"/>
      <c r="XEU368" s="31"/>
      <c r="XEV368" s="31"/>
      <c r="XEW368" s="31"/>
      <c r="XEX368" s="31"/>
      <c r="XEY368" s="31"/>
      <c r="XEZ368" s="31"/>
      <c r="XFA368" s="31"/>
      <c r="XFB368" s="31"/>
      <c r="XFC368" s="31"/>
      <c r="XFD368" s="18"/>
    </row>
    <row r="369" spans="1:67 15952:16384" s="54" customFormat="1" x14ac:dyDescent="0.25">
      <c r="A369" s="174"/>
      <c r="B369" s="74" t="s">
        <v>91</v>
      </c>
      <c r="C369" s="27" t="s">
        <v>92</v>
      </c>
      <c r="D369" s="89">
        <v>250</v>
      </c>
      <c r="E369" s="36">
        <v>1.8</v>
      </c>
      <c r="F369" s="43">
        <f>BE369*250/100</f>
        <v>4.9249999999999998</v>
      </c>
      <c r="G369" s="43">
        <f>BF369*250/100</f>
        <v>10.925000000000001</v>
      </c>
      <c r="H369" s="36">
        <f>BG369*250/100</f>
        <v>102.5</v>
      </c>
      <c r="I369" s="36">
        <v>168.25</v>
      </c>
      <c r="J369" s="36">
        <f t="shared" ref="J369:P369" si="154">BI369*250/100</f>
        <v>0.05</v>
      </c>
      <c r="K369" s="36">
        <f t="shared" si="154"/>
        <v>0.05</v>
      </c>
      <c r="L369" s="43">
        <f t="shared" si="154"/>
        <v>10.675000000000001</v>
      </c>
      <c r="M369" s="43">
        <f t="shared" si="154"/>
        <v>49.725000000000001</v>
      </c>
      <c r="N369" s="43">
        <f t="shared" si="154"/>
        <v>26.125</v>
      </c>
      <c r="O369" s="36">
        <f t="shared" si="154"/>
        <v>54.6</v>
      </c>
      <c r="P369" s="43">
        <f t="shared" si="154"/>
        <v>1.2250000000000001</v>
      </c>
      <c r="BD369" s="36"/>
      <c r="BE369" s="36">
        <v>1.97</v>
      </c>
      <c r="BF369" s="36">
        <v>4.37</v>
      </c>
      <c r="BG369" s="36">
        <v>41</v>
      </c>
      <c r="BH369" s="36">
        <v>5.2</v>
      </c>
      <c r="BI369" s="36">
        <v>0.02</v>
      </c>
      <c r="BJ369" s="36">
        <v>0.02</v>
      </c>
      <c r="BK369" s="36">
        <v>4.2699999999999996</v>
      </c>
      <c r="BL369" s="36">
        <v>19.89</v>
      </c>
      <c r="BM369" s="36">
        <v>10.45</v>
      </c>
      <c r="BN369" s="36">
        <v>21.84</v>
      </c>
      <c r="BO369" s="36">
        <v>0.49</v>
      </c>
      <c r="WXQ369" s="55"/>
      <c r="WXR369" s="55"/>
      <c r="WXS369" s="55"/>
      <c r="WXT369" s="55"/>
      <c r="WXU369" s="55"/>
      <c r="WXV369" s="55"/>
      <c r="WXW369" s="55"/>
      <c r="WXX369" s="55"/>
      <c r="WXY369" s="55"/>
      <c r="WXZ369" s="55"/>
      <c r="WYA369" s="55"/>
      <c r="WYB369" s="55"/>
      <c r="WYC369" s="55"/>
      <c r="WYD369" s="55"/>
      <c r="WYE369" s="55"/>
      <c r="WYF369" s="55"/>
      <c r="WYG369" s="55"/>
      <c r="WYH369" s="55"/>
      <c r="WYI369" s="55"/>
      <c r="WYJ369" s="55"/>
      <c r="WYK369" s="55"/>
      <c r="WYL369" s="55"/>
      <c r="WYM369" s="55"/>
      <c r="WYN369" s="55"/>
      <c r="WYO369" s="55"/>
      <c r="WYP369" s="55"/>
      <c r="WYQ369" s="55"/>
      <c r="WYR369" s="55"/>
      <c r="WYS369" s="55"/>
      <c r="WYT369" s="55"/>
      <c r="WYU369" s="55"/>
      <c r="WYV369" s="55"/>
      <c r="WYW369" s="55"/>
      <c r="WYX369" s="55"/>
      <c r="WYY369" s="55"/>
      <c r="WYZ369" s="55"/>
      <c r="WZA369" s="55"/>
      <c r="WZB369" s="55"/>
      <c r="WZC369" s="55"/>
      <c r="WZD369" s="55"/>
      <c r="WZE369" s="55"/>
      <c r="WZF369" s="55"/>
      <c r="WZG369" s="55"/>
      <c r="WZH369" s="55"/>
      <c r="WZI369" s="55"/>
      <c r="WZJ369" s="55"/>
      <c r="WZK369" s="55"/>
      <c r="WZL369" s="55"/>
      <c r="WZM369" s="55"/>
      <c r="WZN369" s="55"/>
      <c r="WZO369" s="55"/>
      <c r="WZP369" s="55"/>
      <c r="WZQ369" s="55"/>
      <c r="WZR369" s="55"/>
      <c r="WZS369" s="55"/>
      <c r="WZT369" s="55"/>
      <c r="WZU369" s="55"/>
      <c r="WZV369" s="55"/>
      <c r="WZW369" s="55"/>
      <c r="WZX369" s="55"/>
      <c r="WZY369" s="55"/>
      <c r="WZZ369" s="55"/>
      <c r="XAA369" s="55"/>
      <c r="XAB369" s="55"/>
      <c r="XAC369" s="55"/>
      <c r="XAD369" s="55"/>
      <c r="XAE369" s="55"/>
      <c r="XAF369" s="55"/>
      <c r="XAG369" s="55"/>
      <c r="XAH369" s="55"/>
      <c r="XAI369" s="55"/>
      <c r="XAJ369" s="55"/>
      <c r="XAK369" s="55"/>
      <c r="XAL369" s="55"/>
      <c r="XAM369" s="55"/>
      <c r="XAN369" s="55"/>
      <c r="XAO369" s="55"/>
      <c r="XAP369" s="55"/>
      <c r="XAQ369" s="55"/>
      <c r="XAR369" s="55"/>
      <c r="XAS369" s="55"/>
      <c r="XAT369" s="55"/>
      <c r="XAU369" s="55"/>
      <c r="XAV369" s="55"/>
      <c r="XAW369" s="55"/>
      <c r="XAX369" s="55"/>
      <c r="XAY369" s="55"/>
      <c r="XAZ369" s="55"/>
      <c r="XBA369" s="55"/>
      <c r="XBB369" s="55"/>
      <c r="XBC369" s="55"/>
      <c r="XBD369" s="55"/>
      <c r="XBE369" s="55"/>
      <c r="XBF369" s="55"/>
      <c r="XBG369" s="55"/>
      <c r="XBH369" s="55"/>
      <c r="XBI369" s="55"/>
      <c r="XBJ369" s="55"/>
      <c r="XBK369" s="55"/>
      <c r="XBL369" s="55"/>
      <c r="XBM369" s="55"/>
      <c r="XBN369" s="55"/>
      <c r="XBO369" s="55"/>
      <c r="XBP369" s="55"/>
      <c r="XBQ369" s="55"/>
      <c r="XBR369" s="55"/>
      <c r="XBS369" s="55"/>
      <c r="XBT369" s="55"/>
      <c r="XBU369" s="55"/>
      <c r="XBV369" s="55"/>
      <c r="XBW369" s="55"/>
      <c r="XBX369" s="55"/>
      <c r="XBY369" s="55"/>
      <c r="XBZ369" s="55"/>
      <c r="XCA369" s="56"/>
      <c r="XCB369" s="56"/>
      <c r="XCC369" s="56"/>
      <c r="XCD369" s="56"/>
      <c r="XCE369" s="56"/>
      <c r="XCF369" s="56"/>
      <c r="XCG369" s="56"/>
      <c r="XCH369" s="56"/>
      <c r="XCI369" s="56"/>
      <c r="XCJ369" s="56"/>
      <c r="XCK369" s="56"/>
      <c r="XCL369" s="56"/>
      <c r="XCM369" s="56"/>
      <c r="XCN369" s="56"/>
      <c r="XCO369" s="56"/>
      <c r="XCP369" s="56"/>
      <c r="XCQ369" s="56"/>
      <c r="XCR369" s="56"/>
      <c r="XCS369" s="56"/>
      <c r="XCT369" s="56"/>
      <c r="XCU369" s="56"/>
      <c r="XCV369" s="56"/>
      <c r="XCW369" s="56"/>
      <c r="XCX369" s="56"/>
      <c r="XCY369" s="56"/>
      <c r="XCZ369" s="56"/>
      <c r="XDA369" s="56"/>
      <c r="XDB369" s="56"/>
      <c r="XDC369" s="56"/>
      <c r="XDD369" s="56"/>
      <c r="XDE369" s="56"/>
      <c r="XDF369" s="56"/>
      <c r="XDG369" s="56"/>
      <c r="XDH369" s="56"/>
      <c r="XDI369" s="56"/>
      <c r="XDJ369" s="56"/>
      <c r="XDK369" s="56"/>
      <c r="XDL369" s="56"/>
      <c r="XDM369" s="56"/>
      <c r="XDN369" s="56"/>
      <c r="XDO369" s="56"/>
      <c r="XDP369" s="56"/>
      <c r="XDQ369" s="56"/>
      <c r="XDR369" s="56"/>
      <c r="XDS369" s="56"/>
      <c r="XDT369" s="56"/>
      <c r="XDU369" s="56"/>
      <c r="XDV369" s="56"/>
      <c r="XDW369" s="56"/>
      <c r="XDX369" s="56"/>
      <c r="XDY369" s="56"/>
      <c r="XDZ369" s="56"/>
      <c r="XEA369" s="56"/>
      <c r="XEB369" s="56"/>
      <c r="XEC369" s="56"/>
      <c r="XED369" s="56"/>
      <c r="XEE369" s="56"/>
      <c r="XEF369" s="56"/>
      <c r="XEG369" s="56"/>
      <c r="XEH369" s="56"/>
      <c r="XEI369" s="56"/>
      <c r="XEJ369" s="56"/>
      <c r="XEK369" s="56"/>
      <c r="XEL369" s="56"/>
      <c r="XEM369" s="56"/>
      <c r="XEN369" s="56"/>
      <c r="XEO369" s="56"/>
      <c r="XEP369" s="56"/>
      <c r="XEQ369" s="56"/>
      <c r="XER369" s="56"/>
      <c r="XES369" s="56"/>
      <c r="XET369" s="56"/>
      <c r="XEU369" s="56"/>
      <c r="XEV369" s="56"/>
      <c r="XEW369" s="56"/>
      <c r="XEX369" s="56"/>
      <c r="XEY369" s="56"/>
      <c r="XEZ369" s="56"/>
      <c r="XFA369" s="56"/>
      <c r="XFB369" s="56"/>
      <c r="XFC369" s="56"/>
      <c r="XFD369" s="18"/>
    </row>
    <row r="370" spans="1:67 15952:16384" s="15" customFormat="1" x14ac:dyDescent="0.25">
      <c r="A370" s="174"/>
      <c r="B370" s="32" t="s">
        <v>62</v>
      </c>
      <c r="C370" s="57" t="s">
        <v>63</v>
      </c>
      <c r="D370" s="35">
        <v>250</v>
      </c>
      <c r="E370" s="38">
        <v>7.63</v>
      </c>
      <c r="F370" s="38">
        <f>SUM(BE370*250/200)</f>
        <v>8.1624999999999996</v>
      </c>
      <c r="G370" s="38">
        <v>24.23</v>
      </c>
      <c r="H370" s="38">
        <v>256.38</v>
      </c>
      <c r="I370" s="38">
        <f t="shared" ref="I370:P370" si="155">SUM(BH370*250/200)</f>
        <v>9.9749999999999996</v>
      </c>
      <c r="J370" s="38">
        <f t="shared" si="155"/>
        <v>0.13750000000000001</v>
      </c>
      <c r="K370" s="38">
        <f t="shared" si="155"/>
        <v>0.16250000000000001</v>
      </c>
      <c r="L370" s="38">
        <f t="shared" si="155"/>
        <v>7.5374999999999996</v>
      </c>
      <c r="M370" s="38">
        <f t="shared" si="155"/>
        <v>20.437500000000004</v>
      </c>
      <c r="N370" s="38">
        <f t="shared" si="155"/>
        <v>67.55</v>
      </c>
      <c r="O370" s="38">
        <f t="shared" si="155"/>
        <v>219.16249999999999</v>
      </c>
      <c r="P370" s="38">
        <f t="shared" si="155"/>
        <v>5.4625000000000004</v>
      </c>
      <c r="Q370" s="59"/>
      <c r="R370" s="59"/>
      <c r="S370" s="59"/>
      <c r="T370" s="59"/>
      <c r="U370" s="59"/>
      <c r="V370" s="60"/>
      <c r="W370" s="60"/>
      <c r="X370" s="59"/>
      <c r="Y370" s="59"/>
      <c r="Z370" s="59"/>
      <c r="AA370" s="59"/>
      <c r="AB370" s="59"/>
      <c r="BD370" s="38"/>
      <c r="BE370" s="38">
        <v>6.53</v>
      </c>
      <c r="BF370" s="38">
        <v>18.079999999999998</v>
      </c>
      <c r="BG370" s="38">
        <v>155.49</v>
      </c>
      <c r="BH370" s="38">
        <v>7.98</v>
      </c>
      <c r="BI370" s="38">
        <v>0.11</v>
      </c>
      <c r="BJ370" s="38">
        <v>0.13</v>
      </c>
      <c r="BK370" s="38">
        <v>6.03</v>
      </c>
      <c r="BL370" s="38">
        <v>16.350000000000001</v>
      </c>
      <c r="BM370" s="38">
        <v>54.04</v>
      </c>
      <c r="BN370" s="38">
        <v>175.33</v>
      </c>
      <c r="BO370" s="38">
        <v>4.37</v>
      </c>
      <c r="XFD370" s="18"/>
    </row>
    <row r="371" spans="1:67 15952:16384" x14ac:dyDescent="0.25">
      <c r="A371" s="174"/>
      <c r="B371" s="36" t="s">
        <v>29</v>
      </c>
      <c r="C371" s="42" t="s">
        <v>30</v>
      </c>
      <c r="D371" s="36">
        <v>30</v>
      </c>
      <c r="E371" s="43">
        <v>2.04</v>
      </c>
      <c r="F371" s="43">
        <f t="shared" ref="F371:P371" si="156">BE371*30/20</f>
        <v>0.36</v>
      </c>
      <c r="G371" s="43">
        <f t="shared" si="156"/>
        <v>10.08</v>
      </c>
      <c r="H371" s="43">
        <f t="shared" si="156"/>
        <v>51.239999999999995</v>
      </c>
      <c r="I371" s="43">
        <f t="shared" si="156"/>
        <v>0</v>
      </c>
      <c r="J371" s="43">
        <f t="shared" si="156"/>
        <v>4.4999999999999998E-2</v>
      </c>
      <c r="K371" s="43">
        <f t="shared" si="156"/>
        <v>0.03</v>
      </c>
      <c r="L371" s="43">
        <f t="shared" si="156"/>
        <v>0</v>
      </c>
      <c r="M371" s="43">
        <f t="shared" si="156"/>
        <v>13.515000000000001</v>
      </c>
      <c r="N371" s="43">
        <f t="shared" si="156"/>
        <v>14.115</v>
      </c>
      <c r="O371" s="43">
        <f t="shared" si="156"/>
        <v>45.21</v>
      </c>
      <c r="P371" s="43">
        <f t="shared" si="156"/>
        <v>1.125</v>
      </c>
      <c r="Q371" s="43"/>
      <c r="R371" s="43"/>
      <c r="S371" s="43"/>
      <c r="T371" s="43"/>
      <c r="U371" s="43"/>
      <c r="V371" s="43"/>
      <c r="W371" s="43"/>
      <c r="X371" s="43"/>
      <c r="Y371" s="43"/>
      <c r="Z371" s="43"/>
      <c r="AA371" s="43"/>
      <c r="AB371" s="43"/>
      <c r="BD371" s="43"/>
      <c r="BE371" s="43">
        <v>0.24</v>
      </c>
      <c r="BF371" s="43">
        <v>6.72</v>
      </c>
      <c r="BG371" s="44">
        <v>34.159999999999997</v>
      </c>
      <c r="BH371" s="43"/>
      <c r="BI371" s="43">
        <v>0.03</v>
      </c>
      <c r="BJ371" s="43">
        <v>0.02</v>
      </c>
      <c r="BK371" s="43"/>
      <c r="BL371" s="43">
        <v>9.01</v>
      </c>
      <c r="BM371" s="43">
        <v>9.41</v>
      </c>
      <c r="BN371" s="43">
        <v>30.14</v>
      </c>
      <c r="BO371" s="43">
        <v>0.75</v>
      </c>
    </row>
    <row r="372" spans="1:67 15952:16384" x14ac:dyDescent="0.25">
      <c r="A372" s="174"/>
      <c r="B372" s="36" t="s">
        <v>29</v>
      </c>
      <c r="C372" s="27" t="s">
        <v>31</v>
      </c>
      <c r="D372" s="36">
        <v>51</v>
      </c>
      <c r="E372" s="43">
        <v>3.77</v>
      </c>
      <c r="F372" s="43">
        <f t="shared" ref="F372:P372" si="157">BE372*51/60</f>
        <v>0.46750000000000003</v>
      </c>
      <c r="G372" s="43">
        <f t="shared" si="157"/>
        <v>25.049500000000002</v>
      </c>
      <c r="H372" s="43">
        <f t="shared" si="157"/>
        <v>119.55250000000001</v>
      </c>
      <c r="I372" s="43">
        <f t="shared" si="157"/>
        <v>0</v>
      </c>
      <c r="J372" s="43">
        <f t="shared" si="157"/>
        <v>0</v>
      </c>
      <c r="K372" s="43">
        <f t="shared" si="157"/>
        <v>8.5000000000000006E-3</v>
      </c>
      <c r="L372" s="43">
        <f t="shared" si="157"/>
        <v>0</v>
      </c>
      <c r="M372" s="43">
        <f t="shared" si="157"/>
        <v>10.199999999999999</v>
      </c>
      <c r="N372" s="43">
        <f t="shared" si="157"/>
        <v>7.1400000000000006</v>
      </c>
      <c r="O372" s="43">
        <f t="shared" si="157"/>
        <v>33.15</v>
      </c>
      <c r="P372" s="43">
        <f t="shared" si="157"/>
        <v>0.56950000000000001</v>
      </c>
      <c r="Q372" s="43"/>
      <c r="R372" s="43"/>
      <c r="S372" s="43"/>
      <c r="T372" s="43"/>
      <c r="U372" s="43"/>
      <c r="V372" s="43"/>
      <c r="W372" s="43"/>
      <c r="X372" s="43"/>
      <c r="Y372" s="43"/>
      <c r="Z372" s="43"/>
      <c r="AA372" s="43"/>
      <c r="AB372" s="43"/>
      <c r="AC372" s="43"/>
      <c r="AD372" s="43"/>
      <c r="AE372" s="43"/>
      <c r="AF372" s="43"/>
      <c r="AG372" s="43"/>
      <c r="AH372" s="43"/>
      <c r="AI372" s="43"/>
      <c r="AJ372" s="43"/>
      <c r="AK372" s="43"/>
      <c r="AL372" s="43"/>
      <c r="AM372" s="43"/>
      <c r="AN372" s="43"/>
      <c r="BD372" s="43"/>
      <c r="BE372" s="43">
        <v>0.55000000000000004</v>
      </c>
      <c r="BF372" s="43">
        <v>29.47</v>
      </c>
      <c r="BG372" s="43">
        <v>140.65</v>
      </c>
      <c r="BH372" s="43"/>
      <c r="BI372" s="43"/>
      <c r="BJ372" s="43">
        <v>0.01</v>
      </c>
      <c r="BK372" s="43"/>
      <c r="BL372" s="43">
        <v>12</v>
      </c>
      <c r="BM372" s="43">
        <v>8.4</v>
      </c>
      <c r="BN372" s="43">
        <v>39</v>
      </c>
      <c r="BO372" s="43">
        <v>0.67</v>
      </c>
      <c r="XCA372" s="16"/>
      <c r="XCB372" s="16"/>
      <c r="XCC372" s="16"/>
      <c r="XCD372" s="16"/>
      <c r="XCE372" s="16"/>
      <c r="XCF372" s="16"/>
      <c r="XCG372" s="16"/>
      <c r="XCH372" s="16"/>
      <c r="XCI372" s="16"/>
      <c r="XCJ372" s="16"/>
      <c r="XCK372" s="16"/>
      <c r="XCL372" s="16"/>
      <c r="XCM372" s="16"/>
      <c r="XCN372" s="16"/>
      <c r="XCO372" s="16"/>
      <c r="XCP372" s="16"/>
      <c r="XCQ372" s="16"/>
      <c r="XCR372" s="16"/>
      <c r="XCS372" s="16"/>
      <c r="XCT372" s="16"/>
      <c r="XCU372" s="16"/>
      <c r="XCV372" s="16"/>
      <c r="XCW372" s="16"/>
      <c r="XCX372" s="16"/>
      <c r="XCY372" s="16"/>
      <c r="XCZ372" s="16"/>
      <c r="XDA372" s="16"/>
      <c r="XDB372" s="16"/>
      <c r="XDC372" s="16"/>
      <c r="XDD372" s="16"/>
      <c r="XDE372" s="16"/>
      <c r="XDF372" s="16"/>
      <c r="XDG372" s="16"/>
      <c r="XDH372" s="16"/>
      <c r="XDI372" s="16"/>
      <c r="XDJ372" s="16"/>
      <c r="XDK372" s="16"/>
      <c r="XDL372" s="16"/>
      <c r="XDM372" s="16"/>
      <c r="XDN372" s="16"/>
      <c r="XDO372" s="16"/>
      <c r="XDP372" s="16"/>
      <c r="XDQ372" s="16"/>
      <c r="XDR372" s="16"/>
      <c r="XDS372" s="16"/>
      <c r="XDT372" s="16"/>
      <c r="XDU372" s="16"/>
      <c r="XDV372" s="16"/>
      <c r="XDW372" s="16"/>
      <c r="XDX372" s="16"/>
      <c r="XDY372" s="16"/>
      <c r="XDZ372" s="16"/>
      <c r="XEA372" s="16"/>
      <c r="XEB372" s="16"/>
      <c r="XEC372" s="16"/>
      <c r="XED372" s="16"/>
      <c r="XEE372" s="16"/>
      <c r="XEF372" s="16"/>
      <c r="XEG372" s="16"/>
      <c r="XEH372" s="16"/>
      <c r="XEI372" s="16"/>
      <c r="XEJ372" s="16"/>
      <c r="XEK372" s="16"/>
      <c r="XEL372" s="16"/>
      <c r="XEM372" s="16"/>
      <c r="XEN372" s="16"/>
      <c r="XEO372" s="16"/>
      <c r="XEP372" s="16"/>
      <c r="XEQ372" s="16"/>
      <c r="XER372" s="16"/>
      <c r="XES372" s="16"/>
      <c r="XET372" s="16"/>
      <c r="XEU372" s="16"/>
      <c r="XEV372" s="16"/>
      <c r="XEW372" s="16"/>
      <c r="XEX372" s="16"/>
      <c r="XEY372" s="16"/>
      <c r="XEZ372" s="16"/>
      <c r="XFA372" s="16"/>
      <c r="XFB372" s="16"/>
      <c r="XFC372" s="16"/>
      <c r="XFD372" s="31"/>
    </row>
    <row r="373" spans="1:67 15952:16384" ht="14.85" customHeight="1" x14ac:dyDescent="0.25">
      <c r="A373" s="72"/>
      <c r="B373" s="36" t="s">
        <v>141</v>
      </c>
      <c r="C373" s="42" t="s">
        <v>142</v>
      </c>
      <c r="D373" s="36">
        <v>200</v>
      </c>
      <c r="E373" s="43">
        <v>0.3</v>
      </c>
      <c r="F373" s="43">
        <v>0.1</v>
      </c>
      <c r="G373" s="43">
        <v>10.3</v>
      </c>
      <c r="H373" s="43">
        <v>42.8</v>
      </c>
      <c r="I373" s="43">
        <v>4.08</v>
      </c>
      <c r="J373" s="43">
        <v>0.01</v>
      </c>
      <c r="K373" s="43">
        <v>0.01</v>
      </c>
      <c r="L373" s="43">
        <v>2.5</v>
      </c>
      <c r="M373" s="43">
        <v>13</v>
      </c>
      <c r="N373" s="43">
        <v>9.1</v>
      </c>
      <c r="O373" s="43">
        <v>10</v>
      </c>
      <c r="P373" s="43">
        <v>0.19</v>
      </c>
      <c r="Q373" s="43"/>
      <c r="R373" s="43"/>
      <c r="S373" s="43"/>
      <c r="T373" s="43"/>
      <c r="U373" s="45"/>
      <c r="V373" s="36"/>
      <c r="W373" s="36"/>
      <c r="X373" s="43"/>
      <c r="Y373" s="43"/>
      <c r="Z373" s="43"/>
      <c r="AA373" s="43"/>
      <c r="AB373" s="43"/>
    </row>
    <row r="374" spans="1:67 15952:16384" x14ac:dyDescent="0.25">
      <c r="A374" s="25"/>
      <c r="B374" s="36" t="s">
        <v>34</v>
      </c>
      <c r="C374" s="90" t="s">
        <v>82</v>
      </c>
      <c r="D374" s="36">
        <v>113</v>
      </c>
      <c r="E374" s="43">
        <v>0.45</v>
      </c>
      <c r="F374" s="43">
        <f t="shared" ref="F374:P374" si="158">BE374*113/100</f>
        <v>0.45200000000000001</v>
      </c>
      <c r="G374" s="43">
        <f t="shared" si="158"/>
        <v>11.074000000000002</v>
      </c>
      <c r="H374" s="43">
        <f t="shared" si="158"/>
        <v>53.11</v>
      </c>
      <c r="I374" s="43">
        <f t="shared" si="158"/>
        <v>0</v>
      </c>
      <c r="J374" s="43">
        <f t="shared" si="158"/>
        <v>3.39E-2</v>
      </c>
      <c r="K374" s="43">
        <f t="shared" si="158"/>
        <v>2.2600000000000002E-2</v>
      </c>
      <c r="L374" s="43">
        <f t="shared" si="158"/>
        <v>11.3</v>
      </c>
      <c r="M374" s="43">
        <f t="shared" si="158"/>
        <v>18.079999999999998</v>
      </c>
      <c r="N374" s="43">
        <f t="shared" si="158"/>
        <v>10.17</v>
      </c>
      <c r="O374" s="43">
        <f t="shared" si="158"/>
        <v>12.43</v>
      </c>
      <c r="P374" s="43">
        <f t="shared" si="158"/>
        <v>2.4860000000000002</v>
      </c>
      <c r="Q374" s="43"/>
      <c r="R374" s="43"/>
      <c r="S374" s="43"/>
      <c r="T374" s="43"/>
      <c r="U374" s="43"/>
      <c r="V374" s="36"/>
      <c r="W374" s="36"/>
      <c r="X374" s="43"/>
      <c r="Y374" s="43"/>
      <c r="Z374" s="43"/>
      <c r="AA374" s="43"/>
      <c r="AB374" s="43"/>
      <c r="AC374" s="43"/>
      <c r="AD374" s="43"/>
      <c r="AE374" s="43"/>
      <c r="AF374" s="43"/>
      <c r="AG374" s="43"/>
      <c r="AH374" s="43"/>
      <c r="AI374" s="43"/>
      <c r="AJ374" s="43"/>
      <c r="AK374" s="43"/>
      <c r="AL374" s="43"/>
      <c r="AM374" s="43"/>
      <c r="AN374" s="43"/>
      <c r="BD374" s="43"/>
      <c r="BE374" s="43">
        <v>0.4</v>
      </c>
      <c r="BF374" s="43">
        <v>9.8000000000000007</v>
      </c>
      <c r="BG374" s="43">
        <v>47</v>
      </c>
      <c r="BH374" s="43"/>
      <c r="BI374" s="43">
        <v>0.03</v>
      </c>
      <c r="BJ374" s="43">
        <v>0.02</v>
      </c>
      <c r="BK374" s="43">
        <v>10</v>
      </c>
      <c r="BL374" s="43">
        <v>16</v>
      </c>
      <c r="BM374" s="43">
        <v>9</v>
      </c>
      <c r="BN374" s="43">
        <v>11</v>
      </c>
      <c r="BO374" s="43">
        <v>2.2000000000000002</v>
      </c>
    </row>
    <row r="375" spans="1:67 15952:16384" x14ac:dyDescent="0.25">
      <c r="A375" s="51"/>
      <c r="B375" s="36" t="s">
        <v>159</v>
      </c>
      <c r="C375" s="27" t="s">
        <v>160</v>
      </c>
      <c r="D375" s="36">
        <v>30</v>
      </c>
      <c r="E375" s="43">
        <v>3.6</v>
      </c>
      <c r="F375" s="43">
        <f t="shared" ref="F375:P375" si="159">BE375*30/30</f>
        <v>0.6</v>
      </c>
      <c r="G375" s="43">
        <f t="shared" si="159"/>
        <v>22.5</v>
      </c>
      <c r="H375" s="43">
        <f t="shared" si="159"/>
        <v>111</v>
      </c>
      <c r="I375" s="43">
        <f t="shared" si="159"/>
        <v>0</v>
      </c>
      <c r="J375" s="43">
        <f t="shared" si="159"/>
        <v>0</v>
      </c>
      <c r="K375" s="43">
        <f t="shared" si="159"/>
        <v>0</v>
      </c>
      <c r="L375" s="43">
        <f t="shared" si="159"/>
        <v>0</v>
      </c>
      <c r="M375" s="43">
        <f t="shared" si="159"/>
        <v>0</v>
      </c>
      <c r="N375" s="43">
        <f t="shared" si="159"/>
        <v>0</v>
      </c>
      <c r="O375" s="43">
        <f t="shared" si="159"/>
        <v>0</v>
      </c>
      <c r="P375" s="43">
        <f t="shared" si="159"/>
        <v>0</v>
      </c>
      <c r="Q375" s="81"/>
      <c r="R375" s="81"/>
      <c r="S375" s="81"/>
      <c r="T375" s="81"/>
      <c r="U375" s="81"/>
      <c r="V375" s="27"/>
      <c r="W375" s="27"/>
      <c r="X375" s="81"/>
      <c r="Y375" s="81"/>
      <c r="Z375" s="81"/>
      <c r="AA375" s="81"/>
      <c r="AB375" s="81"/>
      <c r="BD375" s="43"/>
      <c r="BE375" s="43">
        <v>0.6</v>
      </c>
      <c r="BF375" s="43">
        <v>22.5</v>
      </c>
      <c r="BG375" s="43">
        <v>111</v>
      </c>
      <c r="BH375" s="43"/>
      <c r="BI375" s="43"/>
      <c r="BJ375" s="43"/>
      <c r="BK375" s="43"/>
      <c r="BL375" s="43"/>
      <c r="BM375" s="43"/>
      <c r="BN375" s="43"/>
      <c r="BO375" s="43"/>
      <c r="XCA375" s="16"/>
      <c r="XCB375" s="16"/>
      <c r="XCC375" s="16"/>
      <c r="XCD375" s="16"/>
      <c r="XCE375" s="16"/>
      <c r="XCF375" s="16"/>
      <c r="XCG375" s="16"/>
      <c r="XCH375" s="16"/>
      <c r="XCI375" s="16"/>
      <c r="XCJ375" s="16"/>
      <c r="XCK375" s="16"/>
      <c r="XCL375" s="16"/>
      <c r="XCM375" s="16"/>
      <c r="XCN375" s="16"/>
      <c r="XCO375" s="16"/>
      <c r="XCP375" s="16"/>
      <c r="XCQ375" s="16"/>
      <c r="XCR375" s="16"/>
      <c r="XCS375" s="16"/>
      <c r="XCT375" s="16"/>
      <c r="XCU375" s="16"/>
      <c r="XCV375" s="16"/>
      <c r="XCW375" s="16"/>
      <c r="XCX375" s="16"/>
      <c r="XCY375" s="16"/>
      <c r="XCZ375" s="16"/>
      <c r="XDA375" s="16"/>
      <c r="XDB375" s="16"/>
      <c r="XDC375" s="16"/>
      <c r="XDD375" s="16"/>
      <c r="XDE375" s="16"/>
      <c r="XDF375" s="16"/>
      <c r="XDG375" s="16"/>
      <c r="XDH375" s="16"/>
      <c r="XDI375" s="16"/>
      <c r="XDJ375" s="16"/>
      <c r="XDK375" s="16"/>
      <c r="XDL375" s="16"/>
      <c r="XDM375" s="16"/>
      <c r="XDN375" s="16"/>
      <c r="XDO375" s="16"/>
      <c r="XDP375" s="16"/>
      <c r="XDQ375" s="16"/>
      <c r="XDR375" s="16"/>
      <c r="XDS375" s="16"/>
      <c r="XDT375" s="16"/>
      <c r="XDU375" s="16"/>
      <c r="XDV375" s="16"/>
      <c r="XDW375" s="16"/>
      <c r="XDX375" s="16"/>
      <c r="XDY375" s="16"/>
      <c r="XDZ375" s="16"/>
      <c r="XEA375" s="16"/>
      <c r="XEB375" s="16"/>
      <c r="XEC375" s="16"/>
      <c r="XED375" s="16"/>
      <c r="XEE375" s="16"/>
      <c r="XEF375" s="16"/>
      <c r="XEG375" s="16"/>
      <c r="XEH375" s="16"/>
      <c r="XEI375" s="16"/>
      <c r="XEJ375" s="16"/>
      <c r="XEK375" s="16"/>
      <c r="XEL375" s="16"/>
      <c r="XEM375" s="16"/>
      <c r="XEN375" s="16"/>
      <c r="XEO375" s="16"/>
      <c r="XEP375" s="16"/>
      <c r="XEQ375" s="16"/>
      <c r="XER375" s="16"/>
      <c r="XES375" s="16"/>
      <c r="XET375" s="16"/>
      <c r="XEU375" s="16"/>
      <c r="XEV375" s="16"/>
      <c r="XEW375" s="16"/>
      <c r="XEX375" s="16"/>
      <c r="XEY375" s="16"/>
      <c r="XEZ375" s="16"/>
      <c r="XFA375" s="16"/>
      <c r="XFB375" s="16"/>
      <c r="XFC375" s="16"/>
      <c r="XFD375" s="31"/>
    </row>
    <row r="376" spans="1:67 15952:16384" s="99" customFormat="1" x14ac:dyDescent="0.25">
      <c r="A376" s="168" t="s">
        <v>100</v>
      </c>
      <c r="B376" s="168"/>
      <c r="C376" s="168"/>
      <c r="D376" s="101">
        <f>SUM(D369:D374)</f>
        <v>894</v>
      </c>
      <c r="E376" s="102"/>
      <c r="F376" s="102"/>
      <c r="G376" s="102"/>
      <c r="H376" s="102"/>
      <c r="I376" s="102"/>
      <c r="J376" s="101"/>
      <c r="K376" s="101"/>
      <c r="L376" s="102"/>
      <c r="M376" s="102"/>
      <c r="N376" s="102"/>
      <c r="O376" s="102"/>
      <c r="P376" s="102"/>
      <c r="WON376" s="31"/>
      <c r="WOO376" s="31"/>
      <c r="WOP376" s="31"/>
      <c r="WOQ376" s="31"/>
      <c r="WOR376" s="31"/>
      <c r="WOS376" s="31"/>
      <c r="WOT376" s="31"/>
      <c r="WOU376" s="31"/>
      <c r="WOV376" s="31"/>
      <c r="WOW376" s="31"/>
      <c r="WOX376" s="31"/>
      <c r="WOY376" s="31"/>
      <c r="WOZ376" s="31"/>
      <c r="WPA376" s="31"/>
      <c r="WPB376" s="31"/>
      <c r="WPC376" s="31"/>
      <c r="WPD376" s="31"/>
      <c r="WPE376" s="31"/>
      <c r="WPF376" s="31"/>
      <c r="WPG376" s="31"/>
      <c r="WPH376" s="31"/>
      <c r="WPI376" s="31"/>
      <c r="WPJ376" s="31"/>
      <c r="WPK376" s="31"/>
      <c r="WPL376" s="31"/>
      <c r="WPM376" s="31"/>
      <c r="WPN376" s="31"/>
      <c r="WPO376" s="31"/>
      <c r="WPP376" s="31"/>
      <c r="WPQ376" s="31"/>
      <c r="WPR376" s="31"/>
      <c r="WPS376" s="31"/>
      <c r="WPT376" s="31"/>
      <c r="WPU376" s="31"/>
      <c r="WPV376" s="31"/>
      <c r="WPW376" s="31"/>
      <c r="WPX376" s="31"/>
      <c r="WPY376" s="31"/>
      <c r="WPZ376" s="31"/>
      <c r="WQA376" s="31"/>
      <c r="WQB376" s="31"/>
      <c r="WQC376" s="31"/>
      <c r="WQD376" s="31"/>
      <c r="WQE376" s="31"/>
      <c r="WQF376" s="31"/>
      <c r="WQG376" s="31"/>
      <c r="WQH376" s="31"/>
      <c r="WQI376" s="31"/>
      <c r="WQJ376" s="31"/>
      <c r="WQK376" s="31"/>
      <c r="WQL376" s="31"/>
      <c r="WQM376" s="31"/>
      <c r="WQN376" s="31"/>
      <c r="WQO376" s="31"/>
      <c r="WQP376" s="31"/>
      <c r="WQQ376" s="31"/>
      <c r="WQR376" s="31"/>
      <c r="WQS376" s="31"/>
      <c r="WQT376" s="31"/>
      <c r="WQU376" s="31"/>
      <c r="WQV376" s="31"/>
      <c r="WQW376" s="31"/>
      <c r="WQX376" s="31"/>
      <c r="WQY376" s="31"/>
      <c r="WQZ376" s="31"/>
      <c r="WRA376" s="31"/>
      <c r="WRB376" s="31"/>
      <c r="WRC376" s="31"/>
      <c r="WRD376" s="31"/>
      <c r="WRE376" s="31"/>
      <c r="WRF376" s="31"/>
      <c r="WRG376" s="31"/>
      <c r="WRH376" s="31"/>
      <c r="WRI376" s="31"/>
      <c r="WRJ376" s="31"/>
      <c r="WRK376" s="31"/>
      <c r="WRL376" s="31"/>
      <c r="WRM376" s="31"/>
      <c r="WRN376" s="31"/>
      <c r="WRO376" s="31"/>
      <c r="WRP376" s="31"/>
      <c r="WRQ376" s="31"/>
      <c r="WRR376" s="31"/>
      <c r="WRS376" s="31"/>
      <c r="WRT376" s="31"/>
      <c r="WRU376" s="31"/>
      <c r="WRV376" s="31"/>
      <c r="WRW376" s="31"/>
      <c r="WRX376" s="31"/>
      <c r="WRY376" s="31"/>
      <c r="WRZ376" s="31"/>
      <c r="WSA376" s="31"/>
      <c r="WSB376" s="31"/>
      <c r="WSC376" s="31"/>
      <c r="WSD376" s="31"/>
      <c r="WSE376" s="31"/>
      <c r="WSF376" s="31"/>
      <c r="WSG376" s="31"/>
      <c r="WSH376" s="31"/>
      <c r="WSI376" s="31"/>
      <c r="WSJ376" s="31"/>
      <c r="WSK376" s="31"/>
      <c r="WSL376" s="31"/>
      <c r="WSM376" s="31"/>
      <c r="WSN376" s="31"/>
      <c r="WSO376" s="31"/>
      <c r="WSP376" s="31"/>
      <c r="WSQ376" s="31"/>
      <c r="WSR376" s="31"/>
      <c r="WSS376" s="31"/>
      <c r="WST376" s="31"/>
      <c r="WSU376" s="31"/>
      <c r="WSV376" s="31"/>
      <c r="WSW376" s="31"/>
      <c r="WSX376" s="31"/>
      <c r="WSY376" s="31"/>
      <c r="WSZ376" s="31"/>
      <c r="WTA376" s="31"/>
      <c r="WTB376" s="31"/>
      <c r="WTC376" s="31"/>
      <c r="WTD376" s="31"/>
      <c r="WTE376" s="31"/>
      <c r="WTF376" s="31"/>
      <c r="WTG376" s="31"/>
      <c r="WTH376" s="31"/>
      <c r="WTI376" s="31"/>
      <c r="WTJ376" s="31"/>
      <c r="WTK376" s="31"/>
      <c r="WTL376" s="31"/>
      <c r="WTM376" s="31"/>
      <c r="WTN376" s="31"/>
      <c r="WTO376" s="31"/>
      <c r="WTP376" s="31"/>
      <c r="WTQ376" s="31"/>
      <c r="WTR376" s="31"/>
      <c r="WTS376" s="31"/>
      <c r="WTT376" s="31"/>
      <c r="WTU376" s="31"/>
      <c r="WTV376" s="31"/>
      <c r="WTW376" s="31"/>
      <c r="WTX376" s="31"/>
      <c r="WTY376" s="31"/>
      <c r="WTZ376" s="31"/>
      <c r="WUA376" s="31"/>
      <c r="WUB376" s="31"/>
      <c r="WUC376" s="31"/>
      <c r="WUD376" s="31"/>
      <c r="WUE376" s="31"/>
      <c r="WUF376" s="31"/>
      <c r="WUG376" s="31"/>
      <c r="WUH376" s="31"/>
      <c r="WUI376" s="31"/>
      <c r="WUJ376" s="31"/>
      <c r="WUK376" s="31"/>
      <c r="WUL376" s="31"/>
      <c r="WUM376" s="31"/>
      <c r="WUN376" s="31"/>
      <c r="WUO376" s="31"/>
      <c r="WUP376" s="31"/>
      <c r="WUQ376" s="31"/>
      <c r="WUR376" s="31"/>
      <c r="WUS376" s="31"/>
      <c r="WUT376" s="31"/>
      <c r="WUU376" s="31"/>
      <c r="WUV376" s="31"/>
      <c r="WUW376" s="31"/>
      <c r="WUX376" s="31"/>
      <c r="WUY376" s="31"/>
      <c r="WUZ376" s="31"/>
      <c r="WVA376" s="31"/>
      <c r="WVB376" s="31"/>
      <c r="WVC376" s="31"/>
      <c r="WVD376" s="31"/>
      <c r="WVE376" s="31"/>
      <c r="WVF376" s="31"/>
      <c r="WVG376" s="31"/>
      <c r="WVH376" s="31"/>
      <c r="WVI376" s="31"/>
      <c r="WVJ376" s="31"/>
      <c r="WVK376" s="31"/>
      <c r="WVL376" s="31"/>
      <c r="WVM376" s="31"/>
      <c r="WVN376" s="31"/>
      <c r="WVO376" s="31"/>
      <c r="WVP376" s="31"/>
      <c r="WVQ376" s="31"/>
      <c r="WVR376" s="31"/>
      <c r="WVS376" s="31"/>
      <c r="WVT376" s="31"/>
      <c r="WVU376" s="31"/>
      <c r="WVV376" s="31"/>
      <c r="WVW376" s="31"/>
      <c r="WVX376" s="31"/>
      <c r="WVY376" s="31"/>
      <c r="WVZ376" s="31"/>
      <c r="WWA376" s="31"/>
      <c r="WWB376" s="31"/>
      <c r="WWC376" s="31"/>
      <c r="WWD376" s="31"/>
      <c r="WWE376" s="31"/>
      <c r="WWF376" s="31"/>
      <c r="WWG376" s="31"/>
      <c r="WWH376" s="31"/>
      <c r="WWI376" s="31"/>
      <c r="WWJ376" s="31"/>
      <c r="WWK376" s="31"/>
      <c r="WWL376" s="31"/>
      <c r="WWM376" s="31"/>
      <c r="WWN376" s="31"/>
      <c r="WWO376" s="31"/>
      <c r="WWP376" s="31"/>
      <c r="WWQ376" s="31"/>
      <c r="WWR376" s="31"/>
      <c r="WWS376" s="31"/>
      <c r="WWT376" s="31"/>
      <c r="WWU376" s="31"/>
      <c r="WWV376" s="31"/>
      <c r="WWW376" s="31"/>
      <c r="WWX376" s="31"/>
      <c r="WWY376" s="31"/>
      <c r="WWZ376" s="31"/>
      <c r="WXA376" s="31"/>
      <c r="WXB376" s="31"/>
      <c r="WXC376" s="31"/>
      <c r="WXD376" s="31"/>
      <c r="WXE376" s="31"/>
      <c r="WXF376" s="31"/>
      <c r="WXG376" s="31"/>
      <c r="WXH376" s="31"/>
      <c r="WXI376" s="31"/>
      <c r="WXJ376" s="31"/>
      <c r="WXK376" s="31"/>
      <c r="WXL376" s="31"/>
      <c r="WXM376" s="31"/>
      <c r="WXN376" s="31"/>
      <c r="WXO376" s="31"/>
      <c r="WXP376" s="31"/>
      <c r="WXQ376" s="31"/>
      <c r="WXR376" s="31"/>
      <c r="WXS376" s="31"/>
      <c r="WXT376" s="31"/>
      <c r="WXU376" s="31"/>
      <c r="WXV376" s="31"/>
      <c r="WXW376" s="31"/>
      <c r="WXX376" s="31"/>
      <c r="WXY376" s="31"/>
      <c r="WXZ376" s="31"/>
      <c r="WYA376" s="31"/>
      <c r="WYB376" s="31"/>
      <c r="WYC376" s="31"/>
      <c r="WYD376" s="31"/>
      <c r="WYE376" s="31"/>
      <c r="WYF376" s="31"/>
      <c r="WYG376" s="31"/>
      <c r="WYH376" s="31"/>
      <c r="WYI376" s="31"/>
      <c r="WYJ376" s="31"/>
      <c r="WYK376" s="31"/>
      <c r="WYL376" s="31"/>
      <c r="WYM376" s="31"/>
      <c r="WYN376" s="31"/>
      <c r="WYO376" s="31"/>
      <c r="WYP376" s="31"/>
      <c r="WYQ376" s="31"/>
      <c r="WYR376" s="31"/>
      <c r="WYS376" s="31"/>
      <c r="WYT376" s="31"/>
      <c r="WYU376" s="31"/>
      <c r="WYV376" s="31"/>
      <c r="WYW376" s="31"/>
      <c r="WYX376" s="31"/>
      <c r="WYY376" s="31"/>
      <c r="WYZ376" s="31"/>
      <c r="WZA376" s="31"/>
      <c r="WZB376" s="31"/>
      <c r="WZC376" s="31"/>
      <c r="WZD376" s="31"/>
      <c r="WZE376" s="31"/>
      <c r="WZF376" s="31"/>
      <c r="WZG376" s="31"/>
      <c r="WZH376" s="31"/>
      <c r="WZI376" s="31"/>
      <c r="WZJ376" s="31"/>
      <c r="WZK376" s="31"/>
      <c r="WZL376" s="31"/>
      <c r="WZM376" s="31"/>
      <c r="WZN376" s="31"/>
      <c r="WZO376" s="31"/>
      <c r="WZP376" s="31"/>
      <c r="WZQ376" s="31"/>
      <c r="WZR376" s="31"/>
      <c r="WZS376" s="31"/>
      <c r="WZT376" s="31"/>
      <c r="WZU376" s="31"/>
      <c r="WZV376" s="31"/>
      <c r="WZW376" s="31"/>
      <c r="WZX376" s="31"/>
      <c r="WZY376" s="31"/>
      <c r="WZZ376" s="31"/>
      <c r="XAA376" s="31"/>
      <c r="XAB376" s="31"/>
      <c r="XAC376" s="31"/>
      <c r="XAD376" s="31"/>
      <c r="XAE376" s="31"/>
      <c r="XAF376" s="31"/>
      <c r="XAG376" s="31"/>
      <c r="XAH376" s="31"/>
      <c r="XAI376" s="31"/>
      <c r="XAJ376" s="31"/>
      <c r="XAK376" s="31"/>
      <c r="XAL376" s="31"/>
      <c r="XAM376" s="31"/>
      <c r="XAN376" s="31"/>
      <c r="XAO376" s="31"/>
      <c r="XAP376" s="31"/>
      <c r="XAQ376" s="31"/>
      <c r="XAR376" s="31"/>
      <c r="XAS376" s="31"/>
      <c r="XAT376" s="31"/>
      <c r="XAU376" s="31"/>
      <c r="XAV376" s="31"/>
      <c r="XAW376" s="31"/>
      <c r="XAX376" s="31"/>
      <c r="XAY376" s="31"/>
      <c r="XAZ376" s="31"/>
      <c r="XBA376" s="31"/>
      <c r="XBB376" s="31"/>
      <c r="XBC376" s="31"/>
      <c r="XBD376" s="31"/>
      <c r="XBE376" s="31"/>
      <c r="XBF376" s="31"/>
      <c r="XBG376" s="31"/>
      <c r="XBH376" s="31"/>
      <c r="XBI376" s="31"/>
      <c r="XBJ376" s="31"/>
      <c r="XBK376" s="31"/>
      <c r="XBL376" s="31"/>
      <c r="XBM376" s="31"/>
      <c r="XBN376" s="31"/>
      <c r="XBO376" s="31"/>
      <c r="XBP376" s="31"/>
      <c r="XBQ376" s="31"/>
      <c r="XBR376" s="31"/>
      <c r="XBS376" s="31"/>
      <c r="XBT376" s="31"/>
      <c r="XBU376" s="31"/>
      <c r="XBV376" s="31"/>
      <c r="XBW376" s="31"/>
      <c r="XBX376" s="31"/>
      <c r="XBY376" s="31"/>
      <c r="XBZ376" s="31"/>
      <c r="XCA376" s="31"/>
      <c r="XCB376" s="31"/>
      <c r="XCC376" s="31"/>
      <c r="XCD376" s="31"/>
      <c r="XCE376" s="31"/>
      <c r="XCF376" s="31"/>
      <c r="XCG376" s="31"/>
      <c r="XCH376" s="31"/>
      <c r="XCI376" s="31"/>
      <c r="XCJ376" s="31"/>
      <c r="XCK376" s="31"/>
      <c r="XCL376" s="31"/>
      <c r="XCM376" s="31"/>
      <c r="XCN376" s="31"/>
      <c r="XCO376" s="31"/>
      <c r="XCP376" s="31"/>
      <c r="XCQ376" s="31"/>
      <c r="XCR376" s="31"/>
      <c r="XCS376" s="31"/>
      <c r="XCT376" s="31"/>
      <c r="XCU376" s="31"/>
      <c r="XCV376" s="31"/>
      <c r="XCW376" s="31"/>
      <c r="XCX376" s="31"/>
      <c r="XCY376" s="31"/>
      <c r="XCZ376" s="31"/>
      <c r="XDA376" s="31"/>
      <c r="XDB376" s="31"/>
      <c r="XDC376" s="31"/>
      <c r="XDD376" s="31"/>
      <c r="XDE376" s="31"/>
      <c r="XDF376" s="31"/>
      <c r="XDG376" s="31"/>
      <c r="XDH376" s="31"/>
      <c r="XDI376" s="31"/>
      <c r="XDJ376" s="31"/>
      <c r="XDK376" s="31"/>
      <c r="XDL376" s="31"/>
      <c r="XDM376" s="31"/>
      <c r="XDN376" s="31"/>
      <c r="XDO376" s="31"/>
      <c r="XDP376" s="31"/>
      <c r="XDQ376" s="31"/>
      <c r="XDR376" s="31"/>
      <c r="XDS376" s="31"/>
      <c r="XDT376" s="31"/>
      <c r="XDU376" s="31"/>
      <c r="XDV376" s="31"/>
      <c r="XDW376" s="31"/>
      <c r="XDX376" s="31"/>
      <c r="XDY376" s="31"/>
      <c r="XDZ376" s="31"/>
      <c r="XEA376" s="31"/>
      <c r="XEB376" s="31"/>
      <c r="XEC376" s="31"/>
      <c r="XED376" s="31"/>
      <c r="XEE376" s="31"/>
      <c r="XEF376" s="31"/>
      <c r="XEG376" s="31"/>
      <c r="XEH376" s="31"/>
      <c r="XEI376" s="31"/>
      <c r="XEJ376" s="31"/>
      <c r="XEK376" s="31"/>
      <c r="XEL376" s="31"/>
      <c r="XEM376" s="31"/>
      <c r="XEN376" s="31"/>
      <c r="XEO376" s="31"/>
      <c r="XEP376" s="31"/>
      <c r="XEQ376" s="31"/>
      <c r="XER376" s="31"/>
      <c r="XES376" s="31"/>
      <c r="XET376" s="31"/>
      <c r="XEU376" s="31"/>
      <c r="XEV376" s="31"/>
      <c r="XEW376" s="31"/>
      <c r="XEX376" s="31"/>
      <c r="XEY376" s="31"/>
      <c r="XEZ376" s="31"/>
      <c r="XFA376" s="31"/>
      <c r="XFB376" s="31"/>
      <c r="XFC376" s="31"/>
      <c r="XFD376" s="18"/>
    </row>
    <row r="377" spans="1:67 15952:16384" s="99" customFormat="1" ht="15.75" x14ac:dyDescent="0.25">
      <c r="A377" s="164" t="s">
        <v>161</v>
      </c>
      <c r="B377" s="164"/>
      <c r="C377" s="164"/>
      <c r="D377" s="164"/>
      <c r="E377" s="102">
        <f t="shared" ref="E377:P377" si="160">SUM(E369:E376)</f>
        <v>19.59</v>
      </c>
      <c r="F377" s="102">
        <f t="shared" si="160"/>
        <v>15.066999999999997</v>
      </c>
      <c r="G377" s="102">
        <f t="shared" si="160"/>
        <v>114.1585</v>
      </c>
      <c r="H377" s="102">
        <f t="shared" si="160"/>
        <v>736.58249999999998</v>
      </c>
      <c r="I377" s="102">
        <f t="shared" si="160"/>
        <v>182.30500000000001</v>
      </c>
      <c r="J377" s="102">
        <f t="shared" si="160"/>
        <v>0.27639999999999998</v>
      </c>
      <c r="K377" s="102">
        <f t="shared" si="160"/>
        <v>0.28360000000000002</v>
      </c>
      <c r="L377" s="102">
        <f t="shared" si="160"/>
        <v>32.012500000000003</v>
      </c>
      <c r="M377" s="102">
        <f t="shared" si="160"/>
        <v>124.95750000000001</v>
      </c>
      <c r="N377" s="102">
        <f t="shared" si="160"/>
        <v>134.19999999999999</v>
      </c>
      <c r="O377" s="102">
        <f t="shared" si="160"/>
        <v>374.55249999999995</v>
      </c>
      <c r="P377" s="102">
        <f t="shared" si="160"/>
        <v>11.058</v>
      </c>
      <c r="WON377" s="31"/>
      <c r="WOO377" s="31"/>
      <c r="WOP377" s="31"/>
      <c r="WOQ377" s="31"/>
      <c r="WOR377" s="31"/>
      <c r="WOS377" s="31"/>
      <c r="WOT377" s="31"/>
      <c r="WOU377" s="31"/>
      <c r="WOV377" s="31"/>
      <c r="WOW377" s="31"/>
      <c r="WOX377" s="31"/>
      <c r="WOY377" s="31"/>
      <c r="WOZ377" s="31"/>
      <c r="WPA377" s="31"/>
      <c r="WPB377" s="31"/>
      <c r="WPC377" s="31"/>
      <c r="WPD377" s="31"/>
      <c r="WPE377" s="31"/>
      <c r="WPF377" s="31"/>
      <c r="WPG377" s="31"/>
      <c r="WPH377" s="31"/>
      <c r="WPI377" s="31"/>
      <c r="WPJ377" s="31"/>
      <c r="WPK377" s="31"/>
      <c r="WPL377" s="31"/>
      <c r="WPM377" s="31"/>
      <c r="WPN377" s="31"/>
      <c r="WPO377" s="31"/>
      <c r="WPP377" s="31"/>
      <c r="WPQ377" s="31"/>
      <c r="WPR377" s="31"/>
      <c r="WPS377" s="31"/>
      <c r="WPT377" s="31"/>
      <c r="WPU377" s="31"/>
      <c r="WPV377" s="31"/>
      <c r="WPW377" s="31"/>
      <c r="WPX377" s="31"/>
      <c r="WPY377" s="31"/>
      <c r="WPZ377" s="31"/>
      <c r="WQA377" s="31"/>
      <c r="WQB377" s="31"/>
      <c r="WQC377" s="31"/>
      <c r="WQD377" s="31"/>
      <c r="WQE377" s="31"/>
      <c r="WQF377" s="31"/>
      <c r="WQG377" s="31"/>
      <c r="WQH377" s="31"/>
      <c r="WQI377" s="31"/>
      <c r="WQJ377" s="31"/>
      <c r="WQK377" s="31"/>
      <c r="WQL377" s="31"/>
      <c r="WQM377" s="31"/>
      <c r="WQN377" s="31"/>
      <c r="WQO377" s="31"/>
      <c r="WQP377" s="31"/>
      <c r="WQQ377" s="31"/>
      <c r="WQR377" s="31"/>
      <c r="WQS377" s="31"/>
      <c r="WQT377" s="31"/>
      <c r="WQU377" s="31"/>
      <c r="WQV377" s="31"/>
      <c r="WQW377" s="31"/>
      <c r="WQX377" s="31"/>
      <c r="WQY377" s="31"/>
      <c r="WQZ377" s="31"/>
      <c r="WRA377" s="31"/>
      <c r="WRB377" s="31"/>
      <c r="WRC377" s="31"/>
      <c r="WRD377" s="31"/>
      <c r="WRE377" s="31"/>
      <c r="WRF377" s="31"/>
      <c r="WRG377" s="31"/>
      <c r="WRH377" s="31"/>
      <c r="WRI377" s="31"/>
      <c r="WRJ377" s="31"/>
      <c r="WRK377" s="31"/>
      <c r="WRL377" s="31"/>
      <c r="WRM377" s="31"/>
      <c r="WRN377" s="31"/>
      <c r="WRO377" s="31"/>
      <c r="WRP377" s="31"/>
      <c r="WRQ377" s="31"/>
      <c r="WRR377" s="31"/>
      <c r="WRS377" s="31"/>
      <c r="WRT377" s="31"/>
      <c r="WRU377" s="31"/>
      <c r="WRV377" s="31"/>
      <c r="WRW377" s="31"/>
      <c r="WRX377" s="31"/>
      <c r="WRY377" s="31"/>
      <c r="WRZ377" s="31"/>
      <c r="WSA377" s="31"/>
      <c r="WSB377" s="31"/>
      <c r="WSC377" s="31"/>
      <c r="WSD377" s="31"/>
      <c r="WSE377" s="31"/>
      <c r="WSF377" s="31"/>
      <c r="WSG377" s="31"/>
      <c r="WSH377" s="31"/>
      <c r="WSI377" s="31"/>
      <c r="WSJ377" s="31"/>
      <c r="WSK377" s="31"/>
      <c r="WSL377" s="31"/>
      <c r="WSM377" s="31"/>
      <c r="WSN377" s="31"/>
      <c r="WSO377" s="31"/>
      <c r="WSP377" s="31"/>
      <c r="WSQ377" s="31"/>
      <c r="WSR377" s="31"/>
      <c r="WSS377" s="31"/>
      <c r="WST377" s="31"/>
      <c r="WSU377" s="31"/>
      <c r="WSV377" s="31"/>
      <c r="WSW377" s="31"/>
      <c r="WSX377" s="31"/>
      <c r="WSY377" s="31"/>
      <c r="WSZ377" s="31"/>
      <c r="WTA377" s="31"/>
      <c r="WTB377" s="31"/>
      <c r="WTC377" s="31"/>
      <c r="WTD377" s="31"/>
      <c r="WTE377" s="31"/>
      <c r="WTF377" s="31"/>
      <c r="WTG377" s="31"/>
      <c r="WTH377" s="31"/>
      <c r="WTI377" s="31"/>
      <c r="WTJ377" s="31"/>
      <c r="WTK377" s="31"/>
      <c r="WTL377" s="31"/>
      <c r="WTM377" s="31"/>
      <c r="WTN377" s="31"/>
      <c r="WTO377" s="31"/>
      <c r="WTP377" s="31"/>
      <c r="WTQ377" s="31"/>
      <c r="WTR377" s="31"/>
      <c r="WTS377" s="31"/>
      <c r="WTT377" s="31"/>
      <c r="WTU377" s="31"/>
      <c r="WTV377" s="31"/>
      <c r="WTW377" s="31"/>
      <c r="WTX377" s="31"/>
      <c r="WTY377" s="31"/>
      <c r="WTZ377" s="31"/>
      <c r="WUA377" s="31"/>
      <c r="WUB377" s="31"/>
      <c r="WUC377" s="31"/>
      <c r="WUD377" s="31"/>
      <c r="WUE377" s="31"/>
      <c r="WUF377" s="31"/>
      <c r="WUG377" s="31"/>
      <c r="WUH377" s="31"/>
      <c r="WUI377" s="31"/>
      <c r="WUJ377" s="31"/>
      <c r="WUK377" s="31"/>
      <c r="WUL377" s="31"/>
      <c r="WUM377" s="31"/>
      <c r="WUN377" s="31"/>
      <c r="WUO377" s="31"/>
      <c r="WUP377" s="31"/>
      <c r="WUQ377" s="31"/>
      <c r="WUR377" s="31"/>
      <c r="WUS377" s="31"/>
      <c r="WUT377" s="31"/>
      <c r="WUU377" s="31"/>
      <c r="WUV377" s="31"/>
      <c r="WUW377" s="31"/>
      <c r="WUX377" s="31"/>
      <c r="WUY377" s="31"/>
      <c r="WUZ377" s="31"/>
      <c r="WVA377" s="31"/>
      <c r="WVB377" s="31"/>
      <c r="WVC377" s="31"/>
      <c r="WVD377" s="31"/>
      <c r="WVE377" s="31"/>
      <c r="WVF377" s="31"/>
      <c r="WVG377" s="31"/>
      <c r="WVH377" s="31"/>
      <c r="WVI377" s="31"/>
      <c r="WVJ377" s="31"/>
      <c r="WVK377" s="31"/>
      <c r="WVL377" s="31"/>
      <c r="WVM377" s="31"/>
      <c r="WVN377" s="31"/>
      <c r="WVO377" s="31"/>
      <c r="WVP377" s="31"/>
      <c r="WVQ377" s="31"/>
      <c r="WVR377" s="31"/>
      <c r="WVS377" s="31"/>
      <c r="WVT377" s="31"/>
      <c r="WVU377" s="31"/>
      <c r="WVV377" s="31"/>
      <c r="WVW377" s="31"/>
      <c r="WVX377" s="31"/>
      <c r="WVY377" s="31"/>
      <c r="WVZ377" s="31"/>
      <c r="WWA377" s="31"/>
      <c r="WWB377" s="31"/>
      <c r="WWC377" s="31"/>
      <c r="WWD377" s="31"/>
      <c r="WWE377" s="31"/>
      <c r="WWF377" s="31"/>
      <c r="WWG377" s="31"/>
      <c r="WWH377" s="31"/>
      <c r="WWI377" s="31"/>
      <c r="WWJ377" s="31"/>
      <c r="WWK377" s="31"/>
      <c r="WWL377" s="31"/>
      <c r="WWM377" s="31"/>
      <c r="WWN377" s="31"/>
      <c r="WWO377" s="31"/>
      <c r="WWP377" s="31"/>
      <c r="WWQ377" s="31"/>
      <c r="WWR377" s="31"/>
      <c r="WWS377" s="31"/>
      <c r="WWT377" s="31"/>
      <c r="WWU377" s="31"/>
      <c r="WWV377" s="31"/>
      <c r="WWW377" s="31"/>
      <c r="WWX377" s="31"/>
      <c r="WWY377" s="31"/>
      <c r="WWZ377" s="31"/>
      <c r="WXA377" s="31"/>
      <c r="WXB377" s="31"/>
      <c r="WXC377" s="31"/>
      <c r="WXD377" s="31"/>
      <c r="WXE377" s="31"/>
      <c r="WXF377" s="31"/>
      <c r="WXG377" s="31"/>
      <c r="WXH377" s="31"/>
      <c r="WXI377" s="31"/>
      <c r="WXJ377" s="31"/>
      <c r="WXK377" s="31"/>
      <c r="WXL377" s="31"/>
      <c r="WXM377" s="31"/>
      <c r="WXN377" s="31"/>
      <c r="WXO377" s="31"/>
      <c r="WXP377" s="31"/>
      <c r="WXQ377" s="31"/>
      <c r="WXR377" s="31"/>
      <c r="WXS377" s="31"/>
      <c r="WXT377" s="31"/>
      <c r="WXU377" s="31"/>
      <c r="WXV377" s="31"/>
      <c r="WXW377" s="31"/>
      <c r="WXX377" s="31"/>
      <c r="WXY377" s="31"/>
      <c r="WXZ377" s="31"/>
      <c r="WYA377" s="31"/>
      <c r="WYB377" s="31"/>
      <c r="WYC377" s="31"/>
      <c r="WYD377" s="31"/>
      <c r="WYE377" s="31"/>
      <c r="WYF377" s="31"/>
      <c r="WYG377" s="31"/>
      <c r="WYH377" s="31"/>
      <c r="WYI377" s="31"/>
      <c r="WYJ377" s="31"/>
      <c r="WYK377" s="31"/>
      <c r="WYL377" s="31"/>
      <c r="WYM377" s="31"/>
      <c r="WYN377" s="31"/>
      <c r="WYO377" s="31"/>
      <c r="WYP377" s="31"/>
      <c r="WYQ377" s="31"/>
      <c r="WYR377" s="31"/>
      <c r="WYS377" s="31"/>
      <c r="WYT377" s="31"/>
      <c r="WYU377" s="31"/>
      <c r="WYV377" s="31"/>
      <c r="WYW377" s="31"/>
      <c r="WYX377" s="31"/>
      <c r="WYY377" s="31"/>
      <c r="WYZ377" s="31"/>
      <c r="WZA377" s="31"/>
      <c r="WZB377" s="31"/>
      <c r="WZC377" s="31"/>
      <c r="WZD377" s="31"/>
      <c r="WZE377" s="31"/>
      <c r="WZF377" s="31"/>
      <c r="WZG377" s="31"/>
      <c r="WZH377" s="31"/>
      <c r="WZI377" s="31"/>
      <c r="WZJ377" s="31"/>
      <c r="WZK377" s="31"/>
      <c r="WZL377" s="31"/>
      <c r="WZM377" s="31"/>
      <c r="WZN377" s="31"/>
      <c r="WZO377" s="31"/>
      <c r="WZP377" s="31"/>
      <c r="WZQ377" s="31"/>
      <c r="WZR377" s="31"/>
      <c r="WZS377" s="31"/>
      <c r="WZT377" s="31"/>
      <c r="WZU377" s="31"/>
      <c r="WZV377" s="31"/>
      <c r="WZW377" s="31"/>
      <c r="WZX377" s="31"/>
      <c r="WZY377" s="31"/>
      <c r="WZZ377" s="31"/>
      <c r="XAA377" s="31"/>
      <c r="XAB377" s="31"/>
      <c r="XAC377" s="31"/>
      <c r="XAD377" s="31"/>
      <c r="XAE377" s="31"/>
      <c r="XAF377" s="31"/>
      <c r="XAG377" s="31"/>
      <c r="XAH377" s="31"/>
      <c r="XAI377" s="31"/>
      <c r="XAJ377" s="31"/>
      <c r="XAK377" s="31"/>
      <c r="XAL377" s="31"/>
      <c r="XAM377" s="31"/>
      <c r="XAN377" s="31"/>
      <c r="XAO377" s="31"/>
      <c r="XAP377" s="31"/>
      <c r="XAQ377" s="31"/>
      <c r="XAR377" s="31"/>
      <c r="XAS377" s="31"/>
      <c r="XAT377" s="31"/>
      <c r="XAU377" s="31"/>
      <c r="XAV377" s="31"/>
      <c r="XAW377" s="31"/>
      <c r="XAX377" s="31"/>
      <c r="XAY377" s="31"/>
      <c r="XAZ377" s="31"/>
      <c r="XBA377" s="31"/>
      <c r="XBB377" s="31"/>
      <c r="XBC377" s="31"/>
      <c r="XBD377" s="31"/>
      <c r="XBE377" s="31"/>
      <c r="XBF377" s="31"/>
      <c r="XBG377" s="31"/>
      <c r="XBH377" s="31"/>
      <c r="XBI377" s="31"/>
      <c r="XBJ377" s="31"/>
      <c r="XBK377" s="31"/>
      <c r="XBL377" s="31"/>
      <c r="XBM377" s="31"/>
      <c r="XBN377" s="31"/>
      <c r="XBO377" s="31"/>
      <c r="XBP377" s="31"/>
      <c r="XBQ377" s="31"/>
      <c r="XBR377" s="31"/>
      <c r="XBS377" s="31"/>
      <c r="XBT377" s="31"/>
      <c r="XBU377" s="31"/>
      <c r="XBV377" s="31"/>
      <c r="XBW377" s="31"/>
      <c r="XBX377" s="31"/>
      <c r="XBY377" s="31"/>
      <c r="XBZ377" s="31"/>
      <c r="XCA377" s="31"/>
      <c r="XCB377" s="31"/>
      <c r="XCC377" s="31"/>
      <c r="XCD377" s="31"/>
      <c r="XCE377" s="31"/>
      <c r="XCF377" s="31"/>
      <c r="XCG377" s="31"/>
      <c r="XCH377" s="31"/>
      <c r="XCI377" s="31"/>
      <c r="XCJ377" s="31"/>
      <c r="XCK377" s="31"/>
      <c r="XCL377" s="31"/>
      <c r="XCM377" s="31"/>
      <c r="XCN377" s="31"/>
      <c r="XCO377" s="31"/>
      <c r="XCP377" s="31"/>
      <c r="XCQ377" s="31"/>
      <c r="XCR377" s="31"/>
      <c r="XCS377" s="31"/>
      <c r="XCT377" s="31"/>
      <c r="XCU377" s="31"/>
      <c r="XCV377" s="31"/>
      <c r="XCW377" s="31"/>
      <c r="XCX377" s="31"/>
      <c r="XCY377" s="31"/>
      <c r="XCZ377" s="31"/>
      <c r="XDA377" s="31"/>
      <c r="XDB377" s="31"/>
      <c r="XDC377" s="31"/>
      <c r="XDD377" s="31"/>
      <c r="XDE377" s="31"/>
      <c r="XDF377" s="31"/>
      <c r="XDG377" s="31"/>
      <c r="XDH377" s="31"/>
      <c r="XDI377" s="31"/>
      <c r="XDJ377" s="31"/>
      <c r="XDK377" s="31"/>
      <c r="XDL377" s="31"/>
      <c r="XDM377" s="31"/>
      <c r="XDN377" s="31"/>
      <c r="XDO377" s="31"/>
      <c r="XDP377" s="31"/>
      <c r="XDQ377" s="31"/>
      <c r="XDR377" s="31"/>
      <c r="XDS377" s="31"/>
      <c r="XDT377" s="31"/>
      <c r="XDU377" s="31"/>
      <c r="XDV377" s="31"/>
      <c r="XDW377" s="31"/>
      <c r="XDX377" s="31"/>
      <c r="XDY377" s="31"/>
      <c r="XDZ377" s="31"/>
      <c r="XEA377" s="31"/>
      <c r="XEB377" s="31"/>
      <c r="XEC377" s="31"/>
      <c r="XED377" s="31"/>
      <c r="XEE377" s="31"/>
      <c r="XEF377" s="31"/>
      <c r="XEG377" s="31"/>
      <c r="XEH377" s="31"/>
      <c r="XEI377" s="31"/>
      <c r="XEJ377" s="31"/>
      <c r="XEK377" s="31"/>
      <c r="XEL377" s="31"/>
      <c r="XEM377" s="31"/>
      <c r="XEN377" s="31"/>
      <c r="XEO377" s="31"/>
      <c r="XEP377" s="31"/>
      <c r="XEQ377" s="31"/>
      <c r="XER377" s="31"/>
      <c r="XES377" s="31"/>
      <c r="XET377" s="31"/>
      <c r="XEU377" s="31"/>
      <c r="XEV377" s="31"/>
      <c r="XEW377" s="31"/>
      <c r="XEX377" s="31"/>
      <c r="XEY377" s="31"/>
      <c r="XEZ377" s="31"/>
      <c r="XFA377" s="31"/>
      <c r="XFB377" s="31"/>
      <c r="XFC377" s="31"/>
      <c r="XFD377" s="18"/>
    </row>
    <row r="378" spans="1:67 15952:16384" s="17" customFormat="1" ht="15" customHeight="1" x14ac:dyDescent="0.25">
      <c r="A378" s="72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XFD378" s="18"/>
    </row>
    <row r="379" spans="1:67 15952:16384" s="17" customFormat="1" ht="15" customHeight="1" x14ac:dyDescent="0.25">
      <c r="A379" s="176" t="s">
        <v>52</v>
      </c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XFD379" s="18"/>
    </row>
    <row r="380" spans="1:67 15952:16384" s="17" customFormat="1" x14ac:dyDescent="0.25">
      <c r="A380" s="176"/>
      <c r="B380" s="32" t="s">
        <v>183</v>
      </c>
      <c r="C380" s="33" t="s">
        <v>184</v>
      </c>
      <c r="D380" s="32">
        <v>40</v>
      </c>
      <c r="E380" s="35">
        <v>4.8</v>
      </c>
      <c r="F380" s="35">
        <v>4</v>
      </c>
      <c r="G380" s="35">
        <v>0.3</v>
      </c>
      <c r="H380" s="35">
        <v>56.6</v>
      </c>
      <c r="I380" s="35">
        <v>62.4</v>
      </c>
      <c r="J380" s="35">
        <v>0.02</v>
      </c>
      <c r="K380" s="35">
        <v>0.14000000000000001</v>
      </c>
      <c r="L380" s="34">
        <v>0</v>
      </c>
      <c r="M380" s="35">
        <v>19</v>
      </c>
      <c r="N380" s="35">
        <v>4.2</v>
      </c>
      <c r="O380" s="35">
        <v>67</v>
      </c>
      <c r="P380" s="35">
        <v>0.87</v>
      </c>
      <c r="Q380" s="16"/>
      <c r="XFD380" s="18"/>
    </row>
    <row r="381" spans="1:67 15952:16384" s="17" customFormat="1" x14ac:dyDescent="0.25">
      <c r="A381" s="176"/>
      <c r="B381" s="26" t="s">
        <v>185</v>
      </c>
      <c r="C381" s="88" t="s">
        <v>186</v>
      </c>
      <c r="D381" s="36">
        <v>40</v>
      </c>
      <c r="E381" s="43">
        <v>2.1800000000000002</v>
      </c>
      <c r="F381" s="43">
        <v>6.89</v>
      </c>
      <c r="G381" s="43">
        <v>13.7</v>
      </c>
      <c r="H381" s="43">
        <v>126.12</v>
      </c>
      <c r="I381" s="43">
        <f t="shared" ref="I381:P381" si="161">SUM(BH381*40/80)</f>
        <v>36.799999999999997</v>
      </c>
      <c r="J381" s="43">
        <f t="shared" si="161"/>
        <v>0.03</v>
      </c>
      <c r="K381" s="43">
        <f t="shared" si="161"/>
        <v>0.2</v>
      </c>
      <c r="L381" s="43">
        <f t="shared" si="161"/>
        <v>0</v>
      </c>
      <c r="M381" s="43">
        <f t="shared" si="161"/>
        <v>7.7300000000000013</v>
      </c>
      <c r="N381" s="43">
        <f t="shared" si="161"/>
        <v>3.8650000000000007</v>
      </c>
      <c r="O381" s="43">
        <f t="shared" si="161"/>
        <v>20.7</v>
      </c>
      <c r="P381" s="43">
        <f t="shared" si="161"/>
        <v>0.32500000000000001</v>
      </c>
      <c r="Q381" s="16"/>
      <c r="AO381" s="43"/>
      <c r="AP381" s="43"/>
      <c r="AQ381" s="43"/>
      <c r="AR381" s="43"/>
      <c r="AS381" s="43"/>
      <c r="AT381" s="36"/>
      <c r="AU381" s="36"/>
      <c r="AV381" s="43"/>
      <c r="AW381" s="43"/>
      <c r="AX381" s="43"/>
      <c r="AY381" s="43"/>
      <c r="AZ381" s="43"/>
      <c r="BD381" s="43"/>
      <c r="BE381" s="43">
        <v>13.51</v>
      </c>
      <c r="BF381" s="43">
        <v>27.5</v>
      </c>
      <c r="BG381" s="43">
        <v>250.24</v>
      </c>
      <c r="BH381" s="43">
        <v>73.599999999999994</v>
      </c>
      <c r="BI381" s="43">
        <v>0.06</v>
      </c>
      <c r="BJ381" s="43">
        <v>0.4</v>
      </c>
      <c r="BK381" s="43">
        <v>0</v>
      </c>
      <c r="BL381" s="43">
        <v>15.46</v>
      </c>
      <c r="BM381" s="43">
        <v>7.73</v>
      </c>
      <c r="BN381" s="43">
        <v>41.4</v>
      </c>
      <c r="BO381" s="43">
        <v>0.65</v>
      </c>
      <c r="XFD381" s="18"/>
    </row>
    <row r="382" spans="1:67 15952:16384" s="16" customFormat="1" ht="17.100000000000001" customHeight="1" x14ac:dyDescent="0.25">
      <c r="A382" s="176"/>
      <c r="B382" s="36" t="s">
        <v>55</v>
      </c>
      <c r="C382" s="61" t="s">
        <v>56</v>
      </c>
      <c r="D382" s="36">
        <v>200</v>
      </c>
      <c r="E382" s="43">
        <v>4.08</v>
      </c>
      <c r="F382" s="43">
        <v>3.54</v>
      </c>
      <c r="G382" s="43">
        <v>17.579999999999998</v>
      </c>
      <c r="H382" s="43">
        <v>118.6</v>
      </c>
      <c r="I382" s="43">
        <v>24.4</v>
      </c>
      <c r="J382" s="43">
        <v>0.06</v>
      </c>
      <c r="K382" s="43">
        <v>0.18</v>
      </c>
      <c r="L382" s="43">
        <v>1.58</v>
      </c>
      <c r="M382" s="43">
        <v>152.22</v>
      </c>
      <c r="N382" s="43">
        <v>21.34</v>
      </c>
      <c r="O382" s="43">
        <v>124.56</v>
      </c>
      <c r="P382" s="43">
        <v>0.48</v>
      </c>
      <c r="Q382" s="62"/>
      <c r="R382" s="62"/>
      <c r="S382" s="62"/>
      <c r="T382" s="62"/>
      <c r="U382" s="62"/>
      <c r="V382" s="64"/>
      <c r="W382" s="64"/>
      <c r="X382" s="62"/>
      <c r="Y382" s="62"/>
      <c r="Z382" s="62"/>
      <c r="AA382" s="62"/>
      <c r="AB382" s="62"/>
      <c r="XBI382" s="17"/>
      <c r="XBJ382" s="17"/>
      <c r="XBK382" s="17"/>
      <c r="XBL382" s="17"/>
      <c r="XBM382" s="17"/>
      <c r="XBN382" s="17"/>
      <c r="XBO382" s="17"/>
      <c r="XBP382" s="17"/>
      <c r="XBQ382" s="17"/>
      <c r="XBR382" s="17"/>
      <c r="XBS382" s="17"/>
      <c r="XBT382" s="17"/>
      <c r="XBU382" s="17"/>
      <c r="XBV382" s="17"/>
      <c r="XBW382" s="17"/>
      <c r="XBX382" s="17"/>
      <c r="XBY382" s="17"/>
      <c r="XBZ382" s="17"/>
      <c r="XCA382" s="17"/>
      <c r="XCB382" s="17"/>
      <c r="XCC382" s="17"/>
      <c r="XCD382" s="17"/>
      <c r="XCE382" s="17"/>
      <c r="XCF382" s="17"/>
      <c r="XCG382" s="17"/>
      <c r="XCH382" s="17"/>
      <c r="XCI382" s="17"/>
      <c r="XCJ382" s="17"/>
      <c r="XCK382" s="17"/>
      <c r="XCL382" s="17"/>
      <c r="XCM382" s="17"/>
      <c r="XCN382" s="17"/>
      <c r="XCO382" s="17"/>
      <c r="XCP382" s="17"/>
      <c r="XCQ382" s="17"/>
      <c r="XCR382" s="17"/>
      <c r="XCS382" s="17"/>
      <c r="XCT382" s="17"/>
      <c r="XCU382" s="17"/>
      <c r="XCV382" s="17"/>
      <c r="XCW382" s="17"/>
      <c r="XCX382" s="17"/>
      <c r="XCY382" s="17"/>
      <c r="XCZ382" s="17"/>
      <c r="XDA382" s="17"/>
      <c r="XDB382" s="17"/>
      <c r="XDC382" s="17"/>
      <c r="XDD382" s="17"/>
      <c r="XDE382" s="17"/>
      <c r="XDF382" s="17"/>
      <c r="XDG382" s="17"/>
      <c r="XDH382" s="17"/>
      <c r="XDI382" s="17"/>
      <c r="XDJ382" s="17"/>
      <c r="XDK382" s="17"/>
      <c r="XDL382" s="17"/>
      <c r="XDM382" s="17"/>
      <c r="XDN382" s="17"/>
      <c r="XDO382" s="17"/>
      <c r="XDP382" s="17"/>
      <c r="XDQ382" s="17"/>
      <c r="XDR382" s="17"/>
      <c r="XDS382" s="17"/>
      <c r="XDT382" s="17"/>
      <c r="XDU382" s="17"/>
      <c r="XDV382" s="17"/>
      <c r="XDW382" s="17"/>
      <c r="XDX382" s="17"/>
      <c r="XDY382" s="17"/>
      <c r="XDZ382" s="17"/>
      <c r="XEA382" s="17"/>
      <c r="XEB382" s="17"/>
      <c r="XEC382" s="17"/>
      <c r="XED382" s="17"/>
      <c r="XEE382" s="17"/>
      <c r="XEF382" s="17"/>
      <c r="XEG382" s="17"/>
      <c r="XEH382" s="17"/>
      <c r="XEI382" s="17"/>
      <c r="XEJ382" s="17"/>
      <c r="XEK382" s="17"/>
      <c r="XEL382" s="17"/>
      <c r="XEM382" s="17"/>
      <c r="XEN382" s="17"/>
      <c r="XEO382" s="17"/>
      <c r="XEP382" s="17"/>
      <c r="XEQ382" s="17"/>
      <c r="XER382" s="17"/>
      <c r="XES382" s="17"/>
      <c r="XET382" s="17"/>
      <c r="XEU382" s="17"/>
      <c r="XEV382" s="17"/>
      <c r="XEW382" s="17"/>
      <c r="XEX382" s="17"/>
      <c r="XEY382" s="17"/>
      <c r="XEZ382" s="17"/>
      <c r="XFA382" s="17"/>
      <c r="XFB382" s="17"/>
      <c r="XFC382" s="17"/>
      <c r="XFD382" s="18"/>
    </row>
    <row r="383" spans="1:67 15952:16384" x14ac:dyDescent="0.25">
      <c r="A383" s="176"/>
      <c r="B383" s="36" t="s">
        <v>74</v>
      </c>
      <c r="C383" s="42" t="s">
        <v>35</v>
      </c>
      <c r="D383" s="36">
        <v>148</v>
      </c>
      <c r="E383" s="43">
        <v>0.59</v>
      </c>
      <c r="F383" s="43">
        <f t="shared" ref="F383:P383" si="162">BE383*148/100</f>
        <v>0.44400000000000001</v>
      </c>
      <c r="G383" s="43">
        <f t="shared" si="162"/>
        <v>15.244000000000002</v>
      </c>
      <c r="H383" s="43">
        <f t="shared" si="162"/>
        <v>69.56</v>
      </c>
      <c r="I383" s="43">
        <f t="shared" si="162"/>
        <v>0</v>
      </c>
      <c r="J383" s="43">
        <f t="shared" si="162"/>
        <v>2.9600000000000001E-2</v>
      </c>
      <c r="K383" s="43">
        <f t="shared" si="162"/>
        <v>2.9600000000000001E-2</v>
      </c>
      <c r="L383" s="43">
        <f t="shared" si="162"/>
        <v>7.4</v>
      </c>
      <c r="M383" s="43">
        <f t="shared" si="162"/>
        <v>28.12</v>
      </c>
      <c r="N383" s="43">
        <f t="shared" si="162"/>
        <v>17.760000000000002</v>
      </c>
      <c r="O383" s="43">
        <f t="shared" si="162"/>
        <v>23.68</v>
      </c>
      <c r="P383" s="43">
        <f t="shared" si="162"/>
        <v>3.4039999999999999</v>
      </c>
      <c r="BD383" s="43"/>
      <c r="BE383" s="43">
        <v>0.3</v>
      </c>
      <c r="BF383" s="43">
        <v>10.3</v>
      </c>
      <c r="BG383" s="43">
        <v>47</v>
      </c>
      <c r="BH383" s="46"/>
      <c r="BI383" s="36">
        <v>0.02</v>
      </c>
      <c r="BJ383" s="36">
        <v>0.02</v>
      </c>
      <c r="BK383" s="43">
        <v>5</v>
      </c>
      <c r="BL383" s="43">
        <v>19</v>
      </c>
      <c r="BM383" s="43">
        <v>12</v>
      </c>
      <c r="BN383" s="43">
        <v>16</v>
      </c>
      <c r="BO383" s="43">
        <v>2.2999999999999998</v>
      </c>
    </row>
    <row r="384" spans="1:67 15952:16384" s="17" customFormat="1" x14ac:dyDescent="0.25">
      <c r="A384" s="176"/>
      <c r="B384" s="26"/>
      <c r="C384" s="47" t="s">
        <v>144</v>
      </c>
      <c r="D384" s="96">
        <f>SUM(D380:D383)</f>
        <v>428</v>
      </c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16"/>
      <c r="AO384" s="43"/>
      <c r="AP384" s="43"/>
      <c r="AQ384" s="43"/>
      <c r="AR384" s="43"/>
      <c r="AS384" s="43"/>
      <c r="AT384" s="43"/>
      <c r="AU384" s="43"/>
      <c r="AV384" s="43"/>
      <c r="AW384" s="43"/>
      <c r="AX384" s="43"/>
      <c r="AY384" s="43"/>
      <c r="AZ384" s="43"/>
      <c r="XFD384" s="18"/>
    </row>
    <row r="385" spans="1:17 15853:16384" s="17" customFormat="1" x14ac:dyDescent="0.25">
      <c r="A385" s="176"/>
      <c r="B385" s="50"/>
      <c r="C385" s="7" t="s">
        <v>208</v>
      </c>
      <c r="D385" s="7"/>
      <c r="E385" s="76">
        <f t="shared" ref="E385:P385" si="163">SUM(E380:E384)</f>
        <v>11.65</v>
      </c>
      <c r="F385" s="76">
        <f t="shared" si="163"/>
        <v>14.874000000000001</v>
      </c>
      <c r="G385" s="76">
        <f t="shared" si="163"/>
        <v>46.823999999999998</v>
      </c>
      <c r="H385" s="76">
        <f t="shared" si="163"/>
        <v>370.88</v>
      </c>
      <c r="I385" s="76">
        <f t="shared" si="163"/>
        <v>123.6</v>
      </c>
      <c r="J385" s="76">
        <f t="shared" si="163"/>
        <v>0.1396</v>
      </c>
      <c r="K385" s="76">
        <f t="shared" si="163"/>
        <v>0.54959999999999998</v>
      </c>
      <c r="L385" s="76">
        <f t="shared" si="163"/>
        <v>8.98</v>
      </c>
      <c r="M385" s="76">
        <f t="shared" si="163"/>
        <v>207.07</v>
      </c>
      <c r="N385" s="76">
        <f t="shared" si="163"/>
        <v>47.165000000000006</v>
      </c>
      <c r="O385" s="76">
        <f t="shared" si="163"/>
        <v>235.94</v>
      </c>
      <c r="P385" s="76">
        <f t="shared" si="163"/>
        <v>5.0789999999999997</v>
      </c>
      <c r="Q385" s="16"/>
      <c r="XFD385" s="18"/>
    </row>
    <row r="386" spans="1:17 15853:16384" ht="15" customHeight="1" x14ac:dyDescent="0.25">
      <c r="A386" s="115"/>
      <c r="B386" s="115"/>
      <c r="C386" s="115"/>
      <c r="D386" s="115"/>
      <c r="E386" s="116"/>
      <c r="F386" s="116"/>
      <c r="G386" s="116"/>
      <c r="H386" s="116"/>
      <c r="I386" s="116"/>
      <c r="J386" s="117"/>
      <c r="K386" s="117"/>
      <c r="L386" s="116"/>
      <c r="M386" s="116"/>
      <c r="N386" s="116"/>
      <c r="O386" s="116"/>
      <c r="P386" s="116"/>
    </row>
    <row r="387" spans="1:17 15853:16384" ht="15.75" x14ac:dyDescent="0.25">
      <c r="A387" s="115"/>
      <c r="B387" s="115"/>
      <c r="C387" s="115"/>
      <c r="D387" s="115"/>
      <c r="E387" s="116"/>
      <c r="F387" s="116"/>
      <c r="G387" s="116"/>
      <c r="H387" s="116"/>
      <c r="I387" s="116"/>
      <c r="J387" s="117"/>
      <c r="K387" s="117"/>
      <c r="L387" s="116"/>
      <c r="M387" s="116"/>
      <c r="N387" s="116"/>
      <c r="O387" s="116"/>
      <c r="P387" s="116"/>
    </row>
    <row r="388" spans="1:17 15853:16384" ht="55.9" customHeight="1" x14ac:dyDescent="0.25">
      <c r="C388" s="177" t="s">
        <v>209</v>
      </c>
      <c r="D388" s="177"/>
      <c r="E388" s="177"/>
      <c r="F388" s="177"/>
      <c r="G388" s="177"/>
      <c r="H388" s="177"/>
      <c r="I388" s="177"/>
      <c r="J388" s="177"/>
      <c r="K388" s="177"/>
      <c r="L388" s="177"/>
      <c r="M388" s="177"/>
      <c r="N388" s="177"/>
      <c r="O388" s="177"/>
    </row>
    <row r="389" spans="1:17 15853:16384" s="68" customFormat="1" ht="16.149999999999999" hidden="1" customHeight="1" x14ac:dyDescent="0.25">
      <c r="A389" s="119"/>
      <c r="B389" s="119"/>
      <c r="C389" s="119"/>
      <c r="D389" s="119"/>
      <c r="E389" s="120" t="s">
        <v>210</v>
      </c>
      <c r="F389" s="120" t="s">
        <v>211</v>
      </c>
      <c r="G389" s="120" t="s">
        <v>212</v>
      </c>
      <c r="H389" s="120" t="s">
        <v>213</v>
      </c>
      <c r="I389" s="120" t="s">
        <v>214</v>
      </c>
      <c r="J389" s="121" t="s">
        <v>215</v>
      </c>
      <c r="K389" s="121" t="s">
        <v>216</v>
      </c>
      <c r="L389" s="120" t="s">
        <v>217</v>
      </c>
      <c r="M389" s="120" t="s">
        <v>15</v>
      </c>
      <c r="N389" s="120" t="s">
        <v>16</v>
      </c>
      <c r="O389" s="120" t="s">
        <v>17</v>
      </c>
      <c r="P389" s="120" t="s">
        <v>218</v>
      </c>
      <c r="WKS389" s="15"/>
      <c r="WKT389" s="15"/>
      <c r="WKU389" s="15"/>
      <c r="WKV389" s="15"/>
      <c r="WKW389" s="15"/>
      <c r="WKX389" s="15"/>
      <c r="WKY389" s="15"/>
      <c r="WKZ389" s="15"/>
      <c r="WLA389" s="15"/>
      <c r="WLB389" s="15"/>
      <c r="WLC389" s="15"/>
      <c r="WLD389" s="15"/>
      <c r="WLE389" s="15"/>
      <c r="WLF389" s="15"/>
      <c r="WLG389" s="15"/>
      <c r="WLH389" s="15"/>
      <c r="WLI389" s="15"/>
      <c r="WLJ389" s="15"/>
      <c r="WLK389" s="15"/>
      <c r="WLL389" s="15"/>
      <c r="WLM389" s="15"/>
      <c r="WLN389" s="15"/>
      <c r="WLO389" s="15"/>
      <c r="WLP389" s="15"/>
      <c r="WLQ389" s="15"/>
      <c r="WLR389" s="15"/>
      <c r="WLS389" s="15"/>
      <c r="WLT389" s="15"/>
      <c r="WLU389" s="15"/>
      <c r="WLV389" s="15"/>
      <c r="WLW389" s="15"/>
      <c r="WLX389" s="15"/>
      <c r="WLY389" s="15"/>
      <c r="WLZ389" s="15"/>
      <c r="WMA389" s="15"/>
      <c r="WMB389" s="15"/>
      <c r="WMC389" s="15"/>
      <c r="WMD389" s="15"/>
      <c r="WME389" s="15"/>
      <c r="WMF389" s="15"/>
      <c r="WMG389" s="15"/>
      <c r="WMH389" s="15"/>
      <c r="WMI389" s="15"/>
      <c r="WMJ389" s="15"/>
      <c r="WMK389" s="15"/>
      <c r="WML389" s="15"/>
      <c r="WMM389" s="15"/>
      <c r="WMN389" s="15"/>
      <c r="WMO389" s="15"/>
      <c r="WMP389" s="15"/>
      <c r="WMQ389" s="15"/>
      <c r="WMR389" s="15"/>
      <c r="WMS389" s="15"/>
      <c r="WMT389" s="15"/>
      <c r="WMU389" s="15"/>
      <c r="WMV389" s="15"/>
      <c r="WMW389" s="15"/>
      <c r="WMX389" s="15"/>
      <c r="WMY389" s="15"/>
      <c r="WMZ389" s="15"/>
      <c r="WNA389" s="15"/>
      <c r="WNB389" s="15"/>
      <c r="WNC389" s="15"/>
      <c r="WND389" s="15"/>
      <c r="WNE389" s="15"/>
      <c r="WNF389" s="15"/>
      <c r="WNG389" s="15"/>
      <c r="WNH389" s="15"/>
      <c r="WNI389" s="15"/>
      <c r="WNJ389" s="15"/>
      <c r="WNK389" s="15"/>
      <c r="WNL389" s="15"/>
      <c r="WNM389" s="15"/>
      <c r="WNN389" s="15"/>
      <c r="WNO389" s="15"/>
      <c r="WNP389" s="15"/>
      <c r="WNQ389" s="15"/>
      <c r="WNR389" s="15"/>
      <c r="WNS389" s="15"/>
      <c r="WNT389" s="15"/>
      <c r="WNU389" s="15"/>
      <c r="WNV389" s="15"/>
      <c r="WNW389" s="15"/>
      <c r="WNX389" s="15"/>
      <c r="WNY389" s="15"/>
      <c r="WNZ389" s="15"/>
      <c r="WOA389" s="15"/>
      <c r="WOB389" s="15"/>
      <c r="WOC389" s="15"/>
      <c r="WOD389" s="15"/>
      <c r="WOE389" s="15"/>
      <c r="WOF389" s="15"/>
      <c r="WOG389" s="15"/>
      <c r="WOH389" s="15"/>
      <c r="WOI389" s="15"/>
      <c r="WOJ389" s="15"/>
      <c r="WOK389" s="15"/>
      <c r="WOL389" s="15"/>
      <c r="WOM389" s="15"/>
      <c r="WON389" s="16"/>
      <c r="WOO389" s="16"/>
      <c r="WOP389" s="16"/>
      <c r="WOQ389" s="16"/>
      <c r="WOR389" s="16"/>
      <c r="WOS389" s="16"/>
      <c r="WOT389" s="16"/>
      <c r="WOU389" s="16"/>
      <c r="WOV389" s="16"/>
      <c r="WOW389" s="16"/>
      <c r="WOX389" s="16"/>
      <c r="WOY389" s="16"/>
      <c r="WOZ389" s="16"/>
      <c r="WPA389" s="16"/>
      <c r="WPB389" s="16"/>
      <c r="WPC389" s="16"/>
      <c r="WPD389" s="16"/>
      <c r="WPE389" s="16"/>
      <c r="WPF389" s="16"/>
      <c r="WPG389" s="16"/>
      <c r="WPH389" s="16"/>
      <c r="WPI389" s="16"/>
      <c r="WPJ389" s="16"/>
      <c r="WPK389" s="16"/>
      <c r="WPL389" s="16"/>
      <c r="WPM389" s="16"/>
      <c r="WPN389" s="16"/>
      <c r="WPO389" s="16"/>
      <c r="WPP389" s="16"/>
      <c r="WPQ389" s="16"/>
      <c r="WPR389" s="16"/>
      <c r="WPS389" s="16"/>
      <c r="WPT389" s="16"/>
      <c r="WPU389" s="16"/>
      <c r="WPV389" s="16"/>
      <c r="WPW389" s="16"/>
      <c r="WPX389" s="16"/>
      <c r="WPY389" s="16"/>
      <c r="WPZ389" s="16"/>
      <c r="WQA389" s="16"/>
      <c r="WQB389" s="16"/>
      <c r="WQC389" s="16"/>
      <c r="WQD389" s="16"/>
      <c r="WQE389" s="16"/>
      <c r="WQF389" s="16"/>
      <c r="WQG389" s="16"/>
      <c r="WQH389" s="16"/>
      <c r="WQI389" s="16"/>
      <c r="WQJ389" s="16"/>
      <c r="WQK389" s="16"/>
      <c r="WQL389" s="16"/>
      <c r="WQM389" s="16"/>
      <c r="WQN389" s="16"/>
      <c r="WQO389" s="16"/>
      <c r="WQP389" s="16"/>
      <c r="WQQ389" s="16"/>
      <c r="WQR389" s="16"/>
      <c r="WQS389" s="16"/>
      <c r="WQT389" s="16"/>
      <c r="WQU389" s="16"/>
      <c r="WQV389" s="16"/>
      <c r="WQW389" s="16"/>
      <c r="WQX389" s="16"/>
      <c r="WQY389" s="16"/>
      <c r="WQZ389" s="16"/>
      <c r="WRA389" s="16"/>
      <c r="WRB389" s="16"/>
      <c r="WRC389" s="16"/>
      <c r="WRD389" s="16"/>
      <c r="WRE389" s="16"/>
      <c r="WRF389" s="16"/>
      <c r="WRG389" s="16"/>
      <c r="WRH389" s="16"/>
      <c r="WRI389" s="16"/>
      <c r="WRJ389" s="16"/>
      <c r="WRK389" s="16"/>
      <c r="WRL389" s="16"/>
      <c r="WRM389" s="16"/>
      <c r="WRN389" s="16"/>
      <c r="WRO389" s="16"/>
      <c r="WRP389" s="16"/>
      <c r="WRQ389" s="16"/>
      <c r="WRR389" s="16"/>
      <c r="WRS389" s="16"/>
      <c r="WRT389" s="16"/>
      <c r="WRU389" s="16"/>
      <c r="WRV389" s="16"/>
      <c r="WRW389" s="16"/>
      <c r="WRX389" s="16"/>
      <c r="WRY389" s="16"/>
      <c r="WRZ389" s="16"/>
      <c r="WSA389" s="16"/>
      <c r="WSB389" s="16"/>
      <c r="WSC389" s="16"/>
      <c r="WSD389" s="16"/>
      <c r="WSE389" s="16"/>
      <c r="WSF389" s="16"/>
      <c r="WSG389" s="16"/>
      <c r="WSH389" s="16"/>
      <c r="WSI389" s="16"/>
      <c r="WSJ389" s="16"/>
      <c r="WSK389" s="16"/>
      <c r="WSL389" s="16"/>
      <c r="WSM389" s="16"/>
      <c r="WSN389" s="16"/>
      <c r="WSO389" s="16"/>
      <c r="WSP389" s="16"/>
      <c r="WSQ389" s="16"/>
      <c r="WSR389" s="16"/>
      <c r="WSS389" s="16"/>
      <c r="WST389" s="16"/>
      <c r="WSU389" s="16"/>
      <c r="WSV389" s="16"/>
      <c r="WSW389" s="16"/>
      <c r="WSX389" s="16"/>
      <c r="WSY389" s="16"/>
      <c r="WSZ389" s="16"/>
      <c r="WTA389" s="16"/>
      <c r="WTB389" s="16"/>
      <c r="WTC389" s="16"/>
      <c r="WTD389" s="16"/>
      <c r="WTE389" s="16"/>
      <c r="WTF389" s="16"/>
      <c r="WTG389" s="16"/>
      <c r="WTH389" s="16"/>
      <c r="WTI389" s="16"/>
      <c r="WTJ389" s="16"/>
      <c r="WTK389" s="16"/>
      <c r="WTL389" s="16"/>
      <c r="WTM389" s="16"/>
      <c r="WTN389" s="16"/>
      <c r="WTO389" s="16"/>
      <c r="WTP389" s="16"/>
      <c r="WTQ389" s="16"/>
      <c r="WTR389" s="16"/>
      <c r="WTS389" s="16"/>
      <c r="WTT389" s="16"/>
      <c r="WTU389" s="16"/>
      <c r="WTV389" s="16"/>
      <c r="WTW389" s="16"/>
      <c r="WTX389" s="16"/>
      <c r="WTY389" s="16"/>
      <c r="WTZ389" s="16"/>
      <c r="WUA389" s="16"/>
      <c r="WUB389" s="16"/>
      <c r="WUC389" s="16"/>
      <c r="WUD389" s="16"/>
      <c r="WUE389" s="16"/>
      <c r="WUF389" s="16"/>
      <c r="WUG389" s="16"/>
      <c r="WUH389" s="16"/>
      <c r="WUI389" s="16"/>
      <c r="WUJ389" s="16"/>
      <c r="WUK389" s="16"/>
      <c r="WUL389" s="16"/>
      <c r="WUM389" s="16"/>
      <c r="WUN389" s="16"/>
      <c r="WUO389" s="16"/>
      <c r="WUP389" s="16"/>
      <c r="WUQ389" s="16"/>
      <c r="WUR389" s="16"/>
      <c r="WUS389" s="16"/>
      <c r="WUT389" s="16"/>
      <c r="WUU389" s="16"/>
      <c r="WUV389" s="16"/>
      <c r="WUW389" s="16"/>
      <c r="WUX389" s="16"/>
      <c r="WUY389" s="16"/>
      <c r="WUZ389" s="16"/>
      <c r="WVA389" s="16"/>
      <c r="WVB389" s="16"/>
      <c r="WVC389" s="16"/>
      <c r="WVD389" s="16"/>
      <c r="WVE389" s="16"/>
      <c r="WVF389" s="16"/>
      <c r="WVG389" s="16"/>
      <c r="WVH389" s="16"/>
      <c r="WVI389" s="16"/>
      <c r="WVJ389" s="16"/>
      <c r="WVK389" s="16"/>
      <c r="WVL389" s="16"/>
      <c r="WVM389" s="16"/>
      <c r="WVN389" s="16"/>
      <c r="WVO389" s="16"/>
      <c r="WVP389" s="16"/>
      <c r="WVQ389" s="16"/>
      <c r="WVR389" s="16"/>
      <c r="WVS389" s="16"/>
      <c r="WVT389" s="16"/>
      <c r="WVU389" s="16"/>
      <c r="WVV389" s="16"/>
      <c r="WVW389" s="16"/>
      <c r="WVX389" s="16"/>
      <c r="WVY389" s="16"/>
      <c r="WVZ389" s="16"/>
      <c r="WWA389" s="16"/>
      <c r="WWB389" s="16"/>
      <c r="WWC389" s="16"/>
      <c r="WWD389" s="16"/>
      <c r="WWE389" s="16"/>
      <c r="WWF389" s="16"/>
      <c r="WWG389" s="16"/>
      <c r="WWH389" s="16"/>
      <c r="WWI389" s="16"/>
      <c r="WWJ389" s="16"/>
      <c r="WWK389" s="16"/>
      <c r="WWL389" s="16"/>
      <c r="WWM389" s="16"/>
      <c r="WWN389" s="16"/>
      <c r="WWO389" s="16"/>
      <c r="WWP389" s="16"/>
      <c r="WWQ389" s="16"/>
      <c r="WWR389" s="16"/>
      <c r="WWS389" s="16"/>
      <c r="WWT389" s="16"/>
      <c r="WWU389" s="16"/>
      <c r="WWV389" s="16"/>
      <c r="WWW389" s="16"/>
      <c r="WWX389" s="16"/>
      <c r="WWY389" s="16"/>
      <c r="WWZ389" s="16"/>
      <c r="WXA389" s="16"/>
      <c r="WXB389" s="16"/>
      <c r="WXC389" s="16"/>
      <c r="WXD389" s="16"/>
      <c r="WXE389" s="16"/>
      <c r="WXF389" s="16"/>
      <c r="WXG389" s="16"/>
      <c r="WXH389" s="16"/>
      <c r="WXI389" s="16"/>
      <c r="WXJ389" s="16"/>
      <c r="WXK389" s="16"/>
      <c r="WXL389" s="16"/>
      <c r="WXM389" s="16"/>
      <c r="WXN389" s="16"/>
      <c r="WXO389" s="16"/>
      <c r="WXP389" s="16"/>
      <c r="WXQ389" s="16"/>
      <c r="WXR389" s="16"/>
      <c r="WXS389" s="16"/>
      <c r="WXT389" s="16"/>
      <c r="WXU389" s="16"/>
      <c r="WXV389" s="16"/>
      <c r="WXW389" s="16"/>
      <c r="WXX389" s="16"/>
      <c r="WXY389" s="16"/>
      <c r="WXZ389" s="16"/>
      <c r="WYA389" s="16"/>
      <c r="WYB389" s="16"/>
      <c r="WYC389" s="16"/>
      <c r="WYD389" s="16"/>
      <c r="WYE389" s="16"/>
      <c r="WYF389" s="16"/>
      <c r="WYG389" s="16"/>
      <c r="WYH389" s="16"/>
      <c r="WYI389" s="16"/>
      <c r="WYJ389" s="16"/>
      <c r="WYK389" s="16"/>
      <c r="WYL389" s="16"/>
      <c r="WYM389" s="16"/>
      <c r="WYN389" s="16"/>
      <c r="WYO389" s="16"/>
      <c r="WYP389" s="16"/>
      <c r="WYQ389" s="16"/>
      <c r="WYR389" s="16"/>
      <c r="WYS389" s="16"/>
      <c r="WYT389" s="16"/>
      <c r="WYU389" s="16"/>
      <c r="WYV389" s="16"/>
      <c r="WYW389" s="16"/>
      <c r="WYX389" s="16"/>
      <c r="WYY389" s="16"/>
      <c r="WYZ389" s="16"/>
      <c r="WZA389" s="16"/>
      <c r="WZB389" s="16"/>
      <c r="WZC389" s="16"/>
      <c r="WZD389" s="16"/>
      <c r="WZE389" s="16"/>
      <c r="WZF389" s="16"/>
      <c r="WZG389" s="16"/>
      <c r="WZH389" s="16"/>
      <c r="WZI389" s="16"/>
      <c r="WZJ389" s="16"/>
      <c r="WZK389" s="16"/>
      <c r="WZL389" s="16"/>
      <c r="WZM389" s="16"/>
      <c r="WZN389" s="16"/>
      <c r="WZO389" s="16"/>
      <c r="WZP389" s="16"/>
      <c r="WZQ389" s="16"/>
      <c r="WZR389" s="16"/>
      <c r="WZS389" s="16"/>
      <c r="WZT389" s="16"/>
      <c r="WZU389" s="16"/>
      <c r="WZV389" s="16"/>
      <c r="WZW389" s="16"/>
      <c r="WZX389" s="16"/>
      <c r="WZY389" s="16"/>
      <c r="WZZ389" s="16"/>
      <c r="XAA389" s="16"/>
      <c r="XAB389" s="16"/>
      <c r="XAC389" s="16"/>
      <c r="XAD389" s="16"/>
      <c r="XAE389" s="16"/>
      <c r="XAF389" s="16"/>
      <c r="XAG389" s="16"/>
      <c r="XAH389" s="16"/>
      <c r="XAI389" s="16"/>
      <c r="XAJ389" s="16"/>
      <c r="XAK389" s="16"/>
      <c r="XAL389" s="16"/>
      <c r="XAM389" s="16"/>
      <c r="XAN389" s="16"/>
      <c r="XAO389" s="16"/>
      <c r="XAP389" s="16"/>
      <c r="XAQ389" s="16"/>
      <c r="XAR389" s="16"/>
      <c r="XAS389" s="16"/>
      <c r="XAT389" s="16"/>
      <c r="XAU389" s="16"/>
      <c r="XAV389" s="16"/>
      <c r="XAW389" s="16"/>
      <c r="XAX389" s="16"/>
      <c r="XAY389" s="16"/>
      <c r="XAZ389" s="16"/>
      <c r="XBA389" s="16"/>
      <c r="XBB389" s="16"/>
      <c r="XBC389" s="16"/>
      <c r="XBD389" s="16"/>
      <c r="XBE389" s="16"/>
      <c r="XBF389" s="16"/>
      <c r="XBG389" s="16"/>
      <c r="XBH389" s="16"/>
      <c r="XBI389" s="16"/>
      <c r="XBJ389" s="16"/>
      <c r="XBK389" s="16"/>
      <c r="XBL389" s="16"/>
      <c r="XBM389" s="16"/>
      <c r="XBN389" s="16"/>
      <c r="XBO389" s="16"/>
      <c r="XBP389" s="16"/>
      <c r="XBQ389" s="16"/>
      <c r="XBR389" s="16"/>
      <c r="XBS389" s="16"/>
      <c r="XBT389" s="16"/>
      <c r="XBU389" s="16"/>
      <c r="XBV389" s="16"/>
      <c r="XBW389" s="16"/>
      <c r="XBX389" s="16"/>
      <c r="XBY389" s="16"/>
      <c r="XBZ389" s="16"/>
      <c r="XCA389" s="17"/>
      <c r="XCB389" s="17"/>
      <c r="XCC389" s="17"/>
      <c r="XCD389" s="17"/>
      <c r="XCE389" s="17"/>
      <c r="XCF389" s="17"/>
      <c r="XCG389" s="17"/>
      <c r="XCH389" s="17"/>
      <c r="XCI389" s="17"/>
      <c r="XCJ389" s="17"/>
      <c r="XCK389" s="17"/>
      <c r="XCL389" s="17"/>
      <c r="XCM389" s="17"/>
      <c r="XCN389" s="17"/>
      <c r="XCO389" s="17"/>
      <c r="XCP389" s="17"/>
      <c r="XCQ389" s="17"/>
      <c r="XCR389" s="17"/>
      <c r="XCS389" s="17"/>
      <c r="XCT389" s="17"/>
      <c r="XCU389" s="17"/>
      <c r="XCV389" s="17"/>
      <c r="XCW389" s="17"/>
      <c r="XCX389" s="17"/>
      <c r="XCY389" s="17"/>
      <c r="XCZ389" s="17"/>
      <c r="XDA389" s="17"/>
      <c r="XDB389" s="17"/>
      <c r="XDC389" s="17"/>
      <c r="XDD389" s="17"/>
      <c r="XDE389" s="17"/>
      <c r="XDF389" s="17"/>
      <c r="XDG389" s="17"/>
      <c r="XDH389" s="17"/>
      <c r="XDI389" s="17"/>
      <c r="XDJ389" s="17"/>
      <c r="XDK389" s="17"/>
      <c r="XDL389" s="17"/>
      <c r="XDM389" s="17"/>
      <c r="XDN389" s="17"/>
      <c r="XDO389" s="17"/>
      <c r="XDP389" s="17"/>
      <c r="XDQ389" s="17"/>
      <c r="XDR389" s="17"/>
      <c r="XDS389" s="17"/>
      <c r="XDT389" s="17"/>
      <c r="XDU389" s="17"/>
      <c r="XDV389" s="17"/>
      <c r="XDW389" s="17"/>
      <c r="XDX389" s="17"/>
      <c r="XDY389" s="17"/>
      <c r="XDZ389" s="17"/>
      <c r="XEA389" s="17"/>
      <c r="XEB389" s="17"/>
      <c r="XEC389" s="17"/>
      <c r="XED389" s="17"/>
      <c r="XEE389" s="17"/>
      <c r="XEF389" s="17"/>
      <c r="XEG389" s="17"/>
      <c r="XEH389" s="17"/>
      <c r="XEI389" s="17"/>
      <c r="XEJ389" s="17"/>
      <c r="XEK389" s="17"/>
      <c r="XEL389" s="17"/>
      <c r="XEM389" s="17"/>
      <c r="XEN389" s="17"/>
      <c r="XEO389" s="17"/>
      <c r="XEP389" s="17"/>
      <c r="XEQ389" s="17"/>
      <c r="XER389" s="17"/>
      <c r="XES389" s="17"/>
      <c r="XET389" s="17"/>
      <c r="XEU389" s="17"/>
      <c r="XEV389" s="17"/>
      <c r="XEW389" s="17"/>
      <c r="XEX389" s="17"/>
      <c r="XEY389" s="17"/>
      <c r="XEZ389" s="17"/>
      <c r="XFA389" s="17"/>
      <c r="XFB389" s="17"/>
      <c r="XFC389" s="17"/>
      <c r="XFD389" s="18"/>
    </row>
    <row r="390" spans="1:17 15853:16384" s="68" customFormat="1" ht="23.65" hidden="1" customHeight="1" x14ac:dyDescent="0.25">
      <c r="A390" s="119"/>
      <c r="B390" s="119"/>
      <c r="C390" s="119" t="s">
        <v>219</v>
      </c>
      <c r="D390" s="119"/>
      <c r="E390" s="120">
        <f t="shared" ref="E390:P390" si="164">SUM(E17+E47+E79+E112+E144+E178+E211+E244+E274+E305+E336+E367)/12</f>
        <v>22.181499999999996</v>
      </c>
      <c r="F390" s="120">
        <f t="shared" si="164"/>
        <v>22.94431756699095</v>
      </c>
      <c r="G390" s="120">
        <f t="shared" si="164"/>
        <v>98.297943567782283</v>
      </c>
      <c r="H390" s="120">
        <f t="shared" si="164"/>
        <v>691.87877474631102</v>
      </c>
      <c r="I390" s="120">
        <f t="shared" si="164"/>
        <v>136.23116772564353</v>
      </c>
      <c r="J390" s="120">
        <f t="shared" si="164"/>
        <v>1.41146922178777</v>
      </c>
      <c r="K390" s="120">
        <f t="shared" si="164"/>
        <v>1.8677613694549178</v>
      </c>
      <c r="L390" s="120">
        <f t="shared" si="164"/>
        <v>29.012118510372542</v>
      </c>
      <c r="M390" s="120">
        <f t="shared" si="164"/>
        <v>258.91162730802648</v>
      </c>
      <c r="N390" s="120">
        <f t="shared" si="164"/>
        <v>108.82142937438904</v>
      </c>
      <c r="O390" s="120">
        <f t="shared" si="164"/>
        <v>396.6294857309656</v>
      </c>
      <c r="P390" s="120">
        <f t="shared" si="164"/>
        <v>6.3736527622616324</v>
      </c>
      <c r="WKS390" s="15"/>
      <c r="WKT390" s="15"/>
      <c r="WKU390" s="15"/>
      <c r="WKV390" s="15"/>
      <c r="WKW390" s="15"/>
      <c r="WKX390" s="15"/>
      <c r="WKY390" s="15"/>
      <c r="WKZ390" s="15"/>
      <c r="WLA390" s="15"/>
      <c r="WLB390" s="15"/>
      <c r="WLC390" s="15"/>
      <c r="WLD390" s="15"/>
      <c r="WLE390" s="15"/>
      <c r="WLF390" s="15"/>
      <c r="WLG390" s="15"/>
      <c r="WLH390" s="15"/>
      <c r="WLI390" s="15"/>
      <c r="WLJ390" s="15"/>
      <c r="WLK390" s="15"/>
      <c r="WLL390" s="15"/>
      <c r="WLM390" s="15"/>
      <c r="WLN390" s="15"/>
      <c r="WLO390" s="15"/>
      <c r="WLP390" s="15"/>
      <c r="WLQ390" s="15"/>
      <c r="WLR390" s="15"/>
      <c r="WLS390" s="15"/>
      <c r="WLT390" s="15"/>
      <c r="WLU390" s="15"/>
      <c r="WLV390" s="15"/>
      <c r="WLW390" s="15"/>
      <c r="WLX390" s="15"/>
      <c r="WLY390" s="15"/>
      <c r="WLZ390" s="15"/>
      <c r="WMA390" s="15"/>
      <c r="WMB390" s="15"/>
      <c r="WMC390" s="15"/>
      <c r="WMD390" s="15"/>
      <c r="WME390" s="15"/>
      <c r="WMF390" s="15"/>
      <c r="WMG390" s="15"/>
      <c r="WMH390" s="15"/>
      <c r="WMI390" s="15"/>
      <c r="WMJ390" s="15"/>
      <c r="WMK390" s="15"/>
      <c r="WML390" s="15"/>
      <c r="WMM390" s="15"/>
      <c r="WMN390" s="15"/>
      <c r="WMO390" s="15"/>
      <c r="WMP390" s="15"/>
      <c r="WMQ390" s="15"/>
      <c r="WMR390" s="15"/>
      <c r="WMS390" s="15"/>
      <c r="WMT390" s="15"/>
      <c r="WMU390" s="15"/>
      <c r="WMV390" s="15"/>
      <c r="WMW390" s="15"/>
      <c r="WMX390" s="15"/>
      <c r="WMY390" s="15"/>
      <c r="WMZ390" s="15"/>
      <c r="WNA390" s="15"/>
      <c r="WNB390" s="15"/>
      <c r="WNC390" s="15"/>
      <c r="WND390" s="15"/>
      <c r="WNE390" s="15"/>
      <c r="WNF390" s="15"/>
      <c r="WNG390" s="15"/>
      <c r="WNH390" s="15"/>
      <c r="WNI390" s="15"/>
      <c r="WNJ390" s="15"/>
      <c r="WNK390" s="15"/>
      <c r="WNL390" s="15"/>
      <c r="WNM390" s="15"/>
      <c r="WNN390" s="15"/>
      <c r="WNO390" s="15"/>
      <c r="WNP390" s="15"/>
      <c r="WNQ390" s="15"/>
      <c r="WNR390" s="15"/>
      <c r="WNS390" s="15"/>
      <c r="WNT390" s="15"/>
      <c r="WNU390" s="15"/>
      <c r="WNV390" s="15"/>
      <c r="WNW390" s="15"/>
      <c r="WNX390" s="15"/>
      <c r="WNY390" s="15"/>
      <c r="WNZ390" s="15"/>
      <c r="WOA390" s="15"/>
      <c r="WOB390" s="15"/>
      <c r="WOC390" s="15"/>
      <c r="WOD390" s="15"/>
      <c r="WOE390" s="15"/>
      <c r="WOF390" s="15"/>
      <c r="WOG390" s="15"/>
      <c r="WOH390" s="15"/>
      <c r="WOI390" s="15"/>
      <c r="WOJ390" s="15"/>
      <c r="WOK390" s="15"/>
      <c r="WOL390" s="15"/>
      <c r="WOM390" s="15"/>
      <c r="WON390" s="16"/>
      <c r="WOO390" s="16"/>
      <c r="WOP390" s="16"/>
      <c r="WOQ390" s="16"/>
      <c r="WOR390" s="16"/>
      <c r="WOS390" s="16"/>
      <c r="WOT390" s="16"/>
      <c r="WOU390" s="16"/>
      <c r="WOV390" s="16"/>
      <c r="WOW390" s="16"/>
      <c r="WOX390" s="16"/>
      <c r="WOY390" s="16"/>
      <c r="WOZ390" s="16"/>
      <c r="WPA390" s="16"/>
      <c r="WPB390" s="16"/>
      <c r="WPC390" s="16"/>
      <c r="WPD390" s="16"/>
      <c r="WPE390" s="16"/>
      <c r="WPF390" s="16"/>
      <c r="WPG390" s="16"/>
      <c r="WPH390" s="16"/>
      <c r="WPI390" s="16"/>
      <c r="WPJ390" s="16"/>
      <c r="WPK390" s="16"/>
      <c r="WPL390" s="16"/>
      <c r="WPM390" s="16"/>
      <c r="WPN390" s="16"/>
      <c r="WPO390" s="16"/>
      <c r="WPP390" s="16"/>
      <c r="WPQ390" s="16"/>
      <c r="WPR390" s="16"/>
      <c r="WPS390" s="16"/>
      <c r="WPT390" s="16"/>
      <c r="WPU390" s="16"/>
      <c r="WPV390" s="16"/>
      <c r="WPW390" s="16"/>
      <c r="WPX390" s="16"/>
      <c r="WPY390" s="16"/>
      <c r="WPZ390" s="16"/>
      <c r="WQA390" s="16"/>
      <c r="WQB390" s="16"/>
      <c r="WQC390" s="16"/>
      <c r="WQD390" s="16"/>
      <c r="WQE390" s="16"/>
      <c r="WQF390" s="16"/>
      <c r="WQG390" s="16"/>
      <c r="WQH390" s="16"/>
      <c r="WQI390" s="16"/>
      <c r="WQJ390" s="16"/>
      <c r="WQK390" s="16"/>
      <c r="WQL390" s="16"/>
      <c r="WQM390" s="16"/>
      <c r="WQN390" s="16"/>
      <c r="WQO390" s="16"/>
      <c r="WQP390" s="16"/>
      <c r="WQQ390" s="16"/>
      <c r="WQR390" s="16"/>
      <c r="WQS390" s="16"/>
      <c r="WQT390" s="16"/>
      <c r="WQU390" s="16"/>
      <c r="WQV390" s="16"/>
      <c r="WQW390" s="16"/>
      <c r="WQX390" s="16"/>
      <c r="WQY390" s="16"/>
      <c r="WQZ390" s="16"/>
      <c r="WRA390" s="16"/>
      <c r="WRB390" s="16"/>
      <c r="WRC390" s="16"/>
      <c r="WRD390" s="16"/>
      <c r="WRE390" s="16"/>
      <c r="WRF390" s="16"/>
      <c r="WRG390" s="16"/>
      <c r="WRH390" s="16"/>
      <c r="WRI390" s="16"/>
      <c r="WRJ390" s="16"/>
      <c r="WRK390" s="16"/>
      <c r="WRL390" s="16"/>
      <c r="WRM390" s="16"/>
      <c r="WRN390" s="16"/>
      <c r="WRO390" s="16"/>
      <c r="WRP390" s="16"/>
      <c r="WRQ390" s="16"/>
      <c r="WRR390" s="16"/>
      <c r="WRS390" s="16"/>
      <c r="WRT390" s="16"/>
      <c r="WRU390" s="16"/>
      <c r="WRV390" s="16"/>
      <c r="WRW390" s="16"/>
      <c r="WRX390" s="16"/>
      <c r="WRY390" s="16"/>
      <c r="WRZ390" s="16"/>
      <c r="WSA390" s="16"/>
      <c r="WSB390" s="16"/>
      <c r="WSC390" s="16"/>
      <c r="WSD390" s="16"/>
      <c r="WSE390" s="16"/>
      <c r="WSF390" s="16"/>
      <c r="WSG390" s="16"/>
      <c r="WSH390" s="16"/>
      <c r="WSI390" s="16"/>
      <c r="WSJ390" s="16"/>
      <c r="WSK390" s="16"/>
      <c r="WSL390" s="16"/>
      <c r="WSM390" s="16"/>
      <c r="WSN390" s="16"/>
      <c r="WSO390" s="16"/>
      <c r="WSP390" s="16"/>
      <c r="WSQ390" s="16"/>
      <c r="WSR390" s="16"/>
      <c r="WSS390" s="16"/>
      <c r="WST390" s="16"/>
      <c r="WSU390" s="16"/>
      <c r="WSV390" s="16"/>
      <c r="WSW390" s="16"/>
      <c r="WSX390" s="16"/>
      <c r="WSY390" s="16"/>
      <c r="WSZ390" s="16"/>
      <c r="WTA390" s="16"/>
      <c r="WTB390" s="16"/>
      <c r="WTC390" s="16"/>
      <c r="WTD390" s="16"/>
      <c r="WTE390" s="16"/>
      <c r="WTF390" s="16"/>
      <c r="WTG390" s="16"/>
      <c r="WTH390" s="16"/>
      <c r="WTI390" s="16"/>
      <c r="WTJ390" s="16"/>
      <c r="WTK390" s="16"/>
      <c r="WTL390" s="16"/>
      <c r="WTM390" s="16"/>
      <c r="WTN390" s="16"/>
      <c r="WTO390" s="16"/>
      <c r="WTP390" s="16"/>
      <c r="WTQ390" s="16"/>
      <c r="WTR390" s="16"/>
      <c r="WTS390" s="16"/>
      <c r="WTT390" s="16"/>
      <c r="WTU390" s="16"/>
      <c r="WTV390" s="16"/>
      <c r="WTW390" s="16"/>
      <c r="WTX390" s="16"/>
      <c r="WTY390" s="16"/>
      <c r="WTZ390" s="16"/>
      <c r="WUA390" s="16"/>
      <c r="WUB390" s="16"/>
      <c r="WUC390" s="16"/>
      <c r="WUD390" s="16"/>
      <c r="WUE390" s="16"/>
      <c r="WUF390" s="16"/>
      <c r="WUG390" s="16"/>
      <c r="WUH390" s="16"/>
      <c r="WUI390" s="16"/>
      <c r="WUJ390" s="16"/>
      <c r="WUK390" s="16"/>
      <c r="WUL390" s="16"/>
      <c r="WUM390" s="16"/>
      <c r="WUN390" s="16"/>
      <c r="WUO390" s="16"/>
      <c r="WUP390" s="16"/>
      <c r="WUQ390" s="16"/>
      <c r="WUR390" s="16"/>
      <c r="WUS390" s="16"/>
      <c r="WUT390" s="16"/>
      <c r="WUU390" s="16"/>
      <c r="WUV390" s="16"/>
      <c r="WUW390" s="16"/>
      <c r="WUX390" s="16"/>
      <c r="WUY390" s="16"/>
      <c r="WUZ390" s="16"/>
      <c r="WVA390" s="16"/>
      <c r="WVB390" s="16"/>
      <c r="WVC390" s="16"/>
      <c r="WVD390" s="16"/>
      <c r="WVE390" s="16"/>
      <c r="WVF390" s="16"/>
      <c r="WVG390" s="16"/>
      <c r="WVH390" s="16"/>
      <c r="WVI390" s="16"/>
      <c r="WVJ390" s="16"/>
      <c r="WVK390" s="16"/>
      <c r="WVL390" s="16"/>
      <c r="WVM390" s="16"/>
      <c r="WVN390" s="16"/>
      <c r="WVO390" s="16"/>
      <c r="WVP390" s="16"/>
      <c r="WVQ390" s="16"/>
      <c r="WVR390" s="16"/>
      <c r="WVS390" s="16"/>
      <c r="WVT390" s="16"/>
      <c r="WVU390" s="16"/>
      <c r="WVV390" s="16"/>
      <c r="WVW390" s="16"/>
      <c r="WVX390" s="16"/>
      <c r="WVY390" s="16"/>
      <c r="WVZ390" s="16"/>
      <c r="WWA390" s="16"/>
      <c r="WWB390" s="16"/>
      <c r="WWC390" s="16"/>
      <c r="WWD390" s="16"/>
      <c r="WWE390" s="16"/>
      <c r="WWF390" s="16"/>
      <c r="WWG390" s="16"/>
      <c r="WWH390" s="16"/>
      <c r="WWI390" s="16"/>
      <c r="WWJ390" s="16"/>
      <c r="WWK390" s="16"/>
      <c r="WWL390" s="16"/>
      <c r="WWM390" s="16"/>
      <c r="WWN390" s="16"/>
      <c r="WWO390" s="16"/>
      <c r="WWP390" s="16"/>
      <c r="WWQ390" s="16"/>
      <c r="WWR390" s="16"/>
      <c r="WWS390" s="16"/>
      <c r="WWT390" s="16"/>
      <c r="WWU390" s="16"/>
      <c r="WWV390" s="16"/>
      <c r="WWW390" s="16"/>
      <c r="WWX390" s="16"/>
      <c r="WWY390" s="16"/>
      <c r="WWZ390" s="16"/>
      <c r="WXA390" s="16"/>
      <c r="WXB390" s="16"/>
      <c r="WXC390" s="16"/>
      <c r="WXD390" s="16"/>
      <c r="WXE390" s="16"/>
      <c r="WXF390" s="16"/>
      <c r="WXG390" s="16"/>
      <c r="WXH390" s="16"/>
      <c r="WXI390" s="16"/>
      <c r="WXJ390" s="16"/>
      <c r="WXK390" s="16"/>
      <c r="WXL390" s="16"/>
      <c r="WXM390" s="16"/>
      <c r="WXN390" s="16"/>
      <c r="WXO390" s="16"/>
      <c r="WXP390" s="16"/>
      <c r="WXQ390" s="16"/>
      <c r="WXR390" s="16"/>
      <c r="WXS390" s="16"/>
      <c r="WXT390" s="16"/>
      <c r="WXU390" s="16"/>
      <c r="WXV390" s="16"/>
      <c r="WXW390" s="16"/>
      <c r="WXX390" s="16"/>
      <c r="WXY390" s="16"/>
      <c r="WXZ390" s="16"/>
      <c r="WYA390" s="16"/>
      <c r="WYB390" s="16"/>
      <c r="WYC390" s="16"/>
      <c r="WYD390" s="16"/>
      <c r="WYE390" s="16"/>
      <c r="WYF390" s="16"/>
      <c r="WYG390" s="16"/>
      <c r="WYH390" s="16"/>
      <c r="WYI390" s="16"/>
      <c r="WYJ390" s="16"/>
      <c r="WYK390" s="16"/>
      <c r="WYL390" s="16"/>
      <c r="WYM390" s="16"/>
      <c r="WYN390" s="16"/>
      <c r="WYO390" s="16"/>
      <c r="WYP390" s="16"/>
      <c r="WYQ390" s="16"/>
      <c r="WYR390" s="16"/>
      <c r="WYS390" s="16"/>
      <c r="WYT390" s="16"/>
      <c r="WYU390" s="16"/>
      <c r="WYV390" s="16"/>
      <c r="WYW390" s="16"/>
      <c r="WYX390" s="16"/>
      <c r="WYY390" s="16"/>
      <c r="WYZ390" s="16"/>
      <c r="WZA390" s="16"/>
      <c r="WZB390" s="16"/>
      <c r="WZC390" s="16"/>
      <c r="WZD390" s="16"/>
      <c r="WZE390" s="16"/>
      <c r="WZF390" s="16"/>
      <c r="WZG390" s="16"/>
      <c r="WZH390" s="16"/>
      <c r="WZI390" s="16"/>
      <c r="WZJ390" s="16"/>
      <c r="WZK390" s="16"/>
      <c r="WZL390" s="16"/>
      <c r="WZM390" s="16"/>
      <c r="WZN390" s="16"/>
      <c r="WZO390" s="16"/>
      <c r="WZP390" s="16"/>
      <c r="WZQ390" s="16"/>
      <c r="WZR390" s="16"/>
      <c r="WZS390" s="16"/>
      <c r="WZT390" s="16"/>
      <c r="WZU390" s="16"/>
      <c r="WZV390" s="16"/>
      <c r="WZW390" s="16"/>
      <c r="WZX390" s="16"/>
      <c r="WZY390" s="16"/>
      <c r="WZZ390" s="16"/>
      <c r="XAA390" s="16"/>
      <c r="XAB390" s="16"/>
      <c r="XAC390" s="16"/>
      <c r="XAD390" s="16"/>
      <c r="XAE390" s="16"/>
      <c r="XAF390" s="16"/>
      <c r="XAG390" s="16"/>
      <c r="XAH390" s="16"/>
      <c r="XAI390" s="16"/>
      <c r="XAJ390" s="16"/>
      <c r="XAK390" s="16"/>
      <c r="XAL390" s="16"/>
      <c r="XAM390" s="16"/>
      <c r="XAN390" s="16"/>
      <c r="XAO390" s="16"/>
      <c r="XAP390" s="16"/>
      <c r="XAQ390" s="16"/>
      <c r="XAR390" s="16"/>
      <c r="XAS390" s="16"/>
      <c r="XAT390" s="16"/>
      <c r="XAU390" s="16"/>
      <c r="XAV390" s="16"/>
      <c r="XAW390" s="16"/>
      <c r="XAX390" s="16"/>
      <c r="XAY390" s="16"/>
      <c r="XAZ390" s="16"/>
      <c r="XBA390" s="16"/>
      <c r="XBB390" s="16"/>
      <c r="XBC390" s="16"/>
      <c r="XBD390" s="16"/>
      <c r="XBE390" s="16"/>
      <c r="XBF390" s="16"/>
      <c r="XBG390" s="16"/>
      <c r="XBH390" s="16"/>
      <c r="XBI390" s="16"/>
      <c r="XBJ390" s="16"/>
      <c r="XBK390" s="16"/>
      <c r="XBL390" s="16"/>
      <c r="XBM390" s="16"/>
      <c r="XBN390" s="16"/>
      <c r="XBO390" s="16"/>
      <c r="XBP390" s="16"/>
      <c r="XBQ390" s="16"/>
      <c r="XBR390" s="16"/>
      <c r="XBS390" s="16"/>
      <c r="XBT390" s="16"/>
      <c r="XBU390" s="16"/>
      <c r="XBV390" s="16"/>
      <c r="XBW390" s="16"/>
      <c r="XBX390" s="16"/>
      <c r="XBY390" s="16"/>
      <c r="XBZ390" s="16"/>
      <c r="XCA390" s="17"/>
      <c r="XCB390" s="17"/>
      <c r="XCC390" s="17"/>
      <c r="XCD390" s="17"/>
      <c r="XCE390" s="17"/>
      <c r="XCF390" s="17"/>
      <c r="XCG390" s="17"/>
      <c r="XCH390" s="17"/>
      <c r="XCI390" s="17"/>
      <c r="XCJ390" s="17"/>
      <c r="XCK390" s="17"/>
      <c r="XCL390" s="17"/>
      <c r="XCM390" s="17"/>
      <c r="XCN390" s="17"/>
      <c r="XCO390" s="17"/>
      <c r="XCP390" s="17"/>
      <c r="XCQ390" s="17"/>
      <c r="XCR390" s="17"/>
      <c r="XCS390" s="17"/>
      <c r="XCT390" s="17"/>
      <c r="XCU390" s="17"/>
      <c r="XCV390" s="17"/>
      <c r="XCW390" s="17"/>
      <c r="XCX390" s="17"/>
      <c r="XCY390" s="17"/>
      <c r="XCZ390" s="17"/>
      <c r="XDA390" s="17"/>
      <c r="XDB390" s="17"/>
      <c r="XDC390" s="17"/>
      <c r="XDD390" s="17"/>
      <c r="XDE390" s="17"/>
      <c r="XDF390" s="17"/>
      <c r="XDG390" s="17"/>
      <c r="XDH390" s="17"/>
      <c r="XDI390" s="17"/>
      <c r="XDJ390" s="17"/>
      <c r="XDK390" s="17"/>
      <c r="XDL390" s="17"/>
      <c r="XDM390" s="17"/>
      <c r="XDN390" s="17"/>
      <c r="XDO390" s="17"/>
      <c r="XDP390" s="17"/>
      <c r="XDQ390" s="17"/>
      <c r="XDR390" s="17"/>
      <c r="XDS390" s="17"/>
      <c r="XDT390" s="17"/>
      <c r="XDU390" s="17"/>
      <c r="XDV390" s="17"/>
      <c r="XDW390" s="17"/>
      <c r="XDX390" s="17"/>
      <c r="XDY390" s="17"/>
      <c r="XDZ390" s="17"/>
      <c r="XEA390" s="17"/>
      <c r="XEB390" s="17"/>
      <c r="XEC390" s="17"/>
      <c r="XED390" s="17"/>
      <c r="XEE390" s="17"/>
      <c r="XEF390" s="17"/>
      <c r="XEG390" s="17"/>
      <c r="XEH390" s="17"/>
      <c r="XEI390" s="17"/>
      <c r="XEJ390" s="17"/>
      <c r="XEK390" s="17"/>
      <c r="XEL390" s="17"/>
      <c r="XEM390" s="17"/>
      <c r="XEN390" s="17"/>
      <c r="XEO390" s="17"/>
      <c r="XEP390" s="17"/>
      <c r="XEQ390" s="17"/>
      <c r="XER390" s="17"/>
      <c r="XES390" s="17"/>
      <c r="XET390" s="17"/>
      <c r="XEU390" s="17"/>
      <c r="XEV390" s="17"/>
      <c r="XEW390" s="17"/>
      <c r="XEX390" s="17"/>
      <c r="XEY390" s="17"/>
      <c r="XEZ390" s="17"/>
      <c r="XFA390" s="17"/>
      <c r="XFB390" s="17"/>
      <c r="XFC390" s="17"/>
      <c r="XFD390" s="18"/>
    </row>
    <row r="391" spans="1:17 15853:16384" s="68" customFormat="1" ht="15.75" hidden="1" x14ac:dyDescent="0.25">
      <c r="A391" s="119"/>
      <c r="B391" s="119"/>
      <c r="C391" s="119" t="s">
        <v>220</v>
      </c>
      <c r="D391" s="119"/>
      <c r="E391" s="120">
        <f t="shared" ref="E391:P391" si="165">SUM(E27+E57+E91+E123+E155+E190+E222+E255+E285+E314+E347+E377)/12</f>
        <v>31.790166666666668</v>
      </c>
      <c r="F391" s="120">
        <f t="shared" si="165"/>
        <v>32.030333754208755</v>
      </c>
      <c r="G391" s="120">
        <f t="shared" si="165"/>
        <v>127.64023821548824</v>
      </c>
      <c r="H391" s="120">
        <f t="shared" si="165"/>
        <v>919.790010942761</v>
      </c>
      <c r="I391" s="120">
        <f t="shared" si="165"/>
        <v>243.11189814814816</v>
      </c>
      <c r="J391" s="120">
        <f t="shared" si="165"/>
        <v>2.9502934343434348</v>
      </c>
      <c r="K391" s="120">
        <f t="shared" si="165"/>
        <v>6.7920348484848496</v>
      </c>
      <c r="L391" s="120">
        <f t="shared" si="165"/>
        <v>64.078530723905729</v>
      </c>
      <c r="M391" s="120">
        <f t="shared" si="165"/>
        <v>320.24139562289565</v>
      </c>
      <c r="N391" s="120">
        <f t="shared" si="165"/>
        <v>143.13515488215492</v>
      </c>
      <c r="O391" s="120">
        <f t="shared" si="165"/>
        <v>454.66973316498314</v>
      </c>
      <c r="P391" s="120">
        <f t="shared" si="165"/>
        <v>11.876521043771044</v>
      </c>
      <c r="WKS391" s="15"/>
      <c r="WKT391" s="15"/>
      <c r="WKU391" s="15"/>
      <c r="WKV391" s="15"/>
      <c r="WKW391" s="15"/>
      <c r="WKX391" s="15"/>
      <c r="WKY391" s="15"/>
      <c r="WKZ391" s="15"/>
      <c r="WLA391" s="15"/>
      <c r="WLB391" s="15"/>
      <c r="WLC391" s="15"/>
      <c r="WLD391" s="15"/>
      <c r="WLE391" s="15"/>
      <c r="WLF391" s="15"/>
      <c r="WLG391" s="15"/>
      <c r="WLH391" s="15"/>
      <c r="WLI391" s="15"/>
      <c r="WLJ391" s="15"/>
      <c r="WLK391" s="15"/>
      <c r="WLL391" s="15"/>
      <c r="WLM391" s="15"/>
      <c r="WLN391" s="15"/>
      <c r="WLO391" s="15"/>
      <c r="WLP391" s="15"/>
      <c r="WLQ391" s="15"/>
      <c r="WLR391" s="15"/>
      <c r="WLS391" s="15"/>
      <c r="WLT391" s="15"/>
      <c r="WLU391" s="15"/>
      <c r="WLV391" s="15"/>
      <c r="WLW391" s="15"/>
      <c r="WLX391" s="15"/>
      <c r="WLY391" s="15"/>
      <c r="WLZ391" s="15"/>
      <c r="WMA391" s="15"/>
      <c r="WMB391" s="15"/>
      <c r="WMC391" s="15"/>
      <c r="WMD391" s="15"/>
      <c r="WME391" s="15"/>
      <c r="WMF391" s="15"/>
      <c r="WMG391" s="15"/>
      <c r="WMH391" s="15"/>
      <c r="WMI391" s="15"/>
      <c r="WMJ391" s="15"/>
      <c r="WMK391" s="15"/>
      <c r="WML391" s="15"/>
      <c r="WMM391" s="15"/>
      <c r="WMN391" s="15"/>
      <c r="WMO391" s="15"/>
      <c r="WMP391" s="15"/>
      <c r="WMQ391" s="15"/>
      <c r="WMR391" s="15"/>
      <c r="WMS391" s="15"/>
      <c r="WMT391" s="15"/>
      <c r="WMU391" s="15"/>
      <c r="WMV391" s="15"/>
      <c r="WMW391" s="15"/>
      <c r="WMX391" s="15"/>
      <c r="WMY391" s="15"/>
      <c r="WMZ391" s="15"/>
      <c r="WNA391" s="15"/>
      <c r="WNB391" s="15"/>
      <c r="WNC391" s="15"/>
      <c r="WND391" s="15"/>
      <c r="WNE391" s="15"/>
      <c r="WNF391" s="15"/>
      <c r="WNG391" s="15"/>
      <c r="WNH391" s="15"/>
      <c r="WNI391" s="15"/>
      <c r="WNJ391" s="15"/>
      <c r="WNK391" s="15"/>
      <c r="WNL391" s="15"/>
      <c r="WNM391" s="15"/>
      <c r="WNN391" s="15"/>
      <c r="WNO391" s="15"/>
      <c r="WNP391" s="15"/>
      <c r="WNQ391" s="15"/>
      <c r="WNR391" s="15"/>
      <c r="WNS391" s="15"/>
      <c r="WNT391" s="15"/>
      <c r="WNU391" s="15"/>
      <c r="WNV391" s="15"/>
      <c r="WNW391" s="15"/>
      <c r="WNX391" s="15"/>
      <c r="WNY391" s="15"/>
      <c r="WNZ391" s="15"/>
      <c r="WOA391" s="15"/>
      <c r="WOB391" s="15"/>
      <c r="WOC391" s="15"/>
      <c r="WOD391" s="15"/>
      <c r="WOE391" s="15"/>
      <c r="WOF391" s="15"/>
      <c r="WOG391" s="15"/>
      <c r="WOH391" s="15"/>
      <c r="WOI391" s="15"/>
      <c r="WOJ391" s="15"/>
      <c r="WOK391" s="15"/>
      <c r="WOL391" s="15"/>
      <c r="WOM391" s="15"/>
      <c r="WON391" s="16"/>
      <c r="WOO391" s="16"/>
      <c r="WOP391" s="16"/>
      <c r="WOQ391" s="16"/>
      <c r="WOR391" s="16"/>
      <c r="WOS391" s="16"/>
      <c r="WOT391" s="16"/>
      <c r="WOU391" s="16"/>
      <c r="WOV391" s="16"/>
      <c r="WOW391" s="16"/>
      <c r="WOX391" s="16"/>
      <c r="WOY391" s="16"/>
      <c r="WOZ391" s="16"/>
      <c r="WPA391" s="16"/>
      <c r="WPB391" s="16"/>
      <c r="WPC391" s="16"/>
      <c r="WPD391" s="16"/>
      <c r="WPE391" s="16"/>
      <c r="WPF391" s="16"/>
      <c r="WPG391" s="16"/>
      <c r="WPH391" s="16"/>
      <c r="WPI391" s="16"/>
      <c r="WPJ391" s="16"/>
      <c r="WPK391" s="16"/>
      <c r="WPL391" s="16"/>
      <c r="WPM391" s="16"/>
      <c r="WPN391" s="16"/>
      <c r="WPO391" s="16"/>
      <c r="WPP391" s="16"/>
      <c r="WPQ391" s="16"/>
      <c r="WPR391" s="16"/>
      <c r="WPS391" s="16"/>
      <c r="WPT391" s="16"/>
      <c r="WPU391" s="16"/>
      <c r="WPV391" s="16"/>
      <c r="WPW391" s="16"/>
      <c r="WPX391" s="16"/>
      <c r="WPY391" s="16"/>
      <c r="WPZ391" s="16"/>
      <c r="WQA391" s="16"/>
      <c r="WQB391" s="16"/>
      <c r="WQC391" s="16"/>
      <c r="WQD391" s="16"/>
      <c r="WQE391" s="16"/>
      <c r="WQF391" s="16"/>
      <c r="WQG391" s="16"/>
      <c r="WQH391" s="16"/>
      <c r="WQI391" s="16"/>
      <c r="WQJ391" s="16"/>
      <c r="WQK391" s="16"/>
      <c r="WQL391" s="16"/>
      <c r="WQM391" s="16"/>
      <c r="WQN391" s="16"/>
      <c r="WQO391" s="16"/>
      <c r="WQP391" s="16"/>
      <c r="WQQ391" s="16"/>
      <c r="WQR391" s="16"/>
      <c r="WQS391" s="16"/>
      <c r="WQT391" s="16"/>
      <c r="WQU391" s="16"/>
      <c r="WQV391" s="16"/>
      <c r="WQW391" s="16"/>
      <c r="WQX391" s="16"/>
      <c r="WQY391" s="16"/>
      <c r="WQZ391" s="16"/>
      <c r="WRA391" s="16"/>
      <c r="WRB391" s="16"/>
      <c r="WRC391" s="16"/>
      <c r="WRD391" s="16"/>
      <c r="WRE391" s="16"/>
      <c r="WRF391" s="16"/>
      <c r="WRG391" s="16"/>
      <c r="WRH391" s="16"/>
      <c r="WRI391" s="16"/>
      <c r="WRJ391" s="16"/>
      <c r="WRK391" s="16"/>
      <c r="WRL391" s="16"/>
      <c r="WRM391" s="16"/>
      <c r="WRN391" s="16"/>
      <c r="WRO391" s="16"/>
      <c r="WRP391" s="16"/>
      <c r="WRQ391" s="16"/>
      <c r="WRR391" s="16"/>
      <c r="WRS391" s="16"/>
      <c r="WRT391" s="16"/>
      <c r="WRU391" s="16"/>
      <c r="WRV391" s="16"/>
      <c r="WRW391" s="16"/>
      <c r="WRX391" s="16"/>
      <c r="WRY391" s="16"/>
      <c r="WRZ391" s="16"/>
      <c r="WSA391" s="16"/>
      <c r="WSB391" s="16"/>
      <c r="WSC391" s="16"/>
      <c r="WSD391" s="16"/>
      <c r="WSE391" s="16"/>
      <c r="WSF391" s="16"/>
      <c r="WSG391" s="16"/>
      <c r="WSH391" s="16"/>
      <c r="WSI391" s="16"/>
      <c r="WSJ391" s="16"/>
      <c r="WSK391" s="16"/>
      <c r="WSL391" s="16"/>
      <c r="WSM391" s="16"/>
      <c r="WSN391" s="16"/>
      <c r="WSO391" s="16"/>
      <c r="WSP391" s="16"/>
      <c r="WSQ391" s="16"/>
      <c r="WSR391" s="16"/>
      <c r="WSS391" s="16"/>
      <c r="WST391" s="16"/>
      <c r="WSU391" s="16"/>
      <c r="WSV391" s="16"/>
      <c r="WSW391" s="16"/>
      <c r="WSX391" s="16"/>
      <c r="WSY391" s="16"/>
      <c r="WSZ391" s="16"/>
      <c r="WTA391" s="16"/>
      <c r="WTB391" s="16"/>
      <c r="WTC391" s="16"/>
      <c r="WTD391" s="16"/>
      <c r="WTE391" s="16"/>
      <c r="WTF391" s="16"/>
      <c r="WTG391" s="16"/>
      <c r="WTH391" s="16"/>
      <c r="WTI391" s="16"/>
      <c r="WTJ391" s="16"/>
      <c r="WTK391" s="16"/>
      <c r="WTL391" s="16"/>
      <c r="WTM391" s="16"/>
      <c r="WTN391" s="16"/>
      <c r="WTO391" s="16"/>
      <c r="WTP391" s="16"/>
      <c r="WTQ391" s="16"/>
      <c r="WTR391" s="16"/>
      <c r="WTS391" s="16"/>
      <c r="WTT391" s="16"/>
      <c r="WTU391" s="16"/>
      <c r="WTV391" s="16"/>
      <c r="WTW391" s="16"/>
      <c r="WTX391" s="16"/>
      <c r="WTY391" s="16"/>
      <c r="WTZ391" s="16"/>
      <c r="WUA391" s="16"/>
      <c r="WUB391" s="16"/>
      <c r="WUC391" s="16"/>
      <c r="WUD391" s="16"/>
      <c r="WUE391" s="16"/>
      <c r="WUF391" s="16"/>
      <c r="WUG391" s="16"/>
      <c r="WUH391" s="16"/>
      <c r="WUI391" s="16"/>
      <c r="WUJ391" s="16"/>
      <c r="WUK391" s="16"/>
      <c r="WUL391" s="16"/>
      <c r="WUM391" s="16"/>
      <c r="WUN391" s="16"/>
      <c r="WUO391" s="16"/>
      <c r="WUP391" s="16"/>
      <c r="WUQ391" s="16"/>
      <c r="WUR391" s="16"/>
      <c r="WUS391" s="16"/>
      <c r="WUT391" s="16"/>
      <c r="WUU391" s="16"/>
      <c r="WUV391" s="16"/>
      <c r="WUW391" s="16"/>
      <c r="WUX391" s="16"/>
      <c r="WUY391" s="16"/>
      <c r="WUZ391" s="16"/>
      <c r="WVA391" s="16"/>
      <c r="WVB391" s="16"/>
      <c r="WVC391" s="16"/>
      <c r="WVD391" s="16"/>
      <c r="WVE391" s="16"/>
      <c r="WVF391" s="16"/>
      <c r="WVG391" s="16"/>
      <c r="WVH391" s="16"/>
      <c r="WVI391" s="16"/>
      <c r="WVJ391" s="16"/>
      <c r="WVK391" s="16"/>
      <c r="WVL391" s="16"/>
      <c r="WVM391" s="16"/>
      <c r="WVN391" s="16"/>
      <c r="WVO391" s="16"/>
      <c r="WVP391" s="16"/>
      <c r="WVQ391" s="16"/>
      <c r="WVR391" s="16"/>
      <c r="WVS391" s="16"/>
      <c r="WVT391" s="16"/>
      <c r="WVU391" s="16"/>
      <c r="WVV391" s="16"/>
      <c r="WVW391" s="16"/>
      <c r="WVX391" s="16"/>
      <c r="WVY391" s="16"/>
      <c r="WVZ391" s="16"/>
      <c r="WWA391" s="16"/>
      <c r="WWB391" s="16"/>
      <c r="WWC391" s="16"/>
      <c r="WWD391" s="16"/>
      <c r="WWE391" s="16"/>
      <c r="WWF391" s="16"/>
      <c r="WWG391" s="16"/>
      <c r="WWH391" s="16"/>
      <c r="WWI391" s="16"/>
      <c r="WWJ391" s="16"/>
      <c r="WWK391" s="16"/>
      <c r="WWL391" s="16"/>
      <c r="WWM391" s="16"/>
      <c r="WWN391" s="16"/>
      <c r="WWO391" s="16"/>
      <c r="WWP391" s="16"/>
      <c r="WWQ391" s="16"/>
      <c r="WWR391" s="16"/>
      <c r="WWS391" s="16"/>
      <c r="WWT391" s="16"/>
      <c r="WWU391" s="16"/>
      <c r="WWV391" s="16"/>
      <c r="WWW391" s="16"/>
      <c r="WWX391" s="16"/>
      <c r="WWY391" s="16"/>
      <c r="WWZ391" s="16"/>
      <c r="WXA391" s="16"/>
      <c r="WXB391" s="16"/>
      <c r="WXC391" s="16"/>
      <c r="WXD391" s="16"/>
      <c r="WXE391" s="16"/>
      <c r="WXF391" s="16"/>
      <c r="WXG391" s="16"/>
      <c r="WXH391" s="16"/>
      <c r="WXI391" s="16"/>
      <c r="WXJ391" s="16"/>
      <c r="WXK391" s="16"/>
      <c r="WXL391" s="16"/>
      <c r="WXM391" s="16"/>
      <c r="WXN391" s="16"/>
      <c r="WXO391" s="16"/>
      <c r="WXP391" s="16"/>
      <c r="WXQ391" s="16"/>
      <c r="WXR391" s="16"/>
      <c r="WXS391" s="16"/>
      <c r="WXT391" s="16"/>
      <c r="WXU391" s="16"/>
      <c r="WXV391" s="16"/>
      <c r="WXW391" s="16"/>
      <c r="WXX391" s="16"/>
      <c r="WXY391" s="16"/>
      <c r="WXZ391" s="16"/>
      <c r="WYA391" s="16"/>
      <c r="WYB391" s="16"/>
      <c r="WYC391" s="16"/>
      <c r="WYD391" s="16"/>
      <c r="WYE391" s="16"/>
      <c r="WYF391" s="16"/>
      <c r="WYG391" s="16"/>
      <c r="WYH391" s="16"/>
      <c r="WYI391" s="16"/>
      <c r="WYJ391" s="16"/>
      <c r="WYK391" s="16"/>
      <c r="WYL391" s="16"/>
      <c r="WYM391" s="16"/>
      <c r="WYN391" s="16"/>
      <c r="WYO391" s="16"/>
      <c r="WYP391" s="16"/>
      <c r="WYQ391" s="16"/>
      <c r="WYR391" s="16"/>
      <c r="WYS391" s="16"/>
      <c r="WYT391" s="16"/>
      <c r="WYU391" s="16"/>
      <c r="WYV391" s="16"/>
      <c r="WYW391" s="16"/>
      <c r="WYX391" s="16"/>
      <c r="WYY391" s="16"/>
      <c r="WYZ391" s="16"/>
      <c r="WZA391" s="16"/>
      <c r="WZB391" s="16"/>
      <c r="WZC391" s="16"/>
      <c r="WZD391" s="16"/>
      <c r="WZE391" s="16"/>
      <c r="WZF391" s="16"/>
      <c r="WZG391" s="16"/>
      <c r="WZH391" s="16"/>
      <c r="WZI391" s="16"/>
      <c r="WZJ391" s="16"/>
      <c r="WZK391" s="16"/>
      <c r="WZL391" s="16"/>
      <c r="WZM391" s="16"/>
      <c r="WZN391" s="16"/>
      <c r="WZO391" s="16"/>
      <c r="WZP391" s="16"/>
      <c r="WZQ391" s="16"/>
      <c r="WZR391" s="16"/>
      <c r="WZS391" s="16"/>
      <c r="WZT391" s="16"/>
      <c r="WZU391" s="16"/>
      <c r="WZV391" s="16"/>
      <c r="WZW391" s="16"/>
      <c r="WZX391" s="16"/>
      <c r="WZY391" s="16"/>
      <c r="WZZ391" s="16"/>
      <c r="XAA391" s="16"/>
      <c r="XAB391" s="16"/>
      <c r="XAC391" s="16"/>
      <c r="XAD391" s="16"/>
      <c r="XAE391" s="16"/>
      <c r="XAF391" s="16"/>
      <c r="XAG391" s="16"/>
      <c r="XAH391" s="16"/>
      <c r="XAI391" s="16"/>
      <c r="XAJ391" s="16"/>
      <c r="XAK391" s="16"/>
      <c r="XAL391" s="16"/>
      <c r="XAM391" s="16"/>
      <c r="XAN391" s="16"/>
      <c r="XAO391" s="16"/>
      <c r="XAP391" s="16"/>
      <c r="XAQ391" s="16"/>
      <c r="XAR391" s="16"/>
      <c r="XAS391" s="16"/>
      <c r="XAT391" s="16"/>
      <c r="XAU391" s="16"/>
      <c r="XAV391" s="16"/>
      <c r="XAW391" s="16"/>
      <c r="XAX391" s="16"/>
      <c r="XAY391" s="16"/>
      <c r="XAZ391" s="16"/>
      <c r="XBA391" s="16"/>
      <c r="XBB391" s="16"/>
      <c r="XBC391" s="16"/>
      <c r="XBD391" s="16"/>
      <c r="XBE391" s="16"/>
      <c r="XBF391" s="16"/>
      <c r="XBG391" s="16"/>
      <c r="XBH391" s="16"/>
      <c r="XBI391" s="16"/>
      <c r="XBJ391" s="16"/>
      <c r="XBK391" s="16"/>
      <c r="XBL391" s="16"/>
      <c r="XBM391" s="16"/>
      <c r="XBN391" s="16"/>
      <c r="XBO391" s="16"/>
      <c r="XBP391" s="16"/>
      <c r="XBQ391" s="16"/>
      <c r="XBR391" s="16"/>
      <c r="XBS391" s="16"/>
      <c r="XBT391" s="16"/>
      <c r="XBU391" s="16"/>
      <c r="XBV391" s="16"/>
      <c r="XBW391" s="16"/>
      <c r="XBX391" s="16"/>
      <c r="XBY391" s="16"/>
      <c r="XBZ391" s="16"/>
      <c r="XCA391" s="17"/>
      <c r="XCB391" s="17"/>
      <c r="XCC391" s="17"/>
      <c r="XCD391" s="17"/>
      <c r="XCE391" s="17"/>
      <c r="XCF391" s="17"/>
      <c r="XCG391" s="17"/>
      <c r="XCH391" s="17"/>
      <c r="XCI391" s="17"/>
      <c r="XCJ391" s="17"/>
      <c r="XCK391" s="17"/>
      <c r="XCL391" s="17"/>
      <c r="XCM391" s="17"/>
      <c r="XCN391" s="17"/>
      <c r="XCO391" s="17"/>
      <c r="XCP391" s="17"/>
      <c r="XCQ391" s="17"/>
      <c r="XCR391" s="17"/>
      <c r="XCS391" s="17"/>
      <c r="XCT391" s="17"/>
      <c r="XCU391" s="17"/>
      <c r="XCV391" s="17"/>
      <c r="XCW391" s="17"/>
      <c r="XCX391" s="17"/>
      <c r="XCY391" s="17"/>
      <c r="XCZ391" s="17"/>
      <c r="XDA391" s="17"/>
      <c r="XDB391" s="17"/>
      <c r="XDC391" s="17"/>
      <c r="XDD391" s="17"/>
      <c r="XDE391" s="17"/>
      <c r="XDF391" s="17"/>
      <c r="XDG391" s="17"/>
      <c r="XDH391" s="17"/>
      <c r="XDI391" s="17"/>
      <c r="XDJ391" s="17"/>
      <c r="XDK391" s="17"/>
      <c r="XDL391" s="17"/>
      <c r="XDM391" s="17"/>
      <c r="XDN391" s="17"/>
      <c r="XDO391" s="17"/>
      <c r="XDP391" s="17"/>
      <c r="XDQ391" s="17"/>
      <c r="XDR391" s="17"/>
      <c r="XDS391" s="17"/>
      <c r="XDT391" s="17"/>
      <c r="XDU391" s="17"/>
      <c r="XDV391" s="17"/>
      <c r="XDW391" s="17"/>
      <c r="XDX391" s="17"/>
      <c r="XDY391" s="17"/>
      <c r="XDZ391" s="17"/>
      <c r="XEA391" s="17"/>
      <c r="XEB391" s="17"/>
      <c r="XEC391" s="17"/>
      <c r="XED391" s="17"/>
      <c r="XEE391" s="17"/>
      <c r="XEF391" s="17"/>
      <c r="XEG391" s="17"/>
      <c r="XEH391" s="17"/>
      <c r="XEI391" s="17"/>
      <c r="XEJ391" s="17"/>
      <c r="XEK391" s="17"/>
      <c r="XEL391" s="17"/>
      <c r="XEM391" s="17"/>
      <c r="XEN391" s="17"/>
      <c r="XEO391" s="17"/>
      <c r="XEP391" s="17"/>
      <c r="XEQ391" s="17"/>
      <c r="XER391" s="17"/>
      <c r="XES391" s="17"/>
      <c r="XET391" s="17"/>
      <c r="XEU391" s="17"/>
      <c r="XEV391" s="17"/>
      <c r="XEW391" s="17"/>
      <c r="XEX391" s="17"/>
      <c r="XEY391" s="17"/>
      <c r="XEZ391" s="17"/>
      <c r="XFA391" s="17"/>
      <c r="XFB391" s="17"/>
      <c r="XFC391" s="17"/>
      <c r="XFD391" s="18"/>
    </row>
    <row r="392" spans="1:17 15853:16384" s="68" customFormat="1" ht="22.35" hidden="1" customHeight="1" x14ac:dyDescent="0.25">
      <c r="A392" s="119"/>
      <c r="B392" s="119"/>
      <c r="C392" s="119" t="s">
        <v>221</v>
      </c>
      <c r="D392" s="119"/>
      <c r="E392" s="120">
        <f t="shared" ref="E392:P392" si="166">SUM(E33+E64+E98+E130+E162+E198+E229+E261+E292+E322+E353+E385)/12</f>
        <v>13.92</v>
      </c>
      <c r="F392" s="120">
        <f t="shared" si="166"/>
        <v>13.958820105820108</v>
      </c>
      <c r="G392" s="120">
        <f t="shared" si="166"/>
        <v>56.70333730158729</v>
      </c>
      <c r="H392" s="120">
        <f t="shared" si="166"/>
        <v>418.60291666666672</v>
      </c>
      <c r="I392" s="120">
        <f t="shared" si="166"/>
        <v>87.966666666666654</v>
      </c>
      <c r="J392" s="120">
        <f t="shared" si="166"/>
        <v>0.19697592592592594</v>
      </c>
      <c r="K392" s="120">
        <f t="shared" si="166"/>
        <v>0.3868482804232804</v>
      </c>
      <c r="L392" s="120">
        <f t="shared" si="166"/>
        <v>29.185000000000002</v>
      </c>
      <c r="M392" s="120">
        <f t="shared" si="166"/>
        <v>239.05402777777783</v>
      </c>
      <c r="N392" s="120">
        <f t="shared" si="166"/>
        <v>58.645833333333321</v>
      </c>
      <c r="O392" s="120">
        <f t="shared" si="166"/>
        <v>271.58625000000001</v>
      </c>
      <c r="P392" s="120">
        <f t="shared" si="166"/>
        <v>3.4282910052910052</v>
      </c>
      <c r="WKS392" s="15"/>
      <c r="WKT392" s="15"/>
      <c r="WKU392" s="15"/>
      <c r="WKV392" s="15"/>
      <c r="WKW392" s="15"/>
      <c r="WKX392" s="15"/>
      <c r="WKY392" s="15"/>
      <c r="WKZ392" s="15"/>
      <c r="WLA392" s="15"/>
      <c r="WLB392" s="15"/>
      <c r="WLC392" s="15"/>
      <c r="WLD392" s="15"/>
      <c r="WLE392" s="15"/>
      <c r="WLF392" s="15"/>
      <c r="WLG392" s="15"/>
      <c r="WLH392" s="15"/>
      <c r="WLI392" s="15"/>
      <c r="WLJ392" s="15"/>
      <c r="WLK392" s="15"/>
      <c r="WLL392" s="15"/>
      <c r="WLM392" s="15"/>
      <c r="WLN392" s="15"/>
      <c r="WLO392" s="15"/>
      <c r="WLP392" s="15"/>
      <c r="WLQ392" s="15"/>
      <c r="WLR392" s="15"/>
      <c r="WLS392" s="15"/>
      <c r="WLT392" s="15"/>
      <c r="WLU392" s="15"/>
      <c r="WLV392" s="15"/>
      <c r="WLW392" s="15"/>
      <c r="WLX392" s="15"/>
      <c r="WLY392" s="15"/>
      <c r="WLZ392" s="15"/>
      <c r="WMA392" s="15"/>
      <c r="WMB392" s="15"/>
      <c r="WMC392" s="15"/>
      <c r="WMD392" s="15"/>
      <c r="WME392" s="15"/>
      <c r="WMF392" s="15"/>
      <c r="WMG392" s="15"/>
      <c r="WMH392" s="15"/>
      <c r="WMI392" s="15"/>
      <c r="WMJ392" s="15"/>
      <c r="WMK392" s="15"/>
      <c r="WML392" s="15"/>
      <c r="WMM392" s="15"/>
      <c r="WMN392" s="15"/>
      <c r="WMO392" s="15"/>
      <c r="WMP392" s="15"/>
      <c r="WMQ392" s="15"/>
      <c r="WMR392" s="15"/>
      <c r="WMS392" s="15"/>
      <c r="WMT392" s="15"/>
      <c r="WMU392" s="15"/>
      <c r="WMV392" s="15"/>
      <c r="WMW392" s="15"/>
      <c r="WMX392" s="15"/>
      <c r="WMY392" s="15"/>
      <c r="WMZ392" s="15"/>
      <c r="WNA392" s="15"/>
      <c r="WNB392" s="15"/>
      <c r="WNC392" s="15"/>
      <c r="WND392" s="15"/>
      <c r="WNE392" s="15"/>
      <c r="WNF392" s="15"/>
      <c r="WNG392" s="15"/>
      <c r="WNH392" s="15"/>
      <c r="WNI392" s="15"/>
      <c r="WNJ392" s="15"/>
      <c r="WNK392" s="15"/>
      <c r="WNL392" s="15"/>
      <c r="WNM392" s="15"/>
      <c r="WNN392" s="15"/>
      <c r="WNO392" s="15"/>
      <c r="WNP392" s="15"/>
      <c r="WNQ392" s="15"/>
      <c r="WNR392" s="15"/>
      <c r="WNS392" s="15"/>
      <c r="WNT392" s="15"/>
      <c r="WNU392" s="15"/>
      <c r="WNV392" s="15"/>
      <c r="WNW392" s="15"/>
      <c r="WNX392" s="15"/>
      <c r="WNY392" s="15"/>
      <c r="WNZ392" s="15"/>
      <c r="WOA392" s="15"/>
      <c r="WOB392" s="15"/>
      <c r="WOC392" s="15"/>
      <c r="WOD392" s="15"/>
      <c r="WOE392" s="15"/>
      <c r="WOF392" s="15"/>
      <c r="WOG392" s="15"/>
      <c r="WOH392" s="15"/>
      <c r="WOI392" s="15"/>
      <c r="WOJ392" s="15"/>
      <c r="WOK392" s="15"/>
      <c r="WOL392" s="15"/>
      <c r="WOM392" s="15"/>
      <c r="WON392" s="16"/>
      <c r="WOO392" s="16"/>
      <c r="WOP392" s="16"/>
      <c r="WOQ392" s="16"/>
      <c r="WOR392" s="16"/>
      <c r="WOS392" s="16"/>
      <c r="WOT392" s="16"/>
      <c r="WOU392" s="16"/>
      <c r="WOV392" s="16"/>
      <c r="WOW392" s="16"/>
      <c r="WOX392" s="16"/>
      <c r="WOY392" s="16"/>
      <c r="WOZ392" s="16"/>
      <c r="WPA392" s="16"/>
      <c r="WPB392" s="16"/>
      <c r="WPC392" s="16"/>
      <c r="WPD392" s="16"/>
      <c r="WPE392" s="16"/>
      <c r="WPF392" s="16"/>
      <c r="WPG392" s="16"/>
      <c r="WPH392" s="16"/>
      <c r="WPI392" s="16"/>
      <c r="WPJ392" s="16"/>
      <c r="WPK392" s="16"/>
      <c r="WPL392" s="16"/>
      <c r="WPM392" s="16"/>
      <c r="WPN392" s="16"/>
      <c r="WPO392" s="16"/>
      <c r="WPP392" s="16"/>
      <c r="WPQ392" s="16"/>
      <c r="WPR392" s="16"/>
      <c r="WPS392" s="16"/>
      <c r="WPT392" s="16"/>
      <c r="WPU392" s="16"/>
      <c r="WPV392" s="16"/>
      <c r="WPW392" s="16"/>
      <c r="WPX392" s="16"/>
      <c r="WPY392" s="16"/>
      <c r="WPZ392" s="16"/>
      <c r="WQA392" s="16"/>
      <c r="WQB392" s="16"/>
      <c r="WQC392" s="16"/>
      <c r="WQD392" s="16"/>
      <c r="WQE392" s="16"/>
      <c r="WQF392" s="16"/>
      <c r="WQG392" s="16"/>
      <c r="WQH392" s="16"/>
      <c r="WQI392" s="16"/>
      <c r="WQJ392" s="16"/>
      <c r="WQK392" s="16"/>
      <c r="WQL392" s="16"/>
      <c r="WQM392" s="16"/>
      <c r="WQN392" s="16"/>
      <c r="WQO392" s="16"/>
      <c r="WQP392" s="16"/>
      <c r="WQQ392" s="16"/>
      <c r="WQR392" s="16"/>
      <c r="WQS392" s="16"/>
      <c r="WQT392" s="16"/>
      <c r="WQU392" s="16"/>
      <c r="WQV392" s="16"/>
      <c r="WQW392" s="16"/>
      <c r="WQX392" s="16"/>
      <c r="WQY392" s="16"/>
      <c r="WQZ392" s="16"/>
      <c r="WRA392" s="16"/>
      <c r="WRB392" s="16"/>
      <c r="WRC392" s="16"/>
      <c r="WRD392" s="16"/>
      <c r="WRE392" s="16"/>
      <c r="WRF392" s="16"/>
      <c r="WRG392" s="16"/>
      <c r="WRH392" s="16"/>
      <c r="WRI392" s="16"/>
      <c r="WRJ392" s="16"/>
      <c r="WRK392" s="16"/>
      <c r="WRL392" s="16"/>
      <c r="WRM392" s="16"/>
      <c r="WRN392" s="16"/>
      <c r="WRO392" s="16"/>
      <c r="WRP392" s="16"/>
      <c r="WRQ392" s="16"/>
      <c r="WRR392" s="16"/>
      <c r="WRS392" s="16"/>
      <c r="WRT392" s="16"/>
      <c r="WRU392" s="16"/>
      <c r="WRV392" s="16"/>
      <c r="WRW392" s="16"/>
      <c r="WRX392" s="16"/>
      <c r="WRY392" s="16"/>
      <c r="WRZ392" s="16"/>
      <c r="WSA392" s="16"/>
      <c r="WSB392" s="16"/>
      <c r="WSC392" s="16"/>
      <c r="WSD392" s="16"/>
      <c r="WSE392" s="16"/>
      <c r="WSF392" s="16"/>
      <c r="WSG392" s="16"/>
      <c r="WSH392" s="16"/>
      <c r="WSI392" s="16"/>
      <c r="WSJ392" s="16"/>
      <c r="WSK392" s="16"/>
      <c r="WSL392" s="16"/>
      <c r="WSM392" s="16"/>
      <c r="WSN392" s="16"/>
      <c r="WSO392" s="16"/>
      <c r="WSP392" s="16"/>
      <c r="WSQ392" s="16"/>
      <c r="WSR392" s="16"/>
      <c r="WSS392" s="16"/>
      <c r="WST392" s="16"/>
      <c r="WSU392" s="16"/>
      <c r="WSV392" s="16"/>
      <c r="WSW392" s="16"/>
      <c r="WSX392" s="16"/>
      <c r="WSY392" s="16"/>
      <c r="WSZ392" s="16"/>
      <c r="WTA392" s="16"/>
      <c r="WTB392" s="16"/>
      <c r="WTC392" s="16"/>
      <c r="WTD392" s="16"/>
      <c r="WTE392" s="16"/>
      <c r="WTF392" s="16"/>
      <c r="WTG392" s="16"/>
      <c r="WTH392" s="16"/>
      <c r="WTI392" s="16"/>
      <c r="WTJ392" s="16"/>
      <c r="WTK392" s="16"/>
      <c r="WTL392" s="16"/>
      <c r="WTM392" s="16"/>
      <c r="WTN392" s="16"/>
      <c r="WTO392" s="16"/>
      <c r="WTP392" s="16"/>
      <c r="WTQ392" s="16"/>
      <c r="WTR392" s="16"/>
      <c r="WTS392" s="16"/>
      <c r="WTT392" s="16"/>
      <c r="WTU392" s="16"/>
      <c r="WTV392" s="16"/>
      <c r="WTW392" s="16"/>
      <c r="WTX392" s="16"/>
      <c r="WTY392" s="16"/>
      <c r="WTZ392" s="16"/>
      <c r="WUA392" s="16"/>
      <c r="WUB392" s="16"/>
      <c r="WUC392" s="16"/>
      <c r="WUD392" s="16"/>
      <c r="WUE392" s="16"/>
      <c r="WUF392" s="16"/>
      <c r="WUG392" s="16"/>
      <c r="WUH392" s="16"/>
      <c r="WUI392" s="16"/>
      <c r="WUJ392" s="16"/>
      <c r="WUK392" s="16"/>
      <c r="WUL392" s="16"/>
      <c r="WUM392" s="16"/>
      <c r="WUN392" s="16"/>
      <c r="WUO392" s="16"/>
      <c r="WUP392" s="16"/>
      <c r="WUQ392" s="16"/>
      <c r="WUR392" s="16"/>
      <c r="WUS392" s="16"/>
      <c r="WUT392" s="16"/>
      <c r="WUU392" s="16"/>
      <c r="WUV392" s="16"/>
      <c r="WUW392" s="16"/>
      <c r="WUX392" s="16"/>
      <c r="WUY392" s="16"/>
      <c r="WUZ392" s="16"/>
      <c r="WVA392" s="16"/>
      <c r="WVB392" s="16"/>
      <c r="WVC392" s="16"/>
      <c r="WVD392" s="16"/>
      <c r="WVE392" s="16"/>
      <c r="WVF392" s="16"/>
      <c r="WVG392" s="16"/>
      <c r="WVH392" s="16"/>
      <c r="WVI392" s="16"/>
      <c r="WVJ392" s="16"/>
      <c r="WVK392" s="16"/>
      <c r="WVL392" s="16"/>
      <c r="WVM392" s="16"/>
      <c r="WVN392" s="16"/>
      <c r="WVO392" s="16"/>
      <c r="WVP392" s="16"/>
      <c r="WVQ392" s="16"/>
      <c r="WVR392" s="16"/>
      <c r="WVS392" s="16"/>
      <c r="WVT392" s="16"/>
      <c r="WVU392" s="16"/>
      <c r="WVV392" s="16"/>
      <c r="WVW392" s="16"/>
      <c r="WVX392" s="16"/>
      <c r="WVY392" s="16"/>
      <c r="WVZ392" s="16"/>
      <c r="WWA392" s="16"/>
      <c r="WWB392" s="16"/>
      <c r="WWC392" s="16"/>
      <c r="WWD392" s="16"/>
      <c r="WWE392" s="16"/>
      <c r="WWF392" s="16"/>
      <c r="WWG392" s="16"/>
      <c r="WWH392" s="16"/>
      <c r="WWI392" s="16"/>
      <c r="WWJ392" s="16"/>
      <c r="WWK392" s="16"/>
      <c r="WWL392" s="16"/>
      <c r="WWM392" s="16"/>
      <c r="WWN392" s="16"/>
      <c r="WWO392" s="16"/>
      <c r="WWP392" s="16"/>
      <c r="WWQ392" s="16"/>
      <c r="WWR392" s="16"/>
      <c r="WWS392" s="16"/>
      <c r="WWT392" s="16"/>
      <c r="WWU392" s="16"/>
      <c r="WWV392" s="16"/>
      <c r="WWW392" s="16"/>
      <c r="WWX392" s="16"/>
      <c r="WWY392" s="16"/>
      <c r="WWZ392" s="16"/>
      <c r="WXA392" s="16"/>
      <c r="WXB392" s="16"/>
      <c r="WXC392" s="16"/>
      <c r="WXD392" s="16"/>
      <c r="WXE392" s="16"/>
      <c r="WXF392" s="16"/>
      <c r="WXG392" s="16"/>
      <c r="WXH392" s="16"/>
      <c r="WXI392" s="16"/>
      <c r="WXJ392" s="16"/>
      <c r="WXK392" s="16"/>
      <c r="WXL392" s="16"/>
      <c r="WXM392" s="16"/>
      <c r="WXN392" s="16"/>
      <c r="WXO392" s="16"/>
      <c r="WXP392" s="16"/>
      <c r="WXQ392" s="16"/>
      <c r="WXR392" s="16"/>
      <c r="WXS392" s="16"/>
      <c r="WXT392" s="16"/>
      <c r="WXU392" s="16"/>
      <c r="WXV392" s="16"/>
      <c r="WXW392" s="16"/>
      <c r="WXX392" s="16"/>
      <c r="WXY392" s="16"/>
      <c r="WXZ392" s="16"/>
      <c r="WYA392" s="16"/>
      <c r="WYB392" s="16"/>
      <c r="WYC392" s="16"/>
      <c r="WYD392" s="16"/>
      <c r="WYE392" s="16"/>
      <c r="WYF392" s="16"/>
      <c r="WYG392" s="16"/>
      <c r="WYH392" s="16"/>
      <c r="WYI392" s="16"/>
      <c r="WYJ392" s="16"/>
      <c r="WYK392" s="16"/>
      <c r="WYL392" s="16"/>
      <c r="WYM392" s="16"/>
      <c r="WYN392" s="16"/>
      <c r="WYO392" s="16"/>
      <c r="WYP392" s="16"/>
      <c r="WYQ392" s="16"/>
      <c r="WYR392" s="16"/>
      <c r="WYS392" s="16"/>
      <c r="WYT392" s="16"/>
      <c r="WYU392" s="16"/>
      <c r="WYV392" s="16"/>
      <c r="WYW392" s="16"/>
      <c r="WYX392" s="16"/>
      <c r="WYY392" s="16"/>
      <c r="WYZ392" s="16"/>
      <c r="WZA392" s="16"/>
      <c r="WZB392" s="16"/>
      <c r="WZC392" s="16"/>
      <c r="WZD392" s="16"/>
      <c r="WZE392" s="16"/>
      <c r="WZF392" s="16"/>
      <c r="WZG392" s="16"/>
      <c r="WZH392" s="16"/>
      <c r="WZI392" s="16"/>
      <c r="WZJ392" s="16"/>
      <c r="WZK392" s="16"/>
      <c r="WZL392" s="16"/>
      <c r="WZM392" s="16"/>
      <c r="WZN392" s="16"/>
      <c r="WZO392" s="16"/>
      <c r="WZP392" s="16"/>
      <c r="WZQ392" s="16"/>
      <c r="WZR392" s="16"/>
      <c r="WZS392" s="16"/>
      <c r="WZT392" s="16"/>
      <c r="WZU392" s="16"/>
      <c r="WZV392" s="16"/>
      <c r="WZW392" s="16"/>
      <c r="WZX392" s="16"/>
      <c r="WZY392" s="16"/>
      <c r="WZZ392" s="16"/>
      <c r="XAA392" s="16"/>
      <c r="XAB392" s="16"/>
      <c r="XAC392" s="16"/>
      <c r="XAD392" s="16"/>
      <c r="XAE392" s="16"/>
      <c r="XAF392" s="16"/>
      <c r="XAG392" s="16"/>
      <c r="XAH392" s="16"/>
      <c r="XAI392" s="16"/>
      <c r="XAJ392" s="16"/>
      <c r="XAK392" s="16"/>
      <c r="XAL392" s="16"/>
      <c r="XAM392" s="16"/>
      <c r="XAN392" s="16"/>
      <c r="XAO392" s="16"/>
      <c r="XAP392" s="16"/>
      <c r="XAQ392" s="16"/>
      <c r="XAR392" s="16"/>
      <c r="XAS392" s="16"/>
      <c r="XAT392" s="16"/>
      <c r="XAU392" s="16"/>
      <c r="XAV392" s="16"/>
      <c r="XAW392" s="16"/>
      <c r="XAX392" s="16"/>
      <c r="XAY392" s="16"/>
      <c r="XAZ392" s="16"/>
      <c r="XBA392" s="16"/>
      <c r="XBB392" s="16"/>
      <c r="XBC392" s="16"/>
      <c r="XBD392" s="16"/>
      <c r="XBE392" s="16"/>
      <c r="XBF392" s="16"/>
      <c r="XBG392" s="16"/>
      <c r="XBH392" s="16"/>
      <c r="XBI392" s="16"/>
      <c r="XBJ392" s="16"/>
      <c r="XBK392" s="16"/>
      <c r="XBL392" s="16"/>
      <c r="XBM392" s="16"/>
      <c r="XBN392" s="16"/>
      <c r="XBO392" s="16"/>
      <c r="XBP392" s="16"/>
      <c r="XBQ392" s="16"/>
      <c r="XBR392" s="16"/>
      <c r="XBS392" s="16"/>
      <c r="XBT392" s="16"/>
      <c r="XBU392" s="16"/>
      <c r="XBV392" s="16"/>
      <c r="XBW392" s="16"/>
      <c r="XBX392" s="16"/>
      <c r="XBY392" s="16"/>
      <c r="XBZ392" s="16"/>
      <c r="XCA392" s="17"/>
      <c r="XCB392" s="17"/>
      <c r="XCC392" s="17"/>
      <c r="XCD392" s="17"/>
      <c r="XCE392" s="17"/>
      <c r="XCF392" s="17"/>
      <c r="XCG392" s="17"/>
      <c r="XCH392" s="17"/>
      <c r="XCI392" s="17"/>
      <c r="XCJ392" s="17"/>
      <c r="XCK392" s="17"/>
      <c r="XCL392" s="17"/>
      <c r="XCM392" s="17"/>
      <c r="XCN392" s="17"/>
      <c r="XCO392" s="17"/>
      <c r="XCP392" s="17"/>
      <c r="XCQ392" s="17"/>
      <c r="XCR392" s="17"/>
      <c r="XCS392" s="17"/>
      <c r="XCT392" s="17"/>
      <c r="XCU392" s="17"/>
      <c r="XCV392" s="17"/>
      <c r="XCW392" s="17"/>
      <c r="XCX392" s="17"/>
      <c r="XCY392" s="17"/>
      <c r="XCZ392" s="17"/>
      <c r="XDA392" s="17"/>
      <c r="XDB392" s="17"/>
      <c r="XDC392" s="17"/>
      <c r="XDD392" s="17"/>
      <c r="XDE392" s="17"/>
      <c r="XDF392" s="17"/>
      <c r="XDG392" s="17"/>
      <c r="XDH392" s="17"/>
      <c r="XDI392" s="17"/>
      <c r="XDJ392" s="17"/>
      <c r="XDK392" s="17"/>
      <c r="XDL392" s="17"/>
      <c r="XDM392" s="17"/>
      <c r="XDN392" s="17"/>
      <c r="XDO392" s="17"/>
      <c r="XDP392" s="17"/>
      <c r="XDQ392" s="17"/>
      <c r="XDR392" s="17"/>
      <c r="XDS392" s="17"/>
      <c r="XDT392" s="17"/>
      <c r="XDU392" s="17"/>
      <c r="XDV392" s="17"/>
      <c r="XDW392" s="17"/>
      <c r="XDX392" s="17"/>
      <c r="XDY392" s="17"/>
      <c r="XDZ392" s="17"/>
      <c r="XEA392" s="17"/>
      <c r="XEB392" s="17"/>
      <c r="XEC392" s="17"/>
      <c r="XED392" s="17"/>
      <c r="XEE392" s="17"/>
      <c r="XEF392" s="17"/>
      <c r="XEG392" s="17"/>
      <c r="XEH392" s="17"/>
      <c r="XEI392" s="17"/>
      <c r="XEJ392" s="17"/>
      <c r="XEK392" s="17"/>
      <c r="XEL392" s="17"/>
      <c r="XEM392" s="17"/>
      <c r="XEN392" s="17"/>
      <c r="XEO392" s="17"/>
      <c r="XEP392" s="17"/>
      <c r="XEQ392" s="17"/>
      <c r="XER392" s="17"/>
      <c r="XES392" s="17"/>
      <c r="XET392" s="17"/>
      <c r="XEU392" s="17"/>
      <c r="XEV392" s="17"/>
      <c r="XEW392" s="17"/>
      <c r="XEX392" s="17"/>
      <c r="XEY392" s="17"/>
      <c r="XEZ392" s="17"/>
      <c r="XFA392" s="17"/>
      <c r="XFB392" s="17"/>
      <c r="XFC392" s="17"/>
      <c r="XFD392" s="18"/>
    </row>
    <row r="393" spans="1:17 15853:16384" ht="89.65" hidden="1" customHeight="1" x14ac:dyDescent="0.25">
      <c r="A393" s="16"/>
      <c r="B393" s="16"/>
      <c r="C393" s="122" t="s">
        <v>222</v>
      </c>
      <c r="D393" s="122"/>
      <c r="E393" s="122"/>
      <c r="F393" s="122"/>
      <c r="G393" s="122"/>
      <c r="H393" s="122"/>
      <c r="I393" s="122"/>
      <c r="J393" s="122"/>
      <c r="K393" s="122"/>
      <c r="L393" s="122"/>
      <c r="M393" s="122"/>
      <c r="N393" s="118"/>
      <c r="O393" s="118"/>
    </row>
    <row r="394" spans="1:17 15853:16384" ht="12.75" customHeight="1" x14ac:dyDescent="0.25">
      <c r="C394" s="178" t="s">
        <v>223</v>
      </c>
      <c r="D394" s="179" t="s">
        <v>4</v>
      </c>
      <c r="E394" s="179"/>
      <c r="F394" s="179"/>
      <c r="G394" s="180" t="s">
        <v>5</v>
      </c>
      <c r="H394" s="179" t="s">
        <v>6</v>
      </c>
      <c r="I394" s="179"/>
      <c r="J394" s="179"/>
      <c r="K394" s="179"/>
      <c r="L394" s="181" t="s">
        <v>224</v>
      </c>
      <c r="M394" s="181"/>
      <c r="N394" s="181"/>
      <c r="O394" s="181"/>
    </row>
    <row r="395" spans="1:17 15853:16384" ht="47.25" customHeight="1" x14ac:dyDescent="0.25">
      <c r="C395" s="178"/>
      <c r="D395" s="77" t="s">
        <v>8</v>
      </c>
      <c r="E395" s="77" t="s">
        <v>9</v>
      </c>
      <c r="F395" s="77" t="s">
        <v>10</v>
      </c>
      <c r="G395" s="180"/>
      <c r="H395" s="23" t="s">
        <v>11</v>
      </c>
      <c r="I395" s="23" t="s">
        <v>225</v>
      </c>
      <c r="J395" s="23" t="s">
        <v>226</v>
      </c>
      <c r="K395" s="23" t="s">
        <v>227</v>
      </c>
      <c r="L395" s="77" t="s">
        <v>15</v>
      </c>
      <c r="M395" s="20" t="s">
        <v>16</v>
      </c>
      <c r="N395" s="20" t="s">
        <v>17</v>
      </c>
      <c r="O395" s="77" t="s">
        <v>18</v>
      </c>
    </row>
    <row r="396" spans="1:17 15853:16384" ht="27" customHeight="1" x14ac:dyDescent="0.25">
      <c r="C396" s="178"/>
      <c r="D396" s="123">
        <v>90</v>
      </c>
      <c r="E396" s="123">
        <v>92</v>
      </c>
      <c r="F396" s="124">
        <v>383</v>
      </c>
      <c r="G396" s="123">
        <v>2720</v>
      </c>
      <c r="H396" s="123">
        <v>900</v>
      </c>
      <c r="I396" s="125">
        <v>1.4</v>
      </c>
      <c r="J396" s="123">
        <v>1.6</v>
      </c>
      <c r="K396" s="123">
        <v>70</v>
      </c>
      <c r="L396" s="123">
        <v>1200</v>
      </c>
      <c r="M396" s="125">
        <v>1200</v>
      </c>
      <c r="N396" s="123">
        <v>300</v>
      </c>
      <c r="O396" s="126">
        <v>18</v>
      </c>
      <c r="P396" s="45"/>
    </row>
    <row r="397" spans="1:17 15853:16384" ht="36.75" x14ac:dyDescent="0.25">
      <c r="C397" s="127" t="s">
        <v>228</v>
      </c>
      <c r="D397" s="128">
        <f t="shared" ref="D397:O397" si="167">D396*25/100</f>
        <v>22.5</v>
      </c>
      <c r="E397" s="128">
        <f t="shared" si="167"/>
        <v>23</v>
      </c>
      <c r="F397" s="128">
        <f t="shared" si="167"/>
        <v>95.75</v>
      </c>
      <c r="G397" s="128">
        <f t="shared" si="167"/>
        <v>680</v>
      </c>
      <c r="H397" s="128">
        <f t="shared" si="167"/>
        <v>225</v>
      </c>
      <c r="I397" s="128">
        <f t="shared" si="167"/>
        <v>0.35</v>
      </c>
      <c r="J397" s="128">
        <f t="shared" si="167"/>
        <v>0.4</v>
      </c>
      <c r="K397" s="128">
        <f t="shared" si="167"/>
        <v>17.5</v>
      </c>
      <c r="L397" s="128">
        <f t="shared" si="167"/>
        <v>300</v>
      </c>
      <c r="M397" s="128">
        <f t="shared" si="167"/>
        <v>300</v>
      </c>
      <c r="N397" s="128">
        <f t="shared" si="167"/>
        <v>75</v>
      </c>
      <c r="O397" s="128">
        <f t="shared" si="167"/>
        <v>4.5</v>
      </c>
    </row>
    <row r="398" spans="1:17 15853:16384" ht="39" customHeight="1" x14ac:dyDescent="0.25">
      <c r="C398" s="129" t="s">
        <v>229</v>
      </c>
      <c r="D398" s="130">
        <v>22.34</v>
      </c>
      <c r="E398" s="130">
        <v>23.1</v>
      </c>
      <c r="F398" s="131">
        <v>98.34</v>
      </c>
      <c r="G398" s="132">
        <v>691.88</v>
      </c>
      <c r="H398" s="132">
        <v>136.22999999999999</v>
      </c>
      <c r="I398" s="133">
        <v>1.41</v>
      </c>
      <c r="J398" s="134">
        <v>1.87</v>
      </c>
      <c r="K398" s="134">
        <v>58.6</v>
      </c>
      <c r="L398" s="134">
        <v>259.16000000000003</v>
      </c>
      <c r="M398" s="135">
        <v>109.07</v>
      </c>
      <c r="N398" s="132">
        <v>397.05</v>
      </c>
      <c r="O398" s="136">
        <v>6.38</v>
      </c>
    </row>
    <row r="400" spans="1:17 15853:16384" ht="55.9" customHeight="1" x14ac:dyDescent="0.25">
      <c r="C400" s="177" t="s">
        <v>230</v>
      </c>
      <c r="D400" s="177"/>
      <c r="E400" s="177"/>
      <c r="F400" s="177"/>
      <c r="G400" s="177"/>
      <c r="H400" s="177"/>
      <c r="I400" s="177"/>
      <c r="J400" s="177"/>
      <c r="K400" s="177"/>
      <c r="L400" s="177"/>
      <c r="M400" s="177"/>
      <c r="N400" s="177"/>
      <c r="O400" s="177"/>
    </row>
    <row r="401" spans="1:15" ht="31.15" customHeight="1" x14ac:dyDescent="0.25">
      <c r="C401" s="178" t="s">
        <v>223</v>
      </c>
      <c r="D401" s="1" t="s">
        <v>4</v>
      </c>
      <c r="E401" s="1"/>
      <c r="F401" s="1"/>
      <c r="G401" s="3" t="s">
        <v>5</v>
      </c>
      <c r="H401" s="1" t="s">
        <v>6</v>
      </c>
      <c r="I401" s="1"/>
      <c r="J401" s="1"/>
      <c r="K401" s="1"/>
      <c r="L401" s="167" t="s">
        <v>224</v>
      </c>
      <c r="M401" s="167"/>
      <c r="N401" s="167"/>
      <c r="O401" s="167"/>
    </row>
    <row r="402" spans="1:15" ht="54" customHeight="1" x14ac:dyDescent="0.25">
      <c r="C402" s="178"/>
      <c r="D402" s="77" t="s">
        <v>8</v>
      </c>
      <c r="E402" s="77" t="s">
        <v>9</v>
      </c>
      <c r="F402" s="77" t="s">
        <v>10</v>
      </c>
      <c r="G402" s="3"/>
      <c r="H402" s="23" t="s">
        <v>11</v>
      </c>
      <c r="I402" s="23" t="s">
        <v>225</v>
      </c>
      <c r="J402" s="23" t="s">
        <v>226</v>
      </c>
      <c r="K402" s="23" t="s">
        <v>227</v>
      </c>
      <c r="L402" s="77" t="s">
        <v>15</v>
      </c>
      <c r="M402" s="20" t="s">
        <v>16</v>
      </c>
      <c r="N402" s="20" t="s">
        <v>17</v>
      </c>
      <c r="O402" s="77" t="s">
        <v>18</v>
      </c>
    </row>
    <row r="403" spans="1:15" ht="15.75" x14ac:dyDescent="0.25">
      <c r="C403" s="178"/>
      <c r="D403" s="123">
        <v>90</v>
      </c>
      <c r="E403" s="123">
        <v>92</v>
      </c>
      <c r="F403" s="124">
        <v>383</v>
      </c>
      <c r="G403" s="123">
        <v>2720</v>
      </c>
      <c r="H403" s="123">
        <v>900</v>
      </c>
      <c r="I403" s="125">
        <v>1.4</v>
      </c>
      <c r="J403" s="123">
        <v>1.6</v>
      </c>
      <c r="K403" s="123">
        <v>70</v>
      </c>
      <c r="L403" s="123">
        <v>1200</v>
      </c>
      <c r="M403" s="125">
        <v>1200</v>
      </c>
      <c r="N403" s="123">
        <v>300</v>
      </c>
      <c r="O403" s="126">
        <v>18</v>
      </c>
    </row>
    <row r="404" spans="1:15" ht="38.1" customHeight="1" x14ac:dyDescent="0.25">
      <c r="C404" s="127" t="s">
        <v>231</v>
      </c>
      <c r="D404" s="128">
        <f>D403*35/100</f>
        <v>31.5</v>
      </c>
      <c r="E404" s="128">
        <f>E403*35/100</f>
        <v>32.200000000000003</v>
      </c>
      <c r="F404" s="128">
        <f>F403*35/100</f>
        <v>134.05000000000001</v>
      </c>
      <c r="G404" s="128">
        <f>G403*35/100</f>
        <v>952</v>
      </c>
      <c r="H404" s="128">
        <v>245</v>
      </c>
      <c r="I404" s="128">
        <f t="shared" ref="I404:O404" si="168">I403*35/100</f>
        <v>0.49</v>
      </c>
      <c r="J404" s="128">
        <f t="shared" si="168"/>
        <v>0.56000000000000005</v>
      </c>
      <c r="K404" s="128">
        <f t="shared" si="168"/>
        <v>24.5</v>
      </c>
      <c r="L404" s="128">
        <f t="shared" si="168"/>
        <v>420</v>
      </c>
      <c r="M404" s="128">
        <f t="shared" si="168"/>
        <v>420</v>
      </c>
      <c r="N404" s="128">
        <f t="shared" si="168"/>
        <v>105</v>
      </c>
      <c r="O404" s="128">
        <f t="shared" si="168"/>
        <v>6.3</v>
      </c>
    </row>
    <row r="405" spans="1:15" ht="31.35" customHeight="1" x14ac:dyDescent="0.25">
      <c r="C405" s="129" t="s">
        <v>232</v>
      </c>
      <c r="D405" s="130">
        <v>31.82</v>
      </c>
      <c r="E405" s="130">
        <v>32.049999999999997</v>
      </c>
      <c r="F405" s="131">
        <v>128.19999999999999</v>
      </c>
      <c r="G405" s="132">
        <v>923.33</v>
      </c>
      <c r="H405" s="132">
        <v>243.11</v>
      </c>
      <c r="I405" s="133">
        <v>2.95</v>
      </c>
      <c r="J405" s="134">
        <v>6.79</v>
      </c>
      <c r="K405" s="134">
        <v>64.08</v>
      </c>
      <c r="L405" s="134">
        <v>320.82</v>
      </c>
      <c r="M405" s="137">
        <v>143.68</v>
      </c>
      <c r="N405" s="134">
        <v>456.59</v>
      </c>
      <c r="O405" s="138">
        <v>11.9</v>
      </c>
    </row>
    <row r="406" spans="1:15" ht="25.15" customHeight="1" x14ac:dyDescent="0.25"/>
    <row r="407" spans="1:15" ht="40.15" customHeight="1" x14ac:dyDescent="0.25">
      <c r="C407" s="177" t="s">
        <v>233</v>
      </c>
      <c r="D407" s="177"/>
      <c r="E407" s="177"/>
      <c r="F407" s="177"/>
      <c r="G407" s="177"/>
      <c r="H407" s="177"/>
      <c r="I407" s="177"/>
      <c r="J407" s="177"/>
      <c r="K407" s="177"/>
      <c r="L407" s="177"/>
      <c r="M407" s="177"/>
      <c r="N407" s="177"/>
      <c r="O407" s="177"/>
    </row>
    <row r="408" spans="1:15" ht="31.15" customHeight="1" x14ac:dyDescent="0.25">
      <c r="C408" s="178" t="s">
        <v>223</v>
      </c>
      <c r="D408" s="1" t="s">
        <v>4</v>
      </c>
      <c r="E408" s="1"/>
      <c r="F408" s="1"/>
      <c r="G408" s="3" t="s">
        <v>5</v>
      </c>
      <c r="H408" s="1" t="s">
        <v>6</v>
      </c>
      <c r="I408" s="1"/>
      <c r="J408" s="1"/>
      <c r="K408" s="1"/>
      <c r="L408" s="167" t="s">
        <v>224</v>
      </c>
      <c r="M408" s="167"/>
      <c r="N408" s="167"/>
      <c r="O408" s="167"/>
    </row>
    <row r="409" spans="1:15" ht="54" customHeight="1" x14ac:dyDescent="0.25">
      <c r="C409" s="178"/>
      <c r="D409" s="77" t="s">
        <v>8</v>
      </c>
      <c r="E409" s="77" t="s">
        <v>9</v>
      </c>
      <c r="F409" s="77" t="s">
        <v>10</v>
      </c>
      <c r="G409" s="3"/>
      <c r="H409" s="23" t="s">
        <v>11</v>
      </c>
      <c r="I409" s="23" t="s">
        <v>225</v>
      </c>
      <c r="J409" s="23" t="s">
        <v>226</v>
      </c>
      <c r="K409" s="23" t="s">
        <v>227</v>
      </c>
      <c r="L409" s="77" t="s">
        <v>15</v>
      </c>
      <c r="M409" s="20" t="s">
        <v>16</v>
      </c>
      <c r="N409" s="20" t="s">
        <v>17</v>
      </c>
      <c r="O409" s="77" t="s">
        <v>18</v>
      </c>
    </row>
    <row r="410" spans="1:15" ht="15.75" x14ac:dyDescent="0.25">
      <c r="C410" s="178"/>
      <c r="D410" s="123">
        <v>90</v>
      </c>
      <c r="E410" s="123">
        <v>92</v>
      </c>
      <c r="F410" s="124">
        <v>383</v>
      </c>
      <c r="G410" s="123">
        <v>2720</v>
      </c>
      <c r="H410" s="123">
        <v>900</v>
      </c>
      <c r="I410" s="125">
        <v>1.4</v>
      </c>
      <c r="J410" s="123">
        <v>1.6</v>
      </c>
      <c r="K410" s="123">
        <v>70</v>
      </c>
      <c r="L410" s="123">
        <v>1200</v>
      </c>
      <c r="M410" s="125">
        <v>1200</v>
      </c>
      <c r="N410" s="123">
        <v>300</v>
      </c>
      <c r="O410" s="126">
        <v>18</v>
      </c>
    </row>
    <row r="411" spans="1:15" ht="38.1" customHeight="1" x14ac:dyDescent="0.25">
      <c r="C411" s="127" t="s">
        <v>234</v>
      </c>
      <c r="D411" s="128">
        <f t="shared" ref="D411:O411" si="169">D410*15/100</f>
        <v>13.5</v>
      </c>
      <c r="E411" s="128">
        <f t="shared" si="169"/>
        <v>13.8</v>
      </c>
      <c r="F411" s="128">
        <f t="shared" si="169"/>
        <v>57.45</v>
      </c>
      <c r="G411" s="128">
        <f t="shared" si="169"/>
        <v>408</v>
      </c>
      <c r="H411" s="128">
        <f t="shared" si="169"/>
        <v>135</v>
      </c>
      <c r="I411" s="128">
        <f t="shared" si="169"/>
        <v>0.21</v>
      </c>
      <c r="J411" s="128">
        <f t="shared" si="169"/>
        <v>0.24</v>
      </c>
      <c r="K411" s="128">
        <f t="shared" si="169"/>
        <v>10.5</v>
      </c>
      <c r="L411" s="128">
        <f t="shared" si="169"/>
        <v>180</v>
      </c>
      <c r="M411" s="128">
        <f t="shared" si="169"/>
        <v>180</v>
      </c>
      <c r="N411" s="128">
        <f t="shared" si="169"/>
        <v>45</v>
      </c>
      <c r="O411" s="128">
        <f t="shared" si="169"/>
        <v>2.7</v>
      </c>
    </row>
    <row r="412" spans="1:15" ht="31.35" customHeight="1" x14ac:dyDescent="0.25">
      <c r="C412" s="129" t="s">
        <v>235</v>
      </c>
      <c r="D412" s="130">
        <v>13.92</v>
      </c>
      <c r="E412" s="130">
        <v>13.96</v>
      </c>
      <c r="F412" s="131">
        <v>56.7</v>
      </c>
      <c r="G412" s="132">
        <v>418.6</v>
      </c>
      <c r="H412" s="132">
        <v>87.97</v>
      </c>
      <c r="I412" s="133">
        <v>0.2</v>
      </c>
      <c r="J412" s="134">
        <v>0.39</v>
      </c>
      <c r="K412" s="134">
        <v>29.19</v>
      </c>
      <c r="L412" s="134">
        <v>251.74</v>
      </c>
      <c r="M412" s="137">
        <v>60.67</v>
      </c>
      <c r="N412" s="132">
        <v>281.33</v>
      </c>
      <c r="O412" s="138">
        <v>3.47</v>
      </c>
    </row>
    <row r="413" spans="1:15" s="139" customFormat="1" ht="31.35" customHeight="1" x14ac:dyDescent="0.25"/>
    <row r="414" spans="1:15" s="139" customFormat="1" ht="31.35" customHeight="1" x14ac:dyDescent="0.25">
      <c r="A414" s="197"/>
      <c r="B414" s="197"/>
    </row>
    <row r="415" spans="1:15" s="140" customFormat="1" ht="15" customHeight="1" x14ac:dyDescent="0.25">
      <c r="A415" s="198" t="s">
        <v>295</v>
      </c>
      <c r="B415" s="198"/>
    </row>
    <row r="416" spans="1:15" s="140" customFormat="1" ht="15" customHeight="1" x14ac:dyDescent="0.25">
      <c r="A416" s="198" t="s">
        <v>296</v>
      </c>
      <c r="B416" s="198"/>
    </row>
    <row r="417" spans="1:15 16303:16384" s="141" customFormat="1" ht="15.75" x14ac:dyDescent="0.25">
      <c r="A417" s="143" t="s">
        <v>297</v>
      </c>
      <c r="B417" s="143"/>
    </row>
    <row r="418" spans="1:15 16303:16384" s="140" customFormat="1" ht="15.75" x14ac:dyDescent="0.25">
      <c r="A418" s="198" t="s">
        <v>298</v>
      </c>
      <c r="B418" s="198"/>
    </row>
    <row r="419" spans="1:15 16303:16384" s="18" customFormat="1" ht="15.75" x14ac:dyDescent="0.25">
      <c r="A419" s="199"/>
      <c r="B419" s="199"/>
      <c r="C419" s="142"/>
      <c r="D419" s="142"/>
      <c r="E419" s="142"/>
      <c r="F419" s="142"/>
      <c r="G419" s="142"/>
      <c r="H419" s="142"/>
      <c r="I419" s="31"/>
    </row>
    <row r="420" spans="1:15 16303:16384" s="143" customFormat="1" ht="15.75" x14ac:dyDescent="0.25">
      <c r="A420" s="143" t="s">
        <v>299</v>
      </c>
    </row>
    <row r="421" spans="1:15 16303:16384" ht="15.75" x14ac:dyDescent="0.25">
      <c r="A421" s="144"/>
      <c r="B421" s="144"/>
      <c r="C421" s="144"/>
      <c r="D421" s="144"/>
      <c r="E421" s="144"/>
      <c r="F421" s="144"/>
      <c r="G421" s="144"/>
      <c r="H421" s="144"/>
      <c r="I421" s="144"/>
      <c r="J421" s="144"/>
      <c r="K421" s="144"/>
      <c r="L421" s="144"/>
      <c r="M421" s="144"/>
      <c r="N421" s="144"/>
      <c r="O421" s="144"/>
    </row>
    <row r="422" spans="1:15 16303:16384" ht="15.75" x14ac:dyDescent="0.25">
      <c r="A422" s="144"/>
      <c r="B422" s="144"/>
      <c r="C422" s="144"/>
      <c r="D422" s="144"/>
      <c r="E422" s="144"/>
      <c r="F422" s="144"/>
      <c r="G422" s="144"/>
      <c r="H422" s="144"/>
      <c r="I422" s="144"/>
      <c r="J422" s="144"/>
      <c r="K422" s="144"/>
      <c r="L422" s="144"/>
      <c r="M422" s="144"/>
      <c r="N422" s="144"/>
      <c r="O422" s="144"/>
    </row>
    <row r="423" spans="1:15 16303:16384" ht="15.75" x14ac:dyDescent="0.25">
      <c r="A423" s="144"/>
      <c r="B423" s="144"/>
      <c r="C423" s="144"/>
      <c r="D423" s="144"/>
      <c r="E423" s="144"/>
      <c r="F423" s="144"/>
      <c r="G423" s="144"/>
      <c r="H423" s="144"/>
      <c r="I423" s="144"/>
      <c r="J423" s="144"/>
      <c r="K423" s="144"/>
      <c r="L423" s="144"/>
      <c r="M423" s="144"/>
      <c r="N423" s="144"/>
      <c r="O423" s="144"/>
    </row>
    <row r="424" spans="1:15 16303:16384" ht="15.75" x14ac:dyDescent="0.25">
      <c r="A424" s="144"/>
      <c r="B424" s="144"/>
      <c r="C424" s="144"/>
      <c r="D424" s="144"/>
      <c r="E424" s="144"/>
      <c r="F424" s="144"/>
      <c r="G424" s="144"/>
      <c r="H424" s="144"/>
      <c r="I424" s="144"/>
      <c r="J424" s="144"/>
      <c r="K424" s="144"/>
      <c r="L424" s="144"/>
      <c r="M424" s="144"/>
      <c r="N424" s="144"/>
      <c r="O424" s="144"/>
    </row>
    <row r="425" spans="1:15 16303:16384" ht="15.75" x14ac:dyDescent="0.25">
      <c r="A425" s="144"/>
      <c r="B425" s="144"/>
      <c r="C425" s="144"/>
      <c r="D425" s="144"/>
      <c r="E425" s="144"/>
      <c r="F425" s="144"/>
      <c r="G425" s="144"/>
      <c r="H425" s="144"/>
      <c r="I425" s="144"/>
      <c r="J425" s="144"/>
      <c r="K425" s="144"/>
      <c r="L425" s="144"/>
      <c r="M425" s="144"/>
      <c r="N425" s="144"/>
      <c r="O425" s="144"/>
    </row>
    <row r="426" spans="1:15 16303:16384" s="145" customFormat="1" ht="27.75" x14ac:dyDescent="0.25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183"/>
      <c r="L426" s="183"/>
      <c r="M426" s="183"/>
      <c r="N426" s="183"/>
      <c r="O426" s="183"/>
      <c r="XCA426" s="146"/>
      <c r="XCB426" s="146"/>
      <c r="XCC426" s="146"/>
      <c r="XCD426" s="146"/>
      <c r="XCE426" s="146"/>
      <c r="XCF426" s="146"/>
      <c r="XCG426" s="146"/>
      <c r="XCH426" s="146"/>
      <c r="XCI426" s="146"/>
      <c r="XCJ426" s="146"/>
      <c r="XCK426" s="146"/>
      <c r="XCL426" s="146"/>
      <c r="XCM426" s="146"/>
      <c r="XCN426" s="146"/>
      <c r="XCO426" s="146"/>
      <c r="XCP426" s="146"/>
      <c r="XCQ426" s="146"/>
      <c r="XCR426" s="146"/>
      <c r="XCS426" s="146"/>
      <c r="XCT426" s="146"/>
      <c r="XCU426" s="146"/>
      <c r="XCV426" s="146"/>
      <c r="XCW426" s="146"/>
      <c r="XCX426" s="146"/>
      <c r="XCY426" s="146"/>
      <c r="XCZ426" s="146"/>
      <c r="XDA426" s="146"/>
      <c r="XDB426" s="146"/>
      <c r="XDC426" s="146"/>
      <c r="XDD426" s="146"/>
      <c r="XDE426" s="146"/>
      <c r="XDF426" s="146"/>
      <c r="XDG426" s="146"/>
      <c r="XDH426" s="146"/>
      <c r="XDI426" s="146"/>
      <c r="XDJ426" s="146"/>
      <c r="XDK426" s="146"/>
      <c r="XDL426" s="146"/>
      <c r="XDM426" s="146"/>
      <c r="XDN426" s="146"/>
      <c r="XDO426" s="146"/>
      <c r="XDP426" s="146"/>
      <c r="XDQ426" s="146"/>
      <c r="XDR426" s="146"/>
      <c r="XDS426" s="146"/>
      <c r="XDT426" s="146"/>
      <c r="XDU426" s="146"/>
      <c r="XDV426" s="146"/>
      <c r="XDW426" s="146"/>
      <c r="XDX426" s="146"/>
      <c r="XDY426" s="146"/>
      <c r="XDZ426" s="146"/>
      <c r="XEA426" s="146"/>
      <c r="XEB426" s="146"/>
      <c r="XEC426" s="146"/>
      <c r="XED426" s="146"/>
      <c r="XEE426" s="146"/>
      <c r="XEF426" s="146"/>
      <c r="XEG426" s="146"/>
      <c r="XEH426" s="146"/>
      <c r="XEI426" s="146"/>
      <c r="XEJ426" s="146"/>
      <c r="XEK426" s="146"/>
      <c r="XEL426" s="146"/>
      <c r="XEM426" s="146"/>
      <c r="XEN426" s="146"/>
      <c r="XEO426" s="146"/>
      <c r="XEP426" s="146"/>
      <c r="XEQ426" s="146"/>
      <c r="XER426" s="146"/>
      <c r="XES426" s="146"/>
      <c r="XET426" s="146"/>
      <c r="XEU426" s="146"/>
      <c r="XEV426" s="146"/>
      <c r="XEW426" s="146"/>
      <c r="XEX426" s="146"/>
      <c r="XEY426" s="146"/>
      <c r="XEZ426" s="146"/>
      <c r="XFA426" s="146"/>
      <c r="XFB426" s="146"/>
      <c r="XFC426" s="146"/>
      <c r="XFD426" s="18"/>
    </row>
    <row r="427" spans="1:15 16303:16384" x14ac:dyDescent="0.25">
      <c r="A427" s="184"/>
      <c r="B427" s="184"/>
      <c r="C427" s="184"/>
      <c r="D427" s="184"/>
      <c r="E427" s="184"/>
      <c r="F427" s="184"/>
      <c r="G427" s="184"/>
      <c r="H427" s="184"/>
      <c r="I427" s="184"/>
      <c r="J427" s="184"/>
      <c r="K427" s="184"/>
      <c r="L427" s="184"/>
      <c r="M427" s="184"/>
      <c r="N427" s="184"/>
      <c r="O427" s="184"/>
    </row>
    <row r="428" spans="1:15 16303:16384" x14ac:dyDescent="0.25">
      <c r="A428" s="184"/>
      <c r="B428" s="184"/>
      <c r="C428" s="184"/>
      <c r="D428" s="184"/>
      <c r="E428" s="184"/>
      <c r="F428" s="184"/>
      <c r="G428" s="184"/>
      <c r="H428" s="184"/>
      <c r="I428" s="184"/>
      <c r="J428" s="184"/>
      <c r="K428" s="184"/>
      <c r="L428" s="184"/>
      <c r="M428" s="184"/>
      <c r="N428" s="184"/>
      <c r="O428" s="184"/>
      <c r="XFD428" s="147"/>
    </row>
    <row r="431" spans="1:15 16303:16384" x14ac:dyDescent="0.25">
      <c r="A431" s="184"/>
      <c r="B431" s="184"/>
      <c r="C431" s="184"/>
      <c r="D431" s="184"/>
      <c r="E431" s="184"/>
      <c r="F431" s="184"/>
      <c r="G431" s="184"/>
      <c r="H431" s="184"/>
      <c r="I431" s="184"/>
      <c r="J431" s="184"/>
      <c r="K431" s="184"/>
      <c r="L431" s="184"/>
      <c r="M431" s="184"/>
      <c r="N431" s="184"/>
      <c r="O431" s="184"/>
    </row>
    <row r="432" spans="1:15 16303:16384" ht="26.1" customHeight="1" x14ac:dyDescent="0.25">
      <c r="A432" s="184"/>
      <c r="B432" s="184"/>
      <c r="C432" s="184"/>
      <c r="D432" s="184"/>
      <c r="E432" s="184"/>
      <c r="F432" s="184"/>
      <c r="G432" s="184"/>
      <c r="H432" s="184"/>
      <c r="I432" s="184"/>
      <c r="J432" s="184"/>
      <c r="K432" s="184"/>
      <c r="L432" s="184"/>
      <c r="M432" s="184"/>
      <c r="N432" s="184"/>
      <c r="O432" s="184"/>
    </row>
    <row r="433" spans="1:16384" ht="30" x14ac:dyDescent="0.25">
      <c r="A433" s="185" t="s">
        <v>236</v>
      </c>
      <c r="B433" s="185"/>
      <c r="C433" s="185"/>
      <c r="D433" s="185"/>
      <c r="E433" s="185"/>
      <c r="F433" s="185"/>
      <c r="G433" s="185"/>
      <c r="H433" s="185"/>
      <c r="I433" s="185"/>
      <c r="J433" s="185"/>
      <c r="K433" s="185"/>
      <c r="L433" s="185"/>
      <c r="M433" s="185"/>
      <c r="N433" s="185"/>
      <c r="O433" s="185"/>
    </row>
    <row r="434" spans="1:16384" ht="22.5" x14ac:dyDescent="0.3">
      <c r="A434" s="186" t="s">
        <v>237</v>
      </c>
      <c r="B434" s="186"/>
      <c r="C434" s="186"/>
      <c r="D434" s="186"/>
      <c r="E434" s="186"/>
      <c r="F434" s="186"/>
      <c r="G434" s="186"/>
      <c r="H434" s="186"/>
      <c r="I434" s="186"/>
      <c r="J434" s="186"/>
      <c r="K434" s="186"/>
      <c r="L434" s="186"/>
      <c r="M434" s="186"/>
      <c r="N434" s="186"/>
      <c r="O434" s="186"/>
    </row>
    <row r="435" spans="1:16384" ht="22.5" x14ac:dyDescent="0.3">
      <c r="A435" s="148"/>
      <c r="B435" s="148"/>
      <c r="C435" s="186" t="s">
        <v>238</v>
      </c>
      <c r="D435" s="186"/>
      <c r="E435" s="186"/>
      <c r="F435" s="186"/>
      <c r="G435" s="186"/>
      <c r="H435" s="186"/>
      <c r="I435" s="186"/>
      <c r="J435" s="186"/>
      <c r="K435" s="186"/>
      <c r="L435" s="186"/>
      <c r="M435" s="148"/>
      <c r="N435" s="148"/>
      <c r="O435" s="148"/>
    </row>
    <row r="436" spans="1:16384" ht="22.5" x14ac:dyDescent="0.3">
      <c r="A436" s="186" t="s">
        <v>239</v>
      </c>
      <c r="B436" s="186"/>
      <c r="C436" s="186"/>
      <c r="D436" s="186"/>
      <c r="E436" s="186"/>
      <c r="F436" s="186"/>
      <c r="G436" s="186"/>
      <c r="H436" s="186"/>
      <c r="I436" s="186"/>
      <c r="J436" s="186"/>
      <c r="K436" s="186"/>
      <c r="L436" s="186"/>
      <c r="M436" s="186"/>
      <c r="N436" s="186"/>
      <c r="O436" s="186"/>
    </row>
    <row r="437" spans="1:16384" s="149" customFormat="1" ht="18.75" x14ac:dyDescent="0.3">
      <c r="A437" s="187"/>
      <c r="B437" s="187"/>
      <c r="C437" s="187"/>
      <c r="D437" s="187"/>
      <c r="E437" s="187"/>
      <c r="F437" s="187"/>
      <c r="G437" s="187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  <c r="AZ437" s="187"/>
      <c r="BA437" s="187"/>
      <c r="BB437" s="187"/>
      <c r="BC437" s="187"/>
      <c r="BD437" s="187"/>
      <c r="BE437" s="187"/>
      <c r="BF437" s="187"/>
      <c r="BG437" s="187"/>
      <c r="BH437" s="187"/>
      <c r="BI437" s="187"/>
      <c r="BJ437" s="187"/>
      <c r="BK437" s="187"/>
      <c r="BL437" s="187"/>
      <c r="BM437" s="187"/>
      <c r="BN437" s="187"/>
      <c r="BO437" s="187"/>
      <c r="BP437" s="187"/>
      <c r="BQ437" s="187"/>
      <c r="BR437" s="187"/>
      <c r="BS437" s="187"/>
      <c r="BT437" s="187"/>
      <c r="BU437" s="187"/>
      <c r="BV437" s="187"/>
      <c r="BW437" s="187"/>
      <c r="BX437" s="187"/>
      <c r="BY437" s="187"/>
      <c r="BZ437" s="187"/>
      <c r="CA437" s="187"/>
      <c r="CB437" s="187"/>
      <c r="CC437" s="187"/>
      <c r="CD437" s="187"/>
      <c r="CE437" s="187"/>
      <c r="CF437" s="187"/>
      <c r="CG437" s="187"/>
      <c r="CH437" s="187"/>
      <c r="CI437" s="187"/>
      <c r="CJ437" s="187"/>
      <c r="CK437" s="187"/>
      <c r="CL437" s="187"/>
      <c r="CM437" s="187" t="s">
        <v>240</v>
      </c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 t="s">
        <v>240</v>
      </c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 t="s">
        <v>240</v>
      </c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 t="s">
        <v>240</v>
      </c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 t="s">
        <v>240</v>
      </c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 t="s">
        <v>240</v>
      </c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7"/>
      <c r="FU437" s="187"/>
      <c r="FV437" s="187"/>
      <c r="FW437" s="187"/>
      <c r="FX437" s="187"/>
      <c r="FY437" s="187" t="s">
        <v>240</v>
      </c>
      <c r="FZ437" s="187"/>
      <c r="GA437" s="187"/>
      <c r="GB437" s="187"/>
      <c r="GC437" s="187"/>
      <c r="GD437" s="187"/>
      <c r="GE437" s="187"/>
      <c r="GF437" s="187"/>
      <c r="GG437" s="187"/>
      <c r="GH437" s="187"/>
      <c r="GI437" s="187"/>
      <c r="GJ437" s="187"/>
      <c r="GK437" s="187"/>
      <c r="GL437" s="187"/>
      <c r="GM437" s="187"/>
      <c r="GN437" s="187" t="s">
        <v>240</v>
      </c>
      <c r="GO437" s="187"/>
      <c r="GP437" s="187"/>
      <c r="GQ437" s="187"/>
      <c r="GR437" s="187"/>
      <c r="GS437" s="187"/>
      <c r="GT437" s="187"/>
      <c r="GU437" s="187"/>
      <c r="GV437" s="187"/>
      <c r="GW437" s="187"/>
      <c r="GX437" s="187"/>
      <c r="GY437" s="187"/>
      <c r="GZ437" s="187"/>
      <c r="HA437" s="187"/>
      <c r="HB437" s="187"/>
      <c r="HC437" s="187" t="s">
        <v>240</v>
      </c>
      <c r="HD437" s="187"/>
      <c r="HE437" s="187"/>
      <c r="HF437" s="187"/>
      <c r="HG437" s="187"/>
      <c r="HH437" s="187"/>
      <c r="HI437" s="187"/>
      <c r="HJ437" s="187"/>
      <c r="HK437" s="187"/>
      <c r="HL437" s="187"/>
      <c r="HM437" s="187"/>
      <c r="HN437" s="187"/>
      <c r="HO437" s="187"/>
      <c r="HP437" s="187"/>
      <c r="HQ437" s="187"/>
      <c r="HR437" s="187" t="s">
        <v>240</v>
      </c>
      <c r="HS437" s="187"/>
      <c r="HT437" s="187"/>
      <c r="HU437" s="187"/>
      <c r="HV437" s="187"/>
      <c r="HW437" s="187"/>
      <c r="HX437" s="187"/>
      <c r="HY437" s="187"/>
      <c r="HZ437" s="187"/>
      <c r="IA437" s="187"/>
      <c r="IB437" s="187"/>
      <c r="IC437" s="187"/>
      <c r="ID437" s="187"/>
      <c r="IE437" s="187"/>
      <c r="IF437" s="187"/>
      <c r="IG437" s="187" t="s">
        <v>240</v>
      </c>
      <c r="IH437" s="187"/>
      <c r="II437" s="187"/>
      <c r="IJ437" s="187"/>
      <c r="IK437" s="187"/>
      <c r="IL437" s="187"/>
      <c r="IM437" s="187"/>
      <c r="IN437" s="187"/>
      <c r="IO437" s="187"/>
      <c r="IP437" s="187"/>
      <c r="IQ437" s="187"/>
      <c r="IR437" s="187"/>
      <c r="IS437" s="187"/>
      <c r="IT437" s="187"/>
      <c r="IU437" s="187"/>
      <c r="IV437" s="187" t="s">
        <v>240</v>
      </c>
      <c r="IW437" s="187"/>
      <c r="IX437" s="187"/>
      <c r="IY437" s="187"/>
      <c r="IZ437" s="187"/>
      <c r="JA437" s="187"/>
      <c r="JB437" s="187"/>
      <c r="JC437" s="187"/>
      <c r="JD437" s="187"/>
      <c r="JE437" s="187"/>
      <c r="JF437" s="187"/>
      <c r="JG437" s="187"/>
      <c r="JH437" s="187"/>
      <c r="JI437" s="187"/>
      <c r="JJ437" s="187"/>
      <c r="JK437" s="187" t="s">
        <v>240</v>
      </c>
      <c r="JL437" s="187"/>
      <c r="JM437" s="187"/>
      <c r="JN437" s="187"/>
      <c r="JO437" s="187"/>
      <c r="JP437" s="187"/>
      <c r="JQ437" s="187"/>
      <c r="JR437" s="187"/>
      <c r="JS437" s="187"/>
      <c r="JT437" s="187"/>
      <c r="JU437" s="187"/>
      <c r="JV437" s="187"/>
      <c r="JW437" s="187"/>
      <c r="JX437" s="187"/>
      <c r="JY437" s="187"/>
      <c r="JZ437" s="187" t="s">
        <v>240</v>
      </c>
      <c r="KA437" s="187"/>
      <c r="KB437" s="187"/>
      <c r="KC437" s="187"/>
      <c r="KD437" s="187"/>
      <c r="KE437" s="187"/>
      <c r="KF437" s="187"/>
      <c r="KG437" s="187"/>
      <c r="KH437" s="187"/>
      <c r="KI437" s="187"/>
      <c r="KJ437" s="187"/>
      <c r="KK437" s="187"/>
      <c r="KL437" s="187"/>
      <c r="KM437" s="187"/>
      <c r="KN437" s="187"/>
      <c r="KO437" s="187" t="s">
        <v>240</v>
      </c>
      <c r="KP437" s="187"/>
      <c r="KQ437" s="187"/>
      <c r="KR437" s="187"/>
      <c r="KS437" s="187"/>
      <c r="KT437" s="187"/>
      <c r="KU437" s="187"/>
      <c r="KV437" s="187"/>
      <c r="KW437" s="187"/>
      <c r="KX437" s="187"/>
      <c r="KY437" s="187"/>
      <c r="KZ437" s="187"/>
      <c r="LA437" s="187"/>
      <c r="LB437" s="187"/>
      <c r="LC437" s="187"/>
      <c r="LD437" s="187" t="s">
        <v>240</v>
      </c>
      <c r="LE437" s="187"/>
      <c r="LF437" s="187"/>
      <c r="LG437" s="187"/>
      <c r="LH437" s="187"/>
      <c r="LI437" s="187"/>
      <c r="LJ437" s="187"/>
      <c r="LK437" s="187"/>
      <c r="LL437" s="187"/>
      <c r="LM437" s="187"/>
      <c r="LN437" s="187"/>
      <c r="LO437" s="187"/>
      <c r="LP437" s="187"/>
      <c r="LQ437" s="187"/>
      <c r="LR437" s="187"/>
      <c r="LS437" s="187" t="s">
        <v>240</v>
      </c>
      <c r="LT437" s="187"/>
      <c r="LU437" s="187"/>
      <c r="LV437" s="187"/>
      <c r="LW437" s="187"/>
      <c r="LX437" s="187"/>
      <c r="LY437" s="187"/>
      <c r="LZ437" s="187"/>
      <c r="MA437" s="187"/>
      <c r="MB437" s="187"/>
      <c r="MC437" s="187"/>
      <c r="MD437" s="187"/>
      <c r="ME437" s="187"/>
      <c r="MF437" s="187"/>
      <c r="MG437" s="187"/>
      <c r="MH437" s="187" t="s">
        <v>240</v>
      </c>
      <c r="MI437" s="187"/>
      <c r="MJ437" s="187"/>
      <c r="MK437" s="187"/>
      <c r="ML437" s="187"/>
      <c r="MM437" s="187"/>
      <c r="MN437" s="187"/>
      <c r="MO437" s="187"/>
      <c r="MP437" s="187"/>
      <c r="MQ437" s="187"/>
      <c r="MR437" s="187"/>
      <c r="MS437" s="187"/>
      <c r="MT437" s="187"/>
      <c r="MU437" s="187"/>
      <c r="MV437" s="187"/>
      <c r="MW437" s="187" t="s">
        <v>240</v>
      </c>
      <c r="MX437" s="187"/>
      <c r="MY437" s="187"/>
      <c r="MZ437" s="187"/>
      <c r="NA437" s="187"/>
      <c r="NB437" s="187"/>
      <c r="NC437" s="187"/>
      <c r="ND437" s="187"/>
      <c r="NE437" s="187"/>
      <c r="NF437" s="187"/>
      <c r="NG437" s="187"/>
      <c r="NH437" s="187"/>
      <c r="NI437" s="187"/>
      <c r="NJ437" s="187"/>
      <c r="NK437" s="187"/>
      <c r="NL437" s="187" t="s">
        <v>240</v>
      </c>
      <c r="NM437" s="187"/>
      <c r="NN437" s="187"/>
      <c r="NO437" s="187"/>
      <c r="NP437" s="187"/>
      <c r="NQ437" s="187"/>
      <c r="NR437" s="187"/>
      <c r="NS437" s="187"/>
      <c r="NT437" s="187"/>
      <c r="NU437" s="187"/>
      <c r="NV437" s="187"/>
      <c r="NW437" s="187"/>
      <c r="NX437" s="187"/>
      <c r="NY437" s="187"/>
      <c r="NZ437" s="187"/>
      <c r="OA437" s="187" t="s">
        <v>240</v>
      </c>
      <c r="OB437" s="187"/>
      <c r="OC437" s="187"/>
      <c r="OD437" s="187"/>
      <c r="OE437" s="187"/>
      <c r="OF437" s="187"/>
      <c r="OG437" s="187"/>
      <c r="OH437" s="187"/>
      <c r="OI437" s="187"/>
      <c r="OJ437" s="187"/>
      <c r="OK437" s="187"/>
      <c r="OL437" s="187"/>
      <c r="OM437" s="187"/>
      <c r="ON437" s="187"/>
      <c r="OO437" s="187"/>
      <c r="OP437" s="187" t="s">
        <v>240</v>
      </c>
      <c r="OQ437" s="187"/>
      <c r="OR437" s="187"/>
      <c r="OS437" s="187"/>
      <c r="OT437" s="187"/>
      <c r="OU437" s="187"/>
      <c r="OV437" s="187"/>
      <c r="OW437" s="187"/>
      <c r="OX437" s="187"/>
      <c r="OY437" s="187"/>
      <c r="OZ437" s="187"/>
      <c r="PA437" s="187"/>
      <c r="PB437" s="187"/>
      <c r="PC437" s="187"/>
      <c r="PD437" s="187"/>
      <c r="PE437" s="187" t="s">
        <v>240</v>
      </c>
      <c r="PF437" s="187"/>
      <c r="PG437" s="187"/>
      <c r="PH437" s="187"/>
      <c r="PI437" s="187"/>
      <c r="PJ437" s="187"/>
      <c r="PK437" s="187"/>
      <c r="PL437" s="187"/>
      <c r="PM437" s="187"/>
      <c r="PN437" s="187"/>
      <c r="PO437" s="187"/>
      <c r="PP437" s="187"/>
      <c r="PQ437" s="187"/>
      <c r="PR437" s="187"/>
      <c r="PS437" s="187"/>
      <c r="PT437" s="187" t="s">
        <v>240</v>
      </c>
      <c r="PU437" s="187"/>
      <c r="PV437" s="187"/>
      <c r="PW437" s="187"/>
      <c r="PX437" s="187"/>
      <c r="PY437" s="187"/>
      <c r="PZ437" s="187"/>
      <c r="QA437" s="187"/>
      <c r="QB437" s="187"/>
      <c r="QC437" s="187"/>
      <c r="QD437" s="187"/>
      <c r="QE437" s="187"/>
      <c r="QF437" s="187"/>
      <c r="QG437" s="187"/>
      <c r="QH437" s="187"/>
      <c r="QI437" s="187" t="s">
        <v>240</v>
      </c>
      <c r="QJ437" s="187"/>
      <c r="QK437" s="187"/>
      <c r="QL437" s="187"/>
      <c r="QM437" s="187"/>
      <c r="QN437" s="187"/>
      <c r="QO437" s="187"/>
      <c r="QP437" s="187"/>
      <c r="QQ437" s="187"/>
      <c r="QR437" s="187"/>
      <c r="QS437" s="187"/>
      <c r="QT437" s="187"/>
      <c r="QU437" s="187"/>
      <c r="QV437" s="187"/>
      <c r="QW437" s="187"/>
      <c r="QX437" s="187" t="s">
        <v>240</v>
      </c>
      <c r="QY437" s="187"/>
      <c r="QZ437" s="187"/>
      <c r="RA437" s="187"/>
      <c r="RB437" s="187"/>
      <c r="RC437" s="187"/>
      <c r="RD437" s="187"/>
      <c r="RE437" s="187"/>
      <c r="RF437" s="187"/>
      <c r="RG437" s="187"/>
      <c r="RH437" s="187"/>
      <c r="RI437" s="187"/>
      <c r="RJ437" s="187"/>
      <c r="RK437" s="187"/>
      <c r="RL437" s="187"/>
      <c r="RM437" s="187" t="s">
        <v>240</v>
      </c>
      <c r="RN437" s="187"/>
      <c r="RO437" s="187"/>
      <c r="RP437" s="187"/>
      <c r="RQ437" s="187"/>
      <c r="RR437" s="187"/>
      <c r="RS437" s="187"/>
      <c r="RT437" s="187"/>
      <c r="RU437" s="187"/>
      <c r="RV437" s="187"/>
      <c r="RW437" s="187"/>
      <c r="RX437" s="187"/>
      <c r="RY437" s="187"/>
      <c r="RZ437" s="187"/>
      <c r="SA437" s="187"/>
      <c r="SB437" s="187" t="s">
        <v>240</v>
      </c>
      <c r="SC437" s="187"/>
      <c r="SD437" s="187"/>
      <c r="SE437" s="187"/>
      <c r="SF437" s="187"/>
      <c r="SG437" s="187"/>
      <c r="SH437" s="187"/>
      <c r="SI437" s="187"/>
      <c r="SJ437" s="187"/>
      <c r="SK437" s="187"/>
      <c r="SL437" s="187"/>
      <c r="SM437" s="187"/>
      <c r="SN437" s="187"/>
      <c r="SO437" s="187"/>
      <c r="SP437" s="187"/>
      <c r="SQ437" s="187" t="s">
        <v>240</v>
      </c>
      <c r="SR437" s="187"/>
      <c r="SS437" s="187"/>
      <c r="ST437" s="187"/>
      <c r="SU437" s="187"/>
      <c r="SV437" s="187"/>
      <c r="SW437" s="187"/>
      <c r="SX437" s="187"/>
      <c r="SY437" s="187"/>
      <c r="SZ437" s="187"/>
      <c r="TA437" s="187"/>
      <c r="TB437" s="187"/>
      <c r="TC437" s="187"/>
      <c r="TD437" s="187"/>
      <c r="TE437" s="187"/>
      <c r="TF437" s="187" t="s">
        <v>240</v>
      </c>
      <c r="TG437" s="187"/>
      <c r="TH437" s="187"/>
      <c r="TI437" s="187"/>
      <c r="TJ437" s="187"/>
      <c r="TK437" s="187"/>
      <c r="TL437" s="187"/>
      <c r="TM437" s="187"/>
      <c r="TN437" s="187"/>
      <c r="TO437" s="187"/>
      <c r="TP437" s="187"/>
      <c r="TQ437" s="187"/>
      <c r="TR437" s="187"/>
      <c r="TS437" s="187"/>
      <c r="TT437" s="187"/>
      <c r="TU437" s="187" t="s">
        <v>240</v>
      </c>
      <c r="TV437" s="187"/>
      <c r="TW437" s="187"/>
      <c r="TX437" s="187"/>
      <c r="TY437" s="187"/>
      <c r="TZ437" s="187"/>
      <c r="UA437" s="187"/>
      <c r="UB437" s="187"/>
      <c r="UC437" s="187"/>
      <c r="UD437" s="187"/>
      <c r="UE437" s="187"/>
      <c r="UF437" s="187"/>
      <c r="UG437" s="187"/>
      <c r="UH437" s="187"/>
      <c r="UI437" s="187"/>
      <c r="UJ437" s="187" t="s">
        <v>240</v>
      </c>
      <c r="UK437" s="187"/>
      <c r="UL437" s="187"/>
      <c r="UM437" s="187"/>
      <c r="UN437" s="187"/>
      <c r="UO437" s="187"/>
      <c r="UP437" s="187"/>
      <c r="UQ437" s="187"/>
      <c r="UR437" s="187"/>
      <c r="US437" s="187"/>
      <c r="UT437" s="187"/>
      <c r="UU437" s="187"/>
      <c r="UV437" s="187"/>
      <c r="UW437" s="187"/>
      <c r="UX437" s="187"/>
      <c r="UY437" s="187" t="s">
        <v>240</v>
      </c>
      <c r="UZ437" s="187"/>
      <c r="VA437" s="187"/>
      <c r="VB437" s="187"/>
      <c r="VC437" s="187"/>
      <c r="VD437" s="187"/>
      <c r="VE437" s="187"/>
      <c r="VF437" s="187"/>
      <c r="VG437" s="187"/>
      <c r="VH437" s="187"/>
      <c r="VI437" s="187"/>
      <c r="VJ437" s="187"/>
      <c r="VK437" s="187"/>
      <c r="VL437" s="187"/>
      <c r="VM437" s="187"/>
      <c r="VN437" s="187" t="s">
        <v>240</v>
      </c>
      <c r="VO437" s="187"/>
      <c r="VP437" s="187"/>
      <c r="VQ437" s="187"/>
      <c r="VR437" s="187"/>
      <c r="VS437" s="187"/>
      <c r="VT437" s="187"/>
      <c r="VU437" s="187"/>
      <c r="VV437" s="187"/>
      <c r="VW437" s="187"/>
      <c r="VX437" s="187"/>
      <c r="VY437" s="187"/>
      <c r="VZ437" s="187"/>
      <c r="WA437" s="187"/>
      <c r="WB437" s="187"/>
      <c r="WC437" s="187" t="s">
        <v>240</v>
      </c>
      <c r="WD437" s="187"/>
      <c r="WE437" s="187"/>
      <c r="WF437" s="187"/>
      <c r="WG437" s="187"/>
      <c r="WH437" s="187"/>
      <c r="WI437" s="187"/>
      <c r="WJ437" s="187"/>
      <c r="WK437" s="187"/>
      <c r="WL437" s="187"/>
      <c r="WM437" s="187"/>
      <c r="WN437" s="187"/>
      <c r="WO437" s="187"/>
      <c r="WP437" s="187"/>
      <c r="WQ437" s="187"/>
      <c r="WR437" s="187" t="s">
        <v>240</v>
      </c>
      <c r="WS437" s="187"/>
      <c r="WT437" s="187"/>
      <c r="WU437" s="187"/>
      <c r="WV437" s="187"/>
      <c r="WW437" s="187"/>
      <c r="WX437" s="187"/>
      <c r="WY437" s="187"/>
      <c r="WZ437" s="187"/>
      <c r="XA437" s="187"/>
      <c r="XB437" s="187"/>
      <c r="XC437" s="187"/>
      <c r="XD437" s="187"/>
      <c r="XE437" s="187"/>
      <c r="XF437" s="187"/>
      <c r="XG437" s="187" t="s">
        <v>240</v>
      </c>
      <c r="XH437" s="187"/>
      <c r="XI437" s="187"/>
      <c r="XJ437" s="187"/>
      <c r="XK437" s="187"/>
      <c r="XL437" s="187"/>
      <c r="XM437" s="187"/>
      <c r="XN437" s="187"/>
      <c r="XO437" s="187"/>
      <c r="XP437" s="187"/>
      <c r="XQ437" s="187"/>
      <c r="XR437" s="187"/>
      <c r="XS437" s="187"/>
      <c r="XT437" s="187"/>
      <c r="XU437" s="187"/>
      <c r="XV437" s="187" t="s">
        <v>240</v>
      </c>
      <c r="XW437" s="187"/>
      <c r="XX437" s="187"/>
      <c r="XY437" s="187"/>
      <c r="XZ437" s="187"/>
      <c r="YA437" s="187"/>
      <c r="YB437" s="187"/>
      <c r="YC437" s="187"/>
      <c r="YD437" s="187"/>
      <c r="YE437" s="187"/>
      <c r="YF437" s="187"/>
      <c r="YG437" s="187"/>
      <c r="YH437" s="187"/>
      <c r="YI437" s="187"/>
      <c r="YJ437" s="187"/>
      <c r="YK437" s="187" t="s">
        <v>240</v>
      </c>
      <c r="YL437" s="187"/>
      <c r="YM437" s="187"/>
      <c r="YN437" s="187"/>
      <c r="YO437" s="187"/>
      <c r="YP437" s="187"/>
      <c r="YQ437" s="187"/>
      <c r="YR437" s="187"/>
      <c r="YS437" s="187"/>
      <c r="YT437" s="187"/>
      <c r="YU437" s="187"/>
      <c r="YV437" s="187"/>
      <c r="YW437" s="187"/>
      <c r="YX437" s="187"/>
      <c r="YY437" s="187"/>
      <c r="YZ437" s="187" t="s">
        <v>240</v>
      </c>
      <c r="ZA437" s="187"/>
      <c r="ZB437" s="187"/>
      <c r="ZC437" s="187"/>
      <c r="ZD437" s="187"/>
      <c r="ZE437" s="187"/>
      <c r="ZF437" s="187"/>
      <c r="ZG437" s="187"/>
      <c r="ZH437" s="187"/>
      <c r="ZI437" s="187"/>
      <c r="ZJ437" s="187"/>
      <c r="ZK437" s="187"/>
      <c r="ZL437" s="187"/>
      <c r="ZM437" s="187"/>
      <c r="ZN437" s="187"/>
      <c r="ZO437" s="187" t="s">
        <v>240</v>
      </c>
      <c r="ZP437" s="187"/>
      <c r="ZQ437" s="187"/>
      <c r="ZR437" s="187"/>
      <c r="ZS437" s="187"/>
      <c r="ZT437" s="187"/>
      <c r="ZU437" s="187"/>
      <c r="ZV437" s="187"/>
      <c r="ZW437" s="187"/>
      <c r="ZX437" s="187"/>
      <c r="ZY437" s="187"/>
      <c r="ZZ437" s="187"/>
      <c r="AAA437" s="187"/>
      <c r="AAB437" s="187"/>
      <c r="AAC437" s="187"/>
      <c r="AAD437" s="187" t="s">
        <v>240</v>
      </c>
      <c r="AAE437" s="187"/>
      <c r="AAF437" s="187"/>
      <c r="AAG437" s="187"/>
      <c r="AAH437" s="187"/>
      <c r="AAI437" s="187"/>
      <c r="AAJ437" s="187"/>
      <c r="AAK437" s="187"/>
      <c r="AAL437" s="187"/>
      <c r="AAM437" s="187"/>
      <c r="AAN437" s="187"/>
      <c r="AAO437" s="187"/>
      <c r="AAP437" s="187"/>
      <c r="AAQ437" s="187"/>
      <c r="AAR437" s="187"/>
      <c r="AAS437" s="187" t="s">
        <v>240</v>
      </c>
      <c r="AAT437" s="187"/>
      <c r="AAU437" s="187"/>
      <c r="AAV437" s="187"/>
      <c r="AAW437" s="187"/>
      <c r="AAX437" s="187"/>
      <c r="AAY437" s="187"/>
      <c r="AAZ437" s="187"/>
      <c r="ABA437" s="187"/>
      <c r="ABB437" s="187"/>
      <c r="ABC437" s="187"/>
      <c r="ABD437" s="187"/>
      <c r="ABE437" s="187"/>
      <c r="ABF437" s="187"/>
      <c r="ABG437" s="187"/>
      <c r="ABH437" s="187" t="s">
        <v>240</v>
      </c>
      <c r="ABI437" s="187"/>
      <c r="ABJ437" s="187"/>
      <c r="ABK437" s="187"/>
      <c r="ABL437" s="187"/>
      <c r="ABM437" s="187"/>
      <c r="ABN437" s="187"/>
      <c r="ABO437" s="187"/>
      <c r="ABP437" s="187"/>
      <c r="ABQ437" s="187"/>
      <c r="ABR437" s="187"/>
      <c r="ABS437" s="187"/>
      <c r="ABT437" s="187"/>
      <c r="ABU437" s="187"/>
      <c r="ABV437" s="187"/>
      <c r="ABW437" s="187" t="s">
        <v>240</v>
      </c>
      <c r="ABX437" s="187"/>
      <c r="ABY437" s="187"/>
      <c r="ABZ437" s="187"/>
      <c r="ACA437" s="187"/>
      <c r="ACB437" s="187"/>
      <c r="ACC437" s="187"/>
      <c r="ACD437" s="187"/>
      <c r="ACE437" s="187"/>
      <c r="ACF437" s="187"/>
      <c r="ACG437" s="187"/>
      <c r="ACH437" s="187"/>
      <c r="ACI437" s="187"/>
      <c r="ACJ437" s="187"/>
      <c r="ACK437" s="187"/>
      <c r="ACL437" s="187" t="s">
        <v>240</v>
      </c>
      <c r="ACM437" s="187"/>
      <c r="ACN437" s="187"/>
      <c r="ACO437" s="187"/>
      <c r="ACP437" s="187"/>
      <c r="ACQ437" s="187"/>
      <c r="ACR437" s="187"/>
      <c r="ACS437" s="187"/>
      <c r="ACT437" s="187"/>
      <c r="ACU437" s="187"/>
      <c r="ACV437" s="187"/>
      <c r="ACW437" s="187"/>
      <c r="ACX437" s="187"/>
      <c r="ACY437" s="187"/>
      <c r="ACZ437" s="187"/>
      <c r="ADA437" s="187" t="s">
        <v>240</v>
      </c>
      <c r="ADB437" s="187"/>
      <c r="ADC437" s="187"/>
      <c r="ADD437" s="187"/>
      <c r="ADE437" s="187"/>
      <c r="ADF437" s="187"/>
      <c r="ADG437" s="187"/>
      <c r="ADH437" s="187"/>
      <c r="ADI437" s="187"/>
      <c r="ADJ437" s="187"/>
      <c r="ADK437" s="187"/>
      <c r="ADL437" s="187"/>
      <c r="ADM437" s="187"/>
      <c r="ADN437" s="187"/>
      <c r="ADO437" s="187"/>
      <c r="ADP437" s="187" t="s">
        <v>240</v>
      </c>
      <c r="ADQ437" s="187"/>
      <c r="ADR437" s="187"/>
      <c r="ADS437" s="187"/>
      <c r="ADT437" s="187"/>
      <c r="ADU437" s="187"/>
      <c r="ADV437" s="187"/>
      <c r="ADW437" s="187"/>
      <c r="ADX437" s="187"/>
      <c r="ADY437" s="187"/>
      <c r="ADZ437" s="187"/>
      <c r="AEA437" s="187"/>
      <c r="AEB437" s="187"/>
      <c r="AEC437" s="187"/>
      <c r="AED437" s="187"/>
      <c r="AEE437" s="187" t="s">
        <v>240</v>
      </c>
      <c r="AEF437" s="187"/>
      <c r="AEG437" s="187"/>
      <c r="AEH437" s="187"/>
      <c r="AEI437" s="187"/>
      <c r="AEJ437" s="187"/>
      <c r="AEK437" s="187"/>
      <c r="AEL437" s="187"/>
      <c r="AEM437" s="187"/>
      <c r="AEN437" s="187"/>
      <c r="AEO437" s="187"/>
      <c r="AEP437" s="187"/>
      <c r="AEQ437" s="187"/>
      <c r="AER437" s="187"/>
      <c r="AES437" s="187"/>
      <c r="AET437" s="187" t="s">
        <v>240</v>
      </c>
      <c r="AEU437" s="187"/>
      <c r="AEV437" s="187"/>
      <c r="AEW437" s="187"/>
      <c r="AEX437" s="187"/>
      <c r="AEY437" s="187"/>
      <c r="AEZ437" s="187"/>
      <c r="AFA437" s="187"/>
      <c r="AFB437" s="187"/>
      <c r="AFC437" s="187"/>
      <c r="AFD437" s="187"/>
      <c r="AFE437" s="187"/>
      <c r="AFF437" s="187"/>
      <c r="AFG437" s="187"/>
      <c r="AFH437" s="187"/>
      <c r="AFI437" s="187" t="s">
        <v>240</v>
      </c>
      <c r="AFJ437" s="187"/>
      <c r="AFK437" s="187"/>
      <c r="AFL437" s="187"/>
      <c r="AFM437" s="187"/>
      <c r="AFN437" s="187"/>
      <c r="AFO437" s="187"/>
      <c r="AFP437" s="187"/>
      <c r="AFQ437" s="187"/>
      <c r="AFR437" s="187"/>
      <c r="AFS437" s="187"/>
      <c r="AFT437" s="187"/>
      <c r="AFU437" s="187"/>
      <c r="AFV437" s="187"/>
      <c r="AFW437" s="187"/>
      <c r="AFX437" s="187" t="s">
        <v>240</v>
      </c>
      <c r="AFY437" s="187"/>
      <c r="AFZ437" s="187"/>
      <c r="AGA437" s="187"/>
      <c r="AGB437" s="187"/>
      <c r="AGC437" s="187"/>
      <c r="AGD437" s="187"/>
      <c r="AGE437" s="187"/>
      <c r="AGF437" s="187"/>
      <c r="AGG437" s="187"/>
      <c r="AGH437" s="187"/>
      <c r="AGI437" s="187"/>
      <c r="AGJ437" s="187"/>
      <c r="AGK437" s="187"/>
      <c r="AGL437" s="187"/>
      <c r="AGM437" s="187" t="s">
        <v>240</v>
      </c>
      <c r="AGN437" s="187"/>
      <c r="AGO437" s="187"/>
      <c r="AGP437" s="187"/>
      <c r="AGQ437" s="187"/>
      <c r="AGR437" s="187"/>
      <c r="AGS437" s="187"/>
      <c r="AGT437" s="187"/>
      <c r="AGU437" s="187"/>
      <c r="AGV437" s="187"/>
      <c r="AGW437" s="187"/>
      <c r="AGX437" s="187"/>
      <c r="AGY437" s="187"/>
      <c r="AGZ437" s="187"/>
      <c r="AHA437" s="187"/>
      <c r="AHB437" s="187" t="s">
        <v>240</v>
      </c>
      <c r="AHC437" s="187"/>
      <c r="AHD437" s="187"/>
      <c r="AHE437" s="187"/>
      <c r="AHF437" s="187"/>
      <c r="AHG437" s="187"/>
      <c r="AHH437" s="187"/>
      <c r="AHI437" s="187"/>
      <c r="AHJ437" s="187"/>
      <c r="AHK437" s="187"/>
      <c r="AHL437" s="187"/>
      <c r="AHM437" s="187"/>
      <c r="AHN437" s="187"/>
      <c r="AHO437" s="187"/>
      <c r="AHP437" s="187"/>
      <c r="AHQ437" s="187" t="s">
        <v>240</v>
      </c>
      <c r="AHR437" s="187"/>
      <c r="AHS437" s="187"/>
      <c r="AHT437" s="187"/>
      <c r="AHU437" s="187"/>
      <c r="AHV437" s="187"/>
      <c r="AHW437" s="187"/>
      <c r="AHX437" s="187"/>
      <c r="AHY437" s="187"/>
      <c r="AHZ437" s="187"/>
      <c r="AIA437" s="187"/>
      <c r="AIB437" s="187"/>
      <c r="AIC437" s="187"/>
      <c r="AID437" s="187"/>
      <c r="AIE437" s="187"/>
      <c r="AIF437" s="187" t="s">
        <v>240</v>
      </c>
      <c r="AIG437" s="187"/>
      <c r="AIH437" s="187"/>
      <c r="AII437" s="187"/>
      <c r="AIJ437" s="187"/>
      <c r="AIK437" s="187"/>
      <c r="AIL437" s="187"/>
      <c r="AIM437" s="187"/>
      <c r="AIN437" s="187"/>
      <c r="AIO437" s="187"/>
      <c r="AIP437" s="187"/>
      <c r="AIQ437" s="187"/>
      <c r="AIR437" s="187"/>
      <c r="AIS437" s="187"/>
      <c r="AIT437" s="187"/>
      <c r="AIU437" s="187" t="s">
        <v>240</v>
      </c>
      <c r="AIV437" s="187"/>
      <c r="AIW437" s="187"/>
      <c r="AIX437" s="187"/>
      <c r="AIY437" s="187"/>
      <c r="AIZ437" s="187"/>
      <c r="AJA437" s="187"/>
      <c r="AJB437" s="187"/>
      <c r="AJC437" s="187"/>
      <c r="AJD437" s="187"/>
      <c r="AJE437" s="187"/>
      <c r="AJF437" s="187"/>
      <c r="AJG437" s="187"/>
      <c r="AJH437" s="187"/>
      <c r="AJI437" s="187"/>
      <c r="AJJ437" s="187" t="s">
        <v>240</v>
      </c>
      <c r="AJK437" s="187"/>
      <c r="AJL437" s="187"/>
      <c r="AJM437" s="187"/>
      <c r="AJN437" s="187"/>
      <c r="AJO437" s="187"/>
      <c r="AJP437" s="187"/>
      <c r="AJQ437" s="187"/>
      <c r="AJR437" s="187"/>
      <c r="AJS437" s="187"/>
      <c r="AJT437" s="187"/>
      <c r="AJU437" s="187"/>
      <c r="AJV437" s="187"/>
      <c r="AJW437" s="187"/>
      <c r="AJX437" s="187"/>
      <c r="AJY437" s="187" t="s">
        <v>240</v>
      </c>
      <c r="AJZ437" s="187"/>
      <c r="AKA437" s="187"/>
      <c r="AKB437" s="187"/>
      <c r="AKC437" s="187"/>
      <c r="AKD437" s="187"/>
      <c r="AKE437" s="187"/>
      <c r="AKF437" s="187"/>
      <c r="AKG437" s="187"/>
      <c r="AKH437" s="187"/>
      <c r="AKI437" s="187"/>
      <c r="AKJ437" s="187"/>
      <c r="AKK437" s="187"/>
      <c r="AKL437" s="187"/>
      <c r="AKM437" s="187"/>
      <c r="AKN437" s="187" t="s">
        <v>240</v>
      </c>
      <c r="AKO437" s="187"/>
      <c r="AKP437" s="187"/>
      <c r="AKQ437" s="187"/>
      <c r="AKR437" s="187"/>
      <c r="AKS437" s="187"/>
      <c r="AKT437" s="187"/>
      <c r="AKU437" s="187"/>
      <c r="AKV437" s="187"/>
      <c r="AKW437" s="187"/>
      <c r="AKX437" s="187"/>
      <c r="AKY437" s="187"/>
      <c r="AKZ437" s="187"/>
      <c r="ALA437" s="187"/>
      <c r="ALB437" s="187"/>
      <c r="ALC437" s="187" t="s">
        <v>240</v>
      </c>
      <c r="ALD437" s="187"/>
      <c r="ALE437" s="187"/>
      <c r="ALF437" s="187"/>
      <c r="ALG437" s="187"/>
      <c r="ALH437" s="187"/>
      <c r="ALI437" s="187"/>
      <c r="ALJ437" s="187"/>
      <c r="ALK437" s="187"/>
      <c r="ALL437" s="187"/>
      <c r="ALM437" s="187"/>
      <c r="ALN437" s="187"/>
      <c r="ALO437" s="187"/>
      <c r="ALP437" s="187"/>
      <c r="ALQ437" s="187"/>
      <c r="ALR437" s="187" t="s">
        <v>240</v>
      </c>
      <c r="ALS437" s="187"/>
      <c r="ALT437" s="187"/>
      <c r="ALU437" s="187"/>
      <c r="ALV437" s="187"/>
      <c r="ALW437" s="187"/>
      <c r="ALX437" s="187"/>
      <c r="ALY437" s="187"/>
      <c r="ALZ437" s="187"/>
      <c r="AMA437" s="187"/>
      <c r="AMB437" s="187"/>
      <c r="AMC437" s="187"/>
      <c r="AMD437" s="187"/>
      <c r="AME437" s="187"/>
      <c r="AMF437" s="187"/>
      <c r="AMG437" s="187" t="s">
        <v>240</v>
      </c>
      <c r="AMH437" s="187"/>
      <c r="AMI437" s="187"/>
      <c r="AMJ437" s="187"/>
      <c r="AMK437" s="187"/>
      <c r="AML437" s="187"/>
      <c r="AMM437" s="187"/>
      <c r="AMN437" s="187"/>
      <c r="AMO437" s="187"/>
      <c r="AMP437" s="187"/>
      <c r="AMQ437" s="187"/>
      <c r="AMR437" s="187"/>
      <c r="AMS437" s="187"/>
      <c r="AMT437" s="187"/>
      <c r="AMU437" s="187"/>
      <c r="AMV437" s="187" t="s">
        <v>240</v>
      </c>
      <c r="AMW437" s="187"/>
      <c r="AMX437" s="187"/>
      <c r="AMY437" s="187"/>
      <c r="AMZ437" s="187"/>
      <c r="ANA437" s="187"/>
      <c r="ANB437" s="187"/>
      <c r="ANC437" s="187"/>
      <c r="AND437" s="187"/>
      <c r="ANE437" s="187"/>
      <c r="ANF437" s="187"/>
      <c r="ANG437" s="187"/>
      <c r="ANH437" s="187"/>
      <c r="ANI437" s="187"/>
      <c r="ANJ437" s="187"/>
      <c r="ANK437" s="187" t="s">
        <v>240</v>
      </c>
      <c r="ANL437" s="187"/>
      <c r="ANM437" s="187"/>
      <c r="ANN437" s="187"/>
      <c r="ANO437" s="187"/>
      <c r="ANP437" s="187"/>
      <c r="ANQ437" s="187"/>
      <c r="ANR437" s="187"/>
      <c r="ANS437" s="187"/>
      <c r="ANT437" s="187"/>
      <c r="ANU437" s="187"/>
      <c r="ANV437" s="187"/>
      <c r="ANW437" s="187"/>
      <c r="ANX437" s="187"/>
      <c r="ANY437" s="187"/>
      <c r="ANZ437" s="187" t="s">
        <v>240</v>
      </c>
      <c r="AOA437" s="187"/>
      <c r="AOB437" s="187"/>
      <c r="AOC437" s="187"/>
      <c r="AOD437" s="187"/>
      <c r="AOE437" s="187"/>
      <c r="AOF437" s="187"/>
      <c r="AOG437" s="187"/>
      <c r="AOH437" s="187"/>
      <c r="AOI437" s="187"/>
      <c r="AOJ437" s="187"/>
      <c r="AOK437" s="187"/>
      <c r="AOL437" s="187"/>
      <c r="AOM437" s="187"/>
      <c r="AON437" s="187"/>
      <c r="AOO437" s="187" t="s">
        <v>240</v>
      </c>
      <c r="AOP437" s="187"/>
      <c r="AOQ437" s="187"/>
      <c r="AOR437" s="187"/>
      <c r="AOS437" s="187"/>
      <c r="AOT437" s="187"/>
      <c r="AOU437" s="187"/>
      <c r="AOV437" s="187"/>
      <c r="AOW437" s="187"/>
      <c r="AOX437" s="187"/>
      <c r="AOY437" s="187"/>
      <c r="AOZ437" s="187"/>
      <c r="APA437" s="187"/>
      <c r="APB437" s="187"/>
      <c r="APC437" s="187"/>
      <c r="APD437" s="187" t="s">
        <v>240</v>
      </c>
      <c r="APE437" s="187"/>
      <c r="APF437" s="187"/>
      <c r="APG437" s="187"/>
      <c r="APH437" s="187"/>
      <c r="API437" s="187"/>
      <c r="APJ437" s="187"/>
      <c r="APK437" s="187"/>
      <c r="APL437" s="187"/>
      <c r="APM437" s="187"/>
      <c r="APN437" s="187"/>
      <c r="APO437" s="187"/>
      <c r="APP437" s="187"/>
      <c r="APQ437" s="187"/>
      <c r="APR437" s="187"/>
      <c r="APS437" s="187" t="s">
        <v>240</v>
      </c>
      <c r="APT437" s="187"/>
      <c r="APU437" s="187"/>
      <c r="APV437" s="187"/>
      <c r="APW437" s="187"/>
      <c r="APX437" s="187"/>
      <c r="APY437" s="187"/>
      <c r="APZ437" s="187"/>
      <c r="AQA437" s="187"/>
      <c r="AQB437" s="187"/>
      <c r="AQC437" s="187"/>
      <c r="AQD437" s="187"/>
      <c r="AQE437" s="187"/>
      <c r="AQF437" s="187"/>
      <c r="AQG437" s="187"/>
      <c r="AQH437" s="187" t="s">
        <v>240</v>
      </c>
      <c r="AQI437" s="187"/>
      <c r="AQJ437" s="187"/>
      <c r="AQK437" s="187"/>
      <c r="AQL437" s="187"/>
      <c r="AQM437" s="187"/>
      <c r="AQN437" s="187"/>
      <c r="AQO437" s="187"/>
      <c r="AQP437" s="187"/>
      <c r="AQQ437" s="187"/>
      <c r="AQR437" s="187"/>
      <c r="AQS437" s="187"/>
      <c r="AQT437" s="187"/>
      <c r="AQU437" s="187"/>
      <c r="AQV437" s="187"/>
      <c r="AQW437" s="187" t="s">
        <v>240</v>
      </c>
      <c r="AQX437" s="187"/>
      <c r="AQY437" s="187"/>
      <c r="AQZ437" s="187"/>
      <c r="ARA437" s="187"/>
      <c r="ARB437" s="187"/>
      <c r="ARC437" s="187"/>
      <c r="ARD437" s="187"/>
      <c r="ARE437" s="187"/>
      <c r="ARF437" s="187"/>
      <c r="ARG437" s="187"/>
      <c r="ARH437" s="187"/>
      <c r="ARI437" s="187"/>
      <c r="ARJ437" s="187"/>
      <c r="ARK437" s="187"/>
      <c r="ARL437" s="187" t="s">
        <v>240</v>
      </c>
      <c r="ARM437" s="187"/>
      <c r="ARN437" s="187"/>
      <c r="ARO437" s="187"/>
      <c r="ARP437" s="187"/>
      <c r="ARQ437" s="187"/>
      <c r="ARR437" s="187"/>
      <c r="ARS437" s="187"/>
      <c r="ART437" s="187"/>
      <c r="ARU437" s="187"/>
      <c r="ARV437" s="187"/>
      <c r="ARW437" s="187"/>
      <c r="ARX437" s="187"/>
      <c r="ARY437" s="187"/>
      <c r="ARZ437" s="187"/>
      <c r="ASA437" s="187" t="s">
        <v>240</v>
      </c>
      <c r="ASB437" s="187"/>
      <c r="ASC437" s="187"/>
      <c r="ASD437" s="187"/>
      <c r="ASE437" s="187"/>
      <c r="ASF437" s="187"/>
      <c r="ASG437" s="187"/>
      <c r="ASH437" s="187"/>
      <c r="ASI437" s="187"/>
      <c r="ASJ437" s="187"/>
      <c r="ASK437" s="187"/>
      <c r="ASL437" s="187"/>
      <c r="ASM437" s="187"/>
      <c r="ASN437" s="187"/>
      <c r="ASO437" s="187"/>
      <c r="ASP437" s="187" t="s">
        <v>240</v>
      </c>
      <c r="ASQ437" s="187"/>
      <c r="ASR437" s="187"/>
      <c r="ASS437" s="187"/>
      <c r="AST437" s="187"/>
      <c r="ASU437" s="187"/>
      <c r="ASV437" s="187"/>
      <c r="ASW437" s="187"/>
      <c r="ASX437" s="187"/>
      <c r="ASY437" s="187"/>
      <c r="ASZ437" s="187"/>
      <c r="ATA437" s="187"/>
      <c r="ATB437" s="187"/>
      <c r="ATC437" s="187"/>
      <c r="ATD437" s="187"/>
      <c r="ATE437" s="187" t="s">
        <v>240</v>
      </c>
      <c r="ATF437" s="187"/>
      <c r="ATG437" s="187"/>
      <c r="ATH437" s="187"/>
      <c r="ATI437" s="187"/>
      <c r="ATJ437" s="187"/>
      <c r="ATK437" s="187"/>
      <c r="ATL437" s="187"/>
      <c r="ATM437" s="187"/>
      <c r="ATN437" s="187"/>
      <c r="ATO437" s="187"/>
      <c r="ATP437" s="187"/>
      <c r="ATQ437" s="187"/>
      <c r="ATR437" s="187"/>
      <c r="ATS437" s="187"/>
      <c r="ATT437" s="187" t="s">
        <v>240</v>
      </c>
      <c r="ATU437" s="187"/>
      <c r="ATV437" s="187"/>
      <c r="ATW437" s="187"/>
      <c r="ATX437" s="187"/>
      <c r="ATY437" s="187"/>
      <c r="ATZ437" s="187"/>
      <c r="AUA437" s="187"/>
      <c r="AUB437" s="187"/>
      <c r="AUC437" s="187"/>
      <c r="AUD437" s="187"/>
      <c r="AUE437" s="187"/>
      <c r="AUF437" s="187"/>
      <c r="AUG437" s="187"/>
      <c r="AUH437" s="187"/>
      <c r="AUI437" s="187" t="s">
        <v>240</v>
      </c>
      <c r="AUJ437" s="187"/>
      <c r="AUK437" s="187"/>
      <c r="AUL437" s="187"/>
      <c r="AUM437" s="187"/>
      <c r="AUN437" s="187"/>
      <c r="AUO437" s="187"/>
      <c r="AUP437" s="187"/>
      <c r="AUQ437" s="187"/>
      <c r="AUR437" s="187"/>
      <c r="AUS437" s="187"/>
      <c r="AUT437" s="187"/>
      <c r="AUU437" s="187"/>
      <c r="AUV437" s="187"/>
      <c r="AUW437" s="187"/>
      <c r="AUX437" s="187" t="s">
        <v>240</v>
      </c>
      <c r="AUY437" s="187"/>
      <c r="AUZ437" s="187"/>
      <c r="AVA437" s="187"/>
      <c r="AVB437" s="187"/>
      <c r="AVC437" s="187"/>
      <c r="AVD437" s="187"/>
      <c r="AVE437" s="187"/>
      <c r="AVF437" s="187"/>
      <c r="AVG437" s="187"/>
      <c r="AVH437" s="187"/>
      <c r="AVI437" s="187"/>
      <c r="AVJ437" s="187"/>
      <c r="AVK437" s="187"/>
      <c r="AVL437" s="187"/>
      <c r="AVM437" s="187" t="s">
        <v>240</v>
      </c>
      <c r="AVN437" s="187"/>
      <c r="AVO437" s="187"/>
      <c r="AVP437" s="187"/>
      <c r="AVQ437" s="187"/>
      <c r="AVR437" s="187"/>
      <c r="AVS437" s="187"/>
      <c r="AVT437" s="187"/>
      <c r="AVU437" s="187"/>
      <c r="AVV437" s="187"/>
      <c r="AVW437" s="187"/>
      <c r="AVX437" s="187"/>
      <c r="AVY437" s="187"/>
      <c r="AVZ437" s="187"/>
      <c r="AWA437" s="187"/>
      <c r="AWB437" s="187" t="s">
        <v>240</v>
      </c>
      <c r="AWC437" s="187"/>
      <c r="AWD437" s="187"/>
      <c r="AWE437" s="187"/>
      <c r="AWF437" s="187"/>
      <c r="AWG437" s="187"/>
      <c r="AWH437" s="187"/>
      <c r="AWI437" s="187"/>
      <c r="AWJ437" s="187"/>
      <c r="AWK437" s="187"/>
      <c r="AWL437" s="187"/>
      <c r="AWM437" s="187"/>
      <c r="AWN437" s="187"/>
      <c r="AWO437" s="187"/>
      <c r="AWP437" s="187"/>
      <c r="AWQ437" s="187" t="s">
        <v>240</v>
      </c>
      <c r="AWR437" s="187"/>
      <c r="AWS437" s="187"/>
      <c r="AWT437" s="187"/>
      <c r="AWU437" s="187"/>
      <c r="AWV437" s="187"/>
      <c r="AWW437" s="187"/>
      <c r="AWX437" s="187"/>
      <c r="AWY437" s="187"/>
      <c r="AWZ437" s="187"/>
      <c r="AXA437" s="187"/>
      <c r="AXB437" s="187"/>
      <c r="AXC437" s="187"/>
      <c r="AXD437" s="187"/>
      <c r="AXE437" s="187"/>
      <c r="AXF437" s="187" t="s">
        <v>240</v>
      </c>
      <c r="AXG437" s="187"/>
      <c r="AXH437" s="187"/>
      <c r="AXI437" s="187"/>
      <c r="AXJ437" s="187"/>
      <c r="AXK437" s="187"/>
      <c r="AXL437" s="187"/>
      <c r="AXM437" s="187"/>
      <c r="AXN437" s="187"/>
      <c r="AXO437" s="187"/>
      <c r="AXP437" s="187"/>
      <c r="AXQ437" s="187"/>
      <c r="AXR437" s="187"/>
      <c r="AXS437" s="187"/>
      <c r="AXT437" s="187"/>
      <c r="AXU437" s="187" t="s">
        <v>240</v>
      </c>
      <c r="AXV437" s="187"/>
      <c r="AXW437" s="187"/>
      <c r="AXX437" s="187"/>
      <c r="AXY437" s="187"/>
      <c r="AXZ437" s="187"/>
      <c r="AYA437" s="187"/>
      <c r="AYB437" s="187"/>
      <c r="AYC437" s="187"/>
      <c r="AYD437" s="187"/>
      <c r="AYE437" s="187"/>
      <c r="AYF437" s="187"/>
      <c r="AYG437" s="187"/>
      <c r="AYH437" s="187"/>
      <c r="AYI437" s="187"/>
      <c r="AYJ437" s="187" t="s">
        <v>240</v>
      </c>
      <c r="AYK437" s="187"/>
      <c r="AYL437" s="187"/>
      <c r="AYM437" s="187"/>
      <c r="AYN437" s="187"/>
      <c r="AYO437" s="187"/>
      <c r="AYP437" s="187"/>
      <c r="AYQ437" s="187"/>
      <c r="AYR437" s="187"/>
      <c r="AYS437" s="187"/>
      <c r="AYT437" s="187"/>
      <c r="AYU437" s="187"/>
      <c r="AYV437" s="187"/>
      <c r="AYW437" s="187"/>
      <c r="AYX437" s="187"/>
      <c r="AYY437" s="187" t="s">
        <v>240</v>
      </c>
      <c r="AYZ437" s="187"/>
      <c r="AZA437" s="187"/>
      <c r="AZB437" s="187"/>
      <c r="AZC437" s="187"/>
      <c r="AZD437" s="187"/>
      <c r="AZE437" s="187"/>
      <c r="AZF437" s="187"/>
      <c r="AZG437" s="187"/>
      <c r="AZH437" s="187"/>
      <c r="AZI437" s="187"/>
      <c r="AZJ437" s="187"/>
      <c r="AZK437" s="187"/>
      <c r="AZL437" s="187"/>
      <c r="AZM437" s="187"/>
      <c r="AZN437" s="187" t="s">
        <v>240</v>
      </c>
      <c r="AZO437" s="187"/>
      <c r="AZP437" s="187"/>
      <c r="AZQ437" s="187"/>
      <c r="AZR437" s="187"/>
      <c r="AZS437" s="187"/>
      <c r="AZT437" s="187"/>
      <c r="AZU437" s="187"/>
      <c r="AZV437" s="187"/>
      <c r="AZW437" s="187"/>
      <c r="AZX437" s="187"/>
      <c r="AZY437" s="187"/>
      <c r="AZZ437" s="187"/>
      <c r="BAA437" s="187"/>
      <c r="BAB437" s="187"/>
      <c r="BAC437" s="187" t="s">
        <v>240</v>
      </c>
      <c r="BAD437" s="187"/>
      <c r="BAE437" s="187"/>
      <c r="BAF437" s="187"/>
      <c r="BAG437" s="187"/>
      <c r="BAH437" s="187"/>
      <c r="BAI437" s="187"/>
      <c r="BAJ437" s="187"/>
      <c r="BAK437" s="187"/>
      <c r="BAL437" s="187"/>
      <c r="BAM437" s="187"/>
      <c r="BAN437" s="187"/>
      <c r="BAO437" s="187"/>
      <c r="BAP437" s="187"/>
      <c r="BAQ437" s="187"/>
      <c r="BAR437" s="187" t="s">
        <v>240</v>
      </c>
      <c r="BAS437" s="187"/>
      <c r="BAT437" s="187"/>
      <c r="BAU437" s="187"/>
      <c r="BAV437" s="187"/>
      <c r="BAW437" s="187"/>
      <c r="BAX437" s="187"/>
      <c r="BAY437" s="187"/>
      <c r="BAZ437" s="187"/>
      <c r="BBA437" s="187"/>
      <c r="BBB437" s="187"/>
      <c r="BBC437" s="187"/>
      <c r="BBD437" s="187"/>
      <c r="BBE437" s="187"/>
      <c r="BBF437" s="187"/>
      <c r="BBG437" s="187" t="s">
        <v>240</v>
      </c>
      <c r="BBH437" s="187"/>
      <c r="BBI437" s="187"/>
      <c r="BBJ437" s="187"/>
      <c r="BBK437" s="187"/>
      <c r="BBL437" s="187"/>
      <c r="BBM437" s="187"/>
      <c r="BBN437" s="187"/>
      <c r="BBO437" s="187"/>
      <c r="BBP437" s="187"/>
      <c r="BBQ437" s="187"/>
      <c r="BBR437" s="187"/>
      <c r="BBS437" s="187"/>
      <c r="BBT437" s="187"/>
      <c r="BBU437" s="187"/>
      <c r="BBV437" s="187" t="s">
        <v>240</v>
      </c>
      <c r="BBW437" s="187"/>
      <c r="BBX437" s="187"/>
      <c r="BBY437" s="187"/>
      <c r="BBZ437" s="187"/>
      <c r="BCA437" s="187"/>
      <c r="BCB437" s="187"/>
      <c r="BCC437" s="187"/>
      <c r="BCD437" s="187"/>
      <c r="BCE437" s="187"/>
      <c r="BCF437" s="187"/>
      <c r="BCG437" s="187"/>
      <c r="BCH437" s="187"/>
      <c r="BCI437" s="187"/>
      <c r="BCJ437" s="187"/>
      <c r="BCK437" s="187" t="s">
        <v>240</v>
      </c>
      <c r="BCL437" s="187"/>
      <c r="BCM437" s="187"/>
      <c r="BCN437" s="187"/>
      <c r="BCO437" s="187"/>
      <c r="BCP437" s="187"/>
      <c r="BCQ437" s="187"/>
      <c r="BCR437" s="187"/>
      <c r="BCS437" s="187"/>
      <c r="BCT437" s="187"/>
      <c r="BCU437" s="187"/>
      <c r="BCV437" s="187"/>
      <c r="BCW437" s="187"/>
      <c r="BCX437" s="187"/>
      <c r="BCY437" s="187"/>
      <c r="BCZ437" s="187" t="s">
        <v>240</v>
      </c>
      <c r="BDA437" s="187"/>
      <c r="BDB437" s="187"/>
      <c r="BDC437" s="187"/>
      <c r="BDD437" s="187"/>
      <c r="BDE437" s="187"/>
      <c r="BDF437" s="187"/>
      <c r="BDG437" s="187"/>
      <c r="BDH437" s="187"/>
      <c r="BDI437" s="187"/>
      <c r="BDJ437" s="187"/>
      <c r="BDK437" s="187"/>
      <c r="BDL437" s="187"/>
      <c r="BDM437" s="187"/>
      <c r="BDN437" s="187"/>
      <c r="BDO437" s="187" t="s">
        <v>240</v>
      </c>
      <c r="BDP437" s="187"/>
      <c r="BDQ437" s="187"/>
      <c r="BDR437" s="187"/>
      <c r="BDS437" s="187"/>
      <c r="BDT437" s="187"/>
      <c r="BDU437" s="187"/>
      <c r="BDV437" s="187"/>
      <c r="BDW437" s="187"/>
      <c r="BDX437" s="187"/>
      <c r="BDY437" s="187"/>
      <c r="BDZ437" s="187"/>
      <c r="BEA437" s="187"/>
      <c r="BEB437" s="187"/>
      <c r="BEC437" s="187"/>
      <c r="BED437" s="187" t="s">
        <v>240</v>
      </c>
      <c r="BEE437" s="187"/>
      <c r="BEF437" s="187"/>
      <c r="BEG437" s="187"/>
      <c r="BEH437" s="187"/>
      <c r="BEI437" s="187"/>
      <c r="BEJ437" s="187"/>
      <c r="BEK437" s="187"/>
      <c r="BEL437" s="187"/>
      <c r="BEM437" s="187"/>
      <c r="BEN437" s="187"/>
      <c r="BEO437" s="187"/>
      <c r="BEP437" s="187"/>
      <c r="BEQ437" s="187"/>
      <c r="BER437" s="187"/>
      <c r="BES437" s="187" t="s">
        <v>240</v>
      </c>
      <c r="BET437" s="187"/>
      <c r="BEU437" s="187"/>
      <c r="BEV437" s="187"/>
      <c r="BEW437" s="187"/>
      <c r="BEX437" s="187"/>
      <c r="BEY437" s="187"/>
      <c r="BEZ437" s="187"/>
      <c r="BFA437" s="187"/>
      <c r="BFB437" s="187"/>
      <c r="BFC437" s="187"/>
      <c r="BFD437" s="187"/>
      <c r="BFE437" s="187"/>
      <c r="BFF437" s="187"/>
      <c r="BFG437" s="187"/>
      <c r="BFH437" s="187" t="s">
        <v>240</v>
      </c>
      <c r="BFI437" s="187"/>
      <c r="BFJ437" s="187"/>
      <c r="BFK437" s="187"/>
      <c r="BFL437" s="187"/>
      <c r="BFM437" s="187"/>
      <c r="BFN437" s="187"/>
      <c r="BFO437" s="187"/>
      <c r="BFP437" s="187"/>
      <c r="BFQ437" s="187"/>
      <c r="BFR437" s="187"/>
      <c r="BFS437" s="187"/>
      <c r="BFT437" s="187"/>
      <c r="BFU437" s="187"/>
      <c r="BFV437" s="187"/>
      <c r="BFW437" s="187" t="s">
        <v>240</v>
      </c>
      <c r="BFX437" s="187"/>
      <c r="BFY437" s="187"/>
      <c r="BFZ437" s="187"/>
      <c r="BGA437" s="187"/>
      <c r="BGB437" s="187"/>
      <c r="BGC437" s="187"/>
      <c r="BGD437" s="187"/>
      <c r="BGE437" s="187"/>
      <c r="BGF437" s="187"/>
      <c r="BGG437" s="187"/>
      <c r="BGH437" s="187"/>
      <c r="BGI437" s="187"/>
      <c r="BGJ437" s="187"/>
      <c r="BGK437" s="187"/>
      <c r="BGL437" s="187" t="s">
        <v>240</v>
      </c>
      <c r="BGM437" s="187"/>
      <c r="BGN437" s="187"/>
      <c r="BGO437" s="187"/>
      <c r="BGP437" s="187"/>
      <c r="BGQ437" s="187"/>
      <c r="BGR437" s="187"/>
      <c r="BGS437" s="187"/>
      <c r="BGT437" s="187"/>
      <c r="BGU437" s="187"/>
      <c r="BGV437" s="187"/>
      <c r="BGW437" s="187"/>
      <c r="BGX437" s="187"/>
      <c r="BGY437" s="187"/>
      <c r="BGZ437" s="187"/>
      <c r="BHA437" s="187" t="s">
        <v>240</v>
      </c>
      <c r="BHB437" s="187"/>
      <c r="BHC437" s="187"/>
      <c r="BHD437" s="187"/>
      <c r="BHE437" s="187"/>
      <c r="BHF437" s="187"/>
      <c r="BHG437" s="187"/>
      <c r="BHH437" s="187"/>
      <c r="BHI437" s="187"/>
      <c r="BHJ437" s="187"/>
      <c r="BHK437" s="187"/>
      <c r="BHL437" s="187"/>
      <c r="BHM437" s="187"/>
      <c r="BHN437" s="187"/>
      <c r="BHO437" s="187"/>
      <c r="BHP437" s="187" t="s">
        <v>240</v>
      </c>
      <c r="BHQ437" s="187"/>
      <c r="BHR437" s="187"/>
      <c r="BHS437" s="187"/>
      <c r="BHT437" s="187"/>
      <c r="BHU437" s="187"/>
      <c r="BHV437" s="187"/>
      <c r="BHW437" s="187"/>
      <c r="BHX437" s="187"/>
      <c r="BHY437" s="187"/>
      <c r="BHZ437" s="187"/>
      <c r="BIA437" s="187"/>
      <c r="BIB437" s="187"/>
      <c r="BIC437" s="187"/>
      <c r="BID437" s="187"/>
      <c r="BIE437" s="187" t="s">
        <v>240</v>
      </c>
      <c r="BIF437" s="187"/>
      <c r="BIG437" s="187"/>
      <c r="BIH437" s="187"/>
      <c r="BII437" s="187"/>
      <c r="BIJ437" s="187"/>
      <c r="BIK437" s="187"/>
      <c r="BIL437" s="187"/>
      <c r="BIM437" s="187"/>
      <c r="BIN437" s="187"/>
      <c r="BIO437" s="187"/>
      <c r="BIP437" s="187"/>
      <c r="BIQ437" s="187"/>
      <c r="BIR437" s="187"/>
      <c r="BIS437" s="187"/>
      <c r="BIT437" s="187" t="s">
        <v>240</v>
      </c>
      <c r="BIU437" s="187"/>
      <c r="BIV437" s="187"/>
      <c r="BIW437" s="187"/>
      <c r="BIX437" s="187"/>
      <c r="BIY437" s="187"/>
      <c r="BIZ437" s="187"/>
      <c r="BJA437" s="187"/>
      <c r="BJB437" s="187"/>
      <c r="BJC437" s="187"/>
      <c r="BJD437" s="187"/>
      <c r="BJE437" s="187"/>
      <c r="BJF437" s="187"/>
      <c r="BJG437" s="187"/>
      <c r="BJH437" s="187"/>
      <c r="BJI437" s="187" t="s">
        <v>240</v>
      </c>
      <c r="BJJ437" s="187"/>
      <c r="BJK437" s="187"/>
      <c r="BJL437" s="187"/>
      <c r="BJM437" s="187"/>
      <c r="BJN437" s="187"/>
      <c r="BJO437" s="187"/>
      <c r="BJP437" s="187"/>
      <c r="BJQ437" s="187"/>
      <c r="BJR437" s="187"/>
      <c r="BJS437" s="187"/>
      <c r="BJT437" s="187"/>
      <c r="BJU437" s="187"/>
      <c r="BJV437" s="187"/>
      <c r="BJW437" s="187"/>
      <c r="BJX437" s="187" t="s">
        <v>240</v>
      </c>
      <c r="BJY437" s="187"/>
      <c r="BJZ437" s="187"/>
      <c r="BKA437" s="187"/>
      <c r="BKB437" s="187"/>
      <c r="BKC437" s="187"/>
      <c r="BKD437" s="187"/>
      <c r="BKE437" s="187"/>
      <c r="BKF437" s="187"/>
      <c r="BKG437" s="187"/>
      <c r="BKH437" s="187"/>
      <c r="BKI437" s="187"/>
      <c r="BKJ437" s="187"/>
      <c r="BKK437" s="187"/>
      <c r="BKL437" s="187"/>
      <c r="BKM437" s="187" t="s">
        <v>240</v>
      </c>
      <c r="BKN437" s="187"/>
      <c r="BKO437" s="187"/>
      <c r="BKP437" s="187"/>
      <c r="BKQ437" s="187"/>
      <c r="BKR437" s="187"/>
      <c r="BKS437" s="187"/>
      <c r="BKT437" s="187"/>
      <c r="BKU437" s="187"/>
      <c r="BKV437" s="187"/>
      <c r="BKW437" s="187"/>
      <c r="BKX437" s="187"/>
      <c r="BKY437" s="187"/>
      <c r="BKZ437" s="187"/>
      <c r="BLA437" s="187"/>
      <c r="BLB437" s="187" t="s">
        <v>240</v>
      </c>
      <c r="BLC437" s="187"/>
      <c r="BLD437" s="187"/>
      <c r="BLE437" s="187"/>
      <c r="BLF437" s="187"/>
      <c r="BLG437" s="187"/>
      <c r="BLH437" s="187"/>
      <c r="BLI437" s="187"/>
      <c r="BLJ437" s="187"/>
      <c r="BLK437" s="187"/>
      <c r="BLL437" s="187"/>
      <c r="BLM437" s="187"/>
      <c r="BLN437" s="187"/>
      <c r="BLO437" s="187"/>
      <c r="BLP437" s="187"/>
      <c r="BLQ437" s="187" t="s">
        <v>240</v>
      </c>
      <c r="BLR437" s="187"/>
      <c r="BLS437" s="187"/>
      <c r="BLT437" s="187"/>
      <c r="BLU437" s="187"/>
      <c r="BLV437" s="187"/>
      <c r="BLW437" s="187"/>
      <c r="BLX437" s="187"/>
      <c r="BLY437" s="187"/>
      <c r="BLZ437" s="187"/>
      <c r="BMA437" s="187"/>
      <c r="BMB437" s="187"/>
      <c r="BMC437" s="187"/>
      <c r="BMD437" s="187"/>
      <c r="BME437" s="187"/>
      <c r="BMF437" s="187" t="s">
        <v>240</v>
      </c>
      <c r="BMG437" s="187"/>
      <c r="BMH437" s="187"/>
      <c r="BMI437" s="187"/>
      <c r="BMJ437" s="187"/>
      <c r="BMK437" s="187"/>
      <c r="BML437" s="187"/>
      <c r="BMM437" s="187"/>
      <c r="BMN437" s="187"/>
      <c r="BMO437" s="187"/>
      <c r="BMP437" s="187"/>
      <c r="BMQ437" s="187"/>
      <c r="BMR437" s="187"/>
      <c r="BMS437" s="187"/>
      <c r="BMT437" s="187"/>
      <c r="BMU437" s="187" t="s">
        <v>240</v>
      </c>
      <c r="BMV437" s="187"/>
      <c r="BMW437" s="187"/>
      <c r="BMX437" s="187"/>
      <c r="BMY437" s="187"/>
      <c r="BMZ437" s="187"/>
      <c r="BNA437" s="187"/>
      <c r="BNB437" s="187"/>
      <c r="BNC437" s="187"/>
      <c r="BND437" s="187"/>
      <c r="BNE437" s="187"/>
      <c r="BNF437" s="187"/>
      <c r="BNG437" s="187"/>
      <c r="BNH437" s="187"/>
      <c r="BNI437" s="187"/>
      <c r="BNJ437" s="187" t="s">
        <v>240</v>
      </c>
      <c r="BNK437" s="187"/>
      <c r="BNL437" s="187"/>
      <c r="BNM437" s="187"/>
      <c r="BNN437" s="187"/>
      <c r="BNO437" s="187"/>
      <c r="BNP437" s="187"/>
      <c r="BNQ437" s="187"/>
      <c r="BNR437" s="187"/>
      <c r="BNS437" s="187"/>
      <c r="BNT437" s="187"/>
      <c r="BNU437" s="187"/>
      <c r="BNV437" s="187"/>
      <c r="BNW437" s="187"/>
      <c r="BNX437" s="187"/>
      <c r="BNY437" s="187" t="s">
        <v>240</v>
      </c>
      <c r="BNZ437" s="187"/>
      <c r="BOA437" s="187"/>
      <c r="BOB437" s="187"/>
      <c r="BOC437" s="187"/>
      <c r="BOD437" s="187"/>
      <c r="BOE437" s="187"/>
      <c r="BOF437" s="187"/>
      <c r="BOG437" s="187"/>
      <c r="BOH437" s="187"/>
      <c r="BOI437" s="187"/>
      <c r="BOJ437" s="187"/>
      <c r="BOK437" s="187"/>
      <c r="BOL437" s="187"/>
      <c r="BOM437" s="187"/>
      <c r="BON437" s="187" t="s">
        <v>240</v>
      </c>
      <c r="BOO437" s="187"/>
      <c r="BOP437" s="187"/>
      <c r="BOQ437" s="187"/>
      <c r="BOR437" s="187"/>
      <c r="BOS437" s="187"/>
      <c r="BOT437" s="187"/>
      <c r="BOU437" s="187"/>
      <c r="BOV437" s="187"/>
      <c r="BOW437" s="187"/>
      <c r="BOX437" s="187"/>
      <c r="BOY437" s="187"/>
      <c r="BOZ437" s="187"/>
      <c r="BPA437" s="187"/>
      <c r="BPB437" s="187"/>
      <c r="BPC437" s="187" t="s">
        <v>240</v>
      </c>
      <c r="BPD437" s="187"/>
      <c r="BPE437" s="187"/>
      <c r="BPF437" s="187"/>
      <c r="BPG437" s="187"/>
      <c r="BPH437" s="187"/>
      <c r="BPI437" s="187"/>
      <c r="BPJ437" s="187"/>
      <c r="BPK437" s="187"/>
      <c r="BPL437" s="187"/>
      <c r="BPM437" s="187"/>
      <c r="BPN437" s="187"/>
      <c r="BPO437" s="187"/>
      <c r="BPP437" s="187"/>
      <c r="BPQ437" s="187"/>
      <c r="BPR437" s="187" t="s">
        <v>240</v>
      </c>
      <c r="BPS437" s="187"/>
      <c r="BPT437" s="187"/>
      <c r="BPU437" s="187"/>
      <c r="BPV437" s="187"/>
      <c r="BPW437" s="187"/>
      <c r="BPX437" s="187"/>
      <c r="BPY437" s="187"/>
      <c r="BPZ437" s="187"/>
      <c r="BQA437" s="187"/>
      <c r="BQB437" s="187"/>
      <c r="BQC437" s="187"/>
      <c r="BQD437" s="187"/>
      <c r="BQE437" s="187"/>
      <c r="BQF437" s="187"/>
      <c r="BQG437" s="187" t="s">
        <v>240</v>
      </c>
      <c r="BQH437" s="187"/>
      <c r="BQI437" s="187"/>
      <c r="BQJ437" s="187"/>
      <c r="BQK437" s="187"/>
      <c r="BQL437" s="187"/>
      <c r="BQM437" s="187"/>
      <c r="BQN437" s="187"/>
      <c r="BQO437" s="187"/>
      <c r="BQP437" s="187"/>
      <c r="BQQ437" s="187"/>
      <c r="BQR437" s="187"/>
      <c r="BQS437" s="187"/>
      <c r="BQT437" s="187"/>
      <c r="BQU437" s="187"/>
      <c r="BQV437" s="187" t="s">
        <v>240</v>
      </c>
      <c r="BQW437" s="187"/>
      <c r="BQX437" s="187"/>
      <c r="BQY437" s="187"/>
      <c r="BQZ437" s="187"/>
      <c r="BRA437" s="187"/>
      <c r="BRB437" s="187"/>
      <c r="BRC437" s="187"/>
      <c r="BRD437" s="187"/>
      <c r="BRE437" s="187"/>
      <c r="BRF437" s="187"/>
      <c r="BRG437" s="187"/>
      <c r="BRH437" s="187"/>
      <c r="BRI437" s="187"/>
      <c r="BRJ437" s="187"/>
      <c r="BRK437" s="187" t="s">
        <v>240</v>
      </c>
      <c r="BRL437" s="187"/>
      <c r="BRM437" s="187"/>
      <c r="BRN437" s="187"/>
      <c r="BRO437" s="187"/>
      <c r="BRP437" s="187"/>
      <c r="BRQ437" s="187"/>
      <c r="BRR437" s="187"/>
      <c r="BRS437" s="187"/>
      <c r="BRT437" s="187"/>
      <c r="BRU437" s="187"/>
      <c r="BRV437" s="187"/>
      <c r="BRW437" s="187"/>
      <c r="BRX437" s="187"/>
      <c r="BRY437" s="187"/>
      <c r="BRZ437" s="187" t="s">
        <v>240</v>
      </c>
      <c r="BSA437" s="187"/>
      <c r="BSB437" s="187"/>
      <c r="BSC437" s="187"/>
      <c r="BSD437" s="187"/>
      <c r="BSE437" s="187"/>
      <c r="BSF437" s="187"/>
      <c r="BSG437" s="187"/>
      <c r="BSH437" s="187"/>
      <c r="BSI437" s="187"/>
      <c r="BSJ437" s="187"/>
      <c r="BSK437" s="187"/>
      <c r="BSL437" s="187"/>
      <c r="BSM437" s="187"/>
      <c r="BSN437" s="187"/>
      <c r="BSO437" s="187" t="s">
        <v>240</v>
      </c>
      <c r="BSP437" s="187"/>
      <c r="BSQ437" s="187"/>
      <c r="BSR437" s="187"/>
      <c r="BSS437" s="187"/>
      <c r="BST437" s="187"/>
      <c r="BSU437" s="187"/>
      <c r="BSV437" s="187"/>
      <c r="BSW437" s="187"/>
      <c r="BSX437" s="187"/>
      <c r="BSY437" s="187"/>
      <c r="BSZ437" s="187"/>
      <c r="BTA437" s="187"/>
      <c r="BTB437" s="187"/>
      <c r="BTC437" s="187"/>
      <c r="BTD437" s="187" t="s">
        <v>240</v>
      </c>
      <c r="BTE437" s="187"/>
      <c r="BTF437" s="187"/>
      <c r="BTG437" s="187"/>
      <c r="BTH437" s="187"/>
      <c r="BTI437" s="187"/>
      <c r="BTJ437" s="187"/>
      <c r="BTK437" s="187"/>
      <c r="BTL437" s="187"/>
      <c r="BTM437" s="187"/>
      <c r="BTN437" s="187"/>
      <c r="BTO437" s="187"/>
      <c r="BTP437" s="187"/>
      <c r="BTQ437" s="187"/>
      <c r="BTR437" s="187"/>
      <c r="BTS437" s="187" t="s">
        <v>240</v>
      </c>
      <c r="BTT437" s="187"/>
      <c r="BTU437" s="187"/>
      <c r="BTV437" s="187"/>
      <c r="BTW437" s="187"/>
      <c r="BTX437" s="187"/>
      <c r="BTY437" s="187"/>
      <c r="BTZ437" s="187"/>
      <c r="BUA437" s="187"/>
      <c r="BUB437" s="187"/>
      <c r="BUC437" s="187"/>
      <c r="BUD437" s="187"/>
      <c r="BUE437" s="187"/>
      <c r="BUF437" s="187"/>
      <c r="BUG437" s="187"/>
      <c r="BUH437" s="187" t="s">
        <v>240</v>
      </c>
      <c r="BUI437" s="187"/>
      <c r="BUJ437" s="187"/>
      <c r="BUK437" s="187"/>
      <c r="BUL437" s="187"/>
      <c r="BUM437" s="187"/>
      <c r="BUN437" s="187"/>
      <c r="BUO437" s="187"/>
      <c r="BUP437" s="187"/>
      <c r="BUQ437" s="187"/>
      <c r="BUR437" s="187"/>
      <c r="BUS437" s="187"/>
      <c r="BUT437" s="187"/>
      <c r="BUU437" s="187"/>
      <c r="BUV437" s="187"/>
      <c r="BUW437" s="187" t="s">
        <v>240</v>
      </c>
      <c r="BUX437" s="187"/>
      <c r="BUY437" s="187"/>
      <c r="BUZ437" s="187"/>
      <c r="BVA437" s="187"/>
      <c r="BVB437" s="187"/>
      <c r="BVC437" s="187"/>
      <c r="BVD437" s="187"/>
      <c r="BVE437" s="187"/>
      <c r="BVF437" s="187"/>
      <c r="BVG437" s="187"/>
      <c r="BVH437" s="187"/>
      <c r="BVI437" s="187"/>
      <c r="BVJ437" s="187"/>
      <c r="BVK437" s="187"/>
      <c r="BVL437" s="187" t="s">
        <v>240</v>
      </c>
      <c r="BVM437" s="187"/>
      <c r="BVN437" s="187"/>
      <c r="BVO437" s="187"/>
      <c r="BVP437" s="187"/>
      <c r="BVQ437" s="187"/>
      <c r="BVR437" s="187"/>
      <c r="BVS437" s="187"/>
      <c r="BVT437" s="187"/>
      <c r="BVU437" s="187"/>
      <c r="BVV437" s="187"/>
      <c r="BVW437" s="187"/>
      <c r="BVX437" s="187"/>
      <c r="BVY437" s="187"/>
      <c r="BVZ437" s="187"/>
      <c r="BWA437" s="187" t="s">
        <v>240</v>
      </c>
      <c r="BWB437" s="187"/>
      <c r="BWC437" s="187"/>
      <c r="BWD437" s="187"/>
      <c r="BWE437" s="187"/>
      <c r="BWF437" s="187"/>
      <c r="BWG437" s="187"/>
      <c r="BWH437" s="187"/>
      <c r="BWI437" s="187"/>
      <c r="BWJ437" s="187"/>
      <c r="BWK437" s="187"/>
      <c r="BWL437" s="187"/>
      <c r="BWM437" s="187"/>
      <c r="BWN437" s="187"/>
      <c r="BWO437" s="187"/>
      <c r="BWP437" s="187" t="s">
        <v>240</v>
      </c>
      <c r="BWQ437" s="187"/>
      <c r="BWR437" s="187"/>
      <c r="BWS437" s="187"/>
      <c r="BWT437" s="187"/>
      <c r="BWU437" s="187"/>
      <c r="BWV437" s="187"/>
      <c r="BWW437" s="187"/>
      <c r="BWX437" s="187"/>
      <c r="BWY437" s="187"/>
      <c r="BWZ437" s="187"/>
      <c r="BXA437" s="187"/>
      <c r="BXB437" s="187"/>
      <c r="BXC437" s="187"/>
      <c r="BXD437" s="187"/>
      <c r="BXE437" s="187" t="s">
        <v>240</v>
      </c>
      <c r="BXF437" s="187"/>
      <c r="BXG437" s="187"/>
      <c r="BXH437" s="187"/>
      <c r="BXI437" s="187"/>
      <c r="BXJ437" s="187"/>
      <c r="BXK437" s="187"/>
      <c r="BXL437" s="187"/>
      <c r="BXM437" s="187"/>
      <c r="BXN437" s="187"/>
      <c r="BXO437" s="187"/>
      <c r="BXP437" s="187"/>
      <c r="BXQ437" s="187"/>
      <c r="BXR437" s="187"/>
      <c r="BXS437" s="187"/>
      <c r="BXT437" s="187" t="s">
        <v>240</v>
      </c>
      <c r="BXU437" s="187"/>
      <c r="BXV437" s="187"/>
      <c r="BXW437" s="187"/>
      <c r="BXX437" s="187"/>
      <c r="BXY437" s="187"/>
      <c r="BXZ437" s="187"/>
      <c r="BYA437" s="187"/>
      <c r="BYB437" s="187"/>
      <c r="BYC437" s="187"/>
      <c r="BYD437" s="187"/>
      <c r="BYE437" s="187"/>
      <c r="BYF437" s="187"/>
      <c r="BYG437" s="187"/>
      <c r="BYH437" s="187"/>
      <c r="BYI437" s="187" t="s">
        <v>240</v>
      </c>
      <c r="BYJ437" s="187"/>
      <c r="BYK437" s="187"/>
      <c r="BYL437" s="187"/>
      <c r="BYM437" s="187"/>
      <c r="BYN437" s="187"/>
      <c r="BYO437" s="187"/>
      <c r="BYP437" s="187"/>
      <c r="BYQ437" s="187"/>
      <c r="BYR437" s="187"/>
      <c r="BYS437" s="187"/>
      <c r="BYT437" s="187"/>
      <c r="BYU437" s="187"/>
      <c r="BYV437" s="187"/>
      <c r="BYW437" s="187"/>
      <c r="BYX437" s="187" t="s">
        <v>240</v>
      </c>
      <c r="BYY437" s="187"/>
      <c r="BYZ437" s="187"/>
      <c r="BZA437" s="187"/>
      <c r="BZB437" s="187"/>
      <c r="BZC437" s="187"/>
      <c r="BZD437" s="187"/>
      <c r="BZE437" s="187"/>
      <c r="BZF437" s="187"/>
      <c r="BZG437" s="187"/>
      <c r="BZH437" s="187"/>
      <c r="BZI437" s="187"/>
      <c r="BZJ437" s="187"/>
      <c r="BZK437" s="187"/>
      <c r="BZL437" s="187"/>
      <c r="BZM437" s="187" t="s">
        <v>240</v>
      </c>
      <c r="BZN437" s="187"/>
      <c r="BZO437" s="187"/>
      <c r="BZP437" s="187"/>
      <c r="BZQ437" s="187"/>
      <c r="BZR437" s="187"/>
      <c r="BZS437" s="187"/>
      <c r="BZT437" s="187"/>
      <c r="BZU437" s="187"/>
      <c r="BZV437" s="187"/>
      <c r="BZW437" s="187"/>
      <c r="BZX437" s="187"/>
      <c r="BZY437" s="187"/>
      <c r="BZZ437" s="187"/>
      <c r="CAA437" s="187"/>
      <c r="CAB437" s="187" t="s">
        <v>240</v>
      </c>
      <c r="CAC437" s="187"/>
      <c r="CAD437" s="187"/>
      <c r="CAE437" s="187"/>
      <c r="CAF437" s="187"/>
      <c r="CAG437" s="187"/>
      <c r="CAH437" s="187"/>
      <c r="CAI437" s="187"/>
      <c r="CAJ437" s="187"/>
      <c r="CAK437" s="187"/>
      <c r="CAL437" s="187"/>
      <c r="CAM437" s="187"/>
      <c r="CAN437" s="187"/>
      <c r="CAO437" s="187"/>
      <c r="CAP437" s="187"/>
      <c r="CAQ437" s="187" t="s">
        <v>240</v>
      </c>
      <c r="CAR437" s="187"/>
      <c r="CAS437" s="187"/>
      <c r="CAT437" s="187"/>
      <c r="CAU437" s="187"/>
      <c r="CAV437" s="187"/>
      <c r="CAW437" s="187"/>
      <c r="CAX437" s="187"/>
      <c r="CAY437" s="187"/>
      <c r="CAZ437" s="187"/>
      <c r="CBA437" s="187"/>
      <c r="CBB437" s="187"/>
      <c r="CBC437" s="187"/>
      <c r="CBD437" s="187"/>
      <c r="CBE437" s="187"/>
      <c r="CBF437" s="187" t="s">
        <v>240</v>
      </c>
      <c r="CBG437" s="187"/>
      <c r="CBH437" s="187"/>
      <c r="CBI437" s="187"/>
      <c r="CBJ437" s="187"/>
      <c r="CBK437" s="187"/>
      <c r="CBL437" s="187"/>
      <c r="CBM437" s="187"/>
      <c r="CBN437" s="187"/>
      <c r="CBO437" s="187"/>
      <c r="CBP437" s="187"/>
      <c r="CBQ437" s="187"/>
      <c r="CBR437" s="187"/>
      <c r="CBS437" s="187"/>
      <c r="CBT437" s="187"/>
      <c r="CBU437" s="187" t="s">
        <v>240</v>
      </c>
      <c r="CBV437" s="187"/>
      <c r="CBW437" s="187"/>
      <c r="CBX437" s="187"/>
      <c r="CBY437" s="187"/>
      <c r="CBZ437" s="187"/>
      <c r="CCA437" s="187"/>
      <c r="CCB437" s="187"/>
      <c r="CCC437" s="187"/>
      <c r="CCD437" s="187"/>
      <c r="CCE437" s="187"/>
      <c r="CCF437" s="187"/>
      <c r="CCG437" s="187"/>
      <c r="CCH437" s="187"/>
      <c r="CCI437" s="187"/>
      <c r="CCJ437" s="187" t="s">
        <v>240</v>
      </c>
      <c r="CCK437" s="187"/>
      <c r="CCL437" s="187"/>
      <c r="CCM437" s="187"/>
      <c r="CCN437" s="187"/>
      <c r="CCO437" s="187"/>
      <c r="CCP437" s="187"/>
      <c r="CCQ437" s="187"/>
      <c r="CCR437" s="187"/>
      <c r="CCS437" s="187"/>
      <c r="CCT437" s="187"/>
      <c r="CCU437" s="187"/>
      <c r="CCV437" s="187"/>
      <c r="CCW437" s="187"/>
      <c r="CCX437" s="187"/>
      <c r="CCY437" s="187" t="s">
        <v>240</v>
      </c>
      <c r="CCZ437" s="187"/>
      <c r="CDA437" s="187"/>
      <c r="CDB437" s="187"/>
      <c r="CDC437" s="187"/>
      <c r="CDD437" s="187"/>
      <c r="CDE437" s="187"/>
      <c r="CDF437" s="187"/>
      <c r="CDG437" s="187"/>
      <c r="CDH437" s="187"/>
      <c r="CDI437" s="187"/>
      <c r="CDJ437" s="187"/>
      <c r="CDK437" s="187"/>
      <c r="CDL437" s="187"/>
      <c r="CDM437" s="187"/>
      <c r="CDN437" s="187" t="s">
        <v>240</v>
      </c>
      <c r="CDO437" s="187"/>
      <c r="CDP437" s="187"/>
      <c r="CDQ437" s="187"/>
      <c r="CDR437" s="187"/>
      <c r="CDS437" s="187"/>
      <c r="CDT437" s="187"/>
      <c r="CDU437" s="187"/>
      <c r="CDV437" s="187"/>
      <c r="CDW437" s="187"/>
      <c r="CDX437" s="187"/>
      <c r="CDY437" s="187"/>
      <c r="CDZ437" s="187"/>
      <c r="CEA437" s="187"/>
      <c r="CEB437" s="187"/>
      <c r="CEC437" s="187" t="s">
        <v>240</v>
      </c>
      <c r="CED437" s="187"/>
      <c r="CEE437" s="187"/>
      <c r="CEF437" s="187"/>
      <c r="CEG437" s="187"/>
      <c r="CEH437" s="187"/>
      <c r="CEI437" s="187"/>
      <c r="CEJ437" s="187"/>
      <c r="CEK437" s="187"/>
      <c r="CEL437" s="187"/>
      <c r="CEM437" s="187"/>
      <c r="CEN437" s="187"/>
      <c r="CEO437" s="187"/>
      <c r="CEP437" s="187"/>
      <c r="CEQ437" s="187"/>
      <c r="CER437" s="187" t="s">
        <v>240</v>
      </c>
      <c r="CES437" s="187"/>
      <c r="CET437" s="187"/>
      <c r="CEU437" s="187"/>
      <c r="CEV437" s="187"/>
      <c r="CEW437" s="187"/>
      <c r="CEX437" s="187"/>
      <c r="CEY437" s="187"/>
      <c r="CEZ437" s="187"/>
      <c r="CFA437" s="187"/>
      <c r="CFB437" s="187"/>
      <c r="CFC437" s="187"/>
      <c r="CFD437" s="187"/>
      <c r="CFE437" s="187"/>
      <c r="CFF437" s="187"/>
      <c r="CFG437" s="187" t="s">
        <v>240</v>
      </c>
      <c r="CFH437" s="187"/>
      <c r="CFI437" s="187"/>
      <c r="CFJ437" s="187"/>
      <c r="CFK437" s="187"/>
      <c r="CFL437" s="187"/>
      <c r="CFM437" s="187"/>
      <c r="CFN437" s="187"/>
      <c r="CFO437" s="187"/>
      <c r="CFP437" s="187"/>
      <c r="CFQ437" s="187"/>
      <c r="CFR437" s="187"/>
      <c r="CFS437" s="187"/>
      <c r="CFT437" s="187"/>
      <c r="CFU437" s="187"/>
      <c r="CFV437" s="187" t="s">
        <v>240</v>
      </c>
      <c r="CFW437" s="187"/>
      <c r="CFX437" s="187"/>
      <c r="CFY437" s="187"/>
      <c r="CFZ437" s="187"/>
      <c r="CGA437" s="187"/>
      <c r="CGB437" s="187"/>
      <c r="CGC437" s="187"/>
      <c r="CGD437" s="187"/>
      <c r="CGE437" s="187"/>
      <c r="CGF437" s="187"/>
      <c r="CGG437" s="187"/>
      <c r="CGH437" s="187"/>
      <c r="CGI437" s="187"/>
      <c r="CGJ437" s="187"/>
      <c r="CGK437" s="187" t="s">
        <v>240</v>
      </c>
      <c r="CGL437" s="187"/>
      <c r="CGM437" s="187"/>
      <c r="CGN437" s="187"/>
      <c r="CGO437" s="187"/>
      <c r="CGP437" s="187"/>
      <c r="CGQ437" s="187"/>
      <c r="CGR437" s="187"/>
      <c r="CGS437" s="187"/>
      <c r="CGT437" s="187"/>
      <c r="CGU437" s="187"/>
      <c r="CGV437" s="187"/>
      <c r="CGW437" s="187"/>
      <c r="CGX437" s="187"/>
      <c r="CGY437" s="187"/>
      <c r="CGZ437" s="187" t="s">
        <v>240</v>
      </c>
      <c r="CHA437" s="187"/>
      <c r="CHB437" s="187"/>
      <c r="CHC437" s="187"/>
      <c r="CHD437" s="187"/>
      <c r="CHE437" s="187"/>
      <c r="CHF437" s="187"/>
      <c r="CHG437" s="187"/>
      <c r="CHH437" s="187"/>
      <c r="CHI437" s="187"/>
      <c r="CHJ437" s="187"/>
      <c r="CHK437" s="187"/>
      <c r="CHL437" s="187"/>
      <c r="CHM437" s="187"/>
      <c r="CHN437" s="187"/>
      <c r="CHO437" s="187" t="s">
        <v>240</v>
      </c>
      <c r="CHP437" s="187"/>
      <c r="CHQ437" s="187"/>
      <c r="CHR437" s="187"/>
      <c r="CHS437" s="187"/>
      <c r="CHT437" s="187"/>
      <c r="CHU437" s="187"/>
      <c r="CHV437" s="187"/>
      <c r="CHW437" s="187"/>
      <c r="CHX437" s="187"/>
      <c r="CHY437" s="187"/>
      <c r="CHZ437" s="187"/>
      <c r="CIA437" s="187"/>
      <c r="CIB437" s="187"/>
      <c r="CIC437" s="187"/>
      <c r="CID437" s="187" t="s">
        <v>240</v>
      </c>
      <c r="CIE437" s="187"/>
      <c r="CIF437" s="187"/>
      <c r="CIG437" s="187"/>
      <c r="CIH437" s="187"/>
      <c r="CII437" s="187"/>
      <c r="CIJ437" s="187"/>
      <c r="CIK437" s="187"/>
      <c r="CIL437" s="187"/>
      <c r="CIM437" s="187"/>
      <c r="CIN437" s="187"/>
      <c r="CIO437" s="187"/>
      <c r="CIP437" s="187"/>
      <c r="CIQ437" s="187"/>
      <c r="CIR437" s="187"/>
      <c r="CIS437" s="187" t="s">
        <v>240</v>
      </c>
      <c r="CIT437" s="187"/>
      <c r="CIU437" s="187"/>
      <c r="CIV437" s="187"/>
      <c r="CIW437" s="187"/>
      <c r="CIX437" s="187"/>
      <c r="CIY437" s="187"/>
      <c r="CIZ437" s="187"/>
      <c r="CJA437" s="187"/>
      <c r="CJB437" s="187"/>
      <c r="CJC437" s="187"/>
      <c r="CJD437" s="187"/>
      <c r="CJE437" s="187"/>
      <c r="CJF437" s="187"/>
      <c r="CJG437" s="187"/>
      <c r="CJH437" s="187" t="s">
        <v>240</v>
      </c>
      <c r="CJI437" s="187"/>
      <c r="CJJ437" s="187"/>
      <c r="CJK437" s="187"/>
      <c r="CJL437" s="187"/>
      <c r="CJM437" s="187"/>
      <c r="CJN437" s="187"/>
      <c r="CJO437" s="187"/>
      <c r="CJP437" s="187"/>
      <c r="CJQ437" s="187"/>
      <c r="CJR437" s="187"/>
      <c r="CJS437" s="187"/>
      <c r="CJT437" s="187"/>
      <c r="CJU437" s="187"/>
      <c r="CJV437" s="187"/>
      <c r="CJW437" s="187" t="s">
        <v>240</v>
      </c>
      <c r="CJX437" s="187"/>
      <c r="CJY437" s="187"/>
      <c r="CJZ437" s="187"/>
      <c r="CKA437" s="187"/>
      <c r="CKB437" s="187"/>
      <c r="CKC437" s="187"/>
      <c r="CKD437" s="187"/>
      <c r="CKE437" s="187"/>
      <c r="CKF437" s="187"/>
      <c r="CKG437" s="187"/>
      <c r="CKH437" s="187"/>
      <c r="CKI437" s="187"/>
      <c r="CKJ437" s="187"/>
      <c r="CKK437" s="187"/>
      <c r="CKL437" s="187" t="s">
        <v>240</v>
      </c>
      <c r="CKM437" s="187"/>
      <c r="CKN437" s="187"/>
      <c r="CKO437" s="187"/>
      <c r="CKP437" s="187"/>
      <c r="CKQ437" s="187"/>
      <c r="CKR437" s="187"/>
      <c r="CKS437" s="187"/>
      <c r="CKT437" s="187"/>
      <c r="CKU437" s="187"/>
      <c r="CKV437" s="187"/>
      <c r="CKW437" s="187"/>
      <c r="CKX437" s="187"/>
      <c r="CKY437" s="187"/>
      <c r="CKZ437" s="187"/>
      <c r="CLA437" s="187" t="s">
        <v>240</v>
      </c>
      <c r="CLB437" s="187"/>
      <c r="CLC437" s="187"/>
      <c r="CLD437" s="187"/>
      <c r="CLE437" s="187"/>
      <c r="CLF437" s="187"/>
      <c r="CLG437" s="187"/>
      <c r="CLH437" s="187"/>
      <c r="CLI437" s="187"/>
      <c r="CLJ437" s="187"/>
      <c r="CLK437" s="187"/>
      <c r="CLL437" s="187"/>
      <c r="CLM437" s="187"/>
      <c r="CLN437" s="187"/>
      <c r="CLO437" s="187"/>
      <c r="CLP437" s="187" t="s">
        <v>240</v>
      </c>
      <c r="CLQ437" s="187"/>
      <c r="CLR437" s="187"/>
      <c r="CLS437" s="187"/>
      <c r="CLT437" s="187"/>
      <c r="CLU437" s="187"/>
      <c r="CLV437" s="187"/>
      <c r="CLW437" s="187"/>
      <c r="CLX437" s="187"/>
      <c r="CLY437" s="187"/>
      <c r="CLZ437" s="187"/>
      <c r="CMA437" s="187"/>
      <c r="CMB437" s="187"/>
      <c r="CMC437" s="187"/>
      <c r="CMD437" s="187"/>
      <c r="CME437" s="187" t="s">
        <v>240</v>
      </c>
      <c r="CMF437" s="187"/>
      <c r="CMG437" s="187"/>
      <c r="CMH437" s="187"/>
      <c r="CMI437" s="187"/>
      <c r="CMJ437" s="187"/>
      <c r="CMK437" s="187"/>
      <c r="CML437" s="187"/>
      <c r="CMM437" s="187"/>
      <c r="CMN437" s="187"/>
      <c r="CMO437" s="187"/>
      <c r="CMP437" s="187"/>
      <c r="CMQ437" s="187"/>
      <c r="CMR437" s="187"/>
      <c r="CMS437" s="187"/>
      <c r="CMT437" s="187" t="s">
        <v>240</v>
      </c>
      <c r="CMU437" s="187"/>
      <c r="CMV437" s="187"/>
      <c r="CMW437" s="187"/>
      <c r="CMX437" s="187"/>
      <c r="CMY437" s="187"/>
      <c r="CMZ437" s="187"/>
      <c r="CNA437" s="187"/>
      <c r="CNB437" s="187"/>
      <c r="CNC437" s="187"/>
      <c r="CND437" s="187"/>
      <c r="CNE437" s="187"/>
      <c r="CNF437" s="187"/>
      <c r="CNG437" s="187"/>
      <c r="CNH437" s="187"/>
      <c r="CNI437" s="187" t="s">
        <v>240</v>
      </c>
      <c r="CNJ437" s="187"/>
      <c r="CNK437" s="187"/>
      <c r="CNL437" s="187"/>
      <c r="CNM437" s="187"/>
      <c r="CNN437" s="187"/>
      <c r="CNO437" s="187"/>
      <c r="CNP437" s="187"/>
      <c r="CNQ437" s="187"/>
      <c r="CNR437" s="187"/>
      <c r="CNS437" s="187"/>
      <c r="CNT437" s="187"/>
      <c r="CNU437" s="187"/>
      <c r="CNV437" s="187"/>
      <c r="CNW437" s="187"/>
      <c r="CNX437" s="187" t="s">
        <v>240</v>
      </c>
      <c r="CNY437" s="187"/>
      <c r="CNZ437" s="187"/>
      <c r="COA437" s="187"/>
      <c r="COB437" s="187"/>
      <c r="COC437" s="187"/>
      <c r="COD437" s="187"/>
      <c r="COE437" s="187"/>
      <c r="COF437" s="187"/>
      <c r="COG437" s="187"/>
      <c r="COH437" s="187"/>
      <c r="COI437" s="187"/>
      <c r="COJ437" s="187"/>
      <c r="COK437" s="187"/>
      <c r="COL437" s="187"/>
      <c r="COM437" s="187" t="s">
        <v>240</v>
      </c>
      <c r="CON437" s="187"/>
      <c r="COO437" s="187"/>
      <c r="COP437" s="187"/>
      <c r="COQ437" s="187"/>
      <c r="COR437" s="187"/>
      <c r="COS437" s="187"/>
      <c r="COT437" s="187"/>
      <c r="COU437" s="187"/>
      <c r="COV437" s="187"/>
      <c r="COW437" s="187"/>
      <c r="COX437" s="187"/>
      <c r="COY437" s="187"/>
      <c r="COZ437" s="187"/>
      <c r="CPA437" s="187"/>
      <c r="CPB437" s="187" t="s">
        <v>240</v>
      </c>
      <c r="CPC437" s="187"/>
      <c r="CPD437" s="187"/>
      <c r="CPE437" s="187"/>
      <c r="CPF437" s="187"/>
      <c r="CPG437" s="187"/>
      <c r="CPH437" s="187"/>
      <c r="CPI437" s="187"/>
      <c r="CPJ437" s="187"/>
      <c r="CPK437" s="187"/>
      <c r="CPL437" s="187"/>
      <c r="CPM437" s="187"/>
      <c r="CPN437" s="187"/>
      <c r="CPO437" s="187"/>
      <c r="CPP437" s="187"/>
      <c r="CPQ437" s="187" t="s">
        <v>240</v>
      </c>
      <c r="CPR437" s="187"/>
      <c r="CPS437" s="187"/>
      <c r="CPT437" s="187"/>
      <c r="CPU437" s="187"/>
      <c r="CPV437" s="187"/>
      <c r="CPW437" s="187"/>
      <c r="CPX437" s="187"/>
      <c r="CPY437" s="187"/>
      <c r="CPZ437" s="187"/>
      <c r="CQA437" s="187"/>
      <c r="CQB437" s="187"/>
      <c r="CQC437" s="187"/>
      <c r="CQD437" s="187"/>
      <c r="CQE437" s="187"/>
      <c r="CQF437" s="187" t="s">
        <v>240</v>
      </c>
      <c r="CQG437" s="187"/>
      <c r="CQH437" s="187"/>
      <c r="CQI437" s="187"/>
      <c r="CQJ437" s="187"/>
      <c r="CQK437" s="187"/>
      <c r="CQL437" s="187"/>
      <c r="CQM437" s="187"/>
      <c r="CQN437" s="187"/>
      <c r="CQO437" s="187"/>
      <c r="CQP437" s="187"/>
      <c r="CQQ437" s="187"/>
      <c r="CQR437" s="187"/>
      <c r="CQS437" s="187"/>
      <c r="CQT437" s="187"/>
      <c r="CQU437" s="187" t="s">
        <v>240</v>
      </c>
      <c r="CQV437" s="187"/>
      <c r="CQW437" s="187"/>
      <c r="CQX437" s="187"/>
      <c r="CQY437" s="187"/>
      <c r="CQZ437" s="187"/>
      <c r="CRA437" s="187"/>
      <c r="CRB437" s="187"/>
      <c r="CRC437" s="187"/>
      <c r="CRD437" s="187"/>
      <c r="CRE437" s="187"/>
      <c r="CRF437" s="187"/>
      <c r="CRG437" s="187"/>
      <c r="CRH437" s="187"/>
      <c r="CRI437" s="187"/>
      <c r="CRJ437" s="187" t="s">
        <v>240</v>
      </c>
      <c r="CRK437" s="187"/>
      <c r="CRL437" s="187"/>
      <c r="CRM437" s="187"/>
      <c r="CRN437" s="187"/>
      <c r="CRO437" s="187"/>
      <c r="CRP437" s="187"/>
      <c r="CRQ437" s="187"/>
      <c r="CRR437" s="187"/>
      <c r="CRS437" s="187"/>
      <c r="CRT437" s="187"/>
      <c r="CRU437" s="187"/>
      <c r="CRV437" s="187"/>
      <c r="CRW437" s="187"/>
      <c r="CRX437" s="187"/>
      <c r="CRY437" s="187" t="s">
        <v>240</v>
      </c>
      <c r="CRZ437" s="187"/>
      <c r="CSA437" s="187"/>
      <c r="CSB437" s="187"/>
      <c r="CSC437" s="187"/>
      <c r="CSD437" s="187"/>
      <c r="CSE437" s="187"/>
      <c r="CSF437" s="187"/>
      <c r="CSG437" s="187"/>
      <c r="CSH437" s="187"/>
      <c r="CSI437" s="187"/>
      <c r="CSJ437" s="187"/>
      <c r="CSK437" s="187"/>
      <c r="CSL437" s="187"/>
      <c r="CSM437" s="187"/>
      <c r="CSN437" s="187" t="s">
        <v>240</v>
      </c>
      <c r="CSO437" s="187"/>
      <c r="CSP437" s="187"/>
      <c r="CSQ437" s="187"/>
      <c r="CSR437" s="187"/>
      <c r="CSS437" s="187"/>
      <c r="CST437" s="187"/>
      <c r="CSU437" s="187"/>
      <c r="CSV437" s="187"/>
      <c r="CSW437" s="187"/>
      <c r="CSX437" s="187"/>
      <c r="CSY437" s="187"/>
      <c r="CSZ437" s="187"/>
      <c r="CTA437" s="187"/>
      <c r="CTB437" s="187"/>
      <c r="CTC437" s="187" t="s">
        <v>240</v>
      </c>
      <c r="CTD437" s="187"/>
      <c r="CTE437" s="187"/>
      <c r="CTF437" s="187"/>
      <c r="CTG437" s="187"/>
      <c r="CTH437" s="187"/>
      <c r="CTI437" s="187"/>
      <c r="CTJ437" s="187"/>
      <c r="CTK437" s="187"/>
      <c r="CTL437" s="187"/>
      <c r="CTM437" s="187"/>
      <c r="CTN437" s="187"/>
      <c r="CTO437" s="187"/>
      <c r="CTP437" s="187"/>
      <c r="CTQ437" s="187"/>
      <c r="CTR437" s="187" t="s">
        <v>240</v>
      </c>
      <c r="CTS437" s="187"/>
      <c r="CTT437" s="187"/>
      <c r="CTU437" s="187"/>
      <c r="CTV437" s="187"/>
      <c r="CTW437" s="187"/>
      <c r="CTX437" s="187"/>
      <c r="CTY437" s="187"/>
      <c r="CTZ437" s="187"/>
      <c r="CUA437" s="187"/>
      <c r="CUB437" s="187"/>
      <c r="CUC437" s="187"/>
      <c r="CUD437" s="187"/>
      <c r="CUE437" s="187"/>
      <c r="CUF437" s="187"/>
      <c r="CUG437" s="187" t="s">
        <v>240</v>
      </c>
      <c r="CUH437" s="187"/>
      <c r="CUI437" s="187"/>
      <c r="CUJ437" s="187"/>
      <c r="CUK437" s="187"/>
      <c r="CUL437" s="187"/>
      <c r="CUM437" s="187"/>
      <c r="CUN437" s="187"/>
      <c r="CUO437" s="187"/>
      <c r="CUP437" s="187"/>
      <c r="CUQ437" s="187"/>
      <c r="CUR437" s="187"/>
      <c r="CUS437" s="187"/>
      <c r="CUT437" s="187"/>
      <c r="CUU437" s="187"/>
      <c r="CUV437" s="187" t="s">
        <v>240</v>
      </c>
      <c r="CUW437" s="187"/>
      <c r="CUX437" s="187"/>
      <c r="CUY437" s="187"/>
      <c r="CUZ437" s="187"/>
      <c r="CVA437" s="187"/>
      <c r="CVB437" s="187"/>
      <c r="CVC437" s="187"/>
      <c r="CVD437" s="187"/>
      <c r="CVE437" s="187"/>
      <c r="CVF437" s="187"/>
      <c r="CVG437" s="187"/>
      <c r="CVH437" s="187"/>
      <c r="CVI437" s="187"/>
      <c r="CVJ437" s="187"/>
      <c r="CVK437" s="187" t="s">
        <v>240</v>
      </c>
      <c r="CVL437" s="187"/>
      <c r="CVM437" s="187"/>
      <c r="CVN437" s="187"/>
      <c r="CVO437" s="187"/>
      <c r="CVP437" s="187"/>
      <c r="CVQ437" s="187"/>
      <c r="CVR437" s="187"/>
      <c r="CVS437" s="187"/>
      <c r="CVT437" s="187"/>
      <c r="CVU437" s="187"/>
      <c r="CVV437" s="187"/>
      <c r="CVW437" s="187"/>
      <c r="CVX437" s="187"/>
      <c r="CVY437" s="187"/>
      <c r="CVZ437" s="187" t="s">
        <v>240</v>
      </c>
      <c r="CWA437" s="187"/>
      <c r="CWB437" s="187"/>
      <c r="CWC437" s="187"/>
      <c r="CWD437" s="187"/>
      <c r="CWE437" s="187"/>
      <c r="CWF437" s="187"/>
      <c r="CWG437" s="187"/>
      <c r="CWH437" s="187"/>
      <c r="CWI437" s="187"/>
      <c r="CWJ437" s="187"/>
      <c r="CWK437" s="187"/>
      <c r="CWL437" s="187"/>
      <c r="CWM437" s="187"/>
      <c r="CWN437" s="187"/>
      <c r="CWO437" s="187" t="s">
        <v>240</v>
      </c>
      <c r="CWP437" s="187"/>
      <c r="CWQ437" s="187"/>
      <c r="CWR437" s="187"/>
      <c r="CWS437" s="187"/>
      <c r="CWT437" s="187"/>
      <c r="CWU437" s="187"/>
      <c r="CWV437" s="187"/>
      <c r="CWW437" s="187"/>
      <c r="CWX437" s="187"/>
      <c r="CWY437" s="187"/>
      <c r="CWZ437" s="187"/>
      <c r="CXA437" s="187"/>
      <c r="CXB437" s="187"/>
      <c r="CXC437" s="187"/>
      <c r="CXD437" s="187" t="s">
        <v>240</v>
      </c>
      <c r="CXE437" s="187"/>
      <c r="CXF437" s="187"/>
      <c r="CXG437" s="187"/>
      <c r="CXH437" s="187"/>
      <c r="CXI437" s="187"/>
      <c r="CXJ437" s="187"/>
      <c r="CXK437" s="187"/>
      <c r="CXL437" s="187"/>
      <c r="CXM437" s="187"/>
      <c r="CXN437" s="187"/>
      <c r="CXO437" s="187"/>
      <c r="CXP437" s="187"/>
      <c r="CXQ437" s="187"/>
      <c r="CXR437" s="187"/>
      <c r="CXS437" s="187" t="s">
        <v>240</v>
      </c>
      <c r="CXT437" s="187"/>
      <c r="CXU437" s="187"/>
      <c r="CXV437" s="187"/>
      <c r="CXW437" s="187"/>
      <c r="CXX437" s="187"/>
      <c r="CXY437" s="187"/>
      <c r="CXZ437" s="187"/>
      <c r="CYA437" s="187"/>
      <c r="CYB437" s="187"/>
      <c r="CYC437" s="187"/>
      <c r="CYD437" s="187"/>
      <c r="CYE437" s="187"/>
      <c r="CYF437" s="187"/>
      <c r="CYG437" s="187"/>
      <c r="CYH437" s="187" t="s">
        <v>240</v>
      </c>
      <c r="CYI437" s="187"/>
      <c r="CYJ437" s="187"/>
      <c r="CYK437" s="187"/>
      <c r="CYL437" s="187"/>
      <c r="CYM437" s="187"/>
      <c r="CYN437" s="187"/>
      <c r="CYO437" s="187"/>
      <c r="CYP437" s="187"/>
      <c r="CYQ437" s="187"/>
      <c r="CYR437" s="187"/>
      <c r="CYS437" s="187"/>
      <c r="CYT437" s="187"/>
      <c r="CYU437" s="187"/>
      <c r="CYV437" s="187"/>
      <c r="CYW437" s="187" t="s">
        <v>240</v>
      </c>
      <c r="CYX437" s="187"/>
      <c r="CYY437" s="187"/>
      <c r="CYZ437" s="187"/>
      <c r="CZA437" s="187"/>
      <c r="CZB437" s="187"/>
      <c r="CZC437" s="187"/>
      <c r="CZD437" s="187"/>
      <c r="CZE437" s="187"/>
      <c r="CZF437" s="187"/>
      <c r="CZG437" s="187"/>
      <c r="CZH437" s="187"/>
      <c r="CZI437" s="187"/>
      <c r="CZJ437" s="187"/>
      <c r="CZK437" s="187"/>
      <c r="CZL437" s="187" t="s">
        <v>240</v>
      </c>
      <c r="CZM437" s="187"/>
      <c r="CZN437" s="187"/>
      <c r="CZO437" s="187"/>
      <c r="CZP437" s="187"/>
      <c r="CZQ437" s="187"/>
      <c r="CZR437" s="187"/>
      <c r="CZS437" s="187"/>
      <c r="CZT437" s="187"/>
      <c r="CZU437" s="187"/>
      <c r="CZV437" s="187"/>
      <c r="CZW437" s="187"/>
      <c r="CZX437" s="187"/>
      <c r="CZY437" s="187"/>
      <c r="CZZ437" s="187"/>
      <c r="DAA437" s="187" t="s">
        <v>240</v>
      </c>
      <c r="DAB437" s="187"/>
      <c r="DAC437" s="187"/>
      <c r="DAD437" s="187"/>
      <c r="DAE437" s="187"/>
      <c r="DAF437" s="187"/>
      <c r="DAG437" s="187"/>
      <c r="DAH437" s="187"/>
      <c r="DAI437" s="187"/>
      <c r="DAJ437" s="187"/>
      <c r="DAK437" s="187"/>
      <c r="DAL437" s="187"/>
      <c r="DAM437" s="187"/>
      <c r="DAN437" s="187"/>
      <c r="DAO437" s="187"/>
      <c r="DAP437" s="187" t="s">
        <v>240</v>
      </c>
      <c r="DAQ437" s="187"/>
      <c r="DAR437" s="187"/>
      <c r="DAS437" s="187"/>
      <c r="DAT437" s="187"/>
      <c r="DAU437" s="187"/>
      <c r="DAV437" s="187"/>
      <c r="DAW437" s="187"/>
      <c r="DAX437" s="187"/>
      <c r="DAY437" s="187"/>
      <c r="DAZ437" s="187"/>
      <c r="DBA437" s="187"/>
      <c r="DBB437" s="187"/>
      <c r="DBC437" s="187"/>
      <c r="DBD437" s="187"/>
      <c r="DBE437" s="187" t="s">
        <v>240</v>
      </c>
      <c r="DBF437" s="187"/>
      <c r="DBG437" s="187"/>
      <c r="DBH437" s="187"/>
      <c r="DBI437" s="187"/>
      <c r="DBJ437" s="187"/>
      <c r="DBK437" s="187"/>
      <c r="DBL437" s="187"/>
      <c r="DBM437" s="187"/>
      <c r="DBN437" s="187"/>
      <c r="DBO437" s="187"/>
      <c r="DBP437" s="187"/>
      <c r="DBQ437" s="187"/>
      <c r="DBR437" s="187"/>
      <c r="DBS437" s="187"/>
      <c r="DBT437" s="187" t="s">
        <v>240</v>
      </c>
      <c r="DBU437" s="187"/>
      <c r="DBV437" s="187"/>
      <c r="DBW437" s="187"/>
      <c r="DBX437" s="187"/>
      <c r="DBY437" s="187"/>
      <c r="DBZ437" s="187"/>
      <c r="DCA437" s="187"/>
      <c r="DCB437" s="187"/>
      <c r="DCC437" s="187"/>
      <c r="DCD437" s="187"/>
      <c r="DCE437" s="187"/>
      <c r="DCF437" s="187"/>
      <c r="DCG437" s="187"/>
      <c r="DCH437" s="187"/>
      <c r="DCI437" s="187" t="s">
        <v>240</v>
      </c>
      <c r="DCJ437" s="187"/>
      <c r="DCK437" s="187"/>
      <c r="DCL437" s="187"/>
      <c r="DCM437" s="187"/>
      <c r="DCN437" s="187"/>
      <c r="DCO437" s="187"/>
      <c r="DCP437" s="187"/>
      <c r="DCQ437" s="187"/>
      <c r="DCR437" s="187"/>
      <c r="DCS437" s="187"/>
      <c r="DCT437" s="187"/>
      <c r="DCU437" s="187"/>
      <c r="DCV437" s="187"/>
      <c r="DCW437" s="187"/>
      <c r="DCX437" s="187" t="s">
        <v>240</v>
      </c>
      <c r="DCY437" s="187"/>
      <c r="DCZ437" s="187"/>
      <c r="DDA437" s="187"/>
      <c r="DDB437" s="187"/>
      <c r="DDC437" s="187"/>
      <c r="DDD437" s="187"/>
      <c r="DDE437" s="187"/>
      <c r="DDF437" s="187"/>
      <c r="DDG437" s="187"/>
      <c r="DDH437" s="187"/>
      <c r="DDI437" s="187"/>
      <c r="DDJ437" s="187"/>
      <c r="DDK437" s="187"/>
      <c r="DDL437" s="187"/>
      <c r="DDM437" s="187" t="s">
        <v>240</v>
      </c>
      <c r="DDN437" s="187"/>
      <c r="DDO437" s="187"/>
      <c r="DDP437" s="187"/>
      <c r="DDQ437" s="187"/>
      <c r="DDR437" s="187"/>
      <c r="DDS437" s="187"/>
      <c r="DDT437" s="187"/>
      <c r="DDU437" s="187"/>
      <c r="DDV437" s="187"/>
      <c r="DDW437" s="187"/>
      <c r="DDX437" s="187"/>
      <c r="DDY437" s="187"/>
      <c r="DDZ437" s="187"/>
      <c r="DEA437" s="187"/>
      <c r="DEB437" s="187" t="s">
        <v>240</v>
      </c>
      <c r="DEC437" s="187"/>
      <c r="DED437" s="187"/>
      <c r="DEE437" s="187"/>
      <c r="DEF437" s="187"/>
      <c r="DEG437" s="187"/>
      <c r="DEH437" s="187"/>
      <c r="DEI437" s="187"/>
      <c r="DEJ437" s="187"/>
      <c r="DEK437" s="187"/>
      <c r="DEL437" s="187"/>
      <c r="DEM437" s="187"/>
      <c r="DEN437" s="187"/>
      <c r="DEO437" s="187"/>
      <c r="DEP437" s="187"/>
      <c r="DEQ437" s="187" t="s">
        <v>240</v>
      </c>
      <c r="DER437" s="187"/>
      <c r="DES437" s="187"/>
      <c r="DET437" s="187"/>
      <c r="DEU437" s="187"/>
      <c r="DEV437" s="187"/>
      <c r="DEW437" s="187"/>
      <c r="DEX437" s="187"/>
      <c r="DEY437" s="187"/>
      <c r="DEZ437" s="187"/>
      <c r="DFA437" s="187"/>
      <c r="DFB437" s="187"/>
      <c r="DFC437" s="187"/>
      <c r="DFD437" s="187"/>
      <c r="DFE437" s="187"/>
      <c r="DFF437" s="187" t="s">
        <v>240</v>
      </c>
      <c r="DFG437" s="187"/>
      <c r="DFH437" s="187"/>
      <c r="DFI437" s="187"/>
      <c r="DFJ437" s="187"/>
      <c r="DFK437" s="187"/>
      <c r="DFL437" s="187"/>
      <c r="DFM437" s="187"/>
      <c r="DFN437" s="187"/>
      <c r="DFO437" s="187"/>
      <c r="DFP437" s="187"/>
      <c r="DFQ437" s="187"/>
      <c r="DFR437" s="187"/>
      <c r="DFS437" s="187"/>
      <c r="DFT437" s="187"/>
      <c r="DFU437" s="187" t="s">
        <v>240</v>
      </c>
      <c r="DFV437" s="187"/>
      <c r="DFW437" s="187"/>
      <c r="DFX437" s="187"/>
      <c r="DFY437" s="187"/>
      <c r="DFZ437" s="187"/>
      <c r="DGA437" s="187"/>
      <c r="DGB437" s="187"/>
      <c r="DGC437" s="187"/>
      <c r="DGD437" s="187"/>
      <c r="DGE437" s="187"/>
      <c r="DGF437" s="187"/>
      <c r="DGG437" s="187"/>
      <c r="DGH437" s="187"/>
      <c r="DGI437" s="187"/>
      <c r="DGJ437" s="187" t="s">
        <v>240</v>
      </c>
      <c r="DGK437" s="187"/>
      <c r="DGL437" s="187"/>
      <c r="DGM437" s="187"/>
      <c r="DGN437" s="187"/>
      <c r="DGO437" s="187"/>
      <c r="DGP437" s="187"/>
      <c r="DGQ437" s="187"/>
      <c r="DGR437" s="187"/>
      <c r="DGS437" s="187"/>
      <c r="DGT437" s="187"/>
      <c r="DGU437" s="187"/>
      <c r="DGV437" s="187"/>
      <c r="DGW437" s="187"/>
      <c r="DGX437" s="187"/>
      <c r="DGY437" s="187" t="s">
        <v>240</v>
      </c>
      <c r="DGZ437" s="187"/>
      <c r="DHA437" s="187"/>
      <c r="DHB437" s="187"/>
      <c r="DHC437" s="187"/>
      <c r="DHD437" s="187"/>
      <c r="DHE437" s="187"/>
      <c r="DHF437" s="187"/>
      <c r="DHG437" s="187"/>
      <c r="DHH437" s="187"/>
      <c r="DHI437" s="187"/>
      <c r="DHJ437" s="187"/>
      <c r="DHK437" s="187"/>
      <c r="DHL437" s="187"/>
      <c r="DHM437" s="187"/>
      <c r="DHN437" s="187" t="s">
        <v>240</v>
      </c>
      <c r="DHO437" s="187"/>
      <c r="DHP437" s="187"/>
      <c r="DHQ437" s="187"/>
      <c r="DHR437" s="187"/>
      <c r="DHS437" s="187"/>
      <c r="DHT437" s="187"/>
      <c r="DHU437" s="187"/>
      <c r="DHV437" s="187"/>
      <c r="DHW437" s="187"/>
      <c r="DHX437" s="187"/>
      <c r="DHY437" s="187"/>
      <c r="DHZ437" s="187"/>
      <c r="DIA437" s="187"/>
      <c r="DIB437" s="187"/>
      <c r="DIC437" s="187" t="s">
        <v>240</v>
      </c>
      <c r="DID437" s="187"/>
      <c r="DIE437" s="187"/>
      <c r="DIF437" s="187"/>
      <c r="DIG437" s="187"/>
      <c r="DIH437" s="187"/>
      <c r="DII437" s="187"/>
      <c r="DIJ437" s="187"/>
      <c r="DIK437" s="187"/>
      <c r="DIL437" s="187"/>
      <c r="DIM437" s="187"/>
      <c r="DIN437" s="187"/>
      <c r="DIO437" s="187"/>
      <c r="DIP437" s="187"/>
      <c r="DIQ437" s="187"/>
      <c r="DIR437" s="187" t="s">
        <v>240</v>
      </c>
      <c r="DIS437" s="187"/>
      <c r="DIT437" s="187"/>
      <c r="DIU437" s="187"/>
      <c r="DIV437" s="187"/>
      <c r="DIW437" s="187"/>
      <c r="DIX437" s="187"/>
      <c r="DIY437" s="187"/>
      <c r="DIZ437" s="187"/>
      <c r="DJA437" s="187"/>
      <c r="DJB437" s="187"/>
      <c r="DJC437" s="187"/>
      <c r="DJD437" s="187"/>
      <c r="DJE437" s="187"/>
      <c r="DJF437" s="187"/>
      <c r="DJG437" s="187" t="s">
        <v>240</v>
      </c>
      <c r="DJH437" s="187"/>
      <c r="DJI437" s="187"/>
      <c r="DJJ437" s="187"/>
      <c r="DJK437" s="187"/>
      <c r="DJL437" s="187"/>
      <c r="DJM437" s="187"/>
      <c r="DJN437" s="187"/>
      <c r="DJO437" s="187"/>
      <c r="DJP437" s="187"/>
      <c r="DJQ437" s="187"/>
      <c r="DJR437" s="187"/>
      <c r="DJS437" s="187"/>
      <c r="DJT437" s="187"/>
      <c r="DJU437" s="187"/>
      <c r="DJV437" s="187" t="s">
        <v>240</v>
      </c>
      <c r="DJW437" s="187"/>
      <c r="DJX437" s="187"/>
      <c r="DJY437" s="187"/>
      <c r="DJZ437" s="187"/>
      <c r="DKA437" s="187"/>
      <c r="DKB437" s="187"/>
      <c r="DKC437" s="187"/>
      <c r="DKD437" s="187"/>
      <c r="DKE437" s="187"/>
      <c r="DKF437" s="187"/>
      <c r="DKG437" s="187"/>
      <c r="DKH437" s="187"/>
      <c r="DKI437" s="187"/>
      <c r="DKJ437" s="187"/>
      <c r="DKK437" s="187" t="s">
        <v>240</v>
      </c>
      <c r="DKL437" s="187"/>
      <c r="DKM437" s="187"/>
      <c r="DKN437" s="187"/>
      <c r="DKO437" s="187"/>
      <c r="DKP437" s="187"/>
      <c r="DKQ437" s="187"/>
      <c r="DKR437" s="187"/>
      <c r="DKS437" s="187"/>
      <c r="DKT437" s="187"/>
      <c r="DKU437" s="187"/>
      <c r="DKV437" s="187"/>
      <c r="DKW437" s="187"/>
      <c r="DKX437" s="187"/>
      <c r="DKY437" s="187"/>
      <c r="DKZ437" s="187" t="s">
        <v>240</v>
      </c>
      <c r="DLA437" s="187"/>
      <c r="DLB437" s="187"/>
      <c r="DLC437" s="187"/>
      <c r="DLD437" s="187"/>
      <c r="DLE437" s="187"/>
      <c r="DLF437" s="187"/>
      <c r="DLG437" s="187"/>
      <c r="DLH437" s="187"/>
      <c r="DLI437" s="187"/>
      <c r="DLJ437" s="187"/>
      <c r="DLK437" s="187"/>
      <c r="DLL437" s="187"/>
      <c r="DLM437" s="187"/>
      <c r="DLN437" s="187"/>
      <c r="DLO437" s="187" t="s">
        <v>240</v>
      </c>
      <c r="DLP437" s="187"/>
      <c r="DLQ437" s="187"/>
      <c r="DLR437" s="187"/>
      <c r="DLS437" s="187"/>
      <c r="DLT437" s="187"/>
      <c r="DLU437" s="187"/>
      <c r="DLV437" s="187"/>
      <c r="DLW437" s="187"/>
      <c r="DLX437" s="187"/>
      <c r="DLY437" s="187"/>
      <c r="DLZ437" s="187"/>
      <c r="DMA437" s="187"/>
      <c r="DMB437" s="187"/>
      <c r="DMC437" s="187"/>
      <c r="DMD437" s="187" t="s">
        <v>240</v>
      </c>
      <c r="DME437" s="187"/>
      <c r="DMF437" s="187"/>
      <c r="DMG437" s="187"/>
      <c r="DMH437" s="187"/>
      <c r="DMI437" s="187"/>
      <c r="DMJ437" s="187"/>
      <c r="DMK437" s="187"/>
      <c r="DML437" s="187"/>
      <c r="DMM437" s="187"/>
      <c r="DMN437" s="187"/>
      <c r="DMO437" s="187"/>
      <c r="DMP437" s="187"/>
      <c r="DMQ437" s="187"/>
      <c r="DMR437" s="187"/>
      <c r="DMS437" s="187" t="s">
        <v>240</v>
      </c>
      <c r="DMT437" s="187"/>
      <c r="DMU437" s="187"/>
      <c r="DMV437" s="187"/>
      <c r="DMW437" s="187"/>
      <c r="DMX437" s="187"/>
      <c r="DMY437" s="187"/>
      <c r="DMZ437" s="187"/>
      <c r="DNA437" s="187"/>
      <c r="DNB437" s="187"/>
      <c r="DNC437" s="187"/>
      <c r="DND437" s="187"/>
      <c r="DNE437" s="187"/>
      <c r="DNF437" s="187"/>
      <c r="DNG437" s="187"/>
      <c r="DNH437" s="187" t="s">
        <v>240</v>
      </c>
      <c r="DNI437" s="187"/>
      <c r="DNJ437" s="187"/>
      <c r="DNK437" s="187"/>
      <c r="DNL437" s="187"/>
      <c r="DNM437" s="187"/>
      <c r="DNN437" s="187"/>
      <c r="DNO437" s="187"/>
      <c r="DNP437" s="187"/>
      <c r="DNQ437" s="187"/>
      <c r="DNR437" s="187"/>
      <c r="DNS437" s="187"/>
      <c r="DNT437" s="187"/>
      <c r="DNU437" s="187"/>
      <c r="DNV437" s="187"/>
      <c r="DNW437" s="187" t="s">
        <v>240</v>
      </c>
      <c r="DNX437" s="187"/>
      <c r="DNY437" s="187"/>
      <c r="DNZ437" s="187"/>
      <c r="DOA437" s="187"/>
      <c r="DOB437" s="187"/>
      <c r="DOC437" s="187"/>
      <c r="DOD437" s="187"/>
      <c r="DOE437" s="187"/>
      <c r="DOF437" s="187"/>
      <c r="DOG437" s="187"/>
      <c r="DOH437" s="187"/>
      <c r="DOI437" s="187"/>
      <c r="DOJ437" s="187"/>
      <c r="DOK437" s="187"/>
      <c r="DOL437" s="187" t="s">
        <v>240</v>
      </c>
      <c r="DOM437" s="187"/>
      <c r="DON437" s="187"/>
      <c r="DOO437" s="187"/>
      <c r="DOP437" s="187"/>
      <c r="DOQ437" s="187"/>
      <c r="DOR437" s="187"/>
      <c r="DOS437" s="187"/>
      <c r="DOT437" s="187"/>
      <c r="DOU437" s="187"/>
      <c r="DOV437" s="187"/>
      <c r="DOW437" s="187"/>
      <c r="DOX437" s="187"/>
      <c r="DOY437" s="187"/>
      <c r="DOZ437" s="187"/>
      <c r="DPA437" s="187" t="s">
        <v>240</v>
      </c>
      <c r="DPB437" s="187"/>
      <c r="DPC437" s="187"/>
      <c r="DPD437" s="187"/>
      <c r="DPE437" s="187"/>
      <c r="DPF437" s="187"/>
      <c r="DPG437" s="187"/>
      <c r="DPH437" s="187"/>
      <c r="DPI437" s="187"/>
      <c r="DPJ437" s="187"/>
      <c r="DPK437" s="187"/>
      <c r="DPL437" s="187"/>
      <c r="DPM437" s="187"/>
      <c r="DPN437" s="187"/>
      <c r="DPO437" s="187"/>
      <c r="DPP437" s="187" t="s">
        <v>240</v>
      </c>
      <c r="DPQ437" s="187"/>
      <c r="DPR437" s="187"/>
      <c r="DPS437" s="187"/>
      <c r="DPT437" s="187"/>
      <c r="DPU437" s="187"/>
      <c r="DPV437" s="187"/>
      <c r="DPW437" s="187"/>
      <c r="DPX437" s="187"/>
      <c r="DPY437" s="187"/>
      <c r="DPZ437" s="187"/>
      <c r="DQA437" s="187"/>
      <c r="DQB437" s="187"/>
      <c r="DQC437" s="187"/>
      <c r="DQD437" s="187"/>
      <c r="DQE437" s="187" t="s">
        <v>240</v>
      </c>
      <c r="DQF437" s="187"/>
      <c r="DQG437" s="187"/>
      <c r="DQH437" s="187"/>
      <c r="DQI437" s="187"/>
      <c r="DQJ437" s="187"/>
      <c r="DQK437" s="187"/>
      <c r="DQL437" s="187"/>
      <c r="DQM437" s="187"/>
      <c r="DQN437" s="187"/>
      <c r="DQO437" s="187"/>
      <c r="DQP437" s="187"/>
      <c r="DQQ437" s="187"/>
      <c r="DQR437" s="187"/>
      <c r="DQS437" s="187"/>
      <c r="DQT437" s="187" t="s">
        <v>240</v>
      </c>
      <c r="DQU437" s="187"/>
      <c r="DQV437" s="187"/>
      <c r="DQW437" s="187"/>
      <c r="DQX437" s="187"/>
      <c r="DQY437" s="187"/>
      <c r="DQZ437" s="187"/>
      <c r="DRA437" s="187"/>
      <c r="DRB437" s="187"/>
      <c r="DRC437" s="187"/>
      <c r="DRD437" s="187"/>
      <c r="DRE437" s="187"/>
      <c r="DRF437" s="187"/>
      <c r="DRG437" s="187"/>
      <c r="DRH437" s="187"/>
      <c r="DRI437" s="187" t="s">
        <v>240</v>
      </c>
      <c r="DRJ437" s="187"/>
      <c r="DRK437" s="187"/>
      <c r="DRL437" s="187"/>
      <c r="DRM437" s="187"/>
      <c r="DRN437" s="187"/>
      <c r="DRO437" s="187"/>
      <c r="DRP437" s="187"/>
      <c r="DRQ437" s="187"/>
      <c r="DRR437" s="187"/>
      <c r="DRS437" s="187"/>
      <c r="DRT437" s="187"/>
      <c r="DRU437" s="187"/>
      <c r="DRV437" s="187"/>
      <c r="DRW437" s="187"/>
      <c r="DRX437" s="187" t="s">
        <v>240</v>
      </c>
      <c r="DRY437" s="187"/>
      <c r="DRZ437" s="187"/>
      <c r="DSA437" s="187"/>
      <c r="DSB437" s="187"/>
      <c r="DSC437" s="187"/>
      <c r="DSD437" s="187"/>
      <c r="DSE437" s="187"/>
      <c r="DSF437" s="187"/>
      <c r="DSG437" s="187"/>
      <c r="DSH437" s="187"/>
      <c r="DSI437" s="187"/>
      <c r="DSJ437" s="187"/>
      <c r="DSK437" s="187"/>
      <c r="DSL437" s="187"/>
      <c r="DSM437" s="187" t="s">
        <v>240</v>
      </c>
      <c r="DSN437" s="187"/>
      <c r="DSO437" s="187"/>
      <c r="DSP437" s="187"/>
      <c r="DSQ437" s="187"/>
      <c r="DSR437" s="187"/>
      <c r="DSS437" s="187"/>
      <c r="DST437" s="187"/>
      <c r="DSU437" s="187"/>
      <c r="DSV437" s="187"/>
      <c r="DSW437" s="187"/>
      <c r="DSX437" s="187"/>
      <c r="DSY437" s="187"/>
      <c r="DSZ437" s="187"/>
      <c r="DTA437" s="187"/>
      <c r="DTB437" s="187" t="s">
        <v>240</v>
      </c>
      <c r="DTC437" s="187"/>
      <c r="DTD437" s="187"/>
      <c r="DTE437" s="187"/>
      <c r="DTF437" s="187"/>
      <c r="DTG437" s="187"/>
      <c r="DTH437" s="187"/>
      <c r="DTI437" s="187"/>
      <c r="DTJ437" s="187"/>
      <c r="DTK437" s="187"/>
      <c r="DTL437" s="187"/>
      <c r="DTM437" s="187"/>
      <c r="DTN437" s="187"/>
      <c r="DTO437" s="187"/>
      <c r="DTP437" s="187"/>
      <c r="DTQ437" s="187" t="s">
        <v>240</v>
      </c>
      <c r="DTR437" s="187"/>
      <c r="DTS437" s="187"/>
      <c r="DTT437" s="187"/>
      <c r="DTU437" s="187"/>
      <c r="DTV437" s="187"/>
      <c r="DTW437" s="187"/>
      <c r="DTX437" s="187"/>
      <c r="DTY437" s="187"/>
      <c r="DTZ437" s="187"/>
      <c r="DUA437" s="187"/>
      <c r="DUB437" s="187"/>
      <c r="DUC437" s="187"/>
      <c r="DUD437" s="187"/>
      <c r="DUE437" s="187"/>
      <c r="DUF437" s="187" t="s">
        <v>240</v>
      </c>
      <c r="DUG437" s="187"/>
      <c r="DUH437" s="187"/>
      <c r="DUI437" s="187"/>
      <c r="DUJ437" s="187"/>
      <c r="DUK437" s="187"/>
      <c r="DUL437" s="187"/>
      <c r="DUM437" s="187"/>
      <c r="DUN437" s="187"/>
      <c r="DUO437" s="187"/>
      <c r="DUP437" s="187"/>
      <c r="DUQ437" s="187"/>
      <c r="DUR437" s="187"/>
      <c r="DUS437" s="187"/>
      <c r="DUT437" s="187"/>
      <c r="DUU437" s="187" t="s">
        <v>240</v>
      </c>
      <c r="DUV437" s="187"/>
      <c r="DUW437" s="187"/>
      <c r="DUX437" s="187"/>
      <c r="DUY437" s="187"/>
      <c r="DUZ437" s="187"/>
      <c r="DVA437" s="187"/>
      <c r="DVB437" s="187"/>
      <c r="DVC437" s="187"/>
      <c r="DVD437" s="187"/>
      <c r="DVE437" s="187"/>
      <c r="DVF437" s="187"/>
      <c r="DVG437" s="187"/>
      <c r="DVH437" s="187"/>
      <c r="DVI437" s="187"/>
      <c r="DVJ437" s="187" t="s">
        <v>240</v>
      </c>
      <c r="DVK437" s="187"/>
      <c r="DVL437" s="187"/>
      <c r="DVM437" s="187"/>
      <c r="DVN437" s="187"/>
      <c r="DVO437" s="187"/>
      <c r="DVP437" s="187"/>
      <c r="DVQ437" s="187"/>
      <c r="DVR437" s="187"/>
      <c r="DVS437" s="187"/>
      <c r="DVT437" s="187"/>
      <c r="DVU437" s="187"/>
      <c r="DVV437" s="187"/>
      <c r="DVW437" s="187"/>
      <c r="DVX437" s="187"/>
      <c r="DVY437" s="187" t="s">
        <v>240</v>
      </c>
      <c r="DVZ437" s="187"/>
      <c r="DWA437" s="187"/>
      <c r="DWB437" s="187"/>
      <c r="DWC437" s="187"/>
      <c r="DWD437" s="187"/>
      <c r="DWE437" s="187"/>
      <c r="DWF437" s="187"/>
      <c r="DWG437" s="187"/>
      <c r="DWH437" s="187"/>
      <c r="DWI437" s="187"/>
      <c r="DWJ437" s="187"/>
      <c r="DWK437" s="187"/>
      <c r="DWL437" s="187"/>
      <c r="DWM437" s="187"/>
      <c r="DWN437" s="187" t="s">
        <v>240</v>
      </c>
      <c r="DWO437" s="187"/>
      <c r="DWP437" s="187"/>
      <c r="DWQ437" s="187"/>
      <c r="DWR437" s="187"/>
      <c r="DWS437" s="187"/>
      <c r="DWT437" s="187"/>
      <c r="DWU437" s="187"/>
      <c r="DWV437" s="187"/>
      <c r="DWW437" s="187"/>
      <c r="DWX437" s="187"/>
      <c r="DWY437" s="187"/>
      <c r="DWZ437" s="187"/>
      <c r="DXA437" s="187"/>
      <c r="DXB437" s="187"/>
      <c r="DXC437" s="187" t="s">
        <v>240</v>
      </c>
      <c r="DXD437" s="187"/>
      <c r="DXE437" s="187"/>
      <c r="DXF437" s="187"/>
      <c r="DXG437" s="187"/>
      <c r="DXH437" s="187"/>
      <c r="DXI437" s="187"/>
      <c r="DXJ437" s="187"/>
      <c r="DXK437" s="187"/>
      <c r="DXL437" s="187"/>
      <c r="DXM437" s="187"/>
      <c r="DXN437" s="187"/>
      <c r="DXO437" s="187"/>
      <c r="DXP437" s="187"/>
      <c r="DXQ437" s="187"/>
      <c r="DXR437" s="187" t="s">
        <v>240</v>
      </c>
      <c r="DXS437" s="187"/>
      <c r="DXT437" s="187"/>
      <c r="DXU437" s="187"/>
      <c r="DXV437" s="187"/>
      <c r="DXW437" s="187"/>
      <c r="DXX437" s="187"/>
      <c r="DXY437" s="187"/>
      <c r="DXZ437" s="187"/>
      <c r="DYA437" s="187"/>
      <c r="DYB437" s="187"/>
      <c r="DYC437" s="187"/>
      <c r="DYD437" s="187"/>
      <c r="DYE437" s="187"/>
      <c r="DYF437" s="187"/>
      <c r="DYG437" s="187" t="s">
        <v>240</v>
      </c>
      <c r="DYH437" s="187"/>
      <c r="DYI437" s="187"/>
      <c r="DYJ437" s="187"/>
      <c r="DYK437" s="187"/>
      <c r="DYL437" s="187"/>
      <c r="DYM437" s="187"/>
      <c r="DYN437" s="187"/>
      <c r="DYO437" s="187"/>
      <c r="DYP437" s="187"/>
      <c r="DYQ437" s="187"/>
      <c r="DYR437" s="187"/>
      <c r="DYS437" s="187"/>
      <c r="DYT437" s="187"/>
      <c r="DYU437" s="187"/>
      <c r="DYV437" s="187" t="s">
        <v>240</v>
      </c>
      <c r="DYW437" s="187"/>
      <c r="DYX437" s="187"/>
      <c r="DYY437" s="187"/>
      <c r="DYZ437" s="187"/>
      <c r="DZA437" s="187"/>
      <c r="DZB437" s="187"/>
      <c r="DZC437" s="187"/>
      <c r="DZD437" s="187"/>
      <c r="DZE437" s="187"/>
      <c r="DZF437" s="187"/>
      <c r="DZG437" s="187"/>
      <c r="DZH437" s="187"/>
      <c r="DZI437" s="187"/>
      <c r="DZJ437" s="187"/>
      <c r="DZK437" s="187" t="s">
        <v>240</v>
      </c>
      <c r="DZL437" s="187"/>
      <c r="DZM437" s="187"/>
      <c r="DZN437" s="187"/>
      <c r="DZO437" s="187"/>
      <c r="DZP437" s="187"/>
      <c r="DZQ437" s="187"/>
      <c r="DZR437" s="187"/>
      <c r="DZS437" s="187"/>
      <c r="DZT437" s="187"/>
      <c r="DZU437" s="187"/>
      <c r="DZV437" s="187"/>
      <c r="DZW437" s="187"/>
      <c r="DZX437" s="187"/>
      <c r="DZY437" s="187"/>
      <c r="DZZ437" s="187" t="s">
        <v>240</v>
      </c>
      <c r="EAA437" s="187"/>
      <c r="EAB437" s="187"/>
      <c r="EAC437" s="187"/>
      <c r="EAD437" s="187"/>
      <c r="EAE437" s="187"/>
      <c r="EAF437" s="187"/>
      <c r="EAG437" s="187"/>
      <c r="EAH437" s="187"/>
      <c r="EAI437" s="187"/>
      <c r="EAJ437" s="187"/>
      <c r="EAK437" s="187"/>
      <c r="EAL437" s="187"/>
      <c r="EAM437" s="187"/>
      <c r="EAN437" s="187"/>
      <c r="EAO437" s="187" t="s">
        <v>240</v>
      </c>
      <c r="EAP437" s="187"/>
      <c r="EAQ437" s="187"/>
      <c r="EAR437" s="187"/>
      <c r="EAS437" s="187"/>
      <c r="EAT437" s="187"/>
      <c r="EAU437" s="187"/>
      <c r="EAV437" s="187"/>
      <c r="EAW437" s="187"/>
      <c r="EAX437" s="187"/>
      <c r="EAY437" s="187"/>
      <c r="EAZ437" s="187"/>
      <c r="EBA437" s="187"/>
      <c r="EBB437" s="187"/>
      <c r="EBC437" s="187"/>
      <c r="EBD437" s="187" t="s">
        <v>240</v>
      </c>
      <c r="EBE437" s="187"/>
      <c r="EBF437" s="187"/>
      <c r="EBG437" s="187"/>
      <c r="EBH437" s="187"/>
      <c r="EBI437" s="187"/>
      <c r="EBJ437" s="187"/>
      <c r="EBK437" s="187"/>
      <c r="EBL437" s="187"/>
      <c r="EBM437" s="187"/>
      <c r="EBN437" s="187"/>
      <c r="EBO437" s="187"/>
      <c r="EBP437" s="187"/>
      <c r="EBQ437" s="187"/>
      <c r="EBR437" s="187"/>
      <c r="EBS437" s="187" t="s">
        <v>240</v>
      </c>
      <c r="EBT437" s="187"/>
      <c r="EBU437" s="187"/>
      <c r="EBV437" s="187"/>
      <c r="EBW437" s="187"/>
      <c r="EBX437" s="187"/>
      <c r="EBY437" s="187"/>
      <c r="EBZ437" s="187"/>
      <c r="ECA437" s="187"/>
      <c r="ECB437" s="187"/>
      <c r="ECC437" s="187"/>
      <c r="ECD437" s="187"/>
      <c r="ECE437" s="187"/>
      <c r="ECF437" s="187"/>
      <c r="ECG437" s="187"/>
      <c r="ECH437" s="187" t="s">
        <v>240</v>
      </c>
      <c r="ECI437" s="187"/>
      <c r="ECJ437" s="187"/>
      <c r="ECK437" s="187"/>
      <c r="ECL437" s="187"/>
      <c r="ECM437" s="187"/>
      <c r="ECN437" s="187"/>
      <c r="ECO437" s="187"/>
      <c r="ECP437" s="187"/>
      <c r="ECQ437" s="187"/>
      <c r="ECR437" s="187"/>
      <c r="ECS437" s="187"/>
      <c r="ECT437" s="187"/>
      <c r="ECU437" s="187"/>
      <c r="ECV437" s="187"/>
      <c r="ECW437" s="187" t="s">
        <v>240</v>
      </c>
      <c r="ECX437" s="187"/>
      <c r="ECY437" s="187"/>
      <c r="ECZ437" s="187"/>
      <c r="EDA437" s="187"/>
      <c r="EDB437" s="187"/>
      <c r="EDC437" s="187"/>
      <c r="EDD437" s="187"/>
      <c r="EDE437" s="187"/>
      <c r="EDF437" s="187"/>
      <c r="EDG437" s="187"/>
      <c r="EDH437" s="187"/>
      <c r="EDI437" s="187"/>
      <c r="EDJ437" s="187"/>
      <c r="EDK437" s="187"/>
      <c r="EDL437" s="187" t="s">
        <v>240</v>
      </c>
      <c r="EDM437" s="187"/>
      <c r="EDN437" s="187"/>
      <c r="EDO437" s="187"/>
      <c r="EDP437" s="187"/>
      <c r="EDQ437" s="187"/>
      <c r="EDR437" s="187"/>
      <c r="EDS437" s="187"/>
      <c r="EDT437" s="187"/>
      <c r="EDU437" s="187"/>
      <c r="EDV437" s="187"/>
      <c r="EDW437" s="187"/>
      <c r="EDX437" s="187"/>
      <c r="EDY437" s="187"/>
      <c r="EDZ437" s="187"/>
      <c r="EEA437" s="187" t="s">
        <v>240</v>
      </c>
      <c r="EEB437" s="187"/>
      <c r="EEC437" s="187"/>
      <c r="EED437" s="187"/>
      <c r="EEE437" s="187"/>
      <c r="EEF437" s="187"/>
      <c r="EEG437" s="187"/>
      <c r="EEH437" s="187"/>
      <c r="EEI437" s="187"/>
      <c r="EEJ437" s="187"/>
      <c r="EEK437" s="187"/>
      <c r="EEL437" s="187"/>
      <c r="EEM437" s="187"/>
      <c r="EEN437" s="187"/>
      <c r="EEO437" s="187"/>
      <c r="EEP437" s="187" t="s">
        <v>240</v>
      </c>
      <c r="EEQ437" s="187"/>
      <c r="EER437" s="187"/>
      <c r="EES437" s="187"/>
      <c r="EET437" s="187"/>
      <c r="EEU437" s="187"/>
      <c r="EEV437" s="187"/>
      <c r="EEW437" s="187"/>
      <c r="EEX437" s="187"/>
      <c r="EEY437" s="187"/>
      <c r="EEZ437" s="187"/>
      <c r="EFA437" s="187"/>
      <c r="EFB437" s="187"/>
      <c r="EFC437" s="187"/>
      <c r="EFD437" s="187"/>
      <c r="EFE437" s="187" t="s">
        <v>240</v>
      </c>
      <c r="EFF437" s="187"/>
      <c r="EFG437" s="187"/>
      <c r="EFH437" s="187"/>
      <c r="EFI437" s="187"/>
      <c r="EFJ437" s="187"/>
      <c r="EFK437" s="187"/>
      <c r="EFL437" s="187"/>
      <c r="EFM437" s="187"/>
      <c r="EFN437" s="187"/>
      <c r="EFO437" s="187"/>
      <c r="EFP437" s="187"/>
      <c r="EFQ437" s="187"/>
      <c r="EFR437" s="187"/>
      <c r="EFS437" s="187"/>
      <c r="EFT437" s="187" t="s">
        <v>240</v>
      </c>
      <c r="EFU437" s="187"/>
      <c r="EFV437" s="187"/>
      <c r="EFW437" s="187"/>
      <c r="EFX437" s="187"/>
      <c r="EFY437" s="187"/>
      <c r="EFZ437" s="187"/>
      <c r="EGA437" s="187"/>
      <c r="EGB437" s="187"/>
      <c r="EGC437" s="187"/>
      <c r="EGD437" s="187"/>
      <c r="EGE437" s="187"/>
      <c r="EGF437" s="187"/>
      <c r="EGG437" s="187"/>
      <c r="EGH437" s="187"/>
      <c r="EGI437" s="187" t="s">
        <v>240</v>
      </c>
      <c r="EGJ437" s="187"/>
      <c r="EGK437" s="187"/>
      <c r="EGL437" s="187"/>
      <c r="EGM437" s="187"/>
      <c r="EGN437" s="187"/>
      <c r="EGO437" s="187"/>
      <c r="EGP437" s="187"/>
      <c r="EGQ437" s="187"/>
      <c r="EGR437" s="187"/>
      <c r="EGS437" s="187"/>
      <c r="EGT437" s="187"/>
      <c r="EGU437" s="187"/>
      <c r="EGV437" s="187"/>
      <c r="EGW437" s="187"/>
      <c r="EGX437" s="187" t="s">
        <v>240</v>
      </c>
      <c r="EGY437" s="187"/>
      <c r="EGZ437" s="187"/>
      <c r="EHA437" s="187"/>
      <c r="EHB437" s="187"/>
      <c r="EHC437" s="187"/>
      <c r="EHD437" s="187"/>
      <c r="EHE437" s="187"/>
      <c r="EHF437" s="187"/>
      <c r="EHG437" s="187"/>
      <c r="EHH437" s="187"/>
      <c r="EHI437" s="187"/>
      <c r="EHJ437" s="187"/>
      <c r="EHK437" s="187"/>
      <c r="EHL437" s="187"/>
      <c r="EHM437" s="187" t="s">
        <v>240</v>
      </c>
      <c r="EHN437" s="187"/>
      <c r="EHO437" s="187"/>
      <c r="EHP437" s="187"/>
      <c r="EHQ437" s="187"/>
      <c r="EHR437" s="187"/>
      <c r="EHS437" s="187"/>
      <c r="EHT437" s="187"/>
      <c r="EHU437" s="187"/>
      <c r="EHV437" s="187"/>
      <c r="EHW437" s="187"/>
      <c r="EHX437" s="187"/>
      <c r="EHY437" s="187"/>
      <c r="EHZ437" s="187"/>
      <c r="EIA437" s="187"/>
      <c r="EIB437" s="187" t="s">
        <v>240</v>
      </c>
      <c r="EIC437" s="187"/>
      <c r="EID437" s="187"/>
      <c r="EIE437" s="187"/>
      <c r="EIF437" s="187"/>
      <c r="EIG437" s="187"/>
      <c r="EIH437" s="187"/>
      <c r="EII437" s="187"/>
      <c r="EIJ437" s="187"/>
      <c r="EIK437" s="187"/>
      <c r="EIL437" s="187"/>
      <c r="EIM437" s="187"/>
      <c r="EIN437" s="187"/>
      <c r="EIO437" s="187"/>
      <c r="EIP437" s="187"/>
      <c r="EIQ437" s="187" t="s">
        <v>240</v>
      </c>
      <c r="EIR437" s="187"/>
      <c r="EIS437" s="187"/>
      <c r="EIT437" s="187"/>
      <c r="EIU437" s="187"/>
      <c r="EIV437" s="187"/>
      <c r="EIW437" s="187"/>
      <c r="EIX437" s="187"/>
      <c r="EIY437" s="187"/>
      <c r="EIZ437" s="187"/>
      <c r="EJA437" s="187"/>
      <c r="EJB437" s="187"/>
      <c r="EJC437" s="187"/>
      <c r="EJD437" s="187"/>
      <c r="EJE437" s="187"/>
      <c r="EJF437" s="187" t="s">
        <v>240</v>
      </c>
      <c r="EJG437" s="187"/>
      <c r="EJH437" s="187"/>
      <c r="EJI437" s="187"/>
      <c r="EJJ437" s="187"/>
      <c r="EJK437" s="187"/>
      <c r="EJL437" s="187"/>
      <c r="EJM437" s="187"/>
      <c r="EJN437" s="187"/>
      <c r="EJO437" s="187"/>
      <c r="EJP437" s="187"/>
      <c r="EJQ437" s="187"/>
      <c r="EJR437" s="187"/>
      <c r="EJS437" s="187"/>
      <c r="EJT437" s="187"/>
      <c r="EJU437" s="187" t="s">
        <v>240</v>
      </c>
      <c r="EJV437" s="187"/>
      <c r="EJW437" s="187"/>
      <c r="EJX437" s="187"/>
      <c r="EJY437" s="187"/>
      <c r="EJZ437" s="187"/>
      <c r="EKA437" s="187"/>
      <c r="EKB437" s="187"/>
      <c r="EKC437" s="187"/>
      <c r="EKD437" s="187"/>
      <c r="EKE437" s="187"/>
      <c r="EKF437" s="187"/>
      <c r="EKG437" s="187"/>
      <c r="EKH437" s="187"/>
      <c r="EKI437" s="187"/>
      <c r="EKJ437" s="187" t="s">
        <v>240</v>
      </c>
      <c r="EKK437" s="187"/>
      <c r="EKL437" s="187"/>
      <c r="EKM437" s="187"/>
      <c r="EKN437" s="187"/>
      <c r="EKO437" s="187"/>
      <c r="EKP437" s="187"/>
      <c r="EKQ437" s="187"/>
      <c r="EKR437" s="187"/>
      <c r="EKS437" s="187"/>
      <c r="EKT437" s="187"/>
      <c r="EKU437" s="187"/>
      <c r="EKV437" s="187"/>
      <c r="EKW437" s="187"/>
      <c r="EKX437" s="187"/>
      <c r="EKY437" s="187" t="s">
        <v>240</v>
      </c>
      <c r="EKZ437" s="187"/>
      <c r="ELA437" s="187"/>
      <c r="ELB437" s="187"/>
      <c r="ELC437" s="187"/>
      <c r="ELD437" s="187"/>
      <c r="ELE437" s="187"/>
      <c r="ELF437" s="187"/>
      <c r="ELG437" s="187"/>
      <c r="ELH437" s="187"/>
      <c r="ELI437" s="187"/>
      <c r="ELJ437" s="187"/>
      <c r="ELK437" s="187"/>
      <c r="ELL437" s="187"/>
      <c r="ELM437" s="187"/>
      <c r="ELN437" s="187" t="s">
        <v>240</v>
      </c>
      <c r="ELO437" s="187"/>
      <c r="ELP437" s="187"/>
      <c r="ELQ437" s="187"/>
      <c r="ELR437" s="187"/>
      <c r="ELS437" s="187"/>
      <c r="ELT437" s="187"/>
      <c r="ELU437" s="187"/>
      <c r="ELV437" s="187"/>
      <c r="ELW437" s="187"/>
      <c r="ELX437" s="187"/>
      <c r="ELY437" s="187"/>
      <c r="ELZ437" s="187"/>
      <c r="EMA437" s="187"/>
      <c r="EMB437" s="187"/>
      <c r="EMC437" s="187" t="s">
        <v>240</v>
      </c>
      <c r="EMD437" s="187"/>
      <c r="EME437" s="187"/>
      <c r="EMF437" s="187"/>
      <c r="EMG437" s="187"/>
      <c r="EMH437" s="187"/>
      <c r="EMI437" s="187"/>
      <c r="EMJ437" s="187"/>
      <c r="EMK437" s="187"/>
      <c r="EML437" s="187"/>
      <c r="EMM437" s="187"/>
      <c r="EMN437" s="187"/>
      <c r="EMO437" s="187"/>
      <c r="EMP437" s="187"/>
      <c r="EMQ437" s="187"/>
      <c r="EMR437" s="187" t="s">
        <v>240</v>
      </c>
      <c r="EMS437" s="187"/>
      <c r="EMT437" s="187"/>
      <c r="EMU437" s="187"/>
      <c r="EMV437" s="187"/>
      <c r="EMW437" s="187"/>
      <c r="EMX437" s="187"/>
      <c r="EMY437" s="187"/>
      <c r="EMZ437" s="187"/>
      <c r="ENA437" s="187"/>
      <c r="ENB437" s="187"/>
      <c r="ENC437" s="187"/>
      <c r="END437" s="187"/>
      <c r="ENE437" s="187"/>
      <c r="ENF437" s="187"/>
      <c r="ENG437" s="187" t="s">
        <v>240</v>
      </c>
      <c r="ENH437" s="187"/>
      <c r="ENI437" s="187"/>
      <c r="ENJ437" s="187"/>
      <c r="ENK437" s="187"/>
      <c r="ENL437" s="187"/>
      <c r="ENM437" s="187"/>
      <c r="ENN437" s="187"/>
      <c r="ENO437" s="187"/>
      <c r="ENP437" s="187"/>
      <c r="ENQ437" s="187"/>
      <c r="ENR437" s="187"/>
      <c r="ENS437" s="187"/>
      <c r="ENT437" s="187"/>
      <c r="ENU437" s="187"/>
      <c r="ENV437" s="187" t="s">
        <v>240</v>
      </c>
      <c r="ENW437" s="187"/>
      <c r="ENX437" s="187"/>
      <c r="ENY437" s="187"/>
      <c r="ENZ437" s="187"/>
      <c r="EOA437" s="187"/>
      <c r="EOB437" s="187"/>
      <c r="EOC437" s="187"/>
      <c r="EOD437" s="187"/>
      <c r="EOE437" s="187"/>
      <c r="EOF437" s="187"/>
      <c r="EOG437" s="187"/>
      <c r="EOH437" s="187"/>
      <c r="EOI437" s="187"/>
      <c r="EOJ437" s="187"/>
      <c r="EOK437" s="187" t="s">
        <v>240</v>
      </c>
      <c r="EOL437" s="187"/>
      <c r="EOM437" s="187"/>
      <c r="EON437" s="187"/>
      <c r="EOO437" s="187"/>
      <c r="EOP437" s="187"/>
      <c r="EOQ437" s="187"/>
      <c r="EOR437" s="187"/>
      <c r="EOS437" s="187"/>
      <c r="EOT437" s="187"/>
      <c r="EOU437" s="187"/>
      <c r="EOV437" s="187"/>
      <c r="EOW437" s="187"/>
      <c r="EOX437" s="187"/>
      <c r="EOY437" s="187"/>
      <c r="EOZ437" s="187" t="s">
        <v>240</v>
      </c>
      <c r="EPA437" s="187"/>
      <c r="EPB437" s="187"/>
      <c r="EPC437" s="187"/>
      <c r="EPD437" s="187"/>
      <c r="EPE437" s="187"/>
      <c r="EPF437" s="187"/>
      <c r="EPG437" s="187"/>
      <c r="EPH437" s="187"/>
      <c r="EPI437" s="187"/>
      <c r="EPJ437" s="187"/>
      <c r="EPK437" s="187"/>
      <c r="EPL437" s="187"/>
      <c r="EPM437" s="187"/>
      <c r="EPN437" s="187"/>
      <c r="EPO437" s="187" t="s">
        <v>240</v>
      </c>
      <c r="EPP437" s="187"/>
      <c r="EPQ437" s="187"/>
      <c r="EPR437" s="187"/>
      <c r="EPS437" s="187"/>
      <c r="EPT437" s="187"/>
      <c r="EPU437" s="187"/>
      <c r="EPV437" s="187"/>
      <c r="EPW437" s="187"/>
      <c r="EPX437" s="187"/>
      <c r="EPY437" s="187"/>
      <c r="EPZ437" s="187"/>
      <c r="EQA437" s="187"/>
      <c r="EQB437" s="187"/>
      <c r="EQC437" s="187"/>
      <c r="EQD437" s="187" t="s">
        <v>240</v>
      </c>
      <c r="EQE437" s="187"/>
      <c r="EQF437" s="187"/>
      <c r="EQG437" s="187"/>
      <c r="EQH437" s="187"/>
      <c r="EQI437" s="187"/>
      <c r="EQJ437" s="187"/>
      <c r="EQK437" s="187"/>
      <c r="EQL437" s="187"/>
      <c r="EQM437" s="187"/>
      <c r="EQN437" s="187"/>
      <c r="EQO437" s="187"/>
      <c r="EQP437" s="187"/>
      <c r="EQQ437" s="187"/>
      <c r="EQR437" s="187"/>
      <c r="EQS437" s="187" t="s">
        <v>240</v>
      </c>
      <c r="EQT437" s="187"/>
      <c r="EQU437" s="187"/>
      <c r="EQV437" s="187"/>
      <c r="EQW437" s="187"/>
      <c r="EQX437" s="187"/>
      <c r="EQY437" s="187"/>
      <c r="EQZ437" s="187"/>
      <c r="ERA437" s="187"/>
      <c r="ERB437" s="187"/>
      <c r="ERC437" s="187"/>
      <c r="ERD437" s="187"/>
      <c r="ERE437" s="187"/>
      <c r="ERF437" s="187"/>
      <c r="ERG437" s="187"/>
      <c r="ERH437" s="187" t="s">
        <v>240</v>
      </c>
      <c r="ERI437" s="187"/>
      <c r="ERJ437" s="187"/>
      <c r="ERK437" s="187"/>
      <c r="ERL437" s="187"/>
      <c r="ERM437" s="187"/>
      <c r="ERN437" s="187"/>
      <c r="ERO437" s="187"/>
      <c r="ERP437" s="187"/>
      <c r="ERQ437" s="187"/>
      <c r="ERR437" s="187"/>
      <c r="ERS437" s="187"/>
      <c r="ERT437" s="187"/>
      <c r="ERU437" s="187"/>
      <c r="ERV437" s="187"/>
      <c r="ERW437" s="187" t="s">
        <v>240</v>
      </c>
      <c r="ERX437" s="187"/>
      <c r="ERY437" s="187"/>
      <c r="ERZ437" s="187"/>
      <c r="ESA437" s="187"/>
      <c r="ESB437" s="187"/>
      <c r="ESC437" s="187"/>
      <c r="ESD437" s="187"/>
      <c r="ESE437" s="187"/>
      <c r="ESF437" s="187"/>
      <c r="ESG437" s="187"/>
      <c r="ESH437" s="187"/>
      <c r="ESI437" s="187"/>
      <c r="ESJ437" s="187"/>
      <c r="ESK437" s="187"/>
      <c r="ESL437" s="187" t="s">
        <v>240</v>
      </c>
      <c r="ESM437" s="187"/>
      <c r="ESN437" s="187"/>
      <c r="ESO437" s="187"/>
      <c r="ESP437" s="187"/>
      <c r="ESQ437" s="187"/>
      <c r="ESR437" s="187"/>
      <c r="ESS437" s="187"/>
      <c r="EST437" s="187"/>
      <c r="ESU437" s="187"/>
      <c r="ESV437" s="187"/>
      <c r="ESW437" s="187"/>
      <c r="ESX437" s="187"/>
      <c r="ESY437" s="187"/>
      <c r="ESZ437" s="187"/>
      <c r="ETA437" s="187" t="s">
        <v>240</v>
      </c>
      <c r="ETB437" s="187"/>
      <c r="ETC437" s="187"/>
      <c r="ETD437" s="187"/>
      <c r="ETE437" s="187"/>
      <c r="ETF437" s="187"/>
      <c r="ETG437" s="187"/>
      <c r="ETH437" s="187"/>
      <c r="ETI437" s="187"/>
      <c r="ETJ437" s="187"/>
      <c r="ETK437" s="187"/>
      <c r="ETL437" s="187"/>
      <c r="ETM437" s="187"/>
      <c r="ETN437" s="187"/>
      <c r="ETO437" s="187"/>
      <c r="ETP437" s="187" t="s">
        <v>240</v>
      </c>
      <c r="ETQ437" s="187"/>
      <c r="ETR437" s="187"/>
      <c r="ETS437" s="187"/>
      <c r="ETT437" s="187"/>
      <c r="ETU437" s="187"/>
      <c r="ETV437" s="187"/>
      <c r="ETW437" s="187"/>
      <c r="ETX437" s="187"/>
      <c r="ETY437" s="187"/>
      <c r="ETZ437" s="187"/>
      <c r="EUA437" s="187"/>
      <c r="EUB437" s="187"/>
      <c r="EUC437" s="187"/>
      <c r="EUD437" s="187"/>
      <c r="EUE437" s="187" t="s">
        <v>240</v>
      </c>
      <c r="EUF437" s="187"/>
      <c r="EUG437" s="187"/>
      <c r="EUH437" s="187"/>
      <c r="EUI437" s="187"/>
      <c r="EUJ437" s="187"/>
      <c r="EUK437" s="187"/>
      <c r="EUL437" s="187"/>
      <c r="EUM437" s="187"/>
      <c r="EUN437" s="187"/>
      <c r="EUO437" s="187"/>
      <c r="EUP437" s="187"/>
      <c r="EUQ437" s="187"/>
      <c r="EUR437" s="187"/>
      <c r="EUS437" s="187"/>
      <c r="EUT437" s="187" t="s">
        <v>240</v>
      </c>
      <c r="EUU437" s="187"/>
      <c r="EUV437" s="187"/>
      <c r="EUW437" s="187"/>
      <c r="EUX437" s="187"/>
      <c r="EUY437" s="187"/>
      <c r="EUZ437" s="187"/>
      <c r="EVA437" s="187"/>
      <c r="EVB437" s="187"/>
      <c r="EVC437" s="187"/>
      <c r="EVD437" s="187"/>
      <c r="EVE437" s="187"/>
      <c r="EVF437" s="187"/>
      <c r="EVG437" s="187"/>
      <c r="EVH437" s="187"/>
      <c r="EVI437" s="187" t="s">
        <v>240</v>
      </c>
      <c r="EVJ437" s="187"/>
      <c r="EVK437" s="187"/>
      <c r="EVL437" s="187"/>
      <c r="EVM437" s="187"/>
      <c r="EVN437" s="187"/>
      <c r="EVO437" s="187"/>
      <c r="EVP437" s="187"/>
      <c r="EVQ437" s="187"/>
      <c r="EVR437" s="187"/>
      <c r="EVS437" s="187"/>
      <c r="EVT437" s="187"/>
      <c r="EVU437" s="187"/>
      <c r="EVV437" s="187"/>
      <c r="EVW437" s="187"/>
      <c r="EVX437" s="187" t="s">
        <v>240</v>
      </c>
      <c r="EVY437" s="187"/>
      <c r="EVZ437" s="187"/>
      <c r="EWA437" s="187"/>
      <c r="EWB437" s="187"/>
      <c r="EWC437" s="187"/>
      <c r="EWD437" s="187"/>
      <c r="EWE437" s="187"/>
      <c r="EWF437" s="187"/>
      <c r="EWG437" s="187"/>
      <c r="EWH437" s="187"/>
      <c r="EWI437" s="187"/>
      <c r="EWJ437" s="187"/>
      <c r="EWK437" s="187"/>
      <c r="EWL437" s="187"/>
      <c r="EWM437" s="187" t="s">
        <v>240</v>
      </c>
      <c r="EWN437" s="187"/>
      <c r="EWO437" s="187"/>
      <c r="EWP437" s="187"/>
      <c r="EWQ437" s="187"/>
      <c r="EWR437" s="187"/>
      <c r="EWS437" s="187"/>
      <c r="EWT437" s="187"/>
      <c r="EWU437" s="187"/>
      <c r="EWV437" s="187"/>
      <c r="EWW437" s="187"/>
      <c r="EWX437" s="187"/>
      <c r="EWY437" s="187"/>
      <c r="EWZ437" s="187"/>
      <c r="EXA437" s="187"/>
      <c r="EXB437" s="187" t="s">
        <v>240</v>
      </c>
      <c r="EXC437" s="187"/>
      <c r="EXD437" s="187"/>
      <c r="EXE437" s="187"/>
      <c r="EXF437" s="187"/>
      <c r="EXG437" s="187"/>
      <c r="EXH437" s="187"/>
      <c r="EXI437" s="187"/>
      <c r="EXJ437" s="187"/>
      <c r="EXK437" s="187"/>
      <c r="EXL437" s="187"/>
      <c r="EXM437" s="187"/>
      <c r="EXN437" s="187"/>
      <c r="EXO437" s="187"/>
      <c r="EXP437" s="187"/>
      <c r="EXQ437" s="187" t="s">
        <v>240</v>
      </c>
      <c r="EXR437" s="187"/>
      <c r="EXS437" s="187"/>
      <c r="EXT437" s="187"/>
      <c r="EXU437" s="187"/>
      <c r="EXV437" s="187"/>
      <c r="EXW437" s="187"/>
      <c r="EXX437" s="187"/>
      <c r="EXY437" s="187"/>
      <c r="EXZ437" s="187"/>
      <c r="EYA437" s="187"/>
      <c r="EYB437" s="187"/>
      <c r="EYC437" s="187"/>
      <c r="EYD437" s="187"/>
      <c r="EYE437" s="187"/>
      <c r="EYF437" s="187" t="s">
        <v>240</v>
      </c>
      <c r="EYG437" s="187"/>
      <c r="EYH437" s="187"/>
      <c r="EYI437" s="187"/>
      <c r="EYJ437" s="187"/>
      <c r="EYK437" s="187"/>
      <c r="EYL437" s="187"/>
      <c r="EYM437" s="187"/>
      <c r="EYN437" s="187"/>
      <c r="EYO437" s="187"/>
      <c r="EYP437" s="187"/>
      <c r="EYQ437" s="187"/>
      <c r="EYR437" s="187"/>
      <c r="EYS437" s="187"/>
      <c r="EYT437" s="187"/>
      <c r="EYU437" s="187" t="s">
        <v>240</v>
      </c>
      <c r="EYV437" s="187"/>
      <c r="EYW437" s="187"/>
      <c r="EYX437" s="187"/>
      <c r="EYY437" s="187"/>
      <c r="EYZ437" s="187"/>
      <c r="EZA437" s="187"/>
      <c r="EZB437" s="187"/>
      <c r="EZC437" s="187"/>
      <c r="EZD437" s="187"/>
      <c r="EZE437" s="187"/>
      <c r="EZF437" s="187"/>
      <c r="EZG437" s="187"/>
      <c r="EZH437" s="187"/>
      <c r="EZI437" s="187"/>
      <c r="EZJ437" s="187" t="s">
        <v>240</v>
      </c>
      <c r="EZK437" s="187"/>
      <c r="EZL437" s="187"/>
      <c r="EZM437" s="187"/>
      <c r="EZN437" s="187"/>
      <c r="EZO437" s="187"/>
      <c r="EZP437" s="187"/>
      <c r="EZQ437" s="187"/>
      <c r="EZR437" s="187"/>
      <c r="EZS437" s="187"/>
      <c r="EZT437" s="187"/>
      <c r="EZU437" s="187"/>
      <c r="EZV437" s="187"/>
      <c r="EZW437" s="187"/>
      <c r="EZX437" s="187"/>
      <c r="EZY437" s="187" t="s">
        <v>240</v>
      </c>
      <c r="EZZ437" s="187"/>
      <c r="FAA437" s="187"/>
      <c r="FAB437" s="187"/>
      <c r="FAC437" s="187"/>
      <c r="FAD437" s="187"/>
      <c r="FAE437" s="187"/>
      <c r="FAF437" s="187"/>
      <c r="FAG437" s="187"/>
      <c r="FAH437" s="187"/>
      <c r="FAI437" s="187"/>
      <c r="FAJ437" s="187"/>
      <c r="FAK437" s="187"/>
      <c r="FAL437" s="187"/>
      <c r="FAM437" s="187"/>
      <c r="FAN437" s="187" t="s">
        <v>240</v>
      </c>
      <c r="FAO437" s="187"/>
      <c r="FAP437" s="187"/>
      <c r="FAQ437" s="187"/>
      <c r="FAR437" s="187"/>
      <c r="FAS437" s="187"/>
      <c r="FAT437" s="187"/>
      <c r="FAU437" s="187"/>
      <c r="FAV437" s="187"/>
      <c r="FAW437" s="187"/>
      <c r="FAX437" s="187"/>
      <c r="FAY437" s="187"/>
      <c r="FAZ437" s="187"/>
      <c r="FBA437" s="187"/>
      <c r="FBB437" s="187"/>
      <c r="FBC437" s="187" t="s">
        <v>240</v>
      </c>
      <c r="FBD437" s="187"/>
      <c r="FBE437" s="187"/>
      <c r="FBF437" s="187"/>
      <c r="FBG437" s="187"/>
      <c r="FBH437" s="187"/>
      <c r="FBI437" s="187"/>
      <c r="FBJ437" s="187"/>
      <c r="FBK437" s="187"/>
      <c r="FBL437" s="187"/>
      <c r="FBM437" s="187"/>
      <c r="FBN437" s="187"/>
      <c r="FBO437" s="187"/>
      <c r="FBP437" s="187"/>
      <c r="FBQ437" s="187"/>
      <c r="FBR437" s="187" t="s">
        <v>240</v>
      </c>
      <c r="FBS437" s="187"/>
      <c r="FBT437" s="187"/>
      <c r="FBU437" s="187"/>
      <c r="FBV437" s="187"/>
      <c r="FBW437" s="187"/>
      <c r="FBX437" s="187"/>
      <c r="FBY437" s="187"/>
      <c r="FBZ437" s="187"/>
      <c r="FCA437" s="187"/>
      <c r="FCB437" s="187"/>
      <c r="FCC437" s="187"/>
      <c r="FCD437" s="187"/>
      <c r="FCE437" s="187"/>
      <c r="FCF437" s="187"/>
      <c r="FCG437" s="187" t="s">
        <v>240</v>
      </c>
      <c r="FCH437" s="187"/>
      <c r="FCI437" s="187"/>
      <c r="FCJ437" s="187"/>
      <c r="FCK437" s="187"/>
      <c r="FCL437" s="187"/>
      <c r="FCM437" s="187"/>
      <c r="FCN437" s="187"/>
      <c r="FCO437" s="187"/>
      <c r="FCP437" s="187"/>
      <c r="FCQ437" s="187"/>
      <c r="FCR437" s="187"/>
      <c r="FCS437" s="187"/>
      <c r="FCT437" s="187"/>
      <c r="FCU437" s="187"/>
      <c r="FCV437" s="187" t="s">
        <v>240</v>
      </c>
      <c r="FCW437" s="187"/>
      <c r="FCX437" s="187"/>
      <c r="FCY437" s="187"/>
      <c r="FCZ437" s="187"/>
      <c r="FDA437" s="187"/>
      <c r="FDB437" s="187"/>
      <c r="FDC437" s="187"/>
      <c r="FDD437" s="187"/>
      <c r="FDE437" s="187"/>
      <c r="FDF437" s="187"/>
      <c r="FDG437" s="187"/>
      <c r="FDH437" s="187"/>
      <c r="FDI437" s="187"/>
      <c r="FDJ437" s="187"/>
      <c r="FDK437" s="187" t="s">
        <v>240</v>
      </c>
      <c r="FDL437" s="187"/>
      <c r="FDM437" s="187"/>
      <c r="FDN437" s="187"/>
      <c r="FDO437" s="187"/>
      <c r="FDP437" s="187"/>
      <c r="FDQ437" s="187"/>
      <c r="FDR437" s="187"/>
      <c r="FDS437" s="187"/>
      <c r="FDT437" s="187"/>
      <c r="FDU437" s="187"/>
      <c r="FDV437" s="187"/>
      <c r="FDW437" s="187"/>
      <c r="FDX437" s="187"/>
      <c r="FDY437" s="187"/>
      <c r="FDZ437" s="187" t="s">
        <v>240</v>
      </c>
      <c r="FEA437" s="187"/>
      <c r="FEB437" s="187"/>
      <c r="FEC437" s="187"/>
      <c r="FED437" s="187"/>
      <c r="FEE437" s="187"/>
      <c r="FEF437" s="187"/>
      <c r="FEG437" s="187"/>
      <c r="FEH437" s="187"/>
      <c r="FEI437" s="187"/>
      <c r="FEJ437" s="187"/>
      <c r="FEK437" s="187"/>
      <c r="FEL437" s="187"/>
      <c r="FEM437" s="187"/>
      <c r="FEN437" s="187"/>
      <c r="FEO437" s="187" t="s">
        <v>240</v>
      </c>
      <c r="FEP437" s="187"/>
      <c r="FEQ437" s="187"/>
      <c r="FER437" s="187"/>
      <c r="FES437" s="187"/>
      <c r="FET437" s="187"/>
      <c r="FEU437" s="187"/>
      <c r="FEV437" s="187"/>
      <c r="FEW437" s="187"/>
      <c r="FEX437" s="187"/>
      <c r="FEY437" s="187"/>
      <c r="FEZ437" s="187"/>
      <c r="FFA437" s="187"/>
      <c r="FFB437" s="187"/>
      <c r="FFC437" s="187"/>
      <c r="FFD437" s="187" t="s">
        <v>240</v>
      </c>
      <c r="FFE437" s="187"/>
      <c r="FFF437" s="187"/>
      <c r="FFG437" s="187"/>
      <c r="FFH437" s="187"/>
      <c r="FFI437" s="187"/>
      <c r="FFJ437" s="187"/>
      <c r="FFK437" s="187"/>
      <c r="FFL437" s="187"/>
      <c r="FFM437" s="187"/>
      <c r="FFN437" s="187"/>
      <c r="FFO437" s="187"/>
      <c r="FFP437" s="187"/>
      <c r="FFQ437" s="187"/>
      <c r="FFR437" s="187"/>
      <c r="FFS437" s="187" t="s">
        <v>240</v>
      </c>
      <c r="FFT437" s="187"/>
      <c r="FFU437" s="187"/>
      <c r="FFV437" s="187"/>
      <c r="FFW437" s="187"/>
      <c r="FFX437" s="187"/>
      <c r="FFY437" s="187"/>
      <c r="FFZ437" s="187"/>
      <c r="FGA437" s="187"/>
      <c r="FGB437" s="187"/>
      <c r="FGC437" s="187"/>
      <c r="FGD437" s="187"/>
      <c r="FGE437" s="187"/>
      <c r="FGF437" s="187"/>
      <c r="FGG437" s="187"/>
      <c r="FGH437" s="187" t="s">
        <v>240</v>
      </c>
      <c r="FGI437" s="187"/>
      <c r="FGJ437" s="187"/>
      <c r="FGK437" s="187"/>
      <c r="FGL437" s="187"/>
      <c r="FGM437" s="187"/>
      <c r="FGN437" s="187"/>
      <c r="FGO437" s="187"/>
      <c r="FGP437" s="187"/>
      <c r="FGQ437" s="187"/>
      <c r="FGR437" s="187"/>
      <c r="FGS437" s="187"/>
      <c r="FGT437" s="187"/>
      <c r="FGU437" s="187"/>
      <c r="FGV437" s="187"/>
      <c r="FGW437" s="187" t="s">
        <v>240</v>
      </c>
      <c r="FGX437" s="187"/>
      <c r="FGY437" s="187"/>
      <c r="FGZ437" s="187"/>
      <c r="FHA437" s="187"/>
      <c r="FHB437" s="187"/>
      <c r="FHC437" s="187"/>
      <c r="FHD437" s="187"/>
      <c r="FHE437" s="187"/>
      <c r="FHF437" s="187"/>
      <c r="FHG437" s="187"/>
      <c r="FHH437" s="187"/>
      <c r="FHI437" s="187"/>
      <c r="FHJ437" s="187"/>
      <c r="FHK437" s="187"/>
      <c r="FHL437" s="187" t="s">
        <v>240</v>
      </c>
      <c r="FHM437" s="187"/>
      <c r="FHN437" s="187"/>
      <c r="FHO437" s="187"/>
      <c r="FHP437" s="187"/>
      <c r="FHQ437" s="187"/>
      <c r="FHR437" s="187"/>
      <c r="FHS437" s="187"/>
      <c r="FHT437" s="187"/>
      <c r="FHU437" s="187"/>
      <c r="FHV437" s="187"/>
      <c r="FHW437" s="187"/>
      <c r="FHX437" s="187"/>
      <c r="FHY437" s="187"/>
      <c r="FHZ437" s="187"/>
      <c r="FIA437" s="187" t="s">
        <v>240</v>
      </c>
      <c r="FIB437" s="187"/>
      <c r="FIC437" s="187"/>
      <c r="FID437" s="187"/>
      <c r="FIE437" s="187"/>
      <c r="FIF437" s="187"/>
      <c r="FIG437" s="187"/>
      <c r="FIH437" s="187"/>
      <c r="FII437" s="187"/>
      <c r="FIJ437" s="187"/>
      <c r="FIK437" s="187"/>
      <c r="FIL437" s="187"/>
      <c r="FIM437" s="187"/>
      <c r="FIN437" s="187"/>
      <c r="FIO437" s="187"/>
      <c r="FIP437" s="187" t="s">
        <v>240</v>
      </c>
      <c r="FIQ437" s="187"/>
      <c r="FIR437" s="187"/>
      <c r="FIS437" s="187"/>
      <c r="FIT437" s="187"/>
      <c r="FIU437" s="187"/>
      <c r="FIV437" s="187"/>
      <c r="FIW437" s="187"/>
      <c r="FIX437" s="187"/>
      <c r="FIY437" s="187"/>
      <c r="FIZ437" s="187"/>
      <c r="FJA437" s="187"/>
      <c r="FJB437" s="187"/>
      <c r="FJC437" s="187"/>
      <c r="FJD437" s="187"/>
      <c r="FJE437" s="187" t="s">
        <v>240</v>
      </c>
      <c r="FJF437" s="187"/>
      <c r="FJG437" s="187"/>
      <c r="FJH437" s="187"/>
      <c r="FJI437" s="187"/>
      <c r="FJJ437" s="187"/>
      <c r="FJK437" s="187"/>
      <c r="FJL437" s="187"/>
      <c r="FJM437" s="187"/>
      <c r="FJN437" s="187"/>
      <c r="FJO437" s="187"/>
      <c r="FJP437" s="187"/>
      <c r="FJQ437" s="187"/>
      <c r="FJR437" s="187"/>
      <c r="FJS437" s="187"/>
      <c r="FJT437" s="187" t="s">
        <v>240</v>
      </c>
      <c r="FJU437" s="187"/>
      <c r="FJV437" s="187"/>
      <c r="FJW437" s="187"/>
      <c r="FJX437" s="187"/>
      <c r="FJY437" s="187"/>
      <c r="FJZ437" s="187"/>
      <c r="FKA437" s="187"/>
      <c r="FKB437" s="187"/>
      <c r="FKC437" s="187"/>
      <c r="FKD437" s="187"/>
      <c r="FKE437" s="187"/>
      <c r="FKF437" s="187"/>
      <c r="FKG437" s="187"/>
      <c r="FKH437" s="187"/>
      <c r="FKI437" s="187" t="s">
        <v>240</v>
      </c>
      <c r="FKJ437" s="187"/>
      <c r="FKK437" s="187"/>
      <c r="FKL437" s="187"/>
      <c r="FKM437" s="187"/>
      <c r="FKN437" s="187"/>
      <c r="FKO437" s="187"/>
      <c r="FKP437" s="187"/>
      <c r="FKQ437" s="187"/>
      <c r="FKR437" s="187"/>
      <c r="FKS437" s="187"/>
      <c r="FKT437" s="187"/>
      <c r="FKU437" s="187"/>
      <c r="FKV437" s="187"/>
      <c r="FKW437" s="187"/>
      <c r="FKX437" s="187" t="s">
        <v>240</v>
      </c>
      <c r="FKY437" s="187"/>
      <c r="FKZ437" s="187"/>
      <c r="FLA437" s="187"/>
      <c r="FLB437" s="187"/>
      <c r="FLC437" s="187"/>
      <c r="FLD437" s="187"/>
      <c r="FLE437" s="187"/>
      <c r="FLF437" s="187"/>
      <c r="FLG437" s="187"/>
      <c r="FLH437" s="187"/>
      <c r="FLI437" s="187"/>
      <c r="FLJ437" s="187"/>
      <c r="FLK437" s="187"/>
      <c r="FLL437" s="187"/>
      <c r="FLM437" s="187" t="s">
        <v>240</v>
      </c>
      <c r="FLN437" s="187"/>
      <c r="FLO437" s="187"/>
      <c r="FLP437" s="187"/>
      <c r="FLQ437" s="187"/>
      <c r="FLR437" s="187"/>
      <c r="FLS437" s="187"/>
      <c r="FLT437" s="187"/>
      <c r="FLU437" s="187"/>
      <c r="FLV437" s="187"/>
      <c r="FLW437" s="187"/>
      <c r="FLX437" s="187"/>
      <c r="FLY437" s="187"/>
      <c r="FLZ437" s="187"/>
      <c r="FMA437" s="187"/>
      <c r="FMB437" s="187" t="s">
        <v>240</v>
      </c>
      <c r="FMC437" s="187"/>
      <c r="FMD437" s="187"/>
      <c r="FME437" s="187"/>
      <c r="FMF437" s="187"/>
      <c r="FMG437" s="187"/>
      <c r="FMH437" s="187"/>
      <c r="FMI437" s="187"/>
      <c r="FMJ437" s="187"/>
      <c r="FMK437" s="187"/>
      <c r="FML437" s="187"/>
      <c r="FMM437" s="187"/>
      <c r="FMN437" s="187"/>
      <c r="FMO437" s="187"/>
      <c r="FMP437" s="187"/>
      <c r="FMQ437" s="187" t="s">
        <v>240</v>
      </c>
      <c r="FMR437" s="187"/>
      <c r="FMS437" s="187"/>
      <c r="FMT437" s="187"/>
      <c r="FMU437" s="187"/>
      <c r="FMV437" s="187"/>
      <c r="FMW437" s="187"/>
      <c r="FMX437" s="187"/>
      <c r="FMY437" s="187"/>
      <c r="FMZ437" s="187"/>
      <c r="FNA437" s="187"/>
      <c r="FNB437" s="187"/>
      <c r="FNC437" s="187"/>
      <c r="FND437" s="187"/>
      <c r="FNE437" s="187"/>
      <c r="FNF437" s="187" t="s">
        <v>240</v>
      </c>
      <c r="FNG437" s="187"/>
      <c r="FNH437" s="187"/>
      <c r="FNI437" s="187"/>
      <c r="FNJ437" s="187"/>
      <c r="FNK437" s="187"/>
      <c r="FNL437" s="187"/>
      <c r="FNM437" s="187"/>
      <c r="FNN437" s="187"/>
      <c r="FNO437" s="187"/>
      <c r="FNP437" s="187"/>
      <c r="FNQ437" s="187"/>
      <c r="FNR437" s="187"/>
      <c r="FNS437" s="187"/>
      <c r="FNT437" s="187"/>
      <c r="FNU437" s="187" t="s">
        <v>240</v>
      </c>
      <c r="FNV437" s="187"/>
      <c r="FNW437" s="187"/>
      <c r="FNX437" s="187"/>
      <c r="FNY437" s="187"/>
      <c r="FNZ437" s="187"/>
      <c r="FOA437" s="187"/>
      <c r="FOB437" s="187"/>
      <c r="FOC437" s="187"/>
      <c r="FOD437" s="187"/>
      <c r="FOE437" s="187"/>
      <c r="FOF437" s="187"/>
      <c r="FOG437" s="187"/>
      <c r="FOH437" s="187"/>
      <c r="FOI437" s="187"/>
      <c r="FOJ437" s="187" t="s">
        <v>240</v>
      </c>
      <c r="FOK437" s="187"/>
      <c r="FOL437" s="187"/>
      <c r="FOM437" s="187"/>
      <c r="FON437" s="187"/>
      <c r="FOO437" s="187"/>
      <c r="FOP437" s="187"/>
      <c r="FOQ437" s="187"/>
      <c r="FOR437" s="187"/>
      <c r="FOS437" s="187"/>
      <c r="FOT437" s="187"/>
      <c r="FOU437" s="187"/>
      <c r="FOV437" s="187"/>
      <c r="FOW437" s="187"/>
      <c r="FOX437" s="187"/>
      <c r="FOY437" s="187" t="s">
        <v>240</v>
      </c>
      <c r="FOZ437" s="187"/>
      <c r="FPA437" s="187"/>
      <c r="FPB437" s="187"/>
      <c r="FPC437" s="187"/>
      <c r="FPD437" s="187"/>
      <c r="FPE437" s="187"/>
      <c r="FPF437" s="187"/>
      <c r="FPG437" s="187"/>
      <c r="FPH437" s="187"/>
      <c r="FPI437" s="187"/>
      <c r="FPJ437" s="187"/>
      <c r="FPK437" s="187"/>
      <c r="FPL437" s="187"/>
      <c r="FPM437" s="187"/>
      <c r="FPN437" s="187" t="s">
        <v>240</v>
      </c>
      <c r="FPO437" s="187"/>
      <c r="FPP437" s="187"/>
      <c r="FPQ437" s="187"/>
      <c r="FPR437" s="187"/>
      <c r="FPS437" s="187"/>
      <c r="FPT437" s="187"/>
      <c r="FPU437" s="187"/>
      <c r="FPV437" s="187"/>
      <c r="FPW437" s="187"/>
      <c r="FPX437" s="187"/>
      <c r="FPY437" s="187"/>
      <c r="FPZ437" s="187"/>
      <c r="FQA437" s="187"/>
      <c r="FQB437" s="187"/>
      <c r="FQC437" s="187" t="s">
        <v>240</v>
      </c>
      <c r="FQD437" s="187"/>
      <c r="FQE437" s="187"/>
      <c r="FQF437" s="187"/>
      <c r="FQG437" s="187"/>
      <c r="FQH437" s="187"/>
      <c r="FQI437" s="187"/>
      <c r="FQJ437" s="187"/>
      <c r="FQK437" s="187"/>
      <c r="FQL437" s="187"/>
      <c r="FQM437" s="187"/>
      <c r="FQN437" s="187"/>
      <c r="FQO437" s="187"/>
      <c r="FQP437" s="187"/>
      <c r="FQQ437" s="187"/>
      <c r="FQR437" s="187" t="s">
        <v>240</v>
      </c>
      <c r="FQS437" s="187"/>
      <c r="FQT437" s="187"/>
      <c r="FQU437" s="187"/>
      <c r="FQV437" s="187"/>
      <c r="FQW437" s="187"/>
      <c r="FQX437" s="187"/>
      <c r="FQY437" s="187"/>
      <c r="FQZ437" s="187"/>
      <c r="FRA437" s="187"/>
      <c r="FRB437" s="187"/>
      <c r="FRC437" s="187"/>
      <c r="FRD437" s="187"/>
      <c r="FRE437" s="187"/>
      <c r="FRF437" s="187"/>
      <c r="FRG437" s="187" t="s">
        <v>240</v>
      </c>
      <c r="FRH437" s="187"/>
      <c r="FRI437" s="187"/>
      <c r="FRJ437" s="187"/>
      <c r="FRK437" s="187"/>
      <c r="FRL437" s="187"/>
      <c r="FRM437" s="187"/>
      <c r="FRN437" s="187"/>
      <c r="FRO437" s="187"/>
      <c r="FRP437" s="187"/>
      <c r="FRQ437" s="187"/>
      <c r="FRR437" s="187"/>
      <c r="FRS437" s="187"/>
      <c r="FRT437" s="187"/>
      <c r="FRU437" s="187"/>
      <c r="FRV437" s="187" t="s">
        <v>240</v>
      </c>
      <c r="FRW437" s="187"/>
      <c r="FRX437" s="187"/>
      <c r="FRY437" s="187"/>
      <c r="FRZ437" s="187"/>
      <c r="FSA437" s="187"/>
      <c r="FSB437" s="187"/>
      <c r="FSC437" s="187"/>
      <c r="FSD437" s="187"/>
      <c r="FSE437" s="187"/>
      <c r="FSF437" s="187"/>
      <c r="FSG437" s="187"/>
      <c r="FSH437" s="187"/>
      <c r="FSI437" s="187"/>
      <c r="FSJ437" s="187"/>
      <c r="FSK437" s="187" t="s">
        <v>240</v>
      </c>
      <c r="FSL437" s="187"/>
      <c r="FSM437" s="187"/>
      <c r="FSN437" s="187"/>
      <c r="FSO437" s="187"/>
      <c r="FSP437" s="187"/>
      <c r="FSQ437" s="187"/>
      <c r="FSR437" s="187"/>
      <c r="FSS437" s="187"/>
      <c r="FST437" s="187"/>
      <c r="FSU437" s="187"/>
      <c r="FSV437" s="187"/>
      <c r="FSW437" s="187"/>
      <c r="FSX437" s="187"/>
      <c r="FSY437" s="187"/>
      <c r="FSZ437" s="187" t="s">
        <v>240</v>
      </c>
      <c r="FTA437" s="187"/>
      <c r="FTB437" s="187"/>
      <c r="FTC437" s="187"/>
      <c r="FTD437" s="187"/>
      <c r="FTE437" s="187"/>
      <c r="FTF437" s="187"/>
      <c r="FTG437" s="187"/>
      <c r="FTH437" s="187"/>
      <c r="FTI437" s="187"/>
      <c r="FTJ437" s="187"/>
      <c r="FTK437" s="187"/>
      <c r="FTL437" s="187"/>
      <c r="FTM437" s="187"/>
      <c r="FTN437" s="187"/>
      <c r="FTO437" s="187" t="s">
        <v>240</v>
      </c>
      <c r="FTP437" s="187"/>
      <c r="FTQ437" s="187"/>
      <c r="FTR437" s="187"/>
      <c r="FTS437" s="187"/>
      <c r="FTT437" s="187"/>
      <c r="FTU437" s="187"/>
      <c r="FTV437" s="187"/>
      <c r="FTW437" s="187"/>
      <c r="FTX437" s="187"/>
      <c r="FTY437" s="187"/>
      <c r="FTZ437" s="187"/>
      <c r="FUA437" s="187"/>
      <c r="FUB437" s="187"/>
      <c r="FUC437" s="187"/>
      <c r="FUD437" s="187" t="s">
        <v>240</v>
      </c>
      <c r="FUE437" s="187"/>
      <c r="FUF437" s="187"/>
      <c r="FUG437" s="187"/>
      <c r="FUH437" s="187"/>
      <c r="FUI437" s="187"/>
      <c r="FUJ437" s="187"/>
      <c r="FUK437" s="187"/>
      <c r="FUL437" s="187"/>
      <c r="FUM437" s="187"/>
      <c r="FUN437" s="187"/>
      <c r="FUO437" s="187"/>
      <c r="FUP437" s="187"/>
      <c r="FUQ437" s="187"/>
      <c r="FUR437" s="187"/>
      <c r="FUS437" s="187" t="s">
        <v>240</v>
      </c>
      <c r="FUT437" s="187"/>
      <c r="FUU437" s="187"/>
      <c r="FUV437" s="187"/>
      <c r="FUW437" s="187"/>
      <c r="FUX437" s="187"/>
      <c r="FUY437" s="187"/>
      <c r="FUZ437" s="187"/>
      <c r="FVA437" s="187"/>
      <c r="FVB437" s="187"/>
      <c r="FVC437" s="187"/>
      <c r="FVD437" s="187"/>
      <c r="FVE437" s="187"/>
      <c r="FVF437" s="187"/>
      <c r="FVG437" s="187"/>
      <c r="FVH437" s="187" t="s">
        <v>240</v>
      </c>
      <c r="FVI437" s="187"/>
      <c r="FVJ437" s="187"/>
      <c r="FVK437" s="187"/>
      <c r="FVL437" s="187"/>
      <c r="FVM437" s="187"/>
      <c r="FVN437" s="187"/>
      <c r="FVO437" s="187"/>
      <c r="FVP437" s="187"/>
      <c r="FVQ437" s="187"/>
      <c r="FVR437" s="187"/>
      <c r="FVS437" s="187"/>
      <c r="FVT437" s="187"/>
      <c r="FVU437" s="187"/>
      <c r="FVV437" s="187"/>
      <c r="FVW437" s="187" t="s">
        <v>240</v>
      </c>
      <c r="FVX437" s="187"/>
      <c r="FVY437" s="187"/>
      <c r="FVZ437" s="187"/>
      <c r="FWA437" s="187"/>
      <c r="FWB437" s="187"/>
      <c r="FWC437" s="187"/>
      <c r="FWD437" s="187"/>
      <c r="FWE437" s="187"/>
      <c r="FWF437" s="187"/>
      <c r="FWG437" s="187"/>
      <c r="FWH437" s="187"/>
      <c r="FWI437" s="187"/>
      <c r="FWJ437" s="187"/>
      <c r="FWK437" s="187"/>
      <c r="FWL437" s="187" t="s">
        <v>240</v>
      </c>
      <c r="FWM437" s="187"/>
      <c r="FWN437" s="187"/>
      <c r="FWO437" s="187"/>
      <c r="FWP437" s="187"/>
      <c r="FWQ437" s="187"/>
      <c r="FWR437" s="187"/>
      <c r="FWS437" s="187"/>
      <c r="FWT437" s="187"/>
      <c r="FWU437" s="187"/>
      <c r="FWV437" s="187"/>
      <c r="FWW437" s="187"/>
      <c r="FWX437" s="187"/>
      <c r="FWY437" s="187"/>
      <c r="FWZ437" s="187"/>
      <c r="FXA437" s="187" t="s">
        <v>240</v>
      </c>
      <c r="FXB437" s="187"/>
      <c r="FXC437" s="187"/>
      <c r="FXD437" s="187"/>
      <c r="FXE437" s="187"/>
      <c r="FXF437" s="187"/>
      <c r="FXG437" s="187"/>
      <c r="FXH437" s="187"/>
      <c r="FXI437" s="187"/>
      <c r="FXJ437" s="187"/>
      <c r="FXK437" s="187"/>
      <c r="FXL437" s="187"/>
      <c r="FXM437" s="187"/>
      <c r="FXN437" s="187"/>
      <c r="FXO437" s="187"/>
      <c r="FXP437" s="187" t="s">
        <v>240</v>
      </c>
      <c r="FXQ437" s="187"/>
      <c r="FXR437" s="187"/>
      <c r="FXS437" s="187"/>
      <c r="FXT437" s="187"/>
      <c r="FXU437" s="187"/>
      <c r="FXV437" s="187"/>
      <c r="FXW437" s="187"/>
      <c r="FXX437" s="187"/>
      <c r="FXY437" s="187"/>
      <c r="FXZ437" s="187"/>
      <c r="FYA437" s="187"/>
      <c r="FYB437" s="187"/>
      <c r="FYC437" s="187"/>
      <c r="FYD437" s="187"/>
      <c r="FYE437" s="187" t="s">
        <v>240</v>
      </c>
      <c r="FYF437" s="187"/>
      <c r="FYG437" s="187"/>
      <c r="FYH437" s="187"/>
      <c r="FYI437" s="187"/>
      <c r="FYJ437" s="187"/>
      <c r="FYK437" s="187"/>
      <c r="FYL437" s="187"/>
      <c r="FYM437" s="187"/>
      <c r="FYN437" s="187"/>
      <c r="FYO437" s="187"/>
      <c r="FYP437" s="187"/>
      <c r="FYQ437" s="187"/>
      <c r="FYR437" s="187"/>
      <c r="FYS437" s="187"/>
      <c r="FYT437" s="187" t="s">
        <v>240</v>
      </c>
      <c r="FYU437" s="187"/>
      <c r="FYV437" s="187"/>
      <c r="FYW437" s="187"/>
      <c r="FYX437" s="187"/>
      <c r="FYY437" s="187"/>
      <c r="FYZ437" s="187"/>
      <c r="FZA437" s="187"/>
      <c r="FZB437" s="187"/>
      <c r="FZC437" s="187"/>
      <c r="FZD437" s="187"/>
      <c r="FZE437" s="187"/>
      <c r="FZF437" s="187"/>
      <c r="FZG437" s="187"/>
      <c r="FZH437" s="187"/>
      <c r="FZI437" s="187" t="s">
        <v>240</v>
      </c>
      <c r="FZJ437" s="187"/>
      <c r="FZK437" s="187"/>
      <c r="FZL437" s="187"/>
      <c r="FZM437" s="187"/>
      <c r="FZN437" s="187"/>
      <c r="FZO437" s="187"/>
      <c r="FZP437" s="187"/>
      <c r="FZQ437" s="187"/>
      <c r="FZR437" s="187"/>
      <c r="FZS437" s="187"/>
      <c r="FZT437" s="187"/>
      <c r="FZU437" s="187"/>
      <c r="FZV437" s="187"/>
      <c r="FZW437" s="187"/>
      <c r="FZX437" s="187" t="s">
        <v>240</v>
      </c>
      <c r="FZY437" s="187"/>
      <c r="FZZ437" s="187"/>
      <c r="GAA437" s="187"/>
      <c r="GAB437" s="187"/>
      <c r="GAC437" s="187"/>
      <c r="GAD437" s="187"/>
      <c r="GAE437" s="187"/>
      <c r="GAF437" s="187"/>
      <c r="GAG437" s="187"/>
      <c r="GAH437" s="187"/>
      <c r="GAI437" s="187"/>
      <c r="GAJ437" s="187"/>
      <c r="GAK437" s="187"/>
      <c r="GAL437" s="187"/>
      <c r="GAM437" s="187" t="s">
        <v>240</v>
      </c>
      <c r="GAN437" s="187"/>
      <c r="GAO437" s="187"/>
      <c r="GAP437" s="187"/>
      <c r="GAQ437" s="187"/>
      <c r="GAR437" s="187"/>
      <c r="GAS437" s="187"/>
      <c r="GAT437" s="187"/>
      <c r="GAU437" s="187"/>
      <c r="GAV437" s="187"/>
      <c r="GAW437" s="187"/>
      <c r="GAX437" s="187"/>
      <c r="GAY437" s="187"/>
      <c r="GAZ437" s="187"/>
      <c r="GBA437" s="187"/>
      <c r="GBB437" s="187" t="s">
        <v>240</v>
      </c>
      <c r="GBC437" s="187"/>
      <c r="GBD437" s="187"/>
      <c r="GBE437" s="187"/>
      <c r="GBF437" s="187"/>
      <c r="GBG437" s="187"/>
      <c r="GBH437" s="187"/>
      <c r="GBI437" s="187"/>
      <c r="GBJ437" s="187"/>
      <c r="GBK437" s="187"/>
      <c r="GBL437" s="187"/>
      <c r="GBM437" s="187"/>
      <c r="GBN437" s="187"/>
      <c r="GBO437" s="187"/>
      <c r="GBP437" s="187"/>
      <c r="GBQ437" s="187" t="s">
        <v>240</v>
      </c>
      <c r="GBR437" s="187"/>
      <c r="GBS437" s="187"/>
      <c r="GBT437" s="187"/>
      <c r="GBU437" s="187"/>
      <c r="GBV437" s="187"/>
      <c r="GBW437" s="187"/>
      <c r="GBX437" s="187"/>
      <c r="GBY437" s="187"/>
      <c r="GBZ437" s="187"/>
      <c r="GCA437" s="187"/>
      <c r="GCB437" s="187"/>
      <c r="GCC437" s="187"/>
      <c r="GCD437" s="187"/>
      <c r="GCE437" s="187"/>
      <c r="GCF437" s="187" t="s">
        <v>240</v>
      </c>
      <c r="GCG437" s="187"/>
      <c r="GCH437" s="187"/>
      <c r="GCI437" s="187"/>
      <c r="GCJ437" s="187"/>
      <c r="GCK437" s="187"/>
      <c r="GCL437" s="187"/>
      <c r="GCM437" s="187"/>
      <c r="GCN437" s="187"/>
      <c r="GCO437" s="187"/>
      <c r="GCP437" s="187"/>
      <c r="GCQ437" s="187"/>
      <c r="GCR437" s="187"/>
      <c r="GCS437" s="187"/>
      <c r="GCT437" s="187"/>
      <c r="GCU437" s="187" t="s">
        <v>240</v>
      </c>
      <c r="GCV437" s="187"/>
      <c r="GCW437" s="187"/>
      <c r="GCX437" s="187"/>
      <c r="GCY437" s="187"/>
      <c r="GCZ437" s="187"/>
      <c r="GDA437" s="187"/>
      <c r="GDB437" s="187"/>
      <c r="GDC437" s="187"/>
      <c r="GDD437" s="187"/>
      <c r="GDE437" s="187"/>
      <c r="GDF437" s="187"/>
      <c r="GDG437" s="187"/>
      <c r="GDH437" s="187"/>
      <c r="GDI437" s="187"/>
      <c r="GDJ437" s="187" t="s">
        <v>240</v>
      </c>
      <c r="GDK437" s="187"/>
      <c r="GDL437" s="187"/>
      <c r="GDM437" s="187"/>
      <c r="GDN437" s="187"/>
      <c r="GDO437" s="187"/>
      <c r="GDP437" s="187"/>
      <c r="GDQ437" s="187"/>
      <c r="GDR437" s="187"/>
      <c r="GDS437" s="187"/>
      <c r="GDT437" s="187"/>
      <c r="GDU437" s="187"/>
      <c r="GDV437" s="187"/>
      <c r="GDW437" s="187"/>
      <c r="GDX437" s="187"/>
      <c r="GDY437" s="187" t="s">
        <v>240</v>
      </c>
      <c r="GDZ437" s="187"/>
      <c r="GEA437" s="187"/>
      <c r="GEB437" s="187"/>
      <c r="GEC437" s="187"/>
      <c r="GED437" s="187"/>
      <c r="GEE437" s="187"/>
      <c r="GEF437" s="187"/>
      <c r="GEG437" s="187"/>
      <c r="GEH437" s="187"/>
      <c r="GEI437" s="187"/>
      <c r="GEJ437" s="187"/>
      <c r="GEK437" s="187"/>
      <c r="GEL437" s="187"/>
      <c r="GEM437" s="187"/>
      <c r="GEN437" s="187" t="s">
        <v>240</v>
      </c>
      <c r="GEO437" s="187"/>
      <c r="GEP437" s="187"/>
      <c r="GEQ437" s="187"/>
      <c r="GER437" s="187"/>
      <c r="GES437" s="187"/>
      <c r="GET437" s="187"/>
      <c r="GEU437" s="187"/>
      <c r="GEV437" s="187"/>
      <c r="GEW437" s="187"/>
      <c r="GEX437" s="187"/>
      <c r="GEY437" s="187"/>
      <c r="GEZ437" s="187"/>
      <c r="GFA437" s="187"/>
      <c r="GFB437" s="187"/>
      <c r="GFC437" s="187" t="s">
        <v>240</v>
      </c>
      <c r="GFD437" s="187"/>
      <c r="GFE437" s="187"/>
      <c r="GFF437" s="187"/>
      <c r="GFG437" s="187"/>
      <c r="GFH437" s="187"/>
      <c r="GFI437" s="187"/>
      <c r="GFJ437" s="187"/>
      <c r="GFK437" s="187"/>
      <c r="GFL437" s="187"/>
      <c r="GFM437" s="187"/>
      <c r="GFN437" s="187"/>
      <c r="GFO437" s="187"/>
      <c r="GFP437" s="187"/>
      <c r="GFQ437" s="187"/>
      <c r="GFR437" s="187" t="s">
        <v>240</v>
      </c>
      <c r="GFS437" s="187"/>
      <c r="GFT437" s="187"/>
      <c r="GFU437" s="187"/>
      <c r="GFV437" s="187"/>
      <c r="GFW437" s="187"/>
      <c r="GFX437" s="187"/>
      <c r="GFY437" s="187"/>
      <c r="GFZ437" s="187"/>
      <c r="GGA437" s="187"/>
      <c r="GGB437" s="187"/>
      <c r="GGC437" s="187"/>
      <c r="GGD437" s="187"/>
      <c r="GGE437" s="187"/>
      <c r="GGF437" s="187"/>
      <c r="GGG437" s="187" t="s">
        <v>240</v>
      </c>
      <c r="GGH437" s="187"/>
      <c r="GGI437" s="187"/>
      <c r="GGJ437" s="187"/>
      <c r="GGK437" s="187"/>
      <c r="GGL437" s="187"/>
      <c r="GGM437" s="187"/>
      <c r="GGN437" s="187"/>
      <c r="GGO437" s="187"/>
      <c r="GGP437" s="187"/>
      <c r="GGQ437" s="187"/>
      <c r="GGR437" s="187"/>
      <c r="GGS437" s="187"/>
      <c r="GGT437" s="187"/>
      <c r="GGU437" s="187"/>
      <c r="GGV437" s="187" t="s">
        <v>240</v>
      </c>
      <c r="GGW437" s="187"/>
      <c r="GGX437" s="187"/>
      <c r="GGY437" s="187"/>
      <c r="GGZ437" s="187"/>
      <c r="GHA437" s="187"/>
      <c r="GHB437" s="187"/>
      <c r="GHC437" s="187"/>
      <c r="GHD437" s="187"/>
      <c r="GHE437" s="187"/>
      <c r="GHF437" s="187"/>
      <c r="GHG437" s="187"/>
      <c r="GHH437" s="187"/>
      <c r="GHI437" s="187"/>
      <c r="GHJ437" s="187"/>
      <c r="GHK437" s="187" t="s">
        <v>240</v>
      </c>
      <c r="GHL437" s="187"/>
      <c r="GHM437" s="187"/>
      <c r="GHN437" s="187"/>
      <c r="GHO437" s="187"/>
      <c r="GHP437" s="187"/>
      <c r="GHQ437" s="187"/>
      <c r="GHR437" s="187"/>
      <c r="GHS437" s="187"/>
      <c r="GHT437" s="187"/>
      <c r="GHU437" s="187"/>
      <c r="GHV437" s="187"/>
      <c r="GHW437" s="187"/>
      <c r="GHX437" s="187"/>
      <c r="GHY437" s="187"/>
      <c r="GHZ437" s="187" t="s">
        <v>240</v>
      </c>
      <c r="GIA437" s="187"/>
      <c r="GIB437" s="187"/>
      <c r="GIC437" s="187"/>
      <c r="GID437" s="187"/>
      <c r="GIE437" s="187"/>
      <c r="GIF437" s="187"/>
      <c r="GIG437" s="187"/>
      <c r="GIH437" s="187"/>
      <c r="GII437" s="187"/>
      <c r="GIJ437" s="187"/>
      <c r="GIK437" s="187"/>
      <c r="GIL437" s="187"/>
      <c r="GIM437" s="187"/>
      <c r="GIN437" s="187"/>
      <c r="GIO437" s="187" t="s">
        <v>240</v>
      </c>
      <c r="GIP437" s="187"/>
      <c r="GIQ437" s="187"/>
      <c r="GIR437" s="187"/>
      <c r="GIS437" s="187"/>
      <c r="GIT437" s="187"/>
      <c r="GIU437" s="187"/>
      <c r="GIV437" s="187"/>
      <c r="GIW437" s="187"/>
      <c r="GIX437" s="187"/>
      <c r="GIY437" s="187"/>
      <c r="GIZ437" s="187"/>
      <c r="GJA437" s="187"/>
      <c r="GJB437" s="187"/>
      <c r="GJC437" s="187"/>
      <c r="GJD437" s="187" t="s">
        <v>240</v>
      </c>
      <c r="GJE437" s="187"/>
      <c r="GJF437" s="187"/>
      <c r="GJG437" s="187"/>
      <c r="GJH437" s="187"/>
      <c r="GJI437" s="187"/>
      <c r="GJJ437" s="187"/>
      <c r="GJK437" s="187"/>
      <c r="GJL437" s="187"/>
      <c r="GJM437" s="187"/>
      <c r="GJN437" s="187"/>
      <c r="GJO437" s="187"/>
      <c r="GJP437" s="187"/>
      <c r="GJQ437" s="187"/>
      <c r="GJR437" s="187"/>
      <c r="GJS437" s="187" t="s">
        <v>240</v>
      </c>
      <c r="GJT437" s="187"/>
      <c r="GJU437" s="187"/>
      <c r="GJV437" s="187"/>
      <c r="GJW437" s="187"/>
      <c r="GJX437" s="187"/>
      <c r="GJY437" s="187"/>
      <c r="GJZ437" s="187"/>
      <c r="GKA437" s="187"/>
      <c r="GKB437" s="187"/>
      <c r="GKC437" s="187"/>
      <c r="GKD437" s="187"/>
      <c r="GKE437" s="187"/>
      <c r="GKF437" s="187"/>
      <c r="GKG437" s="187"/>
      <c r="GKH437" s="187" t="s">
        <v>240</v>
      </c>
      <c r="GKI437" s="187"/>
      <c r="GKJ437" s="187"/>
      <c r="GKK437" s="187"/>
      <c r="GKL437" s="187"/>
      <c r="GKM437" s="187"/>
      <c r="GKN437" s="187"/>
      <c r="GKO437" s="187"/>
      <c r="GKP437" s="187"/>
      <c r="GKQ437" s="187"/>
      <c r="GKR437" s="187"/>
      <c r="GKS437" s="187"/>
      <c r="GKT437" s="187"/>
      <c r="GKU437" s="187"/>
      <c r="GKV437" s="187"/>
      <c r="GKW437" s="187" t="s">
        <v>240</v>
      </c>
      <c r="GKX437" s="187"/>
      <c r="GKY437" s="187"/>
      <c r="GKZ437" s="187"/>
      <c r="GLA437" s="187"/>
      <c r="GLB437" s="187"/>
      <c r="GLC437" s="187"/>
      <c r="GLD437" s="187"/>
      <c r="GLE437" s="187"/>
      <c r="GLF437" s="187"/>
      <c r="GLG437" s="187"/>
      <c r="GLH437" s="187"/>
      <c r="GLI437" s="187"/>
      <c r="GLJ437" s="187"/>
      <c r="GLK437" s="187"/>
      <c r="GLL437" s="187" t="s">
        <v>240</v>
      </c>
      <c r="GLM437" s="187"/>
      <c r="GLN437" s="187"/>
      <c r="GLO437" s="187"/>
      <c r="GLP437" s="187"/>
      <c r="GLQ437" s="187"/>
      <c r="GLR437" s="187"/>
      <c r="GLS437" s="187"/>
      <c r="GLT437" s="187"/>
      <c r="GLU437" s="187"/>
      <c r="GLV437" s="187"/>
      <c r="GLW437" s="187"/>
      <c r="GLX437" s="187"/>
      <c r="GLY437" s="187"/>
      <c r="GLZ437" s="187"/>
      <c r="GMA437" s="187" t="s">
        <v>240</v>
      </c>
      <c r="GMB437" s="187"/>
      <c r="GMC437" s="187"/>
      <c r="GMD437" s="187"/>
      <c r="GME437" s="187"/>
      <c r="GMF437" s="187"/>
      <c r="GMG437" s="187"/>
      <c r="GMH437" s="187"/>
      <c r="GMI437" s="187"/>
      <c r="GMJ437" s="187"/>
      <c r="GMK437" s="187"/>
      <c r="GML437" s="187"/>
      <c r="GMM437" s="187"/>
      <c r="GMN437" s="187"/>
      <c r="GMO437" s="187"/>
      <c r="GMP437" s="187" t="s">
        <v>240</v>
      </c>
      <c r="GMQ437" s="187"/>
      <c r="GMR437" s="187"/>
      <c r="GMS437" s="187"/>
      <c r="GMT437" s="187"/>
      <c r="GMU437" s="187"/>
      <c r="GMV437" s="187"/>
      <c r="GMW437" s="187"/>
      <c r="GMX437" s="187"/>
      <c r="GMY437" s="187"/>
      <c r="GMZ437" s="187"/>
      <c r="GNA437" s="187"/>
      <c r="GNB437" s="187"/>
      <c r="GNC437" s="187"/>
      <c r="GND437" s="187"/>
      <c r="GNE437" s="187" t="s">
        <v>240</v>
      </c>
      <c r="GNF437" s="187"/>
      <c r="GNG437" s="187"/>
      <c r="GNH437" s="187"/>
      <c r="GNI437" s="187"/>
      <c r="GNJ437" s="187"/>
      <c r="GNK437" s="187"/>
      <c r="GNL437" s="187"/>
      <c r="GNM437" s="187"/>
      <c r="GNN437" s="187"/>
      <c r="GNO437" s="187"/>
      <c r="GNP437" s="187"/>
      <c r="GNQ437" s="187"/>
      <c r="GNR437" s="187"/>
      <c r="GNS437" s="187"/>
      <c r="GNT437" s="187" t="s">
        <v>240</v>
      </c>
      <c r="GNU437" s="187"/>
      <c r="GNV437" s="187"/>
      <c r="GNW437" s="187"/>
      <c r="GNX437" s="187"/>
      <c r="GNY437" s="187"/>
      <c r="GNZ437" s="187"/>
      <c r="GOA437" s="187"/>
      <c r="GOB437" s="187"/>
      <c r="GOC437" s="187"/>
      <c r="GOD437" s="187"/>
      <c r="GOE437" s="187"/>
      <c r="GOF437" s="187"/>
      <c r="GOG437" s="187"/>
      <c r="GOH437" s="187"/>
      <c r="GOI437" s="187" t="s">
        <v>240</v>
      </c>
      <c r="GOJ437" s="187"/>
      <c r="GOK437" s="187"/>
      <c r="GOL437" s="187"/>
      <c r="GOM437" s="187"/>
      <c r="GON437" s="187"/>
      <c r="GOO437" s="187"/>
      <c r="GOP437" s="187"/>
      <c r="GOQ437" s="187"/>
      <c r="GOR437" s="187"/>
      <c r="GOS437" s="187"/>
      <c r="GOT437" s="187"/>
      <c r="GOU437" s="187"/>
      <c r="GOV437" s="187"/>
      <c r="GOW437" s="187"/>
      <c r="GOX437" s="187" t="s">
        <v>240</v>
      </c>
      <c r="GOY437" s="187"/>
      <c r="GOZ437" s="187"/>
      <c r="GPA437" s="187"/>
      <c r="GPB437" s="187"/>
      <c r="GPC437" s="187"/>
      <c r="GPD437" s="187"/>
      <c r="GPE437" s="187"/>
      <c r="GPF437" s="187"/>
      <c r="GPG437" s="187"/>
      <c r="GPH437" s="187"/>
      <c r="GPI437" s="187"/>
      <c r="GPJ437" s="187"/>
      <c r="GPK437" s="187"/>
      <c r="GPL437" s="187"/>
      <c r="GPM437" s="187" t="s">
        <v>240</v>
      </c>
      <c r="GPN437" s="187"/>
      <c r="GPO437" s="187"/>
      <c r="GPP437" s="187"/>
      <c r="GPQ437" s="187"/>
      <c r="GPR437" s="187"/>
      <c r="GPS437" s="187"/>
      <c r="GPT437" s="187"/>
      <c r="GPU437" s="187"/>
      <c r="GPV437" s="187"/>
      <c r="GPW437" s="187"/>
      <c r="GPX437" s="187"/>
      <c r="GPY437" s="187"/>
      <c r="GPZ437" s="187"/>
      <c r="GQA437" s="187"/>
      <c r="GQB437" s="187" t="s">
        <v>240</v>
      </c>
      <c r="GQC437" s="187"/>
      <c r="GQD437" s="187"/>
      <c r="GQE437" s="187"/>
      <c r="GQF437" s="187"/>
      <c r="GQG437" s="187"/>
      <c r="GQH437" s="187"/>
      <c r="GQI437" s="187"/>
      <c r="GQJ437" s="187"/>
      <c r="GQK437" s="187"/>
      <c r="GQL437" s="187"/>
      <c r="GQM437" s="187"/>
      <c r="GQN437" s="187"/>
      <c r="GQO437" s="187"/>
      <c r="GQP437" s="187"/>
      <c r="GQQ437" s="187" t="s">
        <v>240</v>
      </c>
      <c r="GQR437" s="187"/>
      <c r="GQS437" s="187"/>
      <c r="GQT437" s="187"/>
      <c r="GQU437" s="187"/>
      <c r="GQV437" s="187"/>
      <c r="GQW437" s="187"/>
      <c r="GQX437" s="187"/>
      <c r="GQY437" s="187"/>
      <c r="GQZ437" s="187"/>
      <c r="GRA437" s="187"/>
      <c r="GRB437" s="187"/>
      <c r="GRC437" s="187"/>
      <c r="GRD437" s="187"/>
      <c r="GRE437" s="187"/>
      <c r="GRF437" s="187" t="s">
        <v>240</v>
      </c>
      <c r="GRG437" s="187"/>
      <c r="GRH437" s="187"/>
      <c r="GRI437" s="187"/>
      <c r="GRJ437" s="187"/>
      <c r="GRK437" s="187"/>
      <c r="GRL437" s="187"/>
      <c r="GRM437" s="187"/>
      <c r="GRN437" s="187"/>
      <c r="GRO437" s="187"/>
      <c r="GRP437" s="187"/>
      <c r="GRQ437" s="187"/>
      <c r="GRR437" s="187"/>
      <c r="GRS437" s="187"/>
      <c r="GRT437" s="187"/>
      <c r="GRU437" s="187" t="s">
        <v>240</v>
      </c>
      <c r="GRV437" s="187"/>
      <c r="GRW437" s="187"/>
      <c r="GRX437" s="187"/>
      <c r="GRY437" s="187"/>
      <c r="GRZ437" s="187"/>
      <c r="GSA437" s="187"/>
      <c r="GSB437" s="187"/>
      <c r="GSC437" s="187"/>
      <c r="GSD437" s="187"/>
      <c r="GSE437" s="187"/>
      <c r="GSF437" s="187"/>
      <c r="GSG437" s="187"/>
      <c r="GSH437" s="187"/>
      <c r="GSI437" s="187"/>
      <c r="GSJ437" s="187" t="s">
        <v>240</v>
      </c>
      <c r="GSK437" s="187"/>
      <c r="GSL437" s="187"/>
      <c r="GSM437" s="187"/>
      <c r="GSN437" s="187"/>
      <c r="GSO437" s="187"/>
      <c r="GSP437" s="187"/>
      <c r="GSQ437" s="187"/>
      <c r="GSR437" s="187"/>
      <c r="GSS437" s="187"/>
      <c r="GST437" s="187"/>
      <c r="GSU437" s="187"/>
      <c r="GSV437" s="187"/>
      <c r="GSW437" s="187"/>
      <c r="GSX437" s="187"/>
      <c r="GSY437" s="187" t="s">
        <v>240</v>
      </c>
      <c r="GSZ437" s="187"/>
      <c r="GTA437" s="187"/>
      <c r="GTB437" s="187"/>
      <c r="GTC437" s="187"/>
      <c r="GTD437" s="187"/>
      <c r="GTE437" s="187"/>
      <c r="GTF437" s="187"/>
      <c r="GTG437" s="187"/>
      <c r="GTH437" s="187"/>
      <c r="GTI437" s="187"/>
      <c r="GTJ437" s="187"/>
      <c r="GTK437" s="187"/>
      <c r="GTL437" s="187"/>
      <c r="GTM437" s="187"/>
      <c r="GTN437" s="187" t="s">
        <v>240</v>
      </c>
      <c r="GTO437" s="187"/>
      <c r="GTP437" s="187"/>
      <c r="GTQ437" s="187"/>
      <c r="GTR437" s="187"/>
      <c r="GTS437" s="187"/>
      <c r="GTT437" s="187"/>
      <c r="GTU437" s="187"/>
      <c r="GTV437" s="187"/>
      <c r="GTW437" s="187"/>
      <c r="GTX437" s="187"/>
      <c r="GTY437" s="187"/>
      <c r="GTZ437" s="187"/>
      <c r="GUA437" s="187"/>
      <c r="GUB437" s="187"/>
      <c r="GUC437" s="187" t="s">
        <v>240</v>
      </c>
      <c r="GUD437" s="187"/>
      <c r="GUE437" s="187"/>
      <c r="GUF437" s="187"/>
      <c r="GUG437" s="187"/>
      <c r="GUH437" s="187"/>
      <c r="GUI437" s="187"/>
      <c r="GUJ437" s="187"/>
      <c r="GUK437" s="187"/>
      <c r="GUL437" s="187"/>
      <c r="GUM437" s="187"/>
      <c r="GUN437" s="187"/>
      <c r="GUO437" s="187"/>
      <c r="GUP437" s="187"/>
      <c r="GUQ437" s="187"/>
      <c r="GUR437" s="187" t="s">
        <v>240</v>
      </c>
      <c r="GUS437" s="187"/>
      <c r="GUT437" s="187"/>
      <c r="GUU437" s="187"/>
      <c r="GUV437" s="187"/>
      <c r="GUW437" s="187"/>
      <c r="GUX437" s="187"/>
      <c r="GUY437" s="187"/>
      <c r="GUZ437" s="187"/>
      <c r="GVA437" s="187"/>
      <c r="GVB437" s="187"/>
      <c r="GVC437" s="187"/>
      <c r="GVD437" s="187"/>
      <c r="GVE437" s="187"/>
      <c r="GVF437" s="187"/>
      <c r="GVG437" s="187" t="s">
        <v>240</v>
      </c>
      <c r="GVH437" s="187"/>
      <c r="GVI437" s="187"/>
      <c r="GVJ437" s="187"/>
      <c r="GVK437" s="187"/>
      <c r="GVL437" s="187"/>
      <c r="GVM437" s="187"/>
      <c r="GVN437" s="187"/>
      <c r="GVO437" s="187"/>
      <c r="GVP437" s="187"/>
      <c r="GVQ437" s="187"/>
      <c r="GVR437" s="187"/>
      <c r="GVS437" s="187"/>
      <c r="GVT437" s="187"/>
      <c r="GVU437" s="187"/>
      <c r="GVV437" s="187" t="s">
        <v>240</v>
      </c>
      <c r="GVW437" s="187"/>
      <c r="GVX437" s="187"/>
      <c r="GVY437" s="187"/>
      <c r="GVZ437" s="187"/>
      <c r="GWA437" s="187"/>
      <c r="GWB437" s="187"/>
      <c r="GWC437" s="187"/>
      <c r="GWD437" s="187"/>
      <c r="GWE437" s="187"/>
      <c r="GWF437" s="187"/>
      <c r="GWG437" s="187"/>
      <c r="GWH437" s="187"/>
      <c r="GWI437" s="187"/>
      <c r="GWJ437" s="187"/>
      <c r="GWK437" s="187" t="s">
        <v>240</v>
      </c>
      <c r="GWL437" s="187"/>
      <c r="GWM437" s="187"/>
      <c r="GWN437" s="187"/>
      <c r="GWO437" s="187"/>
      <c r="GWP437" s="187"/>
      <c r="GWQ437" s="187"/>
      <c r="GWR437" s="187"/>
      <c r="GWS437" s="187"/>
      <c r="GWT437" s="187"/>
      <c r="GWU437" s="187"/>
      <c r="GWV437" s="187"/>
      <c r="GWW437" s="187"/>
      <c r="GWX437" s="187"/>
      <c r="GWY437" s="187"/>
      <c r="GWZ437" s="187" t="s">
        <v>240</v>
      </c>
      <c r="GXA437" s="187"/>
      <c r="GXB437" s="187"/>
      <c r="GXC437" s="187"/>
      <c r="GXD437" s="187"/>
      <c r="GXE437" s="187"/>
      <c r="GXF437" s="187"/>
      <c r="GXG437" s="187"/>
      <c r="GXH437" s="187"/>
      <c r="GXI437" s="187"/>
      <c r="GXJ437" s="187"/>
      <c r="GXK437" s="187"/>
      <c r="GXL437" s="187"/>
      <c r="GXM437" s="187"/>
      <c r="GXN437" s="187"/>
      <c r="GXO437" s="187" t="s">
        <v>240</v>
      </c>
      <c r="GXP437" s="187"/>
      <c r="GXQ437" s="187"/>
      <c r="GXR437" s="187"/>
      <c r="GXS437" s="187"/>
      <c r="GXT437" s="187"/>
      <c r="GXU437" s="187"/>
      <c r="GXV437" s="187"/>
      <c r="GXW437" s="187"/>
      <c r="GXX437" s="187"/>
      <c r="GXY437" s="187"/>
      <c r="GXZ437" s="187"/>
      <c r="GYA437" s="187"/>
      <c r="GYB437" s="187"/>
      <c r="GYC437" s="187"/>
      <c r="GYD437" s="187" t="s">
        <v>240</v>
      </c>
      <c r="GYE437" s="187"/>
      <c r="GYF437" s="187"/>
      <c r="GYG437" s="187"/>
      <c r="GYH437" s="187"/>
      <c r="GYI437" s="187"/>
      <c r="GYJ437" s="187"/>
      <c r="GYK437" s="187"/>
      <c r="GYL437" s="187"/>
      <c r="GYM437" s="187"/>
      <c r="GYN437" s="187"/>
      <c r="GYO437" s="187"/>
      <c r="GYP437" s="187"/>
      <c r="GYQ437" s="187"/>
      <c r="GYR437" s="187"/>
      <c r="GYS437" s="187" t="s">
        <v>240</v>
      </c>
      <c r="GYT437" s="187"/>
      <c r="GYU437" s="187"/>
      <c r="GYV437" s="187"/>
      <c r="GYW437" s="187"/>
      <c r="GYX437" s="187"/>
      <c r="GYY437" s="187"/>
      <c r="GYZ437" s="187"/>
      <c r="GZA437" s="187"/>
      <c r="GZB437" s="187"/>
      <c r="GZC437" s="187"/>
      <c r="GZD437" s="187"/>
      <c r="GZE437" s="187"/>
      <c r="GZF437" s="187"/>
      <c r="GZG437" s="187"/>
      <c r="GZH437" s="187" t="s">
        <v>240</v>
      </c>
      <c r="GZI437" s="187"/>
      <c r="GZJ437" s="187"/>
      <c r="GZK437" s="187"/>
      <c r="GZL437" s="187"/>
      <c r="GZM437" s="187"/>
      <c r="GZN437" s="187"/>
      <c r="GZO437" s="187"/>
      <c r="GZP437" s="187"/>
      <c r="GZQ437" s="187"/>
      <c r="GZR437" s="187"/>
      <c r="GZS437" s="187"/>
      <c r="GZT437" s="187"/>
      <c r="GZU437" s="187"/>
      <c r="GZV437" s="187"/>
      <c r="GZW437" s="187" t="s">
        <v>240</v>
      </c>
      <c r="GZX437" s="187"/>
      <c r="GZY437" s="187"/>
      <c r="GZZ437" s="187"/>
      <c r="HAA437" s="187"/>
      <c r="HAB437" s="187"/>
      <c r="HAC437" s="187"/>
      <c r="HAD437" s="187"/>
      <c r="HAE437" s="187"/>
      <c r="HAF437" s="187"/>
      <c r="HAG437" s="187"/>
      <c r="HAH437" s="187"/>
      <c r="HAI437" s="187"/>
      <c r="HAJ437" s="187"/>
      <c r="HAK437" s="187"/>
      <c r="HAL437" s="187" t="s">
        <v>240</v>
      </c>
      <c r="HAM437" s="187"/>
      <c r="HAN437" s="187"/>
      <c r="HAO437" s="187"/>
      <c r="HAP437" s="187"/>
      <c r="HAQ437" s="187"/>
      <c r="HAR437" s="187"/>
      <c r="HAS437" s="187"/>
      <c r="HAT437" s="187"/>
      <c r="HAU437" s="187"/>
      <c r="HAV437" s="187"/>
      <c r="HAW437" s="187"/>
      <c r="HAX437" s="187"/>
      <c r="HAY437" s="187"/>
      <c r="HAZ437" s="187"/>
      <c r="HBA437" s="187" t="s">
        <v>240</v>
      </c>
      <c r="HBB437" s="187"/>
      <c r="HBC437" s="187"/>
      <c r="HBD437" s="187"/>
      <c r="HBE437" s="187"/>
      <c r="HBF437" s="187"/>
      <c r="HBG437" s="187"/>
      <c r="HBH437" s="187"/>
      <c r="HBI437" s="187"/>
      <c r="HBJ437" s="187"/>
      <c r="HBK437" s="187"/>
      <c r="HBL437" s="187"/>
      <c r="HBM437" s="187"/>
      <c r="HBN437" s="187"/>
      <c r="HBO437" s="187"/>
      <c r="HBP437" s="187" t="s">
        <v>240</v>
      </c>
      <c r="HBQ437" s="187"/>
      <c r="HBR437" s="187"/>
      <c r="HBS437" s="187"/>
      <c r="HBT437" s="187"/>
      <c r="HBU437" s="187"/>
      <c r="HBV437" s="187"/>
      <c r="HBW437" s="187"/>
      <c r="HBX437" s="187"/>
      <c r="HBY437" s="187"/>
      <c r="HBZ437" s="187"/>
      <c r="HCA437" s="187"/>
      <c r="HCB437" s="187"/>
      <c r="HCC437" s="187"/>
      <c r="HCD437" s="187"/>
      <c r="HCE437" s="187" t="s">
        <v>240</v>
      </c>
      <c r="HCF437" s="187"/>
      <c r="HCG437" s="187"/>
      <c r="HCH437" s="187"/>
      <c r="HCI437" s="187"/>
      <c r="HCJ437" s="187"/>
      <c r="HCK437" s="187"/>
      <c r="HCL437" s="187"/>
      <c r="HCM437" s="187"/>
      <c r="HCN437" s="187"/>
      <c r="HCO437" s="187"/>
      <c r="HCP437" s="187"/>
      <c r="HCQ437" s="187"/>
      <c r="HCR437" s="187"/>
      <c r="HCS437" s="187"/>
      <c r="HCT437" s="187" t="s">
        <v>240</v>
      </c>
      <c r="HCU437" s="187"/>
      <c r="HCV437" s="187"/>
      <c r="HCW437" s="187"/>
      <c r="HCX437" s="187"/>
      <c r="HCY437" s="187"/>
      <c r="HCZ437" s="187"/>
      <c r="HDA437" s="187"/>
      <c r="HDB437" s="187"/>
      <c r="HDC437" s="187"/>
      <c r="HDD437" s="187"/>
      <c r="HDE437" s="187"/>
      <c r="HDF437" s="187"/>
      <c r="HDG437" s="187"/>
      <c r="HDH437" s="187"/>
      <c r="HDI437" s="187" t="s">
        <v>240</v>
      </c>
      <c r="HDJ437" s="187"/>
      <c r="HDK437" s="187"/>
      <c r="HDL437" s="187"/>
      <c r="HDM437" s="187"/>
      <c r="HDN437" s="187"/>
      <c r="HDO437" s="187"/>
      <c r="HDP437" s="187"/>
      <c r="HDQ437" s="187"/>
      <c r="HDR437" s="187"/>
      <c r="HDS437" s="187"/>
      <c r="HDT437" s="187"/>
      <c r="HDU437" s="187"/>
      <c r="HDV437" s="187"/>
      <c r="HDW437" s="187"/>
      <c r="HDX437" s="187" t="s">
        <v>240</v>
      </c>
      <c r="HDY437" s="187"/>
      <c r="HDZ437" s="187"/>
      <c r="HEA437" s="187"/>
      <c r="HEB437" s="187"/>
      <c r="HEC437" s="187"/>
      <c r="HED437" s="187"/>
      <c r="HEE437" s="187"/>
      <c r="HEF437" s="187"/>
      <c r="HEG437" s="187"/>
      <c r="HEH437" s="187"/>
      <c r="HEI437" s="187"/>
      <c r="HEJ437" s="187"/>
      <c r="HEK437" s="187"/>
      <c r="HEL437" s="187"/>
      <c r="HEM437" s="187" t="s">
        <v>240</v>
      </c>
      <c r="HEN437" s="187"/>
      <c r="HEO437" s="187"/>
      <c r="HEP437" s="187"/>
      <c r="HEQ437" s="187"/>
      <c r="HER437" s="187"/>
      <c r="HES437" s="187"/>
      <c r="HET437" s="187"/>
      <c r="HEU437" s="187"/>
      <c r="HEV437" s="187"/>
      <c r="HEW437" s="187"/>
      <c r="HEX437" s="187"/>
      <c r="HEY437" s="187"/>
      <c r="HEZ437" s="187"/>
      <c r="HFA437" s="187"/>
      <c r="HFB437" s="187" t="s">
        <v>240</v>
      </c>
      <c r="HFC437" s="187"/>
      <c r="HFD437" s="187"/>
      <c r="HFE437" s="187"/>
      <c r="HFF437" s="187"/>
      <c r="HFG437" s="187"/>
      <c r="HFH437" s="187"/>
      <c r="HFI437" s="187"/>
      <c r="HFJ437" s="187"/>
      <c r="HFK437" s="187"/>
      <c r="HFL437" s="187"/>
      <c r="HFM437" s="187"/>
      <c r="HFN437" s="187"/>
      <c r="HFO437" s="187"/>
      <c r="HFP437" s="187"/>
      <c r="HFQ437" s="187" t="s">
        <v>240</v>
      </c>
      <c r="HFR437" s="187"/>
      <c r="HFS437" s="187"/>
      <c r="HFT437" s="187"/>
      <c r="HFU437" s="187"/>
      <c r="HFV437" s="187"/>
      <c r="HFW437" s="187"/>
      <c r="HFX437" s="187"/>
      <c r="HFY437" s="187"/>
      <c r="HFZ437" s="187"/>
      <c r="HGA437" s="187"/>
      <c r="HGB437" s="187"/>
      <c r="HGC437" s="187"/>
      <c r="HGD437" s="187"/>
      <c r="HGE437" s="187"/>
      <c r="HGF437" s="187" t="s">
        <v>240</v>
      </c>
      <c r="HGG437" s="187"/>
      <c r="HGH437" s="187"/>
      <c r="HGI437" s="187"/>
      <c r="HGJ437" s="187"/>
      <c r="HGK437" s="187"/>
      <c r="HGL437" s="187"/>
      <c r="HGM437" s="187"/>
      <c r="HGN437" s="187"/>
      <c r="HGO437" s="187"/>
      <c r="HGP437" s="187"/>
      <c r="HGQ437" s="187"/>
      <c r="HGR437" s="187"/>
      <c r="HGS437" s="187"/>
      <c r="HGT437" s="187"/>
      <c r="HGU437" s="187" t="s">
        <v>240</v>
      </c>
      <c r="HGV437" s="187"/>
      <c r="HGW437" s="187"/>
      <c r="HGX437" s="187"/>
      <c r="HGY437" s="187"/>
      <c r="HGZ437" s="187"/>
      <c r="HHA437" s="187"/>
      <c r="HHB437" s="187"/>
      <c r="HHC437" s="187"/>
      <c r="HHD437" s="187"/>
      <c r="HHE437" s="187"/>
      <c r="HHF437" s="187"/>
      <c r="HHG437" s="187"/>
      <c r="HHH437" s="187"/>
      <c r="HHI437" s="187"/>
      <c r="HHJ437" s="187" t="s">
        <v>240</v>
      </c>
      <c r="HHK437" s="187"/>
      <c r="HHL437" s="187"/>
      <c r="HHM437" s="187"/>
      <c r="HHN437" s="187"/>
      <c r="HHO437" s="187"/>
      <c r="HHP437" s="187"/>
      <c r="HHQ437" s="187"/>
      <c r="HHR437" s="187"/>
      <c r="HHS437" s="187"/>
      <c r="HHT437" s="187"/>
      <c r="HHU437" s="187"/>
      <c r="HHV437" s="187"/>
      <c r="HHW437" s="187"/>
      <c r="HHX437" s="187"/>
      <c r="HHY437" s="187" t="s">
        <v>240</v>
      </c>
      <c r="HHZ437" s="187"/>
      <c r="HIA437" s="187"/>
      <c r="HIB437" s="187"/>
      <c r="HIC437" s="187"/>
      <c r="HID437" s="187"/>
      <c r="HIE437" s="187"/>
      <c r="HIF437" s="187"/>
      <c r="HIG437" s="187"/>
      <c r="HIH437" s="187"/>
      <c r="HII437" s="187"/>
      <c r="HIJ437" s="187"/>
      <c r="HIK437" s="187"/>
      <c r="HIL437" s="187"/>
      <c r="HIM437" s="187"/>
      <c r="HIN437" s="187" t="s">
        <v>240</v>
      </c>
      <c r="HIO437" s="187"/>
      <c r="HIP437" s="187"/>
      <c r="HIQ437" s="187"/>
      <c r="HIR437" s="187"/>
      <c r="HIS437" s="187"/>
      <c r="HIT437" s="187"/>
      <c r="HIU437" s="187"/>
      <c r="HIV437" s="187"/>
      <c r="HIW437" s="187"/>
      <c r="HIX437" s="187"/>
      <c r="HIY437" s="187"/>
      <c r="HIZ437" s="187"/>
      <c r="HJA437" s="187"/>
      <c r="HJB437" s="187"/>
      <c r="HJC437" s="187" t="s">
        <v>240</v>
      </c>
      <c r="HJD437" s="187"/>
      <c r="HJE437" s="187"/>
      <c r="HJF437" s="187"/>
      <c r="HJG437" s="187"/>
      <c r="HJH437" s="187"/>
      <c r="HJI437" s="187"/>
      <c r="HJJ437" s="187"/>
      <c r="HJK437" s="187"/>
      <c r="HJL437" s="187"/>
      <c r="HJM437" s="187"/>
      <c r="HJN437" s="187"/>
      <c r="HJO437" s="187"/>
      <c r="HJP437" s="187"/>
      <c r="HJQ437" s="187"/>
      <c r="HJR437" s="187" t="s">
        <v>240</v>
      </c>
      <c r="HJS437" s="187"/>
      <c r="HJT437" s="187"/>
      <c r="HJU437" s="187"/>
      <c r="HJV437" s="187"/>
      <c r="HJW437" s="187"/>
      <c r="HJX437" s="187"/>
      <c r="HJY437" s="187"/>
      <c r="HJZ437" s="187"/>
      <c r="HKA437" s="187"/>
      <c r="HKB437" s="187"/>
      <c r="HKC437" s="187"/>
      <c r="HKD437" s="187"/>
      <c r="HKE437" s="187"/>
      <c r="HKF437" s="187"/>
      <c r="HKG437" s="187" t="s">
        <v>240</v>
      </c>
      <c r="HKH437" s="187"/>
      <c r="HKI437" s="187"/>
      <c r="HKJ437" s="187"/>
      <c r="HKK437" s="187"/>
      <c r="HKL437" s="187"/>
      <c r="HKM437" s="187"/>
      <c r="HKN437" s="187"/>
      <c r="HKO437" s="187"/>
      <c r="HKP437" s="187"/>
      <c r="HKQ437" s="187"/>
      <c r="HKR437" s="187"/>
      <c r="HKS437" s="187"/>
      <c r="HKT437" s="187"/>
      <c r="HKU437" s="187"/>
      <c r="HKV437" s="187" t="s">
        <v>240</v>
      </c>
      <c r="HKW437" s="187"/>
      <c r="HKX437" s="187"/>
      <c r="HKY437" s="187"/>
      <c r="HKZ437" s="187"/>
      <c r="HLA437" s="187"/>
      <c r="HLB437" s="187"/>
      <c r="HLC437" s="187"/>
      <c r="HLD437" s="187"/>
      <c r="HLE437" s="187"/>
      <c r="HLF437" s="187"/>
      <c r="HLG437" s="187"/>
      <c r="HLH437" s="187"/>
      <c r="HLI437" s="187"/>
      <c r="HLJ437" s="187"/>
      <c r="HLK437" s="187" t="s">
        <v>240</v>
      </c>
      <c r="HLL437" s="187"/>
      <c r="HLM437" s="187"/>
      <c r="HLN437" s="187"/>
      <c r="HLO437" s="187"/>
      <c r="HLP437" s="187"/>
      <c r="HLQ437" s="187"/>
      <c r="HLR437" s="187"/>
      <c r="HLS437" s="187"/>
      <c r="HLT437" s="187"/>
      <c r="HLU437" s="187"/>
      <c r="HLV437" s="187"/>
      <c r="HLW437" s="187"/>
      <c r="HLX437" s="187"/>
      <c r="HLY437" s="187"/>
      <c r="HLZ437" s="187" t="s">
        <v>240</v>
      </c>
      <c r="HMA437" s="187"/>
      <c r="HMB437" s="187"/>
      <c r="HMC437" s="187"/>
      <c r="HMD437" s="187"/>
      <c r="HME437" s="187"/>
      <c r="HMF437" s="187"/>
      <c r="HMG437" s="187"/>
      <c r="HMH437" s="187"/>
      <c r="HMI437" s="187"/>
      <c r="HMJ437" s="187"/>
      <c r="HMK437" s="187"/>
      <c r="HML437" s="187"/>
      <c r="HMM437" s="187"/>
      <c r="HMN437" s="187"/>
      <c r="HMO437" s="187" t="s">
        <v>240</v>
      </c>
      <c r="HMP437" s="187"/>
      <c r="HMQ437" s="187"/>
      <c r="HMR437" s="187"/>
      <c r="HMS437" s="187"/>
      <c r="HMT437" s="187"/>
      <c r="HMU437" s="187"/>
      <c r="HMV437" s="187"/>
      <c r="HMW437" s="187"/>
      <c r="HMX437" s="187"/>
      <c r="HMY437" s="187"/>
      <c r="HMZ437" s="187"/>
      <c r="HNA437" s="187"/>
      <c r="HNB437" s="187"/>
      <c r="HNC437" s="187"/>
      <c r="HND437" s="187" t="s">
        <v>240</v>
      </c>
      <c r="HNE437" s="187"/>
      <c r="HNF437" s="187"/>
      <c r="HNG437" s="187"/>
      <c r="HNH437" s="187"/>
      <c r="HNI437" s="187"/>
      <c r="HNJ437" s="187"/>
      <c r="HNK437" s="187"/>
      <c r="HNL437" s="187"/>
      <c r="HNM437" s="187"/>
      <c r="HNN437" s="187"/>
      <c r="HNO437" s="187"/>
      <c r="HNP437" s="187"/>
      <c r="HNQ437" s="187"/>
      <c r="HNR437" s="187"/>
      <c r="HNS437" s="187" t="s">
        <v>240</v>
      </c>
      <c r="HNT437" s="187"/>
      <c r="HNU437" s="187"/>
      <c r="HNV437" s="187"/>
      <c r="HNW437" s="187"/>
      <c r="HNX437" s="187"/>
      <c r="HNY437" s="187"/>
      <c r="HNZ437" s="187"/>
      <c r="HOA437" s="187"/>
      <c r="HOB437" s="187"/>
      <c r="HOC437" s="187"/>
      <c r="HOD437" s="187"/>
      <c r="HOE437" s="187"/>
      <c r="HOF437" s="187"/>
      <c r="HOG437" s="187"/>
      <c r="HOH437" s="187" t="s">
        <v>240</v>
      </c>
      <c r="HOI437" s="187"/>
      <c r="HOJ437" s="187"/>
      <c r="HOK437" s="187"/>
      <c r="HOL437" s="187"/>
      <c r="HOM437" s="187"/>
      <c r="HON437" s="187"/>
      <c r="HOO437" s="187"/>
      <c r="HOP437" s="187"/>
      <c r="HOQ437" s="187"/>
      <c r="HOR437" s="187"/>
      <c r="HOS437" s="187"/>
      <c r="HOT437" s="187"/>
      <c r="HOU437" s="187"/>
      <c r="HOV437" s="187"/>
      <c r="HOW437" s="187" t="s">
        <v>240</v>
      </c>
      <c r="HOX437" s="187"/>
      <c r="HOY437" s="187"/>
      <c r="HOZ437" s="187"/>
      <c r="HPA437" s="187"/>
      <c r="HPB437" s="187"/>
      <c r="HPC437" s="187"/>
      <c r="HPD437" s="187"/>
      <c r="HPE437" s="187"/>
      <c r="HPF437" s="187"/>
      <c r="HPG437" s="187"/>
      <c r="HPH437" s="187"/>
      <c r="HPI437" s="187"/>
      <c r="HPJ437" s="187"/>
      <c r="HPK437" s="187"/>
      <c r="HPL437" s="187" t="s">
        <v>240</v>
      </c>
      <c r="HPM437" s="187"/>
      <c r="HPN437" s="187"/>
      <c r="HPO437" s="187"/>
      <c r="HPP437" s="187"/>
      <c r="HPQ437" s="187"/>
      <c r="HPR437" s="187"/>
      <c r="HPS437" s="187"/>
      <c r="HPT437" s="187"/>
      <c r="HPU437" s="187"/>
      <c r="HPV437" s="187"/>
      <c r="HPW437" s="187"/>
      <c r="HPX437" s="187"/>
      <c r="HPY437" s="187"/>
      <c r="HPZ437" s="187"/>
      <c r="HQA437" s="187" t="s">
        <v>240</v>
      </c>
      <c r="HQB437" s="187"/>
      <c r="HQC437" s="187"/>
      <c r="HQD437" s="187"/>
      <c r="HQE437" s="187"/>
      <c r="HQF437" s="187"/>
      <c r="HQG437" s="187"/>
      <c r="HQH437" s="187"/>
      <c r="HQI437" s="187"/>
      <c r="HQJ437" s="187"/>
      <c r="HQK437" s="187"/>
      <c r="HQL437" s="187"/>
      <c r="HQM437" s="187"/>
      <c r="HQN437" s="187"/>
      <c r="HQO437" s="187"/>
      <c r="HQP437" s="187" t="s">
        <v>240</v>
      </c>
      <c r="HQQ437" s="187"/>
      <c r="HQR437" s="187"/>
      <c r="HQS437" s="187"/>
      <c r="HQT437" s="187"/>
      <c r="HQU437" s="187"/>
      <c r="HQV437" s="187"/>
      <c r="HQW437" s="187"/>
      <c r="HQX437" s="187"/>
      <c r="HQY437" s="187"/>
      <c r="HQZ437" s="187"/>
      <c r="HRA437" s="187"/>
      <c r="HRB437" s="187"/>
      <c r="HRC437" s="187"/>
      <c r="HRD437" s="187"/>
      <c r="HRE437" s="187" t="s">
        <v>240</v>
      </c>
      <c r="HRF437" s="187"/>
      <c r="HRG437" s="187"/>
      <c r="HRH437" s="187"/>
      <c r="HRI437" s="187"/>
      <c r="HRJ437" s="187"/>
      <c r="HRK437" s="187"/>
      <c r="HRL437" s="187"/>
      <c r="HRM437" s="187"/>
      <c r="HRN437" s="187"/>
      <c r="HRO437" s="187"/>
      <c r="HRP437" s="187"/>
      <c r="HRQ437" s="187"/>
      <c r="HRR437" s="187"/>
      <c r="HRS437" s="187"/>
      <c r="HRT437" s="187" t="s">
        <v>240</v>
      </c>
      <c r="HRU437" s="187"/>
      <c r="HRV437" s="187"/>
      <c r="HRW437" s="187"/>
      <c r="HRX437" s="187"/>
      <c r="HRY437" s="187"/>
      <c r="HRZ437" s="187"/>
      <c r="HSA437" s="187"/>
      <c r="HSB437" s="187"/>
      <c r="HSC437" s="187"/>
      <c r="HSD437" s="187"/>
      <c r="HSE437" s="187"/>
      <c r="HSF437" s="187"/>
      <c r="HSG437" s="187"/>
      <c r="HSH437" s="187"/>
      <c r="HSI437" s="187" t="s">
        <v>240</v>
      </c>
      <c r="HSJ437" s="187"/>
      <c r="HSK437" s="187"/>
      <c r="HSL437" s="187"/>
      <c r="HSM437" s="187"/>
      <c r="HSN437" s="187"/>
      <c r="HSO437" s="187"/>
      <c r="HSP437" s="187"/>
      <c r="HSQ437" s="187"/>
      <c r="HSR437" s="187"/>
      <c r="HSS437" s="187"/>
      <c r="HST437" s="187"/>
      <c r="HSU437" s="187"/>
      <c r="HSV437" s="187"/>
      <c r="HSW437" s="187"/>
      <c r="HSX437" s="187" t="s">
        <v>240</v>
      </c>
      <c r="HSY437" s="187"/>
      <c r="HSZ437" s="187"/>
      <c r="HTA437" s="187"/>
      <c r="HTB437" s="187"/>
      <c r="HTC437" s="187"/>
      <c r="HTD437" s="187"/>
      <c r="HTE437" s="187"/>
      <c r="HTF437" s="187"/>
      <c r="HTG437" s="187"/>
      <c r="HTH437" s="187"/>
      <c r="HTI437" s="187"/>
      <c r="HTJ437" s="187"/>
      <c r="HTK437" s="187"/>
      <c r="HTL437" s="187"/>
      <c r="HTM437" s="187" t="s">
        <v>240</v>
      </c>
      <c r="HTN437" s="187"/>
      <c r="HTO437" s="187"/>
      <c r="HTP437" s="187"/>
      <c r="HTQ437" s="187"/>
      <c r="HTR437" s="187"/>
      <c r="HTS437" s="187"/>
      <c r="HTT437" s="187"/>
      <c r="HTU437" s="187"/>
      <c r="HTV437" s="187"/>
      <c r="HTW437" s="187"/>
      <c r="HTX437" s="187"/>
      <c r="HTY437" s="187"/>
      <c r="HTZ437" s="187"/>
      <c r="HUA437" s="187"/>
      <c r="HUB437" s="187" t="s">
        <v>240</v>
      </c>
      <c r="HUC437" s="187"/>
      <c r="HUD437" s="187"/>
      <c r="HUE437" s="187"/>
      <c r="HUF437" s="187"/>
      <c r="HUG437" s="187"/>
      <c r="HUH437" s="187"/>
      <c r="HUI437" s="187"/>
      <c r="HUJ437" s="187"/>
      <c r="HUK437" s="187"/>
      <c r="HUL437" s="187"/>
      <c r="HUM437" s="187"/>
      <c r="HUN437" s="187"/>
      <c r="HUO437" s="187"/>
      <c r="HUP437" s="187"/>
      <c r="HUQ437" s="187" t="s">
        <v>240</v>
      </c>
      <c r="HUR437" s="187"/>
      <c r="HUS437" s="187"/>
      <c r="HUT437" s="187"/>
      <c r="HUU437" s="187"/>
      <c r="HUV437" s="187"/>
      <c r="HUW437" s="187"/>
      <c r="HUX437" s="187"/>
      <c r="HUY437" s="187"/>
      <c r="HUZ437" s="187"/>
      <c r="HVA437" s="187"/>
      <c r="HVB437" s="187"/>
      <c r="HVC437" s="187"/>
      <c r="HVD437" s="187"/>
      <c r="HVE437" s="187"/>
      <c r="HVF437" s="187" t="s">
        <v>240</v>
      </c>
      <c r="HVG437" s="187"/>
      <c r="HVH437" s="187"/>
      <c r="HVI437" s="187"/>
      <c r="HVJ437" s="187"/>
      <c r="HVK437" s="187"/>
      <c r="HVL437" s="187"/>
      <c r="HVM437" s="187"/>
      <c r="HVN437" s="187"/>
      <c r="HVO437" s="187"/>
      <c r="HVP437" s="187"/>
      <c r="HVQ437" s="187"/>
      <c r="HVR437" s="187"/>
      <c r="HVS437" s="187"/>
      <c r="HVT437" s="187"/>
      <c r="HVU437" s="187" t="s">
        <v>240</v>
      </c>
      <c r="HVV437" s="187"/>
      <c r="HVW437" s="187"/>
      <c r="HVX437" s="187"/>
      <c r="HVY437" s="187"/>
      <c r="HVZ437" s="187"/>
      <c r="HWA437" s="187"/>
      <c r="HWB437" s="187"/>
      <c r="HWC437" s="187"/>
      <c r="HWD437" s="187"/>
      <c r="HWE437" s="187"/>
      <c r="HWF437" s="187"/>
      <c r="HWG437" s="187"/>
      <c r="HWH437" s="187"/>
      <c r="HWI437" s="187"/>
      <c r="HWJ437" s="187" t="s">
        <v>240</v>
      </c>
      <c r="HWK437" s="187"/>
      <c r="HWL437" s="187"/>
      <c r="HWM437" s="187"/>
      <c r="HWN437" s="187"/>
      <c r="HWO437" s="187"/>
      <c r="HWP437" s="187"/>
      <c r="HWQ437" s="187"/>
      <c r="HWR437" s="187"/>
      <c r="HWS437" s="187"/>
      <c r="HWT437" s="187"/>
      <c r="HWU437" s="187"/>
      <c r="HWV437" s="187"/>
      <c r="HWW437" s="187"/>
      <c r="HWX437" s="187"/>
      <c r="HWY437" s="187" t="s">
        <v>240</v>
      </c>
      <c r="HWZ437" s="187"/>
      <c r="HXA437" s="187"/>
      <c r="HXB437" s="187"/>
      <c r="HXC437" s="187"/>
      <c r="HXD437" s="187"/>
      <c r="HXE437" s="187"/>
      <c r="HXF437" s="187"/>
      <c r="HXG437" s="187"/>
      <c r="HXH437" s="187"/>
      <c r="HXI437" s="187"/>
      <c r="HXJ437" s="187"/>
      <c r="HXK437" s="187"/>
      <c r="HXL437" s="187"/>
      <c r="HXM437" s="187"/>
      <c r="HXN437" s="187" t="s">
        <v>240</v>
      </c>
      <c r="HXO437" s="187"/>
      <c r="HXP437" s="187"/>
      <c r="HXQ437" s="187"/>
      <c r="HXR437" s="187"/>
      <c r="HXS437" s="187"/>
      <c r="HXT437" s="187"/>
      <c r="HXU437" s="187"/>
      <c r="HXV437" s="187"/>
      <c r="HXW437" s="187"/>
      <c r="HXX437" s="187"/>
      <c r="HXY437" s="187"/>
      <c r="HXZ437" s="187"/>
      <c r="HYA437" s="187"/>
      <c r="HYB437" s="187"/>
      <c r="HYC437" s="187" t="s">
        <v>240</v>
      </c>
      <c r="HYD437" s="187"/>
      <c r="HYE437" s="187"/>
      <c r="HYF437" s="187"/>
      <c r="HYG437" s="187"/>
      <c r="HYH437" s="187"/>
      <c r="HYI437" s="187"/>
      <c r="HYJ437" s="187"/>
      <c r="HYK437" s="187"/>
      <c r="HYL437" s="187"/>
      <c r="HYM437" s="187"/>
      <c r="HYN437" s="187"/>
      <c r="HYO437" s="187"/>
      <c r="HYP437" s="187"/>
      <c r="HYQ437" s="187"/>
      <c r="HYR437" s="187" t="s">
        <v>240</v>
      </c>
      <c r="HYS437" s="187"/>
      <c r="HYT437" s="187"/>
      <c r="HYU437" s="187"/>
      <c r="HYV437" s="187"/>
      <c r="HYW437" s="187"/>
      <c r="HYX437" s="187"/>
      <c r="HYY437" s="187"/>
      <c r="HYZ437" s="187"/>
      <c r="HZA437" s="187"/>
      <c r="HZB437" s="187"/>
      <c r="HZC437" s="187"/>
      <c r="HZD437" s="187"/>
      <c r="HZE437" s="187"/>
      <c r="HZF437" s="187"/>
      <c r="HZG437" s="187" t="s">
        <v>240</v>
      </c>
      <c r="HZH437" s="187"/>
      <c r="HZI437" s="187"/>
      <c r="HZJ437" s="187"/>
      <c r="HZK437" s="187"/>
      <c r="HZL437" s="187"/>
      <c r="HZM437" s="187"/>
      <c r="HZN437" s="187"/>
      <c r="HZO437" s="187"/>
      <c r="HZP437" s="187"/>
      <c r="HZQ437" s="187"/>
      <c r="HZR437" s="187"/>
      <c r="HZS437" s="187"/>
      <c r="HZT437" s="187"/>
      <c r="HZU437" s="187"/>
      <c r="HZV437" s="187" t="s">
        <v>240</v>
      </c>
      <c r="HZW437" s="187"/>
      <c r="HZX437" s="187"/>
      <c r="HZY437" s="187"/>
      <c r="HZZ437" s="187"/>
      <c r="IAA437" s="187"/>
      <c r="IAB437" s="187"/>
      <c r="IAC437" s="187"/>
      <c r="IAD437" s="187"/>
      <c r="IAE437" s="187"/>
      <c r="IAF437" s="187"/>
      <c r="IAG437" s="187"/>
      <c r="IAH437" s="187"/>
      <c r="IAI437" s="187"/>
      <c r="IAJ437" s="187"/>
      <c r="IAK437" s="187" t="s">
        <v>240</v>
      </c>
      <c r="IAL437" s="187"/>
      <c r="IAM437" s="187"/>
      <c r="IAN437" s="187"/>
      <c r="IAO437" s="187"/>
      <c r="IAP437" s="187"/>
      <c r="IAQ437" s="187"/>
      <c r="IAR437" s="187"/>
      <c r="IAS437" s="187"/>
      <c r="IAT437" s="187"/>
      <c r="IAU437" s="187"/>
      <c r="IAV437" s="187"/>
      <c r="IAW437" s="187"/>
      <c r="IAX437" s="187"/>
      <c r="IAY437" s="187"/>
      <c r="IAZ437" s="187" t="s">
        <v>240</v>
      </c>
      <c r="IBA437" s="187"/>
      <c r="IBB437" s="187"/>
      <c r="IBC437" s="187"/>
      <c r="IBD437" s="187"/>
      <c r="IBE437" s="187"/>
      <c r="IBF437" s="187"/>
      <c r="IBG437" s="187"/>
      <c r="IBH437" s="187"/>
      <c r="IBI437" s="187"/>
      <c r="IBJ437" s="187"/>
      <c r="IBK437" s="187"/>
      <c r="IBL437" s="187"/>
      <c r="IBM437" s="187"/>
      <c r="IBN437" s="187"/>
      <c r="IBO437" s="187" t="s">
        <v>240</v>
      </c>
      <c r="IBP437" s="187"/>
      <c r="IBQ437" s="187"/>
      <c r="IBR437" s="187"/>
      <c r="IBS437" s="187"/>
      <c r="IBT437" s="187"/>
      <c r="IBU437" s="187"/>
      <c r="IBV437" s="187"/>
      <c r="IBW437" s="187"/>
      <c r="IBX437" s="187"/>
      <c r="IBY437" s="187"/>
      <c r="IBZ437" s="187"/>
      <c r="ICA437" s="187"/>
      <c r="ICB437" s="187"/>
      <c r="ICC437" s="187"/>
      <c r="ICD437" s="187" t="s">
        <v>240</v>
      </c>
      <c r="ICE437" s="187"/>
      <c r="ICF437" s="187"/>
      <c r="ICG437" s="187"/>
      <c r="ICH437" s="187"/>
      <c r="ICI437" s="187"/>
      <c r="ICJ437" s="187"/>
      <c r="ICK437" s="187"/>
      <c r="ICL437" s="187"/>
      <c r="ICM437" s="187"/>
      <c r="ICN437" s="187"/>
      <c r="ICO437" s="187"/>
      <c r="ICP437" s="187"/>
      <c r="ICQ437" s="187"/>
      <c r="ICR437" s="187"/>
      <c r="ICS437" s="187" t="s">
        <v>240</v>
      </c>
      <c r="ICT437" s="187"/>
      <c r="ICU437" s="187"/>
      <c r="ICV437" s="187"/>
      <c r="ICW437" s="187"/>
      <c r="ICX437" s="187"/>
      <c r="ICY437" s="187"/>
      <c r="ICZ437" s="187"/>
      <c r="IDA437" s="187"/>
      <c r="IDB437" s="187"/>
      <c r="IDC437" s="187"/>
      <c r="IDD437" s="187"/>
      <c r="IDE437" s="187"/>
      <c r="IDF437" s="187"/>
      <c r="IDG437" s="187"/>
      <c r="IDH437" s="187" t="s">
        <v>240</v>
      </c>
      <c r="IDI437" s="187"/>
      <c r="IDJ437" s="187"/>
      <c r="IDK437" s="187"/>
      <c r="IDL437" s="187"/>
      <c r="IDM437" s="187"/>
      <c r="IDN437" s="187"/>
      <c r="IDO437" s="187"/>
      <c r="IDP437" s="187"/>
      <c r="IDQ437" s="187"/>
      <c r="IDR437" s="187"/>
      <c r="IDS437" s="187"/>
      <c r="IDT437" s="187"/>
      <c r="IDU437" s="187"/>
      <c r="IDV437" s="187"/>
      <c r="IDW437" s="187" t="s">
        <v>240</v>
      </c>
      <c r="IDX437" s="187"/>
      <c r="IDY437" s="187"/>
      <c r="IDZ437" s="187"/>
      <c r="IEA437" s="187"/>
      <c r="IEB437" s="187"/>
      <c r="IEC437" s="187"/>
      <c r="IED437" s="187"/>
      <c r="IEE437" s="187"/>
      <c r="IEF437" s="187"/>
      <c r="IEG437" s="187"/>
      <c r="IEH437" s="187"/>
      <c r="IEI437" s="187"/>
      <c r="IEJ437" s="187"/>
      <c r="IEK437" s="187"/>
      <c r="IEL437" s="187" t="s">
        <v>240</v>
      </c>
      <c r="IEM437" s="187"/>
      <c r="IEN437" s="187"/>
      <c r="IEO437" s="187"/>
      <c r="IEP437" s="187"/>
      <c r="IEQ437" s="187"/>
      <c r="IER437" s="187"/>
      <c r="IES437" s="187"/>
      <c r="IET437" s="187"/>
      <c r="IEU437" s="187"/>
      <c r="IEV437" s="187"/>
      <c r="IEW437" s="187"/>
      <c r="IEX437" s="187"/>
      <c r="IEY437" s="187"/>
      <c r="IEZ437" s="187"/>
      <c r="IFA437" s="187" t="s">
        <v>240</v>
      </c>
      <c r="IFB437" s="187"/>
      <c r="IFC437" s="187"/>
      <c r="IFD437" s="187"/>
      <c r="IFE437" s="187"/>
      <c r="IFF437" s="187"/>
      <c r="IFG437" s="187"/>
      <c r="IFH437" s="187"/>
      <c r="IFI437" s="187"/>
      <c r="IFJ437" s="187"/>
      <c r="IFK437" s="187"/>
      <c r="IFL437" s="187"/>
      <c r="IFM437" s="187"/>
      <c r="IFN437" s="187"/>
      <c r="IFO437" s="187"/>
      <c r="IFP437" s="187" t="s">
        <v>240</v>
      </c>
      <c r="IFQ437" s="187"/>
      <c r="IFR437" s="187"/>
      <c r="IFS437" s="187"/>
      <c r="IFT437" s="187"/>
      <c r="IFU437" s="187"/>
      <c r="IFV437" s="187"/>
      <c r="IFW437" s="187"/>
      <c r="IFX437" s="187"/>
      <c r="IFY437" s="187"/>
      <c r="IFZ437" s="187"/>
      <c r="IGA437" s="187"/>
      <c r="IGB437" s="187"/>
      <c r="IGC437" s="187"/>
      <c r="IGD437" s="187"/>
      <c r="IGE437" s="187" t="s">
        <v>240</v>
      </c>
      <c r="IGF437" s="187"/>
      <c r="IGG437" s="187"/>
      <c r="IGH437" s="187"/>
      <c r="IGI437" s="187"/>
      <c r="IGJ437" s="187"/>
      <c r="IGK437" s="187"/>
      <c r="IGL437" s="187"/>
      <c r="IGM437" s="187"/>
      <c r="IGN437" s="187"/>
      <c r="IGO437" s="187"/>
      <c r="IGP437" s="187"/>
      <c r="IGQ437" s="187"/>
      <c r="IGR437" s="187"/>
      <c r="IGS437" s="187"/>
      <c r="IGT437" s="187" t="s">
        <v>240</v>
      </c>
      <c r="IGU437" s="187"/>
      <c r="IGV437" s="187"/>
      <c r="IGW437" s="187"/>
      <c r="IGX437" s="187"/>
      <c r="IGY437" s="187"/>
      <c r="IGZ437" s="187"/>
      <c r="IHA437" s="187"/>
      <c r="IHB437" s="187"/>
      <c r="IHC437" s="187"/>
      <c r="IHD437" s="187"/>
      <c r="IHE437" s="187"/>
      <c r="IHF437" s="187"/>
      <c r="IHG437" s="187"/>
      <c r="IHH437" s="187"/>
      <c r="IHI437" s="187" t="s">
        <v>240</v>
      </c>
      <c r="IHJ437" s="187"/>
      <c r="IHK437" s="187"/>
      <c r="IHL437" s="187"/>
      <c r="IHM437" s="187"/>
      <c r="IHN437" s="187"/>
      <c r="IHO437" s="187"/>
      <c r="IHP437" s="187"/>
      <c r="IHQ437" s="187"/>
      <c r="IHR437" s="187"/>
      <c r="IHS437" s="187"/>
      <c r="IHT437" s="187"/>
      <c r="IHU437" s="187"/>
      <c r="IHV437" s="187"/>
      <c r="IHW437" s="187"/>
      <c r="IHX437" s="187" t="s">
        <v>240</v>
      </c>
      <c r="IHY437" s="187"/>
      <c r="IHZ437" s="187"/>
      <c r="IIA437" s="187"/>
      <c r="IIB437" s="187"/>
      <c r="IIC437" s="187"/>
      <c r="IID437" s="187"/>
      <c r="IIE437" s="187"/>
      <c r="IIF437" s="187"/>
      <c r="IIG437" s="187"/>
      <c r="IIH437" s="187"/>
      <c r="III437" s="187"/>
      <c r="IIJ437" s="187"/>
      <c r="IIK437" s="187"/>
      <c r="IIL437" s="187"/>
      <c r="IIM437" s="187" t="s">
        <v>240</v>
      </c>
      <c r="IIN437" s="187"/>
      <c r="IIO437" s="187"/>
      <c r="IIP437" s="187"/>
      <c r="IIQ437" s="187"/>
      <c r="IIR437" s="187"/>
      <c r="IIS437" s="187"/>
      <c r="IIT437" s="187"/>
      <c r="IIU437" s="187"/>
      <c r="IIV437" s="187"/>
      <c r="IIW437" s="187"/>
      <c r="IIX437" s="187"/>
      <c r="IIY437" s="187"/>
      <c r="IIZ437" s="187"/>
      <c r="IJA437" s="187"/>
      <c r="IJB437" s="187" t="s">
        <v>240</v>
      </c>
      <c r="IJC437" s="187"/>
      <c r="IJD437" s="187"/>
      <c r="IJE437" s="187"/>
      <c r="IJF437" s="187"/>
      <c r="IJG437" s="187"/>
      <c r="IJH437" s="187"/>
      <c r="IJI437" s="187"/>
      <c r="IJJ437" s="187"/>
      <c r="IJK437" s="187"/>
      <c r="IJL437" s="187"/>
      <c r="IJM437" s="187"/>
      <c r="IJN437" s="187"/>
      <c r="IJO437" s="187"/>
      <c r="IJP437" s="187"/>
      <c r="IJQ437" s="187" t="s">
        <v>240</v>
      </c>
      <c r="IJR437" s="187"/>
      <c r="IJS437" s="187"/>
      <c r="IJT437" s="187"/>
      <c r="IJU437" s="187"/>
      <c r="IJV437" s="187"/>
      <c r="IJW437" s="187"/>
      <c r="IJX437" s="187"/>
      <c r="IJY437" s="187"/>
      <c r="IJZ437" s="187"/>
      <c r="IKA437" s="187"/>
      <c r="IKB437" s="187"/>
      <c r="IKC437" s="187"/>
      <c r="IKD437" s="187"/>
      <c r="IKE437" s="187"/>
      <c r="IKF437" s="187" t="s">
        <v>240</v>
      </c>
      <c r="IKG437" s="187"/>
      <c r="IKH437" s="187"/>
      <c r="IKI437" s="187"/>
      <c r="IKJ437" s="187"/>
      <c r="IKK437" s="187"/>
      <c r="IKL437" s="187"/>
      <c r="IKM437" s="187"/>
      <c r="IKN437" s="187"/>
      <c r="IKO437" s="187"/>
      <c r="IKP437" s="187"/>
      <c r="IKQ437" s="187"/>
      <c r="IKR437" s="187"/>
      <c r="IKS437" s="187"/>
      <c r="IKT437" s="187"/>
      <c r="IKU437" s="187" t="s">
        <v>240</v>
      </c>
      <c r="IKV437" s="187"/>
      <c r="IKW437" s="187"/>
      <c r="IKX437" s="187"/>
      <c r="IKY437" s="187"/>
      <c r="IKZ437" s="187"/>
      <c r="ILA437" s="187"/>
      <c r="ILB437" s="187"/>
      <c r="ILC437" s="187"/>
      <c r="ILD437" s="187"/>
      <c r="ILE437" s="187"/>
      <c r="ILF437" s="187"/>
      <c r="ILG437" s="187"/>
      <c r="ILH437" s="187"/>
      <c r="ILI437" s="187"/>
      <c r="ILJ437" s="187" t="s">
        <v>240</v>
      </c>
      <c r="ILK437" s="187"/>
      <c r="ILL437" s="187"/>
      <c r="ILM437" s="187"/>
      <c r="ILN437" s="187"/>
      <c r="ILO437" s="187"/>
      <c r="ILP437" s="187"/>
      <c r="ILQ437" s="187"/>
      <c r="ILR437" s="187"/>
      <c r="ILS437" s="187"/>
      <c r="ILT437" s="187"/>
      <c r="ILU437" s="187"/>
      <c r="ILV437" s="187"/>
      <c r="ILW437" s="187"/>
      <c r="ILX437" s="187"/>
      <c r="ILY437" s="187" t="s">
        <v>240</v>
      </c>
      <c r="ILZ437" s="187"/>
      <c r="IMA437" s="187"/>
      <c r="IMB437" s="187"/>
      <c r="IMC437" s="187"/>
      <c r="IMD437" s="187"/>
      <c r="IME437" s="187"/>
      <c r="IMF437" s="187"/>
      <c r="IMG437" s="187"/>
      <c r="IMH437" s="187"/>
      <c r="IMI437" s="187"/>
      <c r="IMJ437" s="187"/>
      <c r="IMK437" s="187"/>
      <c r="IML437" s="187"/>
      <c r="IMM437" s="187"/>
      <c r="IMN437" s="187" t="s">
        <v>240</v>
      </c>
      <c r="IMO437" s="187"/>
      <c r="IMP437" s="187"/>
      <c r="IMQ437" s="187"/>
      <c r="IMR437" s="187"/>
      <c r="IMS437" s="187"/>
      <c r="IMT437" s="187"/>
      <c r="IMU437" s="187"/>
      <c r="IMV437" s="187"/>
      <c r="IMW437" s="187"/>
      <c r="IMX437" s="187"/>
      <c r="IMY437" s="187"/>
      <c r="IMZ437" s="187"/>
      <c r="INA437" s="187"/>
      <c r="INB437" s="187"/>
      <c r="INC437" s="187" t="s">
        <v>240</v>
      </c>
      <c r="IND437" s="187"/>
      <c r="INE437" s="187"/>
      <c r="INF437" s="187"/>
      <c r="ING437" s="187"/>
      <c r="INH437" s="187"/>
      <c r="INI437" s="187"/>
      <c r="INJ437" s="187"/>
      <c r="INK437" s="187"/>
      <c r="INL437" s="187"/>
      <c r="INM437" s="187"/>
      <c r="INN437" s="187"/>
      <c r="INO437" s="187"/>
      <c r="INP437" s="187"/>
      <c r="INQ437" s="187"/>
      <c r="INR437" s="187" t="s">
        <v>240</v>
      </c>
      <c r="INS437" s="187"/>
      <c r="INT437" s="187"/>
      <c r="INU437" s="187"/>
      <c r="INV437" s="187"/>
      <c r="INW437" s="187"/>
      <c r="INX437" s="187"/>
      <c r="INY437" s="187"/>
      <c r="INZ437" s="187"/>
      <c r="IOA437" s="187"/>
      <c r="IOB437" s="187"/>
      <c r="IOC437" s="187"/>
      <c r="IOD437" s="187"/>
      <c r="IOE437" s="187"/>
      <c r="IOF437" s="187"/>
      <c r="IOG437" s="187" t="s">
        <v>240</v>
      </c>
      <c r="IOH437" s="187"/>
      <c r="IOI437" s="187"/>
      <c r="IOJ437" s="187"/>
      <c r="IOK437" s="187"/>
      <c r="IOL437" s="187"/>
      <c r="IOM437" s="187"/>
      <c r="ION437" s="187"/>
      <c r="IOO437" s="187"/>
      <c r="IOP437" s="187"/>
      <c r="IOQ437" s="187"/>
      <c r="IOR437" s="187"/>
      <c r="IOS437" s="187"/>
      <c r="IOT437" s="187"/>
      <c r="IOU437" s="187"/>
      <c r="IOV437" s="187" t="s">
        <v>240</v>
      </c>
      <c r="IOW437" s="187"/>
      <c r="IOX437" s="187"/>
      <c r="IOY437" s="187"/>
      <c r="IOZ437" s="187"/>
      <c r="IPA437" s="187"/>
      <c r="IPB437" s="187"/>
      <c r="IPC437" s="187"/>
      <c r="IPD437" s="187"/>
      <c r="IPE437" s="187"/>
      <c r="IPF437" s="187"/>
      <c r="IPG437" s="187"/>
      <c r="IPH437" s="187"/>
      <c r="IPI437" s="187"/>
      <c r="IPJ437" s="187"/>
      <c r="IPK437" s="187" t="s">
        <v>240</v>
      </c>
      <c r="IPL437" s="187"/>
      <c r="IPM437" s="187"/>
      <c r="IPN437" s="187"/>
      <c r="IPO437" s="187"/>
      <c r="IPP437" s="187"/>
      <c r="IPQ437" s="187"/>
      <c r="IPR437" s="187"/>
      <c r="IPS437" s="187"/>
      <c r="IPT437" s="187"/>
      <c r="IPU437" s="187"/>
      <c r="IPV437" s="187"/>
      <c r="IPW437" s="187"/>
      <c r="IPX437" s="187"/>
      <c r="IPY437" s="187"/>
      <c r="IPZ437" s="187" t="s">
        <v>240</v>
      </c>
      <c r="IQA437" s="187"/>
      <c r="IQB437" s="187"/>
      <c r="IQC437" s="187"/>
      <c r="IQD437" s="187"/>
      <c r="IQE437" s="187"/>
      <c r="IQF437" s="187"/>
      <c r="IQG437" s="187"/>
      <c r="IQH437" s="187"/>
      <c r="IQI437" s="187"/>
      <c r="IQJ437" s="187"/>
      <c r="IQK437" s="187"/>
      <c r="IQL437" s="187"/>
      <c r="IQM437" s="187"/>
      <c r="IQN437" s="187"/>
      <c r="IQO437" s="187" t="s">
        <v>240</v>
      </c>
      <c r="IQP437" s="187"/>
      <c r="IQQ437" s="187"/>
      <c r="IQR437" s="187"/>
      <c r="IQS437" s="187"/>
      <c r="IQT437" s="187"/>
      <c r="IQU437" s="187"/>
      <c r="IQV437" s="187"/>
      <c r="IQW437" s="187"/>
      <c r="IQX437" s="187"/>
      <c r="IQY437" s="187"/>
      <c r="IQZ437" s="187"/>
      <c r="IRA437" s="187"/>
      <c r="IRB437" s="187"/>
      <c r="IRC437" s="187"/>
      <c r="IRD437" s="187" t="s">
        <v>240</v>
      </c>
      <c r="IRE437" s="187"/>
      <c r="IRF437" s="187"/>
      <c r="IRG437" s="187"/>
      <c r="IRH437" s="187"/>
      <c r="IRI437" s="187"/>
      <c r="IRJ437" s="187"/>
      <c r="IRK437" s="187"/>
      <c r="IRL437" s="187"/>
      <c r="IRM437" s="187"/>
      <c r="IRN437" s="187"/>
      <c r="IRO437" s="187"/>
      <c r="IRP437" s="187"/>
      <c r="IRQ437" s="187"/>
      <c r="IRR437" s="187"/>
      <c r="IRS437" s="187" t="s">
        <v>240</v>
      </c>
      <c r="IRT437" s="187"/>
      <c r="IRU437" s="187"/>
      <c r="IRV437" s="187"/>
      <c r="IRW437" s="187"/>
      <c r="IRX437" s="187"/>
      <c r="IRY437" s="187"/>
      <c r="IRZ437" s="187"/>
      <c r="ISA437" s="187"/>
      <c r="ISB437" s="187"/>
      <c r="ISC437" s="187"/>
      <c r="ISD437" s="187"/>
      <c r="ISE437" s="187"/>
      <c r="ISF437" s="187"/>
      <c r="ISG437" s="187"/>
      <c r="ISH437" s="187" t="s">
        <v>240</v>
      </c>
      <c r="ISI437" s="187"/>
      <c r="ISJ437" s="187"/>
      <c r="ISK437" s="187"/>
      <c r="ISL437" s="187"/>
      <c r="ISM437" s="187"/>
      <c r="ISN437" s="187"/>
      <c r="ISO437" s="187"/>
      <c r="ISP437" s="187"/>
      <c r="ISQ437" s="187"/>
      <c r="ISR437" s="187"/>
      <c r="ISS437" s="187"/>
      <c r="IST437" s="187"/>
      <c r="ISU437" s="187"/>
      <c r="ISV437" s="187"/>
      <c r="ISW437" s="187" t="s">
        <v>240</v>
      </c>
      <c r="ISX437" s="187"/>
      <c r="ISY437" s="187"/>
      <c r="ISZ437" s="187"/>
      <c r="ITA437" s="187"/>
      <c r="ITB437" s="187"/>
      <c r="ITC437" s="187"/>
      <c r="ITD437" s="187"/>
      <c r="ITE437" s="187"/>
      <c r="ITF437" s="187"/>
      <c r="ITG437" s="187"/>
      <c r="ITH437" s="187"/>
      <c r="ITI437" s="187"/>
      <c r="ITJ437" s="187"/>
      <c r="ITK437" s="187"/>
      <c r="ITL437" s="187" t="s">
        <v>240</v>
      </c>
      <c r="ITM437" s="187"/>
      <c r="ITN437" s="187"/>
      <c r="ITO437" s="187"/>
      <c r="ITP437" s="187"/>
      <c r="ITQ437" s="187"/>
      <c r="ITR437" s="187"/>
      <c r="ITS437" s="187"/>
      <c r="ITT437" s="187"/>
      <c r="ITU437" s="187"/>
      <c r="ITV437" s="187"/>
      <c r="ITW437" s="187"/>
      <c r="ITX437" s="187"/>
      <c r="ITY437" s="187"/>
      <c r="ITZ437" s="187"/>
      <c r="IUA437" s="187" t="s">
        <v>240</v>
      </c>
      <c r="IUB437" s="187"/>
      <c r="IUC437" s="187"/>
      <c r="IUD437" s="187"/>
      <c r="IUE437" s="187"/>
      <c r="IUF437" s="187"/>
      <c r="IUG437" s="187"/>
      <c r="IUH437" s="187"/>
      <c r="IUI437" s="187"/>
      <c r="IUJ437" s="187"/>
      <c r="IUK437" s="187"/>
      <c r="IUL437" s="187"/>
      <c r="IUM437" s="187"/>
      <c r="IUN437" s="187"/>
      <c r="IUO437" s="187"/>
      <c r="IUP437" s="187" t="s">
        <v>240</v>
      </c>
      <c r="IUQ437" s="187"/>
      <c r="IUR437" s="187"/>
      <c r="IUS437" s="187"/>
      <c r="IUT437" s="187"/>
      <c r="IUU437" s="187"/>
      <c r="IUV437" s="187"/>
      <c r="IUW437" s="187"/>
      <c r="IUX437" s="187"/>
      <c r="IUY437" s="187"/>
      <c r="IUZ437" s="187"/>
      <c r="IVA437" s="187"/>
      <c r="IVB437" s="187"/>
      <c r="IVC437" s="187"/>
      <c r="IVD437" s="187"/>
      <c r="IVE437" s="187" t="s">
        <v>240</v>
      </c>
      <c r="IVF437" s="187"/>
      <c r="IVG437" s="187"/>
      <c r="IVH437" s="187"/>
      <c r="IVI437" s="187"/>
      <c r="IVJ437" s="187"/>
      <c r="IVK437" s="187"/>
      <c r="IVL437" s="187"/>
      <c r="IVM437" s="187"/>
      <c r="IVN437" s="187"/>
      <c r="IVO437" s="187"/>
      <c r="IVP437" s="187"/>
      <c r="IVQ437" s="187"/>
      <c r="IVR437" s="187"/>
      <c r="IVS437" s="187"/>
      <c r="IVT437" s="187" t="s">
        <v>240</v>
      </c>
      <c r="IVU437" s="187"/>
      <c r="IVV437" s="187"/>
      <c r="IVW437" s="187"/>
      <c r="IVX437" s="187"/>
      <c r="IVY437" s="187"/>
      <c r="IVZ437" s="187"/>
      <c r="IWA437" s="187"/>
      <c r="IWB437" s="187"/>
      <c r="IWC437" s="187"/>
      <c r="IWD437" s="187"/>
      <c r="IWE437" s="187"/>
      <c r="IWF437" s="187"/>
      <c r="IWG437" s="187"/>
      <c r="IWH437" s="187"/>
      <c r="IWI437" s="187" t="s">
        <v>240</v>
      </c>
      <c r="IWJ437" s="187"/>
      <c r="IWK437" s="187"/>
      <c r="IWL437" s="187"/>
      <c r="IWM437" s="187"/>
      <c r="IWN437" s="187"/>
      <c r="IWO437" s="187"/>
      <c r="IWP437" s="187"/>
      <c r="IWQ437" s="187"/>
      <c r="IWR437" s="187"/>
      <c r="IWS437" s="187"/>
      <c r="IWT437" s="187"/>
      <c r="IWU437" s="187"/>
      <c r="IWV437" s="187"/>
      <c r="IWW437" s="187"/>
      <c r="IWX437" s="187" t="s">
        <v>240</v>
      </c>
      <c r="IWY437" s="187"/>
      <c r="IWZ437" s="187"/>
      <c r="IXA437" s="187"/>
      <c r="IXB437" s="187"/>
      <c r="IXC437" s="187"/>
      <c r="IXD437" s="187"/>
      <c r="IXE437" s="187"/>
      <c r="IXF437" s="187"/>
      <c r="IXG437" s="187"/>
      <c r="IXH437" s="187"/>
      <c r="IXI437" s="187"/>
      <c r="IXJ437" s="187"/>
      <c r="IXK437" s="187"/>
      <c r="IXL437" s="187"/>
      <c r="IXM437" s="187" t="s">
        <v>240</v>
      </c>
      <c r="IXN437" s="187"/>
      <c r="IXO437" s="187"/>
      <c r="IXP437" s="187"/>
      <c r="IXQ437" s="187"/>
      <c r="IXR437" s="187"/>
      <c r="IXS437" s="187"/>
      <c r="IXT437" s="187"/>
      <c r="IXU437" s="187"/>
      <c r="IXV437" s="187"/>
      <c r="IXW437" s="187"/>
      <c r="IXX437" s="187"/>
      <c r="IXY437" s="187"/>
      <c r="IXZ437" s="187"/>
      <c r="IYA437" s="187"/>
      <c r="IYB437" s="187" t="s">
        <v>240</v>
      </c>
      <c r="IYC437" s="187"/>
      <c r="IYD437" s="187"/>
      <c r="IYE437" s="187"/>
      <c r="IYF437" s="187"/>
      <c r="IYG437" s="187"/>
      <c r="IYH437" s="187"/>
      <c r="IYI437" s="187"/>
      <c r="IYJ437" s="187"/>
      <c r="IYK437" s="187"/>
      <c r="IYL437" s="187"/>
      <c r="IYM437" s="187"/>
      <c r="IYN437" s="187"/>
      <c r="IYO437" s="187"/>
      <c r="IYP437" s="187"/>
      <c r="IYQ437" s="187" t="s">
        <v>240</v>
      </c>
      <c r="IYR437" s="187"/>
      <c r="IYS437" s="187"/>
      <c r="IYT437" s="187"/>
      <c r="IYU437" s="187"/>
      <c r="IYV437" s="187"/>
      <c r="IYW437" s="187"/>
      <c r="IYX437" s="187"/>
      <c r="IYY437" s="187"/>
      <c r="IYZ437" s="187"/>
      <c r="IZA437" s="187"/>
      <c r="IZB437" s="187"/>
      <c r="IZC437" s="187"/>
      <c r="IZD437" s="187"/>
      <c r="IZE437" s="187"/>
      <c r="IZF437" s="187" t="s">
        <v>240</v>
      </c>
      <c r="IZG437" s="187"/>
      <c r="IZH437" s="187"/>
      <c r="IZI437" s="187"/>
      <c r="IZJ437" s="187"/>
      <c r="IZK437" s="187"/>
      <c r="IZL437" s="187"/>
      <c r="IZM437" s="187"/>
      <c r="IZN437" s="187"/>
      <c r="IZO437" s="187"/>
      <c r="IZP437" s="187"/>
      <c r="IZQ437" s="187"/>
      <c r="IZR437" s="187"/>
      <c r="IZS437" s="187"/>
      <c r="IZT437" s="187"/>
      <c r="IZU437" s="187" t="s">
        <v>240</v>
      </c>
      <c r="IZV437" s="187"/>
      <c r="IZW437" s="187"/>
      <c r="IZX437" s="187"/>
      <c r="IZY437" s="187"/>
      <c r="IZZ437" s="187"/>
      <c r="JAA437" s="187"/>
      <c r="JAB437" s="187"/>
      <c r="JAC437" s="187"/>
      <c r="JAD437" s="187"/>
      <c r="JAE437" s="187"/>
      <c r="JAF437" s="187"/>
      <c r="JAG437" s="187"/>
      <c r="JAH437" s="187"/>
      <c r="JAI437" s="187"/>
      <c r="JAJ437" s="187" t="s">
        <v>240</v>
      </c>
      <c r="JAK437" s="187"/>
      <c r="JAL437" s="187"/>
      <c r="JAM437" s="187"/>
      <c r="JAN437" s="187"/>
      <c r="JAO437" s="187"/>
      <c r="JAP437" s="187"/>
      <c r="JAQ437" s="187"/>
      <c r="JAR437" s="187"/>
      <c r="JAS437" s="187"/>
      <c r="JAT437" s="187"/>
      <c r="JAU437" s="187"/>
      <c r="JAV437" s="187"/>
      <c r="JAW437" s="187"/>
      <c r="JAX437" s="187"/>
      <c r="JAY437" s="187" t="s">
        <v>240</v>
      </c>
      <c r="JAZ437" s="187"/>
      <c r="JBA437" s="187"/>
      <c r="JBB437" s="187"/>
      <c r="JBC437" s="187"/>
      <c r="JBD437" s="187"/>
      <c r="JBE437" s="187"/>
      <c r="JBF437" s="187"/>
      <c r="JBG437" s="187"/>
      <c r="JBH437" s="187"/>
      <c r="JBI437" s="187"/>
      <c r="JBJ437" s="187"/>
      <c r="JBK437" s="187"/>
      <c r="JBL437" s="187"/>
      <c r="JBM437" s="187"/>
      <c r="JBN437" s="187" t="s">
        <v>240</v>
      </c>
      <c r="JBO437" s="187"/>
      <c r="JBP437" s="187"/>
      <c r="JBQ437" s="187"/>
      <c r="JBR437" s="187"/>
      <c r="JBS437" s="187"/>
      <c r="JBT437" s="187"/>
      <c r="JBU437" s="187"/>
      <c r="JBV437" s="187"/>
      <c r="JBW437" s="187"/>
      <c r="JBX437" s="187"/>
      <c r="JBY437" s="187"/>
      <c r="JBZ437" s="187"/>
      <c r="JCA437" s="187"/>
      <c r="JCB437" s="187"/>
      <c r="JCC437" s="187" t="s">
        <v>240</v>
      </c>
      <c r="JCD437" s="187"/>
      <c r="JCE437" s="187"/>
      <c r="JCF437" s="187"/>
      <c r="JCG437" s="187"/>
      <c r="JCH437" s="187"/>
      <c r="JCI437" s="187"/>
      <c r="JCJ437" s="187"/>
      <c r="JCK437" s="187"/>
      <c r="JCL437" s="187"/>
      <c r="JCM437" s="187"/>
      <c r="JCN437" s="187"/>
      <c r="JCO437" s="187"/>
      <c r="JCP437" s="187"/>
      <c r="JCQ437" s="187"/>
      <c r="JCR437" s="187" t="s">
        <v>240</v>
      </c>
      <c r="JCS437" s="187"/>
      <c r="JCT437" s="187"/>
      <c r="JCU437" s="187"/>
      <c r="JCV437" s="187"/>
      <c r="JCW437" s="187"/>
      <c r="JCX437" s="187"/>
      <c r="JCY437" s="187"/>
      <c r="JCZ437" s="187"/>
      <c r="JDA437" s="187"/>
      <c r="JDB437" s="187"/>
      <c r="JDC437" s="187"/>
      <c r="JDD437" s="187"/>
      <c r="JDE437" s="187"/>
      <c r="JDF437" s="187"/>
      <c r="JDG437" s="187" t="s">
        <v>240</v>
      </c>
      <c r="JDH437" s="187"/>
      <c r="JDI437" s="187"/>
      <c r="JDJ437" s="187"/>
      <c r="JDK437" s="187"/>
      <c r="JDL437" s="187"/>
      <c r="JDM437" s="187"/>
      <c r="JDN437" s="187"/>
      <c r="JDO437" s="187"/>
      <c r="JDP437" s="187"/>
      <c r="JDQ437" s="187"/>
      <c r="JDR437" s="187"/>
      <c r="JDS437" s="187"/>
      <c r="JDT437" s="187"/>
      <c r="JDU437" s="187"/>
      <c r="JDV437" s="187" t="s">
        <v>240</v>
      </c>
      <c r="JDW437" s="187"/>
      <c r="JDX437" s="187"/>
      <c r="JDY437" s="187"/>
      <c r="JDZ437" s="187"/>
      <c r="JEA437" s="187"/>
      <c r="JEB437" s="187"/>
      <c r="JEC437" s="187"/>
      <c r="JED437" s="187"/>
      <c r="JEE437" s="187"/>
      <c r="JEF437" s="187"/>
      <c r="JEG437" s="187"/>
      <c r="JEH437" s="187"/>
      <c r="JEI437" s="187"/>
      <c r="JEJ437" s="187"/>
      <c r="JEK437" s="187" t="s">
        <v>240</v>
      </c>
      <c r="JEL437" s="187"/>
      <c r="JEM437" s="187"/>
      <c r="JEN437" s="187"/>
      <c r="JEO437" s="187"/>
      <c r="JEP437" s="187"/>
      <c r="JEQ437" s="187"/>
      <c r="JER437" s="187"/>
      <c r="JES437" s="187"/>
      <c r="JET437" s="187"/>
      <c r="JEU437" s="187"/>
      <c r="JEV437" s="187"/>
      <c r="JEW437" s="187"/>
      <c r="JEX437" s="187"/>
      <c r="JEY437" s="187"/>
      <c r="JEZ437" s="187" t="s">
        <v>240</v>
      </c>
      <c r="JFA437" s="187"/>
      <c r="JFB437" s="187"/>
      <c r="JFC437" s="187"/>
      <c r="JFD437" s="187"/>
      <c r="JFE437" s="187"/>
      <c r="JFF437" s="187"/>
      <c r="JFG437" s="187"/>
      <c r="JFH437" s="187"/>
      <c r="JFI437" s="187"/>
      <c r="JFJ437" s="187"/>
      <c r="JFK437" s="187"/>
      <c r="JFL437" s="187"/>
      <c r="JFM437" s="187"/>
      <c r="JFN437" s="187"/>
      <c r="JFO437" s="187" t="s">
        <v>240</v>
      </c>
      <c r="JFP437" s="187"/>
      <c r="JFQ437" s="187"/>
      <c r="JFR437" s="187"/>
      <c r="JFS437" s="187"/>
      <c r="JFT437" s="187"/>
      <c r="JFU437" s="187"/>
      <c r="JFV437" s="187"/>
      <c r="JFW437" s="187"/>
      <c r="JFX437" s="187"/>
      <c r="JFY437" s="187"/>
      <c r="JFZ437" s="187"/>
      <c r="JGA437" s="187"/>
      <c r="JGB437" s="187"/>
      <c r="JGC437" s="187"/>
      <c r="JGD437" s="187" t="s">
        <v>240</v>
      </c>
      <c r="JGE437" s="187"/>
      <c r="JGF437" s="187"/>
      <c r="JGG437" s="187"/>
      <c r="JGH437" s="187"/>
      <c r="JGI437" s="187"/>
      <c r="JGJ437" s="187"/>
      <c r="JGK437" s="187"/>
      <c r="JGL437" s="187"/>
      <c r="JGM437" s="187"/>
      <c r="JGN437" s="187"/>
      <c r="JGO437" s="187"/>
      <c r="JGP437" s="187"/>
      <c r="JGQ437" s="187"/>
      <c r="JGR437" s="187"/>
      <c r="JGS437" s="187" t="s">
        <v>240</v>
      </c>
      <c r="JGT437" s="187"/>
      <c r="JGU437" s="187"/>
      <c r="JGV437" s="187"/>
      <c r="JGW437" s="187"/>
      <c r="JGX437" s="187"/>
      <c r="JGY437" s="187"/>
      <c r="JGZ437" s="187"/>
      <c r="JHA437" s="187"/>
      <c r="JHB437" s="187"/>
      <c r="JHC437" s="187"/>
      <c r="JHD437" s="187"/>
      <c r="JHE437" s="187"/>
      <c r="JHF437" s="187"/>
      <c r="JHG437" s="187"/>
      <c r="JHH437" s="187" t="s">
        <v>240</v>
      </c>
      <c r="JHI437" s="187"/>
      <c r="JHJ437" s="187"/>
      <c r="JHK437" s="187"/>
      <c r="JHL437" s="187"/>
      <c r="JHM437" s="187"/>
      <c r="JHN437" s="187"/>
      <c r="JHO437" s="187"/>
      <c r="JHP437" s="187"/>
      <c r="JHQ437" s="187"/>
      <c r="JHR437" s="187"/>
      <c r="JHS437" s="187"/>
      <c r="JHT437" s="187"/>
      <c r="JHU437" s="187"/>
      <c r="JHV437" s="187"/>
      <c r="JHW437" s="187" t="s">
        <v>240</v>
      </c>
      <c r="JHX437" s="187"/>
      <c r="JHY437" s="187"/>
      <c r="JHZ437" s="187"/>
      <c r="JIA437" s="187"/>
      <c r="JIB437" s="187"/>
      <c r="JIC437" s="187"/>
      <c r="JID437" s="187"/>
      <c r="JIE437" s="187"/>
      <c r="JIF437" s="187"/>
      <c r="JIG437" s="187"/>
      <c r="JIH437" s="187"/>
      <c r="JII437" s="187"/>
      <c r="JIJ437" s="187"/>
      <c r="JIK437" s="187"/>
      <c r="JIL437" s="187" t="s">
        <v>240</v>
      </c>
      <c r="JIM437" s="187"/>
      <c r="JIN437" s="187"/>
      <c r="JIO437" s="187"/>
      <c r="JIP437" s="187"/>
      <c r="JIQ437" s="187"/>
      <c r="JIR437" s="187"/>
      <c r="JIS437" s="187"/>
      <c r="JIT437" s="187"/>
      <c r="JIU437" s="187"/>
      <c r="JIV437" s="187"/>
      <c r="JIW437" s="187"/>
      <c r="JIX437" s="187"/>
      <c r="JIY437" s="187"/>
      <c r="JIZ437" s="187"/>
      <c r="JJA437" s="187" t="s">
        <v>240</v>
      </c>
      <c r="JJB437" s="187"/>
      <c r="JJC437" s="187"/>
      <c r="JJD437" s="187"/>
      <c r="JJE437" s="187"/>
      <c r="JJF437" s="187"/>
      <c r="JJG437" s="187"/>
      <c r="JJH437" s="187"/>
      <c r="JJI437" s="187"/>
      <c r="JJJ437" s="187"/>
      <c r="JJK437" s="187"/>
      <c r="JJL437" s="187"/>
      <c r="JJM437" s="187"/>
      <c r="JJN437" s="187"/>
      <c r="JJO437" s="187"/>
      <c r="JJP437" s="187" t="s">
        <v>240</v>
      </c>
      <c r="JJQ437" s="187"/>
      <c r="JJR437" s="187"/>
      <c r="JJS437" s="187"/>
      <c r="JJT437" s="187"/>
      <c r="JJU437" s="187"/>
      <c r="JJV437" s="187"/>
      <c r="JJW437" s="187"/>
      <c r="JJX437" s="187"/>
      <c r="JJY437" s="187"/>
      <c r="JJZ437" s="187"/>
      <c r="JKA437" s="187"/>
      <c r="JKB437" s="187"/>
      <c r="JKC437" s="187"/>
      <c r="JKD437" s="187"/>
      <c r="JKE437" s="187" t="s">
        <v>240</v>
      </c>
      <c r="JKF437" s="187"/>
      <c r="JKG437" s="187"/>
      <c r="JKH437" s="187"/>
      <c r="JKI437" s="187"/>
      <c r="JKJ437" s="187"/>
      <c r="JKK437" s="187"/>
      <c r="JKL437" s="187"/>
      <c r="JKM437" s="187"/>
      <c r="JKN437" s="187"/>
      <c r="JKO437" s="187"/>
      <c r="JKP437" s="187"/>
      <c r="JKQ437" s="187"/>
      <c r="JKR437" s="187"/>
      <c r="JKS437" s="187"/>
      <c r="JKT437" s="187" t="s">
        <v>240</v>
      </c>
      <c r="JKU437" s="187"/>
      <c r="JKV437" s="187"/>
      <c r="JKW437" s="187"/>
      <c r="JKX437" s="187"/>
      <c r="JKY437" s="187"/>
      <c r="JKZ437" s="187"/>
      <c r="JLA437" s="187"/>
      <c r="JLB437" s="187"/>
      <c r="JLC437" s="187"/>
      <c r="JLD437" s="187"/>
      <c r="JLE437" s="187"/>
      <c r="JLF437" s="187"/>
      <c r="JLG437" s="187"/>
      <c r="JLH437" s="187"/>
      <c r="JLI437" s="187" t="s">
        <v>240</v>
      </c>
      <c r="JLJ437" s="187"/>
      <c r="JLK437" s="187"/>
      <c r="JLL437" s="187"/>
      <c r="JLM437" s="187"/>
      <c r="JLN437" s="187"/>
      <c r="JLO437" s="187"/>
      <c r="JLP437" s="187"/>
      <c r="JLQ437" s="187"/>
      <c r="JLR437" s="187"/>
      <c r="JLS437" s="187"/>
      <c r="JLT437" s="187"/>
      <c r="JLU437" s="187"/>
      <c r="JLV437" s="187"/>
      <c r="JLW437" s="187"/>
      <c r="JLX437" s="187" t="s">
        <v>240</v>
      </c>
      <c r="JLY437" s="187"/>
      <c r="JLZ437" s="187"/>
      <c r="JMA437" s="187"/>
      <c r="JMB437" s="187"/>
      <c r="JMC437" s="187"/>
      <c r="JMD437" s="187"/>
      <c r="JME437" s="187"/>
      <c r="JMF437" s="187"/>
      <c r="JMG437" s="187"/>
      <c r="JMH437" s="187"/>
      <c r="JMI437" s="187"/>
      <c r="JMJ437" s="187"/>
      <c r="JMK437" s="187"/>
      <c r="JML437" s="187"/>
      <c r="JMM437" s="187" t="s">
        <v>240</v>
      </c>
      <c r="JMN437" s="187"/>
      <c r="JMO437" s="187"/>
      <c r="JMP437" s="187"/>
      <c r="JMQ437" s="187"/>
      <c r="JMR437" s="187"/>
      <c r="JMS437" s="187"/>
      <c r="JMT437" s="187"/>
      <c r="JMU437" s="187"/>
      <c r="JMV437" s="187"/>
      <c r="JMW437" s="187"/>
      <c r="JMX437" s="187"/>
      <c r="JMY437" s="187"/>
      <c r="JMZ437" s="187"/>
      <c r="JNA437" s="187"/>
      <c r="JNB437" s="187" t="s">
        <v>240</v>
      </c>
      <c r="JNC437" s="187"/>
      <c r="JND437" s="187"/>
      <c r="JNE437" s="187"/>
      <c r="JNF437" s="187"/>
      <c r="JNG437" s="187"/>
      <c r="JNH437" s="187"/>
      <c r="JNI437" s="187"/>
      <c r="JNJ437" s="187"/>
      <c r="JNK437" s="187"/>
      <c r="JNL437" s="187"/>
      <c r="JNM437" s="187"/>
      <c r="JNN437" s="187"/>
      <c r="JNO437" s="187"/>
      <c r="JNP437" s="187"/>
      <c r="JNQ437" s="187" t="s">
        <v>240</v>
      </c>
      <c r="JNR437" s="187"/>
      <c r="JNS437" s="187"/>
      <c r="JNT437" s="187"/>
      <c r="JNU437" s="187"/>
      <c r="JNV437" s="187"/>
      <c r="JNW437" s="187"/>
      <c r="JNX437" s="187"/>
      <c r="JNY437" s="187"/>
      <c r="JNZ437" s="187"/>
      <c r="JOA437" s="187"/>
      <c r="JOB437" s="187"/>
      <c r="JOC437" s="187"/>
      <c r="JOD437" s="187"/>
      <c r="JOE437" s="187"/>
      <c r="JOF437" s="187" t="s">
        <v>240</v>
      </c>
      <c r="JOG437" s="187"/>
      <c r="JOH437" s="187"/>
      <c r="JOI437" s="187"/>
      <c r="JOJ437" s="187"/>
      <c r="JOK437" s="187"/>
      <c r="JOL437" s="187"/>
      <c r="JOM437" s="187"/>
      <c r="JON437" s="187"/>
      <c r="JOO437" s="187"/>
      <c r="JOP437" s="187"/>
      <c r="JOQ437" s="187"/>
      <c r="JOR437" s="187"/>
      <c r="JOS437" s="187"/>
      <c r="JOT437" s="187"/>
      <c r="JOU437" s="187" t="s">
        <v>240</v>
      </c>
      <c r="JOV437" s="187"/>
      <c r="JOW437" s="187"/>
      <c r="JOX437" s="187"/>
      <c r="JOY437" s="187"/>
      <c r="JOZ437" s="187"/>
      <c r="JPA437" s="187"/>
      <c r="JPB437" s="187"/>
      <c r="JPC437" s="187"/>
      <c r="JPD437" s="187"/>
      <c r="JPE437" s="187"/>
      <c r="JPF437" s="187"/>
      <c r="JPG437" s="187"/>
      <c r="JPH437" s="187"/>
      <c r="JPI437" s="187"/>
      <c r="JPJ437" s="187" t="s">
        <v>240</v>
      </c>
      <c r="JPK437" s="187"/>
      <c r="JPL437" s="187"/>
      <c r="JPM437" s="187"/>
      <c r="JPN437" s="187"/>
      <c r="JPO437" s="187"/>
      <c r="JPP437" s="187"/>
      <c r="JPQ437" s="187"/>
      <c r="JPR437" s="187"/>
      <c r="JPS437" s="187"/>
      <c r="JPT437" s="187"/>
      <c r="JPU437" s="187"/>
      <c r="JPV437" s="187"/>
      <c r="JPW437" s="187"/>
      <c r="JPX437" s="187"/>
      <c r="JPY437" s="187" t="s">
        <v>240</v>
      </c>
      <c r="JPZ437" s="187"/>
      <c r="JQA437" s="187"/>
      <c r="JQB437" s="187"/>
      <c r="JQC437" s="187"/>
      <c r="JQD437" s="187"/>
      <c r="JQE437" s="187"/>
      <c r="JQF437" s="187"/>
      <c r="JQG437" s="187"/>
      <c r="JQH437" s="187"/>
      <c r="JQI437" s="187"/>
      <c r="JQJ437" s="187"/>
      <c r="JQK437" s="187"/>
      <c r="JQL437" s="187"/>
      <c r="JQM437" s="187"/>
      <c r="JQN437" s="187" t="s">
        <v>240</v>
      </c>
      <c r="JQO437" s="187"/>
      <c r="JQP437" s="187"/>
      <c r="JQQ437" s="187"/>
      <c r="JQR437" s="187"/>
      <c r="JQS437" s="187"/>
      <c r="JQT437" s="187"/>
      <c r="JQU437" s="187"/>
      <c r="JQV437" s="187"/>
      <c r="JQW437" s="187"/>
      <c r="JQX437" s="187"/>
      <c r="JQY437" s="187"/>
      <c r="JQZ437" s="187"/>
      <c r="JRA437" s="187"/>
      <c r="JRB437" s="187"/>
      <c r="JRC437" s="187" t="s">
        <v>240</v>
      </c>
      <c r="JRD437" s="187"/>
      <c r="JRE437" s="187"/>
      <c r="JRF437" s="187"/>
      <c r="JRG437" s="187"/>
      <c r="JRH437" s="187"/>
      <c r="JRI437" s="187"/>
      <c r="JRJ437" s="187"/>
      <c r="JRK437" s="187"/>
      <c r="JRL437" s="187"/>
      <c r="JRM437" s="187"/>
      <c r="JRN437" s="187"/>
      <c r="JRO437" s="187"/>
      <c r="JRP437" s="187"/>
      <c r="JRQ437" s="187"/>
      <c r="JRR437" s="187" t="s">
        <v>240</v>
      </c>
      <c r="JRS437" s="187"/>
      <c r="JRT437" s="187"/>
      <c r="JRU437" s="187"/>
      <c r="JRV437" s="187"/>
      <c r="JRW437" s="187"/>
      <c r="JRX437" s="187"/>
      <c r="JRY437" s="187"/>
      <c r="JRZ437" s="187"/>
      <c r="JSA437" s="187"/>
      <c r="JSB437" s="187"/>
      <c r="JSC437" s="187"/>
      <c r="JSD437" s="187"/>
      <c r="JSE437" s="187"/>
      <c r="JSF437" s="187"/>
      <c r="JSG437" s="187" t="s">
        <v>240</v>
      </c>
      <c r="JSH437" s="187"/>
      <c r="JSI437" s="187"/>
      <c r="JSJ437" s="187"/>
      <c r="JSK437" s="187"/>
      <c r="JSL437" s="187"/>
      <c r="JSM437" s="187"/>
      <c r="JSN437" s="187"/>
      <c r="JSO437" s="187"/>
      <c r="JSP437" s="187"/>
      <c r="JSQ437" s="187"/>
      <c r="JSR437" s="187"/>
      <c r="JSS437" s="187"/>
      <c r="JST437" s="187"/>
      <c r="JSU437" s="187"/>
      <c r="JSV437" s="187" t="s">
        <v>240</v>
      </c>
      <c r="JSW437" s="187"/>
      <c r="JSX437" s="187"/>
      <c r="JSY437" s="187"/>
      <c r="JSZ437" s="187"/>
      <c r="JTA437" s="187"/>
      <c r="JTB437" s="187"/>
      <c r="JTC437" s="187"/>
      <c r="JTD437" s="187"/>
      <c r="JTE437" s="187"/>
      <c r="JTF437" s="187"/>
      <c r="JTG437" s="187"/>
      <c r="JTH437" s="187"/>
      <c r="JTI437" s="187"/>
      <c r="JTJ437" s="187"/>
      <c r="JTK437" s="187" t="s">
        <v>240</v>
      </c>
      <c r="JTL437" s="187"/>
      <c r="JTM437" s="187"/>
      <c r="JTN437" s="187"/>
      <c r="JTO437" s="187"/>
      <c r="JTP437" s="187"/>
      <c r="JTQ437" s="187"/>
      <c r="JTR437" s="187"/>
      <c r="JTS437" s="187"/>
      <c r="JTT437" s="187"/>
      <c r="JTU437" s="187"/>
      <c r="JTV437" s="187"/>
      <c r="JTW437" s="187"/>
      <c r="JTX437" s="187"/>
      <c r="JTY437" s="187"/>
      <c r="JTZ437" s="187" t="s">
        <v>240</v>
      </c>
      <c r="JUA437" s="187"/>
      <c r="JUB437" s="187"/>
      <c r="JUC437" s="187"/>
      <c r="JUD437" s="187"/>
      <c r="JUE437" s="187"/>
      <c r="JUF437" s="187"/>
      <c r="JUG437" s="187"/>
      <c r="JUH437" s="187"/>
      <c r="JUI437" s="187"/>
      <c r="JUJ437" s="187"/>
      <c r="JUK437" s="187"/>
      <c r="JUL437" s="187"/>
      <c r="JUM437" s="187"/>
      <c r="JUN437" s="187"/>
      <c r="JUO437" s="187" t="s">
        <v>240</v>
      </c>
      <c r="JUP437" s="187"/>
      <c r="JUQ437" s="187"/>
      <c r="JUR437" s="187"/>
      <c r="JUS437" s="187"/>
      <c r="JUT437" s="187"/>
      <c r="JUU437" s="187"/>
      <c r="JUV437" s="187"/>
      <c r="JUW437" s="187"/>
      <c r="JUX437" s="187"/>
      <c r="JUY437" s="187"/>
      <c r="JUZ437" s="187"/>
      <c r="JVA437" s="187"/>
      <c r="JVB437" s="187"/>
      <c r="JVC437" s="187"/>
      <c r="JVD437" s="187" t="s">
        <v>240</v>
      </c>
      <c r="JVE437" s="187"/>
      <c r="JVF437" s="187"/>
      <c r="JVG437" s="187"/>
      <c r="JVH437" s="187"/>
      <c r="JVI437" s="187"/>
      <c r="JVJ437" s="187"/>
      <c r="JVK437" s="187"/>
      <c r="JVL437" s="187"/>
      <c r="JVM437" s="187"/>
      <c r="JVN437" s="187"/>
      <c r="JVO437" s="187"/>
      <c r="JVP437" s="187"/>
      <c r="JVQ437" s="187"/>
      <c r="JVR437" s="187"/>
      <c r="JVS437" s="187" t="s">
        <v>240</v>
      </c>
      <c r="JVT437" s="187"/>
      <c r="JVU437" s="187"/>
      <c r="JVV437" s="187"/>
      <c r="JVW437" s="187"/>
      <c r="JVX437" s="187"/>
      <c r="JVY437" s="187"/>
      <c r="JVZ437" s="187"/>
      <c r="JWA437" s="187"/>
      <c r="JWB437" s="187"/>
      <c r="JWC437" s="187"/>
      <c r="JWD437" s="187"/>
      <c r="JWE437" s="187"/>
      <c r="JWF437" s="187"/>
      <c r="JWG437" s="187"/>
      <c r="JWH437" s="187" t="s">
        <v>240</v>
      </c>
      <c r="JWI437" s="187"/>
      <c r="JWJ437" s="187"/>
      <c r="JWK437" s="187"/>
      <c r="JWL437" s="187"/>
      <c r="JWM437" s="187"/>
      <c r="JWN437" s="187"/>
      <c r="JWO437" s="187"/>
      <c r="JWP437" s="187"/>
      <c r="JWQ437" s="187"/>
      <c r="JWR437" s="187"/>
      <c r="JWS437" s="187"/>
      <c r="JWT437" s="187"/>
      <c r="JWU437" s="187"/>
      <c r="JWV437" s="187"/>
      <c r="JWW437" s="187" t="s">
        <v>240</v>
      </c>
      <c r="JWX437" s="187"/>
      <c r="JWY437" s="187"/>
      <c r="JWZ437" s="187"/>
      <c r="JXA437" s="187"/>
      <c r="JXB437" s="187"/>
      <c r="JXC437" s="187"/>
      <c r="JXD437" s="187"/>
      <c r="JXE437" s="187"/>
      <c r="JXF437" s="187"/>
      <c r="JXG437" s="187"/>
      <c r="JXH437" s="187"/>
      <c r="JXI437" s="187"/>
      <c r="JXJ437" s="187"/>
      <c r="JXK437" s="187"/>
      <c r="JXL437" s="187" t="s">
        <v>240</v>
      </c>
      <c r="JXM437" s="187"/>
      <c r="JXN437" s="187"/>
      <c r="JXO437" s="187"/>
      <c r="JXP437" s="187"/>
      <c r="JXQ437" s="187"/>
      <c r="JXR437" s="187"/>
      <c r="JXS437" s="187"/>
      <c r="JXT437" s="187"/>
      <c r="JXU437" s="187"/>
      <c r="JXV437" s="187"/>
      <c r="JXW437" s="187"/>
      <c r="JXX437" s="187"/>
      <c r="JXY437" s="187"/>
      <c r="JXZ437" s="187"/>
      <c r="JYA437" s="187" t="s">
        <v>240</v>
      </c>
      <c r="JYB437" s="187"/>
      <c r="JYC437" s="187"/>
      <c r="JYD437" s="187"/>
      <c r="JYE437" s="187"/>
      <c r="JYF437" s="187"/>
      <c r="JYG437" s="187"/>
      <c r="JYH437" s="187"/>
      <c r="JYI437" s="187"/>
      <c r="JYJ437" s="187"/>
      <c r="JYK437" s="187"/>
      <c r="JYL437" s="187"/>
      <c r="JYM437" s="187"/>
      <c r="JYN437" s="187"/>
      <c r="JYO437" s="187"/>
      <c r="JYP437" s="187" t="s">
        <v>240</v>
      </c>
      <c r="JYQ437" s="187"/>
      <c r="JYR437" s="187"/>
      <c r="JYS437" s="187"/>
      <c r="JYT437" s="187"/>
      <c r="JYU437" s="187"/>
      <c r="JYV437" s="187"/>
      <c r="JYW437" s="187"/>
      <c r="JYX437" s="187"/>
      <c r="JYY437" s="187"/>
      <c r="JYZ437" s="187"/>
      <c r="JZA437" s="187"/>
      <c r="JZB437" s="187"/>
      <c r="JZC437" s="187"/>
      <c r="JZD437" s="187"/>
      <c r="JZE437" s="187" t="s">
        <v>240</v>
      </c>
      <c r="JZF437" s="187"/>
      <c r="JZG437" s="187"/>
      <c r="JZH437" s="187"/>
      <c r="JZI437" s="187"/>
      <c r="JZJ437" s="187"/>
      <c r="JZK437" s="187"/>
      <c r="JZL437" s="187"/>
      <c r="JZM437" s="187"/>
      <c r="JZN437" s="187"/>
      <c r="JZO437" s="187"/>
      <c r="JZP437" s="187"/>
      <c r="JZQ437" s="187"/>
      <c r="JZR437" s="187"/>
      <c r="JZS437" s="187"/>
      <c r="JZT437" s="187" t="s">
        <v>240</v>
      </c>
      <c r="JZU437" s="187"/>
      <c r="JZV437" s="187"/>
      <c r="JZW437" s="187"/>
      <c r="JZX437" s="187"/>
      <c r="JZY437" s="187"/>
      <c r="JZZ437" s="187"/>
      <c r="KAA437" s="187"/>
      <c r="KAB437" s="187"/>
      <c r="KAC437" s="187"/>
      <c r="KAD437" s="187"/>
      <c r="KAE437" s="187"/>
      <c r="KAF437" s="187"/>
      <c r="KAG437" s="187"/>
      <c r="KAH437" s="187"/>
      <c r="KAI437" s="187" t="s">
        <v>240</v>
      </c>
      <c r="KAJ437" s="187"/>
      <c r="KAK437" s="187"/>
      <c r="KAL437" s="187"/>
      <c r="KAM437" s="187"/>
      <c r="KAN437" s="187"/>
      <c r="KAO437" s="187"/>
      <c r="KAP437" s="187"/>
      <c r="KAQ437" s="187"/>
      <c r="KAR437" s="187"/>
      <c r="KAS437" s="187"/>
      <c r="KAT437" s="187"/>
      <c r="KAU437" s="187"/>
      <c r="KAV437" s="187"/>
      <c r="KAW437" s="187"/>
      <c r="KAX437" s="187" t="s">
        <v>240</v>
      </c>
      <c r="KAY437" s="187"/>
      <c r="KAZ437" s="187"/>
      <c r="KBA437" s="187"/>
      <c r="KBB437" s="187"/>
      <c r="KBC437" s="187"/>
      <c r="KBD437" s="187"/>
      <c r="KBE437" s="187"/>
      <c r="KBF437" s="187"/>
      <c r="KBG437" s="187"/>
      <c r="KBH437" s="187"/>
      <c r="KBI437" s="187"/>
      <c r="KBJ437" s="187"/>
      <c r="KBK437" s="187"/>
      <c r="KBL437" s="187"/>
      <c r="KBM437" s="187" t="s">
        <v>240</v>
      </c>
      <c r="KBN437" s="187"/>
      <c r="KBO437" s="187"/>
      <c r="KBP437" s="187"/>
      <c r="KBQ437" s="187"/>
      <c r="KBR437" s="187"/>
      <c r="KBS437" s="187"/>
      <c r="KBT437" s="187"/>
      <c r="KBU437" s="187"/>
      <c r="KBV437" s="187"/>
      <c r="KBW437" s="187"/>
      <c r="KBX437" s="187"/>
      <c r="KBY437" s="187"/>
      <c r="KBZ437" s="187"/>
      <c r="KCA437" s="187"/>
      <c r="KCB437" s="187" t="s">
        <v>240</v>
      </c>
      <c r="KCC437" s="187"/>
      <c r="KCD437" s="187"/>
      <c r="KCE437" s="187"/>
      <c r="KCF437" s="187"/>
      <c r="KCG437" s="187"/>
      <c r="KCH437" s="187"/>
      <c r="KCI437" s="187"/>
      <c r="KCJ437" s="187"/>
      <c r="KCK437" s="187"/>
      <c r="KCL437" s="187"/>
      <c r="KCM437" s="187"/>
      <c r="KCN437" s="187"/>
      <c r="KCO437" s="187"/>
      <c r="KCP437" s="187"/>
      <c r="KCQ437" s="187" t="s">
        <v>240</v>
      </c>
      <c r="KCR437" s="187"/>
      <c r="KCS437" s="187"/>
      <c r="KCT437" s="187"/>
      <c r="KCU437" s="187"/>
      <c r="KCV437" s="187"/>
      <c r="KCW437" s="187"/>
      <c r="KCX437" s="187"/>
      <c r="KCY437" s="187"/>
      <c r="KCZ437" s="187"/>
      <c r="KDA437" s="187"/>
      <c r="KDB437" s="187"/>
      <c r="KDC437" s="187"/>
      <c r="KDD437" s="187"/>
      <c r="KDE437" s="187"/>
      <c r="KDF437" s="187" t="s">
        <v>240</v>
      </c>
      <c r="KDG437" s="187"/>
      <c r="KDH437" s="187"/>
      <c r="KDI437" s="187"/>
      <c r="KDJ437" s="187"/>
      <c r="KDK437" s="187"/>
      <c r="KDL437" s="187"/>
      <c r="KDM437" s="187"/>
      <c r="KDN437" s="187"/>
      <c r="KDO437" s="187"/>
      <c r="KDP437" s="187"/>
      <c r="KDQ437" s="187"/>
      <c r="KDR437" s="187"/>
      <c r="KDS437" s="187"/>
      <c r="KDT437" s="187"/>
      <c r="KDU437" s="187" t="s">
        <v>240</v>
      </c>
      <c r="KDV437" s="187"/>
      <c r="KDW437" s="187"/>
      <c r="KDX437" s="187"/>
      <c r="KDY437" s="187"/>
      <c r="KDZ437" s="187"/>
      <c r="KEA437" s="187"/>
      <c r="KEB437" s="187"/>
      <c r="KEC437" s="187"/>
      <c r="KED437" s="187"/>
      <c r="KEE437" s="187"/>
      <c r="KEF437" s="187"/>
      <c r="KEG437" s="187"/>
      <c r="KEH437" s="187"/>
      <c r="KEI437" s="187"/>
      <c r="KEJ437" s="187" t="s">
        <v>240</v>
      </c>
      <c r="KEK437" s="187"/>
      <c r="KEL437" s="187"/>
      <c r="KEM437" s="187"/>
      <c r="KEN437" s="187"/>
      <c r="KEO437" s="187"/>
      <c r="KEP437" s="187"/>
      <c r="KEQ437" s="187"/>
      <c r="KER437" s="187"/>
      <c r="KES437" s="187"/>
      <c r="KET437" s="187"/>
      <c r="KEU437" s="187"/>
      <c r="KEV437" s="187"/>
      <c r="KEW437" s="187"/>
      <c r="KEX437" s="187"/>
      <c r="KEY437" s="187" t="s">
        <v>240</v>
      </c>
      <c r="KEZ437" s="187"/>
      <c r="KFA437" s="187"/>
      <c r="KFB437" s="187"/>
      <c r="KFC437" s="187"/>
      <c r="KFD437" s="187"/>
      <c r="KFE437" s="187"/>
      <c r="KFF437" s="187"/>
      <c r="KFG437" s="187"/>
      <c r="KFH437" s="187"/>
      <c r="KFI437" s="187"/>
      <c r="KFJ437" s="187"/>
      <c r="KFK437" s="187"/>
      <c r="KFL437" s="187"/>
      <c r="KFM437" s="187"/>
      <c r="KFN437" s="187" t="s">
        <v>240</v>
      </c>
      <c r="KFO437" s="187"/>
      <c r="KFP437" s="187"/>
      <c r="KFQ437" s="187"/>
      <c r="KFR437" s="187"/>
      <c r="KFS437" s="187"/>
      <c r="KFT437" s="187"/>
      <c r="KFU437" s="187"/>
      <c r="KFV437" s="187"/>
      <c r="KFW437" s="187"/>
      <c r="KFX437" s="187"/>
      <c r="KFY437" s="187"/>
      <c r="KFZ437" s="187"/>
      <c r="KGA437" s="187"/>
      <c r="KGB437" s="187"/>
      <c r="KGC437" s="187" t="s">
        <v>240</v>
      </c>
      <c r="KGD437" s="187"/>
      <c r="KGE437" s="187"/>
      <c r="KGF437" s="187"/>
      <c r="KGG437" s="187"/>
      <c r="KGH437" s="187"/>
      <c r="KGI437" s="187"/>
      <c r="KGJ437" s="187"/>
      <c r="KGK437" s="187"/>
      <c r="KGL437" s="187"/>
      <c r="KGM437" s="187"/>
      <c r="KGN437" s="187"/>
      <c r="KGO437" s="187"/>
      <c r="KGP437" s="187"/>
      <c r="KGQ437" s="187"/>
      <c r="KGR437" s="187" t="s">
        <v>240</v>
      </c>
      <c r="KGS437" s="187"/>
      <c r="KGT437" s="187"/>
      <c r="KGU437" s="187"/>
      <c r="KGV437" s="187"/>
      <c r="KGW437" s="187"/>
      <c r="KGX437" s="187"/>
      <c r="KGY437" s="187"/>
      <c r="KGZ437" s="187"/>
      <c r="KHA437" s="187"/>
      <c r="KHB437" s="187"/>
      <c r="KHC437" s="187"/>
      <c r="KHD437" s="187"/>
      <c r="KHE437" s="187"/>
      <c r="KHF437" s="187"/>
      <c r="KHG437" s="187" t="s">
        <v>240</v>
      </c>
      <c r="KHH437" s="187"/>
      <c r="KHI437" s="187"/>
      <c r="KHJ437" s="187"/>
      <c r="KHK437" s="187"/>
      <c r="KHL437" s="187"/>
      <c r="KHM437" s="187"/>
      <c r="KHN437" s="187"/>
      <c r="KHO437" s="187"/>
      <c r="KHP437" s="187"/>
      <c r="KHQ437" s="187"/>
      <c r="KHR437" s="187"/>
      <c r="KHS437" s="187"/>
      <c r="KHT437" s="187"/>
      <c r="KHU437" s="187"/>
      <c r="KHV437" s="187" t="s">
        <v>240</v>
      </c>
      <c r="KHW437" s="187"/>
      <c r="KHX437" s="187"/>
      <c r="KHY437" s="187"/>
      <c r="KHZ437" s="187"/>
      <c r="KIA437" s="187"/>
      <c r="KIB437" s="187"/>
      <c r="KIC437" s="187"/>
      <c r="KID437" s="187"/>
      <c r="KIE437" s="187"/>
      <c r="KIF437" s="187"/>
      <c r="KIG437" s="187"/>
      <c r="KIH437" s="187"/>
      <c r="KII437" s="187"/>
      <c r="KIJ437" s="187"/>
      <c r="KIK437" s="187" t="s">
        <v>240</v>
      </c>
      <c r="KIL437" s="187"/>
      <c r="KIM437" s="187"/>
      <c r="KIN437" s="187"/>
      <c r="KIO437" s="187"/>
      <c r="KIP437" s="187"/>
      <c r="KIQ437" s="187"/>
      <c r="KIR437" s="187"/>
      <c r="KIS437" s="187"/>
      <c r="KIT437" s="187"/>
      <c r="KIU437" s="187"/>
      <c r="KIV437" s="187"/>
      <c r="KIW437" s="187"/>
      <c r="KIX437" s="187"/>
      <c r="KIY437" s="187"/>
      <c r="KIZ437" s="187" t="s">
        <v>240</v>
      </c>
      <c r="KJA437" s="187"/>
      <c r="KJB437" s="187"/>
      <c r="KJC437" s="187"/>
      <c r="KJD437" s="187"/>
      <c r="KJE437" s="187"/>
      <c r="KJF437" s="187"/>
      <c r="KJG437" s="187"/>
      <c r="KJH437" s="187"/>
      <c r="KJI437" s="187"/>
      <c r="KJJ437" s="187"/>
      <c r="KJK437" s="187"/>
      <c r="KJL437" s="187"/>
      <c r="KJM437" s="187"/>
      <c r="KJN437" s="187"/>
      <c r="KJO437" s="187" t="s">
        <v>240</v>
      </c>
      <c r="KJP437" s="187"/>
      <c r="KJQ437" s="187"/>
      <c r="KJR437" s="187"/>
      <c r="KJS437" s="187"/>
      <c r="KJT437" s="187"/>
      <c r="KJU437" s="187"/>
      <c r="KJV437" s="187"/>
      <c r="KJW437" s="187"/>
      <c r="KJX437" s="187"/>
      <c r="KJY437" s="187"/>
      <c r="KJZ437" s="187"/>
      <c r="KKA437" s="187"/>
      <c r="KKB437" s="187"/>
      <c r="KKC437" s="187"/>
      <c r="KKD437" s="187" t="s">
        <v>240</v>
      </c>
      <c r="KKE437" s="187"/>
      <c r="KKF437" s="187"/>
      <c r="KKG437" s="187"/>
      <c r="KKH437" s="187"/>
      <c r="KKI437" s="187"/>
      <c r="KKJ437" s="187"/>
      <c r="KKK437" s="187"/>
      <c r="KKL437" s="187"/>
      <c r="KKM437" s="187"/>
      <c r="KKN437" s="187"/>
      <c r="KKO437" s="187"/>
      <c r="KKP437" s="187"/>
      <c r="KKQ437" s="187"/>
      <c r="KKR437" s="187"/>
      <c r="KKS437" s="187" t="s">
        <v>240</v>
      </c>
      <c r="KKT437" s="187"/>
      <c r="KKU437" s="187"/>
      <c r="KKV437" s="187"/>
      <c r="KKW437" s="187"/>
      <c r="KKX437" s="187"/>
      <c r="KKY437" s="187"/>
      <c r="KKZ437" s="187"/>
      <c r="KLA437" s="187"/>
      <c r="KLB437" s="187"/>
      <c r="KLC437" s="187"/>
      <c r="KLD437" s="187"/>
      <c r="KLE437" s="187"/>
      <c r="KLF437" s="187"/>
      <c r="KLG437" s="187"/>
      <c r="KLH437" s="187" t="s">
        <v>240</v>
      </c>
      <c r="KLI437" s="187"/>
      <c r="KLJ437" s="187"/>
      <c r="KLK437" s="187"/>
      <c r="KLL437" s="187"/>
      <c r="KLM437" s="187"/>
      <c r="KLN437" s="187"/>
      <c r="KLO437" s="187"/>
      <c r="KLP437" s="187"/>
      <c r="KLQ437" s="187"/>
      <c r="KLR437" s="187"/>
      <c r="KLS437" s="187"/>
      <c r="KLT437" s="187"/>
      <c r="KLU437" s="187"/>
      <c r="KLV437" s="187"/>
      <c r="KLW437" s="187" t="s">
        <v>240</v>
      </c>
      <c r="KLX437" s="187"/>
      <c r="KLY437" s="187"/>
      <c r="KLZ437" s="187"/>
      <c r="KMA437" s="187"/>
      <c r="KMB437" s="187"/>
      <c r="KMC437" s="187"/>
      <c r="KMD437" s="187"/>
      <c r="KME437" s="187"/>
      <c r="KMF437" s="187"/>
      <c r="KMG437" s="187"/>
      <c r="KMH437" s="187"/>
      <c r="KMI437" s="187"/>
      <c r="KMJ437" s="187"/>
      <c r="KMK437" s="187"/>
      <c r="KML437" s="187" t="s">
        <v>240</v>
      </c>
      <c r="KMM437" s="187"/>
      <c r="KMN437" s="187"/>
      <c r="KMO437" s="187"/>
      <c r="KMP437" s="187"/>
      <c r="KMQ437" s="187"/>
      <c r="KMR437" s="187"/>
      <c r="KMS437" s="187"/>
      <c r="KMT437" s="187"/>
      <c r="KMU437" s="187"/>
      <c r="KMV437" s="187"/>
      <c r="KMW437" s="187"/>
      <c r="KMX437" s="187"/>
      <c r="KMY437" s="187"/>
      <c r="KMZ437" s="187"/>
      <c r="KNA437" s="187" t="s">
        <v>240</v>
      </c>
      <c r="KNB437" s="187"/>
      <c r="KNC437" s="187"/>
      <c r="KND437" s="187"/>
      <c r="KNE437" s="187"/>
      <c r="KNF437" s="187"/>
      <c r="KNG437" s="187"/>
      <c r="KNH437" s="187"/>
      <c r="KNI437" s="187"/>
      <c r="KNJ437" s="187"/>
      <c r="KNK437" s="187"/>
      <c r="KNL437" s="187"/>
      <c r="KNM437" s="187"/>
      <c r="KNN437" s="187"/>
      <c r="KNO437" s="187"/>
      <c r="KNP437" s="187" t="s">
        <v>240</v>
      </c>
      <c r="KNQ437" s="187"/>
      <c r="KNR437" s="187"/>
      <c r="KNS437" s="187"/>
      <c r="KNT437" s="187"/>
      <c r="KNU437" s="187"/>
      <c r="KNV437" s="187"/>
      <c r="KNW437" s="187"/>
      <c r="KNX437" s="187"/>
      <c r="KNY437" s="187"/>
      <c r="KNZ437" s="187"/>
      <c r="KOA437" s="187"/>
      <c r="KOB437" s="187"/>
      <c r="KOC437" s="187"/>
      <c r="KOD437" s="187"/>
      <c r="KOE437" s="187" t="s">
        <v>240</v>
      </c>
      <c r="KOF437" s="187"/>
      <c r="KOG437" s="187"/>
      <c r="KOH437" s="187"/>
      <c r="KOI437" s="187"/>
      <c r="KOJ437" s="187"/>
      <c r="KOK437" s="187"/>
      <c r="KOL437" s="187"/>
      <c r="KOM437" s="187"/>
      <c r="KON437" s="187"/>
      <c r="KOO437" s="187"/>
      <c r="KOP437" s="187"/>
      <c r="KOQ437" s="187"/>
      <c r="KOR437" s="187"/>
      <c r="KOS437" s="187"/>
      <c r="KOT437" s="187" t="s">
        <v>240</v>
      </c>
      <c r="KOU437" s="187"/>
      <c r="KOV437" s="187"/>
      <c r="KOW437" s="187"/>
      <c r="KOX437" s="187"/>
      <c r="KOY437" s="187"/>
      <c r="KOZ437" s="187"/>
      <c r="KPA437" s="187"/>
      <c r="KPB437" s="187"/>
      <c r="KPC437" s="187"/>
      <c r="KPD437" s="187"/>
      <c r="KPE437" s="187"/>
      <c r="KPF437" s="187"/>
      <c r="KPG437" s="187"/>
      <c r="KPH437" s="187"/>
      <c r="KPI437" s="187" t="s">
        <v>240</v>
      </c>
      <c r="KPJ437" s="187"/>
      <c r="KPK437" s="187"/>
      <c r="KPL437" s="187"/>
      <c r="KPM437" s="187"/>
      <c r="KPN437" s="187"/>
      <c r="KPO437" s="187"/>
      <c r="KPP437" s="187"/>
      <c r="KPQ437" s="187"/>
      <c r="KPR437" s="187"/>
      <c r="KPS437" s="187"/>
      <c r="KPT437" s="187"/>
      <c r="KPU437" s="187"/>
      <c r="KPV437" s="187"/>
      <c r="KPW437" s="187"/>
      <c r="KPX437" s="187" t="s">
        <v>240</v>
      </c>
      <c r="KPY437" s="187"/>
      <c r="KPZ437" s="187"/>
      <c r="KQA437" s="187"/>
      <c r="KQB437" s="187"/>
      <c r="KQC437" s="187"/>
      <c r="KQD437" s="187"/>
      <c r="KQE437" s="187"/>
      <c r="KQF437" s="187"/>
      <c r="KQG437" s="187"/>
      <c r="KQH437" s="187"/>
      <c r="KQI437" s="187"/>
      <c r="KQJ437" s="187"/>
      <c r="KQK437" s="187"/>
      <c r="KQL437" s="187"/>
      <c r="KQM437" s="187" t="s">
        <v>240</v>
      </c>
      <c r="KQN437" s="187"/>
      <c r="KQO437" s="187"/>
      <c r="KQP437" s="187"/>
      <c r="KQQ437" s="187"/>
      <c r="KQR437" s="187"/>
      <c r="KQS437" s="187"/>
      <c r="KQT437" s="187"/>
      <c r="KQU437" s="187"/>
      <c r="KQV437" s="187"/>
      <c r="KQW437" s="187"/>
      <c r="KQX437" s="187"/>
      <c r="KQY437" s="187"/>
      <c r="KQZ437" s="187"/>
      <c r="KRA437" s="187"/>
      <c r="KRB437" s="187" t="s">
        <v>240</v>
      </c>
      <c r="KRC437" s="187"/>
      <c r="KRD437" s="187"/>
      <c r="KRE437" s="187"/>
      <c r="KRF437" s="187"/>
      <c r="KRG437" s="187"/>
      <c r="KRH437" s="187"/>
      <c r="KRI437" s="187"/>
      <c r="KRJ437" s="187"/>
      <c r="KRK437" s="187"/>
      <c r="KRL437" s="187"/>
      <c r="KRM437" s="187"/>
      <c r="KRN437" s="187"/>
      <c r="KRO437" s="187"/>
      <c r="KRP437" s="187"/>
      <c r="KRQ437" s="187" t="s">
        <v>240</v>
      </c>
      <c r="KRR437" s="187"/>
      <c r="KRS437" s="187"/>
      <c r="KRT437" s="187"/>
      <c r="KRU437" s="187"/>
      <c r="KRV437" s="187"/>
      <c r="KRW437" s="187"/>
      <c r="KRX437" s="187"/>
      <c r="KRY437" s="187"/>
      <c r="KRZ437" s="187"/>
      <c r="KSA437" s="187"/>
      <c r="KSB437" s="187"/>
      <c r="KSC437" s="187"/>
      <c r="KSD437" s="187"/>
      <c r="KSE437" s="187"/>
      <c r="KSF437" s="187" t="s">
        <v>240</v>
      </c>
      <c r="KSG437" s="187"/>
      <c r="KSH437" s="187"/>
      <c r="KSI437" s="187"/>
      <c r="KSJ437" s="187"/>
      <c r="KSK437" s="187"/>
      <c r="KSL437" s="187"/>
      <c r="KSM437" s="187"/>
      <c r="KSN437" s="187"/>
      <c r="KSO437" s="187"/>
      <c r="KSP437" s="187"/>
      <c r="KSQ437" s="187"/>
      <c r="KSR437" s="187"/>
      <c r="KSS437" s="187"/>
      <c r="KST437" s="187"/>
      <c r="KSU437" s="187" t="s">
        <v>240</v>
      </c>
      <c r="KSV437" s="187"/>
      <c r="KSW437" s="187"/>
      <c r="KSX437" s="187"/>
      <c r="KSY437" s="187"/>
      <c r="KSZ437" s="187"/>
      <c r="KTA437" s="187"/>
      <c r="KTB437" s="187"/>
      <c r="KTC437" s="187"/>
      <c r="KTD437" s="187"/>
      <c r="KTE437" s="187"/>
      <c r="KTF437" s="187"/>
      <c r="KTG437" s="187"/>
      <c r="KTH437" s="187"/>
      <c r="KTI437" s="187"/>
      <c r="KTJ437" s="187" t="s">
        <v>240</v>
      </c>
      <c r="KTK437" s="187"/>
      <c r="KTL437" s="187"/>
      <c r="KTM437" s="187"/>
      <c r="KTN437" s="187"/>
      <c r="KTO437" s="187"/>
      <c r="KTP437" s="187"/>
      <c r="KTQ437" s="187"/>
      <c r="KTR437" s="187"/>
      <c r="KTS437" s="187"/>
      <c r="KTT437" s="187"/>
      <c r="KTU437" s="187"/>
      <c r="KTV437" s="187"/>
      <c r="KTW437" s="187"/>
      <c r="KTX437" s="187"/>
      <c r="KTY437" s="187" t="s">
        <v>240</v>
      </c>
      <c r="KTZ437" s="187"/>
      <c r="KUA437" s="187"/>
      <c r="KUB437" s="187"/>
      <c r="KUC437" s="187"/>
      <c r="KUD437" s="187"/>
      <c r="KUE437" s="187"/>
      <c r="KUF437" s="187"/>
      <c r="KUG437" s="187"/>
      <c r="KUH437" s="187"/>
      <c r="KUI437" s="187"/>
      <c r="KUJ437" s="187"/>
      <c r="KUK437" s="187"/>
      <c r="KUL437" s="187"/>
      <c r="KUM437" s="187"/>
      <c r="KUN437" s="187" t="s">
        <v>240</v>
      </c>
      <c r="KUO437" s="187"/>
      <c r="KUP437" s="187"/>
      <c r="KUQ437" s="187"/>
      <c r="KUR437" s="187"/>
      <c r="KUS437" s="187"/>
      <c r="KUT437" s="187"/>
      <c r="KUU437" s="187"/>
      <c r="KUV437" s="187"/>
      <c r="KUW437" s="187"/>
      <c r="KUX437" s="187"/>
      <c r="KUY437" s="187"/>
      <c r="KUZ437" s="187"/>
      <c r="KVA437" s="187"/>
      <c r="KVB437" s="187"/>
      <c r="KVC437" s="187" t="s">
        <v>240</v>
      </c>
      <c r="KVD437" s="187"/>
      <c r="KVE437" s="187"/>
      <c r="KVF437" s="187"/>
      <c r="KVG437" s="187"/>
      <c r="KVH437" s="187"/>
      <c r="KVI437" s="187"/>
      <c r="KVJ437" s="187"/>
      <c r="KVK437" s="187"/>
      <c r="KVL437" s="187"/>
      <c r="KVM437" s="187"/>
      <c r="KVN437" s="187"/>
      <c r="KVO437" s="187"/>
      <c r="KVP437" s="187"/>
      <c r="KVQ437" s="187"/>
      <c r="KVR437" s="187" t="s">
        <v>240</v>
      </c>
      <c r="KVS437" s="187"/>
      <c r="KVT437" s="187"/>
      <c r="KVU437" s="187"/>
      <c r="KVV437" s="187"/>
      <c r="KVW437" s="187"/>
      <c r="KVX437" s="187"/>
      <c r="KVY437" s="187"/>
      <c r="KVZ437" s="187"/>
      <c r="KWA437" s="187"/>
      <c r="KWB437" s="187"/>
      <c r="KWC437" s="187"/>
      <c r="KWD437" s="187"/>
      <c r="KWE437" s="187"/>
      <c r="KWF437" s="187"/>
      <c r="KWG437" s="187" t="s">
        <v>240</v>
      </c>
      <c r="KWH437" s="187"/>
      <c r="KWI437" s="187"/>
      <c r="KWJ437" s="187"/>
      <c r="KWK437" s="187"/>
      <c r="KWL437" s="187"/>
      <c r="KWM437" s="187"/>
      <c r="KWN437" s="187"/>
      <c r="KWO437" s="187"/>
      <c r="KWP437" s="187"/>
      <c r="KWQ437" s="187"/>
      <c r="KWR437" s="187"/>
      <c r="KWS437" s="187"/>
      <c r="KWT437" s="187"/>
      <c r="KWU437" s="187"/>
      <c r="KWV437" s="187" t="s">
        <v>240</v>
      </c>
      <c r="KWW437" s="187"/>
      <c r="KWX437" s="187"/>
      <c r="KWY437" s="187"/>
      <c r="KWZ437" s="187"/>
      <c r="KXA437" s="187"/>
      <c r="KXB437" s="187"/>
      <c r="KXC437" s="187"/>
      <c r="KXD437" s="187"/>
      <c r="KXE437" s="187"/>
      <c r="KXF437" s="187"/>
      <c r="KXG437" s="187"/>
      <c r="KXH437" s="187"/>
      <c r="KXI437" s="187"/>
      <c r="KXJ437" s="187"/>
      <c r="KXK437" s="187" t="s">
        <v>240</v>
      </c>
      <c r="KXL437" s="187"/>
      <c r="KXM437" s="187"/>
      <c r="KXN437" s="187"/>
      <c r="KXO437" s="187"/>
      <c r="KXP437" s="187"/>
      <c r="KXQ437" s="187"/>
      <c r="KXR437" s="187"/>
      <c r="KXS437" s="187"/>
      <c r="KXT437" s="187"/>
      <c r="KXU437" s="187"/>
      <c r="KXV437" s="187"/>
      <c r="KXW437" s="187"/>
      <c r="KXX437" s="187"/>
      <c r="KXY437" s="187"/>
      <c r="KXZ437" s="187" t="s">
        <v>240</v>
      </c>
      <c r="KYA437" s="187"/>
      <c r="KYB437" s="187"/>
      <c r="KYC437" s="187"/>
      <c r="KYD437" s="187"/>
      <c r="KYE437" s="187"/>
      <c r="KYF437" s="187"/>
      <c r="KYG437" s="187"/>
      <c r="KYH437" s="187"/>
      <c r="KYI437" s="187"/>
      <c r="KYJ437" s="187"/>
      <c r="KYK437" s="187"/>
      <c r="KYL437" s="187"/>
      <c r="KYM437" s="187"/>
      <c r="KYN437" s="187"/>
      <c r="KYO437" s="187" t="s">
        <v>240</v>
      </c>
      <c r="KYP437" s="187"/>
      <c r="KYQ437" s="187"/>
      <c r="KYR437" s="187"/>
      <c r="KYS437" s="187"/>
      <c r="KYT437" s="187"/>
      <c r="KYU437" s="187"/>
      <c r="KYV437" s="187"/>
      <c r="KYW437" s="187"/>
      <c r="KYX437" s="187"/>
      <c r="KYY437" s="187"/>
      <c r="KYZ437" s="187"/>
      <c r="KZA437" s="187"/>
      <c r="KZB437" s="187"/>
      <c r="KZC437" s="187"/>
      <c r="KZD437" s="187" t="s">
        <v>240</v>
      </c>
      <c r="KZE437" s="187"/>
      <c r="KZF437" s="187"/>
      <c r="KZG437" s="187"/>
      <c r="KZH437" s="187"/>
      <c r="KZI437" s="187"/>
      <c r="KZJ437" s="187"/>
      <c r="KZK437" s="187"/>
      <c r="KZL437" s="187"/>
      <c r="KZM437" s="187"/>
      <c r="KZN437" s="187"/>
      <c r="KZO437" s="187"/>
      <c r="KZP437" s="187"/>
      <c r="KZQ437" s="187"/>
      <c r="KZR437" s="187"/>
      <c r="KZS437" s="187" t="s">
        <v>240</v>
      </c>
      <c r="KZT437" s="187"/>
      <c r="KZU437" s="187"/>
      <c r="KZV437" s="187"/>
      <c r="KZW437" s="187"/>
      <c r="KZX437" s="187"/>
      <c r="KZY437" s="187"/>
      <c r="KZZ437" s="187"/>
      <c r="LAA437" s="187"/>
      <c r="LAB437" s="187"/>
      <c r="LAC437" s="187"/>
      <c r="LAD437" s="187"/>
      <c r="LAE437" s="187"/>
      <c r="LAF437" s="187"/>
      <c r="LAG437" s="187"/>
      <c r="LAH437" s="187" t="s">
        <v>240</v>
      </c>
      <c r="LAI437" s="187"/>
      <c r="LAJ437" s="187"/>
      <c r="LAK437" s="187"/>
      <c r="LAL437" s="187"/>
      <c r="LAM437" s="187"/>
      <c r="LAN437" s="187"/>
      <c r="LAO437" s="187"/>
      <c r="LAP437" s="187"/>
      <c r="LAQ437" s="187"/>
      <c r="LAR437" s="187"/>
      <c r="LAS437" s="187"/>
      <c r="LAT437" s="187"/>
      <c r="LAU437" s="187"/>
      <c r="LAV437" s="187"/>
      <c r="LAW437" s="187" t="s">
        <v>240</v>
      </c>
      <c r="LAX437" s="187"/>
      <c r="LAY437" s="187"/>
      <c r="LAZ437" s="187"/>
      <c r="LBA437" s="187"/>
      <c r="LBB437" s="187"/>
      <c r="LBC437" s="187"/>
      <c r="LBD437" s="187"/>
      <c r="LBE437" s="187"/>
      <c r="LBF437" s="187"/>
      <c r="LBG437" s="187"/>
      <c r="LBH437" s="187"/>
      <c r="LBI437" s="187"/>
      <c r="LBJ437" s="187"/>
      <c r="LBK437" s="187"/>
      <c r="LBL437" s="187" t="s">
        <v>240</v>
      </c>
      <c r="LBM437" s="187"/>
      <c r="LBN437" s="187"/>
      <c r="LBO437" s="187"/>
      <c r="LBP437" s="187"/>
      <c r="LBQ437" s="187"/>
      <c r="LBR437" s="187"/>
      <c r="LBS437" s="187"/>
      <c r="LBT437" s="187"/>
      <c r="LBU437" s="187"/>
      <c r="LBV437" s="187"/>
      <c r="LBW437" s="187"/>
      <c r="LBX437" s="187"/>
      <c r="LBY437" s="187"/>
      <c r="LBZ437" s="187"/>
      <c r="LCA437" s="187" t="s">
        <v>240</v>
      </c>
      <c r="LCB437" s="187"/>
      <c r="LCC437" s="187"/>
      <c r="LCD437" s="187"/>
      <c r="LCE437" s="187"/>
      <c r="LCF437" s="187"/>
      <c r="LCG437" s="187"/>
      <c r="LCH437" s="187"/>
      <c r="LCI437" s="187"/>
      <c r="LCJ437" s="187"/>
      <c r="LCK437" s="187"/>
      <c r="LCL437" s="187"/>
      <c r="LCM437" s="187"/>
      <c r="LCN437" s="187"/>
      <c r="LCO437" s="187"/>
      <c r="LCP437" s="187" t="s">
        <v>240</v>
      </c>
      <c r="LCQ437" s="187"/>
      <c r="LCR437" s="187"/>
      <c r="LCS437" s="187"/>
      <c r="LCT437" s="187"/>
      <c r="LCU437" s="187"/>
      <c r="LCV437" s="187"/>
      <c r="LCW437" s="187"/>
      <c r="LCX437" s="187"/>
      <c r="LCY437" s="187"/>
      <c r="LCZ437" s="187"/>
      <c r="LDA437" s="187"/>
      <c r="LDB437" s="187"/>
      <c r="LDC437" s="187"/>
      <c r="LDD437" s="187"/>
      <c r="LDE437" s="187" t="s">
        <v>240</v>
      </c>
      <c r="LDF437" s="187"/>
      <c r="LDG437" s="187"/>
      <c r="LDH437" s="187"/>
      <c r="LDI437" s="187"/>
      <c r="LDJ437" s="187"/>
      <c r="LDK437" s="187"/>
      <c r="LDL437" s="187"/>
      <c r="LDM437" s="187"/>
      <c r="LDN437" s="187"/>
      <c r="LDO437" s="187"/>
      <c r="LDP437" s="187"/>
      <c r="LDQ437" s="187"/>
      <c r="LDR437" s="187"/>
      <c r="LDS437" s="187"/>
      <c r="LDT437" s="187" t="s">
        <v>240</v>
      </c>
      <c r="LDU437" s="187"/>
      <c r="LDV437" s="187"/>
      <c r="LDW437" s="187"/>
      <c r="LDX437" s="187"/>
      <c r="LDY437" s="187"/>
      <c r="LDZ437" s="187"/>
      <c r="LEA437" s="187"/>
      <c r="LEB437" s="187"/>
      <c r="LEC437" s="187"/>
      <c r="LED437" s="187"/>
      <c r="LEE437" s="187"/>
      <c r="LEF437" s="187"/>
      <c r="LEG437" s="187"/>
      <c r="LEH437" s="187"/>
      <c r="LEI437" s="187" t="s">
        <v>240</v>
      </c>
      <c r="LEJ437" s="187"/>
      <c r="LEK437" s="187"/>
      <c r="LEL437" s="187"/>
      <c r="LEM437" s="187"/>
      <c r="LEN437" s="187"/>
      <c r="LEO437" s="187"/>
      <c r="LEP437" s="187"/>
      <c r="LEQ437" s="187"/>
      <c r="LER437" s="187"/>
      <c r="LES437" s="187"/>
      <c r="LET437" s="187"/>
      <c r="LEU437" s="187"/>
      <c r="LEV437" s="187"/>
      <c r="LEW437" s="187"/>
      <c r="LEX437" s="187" t="s">
        <v>240</v>
      </c>
      <c r="LEY437" s="187"/>
      <c r="LEZ437" s="187"/>
      <c r="LFA437" s="187"/>
      <c r="LFB437" s="187"/>
      <c r="LFC437" s="187"/>
      <c r="LFD437" s="187"/>
      <c r="LFE437" s="187"/>
      <c r="LFF437" s="187"/>
      <c r="LFG437" s="187"/>
      <c r="LFH437" s="187"/>
      <c r="LFI437" s="187"/>
      <c r="LFJ437" s="187"/>
      <c r="LFK437" s="187"/>
      <c r="LFL437" s="187"/>
      <c r="LFM437" s="187" t="s">
        <v>240</v>
      </c>
      <c r="LFN437" s="187"/>
      <c r="LFO437" s="187"/>
      <c r="LFP437" s="187"/>
      <c r="LFQ437" s="187"/>
      <c r="LFR437" s="187"/>
      <c r="LFS437" s="187"/>
      <c r="LFT437" s="187"/>
      <c r="LFU437" s="187"/>
      <c r="LFV437" s="187"/>
      <c r="LFW437" s="187"/>
      <c r="LFX437" s="187"/>
      <c r="LFY437" s="187"/>
      <c r="LFZ437" s="187"/>
      <c r="LGA437" s="187"/>
      <c r="LGB437" s="187" t="s">
        <v>240</v>
      </c>
      <c r="LGC437" s="187"/>
      <c r="LGD437" s="187"/>
      <c r="LGE437" s="187"/>
      <c r="LGF437" s="187"/>
      <c r="LGG437" s="187"/>
      <c r="LGH437" s="187"/>
      <c r="LGI437" s="187"/>
      <c r="LGJ437" s="187"/>
      <c r="LGK437" s="187"/>
      <c r="LGL437" s="187"/>
      <c r="LGM437" s="187"/>
      <c r="LGN437" s="187"/>
      <c r="LGO437" s="187"/>
      <c r="LGP437" s="187"/>
      <c r="LGQ437" s="187" t="s">
        <v>240</v>
      </c>
      <c r="LGR437" s="187"/>
      <c r="LGS437" s="187"/>
      <c r="LGT437" s="187"/>
      <c r="LGU437" s="187"/>
      <c r="LGV437" s="187"/>
      <c r="LGW437" s="187"/>
      <c r="LGX437" s="187"/>
      <c r="LGY437" s="187"/>
      <c r="LGZ437" s="187"/>
      <c r="LHA437" s="187"/>
      <c r="LHB437" s="187"/>
      <c r="LHC437" s="187"/>
      <c r="LHD437" s="187"/>
      <c r="LHE437" s="187"/>
      <c r="LHF437" s="187" t="s">
        <v>240</v>
      </c>
      <c r="LHG437" s="187"/>
      <c r="LHH437" s="187"/>
      <c r="LHI437" s="187"/>
      <c r="LHJ437" s="187"/>
      <c r="LHK437" s="187"/>
      <c r="LHL437" s="187"/>
      <c r="LHM437" s="187"/>
      <c r="LHN437" s="187"/>
      <c r="LHO437" s="187"/>
      <c r="LHP437" s="187"/>
      <c r="LHQ437" s="187"/>
      <c r="LHR437" s="187"/>
      <c r="LHS437" s="187"/>
      <c r="LHT437" s="187"/>
      <c r="LHU437" s="187" t="s">
        <v>240</v>
      </c>
      <c r="LHV437" s="187"/>
      <c r="LHW437" s="187"/>
      <c r="LHX437" s="187"/>
      <c r="LHY437" s="187"/>
      <c r="LHZ437" s="187"/>
      <c r="LIA437" s="187"/>
      <c r="LIB437" s="187"/>
      <c r="LIC437" s="187"/>
      <c r="LID437" s="187"/>
      <c r="LIE437" s="187"/>
      <c r="LIF437" s="187"/>
      <c r="LIG437" s="187"/>
      <c r="LIH437" s="187"/>
      <c r="LII437" s="187"/>
      <c r="LIJ437" s="187" t="s">
        <v>240</v>
      </c>
      <c r="LIK437" s="187"/>
      <c r="LIL437" s="187"/>
      <c r="LIM437" s="187"/>
      <c r="LIN437" s="187"/>
      <c r="LIO437" s="187"/>
      <c r="LIP437" s="187"/>
      <c r="LIQ437" s="187"/>
      <c r="LIR437" s="187"/>
      <c r="LIS437" s="187"/>
      <c r="LIT437" s="187"/>
      <c r="LIU437" s="187"/>
      <c r="LIV437" s="187"/>
      <c r="LIW437" s="187"/>
      <c r="LIX437" s="187"/>
      <c r="LIY437" s="187" t="s">
        <v>240</v>
      </c>
      <c r="LIZ437" s="187"/>
      <c r="LJA437" s="187"/>
      <c r="LJB437" s="187"/>
      <c r="LJC437" s="187"/>
      <c r="LJD437" s="187"/>
      <c r="LJE437" s="187"/>
      <c r="LJF437" s="187"/>
      <c r="LJG437" s="187"/>
      <c r="LJH437" s="187"/>
      <c r="LJI437" s="187"/>
      <c r="LJJ437" s="187"/>
      <c r="LJK437" s="187"/>
      <c r="LJL437" s="187"/>
      <c r="LJM437" s="187"/>
      <c r="LJN437" s="187" t="s">
        <v>240</v>
      </c>
      <c r="LJO437" s="187"/>
      <c r="LJP437" s="187"/>
      <c r="LJQ437" s="187"/>
      <c r="LJR437" s="187"/>
      <c r="LJS437" s="187"/>
      <c r="LJT437" s="187"/>
      <c r="LJU437" s="187"/>
      <c r="LJV437" s="187"/>
      <c r="LJW437" s="187"/>
      <c r="LJX437" s="187"/>
      <c r="LJY437" s="187"/>
      <c r="LJZ437" s="187"/>
      <c r="LKA437" s="187"/>
      <c r="LKB437" s="187"/>
      <c r="LKC437" s="187" t="s">
        <v>240</v>
      </c>
      <c r="LKD437" s="187"/>
      <c r="LKE437" s="187"/>
      <c r="LKF437" s="187"/>
      <c r="LKG437" s="187"/>
      <c r="LKH437" s="187"/>
      <c r="LKI437" s="187"/>
      <c r="LKJ437" s="187"/>
      <c r="LKK437" s="187"/>
      <c r="LKL437" s="187"/>
      <c r="LKM437" s="187"/>
      <c r="LKN437" s="187"/>
      <c r="LKO437" s="187"/>
      <c r="LKP437" s="187"/>
      <c r="LKQ437" s="187"/>
      <c r="LKR437" s="187" t="s">
        <v>240</v>
      </c>
      <c r="LKS437" s="187"/>
      <c r="LKT437" s="187"/>
      <c r="LKU437" s="187"/>
      <c r="LKV437" s="187"/>
      <c r="LKW437" s="187"/>
      <c r="LKX437" s="187"/>
      <c r="LKY437" s="187"/>
      <c r="LKZ437" s="187"/>
      <c r="LLA437" s="187"/>
      <c r="LLB437" s="187"/>
      <c r="LLC437" s="187"/>
      <c r="LLD437" s="187"/>
      <c r="LLE437" s="187"/>
      <c r="LLF437" s="187"/>
      <c r="LLG437" s="187" t="s">
        <v>240</v>
      </c>
      <c r="LLH437" s="187"/>
      <c r="LLI437" s="187"/>
      <c r="LLJ437" s="187"/>
      <c r="LLK437" s="187"/>
      <c r="LLL437" s="187"/>
      <c r="LLM437" s="187"/>
      <c r="LLN437" s="187"/>
      <c r="LLO437" s="187"/>
      <c r="LLP437" s="187"/>
      <c r="LLQ437" s="187"/>
      <c r="LLR437" s="187"/>
      <c r="LLS437" s="187"/>
      <c r="LLT437" s="187"/>
      <c r="LLU437" s="187"/>
      <c r="LLV437" s="187" t="s">
        <v>240</v>
      </c>
      <c r="LLW437" s="187"/>
      <c r="LLX437" s="187"/>
      <c r="LLY437" s="187"/>
      <c r="LLZ437" s="187"/>
      <c r="LMA437" s="187"/>
      <c r="LMB437" s="187"/>
      <c r="LMC437" s="187"/>
      <c r="LMD437" s="187"/>
      <c r="LME437" s="187"/>
      <c r="LMF437" s="187"/>
      <c r="LMG437" s="187"/>
      <c r="LMH437" s="187"/>
      <c r="LMI437" s="187"/>
      <c r="LMJ437" s="187"/>
      <c r="LMK437" s="187" t="s">
        <v>240</v>
      </c>
      <c r="LML437" s="187"/>
      <c r="LMM437" s="187"/>
      <c r="LMN437" s="187"/>
      <c r="LMO437" s="187"/>
      <c r="LMP437" s="187"/>
      <c r="LMQ437" s="187"/>
      <c r="LMR437" s="187"/>
      <c r="LMS437" s="187"/>
      <c r="LMT437" s="187"/>
      <c r="LMU437" s="187"/>
      <c r="LMV437" s="187"/>
      <c r="LMW437" s="187"/>
      <c r="LMX437" s="187"/>
      <c r="LMY437" s="187"/>
      <c r="LMZ437" s="187" t="s">
        <v>240</v>
      </c>
      <c r="LNA437" s="187"/>
      <c r="LNB437" s="187"/>
      <c r="LNC437" s="187"/>
      <c r="LND437" s="187"/>
      <c r="LNE437" s="187"/>
      <c r="LNF437" s="187"/>
      <c r="LNG437" s="187"/>
      <c r="LNH437" s="187"/>
      <c r="LNI437" s="187"/>
      <c r="LNJ437" s="187"/>
      <c r="LNK437" s="187"/>
      <c r="LNL437" s="187"/>
      <c r="LNM437" s="187"/>
      <c r="LNN437" s="187"/>
      <c r="LNO437" s="187" t="s">
        <v>240</v>
      </c>
      <c r="LNP437" s="187"/>
      <c r="LNQ437" s="187"/>
      <c r="LNR437" s="187"/>
      <c r="LNS437" s="187"/>
      <c r="LNT437" s="187"/>
      <c r="LNU437" s="187"/>
      <c r="LNV437" s="187"/>
      <c r="LNW437" s="187"/>
      <c r="LNX437" s="187"/>
      <c r="LNY437" s="187"/>
      <c r="LNZ437" s="187"/>
      <c r="LOA437" s="187"/>
      <c r="LOB437" s="187"/>
      <c r="LOC437" s="187"/>
      <c r="LOD437" s="187" t="s">
        <v>240</v>
      </c>
      <c r="LOE437" s="187"/>
      <c r="LOF437" s="187"/>
      <c r="LOG437" s="187"/>
      <c r="LOH437" s="187"/>
      <c r="LOI437" s="187"/>
      <c r="LOJ437" s="187"/>
      <c r="LOK437" s="187"/>
      <c r="LOL437" s="187"/>
      <c r="LOM437" s="187"/>
      <c r="LON437" s="187"/>
      <c r="LOO437" s="187"/>
      <c r="LOP437" s="187"/>
      <c r="LOQ437" s="187"/>
      <c r="LOR437" s="187"/>
      <c r="LOS437" s="187" t="s">
        <v>240</v>
      </c>
      <c r="LOT437" s="187"/>
      <c r="LOU437" s="187"/>
      <c r="LOV437" s="187"/>
      <c r="LOW437" s="187"/>
      <c r="LOX437" s="187"/>
      <c r="LOY437" s="187"/>
      <c r="LOZ437" s="187"/>
      <c r="LPA437" s="187"/>
      <c r="LPB437" s="187"/>
      <c r="LPC437" s="187"/>
      <c r="LPD437" s="187"/>
      <c r="LPE437" s="187"/>
      <c r="LPF437" s="187"/>
      <c r="LPG437" s="187"/>
      <c r="LPH437" s="187" t="s">
        <v>240</v>
      </c>
      <c r="LPI437" s="187"/>
      <c r="LPJ437" s="187"/>
      <c r="LPK437" s="187"/>
      <c r="LPL437" s="187"/>
      <c r="LPM437" s="187"/>
      <c r="LPN437" s="187"/>
      <c r="LPO437" s="187"/>
      <c r="LPP437" s="187"/>
      <c r="LPQ437" s="187"/>
      <c r="LPR437" s="187"/>
      <c r="LPS437" s="187"/>
      <c r="LPT437" s="187"/>
      <c r="LPU437" s="187"/>
      <c r="LPV437" s="187"/>
      <c r="LPW437" s="187" t="s">
        <v>240</v>
      </c>
      <c r="LPX437" s="187"/>
      <c r="LPY437" s="187"/>
      <c r="LPZ437" s="187"/>
      <c r="LQA437" s="187"/>
      <c r="LQB437" s="187"/>
      <c r="LQC437" s="187"/>
      <c r="LQD437" s="187"/>
      <c r="LQE437" s="187"/>
      <c r="LQF437" s="187"/>
      <c r="LQG437" s="187"/>
      <c r="LQH437" s="187"/>
      <c r="LQI437" s="187"/>
      <c r="LQJ437" s="187"/>
      <c r="LQK437" s="187"/>
      <c r="LQL437" s="187" t="s">
        <v>240</v>
      </c>
      <c r="LQM437" s="187"/>
      <c r="LQN437" s="187"/>
      <c r="LQO437" s="187"/>
      <c r="LQP437" s="187"/>
      <c r="LQQ437" s="187"/>
      <c r="LQR437" s="187"/>
      <c r="LQS437" s="187"/>
      <c r="LQT437" s="187"/>
      <c r="LQU437" s="187"/>
      <c r="LQV437" s="187"/>
      <c r="LQW437" s="187"/>
      <c r="LQX437" s="187"/>
      <c r="LQY437" s="187"/>
      <c r="LQZ437" s="187"/>
      <c r="LRA437" s="187" t="s">
        <v>240</v>
      </c>
      <c r="LRB437" s="187"/>
      <c r="LRC437" s="187"/>
      <c r="LRD437" s="187"/>
      <c r="LRE437" s="187"/>
      <c r="LRF437" s="187"/>
      <c r="LRG437" s="187"/>
      <c r="LRH437" s="187"/>
      <c r="LRI437" s="187"/>
      <c r="LRJ437" s="187"/>
      <c r="LRK437" s="187"/>
      <c r="LRL437" s="187"/>
      <c r="LRM437" s="187"/>
      <c r="LRN437" s="187"/>
      <c r="LRO437" s="187"/>
      <c r="LRP437" s="187" t="s">
        <v>240</v>
      </c>
      <c r="LRQ437" s="187"/>
      <c r="LRR437" s="187"/>
      <c r="LRS437" s="187"/>
      <c r="LRT437" s="187"/>
      <c r="LRU437" s="187"/>
      <c r="LRV437" s="187"/>
      <c r="LRW437" s="187"/>
      <c r="LRX437" s="187"/>
      <c r="LRY437" s="187"/>
      <c r="LRZ437" s="187"/>
      <c r="LSA437" s="187"/>
      <c r="LSB437" s="187"/>
      <c r="LSC437" s="187"/>
      <c r="LSD437" s="187"/>
      <c r="LSE437" s="187" t="s">
        <v>240</v>
      </c>
      <c r="LSF437" s="187"/>
      <c r="LSG437" s="187"/>
      <c r="LSH437" s="187"/>
      <c r="LSI437" s="187"/>
      <c r="LSJ437" s="187"/>
      <c r="LSK437" s="187"/>
      <c r="LSL437" s="187"/>
      <c r="LSM437" s="187"/>
      <c r="LSN437" s="187"/>
      <c r="LSO437" s="187"/>
      <c r="LSP437" s="187"/>
      <c r="LSQ437" s="187"/>
      <c r="LSR437" s="187"/>
      <c r="LSS437" s="187"/>
      <c r="LST437" s="187" t="s">
        <v>240</v>
      </c>
      <c r="LSU437" s="187"/>
      <c r="LSV437" s="187"/>
      <c r="LSW437" s="187"/>
      <c r="LSX437" s="187"/>
      <c r="LSY437" s="187"/>
      <c r="LSZ437" s="187"/>
      <c r="LTA437" s="187"/>
      <c r="LTB437" s="187"/>
      <c r="LTC437" s="187"/>
      <c r="LTD437" s="187"/>
      <c r="LTE437" s="187"/>
      <c r="LTF437" s="187"/>
      <c r="LTG437" s="187"/>
      <c r="LTH437" s="187"/>
      <c r="LTI437" s="187" t="s">
        <v>240</v>
      </c>
      <c r="LTJ437" s="187"/>
      <c r="LTK437" s="187"/>
      <c r="LTL437" s="187"/>
      <c r="LTM437" s="187"/>
      <c r="LTN437" s="187"/>
      <c r="LTO437" s="187"/>
      <c r="LTP437" s="187"/>
      <c r="LTQ437" s="187"/>
      <c r="LTR437" s="187"/>
      <c r="LTS437" s="187"/>
      <c r="LTT437" s="187"/>
      <c r="LTU437" s="187"/>
      <c r="LTV437" s="187"/>
      <c r="LTW437" s="187"/>
      <c r="LTX437" s="187" t="s">
        <v>240</v>
      </c>
      <c r="LTY437" s="187"/>
      <c r="LTZ437" s="187"/>
      <c r="LUA437" s="187"/>
      <c r="LUB437" s="187"/>
      <c r="LUC437" s="187"/>
      <c r="LUD437" s="187"/>
      <c r="LUE437" s="187"/>
      <c r="LUF437" s="187"/>
      <c r="LUG437" s="187"/>
      <c r="LUH437" s="187"/>
      <c r="LUI437" s="187"/>
      <c r="LUJ437" s="187"/>
      <c r="LUK437" s="187"/>
      <c r="LUL437" s="187"/>
      <c r="LUM437" s="187" t="s">
        <v>240</v>
      </c>
      <c r="LUN437" s="187"/>
      <c r="LUO437" s="187"/>
      <c r="LUP437" s="187"/>
      <c r="LUQ437" s="187"/>
      <c r="LUR437" s="187"/>
      <c r="LUS437" s="187"/>
      <c r="LUT437" s="187"/>
      <c r="LUU437" s="187"/>
      <c r="LUV437" s="187"/>
      <c r="LUW437" s="187"/>
      <c r="LUX437" s="187"/>
      <c r="LUY437" s="187"/>
      <c r="LUZ437" s="187"/>
      <c r="LVA437" s="187"/>
      <c r="LVB437" s="187" t="s">
        <v>240</v>
      </c>
      <c r="LVC437" s="187"/>
      <c r="LVD437" s="187"/>
      <c r="LVE437" s="187"/>
      <c r="LVF437" s="187"/>
      <c r="LVG437" s="187"/>
      <c r="LVH437" s="187"/>
      <c r="LVI437" s="187"/>
      <c r="LVJ437" s="187"/>
      <c r="LVK437" s="187"/>
      <c r="LVL437" s="187"/>
      <c r="LVM437" s="187"/>
      <c r="LVN437" s="187"/>
      <c r="LVO437" s="187"/>
      <c r="LVP437" s="187"/>
      <c r="LVQ437" s="187" t="s">
        <v>240</v>
      </c>
      <c r="LVR437" s="187"/>
      <c r="LVS437" s="187"/>
      <c r="LVT437" s="187"/>
      <c r="LVU437" s="187"/>
      <c r="LVV437" s="187"/>
      <c r="LVW437" s="187"/>
      <c r="LVX437" s="187"/>
      <c r="LVY437" s="187"/>
      <c r="LVZ437" s="187"/>
      <c r="LWA437" s="187"/>
      <c r="LWB437" s="187"/>
      <c r="LWC437" s="187"/>
      <c r="LWD437" s="187"/>
      <c r="LWE437" s="187"/>
      <c r="LWF437" s="187" t="s">
        <v>240</v>
      </c>
      <c r="LWG437" s="187"/>
      <c r="LWH437" s="187"/>
      <c r="LWI437" s="187"/>
      <c r="LWJ437" s="187"/>
      <c r="LWK437" s="187"/>
      <c r="LWL437" s="187"/>
      <c r="LWM437" s="187"/>
      <c r="LWN437" s="187"/>
      <c r="LWO437" s="187"/>
      <c r="LWP437" s="187"/>
      <c r="LWQ437" s="187"/>
      <c r="LWR437" s="187"/>
      <c r="LWS437" s="187"/>
      <c r="LWT437" s="187"/>
      <c r="LWU437" s="187" t="s">
        <v>240</v>
      </c>
      <c r="LWV437" s="187"/>
      <c r="LWW437" s="187"/>
      <c r="LWX437" s="187"/>
      <c r="LWY437" s="187"/>
      <c r="LWZ437" s="187"/>
      <c r="LXA437" s="187"/>
      <c r="LXB437" s="187"/>
      <c r="LXC437" s="187"/>
      <c r="LXD437" s="187"/>
      <c r="LXE437" s="187"/>
      <c r="LXF437" s="187"/>
      <c r="LXG437" s="187"/>
      <c r="LXH437" s="187"/>
      <c r="LXI437" s="187"/>
      <c r="LXJ437" s="187" t="s">
        <v>240</v>
      </c>
      <c r="LXK437" s="187"/>
      <c r="LXL437" s="187"/>
      <c r="LXM437" s="187"/>
      <c r="LXN437" s="187"/>
      <c r="LXO437" s="187"/>
      <c r="LXP437" s="187"/>
      <c r="LXQ437" s="187"/>
      <c r="LXR437" s="187"/>
      <c r="LXS437" s="187"/>
      <c r="LXT437" s="187"/>
      <c r="LXU437" s="187"/>
      <c r="LXV437" s="187"/>
      <c r="LXW437" s="187"/>
      <c r="LXX437" s="187"/>
      <c r="LXY437" s="187" t="s">
        <v>240</v>
      </c>
      <c r="LXZ437" s="187"/>
      <c r="LYA437" s="187"/>
      <c r="LYB437" s="187"/>
      <c r="LYC437" s="187"/>
      <c r="LYD437" s="187"/>
      <c r="LYE437" s="187"/>
      <c r="LYF437" s="187"/>
      <c r="LYG437" s="187"/>
      <c r="LYH437" s="187"/>
      <c r="LYI437" s="187"/>
      <c r="LYJ437" s="187"/>
      <c r="LYK437" s="187"/>
      <c r="LYL437" s="187"/>
      <c r="LYM437" s="187"/>
      <c r="LYN437" s="187" t="s">
        <v>240</v>
      </c>
      <c r="LYO437" s="187"/>
      <c r="LYP437" s="187"/>
      <c r="LYQ437" s="187"/>
      <c r="LYR437" s="187"/>
      <c r="LYS437" s="187"/>
      <c r="LYT437" s="187"/>
      <c r="LYU437" s="187"/>
      <c r="LYV437" s="187"/>
      <c r="LYW437" s="187"/>
      <c r="LYX437" s="187"/>
      <c r="LYY437" s="187"/>
      <c r="LYZ437" s="187"/>
      <c r="LZA437" s="187"/>
      <c r="LZB437" s="187"/>
      <c r="LZC437" s="187" t="s">
        <v>240</v>
      </c>
      <c r="LZD437" s="187"/>
      <c r="LZE437" s="187"/>
      <c r="LZF437" s="187"/>
      <c r="LZG437" s="187"/>
      <c r="LZH437" s="187"/>
      <c r="LZI437" s="187"/>
      <c r="LZJ437" s="187"/>
      <c r="LZK437" s="187"/>
      <c r="LZL437" s="187"/>
      <c r="LZM437" s="187"/>
      <c r="LZN437" s="187"/>
      <c r="LZO437" s="187"/>
      <c r="LZP437" s="187"/>
      <c r="LZQ437" s="187"/>
      <c r="LZR437" s="187" t="s">
        <v>240</v>
      </c>
      <c r="LZS437" s="187"/>
      <c r="LZT437" s="187"/>
      <c r="LZU437" s="187"/>
      <c r="LZV437" s="187"/>
      <c r="LZW437" s="187"/>
      <c r="LZX437" s="187"/>
      <c r="LZY437" s="187"/>
      <c r="LZZ437" s="187"/>
      <c r="MAA437" s="187"/>
      <c r="MAB437" s="187"/>
      <c r="MAC437" s="187"/>
      <c r="MAD437" s="187"/>
      <c r="MAE437" s="187"/>
      <c r="MAF437" s="187"/>
      <c r="MAG437" s="187" t="s">
        <v>240</v>
      </c>
      <c r="MAH437" s="187"/>
      <c r="MAI437" s="187"/>
      <c r="MAJ437" s="187"/>
      <c r="MAK437" s="187"/>
      <c r="MAL437" s="187"/>
      <c r="MAM437" s="187"/>
      <c r="MAN437" s="187"/>
      <c r="MAO437" s="187"/>
      <c r="MAP437" s="187"/>
      <c r="MAQ437" s="187"/>
      <c r="MAR437" s="187"/>
      <c r="MAS437" s="187"/>
      <c r="MAT437" s="187"/>
      <c r="MAU437" s="187"/>
      <c r="MAV437" s="187" t="s">
        <v>240</v>
      </c>
      <c r="MAW437" s="187"/>
      <c r="MAX437" s="187"/>
      <c r="MAY437" s="187"/>
      <c r="MAZ437" s="187"/>
      <c r="MBA437" s="187"/>
      <c r="MBB437" s="187"/>
      <c r="MBC437" s="187"/>
      <c r="MBD437" s="187"/>
      <c r="MBE437" s="187"/>
      <c r="MBF437" s="187"/>
      <c r="MBG437" s="187"/>
      <c r="MBH437" s="187"/>
      <c r="MBI437" s="187"/>
      <c r="MBJ437" s="187"/>
      <c r="MBK437" s="187" t="s">
        <v>240</v>
      </c>
      <c r="MBL437" s="187"/>
      <c r="MBM437" s="187"/>
      <c r="MBN437" s="187"/>
      <c r="MBO437" s="187"/>
      <c r="MBP437" s="187"/>
      <c r="MBQ437" s="187"/>
      <c r="MBR437" s="187"/>
      <c r="MBS437" s="187"/>
      <c r="MBT437" s="187"/>
      <c r="MBU437" s="187"/>
      <c r="MBV437" s="187"/>
      <c r="MBW437" s="187"/>
      <c r="MBX437" s="187"/>
      <c r="MBY437" s="187"/>
      <c r="MBZ437" s="187" t="s">
        <v>240</v>
      </c>
      <c r="MCA437" s="187"/>
      <c r="MCB437" s="187"/>
      <c r="MCC437" s="187"/>
      <c r="MCD437" s="187"/>
      <c r="MCE437" s="187"/>
      <c r="MCF437" s="187"/>
      <c r="MCG437" s="187"/>
      <c r="MCH437" s="187"/>
      <c r="MCI437" s="187"/>
      <c r="MCJ437" s="187"/>
      <c r="MCK437" s="187"/>
      <c r="MCL437" s="187"/>
      <c r="MCM437" s="187"/>
      <c r="MCN437" s="187"/>
      <c r="MCO437" s="187" t="s">
        <v>240</v>
      </c>
      <c r="MCP437" s="187"/>
      <c r="MCQ437" s="187"/>
      <c r="MCR437" s="187"/>
      <c r="MCS437" s="187"/>
      <c r="MCT437" s="187"/>
      <c r="MCU437" s="187"/>
      <c r="MCV437" s="187"/>
      <c r="MCW437" s="187"/>
      <c r="MCX437" s="187"/>
      <c r="MCY437" s="187"/>
      <c r="MCZ437" s="187"/>
      <c r="MDA437" s="187"/>
      <c r="MDB437" s="187"/>
      <c r="MDC437" s="187"/>
      <c r="MDD437" s="187" t="s">
        <v>240</v>
      </c>
      <c r="MDE437" s="187"/>
      <c r="MDF437" s="187"/>
      <c r="MDG437" s="187"/>
      <c r="MDH437" s="187"/>
      <c r="MDI437" s="187"/>
      <c r="MDJ437" s="187"/>
      <c r="MDK437" s="187"/>
      <c r="MDL437" s="187"/>
      <c r="MDM437" s="187"/>
      <c r="MDN437" s="187"/>
      <c r="MDO437" s="187"/>
      <c r="MDP437" s="187"/>
      <c r="MDQ437" s="187"/>
      <c r="MDR437" s="187"/>
      <c r="MDS437" s="187" t="s">
        <v>240</v>
      </c>
      <c r="MDT437" s="187"/>
      <c r="MDU437" s="187"/>
      <c r="MDV437" s="187"/>
      <c r="MDW437" s="187"/>
      <c r="MDX437" s="187"/>
      <c r="MDY437" s="187"/>
      <c r="MDZ437" s="187"/>
      <c r="MEA437" s="187"/>
      <c r="MEB437" s="187"/>
      <c r="MEC437" s="187"/>
      <c r="MED437" s="187"/>
      <c r="MEE437" s="187"/>
      <c r="MEF437" s="187"/>
      <c r="MEG437" s="187"/>
      <c r="MEH437" s="187" t="s">
        <v>240</v>
      </c>
      <c r="MEI437" s="187"/>
      <c r="MEJ437" s="187"/>
      <c r="MEK437" s="187"/>
      <c r="MEL437" s="187"/>
      <c r="MEM437" s="187"/>
      <c r="MEN437" s="187"/>
      <c r="MEO437" s="187"/>
      <c r="MEP437" s="187"/>
      <c r="MEQ437" s="187"/>
      <c r="MER437" s="187"/>
      <c r="MES437" s="187"/>
      <c r="MET437" s="187"/>
      <c r="MEU437" s="187"/>
      <c r="MEV437" s="187"/>
      <c r="MEW437" s="187" t="s">
        <v>240</v>
      </c>
      <c r="MEX437" s="187"/>
      <c r="MEY437" s="187"/>
      <c r="MEZ437" s="187"/>
      <c r="MFA437" s="187"/>
      <c r="MFB437" s="187"/>
      <c r="MFC437" s="187"/>
      <c r="MFD437" s="187"/>
      <c r="MFE437" s="187"/>
      <c r="MFF437" s="187"/>
      <c r="MFG437" s="187"/>
      <c r="MFH437" s="187"/>
      <c r="MFI437" s="187"/>
      <c r="MFJ437" s="187"/>
      <c r="MFK437" s="187"/>
      <c r="MFL437" s="187" t="s">
        <v>240</v>
      </c>
      <c r="MFM437" s="187"/>
      <c r="MFN437" s="187"/>
      <c r="MFO437" s="187"/>
      <c r="MFP437" s="187"/>
      <c r="MFQ437" s="187"/>
      <c r="MFR437" s="187"/>
      <c r="MFS437" s="187"/>
      <c r="MFT437" s="187"/>
      <c r="MFU437" s="187"/>
      <c r="MFV437" s="187"/>
      <c r="MFW437" s="187"/>
      <c r="MFX437" s="187"/>
      <c r="MFY437" s="187"/>
      <c r="MFZ437" s="187"/>
      <c r="MGA437" s="187" t="s">
        <v>240</v>
      </c>
      <c r="MGB437" s="187"/>
      <c r="MGC437" s="187"/>
      <c r="MGD437" s="187"/>
      <c r="MGE437" s="187"/>
      <c r="MGF437" s="187"/>
      <c r="MGG437" s="187"/>
      <c r="MGH437" s="187"/>
      <c r="MGI437" s="187"/>
      <c r="MGJ437" s="187"/>
      <c r="MGK437" s="187"/>
      <c r="MGL437" s="187"/>
      <c r="MGM437" s="187"/>
      <c r="MGN437" s="187"/>
      <c r="MGO437" s="187"/>
      <c r="MGP437" s="187" t="s">
        <v>240</v>
      </c>
      <c r="MGQ437" s="187"/>
      <c r="MGR437" s="187"/>
      <c r="MGS437" s="187"/>
      <c r="MGT437" s="187"/>
      <c r="MGU437" s="187"/>
      <c r="MGV437" s="187"/>
      <c r="MGW437" s="187"/>
      <c r="MGX437" s="187"/>
      <c r="MGY437" s="187"/>
      <c r="MGZ437" s="187"/>
      <c r="MHA437" s="187"/>
      <c r="MHB437" s="187"/>
      <c r="MHC437" s="187"/>
      <c r="MHD437" s="187"/>
      <c r="MHE437" s="187" t="s">
        <v>240</v>
      </c>
      <c r="MHF437" s="187"/>
      <c r="MHG437" s="187"/>
      <c r="MHH437" s="187"/>
      <c r="MHI437" s="187"/>
      <c r="MHJ437" s="187"/>
      <c r="MHK437" s="187"/>
      <c r="MHL437" s="187"/>
      <c r="MHM437" s="187"/>
      <c r="MHN437" s="187"/>
      <c r="MHO437" s="187"/>
      <c r="MHP437" s="187"/>
      <c r="MHQ437" s="187"/>
      <c r="MHR437" s="187"/>
      <c r="MHS437" s="187"/>
      <c r="MHT437" s="187" t="s">
        <v>240</v>
      </c>
      <c r="MHU437" s="187"/>
      <c r="MHV437" s="187"/>
      <c r="MHW437" s="187"/>
      <c r="MHX437" s="187"/>
      <c r="MHY437" s="187"/>
      <c r="MHZ437" s="187"/>
      <c r="MIA437" s="187"/>
      <c r="MIB437" s="187"/>
      <c r="MIC437" s="187"/>
      <c r="MID437" s="187"/>
      <c r="MIE437" s="187"/>
      <c r="MIF437" s="187"/>
      <c r="MIG437" s="187"/>
      <c r="MIH437" s="187"/>
      <c r="MII437" s="187" t="s">
        <v>240</v>
      </c>
      <c r="MIJ437" s="187"/>
      <c r="MIK437" s="187"/>
      <c r="MIL437" s="187"/>
      <c r="MIM437" s="187"/>
      <c r="MIN437" s="187"/>
      <c r="MIO437" s="187"/>
      <c r="MIP437" s="187"/>
      <c r="MIQ437" s="187"/>
      <c r="MIR437" s="187"/>
      <c r="MIS437" s="187"/>
      <c r="MIT437" s="187"/>
      <c r="MIU437" s="187"/>
      <c r="MIV437" s="187"/>
      <c r="MIW437" s="187"/>
      <c r="MIX437" s="187" t="s">
        <v>240</v>
      </c>
      <c r="MIY437" s="187"/>
      <c r="MIZ437" s="187"/>
      <c r="MJA437" s="187"/>
      <c r="MJB437" s="187"/>
      <c r="MJC437" s="187"/>
      <c r="MJD437" s="187"/>
      <c r="MJE437" s="187"/>
      <c r="MJF437" s="187"/>
      <c r="MJG437" s="187"/>
      <c r="MJH437" s="187"/>
      <c r="MJI437" s="187"/>
      <c r="MJJ437" s="187"/>
      <c r="MJK437" s="187"/>
      <c r="MJL437" s="187"/>
      <c r="MJM437" s="187" t="s">
        <v>240</v>
      </c>
      <c r="MJN437" s="187"/>
      <c r="MJO437" s="187"/>
      <c r="MJP437" s="187"/>
      <c r="MJQ437" s="187"/>
      <c r="MJR437" s="187"/>
      <c r="MJS437" s="187"/>
      <c r="MJT437" s="187"/>
      <c r="MJU437" s="187"/>
      <c r="MJV437" s="187"/>
      <c r="MJW437" s="187"/>
      <c r="MJX437" s="187"/>
      <c r="MJY437" s="187"/>
      <c r="MJZ437" s="187"/>
      <c r="MKA437" s="187"/>
      <c r="MKB437" s="187" t="s">
        <v>240</v>
      </c>
      <c r="MKC437" s="187"/>
      <c r="MKD437" s="187"/>
      <c r="MKE437" s="187"/>
      <c r="MKF437" s="187"/>
      <c r="MKG437" s="187"/>
      <c r="MKH437" s="187"/>
      <c r="MKI437" s="187"/>
      <c r="MKJ437" s="187"/>
      <c r="MKK437" s="187"/>
      <c r="MKL437" s="187"/>
      <c r="MKM437" s="187"/>
      <c r="MKN437" s="187"/>
      <c r="MKO437" s="187"/>
      <c r="MKP437" s="187"/>
      <c r="MKQ437" s="187" t="s">
        <v>240</v>
      </c>
      <c r="MKR437" s="187"/>
      <c r="MKS437" s="187"/>
      <c r="MKT437" s="187"/>
      <c r="MKU437" s="187"/>
      <c r="MKV437" s="187"/>
      <c r="MKW437" s="187"/>
      <c r="MKX437" s="187"/>
      <c r="MKY437" s="187"/>
      <c r="MKZ437" s="187"/>
      <c r="MLA437" s="187"/>
      <c r="MLB437" s="187"/>
      <c r="MLC437" s="187"/>
      <c r="MLD437" s="187"/>
      <c r="MLE437" s="187"/>
      <c r="MLF437" s="187" t="s">
        <v>240</v>
      </c>
      <c r="MLG437" s="187"/>
      <c r="MLH437" s="187"/>
      <c r="MLI437" s="187"/>
      <c r="MLJ437" s="187"/>
      <c r="MLK437" s="187"/>
      <c r="MLL437" s="187"/>
      <c r="MLM437" s="187"/>
      <c r="MLN437" s="187"/>
      <c r="MLO437" s="187"/>
      <c r="MLP437" s="187"/>
      <c r="MLQ437" s="187"/>
      <c r="MLR437" s="187"/>
      <c r="MLS437" s="187"/>
      <c r="MLT437" s="187"/>
      <c r="MLU437" s="187" t="s">
        <v>240</v>
      </c>
      <c r="MLV437" s="187"/>
      <c r="MLW437" s="187"/>
      <c r="MLX437" s="187"/>
      <c r="MLY437" s="187"/>
      <c r="MLZ437" s="187"/>
      <c r="MMA437" s="187"/>
      <c r="MMB437" s="187"/>
      <c r="MMC437" s="187"/>
      <c r="MMD437" s="187"/>
      <c r="MME437" s="187"/>
      <c r="MMF437" s="187"/>
      <c r="MMG437" s="187"/>
      <c r="MMH437" s="187"/>
      <c r="MMI437" s="187"/>
      <c r="MMJ437" s="187" t="s">
        <v>240</v>
      </c>
      <c r="MMK437" s="187"/>
      <c r="MML437" s="187"/>
      <c r="MMM437" s="187"/>
      <c r="MMN437" s="187"/>
      <c r="MMO437" s="187"/>
      <c r="MMP437" s="187"/>
      <c r="MMQ437" s="187"/>
      <c r="MMR437" s="187"/>
      <c r="MMS437" s="187"/>
      <c r="MMT437" s="187"/>
      <c r="MMU437" s="187"/>
      <c r="MMV437" s="187"/>
      <c r="MMW437" s="187"/>
      <c r="MMX437" s="187"/>
      <c r="MMY437" s="187" t="s">
        <v>240</v>
      </c>
      <c r="MMZ437" s="187"/>
      <c r="MNA437" s="187"/>
      <c r="MNB437" s="187"/>
      <c r="MNC437" s="187"/>
      <c r="MND437" s="187"/>
      <c r="MNE437" s="187"/>
      <c r="MNF437" s="187"/>
      <c r="MNG437" s="187"/>
      <c r="MNH437" s="187"/>
      <c r="MNI437" s="187"/>
      <c r="MNJ437" s="187"/>
      <c r="MNK437" s="187"/>
      <c r="MNL437" s="187"/>
      <c r="MNM437" s="187"/>
      <c r="MNN437" s="187" t="s">
        <v>240</v>
      </c>
      <c r="MNO437" s="187"/>
      <c r="MNP437" s="187"/>
      <c r="MNQ437" s="187"/>
      <c r="MNR437" s="187"/>
      <c r="MNS437" s="187"/>
      <c r="MNT437" s="187"/>
      <c r="MNU437" s="187"/>
      <c r="MNV437" s="187"/>
      <c r="MNW437" s="187"/>
      <c r="MNX437" s="187"/>
      <c r="MNY437" s="187"/>
      <c r="MNZ437" s="187"/>
      <c r="MOA437" s="187"/>
      <c r="MOB437" s="187"/>
      <c r="MOC437" s="187" t="s">
        <v>240</v>
      </c>
      <c r="MOD437" s="187"/>
      <c r="MOE437" s="187"/>
      <c r="MOF437" s="187"/>
      <c r="MOG437" s="187"/>
      <c r="MOH437" s="187"/>
      <c r="MOI437" s="187"/>
      <c r="MOJ437" s="187"/>
      <c r="MOK437" s="187"/>
      <c r="MOL437" s="187"/>
      <c r="MOM437" s="187"/>
      <c r="MON437" s="187"/>
      <c r="MOO437" s="187"/>
      <c r="MOP437" s="187"/>
      <c r="MOQ437" s="187"/>
      <c r="MOR437" s="187" t="s">
        <v>240</v>
      </c>
      <c r="MOS437" s="187"/>
      <c r="MOT437" s="187"/>
      <c r="MOU437" s="187"/>
      <c r="MOV437" s="187"/>
      <c r="MOW437" s="187"/>
      <c r="MOX437" s="187"/>
      <c r="MOY437" s="187"/>
      <c r="MOZ437" s="187"/>
      <c r="MPA437" s="187"/>
      <c r="MPB437" s="187"/>
      <c r="MPC437" s="187"/>
      <c r="MPD437" s="187"/>
      <c r="MPE437" s="187"/>
      <c r="MPF437" s="187"/>
      <c r="MPG437" s="187" t="s">
        <v>240</v>
      </c>
      <c r="MPH437" s="187"/>
      <c r="MPI437" s="187"/>
      <c r="MPJ437" s="187"/>
      <c r="MPK437" s="187"/>
      <c r="MPL437" s="187"/>
      <c r="MPM437" s="187"/>
      <c r="MPN437" s="187"/>
      <c r="MPO437" s="187"/>
      <c r="MPP437" s="187"/>
      <c r="MPQ437" s="187"/>
      <c r="MPR437" s="187"/>
      <c r="MPS437" s="187"/>
      <c r="MPT437" s="187"/>
      <c r="MPU437" s="187"/>
      <c r="MPV437" s="187" t="s">
        <v>240</v>
      </c>
      <c r="MPW437" s="187"/>
      <c r="MPX437" s="187"/>
      <c r="MPY437" s="187"/>
      <c r="MPZ437" s="187"/>
      <c r="MQA437" s="187"/>
      <c r="MQB437" s="187"/>
      <c r="MQC437" s="187"/>
      <c r="MQD437" s="187"/>
      <c r="MQE437" s="187"/>
      <c r="MQF437" s="187"/>
      <c r="MQG437" s="187"/>
      <c r="MQH437" s="187"/>
      <c r="MQI437" s="187"/>
      <c r="MQJ437" s="187"/>
      <c r="MQK437" s="187" t="s">
        <v>240</v>
      </c>
      <c r="MQL437" s="187"/>
      <c r="MQM437" s="187"/>
      <c r="MQN437" s="187"/>
      <c r="MQO437" s="187"/>
      <c r="MQP437" s="187"/>
      <c r="MQQ437" s="187"/>
      <c r="MQR437" s="187"/>
      <c r="MQS437" s="187"/>
      <c r="MQT437" s="187"/>
      <c r="MQU437" s="187"/>
      <c r="MQV437" s="187"/>
      <c r="MQW437" s="187"/>
      <c r="MQX437" s="187"/>
      <c r="MQY437" s="187"/>
      <c r="MQZ437" s="187" t="s">
        <v>240</v>
      </c>
      <c r="MRA437" s="187"/>
      <c r="MRB437" s="187"/>
      <c r="MRC437" s="187"/>
      <c r="MRD437" s="187"/>
      <c r="MRE437" s="187"/>
      <c r="MRF437" s="187"/>
      <c r="MRG437" s="187"/>
      <c r="MRH437" s="187"/>
      <c r="MRI437" s="187"/>
      <c r="MRJ437" s="187"/>
      <c r="MRK437" s="187"/>
      <c r="MRL437" s="187"/>
      <c r="MRM437" s="187"/>
      <c r="MRN437" s="187"/>
      <c r="MRO437" s="187" t="s">
        <v>240</v>
      </c>
      <c r="MRP437" s="187"/>
      <c r="MRQ437" s="187"/>
      <c r="MRR437" s="187"/>
      <c r="MRS437" s="187"/>
      <c r="MRT437" s="187"/>
      <c r="MRU437" s="187"/>
      <c r="MRV437" s="187"/>
      <c r="MRW437" s="187"/>
      <c r="MRX437" s="187"/>
      <c r="MRY437" s="187"/>
      <c r="MRZ437" s="187"/>
      <c r="MSA437" s="187"/>
      <c r="MSB437" s="187"/>
      <c r="MSC437" s="187"/>
      <c r="MSD437" s="187" t="s">
        <v>240</v>
      </c>
      <c r="MSE437" s="187"/>
      <c r="MSF437" s="187"/>
      <c r="MSG437" s="187"/>
      <c r="MSH437" s="187"/>
      <c r="MSI437" s="187"/>
      <c r="MSJ437" s="187"/>
      <c r="MSK437" s="187"/>
      <c r="MSL437" s="187"/>
      <c r="MSM437" s="187"/>
      <c r="MSN437" s="187"/>
      <c r="MSO437" s="187"/>
      <c r="MSP437" s="187"/>
      <c r="MSQ437" s="187"/>
      <c r="MSR437" s="187"/>
      <c r="MSS437" s="187" t="s">
        <v>240</v>
      </c>
      <c r="MST437" s="187"/>
      <c r="MSU437" s="187"/>
      <c r="MSV437" s="187"/>
      <c r="MSW437" s="187"/>
      <c r="MSX437" s="187"/>
      <c r="MSY437" s="187"/>
      <c r="MSZ437" s="187"/>
      <c r="MTA437" s="187"/>
      <c r="MTB437" s="187"/>
      <c r="MTC437" s="187"/>
      <c r="MTD437" s="187"/>
      <c r="MTE437" s="187"/>
      <c r="MTF437" s="187"/>
      <c r="MTG437" s="187"/>
      <c r="MTH437" s="187" t="s">
        <v>240</v>
      </c>
      <c r="MTI437" s="187"/>
      <c r="MTJ437" s="187"/>
      <c r="MTK437" s="187"/>
      <c r="MTL437" s="187"/>
      <c r="MTM437" s="187"/>
      <c r="MTN437" s="187"/>
      <c r="MTO437" s="187"/>
      <c r="MTP437" s="187"/>
      <c r="MTQ437" s="187"/>
      <c r="MTR437" s="187"/>
      <c r="MTS437" s="187"/>
      <c r="MTT437" s="187"/>
      <c r="MTU437" s="187"/>
      <c r="MTV437" s="187"/>
      <c r="MTW437" s="187" t="s">
        <v>240</v>
      </c>
      <c r="MTX437" s="187"/>
      <c r="MTY437" s="187"/>
      <c r="MTZ437" s="187"/>
      <c r="MUA437" s="187"/>
      <c r="MUB437" s="187"/>
      <c r="MUC437" s="187"/>
      <c r="MUD437" s="187"/>
      <c r="MUE437" s="187"/>
      <c r="MUF437" s="187"/>
      <c r="MUG437" s="187"/>
      <c r="MUH437" s="187"/>
      <c r="MUI437" s="187"/>
      <c r="MUJ437" s="187"/>
      <c r="MUK437" s="187"/>
      <c r="MUL437" s="187" t="s">
        <v>240</v>
      </c>
      <c r="MUM437" s="187"/>
      <c r="MUN437" s="187"/>
      <c r="MUO437" s="187"/>
      <c r="MUP437" s="187"/>
      <c r="MUQ437" s="187"/>
      <c r="MUR437" s="187"/>
      <c r="MUS437" s="187"/>
      <c r="MUT437" s="187"/>
      <c r="MUU437" s="187"/>
      <c r="MUV437" s="187"/>
      <c r="MUW437" s="187"/>
      <c r="MUX437" s="187"/>
      <c r="MUY437" s="187"/>
      <c r="MUZ437" s="187"/>
      <c r="MVA437" s="187" t="s">
        <v>240</v>
      </c>
      <c r="MVB437" s="187"/>
      <c r="MVC437" s="187"/>
      <c r="MVD437" s="187"/>
      <c r="MVE437" s="187"/>
      <c r="MVF437" s="187"/>
      <c r="MVG437" s="187"/>
      <c r="MVH437" s="187"/>
      <c r="MVI437" s="187"/>
      <c r="MVJ437" s="187"/>
      <c r="MVK437" s="187"/>
      <c r="MVL437" s="187"/>
      <c r="MVM437" s="187"/>
      <c r="MVN437" s="187"/>
      <c r="MVO437" s="187"/>
      <c r="MVP437" s="187" t="s">
        <v>240</v>
      </c>
      <c r="MVQ437" s="187"/>
      <c r="MVR437" s="187"/>
      <c r="MVS437" s="187"/>
      <c r="MVT437" s="187"/>
      <c r="MVU437" s="187"/>
      <c r="MVV437" s="187"/>
      <c r="MVW437" s="187"/>
      <c r="MVX437" s="187"/>
      <c r="MVY437" s="187"/>
      <c r="MVZ437" s="187"/>
      <c r="MWA437" s="187"/>
      <c r="MWB437" s="187"/>
      <c r="MWC437" s="187"/>
      <c r="MWD437" s="187"/>
      <c r="MWE437" s="187" t="s">
        <v>240</v>
      </c>
      <c r="MWF437" s="187"/>
      <c r="MWG437" s="187"/>
      <c r="MWH437" s="187"/>
      <c r="MWI437" s="187"/>
      <c r="MWJ437" s="187"/>
      <c r="MWK437" s="187"/>
      <c r="MWL437" s="187"/>
      <c r="MWM437" s="187"/>
      <c r="MWN437" s="187"/>
      <c r="MWO437" s="187"/>
      <c r="MWP437" s="187"/>
      <c r="MWQ437" s="187"/>
      <c r="MWR437" s="187"/>
      <c r="MWS437" s="187"/>
      <c r="MWT437" s="187" t="s">
        <v>240</v>
      </c>
      <c r="MWU437" s="187"/>
      <c r="MWV437" s="187"/>
      <c r="MWW437" s="187"/>
      <c r="MWX437" s="187"/>
      <c r="MWY437" s="187"/>
      <c r="MWZ437" s="187"/>
      <c r="MXA437" s="187"/>
      <c r="MXB437" s="187"/>
      <c r="MXC437" s="187"/>
      <c r="MXD437" s="187"/>
      <c r="MXE437" s="187"/>
      <c r="MXF437" s="187"/>
      <c r="MXG437" s="187"/>
      <c r="MXH437" s="187"/>
      <c r="MXI437" s="187" t="s">
        <v>240</v>
      </c>
      <c r="MXJ437" s="187"/>
      <c r="MXK437" s="187"/>
      <c r="MXL437" s="187"/>
      <c r="MXM437" s="187"/>
      <c r="MXN437" s="187"/>
      <c r="MXO437" s="187"/>
      <c r="MXP437" s="187"/>
      <c r="MXQ437" s="187"/>
      <c r="MXR437" s="187"/>
      <c r="MXS437" s="187"/>
      <c r="MXT437" s="187"/>
      <c r="MXU437" s="187"/>
      <c r="MXV437" s="187"/>
      <c r="MXW437" s="187"/>
      <c r="MXX437" s="187" t="s">
        <v>240</v>
      </c>
      <c r="MXY437" s="187"/>
      <c r="MXZ437" s="187"/>
      <c r="MYA437" s="187"/>
      <c r="MYB437" s="187"/>
      <c r="MYC437" s="187"/>
      <c r="MYD437" s="187"/>
      <c r="MYE437" s="187"/>
      <c r="MYF437" s="187"/>
      <c r="MYG437" s="187"/>
      <c r="MYH437" s="187"/>
      <c r="MYI437" s="187"/>
      <c r="MYJ437" s="187"/>
      <c r="MYK437" s="187"/>
      <c r="MYL437" s="187"/>
      <c r="MYM437" s="187" t="s">
        <v>240</v>
      </c>
      <c r="MYN437" s="187"/>
      <c r="MYO437" s="187"/>
      <c r="MYP437" s="187"/>
      <c r="MYQ437" s="187"/>
      <c r="MYR437" s="187"/>
      <c r="MYS437" s="187"/>
      <c r="MYT437" s="187"/>
      <c r="MYU437" s="187"/>
      <c r="MYV437" s="187"/>
      <c r="MYW437" s="187"/>
      <c r="MYX437" s="187"/>
      <c r="MYY437" s="187"/>
      <c r="MYZ437" s="187"/>
      <c r="MZA437" s="187"/>
      <c r="MZB437" s="187" t="s">
        <v>240</v>
      </c>
      <c r="MZC437" s="187"/>
      <c r="MZD437" s="187"/>
      <c r="MZE437" s="187"/>
      <c r="MZF437" s="187"/>
      <c r="MZG437" s="187"/>
      <c r="MZH437" s="187"/>
      <c r="MZI437" s="187"/>
      <c r="MZJ437" s="187"/>
      <c r="MZK437" s="187"/>
      <c r="MZL437" s="187"/>
      <c r="MZM437" s="187"/>
      <c r="MZN437" s="187"/>
      <c r="MZO437" s="187"/>
      <c r="MZP437" s="187"/>
      <c r="MZQ437" s="187" t="s">
        <v>240</v>
      </c>
      <c r="MZR437" s="187"/>
      <c r="MZS437" s="187"/>
      <c r="MZT437" s="187"/>
      <c r="MZU437" s="187"/>
      <c r="MZV437" s="187"/>
      <c r="MZW437" s="187"/>
      <c r="MZX437" s="187"/>
      <c r="MZY437" s="187"/>
      <c r="MZZ437" s="187"/>
      <c r="NAA437" s="187"/>
      <c r="NAB437" s="187"/>
      <c r="NAC437" s="187"/>
      <c r="NAD437" s="187"/>
      <c r="NAE437" s="187"/>
      <c r="NAF437" s="187" t="s">
        <v>240</v>
      </c>
      <c r="NAG437" s="187"/>
      <c r="NAH437" s="187"/>
      <c r="NAI437" s="187"/>
      <c r="NAJ437" s="187"/>
      <c r="NAK437" s="187"/>
      <c r="NAL437" s="187"/>
      <c r="NAM437" s="187"/>
      <c r="NAN437" s="187"/>
      <c r="NAO437" s="187"/>
      <c r="NAP437" s="187"/>
      <c r="NAQ437" s="187"/>
      <c r="NAR437" s="187"/>
      <c r="NAS437" s="187"/>
      <c r="NAT437" s="187"/>
      <c r="NAU437" s="187" t="s">
        <v>240</v>
      </c>
      <c r="NAV437" s="187"/>
      <c r="NAW437" s="187"/>
      <c r="NAX437" s="187"/>
      <c r="NAY437" s="187"/>
      <c r="NAZ437" s="187"/>
      <c r="NBA437" s="187"/>
      <c r="NBB437" s="187"/>
      <c r="NBC437" s="187"/>
      <c r="NBD437" s="187"/>
      <c r="NBE437" s="187"/>
      <c r="NBF437" s="187"/>
      <c r="NBG437" s="187"/>
      <c r="NBH437" s="187"/>
      <c r="NBI437" s="187"/>
      <c r="NBJ437" s="187" t="s">
        <v>240</v>
      </c>
      <c r="NBK437" s="187"/>
      <c r="NBL437" s="187"/>
      <c r="NBM437" s="187"/>
      <c r="NBN437" s="187"/>
      <c r="NBO437" s="187"/>
      <c r="NBP437" s="187"/>
      <c r="NBQ437" s="187"/>
      <c r="NBR437" s="187"/>
      <c r="NBS437" s="187"/>
      <c r="NBT437" s="187"/>
      <c r="NBU437" s="187"/>
      <c r="NBV437" s="187"/>
      <c r="NBW437" s="187"/>
      <c r="NBX437" s="187"/>
      <c r="NBY437" s="187" t="s">
        <v>240</v>
      </c>
      <c r="NBZ437" s="187"/>
      <c r="NCA437" s="187"/>
      <c r="NCB437" s="187"/>
      <c r="NCC437" s="187"/>
      <c r="NCD437" s="187"/>
      <c r="NCE437" s="187"/>
      <c r="NCF437" s="187"/>
      <c r="NCG437" s="187"/>
      <c r="NCH437" s="187"/>
      <c r="NCI437" s="187"/>
      <c r="NCJ437" s="187"/>
      <c r="NCK437" s="187"/>
      <c r="NCL437" s="187"/>
      <c r="NCM437" s="187"/>
      <c r="NCN437" s="187" t="s">
        <v>240</v>
      </c>
      <c r="NCO437" s="187"/>
      <c r="NCP437" s="187"/>
      <c r="NCQ437" s="187"/>
      <c r="NCR437" s="187"/>
      <c r="NCS437" s="187"/>
      <c r="NCT437" s="187"/>
      <c r="NCU437" s="187"/>
      <c r="NCV437" s="187"/>
      <c r="NCW437" s="187"/>
      <c r="NCX437" s="187"/>
      <c r="NCY437" s="187"/>
      <c r="NCZ437" s="187"/>
      <c r="NDA437" s="187"/>
      <c r="NDB437" s="187"/>
      <c r="NDC437" s="187" t="s">
        <v>240</v>
      </c>
      <c r="NDD437" s="187"/>
      <c r="NDE437" s="187"/>
      <c r="NDF437" s="187"/>
      <c r="NDG437" s="187"/>
      <c r="NDH437" s="187"/>
      <c r="NDI437" s="187"/>
      <c r="NDJ437" s="187"/>
      <c r="NDK437" s="187"/>
      <c r="NDL437" s="187"/>
      <c r="NDM437" s="187"/>
      <c r="NDN437" s="187"/>
      <c r="NDO437" s="187"/>
      <c r="NDP437" s="187"/>
      <c r="NDQ437" s="187"/>
      <c r="NDR437" s="187" t="s">
        <v>240</v>
      </c>
      <c r="NDS437" s="187"/>
      <c r="NDT437" s="187"/>
      <c r="NDU437" s="187"/>
      <c r="NDV437" s="187"/>
      <c r="NDW437" s="187"/>
      <c r="NDX437" s="187"/>
      <c r="NDY437" s="187"/>
      <c r="NDZ437" s="187"/>
      <c r="NEA437" s="187"/>
      <c r="NEB437" s="187"/>
      <c r="NEC437" s="187"/>
      <c r="NED437" s="187"/>
      <c r="NEE437" s="187"/>
      <c r="NEF437" s="187"/>
      <c r="NEG437" s="187" t="s">
        <v>240</v>
      </c>
      <c r="NEH437" s="187"/>
      <c r="NEI437" s="187"/>
      <c r="NEJ437" s="187"/>
      <c r="NEK437" s="187"/>
      <c r="NEL437" s="187"/>
      <c r="NEM437" s="187"/>
      <c r="NEN437" s="187"/>
      <c r="NEO437" s="187"/>
      <c r="NEP437" s="187"/>
      <c r="NEQ437" s="187"/>
      <c r="NER437" s="187"/>
      <c r="NES437" s="187"/>
      <c r="NET437" s="187"/>
      <c r="NEU437" s="187"/>
      <c r="NEV437" s="187" t="s">
        <v>240</v>
      </c>
      <c r="NEW437" s="187"/>
      <c r="NEX437" s="187"/>
      <c r="NEY437" s="187"/>
      <c r="NEZ437" s="187"/>
      <c r="NFA437" s="187"/>
      <c r="NFB437" s="187"/>
      <c r="NFC437" s="187"/>
      <c r="NFD437" s="187"/>
      <c r="NFE437" s="187"/>
      <c r="NFF437" s="187"/>
      <c r="NFG437" s="187"/>
      <c r="NFH437" s="187"/>
      <c r="NFI437" s="187"/>
      <c r="NFJ437" s="187"/>
      <c r="NFK437" s="187" t="s">
        <v>240</v>
      </c>
      <c r="NFL437" s="187"/>
      <c r="NFM437" s="187"/>
      <c r="NFN437" s="187"/>
      <c r="NFO437" s="187"/>
      <c r="NFP437" s="187"/>
      <c r="NFQ437" s="187"/>
      <c r="NFR437" s="187"/>
      <c r="NFS437" s="187"/>
      <c r="NFT437" s="187"/>
      <c r="NFU437" s="187"/>
      <c r="NFV437" s="187"/>
      <c r="NFW437" s="187"/>
      <c r="NFX437" s="187"/>
      <c r="NFY437" s="187"/>
      <c r="NFZ437" s="187" t="s">
        <v>240</v>
      </c>
      <c r="NGA437" s="187"/>
      <c r="NGB437" s="187"/>
      <c r="NGC437" s="187"/>
      <c r="NGD437" s="187"/>
      <c r="NGE437" s="187"/>
      <c r="NGF437" s="187"/>
      <c r="NGG437" s="187"/>
      <c r="NGH437" s="187"/>
      <c r="NGI437" s="187"/>
      <c r="NGJ437" s="187"/>
      <c r="NGK437" s="187"/>
      <c r="NGL437" s="187"/>
      <c r="NGM437" s="187"/>
      <c r="NGN437" s="187"/>
      <c r="NGO437" s="187" t="s">
        <v>240</v>
      </c>
      <c r="NGP437" s="187"/>
      <c r="NGQ437" s="187"/>
      <c r="NGR437" s="187"/>
      <c r="NGS437" s="187"/>
      <c r="NGT437" s="187"/>
      <c r="NGU437" s="187"/>
      <c r="NGV437" s="187"/>
      <c r="NGW437" s="187"/>
      <c r="NGX437" s="187"/>
      <c r="NGY437" s="187"/>
      <c r="NGZ437" s="187"/>
      <c r="NHA437" s="187"/>
      <c r="NHB437" s="187"/>
      <c r="NHC437" s="187"/>
      <c r="NHD437" s="187" t="s">
        <v>240</v>
      </c>
      <c r="NHE437" s="187"/>
      <c r="NHF437" s="187"/>
      <c r="NHG437" s="187"/>
      <c r="NHH437" s="187"/>
      <c r="NHI437" s="187"/>
      <c r="NHJ437" s="187"/>
      <c r="NHK437" s="187"/>
      <c r="NHL437" s="187"/>
      <c r="NHM437" s="187"/>
      <c r="NHN437" s="187"/>
      <c r="NHO437" s="187"/>
      <c r="NHP437" s="187"/>
      <c r="NHQ437" s="187"/>
      <c r="NHR437" s="187"/>
      <c r="NHS437" s="187" t="s">
        <v>240</v>
      </c>
      <c r="NHT437" s="187"/>
      <c r="NHU437" s="187"/>
      <c r="NHV437" s="187"/>
      <c r="NHW437" s="187"/>
      <c r="NHX437" s="187"/>
      <c r="NHY437" s="187"/>
      <c r="NHZ437" s="187"/>
      <c r="NIA437" s="187"/>
      <c r="NIB437" s="187"/>
      <c r="NIC437" s="187"/>
      <c r="NID437" s="187"/>
      <c r="NIE437" s="187"/>
      <c r="NIF437" s="187"/>
      <c r="NIG437" s="187"/>
      <c r="NIH437" s="187" t="s">
        <v>240</v>
      </c>
      <c r="NII437" s="187"/>
      <c r="NIJ437" s="187"/>
      <c r="NIK437" s="187"/>
      <c r="NIL437" s="187"/>
      <c r="NIM437" s="187"/>
      <c r="NIN437" s="187"/>
      <c r="NIO437" s="187"/>
      <c r="NIP437" s="187"/>
      <c r="NIQ437" s="187"/>
      <c r="NIR437" s="187"/>
      <c r="NIS437" s="187"/>
      <c r="NIT437" s="187"/>
      <c r="NIU437" s="187"/>
      <c r="NIV437" s="187"/>
      <c r="NIW437" s="187" t="s">
        <v>240</v>
      </c>
      <c r="NIX437" s="187"/>
      <c r="NIY437" s="187"/>
      <c r="NIZ437" s="187"/>
      <c r="NJA437" s="187"/>
      <c r="NJB437" s="187"/>
      <c r="NJC437" s="187"/>
      <c r="NJD437" s="187"/>
      <c r="NJE437" s="187"/>
      <c r="NJF437" s="187"/>
      <c r="NJG437" s="187"/>
      <c r="NJH437" s="187"/>
      <c r="NJI437" s="187"/>
      <c r="NJJ437" s="187"/>
      <c r="NJK437" s="187"/>
      <c r="NJL437" s="187" t="s">
        <v>240</v>
      </c>
      <c r="NJM437" s="187"/>
      <c r="NJN437" s="187"/>
      <c r="NJO437" s="187"/>
      <c r="NJP437" s="187"/>
      <c r="NJQ437" s="187"/>
      <c r="NJR437" s="187"/>
      <c r="NJS437" s="187"/>
      <c r="NJT437" s="187"/>
      <c r="NJU437" s="187"/>
      <c r="NJV437" s="187"/>
      <c r="NJW437" s="187"/>
      <c r="NJX437" s="187"/>
      <c r="NJY437" s="187"/>
      <c r="NJZ437" s="187"/>
      <c r="NKA437" s="187" t="s">
        <v>240</v>
      </c>
      <c r="NKB437" s="187"/>
      <c r="NKC437" s="187"/>
      <c r="NKD437" s="187"/>
      <c r="NKE437" s="187"/>
      <c r="NKF437" s="187"/>
      <c r="NKG437" s="187"/>
      <c r="NKH437" s="187"/>
      <c r="NKI437" s="187"/>
      <c r="NKJ437" s="187"/>
      <c r="NKK437" s="187"/>
      <c r="NKL437" s="187"/>
      <c r="NKM437" s="187"/>
      <c r="NKN437" s="187"/>
      <c r="NKO437" s="187"/>
      <c r="NKP437" s="187" t="s">
        <v>240</v>
      </c>
      <c r="NKQ437" s="187"/>
      <c r="NKR437" s="187"/>
      <c r="NKS437" s="187"/>
      <c r="NKT437" s="187"/>
      <c r="NKU437" s="187"/>
      <c r="NKV437" s="187"/>
      <c r="NKW437" s="187"/>
      <c r="NKX437" s="187"/>
      <c r="NKY437" s="187"/>
      <c r="NKZ437" s="187"/>
      <c r="NLA437" s="187"/>
      <c r="NLB437" s="187"/>
      <c r="NLC437" s="187"/>
      <c r="NLD437" s="187"/>
      <c r="NLE437" s="187" t="s">
        <v>240</v>
      </c>
      <c r="NLF437" s="187"/>
      <c r="NLG437" s="187"/>
      <c r="NLH437" s="187"/>
      <c r="NLI437" s="187"/>
      <c r="NLJ437" s="187"/>
      <c r="NLK437" s="187"/>
      <c r="NLL437" s="187"/>
      <c r="NLM437" s="187"/>
      <c r="NLN437" s="187"/>
      <c r="NLO437" s="187"/>
      <c r="NLP437" s="187"/>
      <c r="NLQ437" s="187"/>
      <c r="NLR437" s="187"/>
      <c r="NLS437" s="187"/>
      <c r="NLT437" s="187" t="s">
        <v>240</v>
      </c>
      <c r="NLU437" s="187"/>
      <c r="NLV437" s="187"/>
      <c r="NLW437" s="187"/>
      <c r="NLX437" s="187"/>
      <c r="NLY437" s="187"/>
      <c r="NLZ437" s="187"/>
      <c r="NMA437" s="187"/>
      <c r="NMB437" s="187"/>
      <c r="NMC437" s="187"/>
      <c r="NMD437" s="187"/>
      <c r="NME437" s="187"/>
      <c r="NMF437" s="187"/>
      <c r="NMG437" s="187"/>
      <c r="NMH437" s="187"/>
      <c r="NMI437" s="187" t="s">
        <v>240</v>
      </c>
      <c r="NMJ437" s="187"/>
      <c r="NMK437" s="187"/>
      <c r="NML437" s="187"/>
      <c r="NMM437" s="187"/>
      <c r="NMN437" s="187"/>
      <c r="NMO437" s="187"/>
      <c r="NMP437" s="187"/>
      <c r="NMQ437" s="187"/>
      <c r="NMR437" s="187"/>
      <c r="NMS437" s="187"/>
      <c r="NMT437" s="187"/>
      <c r="NMU437" s="187"/>
      <c r="NMV437" s="187"/>
      <c r="NMW437" s="187"/>
      <c r="NMX437" s="187" t="s">
        <v>240</v>
      </c>
      <c r="NMY437" s="187"/>
      <c r="NMZ437" s="187"/>
      <c r="NNA437" s="187"/>
      <c r="NNB437" s="187"/>
      <c r="NNC437" s="187"/>
      <c r="NND437" s="187"/>
      <c r="NNE437" s="187"/>
      <c r="NNF437" s="187"/>
      <c r="NNG437" s="187"/>
      <c r="NNH437" s="187"/>
      <c r="NNI437" s="187"/>
      <c r="NNJ437" s="187"/>
      <c r="NNK437" s="187"/>
      <c r="NNL437" s="187"/>
      <c r="NNM437" s="187" t="s">
        <v>240</v>
      </c>
      <c r="NNN437" s="187"/>
      <c r="NNO437" s="187"/>
      <c r="NNP437" s="187"/>
      <c r="NNQ437" s="187"/>
      <c r="NNR437" s="187"/>
      <c r="NNS437" s="187"/>
      <c r="NNT437" s="187"/>
      <c r="NNU437" s="187"/>
      <c r="NNV437" s="187"/>
      <c r="NNW437" s="187"/>
      <c r="NNX437" s="187"/>
      <c r="NNY437" s="187"/>
      <c r="NNZ437" s="187"/>
      <c r="NOA437" s="187"/>
      <c r="NOB437" s="187" t="s">
        <v>240</v>
      </c>
      <c r="NOC437" s="187"/>
      <c r="NOD437" s="187"/>
      <c r="NOE437" s="187"/>
      <c r="NOF437" s="187"/>
      <c r="NOG437" s="187"/>
      <c r="NOH437" s="187"/>
      <c r="NOI437" s="187"/>
      <c r="NOJ437" s="187"/>
      <c r="NOK437" s="187"/>
      <c r="NOL437" s="187"/>
      <c r="NOM437" s="187"/>
      <c r="NON437" s="187"/>
      <c r="NOO437" s="187"/>
      <c r="NOP437" s="187"/>
      <c r="NOQ437" s="187" t="s">
        <v>240</v>
      </c>
      <c r="NOR437" s="187"/>
      <c r="NOS437" s="187"/>
      <c r="NOT437" s="187"/>
      <c r="NOU437" s="187"/>
      <c r="NOV437" s="187"/>
      <c r="NOW437" s="187"/>
      <c r="NOX437" s="187"/>
      <c r="NOY437" s="187"/>
      <c r="NOZ437" s="187"/>
      <c r="NPA437" s="187"/>
      <c r="NPB437" s="187"/>
      <c r="NPC437" s="187"/>
      <c r="NPD437" s="187"/>
      <c r="NPE437" s="187"/>
      <c r="NPF437" s="187" t="s">
        <v>240</v>
      </c>
      <c r="NPG437" s="187"/>
      <c r="NPH437" s="187"/>
      <c r="NPI437" s="187"/>
      <c r="NPJ437" s="187"/>
      <c r="NPK437" s="187"/>
      <c r="NPL437" s="187"/>
      <c r="NPM437" s="187"/>
      <c r="NPN437" s="187"/>
      <c r="NPO437" s="187"/>
      <c r="NPP437" s="187"/>
      <c r="NPQ437" s="187"/>
      <c r="NPR437" s="187"/>
      <c r="NPS437" s="187"/>
      <c r="NPT437" s="187"/>
      <c r="NPU437" s="187" t="s">
        <v>240</v>
      </c>
      <c r="NPV437" s="187"/>
      <c r="NPW437" s="187"/>
      <c r="NPX437" s="187"/>
      <c r="NPY437" s="187"/>
      <c r="NPZ437" s="187"/>
      <c r="NQA437" s="187"/>
      <c r="NQB437" s="187"/>
      <c r="NQC437" s="187"/>
      <c r="NQD437" s="187"/>
      <c r="NQE437" s="187"/>
      <c r="NQF437" s="187"/>
      <c r="NQG437" s="187"/>
      <c r="NQH437" s="187"/>
      <c r="NQI437" s="187"/>
      <c r="NQJ437" s="187" t="s">
        <v>240</v>
      </c>
      <c r="NQK437" s="187"/>
      <c r="NQL437" s="187"/>
      <c r="NQM437" s="187"/>
      <c r="NQN437" s="187"/>
      <c r="NQO437" s="187"/>
      <c r="NQP437" s="187"/>
      <c r="NQQ437" s="187"/>
      <c r="NQR437" s="187"/>
      <c r="NQS437" s="187"/>
      <c r="NQT437" s="187"/>
      <c r="NQU437" s="187"/>
      <c r="NQV437" s="187"/>
      <c r="NQW437" s="187"/>
      <c r="NQX437" s="187"/>
      <c r="NQY437" s="187" t="s">
        <v>240</v>
      </c>
      <c r="NQZ437" s="187"/>
      <c r="NRA437" s="187"/>
      <c r="NRB437" s="187"/>
      <c r="NRC437" s="187"/>
      <c r="NRD437" s="187"/>
      <c r="NRE437" s="187"/>
      <c r="NRF437" s="187"/>
      <c r="NRG437" s="187"/>
      <c r="NRH437" s="187"/>
      <c r="NRI437" s="187"/>
      <c r="NRJ437" s="187"/>
      <c r="NRK437" s="187"/>
      <c r="NRL437" s="187"/>
      <c r="NRM437" s="187"/>
      <c r="NRN437" s="187" t="s">
        <v>240</v>
      </c>
      <c r="NRO437" s="187"/>
      <c r="NRP437" s="187"/>
      <c r="NRQ437" s="187"/>
      <c r="NRR437" s="187"/>
      <c r="NRS437" s="187"/>
      <c r="NRT437" s="187"/>
      <c r="NRU437" s="187"/>
      <c r="NRV437" s="187"/>
      <c r="NRW437" s="187"/>
      <c r="NRX437" s="187"/>
      <c r="NRY437" s="187"/>
      <c r="NRZ437" s="187"/>
      <c r="NSA437" s="187"/>
      <c r="NSB437" s="187"/>
      <c r="NSC437" s="187" t="s">
        <v>240</v>
      </c>
      <c r="NSD437" s="187"/>
      <c r="NSE437" s="187"/>
      <c r="NSF437" s="187"/>
      <c r="NSG437" s="187"/>
      <c r="NSH437" s="187"/>
      <c r="NSI437" s="187"/>
      <c r="NSJ437" s="187"/>
      <c r="NSK437" s="187"/>
      <c r="NSL437" s="187"/>
      <c r="NSM437" s="187"/>
      <c r="NSN437" s="187"/>
      <c r="NSO437" s="187"/>
      <c r="NSP437" s="187"/>
      <c r="NSQ437" s="187"/>
      <c r="NSR437" s="187" t="s">
        <v>240</v>
      </c>
      <c r="NSS437" s="187"/>
      <c r="NST437" s="187"/>
      <c r="NSU437" s="187"/>
      <c r="NSV437" s="187"/>
      <c r="NSW437" s="187"/>
      <c r="NSX437" s="187"/>
      <c r="NSY437" s="187"/>
      <c r="NSZ437" s="187"/>
      <c r="NTA437" s="187"/>
      <c r="NTB437" s="187"/>
      <c r="NTC437" s="187"/>
      <c r="NTD437" s="187"/>
      <c r="NTE437" s="187"/>
      <c r="NTF437" s="187"/>
      <c r="NTG437" s="187" t="s">
        <v>240</v>
      </c>
      <c r="NTH437" s="187"/>
      <c r="NTI437" s="187"/>
      <c r="NTJ437" s="187"/>
      <c r="NTK437" s="187"/>
      <c r="NTL437" s="187"/>
      <c r="NTM437" s="187"/>
      <c r="NTN437" s="187"/>
      <c r="NTO437" s="187"/>
      <c r="NTP437" s="187"/>
      <c r="NTQ437" s="187"/>
      <c r="NTR437" s="187"/>
      <c r="NTS437" s="187"/>
      <c r="NTT437" s="187"/>
      <c r="NTU437" s="187"/>
      <c r="NTV437" s="187" t="s">
        <v>240</v>
      </c>
      <c r="NTW437" s="187"/>
      <c r="NTX437" s="187"/>
      <c r="NTY437" s="187"/>
      <c r="NTZ437" s="187"/>
      <c r="NUA437" s="187"/>
      <c r="NUB437" s="187"/>
      <c r="NUC437" s="187"/>
      <c r="NUD437" s="187"/>
      <c r="NUE437" s="187"/>
      <c r="NUF437" s="187"/>
      <c r="NUG437" s="187"/>
      <c r="NUH437" s="187"/>
      <c r="NUI437" s="187"/>
      <c r="NUJ437" s="187"/>
      <c r="NUK437" s="187" t="s">
        <v>240</v>
      </c>
      <c r="NUL437" s="187"/>
      <c r="NUM437" s="187"/>
      <c r="NUN437" s="187"/>
      <c r="NUO437" s="187"/>
      <c r="NUP437" s="187"/>
      <c r="NUQ437" s="187"/>
      <c r="NUR437" s="187"/>
      <c r="NUS437" s="187"/>
      <c r="NUT437" s="187"/>
      <c r="NUU437" s="187"/>
      <c r="NUV437" s="187"/>
      <c r="NUW437" s="187"/>
      <c r="NUX437" s="187"/>
      <c r="NUY437" s="187"/>
      <c r="NUZ437" s="187" t="s">
        <v>240</v>
      </c>
      <c r="NVA437" s="187"/>
      <c r="NVB437" s="187"/>
      <c r="NVC437" s="187"/>
      <c r="NVD437" s="187"/>
      <c r="NVE437" s="187"/>
      <c r="NVF437" s="187"/>
      <c r="NVG437" s="187"/>
      <c r="NVH437" s="187"/>
      <c r="NVI437" s="187"/>
      <c r="NVJ437" s="187"/>
      <c r="NVK437" s="187"/>
      <c r="NVL437" s="187"/>
      <c r="NVM437" s="187"/>
      <c r="NVN437" s="187"/>
      <c r="NVO437" s="187" t="s">
        <v>240</v>
      </c>
      <c r="NVP437" s="187"/>
      <c r="NVQ437" s="187"/>
      <c r="NVR437" s="187"/>
      <c r="NVS437" s="187"/>
      <c r="NVT437" s="187"/>
      <c r="NVU437" s="187"/>
      <c r="NVV437" s="187"/>
      <c r="NVW437" s="187"/>
      <c r="NVX437" s="187"/>
      <c r="NVY437" s="187"/>
      <c r="NVZ437" s="187"/>
      <c r="NWA437" s="187"/>
      <c r="NWB437" s="187"/>
      <c r="NWC437" s="187"/>
      <c r="NWD437" s="187" t="s">
        <v>240</v>
      </c>
      <c r="NWE437" s="187"/>
      <c r="NWF437" s="187"/>
      <c r="NWG437" s="187"/>
      <c r="NWH437" s="187"/>
      <c r="NWI437" s="187"/>
      <c r="NWJ437" s="187"/>
      <c r="NWK437" s="187"/>
      <c r="NWL437" s="187"/>
      <c r="NWM437" s="187"/>
      <c r="NWN437" s="187"/>
      <c r="NWO437" s="187"/>
      <c r="NWP437" s="187"/>
      <c r="NWQ437" s="187"/>
      <c r="NWR437" s="187"/>
      <c r="NWS437" s="187" t="s">
        <v>240</v>
      </c>
      <c r="NWT437" s="187"/>
      <c r="NWU437" s="187"/>
      <c r="NWV437" s="187"/>
      <c r="NWW437" s="187"/>
      <c r="NWX437" s="187"/>
      <c r="NWY437" s="187"/>
      <c r="NWZ437" s="187"/>
      <c r="NXA437" s="187"/>
      <c r="NXB437" s="187"/>
      <c r="NXC437" s="187"/>
      <c r="NXD437" s="187"/>
      <c r="NXE437" s="187"/>
      <c r="NXF437" s="187"/>
      <c r="NXG437" s="187"/>
      <c r="NXH437" s="187" t="s">
        <v>240</v>
      </c>
      <c r="NXI437" s="187"/>
      <c r="NXJ437" s="187"/>
      <c r="NXK437" s="187"/>
      <c r="NXL437" s="187"/>
      <c r="NXM437" s="187"/>
      <c r="NXN437" s="187"/>
      <c r="NXO437" s="187"/>
      <c r="NXP437" s="187"/>
      <c r="NXQ437" s="187"/>
      <c r="NXR437" s="187"/>
      <c r="NXS437" s="187"/>
      <c r="NXT437" s="187"/>
      <c r="NXU437" s="187"/>
      <c r="NXV437" s="187"/>
      <c r="NXW437" s="187" t="s">
        <v>240</v>
      </c>
      <c r="NXX437" s="187"/>
      <c r="NXY437" s="187"/>
      <c r="NXZ437" s="187"/>
      <c r="NYA437" s="187"/>
      <c r="NYB437" s="187"/>
      <c r="NYC437" s="187"/>
      <c r="NYD437" s="187"/>
      <c r="NYE437" s="187"/>
      <c r="NYF437" s="187"/>
      <c r="NYG437" s="187"/>
      <c r="NYH437" s="187"/>
      <c r="NYI437" s="187"/>
      <c r="NYJ437" s="187"/>
      <c r="NYK437" s="187"/>
      <c r="NYL437" s="187" t="s">
        <v>240</v>
      </c>
      <c r="NYM437" s="187"/>
      <c r="NYN437" s="187"/>
      <c r="NYO437" s="187"/>
      <c r="NYP437" s="187"/>
      <c r="NYQ437" s="187"/>
      <c r="NYR437" s="187"/>
      <c r="NYS437" s="187"/>
      <c r="NYT437" s="187"/>
      <c r="NYU437" s="187"/>
      <c r="NYV437" s="187"/>
      <c r="NYW437" s="187"/>
      <c r="NYX437" s="187"/>
      <c r="NYY437" s="187"/>
      <c r="NYZ437" s="187"/>
      <c r="NZA437" s="187" t="s">
        <v>240</v>
      </c>
      <c r="NZB437" s="187"/>
      <c r="NZC437" s="187"/>
      <c r="NZD437" s="187"/>
      <c r="NZE437" s="187"/>
      <c r="NZF437" s="187"/>
      <c r="NZG437" s="187"/>
      <c r="NZH437" s="187"/>
      <c r="NZI437" s="187"/>
      <c r="NZJ437" s="187"/>
      <c r="NZK437" s="187"/>
      <c r="NZL437" s="187"/>
      <c r="NZM437" s="187"/>
      <c r="NZN437" s="187"/>
      <c r="NZO437" s="187"/>
      <c r="NZP437" s="187" t="s">
        <v>240</v>
      </c>
      <c r="NZQ437" s="187"/>
      <c r="NZR437" s="187"/>
      <c r="NZS437" s="187"/>
      <c r="NZT437" s="187"/>
      <c r="NZU437" s="187"/>
      <c r="NZV437" s="187"/>
      <c r="NZW437" s="187"/>
      <c r="NZX437" s="187"/>
      <c r="NZY437" s="187"/>
      <c r="NZZ437" s="187"/>
      <c r="OAA437" s="187"/>
      <c r="OAB437" s="187"/>
      <c r="OAC437" s="187"/>
      <c r="OAD437" s="187"/>
      <c r="OAE437" s="187" t="s">
        <v>240</v>
      </c>
      <c r="OAF437" s="187"/>
      <c r="OAG437" s="187"/>
      <c r="OAH437" s="187"/>
      <c r="OAI437" s="187"/>
      <c r="OAJ437" s="187"/>
      <c r="OAK437" s="187"/>
      <c r="OAL437" s="187"/>
      <c r="OAM437" s="187"/>
      <c r="OAN437" s="187"/>
      <c r="OAO437" s="187"/>
      <c r="OAP437" s="187"/>
      <c r="OAQ437" s="187"/>
      <c r="OAR437" s="187"/>
      <c r="OAS437" s="187"/>
      <c r="OAT437" s="187" t="s">
        <v>240</v>
      </c>
      <c r="OAU437" s="187"/>
      <c r="OAV437" s="187"/>
      <c r="OAW437" s="187"/>
      <c r="OAX437" s="187"/>
      <c r="OAY437" s="187"/>
      <c r="OAZ437" s="187"/>
      <c r="OBA437" s="187"/>
      <c r="OBB437" s="187"/>
      <c r="OBC437" s="187"/>
      <c r="OBD437" s="187"/>
      <c r="OBE437" s="187"/>
      <c r="OBF437" s="187"/>
      <c r="OBG437" s="187"/>
      <c r="OBH437" s="187"/>
      <c r="OBI437" s="187" t="s">
        <v>240</v>
      </c>
      <c r="OBJ437" s="187"/>
      <c r="OBK437" s="187"/>
      <c r="OBL437" s="187"/>
      <c r="OBM437" s="187"/>
      <c r="OBN437" s="187"/>
      <c r="OBO437" s="187"/>
      <c r="OBP437" s="187"/>
      <c r="OBQ437" s="187"/>
      <c r="OBR437" s="187"/>
      <c r="OBS437" s="187"/>
      <c r="OBT437" s="187"/>
      <c r="OBU437" s="187"/>
      <c r="OBV437" s="187"/>
      <c r="OBW437" s="187"/>
      <c r="OBX437" s="187" t="s">
        <v>240</v>
      </c>
      <c r="OBY437" s="187"/>
      <c r="OBZ437" s="187"/>
      <c r="OCA437" s="187"/>
      <c r="OCB437" s="187"/>
      <c r="OCC437" s="187"/>
      <c r="OCD437" s="187"/>
      <c r="OCE437" s="187"/>
      <c r="OCF437" s="187"/>
      <c r="OCG437" s="187"/>
      <c r="OCH437" s="187"/>
      <c r="OCI437" s="187"/>
      <c r="OCJ437" s="187"/>
      <c r="OCK437" s="187"/>
      <c r="OCL437" s="187"/>
      <c r="OCM437" s="187" t="s">
        <v>240</v>
      </c>
      <c r="OCN437" s="187"/>
      <c r="OCO437" s="187"/>
      <c r="OCP437" s="187"/>
      <c r="OCQ437" s="187"/>
      <c r="OCR437" s="187"/>
      <c r="OCS437" s="187"/>
      <c r="OCT437" s="187"/>
      <c r="OCU437" s="187"/>
      <c r="OCV437" s="187"/>
      <c r="OCW437" s="187"/>
      <c r="OCX437" s="187"/>
      <c r="OCY437" s="187"/>
      <c r="OCZ437" s="187"/>
      <c r="ODA437" s="187"/>
      <c r="ODB437" s="187" t="s">
        <v>240</v>
      </c>
      <c r="ODC437" s="187"/>
      <c r="ODD437" s="187"/>
      <c r="ODE437" s="187"/>
      <c r="ODF437" s="187"/>
      <c r="ODG437" s="187"/>
      <c r="ODH437" s="187"/>
      <c r="ODI437" s="187"/>
      <c r="ODJ437" s="187"/>
      <c r="ODK437" s="187"/>
      <c r="ODL437" s="187"/>
      <c r="ODM437" s="187"/>
      <c r="ODN437" s="187"/>
      <c r="ODO437" s="187"/>
      <c r="ODP437" s="187"/>
      <c r="ODQ437" s="187" t="s">
        <v>240</v>
      </c>
      <c r="ODR437" s="187"/>
      <c r="ODS437" s="187"/>
      <c r="ODT437" s="187"/>
      <c r="ODU437" s="187"/>
      <c r="ODV437" s="187"/>
      <c r="ODW437" s="187"/>
      <c r="ODX437" s="187"/>
      <c r="ODY437" s="187"/>
      <c r="ODZ437" s="187"/>
      <c r="OEA437" s="187"/>
      <c r="OEB437" s="187"/>
      <c r="OEC437" s="187"/>
      <c r="OED437" s="187"/>
      <c r="OEE437" s="187"/>
      <c r="OEF437" s="187" t="s">
        <v>240</v>
      </c>
      <c r="OEG437" s="187"/>
      <c r="OEH437" s="187"/>
      <c r="OEI437" s="187"/>
      <c r="OEJ437" s="187"/>
      <c r="OEK437" s="187"/>
      <c r="OEL437" s="187"/>
      <c r="OEM437" s="187"/>
      <c r="OEN437" s="187"/>
      <c r="OEO437" s="187"/>
      <c r="OEP437" s="187"/>
      <c r="OEQ437" s="187"/>
      <c r="OER437" s="187"/>
      <c r="OES437" s="187"/>
      <c r="OET437" s="187"/>
      <c r="OEU437" s="187" t="s">
        <v>240</v>
      </c>
      <c r="OEV437" s="187"/>
      <c r="OEW437" s="187"/>
      <c r="OEX437" s="187"/>
      <c r="OEY437" s="187"/>
      <c r="OEZ437" s="187"/>
      <c r="OFA437" s="187"/>
      <c r="OFB437" s="187"/>
      <c r="OFC437" s="187"/>
      <c r="OFD437" s="187"/>
      <c r="OFE437" s="187"/>
      <c r="OFF437" s="187"/>
      <c r="OFG437" s="187"/>
      <c r="OFH437" s="187"/>
      <c r="OFI437" s="187"/>
      <c r="OFJ437" s="187" t="s">
        <v>240</v>
      </c>
      <c r="OFK437" s="187"/>
      <c r="OFL437" s="187"/>
      <c r="OFM437" s="187"/>
      <c r="OFN437" s="187"/>
      <c r="OFO437" s="187"/>
      <c r="OFP437" s="187"/>
      <c r="OFQ437" s="187"/>
      <c r="OFR437" s="187"/>
      <c r="OFS437" s="187"/>
      <c r="OFT437" s="187"/>
      <c r="OFU437" s="187"/>
      <c r="OFV437" s="187"/>
      <c r="OFW437" s="187"/>
      <c r="OFX437" s="187"/>
      <c r="OFY437" s="187" t="s">
        <v>240</v>
      </c>
      <c r="OFZ437" s="187"/>
      <c r="OGA437" s="187"/>
      <c r="OGB437" s="187"/>
      <c r="OGC437" s="187"/>
      <c r="OGD437" s="187"/>
      <c r="OGE437" s="187"/>
      <c r="OGF437" s="187"/>
      <c r="OGG437" s="187"/>
      <c r="OGH437" s="187"/>
      <c r="OGI437" s="187"/>
      <c r="OGJ437" s="187"/>
      <c r="OGK437" s="187"/>
      <c r="OGL437" s="187"/>
      <c r="OGM437" s="187"/>
      <c r="OGN437" s="187" t="s">
        <v>240</v>
      </c>
      <c r="OGO437" s="187"/>
      <c r="OGP437" s="187"/>
      <c r="OGQ437" s="187"/>
      <c r="OGR437" s="187"/>
      <c r="OGS437" s="187"/>
      <c r="OGT437" s="187"/>
      <c r="OGU437" s="187"/>
      <c r="OGV437" s="187"/>
      <c r="OGW437" s="187"/>
      <c r="OGX437" s="187"/>
      <c r="OGY437" s="187"/>
      <c r="OGZ437" s="187"/>
      <c r="OHA437" s="187"/>
      <c r="OHB437" s="187"/>
      <c r="OHC437" s="187" t="s">
        <v>240</v>
      </c>
      <c r="OHD437" s="187"/>
      <c r="OHE437" s="187"/>
      <c r="OHF437" s="187"/>
      <c r="OHG437" s="187"/>
      <c r="OHH437" s="187"/>
      <c r="OHI437" s="187"/>
      <c r="OHJ437" s="187"/>
      <c r="OHK437" s="187"/>
      <c r="OHL437" s="187"/>
      <c r="OHM437" s="187"/>
      <c r="OHN437" s="187"/>
      <c r="OHO437" s="187"/>
      <c r="OHP437" s="187"/>
      <c r="OHQ437" s="187"/>
      <c r="OHR437" s="187" t="s">
        <v>240</v>
      </c>
      <c r="OHS437" s="187"/>
      <c r="OHT437" s="187"/>
      <c r="OHU437" s="187"/>
      <c r="OHV437" s="187"/>
      <c r="OHW437" s="187"/>
      <c r="OHX437" s="187"/>
      <c r="OHY437" s="187"/>
      <c r="OHZ437" s="187"/>
      <c r="OIA437" s="187"/>
      <c r="OIB437" s="187"/>
      <c r="OIC437" s="187"/>
      <c r="OID437" s="187"/>
      <c r="OIE437" s="187"/>
      <c r="OIF437" s="187"/>
      <c r="OIG437" s="187" t="s">
        <v>240</v>
      </c>
      <c r="OIH437" s="187"/>
      <c r="OII437" s="187"/>
      <c r="OIJ437" s="187"/>
      <c r="OIK437" s="187"/>
      <c r="OIL437" s="187"/>
      <c r="OIM437" s="187"/>
      <c r="OIN437" s="187"/>
      <c r="OIO437" s="187"/>
      <c r="OIP437" s="187"/>
      <c r="OIQ437" s="187"/>
      <c r="OIR437" s="187"/>
      <c r="OIS437" s="187"/>
      <c r="OIT437" s="187"/>
      <c r="OIU437" s="187"/>
      <c r="OIV437" s="187" t="s">
        <v>240</v>
      </c>
      <c r="OIW437" s="187"/>
      <c r="OIX437" s="187"/>
      <c r="OIY437" s="187"/>
      <c r="OIZ437" s="187"/>
      <c r="OJA437" s="187"/>
      <c r="OJB437" s="187"/>
      <c r="OJC437" s="187"/>
      <c r="OJD437" s="187"/>
      <c r="OJE437" s="187"/>
      <c r="OJF437" s="187"/>
      <c r="OJG437" s="187"/>
      <c r="OJH437" s="187"/>
      <c r="OJI437" s="187"/>
      <c r="OJJ437" s="187"/>
      <c r="OJK437" s="187" t="s">
        <v>240</v>
      </c>
      <c r="OJL437" s="187"/>
      <c r="OJM437" s="187"/>
      <c r="OJN437" s="187"/>
      <c r="OJO437" s="187"/>
      <c r="OJP437" s="187"/>
      <c r="OJQ437" s="187"/>
      <c r="OJR437" s="187"/>
      <c r="OJS437" s="187"/>
      <c r="OJT437" s="187"/>
      <c r="OJU437" s="187"/>
      <c r="OJV437" s="187"/>
      <c r="OJW437" s="187"/>
      <c r="OJX437" s="187"/>
      <c r="OJY437" s="187"/>
      <c r="OJZ437" s="187" t="s">
        <v>240</v>
      </c>
      <c r="OKA437" s="187"/>
      <c r="OKB437" s="187"/>
      <c r="OKC437" s="187"/>
      <c r="OKD437" s="187"/>
      <c r="OKE437" s="187"/>
      <c r="OKF437" s="187"/>
      <c r="OKG437" s="187"/>
      <c r="OKH437" s="187"/>
      <c r="OKI437" s="187"/>
      <c r="OKJ437" s="187"/>
      <c r="OKK437" s="187"/>
      <c r="OKL437" s="187"/>
      <c r="OKM437" s="187"/>
      <c r="OKN437" s="187"/>
      <c r="OKO437" s="187" t="s">
        <v>240</v>
      </c>
      <c r="OKP437" s="187"/>
      <c r="OKQ437" s="187"/>
      <c r="OKR437" s="187"/>
      <c r="OKS437" s="187"/>
      <c r="OKT437" s="187"/>
      <c r="OKU437" s="187"/>
      <c r="OKV437" s="187"/>
      <c r="OKW437" s="187"/>
      <c r="OKX437" s="187"/>
      <c r="OKY437" s="187"/>
      <c r="OKZ437" s="187"/>
      <c r="OLA437" s="187"/>
      <c r="OLB437" s="187"/>
      <c r="OLC437" s="187"/>
      <c r="OLD437" s="187" t="s">
        <v>240</v>
      </c>
      <c r="OLE437" s="187"/>
      <c r="OLF437" s="187"/>
      <c r="OLG437" s="187"/>
      <c r="OLH437" s="187"/>
      <c r="OLI437" s="187"/>
      <c r="OLJ437" s="187"/>
      <c r="OLK437" s="187"/>
      <c r="OLL437" s="187"/>
      <c r="OLM437" s="187"/>
      <c r="OLN437" s="187"/>
      <c r="OLO437" s="187"/>
      <c r="OLP437" s="187"/>
      <c r="OLQ437" s="187"/>
      <c r="OLR437" s="187"/>
      <c r="OLS437" s="187" t="s">
        <v>240</v>
      </c>
      <c r="OLT437" s="187"/>
      <c r="OLU437" s="187"/>
      <c r="OLV437" s="187"/>
      <c r="OLW437" s="187"/>
      <c r="OLX437" s="187"/>
      <c r="OLY437" s="187"/>
      <c r="OLZ437" s="187"/>
      <c r="OMA437" s="187"/>
      <c r="OMB437" s="187"/>
      <c r="OMC437" s="187"/>
      <c r="OMD437" s="187"/>
      <c r="OME437" s="187"/>
      <c r="OMF437" s="187"/>
      <c r="OMG437" s="187"/>
      <c r="OMH437" s="187" t="s">
        <v>240</v>
      </c>
      <c r="OMI437" s="187"/>
      <c r="OMJ437" s="187"/>
      <c r="OMK437" s="187"/>
      <c r="OML437" s="187"/>
      <c r="OMM437" s="187"/>
      <c r="OMN437" s="187"/>
      <c r="OMO437" s="187"/>
      <c r="OMP437" s="187"/>
      <c r="OMQ437" s="187"/>
      <c r="OMR437" s="187"/>
      <c r="OMS437" s="187"/>
      <c r="OMT437" s="187"/>
      <c r="OMU437" s="187"/>
      <c r="OMV437" s="187"/>
      <c r="OMW437" s="187" t="s">
        <v>240</v>
      </c>
      <c r="OMX437" s="187"/>
      <c r="OMY437" s="187"/>
      <c r="OMZ437" s="187"/>
      <c r="ONA437" s="187"/>
      <c r="ONB437" s="187"/>
      <c r="ONC437" s="187"/>
      <c r="OND437" s="187"/>
      <c r="ONE437" s="187"/>
      <c r="ONF437" s="187"/>
      <c r="ONG437" s="187"/>
      <c r="ONH437" s="187"/>
      <c r="ONI437" s="187"/>
      <c r="ONJ437" s="187"/>
      <c r="ONK437" s="187"/>
      <c r="ONL437" s="187" t="s">
        <v>240</v>
      </c>
      <c r="ONM437" s="187"/>
      <c r="ONN437" s="187"/>
      <c r="ONO437" s="187"/>
      <c r="ONP437" s="187"/>
      <c r="ONQ437" s="187"/>
      <c r="ONR437" s="187"/>
      <c r="ONS437" s="187"/>
      <c r="ONT437" s="187"/>
      <c r="ONU437" s="187"/>
      <c r="ONV437" s="187"/>
      <c r="ONW437" s="187"/>
      <c r="ONX437" s="187"/>
      <c r="ONY437" s="187"/>
      <c r="ONZ437" s="187"/>
      <c r="OOA437" s="187" t="s">
        <v>240</v>
      </c>
      <c r="OOB437" s="187"/>
      <c r="OOC437" s="187"/>
      <c r="OOD437" s="187"/>
      <c r="OOE437" s="187"/>
      <c r="OOF437" s="187"/>
      <c r="OOG437" s="187"/>
      <c r="OOH437" s="187"/>
      <c r="OOI437" s="187"/>
      <c r="OOJ437" s="187"/>
      <c r="OOK437" s="187"/>
      <c r="OOL437" s="187"/>
      <c r="OOM437" s="187"/>
      <c r="OON437" s="187"/>
      <c r="OOO437" s="187"/>
      <c r="OOP437" s="187" t="s">
        <v>240</v>
      </c>
      <c r="OOQ437" s="187"/>
      <c r="OOR437" s="187"/>
      <c r="OOS437" s="187"/>
      <c r="OOT437" s="187"/>
      <c r="OOU437" s="187"/>
      <c r="OOV437" s="187"/>
      <c r="OOW437" s="187"/>
      <c r="OOX437" s="187"/>
      <c r="OOY437" s="187"/>
      <c r="OOZ437" s="187"/>
      <c r="OPA437" s="187"/>
      <c r="OPB437" s="187"/>
      <c r="OPC437" s="187"/>
      <c r="OPD437" s="187"/>
      <c r="OPE437" s="187" t="s">
        <v>240</v>
      </c>
      <c r="OPF437" s="187"/>
      <c r="OPG437" s="187"/>
      <c r="OPH437" s="187"/>
      <c r="OPI437" s="187"/>
      <c r="OPJ437" s="187"/>
      <c r="OPK437" s="187"/>
      <c r="OPL437" s="187"/>
      <c r="OPM437" s="187"/>
      <c r="OPN437" s="187"/>
      <c r="OPO437" s="187"/>
      <c r="OPP437" s="187"/>
      <c r="OPQ437" s="187"/>
      <c r="OPR437" s="187"/>
      <c r="OPS437" s="187"/>
      <c r="OPT437" s="187" t="s">
        <v>240</v>
      </c>
      <c r="OPU437" s="187"/>
      <c r="OPV437" s="187"/>
      <c r="OPW437" s="187"/>
      <c r="OPX437" s="187"/>
      <c r="OPY437" s="187"/>
      <c r="OPZ437" s="187"/>
      <c r="OQA437" s="187"/>
      <c r="OQB437" s="187"/>
      <c r="OQC437" s="187"/>
      <c r="OQD437" s="187"/>
      <c r="OQE437" s="187"/>
      <c r="OQF437" s="187"/>
      <c r="OQG437" s="187"/>
      <c r="OQH437" s="187"/>
      <c r="OQI437" s="187" t="s">
        <v>240</v>
      </c>
      <c r="OQJ437" s="187"/>
      <c r="OQK437" s="187"/>
      <c r="OQL437" s="187"/>
      <c r="OQM437" s="187"/>
      <c r="OQN437" s="187"/>
      <c r="OQO437" s="187"/>
      <c r="OQP437" s="187"/>
      <c r="OQQ437" s="187"/>
      <c r="OQR437" s="187"/>
      <c r="OQS437" s="187"/>
      <c r="OQT437" s="187"/>
      <c r="OQU437" s="187"/>
      <c r="OQV437" s="187"/>
      <c r="OQW437" s="187"/>
      <c r="OQX437" s="187" t="s">
        <v>240</v>
      </c>
      <c r="OQY437" s="187"/>
      <c r="OQZ437" s="187"/>
      <c r="ORA437" s="187"/>
      <c r="ORB437" s="187"/>
      <c r="ORC437" s="187"/>
      <c r="ORD437" s="187"/>
      <c r="ORE437" s="187"/>
      <c r="ORF437" s="187"/>
      <c r="ORG437" s="187"/>
      <c r="ORH437" s="187"/>
      <c r="ORI437" s="187"/>
      <c r="ORJ437" s="187"/>
      <c r="ORK437" s="187"/>
      <c r="ORL437" s="187"/>
      <c r="ORM437" s="187" t="s">
        <v>240</v>
      </c>
      <c r="ORN437" s="187"/>
      <c r="ORO437" s="187"/>
      <c r="ORP437" s="187"/>
      <c r="ORQ437" s="187"/>
      <c r="ORR437" s="187"/>
      <c r="ORS437" s="187"/>
      <c r="ORT437" s="187"/>
      <c r="ORU437" s="187"/>
      <c r="ORV437" s="187"/>
      <c r="ORW437" s="187"/>
      <c r="ORX437" s="187"/>
      <c r="ORY437" s="187"/>
      <c r="ORZ437" s="187"/>
      <c r="OSA437" s="187"/>
      <c r="OSB437" s="187" t="s">
        <v>240</v>
      </c>
      <c r="OSC437" s="187"/>
      <c r="OSD437" s="187"/>
      <c r="OSE437" s="187"/>
      <c r="OSF437" s="187"/>
      <c r="OSG437" s="187"/>
      <c r="OSH437" s="187"/>
      <c r="OSI437" s="187"/>
      <c r="OSJ437" s="187"/>
      <c r="OSK437" s="187"/>
      <c r="OSL437" s="187"/>
      <c r="OSM437" s="187"/>
      <c r="OSN437" s="187"/>
      <c r="OSO437" s="187"/>
      <c r="OSP437" s="187"/>
      <c r="OSQ437" s="187" t="s">
        <v>240</v>
      </c>
      <c r="OSR437" s="187"/>
      <c r="OSS437" s="187"/>
      <c r="OST437" s="187"/>
      <c r="OSU437" s="187"/>
      <c r="OSV437" s="187"/>
      <c r="OSW437" s="187"/>
      <c r="OSX437" s="187"/>
      <c r="OSY437" s="187"/>
      <c r="OSZ437" s="187"/>
      <c r="OTA437" s="187"/>
      <c r="OTB437" s="187"/>
      <c r="OTC437" s="187"/>
      <c r="OTD437" s="187"/>
      <c r="OTE437" s="187"/>
      <c r="OTF437" s="187" t="s">
        <v>240</v>
      </c>
      <c r="OTG437" s="187"/>
      <c r="OTH437" s="187"/>
      <c r="OTI437" s="187"/>
      <c r="OTJ437" s="187"/>
      <c r="OTK437" s="187"/>
      <c r="OTL437" s="187"/>
      <c r="OTM437" s="187"/>
      <c r="OTN437" s="187"/>
      <c r="OTO437" s="187"/>
      <c r="OTP437" s="187"/>
      <c r="OTQ437" s="187"/>
      <c r="OTR437" s="187"/>
      <c r="OTS437" s="187"/>
      <c r="OTT437" s="187"/>
      <c r="OTU437" s="187" t="s">
        <v>240</v>
      </c>
      <c r="OTV437" s="187"/>
      <c r="OTW437" s="187"/>
      <c r="OTX437" s="187"/>
      <c r="OTY437" s="187"/>
      <c r="OTZ437" s="187"/>
      <c r="OUA437" s="187"/>
      <c r="OUB437" s="187"/>
      <c r="OUC437" s="187"/>
      <c r="OUD437" s="187"/>
      <c r="OUE437" s="187"/>
      <c r="OUF437" s="187"/>
      <c r="OUG437" s="187"/>
      <c r="OUH437" s="187"/>
      <c r="OUI437" s="187"/>
      <c r="OUJ437" s="187" t="s">
        <v>240</v>
      </c>
      <c r="OUK437" s="187"/>
      <c r="OUL437" s="187"/>
      <c r="OUM437" s="187"/>
      <c r="OUN437" s="187"/>
      <c r="OUO437" s="187"/>
      <c r="OUP437" s="187"/>
      <c r="OUQ437" s="187"/>
      <c r="OUR437" s="187"/>
      <c r="OUS437" s="187"/>
      <c r="OUT437" s="187"/>
      <c r="OUU437" s="187"/>
      <c r="OUV437" s="187"/>
      <c r="OUW437" s="187"/>
      <c r="OUX437" s="187"/>
      <c r="OUY437" s="187" t="s">
        <v>240</v>
      </c>
      <c r="OUZ437" s="187"/>
      <c r="OVA437" s="187"/>
      <c r="OVB437" s="187"/>
      <c r="OVC437" s="187"/>
      <c r="OVD437" s="187"/>
      <c r="OVE437" s="187"/>
      <c r="OVF437" s="187"/>
      <c r="OVG437" s="187"/>
      <c r="OVH437" s="187"/>
      <c r="OVI437" s="187"/>
      <c r="OVJ437" s="187"/>
      <c r="OVK437" s="187"/>
      <c r="OVL437" s="187"/>
      <c r="OVM437" s="187"/>
      <c r="OVN437" s="187" t="s">
        <v>240</v>
      </c>
      <c r="OVO437" s="187"/>
      <c r="OVP437" s="187"/>
      <c r="OVQ437" s="187"/>
      <c r="OVR437" s="187"/>
      <c r="OVS437" s="187"/>
      <c r="OVT437" s="187"/>
      <c r="OVU437" s="187"/>
      <c r="OVV437" s="187"/>
      <c r="OVW437" s="187"/>
      <c r="OVX437" s="187"/>
      <c r="OVY437" s="187"/>
      <c r="OVZ437" s="187"/>
      <c r="OWA437" s="187"/>
      <c r="OWB437" s="187"/>
      <c r="OWC437" s="187" t="s">
        <v>240</v>
      </c>
      <c r="OWD437" s="187"/>
      <c r="OWE437" s="187"/>
      <c r="OWF437" s="187"/>
      <c r="OWG437" s="187"/>
      <c r="OWH437" s="187"/>
      <c r="OWI437" s="187"/>
      <c r="OWJ437" s="187"/>
      <c r="OWK437" s="187"/>
      <c r="OWL437" s="187"/>
      <c r="OWM437" s="187"/>
      <c r="OWN437" s="187"/>
      <c r="OWO437" s="187"/>
      <c r="OWP437" s="187"/>
      <c r="OWQ437" s="187"/>
      <c r="OWR437" s="187" t="s">
        <v>240</v>
      </c>
      <c r="OWS437" s="187"/>
      <c r="OWT437" s="187"/>
      <c r="OWU437" s="187"/>
      <c r="OWV437" s="187"/>
      <c r="OWW437" s="187"/>
      <c r="OWX437" s="187"/>
      <c r="OWY437" s="187"/>
      <c r="OWZ437" s="187"/>
      <c r="OXA437" s="187"/>
      <c r="OXB437" s="187"/>
      <c r="OXC437" s="187"/>
      <c r="OXD437" s="187"/>
      <c r="OXE437" s="187"/>
      <c r="OXF437" s="187"/>
      <c r="OXG437" s="187" t="s">
        <v>240</v>
      </c>
      <c r="OXH437" s="187"/>
      <c r="OXI437" s="187"/>
      <c r="OXJ437" s="187"/>
      <c r="OXK437" s="187"/>
      <c r="OXL437" s="187"/>
      <c r="OXM437" s="187"/>
      <c r="OXN437" s="187"/>
      <c r="OXO437" s="187"/>
      <c r="OXP437" s="187"/>
      <c r="OXQ437" s="187"/>
      <c r="OXR437" s="187"/>
      <c r="OXS437" s="187"/>
      <c r="OXT437" s="187"/>
      <c r="OXU437" s="187"/>
      <c r="OXV437" s="187" t="s">
        <v>240</v>
      </c>
      <c r="OXW437" s="187"/>
      <c r="OXX437" s="187"/>
      <c r="OXY437" s="187"/>
      <c r="OXZ437" s="187"/>
      <c r="OYA437" s="187"/>
      <c r="OYB437" s="187"/>
      <c r="OYC437" s="187"/>
      <c r="OYD437" s="187"/>
      <c r="OYE437" s="187"/>
      <c r="OYF437" s="187"/>
      <c r="OYG437" s="187"/>
      <c r="OYH437" s="187"/>
      <c r="OYI437" s="187"/>
      <c r="OYJ437" s="187"/>
      <c r="OYK437" s="187" t="s">
        <v>240</v>
      </c>
      <c r="OYL437" s="187"/>
      <c r="OYM437" s="187"/>
      <c r="OYN437" s="187"/>
      <c r="OYO437" s="187"/>
      <c r="OYP437" s="187"/>
      <c r="OYQ437" s="187"/>
      <c r="OYR437" s="187"/>
      <c r="OYS437" s="187"/>
      <c r="OYT437" s="187"/>
      <c r="OYU437" s="187"/>
      <c r="OYV437" s="187"/>
      <c r="OYW437" s="187"/>
      <c r="OYX437" s="187"/>
      <c r="OYY437" s="187"/>
      <c r="OYZ437" s="187" t="s">
        <v>240</v>
      </c>
      <c r="OZA437" s="187"/>
      <c r="OZB437" s="187"/>
      <c r="OZC437" s="187"/>
      <c r="OZD437" s="187"/>
      <c r="OZE437" s="187"/>
      <c r="OZF437" s="187"/>
      <c r="OZG437" s="187"/>
      <c r="OZH437" s="187"/>
      <c r="OZI437" s="187"/>
      <c r="OZJ437" s="187"/>
      <c r="OZK437" s="187"/>
      <c r="OZL437" s="187"/>
      <c r="OZM437" s="187"/>
      <c r="OZN437" s="187"/>
      <c r="OZO437" s="187" t="s">
        <v>240</v>
      </c>
      <c r="OZP437" s="187"/>
      <c r="OZQ437" s="187"/>
      <c r="OZR437" s="187"/>
      <c r="OZS437" s="187"/>
      <c r="OZT437" s="187"/>
      <c r="OZU437" s="187"/>
      <c r="OZV437" s="187"/>
      <c r="OZW437" s="187"/>
      <c r="OZX437" s="187"/>
      <c r="OZY437" s="187"/>
      <c r="OZZ437" s="187"/>
      <c r="PAA437" s="187"/>
      <c r="PAB437" s="187"/>
      <c r="PAC437" s="187"/>
      <c r="PAD437" s="187" t="s">
        <v>240</v>
      </c>
      <c r="PAE437" s="187"/>
      <c r="PAF437" s="187"/>
      <c r="PAG437" s="187"/>
      <c r="PAH437" s="187"/>
      <c r="PAI437" s="187"/>
      <c r="PAJ437" s="187"/>
      <c r="PAK437" s="187"/>
      <c r="PAL437" s="187"/>
      <c r="PAM437" s="187"/>
      <c r="PAN437" s="187"/>
      <c r="PAO437" s="187"/>
      <c r="PAP437" s="187"/>
      <c r="PAQ437" s="187"/>
      <c r="PAR437" s="187"/>
      <c r="PAS437" s="187" t="s">
        <v>240</v>
      </c>
      <c r="PAT437" s="187"/>
      <c r="PAU437" s="187"/>
      <c r="PAV437" s="187"/>
      <c r="PAW437" s="187"/>
      <c r="PAX437" s="187"/>
      <c r="PAY437" s="187"/>
      <c r="PAZ437" s="187"/>
      <c r="PBA437" s="187"/>
      <c r="PBB437" s="187"/>
      <c r="PBC437" s="187"/>
      <c r="PBD437" s="187"/>
      <c r="PBE437" s="187"/>
      <c r="PBF437" s="187"/>
      <c r="PBG437" s="187"/>
      <c r="PBH437" s="187" t="s">
        <v>240</v>
      </c>
      <c r="PBI437" s="187"/>
      <c r="PBJ437" s="187"/>
      <c r="PBK437" s="187"/>
      <c r="PBL437" s="187"/>
      <c r="PBM437" s="187"/>
      <c r="PBN437" s="187"/>
      <c r="PBO437" s="187"/>
      <c r="PBP437" s="187"/>
      <c r="PBQ437" s="187"/>
      <c r="PBR437" s="187"/>
      <c r="PBS437" s="187"/>
      <c r="PBT437" s="187"/>
      <c r="PBU437" s="187"/>
      <c r="PBV437" s="187"/>
      <c r="PBW437" s="187" t="s">
        <v>240</v>
      </c>
      <c r="PBX437" s="187"/>
      <c r="PBY437" s="187"/>
      <c r="PBZ437" s="187"/>
      <c r="PCA437" s="187"/>
      <c r="PCB437" s="187"/>
      <c r="PCC437" s="187"/>
      <c r="PCD437" s="187"/>
      <c r="PCE437" s="187"/>
      <c r="PCF437" s="187"/>
      <c r="PCG437" s="187"/>
      <c r="PCH437" s="187"/>
      <c r="PCI437" s="187"/>
      <c r="PCJ437" s="187"/>
      <c r="PCK437" s="187"/>
      <c r="PCL437" s="187" t="s">
        <v>240</v>
      </c>
      <c r="PCM437" s="187"/>
      <c r="PCN437" s="187"/>
      <c r="PCO437" s="187"/>
      <c r="PCP437" s="187"/>
      <c r="PCQ437" s="187"/>
      <c r="PCR437" s="187"/>
      <c r="PCS437" s="187"/>
      <c r="PCT437" s="187"/>
      <c r="PCU437" s="187"/>
      <c r="PCV437" s="187"/>
      <c r="PCW437" s="187"/>
      <c r="PCX437" s="187"/>
      <c r="PCY437" s="187"/>
      <c r="PCZ437" s="187"/>
      <c r="PDA437" s="187" t="s">
        <v>240</v>
      </c>
      <c r="PDB437" s="187"/>
      <c r="PDC437" s="187"/>
      <c r="PDD437" s="187"/>
      <c r="PDE437" s="187"/>
      <c r="PDF437" s="187"/>
      <c r="PDG437" s="187"/>
      <c r="PDH437" s="187"/>
      <c r="PDI437" s="187"/>
      <c r="PDJ437" s="187"/>
      <c r="PDK437" s="187"/>
      <c r="PDL437" s="187"/>
      <c r="PDM437" s="187"/>
      <c r="PDN437" s="187"/>
      <c r="PDO437" s="187"/>
      <c r="PDP437" s="187" t="s">
        <v>240</v>
      </c>
      <c r="PDQ437" s="187"/>
      <c r="PDR437" s="187"/>
      <c r="PDS437" s="187"/>
      <c r="PDT437" s="187"/>
      <c r="PDU437" s="187"/>
      <c r="PDV437" s="187"/>
      <c r="PDW437" s="187"/>
      <c r="PDX437" s="187"/>
      <c r="PDY437" s="187"/>
      <c r="PDZ437" s="187"/>
      <c r="PEA437" s="187"/>
      <c r="PEB437" s="187"/>
      <c r="PEC437" s="187"/>
      <c r="PED437" s="187"/>
      <c r="PEE437" s="187" t="s">
        <v>240</v>
      </c>
      <c r="PEF437" s="187"/>
      <c r="PEG437" s="187"/>
      <c r="PEH437" s="187"/>
      <c r="PEI437" s="187"/>
      <c r="PEJ437" s="187"/>
      <c r="PEK437" s="187"/>
      <c r="PEL437" s="187"/>
      <c r="PEM437" s="187"/>
      <c r="PEN437" s="187"/>
      <c r="PEO437" s="187"/>
      <c r="PEP437" s="187"/>
      <c r="PEQ437" s="187"/>
      <c r="PER437" s="187"/>
      <c r="PES437" s="187"/>
      <c r="PET437" s="187" t="s">
        <v>240</v>
      </c>
      <c r="PEU437" s="187"/>
      <c r="PEV437" s="187"/>
      <c r="PEW437" s="187"/>
      <c r="PEX437" s="187"/>
      <c r="PEY437" s="187"/>
      <c r="PEZ437" s="187"/>
      <c r="PFA437" s="187"/>
      <c r="PFB437" s="187"/>
      <c r="PFC437" s="187"/>
      <c r="PFD437" s="187"/>
      <c r="PFE437" s="187"/>
      <c r="PFF437" s="187"/>
      <c r="PFG437" s="187"/>
      <c r="PFH437" s="187"/>
      <c r="PFI437" s="187" t="s">
        <v>240</v>
      </c>
      <c r="PFJ437" s="187"/>
      <c r="PFK437" s="187"/>
      <c r="PFL437" s="187"/>
      <c r="PFM437" s="187"/>
      <c r="PFN437" s="187"/>
      <c r="PFO437" s="187"/>
      <c r="PFP437" s="187"/>
      <c r="PFQ437" s="187"/>
      <c r="PFR437" s="187"/>
      <c r="PFS437" s="187"/>
      <c r="PFT437" s="187"/>
      <c r="PFU437" s="187"/>
      <c r="PFV437" s="187"/>
      <c r="PFW437" s="187"/>
      <c r="PFX437" s="187" t="s">
        <v>240</v>
      </c>
      <c r="PFY437" s="187"/>
      <c r="PFZ437" s="187"/>
      <c r="PGA437" s="187"/>
      <c r="PGB437" s="187"/>
      <c r="PGC437" s="187"/>
      <c r="PGD437" s="187"/>
      <c r="PGE437" s="187"/>
      <c r="PGF437" s="187"/>
      <c r="PGG437" s="187"/>
      <c r="PGH437" s="187"/>
      <c r="PGI437" s="187"/>
      <c r="PGJ437" s="187"/>
      <c r="PGK437" s="187"/>
      <c r="PGL437" s="187"/>
      <c r="PGM437" s="187" t="s">
        <v>240</v>
      </c>
      <c r="PGN437" s="187"/>
      <c r="PGO437" s="187"/>
      <c r="PGP437" s="187"/>
      <c r="PGQ437" s="187"/>
      <c r="PGR437" s="187"/>
      <c r="PGS437" s="187"/>
      <c r="PGT437" s="187"/>
      <c r="PGU437" s="187"/>
      <c r="PGV437" s="187"/>
      <c r="PGW437" s="187"/>
      <c r="PGX437" s="187"/>
      <c r="PGY437" s="187"/>
      <c r="PGZ437" s="187"/>
      <c r="PHA437" s="187"/>
      <c r="PHB437" s="187" t="s">
        <v>240</v>
      </c>
      <c r="PHC437" s="187"/>
      <c r="PHD437" s="187"/>
      <c r="PHE437" s="187"/>
      <c r="PHF437" s="187"/>
      <c r="PHG437" s="187"/>
      <c r="PHH437" s="187"/>
      <c r="PHI437" s="187"/>
      <c r="PHJ437" s="187"/>
      <c r="PHK437" s="187"/>
      <c r="PHL437" s="187"/>
      <c r="PHM437" s="187"/>
      <c r="PHN437" s="187"/>
      <c r="PHO437" s="187"/>
      <c r="PHP437" s="187"/>
      <c r="PHQ437" s="187" t="s">
        <v>240</v>
      </c>
      <c r="PHR437" s="187"/>
      <c r="PHS437" s="187"/>
      <c r="PHT437" s="187"/>
      <c r="PHU437" s="187"/>
      <c r="PHV437" s="187"/>
      <c r="PHW437" s="187"/>
      <c r="PHX437" s="187"/>
      <c r="PHY437" s="187"/>
      <c r="PHZ437" s="187"/>
      <c r="PIA437" s="187"/>
      <c r="PIB437" s="187"/>
      <c r="PIC437" s="187"/>
      <c r="PID437" s="187"/>
      <c r="PIE437" s="187"/>
      <c r="PIF437" s="187" t="s">
        <v>240</v>
      </c>
      <c r="PIG437" s="187"/>
      <c r="PIH437" s="187"/>
      <c r="PII437" s="187"/>
      <c r="PIJ437" s="187"/>
      <c r="PIK437" s="187"/>
      <c r="PIL437" s="187"/>
      <c r="PIM437" s="187"/>
      <c r="PIN437" s="187"/>
      <c r="PIO437" s="187"/>
      <c r="PIP437" s="187"/>
      <c r="PIQ437" s="187"/>
      <c r="PIR437" s="187"/>
      <c r="PIS437" s="187"/>
      <c r="PIT437" s="187"/>
      <c r="PIU437" s="187" t="s">
        <v>240</v>
      </c>
      <c r="PIV437" s="187"/>
      <c r="PIW437" s="187"/>
      <c r="PIX437" s="187"/>
      <c r="PIY437" s="187"/>
      <c r="PIZ437" s="187"/>
      <c r="PJA437" s="187"/>
      <c r="PJB437" s="187"/>
      <c r="PJC437" s="187"/>
      <c r="PJD437" s="187"/>
      <c r="PJE437" s="187"/>
      <c r="PJF437" s="187"/>
      <c r="PJG437" s="187"/>
      <c r="PJH437" s="187"/>
      <c r="PJI437" s="187"/>
      <c r="PJJ437" s="187" t="s">
        <v>240</v>
      </c>
      <c r="PJK437" s="187"/>
      <c r="PJL437" s="187"/>
      <c r="PJM437" s="187"/>
      <c r="PJN437" s="187"/>
      <c r="PJO437" s="187"/>
      <c r="PJP437" s="187"/>
      <c r="PJQ437" s="187"/>
      <c r="PJR437" s="187"/>
      <c r="PJS437" s="187"/>
      <c r="PJT437" s="187"/>
      <c r="PJU437" s="187"/>
      <c r="PJV437" s="187"/>
      <c r="PJW437" s="187"/>
      <c r="PJX437" s="187"/>
      <c r="PJY437" s="187" t="s">
        <v>240</v>
      </c>
      <c r="PJZ437" s="187"/>
      <c r="PKA437" s="187"/>
      <c r="PKB437" s="187"/>
      <c r="PKC437" s="187"/>
      <c r="PKD437" s="187"/>
      <c r="PKE437" s="187"/>
      <c r="PKF437" s="187"/>
      <c r="PKG437" s="187"/>
      <c r="PKH437" s="187"/>
      <c r="PKI437" s="187"/>
      <c r="PKJ437" s="187"/>
      <c r="PKK437" s="187"/>
      <c r="PKL437" s="187"/>
      <c r="PKM437" s="187"/>
      <c r="PKN437" s="187" t="s">
        <v>240</v>
      </c>
      <c r="PKO437" s="187"/>
      <c r="PKP437" s="187"/>
      <c r="PKQ437" s="187"/>
      <c r="PKR437" s="187"/>
      <c r="PKS437" s="187"/>
      <c r="PKT437" s="187"/>
      <c r="PKU437" s="187"/>
      <c r="PKV437" s="187"/>
      <c r="PKW437" s="187"/>
      <c r="PKX437" s="187"/>
      <c r="PKY437" s="187"/>
      <c r="PKZ437" s="187"/>
      <c r="PLA437" s="187"/>
      <c r="PLB437" s="187"/>
      <c r="PLC437" s="187" t="s">
        <v>240</v>
      </c>
      <c r="PLD437" s="187"/>
      <c r="PLE437" s="187"/>
      <c r="PLF437" s="187"/>
      <c r="PLG437" s="187"/>
      <c r="PLH437" s="187"/>
      <c r="PLI437" s="187"/>
      <c r="PLJ437" s="187"/>
      <c r="PLK437" s="187"/>
      <c r="PLL437" s="187"/>
      <c r="PLM437" s="187"/>
      <c r="PLN437" s="187"/>
      <c r="PLO437" s="187"/>
      <c r="PLP437" s="187"/>
      <c r="PLQ437" s="187"/>
      <c r="PLR437" s="187" t="s">
        <v>240</v>
      </c>
      <c r="PLS437" s="187"/>
      <c r="PLT437" s="187"/>
      <c r="PLU437" s="187"/>
      <c r="PLV437" s="187"/>
      <c r="PLW437" s="187"/>
      <c r="PLX437" s="187"/>
      <c r="PLY437" s="187"/>
      <c r="PLZ437" s="187"/>
      <c r="PMA437" s="187"/>
      <c r="PMB437" s="187"/>
      <c r="PMC437" s="187"/>
      <c r="PMD437" s="187"/>
      <c r="PME437" s="187"/>
      <c r="PMF437" s="187"/>
      <c r="PMG437" s="187" t="s">
        <v>240</v>
      </c>
      <c r="PMH437" s="187"/>
      <c r="PMI437" s="187"/>
      <c r="PMJ437" s="187"/>
      <c r="PMK437" s="187"/>
      <c r="PML437" s="187"/>
      <c r="PMM437" s="187"/>
      <c r="PMN437" s="187"/>
      <c r="PMO437" s="187"/>
      <c r="PMP437" s="187"/>
      <c r="PMQ437" s="187"/>
      <c r="PMR437" s="187"/>
      <c r="PMS437" s="187"/>
      <c r="PMT437" s="187"/>
      <c r="PMU437" s="187"/>
      <c r="PMV437" s="187" t="s">
        <v>240</v>
      </c>
      <c r="PMW437" s="187"/>
      <c r="PMX437" s="187"/>
      <c r="PMY437" s="187"/>
      <c r="PMZ437" s="187"/>
      <c r="PNA437" s="187"/>
      <c r="PNB437" s="187"/>
      <c r="PNC437" s="187"/>
      <c r="PND437" s="187"/>
      <c r="PNE437" s="187"/>
      <c r="PNF437" s="187"/>
      <c r="PNG437" s="187"/>
      <c r="PNH437" s="187"/>
      <c r="PNI437" s="187"/>
      <c r="PNJ437" s="187"/>
      <c r="PNK437" s="187" t="s">
        <v>240</v>
      </c>
      <c r="PNL437" s="187"/>
      <c r="PNM437" s="187"/>
      <c r="PNN437" s="187"/>
      <c r="PNO437" s="187"/>
      <c r="PNP437" s="187"/>
      <c r="PNQ437" s="187"/>
      <c r="PNR437" s="187"/>
      <c r="PNS437" s="187"/>
      <c r="PNT437" s="187"/>
      <c r="PNU437" s="187"/>
      <c r="PNV437" s="187"/>
      <c r="PNW437" s="187"/>
      <c r="PNX437" s="187"/>
      <c r="PNY437" s="187"/>
      <c r="PNZ437" s="187" t="s">
        <v>240</v>
      </c>
      <c r="POA437" s="187"/>
      <c r="POB437" s="187"/>
      <c r="POC437" s="187"/>
      <c r="POD437" s="187"/>
      <c r="POE437" s="187"/>
      <c r="POF437" s="187"/>
      <c r="POG437" s="187"/>
      <c r="POH437" s="187"/>
      <c r="POI437" s="187"/>
      <c r="POJ437" s="187"/>
      <c r="POK437" s="187"/>
      <c r="POL437" s="187"/>
      <c r="POM437" s="187"/>
      <c r="PON437" s="187"/>
      <c r="POO437" s="187" t="s">
        <v>240</v>
      </c>
      <c r="POP437" s="187"/>
      <c r="POQ437" s="187"/>
      <c r="POR437" s="187"/>
      <c r="POS437" s="187"/>
      <c r="POT437" s="187"/>
      <c r="POU437" s="187"/>
      <c r="POV437" s="187"/>
      <c r="POW437" s="187"/>
      <c r="POX437" s="187"/>
      <c r="POY437" s="187"/>
      <c r="POZ437" s="187"/>
      <c r="PPA437" s="187"/>
      <c r="PPB437" s="187"/>
      <c r="PPC437" s="187"/>
      <c r="PPD437" s="187" t="s">
        <v>240</v>
      </c>
      <c r="PPE437" s="187"/>
      <c r="PPF437" s="187"/>
      <c r="PPG437" s="187"/>
      <c r="PPH437" s="187"/>
      <c r="PPI437" s="187"/>
      <c r="PPJ437" s="187"/>
      <c r="PPK437" s="187"/>
      <c r="PPL437" s="187"/>
      <c r="PPM437" s="187"/>
      <c r="PPN437" s="187"/>
      <c r="PPO437" s="187"/>
      <c r="PPP437" s="187"/>
      <c r="PPQ437" s="187"/>
      <c r="PPR437" s="187"/>
      <c r="PPS437" s="187" t="s">
        <v>240</v>
      </c>
      <c r="PPT437" s="187"/>
      <c r="PPU437" s="187"/>
      <c r="PPV437" s="187"/>
      <c r="PPW437" s="187"/>
      <c r="PPX437" s="187"/>
      <c r="PPY437" s="187"/>
      <c r="PPZ437" s="187"/>
      <c r="PQA437" s="187"/>
      <c r="PQB437" s="187"/>
      <c r="PQC437" s="187"/>
      <c r="PQD437" s="187"/>
      <c r="PQE437" s="187"/>
      <c r="PQF437" s="187"/>
      <c r="PQG437" s="187"/>
      <c r="PQH437" s="187" t="s">
        <v>240</v>
      </c>
      <c r="PQI437" s="187"/>
      <c r="PQJ437" s="187"/>
      <c r="PQK437" s="187"/>
      <c r="PQL437" s="187"/>
      <c r="PQM437" s="187"/>
      <c r="PQN437" s="187"/>
      <c r="PQO437" s="187"/>
      <c r="PQP437" s="187"/>
      <c r="PQQ437" s="187"/>
      <c r="PQR437" s="187"/>
      <c r="PQS437" s="187"/>
      <c r="PQT437" s="187"/>
      <c r="PQU437" s="187"/>
      <c r="PQV437" s="187"/>
      <c r="PQW437" s="187" t="s">
        <v>240</v>
      </c>
      <c r="PQX437" s="187"/>
      <c r="PQY437" s="187"/>
      <c r="PQZ437" s="187"/>
      <c r="PRA437" s="187"/>
      <c r="PRB437" s="187"/>
      <c r="PRC437" s="187"/>
      <c r="PRD437" s="187"/>
      <c r="PRE437" s="187"/>
      <c r="PRF437" s="187"/>
      <c r="PRG437" s="187"/>
      <c r="PRH437" s="187"/>
      <c r="PRI437" s="187"/>
      <c r="PRJ437" s="187"/>
      <c r="PRK437" s="187"/>
      <c r="PRL437" s="187" t="s">
        <v>240</v>
      </c>
      <c r="PRM437" s="187"/>
      <c r="PRN437" s="187"/>
      <c r="PRO437" s="187"/>
      <c r="PRP437" s="187"/>
      <c r="PRQ437" s="187"/>
      <c r="PRR437" s="187"/>
      <c r="PRS437" s="187"/>
      <c r="PRT437" s="187"/>
      <c r="PRU437" s="187"/>
      <c r="PRV437" s="187"/>
      <c r="PRW437" s="187"/>
      <c r="PRX437" s="187"/>
      <c r="PRY437" s="187"/>
      <c r="PRZ437" s="187"/>
      <c r="PSA437" s="187" t="s">
        <v>240</v>
      </c>
      <c r="PSB437" s="187"/>
      <c r="PSC437" s="187"/>
      <c r="PSD437" s="187"/>
      <c r="PSE437" s="187"/>
      <c r="PSF437" s="187"/>
      <c r="PSG437" s="187"/>
      <c r="PSH437" s="187"/>
      <c r="PSI437" s="187"/>
      <c r="PSJ437" s="187"/>
      <c r="PSK437" s="187"/>
      <c r="PSL437" s="187"/>
      <c r="PSM437" s="187"/>
      <c r="PSN437" s="187"/>
      <c r="PSO437" s="187"/>
      <c r="PSP437" s="187" t="s">
        <v>240</v>
      </c>
      <c r="PSQ437" s="187"/>
      <c r="PSR437" s="187"/>
      <c r="PSS437" s="187"/>
      <c r="PST437" s="187"/>
      <c r="PSU437" s="187"/>
      <c r="PSV437" s="187"/>
      <c r="PSW437" s="187"/>
      <c r="PSX437" s="187"/>
      <c r="PSY437" s="187"/>
      <c r="PSZ437" s="187"/>
      <c r="PTA437" s="187"/>
      <c r="PTB437" s="187"/>
      <c r="PTC437" s="187"/>
      <c r="PTD437" s="187"/>
      <c r="PTE437" s="187" t="s">
        <v>240</v>
      </c>
      <c r="PTF437" s="187"/>
      <c r="PTG437" s="187"/>
      <c r="PTH437" s="187"/>
      <c r="PTI437" s="187"/>
      <c r="PTJ437" s="187"/>
      <c r="PTK437" s="187"/>
      <c r="PTL437" s="187"/>
      <c r="PTM437" s="187"/>
      <c r="PTN437" s="187"/>
      <c r="PTO437" s="187"/>
      <c r="PTP437" s="187"/>
      <c r="PTQ437" s="187"/>
      <c r="PTR437" s="187"/>
      <c r="PTS437" s="187"/>
      <c r="PTT437" s="187" t="s">
        <v>240</v>
      </c>
      <c r="PTU437" s="187"/>
      <c r="PTV437" s="187"/>
      <c r="PTW437" s="187"/>
      <c r="PTX437" s="187"/>
      <c r="PTY437" s="187"/>
      <c r="PTZ437" s="187"/>
      <c r="PUA437" s="187"/>
      <c r="PUB437" s="187"/>
      <c r="PUC437" s="187"/>
      <c r="PUD437" s="187"/>
      <c r="PUE437" s="187"/>
      <c r="PUF437" s="187"/>
      <c r="PUG437" s="187"/>
      <c r="PUH437" s="187"/>
      <c r="PUI437" s="187" t="s">
        <v>240</v>
      </c>
      <c r="PUJ437" s="187"/>
      <c r="PUK437" s="187"/>
      <c r="PUL437" s="187"/>
      <c r="PUM437" s="187"/>
      <c r="PUN437" s="187"/>
      <c r="PUO437" s="187"/>
      <c r="PUP437" s="187"/>
      <c r="PUQ437" s="187"/>
      <c r="PUR437" s="187"/>
      <c r="PUS437" s="187"/>
      <c r="PUT437" s="187"/>
      <c r="PUU437" s="187"/>
      <c r="PUV437" s="187"/>
      <c r="PUW437" s="187"/>
      <c r="PUX437" s="187" t="s">
        <v>240</v>
      </c>
      <c r="PUY437" s="187"/>
      <c r="PUZ437" s="187"/>
      <c r="PVA437" s="187"/>
      <c r="PVB437" s="187"/>
      <c r="PVC437" s="187"/>
      <c r="PVD437" s="187"/>
      <c r="PVE437" s="187"/>
      <c r="PVF437" s="187"/>
      <c r="PVG437" s="187"/>
      <c r="PVH437" s="187"/>
      <c r="PVI437" s="187"/>
      <c r="PVJ437" s="187"/>
      <c r="PVK437" s="187"/>
      <c r="PVL437" s="187"/>
      <c r="PVM437" s="187" t="s">
        <v>240</v>
      </c>
      <c r="PVN437" s="187"/>
      <c r="PVO437" s="187"/>
      <c r="PVP437" s="187"/>
      <c r="PVQ437" s="187"/>
      <c r="PVR437" s="187"/>
      <c r="PVS437" s="187"/>
      <c r="PVT437" s="187"/>
      <c r="PVU437" s="187"/>
      <c r="PVV437" s="187"/>
      <c r="PVW437" s="187"/>
      <c r="PVX437" s="187"/>
      <c r="PVY437" s="187"/>
      <c r="PVZ437" s="187"/>
      <c r="PWA437" s="187"/>
      <c r="PWB437" s="187" t="s">
        <v>240</v>
      </c>
      <c r="PWC437" s="187"/>
      <c r="PWD437" s="187"/>
      <c r="PWE437" s="187"/>
      <c r="PWF437" s="187"/>
      <c r="PWG437" s="187"/>
      <c r="PWH437" s="187"/>
      <c r="PWI437" s="187"/>
      <c r="PWJ437" s="187"/>
      <c r="PWK437" s="187"/>
      <c r="PWL437" s="187"/>
      <c r="PWM437" s="187"/>
      <c r="PWN437" s="187"/>
      <c r="PWO437" s="187"/>
      <c r="PWP437" s="187"/>
      <c r="PWQ437" s="187" t="s">
        <v>240</v>
      </c>
      <c r="PWR437" s="187"/>
      <c r="PWS437" s="187"/>
      <c r="PWT437" s="187"/>
      <c r="PWU437" s="187"/>
      <c r="PWV437" s="187"/>
      <c r="PWW437" s="187"/>
      <c r="PWX437" s="187"/>
      <c r="PWY437" s="187"/>
      <c r="PWZ437" s="187"/>
      <c r="PXA437" s="187"/>
      <c r="PXB437" s="187"/>
      <c r="PXC437" s="187"/>
      <c r="PXD437" s="187"/>
      <c r="PXE437" s="187"/>
      <c r="PXF437" s="187" t="s">
        <v>240</v>
      </c>
      <c r="PXG437" s="187"/>
      <c r="PXH437" s="187"/>
      <c r="PXI437" s="187"/>
      <c r="PXJ437" s="187"/>
      <c r="PXK437" s="187"/>
      <c r="PXL437" s="187"/>
      <c r="PXM437" s="187"/>
      <c r="PXN437" s="187"/>
      <c r="PXO437" s="187"/>
      <c r="PXP437" s="187"/>
      <c r="PXQ437" s="187"/>
      <c r="PXR437" s="187"/>
      <c r="PXS437" s="187"/>
      <c r="PXT437" s="187"/>
      <c r="PXU437" s="187" t="s">
        <v>240</v>
      </c>
      <c r="PXV437" s="187"/>
      <c r="PXW437" s="187"/>
      <c r="PXX437" s="187"/>
      <c r="PXY437" s="187"/>
      <c r="PXZ437" s="187"/>
      <c r="PYA437" s="187"/>
      <c r="PYB437" s="187"/>
      <c r="PYC437" s="187"/>
      <c r="PYD437" s="187"/>
      <c r="PYE437" s="187"/>
      <c r="PYF437" s="187"/>
      <c r="PYG437" s="187"/>
      <c r="PYH437" s="187"/>
      <c r="PYI437" s="187"/>
      <c r="PYJ437" s="187" t="s">
        <v>240</v>
      </c>
      <c r="PYK437" s="187"/>
      <c r="PYL437" s="187"/>
      <c r="PYM437" s="187"/>
      <c r="PYN437" s="187"/>
      <c r="PYO437" s="187"/>
      <c r="PYP437" s="187"/>
      <c r="PYQ437" s="187"/>
      <c r="PYR437" s="187"/>
      <c r="PYS437" s="187"/>
      <c r="PYT437" s="187"/>
      <c r="PYU437" s="187"/>
      <c r="PYV437" s="187"/>
      <c r="PYW437" s="187"/>
      <c r="PYX437" s="187"/>
      <c r="PYY437" s="187" t="s">
        <v>240</v>
      </c>
      <c r="PYZ437" s="187"/>
      <c r="PZA437" s="187"/>
      <c r="PZB437" s="187"/>
      <c r="PZC437" s="187"/>
      <c r="PZD437" s="187"/>
      <c r="PZE437" s="187"/>
      <c r="PZF437" s="187"/>
      <c r="PZG437" s="187"/>
      <c r="PZH437" s="187"/>
      <c r="PZI437" s="187"/>
      <c r="PZJ437" s="187"/>
      <c r="PZK437" s="187"/>
      <c r="PZL437" s="187"/>
      <c r="PZM437" s="187"/>
      <c r="PZN437" s="187" t="s">
        <v>240</v>
      </c>
      <c r="PZO437" s="187"/>
      <c r="PZP437" s="187"/>
      <c r="PZQ437" s="187"/>
      <c r="PZR437" s="187"/>
      <c r="PZS437" s="187"/>
      <c r="PZT437" s="187"/>
      <c r="PZU437" s="187"/>
      <c r="PZV437" s="187"/>
      <c r="PZW437" s="187"/>
      <c r="PZX437" s="187"/>
      <c r="PZY437" s="187"/>
      <c r="PZZ437" s="187"/>
      <c r="QAA437" s="187"/>
      <c r="QAB437" s="187"/>
      <c r="QAC437" s="187" t="s">
        <v>240</v>
      </c>
      <c r="QAD437" s="187"/>
      <c r="QAE437" s="187"/>
      <c r="QAF437" s="187"/>
      <c r="QAG437" s="187"/>
      <c r="QAH437" s="187"/>
      <c r="QAI437" s="187"/>
      <c r="QAJ437" s="187"/>
      <c r="QAK437" s="187"/>
      <c r="QAL437" s="187"/>
      <c r="QAM437" s="187"/>
      <c r="QAN437" s="187"/>
      <c r="QAO437" s="187"/>
      <c r="QAP437" s="187"/>
      <c r="QAQ437" s="187"/>
      <c r="QAR437" s="187" t="s">
        <v>240</v>
      </c>
      <c r="QAS437" s="187"/>
      <c r="QAT437" s="187"/>
      <c r="QAU437" s="187"/>
      <c r="QAV437" s="187"/>
      <c r="QAW437" s="187"/>
      <c r="QAX437" s="187"/>
      <c r="QAY437" s="187"/>
      <c r="QAZ437" s="187"/>
      <c r="QBA437" s="187"/>
      <c r="QBB437" s="187"/>
      <c r="QBC437" s="187"/>
      <c r="QBD437" s="187"/>
      <c r="QBE437" s="187"/>
      <c r="QBF437" s="187"/>
      <c r="QBG437" s="187" t="s">
        <v>240</v>
      </c>
      <c r="QBH437" s="187"/>
      <c r="QBI437" s="187"/>
      <c r="QBJ437" s="187"/>
      <c r="QBK437" s="187"/>
      <c r="QBL437" s="187"/>
      <c r="QBM437" s="187"/>
      <c r="QBN437" s="187"/>
      <c r="QBO437" s="187"/>
      <c r="QBP437" s="187"/>
      <c r="QBQ437" s="187"/>
      <c r="QBR437" s="187"/>
      <c r="QBS437" s="187"/>
      <c r="QBT437" s="187"/>
      <c r="QBU437" s="187"/>
      <c r="QBV437" s="187" t="s">
        <v>240</v>
      </c>
      <c r="QBW437" s="187"/>
      <c r="QBX437" s="187"/>
      <c r="QBY437" s="187"/>
      <c r="QBZ437" s="187"/>
      <c r="QCA437" s="187"/>
      <c r="QCB437" s="187"/>
      <c r="QCC437" s="187"/>
      <c r="QCD437" s="187"/>
      <c r="QCE437" s="187"/>
      <c r="QCF437" s="187"/>
      <c r="QCG437" s="187"/>
      <c r="QCH437" s="187"/>
      <c r="QCI437" s="187"/>
      <c r="QCJ437" s="187"/>
      <c r="QCK437" s="187" t="s">
        <v>240</v>
      </c>
      <c r="QCL437" s="187"/>
      <c r="QCM437" s="187"/>
      <c r="QCN437" s="187"/>
      <c r="QCO437" s="187"/>
      <c r="QCP437" s="187"/>
      <c r="QCQ437" s="187"/>
      <c r="QCR437" s="187"/>
      <c r="QCS437" s="187"/>
      <c r="QCT437" s="187"/>
      <c r="QCU437" s="187"/>
      <c r="QCV437" s="187"/>
      <c r="QCW437" s="187"/>
      <c r="QCX437" s="187"/>
      <c r="QCY437" s="187"/>
      <c r="QCZ437" s="187" t="s">
        <v>240</v>
      </c>
      <c r="QDA437" s="187"/>
      <c r="QDB437" s="187"/>
      <c r="QDC437" s="187"/>
      <c r="QDD437" s="187"/>
      <c r="QDE437" s="187"/>
      <c r="QDF437" s="187"/>
      <c r="QDG437" s="187"/>
      <c r="QDH437" s="187"/>
      <c r="QDI437" s="187"/>
      <c r="QDJ437" s="187"/>
      <c r="QDK437" s="187"/>
      <c r="QDL437" s="187"/>
      <c r="QDM437" s="187"/>
      <c r="QDN437" s="187"/>
      <c r="QDO437" s="187" t="s">
        <v>240</v>
      </c>
      <c r="QDP437" s="187"/>
      <c r="QDQ437" s="187"/>
      <c r="QDR437" s="187"/>
      <c r="QDS437" s="187"/>
      <c r="QDT437" s="187"/>
      <c r="QDU437" s="187"/>
      <c r="QDV437" s="187"/>
      <c r="QDW437" s="187"/>
      <c r="QDX437" s="187"/>
      <c r="QDY437" s="187"/>
      <c r="QDZ437" s="187"/>
      <c r="QEA437" s="187"/>
      <c r="QEB437" s="187"/>
      <c r="QEC437" s="187"/>
      <c r="QED437" s="187" t="s">
        <v>240</v>
      </c>
      <c r="QEE437" s="187"/>
      <c r="QEF437" s="187"/>
      <c r="QEG437" s="187"/>
      <c r="QEH437" s="187"/>
      <c r="QEI437" s="187"/>
      <c r="QEJ437" s="187"/>
      <c r="QEK437" s="187"/>
      <c r="QEL437" s="187"/>
      <c r="QEM437" s="187"/>
      <c r="QEN437" s="187"/>
      <c r="QEO437" s="187"/>
      <c r="QEP437" s="187"/>
      <c r="QEQ437" s="187"/>
      <c r="QER437" s="187"/>
      <c r="QES437" s="187" t="s">
        <v>240</v>
      </c>
      <c r="QET437" s="187"/>
      <c r="QEU437" s="187"/>
      <c r="QEV437" s="187"/>
      <c r="QEW437" s="187"/>
      <c r="QEX437" s="187"/>
      <c r="QEY437" s="187"/>
      <c r="QEZ437" s="187"/>
      <c r="QFA437" s="187"/>
      <c r="QFB437" s="187"/>
      <c r="QFC437" s="187"/>
      <c r="QFD437" s="187"/>
      <c r="QFE437" s="187"/>
      <c r="QFF437" s="187"/>
      <c r="QFG437" s="187"/>
      <c r="QFH437" s="187" t="s">
        <v>240</v>
      </c>
      <c r="QFI437" s="187"/>
      <c r="QFJ437" s="187"/>
      <c r="QFK437" s="187"/>
      <c r="QFL437" s="187"/>
      <c r="QFM437" s="187"/>
      <c r="QFN437" s="187"/>
      <c r="QFO437" s="187"/>
      <c r="QFP437" s="187"/>
      <c r="QFQ437" s="187"/>
      <c r="QFR437" s="187"/>
      <c r="QFS437" s="187"/>
      <c r="QFT437" s="187"/>
      <c r="QFU437" s="187"/>
      <c r="QFV437" s="187"/>
      <c r="QFW437" s="187" t="s">
        <v>240</v>
      </c>
      <c r="QFX437" s="187"/>
      <c r="QFY437" s="187"/>
      <c r="QFZ437" s="187"/>
      <c r="QGA437" s="187"/>
      <c r="QGB437" s="187"/>
      <c r="QGC437" s="187"/>
      <c r="QGD437" s="187"/>
      <c r="QGE437" s="187"/>
      <c r="QGF437" s="187"/>
      <c r="QGG437" s="187"/>
      <c r="QGH437" s="187"/>
      <c r="QGI437" s="187"/>
      <c r="QGJ437" s="187"/>
      <c r="QGK437" s="187"/>
      <c r="QGL437" s="187" t="s">
        <v>240</v>
      </c>
      <c r="QGM437" s="187"/>
      <c r="QGN437" s="187"/>
      <c r="QGO437" s="187"/>
      <c r="QGP437" s="187"/>
      <c r="QGQ437" s="187"/>
      <c r="QGR437" s="187"/>
      <c r="QGS437" s="187"/>
      <c r="QGT437" s="187"/>
      <c r="QGU437" s="187"/>
      <c r="QGV437" s="187"/>
      <c r="QGW437" s="187"/>
      <c r="QGX437" s="187"/>
      <c r="QGY437" s="187"/>
      <c r="QGZ437" s="187"/>
      <c r="QHA437" s="187" t="s">
        <v>240</v>
      </c>
      <c r="QHB437" s="187"/>
      <c r="QHC437" s="187"/>
      <c r="QHD437" s="187"/>
      <c r="QHE437" s="187"/>
      <c r="QHF437" s="187"/>
      <c r="QHG437" s="187"/>
      <c r="QHH437" s="187"/>
      <c r="QHI437" s="187"/>
      <c r="QHJ437" s="187"/>
      <c r="QHK437" s="187"/>
      <c r="QHL437" s="187"/>
      <c r="QHM437" s="187"/>
      <c r="QHN437" s="187"/>
      <c r="QHO437" s="187"/>
      <c r="QHP437" s="187" t="s">
        <v>240</v>
      </c>
      <c r="QHQ437" s="187"/>
      <c r="QHR437" s="187"/>
      <c r="QHS437" s="187"/>
      <c r="QHT437" s="187"/>
      <c r="QHU437" s="187"/>
      <c r="QHV437" s="187"/>
      <c r="QHW437" s="187"/>
      <c r="QHX437" s="187"/>
      <c r="QHY437" s="187"/>
      <c r="QHZ437" s="187"/>
      <c r="QIA437" s="187"/>
      <c r="QIB437" s="187"/>
      <c r="QIC437" s="187"/>
      <c r="QID437" s="187"/>
      <c r="QIE437" s="187" t="s">
        <v>240</v>
      </c>
      <c r="QIF437" s="187"/>
      <c r="QIG437" s="187"/>
      <c r="QIH437" s="187"/>
      <c r="QII437" s="187"/>
      <c r="QIJ437" s="187"/>
      <c r="QIK437" s="187"/>
      <c r="QIL437" s="187"/>
      <c r="QIM437" s="187"/>
      <c r="QIN437" s="187"/>
      <c r="QIO437" s="187"/>
      <c r="QIP437" s="187"/>
      <c r="QIQ437" s="187"/>
      <c r="QIR437" s="187"/>
      <c r="QIS437" s="187"/>
      <c r="QIT437" s="187" t="s">
        <v>240</v>
      </c>
      <c r="QIU437" s="187"/>
      <c r="QIV437" s="187"/>
      <c r="QIW437" s="187"/>
      <c r="QIX437" s="187"/>
      <c r="QIY437" s="187"/>
      <c r="QIZ437" s="187"/>
      <c r="QJA437" s="187"/>
      <c r="QJB437" s="187"/>
      <c r="QJC437" s="187"/>
      <c r="QJD437" s="187"/>
      <c r="QJE437" s="187"/>
      <c r="QJF437" s="187"/>
      <c r="QJG437" s="187"/>
      <c r="QJH437" s="187"/>
      <c r="QJI437" s="187" t="s">
        <v>240</v>
      </c>
      <c r="QJJ437" s="187"/>
      <c r="QJK437" s="187"/>
      <c r="QJL437" s="187"/>
      <c r="QJM437" s="187"/>
      <c r="QJN437" s="187"/>
      <c r="QJO437" s="187"/>
      <c r="QJP437" s="187"/>
      <c r="QJQ437" s="187"/>
      <c r="QJR437" s="187"/>
      <c r="QJS437" s="187"/>
      <c r="QJT437" s="187"/>
      <c r="QJU437" s="187"/>
      <c r="QJV437" s="187"/>
      <c r="QJW437" s="187"/>
      <c r="QJX437" s="187" t="s">
        <v>240</v>
      </c>
      <c r="QJY437" s="187"/>
      <c r="QJZ437" s="187"/>
      <c r="QKA437" s="187"/>
      <c r="QKB437" s="187"/>
      <c r="QKC437" s="187"/>
      <c r="QKD437" s="187"/>
      <c r="QKE437" s="187"/>
      <c r="QKF437" s="187"/>
      <c r="QKG437" s="187"/>
      <c r="QKH437" s="187"/>
      <c r="QKI437" s="187"/>
      <c r="QKJ437" s="187"/>
      <c r="QKK437" s="187"/>
      <c r="QKL437" s="187"/>
      <c r="QKM437" s="187" t="s">
        <v>240</v>
      </c>
      <c r="QKN437" s="187"/>
      <c r="QKO437" s="187"/>
      <c r="QKP437" s="187"/>
      <c r="QKQ437" s="187"/>
      <c r="QKR437" s="187"/>
      <c r="QKS437" s="187"/>
      <c r="QKT437" s="187"/>
      <c r="QKU437" s="187"/>
      <c r="QKV437" s="187"/>
      <c r="QKW437" s="187"/>
      <c r="QKX437" s="187"/>
      <c r="QKY437" s="187"/>
      <c r="QKZ437" s="187"/>
      <c r="QLA437" s="187"/>
      <c r="QLB437" s="187" t="s">
        <v>240</v>
      </c>
      <c r="QLC437" s="187"/>
      <c r="QLD437" s="187"/>
      <c r="QLE437" s="187"/>
      <c r="QLF437" s="187"/>
      <c r="QLG437" s="187"/>
      <c r="QLH437" s="187"/>
      <c r="QLI437" s="187"/>
      <c r="QLJ437" s="187"/>
      <c r="QLK437" s="187"/>
      <c r="QLL437" s="187"/>
      <c r="QLM437" s="187"/>
      <c r="QLN437" s="187"/>
      <c r="QLO437" s="187"/>
      <c r="QLP437" s="187"/>
      <c r="QLQ437" s="187" t="s">
        <v>240</v>
      </c>
      <c r="QLR437" s="187"/>
      <c r="QLS437" s="187"/>
      <c r="QLT437" s="187"/>
      <c r="QLU437" s="187"/>
      <c r="QLV437" s="187"/>
      <c r="QLW437" s="187"/>
      <c r="QLX437" s="187"/>
      <c r="QLY437" s="187"/>
      <c r="QLZ437" s="187"/>
      <c r="QMA437" s="187"/>
      <c r="QMB437" s="187"/>
      <c r="QMC437" s="187"/>
      <c r="QMD437" s="187"/>
      <c r="QME437" s="187"/>
      <c r="QMF437" s="187" t="s">
        <v>240</v>
      </c>
      <c r="QMG437" s="187"/>
      <c r="QMH437" s="187"/>
      <c r="QMI437" s="187"/>
      <c r="QMJ437" s="187"/>
      <c r="QMK437" s="187"/>
      <c r="QML437" s="187"/>
      <c r="QMM437" s="187"/>
      <c r="QMN437" s="187"/>
      <c r="QMO437" s="187"/>
      <c r="QMP437" s="187"/>
      <c r="QMQ437" s="187"/>
      <c r="QMR437" s="187"/>
      <c r="QMS437" s="187"/>
      <c r="QMT437" s="187"/>
      <c r="QMU437" s="187" t="s">
        <v>240</v>
      </c>
      <c r="QMV437" s="187"/>
      <c r="QMW437" s="187"/>
      <c r="QMX437" s="187"/>
      <c r="QMY437" s="187"/>
      <c r="QMZ437" s="187"/>
      <c r="QNA437" s="187"/>
      <c r="QNB437" s="187"/>
      <c r="QNC437" s="187"/>
      <c r="QND437" s="187"/>
      <c r="QNE437" s="187"/>
      <c r="QNF437" s="187"/>
      <c r="QNG437" s="187"/>
      <c r="QNH437" s="187"/>
      <c r="QNI437" s="187"/>
      <c r="QNJ437" s="187" t="s">
        <v>240</v>
      </c>
      <c r="QNK437" s="187"/>
      <c r="QNL437" s="187"/>
      <c r="QNM437" s="187"/>
      <c r="QNN437" s="187"/>
      <c r="QNO437" s="187"/>
      <c r="QNP437" s="187"/>
      <c r="QNQ437" s="187"/>
      <c r="QNR437" s="187"/>
      <c r="QNS437" s="187"/>
      <c r="QNT437" s="187"/>
      <c r="QNU437" s="187"/>
      <c r="QNV437" s="187"/>
      <c r="QNW437" s="187"/>
      <c r="QNX437" s="187"/>
      <c r="QNY437" s="187" t="s">
        <v>240</v>
      </c>
      <c r="QNZ437" s="187"/>
      <c r="QOA437" s="187"/>
      <c r="QOB437" s="187"/>
      <c r="QOC437" s="187"/>
      <c r="QOD437" s="187"/>
      <c r="QOE437" s="187"/>
      <c r="QOF437" s="187"/>
      <c r="QOG437" s="187"/>
      <c r="QOH437" s="187"/>
      <c r="QOI437" s="187"/>
      <c r="QOJ437" s="187"/>
      <c r="QOK437" s="187"/>
      <c r="QOL437" s="187"/>
      <c r="QOM437" s="187"/>
      <c r="QON437" s="187" t="s">
        <v>240</v>
      </c>
      <c r="QOO437" s="187"/>
      <c r="QOP437" s="187"/>
      <c r="QOQ437" s="187"/>
      <c r="QOR437" s="187"/>
      <c r="QOS437" s="187"/>
      <c r="QOT437" s="187"/>
      <c r="QOU437" s="187"/>
      <c r="QOV437" s="187"/>
      <c r="QOW437" s="187"/>
      <c r="QOX437" s="187"/>
      <c r="QOY437" s="187"/>
      <c r="QOZ437" s="187"/>
      <c r="QPA437" s="187"/>
      <c r="QPB437" s="187"/>
      <c r="QPC437" s="187" t="s">
        <v>240</v>
      </c>
      <c r="QPD437" s="187"/>
      <c r="QPE437" s="187"/>
      <c r="QPF437" s="187"/>
      <c r="QPG437" s="187"/>
      <c r="QPH437" s="187"/>
      <c r="QPI437" s="187"/>
      <c r="QPJ437" s="187"/>
      <c r="QPK437" s="187"/>
      <c r="QPL437" s="187"/>
      <c r="QPM437" s="187"/>
      <c r="QPN437" s="187"/>
      <c r="QPO437" s="187"/>
      <c r="QPP437" s="187"/>
      <c r="QPQ437" s="187"/>
      <c r="QPR437" s="187" t="s">
        <v>240</v>
      </c>
      <c r="QPS437" s="187"/>
      <c r="QPT437" s="187"/>
      <c r="QPU437" s="187"/>
      <c r="QPV437" s="187"/>
      <c r="QPW437" s="187"/>
      <c r="QPX437" s="187"/>
      <c r="QPY437" s="187"/>
      <c r="QPZ437" s="187"/>
      <c r="QQA437" s="187"/>
      <c r="QQB437" s="187"/>
      <c r="QQC437" s="187"/>
      <c r="QQD437" s="187"/>
      <c r="QQE437" s="187"/>
      <c r="QQF437" s="187"/>
      <c r="QQG437" s="187" t="s">
        <v>240</v>
      </c>
      <c r="QQH437" s="187"/>
      <c r="QQI437" s="187"/>
      <c r="QQJ437" s="187"/>
      <c r="QQK437" s="187"/>
      <c r="QQL437" s="187"/>
      <c r="QQM437" s="187"/>
      <c r="QQN437" s="187"/>
      <c r="QQO437" s="187"/>
      <c r="QQP437" s="187"/>
      <c r="QQQ437" s="187"/>
      <c r="QQR437" s="187"/>
      <c r="QQS437" s="187"/>
      <c r="QQT437" s="187"/>
      <c r="QQU437" s="187"/>
      <c r="QQV437" s="187" t="s">
        <v>240</v>
      </c>
      <c r="QQW437" s="187"/>
      <c r="QQX437" s="187"/>
      <c r="QQY437" s="187"/>
      <c r="QQZ437" s="187"/>
      <c r="QRA437" s="187"/>
      <c r="QRB437" s="187"/>
      <c r="QRC437" s="187"/>
      <c r="QRD437" s="187"/>
      <c r="QRE437" s="187"/>
      <c r="QRF437" s="187"/>
      <c r="QRG437" s="187"/>
      <c r="QRH437" s="187"/>
      <c r="QRI437" s="187"/>
      <c r="QRJ437" s="187"/>
      <c r="QRK437" s="187" t="s">
        <v>240</v>
      </c>
      <c r="QRL437" s="187"/>
      <c r="QRM437" s="187"/>
      <c r="QRN437" s="187"/>
      <c r="QRO437" s="187"/>
      <c r="QRP437" s="187"/>
      <c r="QRQ437" s="187"/>
      <c r="QRR437" s="187"/>
      <c r="QRS437" s="187"/>
      <c r="QRT437" s="187"/>
      <c r="QRU437" s="187"/>
      <c r="QRV437" s="187"/>
      <c r="QRW437" s="187"/>
      <c r="QRX437" s="187"/>
      <c r="QRY437" s="187"/>
      <c r="QRZ437" s="187" t="s">
        <v>240</v>
      </c>
      <c r="QSA437" s="187"/>
      <c r="QSB437" s="187"/>
      <c r="QSC437" s="187"/>
      <c r="QSD437" s="187"/>
      <c r="QSE437" s="187"/>
      <c r="QSF437" s="187"/>
      <c r="QSG437" s="187"/>
      <c r="QSH437" s="187"/>
      <c r="QSI437" s="187"/>
      <c r="QSJ437" s="187"/>
      <c r="QSK437" s="187"/>
      <c r="QSL437" s="187"/>
      <c r="QSM437" s="187"/>
      <c r="QSN437" s="187"/>
      <c r="QSO437" s="187" t="s">
        <v>240</v>
      </c>
      <c r="QSP437" s="187"/>
      <c r="QSQ437" s="187"/>
      <c r="QSR437" s="187"/>
      <c r="QSS437" s="187"/>
      <c r="QST437" s="187"/>
      <c r="QSU437" s="187"/>
      <c r="QSV437" s="187"/>
      <c r="QSW437" s="187"/>
      <c r="QSX437" s="187"/>
      <c r="QSY437" s="187"/>
      <c r="QSZ437" s="187"/>
      <c r="QTA437" s="187"/>
      <c r="QTB437" s="187"/>
      <c r="QTC437" s="187"/>
      <c r="QTD437" s="187" t="s">
        <v>240</v>
      </c>
      <c r="QTE437" s="187"/>
      <c r="QTF437" s="187"/>
      <c r="QTG437" s="187"/>
      <c r="QTH437" s="187"/>
      <c r="QTI437" s="187"/>
      <c r="QTJ437" s="187"/>
      <c r="QTK437" s="187"/>
      <c r="QTL437" s="187"/>
      <c r="QTM437" s="187"/>
      <c r="QTN437" s="187"/>
      <c r="QTO437" s="187"/>
      <c r="QTP437" s="187"/>
      <c r="QTQ437" s="187"/>
      <c r="QTR437" s="187"/>
      <c r="QTS437" s="187" t="s">
        <v>240</v>
      </c>
      <c r="QTT437" s="187"/>
      <c r="QTU437" s="187"/>
      <c r="QTV437" s="187"/>
      <c r="QTW437" s="187"/>
      <c r="QTX437" s="187"/>
      <c r="QTY437" s="187"/>
      <c r="QTZ437" s="187"/>
      <c r="QUA437" s="187"/>
      <c r="QUB437" s="187"/>
      <c r="QUC437" s="187"/>
      <c r="QUD437" s="187"/>
      <c r="QUE437" s="187"/>
      <c r="QUF437" s="187"/>
      <c r="QUG437" s="187"/>
      <c r="QUH437" s="187" t="s">
        <v>240</v>
      </c>
      <c r="QUI437" s="187"/>
      <c r="QUJ437" s="187"/>
      <c r="QUK437" s="187"/>
      <c r="QUL437" s="187"/>
      <c r="QUM437" s="187"/>
      <c r="QUN437" s="187"/>
      <c r="QUO437" s="187"/>
      <c r="QUP437" s="187"/>
      <c r="QUQ437" s="187"/>
      <c r="QUR437" s="187"/>
      <c r="QUS437" s="187"/>
      <c r="QUT437" s="187"/>
      <c r="QUU437" s="187"/>
      <c r="QUV437" s="187"/>
      <c r="QUW437" s="187" t="s">
        <v>240</v>
      </c>
      <c r="QUX437" s="187"/>
      <c r="QUY437" s="187"/>
      <c r="QUZ437" s="187"/>
      <c r="QVA437" s="187"/>
      <c r="QVB437" s="187"/>
      <c r="QVC437" s="187"/>
      <c r="QVD437" s="187"/>
      <c r="QVE437" s="187"/>
      <c r="QVF437" s="187"/>
      <c r="QVG437" s="187"/>
      <c r="QVH437" s="187"/>
      <c r="QVI437" s="187"/>
      <c r="QVJ437" s="187"/>
      <c r="QVK437" s="187"/>
      <c r="QVL437" s="187" t="s">
        <v>240</v>
      </c>
      <c r="QVM437" s="187"/>
      <c r="QVN437" s="187"/>
      <c r="QVO437" s="187"/>
      <c r="QVP437" s="187"/>
      <c r="QVQ437" s="187"/>
      <c r="QVR437" s="187"/>
      <c r="QVS437" s="187"/>
      <c r="QVT437" s="187"/>
      <c r="QVU437" s="187"/>
      <c r="QVV437" s="187"/>
      <c r="QVW437" s="187"/>
      <c r="QVX437" s="187"/>
      <c r="QVY437" s="187"/>
      <c r="QVZ437" s="187"/>
      <c r="QWA437" s="187" t="s">
        <v>240</v>
      </c>
      <c r="QWB437" s="187"/>
      <c r="QWC437" s="187"/>
      <c r="QWD437" s="187"/>
      <c r="QWE437" s="187"/>
      <c r="QWF437" s="187"/>
      <c r="QWG437" s="187"/>
      <c r="QWH437" s="187"/>
      <c r="QWI437" s="187"/>
      <c r="QWJ437" s="187"/>
      <c r="QWK437" s="187"/>
      <c r="QWL437" s="187"/>
      <c r="QWM437" s="187"/>
      <c r="QWN437" s="187"/>
      <c r="QWO437" s="187"/>
      <c r="QWP437" s="187" t="s">
        <v>240</v>
      </c>
      <c r="QWQ437" s="187"/>
      <c r="QWR437" s="187"/>
      <c r="QWS437" s="187"/>
      <c r="QWT437" s="187"/>
      <c r="QWU437" s="187"/>
      <c r="QWV437" s="187"/>
      <c r="QWW437" s="187"/>
      <c r="QWX437" s="187"/>
      <c r="QWY437" s="187"/>
      <c r="QWZ437" s="187"/>
      <c r="QXA437" s="187"/>
      <c r="QXB437" s="187"/>
      <c r="QXC437" s="187"/>
      <c r="QXD437" s="187"/>
      <c r="QXE437" s="187" t="s">
        <v>240</v>
      </c>
      <c r="QXF437" s="187"/>
      <c r="QXG437" s="187"/>
      <c r="QXH437" s="187"/>
      <c r="QXI437" s="187"/>
      <c r="QXJ437" s="187"/>
      <c r="QXK437" s="187"/>
      <c r="QXL437" s="187"/>
      <c r="QXM437" s="187"/>
      <c r="QXN437" s="187"/>
      <c r="QXO437" s="187"/>
      <c r="QXP437" s="187"/>
      <c r="QXQ437" s="187"/>
      <c r="QXR437" s="187"/>
      <c r="QXS437" s="187"/>
      <c r="QXT437" s="187" t="s">
        <v>240</v>
      </c>
      <c r="QXU437" s="187"/>
      <c r="QXV437" s="187"/>
      <c r="QXW437" s="187"/>
      <c r="QXX437" s="187"/>
      <c r="QXY437" s="187"/>
      <c r="QXZ437" s="187"/>
      <c r="QYA437" s="187"/>
      <c r="QYB437" s="187"/>
      <c r="QYC437" s="187"/>
      <c r="QYD437" s="187"/>
      <c r="QYE437" s="187"/>
      <c r="QYF437" s="187"/>
      <c r="QYG437" s="187"/>
      <c r="QYH437" s="187"/>
      <c r="QYI437" s="187" t="s">
        <v>240</v>
      </c>
      <c r="QYJ437" s="187"/>
      <c r="QYK437" s="187"/>
      <c r="QYL437" s="187"/>
      <c r="QYM437" s="187"/>
      <c r="QYN437" s="187"/>
      <c r="QYO437" s="187"/>
      <c r="QYP437" s="187"/>
      <c r="QYQ437" s="187"/>
      <c r="QYR437" s="187"/>
      <c r="QYS437" s="187"/>
      <c r="QYT437" s="187"/>
      <c r="QYU437" s="187"/>
      <c r="QYV437" s="187"/>
      <c r="QYW437" s="187"/>
      <c r="QYX437" s="187" t="s">
        <v>240</v>
      </c>
      <c r="QYY437" s="187"/>
      <c r="QYZ437" s="187"/>
      <c r="QZA437" s="187"/>
      <c r="QZB437" s="187"/>
      <c r="QZC437" s="187"/>
      <c r="QZD437" s="187"/>
      <c r="QZE437" s="187"/>
      <c r="QZF437" s="187"/>
      <c r="QZG437" s="187"/>
      <c r="QZH437" s="187"/>
      <c r="QZI437" s="187"/>
      <c r="QZJ437" s="187"/>
      <c r="QZK437" s="187"/>
      <c r="QZL437" s="187"/>
      <c r="QZM437" s="187" t="s">
        <v>240</v>
      </c>
      <c r="QZN437" s="187"/>
      <c r="QZO437" s="187"/>
      <c r="QZP437" s="187"/>
      <c r="QZQ437" s="187"/>
      <c r="QZR437" s="187"/>
      <c r="QZS437" s="187"/>
      <c r="QZT437" s="187"/>
      <c r="QZU437" s="187"/>
      <c r="QZV437" s="187"/>
      <c r="QZW437" s="187"/>
      <c r="QZX437" s="187"/>
      <c r="QZY437" s="187"/>
      <c r="QZZ437" s="187"/>
      <c r="RAA437" s="187"/>
      <c r="RAB437" s="187" t="s">
        <v>240</v>
      </c>
      <c r="RAC437" s="187"/>
      <c r="RAD437" s="187"/>
      <c r="RAE437" s="187"/>
      <c r="RAF437" s="187"/>
      <c r="RAG437" s="187"/>
      <c r="RAH437" s="187"/>
      <c r="RAI437" s="187"/>
      <c r="RAJ437" s="187"/>
      <c r="RAK437" s="187"/>
      <c r="RAL437" s="187"/>
      <c r="RAM437" s="187"/>
      <c r="RAN437" s="187"/>
      <c r="RAO437" s="187"/>
      <c r="RAP437" s="187"/>
      <c r="RAQ437" s="187" t="s">
        <v>240</v>
      </c>
      <c r="RAR437" s="187"/>
      <c r="RAS437" s="187"/>
      <c r="RAT437" s="187"/>
      <c r="RAU437" s="187"/>
      <c r="RAV437" s="187"/>
      <c r="RAW437" s="187"/>
      <c r="RAX437" s="187"/>
      <c r="RAY437" s="187"/>
      <c r="RAZ437" s="187"/>
      <c r="RBA437" s="187"/>
      <c r="RBB437" s="187"/>
      <c r="RBC437" s="187"/>
      <c r="RBD437" s="187"/>
      <c r="RBE437" s="187"/>
      <c r="RBF437" s="187" t="s">
        <v>240</v>
      </c>
      <c r="RBG437" s="187"/>
      <c r="RBH437" s="187"/>
      <c r="RBI437" s="187"/>
      <c r="RBJ437" s="187"/>
      <c r="RBK437" s="187"/>
      <c r="RBL437" s="187"/>
      <c r="RBM437" s="187"/>
      <c r="RBN437" s="187"/>
      <c r="RBO437" s="187"/>
      <c r="RBP437" s="187"/>
      <c r="RBQ437" s="187"/>
      <c r="RBR437" s="187"/>
      <c r="RBS437" s="187"/>
      <c r="RBT437" s="187"/>
      <c r="RBU437" s="187" t="s">
        <v>240</v>
      </c>
      <c r="RBV437" s="187"/>
      <c r="RBW437" s="187"/>
      <c r="RBX437" s="187"/>
      <c r="RBY437" s="187"/>
      <c r="RBZ437" s="187"/>
      <c r="RCA437" s="187"/>
      <c r="RCB437" s="187"/>
      <c r="RCC437" s="187"/>
      <c r="RCD437" s="187"/>
      <c r="RCE437" s="187"/>
      <c r="RCF437" s="187"/>
      <c r="RCG437" s="187"/>
      <c r="RCH437" s="187"/>
      <c r="RCI437" s="187"/>
      <c r="RCJ437" s="187" t="s">
        <v>240</v>
      </c>
      <c r="RCK437" s="187"/>
      <c r="RCL437" s="187"/>
      <c r="RCM437" s="187"/>
      <c r="RCN437" s="187"/>
      <c r="RCO437" s="187"/>
      <c r="RCP437" s="187"/>
      <c r="RCQ437" s="187"/>
      <c r="RCR437" s="187"/>
      <c r="RCS437" s="187"/>
      <c r="RCT437" s="187"/>
      <c r="RCU437" s="187"/>
      <c r="RCV437" s="187"/>
      <c r="RCW437" s="187"/>
      <c r="RCX437" s="187"/>
      <c r="RCY437" s="187" t="s">
        <v>240</v>
      </c>
      <c r="RCZ437" s="187"/>
      <c r="RDA437" s="187"/>
      <c r="RDB437" s="187"/>
      <c r="RDC437" s="187"/>
      <c r="RDD437" s="187"/>
      <c r="RDE437" s="187"/>
      <c r="RDF437" s="187"/>
      <c r="RDG437" s="187"/>
      <c r="RDH437" s="187"/>
      <c r="RDI437" s="187"/>
      <c r="RDJ437" s="187"/>
      <c r="RDK437" s="187"/>
      <c r="RDL437" s="187"/>
      <c r="RDM437" s="187"/>
      <c r="RDN437" s="187" t="s">
        <v>240</v>
      </c>
      <c r="RDO437" s="187"/>
      <c r="RDP437" s="187"/>
      <c r="RDQ437" s="187"/>
      <c r="RDR437" s="187"/>
      <c r="RDS437" s="187"/>
      <c r="RDT437" s="187"/>
      <c r="RDU437" s="187"/>
      <c r="RDV437" s="187"/>
      <c r="RDW437" s="187"/>
      <c r="RDX437" s="187"/>
      <c r="RDY437" s="187"/>
      <c r="RDZ437" s="187"/>
      <c r="REA437" s="187"/>
      <c r="REB437" s="187"/>
      <c r="REC437" s="187" t="s">
        <v>240</v>
      </c>
      <c r="RED437" s="187"/>
      <c r="REE437" s="187"/>
      <c r="REF437" s="187"/>
      <c r="REG437" s="187"/>
      <c r="REH437" s="187"/>
      <c r="REI437" s="187"/>
      <c r="REJ437" s="187"/>
      <c r="REK437" s="187"/>
      <c r="REL437" s="187"/>
      <c r="REM437" s="187"/>
      <c r="REN437" s="187"/>
      <c r="REO437" s="187"/>
      <c r="REP437" s="187"/>
      <c r="REQ437" s="187"/>
      <c r="RER437" s="187" t="s">
        <v>240</v>
      </c>
      <c r="RES437" s="187"/>
      <c r="RET437" s="187"/>
      <c r="REU437" s="187"/>
      <c r="REV437" s="187"/>
      <c r="REW437" s="187"/>
      <c r="REX437" s="187"/>
      <c r="REY437" s="187"/>
      <c r="REZ437" s="187"/>
      <c r="RFA437" s="187"/>
      <c r="RFB437" s="187"/>
      <c r="RFC437" s="187"/>
      <c r="RFD437" s="187"/>
      <c r="RFE437" s="187"/>
      <c r="RFF437" s="187"/>
      <c r="RFG437" s="187" t="s">
        <v>240</v>
      </c>
      <c r="RFH437" s="187"/>
      <c r="RFI437" s="187"/>
      <c r="RFJ437" s="187"/>
      <c r="RFK437" s="187"/>
      <c r="RFL437" s="187"/>
      <c r="RFM437" s="187"/>
      <c r="RFN437" s="187"/>
      <c r="RFO437" s="187"/>
      <c r="RFP437" s="187"/>
      <c r="RFQ437" s="187"/>
      <c r="RFR437" s="187"/>
      <c r="RFS437" s="187"/>
      <c r="RFT437" s="187"/>
      <c r="RFU437" s="187"/>
      <c r="RFV437" s="187" t="s">
        <v>240</v>
      </c>
      <c r="RFW437" s="187"/>
      <c r="RFX437" s="187"/>
      <c r="RFY437" s="187"/>
      <c r="RFZ437" s="187"/>
      <c r="RGA437" s="187"/>
      <c r="RGB437" s="187"/>
      <c r="RGC437" s="187"/>
      <c r="RGD437" s="187"/>
      <c r="RGE437" s="187"/>
      <c r="RGF437" s="187"/>
      <c r="RGG437" s="187"/>
      <c r="RGH437" s="187"/>
      <c r="RGI437" s="187"/>
      <c r="RGJ437" s="187"/>
      <c r="RGK437" s="187" t="s">
        <v>240</v>
      </c>
      <c r="RGL437" s="187"/>
      <c r="RGM437" s="187"/>
      <c r="RGN437" s="187"/>
      <c r="RGO437" s="187"/>
      <c r="RGP437" s="187"/>
      <c r="RGQ437" s="187"/>
      <c r="RGR437" s="187"/>
      <c r="RGS437" s="187"/>
      <c r="RGT437" s="187"/>
      <c r="RGU437" s="187"/>
      <c r="RGV437" s="187"/>
      <c r="RGW437" s="187"/>
      <c r="RGX437" s="187"/>
      <c r="RGY437" s="187"/>
      <c r="RGZ437" s="187" t="s">
        <v>240</v>
      </c>
      <c r="RHA437" s="187"/>
      <c r="RHB437" s="187"/>
      <c r="RHC437" s="187"/>
      <c r="RHD437" s="187"/>
      <c r="RHE437" s="187"/>
      <c r="RHF437" s="187"/>
      <c r="RHG437" s="187"/>
      <c r="RHH437" s="187"/>
      <c r="RHI437" s="187"/>
      <c r="RHJ437" s="187"/>
      <c r="RHK437" s="187"/>
      <c r="RHL437" s="187"/>
      <c r="RHM437" s="187"/>
      <c r="RHN437" s="187"/>
      <c r="RHO437" s="187" t="s">
        <v>240</v>
      </c>
      <c r="RHP437" s="187"/>
      <c r="RHQ437" s="187"/>
      <c r="RHR437" s="187"/>
      <c r="RHS437" s="187"/>
      <c r="RHT437" s="187"/>
      <c r="RHU437" s="187"/>
      <c r="RHV437" s="187"/>
      <c r="RHW437" s="187"/>
      <c r="RHX437" s="187"/>
      <c r="RHY437" s="187"/>
      <c r="RHZ437" s="187"/>
      <c r="RIA437" s="187"/>
      <c r="RIB437" s="187"/>
      <c r="RIC437" s="187"/>
      <c r="RID437" s="187" t="s">
        <v>240</v>
      </c>
      <c r="RIE437" s="187"/>
      <c r="RIF437" s="187"/>
      <c r="RIG437" s="187"/>
      <c r="RIH437" s="187"/>
      <c r="RII437" s="187"/>
      <c r="RIJ437" s="187"/>
      <c r="RIK437" s="187"/>
      <c r="RIL437" s="187"/>
      <c r="RIM437" s="187"/>
      <c r="RIN437" s="187"/>
      <c r="RIO437" s="187"/>
      <c r="RIP437" s="187"/>
      <c r="RIQ437" s="187"/>
      <c r="RIR437" s="187"/>
      <c r="RIS437" s="187" t="s">
        <v>240</v>
      </c>
      <c r="RIT437" s="187"/>
      <c r="RIU437" s="187"/>
      <c r="RIV437" s="187"/>
      <c r="RIW437" s="187"/>
      <c r="RIX437" s="187"/>
      <c r="RIY437" s="187"/>
      <c r="RIZ437" s="187"/>
      <c r="RJA437" s="187"/>
      <c r="RJB437" s="187"/>
      <c r="RJC437" s="187"/>
      <c r="RJD437" s="187"/>
      <c r="RJE437" s="187"/>
      <c r="RJF437" s="187"/>
      <c r="RJG437" s="187"/>
      <c r="RJH437" s="187" t="s">
        <v>240</v>
      </c>
      <c r="RJI437" s="187"/>
      <c r="RJJ437" s="187"/>
      <c r="RJK437" s="187"/>
      <c r="RJL437" s="187"/>
      <c r="RJM437" s="187"/>
      <c r="RJN437" s="187"/>
      <c r="RJO437" s="187"/>
      <c r="RJP437" s="187"/>
      <c r="RJQ437" s="187"/>
      <c r="RJR437" s="187"/>
      <c r="RJS437" s="187"/>
      <c r="RJT437" s="187"/>
      <c r="RJU437" s="187"/>
      <c r="RJV437" s="187"/>
      <c r="RJW437" s="187" t="s">
        <v>240</v>
      </c>
      <c r="RJX437" s="187"/>
      <c r="RJY437" s="187"/>
      <c r="RJZ437" s="187"/>
      <c r="RKA437" s="187"/>
      <c r="RKB437" s="187"/>
      <c r="RKC437" s="187"/>
      <c r="RKD437" s="187"/>
      <c r="RKE437" s="187"/>
      <c r="RKF437" s="187"/>
      <c r="RKG437" s="187"/>
      <c r="RKH437" s="187"/>
      <c r="RKI437" s="187"/>
      <c r="RKJ437" s="187"/>
      <c r="RKK437" s="187"/>
      <c r="RKL437" s="187" t="s">
        <v>240</v>
      </c>
      <c r="RKM437" s="187"/>
      <c r="RKN437" s="187"/>
      <c r="RKO437" s="187"/>
      <c r="RKP437" s="187"/>
      <c r="RKQ437" s="187"/>
      <c r="RKR437" s="187"/>
      <c r="RKS437" s="187"/>
      <c r="RKT437" s="187"/>
      <c r="RKU437" s="187"/>
      <c r="RKV437" s="187"/>
      <c r="RKW437" s="187"/>
      <c r="RKX437" s="187"/>
      <c r="RKY437" s="187"/>
      <c r="RKZ437" s="187"/>
      <c r="RLA437" s="187" t="s">
        <v>240</v>
      </c>
      <c r="RLB437" s="187"/>
      <c r="RLC437" s="187"/>
      <c r="RLD437" s="187"/>
      <c r="RLE437" s="187"/>
      <c r="RLF437" s="187"/>
      <c r="RLG437" s="187"/>
      <c r="RLH437" s="187"/>
      <c r="RLI437" s="187"/>
      <c r="RLJ437" s="187"/>
      <c r="RLK437" s="187"/>
      <c r="RLL437" s="187"/>
      <c r="RLM437" s="187"/>
      <c r="RLN437" s="187"/>
      <c r="RLO437" s="187"/>
      <c r="RLP437" s="187" t="s">
        <v>240</v>
      </c>
      <c r="RLQ437" s="187"/>
      <c r="RLR437" s="187"/>
      <c r="RLS437" s="187"/>
      <c r="RLT437" s="187"/>
      <c r="RLU437" s="187"/>
      <c r="RLV437" s="187"/>
      <c r="RLW437" s="187"/>
      <c r="RLX437" s="187"/>
      <c r="RLY437" s="187"/>
      <c r="RLZ437" s="187"/>
      <c r="RMA437" s="187"/>
      <c r="RMB437" s="187"/>
      <c r="RMC437" s="187"/>
      <c r="RMD437" s="187"/>
      <c r="RME437" s="187" t="s">
        <v>240</v>
      </c>
      <c r="RMF437" s="187"/>
      <c r="RMG437" s="187"/>
      <c r="RMH437" s="187"/>
      <c r="RMI437" s="187"/>
      <c r="RMJ437" s="187"/>
      <c r="RMK437" s="187"/>
      <c r="RML437" s="187"/>
      <c r="RMM437" s="187"/>
      <c r="RMN437" s="187"/>
      <c r="RMO437" s="187"/>
      <c r="RMP437" s="187"/>
      <c r="RMQ437" s="187"/>
      <c r="RMR437" s="187"/>
      <c r="RMS437" s="187"/>
      <c r="RMT437" s="187" t="s">
        <v>240</v>
      </c>
      <c r="RMU437" s="187"/>
      <c r="RMV437" s="187"/>
      <c r="RMW437" s="187"/>
      <c r="RMX437" s="187"/>
      <c r="RMY437" s="187"/>
      <c r="RMZ437" s="187"/>
      <c r="RNA437" s="187"/>
      <c r="RNB437" s="187"/>
      <c r="RNC437" s="187"/>
      <c r="RND437" s="187"/>
      <c r="RNE437" s="187"/>
      <c r="RNF437" s="187"/>
      <c r="RNG437" s="187"/>
      <c r="RNH437" s="187"/>
      <c r="RNI437" s="187" t="s">
        <v>240</v>
      </c>
      <c r="RNJ437" s="187"/>
      <c r="RNK437" s="187"/>
      <c r="RNL437" s="187"/>
      <c r="RNM437" s="187"/>
      <c r="RNN437" s="187"/>
      <c r="RNO437" s="187"/>
      <c r="RNP437" s="187"/>
      <c r="RNQ437" s="187"/>
      <c r="RNR437" s="187"/>
      <c r="RNS437" s="187"/>
      <c r="RNT437" s="187"/>
      <c r="RNU437" s="187"/>
      <c r="RNV437" s="187"/>
      <c r="RNW437" s="187"/>
      <c r="RNX437" s="187" t="s">
        <v>240</v>
      </c>
      <c r="RNY437" s="187"/>
      <c r="RNZ437" s="187"/>
      <c r="ROA437" s="187"/>
      <c r="ROB437" s="187"/>
      <c r="ROC437" s="187"/>
      <c r="ROD437" s="187"/>
      <c r="ROE437" s="187"/>
      <c r="ROF437" s="187"/>
      <c r="ROG437" s="187"/>
      <c r="ROH437" s="187"/>
      <c r="ROI437" s="187"/>
      <c r="ROJ437" s="187"/>
      <c r="ROK437" s="187"/>
      <c r="ROL437" s="187"/>
      <c r="ROM437" s="187" t="s">
        <v>240</v>
      </c>
      <c r="RON437" s="187"/>
      <c r="ROO437" s="187"/>
      <c r="ROP437" s="187"/>
      <c r="ROQ437" s="187"/>
      <c r="ROR437" s="187"/>
      <c r="ROS437" s="187"/>
      <c r="ROT437" s="187"/>
      <c r="ROU437" s="187"/>
      <c r="ROV437" s="187"/>
      <c r="ROW437" s="187"/>
      <c r="ROX437" s="187"/>
      <c r="ROY437" s="187"/>
      <c r="ROZ437" s="187"/>
      <c r="RPA437" s="187"/>
      <c r="RPB437" s="187" t="s">
        <v>240</v>
      </c>
      <c r="RPC437" s="187"/>
      <c r="RPD437" s="187"/>
      <c r="RPE437" s="187"/>
      <c r="RPF437" s="187"/>
      <c r="RPG437" s="187"/>
      <c r="RPH437" s="187"/>
      <c r="RPI437" s="187"/>
      <c r="RPJ437" s="187"/>
      <c r="RPK437" s="187"/>
      <c r="RPL437" s="187"/>
      <c r="RPM437" s="187"/>
      <c r="RPN437" s="187"/>
      <c r="RPO437" s="187"/>
      <c r="RPP437" s="187"/>
      <c r="RPQ437" s="187" t="s">
        <v>240</v>
      </c>
      <c r="RPR437" s="187"/>
      <c r="RPS437" s="187"/>
      <c r="RPT437" s="187"/>
      <c r="RPU437" s="187"/>
      <c r="RPV437" s="187"/>
      <c r="RPW437" s="187"/>
      <c r="RPX437" s="187"/>
      <c r="RPY437" s="187"/>
      <c r="RPZ437" s="187"/>
      <c r="RQA437" s="187"/>
      <c r="RQB437" s="187"/>
      <c r="RQC437" s="187"/>
      <c r="RQD437" s="187"/>
      <c r="RQE437" s="187"/>
      <c r="RQF437" s="187" t="s">
        <v>240</v>
      </c>
      <c r="RQG437" s="187"/>
      <c r="RQH437" s="187"/>
      <c r="RQI437" s="187"/>
      <c r="RQJ437" s="187"/>
      <c r="RQK437" s="187"/>
      <c r="RQL437" s="187"/>
      <c r="RQM437" s="187"/>
      <c r="RQN437" s="187"/>
      <c r="RQO437" s="187"/>
      <c r="RQP437" s="187"/>
      <c r="RQQ437" s="187"/>
      <c r="RQR437" s="187"/>
      <c r="RQS437" s="187"/>
      <c r="RQT437" s="187"/>
      <c r="RQU437" s="187" t="s">
        <v>240</v>
      </c>
      <c r="RQV437" s="187"/>
      <c r="RQW437" s="187"/>
      <c r="RQX437" s="187"/>
      <c r="RQY437" s="187"/>
      <c r="RQZ437" s="187"/>
      <c r="RRA437" s="187"/>
      <c r="RRB437" s="187"/>
      <c r="RRC437" s="187"/>
      <c r="RRD437" s="187"/>
      <c r="RRE437" s="187"/>
      <c r="RRF437" s="187"/>
      <c r="RRG437" s="187"/>
      <c r="RRH437" s="187"/>
      <c r="RRI437" s="187"/>
      <c r="RRJ437" s="187" t="s">
        <v>240</v>
      </c>
      <c r="RRK437" s="187"/>
      <c r="RRL437" s="187"/>
      <c r="RRM437" s="187"/>
      <c r="RRN437" s="187"/>
      <c r="RRO437" s="187"/>
      <c r="RRP437" s="187"/>
      <c r="RRQ437" s="187"/>
      <c r="RRR437" s="187"/>
      <c r="RRS437" s="187"/>
      <c r="RRT437" s="187"/>
      <c r="RRU437" s="187"/>
      <c r="RRV437" s="187"/>
      <c r="RRW437" s="187"/>
      <c r="RRX437" s="187"/>
      <c r="RRY437" s="187" t="s">
        <v>240</v>
      </c>
      <c r="RRZ437" s="187"/>
      <c r="RSA437" s="187"/>
      <c r="RSB437" s="187"/>
      <c r="RSC437" s="187"/>
      <c r="RSD437" s="187"/>
      <c r="RSE437" s="187"/>
      <c r="RSF437" s="187"/>
      <c r="RSG437" s="187"/>
      <c r="RSH437" s="187"/>
      <c r="RSI437" s="187"/>
      <c r="RSJ437" s="187"/>
      <c r="RSK437" s="187"/>
      <c r="RSL437" s="187"/>
      <c r="RSM437" s="187"/>
      <c r="RSN437" s="187" t="s">
        <v>240</v>
      </c>
      <c r="RSO437" s="187"/>
      <c r="RSP437" s="187"/>
      <c r="RSQ437" s="187"/>
      <c r="RSR437" s="187"/>
      <c r="RSS437" s="187"/>
      <c r="RST437" s="187"/>
      <c r="RSU437" s="187"/>
      <c r="RSV437" s="187"/>
      <c r="RSW437" s="187"/>
      <c r="RSX437" s="187"/>
      <c r="RSY437" s="187"/>
      <c r="RSZ437" s="187"/>
      <c r="RTA437" s="187"/>
      <c r="RTB437" s="187"/>
      <c r="RTC437" s="187" t="s">
        <v>240</v>
      </c>
      <c r="RTD437" s="187"/>
      <c r="RTE437" s="187"/>
      <c r="RTF437" s="187"/>
      <c r="RTG437" s="187"/>
      <c r="RTH437" s="187"/>
      <c r="RTI437" s="187"/>
      <c r="RTJ437" s="187"/>
      <c r="RTK437" s="187"/>
      <c r="RTL437" s="187"/>
      <c r="RTM437" s="187"/>
      <c r="RTN437" s="187"/>
      <c r="RTO437" s="187"/>
      <c r="RTP437" s="187"/>
      <c r="RTQ437" s="187"/>
      <c r="RTR437" s="187" t="s">
        <v>240</v>
      </c>
      <c r="RTS437" s="187"/>
      <c r="RTT437" s="187"/>
      <c r="RTU437" s="187"/>
      <c r="RTV437" s="187"/>
      <c r="RTW437" s="187"/>
      <c r="RTX437" s="187"/>
      <c r="RTY437" s="187"/>
      <c r="RTZ437" s="187"/>
      <c r="RUA437" s="187"/>
      <c r="RUB437" s="187"/>
      <c r="RUC437" s="187"/>
      <c r="RUD437" s="187"/>
      <c r="RUE437" s="187"/>
      <c r="RUF437" s="187"/>
      <c r="RUG437" s="187" t="s">
        <v>240</v>
      </c>
      <c r="RUH437" s="187"/>
      <c r="RUI437" s="187"/>
      <c r="RUJ437" s="187"/>
      <c r="RUK437" s="187"/>
      <c r="RUL437" s="187"/>
      <c r="RUM437" s="187"/>
      <c r="RUN437" s="187"/>
      <c r="RUO437" s="187"/>
      <c r="RUP437" s="187"/>
      <c r="RUQ437" s="187"/>
      <c r="RUR437" s="187"/>
      <c r="RUS437" s="187"/>
      <c r="RUT437" s="187"/>
      <c r="RUU437" s="187"/>
      <c r="RUV437" s="187" t="s">
        <v>240</v>
      </c>
      <c r="RUW437" s="187"/>
      <c r="RUX437" s="187"/>
      <c r="RUY437" s="187"/>
      <c r="RUZ437" s="187"/>
      <c r="RVA437" s="187"/>
      <c r="RVB437" s="187"/>
      <c r="RVC437" s="187"/>
      <c r="RVD437" s="187"/>
      <c r="RVE437" s="187"/>
      <c r="RVF437" s="187"/>
      <c r="RVG437" s="187"/>
      <c r="RVH437" s="187"/>
      <c r="RVI437" s="187"/>
      <c r="RVJ437" s="187"/>
      <c r="RVK437" s="187" t="s">
        <v>240</v>
      </c>
      <c r="RVL437" s="187"/>
      <c r="RVM437" s="187"/>
      <c r="RVN437" s="187"/>
      <c r="RVO437" s="187"/>
      <c r="RVP437" s="187"/>
      <c r="RVQ437" s="187"/>
      <c r="RVR437" s="187"/>
      <c r="RVS437" s="187"/>
      <c r="RVT437" s="187"/>
      <c r="RVU437" s="187"/>
      <c r="RVV437" s="187"/>
      <c r="RVW437" s="187"/>
      <c r="RVX437" s="187"/>
      <c r="RVY437" s="187"/>
      <c r="RVZ437" s="187" t="s">
        <v>240</v>
      </c>
      <c r="RWA437" s="187"/>
      <c r="RWB437" s="187"/>
      <c r="RWC437" s="187"/>
      <c r="RWD437" s="187"/>
      <c r="RWE437" s="187"/>
      <c r="RWF437" s="187"/>
      <c r="RWG437" s="187"/>
      <c r="RWH437" s="187"/>
      <c r="RWI437" s="187"/>
      <c r="RWJ437" s="187"/>
      <c r="RWK437" s="187"/>
      <c r="RWL437" s="187"/>
      <c r="RWM437" s="187"/>
      <c r="RWN437" s="187"/>
      <c r="RWO437" s="187" t="s">
        <v>240</v>
      </c>
      <c r="RWP437" s="187"/>
      <c r="RWQ437" s="187"/>
      <c r="RWR437" s="187"/>
      <c r="RWS437" s="187"/>
      <c r="RWT437" s="187"/>
      <c r="RWU437" s="187"/>
      <c r="RWV437" s="187"/>
      <c r="RWW437" s="187"/>
      <c r="RWX437" s="187"/>
      <c r="RWY437" s="187"/>
      <c r="RWZ437" s="187"/>
      <c r="RXA437" s="187"/>
      <c r="RXB437" s="187"/>
      <c r="RXC437" s="187"/>
      <c r="RXD437" s="187" t="s">
        <v>240</v>
      </c>
      <c r="RXE437" s="187"/>
      <c r="RXF437" s="187"/>
      <c r="RXG437" s="187"/>
      <c r="RXH437" s="187"/>
      <c r="RXI437" s="187"/>
      <c r="RXJ437" s="187"/>
      <c r="RXK437" s="187"/>
      <c r="RXL437" s="187"/>
      <c r="RXM437" s="187"/>
      <c r="RXN437" s="187"/>
      <c r="RXO437" s="187"/>
      <c r="RXP437" s="187"/>
      <c r="RXQ437" s="187"/>
      <c r="RXR437" s="187"/>
      <c r="RXS437" s="187" t="s">
        <v>240</v>
      </c>
      <c r="RXT437" s="187"/>
      <c r="RXU437" s="187"/>
      <c r="RXV437" s="187"/>
      <c r="RXW437" s="187"/>
      <c r="RXX437" s="187"/>
      <c r="RXY437" s="187"/>
      <c r="RXZ437" s="187"/>
      <c r="RYA437" s="187"/>
      <c r="RYB437" s="187"/>
      <c r="RYC437" s="187"/>
      <c r="RYD437" s="187"/>
      <c r="RYE437" s="187"/>
      <c r="RYF437" s="187"/>
      <c r="RYG437" s="187"/>
      <c r="RYH437" s="187" t="s">
        <v>240</v>
      </c>
      <c r="RYI437" s="187"/>
      <c r="RYJ437" s="187"/>
      <c r="RYK437" s="187"/>
      <c r="RYL437" s="187"/>
      <c r="RYM437" s="187"/>
      <c r="RYN437" s="187"/>
      <c r="RYO437" s="187"/>
      <c r="RYP437" s="187"/>
      <c r="RYQ437" s="187"/>
      <c r="RYR437" s="187"/>
      <c r="RYS437" s="187"/>
      <c r="RYT437" s="187"/>
      <c r="RYU437" s="187"/>
      <c r="RYV437" s="187"/>
      <c r="RYW437" s="187" t="s">
        <v>240</v>
      </c>
      <c r="RYX437" s="187"/>
      <c r="RYY437" s="187"/>
      <c r="RYZ437" s="187"/>
      <c r="RZA437" s="187"/>
      <c r="RZB437" s="187"/>
      <c r="RZC437" s="187"/>
      <c r="RZD437" s="187"/>
      <c r="RZE437" s="187"/>
      <c r="RZF437" s="187"/>
      <c r="RZG437" s="187"/>
      <c r="RZH437" s="187"/>
      <c r="RZI437" s="187"/>
      <c r="RZJ437" s="187"/>
      <c r="RZK437" s="187"/>
      <c r="RZL437" s="187" t="s">
        <v>240</v>
      </c>
      <c r="RZM437" s="187"/>
      <c r="RZN437" s="187"/>
      <c r="RZO437" s="187"/>
      <c r="RZP437" s="187"/>
      <c r="RZQ437" s="187"/>
      <c r="RZR437" s="187"/>
      <c r="RZS437" s="187"/>
      <c r="RZT437" s="187"/>
      <c r="RZU437" s="187"/>
      <c r="RZV437" s="187"/>
      <c r="RZW437" s="187"/>
      <c r="RZX437" s="187"/>
      <c r="RZY437" s="187"/>
      <c r="RZZ437" s="187"/>
      <c r="SAA437" s="187" t="s">
        <v>240</v>
      </c>
      <c r="SAB437" s="187"/>
      <c r="SAC437" s="187"/>
      <c r="SAD437" s="187"/>
      <c r="SAE437" s="187"/>
      <c r="SAF437" s="187"/>
      <c r="SAG437" s="187"/>
      <c r="SAH437" s="187"/>
      <c r="SAI437" s="187"/>
      <c r="SAJ437" s="187"/>
      <c r="SAK437" s="187"/>
      <c r="SAL437" s="187"/>
      <c r="SAM437" s="187"/>
      <c r="SAN437" s="187"/>
      <c r="SAO437" s="187"/>
      <c r="SAP437" s="187" t="s">
        <v>240</v>
      </c>
      <c r="SAQ437" s="187"/>
      <c r="SAR437" s="187"/>
      <c r="SAS437" s="187"/>
      <c r="SAT437" s="187"/>
      <c r="SAU437" s="187"/>
      <c r="SAV437" s="187"/>
      <c r="SAW437" s="187"/>
      <c r="SAX437" s="187"/>
      <c r="SAY437" s="187"/>
      <c r="SAZ437" s="187"/>
      <c r="SBA437" s="187"/>
      <c r="SBB437" s="187"/>
      <c r="SBC437" s="187"/>
      <c r="SBD437" s="187"/>
      <c r="SBE437" s="187" t="s">
        <v>240</v>
      </c>
      <c r="SBF437" s="187"/>
      <c r="SBG437" s="187"/>
      <c r="SBH437" s="187"/>
      <c r="SBI437" s="187"/>
      <c r="SBJ437" s="187"/>
      <c r="SBK437" s="187"/>
      <c r="SBL437" s="187"/>
      <c r="SBM437" s="187"/>
      <c r="SBN437" s="187"/>
      <c r="SBO437" s="187"/>
      <c r="SBP437" s="187"/>
      <c r="SBQ437" s="187"/>
      <c r="SBR437" s="187"/>
      <c r="SBS437" s="187"/>
      <c r="SBT437" s="187" t="s">
        <v>240</v>
      </c>
      <c r="SBU437" s="187"/>
      <c r="SBV437" s="187"/>
      <c r="SBW437" s="187"/>
      <c r="SBX437" s="187"/>
      <c r="SBY437" s="187"/>
      <c r="SBZ437" s="187"/>
      <c r="SCA437" s="187"/>
      <c r="SCB437" s="187"/>
      <c r="SCC437" s="187"/>
      <c r="SCD437" s="187"/>
      <c r="SCE437" s="187"/>
      <c r="SCF437" s="187"/>
      <c r="SCG437" s="187"/>
      <c r="SCH437" s="187"/>
      <c r="SCI437" s="187" t="s">
        <v>240</v>
      </c>
      <c r="SCJ437" s="187"/>
      <c r="SCK437" s="187"/>
      <c r="SCL437" s="187"/>
      <c r="SCM437" s="187"/>
      <c r="SCN437" s="187"/>
      <c r="SCO437" s="187"/>
      <c r="SCP437" s="187"/>
      <c r="SCQ437" s="187"/>
      <c r="SCR437" s="187"/>
      <c r="SCS437" s="187"/>
      <c r="SCT437" s="187"/>
      <c r="SCU437" s="187"/>
      <c r="SCV437" s="187"/>
      <c r="SCW437" s="187"/>
      <c r="SCX437" s="187" t="s">
        <v>240</v>
      </c>
      <c r="SCY437" s="187"/>
      <c r="SCZ437" s="187"/>
      <c r="SDA437" s="187"/>
      <c r="SDB437" s="187"/>
      <c r="SDC437" s="187"/>
      <c r="SDD437" s="187"/>
      <c r="SDE437" s="187"/>
      <c r="SDF437" s="187"/>
      <c r="SDG437" s="187"/>
      <c r="SDH437" s="187"/>
      <c r="SDI437" s="187"/>
      <c r="SDJ437" s="187"/>
      <c r="SDK437" s="187"/>
      <c r="SDL437" s="187"/>
      <c r="SDM437" s="187" t="s">
        <v>240</v>
      </c>
      <c r="SDN437" s="187"/>
      <c r="SDO437" s="187"/>
      <c r="SDP437" s="187"/>
      <c r="SDQ437" s="187"/>
      <c r="SDR437" s="187"/>
      <c r="SDS437" s="187"/>
      <c r="SDT437" s="187"/>
      <c r="SDU437" s="187"/>
      <c r="SDV437" s="187"/>
      <c r="SDW437" s="187"/>
      <c r="SDX437" s="187"/>
      <c r="SDY437" s="187"/>
      <c r="SDZ437" s="187"/>
      <c r="SEA437" s="187"/>
      <c r="SEB437" s="187" t="s">
        <v>240</v>
      </c>
      <c r="SEC437" s="187"/>
      <c r="SED437" s="187"/>
      <c r="SEE437" s="187"/>
      <c r="SEF437" s="187"/>
      <c r="SEG437" s="187"/>
      <c r="SEH437" s="187"/>
      <c r="SEI437" s="187"/>
      <c r="SEJ437" s="187"/>
      <c r="SEK437" s="187"/>
      <c r="SEL437" s="187"/>
      <c r="SEM437" s="187"/>
      <c r="SEN437" s="187"/>
      <c r="SEO437" s="187"/>
      <c r="SEP437" s="187"/>
      <c r="SEQ437" s="187" t="s">
        <v>240</v>
      </c>
      <c r="SER437" s="187"/>
      <c r="SES437" s="187"/>
      <c r="SET437" s="187"/>
      <c r="SEU437" s="187"/>
      <c r="SEV437" s="187"/>
      <c r="SEW437" s="187"/>
      <c r="SEX437" s="187"/>
      <c r="SEY437" s="187"/>
      <c r="SEZ437" s="187"/>
      <c r="SFA437" s="187"/>
      <c r="SFB437" s="187"/>
      <c r="SFC437" s="187"/>
      <c r="SFD437" s="187"/>
      <c r="SFE437" s="187"/>
      <c r="SFF437" s="187" t="s">
        <v>240</v>
      </c>
      <c r="SFG437" s="187"/>
      <c r="SFH437" s="187"/>
      <c r="SFI437" s="187"/>
      <c r="SFJ437" s="187"/>
      <c r="SFK437" s="187"/>
      <c r="SFL437" s="187"/>
      <c r="SFM437" s="187"/>
      <c r="SFN437" s="187"/>
      <c r="SFO437" s="187"/>
      <c r="SFP437" s="187"/>
      <c r="SFQ437" s="187"/>
      <c r="SFR437" s="187"/>
      <c r="SFS437" s="187"/>
      <c r="SFT437" s="187"/>
      <c r="SFU437" s="187" t="s">
        <v>240</v>
      </c>
      <c r="SFV437" s="187"/>
      <c r="SFW437" s="187"/>
      <c r="SFX437" s="187"/>
      <c r="SFY437" s="187"/>
      <c r="SFZ437" s="187"/>
      <c r="SGA437" s="187"/>
      <c r="SGB437" s="187"/>
      <c r="SGC437" s="187"/>
      <c r="SGD437" s="187"/>
      <c r="SGE437" s="187"/>
      <c r="SGF437" s="187"/>
      <c r="SGG437" s="187"/>
      <c r="SGH437" s="187"/>
      <c r="SGI437" s="187"/>
      <c r="SGJ437" s="187" t="s">
        <v>240</v>
      </c>
      <c r="SGK437" s="187"/>
      <c r="SGL437" s="187"/>
      <c r="SGM437" s="187"/>
      <c r="SGN437" s="187"/>
      <c r="SGO437" s="187"/>
      <c r="SGP437" s="187"/>
      <c r="SGQ437" s="187"/>
      <c r="SGR437" s="187"/>
      <c r="SGS437" s="187"/>
      <c r="SGT437" s="187"/>
      <c r="SGU437" s="187"/>
      <c r="SGV437" s="187"/>
      <c r="SGW437" s="187"/>
      <c r="SGX437" s="187"/>
      <c r="SGY437" s="187" t="s">
        <v>240</v>
      </c>
      <c r="SGZ437" s="187"/>
      <c r="SHA437" s="187"/>
      <c r="SHB437" s="187"/>
      <c r="SHC437" s="187"/>
      <c r="SHD437" s="187"/>
      <c r="SHE437" s="187"/>
      <c r="SHF437" s="187"/>
      <c r="SHG437" s="187"/>
      <c r="SHH437" s="187"/>
      <c r="SHI437" s="187"/>
      <c r="SHJ437" s="187"/>
      <c r="SHK437" s="187"/>
      <c r="SHL437" s="187"/>
      <c r="SHM437" s="187"/>
      <c r="SHN437" s="187" t="s">
        <v>240</v>
      </c>
      <c r="SHO437" s="187"/>
      <c r="SHP437" s="187"/>
      <c r="SHQ437" s="187"/>
      <c r="SHR437" s="187"/>
      <c r="SHS437" s="187"/>
      <c r="SHT437" s="187"/>
      <c r="SHU437" s="187"/>
      <c r="SHV437" s="187"/>
      <c r="SHW437" s="187"/>
      <c r="SHX437" s="187"/>
      <c r="SHY437" s="187"/>
      <c r="SHZ437" s="187"/>
      <c r="SIA437" s="187"/>
      <c r="SIB437" s="187"/>
      <c r="SIC437" s="187" t="s">
        <v>240</v>
      </c>
      <c r="SID437" s="187"/>
      <c r="SIE437" s="187"/>
      <c r="SIF437" s="187"/>
      <c r="SIG437" s="187"/>
      <c r="SIH437" s="187"/>
      <c r="SII437" s="187"/>
      <c r="SIJ437" s="187"/>
      <c r="SIK437" s="187"/>
      <c r="SIL437" s="187"/>
      <c r="SIM437" s="187"/>
      <c r="SIN437" s="187"/>
      <c r="SIO437" s="187"/>
      <c r="SIP437" s="187"/>
      <c r="SIQ437" s="187"/>
      <c r="SIR437" s="187" t="s">
        <v>240</v>
      </c>
      <c r="SIS437" s="187"/>
      <c r="SIT437" s="187"/>
      <c r="SIU437" s="187"/>
      <c r="SIV437" s="187"/>
      <c r="SIW437" s="187"/>
      <c r="SIX437" s="187"/>
      <c r="SIY437" s="187"/>
      <c r="SIZ437" s="187"/>
      <c r="SJA437" s="187"/>
      <c r="SJB437" s="187"/>
      <c r="SJC437" s="187"/>
      <c r="SJD437" s="187"/>
      <c r="SJE437" s="187"/>
      <c r="SJF437" s="187"/>
      <c r="SJG437" s="187" t="s">
        <v>240</v>
      </c>
      <c r="SJH437" s="187"/>
      <c r="SJI437" s="187"/>
      <c r="SJJ437" s="187"/>
      <c r="SJK437" s="187"/>
      <c r="SJL437" s="187"/>
      <c r="SJM437" s="187"/>
      <c r="SJN437" s="187"/>
      <c r="SJO437" s="187"/>
      <c r="SJP437" s="187"/>
      <c r="SJQ437" s="187"/>
      <c r="SJR437" s="187"/>
      <c r="SJS437" s="187"/>
      <c r="SJT437" s="187"/>
      <c r="SJU437" s="187"/>
      <c r="SJV437" s="187" t="s">
        <v>240</v>
      </c>
      <c r="SJW437" s="187"/>
      <c r="SJX437" s="187"/>
      <c r="SJY437" s="187"/>
      <c r="SJZ437" s="187"/>
      <c r="SKA437" s="187"/>
      <c r="SKB437" s="187"/>
      <c r="SKC437" s="187"/>
      <c r="SKD437" s="187"/>
      <c r="SKE437" s="187"/>
      <c r="SKF437" s="187"/>
      <c r="SKG437" s="187"/>
      <c r="SKH437" s="187"/>
      <c r="SKI437" s="187"/>
      <c r="SKJ437" s="187"/>
      <c r="SKK437" s="187" t="s">
        <v>240</v>
      </c>
      <c r="SKL437" s="187"/>
      <c r="SKM437" s="187"/>
      <c r="SKN437" s="187"/>
      <c r="SKO437" s="187"/>
      <c r="SKP437" s="187"/>
      <c r="SKQ437" s="187"/>
      <c r="SKR437" s="187"/>
      <c r="SKS437" s="187"/>
      <c r="SKT437" s="187"/>
      <c r="SKU437" s="187"/>
      <c r="SKV437" s="187"/>
      <c r="SKW437" s="187"/>
      <c r="SKX437" s="187"/>
      <c r="SKY437" s="187"/>
      <c r="SKZ437" s="187" t="s">
        <v>240</v>
      </c>
      <c r="SLA437" s="187"/>
      <c r="SLB437" s="187"/>
      <c r="SLC437" s="187"/>
      <c r="SLD437" s="187"/>
      <c r="SLE437" s="187"/>
      <c r="SLF437" s="187"/>
      <c r="SLG437" s="187"/>
      <c r="SLH437" s="187"/>
      <c r="SLI437" s="187"/>
      <c r="SLJ437" s="187"/>
      <c r="SLK437" s="187"/>
      <c r="SLL437" s="187"/>
      <c r="SLM437" s="187"/>
      <c r="SLN437" s="187"/>
      <c r="SLO437" s="187" t="s">
        <v>240</v>
      </c>
      <c r="SLP437" s="187"/>
      <c r="SLQ437" s="187"/>
      <c r="SLR437" s="187"/>
      <c r="SLS437" s="187"/>
      <c r="SLT437" s="187"/>
      <c r="SLU437" s="187"/>
      <c r="SLV437" s="187"/>
      <c r="SLW437" s="187"/>
      <c r="SLX437" s="187"/>
      <c r="SLY437" s="187"/>
      <c r="SLZ437" s="187"/>
      <c r="SMA437" s="187"/>
      <c r="SMB437" s="187"/>
      <c r="SMC437" s="187"/>
      <c r="SMD437" s="187" t="s">
        <v>240</v>
      </c>
      <c r="SME437" s="187"/>
      <c r="SMF437" s="187"/>
      <c r="SMG437" s="187"/>
      <c r="SMH437" s="187"/>
      <c r="SMI437" s="187"/>
      <c r="SMJ437" s="187"/>
      <c r="SMK437" s="187"/>
      <c r="SML437" s="187"/>
      <c r="SMM437" s="187"/>
      <c r="SMN437" s="187"/>
      <c r="SMO437" s="187"/>
      <c r="SMP437" s="187"/>
      <c r="SMQ437" s="187"/>
      <c r="SMR437" s="187"/>
      <c r="SMS437" s="187" t="s">
        <v>240</v>
      </c>
      <c r="SMT437" s="187"/>
      <c r="SMU437" s="187"/>
      <c r="SMV437" s="187"/>
      <c r="SMW437" s="187"/>
      <c r="SMX437" s="187"/>
      <c r="SMY437" s="187"/>
      <c r="SMZ437" s="187"/>
      <c r="SNA437" s="187"/>
      <c r="SNB437" s="187"/>
      <c r="SNC437" s="187"/>
      <c r="SND437" s="187"/>
      <c r="SNE437" s="187"/>
      <c r="SNF437" s="187"/>
      <c r="SNG437" s="187"/>
      <c r="SNH437" s="187" t="s">
        <v>240</v>
      </c>
      <c r="SNI437" s="187"/>
      <c r="SNJ437" s="187"/>
      <c r="SNK437" s="187"/>
      <c r="SNL437" s="187"/>
      <c r="SNM437" s="187"/>
      <c r="SNN437" s="187"/>
      <c r="SNO437" s="187"/>
      <c r="SNP437" s="187"/>
      <c r="SNQ437" s="187"/>
      <c r="SNR437" s="187"/>
      <c r="SNS437" s="187"/>
      <c r="SNT437" s="187"/>
      <c r="SNU437" s="187"/>
      <c r="SNV437" s="187"/>
      <c r="SNW437" s="187" t="s">
        <v>240</v>
      </c>
      <c r="SNX437" s="187"/>
      <c r="SNY437" s="187"/>
      <c r="SNZ437" s="187"/>
      <c r="SOA437" s="187"/>
      <c r="SOB437" s="187"/>
      <c r="SOC437" s="187"/>
      <c r="SOD437" s="187"/>
      <c r="SOE437" s="187"/>
      <c r="SOF437" s="187"/>
      <c r="SOG437" s="187"/>
      <c r="SOH437" s="187"/>
      <c r="SOI437" s="187"/>
      <c r="SOJ437" s="187"/>
      <c r="SOK437" s="187"/>
      <c r="SOL437" s="187" t="s">
        <v>240</v>
      </c>
      <c r="SOM437" s="187"/>
      <c r="SON437" s="187"/>
      <c r="SOO437" s="187"/>
      <c r="SOP437" s="187"/>
      <c r="SOQ437" s="187"/>
      <c r="SOR437" s="187"/>
      <c r="SOS437" s="187"/>
      <c r="SOT437" s="187"/>
      <c r="SOU437" s="187"/>
      <c r="SOV437" s="187"/>
      <c r="SOW437" s="187"/>
      <c r="SOX437" s="187"/>
      <c r="SOY437" s="187"/>
      <c r="SOZ437" s="187"/>
      <c r="SPA437" s="187" t="s">
        <v>240</v>
      </c>
      <c r="SPB437" s="187"/>
      <c r="SPC437" s="187"/>
      <c r="SPD437" s="187"/>
      <c r="SPE437" s="187"/>
      <c r="SPF437" s="187"/>
      <c r="SPG437" s="187"/>
      <c r="SPH437" s="187"/>
      <c r="SPI437" s="187"/>
      <c r="SPJ437" s="187"/>
      <c r="SPK437" s="187"/>
      <c r="SPL437" s="187"/>
      <c r="SPM437" s="187"/>
      <c r="SPN437" s="187"/>
      <c r="SPO437" s="187"/>
      <c r="SPP437" s="187" t="s">
        <v>240</v>
      </c>
      <c r="SPQ437" s="187"/>
      <c r="SPR437" s="187"/>
      <c r="SPS437" s="187"/>
      <c r="SPT437" s="187"/>
      <c r="SPU437" s="187"/>
      <c r="SPV437" s="187"/>
      <c r="SPW437" s="187"/>
      <c r="SPX437" s="187"/>
      <c r="SPY437" s="187"/>
      <c r="SPZ437" s="187"/>
      <c r="SQA437" s="187"/>
      <c r="SQB437" s="187"/>
      <c r="SQC437" s="187"/>
      <c r="SQD437" s="187"/>
      <c r="SQE437" s="187" t="s">
        <v>240</v>
      </c>
      <c r="SQF437" s="187"/>
      <c r="SQG437" s="187"/>
      <c r="SQH437" s="187"/>
      <c r="SQI437" s="187"/>
      <c r="SQJ437" s="187"/>
      <c r="SQK437" s="187"/>
      <c r="SQL437" s="187"/>
      <c r="SQM437" s="187"/>
      <c r="SQN437" s="187"/>
      <c r="SQO437" s="187"/>
      <c r="SQP437" s="187"/>
      <c r="SQQ437" s="187"/>
      <c r="SQR437" s="187"/>
      <c r="SQS437" s="187"/>
      <c r="SQT437" s="187" t="s">
        <v>240</v>
      </c>
      <c r="SQU437" s="187"/>
      <c r="SQV437" s="187"/>
      <c r="SQW437" s="187"/>
      <c r="SQX437" s="187"/>
      <c r="SQY437" s="187"/>
      <c r="SQZ437" s="187"/>
      <c r="SRA437" s="187"/>
      <c r="SRB437" s="187"/>
      <c r="SRC437" s="187"/>
      <c r="SRD437" s="187"/>
      <c r="SRE437" s="187"/>
      <c r="SRF437" s="187"/>
      <c r="SRG437" s="187"/>
      <c r="SRH437" s="187"/>
      <c r="SRI437" s="187" t="s">
        <v>240</v>
      </c>
      <c r="SRJ437" s="187"/>
      <c r="SRK437" s="187"/>
      <c r="SRL437" s="187"/>
      <c r="SRM437" s="187"/>
      <c r="SRN437" s="187"/>
      <c r="SRO437" s="187"/>
      <c r="SRP437" s="187"/>
      <c r="SRQ437" s="187"/>
      <c r="SRR437" s="187"/>
      <c r="SRS437" s="187"/>
      <c r="SRT437" s="187"/>
      <c r="SRU437" s="187"/>
      <c r="SRV437" s="187"/>
      <c r="SRW437" s="187"/>
      <c r="SRX437" s="187" t="s">
        <v>240</v>
      </c>
      <c r="SRY437" s="187"/>
      <c r="SRZ437" s="187"/>
      <c r="SSA437" s="187"/>
      <c r="SSB437" s="187"/>
      <c r="SSC437" s="187"/>
      <c r="SSD437" s="187"/>
      <c r="SSE437" s="187"/>
      <c r="SSF437" s="187"/>
      <c r="SSG437" s="187"/>
      <c r="SSH437" s="187"/>
      <c r="SSI437" s="187"/>
      <c r="SSJ437" s="187"/>
      <c r="SSK437" s="187"/>
      <c r="SSL437" s="187"/>
      <c r="SSM437" s="187" t="s">
        <v>240</v>
      </c>
      <c r="SSN437" s="187"/>
      <c r="SSO437" s="187"/>
      <c r="SSP437" s="187"/>
      <c r="SSQ437" s="187"/>
      <c r="SSR437" s="187"/>
      <c r="SSS437" s="187"/>
      <c r="SST437" s="187"/>
      <c r="SSU437" s="187"/>
      <c r="SSV437" s="187"/>
      <c r="SSW437" s="187"/>
      <c r="SSX437" s="187"/>
      <c r="SSY437" s="187"/>
      <c r="SSZ437" s="187"/>
      <c r="STA437" s="187"/>
      <c r="STB437" s="187" t="s">
        <v>240</v>
      </c>
      <c r="STC437" s="187"/>
      <c r="STD437" s="187"/>
      <c r="STE437" s="187"/>
      <c r="STF437" s="187"/>
      <c r="STG437" s="187"/>
      <c r="STH437" s="187"/>
      <c r="STI437" s="187"/>
      <c r="STJ437" s="187"/>
      <c r="STK437" s="187"/>
      <c r="STL437" s="187"/>
      <c r="STM437" s="187"/>
      <c r="STN437" s="187"/>
      <c r="STO437" s="187"/>
      <c r="STP437" s="187"/>
      <c r="STQ437" s="187" t="s">
        <v>240</v>
      </c>
      <c r="STR437" s="187"/>
      <c r="STS437" s="187"/>
      <c r="STT437" s="187"/>
      <c r="STU437" s="187"/>
      <c r="STV437" s="187"/>
      <c r="STW437" s="187"/>
      <c r="STX437" s="187"/>
      <c r="STY437" s="187"/>
      <c r="STZ437" s="187"/>
      <c r="SUA437" s="187"/>
      <c r="SUB437" s="187"/>
      <c r="SUC437" s="187"/>
      <c r="SUD437" s="187"/>
      <c r="SUE437" s="187"/>
      <c r="SUF437" s="187" t="s">
        <v>240</v>
      </c>
      <c r="SUG437" s="187"/>
      <c r="SUH437" s="187"/>
      <c r="SUI437" s="187"/>
      <c r="SUJ437" s="187"/>
      <c r="SUK437" s="187"/>
      <c r="SUL437" s="187"/>
      <c r="SUM437" s="187"/>
      <c r="SUN437" s="187"/>
      <c r="SUO437" s="187"/>
      <c r="SUP437" s="187"/>
      <c r="SUQ437" s="187"/>
      <c r="SUR437" s="187"/>
      <c r="SUS437" s="187"/>
      <c r="SUT437" s="187"/>
      <c r="SUU437" s="187" t="s">
        <v>240</v>
      </c>
      <c r="SUV437" s="187"/>
      <c r="SUW437" s="187"/>
      <c r="SUX437" s="187"/>
      <c r="SUY437" s="187"/>
      <c r="SUZ437" s="187"/>
      <c r="SVA437" s="187"/>
      <c r="SVB437" s="187"/>
      <c r="SVC437" s="187"/>
      <c r="SVD437" s="187"/>
      <c r="SVE437" s="187"/>
      <c r="SVF437" s="187"/>
      <c r="SVG437" s="187"/>
      <c r="SVH437" s="187"/>
      <c r="SVI437" s="187"/>
      <c r="SVJ437" s="187" t="s">
        <v>240</v>
      </c>
      <c r="SVK437" s="187"/>
      <c r="SVL437" s="187"/>
      <c r="SVM437" s="187"/>
      <c r="SVN437" s="187"/>
      <c r="SVO437" s="187"/>
      <c r="SVP437" s="187"/>
      <c r="SVQ437" s="187"/>
      <c r="SVR437" s="187"/>
      <c r="SVS437" s="187"/>
      <c r="SVT437" s="187"/>
      <c r="SVU437" s="187"/>
      <c r="SVV437" s="187"/>
      <c r="SVW437" s="187"/>
      <c r="SVX437" s="187"/>
      <c r="SVY437" s="187" t="s">
        <v>240</v>
      </c>
      <c r="SVZ437" s="187"/>
      <c r="SWA437" s="187"/>
      <c r="SWB437" s="187"/>
      <c r="SWC437" s="187"/>
      <c r="SWD437" s="187"/>
      <c r="SWE437" s="187"/>
      <c r="SWF437" s="187"/>
      <c r="SWG437" s="187"/>
      <c r="SWH437" s="187"/>
      <c r="SWI437" s="187"/>
      <c r="SWJ437" s="187"/>
      <c r="SWK437" s="187"/>
      <c r="SWL437" s="187"/>
      <c r="SWM437" s="187"/>
      <c r="SWN437" s="187" t="s">
        <v>240</v>
      </c>
      <c r="SWO437" s="187"/>
      <c r="SWP437" s="187"/>
      <c r="SWQ437" s="187"/>
      <c r="SWR437" s="187"/>
      <c r="SWS437" s="187"/>
      <c r="SWT437" s="187"/>
      <c r="SWU437" s="187"/>
      <c r="SWV437" s="187"/>
      <c r="SWW437" s="187"/>
      <c r="SWX437" s="187"/>
      <c r="SWY437" s="187"/>
      <c r="SWZ437" s="187"/>
      <c r="SXA437" s="187"/>
      <c r="SXB437" s="187"/>
      <c r="SXC437" s="187" t="s">
        <v>240</v>
      </c>
      <c r="SXD437" s="187"/>
      <c r="SXE437" s="187"/>
      <c r="SXF437" s="187"/>
      <c r="SXG437" s="187"/>
      <c r="SXH437" s="187"/>
      <c r="SXI437" s="187"/>
      <c r="SXJ437" s="187"/>
      <c r="SXK437" s="187"/>
      <c r="SXL437" s="187"/>
      <c r="SXM437" s="187"/>
      <c r="SXN437" s="187"/>
      <c r="SXO437" s="187"/>
      <c r="SXP437" s="187"/>
      <c r="SXQ437" s="187"/>
      <c r="SXR437" s="187" t="s">
        <v>240</v>
      </c>
      <c r="SXS437" s="187"/>
      <c r="SXT437" s="187"/>
      <c r="SXU437" s="187"/>
      <c r="SXV437" s="187"/>
      <c r="SXW437" s="187"/>
      <c r="SXX437" s="187"/>
      <c r="SXY437" s="187"/>
      <c r="SXZ437" s="187"/>
      <c r="SYA437" s="187"/>
      <c r="SYB437" s="187"/>
      <c r="SYC437" s="187"/>
      <c r="SYD437" s="187"/>
      <c r="SYE437" s="187"/>
      <c r="SYF437" s="187"/>
      <c r="SYG437" s="187" t="s">
        <v>240</v>
      </c>
      <c r="SYH437" s="187"/>
      <c r="SYI437" s="187"/>
      <c r="SYJ437" s="187"/>
      <c r="SYK437" s="187"/>
      <c r="SYL437" s="187"/>
      <c r="SYM437" s="187"/>
      <c r="SYN437" s="187"/>
      <c r="SYO437" s="187"/>
      <c r="SYP437" s="187"/>
      <c r="SYQ437" s="187"/>
      <c r="SYR437" s="187"/>
      <c r="SYS437" s="187"/>
      <c r="SYT437" s="187"/>
      <c r="SYU437" s="187"/>
      <c r="SYV437" s="187" t="s">
        <v>240</v>
      </c>
      <c r="SYW437" s="187"/>
      <c r="SYX437" s="187"/>
      <c r="SYY437" s="187"/>
      <c r="SYZ437" s="187"/>
      <c r="SZA437" s="187"/>
      <c r="SZB437" s="187"/>
      <c r="SZC437" s="187"/>
      <c r="SZD437" s="187"/>
      <c r="SZE437" s="187"/>
      <c r="SZF437" s="187"/>
      <c r="SZG437" s="187"/>
      <c r="SZH437" s="187"/>
      <c r="SZI437" s="187"/>
      <c r="SZJ437" s="187"/>
      <c r="SZK437" s="187" t="s">
        <v>240</v>
      </c>
      <c r="SZL437" s="187"/>
      <c r="SZM437" s="187"/>
      <c r="SZN437" s="187"/>
      <c r="SZO437" s="187"/>
      <c r="SZP437" s="187"/>
      <c r="SZQ437" s="187"/>
      <c r="SZR437" s="187"/>
      <c r="SZS437" s="187"/>
      <c r="SZT437" s="187"/>
      <c r="SZU437" s="187"/>
      <c r="SZV437" s="187"/>
      <c r="SZW437" s="187"/>
      <c r="SZX437" s="187"/>
      <c r="SZY437" s="187"/>
      <c r="SZZ437" s="187" t="s">
        <v>240</v>
      </c>
      <c r="TAA437" s="187"/>
      <c r="TAB437" s="187"/>
      <c r="TAC437" s="187"/>
      <c r="TAD437" s="187"/>
      <c r="TAE437" s="187"/>
      <c r="TAF437" s="187"/>
      <c r="TAG437" s="187"/>
      <c r="TAH437" s="187"/>
      <c r="TAI437" s="187"/>
      <c r="TAJ437" s="187"/>
      <c r="TAK437" s="187"/>
      <c r="TAL437" s="187"/>
      <c r="TAM437" s="187"/>
      <c r="TAN437" s="187"/>
      <c r="TAO437" s="187" t="s">
        <v>240</v>
      </c>
      <c r="TAP437" s="187"/>
      <c r="TAQ437" s="187"/>
      <c r="TAR437" s="187"/>
      <c r="TAS437" s="187"/>
      <c r="TAT437" s="187"/>
      <c r="TAU437" s="187"/>
      <c r="TAV437" s="187"/>
      <c r="TAW437" s="187"/>
      <c r="TAX437" s="187"/>
      <c r="TAY437" s="187"/>
      <c r="TAZ437" s="187"/>
      <c r="TBA437" s="187"/>
      <c r="TBB437" s="187"/>
      <c r="TBC437" s="187"/>
      <c r="TBD437" s="187" t="s">
        <v>240</v>
      </c>
      <c r="TBE437" s="187"/>
      <c r="TBF437" s="187"/>
      <c r="TBG437" s="187"/>
      <c r="TBH437" s="187"/>
      <c r="TBI437" s="187"/>
      <c r="TBJ437" s="187"/>
      <c r="TBK437" s="187"/>
      <c r="TBL437" s="187"/>
      <c r="TBM437" s="187"/>
      <c r="TBN437" s="187"/>
      <c r="TBO437" s="187"/>
      <c r="TBP437" s="187"/>
      <c r="TBQ437" s="187"/>
      <c r="TBR437" s="187"/>
      <c r="TBS437" s="187" t="s">
        <v>240</v>
      </c>
      <c r="TBT437" s="187"/>
      <c r="TBU437" s="187"/>
      <c r="TBV437" s="187"/>
      <c r="TBW437" s="187"/>
      <c r="TBX437" s="187"/>
      <c r="TBY437" s="187"/>
      <c r="TBZ437" s="187"/>
      <c r="TCA437" s="187"/>
      <c r="TCB437" s="187"/>
      <c r="TCC437" s="187"/>
      <c r="TCD437" s="187"/>
      <c r="TCE437" s="187"/>
      <c r="TCF437" s="187"/>
      <c r="TCG437" s="187"/>
      <c r="TCH437" s="187" t="s">
        <v>240</v>
      </c>
      <c r="TCI437" s="187"/>
      <c r="TCJ437" s="187"/>
      <c r="TCK437" s="187"/>
      <c r="TCL437" s="187"/>
      <c r="TCM437" s="187"/>
      <c r="TCN437" s="187"/>
      <c r="TCO437" s="187"/>
      <c r="TCP437" s="187"/>
      <c r="TCQ437" s="187"/>
      <c r="TCR437" s="187"/>
      <c r="TCS437" s="187"/>
      <c r="TCT437" s="187"/>
      <c r="TCU437" s="187"/>
      <c r="TCV437" s="187"/>
      <c r="TCW437" s="187" t="s">
        <v>240</v>
      </c>
      <c r="TCX437" s="187"/>
      <c r="TCY437" s="187"/>
      <c r="TCZ437" s="187"/>
      <c r="TDA437" s="187"/>
      <c r="TDB437" s="187"/>
      <c r="TDC437" s="187"/>
      <c r="TDD437" s="187"/>
      <c r="TDE437" s="187"/>
      <c r="TDF437" s="187"/>
      <c r="TDG437" s="187"/>
      <c r="TDH437" s="187"/>
      <c r="TDI437" s="187"/>
      <c r="TDJ437" s="187"/>
      <c r="TDK437" s="187"/>
      <c r="TDL437" s="187" t="s">
        <v>240</v>
      </c>
      <c r="TDM437" s="187"/>
      <c r="TDN437" s="187"/>
      <c r="TDO437" s="187"/>
      <c r="TDP437" s="187"/>
      <c r="TDQ437" s="187"/>
      <c r="TDR437" s="187"/>
      <c r="TDS437" s="187"/>
      <c r="TDT437" s="187"/>
      <c r="TDU437" s="187"/>
      <c r="TDV437" s="187"/>
      <c r="TDW437" s="187"/>
      <c r="TDX437" s="187"/>
      <c r="TDY437" s="187"/>
      <c r="TDZ437" s="187"/>
      <c r="TEA437" s="187" t="s">
        <v>240</v>
      </c>
      <c r="TEB437" s="187"/>
      <c r="TEC437" s="187"/>
      <c r="TED437" s="187"/>
      <c r="TEE437" s="187"/>
      <c r="TEF437" s="187"/>
      <c r="TEG437" s="187"/>
      <c r="TEH437" s="187"/>
      <c r="TEI437" s="187"/>
      <c r="TEJ437" s="187"/>
      <c r="TEK437" s="187"/>
      <c r="TEL437" s="187"/>
      <c r="TEM437" s="187"/>
      <c r="TEN437" s="187"/>
      <c r="TEO437" s="187"/>
      <c r="TEP437" s="187" t="s">
        <v>240</v>
      </c>
      <c r="TEQ437" s="187"/>
      <c r="TER437" s="187"/>
      <c r="TES437" s="187"/>
      <c r="TET437" s="187"/>
      <c r="TEU437" s="187"/>
      <c r="TEV437" s="187"/>
      <c r="TEW437" s="187"/>
      <c r="TEX437" s="187"/>
      <c r="TEY437" s="187"/>
      <c r="TEZ437" s="187"/>
      <c r="TFA437" s="187"/>
      <c r="TFB437" s="187"/>
      <c r="TFC437" s="187"/>
      <c r="TFD437" s="187"/>
      <c r="TFE437" s="187" t="s">
        <v>240</v>
      </c>
      <c r="TFF437" s="187"/>
      <c r="TFG437" s="187"/>
      <c r="TFH437" s="187"/>
      <c r="TFI437" s="187"/>
      <c r="TFJ437" s="187"/>
      <c r="TFK437" s="187"/>
      <c r="TFL437" s="187"/>
      <c r="TFM437" s="187"/>
      <c r="TFN437" s="187"/>
      <c r="TFO437" s="187"/>
      <c r="TFP437" s="187"/>
      <c r="TFQ437" s="187"/>
      <c r="TFR437" s="187"/>
      <c r="TFS437" s="187"/>
      <c r="TFT437" s="187" t="s">
        <v>240</v>
      </c>
      <c r="TFU437" s="187"/>
      <c r="TFV437" s="187"/>
      <c r="TFW437" s="187"/>
      <c r="TFX437" s="187"/>
      <c r="TFY437" s="187"/>
      <c r="TFZ437" s="187"/>
      <c r="TGA437" s="187"/>
      <c r="TGB437" s="187"/>
      <c r="TGC437" s="187"/>
      <c r="TGD437" s="187"/>
      <c r="TGE437" s="187"/>
      <c r="TGF437" s="187"/>
      <c r="TGG437" s="187"/>
      <c r="TGH437" s="187"/>
      <c r="TGI437" s="187" t="s">
        <v>240</v>
      </c>
      <c r="TGJ437" s="187"/>
      <c r="TGK437" s="187"/>
      <c r="TGL437" s="187"/>
      <c r="TGM437" s="187"/>
      <c r="TGN437" s="187"/>
      <c r="TGO437" s="187"/>
      <c r="TGP437" s="187"/>
      <c r="TGQ437" s="187"/>
      <c r="TGR437" s="187"/>
      <c r="TGS437" s="187"/>
      <c r="TGT437" s="187"/>
      <c r="TGU437" s="187"/>
      <c r="TGV437" s="187"/>
      <c r="TGW437" s="187"/>
      <c r="TGX437" s="187" t="s">
        <v>240</v>
      </c>
      <c r="TGY437" s="187"/>
      <c r="TGZ437" s="187"/>
      <c r="THA437" s="187"/>
      <c r="THB437" s="187"/>
      <c r="THC437" s="187"/>
      <c r="THD437" s="187"/>
      <c r="THE437" s="187"/>
      <c r="THF437" s="187"/>
      <c r="THG437" s="187"/>
      <c r="THH437" s="187"/>
      <c r="THI437" s="187"/>
      <c r="THJ437" s="187"/>
      <c r="THK437" s="187"/>
      <c r="THL437" s="187"/>
      <c r="THM437" s="187" t="s">
        <v>240</v>
      </c>
      <c r="THN437" s="187"/>
      <c r="THO437" s="187"/>
      <c r="THP437" s="187"/>
      <c r="THQ437" s="187"/>
      <c r="THR437" s="187"/>
      <c r="THS437" s="187"/>
      <c r="THT437" s="187"/>
      <c r="THU437" s="187"/>
      <c r="THV437" s="187"/>
      <c r="THW437" s="187"/>
      <c r="THX437" s="187"/>
      <c r="THY437" s="187"/>
      <c r="THZ437" s="187"/>
      <c r="TIA437" s="187"/>
      <c r="TIB437" s="187" t="s">
        <v>240</v>
      </c>
      <c r="TIC437" s="187"/>
      <c r="TID437" s="187"/>
      <c r="TIE437" s="187"/>
      <c r="TIF437" s="187"/>
      <c r="TIG437" s="187"/>
      <c r="TIH437" s="187"/>
      <c r="TII437" s="187"/>
      <c r="TIJ437" s="187"/>
      <c r="TIK437" s="187"/>
      <c r="TIL437" s="187"/>
      <c r="TIM437" s="187"/>
      <c r="TIN437" s="187"/>
      <c r="TIO437" s="187"/>
      <c r="TIP437" s="187"/>
      <c r="TIQ437" s="187" t="s">
        <v>240</v>
      </c>
      <c r="TIR437" s="187"/>
      <c r="TIS437" s="187"/>
      <c r="TIT437" s="187"/>
      <c r="TIU437" s="187"/>
      <c r="TIV437" s="187"/>
      <c r="TIW437" s="187"/>
      <c r="TIX437" s="187"/>
      <c r="TIY437" s="187"/>
      <c r="TIZ437" s="187"/>
      <c r="TJA437" s="187"/>
      <c r="TJB437" s="187"/>
      <c r="TJC437" s="187"/>
      <c r="TJD437" s="187"/>
      <c r="TJE437" s="187"/>
      <c r="TJF437" s="187" t="s">
        <v>240</v>
      </c>
      <c r="TJG437" s="187"/>
      <c r="TJH437" s="187"/>
      <c r="TJI437" s="187"/>
      <c r="TJJ437" s="187"/>
      <c r="TJK437" s="187"/>
      <c r="TJL437" s="187"/>
      <c r="TJM437" s="187"/>
      <c r="TJN437" s="187"/>
      <c r="TJO437" s="187"/>
      <c r="TJP437" s="187"/>
      <c r="TJQ437" s="187"/>
      <c r="TJR437" s="187"/>
      <c r="TJS437" s="187"/>
      <c r="TJT437" s="187"/>
      <c r="TJU437" s="187" t="s">
        <v>240</v>
      </c>
      <c r="TJV437" s="187"/>
      <c r="TJW437" s="187"/>
      <c r="TJX437" s="187"/>
      <c r="TJY437" s="187"/>
      <c r="TJZ437" s="187"/>
      <c r="TKA437" s="187"/>
      <c r="TKB437" s="187"/>
      <c r="TKC437" s="187"/>
      <c r="TKD437" s="187"/>
      <c r="TKE437" s="187"/>
      <c r="TKF437" s="187"/>
      <c r="TKG437" s="187"/>
      <c r="TKH437" s="187"/>
      <c r="TKI437" s="187"/>
      <c r="TKJ437" s="187" t="s">
        <v>240</v>
      </c>
      <c r="TKK437" s="187"/>
      <c r="TKL437" s="187"/>
      <c r="TKM437" s="187"/>
      <c r="TKN437" s="187"/>
      <c r="TKO437" s="187"/>
      <c r="TKP437" s="187"/>
      <c r="TKQ437" s="187"/>
      <c r="TKR437" s="187"/>
      <c r="TKS437" s="187"/>
      <c r="TKT437" s="187"/>
      <c r="TKU437" s="187"/>
      <c r="TKV437" s="187"/>
      <c r="TKW437" s="187"/>
      <c r="TKX437" s="187"/>
      <c r="TKY437" s="187" t="s">
        <v>240</v>
      </c>
      <c r="TKZ437" s="187"/>
      <c r="TLA437" s="187"/>
      <c r="TLB437" s="187"/>
      <c r="TLC437" s="187"/>
      <c r="TLD437" s="187"/>
      <c r="TLE437" s="187"/>
      <c r="TLF437" s="187"/>
      <c r="TLG437" s="187"/>
      <c r="TLH437" s="187"/>
      <c r="TLI437" s="187"/>
      <c r="TLJ437" s="187"/>
      <c r="TLK437" s="187"/>
      <c r="TLL437" s="187"/>
      <c r="TLM437" s="187"/>
      <c r="TLN437" s="187" t="s">
        <v>240</v>
      </c>
      <c r="TLO437" s="187"/>
      <c r="TLP437" s="187"/>
      <c r="TLQ437" s="187"/>
      <c r="TLR437" s="187"/>
      <c r="TLS437" s="187"/>
      <c r="TLT437" s="187"/>
      <c r="TLU437" s="187"/>
      <c r="TLV437" s="187"/>
      <c r="TLW437" s="187"/>
      <c r="TLX437" s="187"/>
      <c r="TLY437" s="187"/>
      <c r="TLZ437" s="187"/>
      <c r="TMA437" s="187"/>
      <c r="TMB437" s="187"/>
      <c r="TMC437" s="187" t="s">
        <v>240</v>
      </c>
      <c r="TMD437" s="187"/>
      <c r="TME437" s="187"/>
      <c r="TMF437" s="187"/>
      <c r="TMG437" s="187"/>
      <c r="TMH437" s="187"/>
      <c r="TMI437" s="187"/>
      <c r="TMJ437" s="187"/>
      <c r="TMK437" s="187"/>
      <c r="TML437" s="187"/>
      <c r="TMM437" s="187"/>
      <c r="TMN437" s="187"/>
      <c r="TMO437" s="187"/>
      <c r="TMP437" s="187"/>
      <c r="TMQ437" s="187"/>
      <c r="TMR437" s="187" t="s">
        <v>240</v>
      </c>
      <c r="TMS437" s="187"/>
      <c r="TMT437" s="187"/>
      <c r="TMU437" s="187"/>
      <c r="TMV437" s="187"/>
      <c r="TMW437" s="187"/>
      <c r="TMX437" s="187"/>
      <c r="TMY437" s="187"/>
      <c r="TMZ437" s="187"/>
      <c r="TNA437" s="187"/>
      <c r="TNB437" s="187"/>
      <c r="TNC437" s="187"/>
      <c r="TND437" s="187"/>
      <c r="TNE437" s="187"/>
      <c r="TNF437" s="187"/>
      <c r="TNG437" s="187" t="s">
        <v>240</v>
      </c>
      <c r="TNH437" s="187"/>
      <c r="TNI437" s="187"/>
      <c r="TNJ437" s="187"/>
      <c r="TNK437" s="187"/>
      <c r="TNL437" s="187"/>
      <c r="TNM437" s="187"/>
      <c r="TNN437" s="187"/>
      <c r="TNO437" s="187"/>
      <c r="TNP437" s="187"/>
      <c r="TNQ437" s="187"/>
      <c r="TNR437" s="187"/>
      <c r="TNS437" s="187"/>
      <c r="TNT437" s="187"/>
      <c r="TNU437" s="187"/>
      <c r="TNV437" s="187" t="s">
        <v>240</v>
      </c>
      <c r="TNW437" s="187"/>
      <c r="TNX437" s="187"/>
      <c r="TNY437" s="187"/>
      <c r="TNZ437" s="187"/>
      <c r="TOA437" s="187"/>
      <c r="TOB437" s="187"/>
      <c r="TOC437" s="187"/>
      <c r="TOD437" s="187"/>
      <c r="TOE437" s="187"/>
      <c r="TOF437" s="187"/>
      <c r="TOG437" s="187"/>
      <c r="TOH437" s="187"/>
      <c r="TOI437" s="187"/>
      <c r="TOJ437" s="187"/>
      <c r="TOK437" s="187" t="s">
        <v>240</v>
      </c>
      <c r="TOL437" s="187"/>
      <c r="TOM437" s="187"/>
      <c r="TON437" s="187"/>
      <c r="TOO437" s="187"/>
      <c r="TOP437" s="187"/>
      <c r="TOQ437" s="187"/>
      <c r="TOR437" s="187"/>
      <c r="TOS437" s="187"/>
      <c r="TOT437" s="187"/>
      <c r="TOU437" s="187"/>
      <c r="TOV437" s="187"/>
      <c r="TOW437" s="187"/>
      <c r="TOX437" s="187"/>
      <c r="TOY437" s="187"/>
      <c r="TOZ437" s="187" t="s">
        <v>240</v>
      </c>
      <c r="TPA437" s="187"/>
      <c r="TPB437" s="187"/>
      <c r="TPC437" s="187"/>
      <c r="TPD437" s="187"/>
      <c r="TPE437" s="187"/>
      <c r="TPF437" s="187"/>
      <c r="TPG437" s="187"/>
      <c r="TPH437" s="187"/>
      <c r="TPI437" s="187"/>
      <c r="TPJ437" s="187"/>
      <c r="TPK437" s="187"/>
      <c r="TPL437" s="187"/>
      <c r="TPM437" s="187"/>
      <c r="TPN437" s="187"/>
      <c r="TPO437" s="187" t="s">
        <v>240</v>
      </c>
      <c r="TPP437" s="187"/>
      <c r="TPQ437" s="187"/>
      <c r="TPR437" s="187"/>
      <c r="TPS437" s="187"/>
      <c r="TPT437" s="187"/>
      <c r="TPU437" s="187"/>
      <c r="TPV437" s="187"/>
      <c r="TPW437" s="187"/>
      <c r="TPX437" s="187"/>
      <c r="TPY437" s="187"/>
      <c r="TPZ437" s="187"/>
      <c r="TQA437" s="187"/>
      <c r="TQB437" s="187"/>
      <c r="TQC437" s="187"/>
      <c r="TQD437" s="187" t="s">
        <v>240</v>
      </c>
      <c r="TQE437" s="187"/>
      <c r="TQF437" s="187"/>
      <c r="TQG437" s="187"/>
      <c r="TQH437" s="187"/>
      <c r="TQI437" s="187"/>
      <c r="TQJ437" s="187"/>
      <c r="TQK437" s="187"/>
      <c r="TQL437" s="187"/>
      <c r="TQM437" s="187"/>
      <c r="TQN437" s="187"/>
      <c r="TQO437" s="187"/>
      <c r="TQP437" s="187"/>
      <c r="TQQ437" s="187"/>
      <c r="TQR437" s="187"/>
      <c r="TQS437" s="187" t="s">
        <v>240</v>
      </c>
      <c r="TQT437" s="187"/>
      <c r="TQU437" s="187"/>
      <c r="TQV437" s="187"/>
      <c r="TQW437" s="187"/>
      <c r="TQX437" s="187"/>
      <c r="TQY437" s="187"/>
      <c r="TQZ437" s="187"/>
      <c r="TRA437" s="187"/>
      <c r="TRB437" s="187"/>
      <c r="TRC437" s="187"/>
      <c r="TRD437" s="187"/>
      <c r="TRE437" s="187"/>
      <c r="TRF437" s="187"/>
      <c r="TRG437" s="187"/>
      <c r="TRH437" s="187" t="s">
        <v>240</v>
      </c>
      <c r="TRI437" s="187"/>
      <c r="TRJ437" s="187"/>
      <c r="TRK437" s="187"/>
      <c r="TRL437" s="187"/>
      <c r="TRM437" s="187"/>
      <c r="TRN437" s="187"/>
      <c r="TRO437" s="187"/>
      <c r="TRP437" s="187"/>
      <c r="TRQ437" s="187"/>
      <c r="TRR437" s="187"/>
      <c r="TRS437" s="187"/>
      <c r="TRT437" s="187"/>
      <c r="TRU437" s="187"/>
      <c r="TRV437" s="187"/>
      <c r="TRW437" s="187" t="s">
        <v>240</v>
      </c>
      <c r="TRX437" s="187"/>
      <c r="TRY437" s="187"/>
      <c r="TRZ437" s="187"/>
      <c r="TSA437" s="187"/>
      <c r="TSB437" s="187"/>
      <c r="TSC437" s="187"/>
      <c r="TSD437" s="187"/>
      <c r="TSE437" s="187"/>
      <c r="TSF437" s="187"/>
      <c r="TSG437" s="187"/>
      <c r="TSH437" s="187"/>
      <c r="TSI437" s="187"/>
      <c r="TSJ437" s="187"/>
      <c r="TSK437" s="187"/>
      <c r="TSL437" s="187" t="s">
        <v>240</v>
      </c>
      <c r="TSM437" s="187"/>
      <c r="TSN437" s="187"/>
      <c r="TSO437" s="187"/>
      <c r="TSP437" s="187"/>
      <c r="TSQ437" s="187"/>
      <c r="TSR437" s="187"/>
      <c r="TSS437" s="187"/>
      <c r="TST437" s="187"/>
      <c r="TSU437" s="187"/>
      <c r="TSV437" s="187"/>
      <c r="TSW437" s="187"/>
      <c r="TSX437" s="187"/>
      <c r="TSY437" s="187"/>
      <c r="TSZ437" s="187"/>
      <c r="TTA437" s="187" t="s">
        <v>240</v>
      </c>
      <c r="TTB437" s="187"/>
      <c r="TTC437" s="187"/>
      <c r="TTD437" s="187"/>
      <c r="TTE437" s="187"/>
      <c r="TTF437" s="187"/>
      <c r="TTG437" s="187"/>
      <c r="TTH437" s="187"/>
      <c r="TTI437" s="187"/>
      <c r="TTJ437" s="187"/>
      <c r="TTK437" s="187"/>
      <c r="TTL437" s="187"/>
      <c r="TTM437" s="187"/>
      <c r="TTN437" s="187"/>
      <c r="TTO437" s="187"/>
      <c r="TTP437" s="187" t="s">
        <v>240</v>
      </c>
      <c r="TTQ437" s="187"/>
      <c r="TTR437" s="187"/>
      <c r="TTS437" s="187"/>
      <c r="TTT437" s="187"/>
      <c r="TTU437" s="187"/>
      <c r="TTV437" s="187"/>
      <c r="TTW437" s="187"/>
      <c r="TTX437" s="187"/>
      <c r="TTY437" s="187"/>
      <c r="TTZ437" s="187"/>
      <c r="TUA437" s="187"/>
      <c r="TUB437" s="187"/>
      <c r="TUC437" s="187"/>
      <c r="TUD437" s="187"/>
      <c r="TUE437" s="187" t="s">
        <v>240</v>
      </c>
      <c r="TUF437" s="187"/>
      <c r="TUG437" s="187"/>
      <c r="TUH437" s="187"/>
      <c r="TUI437" s="187"/>
      <c r="TUJ437" s="187"/>
      <c r="TUK437" s="187"/>
      <c r="TUL437" s="187"/>
      <c r="TUM437" s="187"/>
      <c r="TUN437" s="187"/>
      <c r="TUO437" s="187"/>
      <c r="TUP437" s="187"/>
      <c r="TUQ437" s="187"/>
      <c r="TUR437" s="187"/>
      <c r="TUS437" s="187"/>
      <c r="TUT437" s="187" t="s">
        <v>240</v>
      </c>
      <c r="TUU437" s="187"/>
      <c r="TUV437" s="187"/>
      <c r="TUW437" s="187"/>
      <c r="TUX437" s="187"/>
      <c r="TUY437" s="187"/>
      <c r="TUZ437" s="187"/>
      <c r="TVA437" s="187"/>
      <c r="TVB437" s="187"/>
      <c r="TVC437" s="187"/>
      <c r="TVD437" s="187"/>
      <c r="TVE437" s="187"/>
      <c r="TVF437" s="187"/>
      <c r="TVG437" s="187"/>
      <c r="TVH437" s="187"/>
      <c r="TVI437" s="187" t="s">
        <v>240</v>
      </c>
      <c r="TVJ437" s="187"/>
      <c r="TVK437" s="187"/>
      <c r="TVL437" s="187"/>
      <c r="TVM437" s="187"/>
      <c r="TVN437" s="187"/>
      <c r="TVO437" s="187"/>
      <c r="TVP437" s="187"/>
      <c r="TVQ437" s="187"/>
      <c r="TVR437" s="187"/>
      <c r="TVS437" s="187"/>
      <c r="TVT437" s="187"/>
      <c r="TVU437" s="187"/>
      <c r="TVV437" s="187"/>
      <c r="TVW437" s="187"/>
      <c r="TVX437" s="187" t="s">
        <v>240</v>
      </c>
      <c r="TVY437" s="187"/>
      <c r="TVZ437" s="187"/>
      <c r="TWA437" s="187"/>
      <c r="TWB437" s="187"/>
      <c r="TWC437" s="187"/>
      <c r="TWD437" s="187"/>
      <c r="TWE437" s="187"/>
      <c r="TWF437" s="187"/>
      <c r="TWG437" s="187"/>
      <c r="TWH437" s="187"/>
      <c r="TWI437" s="187"/>
      <c r="TWJ437" s="187"/>
      <c r="TWK437" s="187"/>
      <c r="TWL437" s="187"/>
      <c r="TWM437" s="187" t="s">
        <v>240</v>
      </c>
      <c r="TWN437" s="187"/>
      <c r="TWO437" s="187"/>
      <c r="TWP437" s="187"/>
      <c r="TWQ437" s="187"/>
      <c r="TWR437" s="187"/>
      <c r="TWS437" s="187"/>
      <c r="TWT437" s="187"/>
      <c r="TWU437" s="187"/>
      <c r="TWV437" s="187"/>
      <c r="TWW437" s="187"/>
      <c r="TWX437" s="187"/>
      <c r="TWY437" s="187"/>
      <c r="TWZ437" s="187"/>
      <c r="TXA437" s="187"/>
      <c r="TXB437" s="187" t="s">
        <v>240</v>
      </c>
      <c r="TXC437" s="187"/>
      <c r="TXD437" s="187"/>
      <c r="TXE437" s="187"/>
      <c r="TXF437" s="187"/>
      <c r="TXG437" s="187"/>
      <c r="TXH437" s="187"/>
      <c r="TXI437" s="187"/>
      <c r="TXJ437" s="187"/>
      <c r="TXK437" s="187"/>
      <c r="TXL437" s="187"/>
      <c r="TXM437" s="187"/>
      <c r="TXN437" s="187"/>
      <c r="TXO437" s="187"/>
      <c r="TXP437" s="187"/>
      <c r="TXQ437" s="187" t="s">
        <v>240</v>
      </c>
      <c r="TXR437" s="187"/>
      <c r="TXS437" s="187"/>
      <c r="TXT437" s="187"/>
      <c r="TXU437" s="187"/>
      <c r="TXV437" s="187"/>
      <c r="TXW437" s="187"/>
      <c r="TXX437" s="187"/>
      <c r="TXY437" s="187"/>
      <c r="TXZ437" s="187"/>
      <c r="TYA437" s="187"/>
      <c r="TYB437" s="187"/>
      <c r="TYC437" s="187"/>
      <c r="TYD437" s="187"/>
      <c r="TYE437" s="187"/>
      <c r="TYF437" s="187" t="s">
        <v>240</v>
      </c>
      <c r="TYG437" s="187"/>
      <c r="TYH437" s="187"/>
      <c r="TYI437" s="187"/>
      <c r="TYJ437" s="187"/>
      <c r="TYK437" s="187"/>
      <c r="TYL437" s="187"/>
      <c r="TYM437" s="187"/>
      <c r="TYN437" s="187"/>
      <c r="TYO437" s="187"/>
      <c r="TYP437" s="187"/>
      <c r="TYQ437" s="187"/>
      <c r="TYR437" s="187"/>
      <c r="TYS437" s="187"/>
      <c r="TYT437" s="187"/>
      <c r="TYU437" s="187" t="s">
        <v>240</v>
      </c>
      <c r="TYV437" s="187"/>
      <c r="TYW437" s="187"/>
      <c r="TYX437" s="187"/>
      <c r="TYY437" s="187"/>
      <c r="TYZ437" s="187"/>
      <c r="TZA437" s="187"/>
      <c r="TZB437" s="187"/>
      <c r="TZC437" s="187"/>
      <c r="TZD437" s="187"/>
      <c r="TZE437" s="187"/>
      <c r="TZF437" s="187"/>
      <c r="TZG437" s="187"/>
      <c r="TZH437" s="187"/>
      <c r="TZI437" s="187"/>
      <c r="TZJ437" s="187" t="s">
        <v>240</v>
      </c>
      <c r="TZK437" s="187"/>
      <c r="TZL437" s="187"/>
      <c r="TZM437" s="187"/>
      <c r="TZN437" s="187"/>
      <c r="TZO437" s="187"/>
      <c r="TZP437" s="187"/>
      <c r="TZQ437" s="187"/>
      <c r="TZR437" s="187"/>
      <c r="TZS437" s="187"/>
      <c r="TZT437" s="187"/>
      <c r="TZU437" s="187"/>
      <c r="TZV437" s="187"/>
      <c r="TZW437" s="187"/>
      <c r="TZX437" s="187"/>
      <c r="TZY437" s="187" t="s">
        <v>240</v>
      </c>
      <c r="TZZ437" s="187"/>
      <c r="UAA437" s="187"/>
      <c r="UAB437" s="187"/>
      <c r="UAC437" s="187"/>
      <c r="UAD437" s="187"/>
      <c r="UAE437" s="187"/>
      <c r="UAF437" s="187"/>
      <c r="UAG437" s="187"/>
      <c r="UAH437" s="187"/>
      <c r="UAI437" s="187"/>
      <c r="UAJ437" s="187"/>
      <c r="UAK437" s="187"/>
      <c r="UAL437" s="187"/>
      <c r="UAM437" s="187"/>
      <c r="UAN437" s="187" t="s">
        <v>240</v>
      </c>
      <c r="UAO437" s="187"/>
      <c r="UAP437" s="187"/>
      <c r="UAQ437" s="187"/>
      <c r="UAR437" s="187"/>
      <c r="UAS437" s="187"/>
      <c r="UAT437" s="187"/>
      <c r="UAU437" s="187"/>
      <c r="UAV437" s="187"/>
      <c r="UAW437" s="187"/>
      <c r="UAX437" s="187"/>
      <c r="UAY437" s="187"/>
      <c r="UAZ437" s="187"/>
      <c r="UBA437" s="187"/>
      <c r="UBB437" s="187"/>
      <c r="UBC437" s="187" t="s">
        <v>240</v>
      </c>
      <c r="UBD437" s="187"/>
      <c r="UBE437" s="187"/>
      <c r="UBF437" s="187"/>
      <c r="UBG437" s="187"/>
      <c r="UBH437" s="187"/>
      <c r="UBI437" s="187"/>
      <c r="UBJ437" s="187"/>
      <c r="UBK437" s="187"/>
      <c r="UBL437" s="187"/>
      <c r="UBM437" s="187"/>
      <c r="UBN437" s="187"/>
      <c r="UBO437" s="187"/>
      <c r="UBP437" s="187"/>
      <c r="UBQ437" s="187"/>
      <c r="UBR437" s="187" t="s">
        <v>240</v>
      </c>
      <c r="UBS437" s="187"/>
      <c r="UBT437" s="187"/>
      <c r="UBU437" s="187"/>
      <c r="UBV437" s="187"/>
      <c r="UBW437" s="187"/>
      <c r="UBX437" s="187"/>
      <c r="UBY437" s="187"/>
      <c r="UBZ437" s="187"/>
      <c r="UCA437" s="187"/>
      <c r="UCB437" s="187"/>
      <c r="UCC437" s="187"/>
      <c r="UCD437" s="187"/>
      <c r="UCE437" s="187"/>
      <c r="UCF437" s="187"/>
      <c r="UCG437" s="187" t="s">
        <v>240</v>
      </c>
      <c r="UCH437" s="187"/>
      <c r="UCI437" s="187"/>
      <c r="UCJ437" s="187"/>
      <c r="UCK437" s="187"/>
      <c r="UCL437" s="187"/>
      <c r="UCM437" s="187"/>
      <c r="UCN437" s="187"/>
      <c r="UCO437" s="187"/>
      <c r="UCP437" s="187"/>
      <c r="UCQ437" s="187"/>
      <c r="UCR437" s="187"/>
      <c r="UCS437" s="187"/>
      <c r="UCT437" s="187"/>
      <c r="UCU437" s="187"/>
      <c r="UCV437" s="187" t="s">
        <v>240</v>
      </c>
      <c r="UCW437" s="187"/>
      <c r="UCX437" s="187"/>
      <c r="UCY437" s="187"/>
      <c r="UCZ437" s="187"/>
      <c r="UDA437" s="187"/>
      <c r="UDB437" s="187"/>
      <c r="UDC437" s="187"/>
      <c r="UDD437" s="187"/>
      <c r="UDE437" s="187"/>
      <c r="UDF437" s="187"/>
      <c r="UDG437" s="187"/>
      <c r="UDH437" s="187"/>
      <c r="UDI437" s="187"/>
      <c r="UDJ437" s="187"/>
      <c r="UDK437" s="187" t="s">
        <v>240</v>
      </c>
      <c r="UDL437" s="187"/>
      <c r="UDM437" s="187"/>
      <c r="UDN437" s="187"/>
      <c r="UDO437" s="187"/>
      <c r="UDP437" s="187"/>
      <c r="UDQ437" s="187"/>
      <c r="UDR437" s="187"/>
      <c r="UDS437" s="187"/>
      <c r="UDT437" s="187"/>
      <c r="UDU437" s="187"/>
      <c r="UDV437" s="187"/>
      <c r="UDW437" s="187"/>
      <c r="UDX437" s="187"/>
      <c r="UDY437" s="187"/>
      <c r="UDZ437" s="187" t="s">
        <v>240</v>
      </c>
      <c r="UEA437" s="187"/>
      <c r="UEB437" s="187"/>
      <c r="UEC437" s="187"/>
      <c r="UED437" s="187"/>
      <c r="UEE437" s="187"/>
      <c r="UEF437" s="187"/>
      <c r="UEG437" s="187"/>
      <c r="UEH437" s="187"/>
      <c r="UEI437" s="187"/>
      <c r="UEJ437" s="187"/>
      <c r="UEK437" s="187"/>
      <c r="UEL437" s="187"/>
      <c r="UEM437" s="187"/>
      <c r="UEN437" s="187"/>
      <c r="UEO437" s="187" t="s">
        <v>240</v>
      </c>
      <c r="UEP437" s="187"/>
      <c r="UEQ437" s="187"/>
      <c r="UER437" s="187"/>
      <c r="UES437" s="187"/>
      <c r="UET437" s="187"/>
      <c r="UEU437" s="187"/>
      <c r="UEV437" s="187"/>
      <c r="UEW437" s="187"/>
      <c r="UEX437" s="187"/>
      <c r="UEY437" s="187"/>
      <c r="UEZ437" s="187"/>
      <c r="UFA437" s="187"/>
      <c r="UFB437" s="187"/>
      <c r="UFC437" s="187"/>
      <c r="UFD437" s="187" t="s">
        <v>240</v>
      </c>
      <c r="UFE437" s="187"/>
      <c r="UFF437" s="187"/>
      <c r="UFG437" s="187"/>
      <c r="UFH437" s="187"/>
      <c r="UFI437" s="187"/>
      <c r="UFJ437" s="187"/>
      <c r="UFK437" s="187"/>
      <c r="UFL437" s="187"/>
      <c r="UFM437" s="187"/>
      <c r="UFN437" s="187"/>
      <c r="UFO437" s="187"/>
      <c r="UFP437" s="187"/>
      <c r="UFQ437" s="187"/>
      <c r="UFR437" s="187"/>
      <c r="UFS437" s="187" t="s">
        <v>240</v>
      </c>
      <c r="UFT437" s="187"/>
      <c r="UFU437" s="187"/>
      <c r="UFV437" s="187"/>
      <c r="UFW437" s="187"/>
      <c r="UFX437" s="187"/>
      <c r="UFY437" s="187"/>
      <c r="UFZ437" s="187"/>
      <c r="UGA437" s="187"/>
      <c r="UGB437" s="187"/>
      <c r="UGC437" s="187"/>
      <c r="UGD437" s="187"/>
      <c r="UGE437" s="187"/>
      <c r="UGF437" s="187"/>
      <c r="UGG437" s="187"/>
      <c r="UGH437" s="187" t="s">
        <v>240</v>
      </c>
      <c r="UGI437" s="187"/>
      <c r="UGJ437" s="187"/>
      <c r="UGK437" s="187"/>
      <c r="UGL437" s="187"/>
      <c r="UGM437" s="187"/>
      <c r="UGN437" s="187"/>
      <c r="UGO437" s="187"/>
      <c r="UGP437" s="187"/>
      <c r="UGQ437" s="187"/>
      <c r="UGR437" s="187"/>
      <c r="UGS437" s="187"/>
      <c r="UGT437" s="187"/>
      <c r="UGU437" s="187"/>
      <c r="UGV437" s="187"/>
      <c r="UGW437" s="187" t="s">
        <v>240</v>
      </c>
      <c r="UGX437" s="187"/>
      <c r="UGY437" s="187"/>
      <c r="UGZ437" s="187"/>
      <c r="UHA437" s="187"/>
      <c r="UHB437" s="187"/>
      <c r="UHC437" s="187"/>
      <c r="UHD437" s="187"/>
      <c r="UHE437" s="187"/>
      <c r="UHF437" s="187"/>
      <c r="UHG437" s="187"/>
      <c r="UHH437" s="187"/>
      <c r="UHI437" s="187"/>
      <c r="UHJ437" s="187"/>
      <c r="UHK437" s="187"/>
      <c r="UHL437" s="187" t="s">
        <v>240</v>
      </c>
      <c r="UHM437" s="187"/>
      <c r="UHN437" s="187"/>
      <c r="UHO437" s="187"/>
      <c r="UHP437" s="187"/>
      <c r="UHQ437" s="187"/>
      <c r="UHR437" s="187"/>
      <c r="UHS437" s="187"/>
      <c r="UHT437" s="187"/>
      <c r="UHU437" s="187"/>
      <c r="UHV437" s="187"/>
      <c r="UHW437" s="187"/>
      <c r="UHX437" s="187"/>
      <c r="UHY437" s="187"/>
      <c r="UHZ437" s="187"/>
      <c r="UIA437" s="187" t="s">
        <v>240</v>
      </c>
      <c r="UIB437" s="187"/>
      <c r="UIC437" s="187"/>
      <c r="UID437" s="187"/>
      <c r="UIE437" s="187"/>
      <c r="UIF437" s="187"/>
      <c r="UIG437" s="187"/>
      <c r="UIH437" s="187"/>
      <c r="UII437" s="187"/>
      <c r="UIJ437" s="187"/>
      <c r="UIK437" s="187"/>
      <c r="UIL437" s="187"/>
      <c r="UIM437" s="187"/>
      <c r="UIN437" s="187"/>
      <c r="UIO437" s="187"/>
      <c r="UIP437" s="187" t="s">
        <v>240</v>
      </c>
      <c r="UIQ437" s="187"/>
      <c r="UIR437" s="187"/>
      <c r="UIS437" s="187"/>
      <c r="UIT437" s="187"/>
      <c r="UIU437" s="187"/>
      <c r="UIV437" s="187"/>
      <c r="UIW437" s="187"/>
      <c r="UIX437" s="187"/>
      <c r="UIY437" s="187"/>
      <c r="UIZ437" s="187"/>
      <c r="UJA437" s="187"/>
      <c r="UJB437" s="187"/>
      <c r="UJC437" s="187"/>
      <c r="UJD437" s="187"/>
      <c r="UJE437" s="187" t="s">
        <v>240</v>
      </c>
      <c r="UJF437" s="187"/>
      <c r="UJG437" s="187"/>
      <c r="UJH437" s="187"/>
      <c r="UJI437" s="187"/>
      <c r="UJJ437" s="187"/>
      <c r="UJK437" s="187"/>
      <c r="UJL437" s="187"/>
      <c r="UJM437" s="187"/>
      <c r="UJN437" s="187"/>
      <c r="UJO437" s="187"/>
      <c r="UJP437" s="187"/>
      <c r="UJQ437" s="187"/>
      <c r="UJR437" s="187"/>
      <c r="UJS437" s="187"/>
      <c r="UJT437" s="187" t="s">
        <v>240</v>
      </c>
      <c r="UJU437" s="187"/>
      <c r="UJV437" s="187"/>
      <c r="UJW437" s="187"/>
      <c r="UJX437" s="187"/>
      <c r="UJY437" s="187"/>
      <c r="UJZ437" s="187"/>
      <c r="UKA437" s="187"/>
      <c r="UKB437" s="187"/>
      <c r="UKC437" s="187"/>
      <c r="UKD437" s="187"/>
      <c r="UKE437" s="187"/>
      <c r="UKF437" s="187"/>
      <c r="UKG437" s="187"/>
      <c r="UKH437" s="187"/>
      <c r="UKI437" s="187" t="s">
        <v>240</v>
      </c>
      <c r="UKJ437" s="187"/>
      <c r="UKK437" s="187"/>
      <c r="UKL437" s="187"/>
      <c r="UKM437" s="187"/>
      <c r="UKN437" s="187"/>
      <c r="UKO437" s="187"/>
      <c r="UKP437" s="187"/>
      <c r="UKQ437" s="187"/>
      <c r="UKR437" s="187"/>
      <c r="UKS437" s="187"/>
      <c r="UKT437" s="187"/>
      <c r="UKU437" s="187"/>
      <c r="UKV437" s="187"/>
      <c r="UKW437" s="187"/>
      <c r="UKX437" s="187" t="s">
        <v>240</v>
      </c>
      <c r="UKY437" s="187"/>
      <c r="UKZ437" s="187"/>
      <c r="ULA437" s="187"/>
      <c r="ULB437" s="187"/>
      <c r="ULC437" s="187"/>
      <c r="ULD437" s="187"/>
      <c r="ULE437" s="187"/>
      <c r="ULF437" s="187"/>
      <c r="ULG437" s="187"/>
      <c r="ULH437" s="187"/>
      <c r="ULI437" s="187"/>
      <c r="ULJ437" s="187"/>
      <c r="ULK437" s="187"/>
      <c r="ULL437" s="187"/>
      <c r="ULM437" s="187" t="s">
        <v>240</v>
      </c>
      <c r="ULN437" s="187"/>
      <c r="ULO437" s="187"/>
      <c r="ULP437" s="187"/>
      <c r="ULQ437" s="187"/>
      <c r="ULR437" s="187"/>
      <c r="ULS437" s="187"/>
      <c r="ULT437" s="187"/>
      <c r="ULU437" s="187"/>
      <c r="ULV437" s="187"/>
      <c r="ULW437" s="187"/>
      <c r="ULX437" s="187"/>
      <c r="ULY437" s="187"/>
      <c r="ULZ437" s="187"/>
      <c r="UMA437" s="187"/>
      <c r="UMB437" s="187" t="s">
        <v>240</v>
      </c>
      <c r="UMC437" s="187"/>
      <c r="UMD437" s="187"/>
      <c r="UME437" s="187"/>
      <c r="UMF437" s="187"/>
      <c r="UMG437" s="187"/>
      <c r="UMH437" s="187"/>
      <c r="UMI437" s="187"/>
      <c r="UMJ437" s="187"/>
      <c r="UMK437" s="187"/>
      <c r="UML437" s="187"/>
      <c r="UMM437" s="187"/>
      <c r="UMN437" s="187"/>
      <c r="UMO437" s="187"/>
      <c r="UMP437" s="187"/>
      <c r="UMQ437" s="187" t="s">
        <v>240</v>
      </c>
      <c r="UMR437" s="187"/>
      <c r="UMS437" s="187"/>
      <c r="UMT437" s="187"/>
      <c r="UMU437" s="187"/>
      <c r="UMV437" s="187"/>
      <c r="UMW437" s="187"/>
      <c r="UMX437" s="187"/>
      <c r="UMY437" s="187"/>
      <c r="UMZ437" s="187"/>
      <c r="UNA437" s="187"/>
      <c r="UNB437" s="187"/>
      <c r="UNC437" s="187"/>
      <c r="UND437" s="187"/>
      <c r="UNE437" s="187"/>
      <c r="UNF437" s="187" t="s">
        <v>240</v>
      </c>
      <c r="UNG437" s="187"/>
      <c r="UNH437" s="187"/>
      <c r="UNI437" s="187"/>
      <c r="UNJ437" s="187"/>
      <c r="UNK437" s="187"/>
      <c r="UNL437" s="187"/>
      <c r="UNM437" s="187"/>
      <c r="UNN437" s="187"/>
      <c r="UNO437" s="187"/>
      <c r="UNP437" s="187"/>
      <c r="UNQ437" s="187"/>
      <c r="UNR437" s="187"/>
      <c r="UNS437" s="187"/>
      <c r="UNT437" s="187"/>
      <c r="UNU437" s="187" t="s">
        <v>240</v>
      </c>
      <c r="UNV437" s="187"/>
      <c r="UNW437" s="187"/>
      <c r="UNX437" s="187"/>
      <c r="UNY437" s="187"/>
      <c r="UNZ437" s="187"/>
      <c r="UOA437" s="187"/>
      <c r="UOB437" s="187"/>
      <c r="UOC437" s="187"/>
      <c r="UOD437" s="187"/>
      <c r="UOE437" s="187"/>
      <c r="UOF437" s="187"/>
      <c r="UOG437" s="187"/>
      <c r="UOH437" s="187"/>
      <c r="UOI437" s="187"/>
      <c r="UOJ437" s="187" t="s">
        <v>240</v>
      </c>
      <c r="UOK437" s="187"/>
      <c r="UOL437" s="187"/>
      <c r="UOM437" s="187"/>
      <c r="UON437" s="187"/>
      <c r="UOO437" s="187"/>
      <c r="UOP437" s="187"/>
      <c r="UOQ437" s="187"/>
      <c r="UOR437" s="187"/>
      <c r="UOS437" s="187"/>
      <c r="UOT437" s="187"/>
      <c r="UOU437" s="187"/>
      <c r="UOV437" s="187"/>
      <c r="UOW437" s="187"/>
      <c r="UOX437" s="187"/>
      <c r="UOY437" s="187" t="s">
        <v>240</v>
      </c>
      <c r="UOZ437" s="187"/>
      <c r="UPA437" s="187"/>
      <c r="UPB437" s="187"/>
      <c r="UPC437" s="187"/>
      <c r="UPD437" s="187"/>
      <c r="UPE437" s="187"/>
      <c r="UPF437" s="187"/>
      <c r="UPG437" s="187"/>
      <c r="UPH437" s="187"/>
      <c r="UPI437" s="187"/>
      <c r="UPJ437" s="187"/>
      <c r="UPK437" s="187"/>
      <c r="UPL437" s="187"/>
      <c r="UPM437" s="187"/>
      <c r="UPN437" s="187" t="s">
        <v>240</v>
      </c>
      <c r="UPO437" s="187"/>
      <c r="UPP437" s="187"/>
      <c r="UPQ437" s="187"/>
      <c r="UPR437" s="187"/>
      <c r="UPS437" s="187"/>
      <c r="UPT437" s="187"/>
      <c r="UPU437" s="187"/>
      <c r="UPV437" s="187"/>
      <c r="UPW437" s="187"/>
      <c r="UPX437" s="187"/>
      <c r="UPY437" s="187"/>
      <c r="UPZ437" s="187"/>
      <c r="UQA437" s="187"/>
      <c r="UQB437" s="187"/>
      <c r="UQC437" s="187" t="s">
        <v>240</v>
      </c>
      <c r="UQD437" s="187"/>
      <c r="UQE437" s="187"/>
      <c r="UQF437" s="187"/>
      <c r="UQG437" s="187"/>
      <c r="UQH437" s="187"/>
      <c r="UQI437" s="187"/>
      <c r="UQJ437" s="187"/>
      <c r="UQK437" s="187"/>
      <c r="UQL437" s="187"/>
      <c r="UQM437" s="187"/>
      <c r="UQN437" s="187"/>
      <c r="UQO437" s="187"/>
      <c r="UQP437" s="187"/>
      <c r="UQQ437" s="187"/>
      <c r="UQR437" s="187" t="s">
        <v>240</v>
      </c>
      <c r="UQS437" s="187"/>
      <c r="UQT437" s="187"/>
      <c r="UQU437" s="187"/>
      <c r="UQV437" s="187"/>
      <c r="UQW437" s="187"/>
      <c r="UQX437" s="187"/>
      <c r="UQY437" s="187"/>
      <c r="UQZ437" s="187"/>
      <c r="URA437" s="187"/>
      <c r="URB437" s="187"/>
      <c r="URC437" s="187"/>
      <c r="URD437" s="187"/>
      <c r="URE437" s="187"/>
      <c r="URF437" s="187"/>
      <c r="URG437" s="187" t="s">
        <v>240</v>
      </c>
      <c r="URH437" s="187"/>
      <c r="URI437" s="187"/>
      <c r="URJ437" s="187"/>
      <c r="URK437" s="187"/>
      <c r="URL437" s="187"/>
      <c r="URM437" s="187"/>
      <c r="URN437" s="187"/>
      <c r="URO437" s="187"/>
      <c r="URP437" s="187"/>
      <c r="URQ437" s="187"/>
      <c r="URR437" s="187"/>
      <c r="URS437" s="187"/>
      <c r="URT437" s="187"/>
      <c r="URU437" s="187"/>
      <c r="URV437" s="187" t="s">
        <v>240</v>
      </c>
      <c r="URW437" s="187"/>
      <c r="URX437" s="187"/>
      <c r="URY437" s="187"/>
      <c r="URZ437" s="187"/>
      <c r="USA437" s="187"/>
      <c r="USB437" s="187"/>
      <c r="USC437" s="187"/>
      <c r="USD437" s="187"/>
      <c r="USE437" s="187"/>
      <c r="USF437" s="187"/>
      <c r="USG437" s="187"/>
      <c r="USH437" s="187"/>
      <c r="USI437" s="187"/>
      <c r="USJ437" s="187"/>
      <c r="USK437" s="187" t="s">
        <v>240</v>
      </c>
      <c r="USL437" s="187"/>
      <c r="USM437" s="187"/>
      <c r="USN437" s="187"/>
      <c r="USO437" s="187"/>
      <c r="USP437" s="187"/>
      <c r="USQ437" s="187"/>
      <c r="USR437" s="187"/>
      <c r="USS437" s="187"/>
      <c r="UST437" s="187"/>
      <c r="USU437" s="187"/>
      <c r="USV437" s="187"/>
      <c r="USW437" s="187"/>
      <c r="USX437" s="187"/>
      <c r="USY437" s="187"/>
      <c r="USZ437" s="187" t="s">
        <v>240</v>
      </c>
      <c r="UTA437" s="187"/>
      <c r="UTB437" s="187"/>
      <c r="UTC437" s="187"/>
      <c r="UTD437" s="187"/>
      <c r="UTE437" s="187"/>
      <c r="UTF437" s="187"/>
      <c r="UTG437" s="187"/>
      <c r="UTH437" s="187"/>
      <c r="UTI437" s="187"/>
      <c r="UTJ437" s="187"/>
      <c r="UTK437" s="187"/>
      <c r="UTL437" s="187"/>
      <c r="UTM437" s="187"/>
      <c r="UTN437" s="187"/>
      <c r="UTO437" s="187" t="s">
        <v>240</v>
      </c>
      <c r="UTP437" s="187"/>
      <c r="UTQ437" s="187"/>
      <c r="UTR437" s="187"/>
      <c r="UTS437" s="187"/>
      <c r="UTT437" s="187"/>
      <c r="UTU437" s="187"/>
      <c r="UTV437" s="187"/>
      <c r="UTW437" s="187"/>
      <c r="UTX437" s="187"/>
      <c r="UTY437" s="187"/>
      <c r="UTZ437" s="187"/>
      <c r="UUA437" s="187"/>
      <c r="UUB437" s="187"/>
      <c r="UUC437" s="187"/>
      <c r="UUD437" s="187" t="s">
        <v>240</v>
      </c>
      <c r="UUE437" s="187"/>
      <c r="UUF437" s="187"/>
      <c r="UUG437" s="187"/>
      <c r="UUH437" s="187"/>
      <c r="UUI437" s="187"/>
      <c r="UUJ437" s="187"/>
      <c r="UUK437" s="187"/>
      <c r="UUL437" s="187"/>
      <c r="UUM437" s="187"/>
      <c r="UUN437" s="187"/>
      <c r="UUO437" s="187"/>
      <c r="UUP437" s="187"/>
      <c r="UUQ437" s="187"/>
      <c r="UUR437" s="187"/>
      <c r="UUS437" s="187" t="s">
        <v>240</v>
      </c>
      <c r="UUT437" s="187"/>
      <c r="UUU437" s="187"/>
      <c r="UUV437" s="187"/>
      <c r="UUW437" s="187"/>
      <c r="UUX437" s="187"/>
      <c r="UUY437" s="187"/>
      <c r="UUZ437" s="187"/>
      <c r="UVA437" s="187"/>
      <c r="UVB437" s="187"/>
      <c r="UVC437" s="187"/>
      <c r="UVD437" s="187"/>
      <c r="UVE437" s="187"/>
      <c r="UVF437" s="187"/>
      <c r="UVG437" s="187"/>
      <c r="UVH437" s="187" t="s">
        <v>240</v>
      </c>
      <c r="UVI437" s="187"/>
      <c r="UVJ437" s="187"/>
      <c r="UVK437" s="187"/>
      <c r="UVL437" s="187"/>
      <c r="UVM437" s="187"/>
      <c r="UVN437" s="187"/>
      <c r="UVO437" s="187"/>
      <c r="UVP437" s="187"/>
      <c r="UVQ437" s="187"/>
      <c r="UVR437" s="187"/>
      <c r="UVS437" s="187"/>
      <c r="UVT437" s="187"/>
      <c r="UVU437" s="187"/>
      <c r="UVV437" s="187"/>
      <c r="UVW437" s="187" t="s">
        <v>240</v>
      </c>
      <c r="UVX437" s="187"/>
      <c r="UVY437" s="187"/>
      <c r="UVZ437" s="187"/>
      <c r="UWA437" s="187"/>
      <c r="UWB437" s="187"/>
      <c r="UWC437" s="187"/>
      <c r="UWD437" s="187"/>
      <c r="UWE437" s="187"/>
      <c r="UWF437" s="187"/>
      <c r="UWG437" s="187"/>
      <c r="UWH437" s="187"/>
      <c r="UWI437" s="187"/>
      <c r="UWJ437" s="187"/>
      <c r="UWK437" s="187"/>
      <c r="UWL437" s="187" t="s">
        <v>240</v>
      </c>
      <c r="UWM437" s="187"/>
      <c r="UWN437" s="187"/>
      <c r="UWO437" s="187"/>
      <c r="UWP437" s="187"/>
      <c r="UWQ437" s="187"/>
      <c r="UWR437" s="187"/>
      <c r="UWS437" s="187"/>
      <c r="UWT437" s="187"/>
      <c r="UWU437" s="187"/>
      <c r="UWV437" s="187"/>
      <c r="UWW437" s="187"/>
      <c r="UWX437" s="187"/>
      <c r="UWY437" s="187"/>
      <c r="UWZ437" s="187"/>
      <c r="UXA437" s="187" t="s">
        <v>240</v>
      </c>
      <c r="UXB437" s="187"/>
      <c r="UXC437" s="187"/>
      <c r="UXD437" s="187"/>
      <c r="UXE437" s="187"/>
      <c r="UXF437" s="187"/>
      <c r="UXG437" s="187"/>
      <c r="UXH437" s="187"/>
      <c r="UXI437" s="187"/>
      <c r="UXJ437" s="187"/>
      <c r="UXK437" s="187"/>
      <c r="UXL437" s="187"/>
      <c r="UXM437" s="187"/>
      <c r="UXN437" s="187"/>
      <c r="UXO437" s="187"/>
      <c r="UXP437" s="187" t="s">
        <v>240</v>
      </c>
      <c r="UXQ437" s="187"/>
      <c r="UXR437" s="187"/>
      <c r="UXS437" s="187"/>
      <c r="UXT437" s="187"/>
      <c r="UXU437" s="187"/>
      <c r="UXV437" s="187"/>
      <c r="UXW437" s="187"/>
      <c r="UXX437" s="187"/>
      <c r="UXY437" s="187"/>
      <c r="UXZ437" s="187"/>
      <c r="UYA437" s="187"/>
      <c r="UYB437" s="187"/>
      <c r="UYC437" s="187"/>
      <c r="UYD437" s="187"/>
      <c r="UYE437" s="187" t="s">
        <v>240</v>
      </c>
      <c r="UYF437" s="187"/>
      <c r="UYG437" s="187"/>
      <c r="UYH437" s="187"/>
      <c r="UYI437" s="187"/>
      <c r="UYJ437" s="187"/>
      <c r="UYK437" s="187"/>
      <c r="UYL437" s="187"/>
      <c r="UYM437" s="187"/>
      <c r="UYN437" s="187"/>
      <c r="UYO437" s="187"/>
      <c r="UYP437" s="187"/>
      <c r="UYQ437" s="187"/>
      <c r="UYR437" s="187"/>
      <c r="UYS437" s="187"/>
      <c r="UYT437" s="187" t="s">
        <v>240</v>
      </c>
      <c r="UYU437" s="187"/>
      <c r="UYV437" s="187"/>
      <c r="UYW437" s="187"/>
      <c r="UYX437" s="187"/>
      <c r="UYY437" s="187"/>
      <c r="UYZ437" s="187"/>
      <c r="UZA437" s="187"/>
      <c r="UZB437" s="187"/>
      <c r="UZC437" s="187"/>
      <c r="UZD437" s="187"/>
      <c r="UZE437" s="187"/>
      <c r="UZF437" s="187"/>
      <c r="UZG437" s="187"/>
      <c r="UZH437" s="187"/>
      <c r="UZI437" s="187" t="s">
        <v>240</v>
      </c>
      <c r="UZJ437" s="187"/>
      <c r="UZK437" s="187"/>
      <c r="UZL437" s="187"/>
      <c r="UZM437" s="187"/>
      <c r="UZN437" s="187"/>
      <c r="UZO437" s="187"/>
      <c r="UZP437" s="187"/>
      <c r="UZQ437" s="187"/>
      <c r="UZR437" s="187"/>
      <c r="UZS437" s="187"/>
      <c r="UZT437" s="187"/>
      <c r="UZU437" s="187"/>
      <c r="UZV437" s="187"/>
      <c r="UZW437" s="187"/>
      <c r="UZX437" s="187" t="s">
        <v>240</v>
      </c>
      <c r="UZY437" s="187"/>
      <c r="UZZ437" s="187"/>
      <c r="VAA437" s="187"/>
      <c r="VAB437" s="187"/>
      <c r="VAC437" s="187"/>
      <c r="VAD437" s="187"/>
      <c r="VAE437" s="187"/>
      <c r="VAF437" s="187"/>
      <c r="VAG437" s="187"/>
      <c r="VAH437" s="187"/>
      <c r="VAI437" s="187"/>
      <c r="VAJ437" s="187"/>
      <c r="VAK437" s="187"/>
      <c r="VAL437" s="187"/>
      <c r="VAM437" s="187" t="s">
        <v>240</v>
      </c>
      <c r="VAN437" s="187"/>
      <c r="VAO437" s="187"/>
      <c r="VAP437" s="187"/>
      <c r="VAQ437" s="187"/>
      <c r="VAR437" s="187"/>
      <c r="VAS437" s="187"/>
      <c r="VAT437" s="187"/>
      <c r="VAU437" s="187"/>
      <c r="VAV437" s="187"/>
      <c r="VAW437" s="187"/>
      <c r="VAX437" s="187"/>
      <c r="VAY437" s="187"/>
      <c r="VAZ437" s="187"/>
      <c r="VBA437" s="187"/>
      <c r="VBB437" s="187" t="s">
        <v>240</v>
      </c>
      <c r="VBC437" s="187"/>
      <c r="VBD437" s="187"/>
      <c r="VBE437" s="187"/>
      <c r="VBF437" s="187"/>
      <c r="VBG437" s="187"/>
      <c r="VBH437" s="187"/>
      <c r="VBI437" s="187"/>
      <c r="VBJ437" s="187"/>
      <c r="VBK437" s="187"/>
      <c r="VBL437" s="187"/>
      <c r="VBM437" s="187"/>
      <c r="VBN437" s="187"/>
      <c r="VBO437" s="187"/>
      <c r="VBP437" s="187"/>
      <c r="VBQ437" s="187" t="s">
        <v>240</v>
      </c>
      <c r="VBR437" s="187"/>
      <c r="VBS437" s="187"/>
      <c r="VBT437" s="187"/>
      <c r="VBU437" s="187"/>
      <c r="VBV437" s="187"/>
      <c r="VBW437" s="187"/>
      <c r="VBX437" s="187"/>
      <c r="VBY437" s="187"/>
      <c r="VBZ437" s="187"/>
      <c r="VCA437" s="187"/>
      <c r="VCB437" s="187"/>
      <c r="VCC437" s="187"/>
      <c r="VCD437" s="187"/>
      <c r="VCE437" s="187"/>
      <c r="VCF437" s="187" t="s">
        <v>240</v>
      </c>
      <c r="VCG437" s="187"/>
      <c r="VCH437" s="187"/>
      <c r="VCI437" s="187"/>
      <c r="VCJ437" s="187"/>
      <c r="VCK437" s="187"/>
      <c r="VCL437" s="187"/>
      <c r="VCM437" s="187"/>
      <c r="VCN437" s="187"/>
      <c r="VCO437" s="187"/>
      <c r="VCP437" s="187"/>
      <c r="VCQ437" s="187"/>
      <c r="VCR437" s="187"/>
      <c r="VCS437" s="187"/>
      <c r="VCT437" s="187"/>
      <c r="VCU437" s="187" t="s">
        <v>240</v>
      </c>
      <c r="VCV437" s="187"/>
      <c r="VCW437" s="187"/>
      <c r="VCX437" s="187"/>
      <c r="VCY437" s="187"/>
      <c r="VCZ437" s="187"/>
      <c r="VDA437" s="187"/>
      <c r="VDB437" s="187"/>
      <c r="VDC437" s="187"/>
      <c r="VDD437" s="187"/>
      <c r="VDE437" s="187"/>
      <c r="VDF437" s="187"/>
      <c r="VDG437" s="187"/>
      <c r="VDH437" s="187"/>
      <c r="VDI437" s="187"/>
      <c r="VDJ437" s="187" t="s">
        <v>240</v>
      </c>
      <c r="VDK437" s="187"/>
      <c r="VDL437" s="187"/>
      <c r="VDM437" s="187"/>
      <c r="VDN437" s="187"/>
      <c r="VDO437" s="187"/>
      <c r="VDP437" s="187"/>
      <c r="VDQ437" s="187"/>
      <c r="VDR437" s="187"/>
      <c r="VDS437" s="187"/>
      <c r="VDT437" s="187"/>
      <c r="VDU437" s="187"/>
      <c r="VDV437" s="187"/>
      <c r="VDW437" s="187"/>
      <c r="VDX437" s="187"/>
      <c r="VDY437" s="187" t="s">
        <v>240</v>
      </c>
      <c r="VDZ437" s="187"/>
      <c r="VEA437" s="187"/>
      <c r="VEB437" s="187"/>
      <c r="VEC437" s="187"/>
      <c r="VED437" s="187"/>
      <c r="VEE437" s="187"/>
      <c r="VEF437" s="187"/>
      <c r="VEG437" s="187"/>
      <c r="VEH437" s="187"/>
      <c r="VEI437" s="187"/>
      <c r="VEJ437" s="187"/>
      <c r="VEK437" s="187"/>
      <c r="VEL437" s="187"/>
      <c r="VEM437" s="187"/>
      <c r="VEN437" s="187" t="s">
        <v>240</v>
      </c>
      <c r="VEO437" s="187"/>
      <c r="VEP437" s="187"/>
      <c r="VEQ437" s="187"/>
      <c r="VER437" s="187"/>
      <c r="VES437" s="187"/>
      <c r="VET437" s="187"/>
      <c r="VEU437" s="187"/>
      <c r="VEV437" s="187"/>
      <c r="VEW437" s="187"/>
      <c r="VEX437" s="187"/>
      <c r="VEY437" s="187"/>
      <c r="VEZ437" s="187"/>
      <c r="VFA437" s="187"/>
      <c r="VFB437" s="187"/>
      <c r="VFC437" s="187" t="s">
        <v>240</v>
      </c>
      <c r="VFD437" s="187"/>
      <c r="VFE437" s="187"/>
      <c r="VFF437" s="187"/>
      <c r="VFG437" s="187"/>
      <c r="VFH437" s="187"/>
      <c r="VFI437" s="187"/>
      <c r="VFJ437" s="187"/>
      <c r="VFK437" s="187"/>
      <c r="VFL437" s="187"/>
      <c r="VFM437" s="187"/>
      <c r="VFN437" s="187"/>
      <c r="VFO437" s="187"/>
      <c r="VFP437" s="187"/>
      <c r="VFQ437" s="187"/>
      <c r="VFR437" s="187" t="s">
        <v>240</v>
      </c>
      <c r="VFS437" s="187"/>
      <c r="VFT437" s="187"/>
      <c r="VFU437" s="187"/>
      <c r="VFV437" s="187"/>
      <c r="VFW437" s="187"/>
      <c r="VFX437" s="187"/>
      <c r="VFY437" s="187"/>
      <c r="VFZ437" s="187"/>
      <c r="VGA437" s="187"/>
      <c r="VGB437" s="187"/>
      <c r="VGC437" s="187"/>
      <c r="VGD437" s="187"/>
      <c r="VGE437" s="187"/>
      <c r="VGF437" s="187"/>
      <c r="VGG437" s="187" t="s">
        <v>240</v>
      </c>
      <c r="VGH437" s="187"/>
      <c r="VGI437" s="187"/>
      <c r="VGJ437" s="187"/>
      <c r="VGK437" s="187"/>
      <c r="VGL437" s="187"/>
      <c r="VGM437" s="187"/>
      <c r="VGN437" s="187"/>
      <c r="VGO437" s="187"/>
      <c r="VGP437" s="187"/>
      <c r="VGQ437" s="187"/>
      <c r="VGR437" s="187"/>
      <c r="VGS437" s="187"/>
      <c r="VGT437" s="187"/>
      <c r="VGU437" s="187"/>
      <c r="VGV437" s="187" t="s">
        <v>240</v>
      </c>
      <c r="VGW437" s="187"/>
      <c r="VGX437" s="187"/>
      <c r="VGY437" s="187"/>
      <c r="VGZ437" s="187"/>
      <c r="VHA437" s="187"/>
      <c r="VHB437" s="187"/>
      <c r="VHC437" s="187"/>
      <c r="VHD437" s="187"/>
      <c r="VHE437" s="187"/>
      <c r="VHF437" s="187"/>
      <c r="VHG437" s="187"/>
      <c r="VHH437" s="187"/>
      <c r="VHI437" s="187"/>
      <c r="VHJ437" s="187"/>
      <c r="VHK437" s="187" t="s">
        <v>240</v>
      </c>
      <c r="VHL437" s="187"/>
      <c r="VHM437" s="187"/>
      <c r="VHN437" s="187"/>
      <c r="VHO437" s="187"/>
      <c r="VHP437" s="187"/>
      <c r="VHQ437" s="187"/>
      <c r="VHR437" s="187"/>
      <c r="VHS437" s="187"/>
      <c r="VHT437" s="187"/>
      <c r="VHU437" s="187"/>
      <c r="VHV437" s="187"/>
      <c r="VHW437" s="187"/>
      <c r="VHX437" s="187"/>
      <c r="VHY437" s="187"/>
      <c r="VHZ437" s="187" t="s">
        <v>240</v>
      </c>
      <c r="VIA437" s="187"/>
      <c r="VIB437" s="187"/>
      <c r="VIC437" s="187"/>
      <c r="VID437" s="187"/>
      <c r="VIE437" s="187"/>
      <c r="VIF437" s="187"/>
      <c r="VIG437" s="187"/>
      <c r="VIH437" s="187"/>
      <c r="VII437" s="187"/>
      <c r="VIJ437" s="187"/>
      <c r="VIK437" s="187"/>
      <c r="VIL437" s="187"/>
      <c r="VIM437" s="187"/>
      <c r="VIN437" s="187"/>
      <c r="VIO437" s="187" t="s">
        <v>240</v>
      </c>
      <c r="VIP437" s="187"/>
      <c r="VIQ437" s="187"/>
      <c r="VIR437" s="187"/>
      <c r="VIS437" s="187"/>
      <c r="VIT437" s="187"/>
      <c r="VIU437" s="187"/>
      <c r="VIV437" s="187"/>
      <c r="VIW437" s="187"/>
      <c r="VIX437" s="187"/>
      <c r="VIY437" s="187"/>
      <c r="VIZ437" s="187"/>
      <c r="VJA437" s="187"/>
      <c r="VJB437" s="187"/>
      <c r="VJC437" s="187"/>
      <c r="VJD437" s="187" t="s">
        <v>240</v>
      </c>
      <c r="VJE437" s="187"/>
      <c r="VJF437" s="187"/>
      <c r="VJG437" s="187"/>
      <c r="VJH437" s="187"/>
      <c r="VJI437" s="187"/>
      <c r="VJJ437" s="187"/>
      <c r="VJK437" s="187"/>
      <c r="VJL437" s="187"/>
      <c r="VJM437" s="187"/>
      <c r="VJN437" s="187"/>
      <c r="VJO437" s="187"/>
      <c r="VJP437" s="187"/>
      <c r="VJQ437" s="187"/>
      <c r="VJR437" s="187"/>
      <c r="VJS437" s="187" t="s">
        <v>240</v>
      </c>
      <c r="VJT437" s="187"/>
      <c r="VJU437" s="187"/>
      <c r="VJV437" s="187"/>
      <c r="VJW437" s="187"/>
      <c r="VJX437" s="187"/>
      <c r="VJY437" s="187"/>
      <c r="VJZ437" s="187"/>
      <c r="VKA437" s="187"/>
      <c r="VKB437" s="187"/>
      <c r="VKC437" s="187"/>
      <c r="VKD437" s="187"/>
      <c r="VKE437" s="187"/>
      <c r="VKF437" s="187"/>
      <c r="VKG437" s="187"/>
      <c r="VKH437" s="187" t="s">
        <v>240</v>
      </c>
      <c r="VKI437" s="187"/>
      <c r="VKJ437" s="187"/>
      <c r="VKK437" s="187"/>
      <c r="VKL437" s="187"/>
      <c r="VKM437" s="187"/>
      <c r="VKN437" s="187"/>
      <c r="VKO437" s="187"/>
      <c r="VKP437" s="187"/>
      <c r="VKQ437" s="187"/>
      <c r="VKR437" s="187"/>
      <c r="VKS437" s="187"/>
      <c r="VKT437" s="187"/>
      <c r="VKU437" s="187"/>
      <c r="VKV437" s="187"/>
      <c r="VKW437" s="187" t="s">
        <v>240</v>
      </c>
      <c r="VKX437" s="187"/>
      <c r="VKY437" s="187"/>
      <c r="VKZ437" s="187"/>
      <c r="VLA437" s="187"/>
      <c r="VLB437" s="187"/>
      <c r="VLC437" s="187"/>
      <c r="VLD437" s="187"/>
      <c r="VLE437" s="187"/>
      <c r="VLF437" s="187"/>
      <c r="VLG437" s="187"/>
      <c r="VLH437" s="187"/>
      <c r="VLI437" s="187"/>
      <c r="VLJ437" s="187"/>
      <c r="VLK437" s="187"/>
      <c r="VLL437" s="187" t="s">
        <v>240</v>
      </c>
      <c r="VLM437" s="187"/>
      <c r="VLN437" s="187"/>
      <c r="VLO437" s="187"/>
      <c r="VLP437" s="187"/>
      <c r="VLQ437" s="187"/>
      <c r="VLR437" s="187"/>
      <c r="VLS437" s="187"/>
      <c r="VLT437" s="187"/>
      <c r="VLU437" s="187"/>
      <c r="VLV437" s="187"/>
      <c r="VLW437" s="187"/>
      <c r="VLX437" s="187"/>
      <c r="VLY437" s="187"/>
      <c r="VLZ437" s="187"/>
      <c r="VMA437" s="187" t="s">
        <v>240</v>
      </c>
      <c r="VMB437" s="187"/>
      <c r="VMC437" s="187"/>
      <c r="VMD437" s="187"/>
      <c r="VME437" s="187"/>
      <c r="VMF437" s="187"/>
      <c r="VMG437" s="187"/>
      <c r="VMH437" s="187"/>
      <c r="VMI437" s="187"/>
      <c r="VMJ437" s="187"/>
      <c r="VMK437" s="187"/>
      <c r="VML437" s="187"/>
      <c r="VMM437" s="187"/>
      <c r="VMN437" s="187"/>
      <c r="VMO437" s="187"/>
      <c r="VMP437" s="187" t="s">
        <v>240</v>
      </c>
      <c r="VMQ437" s="187"/>
      <c r="VMR437" s="187"/>
      <c r="VMS437" s="187"/>
      <c r="VMT437" s="187"/>
      <c r="VMU437" s="187"/>
      <c r="VMV437" s="187"/>
      <c r="VMW437" s="187"/>
      <c r="VMX437" s="187"/>
      <c r="VMY437" s="187"/>
      <c r="VMZ437" s="187"/>
      <c r="VNA437" s="187"/>
      <c r="VNB437" s="187"/>
      <c r="VNC437" s="187"/>
      <c r="VND437" s="187"/>
      <c r="VNE437" s="187" t="s">
        <v>240</v>
      </c>
      <c r="VNF437" s="187"/>
      <c r="VNG437" s="187"/>
      <c r="VNH437" s="187"/>
      <c r="VNI437" s="187"/>
      <c r="VNJ437" s="187"/>
      <c r="VNK437" s="187"/>
      <c r="VNL437" s="187"/>
      <c r="VNM437" s="187"/>
      <c r="VNN437" s="187"/>
      <c r="VNO437" s="187"/>
      <c r="VNP437" s="187"/>
      <c r="VNQ437" s="187"/>
      <c r="VNR437" s="187"/>
      <c r="VNS437" s="187"/>
      <c r="VNT437" s="187" t="s">
        <v>240</v>
      </c>
      <c r="VNU437" s="187"/>
      <c r="VNV437" s="187"/>
      <c r="VNW437" s="187"/>
      <c r="VNX437" s="187"/>
      <c r="VNY437" s="187"/>
      <c r="VNZ437" s="187"/>
      <c r="VOA437" s="187"/>
      <c r="VOB437" s="187"/>
      <c r="VOC437" s="187"/>
      <c r="VOD437" s="187"/>
      <c r="VOE437" s="187"/>
      <c r="VOF437" s="187"/>
      <c r="VOG437" s="187"/>
      <c r="VOH437" s="187"/>
      <c r="VOI437" s="187" t="s">
        <v>240</v>
      </c>
      <c r="VOJ437" s="187"/>
      <c r="VOK437" s="187"/>
      <c r="VOL437" s="187"/>
      <c r="VOM437" s="187"/>
      <c r="VON437" s="187"/>
      <c r="VOO437" s="187"/>
      <c r="VOP437" s="187"/>
      <c r="VOQ437" s="187"/>
      <c r="VOR437" s="187"/>
      <c r="VOS437" s="187"/>
      <c r="VOT437" s="187"/>
      <c r="VOU437" s="187"/>
      <c r="VOV437" s="187"/>
      <c r="VOW437" s="187"/>
      <c r="VOX437" s="187" t="s">
        <v>240</v>
      </c>
      <c r="VOY437" s="187"/>
      <c r="VOZ437" s="187"/>
      <c r="VPA437" s="187"/>
      <c r="VPB437" s="187"/>
      <c r="VPC437" s="187"/>
      <c r="VPD437" s="187"/>
      <c r="VPE437" s="187"/>
      <c r="VPF437" s="187"/>
      <c r="VPG437" s="187"/>
      <c r="VPH437" s="187"/>
      <c r="VPI437" s="187"/>
      <c r="VPJ437" s="187"/>
      <c r="VPK437" s="187"/>
      <c r="VPL437" s="187"/>
      <c r="VPM437" s="187" t="s">
        <v>240</v>
      </c>
      <c r="VPN437" s="187"/>
      <c r="VPO437" s="187"/>
      <c r="VPP437" s="187"/>
      <c r="VPQ437" s="187"/>
      <c r="VPR437" s="187"/>
      <c r="VPS437" s="187"/>
      <c r="VPT437" s="187"/>
      <c r="VPU437" s="187"/>
      <c r="VPV437" s="187"/>
      <c r="VPW437" s="187"/>
      <c r="VPX437" s="187"/>
      <c r="VPY437" s="187"/>
      <c r="VPZ437" s="187"/>
      <c r="VQA437" s="187"/>
      <c r="VQB437" s="187" t="s">
        <v>240</v>
      </c>
      <c r="VQC437" s="187"/>
      <c r="VQD437" s="187"/>
      <c r="VQE437" s="187"/>
      <c r="VQF437" s="187"/>
      <c r="VQG437" s="187"/>
      <c r="VQH437" s="187"/>
      <c r="VQI437" s="187"/>
      <c r="VQJ437" s="187"/>
      <c r="VQK437" s="187"/>
      <c r="VQL437" s="187"/>
      <c r="VQM437" s="187"/>
      <c r="VQN437" s="187"/>
      <c r="VQO437" s="187"/>
      <c r="VQP437" s="187"/>
      <c r="VQQ437" s="187" t="s">
        <v>240</v>
      </c>
      <c r="VQR437" s="187"/>
      <c r="VQS437" s="187"/>
      <c r="VQT437" s="187"/>
      <c r="VQU437" s="187"/>
      <c r="VQV437" s="187"/>
      <c r="VQW437" s="187"/>
      <c r="VQX437" s="187"/>
      <c r="VQY437" s="187"/>
      <c r="VQZ437" s="187"/>
      <c r="VRA437" s="187"/>
      <c r="VRB437" s="187"/>
      <c r="VRC437" s="187"/>
      <c r="VRD437" s="187"/>
      <c r="VRE437" s="187"/>
      <c r="VRF437" s="187" t="s">
        <v>240</v>
      </c>
      <c r="VRG437" s="187"/>
      <c r="VRH437" s="187"/>
      <c r="VRI437" s="187"/>
      <c r="VRJ437" s="187"/>
      <c r="VRK437" s="187"/>
      <c r="VRL437" s="187"/>
      <c r="VRM437" s="187"/>
      <c r="VRN437" s="187"/>
      <c r="VRO437" s="187"/>
      <c r="VRP437" s="187"/>
      <c r="VRQ437" s="187"/>
      <c r="VRR437" s="187"/>
      <c r="VRS437" s="187"/>
      <c r="VRT437" s="187"/>
      <c r="VRU437" s="187" t="s">
        <v>240</v>
      </c>
      <c r="VRV437" s="187"/>
      <c r="VRW437" s="187"/>
      <c r="VRX437" s="187"/>
      <c r="VRY437" s="187"/>
      <c r="VRZ437" s="187"/>
      <c r="VSA437" s="187"/>
      <c r="VSB437" s="187"/>
      <c r="VSC437" s="187"/>
      <c r="VSD437" s="187"/>
      <c r="VSE437" s="187"/>
      <c r="VSF437" s="187"/>
      <c r="VSG437" s="187"/>
      <c r="VSH437" s="187"/>
      <c r="VSI437" s="187"/>
      <c r="VSJ437" s="187" t="s">
        <v>240</v>
      </c>
      <c r="VSK437" s="187"/>
      <c r="VSL437" s="187"/>
      <c r="VSM437" s="187"/>
      <c r="VSN437" s="187"/>
      <c r="VSO437" s="187"/>
      <c r="VSP437" s="187"/>
      <c r="VSQ437" s="187"/>
      <c r="VSR437" s="187"/>
      <c r="VSS437" s="187"/>
      <c r="VST437" s="187"/>
      <c r="VSU437" s="187"/>
      <c r="VSV437" s="187"/>
      <c r="VSW437" s="187"/>
      <c r="VSX437" s="187"/>
      <c r="VSY437" s="187" t="s">
        <v>240</v>
      </c>
      <c r="VSZ437" s="187"/>
      <c r="VTA437" s="187"/>
      <c r="VTB437" s="187"/>
      <c r="VTC437" s="187"/>
      <c r="VTD437" s="187"/>
      <c r="VTE437" s="187"/>
      <c r="VTF437" s="187"/>
      <c r="VTG437" s="187"/>
      <c r="VTH437" s="187"/>
      <c r="VTI437" s="187"/>
      <c r="VTJ437" s="187"/>
      <c r="VTK437" s="187"/>
      <c r="VTL437" s="187"/>
      <c r="VTM437" s="187"/>
      <c r="VTN437" s="187" t="s">
        <v>240</v>
      </c>
      <c r="VTO437" s="187"/>
      <c r="VTP437" s="187"/>
      <c r="VTQ437" s="187"/>
      <c r="VTR437" s="187"/>
      <c r="VTS437" s="187"/>
      <c r="VTT437" s="187"/>
      <c r="VTU437" s="187"/>
      <c r="VTV437" s="187"/>
      <c r="VTW437" s="187"/>
      <c r="VTX437" s="187"/>
      <c r="VTY437" s="187"/>
      <c r="VTZ437" s="187"/>
      <c r="VUA437" s="187"/>
      <c r="VUB437" s="187"/>
      <c r="VUC437" s="187" t="s">
        <v>240</v>
      </c>
      <c r="VUD437" s="187"/>
      <c r="VUE437" s="187"/>
      <c r="VUF437" s="187"/>
      <c r="VUG437" s="187"/>
      <c r="VUH437" s="187"/>
      <c r="VUI437" s="187"/>
      <c r="VUJ437" s="187"/>
      <c r="VUK437" s="187"/>
      <c r="VUL437" s="187"/>
      <c r="VUM437" s="187"/>
      <c r="VUN437" s="187"/>
      <c r="VUO437" s="187"/>
      <c r="VUP437" s="187"/>
      <c r="VUQ437" s="187"/>
      <c r="VUR437" s="187" t="s">
        <v>240</v>
      </c>
      <c r="VUS437" s="187"/>
      <c r="VUT437" s="187"/>
      <c r="VUU437" s="187"/>
      <c r="VUV437" s="187"/>
      <c r="VUW437" s="187"/>
      <c r="VUX437" s="187"/>
      <c r="VUY437" s="187"/>
      <c r="VUZ437" s="187"/>
      <c r="VVA437" s="187"/>
      <c r="VVB437" s="187"/>
      <c r="VVC437" s="187"/>
      <c r="VVD437" s="187"/>
      <c r="VVE437" s="187"/>
      <c r="VVF437" s="187"/>
      <c r="VVG437" s="187" t="s">
        <v>240</v>
      </c>
      <c r="VVH437" s="187"/>
      <c r="VVI437" s="187"/>
      <c r="VVJ437" s="187"/>
      <c r="VVK437" s="187"/>
      <c r="VVL437" s="187"/>
      <c r="VVM437" s="187"/>
      <c r="VVN437" s="187"/>
      <c r="VVO437" s="187"/>
      <c r="VVP437" s="187"/>
      <c r="VVQ437" s="187"/>
      <c r="VVR437" s="187"/>
      <c r="VVS437" s="187"/>
      <c r="VVT437" s="187"/>
      <c r="VVU437" s="187"/>
      <c r="VVV437" s="187" t="s">
        <v>240</v>
      </c>
      <c r="VVW437" s="187"/>
      <c r="VVX437" s="187"/>
      <c r="VVY437" s="187"/>
      <c r="VVZ437" s="187"/>
      <c r="VWA437" s="187"/>
      <c r="VWB437" s="187"/>
      <c r="VWC437" s="187"/>
      <c r="VWD437" s="187"/>
      <c r="VWE437" s="187"/>
      <c r="VWF437" s="187"/>
      <c r="VWG437" s="187"/>
      <c r="VWH437" s="187"/>
      <c r="VWI437" s="187"/>
      <c r="VWJ437" s="187"/>
      <c r="VWK437" s="187" t="s">
        <v>240</v>
      </c>
      <c r="VWL437" s="187"/>
      <c r="VWM437" s="187"/>
      <c r="VWN437" s="187"/>
      <c r="VWO437" s="187"/>
      <c r="VWP437" s="187"/>
      <c r="VWQ437" s="187"/>
      <c r="VWR437" s="187"/>
      <c r="VWS437" s="187"/>
      <c r="VWT437" s="187"/>
      <c r="VWU437" s="187"/>
      <c r="VWV437" s="187"/>
      <c r="VWW437" s="187"/>
      <c r="VWX437" s="187"/>
      <c r="VWY437" s="187"/>
      <c r="VWZ437" s="187" t="s">
        <v>240</v>
      </c>
      <c r="VXA437" s="187"/>
      <c r="VXB437" s="187"/>
      <c r="VXC437" s="187"/>
      <c r="VXD437" s="187"/>
      <c r="VXE437" s="187"/>
      <c r="VXF437" s="187"/>
      <c r="VXG437" s="187"/>
      <c r="VXH437" s="187"/>
      <c r="VXI437" s="187"/>
      <c r="VXJ437" s="187"/>
      <c r="VXK437" s="187"/>
      <c r="VXL437" s="187"/>
      <c r="VXM437" s="187"/>
      <c r="VXN437" s="187"/>
      <c r="VXO437" s="187" t="s">
        <v>240</v>
      </c>
      <c r="VXP437" s="187"/>
      <c r="VXQ437" s="187"/>
      <c r="VXR437" s="187"/>
      <c r="VXS437" s="187"/>
      <c r="VXT437" s="187"/>
      <c r="VXU437" s="187"/>
      <c r="VXV437" s="187"/>
      <c r="VXW437" s="187"/>
      <c r="VXX437" s="187"/>
      <c r="VXY437" s="187"/>
      <c r="VXZ437" s="187"/>
      <c r="VYA437" s="187"/>
      <c r="VYB437" s="187"/>
      <c r="VYC437" s="187"/>
      <c r="VYD437" s="187" t="s">
        <v>240</v>
      </c>
      <c r="VYE437" s="187"/>
      <c r="VYF437" s="187"/>
      <c r="VYG437" s="187"/>
      <c r="VYH437" s="187"/>
      <c r="VYI437" s="187"/>
      <c r="VYJ437" s="187"/>
      <c r="VYK437" s="187"/>
      <c r="VYL437" s="187"/>
      <c r="VYM437" s="187"/>
      <c r="VYN437" s="187"/>
      <c r="VYO437" s="187"/>
      <c r="VYP437" s="187"/>
      <c r="VYQ437" s="187"/>
      <c r="VYR437" s="187"/>
      <c r="VYS437" s="187" t="s">
        <v>240</v>
      </c>
      <c r="VYT437" s="187"/>
      <c r="VYU437" s="187"/>
      <c r="VYV437" s="187"/>
      <c r="VYW437" s="187"/>
      <c r="VYX437" s="187"/>
      <c r="VYY437" s="187"/>
      <c r="VYZ437" s="187"/>
      <c r="VZA437" s="187"/>
      <c r="VZB437" s="187"/>
      <c r="VZC437" s="187"/>
      <c r="VZD437" s="187"/>
      <c r="VZE437" s="187"/>
      <c r="VZF437" s="187"/>
      <c r="VZG437" s="187"/>
      <c r="VZH437" s="187" t="s">
        <v>240</v>
      </c>
      <c r="VZI437" s="187"/>
      <c r="VZJ437" s="187"/>
      <c r="VZK437" s="187"/>
      <c r="VZL437" s="187"/>
      <c r="VZM437" s="187"/>
      <c r="VZN437" s="187"/>
      <c r="VZO437" s="187"/>
      <c r="VZP437" s="187"/>
      <c r="VZQ437" s="187"/>
      <c r="VZR437" s="187"/>
      <c r="VZS437" s="187"/>
      <c r="VZT437" s="187"/>
      <c r="VZU437" s="187"/>
      <c r="VZV437" s="187"/>
      <c r="VZW437" s="187" t="s">
        <v>240</v>
      </c>
      <c r="VZX437" s="187"/>
      <c r="VZY437" s="187"/>
      <c r="VZZ437" s="187"/>
      <c r="WAA437" s="187"/>
      <c r="WAB437" s="187"/>
      <c r="WAC437" s="187"/>
      <c r="WAD437" s="187"/>
      <c r="WAE437" s="187"/>
      <c r="WAF437" s="187"/>
      <c r="WAG437" s="187"/>
      <c r="WAH437" s="187"/>
      <c r="WAI437" s="187"/>
      <c r="WAJ437" s="187"/>
      <c r="WAK437" s="187"/>
      <c r="WAL437" s="187" t="s">
        <v>240</v>
      </c>
      <c r="WAM437" s="187"/>
      <c r="WAN437" s="187"/>
      <c r="WAO437" s="187"/>
      <c r="WAP437" s="187"/>
      <c r="WAQ437" s="187"/>
      <c r="WAR437" s="187"/>
      <c r="WAS437" s="187"/>
      <c r="WAT437" s="187"/>
      <c r="WAU437" s="187"/>
      <c r="WAV437" s="187"/>
      <c r="WAW437" s="187"/>
      <c r="WAX437" s="187"/>
      <c r="WAY437" s="187"/>
      <c r="WAZ437" s="187"/>
      <c r="WBA437" s="187" t="s">
        <v>240</v>
      </c>
      <c r="WBB437" s="187"/>
      <c r="WBC437" s="187"/>
      <c r="WBD437" s="187"/>
      <c r="WBE437" s="187"/>
      <c r="WBF437" s="187"/>
      <c r="WBG437" s="187"/>
      <c r="WBH437" s="187"/>
      <c r="WBI437" s="187"/>
      <c r="WBJ437" s="187"/>
      <c r="WBK437" s="187"/>
      <c r="WBL437" s="187"/>
      <c r="WBM437" s="187"/>
      <c r="WBN437" s="187"/>
      <c r="WBO437" s="187"/>
      <c r="WBP437" s="187" t="s">
        <v>240</v>
      </c>
      <c r="WBQ437" s="187"/>
      <c r="WBR437" s="187"/>
      <c r="WBS437" s="187"/>
      <c r="WBT437" s="187"/>
      <c r="WBU437" s="187"/>
      <c r="WBV437" s="187"/>
      <c r="WBW437" s="187"/>
      <c r="WBX437" s="187"/>
      <c r="WBY437" s="187"/>
      <c r="WBZ437" s="187"/>
      <c r="WCA437" s="187"/>
      <c r="WCB437" s="187"/>
      <c r="WCC437" s="187"/>
      <c r="WCD437" s="187"/>
      <c r="WCE437" s="187" t="s">
        <v>240</v>
      </c>
      <c r="WCF437" s="187"/>
      <c r="WCG437" s="187"/>
      <c r="WCH437" s="187"/>
      <c r="WCI437" s="187"/>
      <c r="WCJ437" s="187"/>
      <c r="WCK437" s="187"/>
      <c r="WCL437" s="187"/>
      <c r="WCM437" s="187"/>
      <c r="WCN437" s="187"/>
      <c r="WCO437" s="187"/>
      <c r="WCP437" s="187"/>
      <c r="WCQ437" s="187"/>
      <c r="WCR437" s="187"/>
      <c r="WCS437" s="187"/>
      <c r="WCT437" s="187" t="s">
        <v>240</v>
      </c>
      <c r="WCU437" s="187"/>
      <c r="WCV437" s="187"/>
      <c r="WCW437" s="187"/>
      <c r="WCX437" s="187"/>
      <c r="WCY437" s="187"/>
      <c r="WCZ437" s="187"/>
      <c r="WDA437" s="187"/>
      <c r="WDB437" s="187"/>
      <c r="WDC437" s="187"/>
      <c r="WDD437" s="187"/>
      <c r="WDE437" s="187"/>
      <c r="WDF437" s="187"/>
      <c r="WDG437" s="187"/>
      <c r="WDH437" s="187"/>
      <c r="WDI437" s="187" t="s">
        <v>240</v>
      </c>
      <c r="WDJ437" s="187"/>
      <c r="WDK437" s="187"/>
      <c r="WDL437" s="187"/>
      <c r="WDM437" s="187"/>
      <c r="WDN437" s="187"/>
      <c r="WDO437" s="187"/>
      <c r="WDP437" s="187"/>
      <c r="WDQ437" s="187"/>
      <c r="WDR437" s="187"/>
      <c r="WDS437" s="187"/>
      <c r="WDT437" s="187"/>
      <c r="WDU437" s="187"/>
      <c r="WDV437" s="187"/>
      <c r="WDW437" s="187"/>
      <c r="WDX437" s="187" t="s">
        <v>240</v>
      </c>
      <c r="WDY437" s="187"/>
      <c r="WDZ437" s="187"/>
      <c r="WEA437" s="187"/>
      <c r="WEB437" s="187"/>
      <c r="WEC437" s="187"/>
      <c r="WED437" s="187"/>
      <c r="WEE437" s="187"/>
      <c r="WEF437" s="187"/>
      <c r="WEG437" s="187"/>
      <c r="WEH437" s="187"/>
      <c r="WEI437" s="187"/>
      <c r="WEJ437" s="187"/>
      <c r="WEK437" s="187"/>
      <c r="WEL437" s="187"/>
      <c r="WEM437" s="187" t="s">
        <v>240</v>
      </c>
      <c r="WEN437" s="187"/>
      <c r="WEO437" s="187"/>
      <c r="WEP437" s="187"/>
      <c r="WEQ437" s="187"/>
      <c r="WER437" s="187"/>
      <c r="WES437" s="187"/>
      <c r="WET437" s="187"/>
      <c r="WEU437" s="187"/>
      <c r="WEV437" s="187"/>
      <c r="WEW437" s="187"/>
      <c r="WEX437" s="187"/>
      <c r="WEY437" s="187"/>
      <c r="WEZ437" s="187"/>
      <c r="WFA437" s="187"/>
      <c r="WFB437" s="187" t="s">
        <v>240</v>
      </c>
      <c r="WFC437" s="187"/>
      <c r="WFD437" s="187"/>
      <c r="WFE437" s="187"/>
      <c r="WFF437" s="187"/>
      <c r="WFG437" s="187"/>
      <c r="WFH437" s="187"/>
      <c r="WFI437" s="187"/>
      <c r="WFJ437" s="187"/>
      <c r="WFK437" s="187"/>
      <c r="WFL437" s="187"/>
      <c r="WFM437" s="187"/>
      <c r="WFN437" s="187"/>
      <c r="WFO437" s="187"/>
      <c r="WFP437" s="187"/>
      <c r="WFQ437" s="187" t="s">
        <v>240</v>
      </c>
      <c r="WFR437" s="187"/>
      <c r="WFS437" s="187"/>
      <c r="WFT437" s="187"/>
      <c r="WFU437" s="187"/>
      <c r="WFV437" s="187"/>
      <c r="WFW437" s="187"/>
      <c r="WFX437" s="187"/>
      <c r="WFY437" s="187"/>
      <c r="WFZ437" s="187"/>
      <c r="WGA437" s="187"/>
      <c r="WGB437" s="187"/>
      <c r="WGC437" s="187"/>
      <c r="WGD437" s="187"/>
      <c r="WGE437" s="187"/>
      <c r="WGF437" s="187" t="s">
        <v>240</v>
      </c>
      <c r="WGG437" s="187"/>
      <c r="WGH437" s="187"/>
      <c r="WGI437" s="187"/>
      <c r="WGJ437" s="187"/>
      <c r="WGK437" s="187"/>
      <c r="WGL437" s="187"/>
      <c r="WGM437" s="187"/>
      <c r="WGN437" s="187"/>
      <c r="WGO437" s="187"/>
      <c r="WGP437" s="187"/>
      <c r="WGQ437" s="187"/>
      <c r="WGR437" s="187"/>
      <c r="WGS437" s="187"/>
      <c r="WGT437" s="187"/>
      <c r="WGU437" s="187" t="s">
        <v>240</v>
      </c>
      <c r="WGV437" s="187"/>
      <c r="WGW437" s="187"/>
      <c r="WGX437" s="187"/>
      <c r="WGY437" s="187"/>
      <c r="WGZ437" s="187"/>
      <c r="WHA437" s="187"/>
      <c r="WHB437" s="187"/>
      <c r="WHC437" s="187"/>
      <c r="WHD437" s="187"/>
      <c r="WHE437" s="187"/>
      <c r="WHF437" s="187"/>
      <c r="WHG437" s="187"/>
      <c r="WHH437" s="187"/>
      <c r="WHI437" s="187"/>
      <c r="WHJ437" s="187" t="s">
        <v>240</v>
      </c>
      <c r="WHK437" s="187"/>
      <c r="WHL437" s="187"/>
      <c r="WHM437" s="187"/>
      <c r="WHN437" s="187"/>
      <c r="WHO437" s="187"/>
      <c r="WHP437" s="187"/>
      <c r="WHQ437" s="187"/>
      <c r="WHR437" s="187"/>
      <c r="WHS437" s="187"/>
      <c r="WHT437" s="187"/>
      <c r="WHU437" s="187"/>
      <c r="WHV437" s="187"/>
      <c r="WHW437" s="187"/>
      <c r="WHX437" s="187"/>
      <c r="WHY437" s="187" t="s">
        <v>240</v>
      </c>
      <c r="WHZ437" s="187"/>
      <c r="WIA437" s="187"/>
      <c r="WIB437" s="187"/>
      <c r="WIC437" s="187"/>
      <c r="WID437" s="187"/>
      <c r="WIE437" s="187"/>
      <c r="WIF437" s="187"/>
      <c r="WIG437" s="187"/>
      <c r="WIH437" s="187"/>
      <c r="WII437" s="187"/>
      <c r="WIJ437" s="187"/>
      <c r="WIK437" s="187"/>
      <c r="WIL437" s="187"/>
      <c r="WIM437" s="187"/>
      <c r="WIN437" s="187" t="s">
        <v>240</v>
      </c>
      <c r="WIO437" s="187"/>
      <c r="WIP437" s="187"/>
      <c r="WIQ437" s="187"/>
      <c r="WIR437" s="187"/>
      <c r="WIS437" s="187"/>
      <c r="WIT437" s="187"/>
      <c r="WIU437" s="187"/>
      <c r="WIV437" s="187"/>
      <c r="WIW437" s="187"/>
      <c r="WIX437" s="187"/>
      <c r="WIY437" s="187"/>
      <c r="WIZ437" s="187"/>
      <c r="WJA437" s="187"/>
      <c r="WJB437" s="187"/>
      <c r="WJC437" s="187" t="s">
        <v>240</v>
      </c>
      <c r="WJD437" s="187"/>
      <c r="WJE437" s="187"/>
      <c r="WJF437" s="187"/>
      <c r="WJG437" s="187"/>
      <c r="WJH437" s="187"/>
      <c r="WJI437" s="187"/>
      <c r="WJJ437" s="187"/>
      <c r="WJK437" s="187"/>
      <c r="WJL437" s="187"/>
      <c r="WJM437" s="187"/>
      <c r="WJN437" s="187"/>
      <c r="WJO437" s="187"/>
      <c r="WJP437" s="187"/>
      <c r="WJQ437" s="187"/>
      <c r="WJR437" s="187" t="s">
        <v>240</v>
      </c>
      <c r="WJS437" s="187"/>
      <c r="WJT437" s="187"/>
      <c r="WJU437" s="187"/>
      <c r="WJV437" s="187"/>
      <c r="WJW437" s="187"/>
      <c r="WJX437" s="187"/>
      <c r="WJY437" s="187"/>
      <c r="WJZ437" s="187"/>
      <c r="WKA437" s="187"/>
      <c r="WKB437" s="187"/>
      <c r="WKC437" s="187"/>
      <c r="WKD437" s="187"/>
      <c r="WKE437" s="187"/>
      <c r="WKF437" s="187"/>
      <c r="WKG437" s="187" t="s">
        <v>240</v>
      </c>
      <c r="WKH437" s="187"/>
      <c r="WKI437" s="187"/>
      <c r="WKJ437" s="187"/>
      <c r="WKK437" s="187"/>
      <c r="WKL437" s="187"/>
      <c r="WKM437" s="187"/>
      <c r="WKN437" s="187"/>
      <c r="WKO437" s="187"/>
      <c r="WKP437" s="187"/>
      <c r="WKQ437" s="187"/>
      <c r="WKR437" s="187"/>
      <c r="WKS437" s="187"/>
      <c r="WKT437" s="187"/>
      <c r="WKU437" s="187"/>
      <c r="WKV437" s="187" t="s">
        <v>240</v>
      </c>
      <c r="WKW437" s="187"/>
      <c r="WKX437" s="187"/>
      <c r="WKY437" s="187"/>
      <c r="WKZ437" s="187"/>
      <c r="WLA437" s="187"/>
      <c r="WLB437" s="187"/>
      <c r="WLC437" s="187"/>
      <c r="WLD437" s="187"/>
      <c r="WLE437" s="187"/>
      <c r="WLF437" s="187"/>
      <c r="WLG437" s="187"/>
      <c r="WLH437" s="187"/>
      <c r="WLI437" s="187"/>
      <c r="WLJ437" s="187"/>
      <c r="WLK437" s="187" t="s">
        <v>240</v>
      </c>
      <c r="WLL437" s="187"/>
      <c r="WLM437" s="187"/>
      <c r="WLN437" s="187"/>
      <c r="WLO437" s="187"/>
      <c r="WLP437" s="187"/>
      <c r="WLQ437" s="187"/>
      <c r="WLR437" s="187"/>
      <c r="WLS437" s="187"/>
      <c r="WLT437" s="187"/>
      <c r="WLU437" s="187"/>
      <c r="WLV437" s="187"/>
      <c r="WLW437" s="187"/>
      <c r="WLX437" s="187"/>
      <c r="WLY437" s="187"/>
      <c r="WLZ437" s="187" t="s">
        <v>240</v>
      </c>
      <c r="WMA437" s="187"/>
      <c r="WMB437" s="187"/>
      <c r="WMC437" s="187"/>
      <c r="WMD437" s="187"/>
      <c r="WME437" s="187"/>
      <c r="WMF437" s="187"/>
      <c r="WMG437" s="187"/>
      <c r="WMH437" s="187"/>
      <c r="WMI437" s="187"/>
      <c r="WMJ437" s="187"/>
      <c r="WMK437" s="187"/>
      <c r="WML437" s="187"/>
      <c r="WMM437" s="187"/>
      <c r="WMN437" s="187"/>
      <c r="WMO437" s="187" t="s">
        <v>240</v>
      </c>
      <c r="WMP437" s="187"/>
      <c r="WMQ437" s="187"/>
      <c r="WMR437" s="187"/>
      <c r="WMS437" s="187"/>
      <c r="WMT437" s="187"/>
      <c r="WMU437" s="187"/>
      <c r="WMV437" s="187"/>
      <c r="WMW437" s="187"/>
      <c r="WMX437" s="187"/>
      <c r="WMY437" s="187"/>
      <c r="WMZ437" s="187"/>
      <c r="WNA437" s="187"/>
      <c r="WNB437" s="187"/>
      <c r="WNC437" s="187"/>
      <c r="WND437" s="187" t="s">
        <v>240</v>
      </c>
      <c r="WNE437" s="187"/>
      <c r="WNF437" s="187"/>
      <c r="WNG437" s="187"/>
      <c r="WNH437" s="187"/>
      <c r="WNI437" s="187"/>
      <c r="WNJ437" s="187"/>
      <c r="WNK437" s="187"/>
      <c r="WNL437" s="187"/>
      <c r="WNM437" s="187"/>
      <c r="WNN437" s="187"/>
      <c r="WNO437" s="187"/>
      <c r="WNP437" s="187"/>
      <c r="WNQ437" s="187"/>
      <c r="WNR437" s="187"/>
      <c r="WNS437" s="187" t="s">
        <v>240</v>
      </c>
      <c r="WNT437" s="187"/>
      <c r="WNU437" s="187"/>
      <c r="WNV437" s="187"/>
      <c r="WNW437" s="187"/>
      <c r="WNX437" s="187"/>
      <c r="WNY437" s="187"/>
      <c r="WNZ437" s="187"/>
      <c r="WOA437" s="187"/>
      <c r="WOB437" s="187"/>
      <c r="WOC437" s="187"/>
      <c r="WOD437" s="187"/>
      <c r="WOE437" s="187"/>
      <c r="WOF437" s="187"/>
      <c r="WOG437" s="187"/>
      <c r="WOH437" s="187" t="s">
        <v>240</v>
      </c>
      <c r="WOI437" s="187"/>
      <c r="WOJ437" s="187"/>
      <c r="WOK437" s="187"/>
      <c r="WOL437" s="187"/>
      <c r="WOM437" s="187"/>
      <c r="WON437" s="187"/>
      <c r="WOO437" s="187"/>
      <c r="WOP437" s="187"/>
      <c r="WOQ437" s="187"/>
      <c r="WOR437" s="187"/>
      <c r="WOS437" s="187"/>
      <c r="WOT437" s="187"/>
      <c r="WOU437" s="187"/>
      <c r="WOV437" s="187"/>
      <c r="WOW437" s="187" t="s">
        <v>240</v>
      </c>
      <c r="WOX437" s="187"/>
      <c r="WOY437" s="187"/>
      <c r="WOZ437" s="187"/>
      <c r="WPA437" s="187"/>
      <c r="WPB437" s="187"/>
      <c r="WPC437" s="187"/>
      <c r="WPD437" s="187"/>
      <c r="WPE437" s="187"/>
      <c r="WPF437" s="187"/>
      <c r="WPG437" s="187"/>
      <c r="WPH437" s="187"/>
      <c r="WPI437" s="187"/>
      <c r="WPJ437" s="187"/>
      <c r="WPK437" s="187"/>
      <c r="WPL437" s="187" t="s">
        <v>240</v>
      </c>
      <c r="WPM437" s="187"/>
      <c r="WPN437" s="187"/>
      <c r="WPO437" s="187"/>
      <c r="WPP437" s="187"/>
      <c r="WPQ437" s="187"/>
      <c r="WPR437" s="187"/>
      <c r="WPS437" s="187"/>
      <c r="WPT437" s="187"/>
      <c r="WPU437" s="187"/>
      <c r="WPV437" s="187"/>
      <c r="WPW437" s="187"/>
      <c r="WPX437" s="187"/>
      <c r="WPY437" s="187"/>
      <c r="WPZ437" s="187"/>
      <c r="WQA437" s="187" t="s">
        <v>240</v>
      </c>
      <c r="WQB437" s="187"/>
      <c r="WQC437" s="187"/>
      <c r="WQD437" s="187"/>
      <c r="WQE437" s="187"/>
      <c r="WQF437" s="187"/>
      <c r="WQG437" s="187"/>
      <c r="WQH437" s="187"/>
      <c r="WQI437" s="187"/>
      <c r="WQJ437" s="187"/>
      <c r="WQK437" s="187"/>
      <c r="WQL437" s="187"/>
      <c r="WQM437" s="187"/>
      <c r="WQN437" s="187"/>
      <c r="WQO437" s="187"/>
      <c r="WQP437" s="187" t="s">
        <v>240</v>
      </c>
      <c r="WQQ437" s="187"/>
      <c r="WQR437" s="187"/>
      <c r="WQS437" s="187"/>
      <c r="WQT437" s="187"/>
      <c r="WQU437" s="187"/>
      <c r="WQV437" s="187"/>
      <c r="WQW437" s="187"/>
      <c r="WQX437" s="187"/>
      <c r="WQY437" s="187"/>
      <c r="WQZ437" s="187"/>
      <c r="WRA437" s="187"/>
      <c r="WRB437" s="187"/>
      <c r="WRC437" s="187"/>
      <c r="WRD437" s="187"/>
      <c r="WRE437" s="187" t="s">
        <v>240</v>
      </c>
      <c r="WRF437" s="187"/>
      <c r="WRG437" s="187"/>
      <c r="WRH437" s="187"/>
      <c r="WRI437" s="187"/>
      <c r="WRJ437" s="187"/>
      <c r="WRK437" s="187"/>
      <c r="WRL437" s="187"/>
      <c r="WRM437" s="187"/>
      <c r="WRN437" s="187"/>
      <c r="WRO437" s="187"/>
      <c r="WRP437" s="187"/>
      <c r="WRQ437" s="187"/>
      <c r="WRR437" s="187"/>
      <c r="WRS437" s="187"/>
      <c r="WRT437" s="187" t="s">
        <v>240</v>
      </c>
      <c r="WRU437" s="187"/>
      <c r="WRV437" s="187"/>
      <c r="WRW437" s="187"/>
      <c r="WRX437" s="187"/>
      <c r="WRY437" s="187"/>
      <c r="WRZ437" s="187"/>
      <c r="WSA437" s="187"/>
      <c r="WSB437" s="187"/>
      <c r="WSC437" s="187"/>
      <c r="WSD437" s="187"/>
      <c r="WSE437" s="187"/>
      <c r="WSF437" s="187"/>
      <c r="WSG437" s="187"/>
      <c r="WSH437" s="187"/>
      <c r="WSI437" s="187" t="s">
        <v>240</v>
      </c>
      <c r="WSJ437" s="187"/>
      <c r="WSK437" s="187"/>
      <c r="WSL437" s="187"/>
      <c r="WSM437" s="187"/>
      <c r="WSN437" s="187"/>
      <c r="WSO437" s="187"/>
      <c r="WSP437" s="187"/>
      <c r="WSQ437" s="187"/>
      <c r="WSR437" s="187"/>
      <c r="WSS437" s="187"/>
      <c r="WST437" s="187"/>
      <c r="WSU437" s="187"/>
      <c r="WSV437" s="187"/>
      <c r="WSW437" s="187"/>
      <c r="WSX437" s="187" t="s">
        <v>240</v>
      </c>
      <c r="WSY437" s="187"/>
      <c r="WSZ437" s="187"/>
      <c r="WTA437" s="187"/>
      <c r="WTB437" s="187"/>
      <c r="WTC437" s="187"/>
      <c r="WTD437" s="187"/>
      <c r="WTE437" s="187"/>
      <c r="WTF437" s="187"/>
      <c r="WTG437" s="187"/>
      <c r="WTH437" s="187"/>
      <c r="WTI437" s="187"/>
      <c r="WTJ437" s="187"/>
      <c r="WTK437" s="187"/>
      <c r="WTL437" s="187"/>
      <c r="WTM437" s="187" t="s">
        <v>240</v>
      </c>
      <c r="WTN437" s="187"/>
      <c r="WTO437" s="187"/>
      <c r="WTP437" s="187"/>
      <c r="WTQ437" s="187"/>
      <c r="WTR437" s="187"/>
      <c r="WTS437" s="187"/>
      <c r="WTT437" s="187"/>
      <c r="WTU437" s="187"/>
      <c r="WTV437" s="187"/>
      <c r="WTW437" s="187"/>
      <c r="WTX437" s="187"/>
      <c r="WTY437" s="187"/>
      <c r="WTZ437" s="187"/>
      <c r="WUA437" s="187"/>
      <c r="WUB437" s="187" t="s">
        <v>240</v>
      </c>
      <c r="WUC437" s="187"/>
      <c r="WUD437" s="187"/>
      <c r="WUE437" s="187"/>
      <c r="WUF437" s="187"/>
      <c r="WUG437" s="187"/>
      <c r="WUH437" s="187"/>
      <c r="WUI437" s="187"/>
      <c r="WUJ437" s="187"/>
      <c r="WUK437" s="187"/>
      <c r="WUL437" s="187"/>
      <c r="WUM437" s="187"/>
      <c r="WUN437" s="187"/>
      <c r="WUO437" s="187"/>
      <c r="WUP437" s="187"/>
      <c r="WUQ437" s="187" t="s">
        <v>240</v>
      </c>
      <c r="WUR437" s="187"/>
      <c r="WUS437" s="187"/>
      <c r="WUT437" s="187"/>
      <c r="WUU437" s="187"/>
      <c r="WUV437" s="187"/>
      <c r="WUW437" s="187"/>
      <c r="WUX437" s="187"/>
      <c r="WUY437" s="187"/>
      <c r="WUZ437" s="187"/>
      <c r="WVA437" s="187"/>
      <c r="WVB437" s="187"/>
      <c r="WVC437" s="187"/>
      <c r="WVD437" s="187"/>
      <c r="WVE437" s="187"/>
      <c r="WVF437" s="187" t="s">
        <v>240</v>
      </c>
      <c r="WVG437" s="187"/>
      <c r="WVH437" s="187"/>
      <c r="WVI437" s="187"/>
      <c r="WVJ437" s="187"/>
      <c r="WVK437" s="187"/>
      <c r="WVL437" s="187"/>
      <c r="WVM437" s="187"/>
      <c r="WVN437" s="187"/>
      <c r="WVO437" s="187"/>
      <c r="WVP437" s="187"/>
      <c r="WVQ437" s="187"/>
      <c r="WVR437" s="187"/>
      <c r="WVS437" s="187"/>
      <c r="WVT437" s="187"/>
      <c r="WVU437" s="187" t="s">
        <v>240</v>
      </c>
      <c r="WVV437" s="187"/>
      <c r="WVW437" s="187"/>
      <c r="WVX437" s="187"/>
      <c r="WVY437" s="187"/>
      <c r="WVZ437" s="187"/>
      <c r="WWA437" s="187"/>
      <c r="WWB437" s="187"/>
      <c r="WWC437" s="187"/>
      <c r="WWD437" s="187"/>
      <c r="WWE437" s="187"/>
      <c r="WWF437" s="187"/>
      <c r="WWG437" s="187"/>
      <c r="WWH437" s="187"/>
      <c r="WWI437" s="187"/>
      <c r="WWJ437" s="187" t="s">
        <v>240</v>
      </c>
      <c r="WWK437" s="187"/>
      <c r="WWL437" s="187"/>
      <c r="WWM437" s="187"/>
      <c r="WWN437" s="187"/>
      <c r="WWO437" s="187"/>
      <c r="WWP437" s="187"/>
      <c r="WWQ437" s="187"/>
      <c r="WWR437" s="187"/>
      <c r="WWS437" s="187"/>
      <c r="WWT437" s="187"/>
      <c r="WWU437" s="187"/>
      <c r="WWV437" s="187"/>
      <c r="WWW437" s="187"/>
      <c r="WWX437" s="187"/>
      <c r="WWY437" s="187" t="s">
        <v>240</v>
      </c>
      <c r="WWZ437" s="187"/>
      <c r="WXA437" s="187"/>
      <c r="WXB437" s="187"/>
      <c r="WXC437" s="187"/>
      <c r="WXD437" s="187"/>
      <c r="WXE437" s="187"/>
      <c r="WXF437" s="187"/>
      <c r="WXG437" s="187"/>
      <c r="WXH437" s="187"/>
      <c r="WXI437" s="187"/>
      <c r="WXJ437" s="187"/>
      <c r="WXK437" s="187"/>
      <c r="WXL437" s="187"/>
      <c r="WXM437" s="187"/>
      <c r="WXN437" s="187" t="s">
        <v>240</v>
      </c>
      <c r="WXO437" s="187"/>
      <c r="WXP437" s="187"/>
      <c r="WXQ437" s="187"/>
      <c r="WXR437" s="187"/>
      <c r="WXS437" s="187"/>
      <c r="WXT437" s="187"/>
      <c r="WXU437" s="187"/>
      <c r="WXV437" s="187"/>
      <c r="WXW437" s="187"/>
      <c r="WXX437" s="187"/>
      <c r="WXY437" s="187"/>
      <c r="WXZ437" s="187"/>
      <c r="WYA437" s="187"/>
      <c r="WYB437" s="187"/>
      <c r="WYC437" s="187" t="s">
        <v>240</v>
      </c>
      <c r="WYD437" s="187"/>
      <c r="WYE437" s="187"/>
      <c r="WYF437" s="187"/>
      <c r="WYG437" s="187"/>
      <c r="WYH437" s="187"/>
      <c r="WYI437" s="187"/>
      <c r="WYJ437" s="187"/>
      <c r="WYK437" s="187"/>
      <c r="WYL437" s="187"/>
      <c r="WYM437" s="187"/>
      <c r="WYN437" s="187"/>
      <c r="WYO437" s="187"/>
      <c r="WYP437" s="187"/>
      <c r="WYQ437" s="187"/>
      <c r="WYR437" s="187" t="s">
        <v>240</v>
      </c>
      <c r="WYS437" s="187"/>
      <c r="WYT437" s="187"/>
      <c r="WYU437" s="187"/>
      <c r="WYV437" s="187"/>
      <c r="WYW437" s="187"/>
      <c r="WYX437" s="187"/>
      <c r="WYY437" s="187"/>
      <c r="WYZ437" s="187"/>
      <c r="WZA437" s="187"/>
      <c r="WZB437" s="187"/>
      <c r="WZC437" s="187"/>
      <c r="WZD437" s="187"/>
      <c r="WZE437" s="187"/>
      <c r="WZF437" s="187"/>
      <c r="WZG437" s="187" t="s">
        <v>240</v>
      </c>
      <c r="WZH437" s="187"/>
      <c r="WZI437" s="187"/>
      <c r="WZJ437" s="187"/>
      <c r="WZK437" s="187"/>
      <c r="WZL437" s="187"/>
      <c r="WZM437" s="187"/>
      <c r="WZN437" s="187"/>
      <c r="WZO437" s="187"/>
      <c r="WZP437" s="187"/>
      <c r="WZQ437" s="187"/>
      <c r="WZR437" s="187"/>
      <c r="WZS437" s="187"/>
      <c r="WZT437" s="187"/>
      <c r="WZU437" s="187"/>
      <c r="WZV437" s="187" t="s">
        <v>240</v>
      </c>
      <c r="WZW437" s="187"/>
      <c r="WZX437" s="187"/>
      <c r="WZY437" s="187"/>
      <c r="WZZ437" s="187"/>
      <c r="XAA437" s="187"/>
      <c r="XAB437" s="187"/>
      <c r="XAC437" s="187"/>
      <c r="XAD437" s="187"/>
      <c r="XAE437" s="187"/>
      <c r="XAF437" s="187"/>
      <c r="XAG437" s="187"/>
      <c r="XAH437" s="187"/>
      <c r="XAI437" s="187"/>
      <c r="XAJ437" s="187"/>
      <c r="XAK437" s="187" t="s">
        <v>240</v>
      </c>
      <c r="XAL437" s="187"/>
      <c r="XAM437" s="187"/>
      <c r="XAN437" s="187"/>
      <c r="XAO437" s="187"/>
      <c r="XAP437" s="187"/>
      <c r="XAQ437" s="187"/>
      <c r="XAR437" s="187"/>
      <c r="XAS437" s="187"/>
      <c r="XAT437" s="187"/>
      <c r="XAU437" s="187"/>
      <c r="XAV437" s="187"/>
      <c r="XAW437" s="187"/>
      <c r="XAX437" s="187"/>
      <c r="XAY437" s="187"/>
      <c r="XAZ437" s="187" t="s">
        <v>240</v>
      </c>
      <c r="XBA437" s="187"/>
      <c r="XBB437" s="187"/>
      <c r="XBC437" s="187"/>
      <c r="XBD437" s="187"/>
      <c r="XBE437" s="187"/>
      <c r="XBF437" s="187"/>
      <c r="XBG437" s="187"/>
      <c r="XBH437" s="187"/>
      <c r="XBI437" s="187"/>
      <c r="XBJ437" s="187"/>
      <c r="XBK437" s="187"/>
      <c r="XBL437" s="187"/>
      <c r="XBM437" s="187"/>
      <c r="XBN437" s="187"/>
      <c r="XBO437" s="187" t="s">
        <v>240</v>
      </c>
      <c r="XBP437" s="187"/>
      <c r="XBQ437" s="187"/>
      <c r="XBR437" s="187"/>
      <c r="XBS437" s="187"/>
      <c r="XBT437" s="187"/>
      <c r="XBU437" s="187"/>
      <c r="XBV437" s="187"/>
      <c r="XBW437" s="187"/>
      <c r="XBX437" s="187"/>
      <c r="XBY437" s="187"/>
      <c r="XBZ437" s="187"/>
      <c r="XCA437" s="187"/>
      <c r="XCB437" s="187"/>
      <c r="XCC437" s="187"/>
      <c r="XCD437" s="187" t="s">
        <v>240</v>
      </c>
      <c r="XCE437" s="187"/>
      <c r="XCF437" s="187"/>
      <c r="XCG437" s="187"/>
      <c r="XCH437" s="187"/>
      <c r="XCI437" s="187"/>
      <c r="XCJ437" s="187"/>
      <c r="XCK437" s="187"/>
      <c r="XCL437" s="187"/>
      <c r="XCM437" s="187"/>
      <c r="XCN437" s="187"/>
      <c r="XCO437" s="187"/>
      <c r="XCP437" s="187"/>
      <c r="XCQ437" s="187"/>
      <c r="XCR437" s="187"/>
      <c r="XCS437" s="187" t="s">
        <v>240</v>
      </c>
      <c r="XCT437" s="187"/>
      <c r="XCU437" s="187"/>
      <c r="XCV437" s="187"/>
      <c r="XCW437" s="187"/>
      <c r="XCX437" s="187"/>
      <c r="XCY437" s="187"/>
      <c r="XCZ437" s="187"/>
      <c r="XDA437" s="187"/>
      <c r="XDB437" s="187"/>
      <c r="XDC437" s="187"/>
      <c r="XDD437" s="187"/>
      <c r="XDE437" s="187"/>
      <c r="XDF437" s="187"/>
      <c r="XDG437" s="187"/>
      <c r="XDH437" s="187" t="s">
        <v>240</v>
      </c>
      <c r="XDI437" s="187"/>
      <c r="XDJ437" s="187"/>
      <c r="XDK437" s="187"/>
      <c r="XDL437" s="187"/>
      <c r="XDM437" s="187"/>
      <c r="XDN437" s="187"/>
      <c r="XDO437" s="187"/>
      <c r="XDP437" s="187"/>
      <c r="XDQ437" s="187"/>
      <c r="XDR437" s="187"/>
      <c r="XDS437" s="187"/>
      <c r="XDT437" s="187"/>
      <c r="XDU437" s="187"/>
      <c r="XDV437" s="187"/>
      <c r="XDW437" s="187" t="s">
        <v>240</v>
      </c>
      <c r="XDX437" s="187"/>
      <c r="XDY437" s="187"/>
      <c r="XDZ437" s="187"/>
      <c r="XEA437" s="187"/>
      <c r="XEB437" s="187"/>
      <c r="XEC437" s="187"/>
      <c r="XED437" s="187"/>
      <c r="XEE437" s="187"/>
      <c r="XEF437" s="187"/>
      <c r="XEG437" s="187"/>
      <c r="XEH437" s="187"/>
      <c r="XEI437" s="187"/>
      <c r="XEJ437" s="187"/>
      <c r="XEK437" s="187"/>
      <c r="XEL437" s="187" t="s">
        <v>240</v>
      </c>
      <c r="XEM437" s="187"/>
      <c r="XEN437" s="187"/>
      <c r="XEO437" s="187"/>
      <c r="XEP437" s="187"/>
      <c r="XEQ437" s="187"/>
      <c r="XER437" s="187"/>
      <c r="XES437" s="187"/>
      <c r="XET437" s="187"/>
      <c r="XEU437" s="187"/>
      <c r="XEV437" s="187"/>
      <c r="XEW437" s="187"/>
      <c r="XEX437" s="187"/>
      <c r="XEY437" s="187"/>
      <c r="XEZ437" s="187"/>
      <c r="XFA437" s="187" t="s">
        <v>240</v>
      </c>
      <c r="XFB437" s="187"/>
      <c r="XFC437" s="187"/>
      <c r="XFD437" s="187"/>
    </row>
    <row r="438" spans="1:16384" ht="18.75" x14ac:dyDescent="0.3">
      <c r="A438" s="188"/>
      <c r="B438" s="188"/>
      <c r="C438" s="188"/>
      <c r="D438" s="188"/>
      <c r="E438" s="188"/>
      <c r="F438" s="188"/>
      <c r="G438" s="188"/>
      <c r="H438" s="188"/>
      <c r="I438" s="188"/>
      <c r="J438" s="188"/>
      <c r="K438" s="188"/>
      <c r="L438" s="188"/>
      <c r="M438" s="188"/>
      <c r="N438" s="188"/>
      <c r="O438" s="188"/>
    </row>
    <row r="439" spans="1:16384" x14ac:dyDescent="0.25">
      <c r="A439" s="189" t="s">
        <v>241</v>
      </c>
      <c r="B439" s="189"/>
      <c r="C439" s="189"/>
      <c r="D439" s="189"/>
      <c r="E439" s="189"/>
      <c r="F439" s="189"/>
      <c r="G439" s="189"/>
      <c r="H439" s="189"/>
      <c r="I439" s="189"/>
      <c r="J439" s="189"/>
      <c r="K439" s="189"/>
      <c r="L439" s="189"/>
      <c r="M439" s="189"/>
      <c r="N439" s="189"/>
      <c r="O439" s="189"/>
    </row>
    <row r="440" spans="1:16384" x14ac:dyDescent="0.25">
      <c r="A440" s="190" t="s">
        <v>242</v>
      </c>
      <c r="B440" s="190"/>
      <c r="C440" s="190"/>
      <c r="D440" s="190"/>
      <c r="E440" s="190"/>
      <c r="F440" s="190"/>
      <c r="G440" s="190"/>
      <c r="H440" s="190"/>
      <c r="I440" s="190"/>
      <c r="J440" s="190"/>
      <c r="K440" s="190"/>
      <c r="L440" s="190"/>
      <c r="M440" s="190"/>
      <c r="N440" s="190"/>
      <c r="O440" s="190"/>
    </row>
    <row r="441" spans="1:16384" x14ac:dyDescent="0.25">
      <c r="A441" s="190" t="s">
        <v>243</v>
      </c>
      <c r="B441" s="190"/>
      <c r="C441" s="190"/>
      <c r="D441" s="190"/>
      <c r="E441" s="190"/>
      <c r="F441" s="190"/>
      <c r="G441" s="190"/>
      <c r="H441" s="190"/>
      <c r="I441" s="190"/>
      <c r="J441" s="190"/>
      <c r="K441" s="190"/>
      <c r="L441" s="190"/>
      <c r="M441" s="190"/>
      <c r="N441" s="190"/>
      <c r="O441" s="190"/>
    </row>
    <row r="442" spans="1:16384" x14ac:dyDescent="0.25">
      <c r="A442" s="190" t="s">
        <v>244</v>
      </c>
      <c r="B442" s="190"/>
      <c r="C442" s="190"/>
      <c r="D442" s="190"/>
      <c r="E442" s="190"/>
      <c r="F442" s="190"/>
      <c r="G442" s="190"/>
      <c r="H442" s="190"/>
      <c r="I442" s="190"/>
      <c r="J442" s="190"/>
      <c r="K442" s="190"/>
      <c r="L442" s="190"/>
      <c r="M442" s="190"/>
      <c r="N442" s="190"/>
      <c r="O442" s="190"/>
    </row>
    <row r="443" spans="1:16384" x14ac:dyDescent="0.25">
      <c r="A443" s="190" t="s">
        <v>245</v>
      </c>
      <c r="B443" s="190"/>
      <c r="C443" s="190"/>
      <c r="D443" s="190"/>
      <c r="E443" s="190"/>
      <c r="F443" s="190"/>
      <c r="G443" s="190"/>
      <c r="H443" s="190"/>
      <c r="I443" s="190"/>
      <c r="J443" s="190"/>
      <c r="K443" s="190"/>
      <c r="L443" s="190"/>
      <c r="M443" s="190"/>
      <c r="N443" s="190"/>
      <c r="O443" s="190"/>
    </row>
    <row r="444" spans="1:16384" x14ac:dyDescent="0.25">
      <c r="A444" s="190" t="s">
        <v>246</v>
      </c>
      <c r="B444" s="190"/>
      <c r="C444" s="190"/>
      <c r="D444" s="190"/>
      <c r="E444" s="190"/>
      <c r="F444" s="190"/>
      <c r="G444" s="190"/>
      <c r="H444" s="190"/>
      <c r="I444" s="190"/>
      <c r="J444" s="190"/>
      <c r="K444" s="190"/>
      <c r="L444" s="190"/>
      <c r="M444" s="190"/>
      <c r="N444" s="190"/>
      <c r="O444" s="190"/>
    </row>
    <row r="451" spans="4:6" ht="18" x14ac:dyDescent="0.25">
      <c r="D451" s="150"/>
      <c r="E451" s="151">
        <v>45202</v>
      </c>
      <c r="F451" s="150"/>
    </row>
    <row r="452" spans="4:6" ht="18" x14ac:dyDescent="0.25">
      <c r="D452" s="191" t="s">
        <v>247</v>
      </c>
      <c r="E452" s="191"/>
      <c r="F452" s="191"/>
    </row>
  </sheetData>
  <mergeCells count="1368">
    <mergeCell ref="D452:F452"/>
    <mergeCell ref="WZV437:XAJ437"/>
    <mergeCell ref="XAK437:XAY437"/>
    <mergeCell ref="XAZ437:XBN437"/>
    <mergeCell ref="XBO437:XCC437"/>
    <mergeCell ref="XCD437:XCR437"/>
    <mergeCell ref="XCS437:XDG437"/>
    <mergeCell ref="XDH437:XDV437"/>
    <mergeCell ref="XDW437:XEK437"/>
    <mergeCell ref="XEL437:XEZ437"/>
    <mergeCell ref="XFA437:XFD437"/>
    <mergeCell ref="A438:O438"/>
    <mergeCell ref="A439:O439"/>
    <mergeCell ref="A440:O440"/>
    <mergeCell ref="A441:O441"/>
    <mergeCell ref="A442:O442"/>
    <mergeCell ref="A443:O443"/>
    <mergeCell ref="A444:O444"/>
    <mergeCell ref="WQA437:WQO437"/>
    <mergeCell ref="WQP437:WRD437"/>
    <mergeCell ref="WRE437:WRS437"/>
    <mergeCell ref="WRT437:WSH437"/>
    <mergeCell ref="WSI437:WSW437"/>
    <mergeCell ref="WSX437:WTL437"/>
    <mergeCell ref="WTM437:WUA437"/>
    <mergeCell ref="WUB437:WUP437"/>
    <mergeCell ref="WUQ437:WVE437"/>
    <mergeCell ref="WVF437:WVT437"/>
    <mergeCell ref="WVU437:WWI437"/>
    <mergeCell ref="WWJ437:WWX437"/>
    <mergeCell ref="WWY437:WXM437"/>
    <mergeCell ref="WXN437:WYB437"/>
    <mergeCell ref="WYC437:WYQ437"/>
    <mergeCell ref="WYR437:WZF437"/>
    <mergeCell ref="WZG437:WZU437"/>
    <mergeCell ref="WGF437:WGT437"/>
    <mergeCell ref="WGU437:WHI437"/>
    <mergeCell ref="WHJ437:WHX437"/>
    <mergeCell ref="WHY437:WIM437"/>
    <mergeCell ref="WIN437:WJB437"/>
    <mergeCell ref="WJC437:WJQ437"/>
    <mergeCell ref="WJR437:WKF437"/>
    <mergeCell ref="WKG437:WKU437"/>
    <mergeCell ref="WKV437:WLJ437"/>
    <mergeCell ref="WLK437:WLY437"/>
    <mergeCell ref="WLZ437:WMN437"/>
    <mergeCell ref="WMO437:WNC437"/>
    <mergeCell ref="WND437:WNR437"/>
    <mergeCell ref="WNS437:WOG437"/>
    <mergeCell ref="WOH437:WOV437"/>
    <mergeCell ref="WOW437:WPK437"/>
    <mergeCell ref="WPL437:WPZ437"/>
    <mergeCell ref="VWK437:VWY437"/>
    <mergeCell ref="VWZ437:VXN437"/>
    <mergeCell ref="VXO437:VYC437"/>
    <mergeCell ref="VYD437:VYR437"/>
    <mergeCell ref="VYS437:VZG437"/>
    <mergeCell ref="VZH437:VZV437"/>
    <mergeCell ref="VZW437:WAK437"/>
    <mergeCell ref="WAL437:WAZ437"/>
    <mergeCell ref="WBA437:WBO437"/>
    <mergeCell ref="WBP437:WCD437"/>
    <mergeCell ref="WCE437:WCS437"/>
    <mergeCell ref="WCT437:WDH437"/>
    <mergeCell ref="WDI437:WDW437"/>
    <mergeCell ref="WDX437:WEL437"/>
    <mergeCell ref="WEM437:WFA437"/>
    <mergeCell ref="WFB437:WFP437"/>
    <mergeCell ref="WFQ437:WGE437"/>
    <mergeCell ref="VMP437:VND437"/>
    <mergeCell ref="VNE437:VNS437"/>
    <mergeCell ref="VNT437:VOH437"/>
    <mergeCell ref="VOI437:VOW437"/>
    <mergeCell ref="VOX437:VPL437"/>
    <mergeCell ref="VPM437:VQA437"/>
    <mergeCell ref="VQB437:VQP437"/>
    <mergeCell ref="VQQ437:VRE437"/>
    <mergeCell ref="VRF437:VRT437"/>
    <mergeCell ref="VRU437:VSI437"/>
    <mergeCell ref="VSJ437:VSX437"/>
    <mergeCell ref="VSY437:VTM437"/>
    <mergeCell ref="VTN437:VUB437"/>
    <mergeCell ref="VUC437:VUQ437"/>
    <mergeCell ref="VUR437:VVF437"/>
    <mergeCell ref="VVG437:VVU437"/>
    <mergeCell ref="VVV437:VWJ437"/>
    <mergeCell ref="VCU437:VDI437"/>
    <mergeCell ref="VDJ437:VDX437"/>
    <mergeCell ref="VDY437:VEM437"/>
    <mergeCell ref="VEN437:VFB437"/>
    <mergeCell ref="VFC437:VFQ437"/>
    <mergeCell ref="VFR437:VGF437"/>
    <mergeCell ref="VGG437:VGU437"/>
    <mergeCell ref="VGV437:VHJ437"/>
    <mergeCell ref="VHK437:VHY437"/>
    <mergeCell ref="VHZ437:VIN437"/>
    <mergeCell ref="VIO437:VJC437"/>
    <mergeCell ref="VJD437:VJR437"/>
    <mergeCell ref="VJS437:VKG437"/>
    <mergeCell ref="VKH437:VKV437"/>
    <mergeCell ref="VKW437:VLK437"/>
    <mergeCell ref="VLL437:VLZ437"/>
    <mergeCell ref="VMA437:VMO437"/>
    <mergeCell ref="USZ437:UTN437"/>
    <mergeCell ref="UTO437:UUC437"/>
    <mergeCell ref="UUD437:UUR437"/>
    <mergeCell ref="UUS437:UVG437"/>
    <mergeCell ref="UVH437:UVV437"/>
    <mergeCell ref="UVW437:UWK437"/>
    <mergeCell ref="UWL437:UWZ437"/>
    <mergeCell ref="UXA437:UXO437"/>
    <mergeCell ref="UXP437:UYD437"/>
    <mergeCell ref="UYE437:UYS437"/>
    <mergeCell ref="UYT437:UZH437"/>
    <mergeCell ref="UZI437:UZW437"/>
    <mergeCell ref="UZX437:VAL437"/>
    <mergeCell ref="VAM437:VBA437"/>
    <mergeCell ref="VBB437:VBP437"/>
    <mergeCell ref="VBQ437:VCE437"/>
    <mergeCell ref="VCF437:VCT437"/>
    <mergeCell ref="UJE437:UJS437"/>
    <mergeCell ref="UJT437:UKH437"/>
    <mergeCell ref="UKI437:UKW437"/>
    <mergeCell ref="UKX437:ULL437"/>
    <mergeCell ref="ULM437:UMA437"/>
    <mergeCell ref="UMB437:UMP437"/>
    <mergeCell ref="UMQ437:UNE437"/>
    <mergeCell ref="UNF437:UNT437"/>
    <mergeCell ref="UNU437:UOI437"/>
    <mergeCell ref="UOJ437:UOX437"/>
    <mergeCell ref="UOY437:UPM437"/>
    <mergeCell ref="UPN437:UQB437"/>
    <mergeCell ref="UQC437:UQQ437"/>
    <mergeCell ref="UQR437:URF437"/>
    <mergeCell ref="URG437:URU437"/>
    <mergeCell ref="URV437:USJ437"/>
    <mergeCell ref="USK437:USY437"/>
    <mergeCell ref="TZJ437:TZX437"/>
    <mergeCell ref="TZY437:UAM437"/>
    <mergeCell ref="UAN437:UBB437"/>
    <mergeCell ref="UBC437:UBQ437"/>
    <mergeCell ref="UBR437:UCF437"/>
    <mergeCell ref="UCG437:UCU437"/>
    <mergeCell ref="UCV437:UDJ437"/>
    <mergeCell ref="UDK437:UDY437"/>
    <mergeCell ref="UDZ437:UEN437"/>
    <mergeCell ref="UEO437:UFC437"/>
    <mergeCell ref="UFD437:UFR437"/>
    <mergeCell ref="UFS437:UGG437"/>
    <mergeCell ref="UGH437:UGV437"/>
    <mergeCell ref="UGW437:UHK437"/>
    <mergeCell ref="UHL437:UHZ437"/>
    <mergeCell ref="UIA437:UIO437"/>
    <mergeCell ref="UIP437:UJD437"/>
    <mergeCell ref="TPO437:TQC437"/>
    <mergeCell ref="TQD437:TQR437"/>
    <mergeCell ref="TQS437:TRG437"/>
    <mergeCell ref="TRH437:TRV437"/>
    <mergeCell ref="TRW437:TSK437"/>
    <mergeCell ref="TSL437:TSZ437"/>
    <mergeCell ref="TTA437:TTO437"/>
    <mergeCell ref="TTP437:TUD437"/>
    <mergeCell ref="TUE437:TUS437"/>
    <mergeCell ref="TUT437:TVH437"/>
    <mergeCell ref="TVI437:TVW437"/>
    <mergeCell ref="TVX437:TWL437"/>
    <mergeCell ref="TWM437:TXA437"/>
    <mergeCell ref="TXB437:TXP437"/>
    <mergeCell ref="TXQ437:TYE437"/>
    <mergeCell ref="TYF437:TYT437"/>
    <mergeCell ref="TYU437:TZI437"/>
    <mergeCell ref="TFT437:TGH437"/>
    <mergeCell ref="TGI437:TGW437"/>
    <mergeCell ref="TGX437:THL437"/>
    <mergeCell ref="THM437:TIA437"/>
    <mergeCell ref="TIB437:TIP437"/>
    <mergeCell ref="TIQ437:TJE437"/>
    <mergeCell ref="TJF437:TJT437"/>
    <mergeCell ref="TJU437:TKI437"/>
    <mergeCell ref="TKJ437:TKX437"/>
    <mergeCell ref="TKY437:TLM437"/>
    <mergeCell ref="TLN437:TMB437"/>
    <mergeCell ref="TMC437:TMQ437"/>
    <mergeCell ref="TMR437:TNF437"/>
    <mergeCell ref="TNG437:TNU437"/>
    <mergeCell ref="TNV437:TOJ437"/>
    <mergeCell ref="TOK437:TOY437"/>
    <mergeCell ref="TOZ437:TPN437"/>
    <mergeCell ref="SVY437:SWM437"/>
    <mergeCell ref="SWN437:SXB437"/>
    <mergeCell ref="SXC437:SXQ437"/>
    <mergeCell ref="SXR437:SYF437"/>
    <mergeCell ref="SYG437:SYU437"/>
    <mergeCell ref="SYV437:SZJ437"/>
    <mergeCell ref="SZK437:SZY437"/>
    <mergeCell ref="SZZ437:TAN437"/>
    <mergeCell ref="TAO437:TBC437"/>
    <mergeCell ref="TBD437:TBR437"/>
    <mergeCell ref="TBS437:TCG437"/>
    <mergeCell ref="TCH437:TCV437"/>
    <mergeCell ref="TCW437:TDK437"/>
    <mergeCell ref="TDL437:TDZ437"/>
    <mergeCell ref="TEA437:TEO437"/>
    <mergeCell ref="TEP437:TFD437"/>
    <mergeCell ref="TFE437:TFS437"/>
    <mergeCell ref="SMD437:SMR437"/>
    <mergeCell ref="SMS437:SNG437"/>
    <mergeCell ref="SNH437:SNV437"/>
    <mergeCell ref="SNW437:SOK437"/>
    <mergeCell ref="SOL437:SOZ437"/>
    <mergeCell ref="SPA437:SPO437"/>
    <mergeCell ref="SPP437:SQD437"/>
    <mergeCell ref="SQE437:SQS437"/>
    <mergeCell ref="SQT437:SRH437"/>
    <mergeCell ref="SRI437:SRW437"/>
    <mergeCell ref="SRX437:SSL437"/>
    <mergeCell ref="SSM437:STA437"/>
    <mergeCell ref="STB437:STP437"/>
    <mergeCell ref="STQ437:SUE437"/>
    <mergeCell ref="SUF437:SUT437"/>
    <mergeCell ref="SUU437:SVI437"/>
    <mergeCell ref="SVJ437:SVX437"/>
    <mergeCell ref="SCI437:SCW437"/>
    <mergeCell ref="SCX437:SDL437"/>
    <mergeCell ref="SDM437:SEA437"/>
    <mergeCell ref="SEB437:SEP437"/>
    <mergeCell ref="SEQ437:SFE437"/>
    <mergeCell ref="SFF437:SFT437"/>
    <mergeCell ref="SFU437:SGI437"/>
    <mergeCell ref="SGJ437:SGX437"/>
    <mergeCell ref="SGY437:SHM437"/>
    <mergeCell ref="SHN437:SIB437"/>
    <mergeCell ref="SIC437:SIQ437"/>
    <mergeCell ref="SIR437:SJF437"/>
    <mergeCell ref="SJG437:SJU437"/>
    <mergeCell ref="SJV437:SKJ437"/>
    <mergeCell ref="SKK437:SKY437"/>
    <mergeCell ref="SKZ437:SLN437"/>
    <mergeCell ref="SLO437:SMC437"/>
    <mergeCell ref="RSN437:RTB437"/>
    <mergeCell ref="RTC437:RTQ437"/>
    <mergeCell ref="RTR437:RUF437"/>
    <mergeCell ref="RUG437:RUU437"/>
    <mergeCell ref="RUV437:RVJ437"/>
    <mergeCell ref="RVK437:RVY437"/>
    <mergeCell ref="RVZ437:RWN437"/>
    <mergeCell ref="RWO437:RXC437"/>
    <mergeCell ref="RXD437:RXR437"/>
    <mergeCell ref="RXS437:RYG437"/>
    <mergeCell ref="RYH437:RYV437"/>
    <mergeCell ref="RYW437:RZK437"/>
    <mergeCell ref="RZL437:RZZ437"/>
    <mergeCell ref="SAA437:SAO437"/>
    <mergeCell ref="SAP437:SBD437"/>
    <mergeCell ref="SBE437:SBS437"/>
    <mergeCell ref="SBT437:SCH437"/>
    <mergeCell ref="RIS437:RJG437"/>
    <mergeCell ref="RJH437:RJV437"/>
    <mergeCell ref="RJW437:RKK437"/>
    <mergeCell ref="RKL437:RKZ437"/>
    <mergeCell ref="RLA437:RLO437"/>
    <mergeCell ref="RLP437:RMD437"/>
    <mergeCell ref="RME437:RMS437"/>
    <mergeCell ref="RMT437:RNH437"/>
    <mergeCell ref="RNI437:RNW437"/>
    <mergeCell ref="RNX437:ROL437"/>
    <mergeCell ref="ROM437:RPA437"/>
    <mergeCell ref="RPB437:RPP437"/>
    <mergeCell ref="RPQ437:RQE437"/>
    <mergeCell ref="RQF437:RQT437"/>
    <mergeCell ref="RQU437:RRI437"/>
    <mergeCell ref="RRJ437:RRX437"/>
    <mergeCell ref="RRY437:RSM437"/>
    <mergeCell ref="QYX437:QZL437"/>
    <mergeCell ref="QZM437:RAA437"/>
    <mergeCell ref="RAB437:RAP437"/>
    <mergeCell ref="RAQ437:RBE437"/>
    <mergeCell ref="RBF437:RBT437"/>
    <mergeCell ref="RBU437:RCI437"/>
    <mergeCell ref="RCJ437:RCX437"/>
    <mergeCell ref="RCY437:RDM437"/>
    <mergeCell ref="RDN437:REB437"/>
    <mergeCell ref="REC437:REQ437"/>
    <mergeCell ref="RER437:RFF437"/>
    <mergeCell ref="RFG437:RFU437"/>
    <mergeCell ref="RFV437:RGJ437"/>
    <mergeCell ref="RGK437:RGY437"/>
    <mergeCell ref="RGZ437:RHN437"/>
    <mergeCell ref="RHO437:RIC437"/>
    <mergeCell ref="RID437:RIR437"/>
    <mergeCell ref="QPC437:QPQ437"/>
    <mergeCell ref="QPR437:QQF437"/>
    <mergeCell ref="QQG437:QQU437"/>
    <mergeCell ref="QQV437:QRJ437"/>
    <mergeCell ref="QRK437:QRY437"/>
    <mergeCell ref="QRZ437:QSN437"/>
    <mergeCell ref="QSO437:QTC437"/>
    <mergeCell ref="QTD437:QTR437"/>
    <mergeCell ref="QTS437:QUG437"/>
    <mergeCell ref="QUH437:QUV437"/>
    <mergeCell ref="QUW437:QVK437"/>
    <mergeCell ref="QVL437:QVZ437"/>
    <mergeCell ref="QWA437:QWO437"/>
    <mergeCell ref="QWP437:QXD437"/>
    <mergeCell ref="QXE437:QXS437"/>
    <mergeCell ref="QXT437:QYH437"/>
    <mergeCell ref="QYI437:QYW437"/>
    <mergeCell ref="QFH437:QFV437"/>
    <mergeCell ref="QFW437:QGK437"/>
    <mergeCell ref="QGL437:QGZ437"/>
    <mergeCell ref="QHA437:QHO437"/>
    <mergeCell ref="QHP437:QID437"/>
    <mergeCell ref="QIE437:QIS437"/>
    <mergeCell ref="QIT437:QJH437"/>
    <mergeCell ref="QJI437:QJW437"/>
    <mergeCell ref="QJX437:QKL437"/>
    <mergeCell ref="QKM437:QLA437"/>
    <mergeCell ref="QLB437:QLP437"/>
    <mergeCell ref="QLQ437:QME437"/>
    <mergeCell ref="QMF437:QMT437"/>
    <mergeCell ref="QMU437:QNI437"/>
    <mergeCell ref="QNJ437:QNX437"/>
    <mergeCell ref="QNY437:QOM437"/>
    <mergeCell ref="QON437:QPB437"/>
    <mergeCell ref="PVM437:PWA437"/>
    <mergeCell ref="PWB437:PWP437"/>
    <mergeCell ref="PWQ437:PXE437"/>
    <mergeCell ref="PXF437:PXT437"/>
    <mergeCell ref="PXU437:PYI437"/>
    <mergeCell ref="PYJ437:PYX437"/>
    <mergeCell ref="PYY437:PZM437"/>
    <mergeCell ref="PZN437:QAB437"/>
    <mergeCell ref="QAC437:QAQ437"/>
    <mergeCell ref="QAR437:QBF437"/>
    <mergeCell ref="QBG437:QBU437"/>
    <mergeCell ref="QBV437:QCJ437"/>
    <mergeCell ref="QCK437:QCY437"/>
    <mergeCell ref="QCZ437:QDN437"/>
    <mergeCell ref="QDO437:QEC437"/>
    <mergeCell ref="QED437:QER437"/>
    <mergeCell ref="QES437:QFG437"/>
    <mergeCell ref="PLR437:PMF437"/>
    <mergeCell ref="PMG437:PMU437"/>
    <mergeCell ref="PMV437:PNJ437"/>
    <mergeCell ref="PNK437:PNY437"/>
    <mergeCell ref="PNZ437:PON437"/>
    <mergeCell ref="POO437:PPC437"/>
    <mergeCell ref="PPD437:PPR437"/>
    <mergeCell ref="PPS437:PQG437"/>
    <mergeCell ref="PQH437:PQV437"/>
    <mergeCell ref="PQW437:PRK437"/>
    <mergeCell ref="PRL437:PRZ437"/>
    <mergeCell ref="PSA437:PSO437"/>
    <mergeCell ref="PSP437:PTD437"/>
    <mergeCell ref="PTE437:PTS437"/>
    <mergeCell ref="PTT437:PUH437"/>
    <mergeCell ref="PUI437:PUW437"/>
    <mergeCell ref="PUX437:PVL437"/>
    <mergeCell ref="PBW437:PCK437"/>
    <mergeCell ref="PCL437:PCZ437"/>
    <mergeCell ref="PDA437:PDO437"/>
    <mergeCell ref="PDP437:PED437"/>
    <mergeCell ref="PEE437:PES437"/>
    <mergeCell ref="PET437:PFH437"/>
    <mergeCell ref="PFI437:PFW437"/>
    <mergeCell ref="PFX437:PGL437"/>
    <mergeCell ref="PGM437:PHA437"/>
    <mergeCell ref="PHB437:PHP437"/>
    <mergeCell ref="PHQ437:PIE437"/>
    <mergeCell ref="PIF437:PIT437"/>
    <mergeCell ref="PIU437:PJI437"/>
    <mergeCell ref="PJJ437:PJX437"/>
    <mergeCell ref="PJY437:PKM437"/>
    <mergeCell ref="PKN437:PLB437"/>
    <mergeCell ref="PLC437:PLQ437"/>
    <mergeCell ref="OSB437:OSP437"/>
    <mergeCell ref="OSQ437:OTE437"/>
    <mergeCell ref="OTF437:OTT437"/>
    <mergeCell ref="OTU437:OUI437"/>
    <mergeCell ref="OUJ437:OUX437"/>
    <mergeCell ref="OUY437:OVM437"/>
    <mergeCell ref="OVN437:OWB437"/>
    <mergeCell ref="OWC437:OWQ437"/>
    <mergeCell ref="OWR437:OXF437"/>
    <mergeCell ref="OXG437:OXU437"/>
    <mergeCell ref="OXV437:OYJ437"/>
    <mergeCell ref="OYK437:OYY437"/>
    <mergeCell ref="OYZ437:OZN437"/>
    <mergeCell ref="OZO437:PAC437"/>
    <mergeCell ref="PAD437:PAR437"/>
    <mergeCell ref="PAS437:PBG437"/>
    <mergeCell ref="PBH437:PBV437"/>
    <mergeCell ref="OIG437:OIU437"/>
    <mergeCell ref="OIV437:OJJ437"/>
    <mergeCell ref="OJK437:OJY437"/>
    <mergeCell ref="OJZ437:OKN437"/>
    <mergeCell ref="OKO437:OLC437"/>
    <mergeCell ref="OLD437:OLR437"/>
    <mergeCell ref="OLS437:OMG437"/>
    <mergeCell ref="OMH437:OMV437"/>
    <mergeCell ref="OMW437:ONK437"/>
    <mergeCell ref="ONL437:ONZ437"/>
    <mergeCell ref="OOA437:OOO437"/>
    <mergeCell ref="OOP437:OPD437"/>
    <mergeCell ref="OPE437:OPS437"/>
    <mergeCell ref="OPT437:OQH437"/>
    <mergeCell ref="OQI437:OQW437"/>
    <mergeCell ref="OQX437:ORL437"/>
    <mergeCell ref="ORM437:OSA437"/>
    <mergeCell ref="NYL437:NYZ437"/>
    <mergeCell ref="NZA437:NZO437"/>
    <mergeCell ref="NZP437:OAD437"/>
    <mergeCell ref="OAE437:OAS437"/>
    <mergeCell ref="OAT437:OBH437"/>
    <mergeCell ref="OBI437:OBW437"/>
    <mergeCell ref="OBX437:OCL437"/>
    <mergeCell ref="OCM437:ODA437"/>
    <mergeCell ref="ODB437:ODP437"/>
    <mergeCell ref="ODQ437:OEE437"/>
    <mergeCell ref="OEF437:OET437"/>
    <mergeCell ref="OEU437:OFI437"/>
    <mergeCell ref="OFJ437:OFX437"/>
    <mergeCell ref="OFY437:OGM437"/>
    <mergeCell ref="OGN437:OHB437"/>
    <mergeCell ref="OHC437:OHQ437"/>
    <mergeCell ref="OHR437:OIF437"/>
    <mergeCell ref="NOQ437:NPE437"/>
    <mergeCell ref="NPF437:NPT437"/>
    <mergeCell ref="NPU437:NQI437"/>
    <mergeCell ref="NQJ437:NQX437"/>
    <mergeCell ref="NQY437:NRM437"/>
    <mergeCell ref="NRN437:NSB437"/>
    <mergeCell ref="NSC437:NSQ437"/>
    <mergeCell ref="NSR437:NTF437"/>
    <mergeCell ref="NTG437:NTU437"/>
    <mergeCell ref="NTV437:NUJ437"/>
    <mergeCell ref="NUK437:NUY437"/>
    <mergeCell ref="NUZ437:NVN437"/>
    <mergeCell ref="NVO437:NWC437"/>
    <mergeCell ref="NWD437:NWR437"/>
    <mergeCell ref="NWS437:NXG437"/>
    <mergeCell ref="NXH437:NXV437"/>
    <mergeCell ref="NXW437:NYK437"/>
    <mergeCell ref="NEV437:NFJ437"/>
    <mergeCell ref="NFK437:NFY437"/>
    <mergeCell ref="NFZ437:NGN437"/>
    <mergeCell ref="NGO437:NHC437"/>
    <mergeCell ref="NHD437:NHR437"/>
    <mergeCell ref="NHS437:NIG437"/>
    <mergeCell ref="NIH437:NIV437"/>
    <mergeCell ref="NIW437:NJK437"/>
    <mergeCell ref="NJL437:NJZ437"/>
    <mergeCell ref="NKA437:NKO437"/>
    <mergeCell ref="NKP437:NLD437"/>
    <mergeCell ref="NLE437:NLS437"/>
    <mergeCell ref="NLT437:NMH437"/>
    <mergeCell ref="NMI437:NMW437"/>
    <mergeCell ref="NMX437:NNL437"/>
    <mergeCell ref="NNM437:NOA437"/>
    <mergeCell ref="NOB437:NOP437"/>
    <mergeCell ref="MVA437:MVO437"/>
    <mergeCell ref="MVP437:MWD437"/>
    <mergeCell ref="MWE437:MWS437"/>
    <mergeCell ref="MWT437:MXH437"/>
    <mergeCell ref="MXI437:MXW437"/>
    <mergeCell ref="MXX437:MYL437"/>
    <mergeCell ref="MYM437:MZA437"/>
    <mergeCell ref="MZB437:MZP437"/>
    <mergeCell ref="MZQ437:NAE437"/>
    <mergeCell ref="NAF437:NAT437"/>
    <mergeCell ref="NAU437:NBI437"/>
    <mergeCell ref="NBJ437:NBX437"/>
    <mergeCell ref="NBY437:NCM437"/>
    <mergeCell ref="NCN437:NDB437"/>
    <mergeCell ref="NDC437:NDQ437"/>
    <mergeCell ref="NDR437:NEF437"/>
    <mergeCell ref="NEG437:NEU437"/>
    <mergeCell ref="MLF437:MLT437"/>
    <mergeCell ref="MLU437:MMI437"/>
    <mergeCell ref="MMJ437:MMX437"/>
    <mergeCell ref="MMY437:MNM437"/>
    <mergeCell ref="MNN437:MOB437"/>
    <mergeCell ref="MOC437:MOQ437"/>
    <mergeCell ref="MOR437:MPF437"/>
    <mergeCell ref="MPG437:MPU437"/>
    <mergeCell ref="MPV437:MQJ437"/>
    <mergeCell ref="MQK437:MQY437"/>
    <mergeCell ref="MQZ437:MRN437"/>
    <mergeCell ref="MRO437:MSC437"/>
    <mergeCell ref="MSD437:MSR437"/>
    <mergeCell ref="MSS437:MTG437"/>
    <mergeCell ref="MTH437:MTV437"/>
    <mergeCell ref="MTW437:MUK437"/>
    <mergeCell ref="MUL437:MUZ437"/>
    <mergeCell ref="MBK437:MBY437"/>
    <mergeCell ref="MBZ437:MCN437"/>
    <mergeCell ref="MCO437:MDC437"/>
    <mergeCell ref="MDD437:MDR437"/>
    <mergeCell ref="MDS437:MEG437"/>
    <mergeCell ref="MEH437:MEV437"/>
    <mergeCell ref="MEW437:MFK437"/>
    <mergeCell ref="MFL437:MFZ437"/>
    <mergeCell ref="MGA437:MGO437"/>
    <mergeCell ref="MGP437:MHD437"/>
    <mergeCell ref="MHE437:MHS437"/>
    <mergeCell ref="MHT437:MIH437"/>
    <mergeCell ref="MII437:MIW437"/>
    <mergeCell ref="MIX437:MJL437"/>
    <mergeCell ref="MJM437:MKA437"/>
    <mergeCell ref="MKB437:MKP437"/>
    <mergeCell ref="MKQ437:MLE437"/>
    <mergeCell ref="LRP437:LSD437"/>
    <mergeCell ref="LSE437:LSS437"/>
    <mergeCell ref="LST437:LTH437"/>
    <mergeCell ref="LTI437:LTW437"/>
    <mergeCell ref="LTX437:LUL437"/>
    <mergeCell ref="LUM437:LVA437"/>
    <mergeCell ref="LVB437:LVP437"/>
    <mergeCell ref="LVQ437:LWE437"/>
    <mergeCell ref="LWF437:LWT437"/>
    <mergeCell ref="LWU437:LXI437"/>
    <mergeCell ref="LXJ437:LXX437"/>
    <mergeCell ref="LXY437:LYM437"/>
    <mergeCell ref="LYN437:LZB437"/>
    <mergeCell ref="LZC437:LZQ437"/>
    <mergeCell ref="LZR437:MAF437"/>
    <mergeCell ref="MAG437:MAU437"/>
    <mergeCell ref="MAV437:MBJ437"/>
    <mergeCell ref="LHU437:LII437"/>
    <mergeCell ref="LIJ437:LIX437"/>
    <mergeCell ref="LIY437:LJM437"/>
    <mergeCell ref="LJN437:LKB437"/>
    <mergeCell ref="LKC437:LKQ437"/>
    <mergeCell ref="LKR437:LLF437"/>
    <mergeCell ref="LLG437:LLU437"/>
    <mergeCell ref="LLV437:LMJ437"/>
    <mergeCell ref="LMK437:LMY437"/>
    <mergeCell ref="LMZ437:LNN437"/>
    <mergeCell ref="LNO437:LOC437"/>
    <mergeCell ref="LOD437:LOR437"/>
    <mergeCell ref="LOS437:LPG437"/>
    <mergeCell ref="LPH437:LPV437"/>
    <mergeCell ref="LPW437:LQK437"/>
    <mergeCell ref="LQL437:LQZ437"/>
    <mergeCell ref="LRA437:LRO437"/>
    <mergeCell ref="KXZ437:KYN437"/>
    <mergeCell ref="KYO437:KZC437"/>
    <mergeCell ref="KZD437:KZR437"/>
    <mergeCell ref="KZS437:LAG437"/>
    <mergeCell ref="LAH437:LAV437"/>
    <mergeCell ref="LAW437:LBK437"/>
    <mergeCell ref="LBL437:LBZ437"/>
    <mergeCell ref="LCA437:LCO437"/>
    <mergeCell ref="LCP437:LDD437"/>
    <mergeCell ref="LDE437:LDS437"/>
    <mergeCell ref="LDT437:LEH437"/>
    <mergeCell ref="LEI437:LEW437"/>
    <mergeCell ref="LEX437:LFL437"/>
    <mergeCell ref="LFM437:LGA437"/>
    <mergeCell ref="LGB437:LGP437"/>
    <mergeCell ref="LGQ437:LHE437"/>
    <mergeCell ref="LHF437:LHT437"/>
    <mergeCell ref="KOE437:KOS437"/>
    <mergeCell ref="KOT437:KPH437"/>
    <mergeCell ref="KPI437:KPW437"/>
    <mergeCell ref="KPX437:KQL437"/>
    <mergeCell ref="KQM437:KRA437"/>
    <mergeCell ref="KRB437:KRP437"/>
    <mergeCell ref="KRQ437:KSE437"/>
    <mergeCell ref="KSF437:KST437"/>
    <mergeCell ref="KSU437:KTI437"/>
    <mergeCell ref="KTJ437:KTX437"/>
    <mergeCell ref="KTY437:KUM437"/>
    <mergeCell ref="KUN437:KVB437"/>
    <mergeCell ref="KVC437:KVQ437"/>
    <mergeCell ref="KVR437:KWF437"/>
    <mergeCell ref="KWG437:KWU437"/>
    <mergeCell ref="KWV437:KXJ437"/>
    <mergeCell ref="KXK437:KXY437"/>
    <mergeCell ref="KEJ437:KEX437"/>
    <mergeCell ref="KEY437:KFM437"/>
    <mergeCell ref="KFN437:KGB437"/>
    <mergeCell ref="KGC437:KGQ437"/>
    <mergeCell ref="KGR437:KHF437"/>
    <mergeCell ref="KHG437:KHU437"/>
    <mergeCell ref="KHV437:KIJ437"/>
    <mergeCell ref="KIK437:KIY437"/>
    <mergeCell ref="KIZ437:KJN437"/>
    <mergeCell ref="KJO437:KKC437"/>
    <mergeCell ref="KKD437:KKR437"/>
    <mergeCell ref="KKS437:KLG437"/>
    <mergeCell ref="KLH437:KLV437"/>
    <mergeCell ref="KLW437:KMK437"/>
    <mergeCell ref="KML437:KMZ437"/>
    <mergeCell ref="KNA437:KNO437"/>
    <mergeCell ref="KNP437:KOD437"/>
    <mergeCell ref="JUO437:JVC437"/>
    <mergeCell ref="JVD437:JVR437"/>
    <mergeCell ref="JVS437:JWG437"/>
    <mergeCell ref="JWH437:JWV437"/>
    <mergeCell ref="JWW437:JXK437"/>
    <mergeCell ref="JXL437:JXZ437"/>
    <mergeCell ref="JYA437:JYO437"/>
    <mergeCell ref="JYP437:JZD437"/>
    <mergeCell ref="JZE437:JZS437"/>
    <mergeCell ref="JZT437:KAH437"/>
    <mergeCell ref="KAI437:KAW437"/>
    <mergeCell ref="KAX437:KBL437"/>
    <mergeCell ref="KBM437:KCA437"/>
    <mergeCell ref="KCB437:KCP437"/>
    <mergeCell ref="KCQ437:KDE437"/>
    <mergeCell ref="KDF437:KDT437"/>
    <mergeCell ref="KDU437:KEI437"/>
    <mergeCell ref="JKT437:JLH437"/>
    <mergeCell ref="JLI437:JLW437"/>
    <mergeCell ref="JLX437:JML437"/>
    <mergeCell ref="JMM437:JNA437"/>
    <mergeCell ref="JNB437:JNP437"/>
    <mergeCell ref="JNQ437:JOE437"/>
    <mergeCell ref="JOF437:JOT437"/>
    <mergeCell ref="JOU437:JPI437"/>
    <mergeCell ref="JPJ437:JPX437"/>
    <mergeCell ref="JPY437:JQM437"/>
    <mergeCell ref="JQN437:JRB437"/>
    <mergeCell ref="JRC437:JRQ437"/>
    <mergeCell ref="JRR437:JSF437"/>
    <mergeCell ref="JSG437:JSU437"/>
    <mergeCell ref="JSV437:JTJ437"/>
    <mergeCell ref="JTK437:JTY437"/>
    <mergeCell ref="JTZ437:JUN437"/>
    <mergeCell ref="JAY437:JBM437"/>
    <mergeCell ref="JBN437:JCB437"/>
    <mergeCell ref="JCC437:JCQ437"/>
    <mergeCell ref="JCR437:JDF437"/>
    <mergeCell ref="JDG437:JDU437"/>
    <mergeCell ref="JDV437:JEJ437"/>
    <mergeCell ref="JEK437:JEY437"/>
    <mergeCell ref="JEZ437:JFN437"/>
    <mergeCell ref="JFO437:JGC437"/>
    <mergeCell ref="JGD437:JGR437"/>
    <mergeCell ref="JGS437:JHG437"/>
    <mergeCell ref="JHH437:JHV437"/>
    <mergeCell ref="JHW437:JIK437"/>
    <mergeCell ref="JIL437:JIZ437"/>
    <mergeCell ref="JJA437:JJO437"/>
    <mergeCell ref="JJP437:JKD437"/>
    <mergeCell ref="JKE437:JKS437"/>
    <mergeCell ref="IRD437:IRR437"/>
    <mergeCell ref="IRS437:ISG437"/>
    <mergeCell ref="ISH437:ISV437"/>
    <mergeCell ref="ISW437:ITK437"/>
    <mergeCell ref="ITL437:ITZ437"/>
    <mergeCell ref="IUA437:IUO437"/>
    <mergeCell ref="IUP437:IVD437"/>
    <mergeCell ref="IVE437:IVS437"/>
    <mergeCell ref="IVT437:IWH437"/>
    <mergeCell ref="IWI437:IWW437"/>
    <mergeCell ref="IWX437:IXL437"/>
    <mergeCell ref="IXM437:IYA437"/>
    <mergeCell ref="IYB437:IYP437"/>
    <mergeCell ref="IYQ437:IZE437"/>
    <mergeCell ref="IZF437:IZT437"/>
    <mergeCell ref="IZU437:JAI437"/>
    <mergeCell ref="JAJ437:JAX437"/>
    <mergeCell ref="IHI437:IHW437"/>
    <mergeCell ref="IHX437:IIL437"/>
    <mergeCell ref="IIM437:IJA437"/>
    <mergeCell ref="IJB437:IJP437"/>
    <mergeCell ref="IJQ437:IKE437"/>
    <mergeCell ref="IKF437:IKT437"/>
    <mergeCell ref="IKU437:ILI437"/>
    <mergeCell ref="ILJ437:ILX437"/>
    <mergeCell ref="ILY437:IMM437"/>
    <mergeCell ref="IMN437:INB437"/>
    <mergeCell ref="INC437:INQ437"/>
    <mergeCell ref="INR437:IOF437"/>
    <mergeCell ref="IOG437:IOU437"/>
    <mergeCell ref="IOV437:IPJ437"/>
    <mergeCell ref="IPK437:IPY437"/>
    <mergeCell ref="IPZ437:IQN437"/>
    <mergeCell ref="IQO437:IRC437"/>
    <mergeCell ref="HXN437:HYB437"/>
    <mergeCell ref="HYC437:HYQ437"/>
    <mergeCell ref="HYR437:HZF437"/>
    <mergeCell ref="HZG437:HZU437"/>
    <mergeCell ref="HZV437:IAJ437"/>
    <mergeCell ref="IAK437:IAY437"/>
    <mergeCell ref="IAZ437:IBN437"/>
    <mergeCell ref="IBO437:ICC437"/>
    <mergeCell ref="ICD437:ICR437"/>
    <mergeCell ref="ICS437:IDG437"/>
    <mergeCell ref="IDH437:IDV437"/>
    <mergeCell ref="IDW437:IEK437"/>
    <mergeCell ref="IEL437:IEZ437"/>
    <mergeCell ref="IFA437:IFO437"/>
    <mergeCell ref="IFP437:IGD437"/>
    <mergeCell ref="IGE437:IGS437"/>
    <mergeCell ref="IGT437:IHH437"/>
    <mergeCell ref="HNS437:HOG437"/>
    <mergeCell ref="HOH437:HOV437"/>
    <mergeCell ref="HOW437:HPK437"/>
    <mergeCell ref="HPL437:HPZ437"/>
    <mergeCell ref="HQA437:HQO437"/>
    <mergeCell ref="HQP437:HRD437"/>
    <mergeCell ref="HRE437:HRS437"/>
    <mergeCell ref="HRT437:HSH437"/>
    <mergeCell ref="HSI437:HSW437"/>
    <mergeCell ref="HSX437:HTL437"/>
    <mergeCell ref="HTM437:HUA437"/>
    <mergeCell ref="HUB437:HUP437"/>
    <mergeCell ref="HUQ437:HVE437"/>
    <mergeCell ref="HVF437:HVT437"/>
    <mergeCell ref="HVU437:HWI437"/>
    <mergeCell ref="HWJ437:HWX437"/>
    <mergeCell ref="HWY437:HXM437"/>
    <mergeCell ref="HDX437:HEL437"/>
    <mergeCell ref="HEM437:HFA437"/>
    <mergeCell ref="HFB437:HFP437"/>
    <mergeCell ref="HFQ437:HGE437"/>
    <mergeCell ref="HGF437:HGT437"/>
    <mergeCell ref="HGU437:HHI437"/>
    <mergeCell ref="HHJ437:HHX437"/>
    <mergeCell ref="HHY437:HIM437"/>
    <mergeCell ref="HIN437:HJB437"/>
    <mergeCell ref="HJC437:HJQ437"/>
    <mergeCell ref="HJR437:HKF437"/>
    <mergeCell ref="HKG437:HKU437"/>
    <mergeCell ref="HKV437:HLJ437"/>
    <mergeCell ref="HLK437:HLY437"/>
    <mergeCell ref="HLZ437:HMN437"/>
    <mergeCell ref="HMO437:HNC437"/>
    <mergeCell ref="HND437:HNR437"/>
    <mergeCell ref="GUC437:GUQ437"/>
    <mergeCell ref="GUR437:GVF437"/>
    <mergeCell ref="GVG437:GVU437"/>
    <mergeCell ref="GVV437:GWJ437"/>
    <mergeCell ref="GWK437:GWY437"/>
    <mergeCell ref="GWZ437:GXN437"/>
    <mergeCell ref="GXO437:GYC437"/>
    <mergeCell ref="GYD437:GYR437"/>
    <mergeCell ref="GYS437:GZG437"/>
    <mergeCell ref="GZH437:GZV437"/>
    <mergeCell ref="GZW437:HAK437"/>
    <mergeCell ref="HAL437:HAZ437"/>
    <mergeCell ref="HBA437:HBO437"/>
    <mergeCell ref="HBP437:HCD437"/>
    <mergeCell ref="HCE437:HCS437"/>
    <mergeCell ref="HCT437:HDH437"/>
    <mergeCell ref="HDI437:HDW437"/>
    <mergeCell ref="GKH437:GKV437"/>
    <mergeCell ref="GKW437:GLK437"/>
    <mergeCell ref="GLL437:GLZ437"/>
    <mergeCell ref="GMA437:GMO437"/>
    <mergeCell ref="GMP437:GND437"/>
    <mergeCell ref="GNE437:GNS437"/>
    <mergeCell ref="GNT437:GOH437"/>
    <mergeCell ref="GOI437:GOW437"/>
    <mergeCell ref="GOX437:GPL437"/>
    <mergeCell ref="GPM437:GQA437"/>
    <mergeCell ref="GQB437:GQP437"/>
    <mergeCell ref="GQQ437:GRE437"/>
    <mergeCell ref="GRF437:GRT437"/>
    <mergeCell ref="GRU437:GSI437"/>
    <mergeCell ref="GSJ437:GSX437"/>
    <mergeCell ref="GSY437:GTM437"/>
    <mergeCell ref="GTN437:GUB437"/>
    <mergeCell ref="GAM437:GBA437"/>
    <mergeCell ref="GBB437:GBP437"/>
    <mergeCell ref="GBQ437:GCE437"/>
    <mergeCell ref="GCF437:GCT437"/>
    <mergeCell ref="GCU437:GDI437"/>
    <mergeCell ref="GDJ437:GDX437"/>
    <mergeCell ref="GDY437:GEM437"/>
    <mergeCell ref="GEN437:GFB437"/>
    <mergeCell ref="GFC437:GFQ437"/>
    <mergeCell ref="GFR437:GGF437"/>
    <mergeCell ref="GGG437:GGU437"/>
    <mergeCell ref="GGV437:GHJ437"/>
    <mergeCell ref="GHK437:GHY437"/>
    <mergeCell ref="GHZ437:GIN437"/>
    <mergeCell ref="GIO437:GJC437"/>
    <mergeCell ref="GJD437:GJR437"/>
    <mergeCell ref="GJS437:GKG437"/>
    <mergeCell ref="FQR437:FRF437"/>
    <mergeCell ref="FRG437:FRU437"/>
    <mergeCell ref="FRV437:FSJ437"/>
    <mergeCell ref="FSK437:FSY437"/>
    <mergeCell ref="FSZ437:FTN437"/>
    <mergeCell ref="FTO437:FUC437"/>
    <mergeCell ref="FUD437:FUR437"/>
    <mergeCell ref="FUS437:FVG437"/>
    <mergeCell ref="FVH437:FVV437"/>
    <mergeCell ref="FVW437:FWK437"/>
    <mergeCell ref="FWL437:FWZ437"/>
    <mergeCell ref="FXA437:FXO437"/>
    <mergeCell ref="FXP437:FYD437"/>
    <mergeCell ref="FYE437:FYS437"/>
    <mergeCell ref="FYT437:FZH437"/>
    <mergeCell ref="FZI437:FZW437"/>
    <mergeCell ref="FZX437:GAL437"/>
    <mergeCell ref="FGW437:FHK437"/>
    <mergeCell ref="FHL437:FHZ437"/>
    <mergeCell ref="FIA437:FIO437"/>
    <mergeCell ref="FIP437:FJD437"/>
    <mergeCell ref="FJE437:FJS437"/>
    <mergeCell ref="FJT437:FKH437"/>
    <mergeCell ref="FKI437:FKW437"/>
    <mergeCell ref="FKX437:FLL437"/>
    <mergeCell ref="FLM437:FMA437"/>
    <mergeCell ref="FMB437:FMP437"/>
    <mergeCell ref="FMQ437:FNE437"/>
    <mergeCell ref="FNF437:FNT437"/>
    <mergeCell ref="FNU437:FOI437"/>
    <mergeCell ref="FOJ437:FOX437"/>
    <mergeCell ref="FOY437:FPM437"/>
    <mergeCell ref="FPN437:FQB437"/>
    <mergeCell ref="FQC437:FQQ437"/>
    <mergeCell ref="EXB437:EXP437"/>
    <mergeCell ref="EXQ437:EYE437"/>
    <mergeCell ref="EYF437:EYT437"/>
    <mergeCell ref="EYU437:EZI437"/>
    <mergeCell ref="EZJ437:EZX437"/>
    <mergeCell ref="EZY437:FAM437"/>
    <mergeCell ref="FAN437:FBB437"/>
    <mergeCell ref="FBC437:FBQ437"/>
    <mergeCell ref="FBR437:FCF437"/>
    <mergeCell ref="FCG437:FCU437"/>
    <mergeCell ref="FCV437:FDJ437"/>
    <mergeCell ref="FDK437:FDY437"/>
    <mergeCell ref="FDZ437:FEN437"/>
    <mergeCell ref="FEO437:FFC437"/>
    <mergeCell ref="FFD437:FFR437"/>
    <mergeCell ref="FFS437:FGG437"/>
    <mergeCell ref="FGH437:FGV437"/>
    <mergeCell ref="ENG437:ENU437"/>
    <mergeCell ref="ENV437:EOJ437"/>
    <mergeCell ref="EOK437:EOY437"/>
    <mergeCell ref="EOZ437:EPN437"/>
    <mergeCell ref="EPO437:EQC437"/>
    <mergeCell ref="EQD437:EQR437"/>
    <mergeCell ref="EQS437:ERG437"/>
    <mergeCell ref="ERH437:ERV437"/>
    <mergeCell ref="ERW437:ESK437"/>
    <mergeCell ref="ESL437:ESZ437"/>
    <mergeCell ref="ETA437:ETO437"/>
    <mergeCell ref="ETP437:EUD437"/>
    <mergeCell ref="EUE437:EUS437"/>
    <mergeCell ref="EUT437:EVH437"/>
    <mergeCell ref="EVI437:EVW437"/>
    <mergeCell ref="EVX437:EWL437"/>
    <mergeCell ref="EWM437:EXA437"/>
    <mergeCell ref="EDL437:EDZ437"/>
    <mergeCell ref="EEA437:EEO437"/>
    <mergeCell ref="EEP437:EFD437"/>
    <mergeCell ref="EFE437:EFS437"/>
    <mergeCell ref="EFT437:EGH437"/>
    <mergeCell ref="EGI437:EGW437"/>
    <mergeCell ref="EGX437:EHL437"/>
    <mergeCell ref="EHM437:EIA437"/>
    <mergeCell ref="EIB437:EIP437"/>
    <mergeCell ref="EIQ437:EJE437"/>
    <mergeCell ref="EJF437:EJT437"/>
    <mergeCell ref="EJU437:EKI437"/>
    <mergeCell ref="EKJ437:EKX437"/>
    <mergeCell ref="EKY437:ELM437"/>
    <mergeCell ref="ELN437:EMB437"/>
    <mergeCell ref="EMC437:EMQ437"/>
    <mergeCell ref="EMR437:ENF437"/>
    <mergeCell ref="DTQ437:DUE437"/>
    <mergeCell ref="DUF437:DUT437"/>
    <mergeCell ref="DUU437:DVI437"/>
    <mergeCell ref="DVJ437:DVX437"/>
    <mergeCell ref="DVY437:DWM437"/>
    <mergeCell ref="DWN437:DXB437"/>
    <mergeCell ref="DXC437:DXQ437"/>
    <mergeCell ref="DXR437:DYF437"/>
    <mergeCell ref="DYG437:DYU437"/>
    <mergeCell ref="DYV437:DZJ437"/>
    <mergeCell ref="DZK437:DZY437"/>
    <mergeCell ref="DZZ437:EAN437"/>
    <mergeCell ref="EAO437:EBC437"/>
    <mergeCell ref="EBD437:EBR437"/>
    <mergeCell ref="EBS437:ECG437"/>
    <mergeCell ref="ECH437:ECV437"/>
    <mergeCell ref="ECW437:EDK437"/>
    <mergeCell ref="DJV437:DKJ437"/>
    <mergeCell ref="DKK437:DKY437"/>
    <mergeCell ref="DKZ437:DLN437"/>
    <mergeCell ref="DLO437:DMC437"/>
    <mergeCell ref="DMD437:DMR437"/>
    <mergeCell ref="DMS437:DNG437"/>
    <mergeCell ref="DNH437:DNV437"/>
    <mergeCell ref="DNW437:DOK437"/>
    <mergeCell ref="DOL437:DOZ437"/>
    <mergeCell ref="DPA437:DPO437"/>
    <mergeCell ref="DPP437:DQD437"/>
    <mergeCell ref="DQE437:DQS437"/>
    <mergeCell ref="DQT437:DRH437"/>
    <mergeCell ref="DRI437:DRW437"/>
    <mergeCell ref="DRX437:DSL437"/>
    <mergeCell ref="DSM437:DTA437"/>
    <mergeCell ref="DTB437:DTP437"/>
    <mergeCell ref="DAA437:DAO437"/>
    <mergeCell ref="DAP437:DBD437"/>
    <mergeCell ref="DBE437:DBS437"/>
    <mergeCell ref="DBT437:DCH437"/>
    <mergeCell ref="DCI437:DCW437"/>
    <mergeCell ref="DCX437:DDL437"/>
    <mergeCell ref="DDM437:DEA437"/>
    <mergeCell ref="DEB437:DEP437"/>
    <mergeCell ref="DEQ437:DFE437"/>
    <mergeCell ref="DFF437:DFT437"/>
    <mergeCell ref="DFU437:DGI437"/>
    <mergeCell ref="DGJ437:DGX437"/>
    <mergeCell ref="DGY437:DHM437"/>
    <mergeCell ref="DHN437:DIB437"/>
    <mergeCell ref="DIC437:DIQ437"/>
    <mergeCell ref="DIR437:DJF437"/>
    <mergeCell ref="DJG437:DJU437"/>
    <mergeCell ref="CQF437:CQT437"/>
    <mergeCell ref="CQU437:CRI437"/>
    <mergeCell ref="CRJ437:CRX437"/>
    <mergeCell ref="CRY437:CSM437"/>
    <mergeCell ref="CSN437:CTB437"/>
    <mergeCell ref="CTC437:CTQ437"/>
    <mergeCell ref="CTR437:CUF437"/>
    <mergeCell ref="CUG437:CUU437"/>
    <mergeCell ref="CUV437:CVJ437"/>
    <mergeCell ref="CVK437:CVY437"/>
    <mergeCell ref="CVZ437:CWN437"/>
    <mergeCell ref="CWO437:CXC437"/>
    <mergeCell ref="CXD437:CXR437"/>
    <mergeCell ref="CXS437:CYG437"/>
    <mergeCell ref="CYH437:CYV437"/>
    <mergeCell ref="CYW437:CZK437"/>
    <mergeCell ref="CZL437:CZZ437"/>
    <mergeCell ref="CGK437:CGY437"/>
    <mergeCell ref="CGZ437:CHN437"/>
    <mergeCell ref="CHO437:CIC437"/>
    <mergeCell ref="CID437:CIR437"/>
    <mergeCell ref="CIS437:CJG437"/>
    <mergeCell ref="CJH437:CJV437"/>
    <mergeCell ref="CJW437:CKK437"/>
    <mergeCell ref="CKL437:CKZ437"/>
    <mergeCell ref="CLA437:CLO437"/>
    <mergeCell ref="CLP437:CMD437"/>
    <mergeCell ref="CME437:CMS437"/>
    <mergeCell ref="CMT437:CNH437"/>
    <mergeCell ref="CNI437:CNW437"/>
    <mergeCell ref="CNX437:COL437"/>
    <mergeCell ref="COM437:CPA437"/>
    <mergeCell ref="CPB437:CPP437"/>
    <mergeCell ref="CPQ437:CQE437"/>
    <mergeCell ref="BWP437:BXD437"/>
    <mergeCell ref="BXE437:BXS437"/>
    <mergeCell ref="BXT437:BYH437"/>
    <mergeCell ref="BYI437:BYW437"/>
    <mergeCell ref="BYX437:BZL437"/>
    <mergeCell ref="BZM437:CAA437"/>
    <mergeCell ref="CAB437:CAP437"/>
    <mergeCell ref="CAQ437:CBE437"/>
    <mergeCell ref="CBF437:CBT437"/>
    <mergeCell ref="CBU437:CCI437"/>
    <mergeCell ref="CCJ437:CCX437"/>
    <mergeCell ref="CCY437:CDM437"/>
    <mergeCell ref="CDN437:CEB437"/>
    <mergeCell ref="CEC437:CEQ437"/>
    <mergeCell ref="CER437:CFF437"/>
    <mergeCell ref="CFG437:CFU437"/>
    <mergeCell ref="CFV437:CGJ437"/>
    <mergeCell ref="BMU437:BNI437"/>
    <mergeCell ref="BNJ437:BNX437"/>
    <mergeCell ref="BNY437:BOM437"/>
    <mergeCell ref="BON437:BPB437"/>
    <mergeCell ref="BPC437:BPQ437"/>
    <mergeCell ref="BPR437:BQF437"/>
    <mergeCell ref="BQG437:BQU437"/>
    <mergeCell ref="BQV437:BRJ437"/>
    <mergeCell ref="BRK437:BRY437"/>
    <mergeCell ref="BRZ437:BSN437"/>
    <mergeCell ref="BSO437:BTC437"/>
    <mergeCell ref="BTD437:BTR437"/>
    <mergeCell ref="BTS437:BUG437"/>
    <mergeCell ref="BUH437:BUV437"/>
    <mergeCell ref="BUW437:BVK437"/>
    <mergeCell ref="BVL437:BVZ437"/>
    <mergeCell ref="BWA437:BWO437"/>
    <mergeCell ref="BCZ437:BDN437"/>
    <mergeCell ref="BDO437:BEC437"/>
    <mergeCell ref="BED437:BER437"/>
    <mergeCell ref="BES437:BFG437"/>
    <mergeCell ref="BFH437:BFV437"/>
    <mergeCell ref="BFW437:BGK437"/>
    <mergeCell ref="BGL437:BGZ437"/>
    <mergeCell ref="BHA437:BHO437"/>
    <mergeCell ref="BHP437:BID437"/>
    <mergeCell ref="BIE437:BIS437"/>
    <mergeCell ref="BIT437:BJH437"/>
    <mergeCell ref="BJI437:BJW437"/>
    <mergeCell ref="BJX437:BKL437"/>
    <mergeCell ref="BKM437:BLA437"/>
    <mergeCell ref="BLB437:BLP437"/>
    <mergeCell ref="BLQ437:BME437"/>
    <mergeCell ref="BMF437:BMT437"/>
    <mergeCell ref="ATE437:ATS437"/>
    <mergeCell ref="ATT437:AUH437"/>
    <mergeCell ref="AUI437:AUW437"/>
    <mergeCell ref="AUX437:AVL437"/>
    <mergeCell ref="AVM437:AWA437"/>
    <mergeCell ref="AWB437:AWP437"/>
    <mergeCell ref="AWQ437:AXE437"/>
    <mergeCell ref="AXF437:AXT437"/>
    <mergeCell ref="AXU437:AYI437"/>
    <mergeCell ref="AYJ437:AYX437"/>
    <mergeCell ref="AYY437:AZM437"/>
    <mergeCell ref="AZN437:BAB437"/>
    <mergeCell ref="BAC437:BAQ437"/>
    <mergeCell ref="BAR437:BBF437"/>
    <mergeCell ref="BBG437:BBU437"/>
    <mergeCell ref="BBV437:BCJ437"/>
    <mergeCell ref="BCK437:BCY437"/>
    <mergeCell ref="AJJ437:AJX437"/>
    <mergeCell ref="AJY437:AKM437"/>
    <mergeCell ref="AKN437:ALB437"/>
    <mergeCell ref="ALC437:ALQ437"/>
    <mergeCell ref="ALR437:AMF437"/>
    <mergeCell ref="AMG437:AMU437"/>
    <mergeCell ref="AMV437:ANJ437"/>
    <mergeCell ref="ANK437:ANY437"/>
    <mergeCell ref="ANZ437:AON437"/>
    <mergeCell ref="AOO437:APC437"/>
    <mergeCell ref="APD437:APR437"/>
    <mergeCell ref="APS437:AQG437"/>
    <mergeCell ref="AQH437:AQV437"/>
    <mergeCell ref="AQW437:ARK437"/>
    <mergeCell ref="ARL437:ARZ437"/>
    <mergeCell ref="ASA437:ASO437"/>
    <mergeCell ref="ASP437:ATD437"/>
    <mergeCell ref="ZO437:AAC437"/>
    <mergeCell ref="AAD437:AAR437"/>
    <mergeCell ref="AAS437:ABG437"/>
    <mergeCell ref="ABH437:ABV437"/>
    <mergeCell ref="ABW437:ACK437"/>
    <mergeCell ref="ACL437:ACZ437"/>
    <mergeCell ref="ADA437:ADO437"/>
    <mergeCell ref="ADP437:AED437"/>
    <mergeCell ref="AEE437:AES437"/>
    <mergeCell ref="AET437:AFH437"/>
    <mergeCell ref="AFI437:AFW437"/>
    <mergeCell ref="AFX437:AGL437"/>
    <mergeCell ref="AGM437:AHA437"/>
    <mergeCell ref="AHB437:AHP437"/>
    <mergeCell ref="AHQ437:AIE437"/>
    <mergeCell ref="AIF437:AIT437"/>
    <mergeCell ref="AIU437:AJI437"/>
    <mergeCell ref="PT437:QH437"/>
    <mergeCell ref="QI437:QW437"/>
    <mergeCell ref="QX437:RL437"/>
    <mergeCell ref="RM437:SA437"/>
    <mergeCell ref="SB437:SP437"/>
    <mergeCell ref="SQ437:TE437"/>
    <mergeCell ref="TF437:TT437"/>
    <mergeCell ref="TU437:UI437"/>
    <mergeCell ref="UJ437:UX437"/>
    <mergeCell ref="UY437:VM437"/>
    <mergeCell ref="VN437:WB437"/>
    <mergeCell ref="WC437:WQ437"/>
    <mergeCell ref="WR437:XF437"/>
    <mergeCell ref="XG437:XU437"/>
    <mergeCell ref="XV437:YJ437"/>
    <mergeCell ref="YK437:YY437"/>
    <mergeCell ref="YZ437:ZN437"/>
    <mergeCell ref="FY437:GM437"/>
    <mergeCell ref="GN437:HB437"/>
    <mergeCell ref="HC437:HQ437"/>
    <mergeCell ref="HR437:IF437"/>
    <mergeCell ref="IG437:IU437"/>
    <mergeCell ref="IV437:JJ437"/>
    <mergeCell ref="JK437:JY437"/>
    <mergeCell ref="JZ437:KN437"/>
    <mergeCell ref="KO437:LC437"/>
    <mergeCell ref="LD437:LR437"/>
    <mergeCell ref="LS437:MG437"/>
    <mergeCell ref="MH437:MV437"/>
    <mergeCell ref="MW437:NK437"/>
    <mergeCell ref="NL437:NZ437"/>
    <mergeCell ref="OA437:OO437"/>
    <mergeCell ref="OP437:PD437"/>
    <mergeCell ref="PE437:PS437"/>
    <mergeCell ref="A432:O432"/>
    <mergeCell ref="A433:O433"/>
    <mergeCell ref="A434:O434"/>
    <mergeCell ref="C435:L435"/>
    <mergeCell ref="A436:O436"/>
    <mergeCell ref="A437:O437"/>
    <mergeCell ref="P437:AD437"/>
    <mergeCell ref="AE437:AS437"/>
    <mergeCell ref="AT437:BH437"/>
    <mergeCell ref="BI437:BW437"/>
    <mergeCell ref="BX437:CL437"/>
    <mergeCell ref="CM437:DA437"/>
    <mergeCell ref="DB437:DP437"/>
    <mergeCell ref="DQ437:EE437"/>
    <mergeCell ref="EF437:ET437"/>
    <mergeCell ref="EU437:FI437"/>
    <mergeCell ref="FJ437:FX437"/>
    <mergeCell ref="C400:O400"/>
    <mergeCell ref="C401:C403"/>
    <mergeCell ref="D401:F401"/>
    <mergeCell ref="G401:G402"/>
    <mergeCell ref="H401:K401"/>
    <mergeCell ref="L401:O401"/>
    <mergeCell ref="C407:O407"/>
    <mergeCell ref="C408:C410"/>
    <mergeCell ref="D408:F408"/>
    <mergeCell ref="G408:G409"/>
    <mergeCell ref="H408:K408"/>
    <mergeCell ref="L408:O408"/>
    <mergeCell ref="A419:B419"/>
    <mergeCell ref="A426:O426"/>
    <mergeCell ref="A427:O427"/>
    <mergeCell ref="A428:O428"/>
    <mergeCell ref="A431:O431"/>
    <mergeCell ref="A357:P357"/>
    <mergeCell ref="A358:A365"/>
    <mergeCell ref="B358:P358"/>
    <mergeCell ref="A366:C366"/>
    <mergeCell ref="A367:D367"/>
    <mergeCell ref="A368:A372"/>
    <mergeCell ref="B368:P368"/>
    <mergeCell ref="A376:C376"/>
    <mergeCell ref="A377:D377"/>
    <mergeCell ref="B378:P378"/>
    <mergeCell ref="A379:A385"/>
    <mergeCell ref="B379:P379"/>
    <mergeCell ref="C385:D385"/>
    <mergeCell ref="C388:O388"/>
    <mergeCell ref="C394:C396"/>
    <mergeCell ref="D394:F394"/>
    <mergeCell ref="G394:G395"/>
    <mergeCell ref="H394:K394"/>
    <mergeCell ref="L394:O394"/>
    <mergeCell ref="A326:P326"/>
    <mergeCell ref="A327:A335"/>
    <mergeCell ref="B327:P327"/>
    <mergeCell ref="A336:D336"/>
    <mergeCell ref="A337:A344"/>
    <mergeCell ref="B337:P337"/>
    <mergeCell ref="A346:C346"/>
    <mergeCell ref="A347:D347"/>
    <mergeCell ref="A348:A350"/>
    <mergeCell ref="B348:P348"/>
    <mergeCell ref="A353:D353"/>
    <mergeCell ref="A354:A356"/>
    <mergeCell ref="B354:B356"/>
    <mergeCell ref="C354:C356"/>
    <mergeCell ref="D354:D356"/>
    <mergeCell ref="E354:G355"/>
    <mergeCell ref="H354:H356"/>
    <mergeCell ref="I354:L355"/>
    <mergeCell ref="M354:P355"/>
    <mergeCell ref="A296:P296"/>
    <mergeCell ref="A297:A303"/>
    <mergeCell ref="B297:P297"/>
    <mergeCell ref="A304:C304"/>
    <mergeCell ref="A305:D305"/>
    <mergeCell ref="A306:A315"/>
    <mergeCell ref="B306:P306"/>
    <mergeCell ref="C314:D314"/>
    <mergeCell ref="A316:A320"/>
    <mergeCell ref="B316:P316"/>
    <mergeCell ref="A322:D322"/>
    <mergeCell ref="A323:A325"/>
    <mergeCell ref="B323:B325"/>
    <mergeCell ref="C323:C325"/>
    <mergeCell ref="D323:D325"/>
    <mergeCell ref="E323:G324"/>
    <mergeCell ref="H323:H325"/>
    <mergeCell ref="I323:L324"/>
    <mergeCell ref="M323:P324"/>
    <mergeCell ref="A265:P265"/>
    <mergeCell ref="A266:A273"/>
    <mergeCell ref="B266:P266"/>
    <mergeCell ref="A274:D274"/>
    <mergeCell ref="A275:A282"/>
    <mergeCell ref="B275:P275"/>
    <mergeCell ref="A284:C284"/>
    <mergeCell ref="A285:D285"/>
    <mergeCell ref="A286:A291"/>
    <mergeCell ref="B286:P286"/>
    <mergeCell ref="A292:D292"/>
    <mergeCell ref="A293:A295"/>
    <mergeCell ref="B293:B295"/>
    <mergeCell ref="C293:C295"/>
    <mergeCell ref="D293:D295"/>
    <mergeCell ref="E293:G294"/>
    <mergeCell ref="H293:H295"/>
    <mergeCell ref="I293:L294"/>
    <mergeCell ref="M293:P294"/>
    <mergeCell ref="A234:P234"/>
    <mergeCell ref="A235:A242"/>
    <mergeCell ref="B235:P235"/>
    <mergeCell ref="A243:C243"/>
    <mergeCell ref="A244:D244"/>
    <mergeCell ref="A245:A254"/>
    <mergeCell ref="B245:P245"/>
    <mergeCell ref="A255:D255"/>
    <mergeCell ref="A256:A260"/>
    <mergeCell ref="B256:P256"/>
    <mergeCell ref="A261:D261"/>
    <mergeCell ref="A262:A264"/>
    <mergeCell ref="B262:B264"/>
    <mergeCell ref="C262:C264"/>
    <mergeCell ref="D262:D264"/>
    <mergeCell ref="E262:G263"/>
    <mergeCell ref="H262:H264"/>
    <mergeCell ref="I262:L263"/>
    <mergeCell ref="M262:P263"/>
    <mergeCell ref="A202:P202"/>
    <mergeCell ref="A203:A208"/>
    <mergeCell ref="B203:P203"/>
    <mergeCell ref="A210:C210"/>
    <mergeCell ref="A211:D211"/>
    <mergeCell ref="A212:A218"/>
    <mergeCell ref="B212:P212"/>
    <mergeCell ref="A222:D222"/>
    <mergeCell ref="A224:A228"/>
    <mergeCell ref="B224:P224"/>
    <mergeCell ref="A229:D229"/>
    <mergeCell ref="A230:P230"/>
    <mergeCell ref="A231:A233"/>
    <mergeCell ref="B231:B233"/>
    <mergeCell ref="C231:C233"/>
    <mergeCell ref="D231:D233"/>
    <mergeCell ref="E231:G232"/>
    <mergeCell ref="H231:H233"/>
    <mergeCell ref="I231:L232"/>
    <mergeCell ref="M231:P232"/>
    <mergeCell ref="A167:P167"/>
    <mergeCell ref="A168:A175"/>
    <mergeCell ref="B168:P168"/>
    <mergeCell ref="A177:C177"/>
    <mergeCell ref="A178:D178"/>
    <mergeCell ref="A179:A187"/>
    <mergeCell ref="B179:P179"/>
    <mergeCell ref="A190:D190"/>
    <mergeCell ref="A191:A195"/>
    <mergeCell ref="B191:P191"/>
    <mergeCell ref="A197:C197"/>
    <mergeCell ref="A198:D198"/>
    <mergeCell ref="A199:A201"/>
    <mergeCell ref="B199:B201"/>
    <mergeCell ref="C199:C201"/>
    <mergeCell ref="D199:D201"/>
    <mergeCell ref="E199:G200"/>
    <mergeCell ref="H199:H201"/>
    <mergeCell ref="I199:L200"/>
    <mergeCell ref="M199:P200"/>
    <mergeCell ref="A135:P135"/>
    <mergeCell ref="A136:A142"/>
    <mergeCell ref="B136:P136"/>
    <mergeCell ref="A143:C143"/>
    <mergeCell ref="A144:D144"/>
    <mergeCell ref="A145:A151"/>
    <mergeCell ref="B145:P145"/>
    <mergeCell ref="A155:D155"/>
    <mergeCell ref="A157:A161"/>
    <mergeCell ref="B157:P157"/>
    <mergeCell ref="A162:D162"/>
    <mergeCell ref="A163:P163"/>
    <mergeCell ref="A164:A166"/>
    <mergeCell ref="B164:B166"/>
    <mergeCell ref="C164:C166"/>
    <mergeCell ref="D164:D166"/>
    <mergeCell ref="E164:G165"/>
    <mergeCell ref="H164:H166"/>
    <mergeCell ref="I164:L165"/>
    <mergeCell ref="M164:P165"/>
    <mergeCell ref="A103:P103"/>
    <mergeCell ref="A104:A110"/>
    <mergeCell ref="B104:P104"/>
    <mergeCell ref="A112:D112"/>
    <mergeCell ref="A113:P113"/>
    <mergeCell ref="A114:A123"/>
    <mergeCell ref="B114:P114"/>
    <mergeCell ref="C123:D123"/>
    <mergeCell ref="A125:A128"/>
    <mergeCell ref="B129:C129"/>
    <mergeCell ref="A130:D130"/>
    <mergeCell ref="A132:A134"/>
    <mergeCell ref="B132:B134"/>
    <mergeCell ref="C132:C134"/>
    <mergeCell ref="D132:D134"/>
    <mergeCell ref="E132:G133"/>
    <mergeCell ref="H132:H134"/>
    <mergeCell ref="I132:L133"/>
    <mergeCell ref="M132:P133"/>
    <mergeCell ref="A70:A78"/>
    <mergeCell ref="B70:P70"/>
    <mergeCell ref="A79:D79"/>
    <mergeCell ref="A80:A86"/>
    <mergeCell ref="B80:P80"/>
    <mergeCell ref="A90:C90"/>
    <mergeCell ref="A91:D91"/>
    <mergeCell ref="A92:P92"/>
    <mergeCell ref="A93:A96"/>
    <mergeCell ref="B93:P93"/>
    <mergeCell ref="A97:C97"/>
    <mergeCell ref="A98:D98"/>
    <mergeCell ref="A100:A102"/>
    <mergeCell ref="B100:B102"/>
    <mergeCell ref="C100:C102"/>
    <mergeCell ref="D100:D102"/>
    <mergeCell ref="E100:G101"/>
    <mergeCell ref="H100:H102"/>
    <mergeCell ref="I100:L101"/>
    <mergeCell ref="M100:P101"/>
    <mergeCell ref="A48:A57"/>
    <mergeCell ref="B48:P48"/>
    <mergeCell ref="B57:D57"/>
    <mergeCell ref="A58:P58"/>
    <mergeCell ref="A59:A62"/>
    <mergeCell ref="B59:P59"/>
    <mergeCell ref="A63:C63"/>
    <mergeCell ref="A64:D64"/>
    <mergeCell ref="A66:A68"/>
    <mergeCell ref="B66:B68"/>
    <mergeCell ref="C66:C68"/>
    <mergeCell ref="D66:D68"/>
    <mergeCell ref="E66:G67"/>
    <mergeCell ref="H66:H68"/>
    <mergeCell ref="I66:L67"/>
    <mergeCell ref="M66:P67"/>
    <mergeCell ref="A69:P69"/>
    <mergeCell ref="A29:A31"/>
    <mergeCell ref="B29:P29"/>
    <mergeCell ref="A32:C32"/>
    <mergeCell ref="A33:D33"/>
    <mergeCell ref="A35:A37"/>
    <mergeCell ref="B35:B37"/>
    <mergeCell ref="C35:C37"/>
    <mergeCell ref="D35:D37"/>
    <mergeCell ref="E35:G36"/>
    <mergeCell ref="H35:H37"/>
    <mergeCell ref="I35:L36"/>
    <mergeCell ref="M35:P36"/>
    <mergeCell ref="A38:P38"/>
    <mergeCell ref="A39:A44"/>
    <mergeCell ref="B39:P39"/>
    <mergeCell ref="A46:C46"/>
    <mergeCell ref="A47:D47"/>
    <mergeCell ref="A3:A5"/>
    <mergeCell ref="B3:B5"/>
    <mergeCell ref="C3:C5"/>
    <mergeCell ref="D3:D5"/>
    <mergeCell ref="E3:G4"/>
    <mergeCell ref="H3:H5"/>
    <mergeCell ref="I3:L4"/>
    <mergeCell ref="M3:P4"/>
    <mergeCell ref="A6:P6"/>
    <mergeCell ref="A7:A15"/>
    <mergeCell ref="B7:P7"/>
    <mergeCell ref="A16:C16"/>
    <mergeCell ref="A17:D17"/>
    <mergeCell ref="A18:A26"/>
    <mergeCell ref="B18:P18"/>
    <mergeCell ref="A27:D27"/>
    <mergeCell ref="A28:P28"/>
  </mergeCells>
  <pageMargins left="0.25208333333333299" right="0.25208333333333299" top="0.38333333333333303" bottom="1.0173611111111101" header="0.118055555555556" footer="0.75208333333333299"/>
  <pageSetup paperSize="9" scale="67" orientation="landscape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4" manualBreakCount="14">
    <brk id="33" max="16383" man="1"/>
    <brk id="64" max="16383" man="1"/>
    <brk id="98" max="16383" man="1"/>
    <brk id="130" max="16383" man="1"/>
    <brk id="162" max="16383" man="1"/>
    <brk id="198" max="16383" man="1"/>
    <brk id="230" max="16383" man="1"/>
    <brk id="261" max="16383" man="1"/>
    <brk id="292" max="16383" man="1"/>
    <brk id="322" max="16383" man="1"/>
    <brk id="353" max="16383" man="1"/>
    <brk id="385" max="16383" man="1"/>
    <brk id="405" max="16383" man="1"/>
    <brk id="412" max="16383" man="1"/>
  </rowBreaks>
  <colBreaks count="2" manualBreakCount="2">
    <brk id="16" max="1048575" man="1"/>
    <brk id="55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3"/>
  <sheetViews>
    <sheetView showGridLines="0" view="pageBreakPreview" topLeftCell="A229" zoomScale="20" zoomScaleNormal="100" zoomScaleSheetLayoutView="20" workbookViewId="0">
      <selection activeCell="J355" sqref="J355"/>
    </sheetView>
  </sheetViews>
  <sheetFormatPr defaultColWidth="8.7109375" defaultRowHeight="15" x14ac:dyDescent="0.25"/>
  <cols>
    <col min="1" max="1" width="14.7109375" style="15" customWidth="1"/>
    <col min="2" max="2" width="11.5703125" style="15" customWidth="1"/>
    <col min="3" max="3" width="48.140625" style="15" customWidth="1"/>
    <col min="4" max="4" width="10.85546875" style="15" customWidth="1"/>
    <col min="5" max="5" width="18.5703125" style="15" customWidth="1"/>
    <col min="6" max="6" width="8" style="15" customWidth="1"/>
    <col min="7" max="7" width="9" style="15" customWidth="1"/>
    <col min="8" max="8" width="11.28515625" style="15" customWidth="1"/>
    <col min="9" max="9" width="9.42578125" style="15" customWidth="1"/>
    <col min="10" max="11" width="8.7109375" style="15"/>
    <col min="12" max="13" width="9.140625" style="15" customWidth="1"/>
    <col min="14" max="14" width="12.7109375" style="15" customWidth="1"/>
    <col min="15" max="15" width="10.28515625" style="15" customWidth="1"/>
    <col min="16" max="16" width="7" style="15" customWidth="1"/>
    <col min="17" max="55" width="8.7109375" style="15" hidden="1"/>
    <col min="56" max="67" width="8.7109375" style="15"/>
    <col min="4055" max="13933" width="8.7109375" style="15"/>
    <col min="13934" max="14284" width="11.5703125" style="16" customWidth="1"/>
    <col min="14285" max="14365" width="11.5703125" style="17" customWidth="1"/>
    <col min="14366" max="16384" width="11.5703125" style="18" customWidth="1"/>
  </cols>
  <sheetData>
    <row r="1" spans="1:4054 13835:16384" s="19" customFormat="1" ht="12.75" customHeight="1" x14ac:dyDescent="0.25">
      <c r="BP1" s="18"/>
      <c r="BQ1" s="18"/>
      <c r="BR1" s="18"/>
      <c r="BS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DF1" s="18"/>
      <c r="DG1" s="18"/>
      <c r="DH1" s="18"/>
      <c r="DI1" s="18"/>
      <c r="DJ1" s="18"/>
      <c r="DK1" s="18"/>
      <c r="DL1" s="18"/>
      <c r="DM1" s="18"/>
      <c r="DN1" s="18"/>
      <c r="DO1" s="18"/>
      <c r="DP1" s="18"/>
      <c r="DQ1" s="18"/>
      <c r="DR1" s="18"/>
      <c r="DS1" s="18"/>
      <c r="DT1" s="18"/>
      <c r="DU1" s="18"/>
      <c r="DV1" s="18"/>
      <c r="DW1" s="18"/>
      <c r="DX1" s="18"/>
      <c r="DY1" s="18"/>
      <c r="DZ1" s="18"/>
      <c r="EA1" s="18"/>
      <c r="EB1" s="18"/>
      <c r="EC1" s="18"/>
      <c r="ED1" s="18"/>
      <c r="EE1" s="18"/>
      <c r="EF1" s="18"/>
      <c r="EG1" s="18"/>
      <c r="EH1" s="18"/>
      <c r="EI1" s="18"/>
      <c r="EJ1" s="18"/>
      <c r="EK1" s="18"/>
      <c r="EL1" s="18"/>
      <c r="EM1" s="18"/>
      <c r="EN1" s="18"/>
      <c r="EO1" s="18"/>
      <c r="EP1" s="18"/>
      <c r="EQ1" s="18"/>
      <c r="ER1" s="18"/>
      <c r="ES1" s="18"/>
      <c r="ET1" s="18"/>
      <c r="EU1" s="18"/>
      <c r="EV1" s="18"/>
      <c r="EW1" s="18"/>
      <c r="EX1" s="18"/>
      <c r="EY1" s="18"/>
      <c r="EZ1" s="18"/>
      <c r="FA1" s="18"/>
      <c r="FB1" s="18"/>
      <c r="FC1" s="18"/>
      <c r="FD1" s="18"/>
      <c r="FE1" s="18"/>
      <c r="FF1" s="18"/>
      <c r="FG1" s="18"/>
      <c r="FH1" s="18"/>
      <c r="FI1" s="18"/>
      <c r="FJ1" s="18"/>
      <c r="FK1" s="18"/>
      <c r="FL1" s="18"/>
      <c r="FM1" s="18"/>
      <c r="FN1" s="18"/>
      <c r="FO1" s="18"/>
      <c r="FP1" s="18"/>
      <c r="FQ1" s="18"/>
      <c r="FR1" s="18"/>
      <c r="FS1" s="18"/>
      <c r="FT1" s="18"/>
      <c r="FU1" s="18"/>
      <c r="FV1" s="18"/>
      <c r="FW1" s="18"/>
      <c r="FX1" s="18"/>
      <c r="FY1" s="18"/>
      <c r="FZ1" s="18"/>
      <c r="GA1" s="18"/>
      <c r="GB1" s="18"/>
      <c r="GC1" s="18"/>
      <c r="GD1" s="18"/>
      <c r="GE1" s="18"/>
      <c r="GF1" s="18"/>
      <c r="GG1" s="18"/>
      <c r="GH1" s="18"/>
      <c r="GI1" s="18"/>
      <c r="GJ1" s="18"/>
      <c r="GK1" s="18"/>
      <c r="GL1" s="18"/>
      <c r="GM1" s="18"/>
      <c r="GN1" s="18"/>
      <c r="GO1" s="18"/>
      <c r="GP1" s="18"/>
      <c r="GQ1" s="18"/>
      <c r="GR1" s="18"/>
      <c r="GS1" s="18"/>
      <c r="GT1" s="18"/>
      <c r="GU1" s="18"/>
      <c r="GV1" s="18"/>
      <c r="GW1" s="18"/>
      <c r="GX1" s="18"/>
      <c r="GY1" s="18"/>
      <c r="GZ1" s="18"/>
      <c r="HA1" s="18"/>
      <c r="HB1" s="18"/>
      <c r="HC1" s="18"/>
      <c r="HD1" s="18"/>
      <c r="HE1" s="18"/>
      <c r="HF1" s="18"/>
      <c r="HG1" s="18"/>
      <c r="HH1" s="18"/>
      <c r="HI1" s="18"/>
      <c r="HJ1" s="18"/>
      <c r="HK1" s="18"/>
      <c r="HL1" s="18"/>
      <c r="HM1" s="18"/>
      <c r="HN1" s="18"/>
      <c r="HO1" s="18"/>
      <c r="HP1" s="18"/>
      <c r="HQ1" s="18"/>
      <c r="HR1" s="18"/>
      <c r="HS1" s="18"/>
      <c r="HT1" s="18"/>
      <c r="HU1" s="18"/>
      <c r="HV1" s="18"/>
      <c r="HW1" s="18"/>
      <c r="HX1" s="18"/>
      <c r="HY1" s="18"/>
      <c r="HZ1" s="18"/>
      <c r="IA1" s="18"/>
      <c r="IB1" s="18"/>
      <c r="IC1" s="18"/>
      <c r="ID1" s="18"/>
      <c r="IE1" s="18"/>
      <c r="IF1" s="18"/>
      <c r="IG1" s="18"/>
      <c r="IH1" s="18"/>
      <c r="II1" s="18"/>
      <c r="IJ1" s="18"/>
      <c r="IK1" s="18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  <c r="JH1" s="18"/>
      <c r="JI1" s="18"/>
      <c r="JJ1" s="18"/>
      <c r="JK1" s="18"/>
      <c r="JL1" s="18"/>
      <c r="JM1" s="18"/>
      <c r="JN1" s="18"/>
      <c r="JO1" s="18"/>
      <c r="JP1" s="18"/>
      <c r="JQ1" s="18"/>
      <c r="JR1" s="18"/>
      <c r="JS1" s="18"/>
      <c r="JT1" s="18"/>
      <c r="JU1" s="18"/>
      <c r="JV1" s="18"/>
      <c r="JW1" s="18"/>
      <c r="JX1" s="18"/>
      <c r="JY1" s="18"/>
      <c r="JZ1" s="18"/>
      <c r="KA1" s="18"/>
      <c r="KB1" s="18"/>
      <c r="KC1" s="18"/>
      <c r="KD1" s="18"/>
      <c r="KE1" s="18"/>
      <c r="KF1" s="18"/>
      <c r="KG1" s="18"/>
      <c r="KH1" s="18"/>
      <c r="KI1" s="18"/>
      <c r="KJ1" s="18"/>
      <c r="KK1" s="18"/>
      <c r="KL1" s="18"/>
      <c r="KM1" s="18"/>
      <c r="KN1" s="18"/>
      <c r="KO1" s="18"/>
      <c r="KP1" s="18"/>
      <c r="KQ1" s="18"/>
      <c r="KR1" s="18"/>
      <c r="KS1" s="18"/>
      <c r="KT1" s="18"/>
      <c r="KU1" s="18"/>
      <c r="KV1" s="18"/>
      <c r="KW1" s="18"/>
      <c r="KX1" s="18"/>
      <c r="KY1" s="18"/>
      <c r="KZ1" s="18"/>
      <c r="LA1" s="18"/>
      <c r="LB1" s="18"/>
      <c r="LC1" s="18"/>
      <c r="LD1" s="18"/>
      <c r="LE1" s="18"/>
      <c r="LF1" s="18"/>
      <c r="LG1" s="18"/>
      <c r="LH1" s="18"/>
      <c r="LI1" s="18"/>
      <c r="LJ1" s="18"/>
      <c r="LK1" s="18"/>
      <c r="LL1" s="18"/>
      <c r="LM1" s="18"/>
      <c r="LN1" s="18"/>
      <c r="LO1" s="18"/>
      <c r="LP1" s="18"/>
      <c r="LQ1" s="18"/>
      <c r="LR1" s="18"/>
      <c r="LS1" s="18"/>
      <c r="LT1" s="18"/>
      <c r="LU1" s="18"/>
      <c r="LV1" s="18"/>
      <c r="LW1" s="18"/>
      <c r="LX1" s="18"/>
      <c r="LY1" s="18"/>
      <c r="LZ1" s="18"/>
      <c r="MA1" s="18"/>
      <c r="MB1" s="18"/>
      <c r="MC1" s="18"/>
      <c r="MD1" s="18"/>
      <c r="ME1" s="18"/>
      <c r="MF1" s="18"/>
      <c r="MG1" s="18"/>
      <c r="MH1" s="18"/>
      <c r="MI1" s="18"/>
      <c r="MJ1" s="18"/>
      <c r="MK1" s="18"/>
      <c r="ML1" s="18"/>
      <c r="MM1" s="18"/>
      <c r="MN1" s="18"/>
      <c r="MO1" s="18"/>
      <c r="MP1" s="18"/>
      <c r="MQ1" s="18"/>
      <c r="MR1" s="18"/>
      <c r="MS1" s="18"/>
      <c r="MT1" s="18"/>
      <c r="MU1" s="18"/>
      <c r="MV1" s="18"/>
      <c r="MW1" s="18"/>
      <c r="MX1" s="18"/>
      <c r="MY1" s="18"/>
      <c r="MZ1" s="18"/>
      <c r="NA1" s="18"/>
      <c r="NB1" s="18"/>
      <c r="NC1" s="18"/>
      <c r="ND1" s="18"/>
      <c r="NE1" s="18"/>
      <c r="NF1" s="18"/>
      <c r="NG1" s="18"/>
      <c r="NH1" s="18"/>
      <c r="NI1" s="18"/>
      <c r="NJ1" s="18"/>
      <c r="NK1" s="18"/>
      <c r="NL1" s="18"/>
      <c r="NM1" s="18"/>
      <c r="NN1" s="18"/>
      <c r="NO1" s="18"/>
      <c r="NP1" s="18"/>
      <c r="NQ1" s="18"/>
      <c r="NR1" s="18"/>
      <c r="NS1" s="18"/>
      <c r="NT1" s="18"/>
      <c r="NU1" s="18"/>
      <c r="NV1" s="18"/>
      <c r="NW1" s="18"/>
      <c r="NX1" s="18"/>
      <c r="NY1" s="18"/>
      <c r="NZ1" s="18"/>
      <c r="OA1" s="18"/>
      <c r="OB1" s="18"/>
      <c r="OC1" s="18"/>
      <c r="OD1" s="18"/>
      <c r="OE1" s="18"/>
      <c r="OF1" s="18"/>
      <c r="OG1" s="18"/>
      <c r="OH1" s="18"/>
      <c r="OI1" s="18"/>
      <c r="OJ1" s="18"/>
      <c r="OK1" s="18"/>
      <c r="OL1" s="18"/>
      <c r="OM1" s="18"/>
      <c r="ON1" s="18"/>
      <c r="OO1" s="18"/>
      <c r="OP1" s="18"/>
      <c r="OQ1" s="18"/>
      <c r="OR1" s="18"/>
      <c r="OS1" s="18"/>
      <c r="OT1" s="18"/>
      <c r="OU1" s="18"/>
      <c r="OV1" s="18"/>
      <c r="OW1" s="18"/>
      <c r="OX1" s="18"/>
      <c r="OY1" s="18"/>
      <c r="OZ1" s="18"/>
      <c r="PA1" s="18"/>
      <c r="PB1" s="18"/>
      <c r="PC1" s="18"/>
      <c r="PD1" s="18"/>
      <c r="PE1" s="18"/>
      <c r="PF1" s="18"/>
      <c r="PG1" s="18"/>
      <c r="PH1" s="18"/>
      <c r="PI1" s="18"/>
      <c r="PJ1" s="18"/>
      <c r="PK1" s="18"/>
      <c r="PL1" s="18"/>
      <c r="PM1" s="18"/>
      <c r="PN1" s="18"/>
      <c r="PO1" s="18"/>
      <c r="PP1" s="18"/>
      <c r="PQ1" s="18"/>
      <c r="PR1" s="18"/>
      <c r="PS1" s="18"/>
      <c r="PT1" s="18"/>
      <c r="PU1" s="18"/>
      <c r="PV1" s="18"/>
      <c r="PW1" s="18"/>
      <c r="PX1" s="18"/>
      <c r="PY1" s="18"/>
      <c r="PZ1" s="18"/>
      <c r="QA1" s="18"/>
      <c r="QB1" s="18"/>
      <c r="QC1" s="18"/>
      <c r="QD1" s="18"/>
      <c r="QE1" s="18"/>
      <c r="QF1" s="18"/>
      <c r="QG1" s="18"/>
      <c r="QH1" s="18"/>
      <c r="QI1" s="18"/>
      <c r="QJ1" s="18"/>
      <c r="QK1" s="18"/>
      <c r="QL1" s="18"/>
      <c r="QM1" s="18"/>
      <c r="QN1" s="18"/>
      <c r="QO1" s="18"/>
      <c r="QP1" s="18"/>
      <c r="QQ1" s="18"/>
      <c r="QR1" s="18"/>
      <c r="QS1" s="18"/>
      <c r="QT1" s="18"/>
      <c r="QU1" s="18"/>
      <c r="QV1" s="18"/>
      <c r="QW1" s="18"/>
      <c r="QX1" s="18"/>
      <c r="QY1" s="18"/>
      <c r="QZ1" s="18"/>
      <c r="RA1" s="18"/>
      <c r="RB1" s="18"/>
      <c r="RC1" s="18"/>
      <c r="RD1" s="18"/>
      <c r="RE1" s="18"/>
      <c r="RF1" s="18"/>
      <c r="RG1" s="18"/>
      <c r="RH1" s="18"/>
      <c r="RI1" s="18"/>
      <c r="RJ1" s="18"/>
      <c r="RK1" s="18"/>
      <c r="RL1" s="18"/>
      <c r="RM1" s="18"/>
      <c r="RN1" s="18"/>
      <c r="RO1" s="18"/>
      <c r="RP1" s="18"/>
      <c r="RQ1" s="18"/>
      <c r="RR1" s="18"/>
      <c r="RS1" s="18"/>
      <c r="RT1" s="18"/>
      <c r="RU1" s="18"/>
      <c r="RV1" s="18"/>
      <c r="RW1" s="18"/>
      <c r="RX1" s="18"/>
      <c r="RY1" s="18"/>
      <c r="RZ1" s="18"/>
      <c r="SA1" s="18"/>
      <c r="SB1" s="18"/>
      <c r="SC1" s="18"/>
      <c r="SD1" s="18"/>
      <c r="SE1" s="18"/>
      <c r="SF1" s="18"/>
      <c r="SG1" s="18"/>
      <c r="SH1" s="18"/>
      <c r="SI1" s="18"/>
      <c r="SJ1" s="18"/>
      <c r="SK1" s="18"/>
      <c r="SL1" s="18"/>
      <c r="SM1" s="18"/>
      <c r="SN1" s="18"/>
      <c r="SO1" s="18"/>
      <c r="SP1" s="18"/>
      <c r="SQ1" s="18"/>
      <c r="SR1" s="18"/>
      <c r="SS1" s="18"/>
      <c r="ST1" s="18"/>
      <c r="SU1" s="18"/>
      <c r="SV1" s="18"/>
      <c r="SW1" s="18"/>
      <c r="SX1" s="18"/>
      <c r="SY1" s="18"/>
      <c r="SZ1" s="18"/>
      <c r="TA1" s="18"/>
      <c r="TB1" s="18"/>
      <c r="TC1" s="18"/>
      <c r="TD1" s="18"/>
      <c r="TE1" s="18"/>
      <c r="TF1" s="18"/>
      <c r="TG1" s="18"/>
      <c r="TH1" s="18"/>
      <c r="TI1" s="18"/>
      <c r="TJ1" s="18"/>
      <c r="TK1" s="18"/>
      <c r="TL1" s="18"/>
      <c r="TM1" s="18"/>
      <c r="TN1" s="18"/>
      <c r="TO1" s="18"/>
      <c r="TP1" s="18"/>
      <c r="TQ1" s="18"/>
      <c r="TR1" s="18"/>
      <c r="TS1" s="18"/>
      <c r="TT1" s="18"/>
      <c r="TU1" s="18"/>
      <c r="TV1" s="18"/>
      <c r="TW1" s="18"/>
      <c r="TX1" s="18"/>
      <c r="TY1" s="18"/>
      <c r="TZ1" s="18"/>
      <c r="UA1" s="18"/>
      <c r="UB1" s="18"/>
      <c r="UC1" s="18"/>
      <c r="UD1" s="18"/>
      <c r="UE1" s="18"/>
      <c r="UF1" s="18"/>
      <c r="UG1" s="18"/>
      <c r="UH1" s="18"/>
      <c r="UI1" s="18"/>
      <c r="UJ1" s="18"/>
      <c r="UK1" s="18"/>
      <c r="UL1" s="18"/>
      <c r="UM1" s="18"/>
      <c r="UN1" s="18"/>
      <c r="UO1" s="18"/>
      <c r="UP1" s="18"/>
      <c r="UQ1" s="18"/>
      <c r="UR1" s="18"/>
      <c r="US1" s="18"/>
      <c r="UT1" s="18"/>
      <c r="UU1" s="18"/>
      <c r="UV1" s="18"/>
      <c r="UW1" s="18"/>
      <c r="UX1" s="18"/>
      <c r="UY1" s="18"/>
      <c r="UZ1" s="18"/>
      <c r="VA1" s="18"/>
      <c r="VB1" s="18"/>
      <c r="VC1" s="18"/>
      <c r="VD1" s="18"/>
      <c r="VE1" s="18"/>
      <c r="VF1" s="18"/>
      <c r="VG1" s="18"/>
      <c r="VH1" s="18"/>
      <c r="VI1" s="18"/>
      <c r="VJ1" s="18"/>
      <c r="VK1" s="18"/>
      <c r="VL1" s="18"/>
      <c r="VM1" s="18"/>
      <c r="VN1" s="18"/>
      <c r="VO1" s="18"/>
      <c r="VP1" s="18"/>
      <c r="VQ1" s="18"/>
      <c r="VR1" s="18"/>
      <c r="VS1" s="18"/>
      <c r="VT1" s="18"/>
      <c r="VU1" s="18"/>
      <c r="VV1" s="18"/>
      <c r="VW1" s="18"/>
      <c r="VX1" s="18"/>
      <c r="VY1" s="18"/>
      <c r="VZ1" s="18"/>
      <c r="WA1" s="18"/>
      <c r="WB1" s="18"/>
      <c r="WC1" s="18"/>
      <c r="WD1" s="18"/>
      <c r="WE1" s="18"/>
      <c r="WF1" s="18"/>
      <c r="WG1" s="18"/>
      <c r="WH1" s="18"/>
      <c r="WI1" s="18"/>
      <c r="WJ1" s="18"/>
      <c r="WK1" s="18"/>
      <c r="WL1" s="18"/>
      <c r="WM1" s="18"/>
      <c r="WN1" s="18"/>
      <c r="WO1" s="18"/>
      <c r="WP1" s="18"/>
      <c r="WQ1" s="18"/>
      <c r="WR1" s="18"/>
      <c r="WS1" s="18"/>
      <c r="WT1" s="18"/>
      <c r="WU1" s="18"/>
      <c r="WV1" s="18"/>
      <c r="WW1" s="18"/>
      <c r="WX1" s="18"/>
      <c r="WY1" s="18"/>
      <c r="WZ1" s="18"/>
      <c r="XA1" s="18"/>
      <c r="XB1" s="18"/>
      <c r="XC1" s="18"/>
      <c r="XD1" s="18"/>
      <c r="XE1" s="18"/>
      <c r="XF1" s="18"/>
      <c r="XG1" s="18"/>
      <c r="XH1" s="18"/>
      <c r="XI1" s="18"/>
      <c r="XJ1" s="18"/>
      <c r="XK1" s="18"/>
      <c r="XL1" s="18"/>
      <c r="XM1" s="18"/>
      <c r="XN1" s="18"/>
      <c r="XO1" s="18"/>
      <c r="XP1" s="18"/>
      <c r="XQ1" s="18"/>
      <c r="XR1" s="18"/>
      <c r="XS1" s="18"/>
      <c r="XT1" s="18"/>
      <c r="XU1" s="18"/>
      <c r="XV1" s="18"/>
      <c r="XW1" s="18"/>
      <c r="XX1" s="18"/>
      <c r="XY1" s="18"/>
      <c r="XZ1" s="18"/>
      <c r="YA1" s="18"/>
      <c r="YB1" s="18"/>
      <c r="YC1" s="18"/>
      <c r="YD1" s="18"/>
      <c r="YE1" s="18"/>
      <c r="YF1" s="18"/>
      <c r="YG1" s="18"/>
      <c r="YH1" s="18"/>
      <c r="YI1" s="18"/>
      <c r="YJ1" s="18"/>
      <c r="YK1" s="18"/>
      <c r="YL1" s="18"/>
      <c r="YM1" s="18"/>
      <c r="YN1" s="18"/>
      <c r="YO1" s="18"/>
      <c r="YP1" s="18"/>
      <c r="YQ1" s="18"/>
      <c r="YR1" s="18"/>
      <c r="YS1" s="18"/>
      <c r="YT1" s="18"/>
      <c r="YU1" s="18"/>
      <c r="YV1" s="18"/>
      <c r="YW1" s="18"/>
      <c r="YX1" s="18"/>
      <c r="YY1" s="18"/>
      <c r="YZ1" s="18"/>
      <c r="ZA1" s="18"/>
      <c r="ZB1" s="18"/>
      <c r="ZC1" s="18"/>
      <c r="ZD1" s="18"/>
      <c r="ZE1" s="18"/>
      <c r="ZF1" s="18"/>
      <c r="ZG1" s="18"/>
      <c r="ZH1" s="18"/>
      <c r="ZI1" s="18"/>
      <c r="ZJ1" s="18"/>
      <c r="ZK1" s="18"/>
      <c r="ZL1" s="18"/>
      <c r="ZM1" s="18"/>
      <c r="ZN1" s="18"/>
      <c r="ZO1" s="18"/>
      <c r="ZP1" s="18"/>
      <c r="ZQ1" s="18"/>
      <c r="ZR1" s="18"/>
      <c r="ZS1" s="18"/>
      <c r="ZT1" s="18"/>
      <c r="ZU1" s="18"/>
      <c r="ZV1" s="18"/>
      <c r="ZW1" s="18"/>
      <c r="ZX1" s="18"/>
      <c r="ZY1" s="18"/>
      <c r="ZZ1" s="18"/>
      <c r="AAA1" s="18"/>
      <c r="AAB1" s="18"/>
      <c r="AAC1" s="18"/>
      <c r="AAD1" s="18"/>
      <c r="AAE1" s="18"/>
      <c r="AAF1" s="18"/>
      <c r="AAG1" s="18"/>
      <c r="AAH1" s="18"/>
      <c r="AAI1" s="18"/>
      <c r="AAJ1" s="18"/>
      <c r="AAK1" s="18"/>
      <c r="AAL1" s="18"/>
      <c r="AAM1" s="18"/>
      <c r="AAN1" s="18"/>
      <c r="AAO1" s="18"/>
      <c r="AAP1" s="18"/>
      <c r="AAQ1" s="18"/>
      <c r="AAR1" s="18"/>
      <c r="AAS1" s="18"/>
      <c r="AAT1" s="18"/>
      <c r="AAU1" s="18"/>
      <c r="AAV1" s="18"/>
      <c r="AAW1" s="18"/>
      <c r="AAX1" s="18"/>
      <c r="AAY1" s="18"/>
      <c r="AAZ1" s="18"/>
      <c r="ABA1" s="18"/>
      <c r="ABB1" s="18"/>
      <c r="ABC1" s="18"/>
      <c r="ABD1" s="18"/>
      <c r="ABE1" s="18"/>
      <c r="ABF1" s="18"/>
      <c r="ABG1" s="18"/>
      <c r="ABH1" s="18"/>
      <c r="ABI1" s="18"/>
      <c r="ABJ1" s="18"/>
      <c r="ABK1" s="18"/>
      <c r="ABL1" s="18"/>
      <c r="ABM1" s="18"/>
      <c r="ABN1" s="18"/>
      <c r="ABO1" s="18"/>
      <c r="ABP1" s="18"/>
      <c r="ABQ1" s="18"/>
      <c r="ABR1" s="18"/>
      <c r="ABS1" s="18"/>
      <c r="ABT1" s="18"/>
      <c r="ABU1" s="18"/>
      <c r="ABV1" s="18"/>
      <c r="ABW1" s="18"/>
      <c r="ABX1" s="18"/>
      <c r="ABY1" s="18"/>
      <c r="ABZ1" s="18"/>
      <c r="ACA1" s="18"/>
      <c r="ACB1" s="18"/>
      <c r="ACC1" s="18"/>
      <c r="ACD1" s="18"/>
      <c r="ACE1" s="18"/>
      <c r="ACF1" s="18"/>
      <c r="ACG1" s="18"/>
      <c r="ACH1" s="18"/>
      <c r="ACI1" s="18"/>
      <c r="ACJ1" s="18"/>
      <c r="ACK1" s="18"/>
      <c r="ACL1" s="18"/>
      <c r="ACM1" s="18"/>
      <c r="ACN1" s="18"/>
      <c r="ACO1" s="18"/>
      <c r="ACP1" s="18"/>
      <c r="ACQ1" s="18"/>
      <c r="ACR1" s="18"/>
      <c r="ACS1" s="18"/>
      <c r="ACT1" s="18"/>
      <c r="ACU1" s="18"/>
      <c r="ACV1" s="18"/>
      <c r="ACW1" s="18"/>
      <c r="ACX1" s="18"/>
      <c r="ACY1" s="18"/>
      <c r="ACZ1" s="18"/>
      <c r="ADA1" s="18"/>
      <c r="ADB1" s="18"/>
      <c r="ADC1" s="18"/>
      <c r="ADD1" s="18"/>
      <c r="ADE1" s="18"/>
      <c r="ADF1" s="18"/>
      <c r="ADG1" s="18"/>
      <c r="ADH1" s="18"/>
      <c r="ADI1" s="18"/>
      <c r="ADJ1" s="18"/>
      <c r="ADK1" s="18"/>
      <c r="ADL1" s="18"/>
      <c r="ADM1" s="18"/>
      <c r="ADN1" s="18"/>
      <c r="ADO1" s="18"/>
      <c r="ADP1" s="18"/>
      <c r="ADQ1" s="18"/>
      <c r="ADR1" s="18"/>
      <c r="ADS1" s="18"/>
      <c r="ADT1" s="18"/>
      <c r="ADU1" s="18"/>
      <c r="ADV1" s="18"/>
      <c r="ADW1" s="18"/>
      <c r="ADX1" s="18"/>
      <c r="ADY1" s="18"/>
      <c r="ADZ1" s="18"/>
      <c r="AEA1" s="18"/>
      <c r="AEB1" s="18"/>
      <c r="AEC1" s="18"/>
      <c r="AED1" s="18"/>
      <c r="AEE1" s="18"/>
      <c r="AEF1" s="18"/>
      <c r="AEG1" s="18"/>
      <c r="AEH1" s="18"/>
      <c r="AEI1" s="18"/>
      <c r="AEJ1" s="18"/>
      <c r="AEK1" s="18"/>
      <c r="AEL1" s="18"/>
      <c r="AEM1" s="18"/>
      <c r="AEN1" s="18"/>
      <c r="AEO1" s="18"/>
      <c r="AEP1" s="18"/>
      <c r="AEQ1" s="18"/>
      <c r="AER1" s="18"/>
      <c r="AES1" s="18"/>
      <c r="AET1" s="18"/>
      <c r="AEU1" s="18"/>
      <c r="AEV1" s="18"/>
      <c r="AEW1" s="18"/>
      <c r="AEX1" s="18"/>
      <c r="AEY1" s="18"/>
      <c r="AEZ1" s="18"/>
      <c r="AFA1" s="18"/>
      <c r="AFB1" s="18"/>
      <c r="AFC1" s="18"/>
      <c r="AFD1" s="18"/>
      <c r="AFE1" s="18"/>
      <c r="AFF1" s="18"/>
      <c r="AFG1" s="18"/>
      <c r="AFH1" s="18"/>
      <c r="AFI1" s="18"/>
      <c r="AFJ1" s="18"/>
      <c r="AFK1" s="18"/>
      <c r="AFL1" s="18"/>
      <c r="AFM1" s="18"/>
      <c r="AFN1" s="18"/>
      <c r="AFO1" s="18"/>
      <c r="AFP1" s="18"/>
      <c r="AFQ1" s="18"/>
      <c r="AFR1" s="18"/>
      <c r="AFS1" s="18"/>
      <c r="AFT1" s="18"/>
      <c r="AFU1" s="18"/>
      <c r="AFV1" s="18"/>
      <c r="AFW1" s="18"/>
      <c r="AFX1" s="18"/>
      <c r="AFY1" s="18"/>
      <c r="AFZ1" s="18"/>
      <c r="AGA1" s="18"/>
      <c r="AGB1" s="18"/>
      <c r="AGC1" s="18"/>
      <c r="AGD1" s="18"/>
      <c r="AGE1" s="18"/>
      <c r="AGF1" s="18"/>
      <c r="AGG1" s="18"/>
      <c r="AGH1" s="18"/>
      <c r="AGI1" s="18"/>
      <c r="AGJ1" s="18"/>
      <c r="AGK1" s="18"/>
      <c r="AGL1" s="18"/>
      <c r="AGM1" s="18"/>
      <c r="AGN1" s="18"/>
      <c r="AGO1" s="18"/>
      <c r="AGP1" s="18"/>
      <c r="AGQ1" s="18"/>
      <c r="AGR1" s="18"/>
      <c r="AGS1" s="18"/>
      <c r="AGT1" s="18"/>
      <c r="AGU1" s="18"/>
      <c r="AGV1" s="18"/>
      <c r="AGW1" s="18"/>
      <c r="AGX1" s="18"/>
      <c r="AGY1" s="18"/>
      <c r="AGZ1" s="18"/>
      <c r="AHA1" s="18"/>
      <c r="AHB1" s="18"/>
      <c r="AHC1" s="18"/>
      <c r="AHD1" s="18"/>
      <c r="AHE1" s="18"/>
      <c r="AHF1" s="18"/>
      <c r="AHG1" s="18"/>
      <c r="AHH1" s="18"/>
      <c r="AHI1" s="18"/>
      <c r="AHJ1" s="18"/>
      <c r="AHK1" s="18"/>
      <c r="AHL1" s="18"/>
      <c r="AHM1" s="18"/>
      <c r="AHN1" s="18"/>
      <c r="AHO1" s="18"/>
      <c r="AHP1" s="18"/>
      <c r="AHQ1" s="18"/>
      <c r="AHR1" s="18"/>
      <c r="AHS1" s="18"/>
      <c r="AHT1" s="18"/>
      <c r="AHU1" s="18"/>
      <c r="AHV1" s="18"/>
      <c r="AHW1" s="18"/>
      <c r="AHX1" s="18"/>
      <c r="AHY1" s="18"/>
      <c r="AHZ1" s="18"/>
      <c r="AIA1" s="18"/>
      <c r="AIB1" s="18"/>
      <c r="AIC1" s="18"/>
      <c r="AID1" s="18"/>
      <c r="AIE1" s="18"/>
      <c r="AIF1" s="18"/>
      <c r="AIG1" s="18"/>
      <c r="AIH1" s="18"/>
      <c r="AII1" s="18"/>
      <c r="AIJ1" s="18"/>
      <c r="AIK1" s="18"/>
      <c r="AIL1" s="18"/>
      <c r="AIM1" s="18"/>
      <c r="AIN1" s="18"/>
      <c r="AIO1" s="18"/>
      <c r="AIP1" s="18"/>
      <c r="AIQ1" s="18"/>
      <c r="AIR1" s="18"/>
      <c r="AIS1" s="18"/>
      <c r="AIT1" s="18"/>
      <c r="AIU1" s="18"/>
      <c r="AIV1" s="18"/>
      <c r="AIW1" s="18"/>
      <c r="AIX1" s="18"/>
      <c r="AIY1" s="18"/>
      <c r="AIZ1" s="18"/>
      <c r="AJA1" s="18"/>
      <c r="AJB1" s="18"/>
      <c r="AJC1" s="18"/>
      <c r="AJD1" s="18"/>
      <c r="AJE1" s="18"/>
      <c r="AJF1" s="18"/>
      <c r="AJG1" s="18"/>
      <c r="AJH1" s="18"/>
      <c r="AJI1" s="18"/>
      <c r="AJJ1" s="18"/>
      <c r="AJK1" s="18"/>
      <c r="AJL1" s="18"/>
      <c r="AJM1" s="18"/>
      <c r="AJN1" s="18"/>
      <c r="AJO1" s="18"/>
      <c r="AJP1" s="18"/>
      <c r="AJQ1" s="18"/>
      <c r="AJR1" s="18"/>
      <c r="AJS1" s="18"/>
      <c r="AJT1" s="18"/>
      <c r="AJU1" s="18"/>
      <c r="AJV1" s="18"/>
      <c r="AJW1" s="18"/>
      <c r="AJX1" s="18"/>
      <c r="AJY1" s="18"/>
      <c r="AJZ1" s="18"/>
      <c r="AKA1" s="18"/>
      <c r="AKB1" s="18"/>
      <c r="AKC1" s="18"/>
      <c r="AKD1" s="18"/>
      <c r="AKE1" s="18"/>
      <c r="AKF1" s="18"/>
      <c r="AKG1" s="18"/>
      <c r="AKH1" s="18"/>
      <c r="AKI1" s="18"/>
      <c r="AKJ1" s="18"/>
      <c r="AKK1" s="18"/>
      <c r="AKL1" s="18"/>
      <c r="AKM1" s="18"/>
      <c r="AKN1" s="18"/>
      <c r="AKO1" s="18"/>
      <c r="AKP1" s="18"/>
      <c r="AKQ1" s="18"/>
      <c r="AKR1" s="18"/>
      <c r="AKS1" s="18"/>
      <c r="AKT1" s="18"/>
      <c r="AKU1" s="18"/>
      <c r="AKV1" s="18"/>
      <c r="AKW1" s="18"/>
      <c r="AKX1" s="18"/>
      <c r="AKY1" s="18"/>
      <c r="AKZ1" s="18"/>
      <c r="ALA1" s="18"/>
      <c r="ALB1" s="18"/>
      <c r="ALC1" s="18"/>
      <c r="ALD1" s="18"/>
      <c r="ALE1" s="18"/>
      <c r="ALF1" s="18"/>
      <c r="ALG1" s="18"/>
      <c r="ALH1" s="18"/>
      <c r="ALI1" s="18"/>
      <c r="ALJ1" s="18"/>
      <c r="ALK1" s="18"/>
      <c r="ALL1" s="18"/>
      <c r="ALM1" s="18"/>
      <c r="ALN1" s="18"/>
      <c r="ALO1" s="18"/>
      <c r="ALP1" s="18"/>
      <c r="ALQ1" s="18"/>
      <c r="ALR1" s="18"/>
      <c r="ALS1" s="18"/>
      <c r="ALT1" s="18"/>
      <c r="ALU1" s="18"/>
      <c r="ALV1" s="18"/>
      <c r="ALW1" s="18"/>
      <c r="ALX1" s="18"/>
      <c r="ALY1" s="18"/>
      <c r="ALZ1" s="18"/>
      <c r="AMA1" s="18"/>
      <c r="AMB1" s="18"/>
      <c r="AMC1" s="18"/>
      <c r="AMD1" s="18"/>
      <c r="AME1" s="18"/>
      <c r="AMF1" s="18"/>
      <c r="AMG1" s="18"/>
      <c r="AMH1" s="18"/>
      <c r="AMI1" s="18"/>
      <c r="AMJ1" s="18"/>
      <c r="AMK1" s="18"/>
      <c r="AML1" s="18"/>
      <c r="AMM1" s="18"/>
      <c r="AMN1" s="18"/>
      <c r="AMO1" s="18"/>
      <c r="AMP1" s="18"/>
      <c r="AMQ1" s="18"/>
      <c r="AMR1" s="18"/>
      <c r="AMS1" s="18"/>
      <c r="AMT1" s="18"/>
      <c r="AMU1" s="18"/>
      <c r="AMV1" s="18"/>
      <c r="AMW1" s="18"/>
      <c r="AMX1" s="18"/>
      <c r="AMY1" s="18"/>
      <c r="AMZ1" s="18"/>
      <c r="ANA1" s="18"/>
      <c r="ANB1" s="18"/>
      <c r="ANC1" s="18"/>
      <c r="AND1" s="18"/>
      <c r="ANE1" s="18"/>
      <c r="ANF1" s="18"/>
      <c r="ANG1" s="18"/>
      <c r="ANH1" s="18"/>
      <c r="ANI1" s="18"/>
      <c r="ANJ1" s="18"/>
      <c r="ANK1" s="18"/>
      <c r="ANL1" s="18"/>
      <c r="ANM1" s="18"/>
      <c r="ANN1" s="18"/>
      <c r="ANO1" s="18"/>
      <c r="ANP1" s="18"/>
      <c r="ANQ1" s="18"/>
      <c r="ANR1" s="18"/>
      <c r="ANS1" s="18"/>
      <c r="ANT1" s="18"/>
      <c r="ANU1" s="18"/>
      <c r="ANV1" s="18"/>
      <c r="ANW1" s="18"/>
      <c r="ANX1" s="18"/>
      <c r="ANY1" s="18"/>
      <c r="ANZ1" s="18"/>
      <c r="AOA1" s="18"/>
      <c r="AOB1" s="18"/>
      <c r="AOC1" s="18"/>
      <c r="AOD1" s="18"/>
      <c r="AOE1" s="18"/>
      <c r="AOF1" s="18"/>
      <c r="AOG1" s="18"/>
      <c r="AOH1" s="18"/>
      <c r="AOI1" s="18"/>
      <c r="AOJ1" s="18"/>
      <c r="AOK1" s="18"/>
      <c r="AOL1" s="18"/>
      <c r="AOM1" s="18"/>
      <c r="AON1" s="18"/>
      <c r="AOO1" s="18"/>
      <c r="AOP1" s="18"/>
      <c r="AOQ1" s="18"/>
      <c r="AOR1" s="18"/>
      <c r="AOS1" s="18"/>
      <c r="AOT1" s="18"/>
      <c r="AOU1" s="18"/>
      <c r="AOV1" s="18"/>
      <c r="AOW1" s="18"/>
      <c r="AOX1" s="18"/>
      <c r="AOY1" s="18"/>
      <c r="AOZ1" s="18"/>
      <c r="APA1" s="18"/>
      <c r="APB1" s="18"/>
      <c r="APC1" s="18"/>
      <c r="APD1" s="18"/>
      <c r="APE1" s="18"/>
      <c r="APF1" s="18"/>
      <c r="APG1" s="18"/>
      <c r="APH1" s="18"/>
      <c r="API1" s="18"/>
      <c r="APJ1" s="18"/>
      <c r="APK1" s="18"/>
      <c r="APL1" s="18"/>
      <c r="APM1" s="18"/>
      <c r="APN1" s="18"/>
      <c r="APO1" s="18"/>
      <c r="APP1" s="18"/>
      <c r="APQ1" s="18"/>
      <c r="APR1" s="18"/>
      <c r="APS1" s="18"/>
      <c r="APT1" s="18"/>
      <c r="APU1" s="18"/>
      <c r="APV1" s="18"/>
      <c r="APW1" s="18"/>
      <c r="APX1" s="18"/>
      <c r="APY1" s="18"/>
      <c r="APZ1" s="18"/>
      <c r="AQA1" s="18"/>
      <c r="AQB1" s="18"/>
      <c r="AQC1" s="18"/>
      <c r="AQD1" s="18"/>
      <c r="AQE1" s="18"/>
      <c r="AQF1" s="18"/>
      <c r="AQG1" s="18"/>
      <c r="AQH1" s="18"/>
      <c r="AQI1" s="18"/>
      <c r="AQJ1" s="18"/>
      <c r="AQK1" s="18"/>
      <c r="AQL1" s="18"/>
      <c r="AQM1" s="18"/>
      <c r="AQN1" s="18"/>
      <c r="AQO1" s="18"/>
      <c r="AQP1" s="18"/>
      <c r="AQQ1" s="18"/>
      <c r="AQR1" s="18"/>
      <c r="AQS1" s="18"/>
      <c r="AQT1" s="18"/>
      <c r="AQU1" s="18"/>
      <c r="AQV1" s="18"/>
      <c r="AQW1" s="18"/>
      <c r="AQX1" s="18"/>
      <c r="AQY1" s="18"/>
      <c r="AQZ1" s="18"/>
      <c r="ARA1" s="18"/>
      <c r="ARB1" s="18"/>
      <c r="ARC1" s="18"/>
      <c r="ARD1" s="18"/>
      <c r="ARE1" s="18"/>
      <c r="ARF1" s="18"/>
      <c r="ARG1" s="18"/>
      <c r="ARH1" s="18"/>
      <c r="ARI1" s="18"/>
      <c r="ARJ1" s="18"/>
      <c r="ARK1" s="18"/>
      <c r="ARL1" s="18"/>
      <c r="ARM1" s="18"/>
      <c r="ARN1" s="18"/>
      <c r="ARO1" s="18"/>
      <c r="ARP1" s="18"/>
      <c r="ARQ1" s="18"/>
      <c r="ARR1" s="18"/>
      <c r="ARS1" s="18"/>
      <c r="ART1" s="18"/>
      <c r="ARU1" s="18"/>
      <c r="ARV1" s="18"/>
      <c r="ARW1" s="18"/>
      <c r="ARX1" s="18"/>
      <c r="ARY1" s="18"/>
      <c r="ARZ1" s="18"/>
      <c r="ASA1" s="18"/>
      <c r="ASB1" s="18"/>
      <c r="ASC1" s="18"/>
      <c r="ASD1" s="18"/>
      <c r="ASE1" s="18"/>
      <c r="ASF1" s="18"/>
      <c r="ASG1" s="18"/>
      <c r="ASH1" s="18"/>
      <c r="ASI1" s="18"/>
      <c r="ASJ1" s="18"/>
      <c r="ASK1" s="18"/>
      <c r="ASL1" s="18"/>
      <c r="ASM1" s="18"/>
      <c r="ASN1" s="18"/>
      <c r="ASO1" s="18"/>
      <c r="ASP1" s="18"/>
      <c r="ASQ1" s="18"/>
      <c r="ASR1" s="18"/>
      <c r="ASS1" s="18"/>
      <c r="AST1" s="18"/>
      <c r="ASU1" s="18"/>
      <c r="ASV1" s="18"/>
      <c r="ASW1" s="18"/>
      <c r="ASX1" s="18"/>
      <c r="ASY1" s="18"/>
      <c r="ASZ1" s="18"/>
      <c r="ATA1" s="18"/>
      <c r="ATB1" s="18"/>
      <c r="ATC1" s="18"/>
      <c r="ATD1" s="18"/>
      <c r="ATE1" s="18"/>
      <c r="ATF1" s="18"/>
      <c r="ATG1" s="18"/>
      <c r="ATH1" s="18"/>
      <c r="ATI1" s="18"/>
      <c r="ATJ1" s="18"/>
      <c r="ATK1" s="18"/>
      <c r="ATL1" s="18"/>
      <c r="ATM1" s="18"/>
      <c r="ATN1" s="18"/>
      <c r="ATO1" s="18"/>
      <c r="ATP1" s="18"/>
      <c r="ATQ1" s="18"/>
      <c r="ATR1" s="18"/>
      <c r="ATS1" s="18"/>
      <c r="ATT1" s="18"/>
      <c r="ATU1" s="18"/>
      <c r="ATV1" s="18"/>
      <c r="ATW1" s="18"/>
      <c r="ATX1" s="18"/>
      <c r="ATY1" s="18"/>
      <c r="ATZ1" s="18"/>
      <c r="AUA1" s="18"/>
      <c r="AUB1" s="18"/>
      <c r="AUC1" s="18"/>
      <c r="AUD1" s="18"/>
      <c r="AUE1" s="18"/>
      <c r="AUF1" s="18"/>
      <c r="AUG1" s="18"/>
      <c r="AUH1" s="18"/>
      <c r="AUI1" s="18"/>
      <c r="AUJ1" s="18"/>
      <c r="AUK1" s="18"/>
      <c r="AUL1" s="18"/>
      <c r="AUM1" s="18"/>
      <c r="AUN1" s="18"/>
      <c r="AUO1" s="18"/>
      <c r="AUP1" s="18"/>
      <c r="AUQ1" s="18"/>
      <c r="AUR1" s="18"/>
      <c r="AUS1" s="18"/>
      <c r="AUT1" s="18"/>
      <c r="AUU1" s="18"/>
      <c r="AUV1" s="18"/>
      <c r="AUW1" s="18"/>
      <c r="AUX1" s="18"/>
      <c r="AUY1" s="18"/>
      <c r="AUZ1" s="18"/>
      <c r="AVA1" s="18"/>
      <c r="AVB1" s="18"/>
      <c r="AVC1" s="18"/>
      <c r="AVD1" s="18"/>
      <c r="AVE1" s="18"/>
      <c r="AVF1" s="18"/>
      <c r="AVG1" s="18"/>
      <c r="AVH1" s="18"/>
      <c r="AVI1" s="18"/>
      <c r="AVJ1" s="18"/>
      <c r="AVK1" s="18"/>
      <c r="AVL1" s="18"/>
      <c r="AVM1" s="18"/>
      <c r="AVN1" s="18"/>
      <c r="AVO1" s="18"/>
      <c r="AVP1" s="18"/>
      <c r="AVQ1" s="18"/>
      <c r="AVR1" s="18"/>
      <c r="AVS1" s="18"/>
      <c r="AVT1" s="18"/>
      <c r="AVU1" s="18"/>
      <c r="AVV1" s="18"/>
      <c r="AVW1" s="18"/>
      <c r="AVX1" s="18"/>
      <c r="AVY1" s="18"/>
      <c r="AVZ1" s="18"/>
      <c r="AWA1" s="18"/>
      <c r="AWB1" s="18"/>
      <c r="AWC1" s="18"/>
      <c r="AWD1" s="18"/>
      <c r="AWE1" s="18"/>
      <c r="AWF1" s="18"/>
      <c r="AWG1" s="18"/>
      <c r="AWH1" s="18"/>
      <c r="AWI1" s="18"/>
      <c r="AWJ1" s="18"/>
      <c r="AWK1" s="18"/>
      <c r="AWL1" s="18"/>
      <c r="AWM1" s="18"/>
      <c r="AWN1" s="18"/>
      <c r="AWO1" s="18"/>
      <c r="AWP1" s="18"/>
      <c r="AWQ1" s="18"/>
      <c r="AWR1" s="18"/>
      <c r="AWS1" s="18"/>
      <c r="AWT1" s="18"/>
      <c r="AWU1" s="18"/>
      <c r="AWV1" s="18"/>
      <c r="AWW1" s="18"/>
      <c r="AWX1" s="18"/>
      <c r="AWY1" s="18"/>
      <c r="AWZ1" s="18"/>
      <c r="AXA1" s="18"/>
      <c r="AXB1" s="18"/>
      <c r="AXC1" s="18"/>
      <c r="AXD1" s="18"/>
      <c r="AXE1" s="18"/>
      <c r="AXF1" s="18"/>
      <c r="AXG1" s="18"/>
      <c r="AXH1" s="18"/>
      <c r="AXI1" s="18"/>
      <c r="AXJ1" s="18"/>
      <c r="AXK1" s="18"/>
      <c r="AXL1" s="18"/>
      <c r="AXM1" s="18"/>
      <c r="AXN1" s="18"/>
      <c r="AXO1" s="18"/>
      <c r="AXP1" s="18"/>
      <c r="AXQ1" s="18"/>
      <c r="AXR1" s="18"/>
      <c r="AXS1" s="18"/>
      <c r="AXT1" s="18"/>
      <c r="AXU1" s="18"/>
      <c r="AXV1" s="18"/>
      <c r="AXW1" s="18"/>
      <c r="AXX1" s="18"/>
      <c r="AXY1" s="18"/>
      <c r="AXZ1" s="18"/>
      <c r="AYA1" s="18"/>
      <c r="AYB1" s="18"/>
      <c r="AYC1" s="18"/>
      <c r="AYD1" s="18"/>
      <c r="AYE1" s="18"/>
      <c r="AYF1" s="18"/>
      <c r="AYG1" s="18"/>
      <c r="AYH1" s="18"/>
      <c r="AYI1" s="18"/>
      <c r="AYJ1" s="18"/>
      <c r="AYK1" s="18"/>
      <c r="AYL1" s="18"/>
      <c r="AYM1" s="18"/>
      <c r="AYN1" s="18"/>
      <c r="AYO1" s="18"/>
      <c r="AYP1" s="18"/>
      <c r="AYQ1" s="18"/>
      <c r="AYR1" s="18"/>
      <c r="AYS1" s="18"/>
      <c r="AYT1" s="18"/>
      <c r="AYU1" s="18"/>
      <c r="AYV1" s="18"/>
      <c r="AYW1" s="18"/>
      <c r="AYX1" s="18"/>
      <c r="AYY1" s="18"/>
      <c r="AYZ1" s="18"/>
      <c r="AZA1" s="18"/>
      <c r="AZB1" s="18"/>
      <c r="AZC1" s="18"/>
      <c r="AZD1" s="18"/>
      <c r="AZE1" s="18"/>
      <c r="AZF1" s="18"/>
      <c r="AZG1" s="18"/>
      <c r="AZH1" s="18"/>
      <c r="AZI1" s="18"/>
      <c r="AZJ1" s="18"/>
      <c r="AZK1" s="18"/>
      <c r="AZL1" s="18"/>
      <c r="AZM1" s="18"/>
      <c r="AZN1" s="18"/>
      <c r="AZO1" s="18"/>
      <c r="AZP1" s="18"/>
      <c r="AZQ1" s="18"/>
      <c r="AZR1" s="18"/>
      <c r="AZS1" s="18"/>
      <c r="AZT1" s="18"/>
      <c r="AZU1" s="18"/>
      <c r="AZV1" s="18"/>
      <c r="AZW1" s="18"/>
      <c r="AZX1" s="18"/>
      <c r="AZY1" s="18"/>
      <c r="AZZ1" s="18"/>
      <c r="BAA1" s="18"/>
      <c r="BAB1" s="18"/>
      <c r="BAC1" s="18"/>
      <c r="BAD1" s="18"/>
      <c r="BAE1" s="18"/>
      <c r="BAF1" s="18"/>
      <c r="BAG1" s="18"/>
      <c r="BAH1" s="18"/>
      <c r="BAI1" s="18"/>
      <c r="BAJ1" s="18"/>
      <c r="BAK1" s="18"/>
      <c r="BAL1" s="18"/>
      <c r="BAM1" s="18"/>
      <c r="BAN1" s="18"/>
      <c r="BAO1" s="18"/>
      <c r="BAP1" s="18"/>
      <c r="BAQ1" s="18"/>
      <c r="BAR1" s="18"/>
      <c r="BAS1" s="18"/>
      <c r="BAT1" s="18"/>
      <c r="BAU1" s="18"/>
      <c r="BAV1" s="18"/>
      <c r="BAW1" s="18"/>
      <c r="BAX1" s="18"/>
      <c r="BAY1" s="18"/>
      <c r="BAZ1" s="18"/>
      <c r="BBA1" s="18"/>
      <c r="BBB1" s="18"/>
      <c r="BBC1" s="18"/>
      <c r="BBD1" s="18"/>
      <c r="BBE1" s="18"/>
      <c r="BBF1" s="18"/>
      <c r="BBG1" s="18"/>
      <c r="BBH1" s="18"/>
      <c r="BBI1" s="18"/>
      <c r="BBJ1" s="18"/>
      <c r="BBK1" s="18"/>
      <c r="BBL1" s="18"/>
      <c r="BBM1" s="18"/>
      <c r="BBN1" s="18"/>
      <c r="BBO1" s="18"/>
      <c r="BBP1" s="18"/>
      <c r="BBQ1" s="18"/>
      <c r="BBR1" s="18"/>
      <c r="BBS1" s="18"/>
      <c r="BBT1" s="18"/>
      <c r="BBU1" s="18"/>
      <c r="BBV1" s="18"/>
      <c r="BBW1" s="18"/>
      <c r="BBX1" s="18"/>
      <c r="BBY1" s="18"/>
      <c r="BBZ1" s="18"/>
      <c r="BCA1" s="18"/>
      <c r="BCB1" s="18"/>
      <c r="BCC1" s="18"/>
      <c r="BCD1" s="18"/>
      <c r="BCE1" s="18"/>
      <c r="BCF1" s="18"/>
      <c r="BCG1" s="18"/>
      <c r="BCH1" s="18"/>
      <c r="BCI1" s="18"/>
      <c r="BCJ1" s="18"/>
      <c r="BCK1" s="18"/>
      <c r="BCL1" s="18"/>
      <c r="BCM1" s="18"/>
      <c r="BCN1" s="18"/>
      <c r="BCO1" s="18"/>
      <c r="BCP1" s="18"/>
      <c r="BCQ1" s="18"/>
      <c r="BCR1" s="18"/>
      <c r="BCS1" s="18"/>
      <c r="BCT1" s="18"/>
      <c r="BCU1" s="18"/>
      <c r="BCV1" s="18"/>
      <c r="BCW1" s="18"/>
      <c r="BCX1" s="18"/>
      <c r="BCY1" s="18"/>
      <c r="BCZ1" s="18"/>
      <c r="BDA1" s="18"/>
      <c r="BDB1" s="18"/>
      <c r="BDC1" s="18"/>
      <c r="BDD1" s="18"/>
      <c r="BDE1" s="18"/>
      <c r="BDF1" s="18"/>
      <c r="BDG1" s="18"/>
      <c r="BDH1" s="18"/>
      <c r="BDI1" s="18"/>
      <c r="BDJ1" s="18"/>
      <c r="BDK1" s="18"/>
      <c r="BDL1" s="18"/>
      <c r="BDM1" s="18"/>
      <c r="BDN1" s="18"/>
      <c r="BDO1" s="18"/>
      <c r="BDP1" s="18"/>
      <c r="BDQ1" s="18"/>
      <c r="BDR1" s="18"/>
      <c r="BDS1" s="18"/>
      <c r="BDT1" s="18"/>
      <c r="BDU1" s="18"/>
      <c r="BDV1" s="18"/>
      <c r="BDW1" s="18"/>
      <c r="BDX1" s="18"/>
      <c r="BDY1" s="18"/>
      <c r="BDZ1" s="18"/>
      <c r="BEA1" s="18"/>
      <c r="BEB1" s="18"/>
      <c r="BEC1" s="18"/>
      <c r="BED1" s="18"/>
      <c r="BEE1" s="18"/>
      <c r="BEF1" s="18"/>
      <c r="BEG1" s="18"/>
      <c r="BEH1" s="18"/>
      <c r="BEI1" s="18"/>
      <c r="BEJ1" s="18"/>
      <c r="BEK1" s="18"/>
      <c r="BEL1" s="18"/>
      <c r="BEM1" s="18"/>
      <c r="BEN1" s="18"/>
      <c r="BEO1" s="18"/>
      <c r="BEP1" s="18"/>
      <c r="BEQ1" s="18"/>
      <c r="BER1" s="18"/>
      <c r="BES1" s="18"/>
      <c r="BET1" s="18"/>
      <c r="BEU1" s="18"/>
      <c r="BEV1" s="18"/>
      <c r="BEW1" s="18"/>
      <c r="BEX1" s="18"/>
      <c r="BEY1" s="18"/>
      <c r="BEZ1" s="18"/>
      <c r="BFA1" s="18"/>
      <c r="BFB1" s="18"/>
      <c r="BFC1" s="18"/>
      <c r="BFD1" s="18"/>
      <c r="BFE1" s="18"/>
      <c r="BFF1" s="18"/>
      <c r="BFG1" s="18"/>
      <c r="BFH1" s="18"/>
      <c r="BFI1" s="18"/>
      <c r="BFJ1" s="18"/>
      <c r="BFK1" s="18"/>
      <c r="BFL1" s="18"/>
      <c r="BFM1" s="18"/>
      <c r="BFN1" s="18"/>
      <c r="BFO1" s="18"/>
      <c r="BFP1" s="18"/>
      <c r="BFQ1" s="18"/>
      <c r="BFR1" s="18"/>
      <c r="BFS1" s="18"/>
      <c r="BFT1" s="18"/>
      <c r="BFU1" s="18"/>
      <c r="BFV1" s="18"/>
      <c r="BFW1" s="18"/>
      <c r="BFX1" s="18"/>
      <c r="BFY1" s="18"/>
      <c r="BFZ1" s="18"/>
      <c r="BGA1" s="18"/>
      <c r="BGB1" s="18"/>
      <c r="BGC1" s="18"/>
      <c r="BGD1" s="18"/>
      <c r="BGE1" s="18"/>
      <c r="BGF1" s="18"/>
      <c r="BGG1" s="18"/>
      <c r="BGH1" s="18"/>
      <c r="BGI1" s="18"/>
      <c r="BGJ1" s="18"/>
      <c r="BGK1" s="18"/>
      <c r="BGL1" s="18"/>
      <c r="BGM1" s="18"/>
      <c r="BGN1" s="18"/>
      <c r="BGO1" s="18"/>
      <c r="BGP1" s="18"/>
      <c r="BGQ1" s="18"/>
      <c r="BGR1" s="18"/>
      <c r="BGS1" s="18"/>
      <c r="BGT1" s="18"/>
      <c r="BGU1" s="18"/>
      <c r="BGV1" s="18"/>
      <c r="BGW1" s="18"/>
      <c r="BGX1" s="18"/>
      <c r="BGY1" s="18"/>
      <c r="BGZ1" s="18"/>
      <c r="BHA1" s="18"/>
      <c r="BHB1" s="18"/>
      <c r="BHC1" s="18"/>
      <c r="BHD1" s="18"/>
      <c r="BHE1" s="18"/>
      <c r="BHF1" s="18"/>
      <c r="BHG1" s="18"/>
      <c r="BHH1" s="18"/>
      <c r="BHI1" s="18"/>
      <c r="BHJ1" s="18"/>
      <c r="BHK1" s="18"/>
      <c r="BHL1" s="18"/>
      <c r="BHM1" s="18"/>
      <c r="BHN1" s="18"/>
      <c r="BHO1" s="18"/>
      <c r="BHP1" s="18"/>
      <c r="BHQ1" s="18"/>
      <c r="BHR1" s="18"/>
      <c r="BHS1" s="18"/>
      <c r="BHT1" s="18"/>
      <c r="BHU1" s="18"/>
      <c r="BHV1" s="18"/>
      <c r="BHW1" s="18"/>
      <c r="BHX1" s="18"/>
      <c r="BHY1" s="18"/>
      <c r="BHZ1" s="18"/>
      <c r="BIA1" s="18"/>
      <c r="BIB1" s="18"/>
      <c r="BIC1" s="18"/>
      <c r="BID1" s="18"/>
      <c r="BIE1" s="18"/>
      <c r="BIF1" s="18"/>
      <c r="BIG1" s="18"/>
      <c r="BIH1" s="18"/>
      <c r="BII1" s="18"/>
      <c r="BIJ1" s="18"/>
      <c r="BIK1" s="18"/>
      <c r="BIL1" s="18"/>
      <c r="BIM1" s="18"/>
      <c r="BIN1" s="18"/>
      <c r="BIO1" s="18"/>
      <c r="BIP1" s="18"/>
      <c r="BIQ1" s="18"/>
      <c r="BIR1" s="18"/>
      <c r="BIS1" s="18"/>
      <c r="BIT1" s="18"/>
      <c r="BIU1" s="18"/>
      <c r="BIV1" s="18"/>
      <c r="BIW1" s="18"/>
      <c r="BIX1" s="18"/>
      <c r="BIY1" s="18"/>
      <c r="BIZ1" s="18"/>
      <c r="BJA1" s="18"/>
      <c r="BJB1" s="18"/>
      <c r="BJC1" s="18"/>
      <c r="BJD1" s="18"/>
      <c r="BJE1" s="18"/>
      <c r="BJF1" s="18"/>
      <c r="BJG1" s="18"/>
      <c r="BJH1" s="18"/>
      <c r="BJI1" s="18"/>
      <c r="BJJ1" s="18"/>
      <c r="BJK1" s="18"/>
      <c r="BJL1" s="18"/>
      <c r="BJM1" s="18"/>
      <c r="BJN1" s="18"/>
      <c r="BJO1" s="18"/>
      <c r="BJP1" s="18"/>
      <c r="BJQ1" s="18"/>
      <c r="BJR1" s="18"/>
      <c r="BJS1" s="18"/>
      <c r="BJT1" s="18"/>
      <c r="BJU1" s="18"/>
      <c r="BJV1" s="18"/>
      <c r="BJW1" s="18"/>
      <c r="BJX1" s="18"/>
      <c r="BJY1" s="18"/>
      <c r="BJZ1" s="18"/>
      <c r="BKA1" s="18"/>
      <c r="BKB1" s="18"/>
      <c r="BKC1" s="18"/>
      <c r="BKD1" s="18"/>
      <c r="BKE1" s="18"/>
      <c r="BKF1" s="18"/>
      <c r="BKG1" s="18"/>
      <c r="BKH1" s="18"/>
      <c r="BKI1" s="18"/>
      <c r="BKJ1" s="18"/>
      <c r="BKK1" s="18"/>
      <c r="BKL1" s="18"/>
      <c r="BKM1" s="18"/>
      <c r="BKN1" s="18"/>
      <c r="BKO1" s="18"/>
      <c r="BKP1" s="18"/>
      <c r="BKQ1" s="18"/>
      <c r="BKR1" s="18"/>
      <c r="BKS1" s="18"/>
      <c r="BKT1" s="18"/>
      <c r="BKU1" s="18"/>
      <c r="BKV1" s="18"/>
      <c r="BKW1" s="18"/>
      <c r="BKX1" s="18"/>
      <c r="BKY1" s="18"/>
      <c r="BKZ1" s="18"/>
      <c r="BLA1" s="18"/>
      <c r="BLB1" s="18"/>
      <c r="BLC1" s="18"/>
      <c r="BLD1" s="18"/>
      <c r="BLE1" s="18"/>
      <c r="BLF1" s="18"/>
      <c r="BLG1" s="18"/>
      <c r="BLH1" s="18"/>
      <c r="BLI1" s="18"/>
      <c r="BLJ1" s="18"/>
      <c r="BLK1" s="18"/>
      <c r="BLL1" s="18"/>
      <c r="BLM1" s="18"/>
      <c r="BLN1" s="18"/>
      <c r="BLO1" s="18"/>
      <c r="BLP1" s="18"/>
      <c r="BLQ1" s="18"/>
      <c r="BLR1" s="18"/>
      <c r="BLS1" s="18"/>
      <c r="BLT1" s="18"/>
      <c r="BLU1" s="18"/>
      <c r="BLV1" s="18"/>
      <c r="BLW1" s="18"/>
      <c r="BLX1" s="18"/>
      <c r="BLY1" s="18"/>
      <c r="BLZ1" s="18"/>
      <c r="BMA1" s="18"/>
      <c r="BMB1" s="18"/>
      <c r="BMC1" s="18"/>
      <c r="BMD1" s="18"/>
      <c r="BME1" s="18"/>
      <c r="BMF1" s="18"/>
      <c r="BMG1" s="18"/>
      <c r="BMH1" s="18"/>
      <c r="BMI1" s="18"/>
      <c r="BMJ1" s="18"/>
      <c r="BMK1" s="18"/>
      <c r="BML1" s="18"/>
      <c r="BMM1" s="18"/>
      <c r="BMN1" s="18"/>
      <c r="BMO1" s="18"/>
      <c r="BMP1" s="18"/>
      <c r="BMQ1" s="18"/>
      <c r="BMR1" s="18"/>
      <c r="BMS1" s="18"/>
      <c r="BMT1" s="18"/>
      <c r="BMU1" s="18"/>
      <c r="BMV1" s="18"/>
      <c r="BMW1" s="18"/>
      <c r="BMX1" s="18"/>
      <c r="BMY1" s="18"/>
      <c r="BMZ1" s="18"/>
      <c r="BNA1" s="18"/>
      <c r="BNB1" s="18"/>
      <c r="BNC1" s="18"/>
      <c r="BND1" s="18"/>
      <c r="BNE1" s="18"/>
      <c r="BNF1" s="18"/>
      <c r="BNG1" s="18"/>
      <c r="BNH1" s="18"/>
      <c r="BNI1" s="18"/>
      <c r="BNJ1" s="18"/>
      <c r="BNK1" s="18"/>
      <c r="BNL1" s="18"/>
      <c r="BNM1" s="18"/>
      <c r="BNN1" s="18"/>
      <c r="BNO1" s="18"/>
      <c r="BNP1" s="18"/>
      <c r="BNQ1" s="18"/>
      <c r="BNR1" s="18"/>
      <c r="BNS1" s="18"/>
      <c r="BNT1" s="18"/>
      <c r="BNU1" s="18"/>
      <c r="BNV1" s="18"/>
      <c r="BNW1" s="18"/>
      <c r="BNX1" s="18"/>
      <c r="BNY1" s="18"/>
      <c r="BNZ1" s="18"/>
      <c r="BOA1" s="18"/>
      <c r="BOB1" s="18"/>
      <c r="BOC1" s="18"/>
      <c r="BOD1" s="18"/>
      <c r="BOE1" s="18"/>
      <c r="BOF1" s="18"/>
      <c r="BOG1" s="18"/>
      <c r="BOH1" s="18"/>
      <c r="BOI1" s="18"/>
      <c r="BOJ1" s="18"/>
      <c r="BOK1" s="18"/>
      <c r="BOL1" s="18"/>
      <c r="BOM1" s="18"/>
      <c r="BON1" s="18"/>
      <c r="BOO1" s="18"/>
      <c r="BOP1" s="18"/>
      <c r="BOQ1" s="18"/>
      <c r="BOR1" s="18"/>
      <c r="BOS1" s="18"/>
      <c r="BOT1" s="18"/>
      <c r="BOU1" s="18"/>
      <c r="BOV1" s="18"/>
      <c r="BOW1" s="18"/>
      <c r="BOX1" s="18"/>
      <c r="BOY1" s="18"/>
      <c r="BOZ1" s="18"/>
      <c r="BPA1" s="18"/>
      <c r="BPB1" s="18"/>
      <c r="BPC1" s="18"/>
      <c r="BPD1" s="18"/>
      <c r="BPE1" s="18"/>
      <c r="BPF1" s="18"/>
      <c r="BPG1" s="18"/>
      <c r="BPH1" s="18"/>
      <c r="BPI1" s="18"/>
      <c r="BPJ1" s="18"/>
      <c r="BPK1" s="18"/>
      <c r="BPL1" s="18"/>
      <c r="BPM1" s="18"/>
      <c r="BPN1" s="18"/>
      <c r="BPO1" s="18"/>
      <c r="BPP1" s="18"/>
      <c r="BPQ1" s="18"/>
      <c r="BPR1" s="18"/>
      <c r="BPS1" s="18"/>
      <c r="BPT1" s="18"/>
      <c r="BPU1" s="18"/>
      <c r="BPV1" s="18"/>
      <c r="BPW1" s="18"/>
      <c r="BPX1" s="18"/>
      <c r="BPY1" s="18"/>
      <c r="BPZ1" s="18"/>
      <c r="BQA1" s="18"/>
      <c r="BQB1" s="18"/>
      <c r="BQC1" s="18"/>
      <c r="BQD1" s="18"/>
      <c r="BQE1" s="18"/>
      <c r="BQF1" s="18"/>
      <c r="BQG1" s="18"/>
      <c r="BQH1" s="18"/>
      <c r="BQI1" s="18"/>
      <c r="BQJ1" s="18"/>
      <c r="BQK1" s="18"/>
      <c r="BQL1" s="18"/>
      <c r="BQM1" s="18"/>
      <c r="BQN1" s="18"/>
      <c r="BQO1" s="18"/>
      <c r="BQP1" s="18"/>
      <c r="BQQ1" s="18"/>
      <c r="BQR1" s="18"/>
      <c r="BQS1" s="18"/>
      <c r="BQT1" s="18"/>
      <c r="BQU1" s="18"/>
      <c r="BQV1" s="18"/>
      <c r="BQW1" s="18"/>
      <c r="BQX1" s="18"/>
      <c r="BQY1" s="18"/>
      <c r="BQZ1" s="18"/>
      <c r="BRA1" s="18"/>
      <c r="BRB1" s="18"/>
      <c r="BRC1" s="18"/>
      <c r="BRD1" s="18"/>
      <c r="BRE1" s="18"/>
      <c r="BRF1" s="18"/>
      <c r="BRG1" s="18"/>
      <c r="BRH1" s="18"/>
      <c r="BRI1" s="18"/>
      <c r="BRJ1" s="18"/>
      <c r="BRK1" s="18"/>
      <c r="BRL1" s="18"/>
      <c r="BRM1" s="18"/>
      <c r="BRN1" s="18"/>
      <c r="BRO1" s="18"/>
      <c r="BRP1" s="18"/>
      <c r="BRQ1" s="18"/>
      <c r="BRR1" s="18"/>
      <c r="BRS1" s="18"/>
      <c r="BRT1" s="18"/>
      <c r="BRU1" s="18"/>
      <c r="BRV1" s="18"/>
      <c r="BRW1" s="18"/>
      <c r="BRX1" s="18"/>
      <c r="BRY1" s="18"/>
      <c r="BRZ1" s="18"/>
      <c r="BSA1" s="18"/>
      <c r="BSB1" s="18"/>
      <c r="BSC1" s="18"/>
      <c r="BSD1" s="18"/>
      <c r="BSE1" s="18"/>
      <c r="BSF1" s="18"/>
      <c r="BSG1" s="18"/>
      <c r="BSH1" s="18"/>
      <c r="BSI1" s="18"/>
      <c r="BSJ1" s="18"/>
      <c r="BSK1" s="18"/>
      <c r="BSL1" s="18"/>
      <c r="BSM1" s="18"/>
      <c r="BSN1" s="18"/>
      <c r="BSO1" s="18"/>
      <c r="BSP1" s="18"/>
      <c r="BSQ1" s="18"/>
      <c r="BSR1" s="18"/>
      <c r="BSS1" s="18"/>
      <c r="BST1" s="18"/>
      <c r="BSU1" s="18"/>
      <c r="BSV1" s="18"/>
      <c r="BSW1" s="18"/>
      <c r="BSX1" s="18"/>
      <c r="BSY1" s="18"/>
      <c r="BSZ1" s="18"/>
      <c r="BTA1" s="18"/>
      <c r="BTB1" s="18"/>
      <c r="BTC1" s="18"/>
      <c r="BTD1" s="18"/>
      <c r="BTE1" s="18"/>
      <c r="BTF1" s="18"/>
      <c r="BTG1" s="18"/>
      <c r="BTH1" s="18"/>
      <c r="BTI1" s="18"/>
      <c r="BTJ1" s="18"/>
      <c r="BTK1" s="18"/>
      <c r="BTL1" s="18"/>
      <c r="BTM1" s="18"/>
      <c r="BTN1" s="18"/>
      <c r="BTO1" s="18"/>
      <c r="BTP1" s="18"/>
      <c r="BTQ1" s="18"/>
      <c r="BTR1" s="18"/>
      <c r="BTS1" s="18"/>
      <c r="BTT1" s="18"/>
      <c r="BTU1" s="18"/>
      <c r="BTV1" s="18"/>
      <c r="BTW1" s="18"/>
      <c r="BTX1" s="18"/>
      <c r="BTY1" s="18"/>
      <c r="BTZ1" s="18"/>
      <c r="BUA1" s="18"/>
      <c r="BUB1" s="18"/>
      <c r="BUC1" s="18"/>
      <c r="BUD1" s="18"/>
      <c r="BUE1" s="18"/>
      <c r="BUF1" s="18"/>
      <c r="BUG1" s="18"/>
      <c r="BUH1" s="18"/>
      <c r="BUI1" s="18"/>
      <c r="BUJ1" s="18"/>
      <c r="BUK1" s="18"/>
      <c r="BUL1" s="18"/>
      <c r="BUM1" s="18"/>
      <c r="BUN1" s="18"/>
      <c r="BUO1" s="18"/>
      <c r="BUP1" s="18"/>
      <c r="BUQ1" s="18"/>
      <c r="BUR1" s="18"/>
      <c r="BUS1" s="18"/>
      <c r="BUT1" s="18"/>
      <c r="BUU1" s="18"/>
      <c r="BUV1" s="18"/>
      <c r="BUW1" s="18"/>
      <c r="BUX1" s="18"/>
      <c r="BUY1" s="18"/>
      <c r="BUZ1" s="18"/>
      <c r="BVA1" s="18"/>
      <c r="BVB1" s="18"/>
      <c r="BVC1" s="18"/>
      <c r="BVD1" s="18"/>
      <c r="BVE1" s="18"/>
      <c r="BVF1" s="18"/>
      <c r="BVG1" s="18"/>
      <c r="BVH1" s="18"/>
      <c r="BVI1" s="18"/>
      <c r="BVJ1" s="18"/>
      <c r="BVK1" s="18"/>
      <c r="BVL1" s="18"/>
      <c r="BVM1" s="18"/>
      <c r="BVN1" s="18"/>
      <c r="BVO1" s="18"/>
      <c r="BVP1" s="18"/>
      <c r="BVQ1" s="18"/>
      <c r="BVR1" s="18"/>
      <c r="BVS1" s="18"/>
      <c r="BVT1" s="18"/>
      <c r="BVU1" s="18"/>
      <c r="BVV1" s="18"/>
      <c r="BVW1" s="18"/>
      <c r="BVX1" s="18"/>
      <c r="BVY1" s="18"/>
      <c r="BVZ1" s="18"/>
      <c r="BWA1" s="18"/>
      <c r="BWB1" s="18"/>
      <c r="BWC1" s="18"/>
      <c r="BWD1" s="18"/>
      <c r="BWE1" s="18"/>
      <c r="BWF1" s="18"/>
      <c r="BWG1" s="18"/>
      <c r="BWH1" s="18"/>
      <c r="BWI1" s="18"/>
      <c r="BWJ1" s="18"/>
      <c r="BWK1" s="18"/>
      <c r="BWL1" s="18"/>
      <c r="BWM1" s="18"/>
      <c r="BWN1" s="18"/>
      <c r="BWO1" s="18"/>
      <c r="BWP1" s="18"/>
      <c r="BWQ1" s="18"/>
      <c r="BWR1" s="18"/>
      <c r="BWS1" s="18"/>
      <c r="BWT1" s="18"/>
      <c r="BWU1" s="18"/>
      <c r="BWV1" s="18"/>
      <c r="BWW1" s="18"/>
      <c r="BWX1" s="18"/>
      <c r="BWY1" s="18"/>
      <c r="BWZ1" s="18"/>
      <c r="BXA1" s="18"/>
      <c r="BXB1" s="18"/>
      <c r="BXC1" s="18"/>
      <c r="BXD1" s="18"/>
      <c r="BXE1" s="18"/>
      <c r="BXF1" s="18"/>
      <c r="BXG1" s="18"/>
      <c r="BXH1" s="18"/>
      <c r="BXI1" s="18"/>
      <c r="BXJ1" s="18"/>
      <c r="BXK1" s="18"/>
      <c r="BXL1" s="18"/>
      <c r="BXM1" s="18"/>
      <c r="BXN1" s="18"/>
      <c r="BXO1" s="18"/>
      <c r="BXP1" s="18"/>
      <c r="BXQ1" s="18"/>
      <c r="BXR1" s="18"/>
      <c r="BXS1" s="18"/>
      <c r="BXT1" s="18"/>
      <c r="BXU1" s="18"/>
      <c r="BXV1" s="18"/>
      <c r="BXW1" s="18"/>
      <c r="BXX1" s="18"/>
      <c r="BXY1" s="18"/>
      <c r="BXZ1" s="18"/>
      <c r="BYA1" s="18"/>
      <c r="BYB1" s="18"/>
      <c r="BYC1" s="18"/>
      <c r="BYD1" s="18"/>
      <c r="BYE1" s="18"/>
      <c r="BYF1" s="18"/>
      <c r="BYG1" s="18"/>
      <c r="BYH1" s="18"/>
      <c r="BYI1" s="18"/>
      <c r="BYJ1" s="18"/>
      <c r="BYK1" s="18"/>
      <c r="BYL1" s="18"/>
      <c r="BYM1" s="18"/>
      <c r="BYN1" s="18"/>
      <c r="BYO1" s="18"/>
      <c r="BYP1" s="18"/>
      <c r="BYQ1" s="18"/>
      <c r="BYR1" s="18"/>
      <c r="BYS1" s="18"/>
      <c r="BYT1" s="18"/>
      <c r="BYU1" s="18"/>
      <c r="BYV1" s="18"/>
      <c r="BYW1" s="18"/>
      <c r="BYX1" s="18"/>
      <c r="BYY1" s="18"/>
      <c r="BYZ1" s="18"/>
      <c r="BZA1" s="18"/>
      <c r="BZB1" s="18"/>
      <c r="BZC1" s="18"/>
      <c r="BZD1" s="18"/>
      <c r="BZE1" s="18"/>
      <c r="BZF1" s="18"/>
      <c r="BZG1" s="18"/>
      <c r="BZH1" s="18"/>
      <c r="BZI1" s="18"/>
      <c r="BZJ1" s="18"/>
      <c r="BZK1" s="18"/>
      <c r="BZL1" s="18"/>
      <c r="BZM1" s="18"/>
      <c r="BZN1" s="18"/>
      <c r="BZO1" s="18"/>
      <c r="BZP1" s="18"/>
      <c r="BZQ1" s="18"/>
      <c r="BZR1" s="18"/>
      <c r="BZS1" s="18"/>
      <c r="BZT1" s="18"/>
      <c r="BZU1" s="18"/>
      <c r="BZV1" s="18"/>
      <c r="BZW1" s="18"/>
      <c r="BZX1" s="18"/>
      <c r="BZY1" s="18"/>
      <c r="BZZ1" s="18"/>
      <c r="CAA1" s="18"/>
      <c r="CAB1" s="18"/>
      <c r="CAC1" s="18"/>
      <c r="CAD1" s="18"/>
      <c r="CAE1" s="18"/>
      <c r="CAF1" s="18"/>
      <c r="CAG1" s="18"/>
      <c r="CAH1" s="18"/>
      <c r="CAI1" s="18"/>
      <c r="CAJ1" s="18"/>
      <c r="CAK1" s="18"/>
      <c r="CAL1" s="18"/>
      <c r="CAM1" s="18"/>
      <c r="CAN1" s="18"/>
      <c r="CAO1" s="18"/>
      <c r="CAP1" s="18"/>
      <c r="CAQ1" s="18"/>
      <c r="CAR1" s="18"/>
      <c r="CAS1" s="18"/>
      <c r="CAT1" s="18"/>
      <c r="CAU1" s="18"/>
      <c r="CAV1" s="18"/>
      <c r="CAW1" s="18"/>
      <c r="CAX1" s="18"/>
      <c r="CAY1" s="18"/>
      <c r="CAZ1" s="18"/>
      <c r="CBA1" s="18"/>
      <c r="CBB1" s="18"/>
      <c r="CBC1" s="18"/>
      <c r="CBD1" s="18"/>
      <c r="CBE1" s="18"/>
      <c r="CBF1" s="18"/>
      <c r="CBG1" s="18"/>
      <c r="CBH1" s="18"/>
      <c r="CBI1" s="18"/>
      <c r="CBJ1" s="18"/>
      <c r="CBK1" s="18"/>
      <c r="CBL1" s="18"/>
      <c r="CBM1" s="18"/>
      <c r="CBN1" s="18"/>
      <c r="CBO1" s="18"/>
      <c r="CBP1" s="18"/>
      <c r="CBQ1" s="18"/>
      <c r="CBR1" s="18"/>
      <c r="CBS1" s="18"/>
      <c r="CBT1" s="18"/>
      <c r="CBU1" s="18"/>
      <c r="CBV1" s="18"/>
      <c r="CBW1" s="18"/>
      <c r="CBX1" s="18"/>
      <c r="CBY1" s="18"/>
      <c r="CBZ1" s="18"/>
      <c r="CCA1" s="18"/>
      <c r="CCB1" s="18"/>
      <c r="CCC1" s="18"/>
      <c r="CCD1" s="18"/>
      <c r="CCE1" s="18"/>
      <c r="CCF1" s="18"/>
      <c r="CCG1" s="18"/>
      <c r="CCH1" s="18"/>
      <c r="CCI1" s="18"/>
      <c r="CCJ1" s="18"/>
      <c r="CCK1" s="18"/>
      <c r="CCL1" s="18"/>
      <c r="CCM1" s="18"/>
      <c r="CCN1" s="18"/>
      <c r="CCO1" s="18"/>
      <c r="CCP1" s="18"/>
      <c r="CCQ1" s="18"/>
      <c r="CCR1" s="18"/>
      <c r="CCS1" s="18"/>
      <c r="CCT1" s="18"/>
      <c r="CCU1" s="18"/>
      <c r="CCV1" s="18"/>
      <c r="CCW1" s="18"/>
      <c r="CCX1" s="18"/>
      <c r="CCY1" s="18"/>
      <c r="CCZ1" s="18"/>
      <c r="CDA1" s="18"/>
      <c r="CDB1" s="18"/>
      <c r="CDC1" s="18"/>
      <c r="CDD1" s="18"/>
      <c r="CDE1" s="18"/>
      <c r="CDF1" s="18"/>
      <c r="CDG1" s="18"/>
      <c r="CDH1" s="18"/>
      <c r="CDI1" s="18"/>
      <c r="CDJ1" s="18"/>
      <c r="CDK1" s="18"/>
      <c r="CDL1" s="18"/>
      <c r="CDM1" s="18"/>
      <c r="CDN1" s="18"/>
      <c r="CDO1" s="18"/>
      <c r="CDP1" s="18"/>
      <c r="CDQ1" s="18"/>
      <c r="CDR1" s="18"/>
      <c r="CDS1" s="18"/>
      <c r="CDT1" s="18"/>
      <c r="CDU1" s="18"/>
      <c r="CDV1" s="18"/>
      <c r="CDW1" s="18"/>
      <c r="CDX1" s="18"/>
      <c r="CDY1" s="18"/>
      <c r="CDZ1" s="18"/>
      <c r="CEA1" s="18"/>
      <c r="CEB1" s="18"/>
      <c r="CEC1" s="18"/>
      <c r="CED1" s="18"/>
      <c r="CEE1" s="18"/>
      <c r="CEF1" s="18"/>
      <c r="CEG1" s="18"/>
      <c r="CEH1" s="18"/>
      <c r="CEI1" s="18"/>
      <c r="CEJ1" s="18"/>
      <c r="CEK1" s="18"/>
      <c r="CEL1" s="18"/>
      <c r="CEM1" s="18"/>
      <c r="CEN1" s="18"/>
      <c r="CEO1" s="18"/>
      <c r="CEP1" s="18"/>
      <c r="CEQ1" s="18"/>
      <c r="CER1" s="18"/>
      <c r="CES1" s="18"/>
      <c r="CET1" s="18"/>
      <c r="CEU1" s="18"/>
      <c r="CEV1" s="18"/>
      <c r="CEW1" s="18"/>
      <c r="CEX1" s="18"/>
      <c r="CEY1" s="18"/>
      <c r="CEZ1" s="18"/>
      <c r="CFA1" s="18"/>
      <c r="CFB1" s="18"/>
      <c r="CFC1" s="18"/>
      <c r="CFD1" s="18"/>
      <c r="CFE1" s="18"/>
      <c r="CFF1" s="18"/>
      <c r="CFG1" s="18"/>
      <c r="CFH1" s="18"/>
      <c r="CFI1" s="18"/>
      <c r="CFJ1" s="18"/>
      <c r="CFK1" s="18"/>
      <c r="CFL1" s="18"/>
      <c r="CFM1" s="18"/>
      <c r="CFN1" s="18"/>
      <c r="CFO1" s="18"/>
      <c r="CFP1" s="18"/>
      <c r="CFQ1" s="18"/>
      <c r="CFR1" s="18"/>
      <c r="CFS1" s="18"/>
      <c r="CFT1" s="18"/>
      <c r="CFU1" s="18"/>
      <c r="CFV1" s="18"/>
      <c r="CFW1" s="18"/>
      <c r="CFX1" s="18"/>
      <c r="CFY1" s="18"/>
      <c r="CFZ1" s="18"/>
      <c r="CGA1" s="18"/>
      <c r="CGB1" s="18"/>
      <c r="CGC1" s="18"/>
      <c r="CGD1" s="18"/>
      <c r="CGE1" s="18"/>
      <c r="CGF1" s="18"/>
      <c r="CGG1" s="18"/>
      <c r="CGH1" s="18"/>
      <c r="CGI1" s="18"/>
      <c r="CGJ1" s="18"/>
      <c r="CGK1" s="18"/>
      <c r="CGL1" s="18"/>
      <c r="CGM1" s="18"/>
      <c r="CGN1" s="18"/>
      <c r="CGO1" s="18"/>
      <c r="CGP1" s="18"/>
      <c r="CGQ1" s="18"/>
      <c r="CGR1" s="18"/>
      <c r="CGS1" s="18"/>
      <c r="CGT1" s="18"/>
      <c r="CGU1" s="18"/>
      <c r="CGV1" s="18"/>
      <c r="CGW1" s="18"/>
      <c r="CGX1" s="18"/>
      <c r="CGY1" s="18"/>
      <c r="CGZ1" s="18"/>
      <c r="CHA1" s="18"/>
      <c r="CHB1" s="18"/>
      <c r="CHC1" s="18"/>
      <c r="CHD1" s="18"/>
      <c r="CHE1" s="18"/>
      <c r="CHF1" s="18"/>
      <c r="CHG1" s="18"/>
      <c r="CHH1" s="18"/>
      <c r="CHI1" s="18"/>
      <c r="CHJ1" s="18"/>
      <c r="CHK1" s="18"/>
      <c r="CHL1" s="18"/>
      <c r="CHM1" s="18"/>
      <c r="CHN1" s="18"/>
      <c r="CHO1" s="18"/>
      <c r="CHP1" s="18"/>
      <c r="CHQ1" s="18"/>
      <c r="CHR1" s="18"/>
      <c r="CHS1" s="18"/>
      <c r="CHT1" s="18"/>
      <c r="CHU1" s="18"/>
      <c r="CHV1" s="18"/>
      <c r="CHW1" s="18"/>
      <c r="CHX1" s="18"/>
      <c r="CHY1" s="18"/>
      <c r="CHZ1" s="18"/>
      <c r="CIA1" s="18"/>
      <c r="CIB1" s="18"/>
      <c r="CIC1" s="18"/>
      <c r="CID1" s="18"/>
      <c r="CIE1" s="18"/>
      <c r="CIF1" s="18"/>
      <c r="CIG1" s="18"/>
      <c r="CIH1" s="18"/>
      <c r="CII1" s="18"/>
      <c r="CIJ1" s="18"/>
      <c r="CIK1" s="18"/>
      <c r="CIL1" s="18"/>
      <c r="CIM1" s="18"/>
      <c r="CIN1" s="18"/>
      <c r="CIO1" s="18"/>
      <c r="CIP1" s="18"/>
      <c r="CIQ1" s="18"/>
      <c r="CIR1" s="18"/>
      <c r="CIS1" s="18"/>
      <c r="CIT1" s="18"/>
      <c r="CIU1" s="18"/>
      <c r="CIV1" s="18"/>
      <c r="CIW1" s="18"/>
      <c r="CIX1" s="18"/>
      <c r="CIY1" s="18"/>
      <c r="CIZ1" s="18"/>
      <c r="CJA1" s="18"/>
      <c r="CJB1" s="18"/>
      <c r="CJC1" s="18"/>
      <c r="CJD1" s="18"/>
      <c r="CJE1" s="18"/>
      <c r="CJF1" s="18"/>
      <c r="CJG1" s="18"/>
      <c r="CJH1" s="18"/>
      <c r="CJI1" s="18"/>
      <c r="CJJ1" s="18"/>
      <c r="CJK1" s="18"/>
      <c r="CJL1" s="18"/>
      <c r="CJM1" s="18"/>
      <c r="CJN1" s="18"/>
      <c r="CJO1" s="18"/>
      <c r="CJP1" s="18"/>
      <c r="CJQ1" s="18"/>
      <c r="CJR1" s="18"/>
      <c r="CJS1" s="18"/>
      <c r="CJT1" s="18"/>
      <c r="CJU1" s="18"/>
      <c r="CJV1" s="18"/>
      <c r="CJW1" s="18"/>
      <c r="CJX1" s="18"/>
      <c r="CJY1" s="18"/>
      <c r="CJZ1" s="18"/>
      <c r="CKA1" s="18"/>
      <c r="CKB1" s="18"/>
      <c r="CKC1" s="18"/>
      <c r="CKD1" s="18"/>
      <c r="CKE1" s="18"/>
      <c r="CKF1" s="18"/>
      <c r="CKG1" s="18"/>
      <c r="CKH1" s="18"/>
      <c r="CKI1" s="18"/>
      <c r="CKJ1" s="18"/>
      <c r="CKK1" s="18"/>
      <c r="CKL1" s="18"/>
      <c r="CKM1" s="18"/>
      <c r="CKN1" s="18"/>
      <c r="CKO1" s="18"/>
      <c r="CKP1" s="18"/>
      <c r="CKQ1" s="18"/>
      <c r="CKR1" s="18"/>
      <c r="CKS1" s="18"/>
      <c r="CKT1" s="18"/>
      <c r="CKU1" s="18"/>
      <c r="CKV1" s="18"/>
      <c r="CKW1" s="18"/>
      <c r="CKX1" s="18"/>
      <c r="CKY1" s="18"/>
      <c r="CKZ1" s="18"/>
      <c r="CLA1" s="18"/>
      <c r="CLB1" s="18"/>
      <c r="CLC1" s="18"/>
      <c r="CLD1" s="18"/>
      <c r="CLE1" s="18"/>
      <c r="CLF1" s="18"/>
      <c r="CLG1" s="18"/>
      <c r="CLH1" s="18"/>
      <c r="CLI1" s="18"/>
      <c r="CLJ1" s="18"/>
      <c r="CLK1" s="18"/>
      <c r="CLL1" s="18"/>
      <c r="CLM1" s="18"/>
      <c r="CLN1" s="18"/>
      <c r="CLO1" s="18"/>
      <c r="CLP1" s="18"/>
      <c r="CLQ1" s="18"/>
      <c r="CLR1" s="18"/>
      <c r="CLS1" s="18"/>
      <c r="CLT1" s="18"/>
      <c r="CLU1" s="18"/>
      <c r="CLV1" s="18"/>
      <c r="CLW1" s="18"/>
      <c r="CLX1" s="18"/>
      <c r="CLY1" s="18"/>
      <c r="CLZ1" s="18"/>
      <c r="CMA1" s="18"/>
      <c r="CMB1" s="18"/>
      <c r="CMC1" s="18"/>
      <c r="CMD1" s="18"/>
      <c r="CME1" s="18"/>
      <c r="CMF1" s="18"/>
      <c r="CMG1" s="18"/>
      <c r="CMH1" s="18"/>
      <c r="CMI1" s="18"/>
      <c r="CMJ1" s="18"/>
      <c r="CMK1" s="18"/>
      <c r="CML1" s="18"/>
      <c r="CMM1" s="18"/>
      <c r="CMN1" s="18"/>
      <c r="CMO1" s="18"/>
      <c r="CMP1" s="18"/>
      <c r="CMQ1" s="18"/>
      <c r="CMR1" s="18"/>
      <c r="CMS1" s="18"/>
      <c r="CMT1" s="18"/>
      <c r="CMU1" s="18"/>
      <c r="CMV1" s="18"/>
      <c r="CMW1" s="18"/>
      <c r="CMX1" s="18"/>
      <c r="CMY1" s="18"/>
      <c r="CMZ1" s="18"/>
      <c r="CNA1" s="18"/>
      <c r="CNB1" s="18"/>
      <c r="CNC1" s="18"/>
      <c r="CND1" s="18"/>
      <c r="CNE1" s="18"/>
      <c r="CNF1" s="18"/>
      <c r="CNG1" s="18"/>
      <c r="CNH1" s="18"/>
      <c r="CNI1" s="18"/>
      <c r="CNJ1" s="18"/>
      <c r="CNK1" s="18"/>
      <c r="CNL1" s="18"/>
      <c r="CNM1" s="18"/>
      <c r="CNN1" s="18"/>
      <c r="CNO1" s="18"/>
      <c r="CNP1" s="18"/>
      <c r="CNQ1" s="18"/>
      <c r="CNR1" s="18"/>
      <c r="CNS1" s="18"/>
      <c r="CNT1" s="18"/>
      <c r="CNU1" s="18"/>
      <c r="CNV1" s="18"/>
      <c r="CNW1" s="18"/>
      <c r="CNX1" s="18"/>
      <c r="CNY1" s="18"/>
      <c r="CNZ1" s="18"/>
      <c r="COA1" s="18"/>
      <c r="COB1" s="18"/>
      <c r="COC1" s="18"/>
      <c r="COD1" s="18"/>
      <c r="COE1" s="18"/>
      <c r="COF1" s="18"/>
      <c r="COG1" s="18"/>
      <c r="COH1" s="18"/>
      <c r="COI1" s="18"/>
      <c r="COJ1" s="18"/>
      <c r="COK1" s="18"/>
      <c r="COL1" s="18"/>
      <c r="COM1" s="18"/>
      <c r="CON1" s="18"/>
      <c r="COO1" s="18"/>
      <c r="COP1" s="18"/>
      <c r="COQ1" s="18"/>
      <c r="COR1" s="18"/>
      <c r="COS1" s="18"/>
      <c r="COT1" s="18"/>
      <c r="COU1" s="18"/>
      <c r="COV1" s="18"/>
      <c r="COW1" s="18"/>
      <c r="COX1" s="18"/>
      <c r="COY1" s="18"/>
      <c r="COZ1" s="18"/>
      <c r="CPA1" s="18"/>
      <c r="CPB1" s="18"/>
      <c r="CPC1" s="18"/>
      <c r="CPD1" s="18"/>
      <c r="CPE1" s="18"/>
      <c r="CPF1" s="18"/>
      <c r="CPG1" s="18"/>
      <c r="CPH1" s="18"/>
      <c r="CPI1" s="18"/>
      <c r="CPJ1" s="18"/>
      <c r="CPK1" s="18"/>
      <c r="CPL1" s="18"/>
      <c r="CPM1" s="18"/>
      <c r="CPN1" s="18"/>
      <c r="CPO1" s="18"/>
      <c r="CPP1" s="18"/>
      <c r="CPQ1" s="18"/>
      <c r="CPR1" s="18"/>
      <c r="CPS1" s="18"/>
      <c r="CPT1" s="18"/>
      <c r="CPU1" s="18"/>
      <c r="CPV1" s="18"/>
      <c r="CPW1" s="18"/>
      <c r="CPX1" s="18"/>
      <c r="CPY1" s="18"/>
      <c r="CPZ1" s="18"/>
      <c r="CQA1" s="18"/>
      <c r="CQB1" s="18"/>
      <c r="CQC1" s="18"/>
      <c r="CQD1" s="18"/>
      <c r="CQE1" s="18"/>
      <c r="CQF1" s="18"/>
      <c r="CQG1" s="18"/>
      <c r="CQH1" s="18"/>
      <c r="CQI1" s="18"/>
      <c r="CQJ1" s="18"/>
      <c r="CQK1" s="18"/>
      <c r="CQL1" s="18"/>
      <c r="CQM1" s="18"/>
      <c r="CQN1" s="18"/>
      <c r="CQO1" s="18"/>
      <c r="CQP1" s="18"/>
      <c r="CQQ1" s="18"/>
      <c r="CQR1" s="18"/>
      <c r="CQS1" s="18"/>
      <c r="CQT1" s="18"/>
      <c r="CQU1" s="18"/>
      <c r="CQV1" s="18"/>
      <c r="CQW1" s="18"/>
      <c r="CQX1" s="18"/>
      <c r="CQY1" s="18"/>
      <c r="CQZ1" s="18"/>
      <c r="CRA1" s="18"/>
      <c r="CRB1" s="18"/>
      <c r="CRC1" s="18"/>
      <c r="CRD1" s="18"/>
      <c r="CRE1" s="18"/>
      <c r="CRF1" s="18"/>
      <c r="CRG1" s="18"/>
      <c r="CRH1" s="18"/>
      <c r="CRI1" s="18"/>
      <c r="CRJ1" s="18"/>
      <c r="CRK1" s="18"/>
      <c r="CRL1" s="18"/>
      <c r="CRM1" s="18"/>
      <c r="CRN1" s="18"/>
      <c r="CRO1" s="18"/>
      <c r="CRP1" s="18"/>
      <c r="CRQ1" s="18"/>
      <c r="CRR1" s="18"/>
      <c r="CRS1" s="18"/>
      <c r="CRT1" s="18"/>
      <c r="CRU1" s="18"/>
      <c r="CRV1" s="18"/>
      <c r="CRW1" s="18"/>
      <c r="CRX1" s="18"/>
      <c r="CRY1" s="18"/>
      <c r="CRZ1" s="18"/>
      <c r="CSA1" s="18"/>
      <c r="CSB1" s="18"/>
      <c r="CSC1" s="18"/>
      <c r="CSD1" s="18"/>
      <c r="CSE1" s="18"/>
      <c r="CSF1" s="18"/>
      <c r="CSG1" s="18"/>
      <c r="CSH1" s="18"/>
      <c r="CSI1" s="18"/>
      <c r="CSJ1" s="18"/>
      <c r="CSK1" s="18"/>
      <c r="CSL1" s="18"/>
      <c r="CSM1" s="18"/>
      <c r="CSN1" s="18"/>
      <c r="CSO1" s="18"/>
      <c r="CSP1" s="18"/>
      <c r="CSQ1" s="18"/>
      <c r="CSR1" s="18"/>
      <c r="CSS1" s="18"/>
      <c r="CST1" s="18"/>
      <c r="CSU1" s="18"/>
      <c r="CSV1" s="18"/>
      <c r="CSW1" s="18"/>
      <c r="CSX1" s="18"/>
      <c r="CSY1" s="18"/>
      <c r="CSZ1" s="18"/>
      <c r="CTA1" s="18"/>
      <c r="CTB1" s="18"/>
      <c r="CTC1" s="18"/>
      <c r="CTD1" s="18"/>
      <c r="CTE1" s="18"/>
      <c r="CTF1" s="18"/>
      <c r="CTG1" s="18"/>
      <c r="CTH1" s="18"/>
      <c r="CTI1" s="18"/>
      <c r="CTJ1" s="18"/>
      <c r="CTK1" s="18"/>
      <c r="CTL1" s="18"/>
      <c r="CTM1" s="18"/>
      <c r="CTN1" s="18"/>
      <c r="CTO1" s="18"/>
      <c r="CTP1" s="18"/>
      <c r="CTQ1" s="18"/>
      <c r="CTR1" s="18"/>
      <c r="CTS1" s="18"/>
      <c r="CTT1" s="18"/>
      <c r="CTU1" s="18"/>
      <c r="CTV1" s="18"/>
      <c r="CTW1" s="18"/>
      <c r="CTX1" s="18"/>
      <c r="CTY1" s="18"/>
      <c r="CTZ1" s="18"/>
      <c r="CUA1" s="18"/>
      <c r="CUB1" s="18"/>
      <c r="CUC1" s="18"/>
      <c r="CUD1" s="18"/>
      <c r="CUE1" s="18"/>
      <c r="CUF1" s="18"/>
      <c r="CUG1" s="18"/>
      <c r="CUH1" s="18"/>
      <c r="CUI1" s="18"/>
      <c r="CUJ1" s="18"/>
      <c r="CUK1" s="18"/>
      <c r="CUL1" s="18"/>
      <c r="CUM1" s="18"/>
      <c r="CUN1" s="18"/>
      <c r="CUO1" s="18"/>
      <c r="CUP1" s="18"/>
      <c r="CUQ1" s="18"/>
      <c r="CUR1" s="18"/>
      <c r="CUS1" s="18"/>
      <c r="CUT1" s="18"/>
      <c r="CUU1" s="18"/>
      <c r="CUV1" s="18"/>
      <c r="CUW1" s="18"/>
      <c r="CUX1" s="18"/>
      <c r="CUY1" s="18"/>
      <c r="CUZ1" s="18"/>
      <c r="CVA1" s="18"/>
      <c r="CVB1" s="18"/>
      <c r="CVC1" s="18"/>
      <c r="CVD1" s="18"/>
      <c r="CVE1" s="18"/>
      <c r="CVF1" s="18"/>
      <c r="CVG1" s="18"/>
      <c r="CVH1" s="18"/>
      <c r="CVI1" s="18"/>
      <c r="CVJ1" s="18"/>
      <c r="CVK1" s="18"/>
      <c r="CVL1" s="18"/>
      <c r="CVM1" s="18"/>
      <c r="CVN1" s="18"/>
      <c r="CVO1" s="18"/>
      <c r="CVP1" s="18"/>
      <c r="CVQ1" s="18"/>
      <c r="CVR1" s="18"/>
      <c r="CVS1" s="18"/>
      <c r="CVT1" s="18"/>
      <c r="CVU1" s="18"/>
      <c r="CVV1" s="18"/>
      <c r="CVW1" s="18"/>
      <c r="CVX1" s="18"/>
      <c r="CVY1" s="18"/>
      <c r="CVZ1" s="18"/>
      <c r="CWA1" s="18"/>
      <c r="CWB1" s="18"/>
      <c r="CWC1" s="18"/>
      <c r="CWD1" s="18"/>
      <c r="CWE1" s="18"/>
      <c r="CWF1" s="18"/>
      <c r="CWG1" s="18"/>
      <c r="CWH1" s="18"/>
      <c r="CWI1" s="18"/>
      <c r="CWJ1" s="18"/>
      <c r="CWK1" s="18"/>
      <c r="CWL1" s="18"/>
      <c r="CWM1" s="18"/>
      <c r="CWN1" s="18"/>
      <c r="CWO1" s="18"/>
      <c r="CWP1" s="18"/>
      <c r="CWQ1" s="18"/>
      <c r="CWR1" s="18"/>
      <c r="CWS1" s="18"/>
      <c r="CWT1" s="18"/>
      <c r="CWU1" s="18"/>
      <c r="CWV1" s="18"/>
      <c r="CWW1" s="18"/>
      <c r="CWX1" s="18"/>
      <c r="CWY1" s="18"/>
      <c r="CWZ1" s="18"/>
      <c r="CXA1" s="18"/>
      <c r="CXB1" s="18"/>
      <c r="CXC1" s="18"/>
      <c r="CXD1" s="18"/>
      <c r="CXE1" s="18"/>
      <c r="CXF1" s="18"/>
      <c r="CXG1" s="18"/>
      <c r="CXH1" s="18"/>
      <c r="CXI1" s="18"/>
      <c r="CXJ1" s="18"/>
      <c r="CXK1" s="18"/>
      <c r="CXL1" s="18"/>
      <c r="CXM1" s="18"/>
      <c r="CXN1" s="18"/>
      <c r="CXO1" s="18"/>
      <c r="CXP1" s="18"/>
      <c r="CXQ1" s="18"/>
      <c r="CXR1" s="18"/>
      <c r="CXS1" s="18"/>
      <c r="CXT1" s="18"/>
      <c r="CXU1" s="18"/>
      <c r="CXV1" s="18"/>
      <c r="CXW1" s="18"/>
      <c r="CXX1" s="18"/>
      <c r="CXY1" s="18"/>
      <c r="CXZ1" s="18"/>
      <c r="CYA1" s="18"/>
      <c r="CYB1" s="18"/>
      <c r="CYC1" s="18"/>
      <c r="CYD1" s="18"/>
      <c r="CYE1" s="18"/>
      <c r="CYF1" s="18"/>
      <c r="CYG1" s="18"/>
      <c r="CYH1" s="18"/>
      <c r="CYI1" s="18"/>
      <c r="CYJ1" s="18"/>
      <c r="CYK1" s="18"/>
      <c r="CYL1" s="18"/>
      <c r="CYM1" s="18"/>
      <c r="CYN1" s="18"/>
      <c r="CYO1" s="18"/>
      <c r="CYP1" s="18"/>
      <c r="CYQ1" s="18"/>
      <c r="CYR1" s="18"/>
      <c r="CYS1" s="18"/>
      <c r="CYT1" s="18"/>
      <c r="CYU1" s="18"/>
      <c r="CYV1" s="18"/>
      <c r="CYW1" s="18"/>
      <c r="CYX1" s="18"/>
      <c r="CYY1" s="18"/>
      <c r="CYZ1" s="18"/>
      <c r="CZA1" s="18"/>
      <c r="CZB1" s="18"/>
      <c r="CZC1" s="18"/>
      <c r="CZD1" s="18"/>
      <c r="CZE1" s="18"/>
      <c r="CZF1" s="18"/>
      <c r="CZG1" s="18"/>
      <c r="CZH1" s="18"/>
      <c r="CZI1" s="18"/>
      <c r="CZJ1" s="18"/>
      <c r="CZK1" s="18"/>
      <c r="CZL1" s="18"/>
      <c r="CZM1" s="18"/>
      <c r="CZN1" s="18"/>
      <c r="CZO1" s="18"/>
      <c r="CZP1" s="18"/>
      <c r="CZQ1" s="18"/>
      <c r="CZR1" s="18"/>
      <c r="CZS1" s="18"/>
      <c r="CZT1" s="18"/>
      <c r="CZU1" s="18"/>
      <c r="CZV1" s="18"/>
      <c r="CZW1" s="18"/>
      <c r="CZX1" s="18"/>
      <c r="CZY1" s="18"/>
      <c r="CZZ1" s="18"/>
      <c r="DAA1" s="18"/>
      <c r="DAB1" s="18"/>
      <c r="DAC1" s="18"/>
      <c r="DAD1" s="18"/>
      <c r="DAE1" s="18"/>
      <c r="DAF1" s="18"/>
      <c r="DAG1" s="18"/>
      <c r="DAH1" s="18"/>
      <c r="DAI1" s="18"/>
      <c r="DAJ1" s="18"/>
      <c r="DAK1" s="18"/>
      <c r="DAL1" s="18"/>
      <c r="DAM1" s="18"/>
      <c r="DAN1" s="18"/>
      <c r="DAO1" s="18"/>
      <c r="DAP1" s="18"/>
      <c r="DAQ1" s="18"/>
      <c r="DAR1" s="18"/>
      <c r="DAS1" s="18"/>
      <c r="DAT1" s="18"/>
      <c r="DAU1" s="18"/>
      <c r="DAV1" s="18"/>
      <c r="DAW1" s="18"/>
      <c r="DAX1" s="18"/>
      <c r="DAY1" s="18"/>
      <c r="DAZ1" s="18"/>
      <c r="DBA1" s="18"/>
      <c r="DBB1" s="18"/>
      <c r="DBC1" s="18"/>
      <c r="DBD1" s="18"/>
      <c r="DBE1" s="18"/>
      <c r="DBF1" s="18"/>
      <c r="DBG1" s="18"/>
      <c r="DBH1" s="18"/>
      <c r="DBI1" s="18"/>
      <c r="DBJ1" s="18"/>
      <c r="DBK1" s="18"/>
      <c r="DBL1" s="18"/>
      <c r="DBM1" s="18"/>
      <c r="DBN1" s="18"/>
      <c r="DBO1" s="18"/>
      <c r="DBP1" s="18"/>
      <c r="DBQ1" s="18"/>
      <c r="DBR1" s="18"/>
      <c r="DBS1" s="18"/>
      <c r="DBT1" s="18"/>
      <c r="DBU1" s="18"/>
      <c r="DBV1" s="18"/>
      <c r="DBW1" s="18"/>
      <c r="DBX1" s="18"/>
      <c r="DBY1" s="18"/>
      <c r="DBZ1" s="18"/>
      <c r="DCA1" s="18"/>
      <c r="DCB1" s="18"/>
      <c r="DCC1" s="18"/>
      <c r="DCD1" s="18"/>
      <c r="DCE1" s="18"/>
      <c r="DCF1" s="18"/>
      <c r="DCG1" s="18"/>
      <c r="DCH1" s="18"/>
      <c r="DCI1" s="18"/>
      <c r="DCJ1" s="18"/>
      <c r="DCK1" s="18"/>
      <c r="DCL1" s="18"/>
      <c r="DCM1" s="18"/>
      <c r="DCN1" s="18"/>
      <c r="DCO1" s="18"/>
      <c r="DCP1" s="18"/>
      <c r="DCQ1" s="18"/>
      <c r="DCR1" s="18"/>
      <c r="DCS1" s="18"/>
      <c r="DCT1" s="18"/>
      <c r="DCU1" s="18"/>
      <c r="DCV1" s="18"/>
      <c r="DCW1" s="18"/>
      <c r="DCX1" s="18"/>
      <c r="DCY1" s="18"/>
      <c r="DCZ1" s="18"/>
      <c r="DDA1" s="18"/>
      <c r="DDB1" s="18"/>
      <c r="DDC1" s="18"/>
      <c r="DDD1" s="18"/>
      <c r="DDE1" s="18"/>
      <c r="DDF1" s="18"/>
      <c r="DDG1" s="18"/>
      <c r="DDH1" s="18"/>
      <c r="DDI1" s="18"/>
      <c r="DDJ1" s="18"/>
      <c r="DDK1" s="18"/>
      <c r="DDL1" s="18"/>
      <c r="DDM1" s="18"/>
      <c r="DDN1" s="18"/>
      <c r="DDO1" s="18"/>
      <c r="DDP1" s="18"/>
      <c r="DDQ1" s="18"/>
      <c r="DDR1" s="18"/>
      <c r="DDS1" s="18"/>
      <c r="DDT1" s="18"/>
      <c r="DDU1" s="18"/>
      <c r="DDV1" s="18"/>
      <c r="DDW1" s="18"/>
      <c r="DDX1" s="18"/>
      <c r="DDY1" s="18"/>
      <c r="DDZ1" s="18"/>
      <c r="DEA1" s="18"/>
      <c r="DEB1" s="18"/>
      <c r="DEC1" s="18"/>
      <c r="DED1" s="18"/>
      <c r="DEE1" s="18"/>
      <c r="DEF1" s="18"/>
      <c r="DEG1" s="18"/>
      <c r="DEH1" s="18"/>
      <c r="DEI1" s="18"/>
      <c r="DEJ1" s="18"/>
      <c r="DEK1" s="18"/>
      <c r="DEL1" s="18"/>
      <c r="DEM1" s="18"/>
      <c r="DEN1" s="18"/>
      <c r="DEO1" s="18"/>
      <c r="DEP1" s="18"/>
      <c r="DEQ1" s="18"/>
      <c r="DER1" s="18"/>
      <c r="DES1" s="18"/>
      <c r="DET1" s="18"/>
      <c r="DEU1" s="18"/>
      <c r="DEV1" s="18"/>
      <c r="DEW1" s="18"/>
      <c r="DEX1" s="18"/>
      <c r="DEY1" s="18"/>
      <c r="DEZ1" s="18"/>
      <c r="DFA1" s="18"/>
      <c r="DFB1" s="18"/>
      <c r="DFC1" s="18"/>
      <c r="DFD1" s="18"/>
      <c r="DFE1" s="18"/>
      <c r="DFF1" s="18"/>
      <c r="DFG1" s="18"/>
      <c r="DFH1" s="18"/>
      <c r="DFI1" s="18"/>
      <c r="DFJ1" s="18"/>
      <c r="DFK1" s="18"/>
      <c r="DFL1" s="18"/>
      <c r="DFM1" s="18"/>
      <c r="DFN1" s="18"/>
      <c r="DFO1" s="18"/>
      <c r="DFP1" s="18"/>
      <c r="DFQ1" s="18"/>
      <c r="DFR1" s="18"/>
      <c r="DFS1" s="18"/>
      <c r="DFT1" s="18"/>
      <c r="DFU1" s="18"/>
      <c r="DFV1" s="18"/>
      <c r="DFW1" s="18"/>
      <c r="DFX1" s="18"/>
      <c r="DFY1" s="18"/>
      <c r="DFZ1" s="18"/>
      <c r="DGA1" s="18"/>
      <c r="DGB1" s="18"/>
      <c r="DGC1" s="18"/>
      <c r="DGD1" s="18"/>
      <c r="DGE1" s="18"/>
      <c r="DGF1" s="18"/>
      <c r="DGG1" s="18"/>
      <c r="DGH1" s="18"/>
      <c r="DGI1" s="18"/>
      <c r="DGJ1" s="18"/>
      <c r="DGK1" s="18"/>
      <c r="DGL1" s="18"/>
      <c r="DGM1" s="18"/>
      <c r="DGN1" s="18"/>
      <c r="DGO1" s="18"/>
      <c r="DGP1" s="18"/>
      <c r="DGQ1" s="18"/>
      <c r="DGR1" s="18"/>
      <c r="DGS1" s="18"/>
      <c r="DGT1" s="18"/>
      <c r="DGU1" s="18"/>
      <c r="DGV1" s="18"/>
      <c r="DGW1" s="18"/>
      <c r="DGX1" s="18"/>
      <c r="DGY1" s="18"/>
      <c r="DGZ1" s="18"/>
      <c r="DHA1" s="18"/>
      <c r="DHB1" s="18"/>
      <c r="DHC1" s="18"/>
      <c r="DHD1" s="18"/>
      <c r="DHE1" s="18"/>
      <c r="DHF1" s="18"/>
      <c r="DHG1" s="18"/>
      <c r="DHH1" s="18"/>
      <c r="DHI1" s="18"/>
      <c r="DHJ1" s="18"/>
      <c r="DHK1" s="18"/>
      <c r="DHL1" s="18"/>
      <c r="DHM1" s="18"/>
      <c r="DHN1" s="18"/>
      <c r="DHO1" s="18"/>
      <c r="DHP1" s="18"/>
      <c r="DHQ1" s="18"/>
      <c r="DHR1" s="18"/>
      <c r="DHS1" s="18"/>
      <c r="DHT1" s="18"/>
      <c r="DHU1" s="18"/>
      <c r="DHV1" s="18"/>
      <c r="DHW1" s="18"/>
      <c r="DHX1" s="18"/>
      <c r="DHY1" s="18"/>
      <c r="DHZ1" s="18"/>
      <c r="DIA1" s="18"/>
      <c r="DIB1" s="18"/>
      <c r="DIC1" s="18"/>
      <c r="DID1" s="18"/>
      <c r="DIE1" s="18"/>
      <c r="DIF1" s="18"/>
      <c r="DIG1" s="18"/>
      <c r="DIH1" s="18"/>
      <c r="DII1" s="18"/>
      <c r="DIJ1" s="18"/>
      <c r="DIK1" s="18"/>
      <c r="DIL1" s="18"/>
      <c r="DIM1" s="18"/>
      <c r="DIN1" s="18"/>
      <c r="DIO1" s="18"/>
      <c r="DIP1" s="18"/>
      <c r="DIQ1" s="18"/>
      <c r="DIR1" s="18"/>
      <c r="DIS1" s="18"/>
      <c r="DIT1" s="18"/>
      <c r="DIU1" s="18"/>
      <c r="DIV1" s="18"/>
      <c r="DIW1" s="18"/>
      <c r="DIX1" s="18"/>
      <c r="DIY1" s="18"/>
      <c r="DIZ1" s="18"/>
      <c r="DJA1" s="18"/>
      <c r="DJB1" s="18"/>
      <c r="DJC1" s="18"/>
      <c r="DJD1" s="18"/>
      <c r="DJE1" s="18"/>
      <c r="DJF1" s="18"/>
      <c r="DJG1" s="18"/>
      <c r="DJH1" s="18"/>
      <c r="DJI1" s="18"/>
      <c r="DJJ1" s="18"/>
      <c r="DJK1" s="18"/>
      <c r="DJL1" s="18"/>
      <c r="DJM1" s="18"/>
      <c r="DJN1" s="18"/>
      <c r="DJO1" s="18"/>
      <c r="DJP1" s="18"/>
      <c r="DJQ1" s="18"/>
      <c r="DJR1" s="18"/>
      <c r="DJS1" s="18"/>
      <c r="DJT1" s="18"/>
      <c r="DJU1" s="18"/>
      <c r="DJV1" s="18"/>
      <c r="DJW1" s="18"/>
      <c r="DJX1" s="18"/>
      <c r="DJY1" s="18"/>
      <c r="DJZ1" s="18"/>
      <c r="DKA1" s="18"/>
      <c r="DKB1" s="18"/>
      <c r="DKC1" s="18"/>
      <c r="DKD1" s="18"/>
      <c r="DKE1" s="18"/>
      <c r="DKF1" s="18"/>
      <c r="DKG1" s="18"/>
      <c r="DKH1" s="18"/>
      <c r="DKI1" s="18"/>
      <c r="DKJ1" s="18"/>
      <c r="DKK1" s="18"/>
      <c r="DKL1" s="18"/>
      <c r="DKM1" s="18"/>
      <c r="DKN1" s="18"/>
      <c r="DKO1" s="18"/>
      <c r="DKP1" s="18"/>
      <c r="DKQ1" s="18"/>
      <c r="DKR1" s="18"/>
      <c r="DKS1" s="18"/>
      <c r="DKT1" s="18"/>
      <c r="DKU1" s="18"/>
      <c r="DKV1" s="18"/>
      <c r="DKW1" s="18"/>
      <c r="DKX1" s="18"/>
      <c r="DKY1" s="18"/>
      <c r="DKZ1" s="18"/>
      <c r="DLA1" s="18"/>
      <c r="DLB1" s="18"/>
      <c r="DLC1" s="18"/>
      <c r="DLD1" s="18"/>
      <c r="DLE1" s="18"/>
      <c r="DLF1" s="18"/>
      <c r="DLG1" s="18"/>
      <c r="DLH1" s="18"/>
      <c r="DLI1" s="18"/>
      <c r="DLJ1" s="18"/>
      <c r="DLK1" s="18"/>
      <c r="DLL1" s="18"/>
      <c r="DLM1" s="18"/>
      <c r="DLN1" s="18"/>
      <c r="DLO1" s="18"/>
      <c r="DLP1" s="18"/>
      <c r="DLQ1" s="18"/>
      <c r="DLR1" s="18"/>
      <c r="DLS1" s="18"/>
      <c r="DLT1" s="18"/>
      <c r="DLU1" s="18"/>
      <c r="DLV1" s="18"/>
      <c r="DLW1" s="18"/>
      <c r="DLX1" s="18"/>
      <c r="DLY1" s="18"/>
      <c r="DLZ1" s="18"/>
      <c r="DMA1" s="18"/>
      <c r="DMB1" s="18"/>
      <c r="DMC1" s="18"/>
      <c r="DMD1" s="18"/>
      <c r="DME1" s="18"/>
      <c r="DMF1" s="18"/>
      <c r="DMG1" s="18"/>
      <c r="DMH1" s="18"/>
      <c r="DMI1" s="18"/>
      <c r="DMJ1" s="18"/>
      <c r="DMK1" s="18"/>
      <c r="DML1" s="18"/>
      <c r="DMM1" s="18"/>
      <c r="DMN1" s="18"/>
      <c r="DMO1" s="18"/>
      <c r="DMP1" s="18"/>
      <c r="DMQ1" s="18"/>
      <c r="DMR1" s="18"/>
      <c r="DMS1" s="18"/>
      <c r="DMT1" s="18"/>
      <c r="DMU1" s="18"/>
      <c r="DMV1" s="18"/>
      <c r="DMW1" s="18"/>
      <c r="DMX1" s="18"/>
      <c r="DMY1" s="18"/>
      <c r="DMZ1" s="18"/>
      <c r="DNA1" s="18"/>
      <c r="DNB1" s="18"/>
      <c r="DNC1" s="18"/>
      <c r="DND1" s="18"/>
      <c r="DNE1" s="18"/>
      <c r="DNF1" s="18"/>
      <c r="DNG1" s="18"/>
      <c r="DNH1" s="18"/>
      <c r="DNI1" s="18"/>
      <c r="DNJ1" s="18"/>
      <c r="DNK1" s="18"/>
      <c r="DNL1" s="18"/>
      <c r="DNM1" s="18"/>
      <c r="DNN1" s="18"/>
      <c r="DNO1" s="18"/>
      <c r="DNP1" s="18"/>
      <c r="DNQ1" s="18"/>
      <c r="DNR1" s="18"/>
      <c r="DNS1" s="18"/>
      <c r="DNT1" s="18"/>
      <c r="DNU1" s="18"/>
      <c r="DNV1" s="18"/>
      <c r="DNW1" s="18"/>
      <c r="DNX1" s="18"/>
      <c r="DNY1" s="18"/>
      <c r="DNZ1" s="18"/>
      <c r="DOA1" s="18"/>
      <c r="DOB1" s="18"/>
      <c r="DOC1" s="18"/>
      <c r="DOD1" s="18"/>
      <c r="DOE1" s="18"/>
      <c r="DOF1" s="18"/>
      <c r="DOG1" s="18"/>
      <c r="DOH1" s="18"/>
      <c r="DOI1" s="18"/>
      <c r="DOJ1" s="18"/>
      <c r="DOK1" s="18"/>
      <c r="DOL1" s="18"/>
      <c r="DOM1" s="18"/>
      <c r="DON1" s="18"/>
      <c r="DOO1" s="18"/>
      <c r="DOP1" s="18"/>
      <c r="DOQ1" s="18"/>
      <c r="DOR1" s="18"/>
      <c r="DOS1" s="18"/>
      <c r="DOT1" s="18"/>
      <c r="DOU1" s="18"/>
      <c r="DOV1" s="18"/>
      <c r="DOW1" s="18"/>
      <c r="DOX1" s="18"/>
      <c r="DOY1" s="18"/>
      <c r="DOZ1" s="18"/>
      <c r="DPA1" s="18"/>
      <c r="DPB1" s="18"/>
      <c r="DPC1" s="18"/>
      <c r="DPD1" s="18"/>
      <c r="DPE1" s="18"/>
      <c r="DPF1" s="18"/>
      <c r="DPG1" s="18"/>
      <c r="DPH1" s="18"/>
      <c r="DPI1" s="18"/>
      <c r="DPJ1" s="18"/>
      <c r="DPK1" s="18"/>
      <c r="DPL1" s="18"/>
      <c r="DPM1" s="18"/>
      <c r="DPN1" s="18"/>
      <c r="DPO1" s="18"/>
      <c r="DPP1" s="18"/>
      <c r="DPQ1" s="18"/>
      <c r="DPR1" s="18"/>
      <c r="DPS1" s="18"/>
      <c r="DPT1" s="18"/>
      <c r="DPU1" s="18"/>
      <c r="DPV1" s="18"/>
      <c r="DPW1" s="18"/>
      <c r="DPX1" s="18"/>
      <c r="DPY1" s="18"/>
      <c r="DPZ1" s="18"/>
      <c r="DQA1" s="18"/>
      <c r="DQB1" s="18"/>
      <c r="DQC1" s="18"/>
      <c r="DQD1" s="18"/>
      <c r="DQE1" s="18"/>
      <c r="DQF1" s="18"/>
      <c r="DQG1" s="18"/>
      <c r="DQH1" s="18"/>
      <c r="DQI1" s="18"/>
      <c r="DQJ1" s="18"/>
      <c r="DQK1" s="18"/>
      <c r="DQL1" s="18"/>
      <c r="DQM1" s="18"/>
      <c r="DQN1" s="18"/>
      <c r="DQO1" s="18"/>
      <c r="DQP1" s="18"/>
      <c r="DQQ1" s="18"/>
      <c r="DQR1" s="18"/>
      <c r="DQS1" s="18"/>
      <c r="DQT1" s="18"/>
      <c r="DQU1" s="18"/>
      <c r="DQV1" s="18"/>
      <c r="DQW1" s="18"/>
      <c r="DQX1" s="18"/>
      <c r="DQY1" s="18"/>
      <c r="DQZ1" s="18"/>
      <c r="DRA1" s="18"/>
      <c r="DRB1" s="18"/>
      <c r="DRC1" s="18"/>
      <c r="DRD1" s="18"/>
      <c r="DRE1" s="18"/>
      <c r="DRF1" s="18"/>
      <c r="DRG1" s="18"/>
      <c r="DRH1" s="18"/>
      <c r="DRI1" s="18"/>
      <c r="DRJ1" s="18"/>
      <c r="DRK1" s="18"/>
      <c r="DRL1" s="18"/>
      <c r="DRM1" s="18"/>
      <c r="DRN1" s="18"/>
      <c r="DRO1" s="18"/>
      <c r="DRP1" s="18"/>
      <c r="DRQ1" s="18"/>
      <c r="DRR1" s="18"/>
      <c r="DRS1" s="18"/>
      <c r="DRT1" s="18"/>
      <c r="DRU1" s="18"/>
      <c r="DRV1" s="18"/>
      <c r="DRW1" s="18"/>
      <c r="DRX1" s="18"/>
      <c r="DRY1" s="18"/>
      <c r="DRZ1" s="18"/>
      <c r="DSA1" s="18"/>
      <c r="DSB1" s="18"/>
      <c r="DSC1" s="18"/>
      <c r="DSD1" s="18"/>
      <c r="DSE1" s="18"/>
      <c r="DSF1" s="18"/>
      <c r="DSG1" s="18"/>
      <c r="DSH1" s="18"/>
      <c r="DSI1" s="18"/>
      <c r="DSJ1" s="18"/>
      <c r="DSK1" s="18"/>
      <c r="DSL1" s="18"/>
      <c r="DSM1" s="18"/>
      <c r="DSN1" s="18"/>
      <c r="DSO1" s="18"/>
      <c r="DSP1" s="18"/>
      <c r="DSQ1" s="18"/>
      <c r="DSR1" s="18"/>
      <c r="DSS1" s="18"/>
      <c r="DST1" s="18"/>
      <c r="DSU1" s="18"/>
      <c r="DSV1" s="18"/>
      <c r="DSW1" s="18"/>
      <c r="DSX1" s="18"/>
      <c r="DSY1" s="18"/>
      <c r="DSZ1" s="18"/>
      <c r="DTA1" s="18"/>
      <c r="DTB1" s="18"/>
      <c r="DTC1" s="18"/>
      <c r="DTD1" s="18"/>
      <c r="DTE1" s="18"/>
      <c r="DTF1" s="18"/>
      <c r="DTG1" s="18"/>
      <c r="DTH1" s="18"/>
      <c r="DTI1" s="18"/>
      <c r="DTJ1" s="18"/>
      <c r="DTK1" s="18"/>
      <c r="DTL1" s="18"/>
      <c r="DTM1" s="18"/>
      <c r="DTN1" s="18"/>
      <c r="DTO1" s="18"/>
      <c r="DTP1" s="18"/>
      <c r="DTQ1" s="18"/>
      <c r="DTR1" s="18"/>
      <c r="DTS1" s="18"/>
      <c r="DTT1" s="18"/>
      <c r="DTU1" s="18"/>
      <c r="DTV1" s="18"/>
      <c r="DTW1" s="18"/>
      <c r="DTX1" s="18"/>
      <c r="DTY1" s="18"/>
      <c r="DTZ1" s="18"/>
      <c r="DUA1" s="18"/>
      <c r="DUB1" s="18"/>
      <c r="DUC1" s="18"/>
      <c r="DUD1" s="18"/>
      <c r="DUE1" s="18"/>
      <c r="DUF1" s="18"/>
      <c r="DUG1" s="18"/>
      <c r="DUH1" s="18"/>
      <c r="DUI1" s="18"/>
      <c r="DUJ1" s="18"/>
      <c r="DUK1" s="18"/>
      <c r="DUL1" s="18"/>
      <c r="DUM1" s="18"/>
      <c r="DUN1" s="18"/>
      <c r="DUO1" s="18"/>
      <c r="DUP1" s="18"/>
      <c r="DUQ1" s="18"/>
      <c r="DUR1" s="18"/>
      <c r="DUS1" s="18"/>
      <c r="DUT1" s="18"/>
      <c r="DUU1" s="18"/>
      <c r="DUV1" s="18"/>
      <c r="DUW1" s="18"/>
      <c r="DUX1" s="18"/>
      <c r="DUY1" s="18"/>
      <c r="DUZ1" s="18"/>
      <c r="DVA1" s="18"/>
      <c r="DVB1" s="18"/>
      <c r="DVC1" s="18"/>
      <c r="DVD1" s="18"/>
      <c r="DVE1" s="18"/>
      <c r="DVF1" s="18"/>
      <c r="DVG1" s="18"/>
      <c r="DVH1" s="18"/>
      <c r="DVI1" s="18"/>
      <c r="DVJ1" s="18"/>
      <c r="DVK1" s="18"/>
      <c r="DVL1" s="18"/>
      <c r="DVM1" s="18"/>
      <c r="DVN1" s="18"/>
      <c r="DVO1" s="18"/>
      <c r="DVP1" s="18"/>
      <c r="DVQ1" s="18"/>
      <c r="DVR1" s="18"/>
      <c r="DVS1" s="18"/>
      <c r="DVT1" s="18"/>
      <c r="DVU1" s="18"/>
      <c r="DVV1" s="18"/>
      <c r="DVW1" s="18"/>
      <c r="DVX1" s="18"/>
      <c r="DVY1" s="18"/>
      <c r="DVZ1" s="18"/>
      <c r="DWA1" s="18"/>
      <c r="DWB1" s="18"/>
      <c r="DWC1" s="18"/>
      <c r="DWD1" s="18"/>
      <c r="DWE1" s="18"/>
      <c r="DWF1" s="18"/>
      <c r="DWG1" s="18"/>
      <c r="DWH1" s="18"/>
      <c r="DWI1" s="18"/>
      <c r="DWJ1" s="18"/>
      <c r="DWK1" s="18"/>
      <c r="DWL1" s="18"/>
      <c r="DWM1" s="18"/>
      <c r="DWN1" s="18"/>
      <c r="DWO1" s="18"/>
      <c r="DWP1" s="18"/>
      <c r="DWQ1" s="18"/>
      <c r="DWR1" s="18"/>
      <c r="DWS1" s="18"/>
      <c r="DWT1" s="18"/>
      <c r="DWU1" s="18"/>
      <c r="DWV1" s="18"/>
      <c r="DWW1" s="18"/>
      <c r="DWX1" s="18"/>
      <c r="DWY1" s="18"/>
      <c r="DWZ1" s="18"/>
      <c r="DXA1" s="18"/>
      <c r="DXB1" s="18"/>
      <c r="DXC1" s="18"/>
      <c r="DXD1" s="18"/>
      <c r="DXE1" s="18"/>
      <c r="DXF1" s="18"/>
      <c r="DXG1" s="18"/>
      <c r="DXH1" s="18"/>
      <c r="DXI1" s="18"/>
      <c r="DXJ1" s="18"/>
      <c r="DXK1" s="18"/>
      <c r="DXL1" s="18"/>
      <c r="DXM1" s="18"/>
      <c r="DXN1" s="18"/>
      <c r="DXO1" s="18"/>
      <c r="DXP1" s="18"/>
      <c r="DXQ1" s="18"/>
      <c r="DXR1" s="18"/>
      <c r="DXS1" s="18"/>
      <c r="DXT1" s="18"/>
      <c r="DXU1" s="18"/>
      <c r="DXV1" s="18"/>
      <c r="DXW1" s="18"/>
      <c r="DXX1" s="18"/>
      <c r="DXY1" s="18"/>
      <c r="DXZ1" s="18"/>
      <c r="DYA1" s="18"/>
      <c r="DYB1" s="18"/>
      <c r="DYC1" s="18"/>
      <c r="DYD1" s="18"/>
      <c r="DYE1" s="18"/>
      <c r="DYF1" s="18"/>
      <c r="DYG1" s="18"/>
      <c r="DYH1" s="18"/>
      <c r="DYI1" s="18"/>
      <c r="DYJ1" s="18"/>
      <c r="DYK1" s="18"/>
      <c r="DYL1" s="18"/>
      <c r="DYM1" s="18"/>
      <c r="DYN1" s="18"/>
      <c r="DYO1" s="18"/>
      <c r="DYP1" s="18"/>
      <c r="DYQ1" s="18"/>
      <c r="DYR1" s="18"/>
      <c r="DYS1" s="18"/>
      <c r="DYT1" s="18"/>
      <c r="DYU1" s="18"/>
      <c r="DYV1" s="18"/>
      <c r="DYW1" s="18"/>
      <c r="DYX1" s="18"/>
      <c r="DYY1" s="18"/>
      <c r="DYZ1" s="18"/>
      <c r="DZA1" s="18"/>
      <c r="DZB1" s="18"/>
      <c r="DZC1" s="18"/>
      <c r="DZD1" s="18"/>
      <c r="DZE1" s="18"/>
      <c r="DZF1" s="18"/>
      <c r="DZG1" s="18"/>
      <c r="DZH1" s="18"/>
      <c r="DZI1" s="18"/>
      <c r="DZJ1" s="18"/>
      <c r="DZK1" s="18"/>
      <c r="DZL1" s="18"/>
      <c r="DZM1" s="18"/>
      <c r="DZN1" s="18"/>
      <c r="DZO1" s="18"/>
      <c r="DZP1" s="18"/>
      <c r="DZQ1" s="18"/>
      <c r="DZR1" s="18"/>
      <c r="DZS1" s="18"/>
      <c r="DZT1" s="18"/>
      <c r="DZU1" s="18"/>
      <c r="DZV1" s="18"/>
      <c r="DZW1" s="18"/>
      <c r="DZX1" s="18"/>
      <c r="DZY1" s="18"/>
      <c r="DZZ1" s="18"/>
      <c r="EAA1" s="18"/>
      <c r="EAB1" s="18"/>
      <c r="EAC1" s="18"/>
      <c r="EAD1" s="18"/>
      <c r="EAE1" s="18"/>
      <c r="EAF1" s="18"/>
      <c r="EAG1" s="18"/>
      <c r="EAH1" s="18"/>
      <c r="EAI1" s="18"/>
      <c r="EAJ1" s="18"/>
      <c r="EAK1" s="18"/>
      <c r="EAL1" s="18"/>
      <c r="EAM1" s="18"/>
      <c r="EAN1" s="18"/>
      <c r="EAO1" s="18"/>
      <c r="EAP1" s="18"/>
      <c r="EAQ1" s="18"/>
      <c r="EAR1" s="18"/>
      <c r="EAS1" s="18"/>
      <c r="EAT1" s="18"/>
      <c r="EAU1" s="18"/>
      <c r="EAV1" s="18"/>
      <c r="EAW1" s="18"/>
      <c r="EAX1" s="18"/>
      <c r="EAY1" s="18"/>
      <c r="EAZ1" s="18"/>
      <c r="EBA1" s="18"/>
      <c r="EBB1" s="18"/>
      <c r="EBC1" s="18"/>
      <c r="EBD1" s="18"/>
      <c r="EBE1" s="18"/>
      <c r="EBF1" s="18"/>
      <c r="EBG1" s="18"/>
      <c r="EBH1" s="18"/>
      <c r="EBI1" s="18"/>
      <c r="EBJ1" s="18"/>
      <c r="EBK1" s="18"/>
      <c r="EBL1" s="18"/>
      <c r="EBM1" s="18"/>
      <c r="EBN1" s="18"/>
      <c r="EBO1" s="18"/>
      <c r="EBP1" s="18"/>
      <c r="EBQ1" s="18"/>
      <c r="EBR1" s="18"/>
      <c r="EBS1" s="18"/>
      <c r="EBT1" s="18"/>
      <c r="EBU1" s="18"/>
      <c r="EBV1" s="18"/>
      <c r="EBW1" s="18"/>
      <c r="EBX1" s="18"/>
      <c r="EBY1" s="18"/>
      <c r="EBZ1" s="18"/>
      <c r="ECA1" s="18"/>
      <c r="ECB1" s="18"/>
      <c r="ECC1" s="18"/>
      <c r="ECD1" s="18"/>
      <c r="ECE1" s="18"/>
      <c r="ECF1" s="18"/>
      <c r="ECG1" s="18"/>
      <c r="ECH1" s="18"/>
      <c r="ECI1" s="18"/>
      <c r="ECJ1" s="18"/>
      <c r="ECK1" s="18"/>
      <c r="ECL1" s="18"/>
      <c r="ECM1" s="18"/>
      <c r="ECN1" s="18"/>
      <c r="ECO1" s="18"/>
      <c r="ECP1" s="18"/>
      <c r="ECQ1" s="18"/>
      <c r="ECR1" s="18"/>
      <c r="ECS1" s="18"/>
      <c r="ECT1" s="18"/>
      <c r="ECU1" s="18"/>
      <c r="ECV1" s="18"/>
      <c r="ECW1" s="18"/>
      <c r="ECX1" s="18"/>
      <c r="ECY1" s="18"/>
      <c r="ECZ1" s="18"/>
      <c r="EDA1" s="18"/>
      <c r="EDB1" s="18"/>
      <c r="EDC1" s="18"/>
      <c r="EDD1" s="18"/>
      <c r="EDE1" s="18"/>
      <c r="EDF1" s="18"/>
      <c r="EDG1" s="18"/>
      <c r="EDH1" s="18"/>
      <c r="EDI1" s="18"/>
      <c r="EDJ1" s="18"/>
      <c r="EDK1" s="18"/>
      <c r="EDL1" s="18"/>
      <c r="EDM1" s="18"/>
      <c r="EDN1" s="18"/>
      <c r="EDO1" s="18"/>
      <c r="EDP1" s="18"/>
      <c r="EDQ1" s="18"/>
      <c r="EDR1" s="18"/>
      <c r="EDS1" s="18"/>
      <c r="EDT1" s="18"/>
      <c r="EDU1" s="18"/>
      <c r="EDV1" s="18"/>
      <c r="EDW1" s="18"/>
      <c r="EDX1" s="18"/>
      <c r="EDY1" s="18"/>
      <c r="EDZ1" s="18"/>
      <c r="EEA1" s="18"/>
      <c r="EEB1" s="18"/>
      <c r="EEC1" s="18"/>
      <c r="EED1" s="18"/>
      <c r="EEE1" s="18"/>
      <c r="EEF1" s="18"/>
      <c r="EEG1" s="18"/>
      <c r="EEH1" s="18"/>
      <c r="EEI1" s="18"/>
      <c r="EEJ1" s="18"/>
      <c r="EEK1" s="18"/>
      <c r="EEL1" s="18"/>
      <c r="EEM1" s="18"/>
      <c r="EEN1" s="18"/>
      <c r="EEO1" s="18"/>
      <c r="EEP1" s="18"/>
      <c r="EEQ1" s="18"/>
      <c r="EER1" s="18"/>
      <c r="EES1" s="18"/>
      <c r="EET1" s="18"/>
      <c r="EEU1" s="18"/>
      <c r="EEV1" s="18"/>
      <c r="EEW1" s="18"/>
      <c r="EEX1" s="18"/>
      <c r="EEY1" s="18"/>
      <c r="EEZ1" s="18"/>
      <c r="EFA1" s="18"/>
      <c r="EFB1" s="18"/>
      <c r="EFC1" s="18"/>
      <c r="EFD1" s="18"/>
      <c r="EFE1" s="18"/>
      <c r="EFF1" s="18"/>
      <c r="EFG1" s="18"/>
      <c r="EFH1" s="18"/>
      <c r="EFI1" s="18"/>
      <c r="EFJ1" s="18"/>
      <c r="EFK1" s="18"/>
      <c r="EFL1" s="18"/>
      <c r="EFM1" s="18"/>
      <c r="EFN1" s="18"/>
      <c r="EFO1" s="18"/>
      <c r="EFP1" s="18"/>
      <c r="EFQ1" s="18"/>
      <c r="EFR1" s="18"/>
      <c r="EFS1" s="18"/>
      <c r="EFT1" s="18"/>
      <c r="EFU1" s="18"/>
      <c r="EFV1" s="18"/>
      <c r="EFW1" s="18"/>
      <c r="EFX1" s="18"/>
      <c r="EFY1" s="18"/>
      <c r="EFZ1" s="18"/>
      <c r="EGA1" s="18"/>
      <c r="EGB1" s="18"/>
      <c r="EGC1" s="18"/>
      <c r="EGD1" s="18"/>
      <c r="EGE1" s="18"/>
      <c r="EGF1" s="18"/>
      <c r="EGG1" s="18"/>
      <c r="EGH1" s="18"/>
      <c r="EGI1" s="18"/>
      <c r="EGJ1" s="18"/>
      <c r="EGK1" s="18"/>
      <c r="EGL1" s="18"/>
      <c r="EGM1" s="18"/>
      <c r="EGN1" s="18"/>
      <c r="EGO1" s="18"/>
      <c r="EGP1" s="18"/>
      <c r="EGQ1" s="18"/>
      <c r="EGR1" s="18"/>
      <c r="EGS1" s="18"/>
      <c r="EGT1" s="18"/>
      <c r="EGU1" s="18"/>
      <c r="EGV1" s="18"/>
      <c r="EGW1" s="18"/>
      <c r="EGX1" s="18"/>
      <c r="EGY1" s="18"/>
      <c r="EGZ1" s="18"/>
      <c r="EHA1" s="18"/>
      <c r="EHB1" s="18"/>
      <c r="EHC1" s="18"/>
      <c r="EHD1" s="18"/>
      <c r="EHE1" s="18"/>
      <c r="EHF1" s="18"/>
      <c r="EHG1" s="18"/>
      <c r="EHH1" s="18"/>
      <c r="EHI1" s="18"/>
      <c r="EHJ1" s="18"/>
      <c r="EHK1" s="18"/>
      <c r="EHL1" s="18"/>
      <c r="EHM1" s="18"/>
      <c r="EHN1" s="18"/>
      <c r="EHO1" s="18"/>
      <c r="EHP1" s="18"/>
      <c r="EHQ1" s="18"/>
      <c r="EHR1" s="18"/>
      <c r="EHS1" s="18"/>
      <c r="EHT1" s="18"/>
      <c r="EHU1" s="18"/>
      <c r="EHV1" s="18"/>
      <c r="EHW1" s="18"/>
      <c r="EHX1" s="18"/>
      <c r="EHY1" s="18"/>
      <c r="EHZ1" s="18"/>
      <c r="EIA1" s="18"/>
      <c r="EIB1" s="18"/>
      <c r="EIC1" s="18"/>
      <c r="EID1" s="18"/>
      <c r="EIE1" s="18"/>
      <c r="EIF1" s="18"/>
      <c r="EIG1" s="18"/>
      <c r="EIH1" s="18"/>
      <c r="EII1" s="18"/>
      <c r="EIJ1" s="18"/>
      <c r="EIK1" s="18"/>
      <c r="EIL1" s="18"/>
      <c r="EIM1" s="18"/>
      <c r="EIN1" s="18"/>
      <c r="EIO1" s="18"/>
      <c r="EIP1" s="18"/>
      <c r="EIQ1" s="18"/>
      <c r="EIR1" s="18"/>
      <c r="EIS1" s="18"/>
      <c r="EIT1" s="18"/>
      <c r="EIU1" s="18"/>
      <c r="EIV1" s="18"/>
      <c r="EIW1" s="18"/>
      <c r="EIX1" s="18"/>
      <c r="EIY1" s="18"/>
      <c r="EIZ1" s="18"/>
      <c r="EJA1" s="18"/>
      <c r="EJB1" s="18"/>
      <c r="EJC1" s="18"/>
      <c r="EJD1" s="18"/>
      <c r="EJE1" s="18"/>
      <c r="EJF1" s="18"/>
      <c r="EJG1" s="18"/>
      <c r="EJH1" s="18"/>
      <c r="EJI1" s="18"/>
      <c r="EJJ1" s="18"/>
      <c r="EJK1" s="18"/>
      <c r="EJL1" s="18"/>
      <c r="EJM1" s="18"/>
      <c r="EJN1" s="18"/>
      <c r="EJO1" s="18"/>
      <c r="EJP1" s="18"/>
      <c r="EJQ1" s="18"/>
      <c r="EJR1" s="18"/>
      <c r="EJS1" s="18"/>
      <c r="EJT1" s="18"/>
      <c r="EJU1" s="18"/>
      <c r="EJV1" s="18"/>
      <c r="EJW1" s="18"/>
      <c r="EJX1" s="18"/>
      <c r="EJY1" s="18"/>
      <c r="EJZ1" s="18"/>
      <c r="EKA1" s="18"/>
      <c r="EKB1" s="18"/>
      <c r="EKC1" s="18"/>
      <c r="EKD1" s="18"/>
      <c r="EKE1" s="18"/>
      <c r="EKF1" s="18"/>
      <c r="EKG1" s="18"/>
      <c r="EKH1" s="18"/>
      <c r="EKI1" s="18"/>
      <c r="EKJ1" s="18"/>
      <c r="EKK1" s="18"/>
      <c r="EKL1" s="18"/>
      <c r="EKM1" s="18"/>
      <c r="EKN1" s="18"/>
      <c r="EKO1" s="18"/>
      <c r="EKP1" s="18"/>
      <c r="EKQ1" s="18"/>
      <c r="EKR1" s="18"/>
      <c r="EKS1" s="18"/>
      <c r="EKT1" s="18"/>
      <c r="EKU1" s="18"/>
      <c r="EKV1" s="18"/>
      <c r="EKW1" s="18"/>
      <c r="EKX1" s="18"/>
      <c r="EKY1" s="18"/>
      <c r="EKZ1" s="18"/>
      <c r="ELA1" s="18"/>
      <c r="ELB1" s="18"/>
      <c r="ELC1" s="18"/>
      <c r="ELD1" s="18"/>
      <c r="ELE1" s="18"/>
      <c r="ELF1" s="18"/>
      <c r="ELG1" s="18"/>
      <c r="ELH1" s="18"/>
      <c r="ELI1" s="18"/>
      <c r="ELJ1" s="18"/>
      <c r="ELK1" s="18"/>
      <c r="ELL1" s="18"/>
      <c r="ELM1" s="18"/>
      <c r="ELN1" s="18"/>
      <c r="ELO1" s="18"/>
      <c r="ELP1" s="18"/>
      <c r="ELQ1" s="18"/>
      <c r="ELR1" s="18"/>
      <c r="ELS1" s="18"/>
      <c r="ELT1" s="18"/>
      <c r="ELU1" s="18"/>
      <c r="ELV1" s="18"/>
      <c r="ELW1" s="18"/>
      <c r="ELX1" s="18"/>
      <c r="ELY1" s="18"/>
      <c r="ELZ1" s="18"/>
      <c r="EMA1" s="18"/>
      <c r="EMB1" s="18"/>
      <c r="EMC1" s="18"/>
      <c r="EMD1" s="18"/>
      <c r="EME1" s="18"/>
      <c r="EMF1" s="18"/>
      <c r="EMG1" s="18"/>
      <c r="EMH1" s="18"/>
      <c r="EMI1" s="18"/>
      <c r="EMJ1" s="18"/>
      <c r="EMK1" s="18"/>
      <c r="EML1" s="18"/>
      <c r="EMM1" s="18"/>
      <c r="EMN1" s="18"/>
      <c r="EMO1" s="18"/>
      <c r="EMP1" s="18"/>
      <c r="EMQ1" s="18"/>
      <c r="EMR1" s="18"/>
      <c r="EMS1" s="18"/>
      <c r="EMT1" s="18"/>
      <c r="EMU1" s="18"/>
      <c r="EMV1" s="18"/>
      <c r="EMW1" s="18"/>
      <c r="EMX1" s="18"/>
      <c r="EMY1" s="18"/>
      <c r="EMZ1" s="18"/>
      <c r="ENA1" s="18"/>
      <c r="ENB1" s="18"/>
      <c r="ENC1" s="18"/>
      <c r="END1" s="18"/>
      <c r="ENE1" s="18"/>
      <c r="ENF1" s="18"/>
      <c r="ENG1" s="18"/>
      <c r="ENH1" s="18"/>
      <c r="ENI1" s="18"/>
      <c r="ENJ1" s="18"/>
      <c r="ENK1" s="18"/>
      <c r="ENL1" s="18"/>
      <c r="ENM1" s="18"/>
      <c r="ENN1" s="18"/>
      <c r="ENO1" s="18"/>
      <c r="ENP1" s="18"/>
      <c r="ENQ1" s="18"/>
      <c r="ENR1" s="18"/>
      <c r="ENS1" s="18"/>
      <c r="ENT1" s="18"/>
      <c r="ENU1" s="18"/>
      <c r="ENV1" s="18"/>
      <c r="ENW1" s="18"/>
      <c r="ENX1" s="18"/>
      <c r="ENY1" s="18"/>
      <c r="ENZ1" s="18"/>
      <c r="EOA1" s="18"/>
      <c r="EOB1" s="18"/>
      <c r="EOC1" s="18"/>
      <c r="EOD1" s="18"/>
      <c r="EOE1" s="18"/>
      <c r="EOF1" s="18"/>
      <c r="EOG1" s="18"/>
      <c r="EOH1" s="18"/>
      <c r="EOI1" s="18"/>
      <c r="EOJ1" s="18"/>
      <c r="EOK1" s="18"/>
      <c r="EOL1" s="18"/>
      <c r="EOM1" s="18"/>
      <c r="EON1" s="18"/>
      <c r="EOO1" s="18"/>
      <c r="EOP1" s="18"/>
      <c r="EOQ1" s="18"/>
      <c r="EOR1" s="18"/>
      <c r="EOS1" s="18"/>
      <c r="EOT1" s="18"/>
      <c r="EOU1" s="18"/>
      <c r="EOV1" s="18"/>
      <c r="EOW1" s="18"/>
      <c r="EOX1" s="18"/>
      <c r="EOY1" s="18"/>
      <c r="EOZ1" s="18"/>
      <c r="EPA1" s="18"/>
      <c r="EPB1" s="18"/>
      <c r="EPC1" s="18"/>
      <c r="EPD1" s="18"/>
      <c r="EPE1" s="18"/>
      <c r="EPF1" s="18"/>
      <c r="EPG1" s="18"/>
      <c r="EPH1" s="18"/>
      <c r="EPI1" s="18"/>
      <c r="EPJ1" s="18"/>
      <c r="EPK1" s="18"/>
      <c r="EPL1" s="18"/>
      <c r="EPM1" s="18"/>
      <c r="EPN1" s="18"/>
      <c r="EPO1" s="18"/>
      <c r="EPP1" s="18"/>
      <c r="EPQ1" s="18"/>
      <c r="EPR1" s="18"/>
      <c r="EPS1" s="18"/>
      <c r="EPT1" s="18"/>
      <c r="EPU1" s="18"/>
      <c r="EPV1" s="18"/>
      <c r="EPW1" s="18"/>
      <c r="EPX1" s="18"/>
      <c r="EPY1" s="18"/>
      <c r="EPZ1" s="18"/>
      <c r="EQA1" s="18"/>
      <c r="EQB1" s="18"/>
      <c r="EQC1" s="18"/>
      <c r="EQD1" s="18"/>
      <c r="EQE1" s="18"/>
      <c r="EQF1" s="18"/>
      <c r="EQG1" s="18"/>
      <c r="EQH1" s="18"/>
      <c r="EQI1" s="18"/>
      <c r="EQJ1" s="18"/>
      <c r="EQK1" s="18"/>
      <c r="EQL1" s="18"/>
      <c r="EQM1" s="18"/>
      <c r="EQN1" s="18"/>
      <c r="EQO1" s="18"/>
      <c r="EQP1" s="18"/>
      <c r="EQQ1" s="18"/>
      <c r="EQR1" s="18"/>
      <c r="EQS1" s="18"/>
      <c r="EQT1" s="18"/>
      <c r="EQU1" s="18"/>
      <c r="EQV1" s="18"/>
      <c r="EQW1" s="18"/>
      <c r="EQX1" s="18"/>
      <c r="EQY1" s="18"/>
      <c r="EQZ1" s="18"/>
      <c r="ERA1" s="18"/>
      <c r="ERB1" s="18"/>
      <c r="ERC1" s="18"/>
      <c r="ERD1" s="18"/>
      <c r="ERE1" s="18"/>
      <c r="ERF1" s="18"/>
      <c r="ERG1" s="18"/>
      <c r="ERH1" s="18"/>
      <c r="ERI1" s="18"/>
      <c r="ERJ1" s="18"/>
      <c r="ERK1" s="18"/>
      <c r="ERL1" s="18"/>
      <c r="ERM1" s="18"/>
      <c r="ERN1" s="18"/>
      <c r="ERO1" s="18"/>
      <c r="ERP1" s="18"/>
      <c r="ERQ1" s="18"/>
      <c r="ERR1" s="18"/>
      <c r="ERS1" s="18"/>
      <c r="ERT1" s="18"/>
      <c r="ERU1" s="18"/>
      <c r="ERV1" s="18"/>
      <c r="ERW1" s="18"/>
      <c r="ERX1" s="18"/>
      <c r="ERY1" s="18"/>
      <c r="ERZ1" s="18"/>
      <c r="ESA1" s="18"/>
      <c r="ESB1" s="18"/>
      <c r="ESC1" s="18"/>
      <c r="ESD1" s="18"/>
      <c r="ESE1" s="18"/>
      <c r="ESF1" s="18"/>
      <c r="ESG1" s="18"/>
      <c r="ESH1" s="18"/>
      <c r="ESI1" s="18"/>
      <c r="ESJ1" s="18"/>
      <c r="ESK1" s="18"/>
      <c r="ESL1" s="18"/>
      <c r="ESM1" s="18"/>
      <c r="ESN1" s="18"/>
      <c r="ESO1" s="18"/>
      <c r="ESP1" s="18"/>
      <c r="ESQ1" s="18"/>
      <c r="ESR1" s="18"/>
      <c r="ESS1" s="18"/>
      <c r="EST1" s="18"/>
      <c r="ESU1" s="18"/>
      <c r="ESV1" s="18"/>
      <c r="ESW1" s="18"/>
      <c r="ESX1" s="18"/>
      <c r="ESY1" s="18"/>
      <c r="ESZ1" s="18"/>
      <c r="ETA1" s="18"/>
      <c r="ETB1" s="18"/>
      <c r="ETC1" s="18"/>
      <c r="ETD1" s="18"/>
      <c r="ETE1" s="18"/>
      <c r="ETF1" s="18"/>
      <c r="ETG1" s="18"/>
      <c r="ETH1" s="18"/>
      <c r="ETI1" s="18"/>
      <c r="ETJ1" s="18"/>
      <c r="ETK1" s="18"/>
      <c r="ETL1" s="18"/>
      <c r="ETM1" s="18"/>
      <c r="ETN1" s="18"/>
      <c r="ETO1" s="18"/>
      <c r="ETP1" s="18"/>
      <c r="ETQ1" s="18"/>
      <c r="ETR1" s="18"/>
      <c r="ETS1" s="18"/>
      <c r="ETT1" s="18"/>
      <c r="ETU1" s="18"/>
      <c r="ETV1" s="18"/>
      <c r="ETW1" s="18"/>
      <c r="ETX1" s="18"/>
      <c r="ETY1" s="18"/>
      <c r="ETZ1" s="18"/>
      <c r="EUA1" s="18"/>
      <c r="EUB1" s="18"/>
      <c r="EUC1" s="18"/>
      <c r="EUD1" s="18"/>
      <c r="EUE1" s="18"/>
      <c r="EUF1" s="18"/>
      <c r="EUG1" s="18"/>
      <c r="EUH1" s="18"/>
      <c r="EUI1" s="18"/>
      <c r="EUJ1" s="18"/>
      <c r="EUK1" s="18"/>
      <c r="EUL1" s="18"/>
      <c r="EUM1" s="18"/>
      <c r="EUN1" s="18"/>
      <c r="EUO1" s="18"/>
      <c r="EUP1" s="18"/>
      <c r="EUQ1" s="18"/>
      <c r="EUR1" s="18"/>
      <c r="EUS1" s="18"/>
      <c r="EUT1" s="18"/>
      <c r="EUU1" s="18"/>
      <c r="EUV1" s="18"/>
      <c r="EUW1" s="18"/>
      <c r="EUX1" s="18"/>
      <c r="EUY1" s="18"/>
      <c r="EUZ1" s="18"/>
      <c r="EVA1" s="18"/>
      <c r="EVB1" s="18"/>
      <c r="EVC1" s="18"/>
      <c r="EVD1" s="18"/>
      <c r="EVE1" s="18"/>
      <c r="EVF1" s="18"/>
      <c r="EVG1" s="18"/>
      <c r="EVH1" s="18"/>
      <c r="EVI1" s="18"/>
      <c r="EVJ1" s="18"/>
      <c r="EVK1" s="18"/>
      <c r="EVL1" s="18"/>
      <c r="EVM1" s="18"/>
      <c r="EVN1" s="18"/>
      <c r="EVO1" s="18"/>
      <c r="EVP1" s="18"/>
      <c r="EVQ1" s="18"/>
      <c r="EVR1" s="18"/>
      <c r="EVS1" s="18"/>
      <c r="EVT1" s="18"/>
      <c r="EVU1" s="18"/>
      <c r="EVV1" s="18"/>
      <c r="EVW1" s="18"/>
      <c r="EVX1" s="18"/>
      <c r="EVY1" s="18"/>
      <c r="EVZ1" s="18"/>
      <c r="EWA1" s="18"/>
      <c r="EWB1" s="18"/>
      <c r="EWC1" s="18"/>
      <c r="EWD1" s="18"/>
      <c r="EWE1" s="18"/>
      <c r="EWF1" s="18"/>
      <c r="EWG1" s="18"/>
      <c r="EWH1" s="18"/>
      <c r="EWI1" s="18"/>
      <c r="EWJ1" s="18"/>
      <c r="EWK1" s="18"/>
      <c r="EWL1" s="18"/>
      <c r="EWM1" s="18"/>
      <c r="EWN1" s="18"/>
      <c r="EWO1" s="18"/>
      <c r="EWP1" s="18"/>
      <c r="EWQ1" s="18"/>
      <c r="EWR1" s="18"/>
      <c r="EWS1" s="18"/>
      <c r="EWT1" s="18"/>
      <c r="EWU1" s="18"/>
      <c r="EWV1" s="18"/>
      <c r="EWW1" s="18"/>
      <c r="EWX1" s="18"/>
      <c r="EWY1" s="18"/>
      <c r="EWZ1" s="18"/>
      <c r="EXA1" s="18"/>
      <c r="EXB1" s="18"/>
      <c r="EXC1" s="18"/>
      <c r="EXD1" s="18"/>
      <c r="EXE1" s="18"/>
      <c r="EXF1" s="18"/>
      <c r="EXG1" s="18"/>
      <c r="EXH1" s="18"/>
      <c r="EXI1" s="18"/>
      <c r="EXJ1" s="18"/>
      <c r="EXK1" s="18"/>
      <c r="EXL1" s="18"/>
      <c r="EXM1" s="18"/>
      <c r="EXN1" s="18"/>
      <c r="EXO1" s="18"/>
      <c r="EXP1" s="18"/>
      <c r="EXQ1" s="18"/>
      <c r="EXR1" s="18"/>
      <c r="EXS1" s="18"/>
      <c r="EXT1" s="18"/>
      <c r="EXU1" s="18"/>
      <c r="EXV1" s="18"/>
      <c r="EXW1" s="18"/>
      <c r="EXX1" s="18"/>
      <c r="EXY1" s="18"/>
      <c r="EXZ1" s="18"/>
      <c r="EYA1" s="18"/>
      <c r="EYB1" s="18"/>
      <c r="EYC1" s="18"/>
      <c r="EYD1" s="18"/>
      <c r="EYE1" s="18"/>
      <c r="EYF1" s="18"/>
      <c r="EYG1" s="18"/>
      <c r="EYH1" s="18"/>
      <c r="EYI1" s="18"/>
      <c r="EYJ1" s="18"/>
      <c r="EYK1" s="18"/>
      <c r="EYL1" s="18"/>
      <c r="EYM1" s="18"/>
      <c r="EYN1" s="18"/>
      <c r="EYO1" s="18"/>
      <c r="EYP1" s="18"/>
      <c r="EYQ1" s="18"/>
      <c r="EYR1" s="18"/>
      <c r="EYS1" s="18"/>
      <c r="EYT1" s="18"/>
      <c r="EYU1" s="18"/>
      <c r="EYV1" s="18"/>
      <c r="EYW1" s="18"/>
      <c r="EYX1" s="18"/>
      <c r="TLC1" s="15"/>
      <c r="TLD1" s="15"/>
      <c r="TLE1" s="15"/>
      <c r="TLF1" s="15"/>
      <c r="TLG1" s="15"/>
      <c r="TLH1" s="15"/>
      <c r="TLI1" s="15"/>
      <c r="TLJ1" s="15"/>
      <c r="TLK1" s="15"/>
      <c r="TLL1" s="15"/>
      <c r="TLM1" s="15"/>
      <c r="TLN1" s="15"/>
      <c r="TLO1" s="15"/>
      <c r="TLP1" s="15"/>
      <c r="TLQ1" s="15"/>
      <c r="TLR1" s="15"/>
      <c r="TLS1" s="15"/>
      <c r="TLT1" s="15"/>
      <c r="TLU1" s="15"/>
      <c r="TLV1" s="15"/>
      <c r="TLW1" s="15"/>
      <c r="TLX1" s="15"/>
      <c r="TLY1" s="15"/>
      <c r="TLZ1" s="15"/>
      <c r="TMA1" s="15"/>
      <c r="TMB1" s="15"/>
      <c r="TMC1" s="15"/>
      <c r="TMD1" s="15"/>
      <c r="TME1" s="15"/>
      <c r="TMF1" s="15"/>
      <c r="TMG1" s="15"/>
      <c r="TMH1" s="15"/>
      <c r="TMI1" s="15"/>
      <c r="TMJ1" s="15"/>
      <c r="TMK1" s="15"/>
      <c r="TML1" s="15"/>
      <c r="TMM1" s="15"/>
      <c r="TMN1" s="15"/>
      <c r="TMO1" s="15"/>
      <c r="TMP1" s="15"/>
      <c r="TMQ1" s="15"/>
      <c r="TMR1" s="15"/>
      <c r="TMS1" s="15"/>
      <c r="TMT1" s="15"/>
      <c r="TMU1" s="15"/>
      <c r="TMV1" s="15"/>
      <c r="TMW1" s="15"/>
      <c r="TMX1" s="15"/>
      <c r="TMY1" s="15"/>
      <c r="TMZ1" s="15"/>
      <c r="TNA1" s="15"/>
      <c r="TNB1" s="15"/>
      <c r="TNC1" s="15"/>
      <c r="TND1" s="15"/>
      <c r="TNE1" s="15"/>
      <c r="TNF1" s="15"/>
      <c r="TNG1" s="15"/>
      <c r="TNH1" s="15"/>
      <c r="TNI1" s="15"/>
      <c r="TNJ1" s="15"/>
      <c r="TNK1" s="15"/>
      <c r="TNL1" s="15"/>
      <c r="TNM1" s="15"/>
      <c r="TNN1" s="15"/>
      <c r="TNO1" s="15"/>
      <c r="TNP1" s="15"/>
      <c r="TNQ1" s="15"/>
      <c r="TNR1" s="15"/>
      <c r="TNS1" s="15"/>
      <c r="TNT1" s="15"/>
      <c r="TNU1" s="15"/>
      <c r="TNV1" s="15"/>
      <c r="TNW1" s="15"/>
      <c r="TNX1" s="15"/>
      <c r="TNY1" s="15"/>
      <c r="TNZ1" s="15"/>
      <c r="TOA1" s="15"/>
      <c r="TOB1" s="15"/>
      <c r="TOC1" s="15"/>
      <c r="TOD1" s="15"/>
      <c r="TOE1" s="15"/>
      <c r="TOF1" s="15"/>
      <c r="TOG1" s="15"/>
      <c r="TOH1" s="15"/>
      <c r="TOI1" s="15"/>
      <c r="TOJ1" s="15"/>
      <c r="TOK1" s="15"/>
      <c r="TOL1" s="15"/>
      <c r="TOM1" s="15"/>
      <c r="TON1" s="15"/>
      <c r="TOO1" s="15"/>
      <c r="TOP1" s="15"/>
      <c r="TOQ1" s="15"/>
      <c r="TOR1" s="15"/>
      <c r="TOS1" s="15"/>
      <c r="TOT1" s="15"/>
      <c r="TOU1" s="15"/>
      <c r="TOV1" s="15"/>
      <c r="TOW1" s="15"/>
      <c r="TOX1" s="16"/>
      <c r="TOY1" s="16"/>
      <c r="TOZ1" s="16"/>
      <c r="TPA1" s="16"/>
      <c r="TPB1" s="16"/>
      <c r="TPC1" s="16"/>
      <c r="TPD1" s="16"/>
      <c r="TPE1" s="16"/>
      <c r="TPF1" s="16"/>
      <c r="TPG1" s="16"/>
      <c r="TPH1" s="16"/>
      <c r="TPI1" s="16"/>
      <c r="TPJ1" s="16"/>
      <c r="TPK1" s="16"/>
      <c r="TPL1" s="16"/>
      <c r="TPM1" s="16"/>
      <c r="TPN1" s="16"/>
      <c r="TPO1" s="16"/>
      <c r="TPP1" s="16"/>
      <c r="TPQ1" s="16"/>
      <c r="TPR1" s="16"/>
      <c r="TPS1" s="16"/>
      <c r="TPT1" s="16"/>
      <c r="TPU1" s="16"/>
      <c r="TPV1" s="16"/>
      <c r="TPW1" s="16"/>
      <c r="TPX1" s="16"/>
      <c r="TPY1" s="16"/>
      <c r="TPZ1" s="16"/>
      <c r="TQA1" s="16"/>
      <c r="TQB1" s="16"/>
      <c r="TQC1" s="16"/>
      <c r="TQD1" s="16"/>
      <c r="TQE1" s="16"/>
      <c r="TQF1" s="16"/>
      <c r="TQG1" s="16"/>
      <c r="TQH1" s="16"/>
      <c r="TQI1" s="16"/>
      <c r="TQJ1" s="16"/>
      <c r="TQK1" s="16"/>
      <c r="TQL1" s="16"/>
      <c r="TQM1" s="16"/>
      <c r="TQN1" s="16"/>
      <c r="TQO1" s="16"/>
      <c r="TQP1" s="16"/>
      <c r="TQQ1" s="16"/>
      <c r="TQR1" s="16"/>
      <c r="TQS1" s="16"/>
      <c r="TQT1" s="16"/>
      <c r="TQU1" s="16"/>
      <c r="TQV1" s="16"/>
      <c r="TQW1" s="16"/>
      <c r="TQX1" s="16"/>
      <c r="TQY1" s="16"/>
      <c r="TQZ1" s="16"/>
      <c r="TRA1" s="16"/>
      <c r="TRB1" s="16"/>
      <c r="TRC1" s="16"/>
      <c r="TRD1" s="16"/>
      <c r="TRE1" s="16"/>
      <c r="TRF1" s="16"/>
      <c r="TRG1" s="16"/>
      <c r="TRH1" s="16"/>
      <c r="TRI1" s="16"/>
      <c r="TRJ1" s="16"/>
      <c r="TRK1" s="16"/>
      <c r="TRL1" s="16"/>
      <c r="TRM1" s="16"/>
      <c r="TRN1" s="16"/>
      <c r="TRO1" s="16"/>
      <c r="TRP1" s="16"/>
      <c r="TRQ1" s="16"/>
      <c r="TRR1" s="16"/>
      <c r="TRS1" s="16"/>
      <c r="TRT1" s="16"/>
      <c r="TRU1" s="16"/>
      <c r="TRV1" s="16"/>
      <c r="TRW1" s="16"/>
      <c r="TRX1" s="16"/>
      <c r="TRY1" s="16"/>
      <c r="TRZ1" s="16"/>
      <c r="TSA1" s="16"/>
      <c r="TSB1" s="16"/>
      <c r="TSC1" s="16"/>
      <c r="TSD1" s="16"/>
      <c r="TSE1" s="16"/>
      <c r="TSF1" s="16"/>
      <c r="TSG1" s="16"/>
      <c r="TSH1" s="16"/>
      <c r="TSI1" s="16"/>
      <c r="TSJ1" s="16"/>
      <c r="TSK1" s="16"/>
      <c r="TSL1" s="16"/>
      <c r="TSM1" s="16"/>
      <c r="TSN1" s="16"/>
      <c r="TSO1" s="16"/>
      <c r="TSP1" s="16"/>
      <c r="TSQ1" s="16"/>
      <c r="TSR1" s="16"/>
      <c r="TSS1" s="16"/>
      <c r="TST1" s="16"/>
      <c r="TSU1" s="16"/>
      <c r="TSV1" s="16"/>
      <c r="TSW1" s="16"/>
      <c r="TSX1" s="16"/>
      <c r="TSY1" s="16"/>
      <c r="TSZ1" s="16"/>
      <c r="TTA1" s="16"/>
      <c r="TTB1" s="16"/>
      <c r="TTC1" s="16"/>
      <c r="TTD1" s="16"/>
      <c r="TTE1" s="16"/>
      <c r="TTF1" s="16"/>
      <c r="TTG1" s="16"/>
      <c r="TTH1" s="16"/>
      <c r="TTI1" s="16"/>
      <c r="TTJ1" s="16"/>
      <c r="TTK1" s="16"/>
      <c r="TTL1" s="16"/>
      <c r="TTM1" s="16"/>
      <c r="TTN1" s="16"/>
      <c r="TTO1" s="16"/>
      <c r="TTP1" s="16"/>
      <c r="TTQ1" s="16"/>
      <c r="TTR1" s="16"/>
      <c r="TTS1" s="16"/>
      <c r="TTT1" s="16"/>
      <c r="TTU1" s="16"/>
      <c r="TTV1" s="16"/>
      <c r="TTW1" s="16"/>
      <c r="TTX1" s="16"/>
      <c r="TTY1" s="16"/>
      <c r="TTZ1" s="16"/>
      <c r="TUA1" s="16"/>
      <c r="TUB1" s="16"/>
      <c r="TUC1" s="16"/>
      <c r="TUD1" s="16"/>
      <c r="TUE1" s="16"/>
      <c r="TUF1" s="16"/>
      <c r="TUG1" s="16"/>
      <c r="TUH1" s="16"/>
      <c r="TUI1" s="16"/>
      <c r="TUJ1" s="16"/>
      <c r="TUK1" s="16"/>
      <c r="TUL1" s="16"/>
      <c r="TUM1" s="16"/>
      <c r="TUN1" s="16"/>
      <c r="TUO1" s="16"/>
      <c r="TUP1" s="16"/>
      <c r="TUQ1" s="16"/>
      <c r="TUR1" s="16"/>
      <c r="TUS1" s="16"/>
      <c r="TUT1" s="16"/>
      <c r="TUU1" s="16"/>
      <c r="TUV1" s="16"/>
      <c r="TUW1" s="16"/>
      <c r="TUX1" s="16"/>
      <c r="TUY1" s="16"/>
      <c r="TUZ1" s="16"/>
      <c r="TVA1" s="16"/>
      <c r="TVB1" s="16"/>
      <c r="TVC1" s="16"/>
      <c r="TVD1" s="16"/>
      <c r="TVE1" s="16"/>
      <c r="TVF1" s="16"/>
      <c r="TVG1" s="16"/>
      <c r="TVH1" s="16"/>
      <c r="TVI1" s="16"/>
      <c r="TVJ1" s="16"/>
      <c r="TVK1" s="16"/>
      <c r="TVL1" s="16"/>
      <c r="TVM1" s="16"/>
      <c r="TVN1" s="16"/>
      <c r="TVO1" s="16"/>
      <c r="TVP1" s="16"/>
      <c r="TVQ1" s="16"/>
      <c r="TVR1" s="16"/>
      <c r="TVS1" s="16"/>
      <c r="TVT1" s="16"/>
      <c r="TVU1" s="16"/>
      <c r="TVV1" s="16"/>
      <c r="TVW1" s="16"/>
      <c r="TVX1" s="16"/>
      <c r="TVY1" s="16"/>
      <c r="TVZ1" s="16"/>
      <c r="TWA1" s="16"/>
      <c r="TWB1" s="16"/>
      <c r="TWC1" s="16"/>
      <c r="TWD1" s="16"/>
      <c r="TWE1" s="16"/>
      <c r="TWF1" s="16"/>
      <c r="TWG1" s="16"/>
      <c r="TWH1" s="16"/>
      <c r="TWI1" s="16"/>
      <c r="TWJ1" s="16"/>
      <c r="TWK1" s="16"/>
      <c r="TWL1" s="16"/>
      <c r="TWM1" s="16"/>
      <c r="TWN1" s="16"/>
      <c r="TWO1" s="16"/>
      <c r="TWP1" s="16"/>
      <c r="TWQ1" s="16"/>
      <c r="TWR1" s="16"/>
      <c r="TWS1" s="16"/>
      <c r="TWT1" s="16"/>
      <c r="TWU1" s="16"/>
      <c r="TWV1" s="16"/>
      <c r="TWW1" s="16"/>
      <c r="TWX1" s="16"/>
      <c r="TWY1" s="16"/>
      <c r="TWZ1" s="16"/>
      <c r="TXA1" s="16"/>
      <c r="TXB1" s="16"/>
      <c r="TXC1" s="16"/>
      <c r="TXD1" s="16"/>
      <c r="TXE1" s="16"/>
      <c r="TXF1" s="16"/>
      <c r="TXG1" s="16"/>
      <c r="TXH1" s="16"/>
      <c r="TXI1" s="16"/>
      <c r="TXJ1" s="16"/>
      <c r="TXK1" s="16"/>
      <c r="TXL1" s="16"/>
      <c r="TXM1" s="16"/>
      <c r="TXN1" s="16"/>
      <c r="TXO1" s="16"/>
      <c r="TXP1" s="16"/>
      <c r="TXQ1" s="16"/>
      <c r="TXR1" s="16"/>
      <c r="TXS1" s="16"/>
      <c r="TXT1" s="16"/>
      <c r="TXU1" s="16"/>
      <c r="TXV1" s="16"/>
      <c r="TXW1" s="16"/>
      <c r="TXX1" s="16"/>
      <c r="TXY1" s="16"/>
      <c r="TXZ1" s="16"/>
      <c r="TYA1" s="16"/>
      <c r="TYB1" s="16"/>
      <c r="TYC1" s="16"/>
      <c r="TYD1" s="16"/>
      <c r="TYE1" s="16"/>
      <c r="TYF1" s="16"/>
      <c r="TYG1" s="16"/>
      <c r="TYH1" s="16"/>
      <c r="TYI1" s="16"/>
      <c r="TYJ1" s="16"/>
      <c r="TYK1" s="16"/>
      <c r="TYL1" s="16"/>
      <c r="TYM1" s="16"/>
      <c r="TYN1" s="16"/>
      <c r="TYO1" s="16"/>
      <c r="TYP1" s="16"/>
      <c r="TYQ1" s="16"/>
      <c r="TYR1" s="16"/>
      <c r="TYS1" s="16"/>
      <c r="TYT1" s="16"/>
      <c r="TYU1" s="16"/>
      <c r="TYV1" s="16"/>
      <c r="TYW1" s="16"/>
      <c r="TYX1" s="16"/>
      <c r="TYY1" s="16"/>
      <c r="TYZ1" s="16"/>
      <c r="TZA1" s="16"/>
      <c r="TZB1" s="16"/>
      <c r="TZC1" s="16"/>
      <c r="TZD1" s="16"/>
      <c r="TZE1" s="16"/>
      <c r="TZF1" s="16"/>
      <c r="TZG1" s="16"/>
      <c r="TZH1" s="16"/>
      <c r="TZI1" s="16"/>
      <c r="TZJ1" s="16"/>
      <c r="TZK1" s="16"/>
      <c r="TZL1" s="16"/>
      <c r="TZM1" s="16"/>
      <c r="TZN1" s="16"/>
      <c r="TZO1" s="16"/>
      <c r="TZP1" s="16"/>
      <c r="TZQ1" s="16"/>
      <c r="TZR1" s="16"/>
      <c r="TZS1" s="16"/>
      <c r="TZT1" s="16"/>
      <c r="TZU1" s="16"/>
      <c r="TZV1" s="16"/>
      <c r="TZW1" s="16"/>
      <c r="TZX1" s="16"/>
      <c r="TZY1" s="16"/>
      <c r="TZZ1" s="16"/>
      <c r="UAA1" s="16"/>
      <c r="UAB1" s="16"/>
      <c r="UAC1" s="16"/>
      <c r="UAD1" s="16"/>
      <c r="UAE1" s="16"/>
      <c r="UAF1" s="16"/>
      <c r="UAG1" s="16"/>
      <c r="UAH1" s="16"/>
      <c r="UAI1" s="16"/>
      <c r="UAJ1" s="16"/>
      <c r="UAK1" s="16"/>
      <c r="UAL1" s="16"/>
      <c r="UAM1" s="16"/>
      <c r="UAN1" s="16"/>
      <c r="UAO1" s="16"/>
      <c r="UAP1" s="16"/>
      <c r="UAQ1" s="16"/>
      <c r="UAR1" s="16"/>
      <c r="UAS1" s="16"/>
      <c r="UAT1" s="16"/>
      <c r="UAU1" s="16"/>
      <c r="UAV1" s="16"/>
      <c r="UAW1" s="16"/>
      <c r="UAX1" s="16"/>
      <c r="UAY1" s="16"/>
      <c r="UAZ1" s="16"/>
      <c r="UBA1" s="16"/>
      <c r="UBB1" s="16"/>
      <c r="UBC1" s="16"/>
      <c r="UBD1" s="16"/>
      <c r="UBE1" s="16"/>
      <c r="UBF1" s="16"/>
      <c r="UBG1" s="16"/>
      <c r="UBH1" s="16"/>
      <c r="UBI1" s="16"/>
      <c r="UBJ1" s="16"/>
      <c r="UBK1" s="16"/>
      <c r="UBL1" s="16"/>
      <c r="UBM1" s="16"/>
      <c r="UBN1" s="16"/>
      <c r="UBO1" s="16"/>
      <c r="UBP1" s="16"/>
      <c r="UBQ1" s="16"/>
      <c r="UBR1" s="16"/>
      <c r="UBS1" s="16"/>
      <c r="UBT1" s="16"/>
      <c r="UBU1" s="16"/>
      <c r="UBV1" s="16"/>
      <c r="UBW1" s="16"/>
      <c r="UBX1" s="16"/>
      <c r="UBY1" s="16"/>
      <c r="UBZ1" s="16"/>
      <c r="UCA1" s="16"/>
      <c r="UCB1" s="16"/>
      <c r="UCC1" s="16"/>
      <c r="UCD1" s="16"/>
      <c r="UCE1" s="16"/>
      <c r="UCF1" s="16"/>
      <c r="UCG1" s="16"/>
      <c r="UCH1" s="16"/>
      <c r="UCI1" s="16"/>
      <c r="UCJ1" s="16"/>
      <c r="UCK1" s="17"/>
      <c r="UCL1" s="17"/>
      <c r="UCM1" s="17"/>
      <c r="UCN1" s="17"/>
      <c r="UCO1" s="17"/>
      <c r="UCP1" s="17"/>
      <c r="UCQ1" s="17"/>
      <c r="UCR1" s="17"/>
      <c r="UCS1" s="17"/>
      <c r="UCT1" s="17"/>
      <c r="UCU1" s="17"/>
      <c r="UCV1" s="17"/>
      <c r="UCW1" s="17"/>
      <c r="UCX1" s="17"/>
      <c r="UCY1" s="17"/>
      <c r="UCZ1" s="17"/>
      <c r="UDA1" s="17"/>
      <c r="UDB1" s="17"/>
      <c r="UDC1" s="17"/>
      <c r="UDD1" s="17"/>
      <c r="UDE1" s="17"/>
      <c r="UDF1" s="17"/>
      <c r="UDG1" s="17"/>
      <c r="UDH1" s="17"/>
      <c r="UDI1" s="17"/>
      <c r="UDJ1" s="17"/>
      <c r="UDK1" s="17"/>
      <c r="UDL1" s="17"/>
      <c r="UDM1" s="17"/>
      <c r="UDN1" s="17"/>
      <c r="UDO1" s="17"/>
      <c r="UDP1" s="17"/>
      <c r="UDQ1" s="17"/>
      <c r="UDR1" s="17"/>
      <c r="UDS1" s="17"/>
      <c r="UDT1" s="17"/>
      <c r="UDU1" s="17"/>
      <c r="UDV1" s="17"/>
      <c r="UDW1" s="17"/>
      <c r="UDX1" s="17"/>
      <c r="UDY1" s="17"/>
      <c r="UDZ1" s="17"/>
      <c r="UEA1" s="17"/>
      <c r="UEB1" s="17"/>
      <c r="UEC1" s="17"/>
      <c r="UED1" s="17"/>
      <c r="UEE1" s="17"/>
      <c r="UEF1" s="17"/>
      <c r="UEG1" s="17"/>
      <c r="UEH1" s="17"/>
      <c r="UEI1" s="17"/>
      <c r="UEJ1" s="17"/>
      <c r="UEK1" s="17"/>
      <c r="UEL1" s="17"/>
      <c r="UEM1" s="17"/>
      <c r="UEN1" s="17"/>
      <c r="UEO1" s="17"/>
      <c r="UEP1" s="17"/>
      <c r="UEQ1" s="17"/>
      <c r="UER1" s="17"/>
      <c r="UES1" s="17"/>
      <c r="UET1" s="17"/>
      <c r="UEU1" s="17"/>
      <c r="UEV1" s="17"/>
      <c r="UEW1" s="17"/>
      <c r="UEX1" s="17"/>
      <c r="UEY1" s="17"/>
      <c r="UEZ1" s="17"/>
      <c r="UFA1" s="17"/>
      <c r="UFB1" s="17"/>
      <c r="UFC1" s="17"/>
      <c r="UFD1" s="17"/>
      <c r="UFE1" s="17"/>
      <c r="UFF1" s="17"/>
      <c r="UFG1" s="17"/>
      <c r="UFH1" s="17"/>
      <c r="UFI1" s="17"/>
      <c r="UFJ1" s="17"/>
      <c r="UFK1" s="17"/>
      <c r="UFL1" s="17"/>
      <c r="UFM1" s="17"/>
      <c r="UFN1" s="18"/>
      <c r="UFO1" s="18"/>
      <c r="UFP1" s="18"/>
      <c r="UFQ1" s="18"/>
      <c r="UFR1" s="18"/>
      <c r="UFS1" s="18"/>
      <c r="UFT1" s="18"/>
      <c r="UFU1" s="18"/>
      <c r="UFV1" s="18"/>
      <c r="UFW1" s="18"/>
      <c r="UFX1" s="18"/>
      <c r="UFY1" s="18"/>
      <c r="UFZ1" s="18"/>
      <c r="UGA1" s="18"/>
      <c r="UGB1" s="18"/>
      <c r="UGC1" s="18"/>
      <c r="UGD1" s="18"/>
      <c r="UGE1" s="18"/>
      <c r="UGF1" s="18"/>
      <c r="UGG1" s="18"/>
      <c r="UGH1" s="18"/>
      <c r="UGI1" s="18"/>
      <c r="UGJ1" s="18"/>
      <c r="UGK1" s="18"/>
      <c r="UGL1" s="18"/>
      <c r="UGM1" s="18"/>
      <c r="UGN1" s="18"/>
      <c r="UGO1" s="18"/>
      <c r="UGP1" s="18"/>
      <c r="UGQ1" s="18"/>
      <c r="UGR1" s="18"/>
      <c r="UGS1" s="18"/>
      <c r="UGT1" s="18"/>
      <c r="UGU1" s="18"/>
      <c r="UGV1" s="18"/>
      <c r="UGW1" s="18"/>
      <c r="UGX1" s="18"/>
      <c r="UGY1" s="18"/>
      <c r="UGZ1" s="18"/>
      <c r="UHA1" s="18"/>
      <c r="UHB1" s="18"/>
      <c r="UHC1" s="18"/>
      <c r="UHD1" s="18"/>
      <c r="UHE1" s="18"/>
      <c r="UHF1" s="18"/>
      <c r="UHG1" s="18"/>
      <c r="UHH1" s="18"/>
      <c r="UHI1" s="18"/>
      <c r="UHJ1" s="18"/>
      <c r="UHK1" s="18"/>
      <c r="UHL1" s="18"/>
      <c r="UHM1" s="18"/>
      <c r="UHN1" s="18"/>
      <c r="UHO1" s="18"/>
      <c r="UHP1" s="18"/>
      <c r="UHQ1" s="18"/>
      <c r="UHR1" s="18"/>
      <c r="UHS1" s="18"/>
      <c r="UHT1" s="18"/>
      <c r="UHU1" s="18"/>
      <c r="UHV1" s="18"/>
      <c r="UHW1" s="18"/>
      <c r="UHX1" s="18"/>
      <c r="UHY1" s="18"/>
      <c r="UHZ1" s="18"/>
      <c r="UIA1" s="18"/>
      <c r="UIB1" s="18"/>
      <c r="UIC1" s="18"/>
      <c r="UID1" s="18"/>
      <c r="UIE1" s="18"/>
      <c r="UIF1" s="18"/>
      <c r="UIG1" s="18"/>
      <c r="UIH1" s="18"/>
      <c r="UII1" s="18"/>
      <c r="UIJ1" s="18"/>
      <c r="UIK1" s="18"/>
      <c r="UIL1" s="18"/>
      <c r="UIM1" s="18"/>
      <c r="UIN1" s="18"/>
      <c r="UIO1" s="18"/>
      <c r="UIP1" s="18"/>
      <c r="UIQ1" s="18"/>
      <c r="UIR1" s="18"/>
      <c r="UIS1" s="18"/>
      <c r="UIT1" s="18"/>
      <c r="UIU1" s="18"/>
      <c r="UIV1" s="18"/>
      <c r="UIW1" s="18"/>
      <c r="UIX1" s="18"/>
      <c r="UIY1" s="18"/>
      <c r="UIZ1" s="18"/>
      <c r="UJA1" s="18"/>
      <c r="UJB1" s="18"/>
      <c r="UJC1" s="18"/>
      <c r="UJD1" s="18"/>
      <c r="UJE1" s="18"/>
      <c r="UJF1" s="18"/>
      <c r="UJG1" s="18"/>
      <c r="UJH1" s="18"/>
      <c r="UJI1" s="18"/>
      <c r="UJJ1" s="18"/>
      <c r="UJK1" s="18"/>
      <c r="UJL1" s="18"/>
      <c r="UJM1" s="18"/>
      <c r="UJN1" s="18"/>
      <c r="UJO1" s="18"/>
      <c r="UJP1" s="18"/>
      <c r="UJQ1" s="18"/>
      <c r="UJR1" s="18"/>
      <c r="UJS1" s="18"/>
      <c r="UJT1" s="18"/>
      <c r="UJU1" s="18"/>
      <c r="UJV1" s="18"/>
      <c r="UJW1" s="18"/>
      <c r="UJX1" s="18"/>
      <c r="UJY1" s="18"/>
      <c r="UJZ1" s="18"/>
      <c r="UKA1" s="18"/>
      <c r="UKB1" s="18"/>
      <c r="UKC1" s="18"/>
      <c r="UKD1" s="18"/>
      <c r="UKE1" s="18"/>
      <c r="UKF1" s="18"/>
      <c r="UKG1" s="18"/>
      <c r="UKH1" s="18"/>
      <c r="UKI1" s="18"/>
      <c r="UKJ1" s="18"/>
      <c r="UKK1" s="18"/>
      <c r="UKL1" s="18"/>
      <c r="UKM1" s="18"/>
      <c r="UKN1" s="18"/>
      <c r="UKO1" s="18"/>
      <c r="UKP1" s="18"/>
      <c r="UKQ1" s="18"/>
      <c r="UKR1" s="18"/>
      <c r="UKS1" s="18"/>
      <c r="UKT1" s="18"/>
      <c r="UKU1" s="18"/>
      <c r="UKV1" s="18"/>
      <c r="UKW1" s="18"/>
      <c r="UKX1" s="18"/>
      <c r="UKY1" s="18"/>
      <c r="UKZ1" s="18"/>
      <c r="ULA1" s="18"/>
      <c r="ULB1" s="18"/>
      <c r="ULC1" s="18"/>
      <c r="ULD1" s="18"/>
      <c r="ULE1" s="18"/>
      <c r="ULF1" s="18"/>
      <c r="ULG1" s="18"/>
      <c r="ULH1" s="18"/>
      <c r="ULI1" s="18"/>
      <c r="ULJ1" s="18"/>
      <c r="ULK1" s="18"/>
      <c r="ULL1" s="18"/>
      <c r="ULM1" s="18"/>
      <c r="ULN1" s="18"/>
      <c r="ULO1" s="18"/>
      <c r="ULP1" s="18"/>
      <c r="ULQ1" s="18"/>
      <c r="ULR1" s="18"/>
      <c r="ULS1" s="18"/>
      <c r="ULT1" s="18"/>
      <c r="ULU1" s="18"/>
      <c r="ULV1" s="18"/>
      <c r="ULW1" s="18"/>
      <c r="ULX1" s="18"/>
      <c r="ULY1" s="18"/>
      <c r="ULZ1" s="18"/>
      <c r="UMA1" s="18"/>
      <c r="UMB1" s="18"/>
      <c r="UMC1" s="18"/>
      <c r="UMD1" s="18"/>
      <c r="UME1" s="18"/>
      <c r="UMF1" s="18"/>
      <c r="UMG1" s="18"/>
      <c r="UMH1" s="18"/>
      <c r="UMI1" s="18"/>
      <c r="UMJ1" s="18"/>
      <c r="UMK1" s="18"/>
      <c r="UML1" s="18"/>
      <c r="UMM1" s="18"/>
      <c r="UMN1" s="18"/>
      <c r="UMO1" s="18"/>
      <c r="UMP1" s="18"/>
      <c r="UMQ1" s="18"/>
      <c r="UMR1" s="18"/>
      <c r="UMS1" s="18"/>
      <c r="UMT1" s="18"/>
      <c r="UMU1" s="18"/>
      <c r="UMV1" s="18"/>
      <c r="UMW1" s="18"/>
      <c r="UMX1" s="18"/>
      <c r="UMY1" s="18"/>
      <c r="UMZ1" s="18"/>
      <c r="UNA1" s="18"/>
      <c r="UNB1" s="18"/>
      <c r="UNC1" s="18"/>
      <c r="UND1" s="18"/>
      <c r="UNE1" s="18"/>
      <c r="UNF1" s="18"/>
      <c r="UNG1" s="18"/>
      <c r="UNH1" s="18"/>
      <c r="UNI1" s="18"/>
      <c r="UNJ1" s="18"/>
      <c r="UNK1" s="18"/>
      <c r="UNL1" s="18"/>
      <c r="UNM1" s="18"/>
      <c r="UNN1" s="18"/>
      <c r="UNO1" s="18"/>
      <c r="UNP1" s="18"/>
      <c r="UNQ1" s="18"/>
      <c r="UNR1" s="18"/>
      <c r="UNS1" s="18"/>
      <c r="UNT1" s="18"/>
      <c r="UNU1" s="18"/>
      <c r="UNV1" s="18"/>
      <c r="UNW1" s="18"/>
      <c r="UNX1" s="18"/>
      <c r="UNY1" s="18"/>
      <c r="UNZ1" s="18"/>
      <c r="UOA1" s="18"/>
      <c r="UOB1" s="18"/>
      <c r="UOC1" s="18"/>
      <c r="UOD1" s="18"/>
      <c r="UOE1" s="18"/>
      <c r="UOF1" s="18"/>
      <c r="UOG1" s="18"/>
      <c r="UOH1" s="18"/>
      <c r="UOI1" s="18"/>
      <c r="UOJ1" s="18"/>
      <c r="UOK1" s="18"/>
      <c r="UOL1" s="18"/>
      <c r="UOM1" s="18"/>
      <c r="UON1" s="18"/>
      <c r="UOO1" s="18"/>
      <c r="UOP1" s="18"/>
      <c r="UOQ1" s="18"/>
      <c r="UOR1" s="18"/>
      <c r="UOS1" s="18"/>
      <c r="UOT1" s="18"/>
      <c r="UOU1" s="18"/>
      <c r="UOV1" s="18"/>
      <c r="UOW1" s="18"/>
      <c r="UOX1" s="18"/>
      <c r="UOY1" s="18"/>
      <c r="UOZ1" s="18"/>
      <c r="UPA1" s="18"/>
      <c r="UPB1" s="18"/>
      <c r="UPC1" s="18"/>
      <c r="UPD1" s="18"/>
      <c r="UPE1" s="18"/>
      <c r="UPF1" s="18"/>
      <c r="UPG1" s="18"/>
      <c r="UPH1" s="18"/>
      <c r="UPI1" s="18"/>
      <c r="UPJ1" s="18"/>
      <c r="UPK1" s="18"/>
      <c r="UPL1" s="18"/>
      <c r="UPM1" s="18"/>
      <c r="UPN1" s="18"/>
      <c r="UPO1" s="18"/>
      <c r="UPP1" s="18"/>
      <c r="UPQ1" s="18"/>
      <c r="UPR1" s="18"/>
      <c r="UPS1" s="18"/>
      <c r="UPT1" s="18"/>
      <c r="UPU1" s="18"/>
      <c r="UPV1" s="18"/>
      <c r="UPW1" s="18"/>
      <c r="UPX1" s="18"/>
      <c r="UPY1" s="18"/>
      <c r="UPZ1" s="18"/>
      <c r="UQA1" s="18"/>
      <c r="UQB1" s="18"/>
      <c r="UQC1" s="18"/>
      <c r="UQD1" s="18"/>
      <c r="UQE1" s="18"/>
      <c r="UQF1" s="18"/>
      <c r="UQG1" s="18"/>
      <c r="UQH1" s="18"/>
      <c r="UQI1" s="18"/>
      <c r="UQJ1" s="18"/>
      <c r="UQK1" s="18"/>
      <c r="UQL1" s="18"/>
      <c r="UQM1" s="18"/>
      <c r="UQN1" s="18"/>
      <c r="UQO1" s="18"/>
      <c r="UQP1" s="18"/>
      <c r="UQQ1" s="18"/>
      <c r="UQR1" s="18"/>
      <c r="UQS1" s="18"/>
      <c r="UQT1" s="18"/>
      <c r="UQU1" s="18"/>
      <c r="UQV1" s="18"/>
      <c r="UQW1" s="18"/>
      <c r="UQX1" s="18"/>
      <c r="UQY1" s="18"/>
      <c r="UQZ1" s="18"/>
      <c r="URA1" s="18"/>
      <c r="URB1" s="18"/>
      <c r="URC1" s="18"/>
      <c r="URD1" s="18"/>
      <c r="URE1" s="18"/>
      <c r="URF1" s="18"/>
      <c r="URG1" s="18"/>
      <c r="URH1" s="18"/>
      <c r="URI1" s="18"/>
      <c r="URJ1" s="18"/>
      <c r="URK1" s="18"/>
      <c r="URL1" s="18"/>
      <c r="URM1" s="18"/>
      <c r="URN1" s="18"/>
      <c r="URO1" s="18"/>
      <c r="URP1" s="18"/>
      <c r="URQ1" s="18"/>
      <c r="URR1" s="18"/>
      <c r="URS1" s="18"/>
      <c r="URT1" s="18"/>
      <c r="URU1" s="18"/>
      <c r="URV1" s="18"/>
      <c r="URW1" s="18"/>
      <c r="URX1" s="18"/>
      <c r="URY1" s="18"/>
      <c r="URZ1" s="18"/>
      <c r="USA1" s="18"/>
      <c r="USB1" s="18"/>
      <c r="USC1" s="18"/>
      <c r="USD1" s="18"/>
      <c r="USE1" s="18"/>
      <c r="USF1" s="18"/>
      <c r="USG1" s="18"/>
      <c r="USH1" s="18"/>
      <c r="USI1" s="18"/>
      <c r="USJ1" s="18"/>
      <c r="USK1" s="18"/>
      <c r="USL1" s="18"/>
      <c r="USM1" s="18"/>
      <c r="USN1" s="18"/>
      <c r="USO1" s="18"/>
      <c r="USP1" s="18"/>
      <c r="USQ1" s="18"/>
      <c r="USR1" s="18"/>
      <c r="USS1" s="18"/>
      <c r="UST1" s="18"/>
      <c r="USU1" s="18"/>
      <c r="USV1" s="18"/>
      <c r="USW1" s="18"/>
      <c r="USX1" s="18"/>
      <c r="USY1" s="18"/>
      <c r="USZ1" s="18"/>
      <c r="UTA1" s="18"/>
      <c r="UTB1" s="18"/>
      <c r="UTC1" s="18"/>
      <c r="UTD1" s="18"/>
      <c r="UTE1" s="18"/>
      <c r="UTF1" s="18"/>
      <c r="UTG1" s="18"/>
      <c r="UTH1" s="18"/>
      <c r="UTI1" s="18"/>
      <c r="UTJ1" s="18"/>
      <c r="UTK1" s="18"/>
      <c r="UTL1" s="18"/>
      <c r="UTM1" s="18"/>
      <c r="UTN1" s="18"/>
      <c r="UTO1" s="18"/>
      <c r="UTP1" s="18"/>
      <c r="UTQ1" s="18"/>
      <c r="UTR1" s="18"/>
      <c r="UTS1" s="18"/>
      <c r="UTT1" s="18"/>
      <c r="UTU1" s="18"/>
      <c r="UTV1" s="18"/>
      <c r="UTW1" s="18"/>
      <c r="UTX1" s="18"/>
      <c r="UTY1" s="18"/>
      <c r="UTZ1" s="18"/>
      <c r="UUA1" s="18"/>
      <c r="UUB1" s="18"/>
      <c r="UUC1" s="18"/>
      <c r="UUD1" s="18"/>
      <c r="UUE1" s="18"/>
      <c r="UUF1" s="18"/>
      <c r="UUG1" s="18"/>
      <c r="UUH1" s="18"/>
      <c r="UUI1" s="18"/>
      <c r="UUJ1" s="18"/>
      <c r="UUK1" s="18"/>
      <c r="UUL1" s="18"/>
      <c r="UUM1" s="18"/>
      <c r="UUN1" s="18"/>
      <c r="UUO1" s="18"/>
      <c r="UUP1" s="18"/>
      <c r="UUQ1" s="18"/>
      <c r="UUR1" s="18"/>
      <c r="UUS1" s="18"/>
      <c r="UUT1" s="18"/>
      <c r="UUU1" s="18"/>
      <c r="UUV1" s="18"/>
      <c r="UUW1" s="18"/>
      <c r="UUX1" s="18"/>
      <c r="UUY1" s="18"/>
      <c r="UUZ1" s="18"/>
      <c r="UVA1" s="18"/>
      <c r="UVB1" s="18"/>
      <c r="UVC1" s="18"/>
      <c r="UVD1" s="18"/>
      <c r="UVE1" s="18"/>
      <c r="UVF1" s="18"/>
      <c r="UVG1" s="18"/>
      <c r="UVH1" s="18"/>
      <c r="UVI1" s="18"/>
      <c r="UVJ1" s="18"/>
      <c r="UVK1" s="18"/>
      <c r="UVL1" s="18"/>
      <c r="UVM1" s="18"/>
      <c r="UVN1" s="18"/>
      <c r="UVO1" s="18"/>
      <c r="UVP1" s="18"/>
      <c r="UVQ1" s="18"/>
      <c r="UVR1" s="18"/>
      <c r="UVS1" s="18"/>
      <c r="UVT1" s="18"/>
      <c r="UVU1" s="18"/>
      <c r="UVV1" s="18"/>
      <c r="UVW1" s="18"/>
      <c r="UVX1" s="18"/>
      <c r="UVY1" s="18"/>
      <c r="UVZ1" s="18"/>
      <c r="UWA1" s="18"/>
      <c r="UWB1" s="18"/>
      <c r="UWC1" s="18"/>
      <c r="UWD1" s="18"/>
      <c r="UWE1" s="18"/>
      <c r="UWF1" s="18"/>
      <c r="UWG1" s="18"/>
      <c r="UWH1" s="18"/>
      <c r="UWI1" s="18"/>
      <c r="UWJ1" s="18"/>
      <c r="UWK1" s="18"/>
      <c r="UWL1" s="18"/>
      <c r="UWM1" s="18"/>
      <c r="UWN1" s="18"/>
      <c r="UWO1" s="18"/>
      <c r="UWP1" s="18"/>
      <c r="UWQ1" s="18"/>
      <c r="UWR1" s="18"/>
      <c r="UWS1" s="18"/>
      <c r="UWT1" s="18"/>
      <c r="UWU1" s="18"/>
      <c r="UWV1" s="18"/>
      <c r="UWW1" s="18"/>
      <c r="UWX1" s="18"/>
      <c r="UWY1" s="18"/>
      <c r="UWZ1" s="18"/>
      <c r="UXA1" s="18"/>
      <c r="UXB1" s="18"/>
      <c r="UXC1" s="18"/>
      <c r="UXD1" s="18"/>
      <c r="UXE1" s="18"/>
      <c r="UXF1" s="18"/>
      <c r="UXG1" s="18"/>
      <c r="UXH1" s="18"/>
      <c r="UXI1" s="18"/>
      <c r="UXJ1" s="18"/>
      <c r="UXK1" s="18"/>
      <c r="UXL1" s="18"/>
      <c r="UXM1" s="18"/>
      <c r="UXN1" s="18"/>
      <c r="UXO1" s="18"/>
      <c r="UXP1" s="18"/>
      <c r="UXQ1" s="18"/>
      <c r="UXR1" s="18"/>
      <c r="UXS1" s="18"/>
      <c r="UXT1" s="18"/>
      <c r="UXU1" s="18"/>
      <c r="UXV1" s="18"/>
      <c r="UXW1" s="18"/>
      <c r="UXX1" s="18"/>
      <c r="UXY1" s="18"/>
      <c r="UXZ1" s="18"/>
      <c r="UYA1" s="18"/>
      <c r="UYB1" s="18"/>
      <c r="UYC1" s="18"/>
      <c r="UYD1" s="18"/>
      <c r="UYE1" s="18"/>
      <c r="UYF1" s="18"/>
      <c r="UYG1" s="18"/>
      <c r="UYH1" s="18"/>
      <c r="UYI1" s="18"/>
      <c r="UYJ1" s="18"/>
      <c r="UYK1" s="18"/>
      <c r="UYL1" s="18"/>
      <c r="UYM1" s="18"/>
      <c r="UYN1" s="18"/>
      <c r="UYO1" s="18"/>
      <c r="UYP1" s="18"/>
      <c r="UYQ1" s="18"/>
      <c r="UYR1" s="18"/>
      <c r="UYS1" s="18"/>
      <c r="UYT1" s="18"/>
      <c r="UYU1" s="18"/>
      <c r="UYV1" s="18"/>
      <c r="UYW1" s="18"/>
      <c r="UYX1" s="18"/>
      <c r="UYY1" s="18"/>
      <c r="UYZ1" s="18"/>
      <c r="UZA1" s="18"/>
      <c r="UZB1" s="18"/>
      <c r="UZC1" s="18"/>
      <c r="UZD1" s="18"/>
      <c r="UZE1" s="18"/>
      <c r="UZF1" s="18"/>
      <c r="UZG1" s="18"/>
      <c r="UZH1" s="18"/>
      <c r="UZI1" s="18"/>
      <c r="UZJ1" s="18"/>
      <c r="UZK1" s="18"/>
      <c r="UZL1" s="18"/>
      <c r="UZM1" s="18"/>
      <c r="UZN1" s="18"/>
      <c r="UZO1" s="18"/>
      <c r="UZP1" s="18"/>
      <c r="UZQ1" s="18"/>
      <c r="UZR1" s="18"/>
      <c r="UZS1" s="18"/>
      <c r="UZT1" s="18"/>
      <c r="UZU1" s="18"/>
      <c r="UZV1" s="18"/>
      <c r="UZW1" s="18"/>
      <c r="UZX1" s="18"/>
      <c r="UZY1" s="18"/>
      <c r="UZZ1" s="18"/>
      <c r="VAA1" s="18"/>
      <c r="VAB1" s="18"/>
      <c r="VAC1" s="18"/>
      <c r="VAD1" s="18"/>
      <c r="VAE1" s="18"/>
      <c r="VAF1" s="18"/>
      <c r="VAG1" s="18"/>
      <c r="VAH1" s="18"/>
      <c r="VAI1" s="18"/>
      <c r="VAJ1" s="18"/>
      <c r="VAK1" s="18"/>
      <c r="VAL1" s="18"/>
      <c r="VAM1" s="18"/>
      <c r="VAN1" s="18"/>
      <c r="VAO1" s="18"/>
      <c r="VAP1" s="18"/>
      <c r="VAQ1" s="18"/>
      <c r="VAR1" s="18"/>
      <c r="VAS1" s="18"/>
      <c r="VAT1" s="18"/>
      <c r="VAU1" s="18"/>
      <c r="VAV1" s="18"/>
      <c r="VAW1" s="18"/>
      <c r="VAX1" s="18"/>
      <c r="VAY1" s="18"/>
      <c r="VAZ1" s="18"/>
      <c r="VBA1" s="18"/>
      <c r="VBB1" s="18"/>
      <c r="VBC1" s="18"/>
      <c r="VBD1" s="18"/>
      <c r="VBE1" s="18"/>
      <c r="VBF1" s="18"/>
      <c r="VBG1" s="18"/>
      <c r="VBH1" s="18"/>
      <c r="VBI1" s="18"/>
      <c r="VBJ1" s="18"/>
      <c r="VBK1" s="18"/>
      <c r="VBL1" s="18"/>
      <c r="VBM1" s="18"/>
      <c r="VBN1" s="18"/>
      <c r="VBO1" s="18"/>
      <c r="VBP1" s="18"/>
      <c r="VBQ1" s="18"/>
      <c r="VBR1" s="18"/>
      <c r="VBS1" s="18"/>
      <c r="VBT1" s="18"/>
      <c r="VBU1" s="18"/>
      <c r="VBV1" s="18"/>
      <c r="VBW1" s="18"/>
      <c r="VBX1" s="18"/>
      <c r="VBY1" s="18"/>
      <c r="VBZ1" s="18"/>
      <c r="VCA1" s="18"/>
      <c r="VCB1" s="18"/>
      <c r="VCC1" s="18"/>
      <c r="VCD1" s="18"/>
      <c r="VCE1" s="18"/>
      <c r="VCF1" s="18"/>
      <c r="VCG1" s="18"/>
      <c r="VCH1" s="18"/>
      <c r="VCI1" s="18"/>
      <c r="VCJ1" s="18"/>
      <c r="VCK1" s="18"/>
      <c r="VCL1" s="18"/>
      <c r="VCM1" s="18"/>
      <c r="VCN1" s="18"/>
      <c r="VCO1" s="18"/>
      <c r="VCP1" s="18"/>
      <c r="VCQ1" s="18"/>
      <c r="VCR1" s="18"/>
      <c r="VCS1" s="18"/>
      <c r="VCT1" s="18"/>
      <c r="VCU1" s="18"/>
      <c r="VCV1" s="18"/>
      <c r="VCW1" s="18"/>
      <c r="VCX1" s="18"/>
      <c r="VCY1" s="18"/>
      <c r="VCZ1" s="18"/>
      <c r="VDA1" s="18"/>
      <c r="VDB1" s="18"/>
      <c r="VDC1" s="18"/>
      <c r="VDD1" s="18"/>
      <c r="VDE1" s="18"/>
      <c r="VDF1" s="18"/>
      <c r="VDG1" s="18"/>
      <c r="VDH1" s="18"/>
      <c r="VDI1" s="18"/>
      <c r="VDJ1" s="18"/>
      <c r="VDK1" s="18"/>
      <c r="VDL1" s="18"/>
      <c r="VDM1" s="18"/>
      <c r="VDN1" s="18"/>
      <c r="VDO1" s="18"/>
      <c r="VDP1" s="18"/>
      <c r="VDQ1" s="18"/>
      <c r="VDR1" s="18"/>
      <c r="VDS1" s="18"/>
      <c r="VDT1" s="18"/>
      <c r="VDU1" s="18"/>
      <c r="VDV1" s="18"/>
      <c r="VDW1" s="18"/>
      <c r="VDX1" s="18"/>
      <c r="VDY1" s="18"/>
      <c r="VDZ1" s="18"/>
      <c r="VEA1" s="18"/>
      <c r="VEB1" s="18"/>
      <c r="VEC1" s="18"/>
      <c r="VED1" s="18"/>
      <c r="VEE1" s="18"/>
      <c r="VEF1" s="18"/>
      <c r="VEG1" s="18"/>
      <c r="VEH1" s="18"/>
      <c r="VEI1" s="18"/>
      <c r="VEJ1" s="18"/>
      <c r="VEK1" s="18"/>
      <c r="VEL1" s="18"/>
      <c r="VEM1" s="18"/>
      <c r="VEN1" s="18"/>
      <c r="VEO1" s="18"/>
      <c r="VEP1" s="18"/>
      <c r="VEQ1" s="18"/>
      <c r="VER1" s="18"/>
      <c r="VES1" s="18"/>
      <c r="VET1" s="18"/>
      <c r="VEU1" s="18"/>
      <c r="VEV1" s="18"/>
      <c r="VEW1" s="18"/>
      <c r="VEX1" s="18"/>
      <c r="VEY1" s="18"/>
      <c r="VEZ1" s="18"/>
      <c r="VFA1" s="18"/>
      <c r="VFB1" s="18"/>
      <c r="VFC1" s="18"/>
      <c r="VFD1" s="18"/>
      <c r="VFE1" s="18"/>
      <c r="VFF1" s="18"/>
      <c r="VFG1" s="18"/>
      <c r="VFH1" s="18"/>
      <c r="VFI1" s="18"/>
      <c r="VFJ1" s="18"/>
      <c r="VFK1" s="18"/>
      <c r="VFL1" s="18"/>
      <c r="VFM1" s="18"/>
      <c r="VFN1" s="18"/>
      <c r="VFO1" s="18"/>
      <c r="VFP1" s="18"/>
      <c r="VFQ1" s="18"/>
      <c r="VFR1" s="18"/>
      <c r="VFS1" s="18"/>
      <c r="VFT1" s="18"/>
      <c r="VFU1" s="18"/>
      <c r="VFV1" s="18"/>
      <c r="VFW1" s="18"/>
      <c r="VFX1" s="18"/>
      <c r="VFY1" s="18"/>
      <c r="VFZ1" s="18"/>
      <c r="VGA1" s="18"/>
      <c r="VGB1" s="18"/>
      <c r="VGC1" s="18"/>
      <c r="VGD1" s="18"/>
      <c r="VGE1" s="18"/>
      <c r="VGF1" s="18"/>
      <c r="VGG1" s="18"/>
      <c r="VGH1" s="18"/>
      <c r="VGI1" s="18"/>
      <c r="VGJ1" s="18"/>
      <c r="VGK1" s="18"/>
      <c r="VGL1" s="18"/>
      <c r="VGM1" s="18"/>
      <c r="VGN1" s="18"/>
      <c r="VGO1" s="18"/>
      <c r="VGP1" s="18"/>
      <c r="VGQ1" s="18"/>
      <c r="VGR1" s="18"/>
      <c r="VGS1" s="18"/>
      <c r="VGT1" s="18"/>
      <c r="VGU1" s="18"/>
      <c r="VGV1" s="18"/>
      <c r="VGW1" s="18"/>
      <c r="VGX1" s="18"/>
      <c r="VGY1" s="18"/>
      <c r="VGZ1" s="18"/>
      <c r="VHA1" s="18"/>
      <c r="VHB1" s="18"/>
      <c r="VHC1" s="18"/>
      <c r="VHD1" s="18"/>
      <c r="VHE1" s="18"/>
      <c r="VHF1" s="18"/>
      <c r="VHG1" s="18"/>
      <c r="VHH1" s="18"/>
      <c r="VHI1" s="18"/>
      <c r="VHJ1" s="18"/>
      <c r="VHK1" s="18"/>
      <c r="VHL1" s="18"/>
      <c r="VHM1" s="18"/>
      <c r="VHN1" s="18"/>
      <c r="VHO1" s="18"/>
      <c r="VHP1" s="18"/>
      <c r="VHQ1" s="18"/>
      <c r="VHR1" s="18"/>
      <c r="VHS1" s="18"/>
      <c r="VHT1" s="18"/>
      <c r="VHU1" s="18"/>
      <c r="VHV1" s="18"/>
      <c r="VHW1" s="18"/>
      <c r="VHX1" s="18"/>
      <c r="VHY1" s="18"/>
      <c r="VHZ1" s="18"/>
      <c r="VIA1" s="18"/>
      <c r="VIB1" s="18"/>
      <c r="VIC1" s="18"/>
      <c r="VID1" s="18"/>
      <c r="VIE1" s="18"/>
      <c r="VIF1" s="18"/>
      <c r="VIG1" s="18"/>
      <c r="VIH1" s="18"/>
      <c r="VII1" s="18"/>
      <c r="VIJ1" s="18"/>
      <c r="VIK1" s="18"/>
      <c r="VIL1" s="18"/>
      <c r="VIM1" s="18"/>
      <c r="VIN1" s="18"/>
      <c r="VIO1" s="18"/>
      <c r="VIP1" s="18"/>
      <c r="VIQ1" s="18"/>
      <c r="VIR1" s="18"/>
      <c r="VIS1" s="18"/>
      <c r="VIT1" s="18"/>
      <c r="VIU1" s="18"/>
      <c r="VIV1" s="18"/>
      <c r="VIW1" s="18"/>
      <c r="VIX1" s="18"/>
      <c r="VIY1" s="18"/>
      <c r="VIZ1" s="18"/>
      <c r="VJA1" s="18"/>
      <c r="VJB1" s="18"/>
      <c r="VJC1" s="18"/>
      <c r="VJD1" s="18"/>
      <c r="VJE1" s="18"/>
      <c r="VJF1" s="18"/>
      <c r="VJG1" s="18"/>
      <c r="VJH1" s="18"/>
      <c r="VJI1" s="18"/>
      <c r="VJJ1" s="18"/>
      <c r="VJK1" s="18"/>
      <c r="VJL1" s="18"/>
      <c r="VJM1" s="18"/>
      <c r="VJN1" s="18"/>
      <c r="VJO1" s="18"/>
      <c r="VJP1" s="18"/>
      <c r="VJQ1" s="18"/>
      <c r="VJR1" s="18"/>
      <c r="VJS1" s="18"/>
      <c r="VJT1" s="18"/>
      <c r="VJU1" s="18"/>
      <c r="VJV1" s="18"/>
      <c r="VJW1" s="18"/>
      <c r="VJX1" s="18"/>
      <c r="VJY1" s="18"/>
      <c r="VJZ1" s="18"/>
      <c r="VKA1" s="18"/>
      <c r="VKB1" s="18"/>
      <c r="VKC1" s="18"/>
      <c r="VKD1" s="18"/>
      <c r="VKE1" s="18"/>
      <c r="VKF1" s="18"/>
      <c r="VKG1" s="18"/>
      <c r="VKH1" s="18"/>
      <c r="VKI1" s="18"/>
      <c r="VKJ1" s="18"/>
      <c r="VKK1" s="18"/>
      <c r="VKL1" s="18"/>
      <c r="VKM1" s="18"/>
      <c r="VKN1" s="18"/>
      <c r="VKO1" s="18"/>
      <c r="VKP1" s="18"/>
      <c r="VKQ1" s="18"/>
      <c r="VKR1" s="18"/>
      <c r="VKS1" s="18"/>
      <c r="VKT1" s="18"/>
      <c r="VKU1" s="18"/>
      <c r="VKV1" s="18"/>
      <c r="VKW1" s="18"/>
      <c r="VKX1" s="18"/>
      <c r="VKY1" s="18"/>
      <c r="VKZ1" s="18"/>
      <c r="VLA1" s="18"/>
      <c r="VLB1" s="18"/>
      <c r="VLC1" s="18"/>
      <c r="VLD1" s="18"/>
      <c r="VLE1" s="18"/>
      <c r="VLF1" s="18"/>
      <c r="VLG1" s="18"/>
      <c r="VLH1" s="18"/>
      <c r="VLI1" s="18"/>
      <c r="VLJ1" s="18"/>
      <c r="VLK1" s="18"/>
      <c r="VLL1" s="18"/>
      <c r="VLM1" s="18"/>
      <c r="VLN1" s="18"/>
      <c r="VLO1" s="18"/>
      <c r="VLP1" s="18"/>
      <c r="VLQ1" s="18"/>
      <c r="VLR1" s="18"/>
      <c r="VLS1" s="18"/>
      <c r="VLT1" s="18"/>
      <c r="VLU1" s="18"/>
      <c r="VLV1" s="18"/>
      <c r="VLW1" s="18"/>
      <c r="VLX1" s="18"/>
      <c r="VLY1" s="18"/>
      <c r="VLZ1" s="18"/>
      <c r="VMA1" s="18"/>
      <c r="VMB1" s="18"/>
      <c r="VMC1" s="18"/>
      <c r="VMD1" s="18"/>
      <c r="VME1" s="18"/>
      <c r="VMF1" s="18"/>
      <c r="VMG1" s="18"/>
      <c r="VMH1" s="18"/>
      <c r="VMI1" s="18"/>
      <c r="VMJ1" s="18"/>
      <c r="VMK1" s="18"/>
      <c r="VML1" s="18"/>
      <c r="VMM1" s="18"/>
      <c r="VMN1" s="18"/>
      <c r="VMO1" s="18"/>
      <c r="VMP1" s="18"/>
      <c r="VMQ1" s="18"/>
      <c r="VMR1" s="18"/>
      <c r="VMS1" s="18"/>
      <c r="VMT1" s="18"/>
      <c r="VMU1" s="18"/>
      <c r="VMV1" s="18"/>
      <c r="VMW1" s="18"/>
      <c r="VMX1" s="18"/>
      <c r="VMY1" s="18"/>
      <c r="VMZ1" s="18"/>
      <c r="VNA1" s="18"/>
      <c r="VNB1" s="18"/>
      <c r="VNC1" s="18"/>
      <c r="VND1" s="18"/>
      <c r="VNE1" s="18"/>
      <c r="VNF1" s="18"/>
      <c r="VNG1" s="18"/>
      <c r="VNH1" s="18"/>
      <c r="VNI1" s="18"/>
      <c r="VNJ1" s="18"/>
      <c r="VNK1" s="18"/>
      <c r="VNL1" s="18"/>
      <c r="VNM1" s="18"/>
      <c r="VNN1" s="18"/>
      <c r="VNO1" s="18"/>
      <c r="VNP1" s="18"/>
      <c r="VNQ1" s="18"/>
      <c r="VNR1" s="18"/>
      <c r="VNS1" s="18"/>
      <c r="VNT1" s="18"/>
      <c r="VNU1" s="18"/>
      <c r="VNV1" s="18"/>
      <c r="VNW1" s="18"/>
      <c r="VNX1" s="18"/>
      <c r="VNY1" s="18"/>
      <c r="VNZ1" s="18"/>
      <c r="VOA1" s="18"/>
      <c r="VOB1" s="18"/>
      <c r="VOC1" s="18"/>
      <c r="VOD1" s="18"/>
      <c r="VOE1" s="18"/>
      <c r="VOF1" s="18"/>
      <c r="VOG1" s="18"/>
      <c r="VOH1" s="18"/>
      <c r="VOI1" s="18"/>
      <c r="VOJ1" s="18"/>
      <c r="VOK1" s="18"/>
      <c r="VOL1" s="18"/>
      <c r="VOM1" s="18"/>
      <c r="VON1" s="18"/>
      <c r="VOO1" s="18"/>
      <c r="VOP1" s="18"/>
      <c r="VOQ1" s="18"/>
      <c r="VOR1" s="18"/>
      <c r="VOS1" s="18"/>
      <c r="VOT1" s="18"/>
      <c r="VOU1" s="18"/>
      <c r="VOV1" s="18"/>
      <c r="VOW1" s="18"/>
      <c r="VOX1" s="18"/>
      <c r="VOY1" s="18"/>
      <c r="VOZ1" s="18"/>
      <c r="VPA1" s="18"/>
      <c r="VPB1" s="18"/>
      <c r="VPC1" s="18"/>
      <c r="VPD1" s="18"/>
      <c r="VPE1" s="18"/>
      <c r="VPF1" s="18"/>
      <c r="VPG1" s="18"/>
      <c r="VPH1" s="18"/>
      <c r="VPI1" s="18"/>
      <c r="VPJ1" s="18"/>
      <c r="VPK1" s="18"/>
      <c r="VPL1" s="18"/>
      <c r="VPM1" s="18"/>
      <c r="VPN1" s="18"/>
      <c r="VPO1" s="18"/>
      <c r="VPP1" s="18"/>
      <c r="VPQ1" s="18"/>
      <c r="VPR1" s="18"/>
      <c r="VPS1" s="18"/>
      <c r="VPT1" s="18"/>
      <c r="VPU1" s="18"/>
      <c r="VPV1" s="18"/>
      <c r="VPW1" s="18"/>
      <c r="VPX1" s="18"/>
      <c r="VPY1" s="18"/>
      <c r="VPZ1" s="18"/>
      <c r="VQA1" s="18"/>
      <c r="VQB1" s="18"/>
      <c r="VQC1" s="18"/>
      <c r="VQD1" s="18"/>
      <c r="VQE1" s="18"/>
      <c r="VQF1" s="18"/>
      <c r="VQG1" s="18"/>
      <c r="VQH1" s="18"/>
      <c r="VQI1" s="18"/>
      <c r="VQJ1" s="18"/>
      <c r="VQK1" s="18"/>
      <c r="VQL1" s="18"/>
      <c r="VQM1" s="18"/>
      <c r="VQN1" s="18"/>
      <c r="VQO1" s="18"/>
      <c r="VQP1" s="18"/>
      <c r="VQQ1" s="18"/>
      <c r="VQR1" s="18"/>
      <c r="VQS1" s="18"/>
      <c r="VQT1" s="18"/>
      <c r="VQU1" s="18"/>
      <c r="VQV1" s="18"/>
      <c r="VQW1" s="18"/>
      <c r="VQX1" s="18"/>
      <c r="VQY1" s="18"/>
      <c r="VQZ1" s="18"/>
      <c r="VRA1" s="18"/>
      <c r="VRB1" s="18"/>
      <c r="VRC1" s="18"/>
      <c r="VRD1" s="18"/>
      <c r="VRE1" s="18"/>
      <c r="VRF1" s="18"/>
      <c r="VRG1" s="18"/>
      <c r="VRH1" s="18"/>
      <c r="VRI1" s="18"/>
      <c r="VRJ1" s="18"/>
      <c r="VRK1" s="18"/>
      <c r="VRL1" s="18"/>
      <c r="VRM1" s="18"/>
      <c r="VRN1" s="18"/>
      <c r="VRO1" s="18"/>
      <c r="VRP1" s="18"/>
      <c r="VRQ1" s="18"/>
      <c r="VRR1" s="18"/>
      <c r="VRS1" s="18"/>
      <c r="VRT1" s="18"/>
      <c r="VRU1" s="18"/>
      <c r="VRV1" s="18"/>
      <c r="VRW1" s="18"/>
      <c r="VRX1" s="18"/>
      <c r="VRY1" s="18"/>
      <c r="VRZ1" s="18"/>
      <c r="VSA1" s="18"/>
      <c r="VSB1" s="18"/>
      <c r="VSC1" s="18"/>
      <c r="VSD1" s="18"/>
      <c r="VSE1" s="18"/>
      <c r="VSF1" s="18"/>
      <c r="VSG1" s="18"/>
      <c r="VSH1" s="18"/>
      <c r="VSI1" s="18"/>
      <c r="VSJ1" s="18"/>
      <c r="VSK1" s="18"/>
      <c r="VSL1" s="18"/>
      <c r="VSM1" s="18"/>
      <c r="VSN1" s="18"/>
      <c r="VSO1" s="18"/>
      <c r="VSP1" s="18"/>
      <c r="VSQ1" s="18"/>
      <c r="VSR1" s="18"/>
      <c r="VSS1" s="18"/>
      <c r="VST1" s="18"/>
      <c r="VSU1" s="18"/>
      <c r="VSV1" s="18"/>
      <c r="VSW1" s="18"/>
      <c r="VSX1" s="18"/>
      <c r="VSY1" s="18"/>
      <c r="VSZ1" s="18"/>
      <c r="VTA1" s="18"/>
      <c r="VTB1" s="18"/>
      <c r="VTC1" s="18"/>
      <c r="VTD1" s="18"/>
      <c r="VTE1" s="18"/>
      <c r="VTF1" s="18"/>
      <c r="VTG1" s="18"/>
      <c r="VTH1" s="18"/>
      <c r="VTI1" s="18"/>
      <c r="VTJ1" s="18"/>
      <c r="VTK1" s="18"/>
      <c r="VTL1" s="18"/>
      <c r="VTM1" s="18"/>
      <c r="VTN1" s="18"/>
      <c r="VTO1" s="18"/>
      <c r="VTP1" s="18"/>
      <c r="VTQ1" s="18"/>
      <c r="VTR1" s="18"/>
      <c r="VTS1" s="18"/>
      <c r="VTT1" s="18"/>
      <c r="VTU1" s="18"/>
      <c r="VTV1" s="18"/>
      <c r="VTW1" s="18"/>
      <c r="VTX1" s="18"/>
      <c r="VTY1" s="18"/>
      <c r="VTZ1" s="18"/>
      <c r="VUA1" s="18"/>
      <c r="VUB1" s="18"/>
      <c r="VUC1" s="18"/>
      <c r="VUD1" s="18"/>
      <c r="VUE1" s="18"/>
      <c r="VUF1" s="18"/>
      <c r="VUG1" s="18"/>
      <c r="VUH1" s="18"/>
      <c r="VUI1" s="18"/>
      <c r="VUJ1" s="18"/>
      <c r="VUK1" s="18"/>
      <c r="VUL1" s="18"/>
      <c r="VUM1" s="18"/>
      <c r="VUN1" s="18"/>
      <c r="VUO1" s="18"/>
      <c r="VUP1" s="18"/>
      <c r="VUQ1" s="18"/>
      <c r="VUR1" s="18"/>
      <c r="VUS1" s="18"/>
      <c r="VUT1" s="18"/>
      <c r="VUU1" s="18"/>
      <c r="VUV1" s="18"/>
      <c r="VUW1" s="18"/>
      <c r="VUX1" s="18"/>
      <c r="VUY1" s="18"/>
      <c r="VUZ1" s="18"/>
      <c r="VVA1" s="18"/>
      <c r="VVB1" s="18"/>
      <c r="VVC1" s="18"/>
      <c r="VVD1" s="18"/>
      <c r="VVE1" s="18"/>
      <c r="VVF1" s="18"/>
      <c r="VVG1" s="18"/>
      <c r="VVH1" s="18"/>
      <c r="VVI1" s="18"/>
      <c r="VVJ1" s="18"/>
      <c r="VVK1" s="18"/>
      <c r="VVL1" s="18"/>
      <c r="VVM1" s="18"/>
      <c r="VVN1" s="18"/>
      <c r="VVO1" s="18"/>
      <c r="VVP1" s="18"/>
      <c r="VVQ1" s="18"/>
      <c r="VVR1" s="18"/>
      <c r="VVS1" s="18"/>
      <c r="VVT1" s="18"/>
      <c r="VVU1" s="18"/>
      <c r="VVV1" s="18"/>
      <c r="VVW1" s="18"/>
      <c r="VVX1" s="18"/>
      <c r="VVY1" s="18"/>
      <c r="VVZ1" s="18"/>
      <c r="VWA1" s="18"/>
      <c r="VWB1" s="18"/>
      <c r="VWC1" s="18"/>
      <c r="VWD1" s="18"/>
      <c r="VWE1" s="18"/>
      <c r="VWF1" s="18"/>
      <c r="VWG1" s="18"/>
      <c r="VWH1" s="18"/>
      <c r="VWI1" s="18"/>
      <c r="VWJ1" s="18"/>
      <c r="VWK1" s="18"/>
      <c r="VWL1" s="18"/>
      <c r="VWM1" s="18"/>
      <c r="VWN1" s="18"/>
      <c r="VWO1" s="18"/>
      <c r="VWP1" s="18"/>
      <c r="VWQ1" s="18"/>
      <c r="VWR1" s="18"/>
      <c r="VWS1" s="18"/>
      <c r="VWT1" s="18"/>
      <c r="VWU1" s="18"/>
      <c r="VWV1" s="18"/>
      <c r="VWW1" s="18"/>
      <c r="VWX1" s="18"/>
      <c r="VWY1" s="18"/>
      <c r="VWZ1" s="18"/>
      <c r="VXA1" s="18"/>
      <c r="VXB1" s="18"/>
      <c r="VXC1" s="18"/>
      <c r="VXD1" s="18"/>
      <c r="VXE1" s="18"/>
      <c r="VXF1" s="18"/>
      <c r="VXG1" s="18"/>
      <c r="VXH1" s="18"/>
      <c r="VXI1" s="18"/>
      <c r="VXJ1" s="18"/>
      <c r="VXK1" s="18"/>
      <c r="VXL1" s="18"/>
      <c r="VXM1" s="18"/>
      <c r="VXN1" s="18"/>
      <c r="VXO1" s="18"/>
      <c r="VXP1" s="18"/>
      <c r="VXQ1" s="18"/>
      <c r="VXR1" s="18"/>
      <c r="VXS1" s="18"/>
      <c r="VXT1" s="18"/>
      <c r="VXU1" s="18"/>
      <c r="VXV1" s="18"/>
      <c r="VXW1" s="18"/>
      <c r="VXX1" s="18"/>
      <c r="VXY1" s="18"/>
      <c r="VXZ1" s="18"/>
      <c r="VYA1" s="18"/>
      <c r="VYB1" s="18"/>
      <c r="VYC1" s="18"/>
      <c r="VYD1" s="18"/>
      <c r="VYE1" s="18"/>
      <c r="VYF1" s="18"/>
      <c r="VYG1" s="18"/>
      <c r="VYH1" s="18"/>
      <c r="VYI1" s="18"/>
      <c r="VYJ1" s="18"/>
      <c r="VYK1" s="18"/>
      <c r="VYL1" s="18"/>
      <c r="VYM1" s="18"/>
      <c r="VYN1" s="18"/>
      <c r="VYO1" s="18"/>
      <c r="VYP1" s="18"/>
      <c r="VYQ1" s="18"/>
      <c r="VYR1" s="18"/>
      <c r="VYS1" s="18"/>
      <c r="VYT1" s="18"/>
      <c r="VYU1" s="18"/>
      <c r="VYV1" s="18"/>
      <c r="VYW1" s="18"/>
      <c r="VYX1" s="18"/>
      <c r="VYY1" s="18"/>
      <c r="VYZ1" s="18"/>
      <c r="VZA1" s="18"/>
      <c r="VZB1" s="18"/>
      <c r="VZC1" s="18"/>
      <c r="VZD1" s="18"/>
      <c r="VZE1" s="18"/>
      <c r="VZF1" s="18"/>
      <c r="VZG1" s="18"/>
      <c r="VZH1" s="18"/>
      <c r="VZI1" s="18"/>
      <c r="VZJ1" s="18"/>
      <c r="VZK1" s="18"/>
      <c r="VZL1" s="18"/>
      <c r="VZM1" s="18"/>
      <c r="VZN1" s="18"/>
      <c r="VZO1" s="18"/>
      <c r="VZP1" s="18"/>
      <c r="VZQ1" s="18"/>
      <c r="VZR1" s="18"/>
      <c r="VZS1" s="18"/>
      <c r="VZT1" s="18"/>
      <c r="VZU1" s="18"/>
      <c r="VZV1" s="18"/>
      <c r="VZW1" s="18"/>
      <c r="VZX1" s="18"/>
      <c r="VZY1" s="18"/>
      <c r="VZZ1" s="18"/>
      <c r="WAA1" s="18"/>
      <c r="WAB1" s="18"/>
      <c r="WAC1" s="18"/>
      <c r="WAD1" s="18"/>
      <c r="WAE1" s="18"/>
      <c r="WAF1" s="18"/>
      <c r="WAG1" s="18"/>
      <c r="WAH1" s="18"/>
      <c r="WAI1" s="18"/>
      <c r="WAJ1" s="18"/>
      <c r="WAK1" s="18"/>
      <c r="WAL1" s="18"/>
      <c r="WAM1" s="18"/>
      <c r="WAN1" s="18"/>
      <c r="WAO1" s="18"/>
      <c r="WAP1" s="18"/>
      <c r="WAQ1" s="18"/>
      <c r="WAR1" s="18"/>
      <c r="WAS1" s="18"/>
      <c r="WAT1" s="18"/>
      <c r="WAU1" s="18"/>
      <c r="WAV1" s="18"/>
      <c r="WAW1" s="18"/>
      <c r="WAX1" s="18"/>
      <c r="WAY1" s="18"/>
      <c r="WAZ1" s="18"/>
      <c r="WBA1" s="18"/>
      <c r="WBB1" s="18"/>
      <c r="WBC1" s="18"/>
      <c r="WBD1" s="18"/>
      <c r="WBE1" s="18"/>
      <c r="WBF1" s="18"/>
      <c r="WBG1" s="18"/>
      <c r="WBH1" s="18"/>
      <c r="WBI1" s="18"/>
      <c r="WBJ1" s="18"/>
      <c r="WBK1" s="18"/>
      <c r="WBL1" s="18"/>
      <c r="WBM1" s="18"/>
      <c r="WBN1" s="18"/>
      <c r="WBO1" s="18"/>
      <c r="WBP1" s="18"/>
      <c r="WBQ1" s="18"/>
      <c r="WBR1" s="18"/>
      <c r="WBS1" s="18"/>
      <c r="WBT1" s="18"/>
      <c r="WBU1" s="18"/>
      <c r="WBV1" s="18"/>
      <c r="WBW1" s="18"/>
      <c r="WBX1" s="18"/>
      <c r="WBY1" s="18"/>
      <c r="WBZ1" s="18"/>
      <c r="WCA1" s="18"/>
      <c r="WCB1" s="18"/>
      <c r="WCC1" s="18"/>
      <c r="WCD1" s="18"/>
      <c r="WCE1" s="18"/>
      <c r="WCF1" s="18"/>
      <c r="WCG1" s="18"/>
      <c r="WCH1" s="18"/>
      <c r="WCI1" s="18"/>
      <c r="WCJ1" s="18"/>
      <c r="WCK1" s="18"/>
      <c r="WCL1" s="18"/>
      <c r="WCM1" s="18"/>
      <c r="WCN1" s="18"/>
      <c r="WCO1" s="18"/>
      <c r="WCP1" s="18"/>
      <c r="WCQ1" s="18"/>
      <c r="WCR1" s="18"/>
      <c r="WCS1" s="18"/>
      <c r="WCT1" s="18"/>
      <c r="WCU1" s="18"/>
      <c r="WCV1" s="18"/>
      <c r="WCW1" s="18"/>
      <c r="WCX1" s="18"/>
      <c r="WCY1" s="18"/>
      <c r="WCZ1" s="18"/>
      <c r="WDA1" s="18"/>
      <c r="WDB1" s="18"/>
      <c r="WDC1" s="18"/>
      <c r="WDD1" s="18"/>
      <c r="WDE1" s="18"/>
      <c r="WDF1" s="18"/>
      <c r="WDG1" s="18"/>
      <c r="WDH1" s="18"/>
      <c r="WDI1" s="18"/>
      <c r="WDJ1" s="18"/>
      <c r="WDK1" s="18"/>
      <c r="WDL1" s="18"/>
      <c r="WDM1" s="18"/>
      <c r="WDN1" s="18"/>
      <c r="WDO1" s="18"/>
      <c r="WDP1" s="18"/>
      <c r="WDQ1" s="18"/>
      <c r="WDR1" s="18"/>
      <c r="WDS1" s="18"/>
      <c r="WDT1" s="18"/>
      <c r="WDU1" s="18"/>
      <c r="WDV1" s="18"/>
      <c r="WDW1" s="18"/>
      <c r="WDX1" s="18"/>
      <c r="WDY1" s="18"/>
      <c r="WDZ1" s="18"/>
      <c r="WEA1" s="18"/>
      <c r="WEB1" s="18"/>
      <c r="WEC1" s="18"/>
      <c r="WED1" s="18"/>
      <c r="WEE1" s="18"/>
      <c r="WEF1" s="18"/>
      <c r="WEG1" s="18"/>
      <c r="WEH1" s="18"/>
      <c r="WEI1" s="18"/>
      <c r="WEJ1" s="18"/>
      <c r="WEK1" s="18"/>
      <c r="WEL1" s="18"/>
      <c r="WEM1" s="18"/>
      <c r="WEN1" s="18"/>
      <c r="WEO1" s="18"/>
      <c r="WEP1" s="18"/>
      <c r="WEQ1" s="18"/>
      <c r="WER1" s="18"/>
      <c r="WES1" s="18"/>
      <c r="WET1" s="18"/>
      <c r="WEU1" s="18"/>
      <c r="WEV1" s="18"/>
      <c r="WEW1" s="18"/>
      <c r="WEX1" s="18"/>
      <c r="WEY1" s="18"/>
      <c r="WEZ1" s="18"/>
      <c r="WFA1" s="18"/>
      <c r="WFB1" s="18"/>
      <c r="WFC1" s="18"/>
      <c r="WFD1" s="18"/>
      <c r="WFE1" s="18"/>
      <c r="WFF1" s="18"/>
      <c r="WFG1" s="18"/>
      <c r="WFH1" s="18"/>
      <c r="WFI1" s="18"/>
      <c r="WFJ1" s="18"/>
      <c r="WFK1" s="18"/>
      <c r="WFL1" s="18"/>
      <c r="WFM1" s="18"/>
      <c r="WFN1" s="18"/>
      <c r="WFO1" s="18"/>
      <c r="WFP1" s="18"/>
      <c r="WFQ1" s="18"/>
      <c r="WFR1" s="18"/>
      <c r="WFS1" s="18"/>
      <c r="WFT1" s="18"/>
      <c r="WFU1" s="18"/>
      <c r="WFV1" s="18"/>
      <c r="WFW1" s="18"/>
      <c r="WFX1" s="18"/>
      <c r="WFY1" s="18"/>
      <c r="WFZ1" s="18"/>
      <c r="WGA1" s="18"/>
      <c r="WGB1" s="18"/>
      <c r="WGC1" s="18"/>
      <c r="WGD1" s="18"/>
      <c r="WGE1" s="18"/>
      <c r="WGF1" s="18"/>
      <c r="WGG1" s="18"/>
      <c r="WGH1" s="18"/>
      <c r="WGI1" s="18"/>
      <c r="WGJ1" s="18"/>
      <c r="WGK1" s="18"/>
      <c r="WGL1" s="18"/>
      <c r="WGM1" s="18"/>
      <c r="WGN1" s="18"/>
      <c r="WGO1" s="18"/>
      <c r="WGP1" s="18"/>
      <c r="WGQ1" s="18"/>
      <c r="WGR1" s="18"/>
      <c r="WGS1" s="18"/>
      <c r="WGT1" s="18"/>
      <c r="WGU1" s="18"/>
      <c r="WGV1" s="18"/>
      <c r="WGW1" s="18"/>
      <c r="WGX1" s="18"/>
      <c r="WGY1" s="18"/>
      <c r="WGZ1" s="18"/>
      <c r="WHA1" s="18"/>
      <c r="WHB1" s="18"/>
      <c r="WHC1" s="18"/>
      <c r="WHD1" s="18"/>
      <c r="WHE1" s="18"/>
      <c r="WHF1" s="18"/>
      <c r="WHG1" s="18"/>
      <c r="WHH1" s="18"/>
      <c r="WHI1" s="18"/>
      <c r="WHJ1" s="18"/>
      <c r="WHK1" s="18"/>
      <c r="WHL1" s="18"/>
      <c r="WHM1" s="18"/>
      <c r="WHN1" s="18"/>
      <c r="WHO1" s="18"/>
      <c r="WHP1" s="18"/>
      <c r="WHQ1" s="18"/>
      <c r="WHR1" s="18"/>
      <c r="WHS1" s="18"/>
      <c r="WHT1" s="18"/>
      <c r="WHU1" s="18"/>
      <c r="WHV1" s="18"/>
      <c r="WHW1" s="18"/>
      <c r="WHX1" s="18"/>
      <c r="WHY1" s="18"/>
      <c r="WHZ1" s="18"/>
      <c r="WIA1" s="18"/>
      <c r="WIB1" s="18"/>
      <c r="WIC1" s="18"/>
      <c r="WID1" s="18"/>
      <c r="WIE1" s="18"/>
      <c r="WIF1" s="18"/>
      <c r="WIG1" s="18"/>
      <c r="WIH1" s="18"/>
      <c r="WII1" s="18"/>
      <c r="WIJ1" s="18"/>
      <c r="WIK1" s="18"/>
      <c r="WIL1" s="18"/>
      <c r="WIM1" s="18"/>
      <c r="WIN1" s="18"/>
      <c r="WIO1" s="18"/>
      <c r="WIP1" s="18"/>
      <c r="WIQ1" s="18"/>
      <c r="WIR1" s="18"/>
      <c r="WIS1" s="18"/>
      <c r="WIT1" s="18"/>
      <c r="WIU1" s="18"/>
      <c r="WIV1" s="18"/>
      <c r="WIW1" s="18"/>
      <c r="WIX1" s="18"/>
      <c r="WIY1" s="18"/>
      <c r="WIZ1" s="18"/>
      <c r="WJA1" s="18"/>
      <c r="WJB1" s="18"/>
      <c r="WJC1" s="18"/>
      <c r="WJD1" s="18"/>
      <c r="WJE1" s="18"/>
      <c r="WJF1" s="18"/>
      <c r="WJG1" s="18"/>
      <c r="WJH1" s="18"/>
      <c r="WJI1" s="18"/>
      <c r="WJJ1" s="18"/>
      <c r="WJK1" s="18"/>
      <c r="WJL1" s="18"/>
      <c r="WJM1" s="18"/>
      <c r="WJN1" s="18"/>
      <c r="WJO1" s="18"/>
      <c r="WJP1" s="18"/>
      <c r="WJQ1" s="18"/>
      <c r="WJR1" s="18"/>
      <c r="WJS1" s="18"/>
      <c r="WJT1" s="18"/>
      <c r="WJU1" s="18"/>
      <c r="WJV1" s="18"/>
      <c r="WJW1" s="18"/>
      <c r="WJX1" s="18"/>
      <c r="WJY1" s="18"/>
      <c r="WJZ1" s="18"/>
      <c r="WKA1" s="18"/>
      <c r="WKB1" s="18"/>
      <c r="WKC1" s="18"/>
      <c r="WKD1" s="18"/>
      <c r="WKE1" s="18"/>
      <c r="WKF1" s="18"/>
      <c r="WKG1" s="18"/>
      <c r="WKH1" s="18"/>
      <c r="WKI1" s="18"/>
      <c r="WKJ1" s="18"/>
      <c r="WKK1" s="18"/>
      <c r="WKL1" s="18"/>
      <c r="WKM1" s="18"/>
      <c r="WKN1" s="18"/>
      <c r="WKO1" s="18"/>
      <c r="WKP1" s="18"/>
      <c r="WKQ1" s="18"/>
      <c r="WKR1" s="18"/>
      <c r="WKS1" s="18"/>
      <c r="WKT1" s="18"/>
      <c r="WKU1" s="18"/>
      <c r="WKV1" s="18"/>
      <c r="WKW1" s="18"/>
      <c r="WKX1" s="18"/>
      <c r="WKY1" s="18"/>
      <c r="WKZ1" s="18"/>
      <c r="WLA1" s="18"/>
      <c r="WLB1" s="18"/>
      <c r="WLC1" s="18"/>
      <c r="WLD1" s="18"/>
      <c r="WLE1" s="18"/>
      <c r="WLF1" s="18"/>
      <c r="WLG1" s="18"/>
      <c r="WLH1" s="18"/>
      <c r="WLI1" s="18"/>
      <c r="WLJ1" s="18"/>
      <c r="WLK1" s="18"/>
      <c r="WLL1" s="18"/>
      <c r="WLM1" s="18"/>
      <c r="WLN1" s="18"/>
      <c r="WLO1" s="18"/>
      <c r="WLP1" s="18"/>
      <c r="WLQ1" s="18"/>
      <c r="WLR1" s="18"/>
      <c r="WLS1" s="18"/>
      <c r="WLT1" s="18"/>
      <c r="WLU1" s="18"/>
      <c r="WLV1" s="18"/>
      <c r="WLW1" s="18"/>
      <c r="WLX1" s="18"/>
      <c r="WLY1" s="18"/>
      <c r="WLZ1" s="18"/>
      <c r="WMA1" s="18"/>
      <c r="WMB1" s="18"/>
      <c r="WMC1" s="18"/>
      <c r="WMD1" s="18"/>
      <c r="WME1" s="18"/>
      <c r="WMF1" s="18"/>
      <c r="WMG1" s="18"/>
      <c r="WMH1" s="18"/>
      <c r="WMI1" s="18"/>
      <c r="WMJ1" s="18"/>
      <c r="WMK1" s="18"/>
      <c r="WML1" s="18"/>
      <c r="WMM1" s="18"/>
      <c r="WMN1" s="18"/>
      <c r="WMO1" s="18"/>
      <c r="WMP1" s="18"/>
      <c r="WMQ1" s="18"/>
      <c r="WMR1" s="18"/>
      <c r="WMS1" s="18"/>
      <c r="WMT1" s="18"/>
      <c r="WMU1" s="18"/>
      <c r="WMV1" s="18"/>
      <c r="WMW1" s="18"/>
      <c r="WMX1" s="18"/>
      <c r="WMY1" s="18"/>
      <c r="WMZ1" s="18"/>
      <c r="WNA1" s="18"/>
      <c r="WNB1" s="18"/>
      <c r="WNC1" s="18"/>
      <c r="WND1" s="18"/>
      <c r="WNE1" s="18"/>
      <c r="WNF1" s="18"/>
      <c r="WNG1" s="18"/>
      <c r="WNH1" s="18"/>
      <c r="WNI1" s="18"/>
      <c r="WNJ1" s="18"/>
      <c r="WNK1" s="18"/>
      <c r="WNL1" s="18"/>
      <c r="WNM1" s="18"/>
      <c r="WNN1" s="18"/>
      <c r="WNO1" s="18"/>
      <c r="WNP1" s="18"/>
      <c r="WNQ1" s="18"/>
      <c r="WNR1" s="18"/>
      <c r="WNS1" s="18"/>
      <c r="WNT1" s="18"/>
      <c r="WNU1" s="18"/>
      <c r="WNV1" s="18"/>
      <c r="WNW1" s="18"/>
      <c r="WNX1" s="18"/>
      <c r="WNY1" s="18"/>
      <c r="WNZ1" s="18"/>
      <c r="WOA1" s="18"/>
      <c r="WOB1" s="18"/>
      <c r="WOC1" s="18"/>
      <c r="WOD1" s="18"/>
      <c r="WOE1" s="18"/>
      <c r="WOF1" s="18"/>
      <c r="WOG1" s="18"/>
      <c r="WOH1" s="18"/>
      <c r="WOI1" s="18"/>
      <c r="WOJ1" s="18"/>
      <c r="WOK1" s="18"/>
      <c r="WOL1" s="18"/>
      <c r="WOM1" s="18"/>
      <c r="WON1" s="18"/>
      <c r="WOO1" s="18"/>
      <c r="WOP1" s="18"/>
      <c r="WOQ1" s="18"/>
      <c r="WOR1" s="18"/>
      <c r="WOS1" s="18"/>
      <c r="WOT1" s="18"/>
      <c r="WOU1" s="18"/>
      <c r="WOV1" s="18"/>
      <c r="WOW1" s="18"/>
      <c r="WOX1" s="18"/>
      <c r="WOY1" s="18"/>
      <c r="WOZ1" s="18"/>
      <c r="WPA1" s="18"/>
      <c r="WPB1" s="18"/>
      <c r="WPC1" s="18"/>
      <c r="WPD1" s="18"/>
      <c r="WPE1" s="18"/>
      <c r="WPF1" s="18"/>
      <c r="WPG1" s="18"/>
      <c r="WPH1" s="18"/>
      <c r="WPI1" s="18"/>
      <c r="WPJ1" s="18"/>
      <c r="WPK1" s="18"/>
      <c r="WPL1" s="18"/>
      <c r="WPM1" s="18"/>
      <c r="WPN1" s="18"/>
      <c r="WPO1" s="18"/>
      <c r="WPP1" s="18"/>
      <c r="WPQ1" s="18"/>
      <c r="WPR1" s="18"/>
      <c r="WPS1" s="18"/>
      <c r="WPT1" s="18"/>
      <c r="WPU1" s="18"/>
      <c r="WPV1" s="18"/>
      <c r="WPW1" s="18"/>
      <c r="WPX1" s="18"/>
      <c r="WPY1" s="18"/>
      <c r="WPZ1" s="18"/>
      <c r="WQA1" s="18"/>
      <c r="WQB1" s="18"/>
      <c r="WQC1" s="18"/>
      <c r="WQD1" s="18"/>
      <c r="WQE1" s="18"/>
      <c r="WQF1" s="18"/>
      <c r="WQG1" s="18"/>
      <c r="WQH1" s="18"/>
      <c r="WQI1" s="18"/>
      <c r="WQJ1" s="18"/>
      <c r="WQK1" s="18"/>
      <c r="WQL1" s="18"/>
      <c r="WQM1" s="18"/>
      <c r="WQN1" s="18"/>
      <c r="WQO1" s="18"/>
      <c r="WQP1" s="18"/>
      <c r="WQQ1" s="18"/>
      <c r="WQR1" s="18"/>
      <c r="WQS1" s="18"/>
      <c r="WQT1" s="18"/>
      <c r="WQU1" s="18"/>
      <c r="WQV1" s="18"/>
      <c r="WQW1" s="18"/>
      <c r="WQX1" s="18"/>
      <c r="WQY1" s="18"/>
      <c r="WQZ1" s="18"/>
      <c r="WRA1" s="18"/>
      <c r="WRB1" s="18"/>
      <c r="WRC1" s="18"/>
      <c r="WRD1" s="18"/>
      <c r="WRE1" s="18"/>
      <c r="WRF1" s="18"/>
      <c r="WRG1" s="18"/>
      <c r="WRH1" s="18"/>
      <c r="WRI1" s="18"/>
      <c r="WRJ1" s="18"/>
      <c r="WRK1" s="18"/>
      <c r="WRL1" s="18"/>
      <c r="WRM1" s="18"/>
      <c r="WRN1" s="18"/>
      <c r="WRO1" s="18"/>
      <c r="WRP1" s="18"/>
      <c r="WRQ1" s="18"/>
      <c r="WRR1" s="18"/>
      <c r="WRS1" s="18"/>
      <c r="WRT1" s="18"/>
      <c r="WRU1" s="18"/>
      <c r="WRV1" s="18"/>
      <c r="WRW1" s="18"/>
      <c r="WRX1" s="18"/>
      <c r="WRY1" s="18"/>
      <c r="WRZ1" s="18"/>
      <c r="WSA1" s="18"/>
      <c r="WSB1" s="18"/>
      <c r="WSC1" s="18"/>
      <c r="WSD1" s="18"/>
      <c r="WSE1" s="18"/>
      <c r="WSF1" s="18"/>
      <c r="WSG1" s="18"/>
      <c r="WSH1" s="18"/>
      <c r="WSI1" s="18"/>
      <c r="WSJ1" s="18"/>
      <c r="WSK1" s="18"/>
      <c r="WSL1" s="18"/>
      <c r="WSM1" s="18"/>
      <c r="WSN1" s="18"/>
      <c r="WSO1" s="18"/>
      <c r="WSP1" s="18"/>
      <c r="WSQ1" s="18"/>
      <c r="WSR1" s="18"/>
      <c r="WSS1" s="18"/>
      <c r="WST1" s="18"/>
      <c r="WSU1" s="18"/>
      <c r="WSV1" s="18"/>
      <c r="WSW1" s="18"/>
      <c r="WSX1" s="18"/>
      <c r="WSY1" s="18"/>
      <c r="WSZ1" s="18"/>
      <c r="WTA1" s="18"/>
      <c r="WTB1" s="18"/>
      <c r="WTC1" s="18"/>
      <c r="WTD1" s="18"/>
      <c r="WTE1" s="18"/>
      <c r="WTF1" s="18"/>
      <c r="WTG1" s="18"/>
      <c r="WTH1" s="18"/>
      <c r="WTI1" s="18"/>
      <c r="WTJ1" s="18"/>
      <c r="WTK1" s="18"/>
      <c r="WTL1" s="18"/>
      <c r="WTM1" s="18"/>
      <c r="WTN1" s="18"/>
      <c r="WTO1" s="18"/>
      <c r="WTP1" s="18"/>
      <c r="WTQ1" s="18"/>
      <c r="WTR1" s="18"/>
      <c r="WTS1" s="18"/>
      <c r="WTT1" s="18"/>
      <c r="WTU1" s="18"/>
      <c r="WTV1" s="18"/>
      <c r="WTW1" s="18"/>
      <c r="WTX1" s="18"/>
      <c r="WTY1" s="18"/>
      <c r="WTZ1" s="18"/>
      <c r="WUA1" s="18"/>
      <c r="WUB1" s="18"/>
      <c r="WUC1" s="18"/>
      <c r="WUD1" s="18"/>
      <c r="WUE1" s="18"/>
      <c r="WUF1" s="18"/>
      <c r="WUG1" s="18"/>
      <c r="WUH1" s="18"/>
      <c r="WUI1" s="18"/>
      <c r="WUJ1" s="18"/>
      <c r="WUK1" s="18"/>
      <c r="WUL1" s="18"/>
      <c r="WUM1" s="18"/>
      <c r="WUN1" s="18"/>
      <c r="WUO1" s="18"/>
      <c r="WUP1" s="18"/>
      <c r="WUQ1" s="18"/>
      <c r="WUR1" s="18"/>
      <c r="WUS1" s="18"/>
      <c r="WUT1" s="18"/>
      <c r="WUU1" s="18"/>
      <c r="WUV1" s="18"/>
      <c r="WUW1" s="18"/>
      <c r="WUX1" s="18"/>
      <c r="WUY1" s="18"/>
      <c r="WUZ1" s="18"/>
      <c r="WVA1" s="18"/>
      <c r="WVB1" s="18"/>
      <c r="WVC1" s="18"/>
      <c r="WVD1" s="18"/>
      <c r="WVE1" s="18"/>
      <c r="WVF1" s="18"/>
      <c r="WVG1" s="18"/>
      <c r="WVH1" s="18"/>
      <c r="WVI1" s="18"/>
      <c r="WVJ1" s="18"/>
      <c r="WVK1" s="18"/>
      <c r="WVL1" s="18"/>
      <c r="WVM1" s="18"/>
      <c r="WVN1" s="18"/>
      <c r="WVO1" s="18"/>
      <c r="WVP1" s="18"/>
      <c r="WVQ1" s="18"/>
      <c r="WVR1" s="18"/>
      <c r="WVS1" s="18"/>
      <c r="WVT1" s="18"/>
      <c r="WVU1" s="18"/>
      <c r="WVV1" s="18"/>
      <c r="WVW1" s="18"/>
      <c r="WVX1" s="18"/>
      <c r="WVY1" s="18"/>
      <c r="WVZ1" s="18"/>
      <c r="WWA1" s="18"/>
      <c r="WWB1" s="18"/>
      <c r="WWC1" s="18"/>
      <c r="WWD1" s="18"/>
      <c r="WWE1" s="18"/>
      <c r="WWF1" s="18"/>
      <c r="WWG1" s="18"/>
      <c r="WWH1" s="18"/>
      <c r="WWI1" s="18"/>
      <c r="WWJ1" s="18"/>
      <c r="WWK1" s="18"/>
      <c r="WWL1" s="18"/>
      <c r="WWM1" s="18"/>
      <c r="WWN1" s="18"/>
      <c r="WWO1" s="18"/>
      <c r="WWP1" s="18"/>
      <c r="WWQ1" s="18"/>
      <c r="WWR1" s="18"/>
      <c r="WWS1" s="18"/>
      <c r="WWT1" s="18"/>
      <c r="WWU1" s="18"/>
      <c r="WWV1" s="18"/>
      <c r="WWW1" s="18"/>
      <c r="WWX1" s="18"/>
      <c r="WWY1" s="18"/>
      <c r="WWZ1" s="18"/>
      <c r="WXA1" s="18"/>
      <c r="WXB1" s="18"/>
      <c r="WXC1" s="18"/>
      <c r="WXD1" s="18"/>
      <c r="WXE1" s="18"/>
      <c r="WXF1" s="18"/>
      <c r="WXG1" s="18"/>
      <c r="WXH1" s="18"/>
      <c r="WXI1" s="18"/>
      <c r="WXJ1" s="18"/>
      <c r="WXK1" s="18"/>
      <c r="WXL1" s="18"/>
      <c r="WXM1" s="18"/>
      <c r="WXN1" s="18"/>
      <c r="WXO1" s="18"/>
      <c r="WXP1" s="18"/>
      <c r="WXQ1" s="18"/>
      <c r="WXR1" s="18"/>
      <c r="WXS1" s="18"/>
      <c r="WXT1" s="18"/>
      <c r="WXU1" s="18"/>
      <c r="WXV1" s="18"/>
      <c r="WXW1" s="18"/>
      <c r="WXX1" s="18"/>
      <c r="WXY1" s="18"/>
      <c r="WXZ1" s="18"/>
      <c r="WYA1" s="18"/>
      <c r="WYB1" s="18"/>
      <c r="WYC1" s="18"/>
      <c r="WYD1" s="18"/>
      <c r="WYE1" s="18"/>
      <c r="WYF1" s="18"/>
      <c r="WYG1" s="18"/>
      <c r="WYH1" s="18"/>
      <c r="WYI1" s="18"/>
      <c r="WYJ1" s="18"/>
      <c r="WYK1" s="18"/>
      <c r="WYL1" s="18"/>
      <c r="WYM1" s="18"/>
      <c r="WYN1" s="18"/>
      <c r="WYO1" s="18"/>
      <c r="WYP1" s="18"/>
      <c r="WYQ1" s="18"/>
      <c r="WYR1" s="18"/>
      <c r="WYS1" s="18"/>
      <c r="WYT1" s="18"/>
      <c r="WYU1" s="18"/>
      <c r="WYV1" s="18"/>
      <c r="WYW1" s="18"/>
      <c r="WYX1" s="18"/>
      <c r="WYY1" s="18"/>
      <c r="WYZ1" s="18"/>
      <c r="WZA1" s="18"/>
      <c r="WZB1" s="18"/>
      <c r="WZC1" s="18"/>
      <c r="WZD1" s="18"/>
      <c r="WZE1" s="18"/>
      <c r="WZF1" s="18"/>
      <c r="WZG1" s="18"/>
      <c r="WZH1" s="18"/>
      <c r="WZI1" s="18"/>
      <c r="WZJ1" s="18"/>
      <c r="WZK1" s="18"/>
      <c r="WZL1" s="18"/>
      <c r="WZM1" s="18"/>
      <c r="WZN1" s="18"/>
      <c r="WZO1" s="18"/>
      <c r="WZP1" s="18"/>
      <c r="WZQ1" s="18"/>
      <c r="WZR1" s="18"/>
      <c r="WZS1" s="18"/>
      <c r="WZT1" s="18"/>
      <c r="WZU1" s="18"/>
      <c r="WZV1" s="18"/>
      <c r="WZW1" s="18"/>
      <c r="WZX1" s="18"/>
      <c r="WZY1" s="18"/>
      <c r="WZZ1" s="18"/>
      <c r="XAA1" s="18"/>
      <c r="XAB1" s="18"/>
      <c r="XAC1" s="18"/>
      <c r="XAD1" s="18"/>
      <c r="XAE1" s="18"/>
      <c r="XAF1" s="18"/>
      <c r="XAG1" s="18"/>
      <c r="XAH1" s="18"/>
      <c r="XAI1" s="18"/>
      <c r="XAJ1" s="18"/>
      <c r="XAK1" s="18"/>
      <c r="XAL1" s="18"/>
      <c r="XAM1" s="18"/>
      <c r="XAN1" s="18"/>
      <c r="XAO1" s="18"/>
      <c r="XAP1" s="18"/>
      <c r="XAQ1" s="18"/>
      <c r="XAR1" s="18"/>
      <c r="XAS1" s="18"/>
      <c r="XAT1" s="18"/>
      <c r="XAU1" s="18"/>
      <c r="XAV1" s="18"/>
      <c r="XAW1" s="18"/>
      <c r="XAX1" s="18"/>
      <c r="XAY1" s="18"/>
      <c r="XAZ1" s="18"/>
      <c r="XBA1" s="18"/>
      <c r="XBB1" s="18"/>
      <c r="XBC1" s="18"/>
      <c r="XBD1" s="18"/>
      <c r="XBE1" s="18"/>
      <c r="XBF1" s="18"/>
      <c r="XBG1" s="18"/>
      <c r="XBH1" s="18"/>
      <c r="XBI1" s="18"/>
      <c r="XBJ1" s="18"/>
      <c r="XBK1" s="18"/>
      <c r="XBL1" s="18"/>
      <c r="XBM1" s="18"/>
      <c r="XBN1" s="18"/>
      <c r="XBO1" s="18"/>
      <c r="XBP1" s="18"/>
      <c r="XBQ1" s="18"/>
      <c r="XBR1" s="18"/>
      <c r="XBS1" s="18"/>
      <c r="XBT1" s="18"/>
      <c r="XBU1" s="18"/>
      <c r="XBV1" s="18"/>
      <c r="XBW1" s="18"/>
      <c r="XBX1" s="18"/>
      <c r="XBY1" s="18"/>
      <c r="XBZ1" s="18"/>
      <c r="XCA1" s="18"/>
      <c r="XCB1" s="18"/>
      <c r="XCC1" s="18"/>
      <c r="XCD1" s="18"/>
      <c r="XCE1" s="18"/>
      <c r="XCF1" s="18"/>
      <c r="XCG1" s="18"/>
      <c r="XCH1" s="18"/>
      <c r="XCI1" s="18"/>
      <c r="XCJ1" s="18"/>
      <c r="XCK1" s="18"/>
      <c r="XCL1" s="18"/>
      <c r="XCM1" s="18"/>
      <c r="XCN1" s="18"/>
      <c r="XCO1" s="18"/>
      <c r="XCP1" s="18"/>
      <c r="XCQ1" s="18"/>
      <c r="XCR1" s="18"/>
      <c r="XCS1" s="18"/>
      <c r="XCT1" s="18"/>
      <c r="XCU1" s="18"/>
      <c r="XCV1" s="18"/>
      <c r="XCW1" s="18"/>
      <c r="XCX1" s="18"/>
      <c r="XCY1" s="18"/>
      <c r="XCZ1" s="18"/>
      <c r="XDA1" s="18"/>
      <c r="XDB1" s="18"/>
      <c r="XDC1" s="18"/>
      <c r="XDD1" s="18"/>
      <c r="XDE1" s="18"/>
      <c r="XDF1" s="18"/>
      <c r="XDG1" s="18"/>
      <c r="XDH1" s="18"/>
      <c r="XDI1" s="18"/>
      <c r="XDJ1" s="18"/>
      <c r="XDK1" s="18"/>
      <c r="XDL1" s="18"/>
      <c r="XDM1" s="18"/>
      <c r="XDN1" s="18"/>
      <c r="XDO1" s="18"/>
      <c r="XDP1" s="18"/>
      <c r="XDQ1" s="18"/>
      <c r="XDR1" s="18"/>
      <c r="XDS1" s="18"/>
      <c r="XDT1" s="18"/>
      <c r="XDU1" s="18"/>
      <c r="XDV1" s="18"/>
      <c r="XDW1" s="18"/>
      <c r="XDX1" s="18"/>
      <c r="XDY1" s="18"/>
      <c r="XDZ1" s="18"/>
      <c r="XEA1" s="18"/>
      <c r="XEB1" s="18"/>
      <c r="XEC1" s="18"/>
      <c r="XED1" s="18"/>
      <c r="XEE1" s="18"/>
      <c r="XEF1" s="18"/>
      <c r="XEG1" s="18"/>
      <c r="XEH1" s="18"/>
      <c r="XEI1" s="18"/>
      <c r="XEJ1" s="18"/>
      <c r="XEK1" s="18"/>
      <c r="XEL1" s="18"/>
      <c r="XEM1" s="18"/>
      <c r="XEN1" s="18"/>
      <c r="XEO1" s="18"/>
      <c r="XEP1" s="18"/>
      <c r="XEQ1" s="18"/>
      <c r="XER1" s="18"/>
      <c r="XES1" s="18"/>
      <c r="XET1" s="18"/>
      <c r="XEU1" s="18"/>
      <c r="XEV1" s="18"/>
      <c r="XEW1" s="18"/>
      <c r="XEX1" s="18"/>
      <c r="XEY1" s="18"/>
      <c r="XEZ1" s="18"/>
      <c r="XFA1" s="18"/>
      <c r="XFB1" s="18"/>
      <c r="XFC1" s="18"/>
      <c r="XFD1" s="18"/>
    </row>
    <row r="2" spans="1:4054 13835:16384" s="19" customFormat="1" ht="12.75" customHeight="1" x14ac:dyDescent="0.25">
      <c r="BP2" s="18"/>
      <c r="BQ2" s="18"/>
      <c r="BR2" s="18"/>
      <c r="BS2" s="18"/>
      <c r="BT2" s="18"/>
      <c r="BU2" s="18"/>
      <c r="BV2" s="18"/>
      <c r="BW2" s="18"/>
      <c r="BX2" s="18"/>
      <c r="BY2" s="18"/>
      <c r="BZ2" s="18"/>
      <c r="CA2" s="18"/>
      <c r="CB2" s="18"/>
      <c r="CC2" s="18"/>
      <c r="CD2" s="18"/>
      <c r="CE2" s="18"/>
      <c r="CF2" s="18"/>
      <c r="CG2" s="18"/>
      <c r="CH2" s="18"/>
      <c r="CI2" s="18"/>
      <c r="CJ2" s="18"/>
      <c r="CK2" s="18"/>
      <c r="CL2" s="18"/>
      <c r="CM2" s="18"/>
      <c r="CN2" s="18"/>
      <c r="CO2" s="18"/>
      <c r="CP2" s="18"/>
      <c r="CQ2" s="18"/>
      <c r="CR2" s="18"/>
      <c r="CS2" s="18"/>
      <c r="CT2" s="18"/>
      <c r="CU2" s="18"/>
      <c r="CV2" s="18"/>
      <c r="CW2" s="18"/>
      <c r="CX2" s="18"/>
      <c r="CY2" s="18"/>
      <c r="CZ2" s="18"/>
      <c r="DA2" s="18"/>
      <c r="DB2" s="18"/>
      <c r="DC2" s="18"/>
      <c r="DD2" s="18"/>
      <c r="DE2" s="18"/>
      <c r="DF2" s="18"/>
      <c r="DG2" s="18"/>
      <c r="DH2" s="18"/>
      <c r="DI2" s="18"/>
      <c r="DJ2" s="18"/>
      <c r="DK2" s="18"/>
      <c r="DL2" s="18"/>
      <c r="DM2" s="18"/>
      <c r="DN2" s="18"/>
      <c r="DO2" s="18"/>
      <c r="DP2" s="18"/>
      <c r="DQ2" s="18"/>
      <c r="DR2" s="18"/>
      <c r="DS2" s="18"/>
      <c r="DT2" s="18"/>
      <c r="DU2" s="18"/>
      <c r="DV2" s="18"/>
      <c r="DW2" s="18"/>
      <c r="DX2" s="18"/>
      <c r="DY2" s="18"/>
      <c r="DZ2" s="18"/>
      <c r="EA2" s="18"/>
      <c r="EB2" s="18"/>
      <c r="EC2" s="18"/>
      <c r="ED2" s="18"/>
      <c r="EE2" s="18"/>
      <c r="EF2" s="18"/>
      <c r="EG2" s="18"/>
      <c r="EH2" s="18"/>
      <c r="EI2" s="18"/>
      <c r="EJ2" s="18"/>
      <c r="EK2" s="18"/>
      <c r="EL2" s="18"/>
      <c r="EM2" s="18"/>
      <c r="EN2" s="18"/>
      <c r="EO2" s="18"/>
      <c r="EP2" s="18"/>
      <c r="EQ2" s="18"/>
      <c r="ER2" s="18"/>
      <c r="ES2" s="18"/>
      <c r="ET2" s="18"/>
      <c r="EU2" s="18"/>
      <c r="EV2" s="18"/>
      <c r="EW2" s="18"/>
      <c r="EX2" s="18"/>
      <c r="EY2" s="18"/>
      <c r="EZ2" s="18"/>
      <c r="FA2" s="18"/>
      <c r="FB2" s="18"/>
      <c r="FC2" s="18"/>
      <c r="FD2" s="18"/>
      <c r="FE2" s="18"/>
      <c r="FF2" s="18"/>
      <c r="FG2" s="18"/>
      <c r="FH2" s="18"/>
      <c r="FI2" s="18"/>
      <c r="FJ2" s="18"/>
      <c r="FK2" s="18"/>
      <c r="FL2" s="18"/>
      <c r="FM2" s="18"/>
      <c r="FN2" s="18"/>
      <c r="FO2" s="18"/>
      <c r="FP2" s="18"/>
      <c r="FQ2" s="18"/>
      <c r="FR2" s="18"/>
      <c r="FS2" s="18"/>
      <c r="FT2" s="18"/>
      <c r="FU2" s="18"/>
      <c r="FV2" s="18"/>
      <c r="FW2" s="18"/>
      <c r="FX2" s="18"/>
      <c r="FY2" s="18"/>
      <c r="FZ2" s="18"/>
      <c r="GA2" s="18"/>
      <c r="GB2" s="18"/>
      <c r="GC2" s="18"/>
      <c r="GD2" s="18"/>
      <c r="GE2" s="18"/>
      <c r="GF2" s="18"/>
      <c r="GG2" s="18"/>
      <c r="GH2" s="18"/>
      <c r="GI2" s="18"/>
      <c r="GJ2" s="18"/>
      <c r="GK2" s="18"/>
      <c r="GL2" s="18"/>
      <c r="GM2" s="18"/>
      <c r="GN2" s="18"/>
      <c r="GO2" s="18"/>
      <c r="GP2" s="18"/>
      <c r="GQ2" s="18"/>
      <c r="GR2" s="18"/>
      <c r="GS2" s="18"/>
      <c r="GT2" s="18"/>
      <c r="GU2" s="18"/>
      <c r="GV2" s="18"/>
      <c r="GW2" s="18"/>
      <c r="GX2" s="18"/>
      <c r="GY2" s="18"/>
      <c r="GZ2" s="18"/>
      <c r="HA2" s="18"/>
      <c r="HB2" s="18"/>
      <c r="HC2" s="18"/>
      <c r="HD2" s="18"/>
      <c r="HE2" s="18"/>
      <c r="HF2" s="18"/>
      <c r="HG2" s="18"/>
      <c r="HH2" s="18"/>
      <c r="HI2" s="18"/>
      <c r="HJ2" s="18"/>
      <c r="HK2" s="18"/>
      <c r="HL2" s="18"/>
      <c r="HM2" s="18"/>
      <c r="HN2" s="18"/>
      <c r="HO2" s="18"/>
      <c r="HP2" s="18"/>
      <c r="HQ2" s="18"/>
      <c r="HR2" s="18"/>
      <c r="HS2" s="18"/>
      <c r="HT2" s="18"/>
      <c r="HU2" s="18"/>
      <c r="HV2" s="18"/>
      <c r="HW2" s="18"/>
      <c r="HX2" s="18"/>
      <c r="HY2" s="18"/>
      <c r="HZ2" s="18"/>
      <c r="IA2" s="18"/>
      <c r="IB2" s="18"/>
      <c r="IC2" s="18"/>
      <c r="ID2" s="18"/>
      <c r="IE2" s="18"/>
      <c r="IF2" s="18"/>
      <c r="IG2" s="18"/>
      <c r="IH2" s="18"/>
      <c r="II2" s="18"/>
      <c r="IJ2" s="18"/>
      <c r="IK2" s="18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  <c r="JH2" s="18"/>
      <c r="JI2" s="18"/>
      <c r="JJ2" s="18"/>
      <c r="JK2" s="18"/>
      <c r="JL2" s="18"/>
      <c r="JM2" s="18"/>
      <c r="JN2" s="18"/>
      <c r="JO2" s="18"/>
      <c r="JP2" s="18"/>
      <c r="JQ2" s="18"/>
      <c r="JR2" s="18"/>
      <c r="JS2" s="18"/>
      <c r="JT2" s="18"/>
      <c r="JU2" s="18"/>
      <c r="JV2" s="18"/>
      <c r="JW2" s="18"/>
      <c r="JX2" s="18"/>
      <c r="JY2" s="18"/>
      <c r="JZ2" s="18"/>
      <c r="KA2" s="18"/>
      <c r="KB2" s="18"/>
      <c r="KC2" s="18"/>
      <c r="KD2" s="18"/>
      <c r="KE2" s="18"/>
      <c r="KF2" s="18"/>
      <c r="KG2" s="18"/>
      <c r="KH2" s="18"/>
      <c r="KI2" s="18"/>
      <c r="KJ2" s="18"/>
      <c r="KK2" s="18"/>
      <c r="KL2" s="18"/>
      <c r="KM2" s="18"/>
      <c r="KN2" s="18"/>
      <c r="KO2" s="18"/>
      <c r="KP2" s="18"/>
      <c r="KQ2" s="18"/>
      <c r="KR2" s="18"/>
      <c r="KS2" s="18"/>
      <c r="KT2" s="18"/>
      <c r="KU2" s="18"/>
      <c r="KV2" s="18"/>
      <c r="KW2" s="18"/>
      <c r="KX2" s="18"/>
      <c r="KY2" s="18"/>
      <c r="KZ2" s="18"/>
      <c r="LA2" s="18"/>
      <c r="LB2" s="18"/>
      <c r="LC2" s="18"/>
      <c r="LD2" s="18"/>
      <c r="LE2" s="18"/>
      <c r="LF2" s="18"/>
      <c r="LG2" s="18"/>
      <c r="LH2" s="18"/>
      <c r="LI2" s="18"/>
      <c r="LJ2" s="18"/>
      <c r="LK2" s="18"/>
      <c r="LL2" s="18"/>
      <c r="LM2" s="18"/>
      <c r="LN2" s="18"/>
      <c r="LO2" s="18"/>
      <c r="LP2" s="18"/>
      <c r="LQ2" s="18"/>
      <c r="LR2" s="18"/>
      <c r="LS2" s="18"/>
      <c r="LT2" s="18"/>
      <c r="LU2" s="18"/>
      <c r="LV2" s="18"/>
      <c r="LW2" s="18"/>
      <c r="LX2" s="18"/>
      <c r="LY2" s="18"/>
      <c r="LZ2" s="18"/>
      <c r="MA2" s="18"/>
      <c r="MB2" s="18"/>
      <c r="MC2" s="18"/>
      <c r="MD2" s="18"/>
      <c r="ME2" s="18"/>
      <c r="MF2" s="18"/>
      <c r="MG2" s="18"/>
      <c r="MH2" s="18"/>
      <c r="MI2" s="18"/>
      <c r="MJ2" s="18"/>
      <c r="MK2" s="18"/>
      <c r="ML2" s="18"/>
      <c r="MM2" s="18"/>
      <c r="MN2" s="18"/>
      <c r="MO2" s="18"/>
      <c r="MP2" s="18"/>
      <c r="MQ2" s="18"/>
      <c r="MR2" s="18"/>
      <c r="MS2" s="18"/>
      <c r="MT2" s="18"/>
      <c r="MU2" s="18"/>
      <c r="MV2" s="18"/>
      <c r="MW2" s="18"/>
      <c r="MX2" s="18"/>
      <c r="MY2" s="18"/>
      <c r="MZ2" s="18"/>
      <c r="NA2" s="18"/>
      <c r="NB2" s="18"/>
      <c r="NC2" s="18"/>
      <c r="ND2" s="18"/>
      <c r="NE2" s="18"/>
      <c r="NF2" s="18"/>
      <c r="NG2" s="18"/>
      <c r="NH2" s="18"/>
      <c r="NI2" s="18"/>
      <c r="NJ2" s="18"/>
      <c r="NK2" s="18"/>
      <c r="NL2" s="18"/>
      <c r="NM2" s="18"/>
      <c r="NN2" s="18"/>
      <c r="NO2" s="18"/>
      <c r="NP2" s="18"/>
      <c r="NQ2" s="18"/>
      <c r="NR2" s="18"/>
      <c r="NS2" s="18"/>
      <c r="NT2" s="18"/>
      <c r="NU2" s="18"/>
      <c r="NV2" s="18"/>
      <c r="NW2" s="18"/>
      <c r="NX2" s="18"/>
      <c r="NY2" s="18"/>
      <c r="NZ2" s="18"/>
      <c r="OA2" s="18"/>
      <c r="OB2" s="18"/>
      <c r="OC2" s="18"/>
      <c r="OD2" s="18"/>
      <c r="OE2" s="18"/>
      <c r="OF2" s="18"/>
      <c r="OG2" s="18"/>
      <c r="OH2" s="18"/>
      <c r="OI2" s="18"/>
      <c r="OJ2" s="18"/>
      <c r="OK2" s="18"/>
      <c r="OL2" s="18"/>
      <c r="OM2" s="18"/>
      <c r="ON2" s="18"/>
      <c r="OO2" s="18"/>
      <c r="OP2" s="18"/>
      <c r="OQ2" s="18"/>
      <c r="OR2" s="18"/>
      <c r="OS2" s="18"/>
      <c r="OT2" s="18"/>
      <c r="OU2" s="18"/>
      <c r="OV2" s="18"/>
      <c r="OW2" s="18"/>
      <c r="OX2" s="18"/>
      <c r="OY2" s="18"/>
      <c r="OZ2" s="18"/>
      <c r="PA2" s="18"/>
      <c r="PB2" s="18"/>
      <c r="PC2" s="18"/>
      <c r="PD2" s="18"/>
      <c r="PE2" s="18"/>
      <c r="PF2" s="18"/>
      <c r="PG2" s="18"/>
      <c r="PH2" s="18"/>
      <c r="PI2" s="18"/>
      <c r="PJ2" s="18"/>
      <c r="PK2" s="18"/>
      <c r="PL2" s="18"/>
      <c r="PM2" s="18"/>
      <c r="PN2" s="18"/>
      <c r="PO2" s="18"/>
      <c r="PP2" s="18"/>
      <c r="PQ2" s="18"/>
      <c r="PR2" s="18"/>
      <c r="PS2" s="18"/>
      <c r="PT2" s="18"/>
      <c r="PU2" s="18"/>
      <c r="PV2" s="18"/>
      <c r="PW2" s="18"/>
      <c r="PX2" s="18"/>
      <c r="PY2" s="18"/>
      <c r="PZ2" s="18"/>
      <c r="QA2" s="18"/>
      <c r="QB2" s="18"/>
      <c r="QC2" s="18"/>
      <c r="QD2" s="18"/>
      <c r="QE2" s="18"/>
      <c r="QF2" s="18"/>
      <c r="QG2" s="18"/>
      <c r="QH2" s="18"/>
      <c r="QI2" s="18"/>
      <c r="QJ2" s="18"/>
      <c r="QK2" s="18"/>
      <c r="QL2" s="18"/>
      <c r="QM2" s="18"/>
      <c r="QN2" s="18"/>
      <c r="QO2" s="18"/>
      <c r="QP2" s="18"/>
      <c r="QQ2" s="18"/>
      <c r="QR2" s="18"/>
      <c r="QS2" s="18"/>
      <c r="QT2" s="18"/>
      <c r="QU2" s="18"/>
      <c r="QV2" s="18"/>
      <c r="QW2" s="18"/>
      <c r="QX2" s="18"/>
      <c r="QY2" s="18"/>
      <c r="QZ2" s="18"/>
      <c r="RA2" s="18"/>
      <c r="RB2" s="18"/>
      <c r="RC2" s="18"/>
      <c r="RD2" s="18"/>
      <c r="RE2" s="18"/>
      <c r="RF2" s="18"/>
      <c r="RG2" s="18"/>
      <c r="RH2" s="18"/>
      <c r="RI2" s="18"/>
      <c r="RJ2" s="18"/>
      <c r="RK2" s="18"/>
      <c r="RL2" s="18"/>
      <c r="RM2" s="18"/>
      <c r="RN2" s="18"/>
      <c r="RO2" s="18"/>
      <c r="RP2" s="18"/>
      <c r="RQ2" s="18"/>
      <c r="RR2" s="18"/>
      <c r="RS2" s="18"/>
      <c r="RT2" s="18"/>
      <c r="RU2" s="18"/>
      <c r="RV2" s="18"/>
      <c r="RW2" s="18"/>
      <c r="RX2" s="18"/>
      <c r="RY2" s="18"/>
      <c r="RZ2" s="18"/>
      <c r="SA2" s="18"/>
      <c r="SB2" s="18"/>
      <c r="SC2" s="18"/>
      <c r="SD2" s="18"/>
      <c r="SE2" s="18"/>
      <c r="SF2" s="18"/>
      <c r="SG2" s="18"/>
      <c r="SH2" s="18"/>
      <c r="SI2" s="18"/>
      <c r="SJ2" s="18"/>
      <c r="SK2" s="18"/>
      <c r="SL2" s="18"/>
      <c r="SM2" s="18"/>
      <c r="SN2" s="18"/>
      <c r="SO2" s="18"/>
      <c r="SP2" s="18"/>
      <c r="SQ2" s="18"/>
      <c r="SR2" s="18"/>
      <c r="SS2" s="18"/>
      <c r="ST2" s="18"/>
      <c r="SU2" s="18"/>
      <c r="SV2" s="18"/>
      <c r="SW2" s="18"/>
      <c r="SX2" s="18"/>
      <c r="SY2" s="18"/>
      <c r="SZ2" s="18"/>
      <c r="TA2" s="18"/>
      <c r="TB2" s="18"/>
      <c r="TC2" s="18"/>
      <c r="TD2" s="18"/>
      <c r="TE2" s="18"/>
      <c r="TF2" s="18"/>
      <c r="TG2" s="18"/>
      <c r="TH2" s="18"/>
      <c r="TI2" s="18"/>
      <c r="TJ2" s="18"/>
      <c r="TK2" s="18"/>
      <c r="TL2" s="18"/>
      <c r="TM2" s="18"/>
      <c r="TN2" s="18"/>
      <c r="TO2" s="18"/>
      <c r="TP2" s="18"/>
      <c r="TQ2" s="18"/>
      <c r="TR2" s="18"/>
      <c r="TS2" s="18"/>
      <c r="TT2" s="18"/>
      <c r="TU2" s="18"/>
      <c r="TV2" s="18"/>
      <c r="TW2" s="18"/>
      <c r="TX2" s="18"/>
      <c r="TY2" s="18"/>
      <c r="TZ2" s="18"/>
      <c r="UA2" s="18"/>
      <c r="UB2" s="18"/>
      <c r="UC2" s="18"/>
      <c r="UD2" s="18"/>
      <c r="UE2" s="18"/>
      <c r="UF2" s="18"/>
      <c r="UG2" s="18"/>
      <c r="UH2" s="18"/>
      <c r="UI2" s="18"/>
      <c r="UJ2" s="18"/>
      <c r="UK2" s="18"/>
      <c r="UL2" s="18"/>
      <c r="UM2" s="18"/>
      <c r="UN2" s="18"/>
      <c r="UO2" s="18"/>
      <c r="UP2" s="18"/>
      <c r="UQ2" s="18"/>
      <c r="UR2" s="18"/>
      <c r="US2" s="18"/>
      <c r="UT2" s="18"/>
      <c r="UU2" s="18"/>
      <c r="UV2" s="18"/>
      <c r="UW2" s="18"/>
      <c r="UX2" s="18"/>
      <c r="UY2" s="18"/>
      <c r="UZ2" s="18"/>
      <c r="VA2" s="18"/>
      <c r="VB2" s="18"/>
      <c r="VC2" s="18"/>
      <c r="VD2" s="18"/>
      <c r="VE2" s="18"/>
      <c r="VF2" s="18"/>
      <c r="VG2" s="18"/>
      <c r="VH2" s="18"/>
      <c r="VI2" s="18"/>
      <c r="VJ2" s="18"/>
      <c r="VK2" s="18"/>
      <c r="VL2" s="18"/>
      <c r="VM2" s="18"/>
      <c r="VN2" s="18"/>
      <c r="VO2" s="18"/>
      <c r="VP2" s="18"/>
      <c r="VQ2" s="18"/>
      <c r="VR2" s="18"/>
      <c r="VS2" s="18"/>
      <c r="VT2" s="18"/>
      <c r="VU2" s="18"/>
      <c r="VV2" s="18"/>
      <c r="VW2" s="18"/>
      <c r="VX2" s="18"/>
      <c r="VY2" s="18"/>
      <c r="VZ2" s="18"/>
      <c r="WA2" s="18"/>
      <c r="WB2" s="18"/>
      <c r="WC2" s="18"/>
      <c r="WD2" s="18"/>
      <c r="WE2" s="18"/>
      <c r="WF2" s="18"/>
      <c r="WG2" s="18"/>
      <c r="WH2" s="18"/>
      <c r="WI2" s="18"/>
      <c r="WJ2" s="18"/>
      <c r="WK2" s="18"/>
      <c r="WL2" s="18"/>
      <c r="WM2" s="18"/>
      <c r="WN2" s="18"/>
      <c r="WO2" s="18"/>
      <c r="WP2" s="18"/>
      <c r="WQ2" s="18"/>
      <c r="WR2" s="18"/>
      <c r="WS2" s="18"/>
      <c r="WT2" s="18"/>
      <c r="WU2" s="18"/>
      <c r="WV2" s="18"/>
      <c r="WW2" s="18"/>
      <c r="WX2" s="18"/>
      <c r="WY2" s="18"/>
      <c r="WZ2" s="18"/>
      <c r="XA2" s="18"/>
      <c r="XB2" s="18"/>
      <c r="XC2" s="18"/>
      <c r="XD2" s="18"/>
      <c r="XE2" s="18"/>
      <c r="XF2" s="18"/>
      <c r="XG2" s="18"/>
      <c r="XH2" s="18"/>
      <c r="XI2" s="18"/>
      <c r="XJ2" s="18"/>
      <c r="XK2" s="18"/>
      <c r="XL2" s="18"/>
      <c r="XM2" s="18"/>
      <c r="XN2" s="18"/>
      <c r="XO2" s="18"/>
      <c r="XP2" s="18"/>
      <c r="XQ2" s="18"/>
      <c r="XR2" s="18"/>
      <c r="XS2" s="18"/>
      <c r="XT2" s="18"/>
      <c r="XU2" s="18"/>
      <c r="XV2" s="18"/>
      <c r="XW2" s="18"/>
      <c r="XX2" s="18"/>
      <c r="XY2" s="18"/>
      <c r="XZ2" s="18"/>
      <c r="YA2" s="18"/>
      <c r="YB2" s="18"/>
      <c r="YC2" s="18"/>
      <c r="YD2" s="18"/>
      <c r="YE2" s="18"/>
      <c r="YF2" s="18"/>
      <c r="YG2" s="18"/>
      <c r="YH2" s="18"/>
      <c r="YI2" s="18"/>
      <c r="YJ2" s="18"/>
      <c r="YK2" s="18"/>
      <c r="YL2" s="18"/>
      <c r="YM2" s="18"/>
      <c r="YN2" s="18"/>
      <c r="YO2" s="18"/>
      <c r="YP2" s="18"/>
      <c r="YQ2" s="18"/>
      <c r="YR2" s="18"/>
      <c r="YS2" s="18"/>
      <c r="YT2" s="18"/>
      <c r="YU2" s="18"/>
      <c r="YV2" s="18"/>
      <c r="YW2" s="18"/>
      <c r="YX2" s="18"/>
      <c r="YY2" s="18"/>
      <c r="YZ2" s="18"/>
      <c r="ZA2" s="18"/>
      <c r="ZB2" s="18"/>
      <c r="ZC2" s="18"/>
      <c r="ZD2" s="18"/>
      <c r="ZE2" s="18"/>
      <c r="ZF2" s="18"/>
      <c r="ZG2" s="18"/>
      <c r="ZH2" s="18"/>
      <c r="ZI2" s="18"/>
      <c r="ZJ2" s="18"/>
      <c r="ZK2" s="18"/>
      <c r="ZL2" s="18"/>
      <c r="ZM2" s="18"/>
      <c r="ZN2" s="18"/>
      <c r="ZO2" s="18"/>
      <c r="ZP2" s="18"/>
      <c r="ZQ2" s="18"/>
      <c r="ZR2" s="18"/>
      <c r="ZS2" s="18"/>
      <c r="ZT2" s="18"/>
      <c r="ZU2" s="18"/>
      <c r="ZV2" s="18"/>
      <c r="ZW2" s="18"/>
      <c r="ZX2" s="18"/>
      <c r="ZY2" s="18"/>
      <c r="ZZ2" s="18"/>
      <c r="AAA2" s="18"/>
      <c r="AAB2" s="18"/>
      <c r="AAC2" s="18"/>
      <c r="AAD2" s="18"/>
      <c r="AAE2" s="18"/>
      <c r="AAF2" s="18"/>
      <c r="AAG2" s="18"/>
      <c r="AAH2" s="18"/>
      <c r="AAI2" s="18"/>
      <c r="AAJ2" s="18"/>
      <c r="AAK2" s="18"/>
      <c r="AAL2" s="18"/>
      <c r="AAM2" s="18"/>
      <c r="AAN2" s="18"/>
      <c r="AAO2" s="18"/>
      <c r="AAP2" s="18"/>
      <c r="AAQ2" s="18"/>
      <c r="AAR2" s="18"/>
      <c r="AAS2" s="18"/>
      <c r="AAT2" s="18"/>
      <c r="AAU2" s="18"/>
      <c r="AAV2" s="18"/>
      <c r="AAW2" s="18"/>
      <c r="AAX2" s="18"/>
      <c r="AAY2" s="18"/>
      <c r="AAZ2" s="18"/>
      <c r="ABA2" s="18"/>
      <c r="ABB2" s="18"/>
      <c r="ABC2" s="18"/>
      <c r="ABD2" s="18"/>
      <c r="ABE2" s="18"/>
      <c r="ABF2" s="18"/>
      <c r="ABG2" s="18"/>
      <c r="ABH2" s="18"/>
      <c r="ABI2" s="18"/>
      <c r="ABJ2" s="18"/>
      <c r="ABK2" s="18"/>
      <c r="ABL2" s="18"/>
      <c r="ABM2" s="18"/>
      <c r="ABN2" s="18"/>
      <c r="ABO2" s="18"/>
      <c r="ABP2" s="18"/>
      <c r="ABQ2" s="18"/>
      <c r="ABR2" s="18"/>
      <c r="ABS2" s="18"/>
      <c r="ABT2" s="18"/>
      <c r="ABU2" s="18"/>
      <c r="ABV2" s="18"/>
      <c r="ABW2" s="18"/>
      <c r="ABX2" s="18"/>
      <c r="ABY2" s="18"/>
      <c r="ABZ2" s="18"/>
      <c r="ACA2" s="18"/>
      <c r="ACB2" s="18"/>
      <c r="ACC2" s="18"/>
      <c r="ACD2" s="18"/>
      <c r="ACE2" s="18"/>
      <c r="ACF2" s="18"/>
      <c r="ACG2" s="18"/>
      <c r="ACH2" s="18"/>
      <c r="ACI2" s="18"/>
      <c r="ACJ2" s="18"/>
      <c r="ACK2" s="18"/>
      <c r="ACL2" s="18"/>
      <c r="ACM2" s="18"/>
      <c r="ACN2" s="18"/>
      <c r="ACO2" s="18"/>
      <c r="ACP2" s="18"/>
      <c r="ACQ2" s="18"/>
      <c r="ACR2" s="18"/>
      <c r="ACS2" s="18"/>
      <c r="ACT2" s="18"/>
      <c r="ACU2" s="18"/>
      <c r="ACV2" s="18"/>
      <c r="ACW2" s="18"/>
      <c r="ACX2" s="18"/>
      <c r="ACY2" s="18"/>
      <c r="ACZ2" s="18"/>
      <c r="ADA2" s="18"/>
      <c r="ADB2" s="18"/>
      <c r="ADC2" s="18"/>
      <c r="ADD2" s="18"/>
      <c r="ADE2" s="18"/>
      <c r="ADF2" s="18"/>
      <c r="ADG2" s="18"/>
      <c r="ADH2" s="18"/>
      <c r="ADI2" s="18"/>
      <c r="ADJ2" s="18"/>
      <c r="ADK2" s="18"/>
      <c r="ADL2" s="18"/>
      <c r="ADM2" s="18"/>
      <c r="ADN2" s="18"/>
      <c r="ADO2" s="18"/>
      <c r="ADP2" s="18"/>
      <c r="ADQ2" s="18"/>
      <c r="ADR2" s="18"/>
      <c r="ADS2" s="18"/>
      <c r="ADT2" s="18"/>
      <c r="ADU2" s="18"/>
      <c r="ADV2" s="18"/>
      <c r="ADW2" s="18"/>
      <c r="ADX2" s="18"/>
      <c r="ADY2" s="18"/>
      <c r="ADZ2" s="18"/>
      <c r="AEA2" s="18"/>
      <c r="AEB2" s="18"/>
      <c r="AEC2" s="18"/>
      <c r="AED2" s="18"/>
      <c r="AEE2" s="18"/>
      <c r="AEF2" s="18"/>
      <c r="AEG2" s="18"/>
      <c r="AEH2" s="18"/>
      <c r="AEI2" s="18"/>
      <c r="AEJ2" s="18"/>
      <c r="AEK2" s="18"/>
      <c r="AEL2" s="18"/>
      <c r="AEM2" s="18"/>
      <c r="AEN2" s="18"/>
      <c r="AEO2" s="18"/>
      <c r="AEP2" s="18"/>
      <c r="AEQ2" s="18"/>
      <c r="AER2" s="18"/>
      <c r="AES2" s="18"/>
      <c r="AET2" s="18"/>
      <c r="AEU2" s="18"/>
      <c r="AEV2" s="18"/>
      <c r="AEW2" s="18"/>
      <c r="AEX2" s="18"/>
      <c r="AEY2" s="18"/>
      <c r="AEZ2" s="18"/>
      <c r="AFA2" s="18"/>
      <c r="AFB2" s="18"/>
      <c r="AFC2" s="18"/>
      <c r="AFD2" s="18"/>
      <c r="AFE2" s="18"/>
      <c r="AFF2" s="18"/>
      <c r="AFG2" s="18"/>
      <c r="AFH2" s="18"/>
      <c r="AFI2" s="18"/>
      <c r="AFJ2" s="18"/>
      <c r="AFK2" s="18"/>
      <c r="AFL2" s="18"/>
      <c r="AFM2" s="18"/>
      <c r="AFN2" s="18"/>
      <c r="AFO2" s="18"/>
      <c r="AFP2" s="18"/>
      <c r="AFQ2" s="18"/>
      <c r="AFR2" s="18"/>
      <c r="AFS2" s="18"/>
      <c r="AFT2" s="18"/>
      <c r="AFU2" s="18"/>
      <c r="AFV2" s="18"/>
      <c r="AFW2" s="18"/>
      <c r="AFX2" s="18"/>
      <c r="AFY2" s="18"/>
      <c r="AFZ2" s="18"/>
      <c r="AGA2" s="18"/>
      <c r="AGB2" s="18"/>
      <c r="AGC2" s="18"/>
      <c r="AGD2" s="18"/>
      <c r="AGE2" s="18"/>
      <c r="AGF2" s="18"/>
      <c r="AGG2" s="18"/>
      <c r="AGH2" s="18"/>
      <c r="AGI2" s="18"/>
      <c r="AGJ2" s="18"/>
      <c r="AGK2" s="18"/>
      <c r="AGL2" s="18"/>
      <c r="AGM2" s="18"/>
      <c r="AGN2" s="18"/>
      <c r="AGO2" s="18"/>
      <c r="AGP2" s="18"/>
      <c r="AGQ2" s="18"/>
      <c r="AGR2" s="18"/>
      <c r="AGS2" s="18"/>
      <c r="AGT2" s="18"/>
      <c r="AGU2" s="18"/>
      <c r="AGV2" s="18"/>
      <c r="AGW2" s="18"/>
      <c r="AGX2" s="18"/>
      <c r="AGY2" s="18"/>
      <c r="AGZ2" s="18"/>
      <c r="AHA2" s="18"/>
      <c r="AHB2" s="18"/>
      <c r="AHC2" s="18"/>
      <c r="AHD2" s="18"/>
      <c r="AHE2" s="18"/>
      <c r="AHF2" s="18"/>
      <c r="AHG2" s="18"/>
      <c r="AHH2" s="18"/>
      <c r="AHI2" s="18"/>
      <c r="AHJ2" s="18"/>
      <c r="AHK2" s="18"/>
      <c r="AHL2" s="18"/>
      <c r="AHM2" s="18"/>
      <c r="AHN2" s="18"/>
      <c r="AHO2" s="18"/>
      <c r="AHP2" s="18"/>
      <c r="AHQ2" s="18"/>
      <c r="AHR2" s="18"/>
      <c r="AHS2" s="18"/>
      <c r="AHT2" s="18"/>
      <c r="AHU2" s="18"/>
      <c r="AHV2" s="18"/>
      <c r="AHW2" s="18"/>
      <c r="AHX2" s="18"/>
      <c r="AHY2" s="18"/>
      <c r="AHZ2" s="18"/>
      <c r="AIA2" s="18"/>
      <c r="AIB2" s="18"/>
      <c r="AIC2" s="18"/>
      <c r="AID2" s="18"/>
      <c r="AIE2" s="18"/>
      <c r="AIF2" s="18"/>
      <c r="AIG2" s="18"/>
      <c r="AIH2" s="18"/>
      <c r="AII2" s="18"/>
      <c r="AIJ2" s="18"/>
      <c r="AIK2" s="18"/>
      <c r="AIL2" s="18"/>
      <c r="AIM2" s="18"/>
      <c r="AIN2" s="18"/>
      <c r="AIO2" s="18"/>
      <c r="AIP2" s="18"/>
      <c r="AIQ2" s="18"/>
      <c r="AIR2" s="18"/>
      <c r="AIS2" s="18"/>
      <c r="AIT2" s="18"/>
      <c r="AIU2" s="18"/>
      <c r="AIV2" s="18"/>
      <c r="AIW2" s="18"/>
      <c r="AIX2" s="18"/>
      <c r="AIY2" s="18"/>
      <c r="AIZ2" s="18"/>
      <c r="AJA2" s="18"/>
      <c r="AJB2" s="18"/>
      <c r="AJC2" s="18"/>
      <c r="AJD2" s="18"/>
      <c r="AJE2" s="18"/>
      <c r="AJF2" s="18"/>
      <c r="AJG2" s="18"/>
      <c r="AJH2" s="18"/>
      <c r="AJI2" s="18"/>
      <c r="AJJ2" s="18"/>
      <c r="AJK2" s="18"/>
      <c r="AJL2" s="18"/>
      <c r="AJM2" s="18"/>
      <c r="AJN2" s="18"/>
      <c r="AJO2" s="18"/>
      <c r="AJP2" s="18"/>
      <c r="AJQ2" s="18"/>
      <c r="AJR2" s="18"/>
      <c r="AJS2" s="18"/>
      <c r="AJT2" s="18"/>
      <c r="AJU2" s="18"/>
      <c r="AJV2" s="18"/>
      <c r="AJW2" s="18"/>
      <c r="AJX2" s="18"/>
      <c r="AJY2" s="18"/>
      <c r="AJZ2" s="18"/>
      <c r="AKA2" s="18"/>
      <c r="AKB2" s="18"/>
      <c r="AKC2" s="18"/>
      <c r="AKD2" s="18"/>
      <c r="AKE2" s="18"/>
      <c r="AKF2" s="18"/>
      <c r="AKG2" s="18"/>
      <c r="AKH2" s="18"/>
      <c r="AKI2" s="18"/>
      <c r="AKJ2" s="18"/>
      <c r="AKK2" s="18"/>
      <c r="AKL2" s="18"/>
      <c r="AKM2" s="18"/>
      <c r="AKN2" s="18"/>
      <c r="AKO2" s="18"/>
      <c r="AKP2" s="18"/>
      <c r="AKQ2" s="18"/>
      <c r="AKR2" s="18"/>
      <c r="AKS2" s="18"/>
      <c r="AKT2" s="18"/>
      <c r="AKU2" s="18"/>
      <c r="AKV2" s="18"/>
      <c r="AKW2" s="18"/>
      <c r="AKX2" s="18"/>
      <c r="AKY2" s="18"/>
      <c r="AKZ2" s="18"/>
      <c r="ALA2" s="18"/>
      <c r="ALB2" s="18"/>
      <c r="ALC2" s="18"/>
      <c r="ALD2" s="18"/>
      <c r="ALE2" s="18"/>
      <c r="ALF2" s="18"/>
      <c r="ALG2" s="18"/>
      <c r="ALH2" s="18"/>
      <c r="ALI2" s="18"/>
      <c r="ALJ2" s="18"/>
      <c r="ALK2" s="18"/>
      <c r="ALL2" s="18"/>
      <c r="ALM2" s="18"/>
      <c r="ALN2" s="18"/>
      <c r="ALO2" s="18"/>
      <c r="ALP2" s="18"/>
      <c r="ALQ2" s="18"/>
      <c r="ALR2" s="18"/>
      <c r="ALS2" s="18"/>
      <c r="ALT2" s="18"/>
      <c r="ALU2" s="18"/>
      <c r="ALV2" s="18"/>
      <c r="ALW2" s="18"/>
      <c r="ALX2" s="18"/>
      <c r="ALY2" s="18"/>
      <c r="ALZ2" s="18"/>
      <c r="AMA2" s="18"/>
      <c r="AMB2" s="18"/>
      <c r="AMC2" s="18"/>
      <c r="AMD2" s="18"/>
      <c r="AME2" s="18"/>
      <c r="AMF2" s="18"/>
      <c r="AMG2" s="18"/>
      <c r="AMH2" s="18"/>
      <c r="AMI2" s="18"/>
      <c r="AMJ2" s="18"/>
      <c r="AMK2" s="18"/>
      <c r="AML2" s="18"/>
      <c r="AMM2" s="18"/>
      <c r="AMN2" s="18"/>
      <c r="AMO2" s="18"/>
      <c r="AMP2" s="18"/>
      <c r="AMQ2" s="18"/>
      <c r="AMR2" s="18"/>
      <c r="AMS2" s="18"/>
      <c r="AMT2" s="18"/>
      <c r="AMU2" s="18"/>
      <c r="AMV2" s="18"/>
      <c r="AMW2" s="18"/>
      <c r="AMX2" s="18"/>
      <c r="AMY2" s="18"/>
      <c r="AMZ2" s="18"/>
      <c r="ANA2" s="18"/>
      <c r="ANB2" s="18"/>
      <c r="ANC2" s="18"/>
      <c r="AND2" s="18"/>
      <c r="ANE2" s="18"/>
      <c r="ANF2" s="18"/>
      <c r="ANG2" s="18"/>
      <c r="ANH2" s="18"/>
      <c r="ANI2" s="18"/>
      <c r="ANJ2" s="18"/>
      <c r="ANK2" s="18"/>
      <c r="ANL2" s="18"/>
      <c r="ANM2" s="18"/>
      <c r="ANN2" s="18"/>
      <c r="ANO2" s="18"/>
      <c r="ANP2" s="18"/>
      <c r="ANQ2" s="18"/>
      <c r="ANR2" s="18"/>
      <c r="ANS2" s="18"/>
      <c r="ANT2" s="18"/>
      <c r="ANU2" s="18"/>
      <c r="ANV2" s="18"/>
      <c r="ANW2" s="18"/>
      <c r="ANX2" s="18"/>
      <c r="ANY2" s="18"/>
      <c r="ANZ2" s="18"/>
      <c r="AOA2" s="18"/>
      <c r="AOB2" s="18"/>
      <c r="AOC2" s="18"/>
      <c r="AOD2" s="18"/>
      <c r="AOE2" s="18"/>
      <c r="AOF2" s="18"/>
      <c r="AOG2" s="18"/>
      <c r="AOH2" s="18"/>
      <c r="AOI2" s="18"/>
      <c r="AOJ2" s="18"/>
      <c r="AOK2" s="18"/>
      <c r="AOL2" s="18"/>
      <c r="AOM2" s="18"/>
      <c r="AON2" s="18"/>
      <c r="AOO2" s="18"/>
      <c r="AOP2" s="18"/>
      <c r="AOQ2" s="18"/>
      <c r="AOR2" s="18"/>
      <c r="AOS2" s="18"/>
      <c r="AOT2" s="18"/>
      <c r="AOU2" s="18"/>
      <c r="AOV2" s="18"/>
      <c r="AOW2" s="18"/>
      <c r="AOX2" s="18"/>
      <c r="AOY2" s="18"/>
      <c r="AOZ2" s="18"/>
      <c r="APA2" s="18"/>
      <c r="APB2" s="18"/>
      <c r="APC2" s="18"/>
      <c r="APD2" s="18"/>
      <c r="APE2" s="18"/>
      <c r="APF2" s="18"/>
      <c r="APG2" s="18"/>
      <c r="APH2" s="18"/>
      <c r="API2" s="18"/>
      <c r="APJ2" s="18"/>
      <c r="APK2" s="18"/>
      <c r="APL2" s="18"/>
      <c r="APM2" s="18"/>
      <c r="APN2" s="18"/>
      <c r="APO2" s="18"/>
      <c r="APP2" s="18"/>
      <c r="APQ2" s="18"/>
      <c r="APR2" s="18"/>
      <c r="APS2" s="18"/>
      <c r="APT2" s="18"/>
      <c r="APU2" s="18"/>
      <c r="APV2" s="18"/>
      <c r="APW2" s="18"/>
      <c r="APX2" s="18"/>
      <c r="APY2" s="18"/>
      <c r="APZ2" s="18"/>
      <c r="AQA2" s="18"/>
      <c r="AQB2" s="18"/>
      <c r="AQC2" s="18"/>
      <c r="AQD2" s="18"/>
      <c r="AQE2" s="18"/>
      <c r="AQF2" s="18"/>
      <c r="AQG2" s="18"/>
      <c r="AQH2" s="18"/>
      <c r="AQI2" s="18"/>
      <c r="AQJ2" s="18"/>
      <c r="AQK2" s="18"/>
      <c r="AQL2" s="18"/>
      <c r="AQM2" s="18"/>
      <c r="AQN2" s="18"/>
      <c r="AQO2" s="18"/>
      <c r="AQP2" s="18"/>
      <c r="AQQ2" s="18"/>
      <c r="AQR2" s="18"/>
      <c r="AQS2" s="18"/>
      <c r="AQT2" s="18"/>
      <c r="AQU2" s="18"/>
      <c r="AQV2" s="18"/>
      <c r="AQW2" s="18"/>
      <c r="AQX2" s="18"/>
      <c r="AQY2" s="18"/>
      <c r="AQZ2" s="18"/>
      <c r="ARA2" s="18"/>
      <c r="ARB2" s="18"/>
      <c r="ARC2" s="18"/>
      <c r="ARD2" s="18"/>
      <c r="ARE2" s="18"/>
      <c r="ARF2" s="18"/>
      <c r="ARG2" s="18"/>
      <c r="ARH2" s="18"/>
      <c r="ARI2" s="18"/>
      <c r="ARJ2" s="18"/>
      <c r="ARK2" s="18"/>
      <c r="ARL2" s="18"/>
      <c r="ARM2" s="18"/>
      <c r="ARN2" s="18"/>
      <c r="ARO2" s="18"/>
      <c r="ARP2" s="18"/>
      <c r="ARQ2" s="18"/>
      <c r="ARR2" s="18"/>
      <c r="ARS2" s="18"/>
      <c r="ART2" s="18"/>
      <c r="ARU2" s="18"/>
      <c r="ARV2" s="18"/>
      <c r="ARW2" s="18"/>
      <c r="ARX2" s="18"/>
      <c r="ARY2" s="18"/>
      <c r="ARZ2" s="18"/>
      <c r="ASA2" s="18"/>
      <c r="ASB2" s="18"/>
      <c r="ASC2" s="18"/>
      <c r="ASD2" s="18"/>
      <c r="ASE2" s="18"/>
      <c r="ASF2" s="18"/>
      <c r="ASG2" s="18"/>
      <c r="ASH2" s="18"/>
      <c r="ASI2" s="18"/>
      <c r="ASJ2" s="18"/>
      <c r="ASK2" s="18"/>
      <c r="ASL2" s="18"/>
      <c r="ASM2" s="18"/>
      <c r="ASN2" s="18"/>
      <c r="ASO2" s="18"/>
      <c r="ASP2" s="18"/>
      <c r="ASQ2" s="18"/>
      <c r="ASR2" s="18"/>
      <c r="ASS2" s="18"/>
      <c r="AST2" s="18"/>
      <c r="ASU2" s="18"/>
      <c r="ASV2" s="18"/>
      <c r="ASW2" s="18"/>
      <c r="ASX2" s="18"/>
      <c r="ASY2" s="18"/>
      <c r="ASZ2" s="18"/>
      <c r="ATA2" s="18"/>
      <c r="ATB2" s="18"/>
      <c r="ATC2" s="18"/>
      <c r="ATD2" s="18"/>
      <c r="ATE2" s="18"/>
      <c r="ATF2" s="18"/>
      <c r="ATG2" s="18"/>
      <c r="ATH2" s="18"/>
      <c r="ATI2" s="18"/>
      <c r="ATJ2" s="18"/>
      <c r="ATK2" s="18"/>
      <c r="ATL2" s="18"/>
      <c r="ATM2" s="18"/>
      <c r="ATN2" s="18"/>
      <c r="ATO2" s="18"/>
      <c r="ATP2" s="18"/>
      <c r="ATQ2" s="18"/>
      <c r="ATR2" s="18"/>
      <c r="ATS2" s="18"/>
      <c r="ATT2" s="18"/>
      <c r="ATU2" s="18"/>
      <c r="ATV2" s="18"/>
      <c r="ATW2" s="18"/>
      <c r="ATX2" s="18"/>
      <c r="ATY2" s="18"/>
      <c r="ATZ2" s="18"/>
      <c r="AUA2" s="18"/>
      <c r="AUB2" s="18"/>
      <c r="AUC2" s="18"/>
      <c r="AUD2" s="18"/>
      <c r="AUE2" s="18"/>
      <c r="AUF2" s="18"/>
      <c r="AUG2" s="18"/>
      <c r="AUH2" s="18"/>
      <c r="AUI2" s="18"/>
      <c r="AUJ2" s="18"/>
      <c r="AUK2" s="18"/>
      <c r="AUL2" s="18"/>
      <c r="AUM2" s="18"/>
      <c r="AUN2" s="18"/>
      <c r="AUO2" s="18"/>
      <c r="AUP2" s="18"/>
      <c r="AUQ2" s="18"/>
      <c r="AUR2" s="18"/>
      <c r="AUS2" s="18"/>
      <c r="AUT2" s="18"/>
      <c r="AUU2" s="18"/>
      <c r="AUV2" s="18"/>
      <c r="AUW2" s="18"/>
      <c r="AUX2" s="18"/>
      <c r="AUY2" s="18"/>
      <c r="AUZ2" s="18"/>
      <c r="AVA2" s="18"/>
      <c r="AVB2" s="18"/>
      <c r="AVC2" s="18"/>
      <c r="AVD2" s="18"/>
      <c r="AVE2" s="18"/>
      <c r="AVF2" s="18"/>
      <c r="AVG2" s="18"/>
      <c r="AVH2" s="18"/>
      <c r="AVI2" s="18"/>
      <c r="AVJ2" s="18"/>
      <c r="AVK2" s="18"/>
      <c r="AVL2" s="18"/>
      <c r="AVM2" s="18"/>
      <c r="AVN2" s="18"/>
      <c r="AVO2" s="18"/>
      <c r="AVP2" s="18"/>
      <c r="AVQ2" s="18"/>
      <c r="AVR2" s="18"/>
      <c r="AVS2" s="18"/>
      <c r="AVT2" s="18"/>
      <c r="AVU2" s="18"/>
      <c r="AVV2" s="18"/>
      <c r="AVW2" s="18"/>
      <c r="AVX2" s="18"/>
      <c r="AVY2" s="18"/>
      <c r="AVZ2" s="18"/>
      <c r="AWA2" s="18"/>
      <c r="AWB2" s="18"/>
      <c r="AWC2" s="18"/>
      <c r="AWD2" s="18"/>
      <c r="AWE2" s="18"/>
      <c r="AWF2" s="18"/>
      <c r="AWG2" s="18"/>
      <c r="AWH2" s="18"/>
      <c r="AWI2" s="18"/>
      <c r="AWJ2" s="18"/>
      <c r="AWK2" s="18"/>
      <c r="AWL2" s="18"/>
      <c r="AWM2" s="18"/>
      <c r="AWN2" s="18"/>
      <c r="AWO2" s="18"/>
      <c r="AWP2" s="18"/>
      <c r="AWQ2" s="18"/>
      <c r="AWR2" s="18"/>
      <c r="AWS2" s="18"/>
      <c r="AWT2" s="18"/>
      <c r="AWU2" s="18"/>
      <c r="AWV2" s="18"/>
      <c r="AWW2" s="18"/>
      <c r="AWX2" s="18"/>
      <c r="AWY2" s="18"/>
      <c r="AWZ2" s="18"/>
      <c r="AXA2" s="18"/>
      <c r="AXB2" s="18"/>
      <c r="AXC2" s="18"/>
      <c r="AXD2" s="18"/>
      <c r="AXE2" s="18"/>
      <c r="AXF2" s="18"/>
      <c r="AXG2" s="18"/>
      <c r="AXH2" s="18"/>
      <c r="AXI2" s="18"/>
      <c r="AXJ2" s="18"/>
      <c r="AXK2" s="18"/>
      <c r="AXL2" s="18"/>
      <c r="AXM2" s="18"/>
      <c r="AXN2" s="18"/>
      <c r="AXO2" s="18"/>
      <c r="AXP2" s="18"/>
      <c r="AXQ2" s="18"/>
      <c r="AXR2" s="18"/>
      <c r="AXS2" s="18"/>
      <c r="AXT2" s="18"/>
      <c r="AXU2" s="18"/>
      <c r="AXV2" s="18"/>
      <c r="AXW2" s="18"/>
      <c r="AXX2" s="18"/>
      <c r="AXY2" s="18"/>
      <c r="AXZ2" s="18"/>
      <c r="AYA2" s="18"/>
      <c r="AYB2" s="18"/>
      <c r="AYC2" s="18"/>
      <c r="AYD2" s="18"/>
      <c r="AYE2" s="18"/>
      <c r="AYF2" s="18"/>
      <c r="AYG2" s="18"/>
      <c r="AYH2" s="18"/>
      <c r="AYI2" s="18"/>
      <c r="AYJ2" s="18"/>
      <c r="AYK2" s="18"/>
      <c r="AYL2" s="18"/>
      <c r="AYM2" s="18"/>
      <c r="AYN2" s="18"/>
      <c r="AYO2" s="18"/>
      <c r="AYP2" s="18"/>
      <c r="AYQ2" s="18"/>
      <c r="AYR2" s="18"/>
      <c r="AYS2" s="18"/>
      <c r="AYT2" s="18"/>
      <c r="AYU2" s="18"/>
      <c r="AYV2" s="18"/>
      <c r="AYW2" s="18"/>
      <c r="AYX2" s="18"/>
      <c r="AYY2" s="18"/>
      <c r="AYZ2" s="18"/>
      <c r="AZA2" s="18"/>
      <c r="AZB2" s="18"/>
      <c r="AZC2" s="18"/>
      <c r="AZD2" s="18"/>
      <c r="AZE2" s="18"/>
      <c r="AZF2" s="18"/>
      <c r="AZG2" s="18"/>
      <c r="AZH2" s="18"/>
      <c r="AZI2" s="18"/>
      <c r="AZJ2" s="18"/>
      <c r="AZK2" s="18"/>
      <c r="AZL2" s="18"/>
      <c r="AZM2" s="18"/>
      <c r="AZN2" s="18"/>
      <c r="AZO2" s="18"/>
      <c r="AZP2" s="18"/>
      <c r="AZQ2" s="18"/>
      <c r="AZR2" s="18"/>
      <c r="AZS2" s="18"/>
      <c r="AZT2" s="18"/>
      <c r="AZU2" s="18"/>
      <c r="AZV2" s="18"/>
      <c r="AZW2" s="18"/>
      <c r="AZX2" s="18"/>
      <c r="AZY2" s="18"/>
      <c r="AZZ2" s="18"/>
      <c r="BAA2" s="18"/>
      <c r="BAB2" s="18"/>
      <c r="BAC2" s="18"/>
      <c r="BAD2" s="18"/>
      <c r="BAE2" s="18"/>
      <c r="BAF2" s="18"/>
      <c r="BAG2" s="18"/>
      <c r="BAH2" s="18"/>
      <c r="BAI2" s="18"/>
      <c r="BAJ2" s="18"/>
      <c r="BAK2" s="18"/>
      <c r="BAL2" s="18"/>
      <c r="BAM2" s="18"/>
      <c r="BAN2" s="18"/>
      <c r="BAO2" s="18"/>
      <c r="BAP2" s="18"/>
      <c r="BAQ2" s="18"/>
      <c r="BAR2" s="18"/>
      <c r="BAS2" s="18"/>
      <c r="BAT2" s="18"/>
      <c r="BAU2" s="18"/>
      <c r="BAV2" s="18"/>
      <c r="BAW2" s="18"/>
      <c r="BAX2" s="18"/>
      <c r="BAY2" s="18"/>
      <c r="BAZ2" s="18"/>
      <c r="BBA2" s="18"/>
      <c r="BBB2" s="18"/>
      <c r="BBC2" s="18"/>
      <c r="BBD2" s="18"/>
      <c r="BBE2" s="18"/>
      <c r="BBF2" s="18"/>
      <c r="BBG2" s="18"/>
      <c r="BBH2" s="18"/>
      <c r="BBI2" s="18"/>
      <c r="BBJ2" s="18"/>
      <c r="BBK2" s="18"/>
      <c r="BBL2" s="18"/>
      <c r="BBM2" s="18"/>
      <c r="BBN2" s="18"/>
      <c r="BBO2" s="18"/>
      <c r="BBP2" s="18"/>
      <c r="BBQ2" s="18"/>
      <c r="BBR2" s="18"/>
      <c r="BBS2" s="18"/>
      <c r="BBT2" s="18"/>
      <c r="BBU2" s="18"/>
      <c r="BBV2" s="18"/>
      <c r="BBW2" s="18"/>
      <c r="BBX2" s="18"/>
      <c r="BBY2" s="18"/>
      <c r="BBZ2" s="18"/>
      <c r="BCA2" s="18"/>
      <c r="BCB2" s="18"/>
      <c r="BCC2" s="18"/>
      <c r="BCD2" s="18"/>
      <c r="BCE2" s="18"/>
      <c r="BCF2" s="18"/>
      <c r="BCG2" s="18"/>
      <c r="BCH2" s="18"/>
      <c r="BCI2" s="18"/>
      <c r="BCJ2" s="18"/>
      <c r="BCK2" s="18"/>
      <c r="BCL2" s="18"/>
      <c r="BCM2" s="18"/>
      <c r="BCN2" s="18"/>
      <c r="BCO2" s="18"/>
      <c r="BCP2" s="18"/>
      <c r="BCQ2" s="18"/>
      <c r="BCR2" s="18"/>
      <c r="BCS2" s="18"/>
      <c r="BCT2" s="18"/>
      <c r="BCU2" s="18"/>
      <c r="BCV2" s="18"/>
      <c r="BCW2" s="18"/>
      <c r="BCX2" s="18"/>
      <c r="BCY2" s="18"/>
      <c r="BCZ2" s="18"/>
      <c r="BDA2" s="18"/>
      <c r="BDB2" s="18"/>
      <c r="BDC2" s="18"/>
      <c r="BDD2" s="18"/>
      <c r="BDE2" s="18"/>
      <c r="BDF2" s="18"/>
      <c r="BDG2" s="18"/>
      <c r="BDH2" s="18"/>
      <c r="BDI2" s="18"/>
      <c r="BDJ2" s="18"/>
      <c r="BDK2" s="18"/>
      <c r="BDL2" s="18"/>
      <c r="BDM2" s="18"/>
      <c r="BDN2" s="18"/>
      <c r="BDO2" s="18"/>
      <c r="BDP2" s="18"/>
      <c r="BDQ2" s="18"/>
      <c r="BDR2" s="18"/>
      <c r="BDS2" s="18"/>
      <c r="BDT2" s="18"/>
      <c r="BDU2" s="18"/>
      <c r="BDV2" s="18"/>
      <c r="BDW2" s="18"/>
      <c r="BDX2" s="18"/>
      <c r="BDY2" s="18"/>
      <c r="BDZ2" s="18"/>
      <c r="BEA2" s="18"/>
      <c r="BEB2" s="18"/>
      <c r="BEC2" s="18"/>
      <c r="BED2" s="18"/>
      <c r="BEE2" s="18"/>
      <c r="BEF2" s="18"/>
      <c r="BEG2" s="18"/>
      <c r="BEH2" s="18"/>
      <c r="BEI2" s="18"/>
      <c r="BEJ2" s="18"/>
      <c r="BEK2" s="18"/>
      <c r="BEL2" s="18"/>
      <c r="BEM2" s="18"/>
      <c r="BEN2" s="18"/>
      <c r="BEO2" s="18"/>
      <c r="BEP2" s="18"/>
      <c r="BEQ2" s="18"/>
      <c r="BER2" s="18"/>
      <c r="BES2" s="18"/>
      <c r="BET2" s="18"/>
      <c r="BEU2" s="18"/>
      <c r="BEV2" s="18"/>
      <c r="BEW2" s="18"/>
      <c r="BEX2" s="18"/>
      <c r="BEY2" s="18"/>
      <c r="BEZ2" s="18"/>
      <c r="BFA2" s="18"/>
      <c r="BFB2" s="18"/>
      <c r="BFC2" s="18"/>
      <c r="BFD2" s="18"/>
      <c r="BFE2" s="18"/>
      <c r="BFF2" s="18"/>
      <c r="BFG2" s="18"/>
      <c r="BFH2" s="18"/>
      <c r="BFI2" s="18"/>
      <c r="BFJ2" s="18"/>
      <c r="BFK2" s="18"/>
      <c r="BFL2" s="18"/>
      <c r="BFM2" s="18"/>
      <c r="BFN2" s="18"/>
      <c r="BFO2" s="18"/>
      <c r="BFP2" s="18"/>
      <c r="BFQ2" s="18"/>
      <c r="BFR2" s="18"/>
      <c r="BFS2" s="18"/>
      <c r="BFT2" s="18"/>
      <c r="BFU2" s="18"/>
      <c r="BFV2" s="18"/>
      <c r="BFW2" s="18"/>
      <c r="BFX2" s="18"/>
      <c r="BFY2" s="18"/>
      <c r="BFZ2" s="18"/>
      <c r="BGA2" s="18"/>
      <c r="BGB2" s="18"/>
      <c r="BGC2" s="18"/>
      <c r="BGD2" s="18"/>
      <c r="BGE2" s="18"/>
      <c r="BGF2" s="18"/>
      <c r="BGG2" s="18"/>
      <c r="BGH2" s="18"/>
      <c r="BGI2" s="18"/>
      <c r="BGJ2" s="18"/>
      <c r="BGK2" s="18"/>
      <c r="BGL2" s="18"/>
      <c r="BGM2" s="18"/>
      <c r="BGN2" s="18"/>
      <c r="BGO2" s="18"/>
      <c r="BGP2" s="18"/>
      <c r="BGQ2" s="18"/>
      <c r="BGR2" s="18"/>
      <c r="BGS2" s="18"/>
      <c r="BGT2" s="18"/>
      <c r="BGU2" s="18"/>
      <c r="BGV2" s="18"/>
      <c r="BGW2" s="18"/>
      <c r="BGX2" s="18"/>
      <c r="BGY2" s="18"/>
      <c r="BGZ2" s="18"/>
      <c r="BHA2" s="18"/>
      <c r="BHB2" s="18"/>
      <c r="BHC2" s="18"/>
      <c r="BHD2" s="18"/>
      <c r="BHE2" s="18"/>
      <c r="BHF2" s="18"/>
      <c r="BHG2" s="18"/>
      <c r="BHH2" s="18"/>
      <c r="BHI2" s="18"/>
      <c r="BHJ2" s="18"/>
      <c r="BHK2" s="18"/>
      <c r="BHL2" s="18"/>
      <c r="BHM2" s="18"/>
      <c r="BHN2" s="18"/>
      <c r="BHO2" s="18"/>
      <c r="BHP2" s="18"/>
      <c r="BHQ2" s="18"/>
      <c r="BHR2" s="18"/>
      <c r="BHS2" s="18"/>
      <c r="BHT2" s="18"/>
      <c r="BHU2" s="18"/>
      <c r="BHV2" s="18"/>
      <c r="BHW2" s="18"/>
      <c r="BHX2" s="18"/>
      <c r="BHY2" s="18"/>
      <c r="BHZ2" s="18"/>
      <c r="BIA2" s="18"/>
      <c r="BIB2" s="18"/>
      <c r="BIC2" s="18"/>
      <c r="BID2" s="18"/>
      <c r="BIE2" s="18"/>
      <c r="BIF2" s="18"/>
      <c r="BIG2" s="18"/>
      <c r="BIH2" s="18"/>
      <c r="BII2" s="18"/>
      <c r="BIJ2" s="18"/>
      <c r="BIK2" s="18"/>
      <c r="BIL2" s="18"/>
      <c r="BIM2" s="18"/>
      <c r="BIN2" s="18"/>
      <c r="BIO2" s="18"/>
      <c r="BIP2" s="18"/>
      <c r="BIQ2" s="18"/>
      <c r="BIR2" s="18"/>
      <c r="BIS2" s="18"/>
      <c r="BIT2" s="18"/>
      <c r="BIU2" s="18"/>
      <c r="BIV2" s="18"/>
      <c r="BIW2" s="18"/>
      <c r="BIX2" s="18"/>
      <c r="BIY2" s="18"/>
      <c r="BIZ2" s="18"/>
      <c r="BJA2" s="18"/>
      <c r="BJB2" s="18"/>
      <c r="BJC2" s="18"/>
      <c r="BJD2" s="18"/>
      <c r="BJE2" s="18"/>
      <c r="BJF2" s="18"/>
      <c r="BJG2" s="18"/>
      <c r="BJH2" s="18"/>
      <c r="BJI2" s="18"/>
      <c r="BJJ2" s="18"/>
      <c r="BJK2" s="18"/>
      <c r="BJL2" s="18"/>
      <c r="BJM2" s="18"/>
      <c r="BJN2" s="18"/>
      <c r="BJO2" s="18"/>
      <c r="BJP2" s="18"/>
      <c r="BJQ2" s="18"/>
      <c r="BJR2" s="18"/>
      <c r="BJS2" s="18"/>
      <c r="BJT2" s="18"/>
      <c r="BJU2" s="18"/>
      <c r="BJV2" s="18"/>
      <c r="BJW2" s="18"/>
      <c r="BJX2" s="18"/>
      <c r="BJY2" s="18"/>
      <c r="BJZ2" s="18"/>
      <c r="BKA2" s="18"/>
      <c r="BKB2" s="18"/>
      <c r="BKC2" s="18"/>
      <c r="BKD2" s="18"/>
      <c r="BKE2" s="18"/>
      <c r="BKF2" s="18"/>
      <c r="BKG2" s="18"/>
      <c r="BKH2" s="18"/>
      <c r="BKI2" s="18"/>
      <c r="BKJ2" s="18"/>
      <c r="BKK2" s="18"/>
      <c r="BKL2" s="18"/>
      <c r="BKM2" s="18"/>
      <c r="BKN2" s="18"/>
      <c r="BKO2" s="18"/>
      <c r="BKP2" s="18"/>
      <c r="BKQ2" s="18"/>
      <c r="BKR2" s="18"/>
      <c r="BKS2" s="18"/>
      <c r="BKT2" s="18"/>
      <c r="BKU2" s="18"/>
      <c r="BKV2" s="18"/>
      <c r="BKW2" s="18"/>
      <c r="BKX2" s="18"/>
      <c r="BKY2" s="18"/>
      <c r="BKZ2" s="18"/>
      <c r="BLA2" s="18"/>
      <c r="BLB2" s="18"/>
      <c r="BLC2" s="18"/>
      <c r="BLD2" s="18"/>
      <c r="BLE2" s="18"/>
      <c r="BLF2" s="18"/>
      <c r="BLG2" s="18"/>
      <c r="BLH2" s="18"/>
      <c r="BLI2" s="18"/>
      <c r="BLJ2" s="18"/>
      <c r="BLK2" s="18"/>
      <c r="BLL2" s="18"/>
      <c r="BLM2" s="18"/>
      <c r="BLN2" s="18"/>
      <c r="BLO2" s="18"/>
      <c r="BLP2" s="18"/>
      <c r="BLQ2" s="18"/>
      <c r="BLR2" s="18"/>
      <c r="BLS2" s="18"/>
      <c r="BLT2" s="18"/>
      <c r="BLU2" s="18"/>
      <c r="BLV2" s="18"/>
      <c r="BLW2" s="18"/>
      <c r="BLX2" s="18"/>
      <c r="BLY2" s="18"/>
      <c r="BLZ2" s="18"/>
      <c r="BMA2" s="18"/>
      <c r="BMB2" s="18"/>
      <c r="BMC2" s="18"/>
      <c r="BMD2" s="18"/>
      <c r="BME2" s="18"/>
      <c r="BMF2" s="18"/>
      <c r="BMG2" s="18"/>
      <c r="BMH2" s="18"/>
      <c r="BMI2" s="18"/>
      <c r="BMJ2" s="18"/>
      <c r="BMK2" s="18"/>
      <c r="BML2" s="18"/>
      <c r="BMM2" s="18"/>
      <c r="BMN2" s="18"/>
      <c r="BMO2" s="18"/>
      <c r="BMP2" s="18"/>
      <c r="BMQ2" s="18"/>
      <c r="BMR2" s="18"/>
      <c r="BMS2" s="18"/>
      <c r="BMT2" s="18"/>
      <c r="BMU2" s="18"/>
      <c r="BMV2" s="18"/>
      <c r="BMW2" s="18"/>
      <c r="BMX2" s="18"/>
      <c r="BMY2" s="18"/>
      <c r="BMZ2" s="18"/>
      <c r="BNA2" s="18"/>
      <c r="BNB2" s="18"/>
      <c r="BNC2" s="18"/>
      <c r="BND2" s="18"/>
      <c r="BNE2" s="18"/>
      <c r="BNF2" s="18"/>
      <c r="BNG2" s="18"/>
      <c r="BNH2" s="18"/>
      <c r="BNI2" s="18"/>
      <c r="BNJ2" s="18"/>
      <c r="BNK2" s="18"/>
      <c r="BNL2" s="18"/>
      <c r="BNM2" s="18"/>
      <c r="BNN2" s="18"/>
      <c r="BNO2" s="18"/>
      <c r="BNP2" s="18"/>
      <c r="BNQ2" s="18"/>
      <c r="BNR2" s="18"/>
      <c r="BNS2" s="18"/>
      <c r="BNT2" s="18"/>
      <c r="BNU2" s="18"/>
      <c r="BNV2" s="18"/>
      <c r="BNW2" s="18"/>
      <c r="BNX2" s="18"/>
      <c r="BNY2" s="18"/>
      <c r="BNZ2" s="18"/>
      <c r="BOA2" s="18"/>
      <c r="BOB2" s="18"/>
      <c r="BOC2" s="18"/>
      <c r="BOD2" s="18"/>
      <c r="BOE2" s="18"/>
      <c r="BOF2" s="18"/>
      <c r="BOG2" s="18"/>
      <c r="BOH2" s="18"/>
      <c r="BOI2" s="18"/>
      <c r="BOJ2" s="18"/>
      <c r="BOK2" s="18"/>
      <c r="BOL2" s="18"/>
      <c r="BOM2" s="18"/>
      <c r="BON2" s="18"/>
      <c r="BOO2" s="18"/>
      <c r="BOP2" s="18"/>
      <c r="BOQ2" s="18"/>
      <c r="BOR2" s="18"/>
      <c r="BOS2" s="18"/>
      <c r="BOT2" s="18"/>
      <c r="BOU2" s="18"/>
      <c r="BOV2" s="18"/>
      <c r="BOW2" s="18"/>
      <c r="BOX2" s="18"/>
      <c r="BOY2" s="18"/>
      <c r="BOZ2" s="18"/>
      <c r="BPA2" s="18"/>
      <c r="BPB2" s="18"/>
      <c r="BPC2" s="18"/>
      <c r="BPD2" s="18"/>
      <c r="BPE2" s="18"/>
      <c r="BPF2" s="18"/>
      <c r="BPG2" s="18"/>
      <c r="BPH2" s="18"/>
      <c r="BPI2" s="18"/>
      <c r="BPJ2" s="18"/>
      <c r="BPK2" s="18"/>
      <c r="BPL2" s="18"/>
      <c r="BPM2" s="18"/>
      <c r="BPN2" s="18"/>
      <c r="BPO2" s="18"/>
      <c r="BPP2" s="18"/>
      <c r="BPQ2" s="18"/>
      <c r="BPR2" s="18"/>
      <c r="BPS2" s="18"/>
      <c r="BPT2" s="18"/>
      <c r="BPU2" s="18"/>
      <c r="BPV2" s="18"/>
      <c r="BPW2" s="18"/>
      <c r="BPX2" s="18"/>
      <c r="BPY2" s="18"/>
      <c r="BPZ2" s="18"/>
      <c r="BQA2" s="18"/>
      <c r="BQB2" s="18"/>
      <c r="BQC2" s="18"/>
      <c r="BQD2" s="18"/>
      <c r="BQE2" s="18"/>
      <c r="BQF2" s="18"/>
      <c r="BQG2" s="18"/>
      <c r="BQH2" s="18"/>
      <c r="BQI2" s="18"/>
      <c r="BQJ2" s="18"/>
      <c r="BQK2" s="18"/>
      <c r="BQL2" s="18"/>
      <c r="BQM2" s="18"/>
      <c r="BQN2" s="18"/>
      <c r="BQO2" s="18"/>
      <c r="BQP2" s="18"/>
      <c r="BQQ2" s="18"/>
      <c r="BQR2" s="18"/>
      <c r="BQS2" s="18"/>
      <c r="BQT2" s="18"/>
      <c r="BQU2" s="18"/>
      <c r="BQV2" s="18"/>
      <c r="BQW2" s="18"/>
      <c r="BQX2" s="18"/>
      <c r="BQY2" s="18"/>
      <c r="BQZ2" s="18"/>
      <c r="BRA2" s="18"/>
      <c r="BRB2" s="18"/>
      <c r="BRC2" s="18"/>
      <c r="BRD2" s="18"/>
      <c r="BRE2" s="18"/>
      <c r="BRF2" s="18"/>
      <c r="BRG2" s="18"/>
      <c r="BRH2" s="18"/>
      <c r="BRI2" s="18"/>
      <c r="BRJ2" s="18"/>
      <c r="BRK2" s="18"/>
      <c r="BRL2" s="18"/>
      <c r="BRM2" s="18"/>
      <c r="BRN2" s="18"/>
      <c r="BRO2" s="18"/>
      <c r="BRP2" s="18"/>
      <c r="BRQ2" s="18"/>
      <c r="BRR2" s="18"/>
      <c r="BRS2" s="18"/>
      <c r="BRT2" s="18"/>
      <c r="BRU2" s="18"/>
      <c r="BRV2" s="18"/>
      <c r="BRW2" s="18"/>
      <c r="BRX2" s="18"/>
      <c r="BRY2" s="18"/>
      <c r="BRZ2" s="18"/>
      <c r="BSA2" s="18"/>
      <c r="BSB2" s="18"/>
      <c r="BSC2" s="18"/>
      <c r="BSD2" s="18"/>
      <c r="BSE2" s="18"/>
      <c r="BSF2" s="18"/>
      <c r="BSG2" s="18"/>
      <c r="BSH2" s="18"/>
      <c r="BSI2" s="18"/>
      <c r="BSJ2" s="18"/>
      <c r="BSK2" s="18"/>
      <c r="BSL2" s="18"/>
      <c r="BSM2" s="18"/>
      <c r="BSN2" s="18"/>
      <c r="BSO2" s="18"/>
      <c r="BSP2" s="18"/>
      <c r="BSQ2" s="18"/>
      <c r="BSR2" s="18"/>
      <c r="BSS2" s="18"/>
      <c r="BST2" s="18"/>
      <c r="BSU2" s="18"/>
      <c r="BSV2" s="18"/>
      <c r="BSW2" s="18"/>
      <c r="BSX2" s="18"/>
      <c r="BSY2" s="18"/>
      <c r="BSZ2" s="18"/>
      <c r="BTA2" s="18"/>
      <c r="BTB2" s="18"/>
      <c r="BTC2" s="18"/>
      <c r="BTD2" s="18"/>
      <c r="BTE2" s="18"/>
      <c r="BTF2" s="18"/>
      <c r="BTG2" s="18"/>
      <c r="BTH2" s="18"/>
      <c r="BTI2" s="18"/>
      <c r="BTJ2" s="18"/>
      <c r="BTK2" s="18"/>
      <c r="BTL2" s="18"/>
      <c r="BTM2" s="18"/>
      <c r="BTN2" s="18"/>
      <c r="BTO2" s="18"/>
      <c r="BTP2" s="18"/>
      <c r="BTQ2" s="18"/>
      <c r="BTR2" s="18"/>
      <c r="BTS2" s="18"/>
      <c r="BTT2" s="18"/>
      <c r="BTU2" s="18"/>
      <c r="BTV2" s="18"/>
      <c r="BTW2" s="18"/>
      <c r="BTX2" s="18"/>
      <c r="BTY2" s="18"/>
      <c r="BTZ2" s="18"/>
      <c r="BUA2" s="18"/>
      <c r="BUB2" s="18"/>
      <c r="BUC2" s="18"/>
      <c r="BUD2" s="18"/>
      <c r="BUE2" s="18"/>
      <c r="BUF2" s="18"/>
      <c r="BUG2" s="18"/>
      <c r="BUH2" s="18"/>
      <c r="BUI2" s="18"/>
      <c r="BUJ2" s="18"/>
      <c r="BUK2" s="18"/>
      <c r="BUL2" s="18"/>
      <c r="BUM2" s="18"/>
      <c r="BUN2" s="18"/>
      <c r="BUO2" s="18"/>
      <c r="BUP2" s="18"/>
      <c r="BUQ2" s="18"/>
      <c r="BUR2" s="18"/>
      <c r="BUS2" s="18"/>
      <c r="BUT2" s="18"/>
      <c r="BUU2" s="18"/>
      <c r="BUV2" s="18"/>
      <c r="BUW2" s="18"/>
      <c r="BUX2" s="18"/>
      <c r="BUY2" s="18"/>
      <c r="BUZ2" s="18"/>
      <c r="BVA2" s="18"/>
      <c r="BVB2" s="18"/>
      <c r="BVC2" s="18"/>
      <c r="BVD2" s="18"/>
      <c r="BVE2" s="18"/>
      <c r="BVF2" s="18"/>
      <c r="BVG2" s="18"/>
      <c r="BVH2" s="18"/>
      <c r="BVI2" s="18"/>
      <c r="BVJ2" s="18"/>
      <c r="BVK2" s="18"/>
      <c r="BVL2" s="18"/>
      <c r="BVM2" s="18"/>
      <c r="BVN2" s="18"/>
      <c r="BVO2" s="18"/>
      <c r="BVP2" s="18"/>
      <c r="BVQ2" s="18"/>
      <c r="BVR2" s="18"/>
      <c r="BVS2" s="18"/>
      <c r="BVT2" s="18"/>
      <c r="BVU2" s="18"/>
      <c r="BVV2" s="18"/>
      <c r="BVW2" s="18"/>
      <c r="BVX2" s="18"/>
      <c r="BVY2" s="18"/>
      <c r="BVZ2" s="18"/>
      <c r="BWA2" s="18"/>
      <c r="BWB2" s="18"/>
      <c r="BWC2" s="18"/>
      <c r="BWD2" s="18"/>
      <c r="BWE2" s="18"/>
      <c r="BWF2" s="18"/>
      <c r="BWG2" s="18"/>
      <c r="BWH2" s="18"/>
      <c r="BWI2" s="18"/>
      <c r="BWJ2" s="18"/>
      <c r="BWK2" s="18"/>
      <c r="BWL2" s="18"/>
      <c r="BWM2" s="18"/>
      <c r="BWN2" s="18"/>
      <c r="BWO2" s="18"/>
      <c r="BWP2" s="18"/>
      <c r="BWQ2" s="18"/>
      <c r="BWR2" s="18"/>
      <c r="BWS2" s="18"/>
      <c r="BWT2" s="18"/>
      <c r="BWU2" s="18"/>
      <c r="BWV2" s="18"/>
      <c r="BWW2" s="18"/>
      <c r="BWX2" s="18"/>
      <c r="BWY2" s="18"/>
      <c r="BWZ2" s="18"/>
      <c r="BXA2" s="18"/>
      <c r="BXB2" s="18"/>
      <c r="BXC2" s="18"/>
      <c r="BXD2" s="18"/>
      <c r="BXE2" s="18"/>
      <c r="BXF2" s="18"/>
      <c r="BXG2" s="18"/>
      <c r="BXH2" s="18"/>
      <c r="BXI2" s="18"/>
      <c r="BXJ2" s="18"/>
      <c r="BXK2" s="18"/>
      <c r="BXL2" s="18"/>
      <c r="BXM2" s="18"/>
      <c r="BXN2" s="18"/>
      <c r="BXO2" s="18"/>
      <c r="BXP2" s="18"/>
      <c r="BXQ2" s="18"/>
      <c r="BXR2" s="18"/>
      <c r="BXS2" s="18"/>
      <c r="BXT2" s="18"/>
      <c r="BXU2" s="18"/>
      <c r="BXV2" s="18"/>
      <c r="BXW2" s="18"/>
      <c r="BXX2" s="18"/>
      <c r="BXY2" s="18"/>
      <c r="BXZ2" s="18"/>
      <c r="BYA2" s="18"/>
      <c r="BYB2" s="18"/>
      <c r="BYC2" s="18"/>
      <c r="BYD2" s="18"/>
      <c r="BYE2" s="18"/>
      <c r="BYF2" s="18"/>
      <c r="BYG2" s="18"/>
      <c r="BYH2" s="18"/>
      <c r="BYI2" s="18"/>
      <c r="BYJ2" s="18"/>
      <c r="BYK2" s="18"/>
      <c r="BYL2" s="18"/>
      <c r="BYM2" s="18"/>
      <c r="BYN2" s="18"/>
      <c r="BYO2" s="18"/>
      <c r="BYP2" s="18"/>
      <c r="BYQ2" s="18"/>
      <c r="BYR2" s="18"/>
      <c r="BYS2" s="18"/>
      <c r="BYT2" s="18"/>
      <c r="BYU2" s="18"/>
      <c r="BYV2" s="18"/>
      <c r="BYW2" s="18"/>
      <c r="BYX2" s="18"/>
      <c r="BYY2" s="18"/>
      <c r="BYZ2" s="18"/>
      <c r="BZA2" s="18"/>
      <c r="BZB2" s="18"/>
      <c r="BZC2" s="18"/>
      <c r="BZD2" s="18"/>
      <c r="BZE2" s="18"/>
      <c r="BZF2" s="18"/>
      <c r="BZG2" s="18"/>
      <c r="BZH2" s="18"/>
      <c r="BZI2" s="18"/>
      <c r="BZJ2" s="18"/>
      <c r="BZK2" s="18"/>
      <c r="BZL2" s="18"/>
      <c r="BZM2" s="18"/>
      <c r="BZN2" s="18"/>
      <c r="BZO2" s="18"/>
      <c r="BZP2" s="18"/>
      <c r="BZQ2" s="18"/>
      <c r="BZR2" s="18"/>
      <c r="BZS2" s="18"/>
      <c r="BZT2" s="18"/>
      <c r="BZU2" s="18"/>
      <c r="BZV2" s="18"/>
      <c r="BZW2" s="18"/>
      <c r="BZX2" s="18"/>
      <c r="BZY2" s="18"/>
      <c r="BZZ2" s="18"/>
      <c r="CAA2" s="18"/>
      <c r="CAB2" s="18"/>
      <c r="CAC2" s="18"/>
      <c r="CAD2" s="18"/>
      <c r="CAE2" s="18"/>
      <c r="CAF2" s="18"/>
      <c r="CAG2" s="18"/>
      <c r="CAH2" s="18"/>
      <c r="CAI2" s="18"/>
      <c r="CAJ2" s="18"/>
      <c r="CAK2" s="18"/>
      <c r="CAL2" s="18"/>
      <c r="CAM2" s="18"/>
      <c r="CAN2" s="18"/>
      <c r="CAO2" s="18"/>
      <c r="CAP2" s="18"/>
      <c r="CAQ2" s="18"/>
      <c r="CAR2" s="18"/>
      <c r="CAS2" s="18"/>
      <c r="CAT2" s="18"/>
      <c r="CAU2" s="18"/>
      <c r="CAV2" s="18"/>
      <c r="CAW2" s="18"/>
      <c r="CAX2" s="18"/>
      <c r="CAY2" s="18"/>
      <c r="CAZ2" s="18"/>
      <c r="CBA2" s="18"/>
      <c r="CBB2" s="18"/>
      <c r="CBC2" s="18"/>
      <c r="CBD2" s="18"/>
      <c r="CBE2" s="18"/>
      <c r="CBF2" s="18"/>
      <c r="CBG2" s="18"/>
      <c r="CBH2" s="18"/>
      <c r="CBI2" s="18"/>
      <c r="CBJ2" s="18"/>
      <c r="CBK2" s="18"/>
      <c r="CBL2" s="18"/>
      <c r="CBM2" s="18"/>
      <c r="CBN2" s="18"/>
      <c r="CBO2" s="18"/>
      <c r="CBP2" s="18"/>
      <c r="CBQ2" s="18"/>
      <c r="CBR2" s="18"/>
      <c r="CBS2" s="18"/>
      <c r="CBT2" s="18"/>
      <c r="CBU2" s="18"/>
      <c r="CBV2" s="18"/>
      <c r="CBW2" s="18"/>
      <c r="CBX2" s="18"/>
      <c r="CBY2" s="18"/>
      <c r="CBZ2" s="18"/>
      <c r="CCA2" s="18"/>
      <c r="CCB2" s="18"/>
      <c r="CCC2" s="18"/>
      <c r="CCD2" s="18"/>
      <c r="CCE2" s="18"/>
      <c r="CCF2" s="18"/>
      <c r="CCG2" s="18"/>
      <c r="CCH2" s="18"/>
      <c r="CCI2" s="18"/>
      <c r="CCJ2" s="18"/>
      <c r="CCK2" s="18"/>
      <c r="CCL2" s="18"/>
      <c r="CCM2" s="18"/>
      <c r="CCN2" s="18"/>
      <c r="CCO2" s="18"/>
      <c r="CCP2" s="18"/>
      <c r="CCQ2" s="18"/>
      <c r="CCR2" s="18"/>
      <c r="CCS2" s="18"/>
      <c r="CCT2" s="18"/>
      <c r="CCU2" s="18"/>
      <c r="CCV2" s="18"/>
      <c r="CCW2" s="18"/>
      <c r="CCX2" s="18"/>
      <c r="CCY2" s="18"/>
      <c r="CCZ2" s="18"/>
      <c r="CDA2" s="18"/>
      <c r="CDB2" s="18"/>
      <c r="CDC2" s="18"/>
      <c r="CDD2" s="18"/>
      <c r="CDE2" s="18"/>
      <c r="CDF2" s="18"/>
      <c r="CDG2" s="18"/>
      <c r="CDH2" s="18"/>
      <c r="CDI2" s="18"/>
      <c r="CDJ2" s="18"/>
      <c r="CDK2" s="18"/>
      <c r="CDL2" s="18"/>
      <c r="CDM2" s="18"/>
      <c r="CDN2" s="18"/>
      <c r="CDO2" s="18"/>
      <c r="CDP2" s="18"/>
      <c r="CDQ2" s="18"/>
      <c r="CDR2" s="18"/>
      <c r="CDS2" s="18"/>
      <c r="CDT2" s="18"/>
      <c r="CDU2" s="18"/>
      <c r="CDV2" s="18"/>
      <c r="CDW2" s="18"/>
      <c r="CDX2" s="18"/>
      <c r="CDY2" s="18"/>
      <c r="CDZ2" s="18"/>
      <c r="CEA2" s="18"/>
      <c r="CEB2" s="18"/>
      <c r="CEC2" s="18"/>
      <c r="CED2" s="18"/>
      <c r="CEE2" s="18"/>
      <c r="CEF2" s="18"/>
      <c r="CEG2" s="18"/>
      <c r="CEH2" s="18"/>
      <c r="CEI2" s="18"/>
      <c r="CEJ2" s="18"/>
      <c r="CEK2" s="18"/>
      <c r="CEL2" s="18"/>
      <c r="CEM2" s="18"/>
      <c r="CEN2" s="18"/>
      <c r="CEO2" s="18"/>
      <c r="CEP2" s="18"/>
      <c r="CEQ2" s="18"/>
      <c r="CER2" s="18"/>
      <c r="CES2" s="18"/>
      <c r="CET2" s="18"/>
      <c r="CEU2" s="18"/>
      <c r="CEV2" s="18"/>
      <c r="CEW2" s="18"/>
      <c r="CEX2" s="18"/>
      <c r="CEY2" s="18"/>
      <c r="CEZ2" s="18"/>
      <c r="CFA2" s="18"/>
      <c r="CFB2" s="18"/>
      <c r="CFC2" s="18"/>
      <c r="CFD2" s="18"/>
      <c r="CFE2" s="18"/>
      <c r="CFF2" s="18"/>
      <c r="CFG2" s="18"/>
      <c r="CFH2" s="18"/>
      <c r="CFI2" s="18"/>
      <c r="CFJ2" s="18"/>
      <c r="CFK2" s="18"/>
      <c r="CFL2" s="18"/>
      <c r="CFM2" s="18"/>
      <c r="CFN2" s="18"/>
      <c r="CFO2" s="18"/>
      <c r="CFP2" s="18"/>
      <c r="CFQ2" s="18"/>
      <c r="CFR2" s="18"/>
      <c r="CFS2" s="18"/>
      <c r="CFT2" s="18"/>
      <c r="CFU2" s="18"/>
      <c r="CFV2" s="18"/>
      <c r="CFW2" s="18"/>
      <c r="CFX2" s="18"/>
      <c r="CFY2" s="18"/>
      <c r="CFZ2" s="18"/>
      <c r="CGA2" s="18"/>
      <c r="CGB2" s="18"/>
      <c r="CGC2" s="18"/>
      <c r="CGD2" s="18"/>
      <c r="CGE2" s="18"/>
      <c r="CGF2" s="18"/>
      <c r="CGG2" s="18"/>
      <c r="CGH2" s="18"/>
      <c r="CGI2" s="18"/>
      <c r="CGJ2" s="18"/>
      <c r="CGK2" s="18"/>
      <c r="CGL2" s="18"/>
      <c r="CGM2" s="18"/>
      <c r="CGN2" s="18"/>
      <c r="CGO2" s="18"/>
      <c r="CGP2" s="18"/>
      <c r="CGQ2" s="18"/>
      <c r="CGR2" s="18"/>
      <c r="CGS2" s="18"/>
      <c r="CGT2" s="18"/>
      <c r="CGU2" s="18"/>
      <c r="CGV2" s="18"/>
      <c r="CGW2" s="18"/>
      <c r="CGX2" s="18"/>
      <c r="CGY2" s="18"/>
      <c r="CGZ2" s="18"/>
      <c r="CHA2" s="18"/>
      <c r="CHB2" s="18"/>
      <c r="CHC2" s="18"/>
      <c r="CHD2" s="18"/>
      <c r="CHE2" s="18"/>
      <c r="CHF2" s="18"/>
      <c r="CHG2" s="18"/>
      <c r="CHH2" s="18"/>
      <c r="CHI2" s="18"/>
      <c r="CHJ2" s="18"/>
      <c r="CHK2" s="18"/>
      <c r="CHL2" s="18"/>
      <c r="CHM2" s="18"/>
      <c r="CHN2" s="18"/>
      <c r="CHO2" s="18"/>
      <c r="CHP2" s="18"/>
      <c r="CHQ2" s="18"/>
      <c r="CHR2" s="18"/>
      <c r="CHS2" s="18"/>
      <c r="CHT2" s="18"/>
      <c r="CHU2" s="18"/>
      <c r="CHV2" s="18"/>
      <c r="CHW2" s="18"/>
      <c r="CHX2" s="18"/>
      <c r="CHY2" s="18"/>
      <c r="CHZ2" s="18"/>
      <c r="CIA2" s="18"/>
      <c r="CIB2" s="18"/>
      <c r="CIC2" s="18"/>
      <c r="CID2" s="18"/>
      <c r="CIE2" s="18"/>
      <c r="CIF2" s="18"/>
      <c r="CIG2" s="18"/>
      <c r="CIH2" s="18"/>
      <c r="CII2" s="18"/>
      <c r="CIJ2" s="18"/>
      <c r="CIK2" s="18"/>
      <c r="CIL2" s="18"/>
      <c r="CIM2" s="18"/>
      <c r="CIN2" s="18"/>
      <c r="CIO2" s="18"/>
      <c r="CIP2" s="18"/>
      <c r="CIQ2" s="18"/>
      <c r="CIR2" s="18"/>
      <c r="CIS2" s="18"/>
      <c r="CIT2" s="18"/>
      <c r="CIU2" s="18"/>
      <c r="CIV2" s="18"/>
      <c r="CIW2" s="18"/>
      <c r="CIX2" s="18"/>
      <c r="CIY2" s="18"/>
      <c r="CIZ2" s="18"/>
      <c r="CJA2" s="18"/>
      <c r="CJB2" s="18"/>
      <c r="CJC2" s="18"/>
      <c r="CJD2" s="18"/>
      <c r="CJE2" s="18"/>
      <c r="CJF2" s="18"/>
      <c r="CJG2" s="18"/>
      <c r="CJH2" s="18"/>
      <c r="CJI2" s="18"/>
      <c r="CJJ2" s="18"/>
      <c r="CJK2" s="18"/>
      <c r="CJL2" s="18"/>
      <c r="CJM2" s="18"/>
      <c r="CJN2" s="18"/>
      <c r="CJO2" s="18"/>
      <c r="CJP2" s="18"/>
      <c r="CJQ2" s="18"/>
      <c r="CJR2" s="18"/>
      <c r="CJS2" s="18"/>
      <c r="CJT2" s="18"/>
      <c r="CJU2" s="18"/>
      <c r="CJV2" s="18"/>
      <c r="CJW2" s="18"/>
      <c r="CJX2" s="18"/>
      <c r="CJY2" s="18"/>
      <c r="CJZ2" s="18"/>
      <c r="CKA2" s="18"/>
      <c r="CKB2" s="18"/>
      <c r="CKC2" s="18"/>
      <c r="CKD2" s="18"/>
      <c r="CKE2" s="18"/>
      <c r="CKF2" s="18"/>
      <c r="CKG2" s="18"/>
      <c r="CKH2" s="18"/>
      <c r="CKI2" s="18"/>
      <c r="CKJ2" s="18"/>
      <c r="CKK2" s="18"/>
      <c r="CKL2" s="18"/>
      <c r="CKM2" s="18"/>
      <c r="CKN2" s="18"/>
      <c r="CKO2" s="18"/>
      <c r="CKP2" s="18"/>
      <c r="CKQ2" s="18"/>
      <c r="CKR2" s="18"/>
      <c r="CKS2" s="18"/>
      <c r="CKT2" s="18"/>
      <c r="CKU2" s="18"/>
      <c r="CKV2" s="18"/>
      <c r="CKW2" s="18"/>
      <c r="CKX2" s="18"/>
      <c r="CKY2" s="18"/>
      <c r="CKZ2" s="18"/>
      <c r="CLA2" s="18"/>
      <c r="CLB2" s="18"/>
      <c r="CLC2" s="18"/>
      <c r="CLD2" s="18"/>
      <c r="CLE2" s="18"/>
      <c r="CLF2" s="18"/>
      <c r="CLG2" s="18"/>
      <c r="CLH2" s="18"/>
      <c r="CLI2" s="18"/>
      <c r="CLJ2" s="18"/>
      <c r="CLK2" s="18"/>
      <c r="CLL2" s="18"/>
      <c r="CLM2" s="18"/>
      <c r="CLN2" s="18"/>
      <c r="CLO2" s="18"/>
      <c r="CLP2" s="18"/>
      <c r="CLQ2" s="18"/>
      <c r="CLR2" s="18"/>
      <c r="CLS2" s="18"/>
      <c r="CLT2" s="18"/>
      <c r="CLU2" s="18"/>
      <c r="CLV2" s="18"/>
      <c r="CLW2" s="18"/>
      <c r="CLX2" s="18"/>
      <c r="CLY2" s="18"/>
      <c r="CLZ2" s="18"/>
      <c r="CMA2" s="18"/>
      <c r="CMB2" s="18"/>
      <c r="CMC2" s="18"/>
      <c r="CMD2" s="18"/>
      <c r="CME2" s="18"/>
      <c r="CMF2" s="18"/>
      <c r="CMG2" s="18"/>
      <c r="CMH2" s="18"/>
      <c r="CMI2" s="18"/>
      <c r="CMJ2" s="18"/>
      <c r="CMK2" s="18"/>
      <c r="CML2" s="18"/>
      <c r="CMM2" s="18"/>
      <c r="CMN2" s="18"/>
      <c r="CMO2" s="18"/>
      <c r="CMP2" s="18"/>
      <c r="CMQ2" s="18"/>
      <c r="CMR2" s="18"/>
      <c r="CMS2" s="18"/>
      <c r="CMT2" s="18"/>
      <c r="CMU2" s="18"/>
      <c r="CMV2" s="18"/>
      <c r="CMW2" s="18"/>
      <c r="CMX2" s="18"/>
      <c r="CMY2" s="18"/>
      <c r="CMZ2" s="18"/>
      <c r="CNA2" s="18"/>
      <c r="CNB2" s="18"/>
      <c r="CNC2" s="18"/>
      <c r="CND2" s="18"/>
      <c r="CNE2" s="18"/>
      <c r="CNF2" s="18"/>
      <c r="CNG2" s="18"/>
      <c r="CNH2" s="18"/>
      <c r="CNI2" s="18"/>
      <c r="CNJ2" s="18"/>
      <c r="CNK2" s="18"/>
      <c r="CNL2" s="18"/>
      <c r="CNM2" s="18"/>
      <c r="CNN2" s="18"/>
      <c r="CNO2" s="18"/>
      <c r="CNP2" s="18"/>
      <c r="CNQ2" s="18"/>
      <c r="CNR2" s="18"/>
      <c r="CNS2" s="18"/>
      <c r="CNT2" s="18"/>
      <c r="CNU2" s="18"/>
      <c r="CNV2" s="18"/>
      <c r="CNW2" s="18"/>
      <c r="CNX2" s="18"/>
      <c r="CNY2" s="18"/>
      <c r="CNZ2" s="18"/>
      <c r="COA2" s="18"/>
      <c r="COB2" s="18"/>
      <c r="COC2" s="18"/>
      <c r="COD2" s="18"/>
      <c r="COE2" s="18"/>
      <c r="COF2" s="18"/>
      <c r="COG2" s="18"/>
      <c r="COH2" s="18"/>
      <c r="COI2" s="18"/>
      <c r="COJ2" s="18"/>
      <c r="COK2" s="18"/>
      <c r="COL2" s="18"/>
      <c r="COM2" s="18"/>
      <c r="CON2" s="18"/>
      <c r="COO2" s="18"/>
      <c r="COP2" s="18"/>
      <c r="COQ2" s="18"/>
      <c r="COR2" s="18"/>
      <c r="COS2" s="18"/>
      <c r="COT2" s="18"/>
      <c r="COU2" s="18"/>
      <c r="COV2" s="18"/>
      <c r="COW2" s="18"/>
      <c r="COX2" s="18"/>
      <c r="COY2" s="18"/>
      <c r="COZ2" s="18"/>
      <c r="CPA2" s="18"/>
      <c r="CPB2" s="18"/>
      <c r="CPC2" s="18"/>
      <c r="CPD2" s="18"/>
      <c r="CPE2" s="18"/>
      <c r="CPF2" s="18"/>
      <c r="CPG2" s="18"/>
      <c r="CPH2" s="18"/>
      <c r="CPI2" s="18"/>
      <c r="CPJ2" s="18"/>
      <c r="CPK2" s="18"/>
      <c r="CPL2" s="18"/>
      <c r="CPM2" s="18"/>
      <c r="CPN2" s="18"/>
      <c r="CPO2" s="18"/>
      <c r="CPP2" s="18"/>
      <c r="CPQ2" s="18"/>
      <c r="CPR2" s="18"/>
      <c r="CPS2" s="18"/>
      <c r="CPT2" s="18"/>
      <c r="CPU2" s="18"/>
      <c r="CPV2" s="18"/>
      <c r="CPW2" s="18"/>
      <c r="CPX2" s="18"/>
      <c r="CPY2" s="18"/>
      <c r="CPZ2" s="18"/>
      <c r="CQA2" s="18"/>
      <c r="CQB2" s="18"/>
      <c r="CQC2" s="18"/>
      <c r="CQD2" s="18"/>
      <c r="CQE2" s="18"/>
      <c r="CQF2" s="18"/>
      <c r="CQG2" s="18"/>
      <c r="CQH2" s="18"/>
      <c r="CQI2" s="18"/>
      <c r="CQJ2" s="18"/>
      <c r="CQK2" s="18"/>
      <c r="CQL2" s="18"/>
      <c r="CQM2" s="18"/>
      <c r="CQN2" s="18"/>
      <c r="CQO2" s="18"/>
      <c r="CQP2" s="18"/>
      <c r="CQQ2" s="18"/>
      <c r="CQR2" s="18"/>
      <c r="CQS2" s="18"/>
      <c r="CQT2" s="18"/>
      <c r="CQU2" s="18"/>
      <c r="CQV2" s="18"/>
      <c r="CQW2" s="18"/>
      <c r="CQX2" s="18"/>
      <c r="CQY2" s="18"/>
      <c r="CQZ2" s="18"/>
      <c r="CRA2" s="18"/>
      <c r="CRB2" s="18"/>
      <c r="CRC2" s="18"/>
      <c r="CRD2" s="18"/>
      <c r="CRE2" s="18"/>
      <c r="CRF2" s="18"/>
      <c r="CRG2" s="18"/>
      <c r="CRH2" s="18"/>
      <c r="CRI2" s="18"/>
      <c r="CRJ2" s="18"/>
      <c r="CRK2" s="18"/>
      <c r="CRL2" s="18"/>
      <c r="CRM2" s="18"/>
      <c r="CRN2" s="18"/>
      <c r="CRO2" s="18"/>
      <c r="CRP2" s="18"/>
      <c r="CRQ2" s="18"/>
      <c r="CRR2" s="18"/>
      <c r="CRS2" s="18"/>
      <c r="CRT2" s="18"/>
      <c r="CRU2" s="18"/>
      <c r="CRV2" s="18"/>
      <c r="CRW2" s="18"/>
      <c r="CRX2" s="18"/>
      <c r="CRY2" s="18"/>
      <c r="CRZ2" s="18"/>
      <c r="CSA2" s="18"/>
      <c r="CSB2" s="18"/>
      <c r="CSC2" s="18"/>
      <c r="CSD2" s="18"/>
      <c r="CSE2" s="18"/>
      <c r="CSF2" s="18"/>
      <c r="CSG2" s="18"/>
      <c r="CSH2" s="18"/>
      <c r="CSI2" s="18"/>
      <c r="CSJ2" s="18"/>
      <c r="CSK2" s="18"/>
      <c r="CSL2" s="18"/>
      <c r="CSM2" s="18"/>
      <c r="CSN2" s="18"/>
      <c r="CSO2" s="18"/>
      <c r="CSP2" s="18"/>
      <c r="CSQ2" s="18"/>
      <c r="CSR2" s="18"/>
      <c r="CSS2" s="18"/>
      <c r="CST2" s="18"/>
      <c r="CSU2" s="18"/>
      <c r="CSV2" s="18"/>
      <c r="CSW2" s="18"/>
      <c r="CSX2" s="18"/>
      <c r="CSY2" s="18"/>
      <c r="CSZ2" s="18"/>
      <c r="CTA2" s="18"/>
      <c r="CTB2" s="18"/>
      <c r="CTC2" s="18"/>
      <c r="CTD2" s="18"/>
      <c r="CTE2" s="18"/>
      <c r="CTF2" s="18"/>
      <c r="CTG2" s="18"/>
      <c r="CTH2" s="18"/>
      <c r="CTI2" s="18"/>
      <c r="CTJ2" s="18"/>
      <c r="CTK2" s="18"/>
      <c r="CTL2" s="18"/>
      <c r="CTM2" s="18"/>
      <c r="CTN2" s="18"/>
      <c r="CTO2" s="18"/>
      <c r="CTP2" s="18"/>
      <c r="CTQ2" s="18"/>
      <c r="CTR2" s="18"/>
      <c r="CTS2" s="18"/>
      <c r="CTT2" s="18"/>
      <c r="CTU2" s="18"/>
      <c r="CTV2" s="18"/>
      <c r="CTW2" s="18"/>
      <c r="CTX2" s="18"/>
      <c r="CTY2" s="18"/>
      <c r="CTZ2" s="18"/>
      <c r="CUA2" s="18"/>
      <c r="CUB2" s="18"/>
      <c r="CUC2" s="18"/>
      <c r="CUD2" s="18"/>
      <c r="CUE2" s="18"/>
      <c r="CUF2" s="18"/>
      <c r="CUG2" s="18"/>
      <c r="CUH2" s="18"/>
      <c r="CUI2" s="18"/>
      <c r="CUJ2" s="18"/>
      <c r="CUK2" s="18"/>
      <c r="CUL2" s="18"/>
      <c r="CUM2" s="18"/>
      <c r="CUN2" s="18"/>
      <c r="CUO2" s="18"/>
      <c r="CUP2" s="18"/>
      <c r="CUQ2" s="18"/>
      <c r="CUR2" s="18"/>
      <c r="CUS2" s="18"/>
      <c r="CUT2" s="18"/>
      <c r="CUU2" s="18"/>
      <c r="CUV2" s="18"/>
      <c r="CUW2" s="18"/>
      <c r="CUX2" s="18"/>
      <c r="CUY2" s="18"/>
      <c r="CUZ2" s="18"/>
      <c r="CVA2" s="18"/>
      <c r="CVB2" s="18"/>
      <c r="CVC2" s="18"/>
      <c r="CVD2" s="18"/>
      <c r="CVE2" s="18"/>
      <c r="CVF2" s="18"/>
      <c r="CVG2" s="18"/>
      <c r="CVH2" s="18"/>
      <c r="CVI2" s="18"/>
      <c r="CVJ2" s="18"/>
      <c r="CVK2" s="18"/>
      <c r="CVL2" s="18"/>
      <c r="CVM2" s="18"/>
      <c r="CVN2" s="18"/>
      <c r="CVO2" s="18"/>
      <c r="CVP2" s="18"/>
      <c r="CVQ2" s="18"/>
      <c r="CVR2" s="18"/>
      <c r="CVS2" s="18"/>
      <c r="CVT2" s="18"/>
      <c r="CVU2" s="18"/>
      <c r="CVV2" s="18"/>
      <c r="CVW2" s="18"/>
      <c r="CVX2" s="18"/>
      <c r="CVY2" s="18"/>
      <c r="CVZ2" s="18"/>
      <c r="CWA2" s="18"/>
      <c r="CWB2" s="18"/>
      <c r="CWC2" s="18"/>
      <c r="CWD2" s="18"/>
      <c r="CWE2" s="18"/>
      <c r="CWF2" s="18"/>
      <c r="CWG2" s="18"/>
      <c r="CWH2" s="18"/>
      <c r="CWI2" s="18"/>
      <c r="CWJ2" s="18"/>
      <c r="CWK2" s="18"/>
      <c r="CWL2" s="18"/>
      <c r="CWM2" s="18"/>
      <c r="CWN2" s="18"/>
      <c r="CWO2" s="18"/>
      <c r="CWP2" s="18"/>
      <c r="CWQ2" s="18"/>
      <c r="CWR2" s="18"/>
      <c r="CWS2" s="18"/>
      <c r="CWT2" s="18"/>
      <c r="CWU2" s="18"/>
      <c r="CWV2" s="18"/>
      <c r="CWW2" s="18"/>
      <c r="CWX2" s="18"/>
      <c r="CWY2" s="18"/>
      <c r="CWZ2" s="18"/>
      <c r="CXA2" s="18"/>
      <c r="CXB2" s="18"/>
      <c r="CXC2" s="18"/>
      <c r="CXD2" s="18"/>
      <c r="CXE2" s="18"/>
      <c r="CXF2" s="18"/>
      <c r="CXG2" s="18"/>
      <c r="CXH2" s="18"/>
      <c r="CXI2" s="18"/>
      <c r="CXJ2" s="18"/>
      <c r="CXK2" s="18"/>
      <c r="CXL2" s="18"/>
      <c r="CXM2" s="18"/>
      <c r="CXN2" s="18"/>
      <c r="CXO2" s="18"/>
      <c r="CXP2" s="18"/>
      <c r="CXQ2" s="18"/>
      <c r="CXR2" s="18"/>
      <c r="CXS2" s="18"/>
      <c r="CXT2" s="18"/>
      <c r="CXU2" s="18"/>
      <c r="CXV2" s="18"/>
      <c r="CXW2" s="18"/>
      <c r="CXX2" s="18"/>
      <c r="CXY2" s="18"/>
      <c r="CXZ2" s="18"/>
      <c r="CYA2" s="18"/>
      <c r="CYB2" s="18"/>
      <c r="CYC2" s="18"/>
      <c r="CYD2" s="18"/>
      <c r="CYE2" s="18"/>
      <c r="CYF2" s="18"/>
      <c r="CYG2" s="18"/>
      <c r="CYH2" s="18"/>
      <c r="CYI2" s="18"/>
      <c r="CYJ2" s="18"/>
      <c r="CYK2" s="18"/>
      <c r="CYL2" s="18"/>
      <c r="CYM2" s="18"/>
      <c r="CYN2" s="18"/>
      <c r="CYO2" s="18"/>
      <c r="CYP2" s="18"/>
      <c r="CYQ2" s="18"/>
      <c r="CYR2" s="18"/>
      <c r="CYS2" s="18"/>
      <c r="CYT2" s="18"/>
      <c r="CYU2" s="18"/>
      <c r="CYV2" s="18"/>
      <c r="CYW2" s="18"/>
      <c r="CYX2" s="18"/>
      <c r="CYY2" s="18"/>
      <c r="CYZ2" s="18"/>
      <c r="CZA2" s="18"/>
      <c r="CZB2" s="18"/>
      <c r="CZC2" s="18"/>
      <c r="CZD2" s="18"/>
      <c r="CZE2" s="18"/>
      <c r="CZF2" s="18"/>
      <c r="CZG2" s="18"/>
      <c r="CZH2" s="18"/>
      <c r="CZI2" s="18"/>
      <c r="CZJ2" s="18"/>
      <c r="CZK2" s="18"/>
      <c r="CZL2" s="18"/>
      <c r="CZM2" s="18"/>
      <c r="CZN2" s="18"/>
      <c r="CZO2" s="18"/>
      <c r="CZP2" s="18"/>
      <c r="CZQ2" s="18"/>
      <c r="CZR2" s="18"/>
      <c r="CZS2" s="18"/>
      <c r="CZT2" s="18"/>
      <c r="CZU2" s="18"/>
      <c r="CZV2" s="18"/>
      <c r="CZW2" s="18"/>
      <c r="CZX2" s="18"/>
      <c r="CZY2" s="18"/>
      <c r="CZZ2" s="18"/>
      <c r="DAA2" s="18"/>
      <c r="DAB2" s="18"/>
      <c r="DAC2" s="18"/>
      <c r="DAD2" s="18"/>
      <c r="DAE2" s="18"/>
      <c r="DAF2" s="18"/>
      <c r="DAG2" s="18"/>
      <c r="DAH2" s="18"/>
      <c r="DAI2" s="18"/>
      <c r="DAJ2" s="18"/>
      <c r="DAK2" s="18"/>
      <c r="DAL2" s="18"/>
      <c r="DAM2" s="18"/>
      <c r="DAN2" s="18"/>
      <c r="DAO2" s="18"/>
      <c r="DAP2" s="18"/>
      <c r="DAQ2" s="18"/>
      <c r="DAR2" s="18"/>
      <c r="DAS2" s="18"/>
      <c r="DAT2" s="18"/>
      <c r="DAU2" s="18"/>
      <c r="DAV2" s="18"/>
      <c r="DAW2" s="18"/>
      <c r="DAX2" s="18"/>
      <c r="DAY2" s="18"/>
      <c r="DAZ2" s="18"/>
      <c r="DBA2" s="18"/>
      <c r="DBB2" s="18"/>
      <c r="DBC2" s="18"/>
      <c r="DBD2" s="18"/>
      <c r="DBE2" s="18"/>
      <c r="DBF2" s="18"/>
      <c r="DBG2" s="18"/>
      <c r="DBH2" s="18"/>
      <c r="DBI2" s="18"/>
      <c r="DBJ2" s="18"/>
      <c r="DBK2" s="18"/>
      <c r="DBL2" s="18"/>
      <c r="DBM2" s="18"/>
      <c r="DBN2" s="18"/>
      <c r="DBO2" s="18"/>
      <c r="DBP2" s="18"/>
      <c r="DBQ2" s="18"/>
      <c r="DBR2" s="18"/>
      <c r="DBS2" s="18"/>
      <c r="DBT2" s="18"/>
      <c r="DBU2" s="18"/>
      <c r="DBV2" s="18"/>
      <c r="DBW2" s="18"/>
      <c r="DBX2" s="18"/>
      <c r="DBY2" s="18"/>
      <c r="DBZ2" s="18"/>
      <c r="DCA2" s="18"/>
      <c r="DCB2" s="18"/>
      <c r="DCC2" s="18"/>
      <c r="DCD2" s="18"/>
      <c r="DCE2" s="18"/>
      <c r="DCF2" s="18"/>
      <c r="DCG2" s="18"/>
      <c r="DCH2" s="18"/>
      <c r="DCI2" s="18"/>
      <c r="DCJ2" s="18"/>
      <c r="DCK2" s="18"/>
      <c r="DCL2" s="18"/>
      <c r="DCM2" s="18"/>
      <c r="DCN2" s="18"/>
      <c r="DCO2" s="18"/>
      <c r="DCP2" s="18"/>
      <c r="DCQ2" s="18"/>
      <c r="DCR2" s="18"/>
      <c r="DCS2" s="18"/>
      <c r="DCT2" s="18"/>
      <c r="DCU2" s="18"/>
      <c r="DCV2" s="18"/>
      <c r="DCW2" s="18"/>
      <c r="DCX2" s="18"/>
      <c r="DCY2" s="18"/>
      <c r="DCZ2" s="18"/>
      <c r="DDA2" s="18"/>
      <c r="DDB2" s="18"/>
      <c r="DDC2" s="18"/>
      <c r="DDD2" s="18"/>
      <c r="DDE2" s="18"/>
      <c r="DDF2" s="18"/>
      <c r="DDG2" s="18"/>
      <c r="DDH2" s="18"/>
      <c r="DDI2" s="18"/>
      <c r="DDJ2" s="18"/>
      <c r="DDK2" s="18"/>
      <c r="DDL2" s="18"/>
      <c r="DDM2" s="18"/>
      <c r="DDN2" s="18"/>
      <c r="DDO2" s="18"/>
      <c r="DDP2" s="18"/>
      <c r="DDQ2" s="18"/>
      <c r="DDR2" s="18"/>
      <c r="DDS2" s="18"/>
      <c r="DDT2" s="18"/>
      <c r="DDU2" s="18"/>
      <c r="DDV2" s="18"/>
      <c r="DDW2" s="18"/>
      <c r="DDX2" s="18"/>
      <c r="DDY2" s="18"/>
      <c r="DDZ2" s="18"/>
      <c r="DEA2" s="18"/>
      <c r="DEB2" s="18"/>
      <c r="DEC2" s="18"/>
      <c r="DED2" s="18"/>
      <c r="DEE2" s="18"/>
      <c r="DEF2" s="18"/>
      <c r="DEG2" s="18"/>
      <c r="DEH2" s="18"/>
      <c r="DEI2" s="18"/>
      <c r="DEJ2" s="18"/>
      <c r="DEK2" s="18"/>
      <c r="DEL2" s="18"/>
      <c r="DEM2" s="18"/>
      <c r="DEN2" s="18"/>
      <c r="DEO2" s="18"/>
      <c r="DEP2" s="18"/>
      <c r="DEQ2" s="18"/>
      <c r="DER2" s="18"/>
      <c r="DES2" s="18"/>
      <c r="DET2" s="18"/>
      <c r="DEU2" s="18"/>
      <c r="DEV2" s="18"/>
      <c r="DEW2" s="18"/>
      <c r="DEX2" s="18"/>
      <c r="DEY2" s="18"/>
      <c r="DEZ2" s="18"/>
      <c r="DFA2" s="18"/>
      <c r="DFB2" s="18"/>
      <c r="DFC2" s="18"/>
      <c r="DFD2" s="18"/>
      <c r="DFE2" s="18"/>
      <c r="DFF2" s="18"/>
      <c r="DFG2" s="18"/>
      <c r="DFH2" s="18"/>
      <c r="DFI2" s="18"/>
      <c r="DFJ2" s="18"/>
      <c r="DFK2" s="18"/>
      <c r="DFL2" s="18"/>
      <c r="DFM2" s="18"/>
      <c r="DFN2" s="18"/>
      <c r="DFO2" s="18"/>
      <c r="DFP2" s="18"/>
      <c r="DFQ2" s="18"/>
      <c r="DFR2" s="18"/>
      <c r="DFS2" s="18"/>
      <c r="DFT2" s="18"/>
      <c r="DFU2" s="18"/>
      <c r="DFV2" s="18"/>
      <c r="DFW2" s="18"/>
      <c r="DFX2" s="18"/>
      <c r="DFY2" s="18"/>
      <c r="DFZ2" s="18"/>
      <c r="DGA2" s="18"/>
      <c r="DGB2" s="18"/>
      <c r="DGC2" s="18"/>
      <c r="DGD2" s="18"/>
      <c r="DGE2" s="18"/>
      <c r="DGF2" s="18"/>
      <c r="DGG2" s="18"/>
      <c r="DGH2" s="18"/>
      <c r="DGI2" s="18"/>
      <c r="DGJ2" s="18"/>
      <c r="DGK2" s="18"/>
      <c r="DGL2" s="18"/>
      <c r="DGM2" s="18"/>
      <c r="DGN2" s="18"/>
      <c r="DGO2" s="18"/>
      <c r="DGP2" s="18"/>
      <c r="DGQ2" s="18"/>
      <c r="DGR2" s="18"/>
      <c r="DGS2" s="18"/>
      <c r="DGT2" s="18"/>
      <c r="DGU2" s="18"/>
      <c r="DGV2" s="18"/>
      <c r="DGW2" s="18"/>
      <c r="DGX2" s="18"/>
      <c r="DGY2" s="18"/>
      <c r="DGZ2" s="18"/>
      <c r="DHA2" s="18"/>
      <c r="DHB2" s="18"/>
      <c r="DHC2" s="18"/>
      <c r="DHD2" s="18"/>
      <c r="DHE2" s="18"/>
      <c r="DHF2" s="18"/>
      <c r="DHG2" s="18"/>
      <c r="DHH2" s="18"/>
      <c r="DHI2" s="18"/>
      <c r="DHJ2" s="18"/>
      <c r="DHK2" s="18"/>
      <c r="DHL2" s="18"/>
      <c r="DHM2" s="18"/>
      <c r="DHN2" s="18"/>
      <c r="DHO2" s="18"/>
      <c r="DHP2" s="18"/>
      <c r="DHQ2" s="18"/>
      <c r="DHR2" s="18"/>
      <c r="DHS2" s="18"/>
      <c r="DHT2" s="18"/>
      <c r="DHU2" s="18"/>
      <c r="DHV2" s="18"/>
      <c r="DHW2" s="18"/>
      <c r="DHX2" s="18"/>
      <c r="DHY2" s="18"/>
      <c r="DHZ2" s="18"/>
      <c r="DIA2" s="18"/>
      <c r="DIB2" s="18"/>
      <c r="DIC2" s="18"/>
      <c r="DID2" s="18"/>
      <c r="DIE2" s="18"/>
      <c r="DIF2" s="18"/>
      <c r="DIG2" s="18"/>
      <c r="DIH2" s="18"/>
      <c r="DII2" s="18"/>
      <c r="DIJ2" s="18"/>
      <c r="DIK2" s="18"/>
      <c r="DIL2" s="18"/>
      <c r="DIM2" s="18"/>
      <c r="DIN2" s="18"/>
      <c r="DIO2" s="18"/>
      <c r="DIP2" s="18"/>
      <c r="DIQ2" s="18"/>
      <c r="DIR2" s="18"/>
      <c r="DIS2" s="18"/>
      <c r="DIT2" s="18"/>
      <c r="DIU2" s="18"/>
      <c r="DIV2" s="18"/>
      <c r="DIW2" s="18"/>
      <c r="DIX2" s="18"/>
      <c r="DIY2" s="18"/>
      <c r="DIZ2" s="18"/>
      <c r="DJA2" s="18"/>
      <c r="DJB2" s="18"/>
      <c r="DJC2" s="18"/>
      <c r="DJD2" s="18"/>
      <c r="DJE2" s="18"/>
      <c r="DJF2" s="18"/>
      <c r="DJG2" s="18"/>
      <c r="DJH2" s="18"/>
      <c r="DJI2" s="18"/>
      <c r="DJJ2" s="18"/>
      <c r="DJK2" s="18"/>
      <c r="DJL2" s="18"/>
      <c r="DJM2" s="18"/>
      <c r="DJN2" s="18"/>
      <c r="DJO2" s="18"/>
      <c r="DJP2" s="18"/>
      <c r="DJQ2" s="18"/>
      <c r="DJR2" s="18"/>
      <c r="DJS2" s="18"/>
      <c r="DJT2" s="18"/>
      <c r="DJU2" s="18"/>
      <c r="DJV2" s="18"/>
      <c r="DJW2" s="18"/>
      <c r="DJX2" s="18"/>
      <c r="DJY2" s="18"/>
      <c r="DJZ2" s="18"/>
      <c r="DKA2" s="18"/>
      <c r="DKB2" s="18"/>
      <c r="DKC2" s="18"/>
      <c r="DKD2" s="18"/>
      <c r="DKE2" s="18"/>
      <c r="DKF2" s="18"/>
      <c r="DKG2" s="18"/>
      <c r="DKH2" s="18"/>
      <c r="DKI2" s="18"/>
      <c r="DKJ2" s="18"/>
      <c r="DKK2" s="18"/>
      <c r="DKL2" s="18"/>
      <c r="DKM2" s="18"/>
      <c r="DKN2" s="18"/>
      <c r="DKO2" s="18"/>
      <c r="DKP2" s="18"/>
      <c r="DKQ2" s="18"/>
      <c r="DKR2" s="18"/>
      <c r="DKS2" s="18"/>
      <c r="DKT2" s="18"/>
      <c r="DKU2" s="18"/>
      <c r="DKV2" s="18"/>
      <c r="DKW2" s="18"/>
      <c r="DKX2" s="18"/>
      <c r="DKY2" s="18"/>
      <c r="DKZ2" s="18"/>
      <c r="DLA2" s="18"/>
      <c r="DLB2" s="18"/>
      <c r="DLC2" s="18"/>
      <c r="DLD2" s="18"/>
      <c r="DLE2" s="18"/>
      <c r="DLF2" s="18"/>
      <c r="DLG2" s="18"/>
      <c r="DLH2" s="18"/>
      <c r="DLI2" s="18"/>
      <c r="DLJ2" s="18"/>
      <c r="DLK2" s="18"/>
      <c r="DLL2" s="18"/>
      <c r="DLM2" s="18"/>
      <c r="DLN2" s="18"/>
      <c r="DLO2" s="18"/>
      <c r="DLP2" s="18"/>
      <c r="DLQ2" s="18"/>
      <c r="DLR2" s="18"/>
      <c r="DLS2" s="18"/>
      <c r="DLT2" s="18"/>
      <c r="DLU2" s="18"/>
      <c r="DLV2" s="18"/>
      <c r="DLW2" s="18"/>
      <c r="DLX2" s="18"/>
      <c r="DLY2" s="18"/>
      <c r="DLZ2" s="18"/>
      <c r="DMA2" s="18"/>
      <c r="DMB2" s="18"/>
      <c r="DMC2" s="18"/>
      <c r="DMD2" s="18"/>
      <c r="DME2" s="18"/>
      <c r="DMF2" s="18"/>
      <c r="DMG2" s="18"/>
      <c r="DMH2" s="18"/>
      <c r="DMI2" s="18"/>
      <c r="DMJ2" s="18"/>
      <c r="DMK2" s="18"/>
      <c r="DML2" s="18"/>
      <c r="DMM2" s="18"/>
      <c r="DMN2" s="18"/>
      <c r="DMO2" s="18"/>
      <c r="DMP2" s="18"/>
      <c r="DMQ2" s="18"/>
      <c r="DMR2" s="18"/>
      <c r="DMS2" s="18"/>
      <c r="DMT2" s="18"/>
      <c r="DMU2" s="18"/>
      <c r="DMV2" s="18"/>
      <c r="DMW2" s="18"/>
      <c r="DMX2" s="18"/>
      <c r="DMY2" s="18"/>
      <c r="DMZ2" s="18"/>
      <c r="DNA2" s="18"/>
      <c r="DNB2" s="18"/>
      <c r="DNC2" s="18"/>
      <c r="DND2" s="18"/>
      <c r="DNE2" s="18"/>
      <c r="DNF2" s="18"/>
      <c r="DNG2" s="18"/>
      <c r="DNH2" s="18"/>
      <c r="DNI2" s="18"/>
      <c r="DNJ2" s="18"/>
      <c r="DNK2" s="18"/>
      <c r="DNL2" s="18"/>
      <c r="DNM2" s="18"/>
      <c r="DNN2" s="18"/>
      <c r="DNO2" s="18"/>
      <c r="DNP2" s="18"/>
      <c r="DNQ2" s="18"/>
      <c r="DNR2" s="18"/>
      <c r="DNS2" s="18"/>
      <c r="DNT2" s="18"/>
      <c r="DNU2" s="18"/>
      <c r="DNV2" s="18"/>
      <c r="DNW2" s="18"/>
      <c r="DNX2" s="18"/>
      <c r="DNY2" s="18"/>
      <c r="DNZ2" s="18"/>
      <c r="DOA2" s="18"/>
      <c r="DOB2" s="18"/>
      <c r="DOC2" s="18"/>
      <c r="DOD2" s="18"/>
      <c r="DOE2" s="18"/>
      <c r="DOF2" s="18"/>
      <c r="DOG2" s="18"/>
      <c r="DOH2" s="18"/>
      <c r="DOI2" s="18"/>
      <c r="DOJ2" s="18"/>
      <c r="DOK2" s="18"/>
      <c r="DOL2" s="18"/>
      <c r="DOM2" s="18"/>
      <c r="DON2" s="18"/>
      <c r="DOO2" s="18"/>
      <c r="DOP2" s="18"/>
      <c r="DOQ2" s="18"/>
      <c r="DOR2" s="18"/>
      <c r="DOS2" s="18"/>
      <c r="DOT2" s="18"/>
      <c r="DOU2" s="18"/>
      <c r="DOV2" s="18"/>
      <c r="DOW2" s="18"/>
      <c r="DOX2" s="18"/>
      <c r="DOY2" s="18"/>
      <c r="DOZ2" s="18"/>
      <c r="DPA2" s="18"/>
      <c r="DPB2" s="18"/>
      <c r="DPC2" s="18"/>
      <c r="DPD2" s="18"/>
      <c r="DPE2" s="18"/>
      <c r="DPF2" s="18"/>
      <c r="DPG2" s="18"/>
      <c r="DPH2" s="18"/>
      <c r="DPI2" s="18"/>
      <c r="DPJ2" s="18"/>
      <c r="DPK2" s="18"/>
      <c r="DPL2" s="18"/>
      <c r="DPM2" s="18"/>
      <c r="DPN2" s="18"/>
      <c r="DPO2" s="18"/>
      <c r="DPP2" s="18"/>
      <c r="DPQ2" s="18"/>
      <c r="DPR2" s="18"/>
      <c r="DPS2" s="18"/>
      <c r="DPT2" s="18"/>
      <c r="DPU2" s="18"/>
      <c r="DPV2" s="18"/>
      <c r="DPW2" s="18"/>
      <c r="DPX2" s="18"/>
      <c r="DPY2" s="18"/>
      <c r="DPZ2" s="18"/>
      <c r="DQA2" s="18"/>
      <c r="DQB2" s="18"/>
      <c r="DQC2" s="18"/>
      <c r="DQD2" s="18"/>
      <c r="DQE2" s="18"/>
      <c r="DQF2" s="18"/>
      <c r="DQG2" s="18"/>
      <c r="DQH2" s="18"/>
      <c r="DQI2" s="18"/>
      <c r="DQJ2" s="18"/>
      <c r="DQK2" s="18"/>
      <c r="DQL2" s="18"/>
      <c r="DQM2" s="18"/>
      <c r="DQN2" s="18"/>
      <c r="DQO2" s="18"/>
      <c r="DQP2" s="18"/>
      <c r="DQQ2" s="18"/>
      <c r="DQR2" s="18"/>
      <c r="DQS2" s="18"/>
      <c r="DQT2" s="18"/>
      <c r="DQU2" s="18"/>
      <c r="DQV2" s="18"/>
      <c r="DQW2" s="18"/>
      <c r="DQX2" s="18"/>
      <c r="DQY2" s="18"/>
      <c r="DQZ2" s="18"/>
      <c r="DRA2" s="18"/>
      <c r="DRB2" s="18"/>
      <c r="DRC2" s="18"/>
      <c r="DRD2" s="18"/>
      <c r="DRE2" s="18"/>
      <c r="DRF2" s="18"/>
      <c r="DRG2" s="18"/>
      <c r="DRH2" s="18"/>
      <c r="DRI2" s="18"/>
      <c r="DRJ2" s="18"/>
      <c r="DRK2" s="18"/>
      <c r="DRL2" s="18"/>
      <c r="DRM2" s="18"/>
      <c r="DRN2" s="18"/>
      <c r="DRO2" s="18"/>
      <c r="DRP2" s="18"/>
      <c r="DRQ2" s="18"/>
      <c r="DRR2" s="18"/>
      <c r="DRS2" s="18"/>
      <c r="DRT2" s="18"/>
      <c r="DRU2" s="18"/>
      <c r="DRV2" s="18"/>
      <c r="DRW2" s="18"/>
      <c r="DRX2" s="18"/>
      <c r="DRY2" s="18"/>
      <c r="DRZ2" s="18"/>
      <c r="DSA2" s="18"/>
      <c r="DSB2" s="18"/>
      <c r="DSC2" s="18"/>
      <c r="DSD2" s="18"/>
      <c r="DSE2" s="18"/>
      <c r="DSF2" s="18"/>
      <c r="DSG2" s="18"/>
      <c r="DSH2" s="18"/>
      <c r="DSI2" s="18"/>
      <c r="DSJ2" s="18"/>
      <c r="DSK2" s="18"/>
      <c r="DSL2" s="18"/>
      <c r="DSM2" s="18"/>
      <c r="DSN2" s="18"/>
      <c r="DSO2" s="18"/>
      <c r="DSP2" s="18"/>
      <c r="DSQ2" s="18"/>
      <c r="DSR2" s="18"/>
      <c r="DSS2" s="18"/>
      <c r="DST2" s="18"/>
      <c r="DSU2" s="18"/>
      <c r="DSV2" s="18"/>
      <c r="DSW2" s="18"/>
      <c r="DSX2" s="18"/>
      <c r="DSY2" s="18"/>
      <c r="DSZ2" s="18"/>
      <c r="DTA2" s="18"/>
      <c r="DTB2" s="18"/>
      <c r="DTC2" s="18"/>
      <c r="DTD2" s="18"/>
      <c r="DTE2" s="18"/>
      <c r="DTF2" s="18"/>
      <c r="DTG2" s="18"/>
      <c r="DTH2" s="18"/>
      <c r="DTI2" s="18"/>
      <c r="DTJ2" s="18"/>
      <c r="DTK2" s="18"/>
      <c r="DTL2" s="18"/>
      <c r="DTM2" s="18"/>
      <c r="DTN2" s="18"/>
      <c r="DTO2" s="18"/>
      <c r="DTP2" s="18"/>
      <c r="DTQ2" s="18"/>
      <c r="DTR2" s="18"/>
      <c r="DTS2" s="18"/>
      <c r="DTT2" s="18"/>
      <c r="DTU2" s="18"/>
      <c r="DTV2" s="18"/>
      <c r="DTW2" s="18"/>
      <c r="DTX2" s="18"/>
      <c r="DTY2" s="18"/>
      <c r="DTZ2" s="18"/>
      <c r="DUA2" s="18"/>
      <c r="DUB2" s="18"/>
      <c r="DUC2" s="18"/>
      <c r="DUD2" s="18"/>
      <c r="DUE2" s="18"/>
      <c r="DUF2" s="18"/>
      <c r="DUG2" s="18"/>
      <c r="DUH2" s="18"/>
      <c r="DUI2" s="18"/>
      <c r="DUJ2" s="18"/>
      <c r="DUK2" s="18"/>
      <c r="DUL2" s="18"/>
      <c r="DUM2" s="18"/>
      <c r="DUN2" s="18"/>
      <c r="DUO2" s="18"/>
      <c r="DUP2" s="18"/>
      <c r="DUQ2" s="18"/>
      <c r="DUR2" s="18"/>
      <c r="DUS2" s="18"/>
      <c r="DUT2" s="18"/>
      <c r="DUU2" s="18"/>
      <c r="DUV2" s="18"/>
      <c r="DUW2" s="18"/>
      <c r="DUX2" s="18"/>
      <c r="DUY2" s="18"/>
      <c r="DUZ2" s="18"/>
      <c r="DVA2" s="18"/>
      <c r="DVB2" s="18"/>
      <c r="DVC2" s="18"/>
      <c r="DVD2" s="18"/>
      <c r="DVE2" s="18"/>
      <c r="DVF2" s="18"/>
      <c r="DVG2" s="18"/>
      <c r="DVH2" s="18"/>
      <c r="DVI2" s="18"/>
      <c r="DVJ2" s="18"/>
      <c r="DVK2" s="18"/>
      <c r="DVL2" s="18"/>
      <c r="DVM2" s="18"/>
      <c r="DVN2" s="18"/>
      <c r="DVO2" s="18"/>
      <c r="DVP2" s="18"/>
      <c r="DVQ2" s="18"/>
      <c r="DVR2" s="18"/>
      <c r="DVS2" s="18"/>
      <c r="DVT2" s="18"/>
      <c r="DVU2" s="18"/>
      <c r="DVV2" s="18"/>
      <c r="DVW2" s="18"/>
      <c r="DVX2" s="18"/>
      <c r="DVY2" s="18"/>
      <c r="DVZ2" s="18"/>
      <c r="DWA2" s="18"/>
      <c r="DWB2" s="18"/>
      <c r="DWC2" s="18"/>
      <c r="DWD2" s="18"/>
      <c r="DWE2" s="18"/>
      <c r="DWF2" s="18"/>
      <c r="DWG2" s="18"/>
      <c r="DWH2" s="18"/>
      <c r="DWI2" s="18"/>
      <c r="DWJ2" s="18"/>
      <c r="DWK2" s="18"/>
      <c r="DWL2" s="18"/>
      <c r="DWM2" s="18"/>
      <c r="DWN2" s="18"/>
      <c r="DWO2" s="18"/>
      <c r="DWP2" s="18"/>
      <c r="DWQ2" s="18"/>
      <c r="DWR2" s="18"/>
      <c r="DWS2" s="18"/>
      <c r="DWT2" s="18"/>
      <c r="DWU2" s="18"/>
      <c r="DWV2" s="18"/>
      <c r="DWW2" s="18"/>
      <c r="DWX2" s="18"/>
      <c r="DWY2" s="18"/>
      <c r="DWZ2" s="18"/>
      <c r="DXA2" s="18"/>
      <c r="DXB2" s="18"/>
      <c r="DXC2" s="18"/>
      <c r="DXD2" s="18"/>
      <c r="DXE2" s="18"/>
      <c r="DXF2" s="18"/>
      <c r="DXG2" s="18"/>
      <c r="DXH2" s="18"/>
      <c r="DXI2" s="18"/>
      <c r="DXJ2" s="18"/>
      <c r="DXK2" s="18"/>
      <c r="DXL2" s="18"/>
      <c r="DXM2" s="18"/>
      <c r="DXN2" s="18"/>
      <c r="DXO2" s="18"/>
      <c r="DXP2" s="18"/>
      <c r="DXQ2" s="18"/>
      <c r="DXR2" s="18"/>
      <c r="DXS2" s="18"/>
      <c r="DXT2" s="18"/>
      <c r="DXU2" s="18"/>
      <c r="DXV2" s="18"/>
      <c r="DXW2" s="18"/>
      <c r="DXX2" s="18"/>
      <c r="DXY2" s="18"/>
      <c r="DXZ2" s="18"/>
      <c r="DYA2" s="18"/>
      <c r="DYB2" s="18"/>
      <c r="DYC2" s="18"/>
      <c r="DYD2" s="18"/>
      <c r="DYE2" s="18"/>
      <c r="DYF2" s="18"/>
      <c r="DYG2" s="18"/>
      <c r="DYH2" s="18"/>
      <c r="DYI2" s="18"/>
      <c r="DYJ2" s="18"/>
      <c r="DYK2" s="18"/>
      <c r="DYL2" s="18"/>
      <c r="DYM2" s="18"/>
      <c r="DYN2" s="18"/>
      <c r="DYO2" s="18"/>
      <c r="DYP2" s="18"/>
      <c r="DYQ2" s="18"/>
      <c r="DYR2" s="18"/>
      <c r="DYS2" s="18"/>
      <c r="DYT2" s="18"/>
      <c r="DYU2" s="18"/>
      <c r="DYV2" s="18"/>
      <c r="DYW2" s="18"/>
      <c r="DYX2" s="18"/>
      <c r="DYY2" s="18"/>
      <c r="DYZ2" s="18"/>
      <c r="DZA2" s="18"/>
      <c r="DZB2" s="18"/>
      <c r="DZC2" s="18"/>
      <c r="DZD2" s="18"/>
      <c r="DZE2" s="18"/>
      <c r="DZF2" s="18"/>
      <c r="DZG2" s="18"/>
      <c r="DZH2" s="18"/>
      <c r="DZI2" s="18"/>
      <c r="DZJ2" s="18"/>
      <c r="DZK2" s="18"/>
      <c r="DZL2" s="18"/>
      <c r="DZM2" s="18"/>
      <c r="DZN2" s="18"/>
      <c r="DZO2" s="18"/>
      <c r="DZP2" s="18"/>
      <c r="DZQ2" s="18"/>
      <c r="DZR2" s="18"/>
      <c r="DZS2" s="18"/>
      <c r="DZT2" s="18"/>
      <c r="DZU2" s="18"/>
      <c r="DZV2" s="18"/>
      <c r="DZW2" s="18"/>
      <c r="DZX2" s="18"/>
      <c r="DZY2" s="18"/>
      <c r="DZZ2" s="18"/>
      <c r="EAA2" s="18"/>
      <c r="EAB2" s="18"/>
      <c r="EAC2" s="18"/>
      <c r="EAD2" s="18"/>
      <c r="EAE2" s="18"/>
      <c r="EAF2" s="18"/>
      <c r="EAG2" s="18"/>
      <c r="EAH2" s="18"/>
      <c r="EAI2" s="18"/>
      <c r="EAJ2" s="18"/>
      <c r="EAK2" s="18"/>
      <c r="EAL2" s="18"/>
      <c r="EAM2" s="18"/>
      <c r="EAN2" s="18"/>
      <c r="EAO2" s="18"/>
      <c r="EAP2" s="18"/>
      <c r="EAQ2" s="18"/>
      <c r="EAR2" s="18"/>
      <c r="EAS2" s="18"/>
      <c r="EAT2" s="18"/>
      <c r="EAU2" s="18"/>
      <c r="EAV2" s="18"/>
      <c r="EAW2" s="18"/>
      <c r="EAX2" s="18"/>
      <c r="EAY2" s="18"/>
      <c r="EAZ2" s="18"/>
      <c r="EBA2" s="18"/>
      <c r="EBB2" s="18"/>
      <c r="EBC2" s="18"/>
      <c r="EBD2" s="18"/>
      <c r="EBE2" s="18"/>
      <c r="EBF2" s="18"/>
      <c r="EBG2" s="18"/>
      <c r="EBH2" s="18"/>
      <c r="EBI2" s="18"/>
      <c r="EBJ2" s="18"/>
      <c r="EBK2" s="18"/>
      <c r="EBL2" s="18"/>
      <c r="EBM2" s="18"/>
      <c r="EBN2" s="18"/>
      <c r="EBO2" s="18"/>
      <c r="EBP2" s="18"/>
      <c r="EBQ2" s="18"/>
      <c r="EBR2" s="18"/>
      <c r="EBS2" s="18"/>
      <c r="EBT2" s="18"/>
      <c r="EBU2" s="18"/>
      <c r="EBV2" s="18"/>
      <c r="EBW2" s="18"/>
      <c r="EBX2" s="18"/>
      <c r="EBY2" s="18"/>
      <c r="EBZ2" s="18"/>
      <c r="ECA2" s="18"/>
      <c r="ECB2" s="18"/>
      <c r="ECC2" s="18"/>
      <c r="ECD2" s="18"/>
      <c r="ECE2" s="18"/>
      <c r="ECF2" s="18"/>
      <c r="ECG2" s="18"/>
      <c r="ECH2" s="18"/>
      <c r="ECI2" s="18"/>
      <c r="ECJ2" s="18"/>
      <c r="ECK2" s="18"/>
      <c r="ECL2" s="18"/>
      <c r="ECM2" s="18"/>
      <c r="ECN2" s="18"/>
      <c r="ECO2" s="18"/>
      <c r="ECP2" s="18"/>
      <c r="ECQ2" s="18"/>
      <c r="ECR2" s="18"/>
      <c r="ECS2" s="18"/>
      <c r="ECT2" s="18"/>
      <c r="ECU2" s="18"/>
      <c r="ECV2" s="18"/>
      <c r="ECW2" s="18"/>
      <c r="ECX2" s="18"/>
      <c r="ECY2" s="18"/>
      <c r="ECZ2" s="18"/>
      <c r="EDA2" s="18"/>
      <c r="EDB2" s="18"/>
      <c r="EDC2" s="18"/>
      <c r="EDD2" s="18"/>
      <c r="EDE2" s="18"/>
      <c r="EDF2" s="18"/>
      <c r="EDG2" s="18"/>
      <c r="EDH2" s="18"/>
      <c r="EDI2" s="18"/>
      <c r="EDJ2" s="18"/>
      <c r="EDK2" s="18"/>
      <c r="EDL2" s="18"/>
      <c r="EDM2" s="18"/>
      <c r="EDN2" s="18"/>
      <c r="EDO2" s="18"/>
      <c r="EDP2" s="18"/>
      <c r="EDQ2" s="18"/>
      <c r="EDR2" s="18"/>
      <c r="EDS2" s="18"/>
      <c r="EDT2" s="18"/>
      <c r="EDU2" s="18"/>
      <c r="EDV2" s="18"/>
      <c r="EDW2" s="18"/>
      <c r="EDX2" s="18"/>
      <c r="EDY2" s="18"/>
      <c r="EDZ2" s="18"/>
      <c r="EEA2" s="18"/>
      <c r="EEB2" s="18"/>
      <c r="EEC2" s="18"/>
      <c r="EED2" s="18"/>
      <c r="EEE2" s="18"/>
      <c r="EEF2" s="18"/>
      <c r="EEG2" s="18"/>
      <c r="EEH2" s="18"/>
      <c r="EEI2" s="18"/>
      <c r="EEJ2" s="18"/>
      <c r="EEK2" s="18"/>
      <c r="EEL2" s="18"/>
      <c r="EEM2" s="18"/>
      <c r="EEN2" s="18"/>
      <c r="EEO2" s="18"/>
      <c r="EEP2" s="18"/>
      <c r="EEQ2" s="18"/>
      <c r="EER2" s="18"/>
      <c r="EES2" s="18"/>
      <c r="EET2" s="18"/>
      <c r="EEU2" s="18"/>
      <c r="EEV2" s="18"/>
      <c r="EEW2" s="18"/>
      <c r="EEX2" s="18"/>
      <c r="EEY2" s="18"/>
      <c r="EEZ2" s="18"/>
      <c r="EFA2" s="18"/>
      <c r="EFB2" s="18"/>
      <c r="EFC2" s="18"/>
      <c r="EFD2" s="18"/>
      <c r="EFE2" s="18"/>
      <c r="EFF2" s="18"/>
      <c r="EFG2" s="18"/>
      <c r="EFH2" s="18"/>
      <c r="EFI2" s="18"/>
      <c r="EFJ2" s="18"/>
      <c r="EFK2" s="18"/>
      <c r="EFL2" s="18"/>
      <c r="EFM2" s="18"/>
      <c r="EFN2" s="18"/>
      <c r="EFO2" s="18"/>
      <c r="EFP2" s="18"/>
      <c r="EFQ2" s="18"/>
      <c r="EFR2" s="18"/>
      <c r="EFS2" s="18"/>
      <c r="EFT2" s="18"/>
      <c r="EFU2" s="18"/>
      <c r="EFV2" s="18"/>
      <c r="EFW2" s="18"/>
      <c r="EFX2" s="18"/>
      <c r="EFY2" s="18"/>
      <c r="EFZ2" s="18"/>
      <c r="EGA2" s="18"/>
      <c r="EGB2" s="18"/>
      <c r="EGC2" s="18"/>
      <c r="EGD2" s="18"/>
      <c r="EGE2" s="18"/>
      <c r="EGF2" s="18"/>
      <c r="EGG2" s="18"/>
      <c r="EGH2" s="18"/>
      <c r="EGI2" s="18"/>
      <c r="EGJ2" s="18"/>
      <c r="EGK2" s="18"/>
      <c r="EGL2" s="18"/>
      <c r="EGM2" s="18"/>
      <c r="EGN2" s="18"/>
      <c r="EGO2" s="18"/>
      <c r="EGP2" s="18"/>
      <c r="EGQ2" s="18"/>
      <c r="EGR2" s="18"/>
      <c r="EGS2" s="18"/>
      <c r="EGT2" s="18"/>
      <c r="EGU2" s="18"/>
      <c r="EGV2" s="18"/>
      <c r="EGW2" s="18"/>
      <c r="EGX2" s="18"/>
      <c r="EGY2" s="18"/>
      <c r="EGZ2" s="18"/>
      <c r="EHA2" s="18"/>
      <c r="EHB2" s="18"/>
      <c r="EHC2" s="18"/>
      <c r="EHD2" s="18"/>
      <c r="EHE2" s="18"/>
      <c r="EHF2" s="18"/>
      <c r="EHG2" s="18"/>
      <c r="EHH2" s="18"/>
      <c r="EHI2" s="18"/>
      <c r="EHJ2" s="18"/>
      <c r="EHK2" s="18"/>
      <c r="EHL2" s="18"/>
      <c r="EHM2" s="18"/>
      <c r="EHN2" s="18"/>
      <c r="EHO2" s="18"/>
      <c r="EHP2" s="18"/>
      <c r="EHQ2" s="18"/>
      <c r="EHR2" s="18"/>
      <c r="EHS2" s="18"/>
      <c r="EHT2" s="18"/>
      <c r="EHU2" s="18"/>
      <c r="EHV2" s="18"/>
      <c r="EHW2" s="18"/>
      <c r="EHX2" s="18"/>
      <c r="EHY2" s="18"/>
      <c r="EHZ2" s="18"/>
      <c r="EIA2" s="18"/>
      <c r="EIB2" s="18"/>
      <c r="EIC2" s="18"/>
      <c r="EID2" s="18"/>
      <c r="EIE2" s="18"/>
      <c r="EIF2" s="18"/>
      <c r="EIG2" s="18"/>
      <c r="EIH2" s="18"/>
      <c r="EII2" s="18"/>
      <c r="EIJ2" s="18"/>
      <c r="EIK2" s="18"/>
      <c r="EIL2" s="18"/>
      <c r="EIM2" s="18"/>
      <c r="EIN2" s="18"/>
      <c r="EIO2" s="18"/>
      <c r="EIP2" s="18"/>
      <c r="EIQ2" s="18"/>
      <c r="EIR2" s="18"/>
      <c r="EIS2" s="18"/>
      <c r="EIT2" s="18"/>
      <c r="EIU2" s="18"/>
      <c r="EIV2" s="18"/>
      <c r="EIW2" s="18"/>
      <c r="EIX2" s="18"/>
      <c r="EIY2" s="18"/>
      <c r="EIZ2" s="18"/>
      <c r="EJA2" s="18"/>
      <c r="EJB2" s="18"/>
      <c r="EJC2" s="18"/>
      <c r="EJD2" s="18"/>
      <c r="EJE2" s="18"/>
      <c r="EJF2" s="18"/>
      <c r="EJG2" s="18"/>
      <c r="EJH2" s="18"/>
      <c r="EJI2" s="18"/>
      <c r="EJJ2" s="18"/>
      <c r="EJK2" s="18"/>
      <c r="EJL2" s="18"/>
      <c r="EJM2" s="18"/>
      <c r="EJN2" s="18"/>
      <c r="EJO2" s="18"/>
      <c r="EJP2" s="18"/>
      <c r="EJQ2" s="18"/>
      <c r="EJR2" s="18"/>
      <c r="EJS2" s="18"/>
      <c r="EJT2" s="18"/>
      <c r="EJU2" s="18"/>
      <c r="EJV2" s="18"/>
      <c r="EJW2" s="18"/>
      <c r="EJX2" s="18"/>
      <c r="EJY2" s="18"/>
      <c r="EJZ2" s="18"/>
      <c r="EKA2" s="18"/>
      <c r="EKB2" s="18"/>
      <c r="EKC2" s="18"/>
      <c r="EKD2" s="18"/>
      <c r="EKE2" s="18"/>
      <c r="EKF2" s="18"/>
      <c r="EKG2" s="18"/>
      <c r="EKH2" s="18"/>
      <c r="EKI2" s="18"/>
      <c r="EKJ2" s="18"/>
      <c r="EKK2" s="18"/>
      <c r="EKL2" s="18"/>
      <c r="EKM2" s="18"/>
      <c r="EKN2" s="18"/>
      <c r="EKO2" s="18"/>
      <c r="EKP2" s="18"/>
      <c r="EKQ2" s="18"/>
      <c r="EKR2" s="18"/>
      <c r="EKS2" s="18"/>
      <c r="EKT2" s="18"/>
      <c r="EKU2" s="18"/>
      <c r="EKV2" s="18"/>
      <c r="EKW2" s="18"/>
      <c r="EKX2" s="18"/>
      <c r="EKY2" s="18"/>
      <c r="EKZ2" s="18"/>
      <c r="ELA2" s="18"/>
      <c r="ELB2" s="18"/>
      <c r="ELC2" s="18"/>
      <c r="ELD2" s="18"/>
      <c r="ELE2" s="18"/>
      <c r="ELF2" s="18"/>
      <c r="ELG2" s="18"/>
      <c r="ELH2" s="18"/>
      <c r="ELI2" s="18"/>
      <c r="ELJ2" s="18"/>
      <c r="ELK2" s="18"/>
      <c r="ELL2" s="18"/>
      <c r="ELM2" s="18"/>
      <c r="ELN2" s="18"/>
      <c r="ELO2" s="18"/>
      <c r="ELP2" s="18"/>
      <c r="ELQ2" s="18"/>
      <c r="ELR2" s="18"/>
      <c r="ELS2" s="18"/>
      <c r="ELT2" s="18"/>
      <c r="ELU2" s="18"/>
      <c r="ELV2" s="18"/>
      <c r="ELW2" s="18"/>
      <c r="ELX2" s="18"/>
      <c r="ELY2" s="18"/>
      <c r="ELZ2" s="18"/>
      <c r="EMA2" s="18"/>
      <c r="EMB2" s="18"/>
      <c r="EMC2" s="18"/>
      <c r="EMD2" s="18"/>
      <c r="EME2" s="18"/>
      <c r="EMF2" s="18"/>
      <c r="EMG2" s="18"/>
      <c r="EMH2" s="18"/>
      <c r="EMI2" s="18"/>
      <c r="EMJ2" s="18"/>
      <c r="EMK2" s="18"/>
      <c r="EML2" s="18"/>
      <c r="EMM2" s="18"/>
      <c r="EMN2" s="18"/>
      <c r="EMO2" s="18"/>
      <c r="EMP2" s="18"/>
      <c r="EMQ2" s="18"/>
      <c r="EMR2" s="18"/>
      <c r="EMS2" s="18"/>
      <c r="EMT2" s="18"/>
      <c r="EMU2" s="18"/>
      <c r="EMV2" s="18"/>
      <c r="EMW2" s="18"/>
      <c r="EMX2" s="18"/>
      <c r="EMY2" s="18"/>
      <c r="EMZ2" s="18"/>
      <c r="ENA2" s="18"/>
      <c r="ENB2" s="18"/>
      <c r="ENC2" s="18"/>
      <c r="END2" s="18"/>
      <c r="ENE2" s="18"/>
      <c r="ENF2" s="18"/>
      <c r="ENG2" s="18"/>
      <c r="ENH2" s="18"/>
      <c r="ENI2" s="18"/>
      <c r="ENJ2" s="18"/>
      <c r="ENK2" s="18"/>
      <c r="ENL2" s="18"/>
      <c r="ENM2" s="18"/>
      <c r="ENN2" s="18"/>
      <c r="ENO2" s="18"/>
      <c r="ENP2" s="18"/>
      <c r="ENQ2" s="18"/>
      <c r="ENR2" s="18"/>
      <c r="ENS2" s="18"/>
      <c r="ENT2" s="18"/>
      <c r="ENU2" s="18"/>
      <c r="ENV2" s="18"/>
      <c r="ENW2" s="18"/>
      <c r="ENX2" s="18"/>
      <c r="ENY2" s="18"/>
      <c r="ENZ2" s="18"/>
      <c r="EOA2" s="18"/>
      <c r="EOB2" s="18"/>
      <c r="EOC2" s="18"/>
      <c r="EOD2" s="18"/>
      <c r="EOE2" s="18"/>
      <c r="EOF2" s="18"/>
      <c r="EOG2" s="18"/>
      <c r="EOH2" s="18"/>
      <c r="EOI2" s="18"/>
      <c r="EOJ2" s="18"/>
      <c r="EOK2" s="18"/>
      <c r="EOL2" s="18"/>
      <c r="EOM2" s="18"/>
      <c r="EON2" s="18"/>
      <c r="EOO2" s="18"/>
      <c r="EOP2" s="18"/>
      <c r="EOQ2" s="18"/>
      <c r="EOR2" s="18"/>
      <c r="EOS2" s="18"/>
      <c r="EOT2" s="18"/>
      <c r="EOU2" s="18"/>
      <c r="EOV2" s="18"/>
      <c r="EOW2" s="18"/>
      <c r="EOX2" s="18"/>
      <c r="EOY2" s="18"/>
      <c r="EOZ2" s="18"/>
      <c r="EPA2" s="18"/>
      <c r="EPB2" s="18"/>
      <c r="EPC2" s="18"/>
      <c r="EPD2" s="18"/>
      <c r="EPE2" s="18"/>
      <c r="EPF2" s="18"/>
      <c r="EPG2" s="18"/>
      <c r="EPH2" s="18"/>
      <c r="EPI2" s="18"/>
      <c r="EPJ2" s="18"/>
      <c r="EPK2" s="18"/>
      <c r="EPL2" s="18"/>
      <c r="EPM2" s="18"/>
      <c r="EPN2" s="18"/>
      <c r="EPO2" s="18"/>
      <c r="EPP2" s="18"/>
      <c r="EPQ2" s="18"/>
      <c r="EPR2" s="18"/>
      <c r="EPS2" s="18"/>
      <c r="EPT2" s="18"/>
      <c r="EPU2" s="18"/>
      <c r="EPV2" s="18"/>
      <c r="EPW2" s="18"/>
      <c r="EPX2" s="18"/>
      <c r="EPY2" s="18"/>
      <c r="EPZ2" s="18"/>
      <c r="EQA2" s="18"/>
      <c r="EQB2" s="18"/>
      <c r="EQC2" s="18"/>
      <c r="EQD2" s="18"/>
      <c r="EQE2" s="18"/>
      <c r="EQF2" s="18"/>
      <c r="EQG2" s="18"/>
      <c r="EQH2" s="18"/>
      <c r="EQI2" s="18"/>
      <c r="EQJ2" s="18"/>
      <c r="EQK2" s="18"/>
      <c r="EQL2" s="18"/>
      <c r="EQM2" s="18"/>
      <c r="EQN2" s="18"/>
      <c r="EQO2" s="18"/>
      <c r="EQP2" s="18"/>
      <c r="EQQ2" s="18"/>
      <c r="EQR2" s="18"/>
      <c r="EQS2" s="18"/>
      <c r="EQT2" s="18"/>
      <c r="EQU2" s="18"/>
      <c r="EQV2" s="18"/>
      <c r="EQW2" s="18"/>
      <c r="EQX2" s="18"/>
      <c r="EQY2" s="18"/>
      <c r="EQZ2" s="18"/>
      <c r="ERA2" s="18"/>
      <c r="ERB2" s="18"/>
      <c r="ERC2" s="18"/>
      <c r="ERD2" s="18"/>
      <c r="ERE2" s="18"/>
      <c r="ERF2" s="18"/>
      <c r="ERG2" s="18"/>
      <c r="ERH2" s="18"/>
      <c r="ERI2" s="18"/>
      <c r="ERJ2" s="18"/>
      <c r="ERK2" s="18"/>
      <c r="ERL2" s="18"/>
      <c r="ERM2" s="18"/>
      <c r="ERN2" s="18"/>
      <c r="ERO2" s="18"/>
      <c r="ERP2" s="18"/>
      <c r="ERQ2" s="18"/>
      <c r="ERR2" s="18"/>
      <c r="ERS2" s="18"/>
      <c r="ERT2" s="18"/>
      <c r="ERU2" s="18"/>
      <c r="ERV2" s="18"/>
      <c r="ERW2" s="18"/>
      <c r="ERX2" s="18"/>
      <c r="ERY2" s="18"/>
      <c r="ERZ2" s="18"/>
      <c r="ESA2" s="18"/>
      <c r="ESB2" s="18"/>
      <c r="ESC2" s="18"/>
      <c r="ESD2" s="18"/>
      <c r="ESE2" s="18"/>
      <c r="ESF2" s="18"/>
      <c r="ESG2" s="18"/>
      <c r="ESH2" s="18"/>
      <c r="ESI2" s="18"/>
      <c r="ESJ2" s="18"/>
      <c r="ESK2" s="18"/>
      <c r="ESL2" s="18"/>
      <c r="ESM2" s="18"/>
      <c r="ESN2" s="18"/>
      <c r="ESO2" s="18"/>
      <c r="ESP2" s="18"/>
      <c r="ESQ2" s="18"/>
      <c r="ESR2" s="18"/>
      <c r="ESS2" s="18"/>
      <c r="EST2" s="18"/>
      <c r="ESU2" s="18"/>
      <c r="ESV2" s="18"/>
      <c r="ESW2" s="18"/>
      <c r="ESX2" s="18"/>
      <c r="ESY2" s="18"/>
      <c r="ESZ2" s="18"/>
      <c r="ETA2" s="18"/>
      <c r="ETB2" s="18"/>
      <c r="ETC2" s="18"/>
      <c r="ETD2" s="18"/>
      <c r="ETE2" s="18"/>
      <c r="ETF2" s="18"/>
      <c r="ETG2" s="18"/>
      <c r="ETH2" s="18"/>
      <c r="ETI2" s="18"/>
      <c r="ETJ2" s="18"/>
      <c r="ETK2" s="18"/>
      <c r="ETL2" s="18"/>
      <c r="ETM2" s="18"/>
      <c r="ETN2" s="18"/>
      <c r="ETO2" s="18"/>
      <c r="ETP2" s="18"/>
      <c r="ETQ2" s="18"/>
      <c r="ETR2" s="18"/>
      <c r="ETS2" s="18"/>
      <c r="ETT2" s="18"/>
      <c r="ETU2" s="18"/>
      <c r="ETV2" s="18"/>
      <c r="ETW2" s="18"/>
      <c r="ETX2" s="18"/>
      <c r="ETY2" s="18"/>
      <c r="ETZ2" s="18"/>
      <c r="EUA2" s="18"/>
      <c r="EUB2" s="18"/>
      <c r="EUC2" s="18"/>
      <c r="EUD2" s="18"/>
      <c r="EUE2" s="18"/>
      <c r="EUF2" s="18"/>
      <c r="EUG2" s="18"/>
      <c r="EUH2" s="18"/>
      <c r="EUI2" s="18"/>
      <c r="EUJ2" s="18"/>
      <c r="EUK2" s="18"/>
      <c r="EUL2" s="18"/>
      <c r="EUM2" s="18"/>
      <c r="EUN2" s="18"/>
      <c r="EUO2" s="18"/>
      <c r="EUP2" s="18"/>
      <c r="EUQ2" s="18"/>
      <c r="EUR2" s="18"/>
      <c r="EUS2" s="18"/>
      <c r="EUT2" s="18"/>
      <c r="EUU2" s="18"/>
      <c r="EUV2" s="18"/>
      <c r="EUW2" s="18"/>
      <c r="EUX2" s="18"/>
      <c r="EUY2" s="18"/>
      <c r="EUZ2" s="18"/>
      <c r="EVA2" s="18"/>
      <c r="EVB2" s="18"/>
      <c r="EVC2" s="18"/>
      <c r="EVD2" s="18"/>
      <c r="EVE2" s="18"/>
      <c r="EVF2" s="18"/>
      <c r="EVG2" s="18"/>
      <c r="EVH2" s="18"/>
      <c r="EVI2" s="18"/>
      <c r="EVJ2" s="18"/>
      <c r="EVK2" s="18"/>
      <c r="EVL2" s="18"/>
      <c r="EVM2" s="18"/>
      <c r="EVN2" s="18"/>
      <c r="EVO2" s="18"/>
      <c r="EVP2" s="18"/>
      <c r="EVQ2" s="18"/>
      <c r="EVR2" s="18"/>
      <c r="EVS2" s="18"/>
      <c r="EVT2" s="18"/>
      <c r="EVU2" s="18"/>
      <c r="EVV2" s="18"/>
      <c r="EVW2" s="18"/>
      <c r="EVX2" s="18"/>
      <c r="EVY2" s="18"/>
      <c r="EVZ2" s="18"/>
      <c r="EWA2" s="18"/>
      <c r="EWB2" s="18"/>
      <c r="EWC2" s="18"/>
      <c r="EWD2" s="18"/>
      <c r="EWE2" s="18"/>
      <c r="EWF2" s="18"/>
      <c r="EWG2" s="18"/>
      <c r="EWH2" s="18"/>
      <c r="EWI2" s="18"/>
      <c r="EWJ2" s="18"/>
      <c r="EWK2" s="18"/>
      <c r="EWL2" s="18"/>
      <c r="EWM2" s="18"/>
      <c r="EWN2" s="18"/>
      <c r="EWO2" s="18"/>
      <c r="EWP2" s="18"/>
      <c r="EWQ2" s="18"/>
      <c r="EWR2" s="18"/>
      <c r="EWS2" s="18"/>
      <c r="EWT2" s="18"/>
      <c r="EWU2" s="18"/>
      <c r="EWV2" s="18"/>
      <c r="EWW2" s="18"/>
      <c r="EWX2" s="18"/>
      <c r="EWY2" s="18"/>
      <c r="EWZ2" s="18"/>
      <c r="EXA2" s="18"/>
      <c r="EXB2" s="18"/>
      <c r="EXC2" s="18"/>
      <c r="EXD2" s="18"/>
      <c r="EXE2" s="18"/>
      <c r="EXF2" s="18"/>
      <c r="EXG2" s="18"/>
      <c r="EXH2" s="18"/>
      <c r="EXI2" s="18"/>
      <c r="EXJ2" s="18"/>
      <c r="EXK2" s="18"/>
      <c r="EXL2" s="18"/>
      <c r="EXM2" s="18"/>
      <c r="EXN2" s="18"/>
      <c r="EXO2" s="18"/>
      <c r="EXP2" s="18"/>
      <c r="EXQ2" s="18"/>
      <c r="EXR2" s="18"/>
      <c r="EXS2" s="18"/>
      <c r="EXT2" s="18"/>
      <c r="EXU2" s="18"/>
      <c r="EXV2" s="18"/>
      <c r="EXW2" s="18"/>
      <c r="EXX2" s="18"/>
      <c r="EXY2" s="18"/>
      <c r="EXZ2" s="18"/>
      <c r="EYA2" s="18"/>
      <c r="EYB2" s="18"/>
      <c r="EYC2" s="18"/>
      <c r="EYD2" s="18"/>
      <c r="EYE2" s="18"/>
      <c r="EYF2" s="18"/>
      <c r="EYG2" s="18"/>
      <c r="EYH2" s="18"/>
      <c r="EYI2" s="18"/>
      <c r="EYJ2" s="18"/>
      <c r="EYK2" s="18"/>
      <c r="EYL2" s="18"/>
      <c r="EYM2" s="18"/>
      <c r="EYN2" s="18"/>
      <c r="EYO2" s="18"/>
      <c r="EYP2" s="18"/>
      <c r="EYQ2" s="18"/>
      <c r="EYR2" s="18"/>
      <c r="EYS2" s="18"/>
      <c r="EYT2" s="18"/>
      <c r="EYU2" s="18"/>
      <c r="EYV2" s="18"/>
      <c r="EYW2" s="18"/>
      <c r="EYX2" s="18"/>
      <c r="TLC2" s="15"/>
      <c r="TLD2" s="15"/>
      <c r="TLE2" s="15"/>
      <c r="TLF2" s="15"/>
      <c r="TLG2" s="15"/>
      <c r="TLH2" s="15"/>
      <c r="TLI2" s="15"/>
      <c r="TLJ2" s="15"/>
      <c r="TLK2" s="15"/>
      <c r="TLL2" s="15"/>
      <c r="TLM2" s="15"/>
      <c r="TLN2" s="15"/>
      <c r="TLO2" s="15"/>
      <c r="TLP2" s="15"/>
      <c r="TLQ2" s="15"/>
      <c r="TLR2" s="15"/>
      <c r="TLS2" s="15"/>
      <c r="TLT2" s="15"/>
      <c r="TLU2" s="15"/>
      <c r="TLV2" s="15"/>
      <c r="TLW2" s="15"/>
      <c r="TLX2" s="15"/>
      <c r="TLY2" s="15"/>
      <c r="TLZ2" s="15"/>
      <c r="TMA2" s="15"/>
      <c r="TMB2" s="15"/>
      <c r="TMC2" s="15"/>
      <c r="TMD2" s="15"/>
      <c r="TME2" s="15"/>
      <c r="TMF2" s="15"/>
      <c r="TMG2" s="15"/>
      <c r="TMH2" s="15"/>
      <c r="TMI2" s="15"/>
      <c r="TMJ2" s="15"/>
      <c r="TMK2" s="15"/>
      <c r="TML2" s="15"/>
      <c r="TMM2" s="15"/>
      <c r="TMN2" s="15"/>
      <c r="TMO2" s="15"/>
      <c r="TMP2" s="15"/>
      <c r="TMQ2" s="15"/>
      <c r="TMR2" s="15"/>
      <c r="TMS2" s="15"/>
      <c r="TMT2" s="15"/>
      <c r="TMU2" s="15"/>
      <c r="TMV2" s="15"/>
      <c r="TMW2" s="15"/>
      <c r="TMX2" s="15"/>
      <c r="TMY2" s="15"/>
      <c r="TMZ2" s="15"/>
      <c r="TNA2" s="15"/>
      <c r="TNB2" s="15"/>
      <c r="TNC2" s="15"/>
      <c r="TND2" s="15"/>
      <c r="TNE2" s="15"/>
      <c r="TNF2" s="15"/>
      <c r="TNG2" s="15"/>
      <c r="TNH2" s="15"/>
      <c r="TNI2" s="15"/>
      <c r="TNJ2" s="15"/>
      <c r="TNK2" s="15"/>
      <c r="TNL2" s="15"/>
      <c r="TNM2" s="15"/>
      <c r="TNN2" s="15"/>
      <c r="TNO2" s="15"/>
      <c r="TNP2" s="15"/>
      <c r="TNQ2" s="15"/>
      <c r="TNR2" s="15"/>
      <c r="TNS2" s="15"/>
      <c r="TNT2" s="15"/>
      <c r="TNU2" s="15"/>
      <c r="TNV2" s="15"/>
      <c r="TNW2" s="15"/>
      <c r="TNX2" s="15"/>
      <c r="TNY2" s="15"/>
      <c r="TNZ2" s="15"/>
      <c r="TOA2" s="15"/>
      <c r="TOB2" s="15"/>
      <c r="TOC2" s="15"/>
      <c r="TOD2" s="15"/>
      <c r="TOE2" s="15"/>
      <c r="TOF2" s="15"/>
      <c r="TOG2" s="15"/>
      <c r="TOH2" s="15"/>
      <c r="TOI2" s="15"/>
      <c r="TOJ2" s="15"/>
      <c r="TOK2" s="15"/>
      <c r="TOL2" s="15"/>
      <c r="TOM2" s="15"/>
      <c r="TON2" s="15"/>
      <c r="TOO2" s="15"/>
      <c r="TOP2" s="15"/>
      <c r="TOQ2" s="15"/>
      <c r="TOR2" s="15"/>
      <c r="TOS2" s="15"/>
      <c r="TOT2" s="15"/>
      <c r="TOU2" s="15"/>
      <c r="TOV2" s="15"/>
      <c r="TOW2" s="15"/>
      <c r="TOX2" s="16"/>
      <c r="TOY2" s="16"/>
      <c r="TOZ2" s="16"/>
      <c r="TPA2" s="16"/>
      <c r="TPB2" s="16"/>
      <c r="TPC2" s="16"/>
      <c r="TPD2" s="16"/>
      <c r="TPE2" s="16"/>
      <c r="TPF2" s="16"/>
      <c r="TPG2" s="16"/>
      <c r="TPH2" s="16"/>
      <c r="TPI2" s="16"/>
      <c r="TPJ2" s="16"/>
      <c r="TPK2" s="16"/>
      <c r="TPL2" s="16"/>
      <c r="TPM2" s="16"/>
      <c r="TPN2" s="16"/>
      <c r="TPO2" s="16"/>
      <c r="TPP2" s="16"/>
      <c r="TPQ2" s="16"/>
      <c r="TPR2" s="16"/>
      <c r="TPS2" s="16"/>
      <c r="TPT2" s="16"/>
      <c r="TPU2" s="16"/>
      <c r="TPV2" s="16"/>
      <c r="TPW2" s="16"/>
      <c r="TPX2" s="16"/>
      <c r="TPY2" s="16"/>
      <c r="TPZ2" s="16"/>
      <c r="TQA2" s="16"/>
      <c r="TQB2" s="16"/>
      <c r="TQC2" s="16"/>
      <c r="TQD2" s="16"/>
      <c r="TQE2" s="16"/>
      <c r="TQF2" s="16"/>
      <c r="TQG2" s="16"/>
      <c r="TQH2" s="16"/>
      <c r="TQI2" s="16"/>
      <c r="TQJ2" s="16"/>
      <c r="TQK2" s="16"/>
      <c r="TQL2" s="16"/>
      <c r="TQM2" s="16"/>
      <c r="TQN2" s="16"/>
      <c r="TQO2" s="16"/>
      <c r="TQP2" s="16"/>
      <c r="TQQ2" s="16"/>
      <c r="TQR2" s="16"/>
      <c r="TQS2" s="16"/>
      <c r="TQT2" s="16"/>
      <c r="TQU2" s="16"/>
      <c r="TQV2" s="16"/>
      <c r="TQW2" s="16"/>
      <c r="TQX2" s="16"/>
      <c r="TQY2" s="16"/>
      <c r="TQZ2" s="16"/>
      <c r="TRA2" s="16"/>
      <c r="TRB2" s="16"/>
      <c r="TRC2" s="16"/>
      <c r="TRD2" s="16"/>
      <c r="TRE2" s="16"/>
      <c r="TRF2" s="16"/>
      <c r="TRG2" s="16"/>
      <c r="TRH2" s="16"/>
      <c r="TRI2" s="16"/>
      <c r="TRJ2" s="16"/>
      <c r="TRK2" s="16"/>
      <c r="TRL2" s="16"/>
      <c r="TRM2" s="16"/>
      <c r="TRN2" s="16"/>
      <c r="TRO2" s="16"/>
      <c r="TRP2" s="16"/>
      <c r="TRQ2" s="16"/>
      <c r="TRR2" s="16"/>
      <c r="TRS2" s="16"/>
      <c r="TRT2" s="16"/>
      <c r="TRU2" s="16"/>
      <c r="TRV2" s="16"/>
      <c r="TRW2" s="16"/>
      <c r="TRX2" s="16"/>
      <c r="TRY2" s="16"/>
      <c r="TRZ2" s="16"/>
      <c r="TSA2" s="16"/>
      <c r="TSB2" s="16"/>
      <c r="TSC2" s="16"/>
      <c r="TSD2" s="16"/>
      <c r="TSE2" s="16"/>
      <c r="TSF2" s="16"/>
      <c r="TSG2" s="16"/>
      <c r="TSH2" s="16"/>
      <c r="TSI2" s="16"/>
      <c r="TSJ2" s="16"/>
      <c r="TSK2" s="16"/>
      <c r="TSL2" s="16"/>
      <c r="TSM2" s="16"/>
      <c r="TSN2" s="16"/>
      <c r="TSO2" s="16"/>
      <c r="TSP2" s="16"/>
      <c r="TSQ2" s="16"/>
      <c r="TSR2" s="16"/>
      <c r="TSS2" s="16"/>
      <c r="TST2" s="16"/>
      <c r="TSU2" s="16"/>
      <c r="TSV2" s="16"/>
      <c r="TSW2" s="16"/>
      <c r="TSX2" s="16"/>
      <c r="TSY2" s="16"/>
      <c r="TSZ2" s="16"/>
      <c r="TTA2" s="16"/>
      <c r="TTB2" s="16"/>
      <c r="TTC2" s="16"/>
      <c r="TTD2" s="16"/>
      <c r="TTE2" s="16"/>
      <c r="TTF2" s="16"/>
      <c r="TTG2" s="16"/>
      <c r="TTH2" s="16"/>
      <c r="TTI2" s="16"/>
      <c r="TTJ2" s="16"/>
      <c r="TTK2" s="16"/>
      <c r="TTL2" s="16"/>
      <c r="TTM2" s="16"/>
      <c r="TTN2" s="16"/>
      <c r="TTO2" s="16"/>
      <c r="TTP2" s="16"/>
      <c r="TTQ2" s="16"/>
      <c r="TTR2" s="16"/>
      <c r="TTS2" s="16"/>
      <c r="TTT2" s="16"/>
      <c r="TTU2" s="16"/>
      <c r="TTV2" s="16"/>
      <c r="TTW2" s="16"/>
      <c r="TTX2" s="16"/>
      <c r="TTY2" s="16"/>
      <c r="TTZ2" s="16"/>
      <c r="TUA2" s="16"/>
      <c r="TUB2" s="16"/>
      <c r="TUC2" s="16"/>
      <c r="TUD2" s="16"/>
      <c r="TUE2" s="16"/>
      <c r="TUF2" s="16"/>
      <c r="TUG2" s="16"/>
      <c r="TUH2" s="16"/>
      <c r="TUI2" s="16"/>
      <c r="TUJ2" s="16"/>
      <c r="TUK2" s="16"/>
      <c r="TUL2" s="16"/>
      <c r="TUM2" s="16"/>
      <c r="TUN2" s="16"/>
      <c r="TUO2" s="16"/>
      <c r="TUP2" s="16"/>
      <c r="TUQ2" s="16"/>
      <c r="TUR2" s="16"/>
      <c r="TUS2" s="16"/>
      <c r="TUT2" s="16"/>
      <c r="TUU2" s="16"/>
      <c r="TUV2" s="16"/>
      <c r="TUW2" s="16"/>
      <c r="TUX2" s="16"/>
      <c r="TUY2" s="16"/>
      <c r="TUZ2" s="16"/>
      <c r="TVA2" s="16"/>
      <c r="TVB2" s="16"/>
      <c r="TVC2" s="16"/>
      <c r="TVD2" s="16"/>
      <c r="TVE2" s="16"/>
      <c r="TVF2" s="16"/>
      <c r="TVG2" s="16"/>
      <c r="TVH2" s="16"/>
      <c r="TVI2" s="16"/>
      <c r="TVJ2" s="16"/>
      <c r="TVK2" s="16"/>
      <c r="TVL2" s="16"/>
      <c r="TVM2" s="16"/>
      <c r="TVN2" s="16"/>
      <c r="TVO2" s="16"/>
      <c r="TVP2" s="16"/>
      <c r="TVQ2" s="16"/>
      <c r="TVR2" s="16"/>
      <c r="TVS2" s="16"/>
      <c r="TVT2" s="16"/>
      <c r="TVU2" s="16"/>
      <c r="TVV2" s="16"/>
      <c r="TVW2" s="16"/>
      <c r="TVX2" s="16"/>
      <c r="TVY2" s="16"/>
      <c r="TVZ2" s="16"/>
      <c r="TWA2" s="16"/>
      <c r="TWB2" s="16"/>
      <c r="TWC2" s="16"/>
      <c r="TWD2" s="16"/>
      <c r="TWE2" s="16"/>
      <c r="TWF2" s="16"/>
      <c r="TWG2" s="16"/>
      <c r="TWH2" s="16"/>
      <c r="TWI2" s="16"/>
      <c r="TWJ2" s="16"/>
      <c r="TWK2" s="16"/>
      <c r="TWL2" s="16"/>
      <c r="TWM2" s="16"/>
      <c r="TWN2" s="16"/>
      <c r="TWO2" s="16"/>
      <c r="TWP2" s="16"/>
      <c r="TWQ2" s="16"/>
      <c r="TWR2" s="16"/>
      <c r="TWS2" s="16"/>
      <c r="TWT2" s="16"/>
      <c r="TWU2" s="16"/>
      <c r="TWV2" s="16"/>
      <c r="TWW2" s="16"/>
      <c r="TWX2" s="16"/>
      <c r="TWY2" s="16"/>
      <c r="TWZ2" s="16"/>
      <c r="TXA2" s="16"/>
      <c r="TXB2" s="16"/>
      <c r="TXC2" s="16"/>
      <c r="TXD2" s="16"/>
      <c r="TXE2" s="16"/>
      <c r="TXF2" s="16"/>
      <c r="TXG2" s="16"/>
      <c r="TXH2" s="16"/>
      <c r="TXI2" s="16"/>
      <c r="TXJ2" s="16"/>
      <c r="TXK2" s="16"/>
      <c r="TXL2" s="16"/>
      <c r="TXM2" s="16"/>
      <c r="TXN2" s="16"/>
      <c r="TXO2" s="16"/>
      <c r="TXP2" s="16"/>
      <c r="TXQ2" s="16"/>
      <c r="TXR2" s="16"/>
      <c r="TXS2" s="16"/>
      <c r="TXT2" s="16"/>
      <c r="TXU2" s="16"/>
      <c r="TXV2" s="16"/>
      <c r="TXW2" s="16"/>
      <c r="TXX2" s="16"/>
      <c r="TXY2" s="16"/>
      <c r="TXZ2" s="16"/>
      <c r="TYA2" s="16"/>
      <c r="TYB2" s="16"/>
      <c r="TYC2" s="16"/>
      <c r="TYD2" s="16"/>
      <c r="TYE2" s="16"/>
      <c r="TYF2" s="16"/>
      <c r="TYG2" s="16"/>
      <c r="TYH2" s="16"/>
      <c r="TYI2" s="16"/>
      <c r="TYJ2" s="16"/>
      <c r="TYK2" s="16"/>
      <c r="TYL2" s="16"/>
      <c r="TYM2" s="16"/>
      <c r="TYN2" s="16"/>
      <c r="TYO2" s="16"/>
      <c r="TYP2" s="16"/>
      <c r="TYQ2" s="16"/>
      <c r="TYR2" s="16"/>
      <c r="TYS2" s="16"/>
      <c r="TYT2" s="16"/>
      <c r="TYU2" s="16"/>
      <c r="TYV2" s="16"/>
      <c r="TYW2" s="16"/>
      <c r="TYX2" s="16"/>
      <c r="TYY2" s="16"/>
      <c r="TYZ2" s="16"/>
      <c r="TZA2" s="16"/>
      <c r="TZB2" s="16"/>
      <c r="TZC2" s="16"/>
      <c r="TZD2" s="16"/>
      <c r="TZE2" s="16"/>
      <c r="TZF2" s="16"/>
      <c r="TZG2" s="16"/>
      <c r="TZH2" s="16"/>
      <c r="TZI2" s="16"/>
      <c r="TZJ2" s="16"/>
      <c r="TZK2" s="16"/>
      <c r="TZL2" s="16"/>
      <c r="TZM2" s="16"/>
      <c r="TZN2" s="16"/>
      <c r="TZO2" s="16"/>
      <c r="TZP2" s="16"/>
      <c r="TZQ2" s="16"/>
      <c r="TZR2" s="16"/>
      <c r="TZS2" s="16"/>
      <c r="TZT2" s="16"/>
      <c r="TZU2" s="16"/>
      <c r="TZV2" s="16"/>
      <c r="TZW2" s="16"/>
      <c r="TZX2" s="16"/>
      <c r="TZY2" s="16"/>
      <c r="TZZ2" s="16"/>
      <c r="UAA2" s="16"/>
      <c r="UAB2" s="16"/>
      <c r="UAC2" s="16"/>
      <c r="UAD2" s="16"/>
      <c r="UAE2" s="16"/>
      <c r="UAF2" s="16"/>
      <c r="UAG2" s="16"/>
      <c r="UAH2" s="16"/>
      <c r="UAI2" s="16"/>
      <c r="UAJ2" s="16"/>
      <c r="UAK2" s="16"/>
      <c r="UAL2" s="16"/>
      <c r="UAM2" s="16"/>
      <c r="UAN2" s="16"/>
      <c r="UAO2" s="16"/>
      <c r="UAP2" s="16"/>
      <c r="UAQ2" s="16"/>
      <c r="UAR2" s="16"/>
      <c r="UAS2" s="16"/>
      <c r="UAT2" s="16"/>
      <c r="UAU2" s="16"/>
      <c r="UAV2" s="16"/>
      <c r="UAW2" s="16"/>
      <c r="UAX2" s="16"/>
      <c r="UAY2" s="16"/>
      <c r="UAZ2" s="16"/>
      <c r="UBA2" s="16"/>
      <c r="UBB2" s="16"/>
      <c r="UBC2" s="16"/>
      <c r="UBD2" s="16"/>
      <c r="UBE2" s="16"/>
      <c r="UBF2" s="16"/>
      <c r="UBG2" s="16"/>
      <c r="UBH2" s="16"/>
      <c r="UBI2" s="16"/>
      <c r="UBJ2" s="16"/>
      <c r="UBK2" s="16"/>
      <c r="UBL2" s="16"/>
      <c r="UBM2" s="16"/>
      <c r="UBN2" s="16"/>
      <c r="UBO2" s="16"/>
      <c r="UBP2" s="16"/>
      <c r="UBQ2" s="16"/>
      <c r="UBR2" s="16"/>
      <c r="UBS2" s="16"/>
      <c r="UBT2" s="16"/>
      <c r="UBU2" s="16"/>
      <c r="UBV2" s="16"/>
      <c r="UBW2" s="16"/>
      <c r="UBX2" s="16"/>
      <c r="UBY2" s="16"/>
      <c r="UBZ2" s="16"/>
      <c r="UCA2" s="16"/>
      <c r="UCB2" s="16"/>
      <c r="UCC2" s="16"/>
      <c r="UCD2" s="16"/>
      <c r="UCE2" s="16"/>
      <c r="UCF2" s="16"/>
      <c r="UCG2" s="16"/>
      <c r="UCH2" s="16"/>
      <c r="UCI2" s="16"/>
      <c r="UCJ2" s="16"/>
      <c r="UCK2" s="17"/>
      <c r="UCL2" s="17"/>
      <c r="UCM2" s="17"/>
      <c r="UCN2" s="17"/>
      <c r="UCO2" s="17"/>
      <c r="UCP2" s="17"/>
      <c r="UCQ2" s="17"/>
      <c r="UCR2" s="17"/>
      <c r="UCS2" s="17"/>
      <c r="UCT2" s="17"/>
      <c r="UCU2" s="17"/>
      <c r="UCV2" s="17"/>
      <c r="UCW2" s="17"/>
      <c r="UCX2" s="17"/>
      <c r="UCY2" s="17"/>
      <c r="UCZ2" s="17"/>
      <c r="UDA2" s="17"/>
      <c r="UDB2" s="17"/>
      <c r="UDC2" s="17"/>
      <c r="UDD2" s="17"/>
      <c r="UDE2" s="17"/>
      <c r="UDF2" s="17"/>
      <c r="UDG2" s="17"/>
      <c r="UDH2" s="17"/>
      <c r="UDI2" s="17"/>
      <c r="UDJ2" s="17"/>
      <c r="UDK2" s="17"/>
      <c r="UDL2" s="17"/>
      <c r="UDM2" s="17"/>
      <c r="UDN2" s="17"/>
      <c r="UDO2" s="17"/>
      <c r="UDP2" s="17"/>
      <c r="UDQ2" s="17"/>
      <c r="UDR2" s="17"/>
      <c r="UDS2" s="17"/>
      <c r="UDT2" s="17"/>
      <c r="UDU2" s="17"/>
      <c r="UDV2" s="17"/>
      <c r="UDW2" s="17"/>
      <c r="UDX2" s="17"/>
      <c r="UDY2" s="17"/>
      <c r="UDZ2" s="17"/>
      <c r="UEA2" s="17"/>
      <c r="UEB2" s="17"/>
      <c r="UEC2" s="17"/>
      <c r="UED2" s="17"/>
      <c r="UEE2" s="17"/>
      <c r="UEF2" s="17"/>
      <c r="UEG2" s="17"/>
      <c r="UEH2" s="17"/>
      <c r="UEI2" s="17"/>
      <c r="UEJ2" s="17"/>
      <c r="UEK2" s="17"/>
      <c r="UEL2" s="17"/>
      <c r="UEM2" s="17"/>
      <c r="UEN2" s="17"/>
      <c r="UEO2" s="17"/>
      <c r="UEP2" s="17"/>
      <c r="UEQ2" s="17"/>
      <c r="UER2" s="17"/>
      <c r="UES2" s="17"/>
      <c r="UET2" s="17"/>
      <c r="UEU2" s="17"/>
      <c r="UEV2" s="17"/>
      <c r="UEW2" s="17"/>
      <c r="UEX2" s="17"/>
      <c r="UEY2" s="17"/>
      <c r="UEZ2" s="17"/>
      <c r="UFA2" s="17"/>
      <c r="UFB2" s="17"/>
      <c r="UFC2" s="17"/>
      <c r="UFD2" s="17"/>
      <c r="UFE2" s="17"/>
      <c r="UFF2" s="17"/>
      <c r="UFG2" s="17"/>
      <c r="UFH2" s="17"/>
      <c r="UFI2" s="17"/>
      <c r="UFJ2" s="17"/>
      <c r="UFK2" s="17"/>
      <c r="UFL2" s="17"/>
      <c r="UFM2" s="17"/>
      <c r="UFN2" s="18"/>
      <c r="UFO2" s="18"/>
      <c r="UFP2" s="18"/>
      <c r="UFQ2" s="18"/>
      <c r="UFR2" s="18"/>
      <c r="UFS2" s="18"/>
      <c r="UFT2" s="18"/>
      <c r="UFU2" s="18"/>
      <c r="UFV2" s="18"/>
      <c r="UFW2" s="18"/>
      <c r="UFX2" s="18"/>
      <c r="UFY2" s="18"/>
      <c r="UFZ2" s="18"/>
      <c r="UGA2" s="18"/>
      <c r="UGB2" s="18"/>
      <c r="UGC2" s="18"/>
      <c r="UGD2" s="18"/>
      <c r="UGE2" s="18"/>
      <c r="UGF2" s="18"/>
      <c r="UGG2" s="18"/>
      <c r="UGH2" s="18"/>
      <c r="UGI2" s="18"/>
      <c r="UGJ2" s="18"/>
      <c r="UGK2" s="18"/>
      <c r="UGL2" s="18"/>
      <c r="UGM2" s="18"/>
      <c r="UGN2" s="18"/>
      <c r="UGO2" s="18"/>
      <c r="UGP2" s="18"/>
      <c r="UGQ2" s="18"/>
      <c r="UGR2" s="18"/>
      <c r="UGS2" s="18"/>
      <c r="UGT2" s="18"/>
      <c r="UGU2" s="18"/>
      <c r="UGV2" s="18"/>
      <c r="UGW2" s="18"/>
      <c r="UGX2" s="18"/>
      <c r="UGY2" s="18"/>
      <c r="UGZ2" s="18"/>
      <c r="UHA2" s="18"/>
      <c r="UHB2" s="18"/>
      <c r="UHC2" s="18"/>
      <c r="UHD2" s="18"/>
      <c r="UHE2" s="18"/>
      <c r="UHF2" s="18"/>
      <c r="UHG2" s="18"/>
      <c r="UHH2" s="18"/>
      <c r="UHI2" s="18"/>
      <c r="UHJ2" s="18"/>
      <c r="UHK2" s="18"/>
      <c r="UHL2" s="18"/>
      <c r="UHM2" s="18"/>
      <c r="UHN2" s="18"/>
      <c r="UHO2" s="18"/>
      <c r="UHP2" s="18"/>
      <c r="UHQ2" s="18"/>
      <c r="UHR2" s="18"/>
      <c r="UHS2" s="18"/>
      <c r="UHT2" s="18"/>
      <c r="UHU2" s="18"/>
      <c r="UHV2" s="18"/>
      <c r="UHW2" s="18"/>
      <c r="UHX2" s="18"/>
      <c r="UHY2" s="18"/>
      <c r="UHZ2" s="18"/>
      <c r="UIA2" s="18"/>
      <c r="UIB2" s="18"/>
      <c r="UIC2" s="18"/>
      <c r="UID2" s="18"/>
      <c r="UIE2" s="18"/>
      <c r="UIF2" s="18"/>
      <c r="UIG2" s="18"/>
      <c r="UIH2" s="18"/>
      <c r="UII2" s="18"/>
      <c r="UIJ2" s="18"/>
      <c r="UIK2" s="18"/>
      <c r="UIL2" s="18"/>
      <c r="UIM2" s="18"/>
      <c r="UIN2" s="18"/>
      <c r="UIO2" s="18"/>
      <c r="UIP2" s="18"/>
      <c r="UIQ2" s="18"/>
      <c r="UIR2" s="18"/>
      <c r="UIS2" s="18"/>
      <c r="UIT2" s="18"/>
      <c r="UIU2" s="18"/>
      <c r="UIV2" s="18"/>
      <c r="UIW2" s="18"/>
      <c r="UIX2" s="18"/>
      <c r="UIY2" s="18"/>
      <c r="UIZ2" s="18"/>
      <c r="UJA2" s="18"/>
      <c r="UJB2" s="18"/>
      <c r="UJC2" s="18"/>
      <c r="UJD2" s="18"/>
      <c r="UJE2" s="18"/>
      <c r="UJF2" s="18"/>
      <c r="UJG2" s="18"/>
      <c r="UJH2" s="18"/>
      <c r="UJI2" s="18"/>
      <c r="UJJ2" s="18"/>
      <c r="UJK2" s="18"/>
      <c r="UJL2" s="18"/>
      <c r="UJM2" s="18"/>
      <c r="UJN2" s="18"/>
      <c r="UJO2" s="18"/>
      <c r="UJP2" s="18"/>
      <c r="UJQ2" s="18"/>
      <c r="UJR2" s="18"/>
      <c r="UJS2" s="18"/>
      <c r="UJT2" s="18"/>
      <c r="UJU2" s="18"/>
      <c r="UJV2" s="18"/>
      <c r="UJW2" s="18"/>
      <c r="UJX2" s="18"/>
      <c r="UJY2" s="18"/>
      <c r="UJZ2" s="18"/>
      <c r="UKA2" s="18"/>
      <c r="UKB2" s="18"/>
      <c r="UKC2" s="18"/>
      <c r="UKD2" s="18"/>
      <c r="UKE2" s="18"/>
      <c r="UKF2" s="18"/>
      <c r="UKG2" s="18"/>
      <c r="UKH2" s="18"/>
      <c r="UKI2" s="18"/>
      <c r="UKJ2" s="18"/>
      <c r="UKK2" s="18"/>
      <c r="UKL2" s="18"/>
      <c r="UKM2" s="18"/>
      <c r="UKN2" s="18"/>
      <c r="UKO2" s="18"/>
      <c r="UKP2" s="18"/>
      <c r="UKQ2" s="18"/>
      <c r="UKR2" s="18"/>
      <c r="UKS2" s="18"/>
      <c r="UKT2" s="18"/>
      <c r="UKU2" s="18"/>
      <c r="UKV2" s="18"/>
      <c r="UKW2" s="18"/>
      <c r="UKX2" s="18"/>
      <c r="UKY2" s="18"/>
      <c r="UKZ2" s="18"/>
      <c r="ULA2" s="18"/>
      <c r="ULB2" s="18"/>
      <c r="ULC2" s="18"/>
      <c r="ULD2" s="18"/>
      <c r="ULE2" s="18"/>
      <c r="ULF2" s="18"/>
      <c r="ULG2" s="18"/>
      <c r="ULH2" s="18"/>
      <c r="ULI2" s="18"/>
      <c r="ULJ2" s="18"/>
      <c r="ULK2" s="18"/>
      <c r="ULL2" s="18"/>
      <c r="ULM2" s="18"/>
      <c r="ULN2" s="18"/>
      <c r="ULO2" s="18"/>
      <c r="ULP2" s="18"/>
      <c r="ULQ2" s="18"/>
      <c r="ULR2" s="18"/>
      <c r="ULS2" s="18"/>
      <c r="ULT2" s="18"/>
      <c r="ULU2" s="18"/>
      <c r="ULV2" s="18"/>
      <c r="ULW2" s="18"/>
      <c r="ULX2" s="18"/>
      <c r="ULY2" s="18"/>
      <c r="ULZ2" s="18"/>
      <c r="UMA2" s="18"/>
      <c r="UMB2" s="18"/>
      <c r="UMC2" s="18"/>
      <c r="UMD2" s="18"/>
      <c r="UME2" s="18"/>
      <c r="UMF2" s="18"/>
      <c r="UMG2" s="18"/>
      <c r="UMH2" s="18"/>
      <c r="UMI2" s="18"/>
      <c r="UMJ2" s="18"/>
      <c r="UMK2" s="18"/>
      <c r="UML2" s="18"/>
      <c r="UMM2" s="18"/>
      <c r="UMN2" s="18"/>
      <c r="UMO2" s="18"/>
      <c r="UMP2" s="18"/>
      <c r="UMQ2" s="18"/>
      <c r="UMR2" s="18"/>
      <c r="UMS2" s="18"/>
      <c r="UMT2" s="18"/>
      <c r="UMU2" s="18"/>
      <c r="UMV2" s="18"/>
      <c r="UMW2" s="18"/>
      <c r="UMX2" s="18"/>
      <c r="UMY2" s="18"/>
      <c r="UMZ2" s="18"/>
      <c r="UNA2" s="18"/>
      <c r="UNB2" s="18"/>
      <c r="UNC2" s="18"/>
      <c r="UND2" s="18"/>
      <c r="UNE2" s="18"/>
      <c r="UNF2" s="18"/>
      <c r="UNG2" s="18"/>
      <c r="UNH2" s="18"/>
      <c r="UNI2" s="18"/>
      <c r="UNJ2" s="18"/>
      <c r="UNK2" s="18"/>
      <c r="UNL2" s="18"/>
      <c r="UNM2" s="18"/>
      <c r="UNN2" s="18"/>
      <c r="UNO2" s="18"/>
      <c r="UNP2" s="18"/>
      <c r="UNQ2" s="18"/>
      <c r="UNR2" s="18"/>
      <c r="UNS2" s="18"/>
      <c r="UNT2" s="18"/>
      <c r="UNU2" s="18"/>
      <c r="UNV2" s="18"/>
      <c r="UNW2" s="18"/>
      <c r="UNX2" s="18"/>
      <c r="UNY2" s="18"/>
      <c r="UNZ2" s="18"/>
      <c r="UOA2" s="18"/>
      <c r="UOB2" s="18"/>
      <c r="UOC2" s="18"/>
      <c r="UOD2" s="18"/>
      <c r="UOE2" s="18"/>
      <c r="UOF2" s="18"/>
      <c r="UOG2" s="18"/>
      <c r="UOH2" s="18"/>
      <c r="UOI2" s="18"/>
      <c r="UOJ2" s="18"/>
      <c r="UOK2" s="18"/>
      <c r="UOL2" s="18"/>
      <c r="UOM2" s="18"/>
      <c r="UON2" s="18"/>
      <c r="UOO2" s="18"/>
      <c r="UOP2" s="18"/>
      <c r="UOQ2" s="18"/>
      <c r="UOR2" s="18"/>
      <c r="UOS2" s="18"/>
      <c r="UOT2" s="18"/>
      <c r="UOU2" s="18"/>
      <c r="UOV2" s="18"/>
      <c r="UOW2" s="18"/>
      <c r="UOX2" s="18"/>
      <c r="UOY2" s="18"/>
      <c r="UOZ2" s="18"/>
      <c r="UPA2" s="18"/>
      <c r="UPB2" s="18"/>
      <c r="UPC2" s="18"/>
      <c r="UPD2" s="18"/>
      <c r="UPE2" s="18"/>
      <c r="UPF2" s="18"/>
      <c r="UPG2" s="18"/>
      <c r="UPH2" s="18"/>
      <c r="UPI2" s="18"/>
      <c r="UPJ2" s="18"/>
      <c r="UPK2" s="18"/>
      <c r="UPL2" s="18"/>
      <c r="UPM2" s="18"/>
      <c r="UPN2" s="18"/>
      <c r="UPO2" s="18"/>
      <c r="UPP2" s="18"/>
      <c r="UPQ2" s="18"/>
      <c r="UPR2" s="18"/>
      <c r="UPS2" s="18"/>
      <c r="UPT2" s="18"/>
      <c r="UPU2" s="18"/>
      <c r="UPV2" s="18"/>
      <c r="UPW2" s="18"/>
      <c r="UPX2" s="18"/>
      <c r="UPY2" s="18"/>
      <c r="UPZ2" s="18"/>
      <c r="UQA2" s="18"/>
      <c r="UQB2" s="18"/>
      <c r="UQC2" s="18"/>
      <c r="UQD2" s="18"/>
      <c r="UQE2" s="18"/>
      <c r="UQF2" s="18"/>
      <c r="UQG2" s="18"/>
      <c r="UQH2" s="18"/>
      <c r="UQI2" s="18"/>
      <c r="UQJ2" s="18"/>
      <c r="UQK2" s="18"/>
      <c r="UQL2" s="18"/>
      <c r="UQM2" s="18"/>
      <c r="UQN2" s="18"/>
      <c r="UQO2" s="18"/>
      <c r="UQP2" s="18"/>
      <c r="UQQ2" s="18"/>
      <c r="UQR2" s="18"/>
      <c r="UQS2" s="18"/>
      <c r="UQT2" s="18"/>
      <c r="UQU2" s="18"/>
      <c r="UQV2" s="18"/>
      <c r="UQW2" s="18"/>
      <c r="UQX2" s="18"/>
      <c r="UQY2" s="18"/>
      <c r="UQZ2" s="18"/>
      <c r="URA2" s="18"/>
      <c r="URB2" s="18"/>
      <c r="URC2" s="18"/>
      <c r="URD2" s="18"/>
      <c r="URE2" s="18"/>
      <c r="URF2" s="18"/>
      <c r="URG2" s="18"/>
      <c r="URH2" s="18"/>
      <c r="URI2" s="18"/>
      <c r="URJ2" s="18"/>
      <c r="URK2" s="18"/>
      <c r="URL2" s="18"/>
      <c r="URM2" s="18"/>
      <c r="URN2" s="18"/>
      <c r="URO2" s="18"/>
      <c r="URP2" s="18"/>
      <c r="URQ2" s="18"/>
      <c r="URR2" s="18"/>
      <c r="URS2" s="18"/>
      <c r="URT2" s="18"/>
      <c r="URU2" s="18"/>
      <c r="URV2" s="18"/>
      <c r="URW2" s="18"/>
      <c r="URX2" s="18"/>
      <c r="URY2" s="18"/>
      <c r="URZ2" s="18"/>
      <c r="USA2" s="18"/>
      <c r="USB2" s="18"/>
      <c r="USC2" s="18"/>
      <c r="USD2" s="18"/>
      <c r="USE2" s="18"/>
      <c r="USF2" s="18"/>
      <c r="USG2" s="18"/>
      <c r="USH2" s="18"/>
      <c r="USI2" s="18"/>
      <c r="USJ2" s="18"/>
      <c r="USK2" s="18"/>
      <c r="USL2" s="18"/>
      <c r="USM2" s="18"/>
      <c r="USN2" s="18"/>
      <c r="USO2" s="18"/>
      <c r="USP2" s="18"/>
      <c r="USQ2" s="18"/>
      <c r="USR2" s="18"/>
      <c r="USS2" s="18"/>
      <c r="UST2" s="18"/>
      <c r="USU2" s="18"/>
      <c r="USV2" s="18"/>
      <c r="USW2" s="18"/>
      <c r="USX2" s="18"/>
      <c r="USY2" s="18"/>
      <c r="USZ2" s="18"/>
      <c r="UTA2" s="18"/>
      <c r="UTB2" s="18"/>
      <c r="UTC2" s="18"/>
      <c r="UTD2" s="18"/>
      <c r="UTE2" s="18"/>
      <c r="UTF2" s="18"/>
      <c r="UTG2" s="18"/>
      <c r="UTH2" s="18"/>
      <c r="UTI2" s="18"/>
      <c r="UTJ2" s="18"/>
      <c r="UTK2" s="18"/>
      <c r="UTL2" s="18"/>
      <c r="UTM2" s="18"/>
      <c r="UTN2" s="18"/>
      <c r="UTO2" s="18"/>
      <c r="UTP2" s="18"/>
      <c r="UTQ2" s="18"/>
      <c r="UTR2" s="18"/>
      <c r="UTS2" s="18"/>
      <c r="UTT2" s="18"/>
      <c r="UTU2" s="18"/>
      <c r="UTV2" s="18"/>
      <c r="UTW2" s="18"/>
      <c r="UTX2" s="18"/>
      <c r="UTY2" s="18"/>
      <c r="UTZ2" s="18"/>
      <c r="UUA2" s="18"/>
      <c r="UUB2" s="18"/>
      <c r="UUC2" s="18"/>
      <c r="UUD2" s="18"/>
      <c r="UUE2" s="18"/>
      <c r="UUF2" s="18"/>
      <c r="UUG2" s="18"/>
      <c r="UUH2" s="18"/>
      <c r="UUI2" s="18"/>
      <c r="UUJ2" s="18"/>
      <c r="UUK2" s="18"/>
      <c r="UUL2" s="18"/>
      <c r="UUM2" s="18"/>
      <c r="UUN2" s="18"/>
      <c r="UUO2" s="18"/>
      <c r="UUP2" s="18"/>
      <c r="UUQ2" s="18"/>
      <c r="UUR2" s="18"/>
      <c r="UUS2" s="18"/>
      <c r="UUT2" s="18"/>
      <c r="UUU2" s="18"/>
      <c r="UUV2" s="18"/>
      <c r="UUW2" s="18"/>
      <c r="UUX2" s="18"/>
      <c r="UUY2" s="18"/>
      <c r="UUZ2" s="18"/>
      <c r="UVA2" s="18"/>
      <c r="UVB2" s="18"/>
      <c r="UVC2" s="18"/>
      <c r="UVD2" s="18"/>
      <c r="UVE2" s="18"/>
      <c r="UVF2" s="18"/>
      <c r="UVG2" s="18"/>
      <c r="UVH2" s="18"/>
      <c r="UVI2" s="18"/>
      <c r="UVJ2" s="18"/>
      <c r="UVK2" s="18"/>
      <c r="UVL2" s="18"/>
      <c r="UVM2" s="18"/>
      <c r="UVN2" s="18"/>
      <c r="UVO2" s="18"/>
      <c r="UVP2" s="18"/>
      <c r="UVQ2" s="18"/>
      <c r="UVR2" s="18"/>
      <c r="UVS2" s="18"/>
      <c r="UVT2" s="18"/>
      <c r="UVU2" s="18"/>
      <c r="UVV2" s="18"/>
      <c r="UVW2" s="18"/>
      <c r="UVX2" s="18"/>
      <c r="UVY2" s="18"/>
      <c r="UVZ2" s="18"/>
      <c r="UWA2" s="18"/>
      <c r="UWB2" s="18"/>
      <c r="UWC2" s="18"/>
      <c r="UWD2" s="18"/>
      <c r="UWE2" s="18"/>
      <c r="UWF2" s="18"/>
      <c r="UWG2" s="18"/>
      <c r="UWH2" s="18"/>
      <c r="UWI2" s="18"/>
      <c r="UWJ2" s="18"/>
      <c r="UWK2" s="18"/>
      <c r="UWL2" s="18"/>
      <c r="UWM2" s="18"/>
      <c r="UWN2" s="18"/>
      <c r="UWO2" s="18"/>
      <c r="UWP2" s="18"/>
      <c r="UWQ2" s="18"/>
      <c r="UWR2" s="18"/>
      <c r="UWS2" s="18"/>
      <c r="UWT2" s="18"/>
      <c r="UWU2" s="18"/>
      <c r="UWV2" s="18"/>
      <c r="UWW2" s="18"/>
      <c r="UWX2" s="18"/>
      <c r="UWY2" s="18"/>
      <c r="UWZ2" s="18"/>
      <c r="UXA2" s="18"/>
      <c r="UXB2" s="18"/>
      <c r="UXC2" s="18"/>
      <c r="UXD2" s="18"/>
      <c r="UXE2" s="18"/>
      <c r="UXF2" s="18"/>
      <c r="UXG2" s="18"/>
      <c r="UXH2" s="18"/>
      <c r="UXI2" s="18"/>
      <c r="UXJ2" s="18"/>
      <c r="UXK2" s="18"/>
      <c r="UXL2" s="18"/>
      <c r="UXM2" s="18"/>
      <c r="UXN2" s="18"/>
      <c r="UXO2" s="18"/>
      <c r="UXP2" s="18"/>
      <c r="UXQ2" s="18"/>
      <c r="UXR2" s="18"/>
      <c r="UXS2" s="18"/>
      <c r="UXT2" s="18"/>
      <c r="UXU2" s="18"/>
      <c r="UXV2" s="18"/>
      <c r="UXW2" s="18"/>
      <c r="UXX2" s="18"/>
      <c r="UXY2" s="18"/>
      <c r="UXZ2" s="18"/>
      <c r="UYA2" s="18"/>
      <c r="UYB2" s="18"/>
      <c r="UYC2" s="18"/>
      <c r="UYD2" s="18"/>
      <c r="UYE2" s="18"/>
      <c r="UYF2" s="18"/>
      <c r="UYG2" s="18"/>
      <c r="UYH2" s="18"/>
      <c r="UYI2" s="18"/>
      <c r="UYJ2" s="18"/>
      <c r="UYK2" s="18"/>
      <c r="UYL2" s="18"/>
      <c r="UYM2" s="18"/>
      <c r="UYN2" s="18"/>
      <c r="UYO2" s="18"/>
      <c r="UYP2" s="18"/>
      <c r="UYQ2" s="18"/>
      <c r="UYR2" s="18"/>
      <c r="UYS2" s="18"/>
      <c r="UYT2" s="18"/>
      <c r="UYU2" s="18"/>
      <c r="UYV2" s="18"/>
      <c r="UYW2" s="18"/>
      <c r="UYX2" s="18"/>
      <c r="UYY2" s="18"/>
      <c r="UYZ2" s="18"/>
      <c r="UZA2" s="18"/>
      <c r="UZB2" s="18"/>
      <c r="UZC2" s="18"/>
      <c r="UZD2" s="18"/>
      <c r="UZE2" s="18"/>
      <c r="UZF2" s="18"/>
      <c r="UZG2" s="18"/>
      <c r="UZH2" s="18"/>
      <c r="UZI2" s="18"/>
      <c r="UZJ2" s="18"/>
      <c r="UZK2" s="18"/>
      <c r="UZL2" s="18"/>
      <c r="UZM2" s="18"/>
      <c r="UZN2" s="18"/>
      <c r="UZO2" s="18"/>
      <c r="UZP2" s="18"/>
      <c r="UZQ2" s="18"/>
      <c r="UZR2" s="18"/>
      <c r="UZS2" s="18"/>
      <c r="UZT2" s="18"/>
      <c r="UZU2" s="18"/>
      <c r="UZV2" s="18"/>
      <c r="UZW2" s="18"/>
      <c r="UZX2" s="18"/>
      <c r="UZY2" s="18"/>
      <c r="UZZ2" s="18"/>
      <c r="VAA2" s="18"/>
      <c r="VAB2" s="18"/>
      <c r="VAC2" s="18"/>
      <c r="VAD2" s="18"/>
      <c r="VAE2" s="18"/>
      <c r="VAF2" s="18"/>
      <c r="VAG2" s="18"/>
      <c r="VAH2" s="18"/>
      <c r="VAI2" s="18"/>
      <c r="VAJ2" s="18"/>
      <c r="VAK2" s="18"/>
      <c r="VAL2" s="18"/>
      <c r="VAM2" s="18"/>
      <c r="VAN2" s="18"/>
      <c r="VAO2" s="18"/>
      <c r="VAP2" s="18"/>
      <c r="VAQ2" s="18"/>
      <c r="VAR2" s="18"/>
      <c r="VAS2" s="18"/>
      <c r="VAT2" s="18"/>
      <c r="VAU2" s="18"/>
      <c r="VAV2" s="18"/>
      <c r="VAW2" s="18"/>
      <c r="VAX2" s="18"/>
      <c r="VAY2" s="18"/>
      <c r="VAZ2" s="18"/>
      <c r="VBA2" s="18"/>
      <c r="VBB2" s="18"/>
      <c r="VBC2" s="18"/>
      <c r="VBD2" s="18"/>
      <c r="VBE2" s="18"/>
      <c r="VBF2" s="18"/>
      <c r="VBG2" s="18"/>
      <c r="VBH2" s="18"/>
      <c r="VBI2" s="18"/>
      <c r="VBJ2" s="18"/>
      <c r="VBK2" s="18"/>
      <c r="VBL2" s="18"/>
      <c r="VBM2" s="18"/>
      <c r="VBN2" s="18"/>
      <c r="VBO2" s="18"/>
      <c r="VBP2" s="18"/>
      <c r="VBQ2" s="18"/>
      <c r="VBR2" s="18"/>
      <c r="VBS2" s="18"/>
      <c r="VBT2" s="18"/>
      <c r="VBU2" s="18"/>
      <c r="VBV2" s="18"/>
      <c r="VBW2" s="18"/>
      <c r="VBX2" s="18"/>
      <c r="VBY2" s="18"/>
      <c r="VBZ2" s="18"/>
      <c r="VCA2" s="18"/>
      <c r="VCB2" s="18"/>
      <c r="VCC2" s="18"/>
      <c r="VCD2" s="18"/>
      <c r="VCE2" s="18"/>
      <c r="VCF2" s="18"/>
      <c r="VCG2" s="18"/>
      <c r="VCH2" s="18"/>
      <c r="VCI2" s="18"/>
      <c r="VCJ2" s="18"/>
      <c r="VCK2" s="18"/>
      <c r="VCL2" s="18"/>
      <c r="VCM2" s="18"/>
      <c r="VCN2" s="18"/>
      <c r="VCO2" s="18"/>
      <c r="VCP2" s="18"/>
      <c r="VCQ2" s="18"/>
      <c r="VCR2" s="18"/>
      <c r="VCS2" s="18"/>
      <c r="VCT2" s="18"/>
      <c r="VCU2" s="18"/>
      <c r="VCV2" s="18"/>
      <c r="VCW2" s="18"/>
      <c r="VCX2" s="18"/>
      <c r="VCY2" s="18"/>
      <c r="VCZ2" s="18"/>
      <c r="VDA2" s="18"/>
      <c r="VDB2" s="18"/>
      <c r="VDC2" s="18"/>
      <c r="VDD2" s="18"/>
      <c r="VDE2" s="18"/>
      <c r="VDF2" s="18"/>
      <c r="VDG2" s="18"/>
      <c r="VDH2" s="18"/>
      <c r="VDI2" s="18"/>
      <c r="VDJ2" s="18"/>
      <c r="VDK2" s="18"/>
      <c r="VDL2" s="18"/>
      <c r="VDM2" s="18"/>
      <c r="VDN2" s="18"/>
      <c r="VDO2" s="18"/>
      <c r="VDP2" s="18"/>
      <c r="VDQ2" s="18"/>
      <c r="VDR2" s="18"/>
      <c r="VDS2" s="18"/>
      <c r="VDT2" s="18"/>
      <c r="VDU2" s="18"/>
      <c r="VDV2" s="18"/>
      <c r="VDW2" s="18"/>
      <c r="VDX2" s="18"/>
      <c r="VDY2" s="18"/>
      <c r="VDZ2" s="18"/>
      <c r="VEA2" s="18"/>
      <c r="VEB2" s="18"/>
      <c r="VEC2" s="18"/>
      <c r="VED2" s="18"/>
      <c r="VEE2" s="18"/>
      <c r="VEF2" s="18"/>
      <c r="VEG2" s="18"/>
      <c r="VEH2" s="18"/>
      <c r="VEI2" s="18"/>
      <c r="VEJ2" s="18"/>
      <c r="VEK2" s="18"/>
      <c r="VEL2" s="18"/>
      <c r="VEM2" s="18"/>
      <c r="VEN2" s="18"/>
      <c r="VEO2" s="18"/>
      <c r="VEP2" s="18"/>
      <c r="VEQ2" s="18"/>
      <c r="VER2" s="18"/>
      <c r="VES2" s="18"/>
      <c r="VET2" s="18"/>
      <c r="VEU2" s="18"/>
      <c r="VEV2" s="18"/>
      <c r="VEW2" s="18"/>
      <c r="VEX2" s="18"/>
      <c r="VEY2" s="18"/>
      <c r="VEZ2" s="18"/>
      <c r="VFA2" s="18"/>
      <c r="VFB2" s="18"/>
      <c r="VFC2" s="18"/>
      <c r="VFD2" s="18"/>
      <c r="VFE2" s="18"/>
      <c r="VFF2" s="18"/>
      <c r="VFG2" s="18"/>
      <c r="VFH2" s="18"/>
      <c r="VFI2" s="18"/>
      <c r="VFJ2" s="18"/>
      <c r="VFK2" s="18"/>
      <c r="VFL2" s="18"/>
      <c r="VFM2" s="18"/>
      <c r="VFN2" s="18"/>
      <c r="VFO2" s="18"/>
      <c r="VFP2" s="18"/>
      <c r="VFQ2" s="18"/>
      <c r="VFR2" s="18"/>
      <c r="VFS2" s="18"/>
      <c r="VFT2" s="18"/>
      <c r="VFU2" s="18"/>
      <c r="VFV2" s="18"/>
      <c r="VFW2" s="18"/>
      <c r="VFX2" s="18"/>
      <c r="VFY2" s="18"/>
      <c r="VFZ2" s="18"/>
      <c r="VGA2" s="18"/>
      <c r="VGB2" s="18"/>
      <c r="VGC2" s="18"/>
      <c r="VGD2" s="18"/>
      <c r="VGE2" s="18"/>
      <c r="VGF2" s="18"/>
      <c r="VGG2" s="18"/>
      <c r="VGH2" s="18"/>
      <c r="VGI2" s="18"/>
      <c r="VGJ2" s="18"/>
      <c r="VGK2" s="18"/>
      <c r="VGL2" s="18"/>
      <c r="VGM2" s="18"/>
      <c r="VGN2" s="18"/>
      <c r="VGO2" s="18"/>
      <c r="VGP2" s="18"/>
      <c r="VGQ2" s="18"/>
      <c r="VGR2" s="18"/>
      <c r="VGS2" s="18"/>
      <c r="VGT2" s="18"/>
      <c r="VGU2" s="18"/>
      <c r="VGV2" s="18"/>
      <c r="VGW2" s="18"/>
      <c r="VGX2" s="18"/>
      <c r="VGY2" s="18"/>
      <c r="VGZ2" s="18"/>
      <c r="VHA2" s="18"/>
      <c r="VHB2" s="18"/>
      <c r="VHC2" s="18"/>
      <c r="VHD2" s="18"/>
      <c r="VHE2" s="18"/>
      <c r="VHF2" s="18"/>
      <c r="VHG2" s="18"/>
      <c r="VHH2" s="18"/>
      <c r="VHI2" s="18"/>
      <c r="VHJ2" s="18"/>
      <c r="VHK2" s="18"/>
      <c r="VHL2" s="18"/>
      <c r="VHM2" s="18"/>
      <c r="VHN2" s="18"/>
      <c r="VHO2" s="18"/>
      <c r="VHP2" s="18"/>
      <c r="VHQ2" s="18"/>
      <c r="VHR2" s="18"/>
      <c r="VHS2" s="18"/>
      <c r="VHT2" s="18"/>
      <c r="VHU2" s="18"/>
      <c r="VHV2" s="18"/>
      <c r="VHW2" s="18"/>
      <c r="VHX2" s="18"/>
      <c r="VHY2" s="18"/>
      <c r="VHZ2" s="18"/>
      <c r="VIA2" s="18"/>
      <c r="VIB2" s="18"/>
      <c r="VIC2" s="18"/>
      <c r="VID2" s="18"/>
      <c r="VIE2" s="18"/>
      <c r="VIF2" s="18"/>
      <c r="VIG2" s="18"/>
      <c r="VIH2" s="18"/>
      <c r="VII2" s="18"/>
      <c r="VIJ2" s="18"/>
      <c r="VIK2" s="18"/>
      <c r="VIL2" s="18"/>
      <c r="VIM2" s="18"/>
      <c r="VIN2" s="18"/>
      <c r="VIO2" s="18"/>
      <c r="VIP2" s="18"/>
      <c r="VIQ2" s="18"/>
      <c r="VIR2" s="18"/>
      <c r="VIS2" s="18"/>
      <c r="VIT2" s="18"/>
      <c r="VIU2" s="18"/>
      <c r="VIV2" s="18"/>
      <c r="VIW2" s="18"/>
      <c r="VIX2" s="18"/>
      <c r="VIY2" s="18"/>
      <c r="VIZ2" s="18"/>
      <c r="VJA2" s="18"/>
      <c r="VJB2" s="18"/>
      <c r="VJC2" s="18"/>
      <c r="VJD2" s="18"/>
      <c r="VJE2" s="18"/>
      <c r="VJF2" s="18"/>
      <c r="VJG2" s="18"/>
      <c r="VJH2" s="18"/>
      <c r="VJI2" s="18"/>
      <c r="VJJ2" s="18"/>
      <c r="VJK2" s="18"/>
      <c r="VJL2" s="18"/>
      <c r="VJM2" s="18"/>
      <c r="VJN2" s="18"/>
      <c r="VJO2" s="18"/>
      <c r="VJP2" s="18"/>
      <c r="VJQ2" s="18"/>
      <c r="VJR2" s="18"/>
      <c r="VJS2" s="18"/>
      <c r="VJT2" s="18"/>
      <c r="VJU2" s="18"/>
      <c r="VJV2" s="18"/>
      <c r="VJW2" s="18"/>
      <c r="VJX2" s="18"/>
      <c r="VJY2" s="18"/>
      <c r="VJZ2" s="18"/>
      <c r="VKA2" s="18"/>
      <c r="VKB2" s="18"/>
      <c r="VKC2" s="18"/>
      <c r="VKD2" s="18"/>
      <c r="VKE2" s="18"/>
      <c r="VKF2" s="18"/>
      <c r="VKG2" s="18"/>
      <c r="VKH2" s="18"/>
      <c r="VKI2" s="18"/>
      <c r="VKJ2" s="18"/>
      <c r="VKK2" s="18"/>
      <c r="VKL2" s="18"/>
      <c r="VKM2" s="18"/>
      <c r="VKN2" s="18"/>
      <c r="VKO2" s="18"/>
      <c r="VKP2" s="18"/>
      <c r="VKQ2" s="18"/>
      <c r="VKR2" s="18"/>
      <c r="VKS2" s="18"/>
      <c r="VKT2" s="18"/>
      <c r="VKU2" s="18"/>
      <c r="VKV2" s="18"/>
      <c r="VKW2" s="18"/>
      <c r="VKX2" s="18"/>
      <c r="VKY2" s="18"/>
      <c r="VKZ2" s="18"/>
      <c r="VLA2" s="18"/>
      <c r="VLB2" s="18"/>
      <c r="VLC2" s="18"/>
      <c r="VLD2" s="18"/>
      <c r="VLE2" s="18"/>
      <c r="VLF2" s="18"/>
      <c r="VLG2" s="18"/>
      <c r="VLH2" s="18"/>
      <c r="VLI2" s="18"/>
      <c r="VLJ2" s="18"/>
      <c r="VLK2" s="18"/>
      <c r="VLL2" s="18"/>
      <c r="VLM2" s="18"/>
      <c r="VLN2" s="18"/>
      <c r="VLO2" s="18"/>
      <c r="VLP2" s="18"/>
      <c r="VLQ2" s="18"/>
      <c r="VLR2" s="18"/>
      <c r="VLS2" s="18"/>
      <c r="VLT2" s="18"/>
      <c r="VLU2" s="18"/>
      <c r="VLV2" s="18"/>
      <c r="VLW2" s="18"/>
      <c r="VLX2" s="18"/>
      <c r="VLY2" s="18"/>
      <c r="VLZ2" s="18"/>
      <c r="VMA2" s="18"/>
      <c r="VMB2" s="18"/>
      <c r="VMC2" s="18"/>
      <c r="VMD2" s="18"/>
      <c r="VME2" s="18"/>
      <c r="VMF2" s="18"/>
      <c r="VMG2" s="18"/>
      <c r="VMH2" s="18"/>
      <c r="VMI2" s="18"/>
      <c r="VMJ2" s="18"/>
      <c r="VMK2" s="18"/>
      <c r="VML2" s="18"/>
      <c r="VMM2" s="18"/>
      <c r="VMN2" s="18"/>
      <c r="VMO2" s="18"/>
      <c r="VMP2" s="18"/>
      <c r="VMQ2" s="18"/>
      <c r="VMR2" s="18"/>
      <c r="VMS2" s="18"/>
      <c r="VMT2" s="18"/>
      <c r="VMU2" s="18"/>
      <c r="VMV2" s="18"/>
      <c r="VMW2" s="18"/>
      <c r="VMX2" s="18"/>
      <c r="VMY2" s="18"/>
      <c r="VMZ2" s="18"/>
      <c r="VNA2" s="18"/>
      <c r="VNB2" s="18"/>
      <c r="VNC2" s="18"/>
      <c r="VND2" s="18"/>
      <c r="VNE2" s="18"/>
      <c r="VNF2" s="18"/>
      <c r="VNG2" s="18"/>
      <c r="VNH2" s="18"/>
      <c r="VNI2" s="18"/>
      <c r="VNJ2" s="18"/>
      <c r="VNK2" s="18"/>
      <c r="VNL2" s="18"/>
      <c r="VNM2" s="18"/>
      <c r="VNN2" s="18"/>
      <c r="VNO2" s="18"/>
      <c r="VNP2" s="18"/>
      <c r="VNQ2" s="18"/>
      <c r="VNR2" s="18"/>
      <c r="VNS2" s="18"/>
      <c r="VNT2" s="18"/>
      <c r="VNU2" s="18"/>
      <c r="VNV2" s="18"/>
      <c r="VNW2" s="18"/>
      <c r="VNX2" s="18"/>
      <c r="VNY2" s="18"/>
      <c r="VNZ2" s="18"/>
      <c r="VOA2" s="18"/>
      <c r="VOB2" s="18"/>
      <c r="VOC2" s="18"/>
      <c r="VOD2" s="18"/>
      <c r="VOE2" s="18"/>
      <c r="VOF2" s="18"/>
      <c r="VOG2" s="18"/>
      <c r="VOH2" s="18"/>
      <c r="VOI2" s="18"/>
      <c r="VOJ2" s="18"/>
      <c r="VOK2" s="18"/>
      <c r="VOL2" s="18"/>
      <c r="VOM2" s="18"/>
      <c r="VON2" s="18"/>
      <c r="VOO2" s="18"/>
      <c r="VOP2" s="18"/>
      <c r="VOQ2" s="18"/>
      <c r="VOR2" s="18"/>
      <c r="VOS2" s="18"/>
      <c r="VOT2" s="18"/>
      <c r="VOU2" s="18"/>
      <c r="VOV2" s="18"/>
      <c r="VOW2" s="18"/>
      <c r="VOX2" s="18"/>
      <c r="VOY2" s="18"/>
      <c r="VOZ2" s="18"/>
      <c r="VPA2" s="18"/>
      <c r="VPB2" s="18"/>
      <c r="VPC2" s="18"/>
      <c r="VPD2" s="18"/>
      <c r="VPE2" s="18"/>
      <c r="VPF2" s="18"/>
      <c r="VPG2" s="18"/>
      <c r="VPH2" s="18"/>
      <c r="VPI2" s="18"/>
      <c r="VPJ2" s="18"/>
      <c r="VPK2" s="18"/>
      <c r="VPL2" s="18"/>
      <c r="VPM2" s="18"/>
      <c r="VPN2" s="18"/>
      <c r="VPO2" s="18"/>
      <c r="VPP2" s="18"/>
      <c r="VPQ2" s="18"/>
      <c r="VPR2" s="18"/>
      <c r="VPS2" s="18"/>
      <c r="VPT2" s="18"/>
      <c r="VPU2" s="18"/>
      <c r="VPV2" s="18"/>
      <c r="VPW2" s="18"/>
      <c r="VPX2" s="18"/>
      <c r="VPY2" s="18"/>
      <c r="VPZ2" s="18"/>
      <c r="VQA2" s="18"/>
      <c r="VQB2" s="18"/>
      <c r="VQC2" s="18"/>
      <c r="VQD2" s="18"/>
      <c r="VQE2" s="18"/>
      <c r="VQF2" s="18"/>
      <c r="VQG2" s="18"/>
      <c r="VQH2" s="18"/>
      <c r="VQI2" s="18"/>
      <c r="VQJ2" s="18"/>
      <c r="VQK2" s="18"/>
      <c r="VQL2" s="18"/>
      <c r="VQM2" s="18"/>
      <c r="VQN2" s="18"/>
      <c r="VQO2" s="18"/>
      <c r="VQP2" s="18"/>
      <c r="VQQ2" s="18"/>
      <c r="VQR2" s="18"/>
      <c r="VQS2" s="18"/>
      <c r="VQT2" s="18"/>
      <c r="VQU2" s="18"/>
      <c r="VQV2" s="18"/>
      <c r="VQW2" s="18"/>
      <c r="VQX2" s="18"/>
      <c r="VQY2" s="18"/>
      <c r="VQZ2" s="18"/>
      <c r="VRA2" s="18"/>
      <c r="VRB2" s="18"/>
      <c r="VRC2" s="18"/>
      <c r="VRD2" s="18"/>
      <c r="VRE2" s="18"/>
      <c r="VRF2" s="18"/>
      <c r="VRG2" s="18"/>
      <c r="VRH2" s="18"/>
      <c r="VRI2" s="18"/>
      <c r="VRJ2" s="18"/>
      <c r="VRK2" s="18"/>
      <c r="VRL2" s="18"/>
      <c r="VRM2" s="18"/>
      <c r="VRN2" s="18"/>
      <c r="VRO2" s="18"/>
      <c r="VRP2" s="18"/>
      <c r="VRQ2" s="18"/>
      <c r="VRR2" s="18"/>
      <c r="VRS2" s="18"/>
      <c r="VRT2" s="18"/>
      <c r="VRU2" s="18"/>
      <c r="VRV2" s="18"/>
      <c r="VRW2" s="18"/>
      <c r="VRX2" s="18"/>
      <c r="VRY2" s="18"/>
      <c r="VRZ2" s="18"/>
      <c r="VSA2" s="18"/>
      <c r="VSB2" s="18"/>
      <c r="VSC2" s="18"/>
      <c r="VSD2" s="18"/>
      <c r="VSE2" s="18"/>
      <c r="VSF2" s="18"/>
      <c r="VSG2" s="18"/>
      <c r="VSH2" s="18"/>
      <c r="VSI2" s="18"/>
      <c r="VSJ2" s="18"/>
      <c r="VSK2" s="18"/>
      <c r="VSL2" s="18"/>
      <c r="VSM2" s="18"/>
      <c r="VSN2" s="18"/>
      <c r="VSO2" s="18"/>
      <c r="VSP2" s="18"/>
      <c r="VSQ2" s="18"/>
      <c r="VSR2" s="18"/>
      <c r="VSS2" s="18"/>
      <c r="VST2" s="18"/>
      <c r="VSU2" s="18"/>
      <c r="VSV2" s="18"/>
      <c r="VSW2" s="18"/>
      <c r="VSX2" s="18"/>
      <c r="VSY2" s="18"/>
      <c r="VSZ2" s="18"/>
      <c r="VTA2" s="18"/>
      <c r="VTB2" s="18"/>
      <c r="VTC2" s="18"/>
      <c r="VTD2" s="18"/>
      <c r="VTE2" s="18"/>
      <c r="VTF2" s="18"/>
      <c r="VTG2" s="18"/>
      <c r="VTH2" s="18"/>
      <c r="VTI2" s="18"/>
      <c r="VTJ2" s="18"/>
      <c r="VTK2" s="18"/>
      <c r="VTL2" s="18"/>
      <c r="VTM2" s="18"/>
      <c r="VTN2" s="18"/>
      <c r="VTO2" s="18"/>
      <c r="VTP2" s="18"/>
      <c r="VTQ2" s="18"/>
      <c r="VTR2" s="18"/>
      <c r="VTS2" s="18"/>
      <c r="VTT2" s="18"/>
      <c r="VTU2" s="18"/>
      <c r="VTV2" s="18"/>
      <c r="VTW2" s="18"/>
      <c r="VTX2" s="18"/>
      <c r="VTY2" s="18"/>
      <c r="VTZ2" s="18"/>
      <c r="VUA2" s="18"/>
      <c r="VUB2" s="18"/>
      <c r="VUC2" s="18"/>
      <c r="VUD2" s="18"/>
      <c r="VUE2" s="18"/>
      <c r="VUF2" s="18"/>
      <c r="VUG2" s="18"/>
      <c r="VUH2" s="18"/>
      <c r="VUI2" s="18"/>
      <c r="VUJ2" s="18"/>
      <c r="VUK2" s="18"/>
      <c r="VUL2" s="18"/>
      <c r="VUM2" s="18"/>
      <c r="VUN2" s="18"/>
      <c r="VUO2" s="18"/>
      <c r="VUP2" s="18"/>
      <c r="VUQ2" s="18"/>
      <c r="VUR2" s="18"/>
      <c r="VUS2" s="18"/>
      <c r="VUT2" s="18"/>
      <c r="VUU2" s="18"/>
      <c r="VUV2" s="18"/>
      <c r="VUW2" s="18"/>
      <c r="VUX2" s="18"/>
      <c r="VUY2" s="18"/>
      <c r="VUZ2" s="18"/>
      <c r="VVA2" s="18"/>
      <c r="VVB2" s="18"/>
      <c r="VVC2" s="18"/>
      <c r="VVD2" s="18"/>
      <c r="VVE2" s="18"/>
      <c r="VVF2" s="18"/>
      <c r="VVG2" s="18"/>
      <c r="VVH2" s="18"/>
      <c r="VVI2" s="18"/>
      <c r="VVJ2" s="18"/>
      <c r="VVK2" s="18"/>
      <c r="VVL2" s="18"/>
      <c r="VVM2" s="18"/>
      <c r="VVN2" s="18"/>
      <c r="VVO2" s="18"/>
      <c r="VVP2" s="18"/>
      <c r="VVQ2" s="18"/>
      <c r="VVR2" s="18"/>
      <c r="VVS2" s="18"/>
      <c r="VVT2" s="18"/>
      <c r="VVU2" s="18"/>
      <c r="VVV2" s="18"/>
      <c r="VVW2" s="18"/>
      <c r="VVX2" s="18"/>
      <c r="VVY2" s="18"/>
      <c r="VVZ2" s="18"/>
      <c r="VWA2" s="18"/>
      <c r="VWB2" s="18"/>
      <c r="VWC2" s="18"/>
      <c r="VWD2" s="18"/>
      <c r="VWE2" s="18"/>
      <c r="VWF2" s="18"/>
      <c r="VWG2" s="18"/>
      <c r="VWH2" s="18"/>
      <c r="VWI2" s="18"/>
      <c r="VWJ2" s="18"/>
      <c r="VWK2" s="18"/>
      <c r="VWL2" s="18"/>
      <c r="VWM2" s="18"/>
      <c r="VWN2" s="18"/>
      <c r="VWO2" s="18"/>
      <c r="VWP2" s="18"/>
      <c r="VWQ2" s="18"/>
      <c r="VWR2" s="18"/>
      <c r="VWS2" s="18"/>
      <c r="VWT2" s="18"/>
      <c r="VWU2" s="18"/>
      <c r="VWV2" s="18"/>
      <c r="VWW2" s="18"/>
      <c r="VWX2" s="18"/>
      <c r="VWY2" s="18"/>
      <c r="VWZ2" s="18"/>
      <c r="VXA2" s="18"/>
      <c r="VXB2" s="18"/>
      <c r="VXC2" s="18"/>
      <c r="VXD2" s="18"/>
      <c r="VXE2" s="18"/>
      <c r="VXF2" s="18"/>
      <c r="VXG2" s="18"/>
      <c r="VXH2" s="18"/>
      <c r="VXI2" s="18"/>
      <c r="VXJ2" s="18"/>
      <c r="VXK2" s="18"/>
      <c r="VXL2" s="18"/>
      <c r="VXM2" s="18"/>
      <c r="VXN2" s="18"/>
      <c r="VXO2" s="18"/>
      <c r="VXP2" s="18"/>
      <c r="VXQ2" s="18"/>
      <c r="VXR2" s="18"/>
      <c r="VXS2" s="18"/>
      <c r="VXT2" s="18"/>
      <c r="VXU2" s="18"/>
      <c r="VXV2" s="18"/>
      <c r="VXW2" s="18"/>
      <c r="VXX2" s="18"/>
      <c r="VXY2" s="18"/>
      <c r="VXZ2" s="18"/>
      <c r="VYA2" s="18"/>
      <c r="VYB2" s="18"/>
      <c r="VYC2" s="18"/>
      <c r="VYD2" s="18"/>
      <c r="VYE2" s="18"/>
      <c r="VYF2" s="18"/>
      <c r="VYG2" s="18"/>
      <c r="VYH2" s="18"/>
      <c r="VYI2" s="18"/>
      <c r="VYJ2" s="18"/>
      <c r="VYK2" s="18"/>
      <c r="VYL2" s="18"/>
      <c r="VYM2" s="18"/>
      <c r="VYN2" s="18"/>
      <c r="VYO2" s="18"/>
      <c r="VYP2" s="18"/>
      <c r="VYQ2" s="18"/>
      <c r="VYR2" s="18"/>
      <c r="VYS2" s="18"/>
      <c r="VYT2" s="18"/>
      <c r="VYU2" s="18"/>
      <c r="VYV2" s="18"/>
      <c r="VYW2" s="18"/>
      <c r="VYX2" s="18"/>
      <c r="VYY2" s="18"/>
      <c r="VYZ2" s="18"/>
      <c r="VZA2" s="18"/>
      <c r="VZB2" s="18"/>
      <c r="VZC2" s="18"/>
      <c r="VZD2" s="18"/>
      <c r="VZE2" s="18"/>
      <c r="VZF2" s="18"/>
      <c r="VZG2" s="18"/>
      <c r="VZH2" s="18"/>
      <c r="VZI2" s="18"/>
      <c r="VZJ2" s="18"/>
      <c r="VZK2" s="18"/>
      <c r="VZL2" s="18"/>
      <c r="VZM2" s="18"/>
      <c r="VZN2" s="18"/>
      <c r="VZO2" s="18"/>
      <c r="VZP2" s="18"/>
      <c r="VZQ2" s="18"/>
      <c r="VZR2" s="18"/>
      <c r="VZS2" s="18"/>
      <c r="VZT2" s="18"/>
      <c r="VZU2" s="18"/>
      <c r="VZV2" s="18"/>
      <c r="VZW2" s="18"/>
      <c r="VZX2" s="18"/>
      <c r="VZY2" s="18"/>
      <c r="VZZ2" s="18"/>
      <c r="WAA2" s="18"/>
      <c r="WAB2" s="18"/>
      <c r="WAC2" s="18"/>
      <c r="WAD2" s="18"/>
      <c r="WAE2" s="18"/>
      <c r="WAF2" s="18"/>
      <c r="WAG2" s="18"/>
      <c r="WAH2" s="18"/>
      <c r="WAI2" s="18"/>
      <c r="WAJ2" s="18"/>
      <c r="WAK2" s="18"/>
      <c r="WAL2" s="18"/>
      <c r="WAM2" s="18"/>
      <c r="WAN2" s="18"/>
      <c r="WAO2" s="18"/>
      <c r="WAP2" s="18"/>
      <c r="WAQ2" s="18"/>
      <c r="WAR2" s="18"/>
      <c r="WAS2" s="18"/>
      <c r="WAT2" s="18"/>
      <c r="WAU2" s="18"/>
      <c r="WAV2" s="18"/>
      <c r="WAW2" s="18"/>
      <c r="WAX2" s="18"/>
      <c r="WAY2" s="18"/>
      <c r="WAZ2" s="18"/>
      <c r="WBA2" s="18"/>
      <c r="WBB2" s="18"/>
      <c r="WBC2" s="18"/>
      <c r="WBD2" s="18"/>
      <c r="WBE2" s="18"/>
      <c r="WBF2" s="18"/>
      <c r="WBG2" s="18"/>
      <c r="WBH2" s="18"/>
      <c r="WBI2" s="18"/>
      <c r="WBJ2" s="18"/>
      <c r="WBK2" s="18"/>
      <c r="WBL2" s="18"/>
      <c r="WBM2" s="18"/>
      <c r="WBN2" s="18"/>
      <c r="WBO2" s="18"/>
      <c r="WBP2" s="18"/>
      <c r="WBQ2" s="18"/>
      <c r="WBR2" s="18"/>
      <c r="WBS2" s="18"/>
      <c r="WBT2" s="18"/>
      <c r="WBU2" s="18"/>
      <c r="WBV2" s="18"/>
      <c r="WBW2" s="18"/>
      <c r="WBX2" s="18"/>
      <c r="WBY2" s="18"/>
      <c r="WBZ2" s="18"/>
      <c r="WCA2" s="18"/>
      <c r="WCB2" s="18"/>
      <c r="WCC2" s="18"/>
      <c r="WCD2" s="18"/>
      <c r="WCE2" s="18"/>
      <c r="WCF2" s="18"/>
      <c r="WCG2" s="18"/>
      <c r="WCH2" s="18"/>
      <c r="WCI2" s="18"/>
      <c r="WCJ2" s="18"/>
      <c r="WCK2" s="18"/>
      <c r="WCL2" s="18"/>
      <c r="WCM2" s="18"/>
      <c r="WCN2" s="18"/>
      <c r="WCO2" s="18"/>
      <c r="WCP2" s="18"/>
      <c r="WCQ2" s="18"/>
      <c r="WCR2" s="18"/>
      <c r="WCS2" s="18"/>
      <c r="WCT2" s="18"/>
      <c r="WCU2" s="18"/>
      <c r="WCV2" s="18"/>
      <c r="WCW2" s="18"/>
      <c r="WCX2" s="18"/>
      <c r="WCY2" s="18"/>
      <c r="WCZ2" s="18"/>
      <c r="WDA2" s="18"/>
      <c r="WDB2" s="18"/>
      <c r="WDC2" s="18"/>
      <c r="WDD2" s="18"/>
      <c r="WDE2" s="18"/>
      <c r="WDF2" s="18"/>
      <c r="WDG2" s="18"/>
      <c r="WDH2" s="18"/>
      <c r="WDI2" s="18"/>
      <c r="WDJ2" s="18"/>
      <c r="WDK2" s="18"/>
      <c r="WDL2" s="18"/>
      <c r="WDM2" s="18"/>
      <c r="WDN2" s="18"/>
      <c r="WDO2" s="18"/>
      <c r="WDP2" s="18"/>
      <c r="WDQ2" s="18"/>
      <c r="WDR2" s="18"/>
      <c r="WDS2" s="18"/>
      <c r="WDT2" s="18"/>
      <c r="WDU2" s="18"/>
      <c r="WDV2" s="18"/>
      <c r="WDW2" s="18"/>
      <c r="WDX2" s="18"/>
      <c r="WDY2" s="18"/>
      <c r="WDZ2" s="18"/>
      <c r="WEA2" s="18"/>
      <c r="WEB2" s="18"/>
      <c r="WEC2" s="18"/>
      <c r="WED2" s="18"/>
      <c r="WEE2" s="18"/>
      <c r="WEF2" s="18"/>
      <c r="WEG2" s="18"/>
      <c r="WEH2" s="18"/>
      <c r="WEI2" s="18"/>
      <c r="WEJ2" s="18"/>
      <c r="WEK2" s="18"/>
      <c r="WEL2" s="18"/>
      <c r="WEM2" s="18"/>
      <c r="WEN2" s="18"/>
      <c r="WEO2" s="18"/>
      <c r="WEP2" s="18"/>
      <c r="WEQ2" s="18"/>
      <c r="WER2" s="18"/>
      <c r="WES2" s="18"/>
      <c r="WET2" s="18"/>
      <c r="WEU2" s="18"/>
      <c r="WEV2" s="18"/>
      <c r="WEW2" s="18"/>
      <c r="WEX2" s="18"/>
      <c r="WEY2" s="18"/>
      <c r="WEZ2" s="18"/>
      <c r="WFA2" s="18"/>
      <c r="WFB2" s="18"/>
      <c r="WFC2" s="18"/>
      <c r="WFD2" s="18"/>
      <c r="WFE2" s="18"/>
      <c r="WFF2" s="18"/>
      <c r="WFG2" s="18"/>
      <c r="WFH2" s="18"/>
      <c r="WFI2" s="18"/>
      <c r="WFJ2" s="18"/>
      <c r="WFK2" s="18"/>
      <c r="WFL2" s="18"/>
      <c r="WFM2" s="18"/>
      <c r="WFN2" s="18"/>
      <c r="WFO2" s="18"/>
      <c r="WFP2" s="18"/>
      <c r="WFQ2" s="18"/>
      <c r="WFR2" s="18"/>
      <c r="WFS2" s="18"/>
      <c r="WFT2" s="18"/>
      <c r="WFU2" s="18"/>
      <c r="WFV2" s="18"/>
      <c r="WFW2" s="18"/>
      <c r="WFX2" s="18"/>
      <c r="WFY2" s="18"/>
      <c r="WFZ2" s="18"/>
      <c r="WGA2" s="18"/>
      <c r="WGB2" s="18"/>
      <c r="WGC2" s="18"/>
      <c r="WGD2" s="18"/>
      <c r="WGE2" s="18"/>
      <c r="WGF2" s="18"/>
      <c r="WGG2" s="18"/>
      <c r="WGH2" s="18"/>
      <c r="WGI2" s="18"/>
      <c r="WGJ2" s="18"/>
      <c r="WGK2" s="18"/>
      <c r="WGL2" s="18"/>
      <c r="WGM2" s="18"/>
      <c r="WGN2" s="18"/>
      <c r="WGO2" s="18"/>
      <c r="WGP2" s="18"/>
      <c r="WGQ2" s="18"/>
      <c r="WGR2" s="18"/>
      <c r="WGS2" s="18"/>
      <c r="WGT2" s="18"/>
      <c r="WGU2" s="18"/>
      <c r="WGV2" s="18"/>
      <c r="WGW2" s="18"/>
      <c r="WGX2" s="18"/>
      <c r="WGY2" s="18"/>
      <c r="WGZ2" s="18"/>
      <c r="WHA2" s="18"/>
      <c r="WHB2" s="18"/>
      <c r="WHC2" s="18"/>
      <c r="WHD2" s="18"/>
      <c r="WHE2" s="18"/>
      <c r="WHF2" s="18"/>
      <c r="WHG2" s="18"/>
      <c r="WHH2" s="18"/>
      <c r="WHI2" s="18"/>
      <c r="WHJ2" s="18"/>
      <c r="WHK2" s="18"/>
      <c r="WHL2" s="18"/>
      <c r="WHM2" s="18"/>
      <c r="WHN2" s="18"/>
      <c r="WHO2" s="18"/>
      <c r="WHP2" s="18"/>
      <c r="WHQ2" s="18"/>
      <c r="WHR2" s="18"/>
      <c r="WHS2" s="18"/>
      <c r="WHT2" s="18"/>
      <c r="WHU2" s="18"/>
      <c r="WHV2" s="18"/>
      <c r="WHW2" s="18"/>
      <c r="WHX2" s="18"/>
      <c r="WHY2" s="18"/>
      <c r="WHZ2" s="18"/>
      <c r="WIA2" s="18"/>
      <c r="WIB2" s="18"/>
      <c r="WIC2" s="18"/>
      <c r="WID2" s="18"/>
      <c r="WIE2" s="18"/>
      <c r="WIF2" s="18"/>
      <c r="WIG2" s="18"/>
      <c r="WIH2" s="18"/>
      <c r="WII2" s="18"/>
      <c r="WIJ2" s="18"/>
      <c r="WIK2" s="18"/>
      <c r="WIL2" s="18"/>
      <c r="WIM2" s="18"/>
      <c r="WIN2" s="18"/>
      <c r="WIO2" s="18"/>
      <c r="WIP2" s="18"/>
      <c r="WIQ2" s="18"/>
      <c r="WIR2" s="18"/>
      <c r="WIS2" s="18"/>
      <c r="WIT2" s="18"/>
      <c r="WIU2" s="18"/>
      <c r="WIV2" s="18"/>
      <c r="WIW2" s="18"/>
      <c r="WIX2" s="18"/>
      <c r="WIY2" s="18"/>
      <c r="WIZ2" s="18"/>
      <c r="WJA2" s="18"/>
      <c r="WJB2" s="18"/>
      <c r="WJC2" s="18"/>
      <c r="WJD2" s="18"/>
      <c r="WJE2" s="18"/>
      <c r="WJF2" s="18"/>
      <c r="WJG2" s="18"/>
      <c r="WJH2" s="18"/>
      <c r="WJI2" s="18"/>
      <c r="WJJ2" s="18"/>
      <c r="WJK2" s="18"/>
      <c r="WJL2" s="18"/>
      <c r="WJM2" s="18"/>
      <c r="WJN2" s="18"/>
      <c r="WJO2" s="18"/>
      <c r="WJP2" s="18"/>
      <c r="WJQ2" s="18"/>
      <c r="WJR2" s="18"/>
      <c r="WJS2" s="18"/>
      <c r="WJT2" s="18"/>
      <c r="WJU2" s="18"/>
      <c r="WJV2" s="18"/>
      <c r="WJW2" s="18"/>
      <c r="WJX2" s="18"/>
      <c r="WJY2" s="18"/>
      <c r="WJZ2" s="18"/>
      <c r="WKA2" s="18"/>
      <c r="WKB2" s="18"/>
      <c r="WKC2" s="18"/>
      <c r="WKD2" s="18"/>
      <c r="WKE2" s="18"/>
      <c r="WKF2" s="18"/>
      <c r="WKG2" s="18"/>
      <c r="WKH2" s="18"/>
      <c r="WKI2" s="18"/>
      <c r="WKJ2" s="18"/>
      <c r="WKK2" s="18"/>
      <c r="WKL2" s="18"/>
      <c r="WKM2" s="18"/>
      <c r="WKN2" s="18"/>
      <c r="WKO2" s="18"/>
      <c r="WKP2" s="18"/>
      <c r="WKQ2" s="18"/>
      <c r="WKR2" s="18"/>
      <c r="WKS2" s="18"/>
      <c r="WKT2" s="18"/>
      <c r="WKU2" s="18"/>
      <c r="WKV2" s="18"/>
      <c r="WKW2" s="18"/>
      <c r="WKX2" s="18"/>
      <c r="WKY2" s="18"/>
      <c r="WKZ2" s="18"/>
      <c r="WLA2" s="18"/>
      <c r="WLB2" s="18"/>
      <c r="WLC2" s="18"/>
      <c r="WLD2" s="18"/>
      <c r="WLE2" s="18"/>
      <c r="WLF2" s="18"/>
      <c r="WLG2" s="18"/>
      <c r="WLH2" s="18"/>
      <c r="WLI2" s="18"/>
      <c r="WLJ2" s="18"/>
      <c r="WLK2" s="18"/>
      <c r="WLL2" s="18"/>
      <c r="WLM2" s="18"/>
      <c r="WLN2" s="18"/>
      <c r="WLO2" s="18"/>
      <c r="WLP2" s="18"/>
      <c r="WLQ2" s="18"/>
      <c r="WLR2" s="18"/>
      <c r="WLS2" s="18"/>
      <c r="WLT2" s="18"/>
      <c r="WLU2" s="18"/>
      <c r="WLV2" s="18"/>
      <c r="WLW2" s="18"/>
      <c r="WLX2" s="18"/>
      <c r="WLY2" s="18"/>
      <c r="WLZ2" s="18"/>
      <c r="WMA2" s="18"/>
      <c r="WMB2" s="18"/>
      <c r="WMC2" s="18"/>
      <c r="WMD2" s="18"/>
      <c r="WME2" s="18"/>
      <c r="WMF2" s="18"/>
      <c r="WMG2" s="18"/>
      <c r="WMH2" s="18"/>
      <c r="WMI2" s="18"/>
      <c r="WMJ2" s="18"/>
      <c r="WMK2" s="18"/>
      <c r="WML2" s="18"/>
      <c r="WMM2" s="18"/>
      <c r="WMN2" s="18"/>
      <c r="WMO2" s="18"/>
      <c r="WMP2" s="18"/>
      <c r="WMQ2" s="18"/>
      <c r="WMR2" s="18"/>
      <c r="WMS2" s="18"/>
      <c r="WMT2" s="18"/>
      <c r="WMU2" s="18"/>
      <c r="WMV2" s="18"/>
      <c r="WMW2" s="18"/>
      <c r="WMX2" s="18"/>
      <c r="WMY2" s="18"/>
      <c r="WMZ2" s="18"/>
      <c r="WNA2" s="18"/>
      <c r="WNB2" s="18"/>
      <c r="WNC2" s="18"/>
      <c r="WND2" s="18"/>
      <c r="WNE2" s="18"/>
      <c r="WNF2" s="18"/>
      <c r="WNG2" s="18"/>
      <c r="WNH2" s="18"/>
      <c r="WNI2" s="18"/>
      <c r="WNJ2" s="18"/>
      <c r="WNK2" s="18"/>
      <c r="WNL2" s="18"/>
      <c r="WNM2" s="18"/>
      <c r="WNN2" s="18"/>
      <c r="WNO2" s="18"/>
      <c r="WNP2" s="18"/>
      <c r="WNQ2" s="18"/>
      <c r="WNR2" s="18"/>
      <c r="WNS2" s="18"/>
      <c r="WNT2" s="18"/>
      <c r="WNU2" s="18"/>
      <c r="WNV2" s="18"/>
      <c r="WNW2" s="18"/>
      <c r="WNX2" s="18"/>
      <c r="WNY2" s="18"/>
      <c r="WNZ2" s="18"/>
      <c r="WOA2" s="18"/>
      <c r="WOB2" s="18"/>
      <c r="WOC2" s="18"/>
      <c r="WOD2" s="18"/>
      <c r="WOE2" s="18"/>
      <c r="WOF2" s="18"/>
      <c r="WOG2" s="18"/>
      <c r="WOH2" s="18"/>
      <c r="WOI2" s="18"/>
      <c r="WOJ2" s="18"/>
      <c r="WOK2" s="18"/>
      <c r="WOL2" s="18"/>
      <c r="WOM2" s="18"/>
      <c r="WON2" s="18"/>
      <c r="WOO2" s="18"/>
      <c r="WOP2" s="18"/>
      <c r="WOQ2" s="18"/>
      <c r="WOR2" s="18"/>
      <c r="WOS2" s="18"/>
      <c r="WOT2" s="18"/>
      <c r="WOU2" s="18"/>
      <c r="WOV2" s="18"/>
      <c r="WOW2" s="18"/>
      <c r="WOX2" s="18"/>
      <c r="WOY2" s="18"/>
      <c r="WOZ2" s="18"/>
      <c r="WPA2" s="18"/>
      <c r="WPB2" s="18"/>
      <c r="WPC2" s="18"/>
      <c r="WPD2" s="18"/>
      <c r="WPE2" s="18"/>
      <c r="WPF2" s="18"/>
      <c r="WPG2" s="18"/>
      <c r="WPH2" s="18"/>
      <c r="WPI2" s="18"/>
      <c r="WPJ2" s="18"/>
      <c r="WPK2" s="18"/>
      <c r="WPL2" s="18"/>
      <c r="WPM2" s="18"/>
      <c r="WPN2" s="18"/>
      <c r="WPO2" s="18"/>
      <c r="WPP2" s="18"/>
      <c r="WPQ2" s="18"/>
      <c r="WPR2" s="18"/>
      <c r="WPS2" s="18"/>
      <c r="WPT2" s="18"/>
      <c r="WPU2" s="18"/>
      <c r="WPV2" s="18"/>
      <c r="WPW2" s="18"/>
      <c r="WPX2" s="18"/>
      <c r="WPY2" s="18"/>
      <c r="WPZ2" s="18"/>
      <c r="WQA2" s="18"/>
      <c r="WQB2" s="18"/>
      <c r="WQC2" s="18"/>
      <c r="WQD2" s="18"/>
      <c r="WQE2" s="18"/>
      <c r="WQF2" s="18"/>
      <c r="WQG2" s="18"/>
      <c r="WQH2" s="18"/>
      <c r="WQI2" s="18"/>
      <c r="WQJ2" s="18"/>
      <c r="WQK2" s="18"/>
      <c r="WQL2" s="18"/>
      <c r="WQM2" s="18"/>
      <c r="WQN2" s="18"/>
      <c r="WQO2" s="18"/>
      <c r="WQP2" s="18"/>
      <c r="WQQ2" s="18"/>
      <c r="WQR2" s="18"/>
      <c r="WQS2" s="18"/>
      <c r="WQT2" s="18"/>
      <c r="WQU2" s="18"/>
      <c r="WQV2" s="18"/>
      <c r="WQW2" s="18"/>
      <c r="WQX2" s="18"/>
      <c r="WQY2" s="18"/>
      <c r="WQZ2" s="18"/>
      <c r="WRA2" s="18"/>
      <c r="WRB2" s="18"/>
      <c r="WRC2" s="18"/>
      <c r="WRD2" s="18"/>
      <c r="WRE2" s="18"/>
      <c r="WRF2" s="18"/>
      <c r="WRG2" s="18"/>
      <c r="WRH2" s="18"/>
      <c r="WRI2" s="18"/>
      <c r="WRJ2" s="18"/>
      <c r="WRK2" s="18"/>
      <c r="WRL2" s="18"/>
      <c r="WRM2" s="18"/>
      <c r="WRN2" s="18"/>
      <c r="WRO2" s="18"/>
      <c r="WRP2" s="18"/>
      <c r="WRQ2" s="18"/>
      <c r="WRR2" s="18"/>
      <c r="WRS2" s="18"/>
      <c r="WRT2" s="18"/>
      <c r="WRU2" s="18"/>
      <c r="WRV2" s="18"/>
      <c r="WRW2" s="18"/>
      <c r="WRX2" s="18"/>
      <c r="WRY2" s="18"/>
      <c r="WRZ2" s="18"/>
      <c r="WSA2" s="18"/>
      <c r="WSB2" s="18"/>
      <c r="WSC2" s="18"/>
      <c r="WSD2" s="18"/>
      <c r="WSE2" s="18"/>
      <c r="WSF2" s="18"/>
      <c r="WSG2" s="18"/>
      <c r="WSH2" s="18"/>
      <c r="WSI2" s="18"/>
      <c r="WSJ2" s="18"/>
      <c r="WSK2" s="18"/>
      <c r="WSL2" s="18"/>
      <c r="WSM2" s="18"/>
      <c r="WSN2" s="18"/>
      <c r="WSO2" s="18"/>
      <c r="WSP2" s="18"/>
      <c r="WSQ2" s="18"/>
      <c r="WSR2" s="18"/>
      <c r="WSS2" s="18"/>
      <c r="WST2" s="18"/>
      <c r="WSU2" s="18"/>
      <c r="WSV2" s="18"/>
      <c r="WSW2" s="18"/>
      <c r="WSX2" s="18"/>
      <c r="WSY2" s="18"/>
      <c r="WSZ2" s="18"/>
      <c r="WTA2" s="18"/>
      <c r="WTB2" s="18"/>
      <c r="WTC2" s="18"/>
      <c r="WTD2" s="18"/>
      <c r="WTE2" s="18"/>
      <c r="WTF2" s="18"/>
      <c r="WTG2" s="18"/>
      <c r="WTH2" s="18"/>
      <c r="WTI2" s="18"/>
      <c r="WTJ2" s="18"/>
      <c r="WTK2" s="18"/>
      <c r="WTL2" s="18"/>
      <c r="WTM2" s="18"/>
      <c r="WTN2" s="18"/>
      <c r="WTO2" s="18"/>
      <c r="WTP2" s="18"/>
      <c r="WTQ2" s="18"/>
      <c r="WTR2" s="18"/>
      <c r="WTS2" s="18"/>
      <c r="WTT2" s="18"/>
      <c r="WTU2" s="18"/>
      <c r="WTV2" s="18"/>
      <c r="WTW2" s="18"/>
      <c r="WTX2" s="18"/>
      <c r="WTY2" s="18"/>
      <c r="WTZ2" s="18"/>
      <c r="WUA2" s="18"/>
      <c r="WUB2" s="18"/>
      <c r="WUC2" s="18"/>
      <c r="WUD2" s="18"/>
      <c r="WUE2" s="18"/>
      <c r="WUF2" s="18"/>
      <c r="WUG2" s="18"/>
      <c r="WUH2" s="18"/>
      <c r="WUI2" s="18"/>
      <c r="WUJ2" s="18"/>
      <c r="WUK2" s="18"/>
      <c r="WUL2" s="18"/>
      <c r="WUM2" s="18"/>
      <c r="WUN2" s="18"/>
      <c r="WUO2" s="18"/>
      <c r="WUP2" s="18"/>
      <c r="WUQ2" s="18"/>
      <c r="WUR2" s="18"/>
      <c r="WUS2" s="18"/>
      <c r="WUT2" s="18"/>
      <c r="WUU2" s="18"/>
      <c r="WUV2" s="18"/>
      <c r="WUW2" s="18"/>
      <c r="WUX2" s="18"/>
      <c r="WUY2" s="18"/>
      <c r="WUZ2" s="18"/>
      <c r="WVA2" s="18"/>
      <c r="WVB2" s="18"/>
      <c r="WVC2" s="18"/>
      <c r="WVD2" s="18"/>
      <c r="WVE2" s="18"/>
      <c r="WVF2" s="18"/>
      <c r="WVG2" s="18"/>
      <c r="WVH2" s="18"/>
      <c r="WVI2" s="18"/>
      <c r="WVJ2" s="18"/>
      <c r="WVK2" s="18"/>
      <c r="WVL2" s="18"/>
      <c r="WVM2" s="18"/>
      <c r="WVN2" s="18"/>
      <c r="WVO2" s="18"/>
      <c r="WVP2" s="18"/>
      <c r="WVQ2" s="18"/>
      <c r="WVR2" s="18"/>
      <c r="WVS2" s="18"/>
      <c r="WVT2" s="18"/>
      <c r="WVU2" s="18"/>
      <c r="WVV2" s="18"/>
      <c r="WVW2" s="18"/>
      <c r="WVX2" s="18"/>
      <c r="WVY2" s="18"/>
      <c r="WVZ2" s="18"/>
      <c r="WWA2" s="18"/>
      <c r="WWB2" s="18"/>
      <c r="WWC2" s="18"/>
      <c r="WWD2" s="18"/>
      <c r="WWE2" s="18"/>
      <c r="WWF2" s="18"/>
      <c r="WWG2" s="18"/>
      <c r="WWH2" s="18"/>
      <c r="WWI2" s="18"/>
      <c r="WWJ2" s="18"/>
      <c r="WWK2" s="18"/>
      <c r="WWL2" s="18"/>
      <c r="WWM2" s="18"/>
      <c r="WWN2" s="18"/>
      <c r="WWO2" s="18"/>
      <c r="WWP2" s="18"/>
      <c r="WWQ2" s="18"/>
      <c r="WWR2" s="18"/>
      <c r="WWS2" s="18"/>
      <c r="WWT2" s="18"/>
      <c r="WWU2" s="18"/>
      <c r="WWV2" s="18"/>
      <c r="WWW2" s="18"/>
      <c r="WWX2" s="18"/>
      <c r="WWY2" s="18"/>
      <c r="WWZ2" s="18"/>
      <c r="WXA2" s="18"/>
      <c r="WXB2" s="18"/>
      <c r="WXC2" s="18"/>
      <c r="WXD2" s="18"/>
      <c r="WXE2" s="18"/>
      <c r="WXF2" s="18"/>
      <c r="WXG2" s="18"/>
      <c r="WXH2" s="18"/>
      <c r="WXI2" s="18"/>
      <c r="WXJ2" s="18"/>
      <c r="WXK2" s="18"/>
      <c r="WXL2" s="18"/>
      <c r="WXM2" s="18"/>
      <c r="WXN2" s="18"/>
      <c r="WXO2" s="18"/>
      <c r="WXP2" s="18"/>
      <c r="WXQ2" s="18"/>
      <c r="WXR2" s="18"/>
      <c r="WXS2" s="18"/>
      <c r="WXT2" s="18"/>
      <c r="WXU2" s="18"/>
      <c r="WXV2" s="18"/>
      <c r="WXW2" s="18"/>
      <c r="WXX2" s="18"/>
      <c r="WXY2" s="18"/>
      <c r="WXZ2" s="18"/>
      <c r="WYA2" s="18"/>
      <c r="WYB2" s="18"/>
      <c r="WYC2" s="18"/>
      <c r="WYD2" s="18"/>
      <c r="WYE2" s="18"/>
      <c r="WYF2" s="18"/>
      <c r="WYG2" s="18"/>
      <c r="WYH2" s="18"/>
      <c r="WYI2" s="18"/>
      <c r="WYJ2" s="18"/>
      <c r="WYK2" s="18"/>
      <c r="WYL2" s="18"/>
      <c r="WYM2" s="18"/>
      <c r="WYN2" s="18"/>
      <c r="WYO2" s="18"/>
      <c r="WYP2" s="18"/>
      <c r="WYQ2" s="18"/>
      <c r="WYR2" s="18"/>
      <c r="WYS2" s="18"/>
      <c r="WYT2" s="18"/>
      <c r="WYU2" s="18"/>
      <c r="WYV2" s="18"/>
      <c r="WYW2" s="18"/>
      <c r="WYX2" s="18"/>
      <c r="WYY2" s="18"/>
      <c r="WYZ2" s="18"/>
      <c r="WZA2" s="18"/>
      <c r="WZB2" s="18"/>
      <c r="WZC2" s="18"/>
      <c r="WZD2" s="18"/>
      <c r="WZE2" s="18"/>
      <c r="WZF2" s="18"/>
      <c r="WZG2" s="18"/>
      <c r="WZH2" s="18"/>
      <c r="WZI2" s="18"/>
      <c r="WZJ2" s="18"/>
      <c r="WZK2" s="18"/>
      <c r="WZL2" s="18"/>
      <c r="WZM2" s="18"/>
      <c r="WZN2" s="18"/>
      <c r="WZO2" s="18"/>
      <c r="WZP2" s="18"/>
      <c r="WZQ2" s="18"/>
      <c r="WZR2" s="18"/>
      <c r="WZS2" s="18"/>
      <c r="WZT2" s="18"/>
      <c r="WZU2" s="18"/>
      <c r="WZV2" s="18"/>
      <c r="WZW2" s="18"/>
      <c r="WZX2" s="18"/>
      <c r="WZY2" s="18"/>
      <c r="WZZ2" s="18"/>
      <c r="XAA2" s="18"/>
      <c r="XAB2" s="18"/>
      <c r="XAC2" s="18"/>
      <c r="XAD2" s="18"/>
      <c r="XAE2" s="18"/>
      <c r="XAF2" s="18"/>
      <c r="XAG2" s="18"/>
      <c r="XAH2" s="18"/>
      <c r="XAI2" s="18"/>
      <c r="XAJ2" s="18"/>
      <c r="XAK2" s="18"/>
      <c r="XAL2" s="18"/>
      <c r="XAM2" s="18"/>
      <c r="XAN2" s="18"/>
      <c r="XAO2" s="18"/>
      <c r="XAP2" s="18"/>
      <c r="XAQ2" s="18"/>
      <c r="XAR2" s="18"/>
      <c r="XAS2" s="18"/>
      <c r="XAT2" s="18"/>
      <c r="XAU2" s="18"/>
      <c r="XAV2" s="18"/>
      <c r="XAW2" s="18"/>
      <c r="XAX2" s="18"/>
      <c r="XAY2" s="18"/>
      <c r="XAZ2" s="18"/>
      <c r="XBA2" s="18"/>
      <c r="XBB2" s="18"/>
      <c r="XBC2" s="18"/>
      <c r="XBD2" s="18"/>
      <c r="XBE2" s="18"/>
      <c r="XBF2" s="18"/>
      <c r="XBG2" s="18"/>
      <c r="XBH2" s="18"/>
      <c r="XBI2" s="18"/>
      <c r="XBJ2" s="18"/>
      <c r="XBK2" s="18"/>
      <c r="XBL2" s="18"/>
      <c r="XBM2" s="18"/>
      <c r="XBN2" s="18"/>
      <c r="XBO2" s="18"/>
      <c r="XBP2" s="18"/>
      <c r="XBQ2" s="18"/>
      <c r="XBR2" s="18"/>
      <c r="XBS2" s="18"/>
      <c r="XBT2" s="18"/>
      <c r="XBU2" s="18"/>
      <c r="XBV2" s="18"/>
      <c r="XBW2" s="18"/>
      <c r="XBX2" s="18"/>
      <c r="XBY2" s="18"/>
      <c r="XBZ2" s="18"/>
      <c r="XCA2" s="18"/>
      <c r="XCB2" s="18"/>
      <c r="XCC2" s="18"/>
      <c r="XCD2" s="18"/>
      <c r="XCE2" s="18"/>
      <c r="XCF2" s="18"/>
      <c r="XCG2" s="18"/>
      <c r="XCH2" s="18"/>
      <c r="XCI2" s="18"/>
      <c r="XCJ2" s="18"/>
      <c r="XCK2" s="18"/>
      <c r="XCL2" s="18"/>
      <c r="XCM2" s="18"/>
      <c r="XCN2" s="18"/>
      <c r="XCO2" s="18"/>
      <c r="XCP2" s="18"/>
      <c r="XCQ2" s="18"/>
      <c r="XCR2" s="18"/>
      <c r="XCS2" s="18"/>
      <c r="XCT2" s="18"/>
      <c r="XCU2" s="18"/>
      <c r="XCV2" s="18"/>
      <c r="XCW2" s="18"/>
      <c r="XCX2" s="18"/>
      <c r="XCY2" s="18"/>
      <c r="XCZ2" s="18"/>
      <c r="XDA2" s="18"/>
      <c r="XDB2" s="18"/>
      <c r="XDC2" s="18"/>
      <c r="XDD2" s="18"/>
      <c r="XDE2" s="18"/>
      <c r="XDF2" s="18"/>
      <c r="XDG2" s="18"/>
      <c r="XDH2" s="18"/>
      <c r="XDI2" s="18"/>
      <c r="XDJ2" s="18"/>
      <c r="XDK2" s="18"/>
      <c r="XDL2" s="18"/>
      <c r="XDM2" s="18"/>
      <c r="XDN2" s="18"/>
      <c r="XDO2" s="18"/>
      <c r="XDP2" s="18"/>
      <c r="XDQ2" s="18"/>
      <c r="XDR2" s="18"/>
      <c r="XDS2" s="18"/>
      <c r="XDT2" s="18"/>
      <c r="XDU2" s="18"/>
      <c r="XDV2" s="18"/>
      <c r="XDW2" s="18"/>
      <c r="XDX2" s="18"/>
      <c r="XDY2" s="18"/>
      <c r="XDZ2" s="18"/>
      <c r="XEA2" s="18"/>
      <c r="XEB2" s="18"/>
      <c r="XEC2" s="18"/>
      <c r="XED2" s="18"/>
      <c r="XEE2" s="18"/>
      <c r="XEF2" s="18"/>
      <c r="XEG2" s="18"/>
      <c r="XEH2" s="18"/>
      <c r="XEI2" s="18"/>
      <c r="XEJ2" s="18"/>
      <c r="XEK2" s="18"/>
      <c r="XEL2" s="18"/>
      <c r="XEM2" s="18"/>
      <c r="XEN2" s="18"/>
      <c r="XEO2" s="18"/>
      <c r="XEP2" s="18"/>
      <c r="XEQ2" s="18"/>
      <c r="XER2" s="18"/>
      <c r="XES2" s="18"/>
      <c r="XET2" s="18"/>
      <c r="XEU2" s="18"/>
      <c r="XEV2" s="18"/>
      <c r="XEW2" s="18"/>
      <c r="XEX2" s="18"/>
      <c r="XEY2" s="18"/>
      <c r="XEZ2" s="18"/>
      <c r="XFA2" s="18"/>
      <c r="XFB2" s="18"/>
      <c r="XFC2" s="18"/>
      <c r="XFD2" s="18"/>
    </row>
    <row r="3" spans="1:4054 13835:16384" ht="12.75" customHeight="1" x14ac:dyDescent="0.25">
      <c r="A3" s="14" t="s">
        <v>0</v>
      </c>
      <c r="B3" s="14" t="s">
        <v>1</v>
      </c>
      <c r="C3" s="13" t="s">
        <v>2</v>
      </c>
      <c r="D3" s="14" t="s">
        <v>3</v>
      </c>
      <c r="E3" s="12" t="s">
        <v>4</v>
      </c>
      <c r="F3" s="12"/>
      <c r="G3" s="12"/>
      <c r="H3" s="11" t="s">
        <v>5</v>
      </c>
      <c r="I3" s="12" t="s">
        <v>6</v>
      </c>
      <c r="J3" s="12"/>
      <c r="K3" s="12"/>
      <c r="L3" s="12"/>
      <c r="M3" s="12" t="s">
        <v>7</v>
      </c>
      <c r="N3" s="12"/>
      <c r="O3" s="12"/>
      <c r="P3" s="12"/>
    </row>
    <row r="4" spans="1:4054 13835:16384" x14ac:dyDescent="0.25">
      <c r="A4" s="14"/>
      <c r="B4" s="14"/>
      <c r="C4" s="13"/>
      <c r="D4" s="14"/>
      <c r="E4" s="12"/>
      <c r="F4" s="12"/>
      <c r="G4" s="12"/>
      <c r="H4" s="11"/>
      <c r="I4" s="12"/>
      <c r="J4" s="12"/>
      <c r="K4" s="12"/>
      <c r="L4" s="12"/>
      <c r="M4" s="12"/>
      <c r="N4" s="12"/>
      <c r="O4" s="12"/>
      <c r="P4" s="12"/>
    </row>
    <row r="5" spans="1:4054 13835:16384" ht="55.9" customHeight="1" x14ac:dyDescent="0.25">
      <c r="A5" s="14"/>
      <c r="B5" s="14"/>
      <c r="C5" s="13"/>
      <c r="D5" s="14"/>
      <c r="E5" s="20" t="s">
        <v>8</v>
      </c>
      <c r="F5" s="20" t="s">
        <v>9</v>
      </c>
      <c r="G5" s="20" t="s">
        <v>10</v>
      </c>
      <c r="H5" s="11"/>
      <c r="I5" s="23" t="s">
        <v>11</v>
      </c>
      <c r="J5" s="24" t="s">
        <v>12</v>
      </c>
      <c r="K5" s="24" t="s">
        <v>13</v>
      </c>
      <c r="L5" s="24" t="s">
        <v>14</v>
      </c>
      <c r="M5" s="20" t="s">
        <v>15</v>
      </c>
      <c r="N5" s="20" t="s">
        <v>16</v>
      </c>
      <c r="O5" s="20" t="s">
        <v>17</v>
      </c>
      <c r="P5" s="20" t="s">
        <v>18</v>
      </c>
    </row>
    <row r="6" spans="1:4054 13835:16384" ht="18.75" x14ac:dyDescent="0.25">
      <c r="A6" s="10" t="s">
        <v>19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</row>
    <row r="7" spans="1:4054 13835:16384" ht="15" customHeight="1" x14ac:dyDescent="0.25">
      <c r="A7" s="9" t="s">
        <v>20</v>
      </c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pans="1:4054 13835:16384" x14ac:dyDescent="0.25">
      <c r="A8" s="9"/>
      <c r="B8" s="26" t="s">
        <v>21</v>
      </c>
      <c r="C8" s="27" t="s">
        <v>22</v>
      </c>
      <c r="D8" s="28">
        <v>15</v>
      </c>
      <c r="E8" s="29">
        <v>3.48</v>
      </c>
      <c r="F8" s="29">
        <v>4.43</v>
      </c>
      <c r="G8" s="29">
        <v>0</v>
      </c>
      <c r="H8" s="30">
        <v>54</v>
      </c>
      <c r="I8" s="29">
        <v>39</v>
      </c>
      <c r="J8" s="28">
        <v>5.0000000000000001E-3</v>
      </c>
      <c r="K8" s="28">
        <v>4.4999999999999998E-2</v>
      </c>
      <c r="L8" s="29">
        <v>0.11</v>
      </c>
      <c r="M8" s="29">
        <v>132</v>
      </c>
      <c r="N8" s="29">
        <v>5.25</v>
      </c>
      <c r="O8" s="29">
        <v>75</v>
      </c>
      <c r="P8" s="29">
        <v>0.15</v>
      </c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31"/>
    </row>
    <row r="9" spans="1:4054 13835:16384" s="17" customFormat="1" x14ac:dyDescent="0.25">
      <c r="A9" s="9"/>
      <c r="B9" s="32" t="s">
        <v>23</v>
      </c>
      <c r="C9" s="33" t="s">
        <v>24</v>
      </c>
      <c r="D9" s="32">
        <v>10</v>
      </c>
      <c r="E9" s="35">
        <v>0.08</v>
      </c>
      <c r="F9" s="35">
        <v>7.25</v>
      </c>
      <c r="G9" s="35">
        <v>0.13</v>
      </c>
      <c r="H9" s="35">
        <v>66</v>
      </c>
      <c r="I9" s="35">
        <v>40</v>
      </c>
      <c r="J9" s="34">
        <v>0</v>
      </c>
      <c r="K9" s="35">
        <v>0.01</v>
      </c>
      <c r="L9" s="34">
        <v>0</v>
      </c>
      <c r="M9" s="35">
        <v>2.4</v>
      </c>
      <c r="N9" s="34">
        <v>0</v>
      </c>
      <c r="O9" s="35">
        <v>3</v>
      </c>
      <c r="P9" s="35">
        <v>0.02</v>
      </c>
      <c r="Q9" s="16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  <c r="IW9" s="18"/>
      <c r="IX9" s="18"/>
      <c r="IY9" s="18"/>
      <c r="IZ9" s="18"/>
      <c r="JA9" s="18"/>
      <c r="JB9" s="18"/>
      <c r="JC9" s="18"/>
      <c r="JD9" s="18"/>
      <c r="JE9" s="18"/>
      <c r="JF9" s="18"/>
      <c r="JG9" s="18"/>
      <c r="JH9" s="18"/>
      <c r="JI9" s="18"/>
      <c r="JJ9" s="18"/>
      <c r="JK9" s="18"/>
      <c r="JL9" s="18"/>
      <c r="JM9" s="18"/>
      <c r="JN9" s="18"/>
      <c r="JO9" s="18"/>
      <c r="JP9" s="18"/>
      <c r="JQ9" s="18"/>
      <c r="JR9" s="18"/>
      <c r="JS9" s="18"/>
      <c r="JT9" s="18"/>
      <c r="JU9" s="18"/>
      <c r="JV9" s="18"/>
      <c r="JW9" s="18"/>
      <c r="JX9" s="18"/>
      <c r="JY9" s="18"/>
      <c r="JZ9" s="18"/>
      <c r="KA9" s="18"/>
      <c r="KB9" s="18"/>
      <c r="KC9" s="18"/>
      <c r="KD9" s="18"/>
      <c r="KE9" s="18"/>
      <c r="KF9" s="18"/>
      <c r="KG9" s="18"/>
      <c r="KH9" s="18"/>
      <c r="KI9" s="18"/>
      <c r="KJ9" s="18"/>
      <c r="KK9" s="18"/>
      <c r="KL9" s="18"/>
      <c r="KM9" s="18"/>
      <c r="KN9" s="18"/>
      <c r="KO9" s="18"/>
      <c r="KP9" s="18"/>
      <c r="KQ9" s="18"/>
      <c r="KR9" s="18"/>
      <c r="KS9" s="18"/>
      <c r="KT9" s="18"/>
      <c r="KU9" s="18"/>
      <c r="KV9" s="18"/>
      <c r="KW9" s="18"/>
      <c r="KX9" s="18"/>
      <c r="KY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  <c r="WXN9" s="18"/>
      <c r="WXO9" s="18"/>
      <c r="WXP9" s="18"/>
      <c r="WXQ9" s="18"/>
      <c r="WXR9" s="18"/>
      <c r="WXS9" s="18"/>
      <c r="WXT9" s="18"/>
      <c r="WXU9" s="18"/>
      <c r="WXV9" s="18"/>
      <c r="WXW9" s="18"/>
      <c r="WXX9" s="18"/>
      <c r="WXY9" s="18"/>
      <c r="WXZ9" s="18"/>
      <c r="WYA9" s="18"/>
      <c r="WYB9" s="18"/>
      <c r="WYC9" s="18"/>
      <c r="WYD9" s="18"/>
      <c r="WYE9" s="18"/>
      <c r="WYF9" s="18"/>
      <c r="WYG9" s="18"/>
      <c r="WYH9" s="18"/>
      <c r="WYI9" s="18"/>
      <c r="WYJ9" s="18"/>
      <c r="WYK9" s="18"/>
      <c r="WYL9" s="18"/>
      <c r="WYM9" s="18"/>
      <c r="WYN9" s="18"/>
      <c r="WYO9" s="18"/>
      <c r="WYP9" s="18"/>
      <c r="WYQ9" s="18"/>
      <c r="WYR9" s="18"/>
      <c r="WYS9" s="18"/>
      <c r="WYT9" s="18"/>
      <c r="WYU9" s="18"/>
      <c r="WYV9" s="18"/>
      <c r="WYW9" s="18"/>
      <c r="WYX9" s="18"/>
      <c r="WYY9" s="18"/>
      <c r="WYZ9" s="18"/>
      <c r="WZA9" s="18"/>
      <c r="WZB9" s="18"/>
      <c r="WZC9" s="18"/>
      <c r="WZD9" s="18"/>
      <c r="WZE9" s="18"/>
      <c r="WZF9" s="18"/>
      <c r="WZG9" s="18"/>
      <c r="WZH9" s="18"/>
      <c r="WZI9" s="18"/>
      <c r="WZJ9" s="18"/>
      <c r="WZK9" s="18"/>
      <c r="WZL9" s="18"/>
      <c r="WZM9" s="18"/>
      <c r="WZN9" s="18"/>
      <c r="WZO9" s="18"/>
      <c r="WZP9" s="18"/>
      <c r="WZQ9" s="18"/>
      <c r="WZR9" s="18"/>
      <c r="WZS9" s="18"/>
      <c r="WZT9" s="18"/>
      <c r="WZU9" s="18"/>
      <c r="WZV9" s="18"/>
      <c r="WZW9" s="18"/>
      <c r="WZX9" s="18"/>
      <c r="WZY9" s="18"/>
      <c r="WZZ9" s="18"/>
      <c r="XAA9" s="18"/>
      <c r="XAB9" s="18"/>
      <c r="XAC9" s="18"/>
      <c r="XAD9" s="18"/>
      <c r="XAE9" s="18"/>
      <c r="XAF9" s="18"/>
      <c r="XAG9" s="18"/>
      <c r="XAH9" s="18"/>
      <c r="XAI9" s="18"/>
      <c r="XAJ9" s="18"/>
      <c r="XAK9" s="18"/>
      <c r="XAL9" s="18"/>
      <c r="XAM9" s="18"/>
      <c r="XAN9" s="18"/>
      <c r="XAO9" s="18"/>
      <c r="XAP9" s="18"/>
      <c r="XAQ9" s="18"/>
      <c r="XAR9" s="18"/>
      <c r="XAS9" s="18"/>
      <c r="XAT9" s="18"/>
      <c r="XAU9" s="18"/>
      <c r="XAV9" s="18"/>
      <c r="XAW9" s="18"/>
      <c r="XAX9" s="18"/>
      <c r="XAY9" s="18"/>
      <c r="XAZ9" s="18"/>
      <c r="XBA9" s="18"/>
      <c r="XBB9" s="18"/>
      <c r="XBC9" s="18"/>
      <c r="XBD9" s="18"/>
      <c r="XBE9" s="18"/>
      <c r="XBF9" s="18"/>
      <c r="XBG9" s="18"/>
      <c r="XBH9" s="18"/>
      <c r="XBI9" s="18"/>
      <c r="XBJ9" s="18"/>
      <c r="XBK9" s="18"/>
      <c r="XBL9" s="18"/>
      <c r="XBM9" s="18"/>
      <c r="XBN9" s="18"/>
      <c r="XBO9" s="18"/>
      <c r="XBP9" s="18"/>
      <c r="XBQ9" s="18"/>
      <c r="XBR9" s="18"/>
      <c r="XBS9" s="18"/>
      <c r="XBT9" s="18"/>
      <c r="XBU9" s="18"/>
      <c r="XBV9" s="18"/>
      <c r="XBW9" s="18"/>
      <c r="XBX9" s="18"/>
      <c r="XBY9" s="18"/>
      <c r="XBZ9" s="18"/>
      <c r="XCA9" s="18"/>
      <c r="XCB9" s="18"/>
      <c r="XCC9" s="18"/>
      <c r="XCD9" s="18"/>
      <c r="XCE9" s="18"/>
      <c r="XCF9" s="18"/>
      <c r="XCG9" s="18"/>
      <c r="XCH9" s="18"/>
      <c r="XCI9" s="18"/>
      <c r="XCJ9" s="18"/>
      <c r="XCK9" s="18"/>
      <c r="XCL9" s="18"/>
      <c r="XCM9" s="18"/>
      <c r="XCN9" s="18"/>
      <c r="XCO9" s="18"/>
      <c r="XCP9" s="18"/>
      <c r="XCQ9" s="18"/>
      <c r="XCR9" s="18"/>
      <c r="XCS9" s="18"/>
      <c r="XCT9" s="18"/>
      <c r="XCU9" s="18"/>
      <c r="XCV9" s="18"/>
      <c r="XCW9" s="18"/>
      <c r="XCX9" s="18"/>
      <c r="XCY9" s="18"/>
      <c r="XCZ9" s="18"/>
      <c r="XDA9" s="18"/>
      <c r="XDB9" s="18"/>
      <c r="XDC9" s="18"/>
      <c r="XDD9" s="18"/>
      <c r="XDE9" s="18"/>
      <c r="XDF9" s="18"/>
      <c r="XDG9" s="18"/>
      <c r="XDH9" s="18"/>
      <c r="XDI9" s="18"/>
      <c r="XDJ9" s="18"/>
      <c r="XDK9" s="18"/>
      <c r="XDL9" s="18"/>
      <c r="XDM9" s="18"/>
      <c r="XDN9" s="18"/>
      <c r="XDO9" s="18"/>
      <c r="XDP9" s="18"/>
      <c r="XDQ9" s="18"/>
      <c r="XDR9" s="18"/>
      <c r="XDS9" s="18"/>
      <c r="XDT9" s="18"/>
      <c r="XDU9" s="18"/>
      <c r="XDV9" s="18"/>
      <c r="XDW9" s="18"/>
      <c r="XDX9" s="18"/>
      <c r="XDY9" s="18"/>
      <c r="XDZ9" s="18"/>
      <c r="XEA9" s="18"/>
      <c r="XEB9" s="18"/>
      <c r="XEC9" s="18"/>
      <c r="XED9" s="18"/>
      <c r="XEE9" s="18"/>
      <c r="XEF9" s="18"/>
      <c r="XEG9" s="18"/>
      <c r="XEH9" s="18"/>
      <c r="XEI9" s="18"/>
      <c r="XEJ9" s="18"/>
      <c r="XEK9" s="18"/>
      <c r="XEL9" s="18"/>
      <c r="XEM9" s="18"/>
      <c r="XEN9" s="18"/>
      <c r="XEO9" s="18"/>
      <c r="XEP9" s="18"/>
      <c r="XEQ9" s="18"/>
      <c r="XER9" s="18"/>
      <c r="XES9" s="18"/>
      <c r="XET9" s="18"/>
      <c r="XEU9" s="18"/>
      <c r="XEV9" s="18"/>
      <c r="XEW9" s="18"/>
      <c r="XEX9" s="18"/>
      <c r="XEY9" s="18"/>
      <c r="XEZ9" s="18"/>
      <c r="XFA9" s="18"/>
      <c r="XFB9" s="18"/>
      <c r="XFC9" s="18"/>
      <c r="XFD9" s="18"/>
    </row>
    <row r="10" spans="1:4054 13835:16384" s="17" customFormat="1" x14ac:dyDescent="0.25">
      <c r="A10" s="9"/>
      <c r="B10" s="36" t="s">
        <v>25</v>
      </c>
      <c r="C10" s="37" t="s">
        <v>26</v>
      </c>
      <c r="D10" s="35">
        <v>40</v>
      </c>
      <c r="E10" s="32">
        <v>5.0999999999999996</v>
      </c>
      <c r="F10" s="32">
        <v>4.5999999999999996</v>
      </c>
      <c r="G10" s="32">
        <v>0.3</v>
      </c>
      <c r="H10" s="32">
        <v>63</v>
      </c>
      <c r="I10" s="32">
        <v>100</v>
      </c>
      <c r="J10" s="32">
        <v>0.03</v>
      </c>
      <c r="K10" s="32">
        <v>0.18</v>
      </c>
      <c r="L10" s="38">
        <v>0</v>
      </c>
      <c r="M10" s="32">
        <v>22</v>
      </c>
      <c r="N10" s="32">
        <v>5</v>
      </c>
      <c r="O10" s="32">
        <v>77</v>
      </c>
      <c r="P10" s="32">
        <v>1</v>
      </c>
      <c r="Q10" s="39">
        <v>0.08</v>
      </c>
      <c r="R10" s="40">
        <v>7.25</v>
      </c>
      <c r="S10" s="39">
        <v>0.13</v>
      </c>
      <c r="T10" s="40">
        <v>66</v>
      </c>
      <c r="U10" s="41">
        <v>40</v>
      </c>
      <c r="V10" s="39"/>
      <c r="W10" s="39">
        <v>0.01</v>
      </c>
      <c r="X10" s="41"/>
      <c r="Y10" s="41">
        <v>2.4</v>
      </c>
      <c r="Z10" s="41">
        <v>3</v>
      </c>
      <c r="AA10" s="41"/>
      <c r="AB10" s="41">
        <v>0.02</v>
      </c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  <c r="IW10" s="18"/>
      <c r="IX10" s="18"/>
      <c r="IY10" s="18"/>
      <c r="IZ10" s="18"/>
      <c r="JA10" s="18"/>
      <c r="JB10" s="18"/>
      <c r="JC10" s="18"/>
      <c r="JD10" s="18"/>
      <c r="JE10" s="18"/>
      <c r="JF10" s="18"/>
      <c r="JG10" s="18"/>
      <c r="JH10" s="18"/>
      <c r="JI10" s="18"/>
      <c r="JJ10" s="18"/>
      <c r="JK10" s="18"/>
      <c r="JL10" s="18"/>
      <c r="JM10" s="18"/>
      <c r="JN10" s="18"/>
      <c r="JO10" s="18"/>
      <c r="JP10" s="18"/>
      <c r="JQ10" s="18"/>
      <c r="JR10" s="18"/>
      <c r="JS10" s="18"/>
      <c r="JT10" s="18"/>
      <c r="JU10" s="18"/>
      <c r="JV10" s="18"/>
      <c r="JW10" s="18"/>
      <c r="JX10" s="18"/>
      <c r="JY10" s="18"/>
      <c r="JZ10" s="18"/>
      <c r="KA10" s="18"/>
      <c r="KB10" s="18"/>
      <c r="KC10" s="18"/>
      <c r="KD10" s="18"/>
      <c r="KE10" s="18"/>
      <c r="KF10" s="18"/>
      <c r="KG10" s="18"/>
      <c r="KH10" s="18"/>
      <c r="KI10" s="18"/>
      <c r="KJ10" s="18"/>
      <c r="KK10" s="18"/>
      <c r="KL10" s="18"/>
      <c r="KM10" s="18"/>
      <c r="KN10" s="18"/>
      <c r="KO10" s="18"/>
      <c r="KP10" s="18"/>
      <c r="KQ10" s="18"/>
      <c r="KR10" s="18"/>
      <c r="KS10" s="18"/>
      <c r="KT10" s="18"/>
      <c r="KU10" s="18"/>
      <c r="KV10" s="18"/>
      <c r="KW10" s="18"/>
      <c r="KX10" s="18"/>
      <c r="KY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  <c r="WXN10" s="18"/>
      <c r="WXO10" s="18"/>
      <c r="WXP10" s="18"/>
      <c r="WXQ10" s="18"/>
      <c r="WXR10" s="18"/>
      <c r="WXS10" s="18"/>
      <c r="WXT10" s="18"/>
      <c r="WXU10" s="18"/>
      <c r="WXV10" s="18"/>
      <c r="WXW10" s="18"/>
      <c r="WXX10" s="18"/>
      <c r="WXY10" s="18"/>
      <c r="WXZ10" s="18"/>
      <c r="WYA10" s="18"/>
      <c r="WYB10" s="18"/>
      <c r="WYC10" s="18"/>
      <c r="WYD10" s="18"/>
      <c r="WYE10" s="18"/>
      <c r="WYF10" s="18"/>
      <c r="WYG10" s="18"/>
      <c r="WYH10" s="18"/>
      <c r="WYI10" s="18"/>
      <c r="WYJ10" s="18"/>
      <c r="WYK10" s="18"/>
      <c r="WYL10" s="18"/>
      <c r="WYM10" s="18"/>
      <c r="WYN10" s="18"/>
      <c r="WYO10" s="18"/>
      <c r="WYP10" s="18"/>
      <c r="WYQ10" s="18"/>
      <c r="WYR10" s="18"/>
      <c r="WYS10" s="18"/>
      <c r="WYT10" s="18"/>
      <c r="WYU10" s="18"/>
      <c r="WYV10" s="18"/>
      <c r="WYW10" s="18"/>
      <c r="WYX10" s="18"/>
      <c r="WYY10" s="18"/>
      <c r="WYZ10" s="18"/>
      <c r="WZA10" s="18"/>
      <c r="WZB10" s="18"/>
      <c r="WZC10" s="18"/>
      <c r="WZD10" s="18"/>
      <c r="WZE10" s="18"/>
      <c r="WZF10" s="18"/>
      <c r="WZG10" s="18"/>
      <c r="WZH10" s="18"/>
      <c r="WZI10" s="18"/>
      <c r="WZJ10" s="18"/>
      <c r="WZK10" s="18"/>
      <c r="WZL10" s="18"/>
      <c r="WZM10" s="18"/>
      <c r="WZN10" s="18"/>
      <c r="WZO10" s="18"/>
      <c r="WZP10" s="18"/>
      <c r="WZQ10" s="18"/>
      <c r="WZR10" s="18"/>
      <c r="WZS10" s="18"/>
      <c r="WZT10" s="18"/>
      <c r="WZU10" s="18"/>
      <c r="WZV10" s="18"/>
      <c r="WZW10" s="18"/>
      <c r="WZX10" s="18"/>
      <c r="WZY10" s="18"/>
      <c r="WZZ10" s="18"/>
      <c r="XAA10" s="18"/>
      <c r="XAB10" s="18"/>
      <c r="XAC10" s="18"/>
      <c r="XAD10" s="18"/>
      <c r="XAE10" s="18"/>
      <c r="XAF10" s="18"/>
      <c r="XAG10" s="18"/>
      <c r="XAH10" s="18"/>
      <c r="XAI10" s="18"/>
      <c r="XAJ10" s="18"/>
      <c r="XAK10" s="18"/>
      <c r="XAL10" s="18"/>
      <c r="XAM10" s="18"/>
      <c r="XAN10" s="18"/>
      <c r="XAO10" s="18"/>
      <c r="XAP10" s="18"/>
      <c r="XAQ10" s="18"/>
      <c r="XAR10" s="18"/>
      <c r="XAS10" s="18"/>
      <c r="XAT10" s="18"/>
      <c r="XAU10" s="18"/>
      <c r="XAV10" s="18"/>
      <c r="XAW10" s="18"/>
      <c r="XAX10" s="18"/>
      <c r="XAY10" s="18"/>
      <c r="XAZ10" s="18"/>
      <c r="XBA10" s="18"/>
      <c r="XBB10" s="18"/>
      <c r="XBC10" s="18"/>
      <c r="XBD10" s="18"/>
      <c r="XBE10" s="18"/>
      <c r="XBF10" s="18"/>
      <c r="XBG10" s="18"/>
      <c r="XBH10" s="18"/>
      <c r="XBI10" s="18"/>
      <c r="XBJ10" s="18"/>
      <c r="XBK10" s="18"/>
      <c r="XBL10" s="18"/>
      <c r="XBM10" s="18"/>
      <c r="XBN10" s="18"/>
      <c r="XBO10" s="18"/>
      <c r="XBP10" s="18"/>
      <c r="XBQ10" s="18"/>
      <c r="XBR10" s="18"/>
      <c r="XBS10" s="18"/>
      <c r="XBT10" s="18"/>
      <c r="XBU10" s="18"/>
      <c r="XBV10" s="18"/>
      <c r="XBW10" s="18"/>
      <c r="XBX10" s="18"/>
      <c r="XBY10" s="18"/>
      <c r="XBZ10" s="18"/>
      <c r="XCA10" s="18"/>
      <c r="XCB10" s="18"/>
      <c r="XCC10" s="18"/>
      <c r="XCD10" s="18"/>
      <c r="XCE10" s="18"/>
      <c r="XCF10" s="18"/>
      <c r="XCG10" s="18"/>
      <c r="XCH10" s="18"/>
      <c r="XCI10" s="18"/>
      <c r="XCJ10" s="18"/>
      <c r="XCK10" s="18"/>
      <c r="XCL10" s="18"/>
      <c r="XCM10" s="18"/>
      <c r="XCN10" s="18"/>
      <c r="XCO10" s="18"/>
      <c r="XCP10" s="18"/>
      <c r="XCQ10" s="18"/>
      <c r="XCR10" s="18"/>
      <c r="XCS10" s="18"/>
      <c r="XCT10" s="18"/>
      <c r="XCU10" s="18"/>
      <c r="XCV10" s="18"/>
      <c r="XCW10" s="18"/>
      <c r="XCX10" s="18"/>
      <c r="XCY10" s="18"/>
      <c r="XCZ10" s="18"/>
      <c r="XDA10" s="18"/>
      <c r="XDB10" s="18"/>
      <c r="XDC10" s="18"/>
      <c r="XDD10" s="18"/>
      <c r="XDE10" s="18"/>
      <c r="XDF10" s="18"/>
      <c r="XDG10" s="18"/>
      <c r="XDH10" s="18"/>
      <c r="XDI10" s="18"/>
      <c r="XDJ10" s="18"/>
      <c r="XDK10" s="18"/>
      <c r="XDL10" s="18"/>
      <c r="XDM10" s="18"/>
      <c r="XDN10" s="18"/>
      <c r="XDO10" s="18"/>
      <c r="XDP10" s="18"/>
      <c r="XDQ10" s="18"/>
      <c r="XDR10" s="18"/>
      <c r="XDS10" s="18"/>
      <c r="XDT10" s="18"/>
      <c r="XDU10" s="18"/>
      <c r="XDV10" s="18"/>
      <c r="XDW10" s="18"/>
      <c r="XDX10" s="18"/>
      <c r="XDY10" s="18"/>
      <c r="XDZ10" s="18"/>
      <c r="XEA10" s="18"/>
      <c r="XEB10" s="18"/>
      <c r="XEC10" s="18"/>
      <c r="XED10" s="18"/>
      <c r="XEE10" s="18"/>
      <c r="XEF10" s="18"/>
      <c r="XEG10" s="18"/>
      <c r="XEH10" s="18"/>
      <c r="XEI10" s="18"/>
      <c r="XEJ10" s="18"/>
      <c r="XEK10" s="18"/>
      <c r="XEL10" s="18"/>
      <c r="XEM10" s="18"/>
      <c r="XEN10" s="18"/>
      <c r="XEO10" s="18"/>
      <c r="XEP10" s="18"/>
      <c r="XEQ10" s="18"/>
      <c r="XER10" s="18"/>
      <c r="XES10" s="18"/>
      <c r="XET10" s="18"/>
      <c r="XEU10" s="18"/>
      <c r="XEV10" s="18"/>
      <c r="XEW10" s="18"/>
      <c r="XEX10" s="18"/>
      <c r="XEY10" s="18"/>
      <c r="XEZ10" s="18"/>
      <c r="XFA10" s="18"/>
      <c r="XFB10" s="18"/>
      <c r="XFC10" s="18"/>
      <c r="XFD10" s="18"/>
    </row>
    <row r="11" spans="1:4054 13835:16384" x14ac:dyDescent="0.25">
      <c r="A11" s="9"/>
      <c r="B11" s="36" t="s">
        <v>27</v>
      </c>
      <c r="C11" s="42" t="s">
        <v>28</v>
      </c>
      <c r="D11" s="36">
        <v>150</v>
      </c>
      <c r="E11" s="43">
        <v>5.99</v>
      </c>
      <c r="F11" s="43">
        <v>7.97</v>
      </c>
      <c r="G11" s="43">
        <v>27.38</v>
      </c>
      <c r="H11" s="44">
        <v>205.5</v>
      </c>
      <c r="I11" s="43">
        <v>40.950000000000003</v>
      </c>
      <c r="J11" s="43">
        <v>0.17</v>
      </c>
      <c r="K11" s="43">
        <v>0.14000000000000001</v>
      </c>
      <c r="L11" s="43">
        <v>0.93</v>
      </c>
      <c r="M11" s="43">
        <v>106.68</v>
      </c>
      <c r="N11" s="43">
        <v>51.2</v>
      </c>
      <c r="O11" s="43">
        <v>169.25</v>
      </c>
      <c r="P11" s="43">
        <v>1.23</v>
      </c>
      <c r="Q11" s="43">
        <v>5</v>
      </c>
      <c r="R11" s="43">
        <v>5.8</v>
      </c>
      <c r="S11" s="43">
        <v>24.1</v>
      </c>
      <c r="T11" s="43">
        <v>168.9</v>
      </c>
      <c r="U11" s="43">
        <v>27.2</v>
      </c>
      <c r="V11" s="36">
        <v>7.0000000000000007E-2</v>
      </c>
      <c r="W11" s="36">
        <v>0.12</v>
      </c>
      <c r="X11" s="43">
        <v>0.53</v>
      </c>
      <c r="Y11" s="43">
        <v>116</v>
      </c>
      <c r="Z11" s="43">
        <v>27</v>
      </c>
      <c r="AA11" s="43">
        <v>124</v>
      </c>
      <c r="AB11" s="43">
        <v>0.53</v>
      </c>
      <c r="BD11" s="43">
        <v>4.25</v>
      </c>
      <c r="BE11" s="43">
        <v>5.34</v>
      </c>
      <c r="BF11" s="43">
        <v>19.11</v>
      </c>
      <c r="BG11" s="43">
        <v>141</v>
      </c>
      <c r="BH11" s="43">
        <v>24.45</v>
      </c>
      <c r="BI11" s="43">
        <v>0.12</v>
      </c>
      <c r="BJ11" s="43">
        <v>0.08</v>
      </c>
      <c r="BK11" s="43">
        <v>0.27</v>
      </c>
      <c r="BL11" s="43">
        <v>72.09</v>
      </c>
      <c r="BM11" s="43">
        <v>33.880000000000003</v>
      </c>
      <c r="BN11" s="43">
        <v>123.72</v>
      </c>
      <c r="BO11" s="43">
        <v>0.98</v>
      </c>
    </row>
    <row r="12" spans="1:4054 13835:16384" x14ac:dyDescent="0.25">
      <c r="A12" s="9"/>
      <c r="B12" s="36" t="s">
        <v>29</v>
      </c>
      <c r="C12" s="42" t="s">
        <v>30</v>
      </c>
      <c r="D12" s="36">
        <v>20</v>
      </c>
      <c r="E12" s="43">
        <v>1.36</v>
      </c>
      <c r="F12" s="43">
        <v>0.24</v>
      </c>
      <c r="G12" s="43">
        <v>6.72</v>
      </c>
      <c r="H12" s="44">
        <v>34.159999999999997</v>
      </c>
      <c r="I12" s="43" t="s">
        <v>248</v>
      </c>
      <c r="J12" s="43">
        <v>0.03</v>
      </c>
      <c r="K12" s="43">
        <v>0.02</v>
      </c>
      <c r="L12" s="43">
        <v>0</v>
      </c>
      <c r="M12" s="43">
        <v>9.01</v>
      </c>
      <c r="N12" s="43">
        <v>9.41</v>
      </c>
      <c r="O12" s="43">
        <v>30.14</v>
      </c>
      <c r="P12" s="43">
        <v>0.75</v>
      </c>
      <c r="Q12" s="43">
        <v>1.7</v>
      </c>
      <c r="R12" s="43">
        <v>0.3</v>
      </c>
      <c r="S12" s="43">
        <v>8.4</v>
      </c>
      <c r="T12" s="43">
        <v>42.7</v>
      </c>
      <c r="U12" s="43"/>
      <c r="V12" s="43">
        <v>0.04</v>
      </c>
      <c r="W12" s="43">
        <v>0.02</v>
      </c>
      <c r="X12" s="43"/>
      <c r="Y12" s="43">
        <v>11.26</v>
      </c>
      <c r="Z12" s="43">
        <v>11.76</v>
      </c>
      <c r="AA12" s="43">
        <v>37.68</v>
      </c>
      <c r="AB12" s="43">
        <v>0.94</v>
      </c>
    </row>
    <row r="13" spans="1:4054 13835:16384" x14ac:dyDescent="0.25">
      <c r="A13" s="9"/>
      <c r="B13" s="36" t="s">
        <v>29</v>
      </c>
      <c r="C13" s="27" t="s">
        <v>31</v>
      </c>
      <c r="D13" s="36">
        <v>30</v>
      </c>
      <c r="E13" s="43">
        <f t="shared" ref="E13:P13" si="0">BD13*30/20</f>
        <v>2.2199999999999998</v>
      </c>
      <c r="F13" s="43">
        <f t="shared" si="0"/>
        <v>0.26999999999999996</v>
      </c>
      <c r="G13" s="43">
        <f t="shared" si="0"/>
        <v>14.73</v>
      </c>
      <c r="H13" s="43">
        <f t="shared" si="0"/>
        <v>70.335000000000008</v>
      </c>
      <c r="I13" s="43">
        <f t="shared" si="0"/>
        <v>0</v>
      </c>
      <c r="J13" s="43">
        <f t="shared" si="0"/>
        <v>0</v>
      </c>
      <c r="K13" s="43">
        <f t="shared" si="0"/>
        <v>1.4999999999999999E-2</v>
      </c>
      <c r="L13" s="43">
        <f t="shared" si="0"/>
        <v>0</v>
      </c>
      <c r="M13" s="43">
        <f t="shared" si="0"/>
        <v>6</v>
      </c>
      <c r="N13" s="43">
        <f t="shared" si="0"/>
        <v>4.2</v>
      </c>
      <c r="O13" s="43">
        <f t="shared" si="0"/>
        <v>19.5</v>
      </c>
      <c r="P13" s="43">
        <f t="shared" si="0"/>
        <v>0.32999999999999996</v>
      </c>
      <c r="Q13" s="43">
        <v>3.03</v>
      </c>
      <c r="R13" s="43">
        <v>0.36</v>
      </c>
      <c r="S13" s="43">
        <v>19.64</v>
      </c>
      <c r="T13" s="43">
        <v>93.77</v>
      </c>
      <c r="U13" s="43"/>
      <c r="V13" s="43"/>
      <c r="W13" s="43">
        <v>1.2999999999999999E-2</v>
      </c>
      <c r="X13" s="43"/>
      <c r="Y13" s="43">
        <v>8</v>
      </c>
      <c r="Z13" s="43">
        <v>5.6</v>
      </c>
      <c r="AA13" s="43">
        <v>26</v>
      </c>
      <c r="AB13" s="43">
        <v>0.44</v>
      </c>
      <c r="AC13" s="43">
        <v>3</v>
      </c>
      <c r="AD13" s="43">
        <f t="shared" ref="AD13:AN13" si="1">AP13*40/40</f>
        <v>0</v>
      </c>
      <c r="AE13" s="43">
        <f t="shared" si="1"/>
        <v>0</v>
      </c>
      <c r="AF13" s="43">
        <f t="shared" si="1"/>
        <v>0</v>
      </c>
      <c r="AG13" s="43">
        <f t="shared" si="1"/>
        <v>0</v>
      </c>
      <c r="AH13" s="43">
        <f t="shared" si="1"/>
        <v>0</v>
      </c>
      <c r="AI13" s="43">
        <f t="shared" si="1"/>
        <v>0</v>
      </c>
      <c r="AJ13" s="43">
        <f t="shared" si="1"/>
        <v>0</v>
      </c>
      <c r="AK13" s="43">
        <f t="shared" si="1"/>
        <v>0</v>
      </c>
      <c r="AL13" s="43">
        <f t="shared" si="1"/>
        <v>0</v>
      </c>
      <c r="AM13" s="43">
        <f t="shared" si="1"/>
        <v>0</v>
      </c>
      <c r="AN13" s="43">
        <f t="shared" si="1"/>
        <v>0</v>
      </c>
      <c r="BD13" s="43">
        <v>1.48</v>
      </c>
      <c r="BE13" s="43">
        <v>0.18</v>
      </c>
      <c r="BF13" s="43">
        <v>9.82</v>
      </c>
      <c r="BG13" s="43">
        <v>46.89</v>
      </c>
      <c r="BH13" s="43"/>
      <c r="BI13" s="43"/>
      <c r="BJ13" s="43">
        <v>0.01</v>
      </c>
      <c r="BK13" s="43"/>
      <c r="BL13" s="43">
        <v>4</v>
      </c>
      <c r="BM13" s="43">
        <v>2.8</v>
      </c>
      <c r="BN13" s="43">
        <v>13</v>
      </c>
      <c r="BO13" s="43">
        <v>0.22</v>
      </c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31"/>
    </row>
    <row r="14" spans="1:4054 13835:16384" x14ac:dyDescent="0.25">
      <c r="A14" s="9"/>
      <c r="B14" s="36" t="s">
        <v>32</v>
      </c>
      <c r="C14" s="42" t="s">
        <v>33</v>
      </c>
      <c r="D14" s="36">
        <v>180</v>
      </c>
      <c r="E14" s="43">
        <f>BD14*180/200</f>
        <v>0.11700000000000001</v>
      </c>
      <c r="F14" s="43">
        <v>0.02</v>
      </c>
      <c r="G14" s="43">
        <v>15.2</v>
      </c>
      <c r="H14" s="44">
        <v>62</v>
      </c>
      <c r="I14" s="43" t="s">
        <v>248</v>
      </c>
      <c r="J14" s="43">
        <v>0</v>
      </c>
      <c r="K14" s="43">
        <v>0</v>
      </c>
      <c r="L14" s="43">
        <v>2.83</v>
      </c>
      <c r="M14" s="43">
        <v>14.2</v>
      </c>
      <c r="N14" s="43">
        <v>2.4</v>
      </c>
      <c r="O14" s="43">
        <v>4.4000000000000004</v>
      </c>
      <c r="P14" s="43">
        <v>0.36</v>
      </c>
      <c r="Q14" s="43">
        <v>0.3</v>
      </c>
      <c r="R14" s="43"/>
      <c r="S14" s="43">
        <v>6.7</v>
      </c>
      <c r="T14" s="43">
        <v>27.9</v>
      </c>
      <c r="U14" s="45">
        <v>0.38</v>
      </c>
      <c r="V14" s="36"/>
      <c r="W14" s="36">
        <v>0.01</v>
      </c>
      <c r="X14" s="43">
        <v>1.1599999999999999</v>
      </c>
      <c r="Y14" s="43">
        <v>6.9</v>
      </c>
      <c r="Z14" s="43">
        <v>4.5999999999999996</v>
      </c>
      <c r="AA14" s="43">
        <v>8.5</v>
      </c>
      <c r="AB14" s="43">
        <v>0.77</v>
      </c>
      <c r="AC14" s="43">
        <v>0.8</v>
      </c>
      <c r="AD14" s="43">
        <v>0.2</v>
      </c>
      <c r="AE14" s="43">
        <v>16.7</v>
      </c>
      <c r="AF14" s="43">
        <v>66.7</v>
      </c>
      <c r="AG14" s="43">
        <v>98</v>
      </c>
      <c r="AH14" s="43">
        <v>0.01</v>
      </c>
      <c r="AI14" s="43">
        <v>0.05</v>
      </c>
      <c r="AJ14" s="43">
        <v>80</v>
      </c>
      <c r="AK14" s="43">
        <v>11</v>
      </c>
      <c r="AL14" s="43">
        <v>3</v>
      </c>
      <c r="AM14" s="43">
        <v>3</v>
      </c>
      <c r="AN14" s="43">
        <v>0.54</v>
      </c>
      <c r="BD14" s="43">
        <v>0.13</v>
      </c>
      <c r="BE14" s="43">
        <v>0.02</v>
      </c>
      <c r="BF14" s="43">
        <v>15.2</v>
      </c>
      <c r="BG14" s="43">
        <v>62</v>
      </c>
      <c r="BH14" s="43"/>
      <c r="BI14" s="43"/>
      <c r="BJ14" s="43"/>
      <c r="BK14" s="43">
        <v>2.83</v>
      </c>
      <c r="BL14" s="43">
        <v>14.2</v>
      </c>
      <c r="BM14" s="43">
        <v>2.4</v>
      </c>
      <c r="BN14" s="43">
        <v>4.4000000000000004</v>
      </c>
      <c r="BO14" s="43">
        <v>0.36</v>
      </c>
    </row>
    <row r="15" spans="1:4054 13835:16384" x14ac:dyDescent="0.25">
      <c r="A15" s="9"/>
      <c r="B15" s="36" t="s">
        <v>74</v>
      </c>
      <c r="C15" s="42" t="s">
        <v>82</v>
      </c>
      <c r="D15" s="36">
        <v>100</v>
      </c>
      <c r="E15" s="43">
        <f t="shared" ref="E15:P15" si="2">BD15*100/100</f>
        <v>0.4</v>
      </c>
      <c r="F15" s="43">
        <f t="shared" si="2"/>
        <v>0.4</v>
      </c>
      <c r="G15" s="43">
        <f t="shared" si="2"/>
        <v>9.8000000000000007</v>
      </c>
      <c r="H15" s="43">
        <f t="shared" si="2"/>
        <v>47</v>
      </c>
      <c r="I15" s="43">
        <f t="shared" si="2"/>
        <v>0</v>
      </c>
      <c r="J15" s="43">
        <f t="shared" si="2"/>
        <v>0.03</v>
      </c>
      <c r="K15" s="43">
        <f t="shared" si="2"/>
        <v>0.02</v>
      </c>
      <c r="L15" s="43">
        <f t="shared" si="2"/>
        <v>10</v>
      </c>
      <c r="M15" s="43">
        <f t="shared" si="2"/>
        <v>16</v>
      </c>
      <c r="N15" s="43">
        <f t="shared" si="2"/>
        <v>9</v>
      </c>
      <c r="O15" s="43">
        <f t="shared" si="2"/>
        <v>11</v>
      </c>
      <c r="P15" s="43">
        <f t="shared" si="2"/>
        <v>2.2000000000000002</v>
      </c>
      <c r="BD15" s="43">
        <v>0.4</v>
      </c>
      <c r="BE15" s="43">
        <v>0.4</v>
      </c>
      <c r="BF15" s="43">
        <v>9.8000000000000007</v>
      </c>
      <c r="BG15" s="43">
        <v>47</v>
      </c>
      <c r="BH15" s="46"/>
      <c r="BI15" s="36">
        <v>0.03</v>
      </c>
      <c r="BJ15" s="36">
        <v>0.02</v>
      </c>
      <c r="BK15" s="43">
        <v>10</v>
      </c>
      <c r="BL15" s="43">
        <v>16</v>
      </c>
      <c r="BM15" s="43">
        <v>9</v>
      </c>
      <c r="BN15" s="43">
        <v>11</v>
      </c>
      <c r="BO15" s="43">
        <v>2.2000000000000002</v>
      </c>
    </row>
    <row r="16" spans="1:4054 13835:16384" x14ac:dyDescent="0.25">
      <c r="A16" s="8" t="s">
        <v>89</v>
      </c>
      <c r="B16" s="8"/>
      <c r="C16" s="8"/>
      <c r="D16" s="48">
        <f>SUM(D8:D15)</f>
        <v>545</v>
      </c>
      <c r="E16" s="49"/>
      <c r="F16" s="49"/>
      <c r="G16" s="49"/>
      <c r="H16" s="49"/>
      <c r="I16" s="49"/>
      <c r="J16" s="48"/>
      <c r="K16" s="48"/>
      <c r="L16" s="49"/>
      <c r="M16" s="49"/>
      <c r="N16" s="49"/>
      <c r="O16" s="49"/>
      <c r="P16" s="49"/>
    </row>
    <row r="17" spans="1:4054 13934:16384" x14ac:dyDescent="0.25">
      <c r="A17" s="7" t="s">
        <v>37</v>
      </c>
      <c r="B17" s="7">
        <f t="shared" ref="B17:P17" si="3">SUM(B8:B16)</f>
        <v>0</v>
      </c>
      <c r="C17" s="7">
        <f t="shared" si="3"/>
        <v>0</v>
      </c>
      <c r="D17" s="7">
        <f t="shared" si="3"/>
        <v>1090</v>
      </c>
      <c r="E17" s="49">
        <f t="shared" si="3"/>
        <v>18.747</v>
      </c>
      <c r="F17" s="49">
        <f t="shared" si="3"/>
        <v>25.179999999999996</v>
      </c>
      <c r="G17" s="49">
        <f t="shared" si="3"/>
        <v>74.260000000000005</v>
      </c>
      <c r="H17" s="49">
        <f t="shared" si="3"/>
        <v>601.995</v>
      </c>
      <c r="I17" s="49">
        <f t="shared" si="3"/>
        <v>219.95</v>
      </c>
      <c r="J17" s="49">
        <f t="shared" si="3"/>
        <v>0.26500000000000001</v>
      </c>
      <c r="K17" s="49">
        <f t="shared" si="3"/>
        <v>0.43000000000000005</v>
      </c>
      <c r="L17" s="49">
        <f t="shared" si="3"/>
        <v>13.870000000000001</v>
      </c>
      <c r="M17" s="49">
        <f t="shared" si="3"/>
        <v>308.29000000000002</v>
      </c>
      <c r="N17" s="49">
        <f t="shared" si="3"/>
        <v>86.460000000000008</v>
      </c>
      <c r="O17" s="49">
        <f t="shared" si="3"/>
        <v>389.28999999999996</v>
      </c>
      <c r="P17" s="49">
        <f t="shared" si="3"/>
        <v>6.04</v>
      </c>
    </row>
    <row r="18" spans="1:4054 13934:16384" ht="15" customHeight="1" x14ac:dyDescent="0.25">
      <c r="A18" s="6" t="s">
        <v>38</v>
      </c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</row>
    <row r="19" spans="1:4054 13934:16384" x14ac:dyDescent="0.25">
      <c r="A19" s="6"/>
      <c r="B19" s="26" t="s">
        <v>39</v>
      </c>
      <c r="C19" s="42" t="s">
        <v>40</v>
      </c>
      <c r="D19" s="28">
        <v>60</v>
      </c>
      <c r="E19" s="36">
        <v>1.73</v>
      </c>
      <c r="F19" s="36">
        <v>4.63</v>
      </c>
      <c r="G19" s="36">
        <v>3.47</v>
      </c>
      <c r="H19" s="36">
        <v>35.520000000000003</v>
      </c>
      <c r="I19" s="43">
        <v>8.4</v>
      </c>
      <c r="J19" s="36">
        <v>0.04</v>
      </c>
      <c r="K19" s="36">
        <v>0.02</v>
      </c>
      <c r="L19" s="36">
        <v>5.82</v>
      </c>
      <c r="M19" s="36">
        <v>14.35</v>
      </c>
      <c r="N19" s="36">
        <v>12.11</v>
      </c>
      <c r="O19" s="36">
        <v>36.799999999999997</v>
      </c>
      <c r="P19" s="36">
        <v>0.42</v>
      </c>
      <c r="BD19" s="36">
        <v>1.06</v>
      </c>
      <c r="BE19" s="36">
        <v>0.17</v>
      </c>
      <c r="BF19" s="36">
        <v>8.52</v>
      </c>
      <c r="BG19" s="36">
        <v>39</v>
      </c>
      <c r="BH19" s="36">
        <v>733.2</v>
      </c>
      <c r="BI19" s="36">
        <v>0.05</v>
      </c>
      <c r="BJ19" s="36">
        <v>0.08</v>
      </c>
      <c r="BK19" s="36">
        <v>4.37</v>
      </c>
      <c r="BL19" s="36">
        <v>23.99</v>
      </c>
      <c r="BM19" s="36">
        <v>30.38</v>
      </c>
      <c r="BN19" s="36">
        <v>44.52</v>
      </c>
      <c r="BO19" s="36">
        <v>1.06</v>
      </c>
      <c r="UFN19" s="53"/>
    </row>
    <row r="20" spans="1:4054 13934:16384" s="54" customFormat="1" x14ac:dyDescent="0.25">
      <c r="A20" s="6"/>
      <c r="B20" s="36" t="s">
        <v>41</v>
      </c>
      <c r="C20" s="42" t="s">
        <v>249</v>
      </c>
      <c r="D20" s="36">
        <v>200</v>
      </c>
      <c r="E20" s="36">
        <v>2.85</v>
      </c>
      <c r="F20" s="36">
        <v>3.67</v>
      </c>
      <c r="G20" s="36">
        <v>15.03</v>
      </c>
      <c r="H20" s="36">
        <v>115</v>
      </c>
      <c r="I20" s="36">
        <v>16.84</v>
      </c>
      <c r="J20" s="36">
        <v>0.08</v>
      </c>
      <c r="K20" s="36">
        <v>0.06</v>
      </c>
      <c r="L20" s="36">
        <v>4.5999999999999996</v>
      </c>
      <c r="M20" s="36">
        <v>26.72</v>
      </c>
      <c r="N20" s="36">
        <v>20.28</v>
      </c>
      <c r="O20" s="36">
        <v>57.78</v>
      </c>
      <c r="P20" s="36">
        <v>0.94</v>
      </c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  <c r="IW20" s="18"/>
      <c r="IX20" s="18"/>
      <c r="IY20" s="18"/>
      <c r="IZ20" s="18"/>
      <c r="JA20" s="18"/>
      <c r="JB20" s="18"/>
      <c r="JC20" s="18"/>
      <c r="JD20" s="18"/>
      <c r="JE20" s="18"/>
      <c r="JF20" s="18"/>
      <c r="JG20" s="18"/>
      <c r="JH20" s="18"/>
      <c r="JI20" s="18"/>
      <c r="JJ20" s="18"/>
      <c r="JK20" s="18"/>
      <c r="JL20" s="18"/>
      <c r="JM20" s="18"/>
      <c r="JN20" s="18"/>
      <c r="JO20" s="18"/>
      <c r="JP20" s="18"/>
      <c r="JQ20" s="18"/>
      <c r="JR20" s="18"/>
      <c r="JS20" s="18"/>
      <c r="JT20" s="18"/>
      <c r="JU20" s="18"/>
      <c r="JV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TXN20" s="55"/>
      <c r="TXO20" s="55"/>
      <c r="TXP20" s="55"/>
      <c r="TXQ20" s="55"/>
      <c r="TXR20" s="55"/>
      <c r="TXS20" s="55"/>
      <c r="TXT20" s="55"/>
      <c r="TXU20" s="55"/>
      <c r="TXV20" s="55"/>
      <c r="TXW20" s="55"/>
      <c r="TXX20" s="55"/>
      <c r="TXY20" s="55"/>
      <c r="TXZ20" s="55"/>
      <c r="TYA20" s="55"/>
      <c r="TYB20" s="55"/>
      <c r="TYC20" s="55"/>
      <c r="TYD20" s="55"/>
      <c r="TYE20" s="55"/>
      <c r="TYF20" s="55"/>
      <c r="TYG20" s="55"/>
      <c r="TYH20" s="55"/>
      <c r="TYI20" s="55"/>
      <c r="TYJ20" s="55"/>
      <c r="TYK20" s="55"/>
      <c r="TYL20" s="55"/>
      <c r="TYM20" s="55"/>
      <c r="TYN20" s="55"/>
      <c r="TYO20" s="55"/>
      <c r="TYP20" s="55"/>
      <c r="TYQ20" s="55"/>
      <c r="TYR20" s="55"/>
      <c r="TYS20" s="55"/>
      <c r="TYT20" s="55"/>
      <c r="TYU20" s="55"/>
      <c r="TYV20" s="55"/>
      <c r="TYW20" s="55"/>
      <c r="TYX20" s="55"/>
      <c r="TYY20" s="55"/>
      <c r="TYZ20" s="55"/>
      <c r="TZA20" s="55"/>
      <c r="TZB20" s="55"/>
      <c r="TZC20" s="55"/>
      <c r="TZD20" s="55"/>
      <c r="TZE20" s="55"/>
      <c r="TZF20" s="55"/>
      <c r="TZG20" s="55"/>
      <c r="TZH20" s="55"/>
      <c r="TZI20" s="55"/>
      <c r="TZJ20" s="55"/>
      <c r="TZK20" s="55"/>
      <c r="TZL20" s="55"/>
      <c r="TZM20" s="55"/>
      <c r="TZN20" s="55"/>
      <c r="TZO20" s="55"/>
      <c r="TZP20" s="55"/>
      <c r="TZQ20" s="55"/>
      <c r="TZR20" s="55"/>
      <c r="TZS20" s="55"/>
      <c r="TZT20" s="55"/>
      <c r="TZU20" s="55"/>
      <c r="TZV20" s="55"/>
      <c r="TZW20" s="55"/>
      <c r="TZX20" s="55"/>
      <c r="TZY20" s="55"/>
      <c r="TZZ20" s="55"/>
      <c r="UAA20" s="55"/>
      <c r="UAB20" s="55"/>
      <c r="UAC20" s="55"/>
      <c r="UAD20" s="55"/>
      <c r="UAE20" s="55"/>
      <c r="UAF20" s="55"/>
      <c r="UAG20" s="55"/>
      <c r="UAH20" s="55"/>
      <c r="UAI20" s="55"/>
      <c r="UAJ20" s="55"/>
      <c r="UAK20" s="55"/>
      <c r="UAL20" s="55"/>
      <c r="UAM20" s="55"/>
      <c r="UAN20" s="55"/>
      <c r="UAO20" s="55"/>
      <c r="UAP20" s="55"/>
      <c r="UAQ20" s="55"/>
      <c r="UAR20" s="55"/>
      <c r="UAS20" s="55"/>
      <c r="UAT20" s="55"/>
      <c r="UAU20" s="55"/>
      <c r="UAV20" s="55"/>
      <c r="UAW20" s="55"/>
      <c r="UAX20" s="55"/>
      <c r="UAY20" s="55"/>
      <c r="UAZ20" s="55"/>
      <c r="UBA20" s="55"/>
      <c r="UBB20" s="55"/>
      <c r="UBC20" s="55"/>
      <c r="UBD20" s="55"/>
      <c r="UBE20" s="55"/>
      <c r="UBF20" s="55"/>
      <c r="UBG20" s="55"/>
      <c r="UBH20" s="55"/>
      <c r="UBI20" s="55"/>
      <c r="UBJ20" s="55"/>
      <c r="UBK20" s="55"/>
      <c r="UBL20" s="55"/>
      <c r="UBM20" s="55"/>
      <c r="UBN20" s="55"/>
      <c r="UBO20" s="55"/>
      <c r="UBP20" s="55"/>
      <c r="UBQ20" s="55"/>
      <c r="UBR20" s="55"/>
      <c r="UBS20" s="55"/>
      <c r="UBT20" s="55"/>
      <c r="UBU20" s="55"/>
      <c r="UBV20" s="55"/>
      <c r="UBW20" s="55"/>
      <c r="UBX20" s="55"/>
      <c r="UBY20" s="55"/>
      <c r="UBZ20" s="55"/>
      <c r="UCA20" s="55"/>
      <c r="UCB20" s="55"/>
      <c r="UCC20" s="55"/>
      <c r="UCD20" s="55"/>
      <c r="UCE20" s="55"/>
      <c r="UCF20" s="55"/>
      <c r="UCG20" s="55"/>
      <c r="UCH20" s="55"/>
      <c r="UCI20" s="55"/>
      <c r="UCJ20" s="55"/>
      <c r="UCK20" s="56"/>
      <c r="UCL20" s="56"/>
      <c r="UCM20" s="56"/>
      <c r="UCN20" s="56"/>
      <c r="UCO20" s="56"/>
      <c r="UCP20" s="56"/>
      <c r="UCQ20" s="56"/>
      <c r="UCR20" s="56"/>
      <c r="UCS20" s="56"/>
      <c r="UCT20" s="56"/>
      <c r="UCU20" s="56"/>
      <c r="UCV20" s="56"/>
      <c r="UCW20" s="56"/>
      <c r="UCX20" s="56"/>
      <c r="UCY20" s="56"/>
      <c r="UCZ20" s="56"/>
      <c r="UDA20" s="56"/>
      <c r="UDB20" s="56"/>
      <c r="UDC20" s="56"/>
      <c r="UDD20" s="56"/>
      <c r="UDE20" s="56"/>
      <c r="UDF20" s="56"/>
      <c r="UDG20" s="56"/>
      <c r="UDH20" s="56"/>
      <c r="UDI20" s="56"/>
      <c r="UDJ20" s="56"/>
      <c r="UDK20" s="56"/>
      <c r="UDL20" s="56"/>
      <c r="UDM20" s="56"/>
      <c r="UDN20" s="56"/>
      <c r="UDO20" s="56"/>
      <c r="UDP20" s="56"/>
      <c r="UDQ20" s="56"/>
      <c r="UDR20" s="56"/>
      <c r="UDS20" s="56"/>
      <c r="UDT20" s="56"/>
      <c r="UDU20" s="56"/>
      <c r="UDV20" s="56"/>
      <c r="UDW20" s="56"/>
      <c r="UDX20" s="56"/>
      <c r="UDY20" s="56"/>
      <c r="UDZ20" s="56"/>
      <c r="UEA20" s="56"/>
      <c r="UEB20" s="56"/>
      <c r="UEC20" s="56"/>
      <c r="UED20" s="56"/>
      <c r="UEE20" s="56"/>
      <c r="UEF20" s="56"/>
      <c r="UEG20" s="56"/>
      <c r="UEH20" s="56"/>
      <c r="UEI20" s="56"/>
      <c r="UEJ20" s="56"/>
      <c r="UEK20" s="56"/>
      <c r="UEL20" s="56"/>
      <c r="UEM20" s="56"/>
      <c r="UEN20" s="56"/>
      <c r="UEO20" s="56"/>
      <c r="UEP20" s="56"/>
      <c r="UEQ20" s="56"/>
      <c r="UER20" s="56"/>
      <c r="UES20" s="56"/>
      <c r="UET20" s="56"/>
      <c r="UEU20" s="56"/>
      <c r="UEV20" s="56"/>
      <c r="UEW20" s="56"/>
      <c r="UEX20" s="56"/>
      <c r="UEY20" s="56"/>
      <c r="UEZ20" s="56"/>
      <c r="UFA20" s="56"/>
      <c r="UFB20" s="56"/>
      <c r="UFC20" s="56"/>
      <c r="UFD20" s="56"/>
      <c r="UFE20" s="56"/>
      <c r="UFF20" s="56"/>
      <c r="UFG20" s="56"/>
      <c r="UFH20" s="56"/>
      <c r="UFI20" s="56"/>
      <c r="UFJ20" s="56"/>
      <c r="UFK20" s="56"/>
      <c r="UFL20" s="56"/>
      <c r="UFM20" s="56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  <c r="WXN20" s="18"/>
      <c r="WXO20" s="18"/>
      <c r="WXP20" s="18"/>
      <c r="WXQ20" s="18"/>
      <c r="WXR20" s="18"/>
      <c r="WXS20" s="18"/>
      <c r="WXT20" s="18"/>
      <c r="WXU20" s="18"/>
      <c r="WXV20" s="18"/>
      <c r="WXW20" s="18"/>
      <c r="WXX20" s="18"/>
      <c r="WXY20" s="18"/>
      <c r="WXZ20" s="18"/>
      <c r="WYA20" s="18"/>
      <c r="WYB20" s="18"/>
      <c r="WYC20" s="18"/>
      <c r="WYD20" s="18"/>
      <c r="WYE20" s="18"/>
      <c r="WYF20" s="18"/>
      <c r="WYG20" s="18"/>
      <c r="WYH20" s="18"/>
      <c r="WYI20" s="18"/>
      <c r="WYJ20" s="18"/>
      <c r="WYK20" s="18"/>
      <c r="WYL20" s="18"/>
      <c r="WYM20" s="18"/>
      <c r="WYN20" s="18"/>
      <c r="WYO20" s="18"/>
      <c r="WYP20" s="18"/>
      <c r="WYQ20" s="18"/>
      <c r="WYR20" s="18"/>
      <c r="WYS20" s="18"/>
      <c r="WYT20" s="18"/>
      <c r="WYU20" s="18"/>
      <c r="WYV20" s="18"/>
      <c r="WYW20" s="18"/>
      <c r="WYX20" s="18"/>
      <c r="WYY20" s="18"/>
      <c r="WYZ20" s="18"/>
      <c r="WZA20" s="18"/>
      <c r="WZB20" s="18"/>
      <c r="WZC20" s="18"/>
      <c r="WZD20" s="18"/>
      <c r="WZE20" s="18"/>
      <c r="WZF20" s="18"/>
      <c r="WZG20" s="18"/>
      <c r="WZH20" s="18"/>
      <c r="WZI20" s="18"/>
      <c r="WZJ20" s="18"/>
      <c r="WZK20" s="18"/>
      <c r="WZL20" s="18"/>
      <c r="WZM20" s="18"/>
      <c r="WZN20" s="18"/>
      <c r="WZO20" s="18"/>
      <c r="WZP20" s="18"/>
      <c r="WZQ20" s="18"/>
      <c r="WZR20" s="18"/>
      <c r="WZS20" s="18"/>
      <c r="WZT20" s="18"/>
      <c r="WZU20" s="18"/>
      <c r="WZV20" s="18"/>
      <c r="WZW20" s="18"/>
      <c r="WZX20" s="18"/>
      <c r="WZY20" s="18"/>
      <c r="WZZ20" s="18"/>
      <c r="XAA20" s="18"/>
      <c r="XAB20" s="18"/>
      <c r="XAC20" s="18"/>
      <c r="XAD20" s="18"/>
      <c r="XAE20" s="18"/>
      <c r="XAF20" s="18"/>
      <c r="XAG20" s="18"/>
      <c r="XAH20" s="18"/>
      <c r="XAI20" s="18"/>
      <c r="XAJ20" s="18"/>
      <c r="XAK20" s="18"/>
      <c r="XAL20" s="18"/>
      <c r="XAM20" s="18"/>
      <c r="XAN20" s="18"/>
      <c r="XAO20" s="18"/>
      <c r="XAP20" s="18"/>
      <c r="XAQ20" s="18"/>
      <c r="XAR20" s="18"/>
      <c r="XAS20" s="18"/>
      <c r="XAT20" s="18"/>
      <c r="XAU20" s="18"/>
      <c r="XAV20" s="18"/>
      <c r="XAW20" s="18"/>
      <c r="XAX20" s="18"/>
      <c r="XAY20" s="18"/>
      <c r="XAZ20" s="18"/>
      <c r="XBA20" s="18"/>
      <c r="XBB20" s="18"/>
      <c r="XBC20" s="18"/>
      <c r="XBD20" s="18"/>
      <c r="XBE20" s="18"/>
      <c r="XBF20" s="18"/>
      <c r="XBG20" s="18"/>
      <c r="XBH20" s="18"/>
      <c r="XBI20" s="18"/>
      <c r="XBJ20" s="18"/>
      <c r="XBK20" s="18"/>
      <c r="XBL20" s="18"/>
      <c r="XBM20" s="18"/>
      <c r="XBN20" s="18"/>
      <c r="XBO20" s="18"/>
      <c r="XBP20" s="18"/>
      <c r="XBQ20" s="18"/>
      <c r="XBR20" s="18"/>
      <c r="XBS20" s="18"/>
      <c r="XBT20" s="18"/>
      <c r="XBU20" s="18"/>
      <c r="XBV20" s="18"/>
      <c r="XBW20" s="18"/>
      <c r="XBX20" s="18"/>
      <c r="XBY20" s="18"/>
      <c r="XBZ20" s="18"/>
      <c r="XCA20" s="18"/>
      <c r="XCB20" s="18"/>
      <c r="XCC20" s="18"/>
      <c r="XCD20" s="18"/>
      <c r="XCE20" s="18"/>
      <c r="XCF20" s="18"/>
      <c r="XCG20" s="18"/>
      <c r="XCH20" s="18"/>
      <c r="XCI20" s="18"/>
      <c r="XCJ20" s="18"/>
      <c r="XCK20" s="18"/>
      <c r="XCL20" s="18"/>
      <c r="XCM20" s="18"/>
      <c r="XCN20" s="18"/>
      <c r="XCO20" s="18"/>
      <c r="XCP20" s="18"/>
      <c r="XCQ20" s="18"/>
      <c r="XCR20" s="18"/>
      <c r="XCS20" s="18"/>
      <c r="XCT20" s="18"/>
      <c r="XCU20" s="18"/>
      <c r="XCV20" s="18"/>
      <c r="XCW20" s="18"/>
      <c r="XCX20" s="18"/>
      <c r="XCY20" s="18"/>
      <c r="XCZ20" s="18"/>
      <c r="XDA20" s="18"/>
      <c r="XDB20" s="18"/>
      <c r="XDC20" s="18"/>
      <c r="XDD20" s="18"/>
      <c r="XDE20" s="18"/>
      <c r="XDF20" s="18"/>
      <c r="XDG20" s="18"/>
      <c r="XDH20" s="18"/>
      <c r="XDI20" s="18"/>
      <c r="XDJ20" s="18"/>
      <c r="XDK20" s="18"/>
      <c r="XDL20" s="18"/>
      <c r="XDM20" s="18"/>
      <c r="XDN20" s="18"/>
      <c r="XDO20" s="18"/>
      <c r="XDP20" s="18"/>
      <c r="XDQ20" s="18"/>
      <c r="XDR20" s="18"/>
      <c r="XDS20" s="18"/>
      <c r="XDT20" s="18"/>
      <c r="XDU20" s="18"/>
      <c r="XDV20" s="18"/>
      <c r="XDW20" s="18"/>
      <c r="XDX20" s="18"/>
      <c r="XDY20" s="18"/>
      <c r="XDZ20" s="18"/>
      <c r="XEA20" s="18"/>
      <c r="XEB20" s="18"/>
      <c r="XEC20" s="18"/>
      <c r="XED20" s="18"/>
      <c r="XEE20" s="18"/>
      <c r="XEF20" s="18"/>
      <c r="XEG20" s="18"/>
      <c r="XEH20" s="18"/>
      <c r="XEI20" s="18"/>
      <c r="XEJ20" s="18"/>
      <c r="XEK20" s="18"/>
      <c r="XEL20" s="18"/>
      <c r="XEM20" s="18"/>
      <c r="XEN20" s="18"/>
      <c r="XEO20" s="18"/>
      <c r="XEP20" s="18"/>
      <c r="XEQ20" s="18"/>
      <c r="XER20" s="18"/>
      <c r="XES20" s="18"/>
      <c r="XET20" s="18"/>
      <c r="XEU20" s="18"/>
      <c r="XEV20" s="18"/>
      <c r="XEW20" s="18"/>
      <c r="XEX20" s="18"/>
      <c r="XEY20" s="18"/>
      <c r="XEZ20" s="18"/>
      <c r="XFA20" s="18"/>
      <c r="XFB20" s="18"/>
      <c r="XFC20" s="18"/>
      <c r="XFD20" s="18"/>
    </row>
    <row r="21" spans="1:4054 13934:16384" x14ac:dyDescent="0.25">
      <c r="A21" s="6"/>
      <c r="B21" s="32" t="s">
        <v>43</v>
      </c>
      <c r="C21" s="57" t="s">
        <v>44</v>
      </c>
      <c r="D21" s="35">
        <v>100</v>
      </c>
      <c r="E21" s="38">
        <v>5.15</v>
      </c>
      <c r="F21" s="38">
        <v>6.68</v>
      </c>
      <c r="G21" s="38">
        <v>4.67</v>
      </c>
      <c r="H21" s="58">
        <v>150</v>
      </c>
      <c r="I21" s="38">
        <v>12</v>
      </c>
      <c r="J21" s="38">
        <v>0.05</v>
      </c>
      <c r="K21" s="38">
        <v>0.12</v>
      </c>
      <c r="L21" s="38">
        <v>1.78</v>
      </c>
      <c r="M21" s="38">
        <v>13.91</v>
      </c>
      <c r="N21" s="38">
        <v>20.9</v>
      </c>
      <c r="O21" s="38">
        <v>158.41999999999999</v>
      </c>
      <c r="P21" s="38">
        <v>2.2999999999999998</v>
      </c>
      <c r="Q21" s="59">
        <v>7.46</v>
      </c>
      <c r="R21" s="59">
        <v>8.2899999999999991</v>
      </c>
      <c r="S21" s="59">
        <v>9.44</v>
      </c>
      <c r="T21" s="59">
        <v>142</v>
      </c>
      <c r="U21" s="59">
        <v>33</v>
      </c>
      <c r="V21" s="60">
        <v>0.05</v>
      </c>
      <c r="W21" s="60">
        <v>7.0000000000000007E-2</v>
      </c>
      <c r="X21" s="59">
        <v>0.41</v>
      </c>
      <c r="Y21" s="59">
        <v>23.65</v>
      </c>
      <c r="Z21" s="59">
        <v>16.5</v>
      </c>
      <c r="AA21" s="59">
        <v>83.14</v>
      </c>
      <c r="AB21" s="59">
        <v>0.68</v>
      </c>
    </row>
    <row r="22" spans="1:4054 13934:16384" x14ac:dyDescent="0.25">
      <c r="A22" s="6"/>
      <c r="B22" s="36" t="s">
        <v>45</v>
      </c>
      <c r="C22" s="27" t="s">
        <v>46</v>
      </c>
      <c r="D22" s="36">
        <v>150</v>
      </c>
      <c r="E22" s="43">
        <f>BD22*150/100</f>
        <v>3.06</v>
      </c>
      <c r="F22" s="43">
        <v>5.39</v>
      </c>
      <c r="G22" s="43">
        <f>BF22*150/100</f>
        <v>20.445000000000004</v>
      </c>
      <c r="H22" s="103">
        <v>136.5</v>
      </c>
      <c r="I22" s="43">
        <v>23.8</v>
      </c>
      <c r="J22" s="43">
        <f t="shared" ref="J22:P22" si="4">BI22*150/100</f>
        <v>0.13500000000000001</v>
      </c>
      <c r="K22" s="43">
        <f t="shared" si="4"/>
        <v>0.10500000000000002</v>
      </c>
      <c r="L22" s="43">
        <f t="shared" si="4"/>
        <v>18.164999999999999</v>
      </c>
      <c r="M22" s="43">
        <f t="shared" si="4"/>
        <v>36.975000000000001</v>
      </c>
      <c r="N22" s="43">
        <f t="shared" si="4"/>
        <v>27.75</v>
      </c>
      <c r="O22" s="43">
        <f t="shared" si="4"/>
        <v>86.594999999999999</v>
      </c>
      <c r="P22" s="43">
        <f t="shared" si="4"/>
        <v>1.0049999999999999</v>
      </c>
      <c r="AC22" s="43">
        <v>3.2</v>
      </c>
      <c r="AD22" s="43">
        <v>5.2</v>
      </c>
      <c r="AE22" s="43">
        <v>19.8</v>
      </c>
      <c r="AF22" s="43">
        <v>139.4</v>
      </c>
      <c r="AG22" s="43">
        <v>23.8</v>
      </c>
      <c r="AH22" s="43">
        <v>0.12</v>
      </c>
      <c r="AI22" s="43">
        <v>0.11</v>
      </c>
      <c r="AJ22" s="43">
        <v>10.199999999999999</v>
      </c>
      <c r="AK22" s="43">
        <v>39</v>
      </c>
      <c r="AL22" s="43">
        <v>28</v>
      </c>
      <c r="AM22" s="43">
        <v>84</v>
      </c>
      <c r="AN22" s="43">
        <v>1.03</v>
      </c>
      <c r="BD22" s="43">
        <v>2.04</v>
      </c>
      <c r="BE22" s="43">
        <v>3.2</v>
      </c>
      <c r="BF22" s="43">
        <v>13.63</v>
      </c>
      <c r="BG22" s="43">
        <v>91</v>
      </c>
      <c r="BH22" s="43"/>
      <c r="BI22" s="43">
        <v>0.09</v>
      </c>
      <c r="BJ22" s="43">
        <v>7.0000000000000007E-2</v>
      </c>
      <c r="BK22" s="43">
        <v>12.11</v>
      </c>
      <c r="BL22" s="43">
        <v>24.65</v>
      </c>
      <c r="BM22" s="43">
        <v>18.5</v>
      </c>
      <c r="BN22" s="43">
        <v>57.73</v>
      </c>
      <c r="BO22" s="43">
        <v>0.67</v>
      </c>
    </row>
    <row r="23" spans="1:4054 13934:16384" x14ac:dyDescent="0.25">
      <c r="A23" s="6"/>
      <c r="B23" s="36" t="s">
        <v>29</v>
      </c>
      <c r="C23" s="42" t="s">
        <v>30</v>
      </c>
      <c r="D23" s="36">
        <v>29</v>
      </c>
      <c r="E23" s="43">
        <f t="shared" ref="E23:P23" si="5">BD23*29/20</f>
        <v>1.9720000000000002</v>
      </c>
      <c r="F23" s="43">
        <f t="shared" si="5"/>
        <v>0.34799999999999998</v>
      </c>
      <c r="G23" s="43">
        <f t="shared" si="5"/>
        <v>9.7439999999999998</v>
      </c>
      <c r="H23" s="43">
        <f t="shared" si="5"/>
        <v>49.531999999999996</v>
      </c>
      <c r="I23" s="43">
        <f t="shared" si="5"/>
        <v>0</v>
      </c>
      <c r="J23" s="43">
        <f t="shared" si="5"/>
        <v>4.3499999999999997E-2</v>
      </c>
      <c r="K23" s="43">
        <f t="shared" si="5"/>
        <v>2.8999999999999998E-2</v>
      </c>
      <c r="L23" s="43">
        <f t="shared" si="5"/>
        <v>0</v>
      </c>
      <c r="M23" s="43">
        <f t="shared" si="5"/>
        <v>13.064500000000001</v>
      </c>
      <c r="N23" s="43">
        <f t="shared" si="5"/>
        <v>13.644499999999999</v>
      </c>
      <c r="O23" s="43">
        <f t="shared" si="5"/>
        <v>43.703000000000003</v>
      </c>
      <c r="P23" s="43">
        <f t="shared" si="5"/>
        <v>1.0874999999999999</v>
      </c>
      <c r="Q23" s="43">
        <v>1.7</v>
      </c>
      <c r="R23" s="43">
        <v>0.3</v>
      </c>
      <c r="S23" s="43">
        <v>8.4</v>
      </c>
      <c r="T23" s="43">
        <v>42.7</v>
      </c>
      <c r="U23" s="43"/>
      <c r="V23" s="43">
        <v>0.04</v>
      </c>
      <c r="W23" s="43">
        <v>0.02</v>
      </c>
      <c r="X23" s="43"/>
      <c r="Y23" s="43">
        <v>11.26</v>
      </c>
      <c r="Z23" s="43">
        <v>11.76</v>
      </c>
      <c r="AA23" s="43">
        <v>37.68</v>
      </c>
      <c r="AB23" s="43">
        <v>0.94</v>
      </c>
      <c r="BD23" s="43">
        <v>1.36</v>
      </c>
      <c r="BE23" s="43">
        <v>0.24</v>
      </c>
      <c r="BF23" s="43">
        <v>6.72</v>
      </c>
      <c r="BG23" s="43">
        <v>34.159999999999997</v>
      </c>
      <c r="BH23" s="43"/>
      <c r="BI23" s="43">
        <v>0.03</v>
      </c>
      <c r="BJ23" s="43">
        <v>0.02</v>
      </c>
      <c r="BK23" s="43"/>
      <c r="BL23" s="43">
        <v>9.01</v>
      </c>
      <c r="BM23" s="43">
        <v>9.41</v>
      </c>
      <c r="BN23" s="43">
        <v>30.14</v>
      </c>
      <c r="BO23" s="43">
        <v>0.75</v>
      </c>
    </row>
    <row r="24" spans="1:4054 13934:16384" x14ac:dyDescent="0.25">
      <c r="A24" s="6"/>
      <c r="B24" s="36" t="s">
        <v>29</v>
      </c>
      <c r="C24" s="27" t="s">
        <v>31</v>
      </c>
      <c r="D24" s="36">
        <v>50</v>
      </c>
      <c r="E24" s="43">
        <f>BD24*50/20</f>
        <v>3.7</v>
      </c>
      <c r="F24" s="43">
        <f>BE24*50/20</f>
        <v>0.45</v>
      </c>
      <c r="G24" s="43">
        <v>26.38</v>
      </c>
      <c r="H24" s="43">
        <v>117</v>
      </c>
      <c r="I24" s="43">
        <f t="shared" ref="I24:P24" si="6">BH24*50/20</f>
        <v>0</v>
      </c>
      <c r="J24" s="43">
        <f t="shared" si="6"/>
        <v>0</v>
      </c>
      <c r="K24" s="43">
        <f t="shared" si="6"/>
        <v>2.5000000000000001E-2</v>
      </c>
      <c r="L24" s="43">
        <f t="shared" si="6"/>
        <v>0</v>
      </c>
      <c r="M24" s="43">
        <f t="shared" si="6"/>
        <v>10</v>
      </c>
      <c r="N24" s="43">
        <f t="shared" si="6"/>
        <v>7</v>
      </c>
      <c r="O24" s="43">
        <f t="shared" si="6"/>
        <v>32.5</v>
      </c>
      <c r="P24" s="43">
        <f t="shared" si="6"/>
        <v>0.55000000000000004</v>
      </c>
      <c r="Q24" s="43">
        <v>3.03</v>
      </c>
      <c r="R24" s="43">
        <v>0.36</v>
      </c>
      <c r="S24" s="43">
        <v>19.64</v>
      </c>
      <c r="T24" s="43">
        <v>93.77</v>
      </c>
      <c r="U24" s="43"/>
      <c r="V24" s="43"/>
      <c r="W24" s="43">
        <v>1.2999999999999999E-2</v>
      </c>
      <c r="X24" s="43"/>
      <c r="Y24" s="43">
        <v>8</v>
      </c>
      <c r="Z24" s="43">
        <v>5.6</v>
      </c>
      <c r="AA24" s="43">
        <v>26</v>
      </c>
      <c r="AB24" s="43">
        <v>0.44</v>
      </c>
      <c r="AC24" s="43">
        <v>3</v>
      </c>
      <c r="AD24" s="43">
        <f t="shared" ref="AD24:AN24" si="7">AP24*40/40</f>
        <v>0</v>
      </c>
      <c r="AE24" s="43">
        <f t="shared" si="7"/>
        <v>0</v>
      </c>
      <c r="AF24" s="43">
        <f t="shared" si="7"/>
        <v>0</v>
      </c>
      <c r="AG24" s="43">
        <f t="shared" si="7"/>
        <v>0</v>
      </c>
      <c r="AH24" s="43">
        <f t="shared" si="7"/>
        <v>0</v>
      </c>
      <c r="AI24" s="43">
        <f t="shared" si="7"/>
        <v>0</v>
      </c>
      <c r="AJ24" s="43">
        <f t="shared" si="7"/>
        <v>0</v>
      </c>
      <c r="AK24" s="43">
        <f t="shared" si="7"/>
        <v>0</v>
      </c>
      <c r="AL24" s="43">
        <f t="shared" si="7"/>
        <v>0</v>
      </c>
      <c r="AM24" s="43">
        <f t="shared" si="7"/>
        <v>0</v>
      </c>
      <c r="AN24" s="43">
        <f t="shared" si="7"/>
        <v>0</v>
      </c>
      <c r="BD24" s="43">
        <v>1.48</v>
      </c>
      <c r="BE24" s="43">
        <v>0.18</v>
      </c>
      <c r="BF24" s="43">
        <v>9.82</v>
      </c>
      <c r="BG24" s="43">
        <v>46.89</v>
      </c>
      <c r="BH24" s="43"/>
      <c r="BI24" s="43"/>
      <c r="BJ24" s="43">
        <v>0.01</v>
      </c>
      <c r="BK24" s="43"/>
      <c r="BL24" s="43">
        <v>4</v>
      </c>
      <c r="BM24" s="43">
        <v>2.8</v>
      </c>
      <c r="BN24" s="43">
        <v>13</v>
      </c>
      <c r="BO24" s="43">
        <v>0.22</v>
      </c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31"/>
    </row>
    <row r="25" spans="1:4054 13934:16384" s="16" customFormat="1" x14ac:dyDescent="0.25">
      <c r="A25" s="6"/>
      <c r="B25" s="36" t="s">
        <v>47</v>
      </c>
      <c r="C25" s="61" t="s">
        <v>48</v>
      </c>
      <c r="D25" s="36">
        <v>200</v>
      </c>
      <c r="E25" s="43">
        <f t="shared" ref="E25:P25" si="8">BD25*200/100</f>
        <v>0.16</v>
      </c>
      <c r="F25" s="43">
        <f t="shared" si="8"/>
        <v>0.16</v>
      </c>
      <c r="G25" s="43">
        <f t="shared" si="8"/>
        <v>27.88</v>
      </c>
      <c r="H25" s="43">
        <f t="shared" si="8"/>
        <v>114</v>
      </c>
      <c r="I25" s="43">
        <f t="shared" si="8"/>
        <v>0</v>
      </c>
      <c r="J25" s="43">
        <f t="shared" si="8"/>
        <v>2E-3</v>
      </c>
      <c r="K25" s="43">
        <f t="shared" si="8"/>
        <v>0.02</v>
      </c>
      <c r="L25" s="43">
        <f t="shared" si="8"/>
        <v>0.9</v>
      </c>
      <c r="M25" s="43">
        <f t="shared" si="8"/>
        <v>14.18</v>
      </c>
      <c r="N25" s="43">
        <f t="shared" si="8"/>
        <v>5.14</v>
      </c>
      <c r="O25" s="43">
        <f t="shared" si="8"/>
        <v>4.4000000000000004</v>
      </c>
      <c r="P25" s="43">
        <f t="shared" si="8"/>
        <v>0.94</v>
      </c>
      <c r="AC25" s="43">
        <v>0.5</v>
      </c>
      <c r="AD25" s="43">
        <v>0</v>
      </c>
      <c r="AE25" s="43">
        <v>19.8</v>
      </c>
      <c r="AF25" s="43">
        <v>81</v>
      </c>
      <c r="AG25" s="43">
        <v>15</v>
      </c>
      <c r="AH25" s="43">
        <v>0</v>
      </c>
      <c r="AI25" s="43">
        <v>0</v>
      </c>
      <c r="AJ25" s="43">
        <v>0.02</v>
      </c>
      <c r="AK25" s="43">
        <v>50</v>
      </c>
      <c r="AL25" s="43">
        <v>2.1</v>
      </c>
      <c r="AM25" s="43">
        <v>4.3</v>
      </c>
      <c r="AN25" s="43">
        <v>0.09</v>
      </c>
      <c r="AQ25" s="62">
        <v>0.6</v>
      </c>
      <c r="AR25" s="62">
        <v>0.08</v>
      </c>
      <c r="AS25" s="62">
        <v>28.81</v>
      </c>
      <c r="AT25" s="62">
        <v>119.52</v>
      </c>
      <c r="AU25" s="63"/>
      <c r="AV25" s="64">
        <v>1.4E-2</v>
      </c>
      <c r="AW25" s="64">
        <v>0.02</v>
      </c>
      <c r="AX25" s="64">
        <v>0.65</v>
      </c>
      <c r="AY25" s="62">
        <v>29.23</v>
      </c>
      <c r="AZ25" s="62">
        <v>15.71</v>
      </c>
      <c r="BA25" s="62">
        <v>21.1</v>
      </c>
      <c r="BB25" s="62">
        <v>0.63</v>
      </c>
      <c r="BD25" s="43">
        <v>0.08</v>
      </c>
      <c r="BE25" s="43">
        <v>0.08</v>
      </c>
      <c r="BF25" s="43">
        <v>13.94</v>
      </c>
      <c r="BG25" s="43">
        <v>57</v>
      </c>
      <c r="BH25" s="43"/>
      <c r="BI25" s="43">
        <v>1E-3</v>
      </c>
      <c r="BJ25" s="43">
        <v>0.01</v>
      </c>
      <c r="BK25" s="65">
        <v>0.45</v>
      </c>
      <c r="BL25" s="43">
        <v>7.09</v>
      </c>
      <c r="BM25" s="43">
        <v>2.57</v>
      </c>
      <c r="BN25" s="43">
        <v>2.2000000000000002</v>
      </c>
      <c r="BO25" s="43">
        <v>0.47</v>
      </c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  <c r="IW25" s="18"/>
      <c r="IX25" s="18"/>
      <c r="IY25" s="18"/>
      <c r="IZ25" s="18"/>
      <c r="JA25" s="18"/>
      <c r="JB25" s="18"/>
      <c r="JC25" s="18"/>
      <c r="JD25" s="18"/>
      <c r="JE25" s="18"/>
      <c r="JF25" s="18"/>
      <c r="JG25" s="18"/>
      <c r="JH25" s="18"/>
      <c r="JI25" s="18"/>
      <c r="JJ25" s="18"/>
      <c r="JK25" s="18"/>
      <c r="JL25" s="18"/>
      <c r="JM25" s="18"/>
      <c r="JN25" s="18"/>
      <c r="JO25" s="18"/>
      <c r="JP25" s="18"/>
      <c r="JQ25" s="18"/>
      <c r="JR25" s="18"/>
      <c r="JS25" s="18"/>
      <c r="JT25" s="18"/>
      <c r="JU25" s="18"/>
      <c r="JV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UBS25" s="17"/>
      <c r="UBT25" s="17"/>
      <c r="UBU25" s="17"/>
      <c r="UBV25" s="17"/>
      <c r="UBW25" s="17"/>
      <c r="UBX25" s="17"/>
      <c r="UBY25" s="17"/>
      <c r="UBZ25" s="17"/>
      <c r="UCA25" s="17"/>
      <c r="UCB25" s="17"/>
      <c r="UCC25" s="17"/>
      <c r="UCD25" s="17"/>
      <c r="UCE25" s="17"/>
      <c r="UCF25" s="17"/>
      <c r="UCG25" s="17"/>
      <c r="UCH25" s="17"/>
      <c r="UCI25" s="17"/>
      <c r="UCJ25" s="17"/>
      <c r="UCK25" s="17"/>
      <c r="UCL25" s="17"/>
      <c r="UCM25" s="17"/>
      <c r="UCN25" s="17"/>
      <c r="UCO25" s="17"/>
      <c r="UCP25" s="17"/>
      <c r="UCQ25" s="17"/>
      <c r="UCR25" s="17"/>
      <c r="UCS25" s="17"/>
      <c r="UCT25" s="17"/>
      <c r="UCU25" s="17"/>
      <c r="UCV25" s="17"/>
      <c r="UCW25" s="17"/>
      <c r="UCX25" s="17"/>
      <c r="UCY25" s="17"/>
      <c r="UCZ25" s="17"/>
      <c r="UDA25" s="17"/>
      <c r="UDB25" s="17"/>
      <c r="UDC25" s="17"/>
      <c r="UDD25" s="17"/>
      <c r="UDE25" s="17"/>
      <c r="UDF25" s="17"/>
      <c r="UDG25" s="17"/>
      <c r="UDH25" s="17"/>
      <c r="UDI25" s="17"/>
      <c r="UDJ25" s="17"/>
      <c r="UDK25" s="17"/>
      <c r="UDL25" s="17"/>
      <c r="UDM25" s="17"/>
      <c r="UDN25" s="17"/>
      <c r="UDO25" s="17"/>
      <c r="UDP25" s="17"/>
      <c r="UDQ25" s="17"/>
      <c r="UDR25" s="17"/>
      <c r="UDS25" s="17"/>
      <c r="UDT25" s="17"/>
      <c r="UDU25" s="17"/>
      <c r="UDV25" s="17"/>
      <c r="UDW25" s="17"/>
      <c r="UDX25" s="17"/>
      <c r="UDY25" s="17"/>
      <c r="UDZ25" s="17"/>
      <c r="UEA25" s="17"/>
      <c r="UEB25" s="17"/>
      <c r="UEC25" s="17"/>
      <c r="UED25" s="17"/>
      <c r="UEE25" s="17"/>
      <c r="UEF25" s="17"/>
      <c r="UEG25" s="17"/>
      <c r="UEH25" s="17"/>
      <c r="UEI25" s="17"/>
      <c r="UEJ25" s="17"/>
      <c r="UEK25" s="17"/>
      <c r="UEL25" s="17"/>
      <c r="UEM25" s="17"/>
      <c r="UEN25" s="17"/>
      <c r="UEO25" s="17"/>
      <c r="UEP25" s="17"/>
      <c r="UEQ25" s="17"/>
      <c r="UER25" s="17"/>
      <c r="UES25" s="17"/>
      <c r="UET25" s="17"/>
      <c r="UEU25" s="17"/>
      <c r="UEV25" s="17"/>
      <c r="UEW25" s="17"/>
      <c r="UEX25" s="17"/>
      <c r="UEY25" s="17"/>
      <c r="UEZ25" s="17"/>
      <c r="UFA25" s="17"/>
      <c r="UFB25" s="17"/>
      <c r="UFC25" s="17"/>
      <c r="UFD25" s="17"/>
      <c r="UFE25" s="17"/>
      <c r="UFF25" s="17"/>
      <c r="UFG25" s="17"/>
      <c r="UFH25" s="17"/>
      <c r="UFI25" s="17"/>
      <c r="UFJ25" s="17"/>
      <c r="UFK25" s="17"/>
      <c r="UFL25" s="17"/>
      <c r="UFM25" s="17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  <c r="WXN25" s="18"/>
      <c r="WXO25" s="18"/>
      <c r="WXP25" s="18"/>
      <c r="WXQ25" s="18"/>
      <c r="WXR25" s="18"/>
      <c r="WXS25" s="18"/>
      <c r="WXT25" s="18"/>
      <c r="WXU25" s="18"/>
      <c r="WXV25" s="18"/>
      <c r="WXW25" s="18"/>
      <c r="WXX25" s="18"/>
      <c r="WXY25" s="18"/>
      <c r="WXZ25" s="18"/>
      <c r="WYA25" s="18"/>
      <c r="WYB25" s="18"/>
      <c r="WYC25" s="18"/>
      <c r="WYD25" s="18"/>
      <c r="WYE25" s="18"/>
      <c r="WYF25" s="18"/>
      <c r="WYG25" s="18"/>
      <c r="WYH25" s="18"/>
      <c r="WYI25" s="18"/>
      <c r="WYJ25" s="18"/>
      <c r="WYK25" s="18"/>
      <c r="WYL25" s="18"/>
      <c r="WYM25" s="18"/>
      <c r="WYN25" s="18"/>
      <c r="WYO25" s="18"/>
      <c r="WYP25" s="18"/>
      <c r="WYQ25" s="18"/>
      <c r="WYR25" s="18"/>
      <c r="WYS25" s="18"/>
      <c r="WYT25" s="18"/>
      <c r="WYU25" s="18"/>
      <c r="WYV25" s="18"/>
      <c r="WYW25" s="18"/>
      <c r="WYX25" s="18"/>
      <c r="WYY25" s="18"/>
      <c r="WYZ25" s="18"/>
      <c r="WZA25" s="18"/>
      <c r="WZB25" s="18"/>
      <c r="WZC25" s="18"/>
      <c r="WZD25" s="18"/>
      <c r="WZE25" s="18"/>
      <c r="WZF25" s="18"/>
      <c r="WZG25" s="18"/>
      <c r="WZH25" s="18"/>
      <c r="WZI25" s="18"/>
      <c r="WZJ25" s="18"/>
      <c r="WZK25" s="18"/>
      <c r="WZL25" s="18"/>
      <c r="WZM25" s="18"/>
      <c r="WZN25" s="18"/>
      <c r="WZO25" s="18"/>
      <c r="WZP25" s="18"/>
      <c r="WZQ25" s="18"/>
      <c r="WZR25" s="18"/>
      <c r="WZS25" s="18"/>
      <c r="WZT25" s="18"/>
      <c r="WZU25" s="18"/>
      <c r="WZV25" s="18"/>
      <c r="WZW25" s="18"/>
      <c r="WZX25" s="18"/>
      <c r="WZY25" s="18"/>
      <c r="WZZ25" s="18"/>
      <c r="XAA25" s="18"/>
      <c r="XAB25" s="18"/>
      <c r="XAC25" s="18"/>
      <c r="XAD25" s="18"/>
      <c r="XAE25" s="18"/>
      <c r="XAF25" s="18"/>
      <c r="XAG25" s="18"/>
      <c r="XAH25" s="18"/>
      <c r="XAI25" s="18"/>
      <c r="XAJ25" s="18"/>
      <c r="XAK25" s="18"/>
      <c r="XAL25" s="18"/>
      <c r="XAM25" s="18"/>
      <c r="XAN25" s="18"/>
      <c r="XAO25" s="18"/>
      <c r="XAP25" s="18"/>
      <c r="XAQ25" s="18"/>
      <c r="XAR25" s="18"/>
      <c r="XAS25" s="18"/>
      <c r="XAT25" s="18"/>
      <c r="XAU25" s="18"/>
      <c r="XAV25" s="18"/>
      <c r="XAW25" s="18"/>
      <c r="XAX25" s="18"/>
      <c r="XAY25" s="18"/>
      <c r="XAZ25" s="18"/>
      <c r="XBA25" s="18"/>
      <c r="XBB25" s="18"/>
      <c r="XBC25" s="18"/>
      <c r="XBD25" s="18"/>
      <c r="XBE25" s="18"/>
      <c r="XBF25" s="18"/>
      <c r="XBG25" s="18"/>
      <c r="XBH25" s="18"/>
      <c r="XBI25" s="18"/>
      <c r="XBJ25" s="18"/>
      <c r="XBK25" s="18"/>
      <c r="XBL25" s="18"/>
      <c r="XBM25" s="18"/>
      <c r="XBN25" s="18"/>
      <c r="XBO25" s="18"/>
      <c r="XBP25" s="18"/>
      <c r="XBQ25" s="18"/>
      <c r="XBR25" s="18"/>
      <c r="XBS25" s="18"/>
      <c r="XBT25" s="18"/>
      <c r="XBU25" s="18"/>
      <c r="XBV25" s="18"/>
      <c r="XBW25" s="18"/>
      <c r="XBX25" s="18"/>
      <c r="XBY25" s="18"/>
      <c r="XBZ25" s="18"/>
      <c r="XCA25" s="18"/>
      <c r="XCB25" s="18"/>
      <c r="XCC25" s="18"/>
      <c r="XCD25" s="18"/>
      <c r="XCE25" s="18"/>
      <c r="XCF25" s="18"/>
      <c r="XCG25" s="18"/>
      <c r="XCH25" s="18"/>
      <c r="XCI25" s="18"/>
      <c r="XCJ25" s="18"/>
      <c r="XCK25" s="18"/>
      <c r="XCL25" s="18"/>
      <c r="XCM25" s="18"/>
      <c r="XCN25" s="18"/>
      <c r="XCO25" s="18"/>
      <c r="XCP25" s="18"/>
      <c r="XCQ25" s="18"/>
      <c r="XCR25" s="18"/>
      <c r="XCS25" s="18"/>
      <c r="XCT25" s="18"/>
      <c r="XCU25" s="18"/>
      <c r="XCV25" s="18"/>
      <c r="XCW25" s="18"/>
      <c r="XCX25" s="18"/>
      <c r="XCY25" s="18"/>
      <c r="XCZ25" s="18"/>
      <c r="XDA25" s="18"/>
      <c r="XDB25" s="18"/>
      <c r="XDC25" s="18"/>
      <c r="XDD25" s="18"/>
      <c r="XDE25" s="18"/>
      <c r="XDF25" s="18"/>
      <c r="XDG25" s="18"/>
      <c r="XDH25" s="18"/>
      <c r="XDI25" s="18"/>
      <c r="XDJ25" s="18"/>
      <c r="XDK25" s="18"/>
      <c r="XDL25" s="18"/>
      <c r="XDM25" s="18"/>
      <c r="XDN25" s="18"/>
      <c r="XDO25" s="18"/>
      <c r="XDP25" s="18"/>
      <c r="XDQ25" s="18"/>
      <c r="XDR25" s="18"/>
      <c r="XDS25" s="18"/>
      <c r="XDT25" s="18"/>
      <c r="XDU25" s="18"/>
      <c r="XDV25" s="18"/>
      <c r="XDW25" s="18"/>
      <c r="XDX25" s="18"/>
      <c r="XDY25" s="18"/>
      <c r="XDZ25" s="18"/>
      <c r="XEA25" s="18"/>
      <c r="XEB25" s="18"/>
      <c r="XEC25" s="18"/>
      <c r="XED25" s="18"/>
      <c r="XEE25" s="18"/>
      <c r="XEF25" s="18"/>
      <c r="XEG25" s="18"/>
      <c r="XEH25" s="18"/>
      <c r="XEI25" s="18"/>
      <c r="XEJ25" s="18"/>
      <c r="XEK25" s="18"/>
      <c r="XEL25" s="18"/>
      <c r="XEM25" s="18"/>
      <c r="XEN25" s="18"/>
      <c r="XEO25" s="18"/>
      <c r="XEP25" s="18"/>
      <c r="XEQ25" s="18"/>
      <c r="XER25" s="18"/>
      <c r="XES25" s="18"/>
      <c r="XET25" s="18"/>
      <c r="XEU25" s="18"/>
      <c r="XEV25" s="18"/>
      <c r="XEW25" s="18"/>
      <c r="XEX25" s="18"/>
      <c r="XEY25" s="18"/>
      <c r="XEZ25" s="18"/>
      <c r="XFA25" s="18"/>
      <c r="XFB25" s="18"/>
      <c r="XFC25" s="18"/>
      <c r="XFD25" s="18"/>
    </row>
    <row r="26" spans="1:4054 13934:16384" x14ac:dyDescent="0.25">
      <c r="A26" s="6"/>
      <c r="B26" s="36" t="s">
        <v>159</v>
      </c>
      <c r="C26" s="27" t="s">
        <v>160</v>
      </c>
      <c r="D26" s="36">
        <v>15</v>
      </c>
      <c r="E26" s="43">
        <f t="shared" ref="E26:P26" si="9">BD26*15/30</f>
        <v>1.8</v>
      </c>
      <c r="F26" s="43">
        <f t="shared" si="9"/>
        <v>0.3</v>
      </c>
      <c r="G26" s="43">
        <f t="shared" si="9"/>
        <v>11.25</v>
      </c>
      <c r="H26" s="43">
        <f t="shared" si="9"/>
        <v>55.5</v>
      </c>
      <c r="I26" s="43">
        <f t="shared" si="9"/>
        <v>0</v>
      </c>
      <c r="J26" s="43">
        <f t="shared" si="9"/>
        <v>0</v>
      </c>
      <c r="K26" s="43">
        <f t="shared" si="9"/>
        <v>0</v>
      </c>
      <c r="L26" s="43">
        <f t="shared" si="9"/>
        <v>0</v>
      </c>
      <c r="M26" s="43">
        <f t="shared" si="9"/>
        <v>0</v>
      </c>
      <c r="N26" s="43">
        <f t="shared" si="9"/>
        <v>0</v>
      </c>
      <c r="O26" s="43">
        <f t="shared" si="9"/>
        <v>0</v>
      </c>
      <c r="P26" s="43">
        <f t="shared" si="9"/>
        <v>0</v>
      </c>
      <c r="Q26" s="81"/>
      <c r="R26" s="81"/>
      <c r="S26" s="81"/>
      <c r="T26" s="81"/>
      <c r="U26" s="81"/>
      <c r="V26" s="27"/>
      <c r="W26" s="27"/>
      <c r="X26" s="81"/>
      <c r="Y26" s="81"/>
      <c r="Z26" s="81"/>
      <c r="AA26" s="81"/>
      <c r="AB26" s="81"/>
      <c r="BD26" s="43">
        <v>3.6</v>
      </c>
      <c r="BE26" s="43">
        <v>0.6</v>
      </c>
      <c r="BF26" s="43">
        <v>22.5</v>
      </c>
      <c r="BG26" s="43">
        <v>111</v>
      </c>
      <c r="BH26" s="43"/>
      <c r="BI26" s="43"/>
      <c r="BJ26" s="43"/>
      <c r="BK26" s="43"/>
      <c r="BL26" s="43"/>
      <c r="BM26" s="43"/>
      <c r="BN26" s="43"/>
      <c r="BO26" s="43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31"/>
    </row>
    <row r="27" spans="1:4054 13934:16384" s="68" customFormat="1" ht="15" customHeight="1" x14ac:dyDescent="0.25">
      <c r="A27" s="6" t="s">
        <v>49</v>
      </c>
      <c r="B27" s="51"/>
      <c r="C27" s="47" t="s">
        <v>250</v>
      </c>
      <c r="D27" s="48">
        <f>SUM(D19:D25)</f>
        <v>789</v>
      </c>
      <c r="E27" s="66"/>
      <c r="F27" s="66"/>
      <c r="G27" s="66"/>
      <c r="H27" s="66"/>
      <c r="I27" s="66"/>
      <c r="J27" s="67"/>
      <c r="K27" s="67"/>
      <c r="L27" s="66"/>
      <c r="M27" s="66"/>
      <c r="N27" s="66"/>
      <c r="O27" s="66"/>
      <c r="P27" s="66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  <c r="IW27" s="18"/>
      <c r="IX27" s="18"/>
      <c r="IY27" s="18"/>
      <c r="IZ27" s="18"/>
      <c r="JA27" s="18"/>
      <c r="JB27" s="18"/>
      <c r="JC27" s="18"/>
      <c r="JD27" s="18"/>
      <c r="JE27" s="18"/>
      <c r="JF27" s="18"/>
      <c r="JG27" s="18"/>
      <c r="JH27" s="18"/>
      <c r="JI27" s="18"/>
      <c r="JJ27" s="18"/>
      <c r="JK27" s="18"/>
      <c r="JL27" s="18"/>
      <c r="JM27" s="18"/>
      <c r="JN27" s="18"/>
      <c r="JO27" s="18"/>
      <c r="JP27" s="18"/>
      <c r="JQ27" s="18"/>
      <c r="JR27" s="18"/>
      <c r="JS27" s="18"/>
      <c r="JT27" s="18"/>
      <c r="JU27" s="18"/>
      <c r="JV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TOX27" s="69"/>
      <c r="TOY27" s="69"/>
      <c r="TOZ27" s="69"/>
      <c r="TPA27" s="69"/>
      <c r="TPB27" s="69"/>
      <c r="TPC27" s="69"/>
      <c r="TPD27" s="69"/>
      <c r="TPE27" s="69"/>
      <c r="TPF27" s="69"/>
      <c r="TPG27" s="69"/>
      <c r="TPH27" s="69"/>
      <c r="TPI27" s="69"/>
      <c r="TPJ27" s="69"/>
      <c r="TPK27" s="69"/>
      <c r="TPL27" s="69"/>
      <c r="TPM27" s="69"/>
      <c r="TPN27" s="69"/>
      <c r="TPO27" s="69"/>
      <c r="TPP27" s="69"/>
      <c r="TPQ27" s="69"/>
      <c r="TPR27" s="69"/>
      <c r="TPS27" s="69"/>
      <c r="TPT27" s="69"/>
      <c r="TPU27" s="69"/>
      <c r="TPV27" s="69"/>
      <c r="TPW27" s="69"/>
      <c r="TPX27" s="69"/>
      <c r="TPY27" s="69"/>
      <c r="TPZ27" s="69"/>
      <c r="TQA27" s="69"/>
      <c r="TQB27" s="69"/>
      <c r="TQC27" s="69"/>
      <c r="TQD27" s="69"/>
      <c r="TQE27" s="69"/>
      <c r="TQF27" s="69"/>
      <c r="TQG27" s="69"/>
      <c r="TQH27" s="69"/>
      <c r="TQI27" s="69"/>
      <c r="TQJ27" s="69"/>
      <c r="TQK27" s="69"/>
      <c r="TQL27" s="69"/>
      <c r="TQM27" s="69"/>
      <c r="TQN27" s="69"/>
      <c r="TQO27" s="69"/>
      <c r="TQP27" s="69"/>
      <c r="TQQ27" s="69"/>
      <c r="TQR27" s="69"/>
      <c r="TQS27" s="69"/>
      <c r="TQT27" s="69"/>
      <c r="TQU27" s="69"/>
      <c r="TQV27" s="69"/>
      <c r="TQW27" s="69"/>
      <c r="TQX27" s="69"/>
      <c r="TQY27" s="69"/>
      <c r="TQZ27" s="69"/>
      <c r="TRA27" s="69"/>
      <c r="TRB27" s="69"/>
      <c r="TRC27" s="69"/>
      <c r="TRD27" s="69"/>
      <c r="TRE27" s="69"/>
      <c r="TRF27" s="69"/>
      <c r="TRG27" s="69"/>
      <c r="TRH27" s="69"/>
      <c r="TRI27" s="69"/>
      <c r="TRJ27" s="69"/>
      <c r="TRK27" s="69"/>
      <c r="TRL27" s="69"/>
      <c r="TRM27" s="69"/>
      <c r="TRN27" s="69"/>
      <c r="TRO27" s="69"/>
      <c r="TRP27" s="69"/>
      <c r="TRQ27" s="69"/>
      <c r="TRR27" s="69"/>
      <c r="TRS27" s="69"/>
      <c r="TRT27" s="69"/>
      <c r="TRU27" s="69"/>
      <c r="TRV27" s="69"/>
      <c r="TRW27" s="69"/>
      <c r="TRX27" s="69"/>
      <c r="TRY27" s="69"/>
      <c r="TRZ27" s="69"/>
      <c r="TSA27" s="69"/>
      <c r="TSB27" s="69"/>
      <c r="TSC27" s="69"/>
      <c r="TSD27" s="69"/>
      <c r="TSE27" s="69"/>
      <c r="TSF27" s="69"/>
      <c r="TSG27" s="69"/>
      <c r="TSH27" s="69"/>
      <c r="TSI27" s="69"/>
      <c r="TSJ27" s="69"/>
      <c r="TSK27" s="69"/>
      <c r="TSL27" s="69"/>
      <c r="TSM27" s="69"/>
      <c r="TSN27" s="69"/>
      <c r="TSO27" s="69"/>
      <c r="TSP27" s="69"/>
      <c r="TSQ27" s="69"/>
      <c r="TSR27" s="69"/>
      <c r="TSS27" s="69"/>
      <c r="TST27" s="69"/>
      <c r="TSU27" s="69"/>
      <c r="TSV27" s="69"/>
      <c r="TSW27" s="69"/>
      <c r="TSX27" s="69"/>
      <c r="TSY27" s="69"/>
      <c r="TSZ27" s="69"/>
      <c r="TTA27" s="69"/>
      <c r="TTB27" s="69"/>
      <c r="TTC27" s="69"/>
      <c r="TTD27" s="69"/>
      <c r="TTE27" s="69"/>
      <c r="TTF27" s="69"/>
      <c r="TTG27" s="69"/>
      <c r="TTH27" s="69"/>
      <c r="TTI27" s="69"/>
      <c r="TTJ27" s="69"/>
      <c r="TTK27" s="69"/>
      <c r="TTL27" s="69"/>
      <c r="TTM27" s="69"/>
      <c r="TTN27" s="69"/>
      <c r="TTO27" s="69"/>
      <c r="TTP27" s="69"/>
      <c r="TTQ27" s="69"/>
      <c r="TTR27" s="69"/>
      <c r="TTS27" s="69"/>
      <c r="TTT27" s="69"/>
      <c r="TTU27" s="69"/>
      <c r="TTV27" s="69"/>
      <c r="TTW27" s="69"/>
      <c r="TTX27" s="69"/>
      <c r="TTY27" s="69"/>
      <c r="TTZ27" s="69"/>
      <c r="TUA27" s="69"/>
      <c r="TUB27" s="69"/>
      <c r="TUC27" s="69"/>
      <c r="TUD27" s="69"/>
      <c r="TUE27" s="69"/>
      <c r="TUF27" s="69"/>
      <c r="TUG27" s="69"/>
      <c r="TUH27" s="69"/>
      <c r="TUI27" s="69"/>
      <c r="TUJ27" s="69"/>
      <c r="TUK27" s="69"/>
      <c r="TUL27" s="69"/>
      <c r="TUM27" s="69"/>
      <c r="TUN27" s="69"/>
      <c r="TUO27" s="69"/>
      <c r="TUP27" s="69"/>
      <c r="TUQ27" s="69"/>
      <c r="TUR27" s="69"/>
      <c r="TUS27" s="69"/>
      <c r="TUT27" s="69"/>
      <c r="TUU27" s="69"/>
      <c r="TUV27" s="69"/>
      <c r="TUW27" s="69"/>
      <c r="TUX27" s="69"/>
      <c r="TUY27" s="69"/>
      <c r="TUZ27" s="69"/>
      <c r="TVA27" s="69"/>
      <c r="TVB27" s="69"/>
      <c r="TVC27" s="69"/>
      <c r="TVD27" s="69"/>
      <c r="TVE27" s="69"/>
      <c r="TVF27" s="69"/>
      <c r="TVG27" s="69"/>
      <c r="TVH27" s="69"/>
      <c r="TVI27" s="69"/>
      <c r="TVJ27" s="69"/>
      <c r="TVK27" s="69"/>
      <c r="TVL27" s="69"/>
      <c r="TVM27" s="69"/>
      <c r="TVN27" s="69"/>
      <c r="TVO27" s="69"/>
      <c r="TVP27" s="69"/>
      <c r="TVQ27" s="69"/>
      <c r="TVR27" s="69"/>
      <c r="TVS27" s="69"/>
      <c r="TVT27" s="69"/>
      <c r="TVU27" s="69"/>
      <c r="TVV27" s="69"/>
      <c r="TVW27" s="69"/>
      <c r="TVX27" s="69"/>
      <c r="TVY27" s="69"/>
      <c r="TVZ27" s="69"/>
      <c r="TWA27" s="69"/>
      <c r="TWB27" s="69"/>
      <c r="TWC27" s="69"/>
      <c r="TWD27" s="69"/>
      <c r="TWE27" s="69"/>
      <c r="TWF27" s="69"/>
      <c r="TWG27" s="69"/>
      <c r="TWH27" s="69"/>
      <c r="TWI27" s="69"/>
      <c r="TWJ27" s="69"/>
      <c r="TWK27" s="69"/>
      <c r="TWL27" s="69"/>
      <c r="TWM27" s="69"/>
      <c r="TWN27" s="69"/>
      <c r="TWO27" s="69"/>
      <c r="TWP27" s="69"/>
      <c r="TWQ27" s="69"/>
      <c r="TWR27" s="69"/>
      <c r="TWS27" s="69"/>
      <c r="TWT27" s="69"/>
      <c r="TWU27" s="69"/>
      <c r="TWV27" s="69"/>
      <c r="TWW27" s="69"/>
      <c r="TWX27" s="69"/>
      <c r="TWY27" s="69"/>
      <c r="TWZ27" s="69"/>
      <c r="TXA27" s="69"/>
      <c r="TXB27" s="69"/>
      <c r="TXC27" s="69"/>
      <c r="TXD27" s="69"/>
      <c r="TXE27" s="69"/>
      <c r="TXF27" s="69"/>
      <c r="TXG27" s="69"/>
      <c r="TXH27" s="69"/>
      <c r="TXI27" s="69"/>
      <c r="TXJ27" s="69"/>
      <c r="TXK27" s="69"/>
      <c r="TXL27" s="69"/>
      <c r="TXM27" s="69"/>
      <c r="TXN27" s="69"/>
      <c r="TXO27" s="69"/>
      <c r="TXP27" s="69"/>
      <c r="TXQ27" s="69"/>
      <c r="TXR27" s="69"/>
      <c r="TXS27" s="69"/>
      <c r="TXT27" s="69"/>
      <c r="TXU27" s="69"/>
      <c r="TXV27" s="69"/>
      <c r="TXW27" s="69"/>
      <c r="TXX27" s="69"/>
      <c r="TXY27" s="69"/>
      <c r="TXZ27" s="69"/>
      <c r="TYA27" s="69"/>
      <c r="TYB27" s="69"/>
      <c r="TYC27" s="69"/>
      <c r="TYD27" s="69"/>
      <c r="TYE27" s="69"/>
      <c r="TYF27" s="69"/>
      <c r="TYG27" s="69"/>
      <c r="TYH27" s="69"/>
      <c r="TYI27" s="69"/>
      <c r="TYJ27" s="69"/>
      <c r="TYK27" s="69"/>
      <c r="TYL27" s="69"/>
      <c r="TYM27" s="69"/>
      <c r="TYN27" s="69"/>
      <c r="TYO27" s="69"/>
      <c r="TYP27" s="69"/>
      <c r="TYQ27" s="69"/>
      <c r="TYR27" s="69"/>
      <c r="TYS27" s="69"/>
      <c r="TYT27" s="69"/>
      <c r="TYU27" s="69"/>
      <c r="TYV27" s="69"/>
      <c r="TYW27" s="69"/>
      <c r="TYX27" s="69"/>
      <c r="TYY27" s="69"/>
      <c r="TYZ27" s="69"/>
      <c r="TZA27" s="69"/>
      <c r="TZB27" s="69"/>
      <c r="TZC27" s="69"/>
      <c r="TZD27" s="69"/>
      <c r="TZE27" s="69"/>
      <c r="TZF27" s="69"/>
      <c r="TZG27" s="69"/>
      <c r="TZH27" s="69"/>
      <c r="TZI27" s="69"/>
      <c r="TZJ27" s="69"/>
      <c r="TZK27" s="69"/>
      <c r="TZL27" s="69"/>
      <c r="TZM27" s="69"/>
      <c r="TZN27" s="69"/>
      <c r="TZO27" s="69"/>
      <c r="TZP27" s="69"/>
      <c r="TZQ27" s="69"/>
      <c r="TZR27" s="69"/>
      <c r="TZS27" s="69"/>
      <c r="TZT27" s="69"/>
      <c r="TZU27" s="69"/>
      <c r="TZV27" s="69"/>
      <c r="TZW27" s="69"/>
      <c r="TZX27" s="69"/>
      <c r="TZY27" s="69"/>
      <c r="TZZ27" s="69"/>
      <c r="UAA27" s="69"/>
      <c r="UAB27" s="69"/>
      <c r="UAC27" s="69"/>
      <c r="UAD27" s="69"/>
      <c r="UAE27" s="69"/>
      <c r="UAF27" s="69"/>
      <c r="UAG27" s="69"/>
      <c r="UAH27" s="69"/>
      <c r="UAI27" s="69"/>
      <c r="UAJ27" s="69"/>
      <c r="UAK27" s="69"/>
      <c r="UAL27" s="69"/>
      <c r="UAM27" s="69"/>
      <c r="UAN27" s="69"/>
      <c r="UAO27" s="69"/>
      <c r="UAP27" s="69"/>
      <c r="UAQ27" s="69"/>
      <c r="UAR27" s="69"/>
      <c r="UAS27" s="69"/>
      <c r="UAT27" s="69"/>
      <c r="UAU27" s="69"/>
      <c r="UAV27" s="69"/>
      <c r="UAW27" s="69"/>
      <c r="UAX27" s="69"/>
      <c r="UAY27" s="69"/>
      <c r="UAZ27" s="69"/>
      <c r="UBA27" s="69"/>
      <c r="UBB27" s="69"/>
      <c r="UBC27" s="69"/>
      <c r="UBD27" s="69"/>
      <c r="UBE27" s="69"/>
      <c r="UBF27" s="69"/>
      <c r="UBG27" s="69"/>
      <c r="UBH27" s="69"/>
      <c r="UBI27" s="69"/>
      <c r="UBJ27" s="69"/>
      <c r="UBK27" s="69"/>
      <c r="UBL27" s="69"/>
      <c r="UBM27" s="69"/>
      <c r="UBN27" s="69"/>
      <c r="UBO27" s="69"/>
      <c r="UBP27" s="69"/>
      <c r="UBQ27" s="69"/>
      <c r="UBR27" s="69"/>
      <c r="UBS27" s="69"/>
      <c r="UBT27" s="69"/>
      <c r="UBU27" s="69"/>
      <c r="UBV27" s="69"/>
      <c r="UBW27" s="69"/>
      <c r="UBX27" s="69"/>
      <c r="UBY27" s="69"/>
      <c r="UBZ27" s="69"/>
      <c r="UCA27" s="69"/>
      <c r="UCB27" s="69"/>
      <c r="UCC27" s="69"/>
      <c r="UCD27" s="69"/>
      <c r="UCE27" s="69"/>
      <c r="UCF27" s="69"/>
      <c r="UCG27" s="69"/>
      <c r="UCH27" s="69"/>
      <c r="UCI27" s="69"/>
      <c r="UCJ27" s="69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1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  <c r="WXN27" s="18"/>
      <c r="WXO27" s="18"/>
      <c r="WXP27" s="18"/>
      <c r="WXQ27" s="18"/>
      <c r="WXR27" s="18"/>
      <c r="WXS27" s="18"/>
      <c r="WXT27" s="18"/>
      <c r="WXU27" s="18"/>
      <c r="WXV27" s="18"/>
      <c r="WXW27" s="18"/>
      <c r="WXX27" s="18"/>
      <c r="WXY27" s="18"/>
      <c r="WXZ27" s="18"/>
      <c r="WYA27" s="18"/>
      <c r="WYB27" s="18"/>
      <c r="WYC27" s="18"/>
      <c r="WYD27" s="18"/>
      <c r="WYE27" s="18"/>
      <c r="WYF27" s="18"/>
      <c r="WYG27" s="18"/>
      <c r="WYH27" s="18"/>
      <c r="WYI27" s="18"/>
      <c r="WYJ27" s="18"/>
      <c r="WYK27" s="18"/>
      <c r="WYL27" s="18"/>
      <c r="WYM27" s="18"/>
      <c r="WYN27" s="18"/>
      <c r="WYO27" s="18"/>
      <c r="WYP27" s="18"/>
      <c r="WYQ27" s="18"/>
      <c r="WYR27" s="18"/>
      <c r="WYS27" s="18"/>
      <c r="WYT27" s="18"/>
      <c r="WYU27" s="18"/>
      <c r="WYV27" s="18"/>
      <c r="WYW27" s="18"/>
      <c r="WYX27" s="18"/>
      <c r="WYY27" s="18"/>
      <c r="WYZ27" s="18"/>
      <c r="WZA27" s="18"/>
      <c r="WZB27" s="18"/>
      <c r="WZC27" s="18"/>
      <c r="WZD27" s="18"/>
      <c r="WZE27" s="18"/>
      <c r="WZF27" s="18"/>
      <c r="WZG27" s="18"/>
      <c r="WZH27" s="18"/>
      <c r="WZI27" s="18"/>
      <c r="WZJ27" s="18"/>
      <c r="WZK27" s="18"/>
      <c r="WZL27" s="18"/>
      <c r="WZM27" s="18"/>
      <c r="WZN27" s="18"/>
      <c r="WZO27" s="18"/>
      <c r="WZP27" s="18"/>
      <c r="WZQ27" s="18"/>
      <c r="WZR27" s="18"/>
      <c r="WZS27" s="18"/>
      <c r="WZT27" s="18"/>
      <c r="WZU27" s="18"/>
      <c r="WZV27" s="18"/>
      <c r="WZW27" s="18"/>
      <c r="WZX27" s="18"/>
      <c r="WZY27" s="18"/>
      <c r="WZZ27" s="18"/>
      <c r="XAA27" s="18"/>
      <c r="XAB27" s="18"/>
      <c r="XAC27" s="18"/>
      <c r="XAD27" s="18"/>
      <c r="XAE27" s="18"/>
      <c r="XAF27" s="18"/>
      <c r="XAG27" s="18"/>
      <c r="XAH27" s="18"/>
      <c r="XAI27" s="18"/>
      <c r="XAJ27" s="18"/>
      <c r="XAK27" s="18"/>
      <c r="XAL27" s="18"/>
      <c r="XAM27" s="18"/>
      <c r="XAN27" s="18"/>
      <c r="XAO27" s="18"/>
      <c r="XAP27" s="18"/>
      <c r="XAQ27" s="18"/>
      <c r="XAR27" s="18"/>
      <c r="XAS27" s="18"/>
      <c r="XAT27" s="18"/>
      <c r="XAU27" s="18"/>
      <c r="XAV27" s="18"/>
      <c r="XAW27" s="18"/>
      <c r="XAX27" s="18"/>
      <c r="XAY27" s="18"/>
      <c r="XAZ27" s="18"/>
      <c r="XBA27" s="18"/>
      <c r="XBB27" s="18"/>
      <c r="XBC27" s="18"/>
      <c r="XBD27" s="18"/>
      <c r="XBE27" s="18"/>
      <c r="XBF27" s="18"/>
      <c r="XBG27" s="18"/>
      <c r="XBH27" s="18"/>
      <c r="XBI27" s="18"/>
      <c r="XBJ27" s="18"/>
      <c r="XBK27" s="18"/>
      <c r="XBL27" s="18"/>
      <c r="XBM27" s="18"/>
      <c r="XBN27" s="18"/>
      <c r="XBO27" s="18"/>
      <c r="XBP27" s="18"/>
      <c r="XBQ27" s="18"/>
      <c r="XBR27" s="18"/>
      <c r="XBS27" s="18"/>
      <c r="XBT27" s="18"/>
      <c r="XBU27" s="18"/>
      <c r="XBV27" s="18"/>
      <c r="XBW27" s="18"/>
      <c r="XBX27" s="18"/>
      <c r="XBY27" s="18"/>
      <c r="XBZ27" s="18"/>
      <c r="XCA27" s="18"/>
      <c r="XCB27" s="18"/>
      <c r="XCC27" s="18"/>
      <c r="XCD27" s="18"/>
      <c r="XCE27" s="18"/>
      <c r="XCF27" s="18"/>
      <c r="XCG27" s="18"/>
      <c r="XCH27" s="18"/>
      <c r="XCI27" s="18"/>
      <c r="XCJ27" s="18"/>
      <c r="XCK27" s="18"/>
      <c r="XCL27" s="18"/>
      <c r="XCM27" s="18"/>
      <c r="XCN27" s="18"/>
      <c r="XCO27" s="18"/>
      <c r="XCP27" s="18"/>
      <c r="XCQ27" s="18"/>
      <c r="XCR27" s="18"/>
      <c r="XCS27" s="18"/>
      <c r="XCT27" s="18"/>
      <c r="XCU27" s="18"/>
      <c r="XCV27" s="18"/>
      <c r="XCW27" s="18"/>
      <c r="XCX27" s="18"/>
      <c r="XCY27" s="18"/>
      <c r="XCZ27" s="18"/>
      <c r="XDA27" s="18"/>
      <c r="XDB27" s="18"/>
      <c r="XDC27" s="18"/>
      <c r="XDD27" s="18"/>
      <c r="XDE27" s="18"/>
      <c r="XDF27" s="18"/>
      <c r="XDG27" s="18"/>
      <c r="XDH27" s="18"/>
      <c r="XDI27" s="18"/>
      <c r="XDJ27" s="18"/>
      <c r="XDK27" s="18"/>
      <c r="XDL27" s="18"/>
      <c r="XDM27" s="18"/>
      <c r="XDN27" s="18"/>
      <c r="XDO27" s="18"/>
      <c r="XDP27" s="18"/>
      <c r="XDQ27" s="18"/>
      <c r="XDR27" s="18"/>
      <c r="XDS27" s="18"/>
      <c r="XDT27" s="18"/>
      <c r="XDU27" s="18"/>
      <c r="XDV27" s="18"/>
      <c r="XDW27" s="18"/>
      <c r="XDX27" s="18"/>
      <c r="XDY27" s="18"/>
      <c r="XDZ27" s="18"/>
      <c r="XEA27" s="18"/>
      <c r="XEB27" s="18"/>
      <c r="XEC27" s="18"/>
      <c r="XED27" s="18"/>
      <c r="XEE27" s="18"/>
      <c r="XEF27" s="18"/>
      <c r="XEG27" s="18"/>
      <c r="XEH27" s="18"/>
      <c r="XEI27" s="18"/>
      <c r="XEJ27" s="18"/>
      <c r="XEK27" s="18"/>
      <c r="XEL27" s="18"/>
      <c r="XEM27" s="18"/>
      <c r="XEN27" s="18"/>
      <c r="XEO27" s="18"/>
      <c r="XEP27" s="18"/>
      <c r="XEQ27" s="18"/>
      <c r="XER27" s="18"/>
      <c r="XES27" s="18"/>
      <c r="XET27" s="18"/>
      <c r="XEU27" s="18"/>
      <c r="XEV27" s="18"/>
      <c r="XEW27" s="18"/>
      <c r="XEX27" s="18"/>
      <c r="XEY27" s="18"/>
      <c r="XEZ27" s="18"/>
      <c r="XFA27" s="18"/>
      <c r="XFB27" s="18"/>
      <c r="XFC27" s="18"/>
      <c r="XFD27" s="18"/>
    </row>
    <row r="28" spans="1:4054 13934:16384" ht="15.75" x14ac:dyDescent="0.25">
      <c r="A28" s="7" t="s">
        <v>51</v>
      </c>
      <c r="B28" s="7"/>
      <c r="C28" s="7"/>
      <c r="D28" s="7"/>
      <c r="E28" s="49">
        <f t="shared" ref="E28:P28" si="10">SUM(E19:E27)</f>
        <v>20.422000000000001</v>
      </c>
      <c r="F28" s="49">
        <f t="shared" si="10"/>
        <v>21.628</v>
      </c>
      <c r="G28" s="49">
        <f t="shared" si="10"/>
        <v>118.869</v>
      </c>
      <c r="H28" s="49">
        <f t="shared" si="10"/>
        <v>773.05199999999991</v>
      </c>
      <c r="I28" s="49">
        <f t="shared" si="10"/>
        <v>61.040000000000006</v>
      </c>
      <c r="J28" s="49">
        <f t="shared" si="10"/>
        <v>0.35049999999999998</v>
      </c>
      <c r="K28" s="49">
        <f t="shared" si="10"/>
        <v>0.37900000000000011</v>
      </c>
      <c r="L28" s="49">
        <f t="shared" si="10"/>
        <v>31.264999999999997</v>
      </c>
      <c r="M28" s="49">
        <f t="shared" si="10"/>
        <v>129.1995</v>
      </c>
      <c r="N28" s="49">
        <f t="shared" si="10"/>
        <v>106.82449999999999</v>
      </c>
      <c r="O28" s="49">
        <f t="shared" si="10"/>
        <v>420.19799999999998</v>
      </c>
      <c r="P28" s="49">
        <f t="shared" si="10"/>
        <v>7.2424999999999997</v>
      </c>
    </row>
    <row r="29" spans="1:4054 13934:16384" s="22" customFormat="1" ht="12.4" customHeight="1" x14ac:dyDescent="0.25">
      <c r="A29" s="12"/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  <c r="IW29" s="18"/>
      <c r="IX29" s="18"/>
      <c r="IY29" s="18"/>
      <c r="IZ29" s="18"/>
      <c r="JA29" s="18"/>
      <c r="JB29" s="18"/>
      <c r="JC29" s="18"/>
      <c r="JD29" s="18"/>
      <c r="JE29" s="18"/>
      <c r="JF29" s="18"/>
      <c r="JG29" s="18"/>
      <c r="JH29" s="18"/>
      <c r="JI29" s="18"/>
      <c r="JJ29" s="18"/>
      <c r="JK29" s="18"/>
      <c r="JL29" s="18"/>
      <c r="JM29" s="18"/>
      <c r="JN29" s="18"/>
      <c r="JO29" s="18"/>
      <c r="JP29" s="18"/>
      <c r="JQ29" s="18"/>
      <c r="JR29" s="18"/>
      <c r="JS29" s="18"/>
      <c r="JT29" s="18"/>
      <c r="JU29" s="18"/>
      <c r="JV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  <c r="WXN29" s="18"/>
      <c r="WXO29" s="18"/>
      <c r="WXP29" s="18"/>
      <c r="WXQ29" s="18"/>
      <c r="WXR29" s="18"/>
      <c r="WXS29" s="18"/>
      <c r="WXT29" s="18"/>
      <c r="WXU29" s="18"/>
      <c r="WXV29" s="18"/>
      <c r="WXW29" s="18"/>
      <c r="WXX29" s="18"/>
      <c r="WXY29" s="18"/>
      <c r="WXZ29" s="18"/>
      <c r="WYA29" s="18"/>
      <c r="WYB29" s="18"/>
      <c r="WYC29" s="18"/>
      <c r="WYD29" s="18"/>
      <c r="WYE29" s="18"/>
      <c r="WYF29" s="18"/>
      <c r="WYG29" s="18"/>
      <c r="WYH29" s="18"/>
      <c r="WYI29" s="18"/>
      <c r="WYJ29" s="18"/>
      <c r="WYK29" s="18"/>
      <c r="WYL29" s="18"/>
      <c r="WYM29" s="18"/>
      <c r="WYN29" s="18"/>
      <c r="WYO29" s="18"/>
      <c r="WYP29" s="18"/>
      <c r="WYQ29" s="18"/>
      <c r="WYR29" s="18"/>
      <c r="WYS29" s="18"/>
      <c r="WYT29" s="18"/>
      <c r="WYU29" s="18"/>
      <c r="WYV29" s="18"/>
      <c r="WYW29" s="18"/>
      <c r="WYX29" s="18"/>
      <c r="WYY29" s="18"/>
      <c r="WYZ29" s="18"/>
      <c r="WZA29" s="18"/>
      <c r="WZB29" s="18"/>
      <c r="WZC29" s="18"/>
      <c r="WZD29" s="18"/>
      <c r="WZE29" s="18"/>
      <c r="WZF29" s="18"/>
      <c r="WZG29" s="18"/>
      <c r="WZH29" s="18"/>
      <c r="WZI29" s="18"/>
      <c r="WZJ29" s="18"/>
      <c r="WZK29" s="18"/>
      <c r="WZL29" s="18"/>
      <c r="WZM29" s="18"/>
      <c r="WZN29" s="18"/>
      <c r="WZO29" s="18"/>
      <c r="WZP29" s="18"/>
      <c r="WZQ29" s="18"/>
      <c r="WZR29" s="18"/>
      <c r="WZS29" s="18"/>
      <c r="WZT29" s="18"/>
      <c r="WZU29" s="18"/>
      <c r="WZV29" s="18"/>
      <c r="WZW29" s="18"/>
      <c r="WZX29" s="18"/>
      <c r="WZY29" s="18"/>
      <c r="WZZ29" s="18"/>
      <c r="XAA29" s="18"/>
      <c r="XAB29" s="18"/>
      <c r="XAC29" s="18"/>
      <c r="XAD29" s="18"/>
      <c r="XAE29" s="18"/>
      <c r="XAF29" s="18"/>
      <c r="XAG29" s="18"/>
      <c r="XAH29" s="18"/>
      <c r="XAI29" s="18"/>
      <c r="XAJ29" s="18"/>
      <c r="XAK29" s="18"/>
      <c r="XAL29" s="18"/>
      <c r="XAM29" s="18"/>
      <c r="XAN29" s="18"/>
      <c r="XAO29" s="18"/>
      <c r="XAP29" s="18"/>
      <c r="XAQ29" s="18"/>
      <c r="XAR29" s="18"/>
      <c r="XAS29" s="18"/>
      <c r="XAT29" s="18"/>
      <c r="XAU29" s="18"/>
      <c r="XAV29" s="18"/>
      <c r="XAW29" s="18"/>
      <c r="XAX29" s="18"/>
      <c r="XAY29" s="18"/>
      <c r="XAZ29" s="18"/>
      <c r="XBA29" s="18"/>
      <c r="XBB29" s="18"/>
      <c r="XBC29" s="18"/>
      <c r="XBD29" s="18"/>
      <c r="XBE29" s="18"/>
      <c r="XBF29" s="18"/>
      <c r="XBG29" s="18"/>
      <c r="XBH29" s="18"/>
      <c r="XBI29" s="18"/>
      <c r="XBJ29" s="18"/>
      <c r="XBK29" s="18"/>
      <c r="XBL29" s="18"/>
      <c r="XBM29" s="18"/>
      <c r="XBN29" s="18"/>
      <c r="XBO29" s="18"/>
      <c r="XBP29" s="18"/>
      <c r="XBQ29" s="18"/>
      <c r="XBR29" s="18"/>
      <c r="XBS29" s="18"/>
      <c r="XBT29" s="18"/>
      <c r="XBU29" s="18"/>
      <c r="XBV29" s="18"/>
      <c r="XBW29" s="18"/>
      <c r="XBX29" s="18"/>
      <c r="XBY29" s="18"/>
      <c r="XBZ29" s="18"/>
      <c r="XCA29" s="18"/>
      <c r="XCB29" s="18"/>
      <c r="XCC29" s="18"/>
      <c r="XCD29" s="18"/>
      <c r="XCE29" s="18"/>
      <c r="XCF29" s="18"/>
      <c r="XCG29" s="18"/>
      <c r="XCH29" s="18"/>
      <c r="XCI29" s="18"/>
      <c r="XCJ29" s="18"/>
      <c r="XCK29" s="18"/>
      <c r="XCL29" s="18"/>
      <c r="XCM29" s="18"/>
      <c r="XCN29" s="18"/>
      <c r="XCO29" s="18"/>
      <c r="XCP29" s="18"/>
      <c r="XCQ29" s="18"/>
      <c r="XCR29" s="18"/>
      <c r="XCS29" s="18"/>
      <c r="XCT29" s="18"/>
      <c r="XCU29" s="18"/>
      <c r="XCV29" s="18"/>
      <c r="XCW29" s="18"/>
      <c r="XCX29" s="18"/>
      <c r="XCY29" s="18"/>
      <c r="XCZ29" s="18"/>
      <c r="XDA29" s="18"/>
      <c r="XDB29" s="18"/>
      <c r="XDC29" s="18"/>
      <c r="XDD29" s="18"/>
      <c r="XDE29" s="18"/>
      <c r="XDF29" s="18"/>
      <c r="XDG29" s="18"/>
      <c r="XDH29" s="18"/>
      <c r="XDI29" s="18"/>
      <c r="XDJ29" s="18"/>
      <c r="XDK29" s="18"/>
      <c r="XDL29" s="18"/>
      <c r="XDM29" s="18"/>
      <c r="XDN29" s="18"/>
      <c r="XDO29" s="18"/>
      <c r="XDP29" s="18"/>
      <c r="XDQ29" s="18"/>
      <c r="XDR29" s="18"/>
      <c r="XDS29" s="18"/>
      <c r="XDT29" s="18"/>
      <c r="XDU29" s="18"/>
      <c r="XDV29" s="18"/>
      <c r="XDW29" s="18"/>
      <c r="XDX29" s="18"/>
      <c r="XDY29" s="18"/>
      <c r="XDZ29" s="18"/>
      <c r="XEA29" s="18"/>
      <c r="XEB29" s="18"/>
      <c r="XEC29" s="18"/>
      <c r="XED29" s="18"/>
      <c r="XEE29" s="18"/>
      <c r="XEF29" s="18"/>
      <c r="XEG29" s="18"/>
      <c r="XEH29" s="18"/>
      <c r="XEI29" s="18"/>
      <c r="XEJ29" s="18"/>
      <c r="XEK29" s="18"/>
      <c r="XEL29" s="18"/>
      <c r="XEM29" s="18"/>
      <c r="XEN29" s="18"/>
      <c r="XEO29" s="18"/>
      <c r="XEP29" s="18"/>
      <c r="XEQ29" s="18"/>
      <c r="XER29" s="18"/>
      <c r="XES29" s="18"/>
      <c r="XET29" s="18"/>
      <c r="XEU29" s="18"/>
      <c r="XEV29" s="18"/>
      <c r="XEW29" s="18"/>
      <c r="XEX29" s="18"/>
      <c r="XEY29" s="18"/>
      <c r="XEZ29" s="18"/>
      <c r="XFA29" s="18"/>
      <c r="XFB29" s="18"/>
      <c r="XFC29" s="18"/>
      <c r="XFD29" s="18"/>
    </row>
    <row r="30" spans="1:4054 13934:16384" s="17" customFormat="1" ht="15" customHeight="1" x14ac:dyDescent="0.25">
      <c r="A30" s="5" t="s">
        <v>52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  <c r="IW30" s="18"/>
      <c r="IX30" s="18"/>
      <c r="IY30" s="18"/>
      <c r="IZ30" s="18"/>
      <c r="JA30" s="18"/>
      <c r="JB30" s="18"/>
      <c r="JC30" s="18"/>
      <c r="JD30" s="18"/>
      <c r="JE30" s="18"/>
      <c r="JF30" s="18"/>
      <c r="JG30" s="18"/>
      <c r="JH30" s="18"/>
      <c r="JI30" s="18"/>
      <c r="JJ30" s="18"/>
      <c r="JK30" s="18"/>
      <c r="JL30" s="18"/>
      <c r="JM30" s="18"/>
      <c r="JN30" s="18"/>
      <c r="JO30" s="18"/>
      <c r="JP30" s="18"/>
      <c r="JQ30" s="18"/>
      <c r="JR30" s="18"/>
      <c r="JS30" s="18"/>
      <c r="JT30" s="18"/>
      <c r="JU30" s="18"/>
      <c r="JV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  <c r="WXN30" s="18"/>
      <c r="WXO30" s="18"/>
      <c r="WXP30" s="18"/>
      <c r="WXQ30" s="18"/>
      <c r="WXR30" s="18"/>
      <c r="WXS30" s="18"/>
      <c r="WXT30" s="18"/>
      <c r="WXU30" s="18"/>
      <c r="WXV30" s="18"/>
      <c r="WXW30" s="18"/>
      <c r="WXX30" s="18"/>
      <c r="WXY30" s="18"/>
      <c r="WXZ30" s="18"/>
      <c r="WYA30" s="18"/>
      <c r="WYB30" s="18"/>
      <c r="WYC30" s="18"/>
      <c r="WYD30" s="18"/>
      <c r="WYE30" s="18"/>
      <c r="WYF30" s="18"/>
      <c r="WYG30" s="18"/>
      <c r="WYH30" s="18"/>
      <c r="WYI30" s="18"/>
      <c r="WYJ30" s="18"/>
      <c r="WYK30" s="18"/>
      <c r="WYL30" s="18"/>
      <c r="WYM30" s="18"/>
      <c r="WYN30" s="18"/>
      <c r="WYO30" s="18"/>
      <c r="WYP30" s="18"/>
      <c r="WYQ30" s="18"/>
      <c r="WYR30" s="18"/>
      <c r="WYS30" s="18"/>
      <c r="WYT30" s="18"/>
      <c r="WYU30" s="18"/>
      <c r="WYV30" s="18"/>
      <c r="WYW30" s="18"/>
      <c r="WYX30" s="18"/>
      <c r="WYY30" s="18"/>
      <c r="WYZ30" s="18"/>
      <c r="WZA30" s="18"/>
      <c r="WZB30" s="18"/>
      <c r="WZC30" s="18"/>
      <c r="WZD30" s="18"/>
      <c r="WZE30" s="18"/>
      <c r="WZF30" s="18"/>
      <c r="WZG30" s="18"/>
      <c r="WZH30" s="18"/>
      <c r="WZI30" s="18"/>
      <c r="WZJ30" s="18"/>
      <c r="WZK30" s="18"/>
      <c r="WZL30" s="18"/>
      <c r="WZM30" s="18"/>
      <c r="WZN30" s="18"/>
      <c r="WZO30" s="18"/>
      <c r="WZP30" s="18"/>
      <c r="WZQ30" s="18"/>
      <c r="WZR30" s="18"/>
      <c r="WZS30" s="18"/>
      <c r="WZT30" s="18"/>
      <c r="WZU30" s="18"/>
      <c r="WZV30" s="18"/>
      <c r="WZW30" s="18"/>
      <c r="WZX30" s="18"/>
      <c r="WZY30" s="18"/>
      <c r="WZZ30" s="18"/>
      <c r="XAA30" s="18"/>
      <c r="XAB30" s="18"/>
      <c r="XAC30" s="18"/>
      <c r="XAD30" s="18"/>
      <c r="XAE30" s="18"/>
      <c r="XAF30" s="18"/>
      <c r="XAG30" s="18"/>
      <c r="XAH30" s="18"/>
      <c r="XAI30" s="18"/>
      <c r="XAJ30" s="18"/>
      <c r="XAK30" s="18"/>
      <c r="XAL30" s="18"/>
      <c r="XAM30" s="18"/>
      <c r="XAN30" s="18"/>
      <c r="XAO30" s="18"/>
      <c r="XAP30" s="18"/>
      <c r="XAQ30" s="18"/>
      <c r="XAR30" s="18"/>
      <c r="XAS30" s="18"/>
      <c r="XAT30" s="18"/>
      <c r="XAU30" s="18"/>
      <c r="XAV30" s="18"/>
      <c r="XAW30" s="18"/>
      <c r="XAX30" s="18"/>
      <c r="XAY30" s="18"/>
      <c r="XAZ30" s="18"/>
      <c r="XBA30" s="18"/>
      <c r="XBB30" s="18"/>
      <c r="XBC30" s="18"/>
      <c r="XBD30" s="18"/>
      <c r="XBE30" s="18"/>
      <c r="XBF30" s="18"/>
      <c r="XBG30" s="18"/>
      <c r="XBH30" s="18"/>
      <c r="XBI30" s="18"/>
      <c r="XBJ30" s="18"/>
      <c r="XBK30" s="18"/>
      <c r="XBL30" s="18"/>
      <c r="XBM30" s="18"/>
      <c r="XBN30" s="18"/>
      <c r="XBO30" s="18"/>
      <c r="XBP30" s="18"/>
      <c r="XBQ30" s="18"/>
      <c r="XBR30" s="18"/>
      <c r="XBS30" s="18"/>
      <c r="XBT30" s="18"/>
      <c r="XBU30" s="18"/>
      <c r="XBV30" s="18"/>
      <c r="XBW30" s="18"/>
      <c r="XBX30" s="18"/>
      <c r="XBY30" s="18"/>
      <c r="XBZ30" s="18"/>
      <c r="XCA30" s="18"/>
      <c r="XCB30" s="18"/>
      <c r="XCC30" s="18"/>
      <c r="XCD30" s="18"/>
      <c r="XCE30" s="18"/>
      <c r="XCF30" s="18"/>
      <c r="XCG30" s="18"/>
      <c r="XCH30" s="18"/>
      <c r="XCI30" s="18"/>
      <c r="XCJ30" s="18"/>
      <c r="XCK30" s="18"/>
      <c r="XCL30" s="18"/>
      <c r="XCM30" s="18"/>
      <c r="XCN30" s="18"/>
      <c r="XCO30" s="18"/>
      <c r="XCP30" s="18"/>
      <c r="XCQ30" s="18"/>
      <c r="XCR30" s="18"/>
      <c r="XCS30" s="18"/>
      <c r="XCT30" s="18"/>
      <c r="XCU30" s="18"/>
      <c r="XCV30" s="18"/>
      <c r="XCW30" s="18"/>
      <c r="XCX30" s="18"/>
      <c r="XCY30" s="18"/>
      <c r="XCZ30" s="18"/>
      <c r="XDA30" s="18"/>
      <c r="XDB30" s="18"/>
      <c r="XDC30" s="18"/>
      <c r="XDD30" s="18"/>
      <c r="XDE30" s="18"/>
      <c r="XDF30" s="18"/>
      <c r="XDG30" s="18"/>
      <c r="XDH30" s="18"/>
      <c r="XDI30" s="18"/>
      <c r="XDJ30" s="18"/>
      <c r="XDK30" s="18"/>
      <c r="XDL30" s="18"/>
      <c r="XDM30" s="18"/>
      <c r="XDN30" s="18"/>
      <c r="XDO30" s="18"/>
      <c r="XDP30" s="18"/>
      <c r="XDQ30" s="18"/>
      <c r="XDR30" s="18"/>
      <c r="XDS30" s="18"/>
      <c r="XDT30" s="18"/>
      <c r="XDU30" s="18"/>
      <c r="XDV30" s="18"/>
      <c r="XDW30" s="18"/>
      <c r="XDX30" s="18"/>
      <c r="XDY30" s="18"/>
      <c r="XDZ30" s="18"/>
      <c r="XEA30" s="18"/>
      <c r="XEB30" s="18"/>
      <c r="XEC30" s="18"/>
      <c r="XED30" s="18"/>
      <c r="XEE30" s="18"/>
      <c r="XEF30" s="18"/>
      <c r="XEG30" s="18"/>
      <c r="XEH30" s="18"/>
      <c r="XEI30" s="18"/>
      <c r="XEJ30" s="18"/>
      <c r="XEK30" s="18"/>
      <c r="XEL30" s="18"/>
      <c r="XEM30" s="18"/>
      <c r="XEN30" s="18"/>
      <c r="XEO30" s="18"/>
      <c r="XEP30" s="18"/>
      <c r="XEQ30" s="18"/>
      <c r="XER30" s="18"/>
      <c r="XES30" s="18"/>
      <c r="XET30" s="18"/>
      <c r="XEU30" s="18"/>
      <c r="XEV30" s="18"/>
      <c r="XEW30" s="18"/>
      <c r="XEX30" s="18"/>
      <c r="XEY30" s="18"/>
      <c r="XEZ30" s="18"/>
      <c r="XFA30" s="18"/>
      <c r="XFB30" s="18"/>
      <c r="XFC30" s="18"/>
      <c r="XFD30" s="18"/>
    </row>
    <row r="31" spans="1:4054 13934:16384" s="17" customFormat="1" ht="20.100000000000001" customHeight="1" x14ac:dyDescent="0.25">
      <c r="A31" s="5"/>
      <c r="B31" s="32" t="s">
        <v>170</v>
      </c>
      <c r="C31" s="33" t="s">
        <v>251</v>
      </c>
      <c r="D31" s="32">
        <v>150</v>
      </c>
      <c r="E31" s="35">
        <v>8.4499999999999993</v>
      </c>
      <c r="F31" s="35">
        <v>5.17</v>
      </c>
      <c r="G31" s="35">
        <v>30.57</v>
      </c>
      <c r="H31" s="35">
        <v>226.82</v>
      </c>
      <c r="I31" s="35">
        <v>18.48</v>
      </c>
      <c r="J31" s="35">
        <v>0.2</v>
      </c>
      <c r="K31" s="35">
        <v>0.2</v>
      </c>
      <c r="L31" s="35">
        <v>0.56000000000000005</v>
      </c>
      <c r="M31" s="35">
        <v>15</v>
      </c>
      <c r="N31" s="35">
        <v>44.05</v>
      </c>
      <c r="O31" s="35">
        <v>164.74</v>
      </c>
      <c r="P31" s="35">
        <v>2.02</v>
      </c>
      <c r="Q31" s="16"/>
      <c r="AO31" s="35">
        <v>11.6</v>
      </c>
      <c r="AP31" s="35">
        <v>11.48</v>
      </c>
      <c r="AQ31" s="35">
        <v>71.290000000000006</v>
      </c>
      <c r="AR31" s="35">
        <v>435</v>
      </c>
      <c r="AS31" s="35">
        <v>27.5</v>
      </c>
      <c r="AT31" s="35">
        <v>0.23</v>
      </c>
      <c r="AU31" s="35">
        <v>0.23</v>
      </c>
      <c r="AV31" s="35">
        <v>0.63</v>
      </c>
      <c r="AW31" s="35">
        <v>127.83</v>
      </c>
      <c r="AX31" s="35">
        <v>49.91</v>
      </c>
      <c r="AY31" s="35">
        <v>186.7</v>
      </c>
      <c r="AZ31" s="35">
        <v>2.29</v>
      </c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  <c r="IW31" s="18"/>
      <c r="IX31" s="18"/>
      <c r="IY31" s="18"/>
      <c r="IZ31" s="18"/>
      <c r="JA31" s="18"/>
      <c r="JB31" s="18"/>
      <c r="JC31" s="18"/>
      <c r="JD31" s="18"/>
      <c r="JE31" s="18"/>
      <c r="JF31" s="18"/>
      <c r="JG31" s="18"/>
      <c r="JH31" s="18"/>
      <c r="JI31" s="18"/>
      <c r="JJ31" s="18"/>
      <c r="JK31" s="18"/>
      <c r="JL31" s="18"/>
      <c r="JM31" s="18"/>
      <c r="JN31" s="18"/>
      <c r="JO31" s="18"/>
      <c r="JP31" s="18"/>
      <c r="JQ31" s="18"/>
      <c r="JR31" s="18"/>
      <c r="JS31" s="18"/>
      <c r="JT31" s="18"/>
      <c r="JU31" s="18"/>
      <c r="JV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  <c r="WXN31" s="18"/>
      <c r="WXO31" s="18"/>
      <c r="WXP31" s="18"/>
      <c r="WXQ31" s="18"/>
      <c r="WXR31" s="18"/>
      <c r="WXS31" s="18"/>
      <c r="WXT31" s="18"/>
      <c r="WXU31" s="18"/>
      <c r="WXV31" s="18"/>
      <c r="WXW31" s="18"/>
      <c r="WXX31" s="18"/>
      <c r="WXY31" s="18"/>
      <c r="WXZ31" s="18"/>
      <c r="WYA31" s="18"/>
      <c r="WYB31" s="18"/>
      <c r="WYC31" s="18"/>
      <c r="WYD31" s="18"/>
      <c r="WYE31" s="18"/>
      <c r="WYF31" s="18"/>
      <c r="WYG31" s="18"/>
      <c r="WYH31" s="18"/>
      <c r="WYI31" s="18"/>
      <c r="WYJ31" s="18"/>
      <c r="WYK31" s="18"/>
      <c r="WYL31" s="18"/>
      <c r="WYM31" s="18"/>
      <c r="WYN31" s="18"/>
      <c r="WYO31" s="18"/>
      <c r="WYP31" s="18"/>
      <c r="WYQ31" s="18"/>
      <c r="WYR31" s="18"/>
      <c r="WYS31" s="18"/>
      <c r="WYT31" s="18"/>
      <c r="WYU31" s="18"/>
      <c r="WYV31" s="18"/>
      <c r="WYW31" s="18"/>
      <c r="WYX31" s="18"/>
      <c r="WYY31" s="18"/>
      <c r="WYZ31" s="18"/>
      <c r="WZA31" s="18"/>
      <c r="WZB31" s="18"/>
      <c r="WZC31" s="18"/>
      <c r="WZD31" s="18"/>
      <c r="WZE31" s="18"/>
      <c r="WZF31" s="18"/>
      <c r="WZG31" s="18"/>
      <c r="WZH31" s="18"/>
      <c r="WZI31" s="18"/>
      <c r="WZJ31" s="18"/>
      <c r="WZK31" s="18"/>
      <c r="WZL31" s="18"/>
      <c r="WZM31" s="18"/>
      <c r="WZN31" s="18"/>
      <c r="WZO31" s="18"/>
      <c r="WZP31" s="18"/>
      <c r="WZQ31" s="18"/>
      <c r="WZR31" s="18"/>
      <c r="WZS31" s="18"/>
      <c r="WZT31" s="18"/>
      <c r="WZU31" s="18"/>
      <c r="WZV31" s="18"/>
      <c r="WZW31" s="18"/>
      <c r="WZX31" s="18"/>
      <c r="WZY31" s="18"/>
      <c r="WZZ31" s="18"/>
      <c r="XAA31" s="18"/>
      <c r="XAB31" s="18"/>
      <c r="XAC31" s="18"/>
      <c r="XAD31" s="18"/>
      <c r="XAE31" s="18"/>
      <c r="XAF31" s="18"/>
      <c r="XAG31" s="18"/>
      <c r="XAH31" s="18"/>
      <c r="XAI31" s="18"/>
      <c r="XAJ31" s="18"/>
      <c r="XAK31" s="18"/>
      <c r="XAL31" s="18"/>
      <c r="XAM31" s="18"/>
      <c r="XAN31" s="18"/>
      <c r="XAO31" s="18"/>
      <c r="XAP31" s="18"/>
      <c r="XAQ31" s="18"/>
      <c r="XAR31" s="18"/>
      <c r="XAS31" s="18"/>
      <c r="XAT31" s="18"/>
      <c r="XAU31" s="18"/>
      <c r="XAV31" s="18"/>
      <c r="XAW31" s="18"/>
      <c r="XAX31" s="18"/>
      <c r="XAY31" s="18"/>
      <c r="XAZ31" s="18"/>
      <c r="XBA31" s="18"/>
      <c r="XBB31" s="18"/>
      <c r="XBC31" s="18"/>
      <c r="XBD31" s="18"/>
      <c r="XBE31" s="18"/>
      <c r="XBF31" s="18"/>
      <c r="XBG31" s="18"/>
      <c r="XBH31" s="18"/>
      <c r="XBI31" s="18"/>
      <c r="XBJ31" s="18"/>
      <c r="XBK31" s="18"/>
      <c r="XBL31" s="18"/>
      <c r="XBM31" s="18"/>
      <c r="XBN31" s="18"/>
      <c r="XBO31" s="18"/>
      <c r="XBP31" s="18"/>
      <c r="XBQ31" s="18"/>
      <c r="XBR31" s="18"/>
      <c r="XBS31" s="18"/>
      <c r="XBT31" s="18"/>
      <c r="XBU31" s="18"/>
      <c r="XBV31" s="18"/>
      <c r="XBW31" s="18"/>
      <c r="XBX31" s="18"/>
      <c r="XBY31" s="18"/>
      <c r="XBZ31" s="18"/>
      <c r="XCA31" s="18"/>
      <c r="XCB31" s="18"/>
      <c r="XCC31" s="18"/>
      <c r="XCD31" s="18"/>
      <c r="XCE31" s="18"/>
      <c r="XCF31" s="18"/>
      <c r="XCG31" s="18"/>
      <c r="XCH31" s="18"/>
      <c r="XCI31" s="18"/>
      <c r="XCJ31" s="18"/>
      <c r="XCK31" s="18"/>
      <c r="XCL31" s="18"/>
      <c r="XCM31" s="18"/>
      <c r="XCN31" s="18"/>
      <c r="XCO31" s="18"/>
      <c r="XCP31" s="18"/>
      <c r="XCQ31" s="18"/>
      <c r="XCR31" s="18"/>
      <c r="XCS31" s="18"/>
      <c r="XCT31" s="18"/>
      <c r="XCU31" s="18"/>
      <c r="XCV31" s="18"/>
      <c r="XCW31" s="18"/>
      <c r="XCX31" s="18"/>
      <c r="XCY31" s="18"/>
      <c r="XCZ31" s="18"/>
      <c r="XDA31" s="18"/>
      <c r="XDB31" s="18"/>
      <c r="XDC31" s="18"/>
      <c r="XDD31" s="18"/>
      <c r="XDE31" s="18"/>
      <c r="XDF31" s="18"/>
      <c r="XDG31" s="18"/>
      <c r="XDH31" s="18"/>
      <c r="XDI31" s="18"/>
      <c r="XDJ31" s="18"/>
      <c r="XDK31" s="18"/>
      <c r="XDL31" s="18"/>
      <c r="XDM31" s="18"/>
      <c r="XDN31" s="18"/>
      <c r="XDO31" s="18"/>
      <c r="XDP31" s="18"/>
      <c r="XDQ31" s="18"/>
      <c r="XDR31" s="18"/>
      <c r="XDS31" s="18"/>
      <c r="XDT31" s="18"/>
      <c r="XDU31" s="18"/>
      <c r="XDV31" s="18"/>
      <c r="XDW31" s="18"/>
      <c r="XDX31" s="18"/>
      <c r="XDY31" s="18"/>
      <c r="XDZ31" s="18"/>
      <c r="XEA31" s="18"/>
      <c r="XEB31" s="18"/>
      <c r="XEC31" s="18"/>
      <c r="XED31" s="18"/>
      <c r="XEE31" s="18"/>
      <c r="XEF31" s="18"/>
      <c r="XEG31" s="18"/>
      <c r="XEH31" s="18"/>
      <c r="XEI31" s="18"/>
      <c r="XEJ31" s="18"/>
      <c r="XEK31" s="18"/>
      <c r="XEL31" s="18"/>
      <c r="XEM31" s="18"/>
      <c r="XEN31" s="18"/>
      <c r="XEO31" s="18"/>
      <c r="XEP31" s="18"/>
      <c r="XEQ31" s="18"/>
      <c r="XER31" s="18"/>
      <c r="XES31" s="18"/>
      <c r="XET31" s="18"/>
      <c r="XEU31" s="18"/>
      <c r="XEV31" s="18"/>
      <c r="XEW31" s="18"/>
      <c r="XEX31" s="18"/>
      <c r="XEY31" s="18"/>
      <c r="XEZ31" s="18"/>
      <c r="XFA31" s="18"/>
      <c r="XFB31" s="18"/>
      <c r="XFC31" s="18"/>
      <c r="XFD31" s="18"/>
    </row>
    <row r="32" spans="1:4054 13934:16384" s="16" customFormat="1" ht="20.85" customHeight="1" x14ac:dyDescent="0.25">
      <c r="A32" s="5"/>
      <c r="B32" s="36" t="s">
        <v>55</v>
      </c>
      <c r="C32" s="61" t="s">
        <v>56</v>
      </c>
      <c r="D32" s="36">
        <v>200</v>
      </c>
      <c r="E32" s="43">
        <v>4.08</v>
      </c>
      <c r="F32" s="43">
        <v>3.54</v>
      </c>
      <c r="G32" s="43">
        <v>17.579999999999998</v>
      </c>
      <c r="H32" s="43">
        <v>118.6</v>
      </c>
      <c r="I32" s="43">
        <v>24.4</v>
      </c>
      <c r="J32" s="43">
        <v>0.06</v>
      </c>
      <c r="K32" s="43">
        <v>0.18</v>
      </c>
      <c r="L32" s="43">
        <v>1.58</v>
      </c>
      <c r="M32" s="43">
        <f>Y32*200/180</f>
        <v>152.22222222222223</v>
      </c>
      <c r="N32" s="43">
        <f>Z32*200/180</f>
        <v>21.344444444444445</v>
      </c>
      <c r="O32" s="43">
        <f>AA32*200/180</f>
        <v>124.55555555555556</v>
      </c>
      <c r="P32" s="43">
        <f>AB32*200/180</f>
        <v>0.4777777777777778</v>
      </c>
      <c r="Q32" s="62">
        <v>3.67</v>
      </c>
      <c r="R32" s="62">
        <v>3.19</v>
      </c>
      <c r="S32" s="62">
        <v>15.82</v>
      </c>
      <c r="T32" s="62">
        <v>106.74</v>
      </c>
      <c r="U32" s="62">
        <v>21.96</v>
      </c>
      <c r="V32" s="64">
        <v>0.05</v>
      </c>
      <c r="W32" s="64">
        <v>0.16900000000000001</v>
      </c>
      <c r="X32" s="62">
        <v>1.43</v>
      </c>
      <c r="Y32" s="62">
        <v>137</v>
      </c>
      <c r="Z32" s="62">
        <v>19.21</v>
      </c>
      <c r="AA32" s="62">
        <v>112.1</v>
      </c>
      <c r="AB32" s="62">
        <v>0.43</v>
      </c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  <c r="IW32" s="18"/>
      <c r="IX32" s="18"/>
      <c r="IY32" s="18"/>
      <c r="IZ32" s="18"/>
      <c r="JA32" s="18"/>
      <c r="JB32" s="18"/>
      <c r="JC32" s="18"/>
      <c r="JD32" s="18"/>
      <c r="JE32" s="18"/>
      <c r="JF32" s="18"/>
      <c r="JG32" s="18"/>
      <c r="JH32" s="18"/>
      <c r="JI32" s="18"/>
      <c r="JJ32" s="18"/>
      <c r="JK32" s="18"/>
      <c r="JL32" s="18"/>
      <c r="JM32" s="18"/>
      <c r="JN32" s="18"/>
      <c r="JO32" s="18"/>
      <c r="JP32" s="18"/>
      <c r="JQ32" s="18"/>
      <c r="JR32" s="18"/>
      <c r="JS32" s="18"/>
      <c r="JT32" s="18"/>
      <c r="JU32" s="18"/>
      <c r="JV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UBS32" s="17"/>
      <c r="UBT32" s="17"/>
      <c r="UBU32" s="17"/>
      <c r="UBV32" s="17"/>
      <c r="UBW32" s="17"/>
      <c r="UBX32" s="17"/>
      <c r="UBY32" s="17"/>
      <c r="UBZ32" s="17"/>
      <c r="UCA32" s="17"/>
      <c r="UCB32" s="17"/>
      <c r="UCC32" s="17"/>
      <c r="UCD32" s="17"/>
      <c r="UCE32" s="17"/>
      <c r="UCF32" s="17"/>
      <c r="UCG32" s="17"/>
      <c r="UCH32" s="17"/>
      <c r="UCI32" s="17"/>
      <c r="UCJ32" s="17"/>
      <c r="UCK32" s="17"/>
      <c r="UCL32" s="17"/>
      <c r="UCM32" s="17"/>
      <c r="UCN32" s="17"/>
      <c r="UCO32" s="17"/>
      <c r="UCP32" s="17"/>
      <c r="UCQ32" s="17"/>
      <c r="UCR32" s="17"/>
      <c r="UCS32" s="17"/>
      <c r="UCT32" s="17"/>
      <c r="UCU32" s="17"/>
      <c r="UCV32" s="17"/>
      <c r="UCW32" s="17"/>
      <c r="UCX32" s="17"/>
      <c r="UCY32" s="17"/>
      <c r="UCZ32" s="17"/>
      <c r="UDA32" s="17"/>
      <c r="UDB32" s="17"/>
      <c r="UDC32" s="17"/>
      <c r="UDD32" s="17"/>
      <c r="UDE32" s="17"/>
      <c r="UDF32" s="17"/>
      <c r="UDG32" s="17"/>
      <c r="UDH32" s="17"/>
      <c r="UDI32" s="17"/>
      <c r="UDJ32" s="17"/>
      <c r="UDK32" s="17"/>
      <c r="UDL32" s="17"/>
      <c r="UDM32" s="17"/>
      <c r="UDN32" s="17"/>
      <c r="UDO32" s="17"/>
      <c r="UDP32" s="17"/>
      <c r="UDQ32" s="17"/>
      <c r="UDR32" s="17"/>
      <c r="UDS32" s="17"/>
      <c r="UDT32" s="17"/>
      <c r="UDU32" s="17"/>
      <c r="UDV32" s="17"/>
      <c r="UDW32" s="17"/>
      <c r="UDX32" s="17"/>
      <c r="UDY32" s="17"/>
      <c r="UDZ32" s="17"/>
      <c r="UEA32" s="17"/>
      <c r="UEB32" s="17"/>
      <c r="UEC32" s="17"/>
      <c r="UED32" s="17"/>
      <c r="UEE32" s="17"/>
      <c r="UEF32" s="17"/>
      <c r="UEG32" s="17"/>
      <c r="UEH32" s="17"/>
      <c r="UEI32" s="17"/>
      <c r="UEJ32" s="17"/>
      <c r="UEK32" s="17"/>
      <c r="UEL32" s="17"/>
      <c r="UEM32" s="17"/>
      <c r="UEN32" s="17"/>
      <c r="UEO32" s="17"/>
      <c r="UEP32" s="17"/>
      <c r="UEQ32" s="17"/>
      <c r="UER32" s="17"/>
      <c r="UES32" s="17"/>
      <c r="UET32" s="17"/>
      <c r="UEU32" s="17"/>
      <c r="UEV32" s="17"/>
      <c r="UEW32" s="17"/>
      <c r="UEX32" s="17"/>
      <c r="UEY32" s="17"/>
      <c r="UEZ32" s="17"/>
      <c r="UFA32" s="17"/>
      <c r="UFB32" s="17"/>
      <c r="UFC32" s="17"/>
      <c r="UFD32" s="17"/>
      <c r="UFE32" s="17"/>
      <c r="UFF32" s="17"/>
      <c r="UFG32" s="17"/>
      <c r="UFH32" s="17"/>
      <c r="UFI32" s="17"/>
      <c r="UFJ32" s="17"/>
      <c r="UFK32" s="17"/>
      <c r="UFL32" s="17"/>
      <c r="UFM32" s="17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  <c r="WXN32" s="18"/>
      <c r="WXO32" s="18"/>
      <c r="WXP32" s="18"/>
      <c r="WXQ32" s="18"/>
      <c r="WXR32" s="18"/>
      <c r="WXS32" s="18"/>
      <c r="WXT32" s="18"/>
      <c r="WXU32" s="18"/>
      <c r="WXV32" s="18"/>
      <c r="WXW32" s="18"/>
      <c r="WXX32" s="18"/>
      <c r="WXY32" s="18"/>
      <c r="WXZ32" s="18"/>
      <c r="WYA32" s="18"/>
      <c r="WYB32" s="18"/>
      <c r="WYC32" s="18"/>
      <c r="WYD32" s="18"/>
      <c r="WYE32" s="18"/>
      <c r="WYF32" s="18"/>
      <c r="WYG32" s="18"/>
      <c r="WYH32" s="18"/>
      <c r="WYI32" s="18"/>
      <c r="WYJ32" s="18"/>
      <c r="WYK32" s="18"/>
      <c r="WYL32" s="18"/>
      <c r="WYM32" s="18"/>
      <c r="WYN32" s="18"/>
      <c r="WYO32" s="18"/>
      <c r="WYP32" s="18"/>
      <c r="WYQ32" s="18"/>
      <c r="WYR32" s="18"/>
      <c r="WYS32" s="18"/>
      <c r="WYT32" s="18"/>
      <c r="WYU32" s="18"/>
      <c r="WYV32" s="18"/>
      <c r="WYW32" s="18"/>
      <c r="WYX32" s="18"/>
      <c r="WYY32" s="18"/>
      <c r="WYZ32" s="18"/>
      <c r="WZA32" s="18"/>
      <c r="WZB32" s="18"/>
      <c r="WZC32" s="18"/>
      <c r="WZD32" s="18"/>
      <c r="WZE32" s="18"/>
      <c r="WZF32" s="18"/>
      <c r="WZG32" s="18"/>
      <c r="WZH32" s="18"/>
      <c r="WZI32" s="18"/>
      <c r="WZJ32" s="18"/>
      <c r="WZK32" s="18"/>
      <c r="WZL32" s="18"/>
      <c r="WZM32" s="18"/>
      <c r="WZN32" s="18"/>
      <c r="WZO32" s="18"/>
      <c r="WZP32" s="18"/>
      <c r="WZQ32" s="18"/>
      <c r="WZR32" s="18"/>
      <c r="WZS32" s="18"/>
      <c r="WZT32" s="18"/>
      <c r="WZU32" s="18"/>
      <c r="WZV32" s="18"/>
      <c r="WZW32" s="18"/>
      <c r="WZX32" s="18"/>
      <c r="WZY32" s="18"/>
      <c r="WZZ32" s="18"/>
      <c r="XAA32" s="18"/>
      <c r="XAB32" s="18"/>
      <c r="XAC32" s="18"/>
      <c r="XAD32" s="18"/>
      <c r="XAE32" s="18"/>
      <c r="XAF32" s="18"/>
      <c r="XAG32" s="18"/>
      <c r="XAH32" s="18"/>
      <c r="XAI32" s="18"/>
      <c r="XAJ32" s="18"/>
      <c r="XAK32" s="18"/>
      <c r="XAL32" s="18"/>
      <c r="XAM32" s="18"/>
      <c r="XAN32" s="18"/>
      <c r="XAO32" s="18"/>
      <c r="XAP32" s="18"/>
      <c r="XAQ32" s="18"/>
      <c r="XAR32" s="18"/>
      <c r="XAS32" s="18"/>
      <c r="XAT32" s="18"/>
      <c r="XAU32" s="18"/>
      <c r="XAV32" s="18"/>
      <c r="XAW32" s="18"/>
      <c r="XAX32" s="18"/>
      <c r="XAY32" s="18"/>
      <c r="XAZ32" s="18"/>
      <c r="XBA32" s="18"/>
      <c r="XBB32" s="18"/>
      <c r="XBC32" s="18"/>
      <c r="XBD32" s="18"/>
      <c r="XBE32" s="18"/>
      <c r="XBF32" s="18"/>
      <c r="XBG32" s="18"/>
      <c r="XBH32" s="18"/>
      <c r="XBI32" s="18"/>
      <c r="XBJ32" s="18"/>
      <c r="XBK32" s="18"/>
      <c r="XBL32" s="18"/>
      <c r="XBM32" s="18"/>
      <c r="XBN32" s="18"/>
      <c r="XBO32" s="18"/>
      <c r="XBP32" s="18"/>
      <c r="XBQ32" s="18"/>
      <c r="XBR32" s="18"/>
      <c r="XBS32" s="18"/>
      <c r="XBT32" s="18"/>
      <c r="XBU32" s="18"/>
      <c r="XBV32" s="18"/>
      <c r="XBW32" s="18"/>
      <c r="XBX32" s="18"/>
      <c r="XBY32" s="18"/>
      <c r="XBZ32" s="18"/>
      <c r="XCA32" s="18"/>
      <c r="XCB32" s="18"/>
      <c r="XCC32" s="18"/>
      <c r="XCD32" s="18"/>
      <c r="XCE32" s="18"/>
      <c r="XCF32" s="18"/>
      <c r="XCG32" s="18"/>
      <c r="XCH32" s="18"/>
      <c r="XCI32" s="18"/>
      <c r="XCJ32" s="18"/>
      <c r="XCK32" s="18"/>
      <c r="XCL32" s="18"/>
      <c r="XCM32" s="18"/>
      <c r="XCN32" s="18"/>
      <c r="XCO32" s="18"/>
      <c r="XCP32" s="18"/>
      <c r="XCQ32" s="18"/>
      <c r="XCR32" s="18"/>
      <c r="XCS32" s="18"/>
      <c r="XCT32" s="18"/>
      <c r="XCU32" s="18"/>
      <c r="XCV32" s="18"/>
      <c r="XCW32" s="18"/>
      <c r="XCX32" s="18"/>
      <c r="XCY32" s="18"/>
      <c r="XCZ32" s="18"/>
      <c r="XDA32" s="18"/>
      <c r="XDB32" s="18"/>
      <c r="XDC32" s="18"/>
      <c r="XDD32" s="18"/>
      <c r="XDE32" s="18"/>
      <c r="XDF32" s="18"/>
      <c r="XDG32" s="18"/>
      <c r="XDH32" s="18"/>
      <c r="XDI32" s="18"/>
      <c r="XDJ32" s="18"/>
      <c r="XDK32" s="18"/>
      <c r="XDL32" s="18"/>
      <c r="XDM32" s="18"/>
      <c r="XDN32" s="18"/>
      <c r="XDO32" s="18"/>
      <c r="XDP32" s="18"/>
      <c r="XDQ32" s="18"/>
      <c r="XDR32" s="18"/>
      <c r="XDS32" s="18"/>
      <c r="XDT32" s="18"/>
      <c r="XDU32" s="18"/>
      <c r="XDV32" s="18"/>
      <c r="XDW32" s="18"/>
      <c r="XDX32" s="18"/>
      <c r="XDY32" s="18"/>
      <c r="XDZ32" s="18"/>
      <c r="XEA32" s="18"/>
      <c r="XEB32" s="18"/>
      <c r="XEC32" s="18"/>
      <c r="XED32" s="18"/>
      <c r="XEE32" s="18"/>
      <c r="XEF32" s="18"/>
      <c r="XEG32" s="18"/>
      <c r="XEH32" s="18"/>
      <c r="XEI32" s="18"/>
      <c r="XEJ32" s="18"/>
      <c r="XEK32" s="18"/>
      <c r="XEL32" s="18"/>
      <c r="XEM32" s="18"/>
      <c r="XEN32" s="18"/>
      <c r="XEO32" s="18"/>
      <c r="XEP32" s="18"/>
      <c r="XEQ32" s="18"/>
      <c r="XER32" s="18"/>
      <c r="XES32" s="18"/>
      <c r="XET32" s="18"/>
      <c r="XEU32" s="18"/>
      <c r="XEV32" s="18"/>
      <c r="XEW32" s="18"/>
      <c r="XEX32" s="18"/>
      <c r="XEY32" s="18"/>
      <c r="XEZ32" s="18"/>
      <c r="XFA32" s="18"/>
      <c r="XFB32" s="18"/>
      <c r="XFC32" s="18"/>
      <c r="XFD32" s="18"/>
    </row>
    <row r="33" spans="1:4054 13934:16384" s="17" customFormat="1" x14ac:dyDescent="0.25">
      <c r="A33" s="8" t="s">
        <v>143</v>
      </c>
      <c r="B33" s="8"/>
      <c r="C33" s="8"/>
      <c r="D33" s="75">
        <f>SUM(D31:D32)</f>
        <v>350</v>
      </c>
      <c r="E33" s="76"/>
      <c r="F33" s="76"/>
      <c r="G33" s="76"/>
      <c r="H33" s="76"/>
      <c r="I33" s="76"/>
      <c r="J33" s="75"/>
      <c r="K33" s="75"/>
      <c r="L33" s="76"/>
      <c r="M33" s="76"/>
      <c r="N33" s="76"/>
      <c r="O33" s="76"/>
      <c r="P33" s="76"/>
      <c r="Q33" s="16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  <c r="WXN33" s="18"/>
      <c r="WXO33" s="18"/>
      <c r="WXP33" s="18"/>
      <c r="WXQ33" s="18"/>
      <c r="WXR33" s="18"/>
      <c r="WXS33" s="18"/>
      <c r="WXT33" s="18"/>
      <c r="WXU33" s="18"/>
      <c r="WXV33" s="18"/>
      <c r="WXW33" s="18"/>
      <c r="WXX33" s="18"/>
      <c r="WXY33" s="18"/>
      <c r="WXZ33" s="18"/>
      <c r="WYA33" s="18"/>
      <c r="WYB33" s="18"/>
      <c r="WYC33" s="18"/>
      <c r="WYD33" s="18"/>
      <c r="WYE33" s="18"/>
      <c r="WYF33" s="18"/>
      <c r="WYG33" s="18"/>
      <c r="WYH33" s="18"/>
      <c r="WYI33" s="18"/>
      <c r="WYJ33" s="18"/>
      <c r="WYK33" s="18"/>
      <c r="WYL33" s="18"/>
      <c r="WYM33" s="18"/>
      <c r="WYN33" s="18"/>
      <c r="WYO33" s="18"/>
      <c r="WYP33" s="18"/>
      <c r="WYQ33" s="18"/>
      <c r="WYR33" s="18"/>
      <c r="WYS33" s="18"/>
      <c r="WYT33" s="18"/>
      <c r="WYU33" s="18"/>
      <c r="WYV33" s="18"/>
      <c r="WYW33" s="18"/>
      <c r="WYX33" s="18"/>
      <c r="WYY33" s="18"/>
      <c r="WYZ33" s="18"/>
      <c r="WZA33" s="18"/>
      <c r="WZB33" s="18"/>
      <c r="WZC33" s="18"/>
      <c r="WZD33" s="18"/>
      <c r="WZE33" s="18"/>
      <c r="WZF33" s="18"/>
      <c r="WZG33" s="18"/>
      <c r="WZH33" s="18"/>
      <c r="WZI33" s="18"/>
      <c r="WZJ33" s="18"/>
      <c r="WZK33" s="18"/>
      <c r="WZL33" s="18"/>
      <c r="WZM33" s="18"/>
      <c r="WZN33" s="18"/>
      <c r="WZO33" s="18"/>
      <c r="WZP33" s="18"/>
      <c r="WZQ33" s="18"/>
      <c r="WZR33" s="18"/>
      <c r="WZS33" s="18"/>
      <c r="WZT33" s="18"/>
      <c r="WZU33" s="18"/>
      <c r="WZV33" s="18"/>
      <c r="WZW33" s="18"/>
      <c r="WZX33" s="18"/>
      <c r="WZY33" s="18"/>
      <c r="WZZ33" s="18"/>
      <c r="XAA33" s="18"/>
      <c r="XAB33" s="18"/>
      <c r="XAC33" s="18"/>
      <c r="XAD33" s="18"/>
      <c r="XAE33" s="18"/>
      <c r="XAF33" s="18"/>
      <c r="XAG33" s="18"/>
      <c r="XAH33" s="18"/>
      <c r="XAI33" s="18"/>
      <c r="XAJ33" s="18"/>
      <c r="XAK33" s="18"/>
      <c r="XAL33" s="18"/>
      <c r="XAM33" s="18"/>
      <c r="XAN33" s="18"/>
      <c r="XAO33" s="18"/>
      <c r="XAP33" s="18"/>
      <c r="XAQ33" s="18"/>
      <c r="XAR33" s="18"/>
      <c r="XAS33" s="18"/>
      <c r="XAT33" s="18"/>
      <c r="XAU33" s="18"/>
      <c r="XAV33" s="18"/>
      <c r="XAW33" s="18"/>
      <c r="XAX33" s="18"/>
      <c r="XAY33" s="18"/>
      <c r="XAZ33" s="18"/>
      <c r="XBA33" s="18"/>
      <c r="XBB33" s="18"/>
      <c r="XBC33" s="18"/>
      <c r="XBD33" s="18"/>
      <c r="XBE33" s="18"/>
      <c r="XBF33" s="18"/>
      <c r="XBG33" s="18"/>
      <c r="XBH33" s="18"/>
      <c r="XBI33" s="18"/>
      <c r="XBJ33" s="18"/>
      <c r="XBK33" s="18"/>
      <c r="XBL33" s="18"/>
      <c r="XBM33" s="18"/>
      <c r="XBN33" s="18"/>
      <c r="XBO33" s="18"/>
      <c r="XBP33" s="18"/>
      <c r="XBQ33" s="18"/>
      <c r="XBR33" s="18"/>
      <c r="XBS33" s="18"/>
      <c r="XBT33" s="18"/>
      <c r="XBU33" s="18"/>
      <c r="XBV33" s="18"/>
      <c r="XBW33" s="18"/>
      <c r="XBX33" s="18"/>
      <c r="XBY33" s="18"/>
      <c r="XBZ33" s="18"/>
      <c r="XCA33" s="18"/>
      <c r="XCB33" s="18"/>
      <c r="XCC33" s="18"/>
      <c r="XCD33" s="18"/>
      <c r="XCE33" s="18"/>
      <c r="XCF33" s="18"/>
      <c r="XCG33" s="18"/>
      <c r="XCH33" s="18"/>
      <c r="XCI33" s="18"/>
      <c r="XCJ33" s="18"/>
      <c r="XCK33" s="18"/>
      <c r="XCL33" s="18"/>
      <c r="XCM33" s="18"/>
      <c r="XCN33" s="18"/>
      <c r="XCO33" s="18"/>
      <c r="XCP33" s="18"/>
      <c r="XCQ33" s="18"/>
      <c r="XCR33" s="18"/>
      <c r="XCS33" s="18"/>
      <c r="XCT33" s="18"/>
      <c r="XCU33" s="18"/>
      <c r="XCV33" s="18"/>
      <c r="XCW33" s="18"/>
      <c r="XCX33" s="18"/>
      <c r="XCY33" s="18"/>
      <c r="XCZ33" s="18"/>
      <c r="XDA33" s="18"/>
      <c r="XDB33" s="18"/>
      <c r="XDC33" s="18"/>
      <c r="XDD33" s="18"/>
      <c r="XDE33" s="18"/>
      <c r="XDF33" s="18"/>
      <c r="XDG33" s="18"/>
      <c r="XDH33" s="18"/>
      <c r="XDI33" s="18"/>
      <c r="XDJ33" s="18"/>
      <c r="XDK33" s="18"/>
      <c r="XDL33" s="18"/>
      <c r="XDM33" s="18"/>
      <c r="XDN33" s="18"/>
      <c r="XDO33" s="18"/>
      <c r="XDP33" s="18"/>
      <c r="XDQ33" s="18"/>
      <c r="XDR33" s="18"/>
      <c r="XDS33" s="18"/>
      <c r="XDT33" s="18"/>
      <c r="XDU33" s="18"/>
      <c r="XDV33" s="18"/>
      <c r="XDW33" s="18"/>
      <c r="XDX33" s="18"/>
      <c r="XDY33" s="18"/>
      <c r="XDZ33" s="18"/>
      <c r="XEA33" s="18"/>
      <c r="XEB33" s="18"/>
      <c r="XEC33" s="18"/>
      <c r="XED33" s="18"/>
      <c r="XEE33" s="18"/>
      <c r="XEF33" s="18"/>
      <c r="XEG33" s="18"/>
      <c r="XEH33" s="18"/>
      <c r="XEI33" s="18"/>
      <c r="XEJ33" s="18"/>
      <c r="XEK33" s="18"/>
      <c r="XEL33" s="18"/>
      <c r="XEM33" s="18"/>
      <c r="XEN33" s="18"/>
      <c r="XEO33" s="18"/>
      <c r="XEP33" s="18"/>
      <c r="XEQ33" s="18"/>
      <c r="XER33" s="18"/>
      <c r="XES33" s="18"/>
      <c r="XET33" s="18"/>
      <c r="XEU33" s="18"/>
      <c r="XEV33" s="18"/>
      <c r="XEW33" s="18"/>
      <c r="XEX33" s="18"/>
      <c r="XEY33" s="18"/>
      <c r="XEZ33" s="18"/>
      <c r="XFA33" s="18"/>
      <c r="XFB33" s="18"/>
      <c r="XFC33" s="18"/>
      <c r="XFD33" s="18"/>
    </row>
    <row r="34" spans="1:4054 13934:16384" s="17" customFormat="1" x14ac:dyDescent="0.25">
      <c r="A34" s="7" t="s">
        <v>58</v>
      </c>
      <c r="B34" s="7"/>
      <c r="C34" s="7"/>
      <c r="D34" s="7"/>
      <c r="E34" s="76">
        <f t="shared" ref="E34:P34" si="11">SUM(E31:E33)</f>
        <v>12.53</v>
      </c>
      <c r="F34" s="76">
        <f t="shared" si="11"/>
        <v>8.7100000000000009</v>
      </c>
      <c r="G34" s="76">
        <f t="shared" si="11"/>
        <v>48.15</v>
      </c>
      <c r="H34" s="76">
        <f t="shared" si="11"/>
        <v>345.41999999999996</v>
      </c>
      <c r="I34" s="76">
        <f t="shared" si="11"/>
        <v>42.879999999999995</v>
      </c>
      <c r="J34" s="76">
        <f t="shared" si="11"/>
        <v>0.26</v>
      </c>
      <c r="K34" s="76">
        <f t="shared" si="11"/>
        <v>0.38</v>
      </c>
      <c r="L34" s="76">
        <f t="shared" si="11"/>
        <v>2.14</v>
      </c>
      <c r="M34" s="76">
        <f t="shared" si="11"/>
        <v>167.22222222222223</v>
      </c>
      <c r="N34" s="76">
        <f t="shared" si="11"/>
        <v>65.394444444444446</v>
      </c>
      <c r="O34" s="76">
        <f t="shared" si="11"/>
        <v>289.29555555555555</v>
      </c>
      <c r="P34" s="76">
        <f t="shared" si="11"/>
        <v>2.4977777777777779</v>
      </c>
      <c r="Q34" s="16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  <c r="IW34" s="18"/>
      <c r="IX34" s="18"/>
      <c r="IY34" s="18"/>
      <c r="IZ34" s="18"/>
      <c r="JA34" s="18"/>
      <c r="JB34" s="18"/>
      <c r="JC34" s="18"/>
      <c r="JD34" s="18"/>
      <c r="JE34" s="18"/>
      <c r="JF34" s="18"/>
      <c r="JG34" s="18"/>
      <c r="JH34" s="18"/>
      <c r="JI34" s="18"/>
      <c r="JJ34" s="18"/>
      <c r="JK34" s="18"/>
      <c r="JL34" s="18"/>
      <c r="JM34" s="18"/>
      <c r="JN34" s="18"/>
      <c r="JO34" s="18"/>
      <c r="JP34" s="18"/>
      <c r="JQ34" s="18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  <c r="WXN34" s="18"/>
      <c r="WXO34" s="18"/>
      <c r="WXP34" s="18"/>
      <c r="WXQ34" s="18"/>
      <c r="WXR34" s="18"/>
      <c r="WXS34" s="18"/>
      <c r="WXT34" s="18"/>
      <c r="WXU34" s="18"/>
      <c r="WXV34" s="18"/>
      <c r="WXW34" s="18"/>
      <c r="WXX34" s="18"/>
      <c r="WXY34" s="18"/>
      <c r="WXZ34" s="18"/>
      <c r="WYA34" s="18"/>
      <c r="WYB34" s="18"/>
      <c r="WYC34" s="18"/>
      <c r="WYD34" s="18"/>
      <c r="WYE34" s="18"/>
      <c r="WYF34" s="18"/>
      <c r="WYG34" s="18"/>
      <c r="WYH34" s="18"/>
      <c r="WYI34" s="18"/>
      <c r="WYJ34" s="18"/>
      <c r="WYK34" s="18"/>
      <c r="WYL34" s="18"/>
      <c r="WYM34" s="18"/>
      <c r="WYN34" s="18"/>
      <c r="WYO34" s="18"/>
      <c r="WYP34" s="18"/>
      <c r="WYQ34" s="18"/>
      <c r="WYR34" s="18"/>
      <c r="WYS34" s="18"/>
      <c r="WYT34" s="18"/>
      <c r="WYU34" s="18"/>
      <c r="WYV34" s="18"/>
      <c r="WYW34" s="18"/>
      <c r="WYX34" s="18"/>
      <c r="WYY34" s="18"/>
      <c r="WYZ34" s="18"/>
      <c r="WZA34" s="18"/>
      <c r="WZB34" s="18"/>
      <c r="WZC34" s="18"/>
      <c r="WZD34" s="18"/>
      <c r="WZE34" s="18"/>
      <c r="WZF34" s="18"/>
      <c r="WZG34" s="18"/>
      <c r="WZH34" s="18"/>
      <c r="WZI34" s="18"/>
      <c r="WZJ34" s="18"/>
      <c r="WZK34" s="18"/>
      <c r="WZL34" s="18"/>
      <c r="WZM34" s="18"/>
      <c r="WZN34" s="18"/>
      <c r="WZO34" s="18"/>
      <c r="WZP34" s="18"/>
      <c r="WZQ34" s="18"/>
      <c r="WZR34" s="18"/>
      <c r="WZS34" s="18"/>
      <c r="WZT34" s="18"/>
      <c r="WZU34" s="18"/>
      <c r="WZV34" s="18"/>
      <c r="WZW34" s="18"/>
      <c r="WZX34" s="18"/>
      <c r="WZY34" s="18"/>
      <c r="WZZ34" s="18"/>
      <c r="XAA34" s="18"/>
      <c r="XAB34" s="18"/>
      <c r="XAC34" s="18"/>
      <c r="XAD34" s="18"/>
      <c r="XAE34" s="18"/>
      <c r="XAF34" s="18"/>
      <c r="XAG34" s="18"/>
      <c r="XAH34" s="18"/>
      <c r="XAI34" s="18"/>
      <c r="XAJ34" s="18"/>
      <c r="XAK34" s="18"/>
      <c r="XAL34" s="18"/>
      <c r="XAM34" s="18"/>
      <c r="XAN34" s="18"/>
      <c r="XAO34" s="18"/>
      <c r="XAP34" s="18"/>
      <c r="XAQ34" s="18"/>
      <c r="XAR34" s="18"/>
      <c r="XAS34" s="18"/>
      <c r="XAT34" s="18"/>
      <c r="XAU34" s="18"/>
      <c r="XAV34" s="18"/>
      <c r="XAW34" s="18"/>
      <c r="XAX34" s="18"/>
      <c r="XAY34" s="18"/>
      <c r="XAZ34" s="18"/>
      <c r="XBA34" s="18"/>
      <c r="XBB34" s="18"/>
      <c r="XBC34" s="18"/>
      <c r="XBD34" s="18"/>
      <c r="XBE34" s="18"/>
      <c r="XBF34" s="18"/>
      <c r="XBG34" s="18"/>
      <c r="XBH34" s="18"/>
      <c r="XBI34" s="18"/>
      <c r="XBJ34" s="18"/>
      <c r="XBK34" s="18"/>
      <c r="XBL34" s="18"/>
      <c r="XBM34" s="18"/>
      <c r="XBN34" s="18"/>
      <c r="XBO34" s="18"/>
      <c r="XBP34" s="18"/>
      <c r="XBQ34" s="18"/>
      <c r="XBR34" s="18"/>
      <c r="XBS34" s="18"/>
      <c r="XBT34" s="18"/>
      <c r="XBU34" s="18"/>
      <c r="XBV34" s="18"/>
      <c r="XBW34" s="18"/>
      <c r="XBX34" s="18"/>
      <c r="XBY34" s="18"/>
      <c r="XBZ34" s="18"/>
      <c r="XCA34" s="18"/>
      <c r="XCB34" s="18"/>
      <c r="XCC34" s="18"/>
      <c r="XCD34" s="18"/>
      <c r="XCE34" s="18"/>
      <c r="XCF34" s="18"/>
      <c r="XCG34" s="18"/>
      <c r="XCH34" s="18"/>
      <c r="XCI34" s="18"/>
      <c r="XCJ34" s="18"/>
      <c r="XCK34" s="18"/>
      <c r="XCL34" s="18"/>
      <c r="XCM34" s="18"/>
      <c r="XCN34" s="18"/>
      <c r="XCO34" s="18"/>
      <c r="XCP34" s="18"/>
      <c r="XCQ34" s="18"/>
      <c r="XCR34" s="18"/>
      <c r="XCS34" s="18"/>
      <c r="XCT34" s="18"/>
      <c r="XCU34" s="18"/>
      <c r="XCV34" s="18"/>
      <c r="XCW34" s="18"/>
      <c r="XCX34" s="18"/>
      <c r="XCY34" s="18"/>
      <c r="XCZ34" s="18"/>
      <c r="XDA34" s="18"/>
      <c r="XDB34" s="18"/>
      <c r="XDC34" s="18"/>
      <c r="XDD34" s="18"/>
      <c r="XDE34" s="18"/>
      <c r="XDF34" s="18"/>
      <c r="XDG34" s="18"/>
      <c r="XDH34" s="18"/>
      <c r="XDI34" s="18"/>
      <c r="XDJ34" s="18"/>
      <c r="XDK34" s="18"/>
      <c r="XDL34" s="18"/>
      <c r="XDM34" s="18"/>
      <c r="XDN34" s="18"/>
      <c r="XDO34" s="18"/>
      <c r="XDP34" s="18"/>
      <c r="XDQ34" s="18"/>
      <c r="XDR34" s="18"/>
      <c r="XDS34" s="18"/>
      <c r="XDT34" s="18"/>
      <c r="XDU34" s="18"/>
      <c r="XDV34" s="18"/>
      <c r="XDW34" s="18"/>
      <c r="XDX34" s="18"/>
      <c r="XDY34" s="18"/>
      <c r="XDZ34" s="18"/>
      <c r="XEA34" s="18"/>
      <c r="XEB34" s="18"/>
      <c r="XEC34" s="18"/>
      <c r="XED34" s="18"/>
      <c r="XEE34" s="18"/>
      <c r="XEF34" s="18"/>
      <c r="XEG34" s="18"/>
      <c r="XEH34" s="18"/>
      <c r="XEI34" s="18"/>
      <c r="XEJ34" s="18"/>
      <c r="XEK34" s="18"/>
      <c r="XEL34" s="18"/>
      <c r="XEM34" s="18"/>
      <c r="XEN34" s="18"/>
      <c r="XEO34" s="18"/>
      <c r="XEP34" s="18"/>
      <c r="XEQ34" s="18"/>
      <c r="XER34" s="18"/>
      <c r="XES34" s="18"/>
      <c r="XET34" s="18"/>
      <c r="XEU34" s="18"/>
      <c r="XEV34" s="18"/>
      <c r="XEW34" s="18"/>
      <c r="XEX34" s="18"/>
      <c r="XEY34" s="18"/>
      <c r="XEZ34" s="18"/>
      <c r="XFA34" s="18"/>
      <c r="XFB34" s="18"/>
      <c r="XFC34" s="18"/>
      <c r="XFD34" s="18"/>
    </row>
    <row r="35" spans="1:4054 13934:16384" s="18" customFormat="1" x14ac:dyDescent="0.25"/>
    <row r="36" spans="1:4054 13934:16384" ht="12.75" customHeight="1" x14ac:dyDescent="0.25">
      <c r="A36" s="3" t="s">
        <v>0</v>
      </c>
      <c r="B36" s="3" t="s">
        <v>1</v>
      </c>
      <c r="C36" s="2" t="s">
        <v>2</v>
      </c>
      <c r="D36" s="3" t="s">
        <v>3</v>
      </c>
      <c r="E36" s="1" t="s">
        <v>4</v>
      </c>
      <c r="F36" s="1"/>
      <c r="G36" s="1"/>
      <c r="H36" s="3" t="s">
        <v>5</v>
      </c>
      <c r="I36" s="12" t="s">
        <v>6</v>
      </c>
      <c r="J36" s="12"/>
      <c r="K36" s="12"/>
      <c r="L36" s="12"/>
      <c r="M36" s="12" t="s">
        <v>7</v>
      </c>
      <c r="N36" s="12"/>
      <c r="O36" s="12"/>
      <c r="P36" s="12"/>
    </row>
    <row r="37" spans="1:4054 13934:16384" x14ac:dyDescent="0.25">
      <c r="A37" s="3"/>
      <c r="B37" s="3"/>
      <c r="C37" s="2"/>
      <c r="D37" s="3"/>
      <c r="E37" s="1"/>
      <c r="F37" s="1"/>
      <c r="G37" s="1"/>
      <c r="H37" s="3"/>
      <c r="I37" s="12"/>
      <c r="J37" s="12"/>
      <c r="K37" s="12"/>
      <c r="L37" s="12"/>
      <c r="M37" s="12"/>
      <c r="N37" s="12"/>
      <c r="O37" s="12"/>
      <c r="P37" s="12"/>
    </row>
    <row r="38" spans="1:4054 13934:16384" ht="53.65" customHeight="1" x14ac:dyDescent="0.25">
      <c r="A38" s="3"/>
      <c r="B38" s="3"/>
      <c r="C38" s="2"/>
      <c r="D38" s="3"/>
      <c r="E38" s="77" t="s">
        <v>8</v>
      </c>
      <c r="F38" s="77" t="s">
        <v>9</v>
      </c>
      <c r="G38" s="77" t="s">
        <v>10</v>
      </c>
      <c r="H38" s="3"/>
      <c r="I38" s="23" t="s">
        <v>11</v>
      </c>
      <c r="J38" s="24" t="s">
        <v>12</v>
      </c>
      <c r="K38" s="24" t="s">
        <v>13</v>
      </c>
      <c r="L38" s="24" t="s">
        <v>14</v>
      </c>
      <c r="M38" s="20" t="s">
        <v>15</v>
      </c>
      <c r="N38" s="20" t="s">
        <v>16</v>
      </c>
      <c r="O38" s="20" t="s">
        <v>17</v>
      </c>
      <c r="P38" s="20" t="s">
        <v>18</v>
      </c>
    </row>
    <row r="39" spans="1:4054 13934:16384" ht="18.75" x14ac:dyDescent="0.25">
      <c r="A39" s="10" t="s">
        <v>59</v>
      </c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</row>
    <row r="40" spans="1:4054 13934:16384" ht="15" customHeight="1" x14ac:dyDescent="0.25">
      <c r="A40" s="9" t="s">
        <v>20</v>
      </c>
      <c r="B40" s="155"/>
      <c r="C40" s="155"/>
      <c r="D40" s="155"/>
      <c r="E40" s="155"/>
      <c r="F40" s="155"/>
      <c r="G40" s="155"/>
      <c r="H40" s="155"/>
      <c r="I40" s="155"/>
      <c r="J40" s="155"/>
      <c r="K40" s="155"/>
      <c r="L40" s="155"/>
      <c r="M40" s="155"/>
      <c r="N40" s="155"/>
      <c r="O40" s="155"/>
      <c r="P40" s="155"/>
    </row>
    <row r="41" spans="1:4054 13934:16384" x14ac:dyDescent="0.25">
      <c r="A41" s="9"/>
      <c r="B41" s="36" t="s">
        <v>60</v>
      </c>
      <c r="C41" s="42" t="s">
        <v>61</v>
      </c>
      <c r="D41" s="28">
        <v>60</v>
      </c>
      <c r="E41" s="29">
        <v>1.2</v>
      </c>
      <c r="F41" s="29">
        <v>0.2</v>
      </c>
      <c r="G41" s="29">
        <v>6.1</v>
      </c>
      <c r="H41" s="29">
        <v>31.3</v>
      </c>
      <c r="I41" s="29">
        <v>0.72</v>
      </c>
      <c r="J41" s="29">
        <v>0.01</v>
      </c>
      <c r="K41" s="29">
        <v>0.02</v>
      </c>
      <c r="L41" s="29">
        <v>1.1499999999999999</v>
      </c>
      <c r="M41" s="29">
        <v>22</v>
      </c>
      <c r="N41" s="29">
        <v>6.8</v>
      </c>
      <c r="O41" s="29">
        <v>21</v>
      </c>
      <c r="P41" s="29">
        <v>0.19</v>
      </c>
      <c r="Q41" s="79">
        <v>0.6</v>
      </c>
      <c r="R41" s="79">
        <v>2.36</v>
      </c>
      <c r="S41" s="79">
        <v>3.85</v>
      </c>
      <c r="T41" s="79">
        <v>38.75</v>
      </c>
      <c r="U41" s="79">
        <v>0.01</v>
      </c>
      <c r="V41" s="80">
        <v>0.01</v>
      </c>
      <c r="W41" s="80">
        <v>0.03</v>
      </c>
      <c r="X41" s="79">
        <v>3.75</v>
      </c>
      <c r="Y41" s="79">
        <v>20</v>
      </c>
      <c r="Z41" s="79">
        <v>7.5</v>
      </c>
      <c r="AA41" s="79">
        <v>18.75</v>
      </c>
      <c r="AB41" s="79">
        <v>0.35</v>
      </c>
      <c r="BD41" s="29">
        <v>0.96</v>
      </c>
      <c r="BE41" s="29">
        <v>6.07</v>
      </c>
      <c r="BF41" s="29">
        <v>3.64</v>
      </c>
      <c r="BG41" s="29">
        <v>70</v>
      </c>
      <c r="BH41" s="29" t="e">
        <f>#REF!*60/100</f>
        <v>#REF!</v>
      </c>
      <c r="BI41" s="29">
        <v>0.04</v>
      </c>
      <c r="BJ41" s="29">
        <v>0.03</v>
      </c>
      <c r="BK41" s="29">
        <v>8.25</v>
      </c>
      <c r="BL41" s="29">
        <v>19</v>
      </c>
      <c r="BM41" s="29">
        <v>16.04</v>
      </c>
      <c r="BN41" s="29">
        <v>33.909999999999997</v>
      </c>
      <c r="BO41" s="29">
        <v>0.73</v>
      </c>
    </row>
    <row r="42" spans="1:4054 13934:16384" x14ac:dyDescent="0.25">
      <c r="A42" s="9"/>
      <c r="B42" s="32" t="s">
        <v>62</v>
      </c>
      <c r="C42" s="57" t="s">
        <v>63</v>
      </c>
      <c r="D42" s="35">
        <v>200</v>
      </c>
      <c r="E42" s="38">
        <f t="shared" ref="E42:P42" si="12">SUM(BD42*200/250)</f>
        <v>6.1040000000000001</v>
      </c>
      <c r="F42" s="38">
        <f t="shared" si="12"/>
        <v>6.5279999999999996</v>
      </c>
      <c r="G42" s="38">
        <f t="shared" si="12"/>
        <v>19.384</v>
      </c>
      <c r="H42" s="38">
        <f t="shared" si="12"/>
        <v>205.10400000000001</v>
      </c>
      <c r="I42" s="38">
        <f t="shared" si="12"/>
        <v>7.984</v>
      </c>
      <c r="J42" s="38">
        <f t="shared" si="12"/>
        <v>0.11200000000000002</v>
      </c>
      <c r="K42" s="38">
        <f t="shared" si="12"/>
        <v>0.128</v>
      </c>
      <c r="L42" s="38">
        <f t="shared" si="12"/>
        <v>6.032</v>
      </c>
      <c r="M42" s="38">
        <f t="shared" si="12"/>
        <v>16.352</v>
      </c>
      <c r="N42" s="38">
        <f t="shared" si="12"/>
        <v>54.04</v>
      </c>
      <c r="O42" s="38">
        <f t="shared" si="12"/>
        <v>175.328</v>
      </c>
      <c r="P42" s="38">
        <f t="shared" si="12"/>
        <v>4.3680000000000003</v>
      </c>
      <c r="Q42" s="59">
        <v>7.46</v>
      </c>
      <c r="R42" s="59">
        <v>8.2899999999999991</v>
      </c>
      <c r="S42" s="59">
        <v>9.44</v>
      </c>
      <c r="T42" s="59">
        <v>142</v>
      </c>
      <c r="U42" s="59">
        <v>33</v>
      </c>
      <c r="V42" s="60">
        <v>0.05</v>
      </c>
      <c r="W42" s="60">
        <v>7.0000000000000007E-2</v>
      </c>
      <c r="X42" s="59">
        <v>0.41</v>
      </c>
      <c r="Y42" s="59">
        <v>23.65</v>
      </c>
      <c r="Z42" s="59">
        <v>16.5</v>
      </c>
      <c r="AA42" s="59">
        <v>83.14</v>
      </c>
      <c r="AB42" s="59">
        <v>0.68</v>
      </c>
      <c r="BD42" s="38">
        <v>7.63</v>
      </c>
      <c r="BE42" s="38">
        <v>8.16</v>
      </c>
      <c r="BF42" s="38">
        <v>24.23</v>
      </c>
      <c r="BG42" s="38">
        <v>256.38</v>
      </c>
      <c r="BH42" s="38">
        <v>9.98</v>
      </c>
      <c r="BI42" s="38">
        <v>0.14000000000000001</v>
      </c>
      <c r="BJ42" s="38">
        <v>0.16</v>
      </c>
      <c r="BK42" s="38">
        <v>7.54</v>
      </c>
      <c r="BL42" s="38">
        <v>20.440000000000001</v>
      </c>
      <c r="BM42" s="38">
        <v>67.55</v>
      </c>
      <c r="BN42" s="38">
        <v>219.16</v>
      </c>
      <c r="BO42" s="38">
        <v>5.46</v>
      </c>
      <c r="TOX42" s="15"/>
      <c r="TOY42" s="15"/>
      <c r="TOZ42" s="15"/>
      <c r="TPA42" s="15"/>
      <c r="TPB42" s="15"/>
      <c r="TPC42" s="15"/>
      <c r="TPD42" s="15"/>
      <c r="TPE42" s="15"/>
      <c r="TPF42" s="15"/>
      <c r="TPG42" s="15"/>
      <c r="TPH42" s="15"/>
      <c r="TPI42" s="15"/>
      <c r="TPJ42" s="15"/>
      <c r="TPK42" s="15"/>
      <c r="TPL42" s="15"/>
      <c r="TPM42" s="15"/>
      <c r="TPN42" s="15"/>
      <c r="TPO42" s="15"/>
      <c r="TPP42" s="15"/>
      <c r="TPQ42" s="15"/>
      <c r="TPR42" s="15"/>
      <c r="TPS42" s="15"/>
      <c r="TPT42" s="15"/>
      <c r="TPU42" s="15"/>
      <c r="TPV42" s="15"/>
      <c r="TPW42" s="15"/>
      <c r="TPX42" s="15"/>
      <c r="TPY42" s="15"/>
      <c r="TPZ42" s="15"/>
      <c r="TQA42" s="15"/>
      <c r="TQB42" s="15"/>
      <c r="TQC42" s="15"/>
      <c r="TQD42" s="15"/>
      <c r="TQE42" s="15"/>
      <c r="TQF42" s="15"/>
      <c r="TQG42" s="15"/>
      <c r="TQH42" s="15"/>
      <c r="TQI42" s="15"/>
      <c r="TQJ42" s="15"/>
      <c r="TQK42" s="15"/>
      <c r="TQL42" s="15"/>
      <c r="TQM42" s="15"/>
      <c r="TQN42" s="15"/>
      <c r="TQO42" s="15"/>
      <c r="TQP42" s="15"/>
      <c r="TQQ42" s="15"/>
      <c r="TQR42" s="15"/>
      <c r="TQS42" s="15"/>
      <c r="TQT42" s="15"/>
      <c r="TQU42" s="15"/>
      <c r="TQV42" s="15"/>
      <c r="TQW42" s="15"/>
      <c r="TQX42" s="15"/>
      <c r="TQY42" s="15"/>
      <c r="TQZ42" s="15"/>
      <c r="TRA42" s="15"/>
      <c r="TRB42" s="15"/>
      <c r="TRC42" s="15"/>
      <c r="TRD42" s="15"/>
      <c r="TRE42" s="15"/>
      <c r="TRF42" s="15"/>
      <c r="TRG42" s="15"/>
      <c r="TRH42" s="15"/>
      <c r="TRI42" s="15"/>
      <c r="TRJ42" s="15"/>
      <c r="TRK42" s="15"/>
      <c r="TRL42" s="15"/>
      <c r="TRM42" s="15"/>
      <c r="TRN42" s="15"/>
      <c r="TRO42" s="15"/>
      <c r="TRP42" s="15"/>
      <c r="TRQ42" s="15"/>
      <c r="TRR42" s="15"/>
      <c r="TRS42" s="15"/>
      <c r="TRT42" s="15"/>
      <c r="TRU42" s="15"/>
      <c r="TRV42" s="15"/>
      <c r="TRW42" s="15"/>
      <c r="TRX42" s="15"/>
      <c r="TRY42" s="15"/>
      <c r="TRZ42" s="15"/>
      <c r="TSA42" s="15"/>
      <c r="TSB42" s="15"/>
      <c r="TSC42" s="15"/>
      <c r="TSD42" s="15"/>
      <c r="TSE42" s="15"/>
      <c r="TSF42" s="15"/>
      <c r="TSG42" s="15"/>
      <c r="TSH42" s="15"/>
      <c r="TSI42" s="15"/>
      <c r="TSJ42" s="15"/>
      <c r="TSK42" s="15"/>
      <c r="TSL42" s="15"/>
      <c r="TSM42" s="15"/>
      <c r="TSN42" s="15"/>
      <c r="TSO42" s="15"/>
      <c r="TSP42" s="15"/>
      <c r="TSQ42" s="15"/>
      <c r="TSR42" s="15"/>
      <c r="TSS42" s="15"/>
      <c r="TST42" s="15"/>
      <c r="TSU42" s="15"/>
      <c r="TSV42" s="15"/>
      <c r="TSW42" s="15"/>
      <c r="TSX42" s="15"/>
      <c r="TSY42" s="15"/>
      <c r="TSZ42" s="15"/>
      <c r="TTA42" s="15"/>
      <c r="TTB42" s="15"/>
      <c r="TTC42" s="15"/>
      <c r="TTD42" s="15"/>
      <c r="TTE42" s="15"/>
      <c r="TTF42" s="15"/>
      <c r="TTG42" s="15"/>
      <c r="TTH42" s="15"/>
      <c r="TTI42" s="15"/>
      <c r="TTJ42" s="15"/>
      <c r="TTK42" s="15"/>
      <c r="TTL42" s="15"/>
      <c r="TTM42" s="15"/>
      <c r="TTN42" s="15"/>
      <c r="TTO42" s="15"/>
      <c r="TTP42" s="15"/>
      <c r="TTQ42" s="15"/>
      <c r="TTR42" s="15"/>
      <c r="TTS42" s="15"/>
      <c r="TTT42" s="15"/>
      <c r="TTU42" s="15"/>
      <c r="TTV42" s="15"/>
      <c r="TTW42" s="15"/>
      <c r="TTX42" s="15"/>
      <c r="TTY42" s="15"/>
      <c r="TTZ42" s="15"/>
      <c r="TUA42" s="15"/>
      <c r="TUB42" s="15"/>
      <c r="TUC42" s="15"/>
      <c r="TUD42" s="15"/>
      <c r="TUE42" s="15"/>
      <c r="TUF42" s="15"/>
      <c r="TUG42" s="15"/>
      <c r="TUH42" s="15"/>
      <c r="TUI42" s="15"/>
      <c r="TUJ42" s="15"/>
      <c r="TUK42" s="15"/>
      <c r="TUL42" s="15"/>
      <c r="TUM42" s="15"/>
      <c r="TUN42" s="15"/>
      <c r="TUO42" s="15"/>
      <c r="TUP42" s="15"/>
      <c r="TUQ42" s="15"/>
      <c r="TUR42" s="15"/>
      <c r="TUS42" s="15"/>
      <c r="TUT42" s="15"/>
      <c r="TUU42" s="15"/>
      <c r="TUV42" s="15"/>
      <c r="TUW42" s="15"/>
      <c r="TUX42" s="15"/>
      <c r="TUY42" s="15"/>
      <c r="TUZ42" s="15"/>
      <c r="TVA42" s="15"/>
      <c r="TVB42" s="15"/>
      <c r="TVC42" s="15"/>
      <c r="TVD42" s="15"/>
      <c r="TVE42" s="15"/>
      <c r="TVF42" s="15"/>
      <c r="TVG42" s="15"/>
      <c r="TVH42" s="15"/>
      <c r="TVI42" s="15"/>
      <c r="TVJ42" s="15"/>
      <c r="TVK42" s="15"/>
      <c r="TVL42" s="15"/>
      <c r="TVM42" s="15"/>
      <c r="TVN42" s="15"/>
      <c r="TVO42" s="15"/>
      <c r="TVP42" s="15"/>
      <c r="TVQ42" s="15"/>
      <c r="TVR42" s="15"/>
      <c r="TVS42" s="15"/>
      <c r="TVT42" s="15"/>
      <c r="TVU42" s="15"/>
      <c r="TVV42" s="15"/>
      <c r="TVW42" s="15"/>
      <c r="TVX42" s="15"/>
      <c r="TVY42" s="15"/>
      <c r="TVZ42" s="15"/>
      <c r="TWA42" s="15"/>
      <c r="TWB42" s="15"/>
      <c r="TWC42" s="15"/>
      <c r="TWD42" s="15"/>
      <c r="TWE42" s="15"/>
      <c r="TWF42" s="15"/>
      <c r="TWG42" s="15"/>
      <c r="TWH42" s="15"/>
      <c r="TWI42" s="15"/>
      <c r="TWJ42" s="15"/>
      <c r="TWK42" s="15"/>
      <c r="TWL42" s="15"/>
      <c r="TWM42" s="15"/>
      <c r="TWN42" s="15"/>
      <c r="TWO42" s="15"/>
      <c r="TWP42" s="15"/>
      <c r="TWQ42" s="15"/>
      <c r="TWR42" s="15"/>
      <c r="TWS42" s="15"/>
      <c r="TWT42" s="15"/>
      <c r="TWU42" s="15"/>
      <c r="TWV42" s="15"/>
      <c r="TWW42" s="15"/>
      <c r="TWX42" s="15"/>
      <c r="TWY42" s="15"/>
      <c r="TWZ42" s="15"/>
      <c r="TXA42" s="15"/>
      <c r="TXB42" s="15"/>
      <c r="TXC42" s="15"/>
      <c r="TXD42" s="15"/>
      <c r="TXE42" s="15"/>
      <c r="TXF42" s="15"/>
      <c r="TXG42" s="15"/>
      <c r="TXH42" s="15"/>
      <c r="TXI42" s="15"/>
      <c r="TXJ42" s="15"/>
      <c r="TXK42" s="15"/>
      <c r="TXL42" s="15"/>
      <c r="TXM42" s="15"/>
      <c r="TXN42" s="15"/>
      <c r="TXO42" s="15"/>
      <c r="TXP42" s="15"/>
      <c r="TXQ42" s="15"/>
      <c r="TXR42" s="15"/>
      <c r="TXS42" s="15"/>
      <c r="TXT42" s="15"/>
      <c r="TXU42" s="15"/>
      <c r="TXV42" s="15"/>
      <c r="TXW42" s="15"/>
      <c r="TXX42" s="15"/>
      <c r="TXY42" s="15"/>
      <c r="TXZ42" s="15"/>
      <c r="TYA42" s="15"/>
      <c r="TYB42" s="15"/>
      <c r="TYC42" s="15"/>
      <c r="TYD42" s="15"/>
      <c r="TYE42" s="15"/>
      <c r="TYF42" s="15"/>
      <c r="TYG42" s="15"/>
      <c r="TYH42" s="15"/>
      <c r="TYI42" s="15"/>
      <c r="TYJ42" s="15"/>
      <c r="TYK42" s="15"/>
      <c r="TYL42" s="15"/>
      <c r="TYM42" s="15"/>
      <c r="TYN42" s="15"/>
      <c r="TYO42" s="15"/>
      <c r="TYP42" s="15"/>
      <c r="TYQ42" s="15"/>
      <c r="TYR42" s="15"/>
      <c r="TYS42" s="15"/>
      <c r="TYT42" s="15"/>
      <c r="TYU42" s="15"/>
      <c r="TYV42" s="15"/>
      <c r="TYW42" s="15"/>
      <c r="TYX42" s="15"/>
      <c r="TYY42" s="15"/>
      <c r="TYZ42" s="15"/>
      <c r="TZA42" s="15"/>
      <c r="TZB42" s="15"/>
      <c r="TZC42" s="15"/>
      <c r="TZD42" s="15"/>
      <c r="TZE42" s="15"/>
      <c r="TZF42" s="15"/>
      <c r="TZG42" s="15"/>
      <c r="TZH42" s="15"/>
      <c r="TZI42" s="15"/>
      <c r="TZJ42" s="15"/>
      <c r="TZK42" s="15"/>
      <c r="TZL42" s="15"/>
      <c r="TZM42" s="15"/>
      <c r="TZN42" s="15"/>
      <c r="TZO42" s="15"/>
      <c r="TZP42" s="15"/>
      <c r="TZQ42" s="15"/>
      <c r="TZR42" s="15"/>
      <c r="TZS42" s="15"/>
      <c r="TZT42" s="15"/>
      <c r="TZU42" s="15"/>
      <c r="TZV42" s="15"/>
      <c r="TZW42" s="15"/>
      <c r="TZX42" s="15"/>
      <c r="TZY42" s="15"/>
      <c r="TZZ42" s="15"/>
      <c r="UAA42" s="15"/>
      <c r="UAB42" s="15"/>
      <c r="UAC42" s="15"/>
      <c r="UAD42" s="15"/>
      <c r="UAE42" s="15"/>
      <c r="UAF42" s="15"/>
      <c r="UAG42" s="15"/>
      <c r="UAH42" s="15"/>
      <c r="UAI42" s="15"/>
      <c r="UAJ42" s="15"/>
      <c r="UAK42" s="15"/>
      <c r="UAL42" s="15"/>
      <c r="UAM42" s="15"/>
      <c r="UAN42" s="15"/>
      <c r="UAO42" s="15"/>
      <c r="UAP42" s="15"/>
      <c r="UAQ42" s="15"/>
      <c r="UAR42" s="15"/>
      <c r="UAS42" s="15"/>
      <c r="UAT42" s="15"/>
      <c r="UAU42" s="15"/>
      <c r="UAV42" s="15"/>
      <c r="UAW42" s="15"/>
      <c r="UAX42" s="15"/>
      <c r="UAY42" s="15"/>
      <c r="UAZ42" s="15"/>
      <c r="UBA42" s="15"/>
      <c r="UBB42" s="15"/>
      <c r="UBC42" s="15"/>
      <c r="UBD42" s="15"/>
      <c r="UBE42" s="15"/>
      <c r="UBF42" s="15"/>
      <c r="UBG42" s="15"/>
      <c r="UBH42" s="15"/>
      <c r="UBI42" s="15"/>
      <c r="UBJ42" s="15"/>
      <c r="UBK42" s="15"/>
      <c r="UBL42" s="15"/>
      <c r="UBM42" s="15"/>
      <c r="UBN42" s="15"/>
      <c r="UBO42" s="15"/>
      <c r="UBP42" s="15"/>
      <c r="UBQ42" s="15"/>
      <c r="UBR42" s="15"/>
      <c r="UBS42" s="15"/>
      <c r="UBT42" s="15"/>
      <c r="UBU42" s="15"/>
      <c r="UBV42" s="15"/>
      <c r="UBW42" s="15"/>
      <c r="UBX42" s="15"/>
      <c r="UBY42" s="15"/>
      <c r="UBZ42" s="15"/>
      <c r="UCA42" s="15"/>
      <c r="UCB42" s="15"/>
      <c r="UCC42" s="15"/>
      <c r="UCD42" s="15"/>
      <c r="UCE42" s="15"/>
      <c r="UCF42" s="15"/>
      <c r="UCG42" s="15"/>
      <c r="UCH42" s="15"/>
      <c r="UCI42" s="15"/>
      <c r="UCJ42" s="15"/>
      <c r="UCK42" s="15"/>
      <c r="UCL42" s="15"/>
      <c r="UCM42" s="15"/>
      <c r="UCN42" s="15"/>
      <c r="UCO42" s="15"/>
      <c r="UCP42" s="15"/>
      <c r="UCQ42" s="15"/>
      <c r="UCR42" s="15"/>
      <c r="UCS42" s="15"/>
      <c r="UCT42" s="15"/>
      <c r="UCU42" s="15"/>
      <c r="UCV42" s="15"/>
      <c r="UCW42" s="15"/>
      <c r="UCX42" s="15"/>
      <c r="UCY42" s="15"/>
      <c r="UCZ42" s="15"/>
      <c r="UDA42" s="15"/>
      <c r="UDB42" s="15"/>
      <c r="UDC42" s="15"/>
      <c r="UDD42" s="15"/>
      <c r="UDE42" s="15"/>
      <c r="UDF42" s="15"/>
      <c r="UDG42" s="15"/>
      <c r="UDH42" s="15"/>
      <c r="UDI42" s="15"/>
      <c r="UDJ42" s="15"/>
      <c r="UDK42" s="15"/>
      <c r="UDL42" s="15"/>
      <c r="UDM42" s="15"/>
      <c r="UDN42" s="15"/>
      <c r="UDO42" s="15"/>
      <c r="UDP42" s="15"/>
      <c r="UDQ42" s="15"/>
      <c r="UDR42" s="15"/>
      <c r="UDS42" s="15"/>
      <c r="UDT42" s="15"/>
      <c r="UDU42" s="15"/>
      <c r="UDV42" s="15"/>
      <c r="UDW42" s="15"/>
      <c r="UDX42" s="15"/>
      <c r="UDY42" s="15"/>
      <c r="UDZ42" s="15"/>
      <c r="UEA42" s="15"/>
      <c r="UEB42" s="15"/>
      <c r="UEC42" s="15"/>
      <c r="UED42" s="15"/>
      <c r="UEE42" s="15"/>
      <c r="UEF42" s="15"/>
      <c r="UEG42" s="15"/>
      <c r="UEH42" s="15"/>
      <c r="UEI42" s="15"/>
      <c r="UEJ42" s="15"/>
      <c r="UEK42" s="15"/>
      <c r="UEL42" s="15"/>
      <c r="UEM42" s="15"/>
      <c r="UEN42" s="15"/>
      <c r="UEO42" s="15"/>
      <c r="UEP42" s="15"/>
      <c r="UEQ42" s="15"/>
      <c r="UER42" s="15"/>
      <c r="UES42" s="15"/>
      <c r="UET42" s="15"/>
      <c r="UEU42" s="15"/>
      <c r="UEV42" s="15"/>
      <c r="UEW42" s="15"/>
      <c r="UEX42" s="15"/>
      <c r="UEY42" s="15"/>
      <c r="UEZ42" s="15"/>
      <c r="UFA42" s="15"/>
      <c r="UFB42" s="15"/>
      <c r="UFC42" s="15"/>
      <c r="UFD42" s="15"/>
      <c r="UFE42" s="15"/>
      <c r="UFF42" s="15"/>
      <c r="UFG42" s="15"/>
      <c r="UFH42" s="15"/>
      <c r="UFI42" s="15"/>
      <c r="UFJ42" s="15"/>
      <c r="UFK42" s="15"/>
      <c r="UFL42" s="15"/>
      <c r="UFM42" s="15"/>
    </row>
    <row r="43" spans="1:4054 13934:16384" x14ac:dyDescent="0.25">
      <c r="A43" s="9"/>
      <c r="B43" s="36" t="s">
        <v>29</v>
      </c>
      <c r="C43" s="42" t="s">
        <v>30</v>
      </c>
      <c r="D43" s="36">
        <v>20</v>
      </c>
      <c r="E43" s="43">
        <v>1.36</v>
      </c>
      <c r="F43" s="43">
        <v>0.24</v>
      </c>
      <c r="G43" s="43">
        <v>6.72</v>
      </c>
      <c r="H43" s="43">
        <v>34</v>
      </c>
      <c r="I43" s="43">
        <v>0</v>
      </c>
      <c r="J43" s="43">
        <v>0.03</v>
      </c>
      <c r="K43" s="43">
        <v>0.02</v>
      </c>
      <c r="L43" s="43">
        <v>0</v>
      </c>
      <c r="M43" s="43">
        <v>9.01</v>
      </c>
      <c r="N43" s="43">
        <v>9.41</v>
      </c>
      <c r="O43" s="43">
        <v>30.14</v>
      </c>
      <c r="P43" s="43">
        <v>0.75</v>
      </c>
      <c r="Q43" s="43">
        <v>1.7</v>
      </c>
      <c r="R43" s="43">
        <v>0.3</v>
      </c>
      <c r="S43" s="43">
        <v>8.4</v>
      </c>
      <c r="T43" s="43">
        <v>42.7</v>
      </c>
      <c r="U43" s="43"/>
      <c r="V43" s="43">
        <v>0.04</v>
      </c>
      <c r="W43" s="43">
        <v>0.02</v>
      </c>
      <c r="X43" s="43"/>
      <c r="Y43" s="43">
        <v>11.26</v>
      </c>
      <c r="Z43" s="43">
        <v>11.76</v>
      </c>
      <c r="AA43" s="43">
        <v>37.68</v>
      </c>
      <c r="AB43" s="43">
        <v>0.94</v>
      </c>
    </row>
    <row r="44" spans="1:4054 13934:16384" x14ac:dyDescent="0.25">
      <c r="A44" s="9"/>
      <c r="B44" s="36" t="s">
        <v>29</v>
      </c>
      <c r="C44" s="27" t="s">
        <v>31</v>
      </c>
      <c r="D44" s="36">
        <v>40</v>
      </c>
      <c r="E44" s="43">
        <f t="shared" ref="E44:P44" si="13">BD44*40/20</f>
        <v>2.96</v>
      </c>
      <c r="F44" s="43">
        <f t="shared" si="13"/>
        <v>0.36</v>
      </c>
      <c r="G44" s="43">
        <f t="shared" si="13"/>
        <v>19.64</v>
      </c>
      <c r="H44" s="43">
        <f t="shared" si="13"/>
        <v>93.78</v>
      </c>
      <c r="I44" s="43">
        <f t="shared" si="13"/>
        <v>0</v>
      </c>
      <c r="J44" s="43">
        <f t="shared" si="13"/>
        <v>0</v>
      </c>
      <c r="K44" s="43">
        <f t="shared" si="13"/>
        <v>0.02</v>
      </c>
      <c r="L44" s="43">
        <f t="shared" si="13"/>
        <v>0</v>
      </c>
      <c r="M44" s="43">
        <f t="shared" si="13"/>
        <v>8</v>
      </c>
      <c r="N44" s="43">
        <f t="shared" si="13"/>
        <v>5.6</v>
      </c>
      <c r="O44" s="43">
        <f t="shared" si="13"/>
        <v>26</v>
      </c>
      <c r="P44" s="43">
        <f t="shared" si="13"/>
        <v>0.44000000000000006</v>
      </c>
      <c r="Q44" s="43">
        <v>3.03</v>
      </c>
      <c r="R44" s="43">
        <v>0.36</v>
      </c>
      <c r="S44" s="43">
        <v>19.64</v>
      </c>
      <c r="T44" s="43">
        <v>93.77</v>
      </c>
      <c r="U44" s="43"/>
      <c r="V44" s="43"/>
      <c r="W44" s="43">
        <v>1.2999999999999999E-2</v>
      </c>
      <c r="X44" s="43"/>
      <c r="Y44" s="43">
        <v>8</v>
      </c>
      <c r="Z44" s="43">
        <v>5.6</v>
      </c>
      <c r="AA44" s="43">
        <v>26</v>
      </c>
      <c r="AB44" s="43">
        <v>0.44</v>
      </c>
      <c r="AC44" s="43">
        <v>3</v>
      </c>
      <c r="AD44" s="43">
        <f t="shared" ref="AD44:AN44" si="14">AP44*40/40</f>
        <v>0</v>
      </c>
      <c r="AE44" s="43">
        <f t="shared" si="14"/>
        <v>0</v>
      </c>
      <c r="AF44" s="43">
        <f t="shared" si="14"/>
        <v>0</v>
      </c>
      <c r="AG44" s="43">
        <f t="shared" si="14"/>
        <v>0</v>
      </c>
      <c r="AH44" s="43">
        <f t="shared" si="14"/>
        <v>0</v>
      </c>
      <c r="AI44" s="43">
        <f t="shared" si="14"/>
        <v>0</v>
      </c>
      <c r="AJ44" s="43">
        <f t="shared" si="14"/>
        <v>0</v>
      </c>
      <c r="AK44" s="43">
        <f t="shared" si="14"/>
        <v>0</v>
      </c>
      <c r="AL44" s="43">
        <f t="shared" si="14"/>
        <v>0</v>
      </c>
      <c r="AM44" s="43">
        <f t="shared" si="14"/>
        <v>0</v>
      </c>
      <c r="AN44" s="43">
        <f t="shared" si="14"/>
        <v>0</v>
      </c>
      <c r="BD44" s="43">
        <v>1.48</v>
      </c>
      <c r="BE44" s="43">
        <v>0.18</v>
      </c>
      <c r="BF44" s="43">
        <v>9.82</v>
      </c>
      <c r="BG44" s="43">
        <v>46.89</v>
      </c>
      <c r="BH44" s="43"/>
      <c r="BI44" s="43"/>
      <c r="BJ44" s="43">
        <v>0.01</v>
      </c>
      <c r="BK44" s="43"/>
      <c r="BL44" s="43">
        <v>4</v>
      </c>
      <c r="BM44" s="43">
        <v>2.8</v>
      </c>
      <c r="BN44" s="43">
        <v>13</v>
      </c>
      <c r="BO44" s="43">
        <v>0.22</v>
      </c>
      <c r="UCK44" s="16"/>
      <c r="UCL44" s="16"/>
      <c r="UCM44" s="16"/>
      <c r="UCN44" s="16"/>
      <c r="UCO44" s="16"/>
      <c r="UCP44" s="16"/>
      <c r="UCQ44" s="16"/>
      <c r="UCR44" s="16"/>
      <c r="UCS44" s="16"/>
      <c r="UCT44" s="16"/>
      <c r="UCU44" s="16"/>
      <c r="UCV44" s="16"/>
      <c r="UCW44" s="16"/>
      <c r="UCX44" s="16"/>
      <c r="UCY44" s="16"/>
      <c r="UCZ44" s="16"/>
      <c r="UDA44" s="16"/>
      <c r="UDB44" s="16"/>
      <c r="UDC44" s="16"/>
      <c r="UDD44" s="16"/>
      <c r="UDE44" s="16"/>
      <c r="UDF44" s="16"/>
      <c r="UDG44" s="16"/>
      <c r="UDH44" s="16"/>
      <c r="UDI44" s="16"/>
      <c r="UDJ44" s="16"/>
      <c r="UDK44" s="16"/>
      <c r="UDL44" s="16"/>
      <c r="UDM44" s="16"/>
      <c r="UDN44" s="16"/>
      <c r="UDO44" s="16"/>
      <c r="UDP44" s="16"/>
      <c r="UDQ44" s="16"/>
      <c r="UDR44" s="16"/>
      <c r="UDS44" s="16"/>
      <c r="UDT44" s="16"/>
      <c r="UDU44" s="16"/>
      <c r="UDV44" s="16"/>
      <c r="UDW44" s="16"/>
      <c r="UDX44" s="16"/>
      <c r="UDY44" s="16"/>
      <c r="UDZ44" s="16"/>
      <c r="UEA44" s="16"/>
      <c r="UEB44" s="16"/>
      <c r="UEC44" s="16"/>
      <c r="UED44" s="16"/>
      <c r="UEE44" s="16"/>
      <c r="UEF44" s="16"/>
      <c r="UEG44" s="16"/>
      <c r="UEH44" s="16"/>
      <c r="UEI44" s="16"/>
      <c r="UEJ44" s="16"/>
      <c r="UEK44" s="16"/>
      <c r="UEL44" s="16"/>
      <c r="UEM44" s="16"/>
      <c r="UEN44" s="16"/>
      <c r="UEO44" s="16"/>
      <c r="UEP44" s="16"/>
      <c r="UEQ44" s="16"/>
      <c r="UER44" s="16"/>
      <c r="UES44" s="16"/>
      <c r="UET44" s="16"/>
      <c r="UEU44" s="16"/>
      <c r="UEV44" s="16"/>
      <c r="UEW44" s="16"/>
      <c r="UEX44" s="16"/>
      <c r="UEY44" s="16"/>
      <c r="UEZ44" s="16"/>
      <c r="UFA44" s="16"/>
      <c r="UFB44" s="16"/>
      <c r="UFC44" s="16"/>
      <c r="UFD44" s="16"/>
      <c r="UFE44" s="16"/>
      <c r="UFF44" s="16"/>
      <c r="UFG44" s="16"/>
      <c r="UFH44" s="16"/>
      <c r="UFI44" s="16"/>
      <c r="UFJ44" s="16"/>
      <c r="UFK44" s="16"/>
      <c r="UFL44" s="16"/>
      <c r="UFM44" s="16"/>
      <c r="UFN44" s="31"/>
    </row>
    <row r="45" spans="1:4054 13934:16384" x14ac:dyDescent="0.25">
      <c r="A45" s="9"/>
      <c r="B45" s="36" t="s">
        <v>29</v>
      </c>
      <c r="C45" s="42" t="s">
        <v>64</v>
      </c>
      <c r="D45" s="36">
        <v>150</v>
      </c>
      <c r="E45" s="43">
        <f t="shared" ref="E45:P45" si="15">Q45*150/125</f>
        <v>4.2</v>
      </c>
      <c r="F45" s="43">
        <f t="shared" si="15"/>
        <v>3.7559999999999998</v>
      </c>
      <c r="G45" s="43">
        <f t="shared" si="15"/>
        <v>16.655999999999999</v>
      </c>
      <c r="H45" s="43">
        <f t="shared" si="15"/>
        <v>117</v>
      </c>
      <c r="I45" s="43">
        <f t="shared" si="15"/>
        <v>15</v>
      </c>
      <c r="J45" s="43">
        <f t="shared" si="15"/>
        <v>4.8000000000000001E-2</v>
      </c>
      <c r="K45" s="43">
        <f t="shared" si="15"/>
        <v>0</v>
      </c>
      <c r="L45" s="43">
        <f t="shared" si="15"/>
        <v>0.9</v>
      </c>
      <c r="M45" s="43">
        <f t="shared" si="15"/>
        <v>186</v>
      </c>
      <c r="N45" s="43">
        <f t="shared" si="15"/>
        <v>22.5</v>
      </c>
      <c r="O45" s="43">
        <f t="shared" si="15"/>
        <v>142.5</v>
      </c>
      <c r="P45" s="43">
        <f t="shared" si="15"/>
        <v>0.156</v>
      </c>
      <c r="Q45" s="81">
        <v>3.5</v>
      </c>
      <c r="R45" s="81">
        <v>3.13</v>
      </c>
      <c r="S45" s="81">
        <v>13.88</v>
      </c>
      <c r="T45" s="81">
        <v>97.5</v>
      </c>
      <c r="U45" s="81">
        <v>12.5</v>
      </c>
      <c r="V45" s="27">
        <v>0.04</v>
      </c>
      <c r="W45" s="27"/>
      <c r="X45" s="81">
        <v>0.75</v>
      </c>
      <c r="Y45" s="81">
        <v>155</v>
      </c>
      <c r="Z45" s="81">
        <v>18.75</v>
      </c>
      <c r="AA45" s="81">
        <v>118.75</v>
      </c>
      <c r="AB45" s="81">
        <v>0.13</v>
      </c>
    </row>
    <row r="46" spans="1:4054 13934:16384" x14ac:dyDescent="0.25">
      <c r="A46" s="82"/>
      <c r="B46" s="36" t="s">
        <v>65</v>
      </c>
      <c r="C46" s="27" t="s">
        <v>66</v>
      </c>
      <c r="D46" s="36">
        <v>180</v>
      </c>
      <c r="E46" s="43">
        <f t="shared" ref="E46:P46" si="16">BD46*180/200</f>
        <v>6.3E-2</v>
      </c>
      <c r="F46" s="43">
        <f t="shared" si="16"/>
        <v>0.18</v>
      </c>
      <c r="G46" s="43">
        <f t="shared" si="16"/>
        <v>9.0090000000000003</v>
      </c>
      <c r="H46" s="43">
        <f t="shared" si="16"/>
        <v>36</v>
      </c>
      <c r="I46" s="43">
        <f t="shared" si="16"/>
        <v>0</v>
      </c>
      <c r="J46" s="43">
        <f t="shared" si="16"/>
        <v>0</v>
      </c>
      <c r="K46" s="43">
        <f t="shared" si="16"/>
        <v>0</v>
      </c>
      <c r="L46" s="43">
        <f t="shared" si="16"/>
        <v>2.6999999999999996E-2</v>
      </c>
      <c r="M46" s="43">
        <f t="shared" si="16"/>
        <v>9.8549999999999986</v>
      </c>
      <c r="N46" s="43">
        <f t="shared" si="16"/>
        <v>1.2599999999999998</v>
      </c>
      <c r="O46" s="43">
        <f t="shared" si="16"/>
        <v>2.5199999999999996</v>
      </c>
      <c r="P46" s="43">
        <f t="shared" si="16"/>
        <v>0.20699999999999999</v>
      </c>
      <c r="Q46" s="43">
        <v>3.8</v>
      </c>
      <c r="R46" s="43">
        <v>2.9</v>
      </c>
      <c r="S46" s="43">
        <v>11.3</v>
      </c>
      <c r="T46" s="43">
        <v>86</v>
      </c>
      <c r="U46" s="43">
        <v>13.3</v>
      </c>
      <c r="V46" s="43">
        <v>0.03</v>
      </c>
      <c r="W46" s="43">
        <v>0.13</v>
      </c>
      <c r="X46" s="43">
        <v>0.52</v>
      </c>
      <c r="Y46" s="43">
        <v>111</v>
      </c>
      <c r="Z46" s="43">
        <v>31</v>
      </c>
      <c r="AA46" s="43">
        <v>107</v>
      </c>
      <c r="AB46" s="43">
        <v>1.07</v>
      </c>
      <c r="AC46" s="43">
        <v>0.2</v>
      </c>
      <c r="AD46" s="43">
        <v>0.1</v>
      </c>
      <c r="AE46" s="43">
        <v>12.3</v>
      </c>
      <c r="AF46" s="43">
        <v>50.5</v>
      </c>
      <c r="AG46" s="43">
        <v>2.4500000000000002</v>
      </c>
      <c r="AH46" s="43">
        <v>0.01</v>
      </c>
      <c r="AI46" s="43">
        <v>0.01</v>
      </c>
      <c r="AJ46" s="43">
        <v>19.2</v>
      </c>
      <c r="AK46" s="43">
        <v>9.8000000000000007</v>
      </c>
      <c r="AL46" s="43">
        <v>6.5</v>
      </c>
      <c r="AM46" s="43">
        <v>11</v>
      </c>
      <c r="AN46" s="43">
        <v>0.28999999999999998</v>
      </c>
      <c r="BD46" s="43">
        <v>7.0000000000000007E-2</v>
      </c>
      <c r="BE46" s="43">
        <v>0.2</v>
      </c>
      <c r="BF46" s="43">
        <v>10.01</v>
      </c>
      <c r="BG46" s="43">
        <v>40</v>
      </c>
      <c r="BH46" s="43"/>
      <c r="BI46" s="43"/>
      <c r="BJ46" s="43"/>
      <c r="BK46" s="43">
        <v>0.03</v>
      </c>
      <c r="BL46" s="43">
        <v>10.95</v>
      </c>
      <c r="BM46" s="43">
        <v>1.4</v>
      </c>
      <c r="BN46" s="43">
        <v>2.8</v>
      </c>
      <c r="BO46" s="43">
        <v>0.23</v>
      </c>
    </row>
    <row r="47" spans="1:4054 13934:16384" x14ac:dyDescent="0.25">
      <c r="A47" s="7" t="s">
        <v>252</v>
      </c>
      <c r="B47" s="7"/>
      <c r="C47" s="7"/>
      <c r="D47" s="48">
        <f t="shared" ref="D47:P47" si="17">SUM(D41:D46)</f>
        <v>650</v>
      </c>
      <c r="E47" s="49">
        <f t="shared" si="17"/>
        <v>15.886999999999999</v>
      </c>
      <c r="F47" s="49">
        <f t="shared" si="17"/>
        <v>11.263999999999999</v>
      </c>
      <c r="G47" s="49">
        <f t="shared" si="17"/>
        <v>77.509</v>
      </c>
      <c r="H47" s="49">
        <f t="shared" si="17"/>
        <v>517.18399999999997</v>
      </c>
      <c r="I47" s="49">
        <f t="shared" si="17"/>
        <v>23.704000000000001</v>
      </c>
      <c r="J47" s="49">
        <f t="shared" si="17"/>
        <v>0.2</v>
      </c>
      <c r="K47" s="49">
        <f t="shared" si="17"/>
        <v>0.18799999999999997</v>
      </c>
      <c r="L47" s="49">
        <f t="shared" si="17"/>
        <v>8.109</v>
      </c>
      <c r="M47" s="49">
        <f t="shared" si="17"/>
        <v>251.21699999999998</v>
      </c>
      <c r="N47" s="49">
        <f t="shared" si="17"/>
        <v>99.61</v>
      </c>
      <c r="O47" s="49">
        <f t="shared" si="17"/>
        <v>397.488</v>
      </c>
      <c r="P47" s="49">
        <f t="shared" si="17"/>
        <v>6.1110000000000007</v>
      </c>
    </row>
    <row r="48" spans="1:4054 13934:16384" s="18" customFormat="1" x14ac:dyDescent="0.25">
      <c r="C48" s="192"/>
      <c r="D48" s="192"/>
    </row>
    <row r="49" spans="1:4054 14285:16384" ht="15.75" x14ac:dyDescent="0.25">
      <c r="A49" s="193" t="s">
        <v>38</v>
      </c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</row>
    <row r="50" spans="1:4054 14285:16384" s="17" customFormat="1" x14ac:dyDescent="0.25">
      <c r="A50" s="193"/>
      <c r="B50" s="36" t="s">
        <v>67</v>
      </c>
      <c r="C50" s="64" t="s">
        <v>68</v>
      </c>
      <c r="D50" s="35">
        <v>60</v>
      </c>
      <c r="E50" s="32">
        <v>1.2</v>
      </c>
      <c r="F50" s="38">
        <v>3</v>
      </c>
      <c r="G50" s="32">
        <v>5.8</v>
      </c>
      <c r="H50" s="32">
        <v>51.42</v>
      </c>
      <c r="I50" s="38">
        <v>0</v>
      </c>
      <c r="J50" s="32">
        <v>0.02</v>
      </c>
      <c r="K50" s="32">
        <v>0.02</v>
      </c>
      <c r="L50" s="32">
        <v>11.89</v>
      </c>
      <c r="M50" s="32">
        <v>31.53</v>
      </c>
      <c r="N50" s="32">
        <v>9.61</v>
      </c>
      <c r="O50" s="32">
        <v>20.38</v>
      </c>
      <c r="P50" s="32">
        <v>0.4</v>
      </c>
      <c r="Q50" s="16"/>
      <c r="BD50" s="35">
        <v>4.8</v>
      </c>
      <c r="BE50" s="35">
        <v>4</v>
      </c>
      <c r="BF50" s="35">
        <v>0.3</v>
      </c>
      <c r="BG50" s="35">
        <v>56.6</v>
      </c>
      <c r="BH50" s="35">
        <v>62.4</v>
      </c>
      <c r="BI50" s="35">
        <v>0.02</v>
      </c>
      <c r="BJ50" s="35">
        <v>0.14000000000000001</v>
      </c>
      <c r="BK50" s="35"/>
      <c r="BL50" s="35">
        <v>19</v>
      </c>
      <c r="BM50" s="35">
        <v>4.2</v>
      </c>
      <c r="BN50" s="35">
        <v>67</v>
      </c>
      <c r="BO50" s="35">
        <v>0.87</v>
      </c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  <c r="IW50" s="18"/>
      <c r="IX50" s="18"/>
      <c r="IY50" s="18"/>
      <c r="IZ50" s="18"/>
      <c r="JA50" s="18"/>
      <c r="JB50" s="18"/>
      <c r="JC50" s="18"/>
      <c r="JD50" s="18"/>
      <c r="JE50" s="18"/>
      <c r="JF50" s="18"/>
      <c r="JG50" s="18"/>
      <c r="JH50" s="18"/>
      <c r="JI50" s="18"/>
      <c r="JJ50" s="18"/>
      <c r="JK50" s="18"/>
      <c r="JL50" s="18"/>
      <c r="JM50" s="18"/>
      <c r="JN50" s="18"/>
      <c r="JO50" s="18"/>
      <c r="JP50" s="18"/>
      <c r="JQ50" s="18"/>
      <c r="JR50" s="18"/>
      <c r="JS50" s="18"/>
      <c r="JT50" s="18"/>
      <c r="JU50" s="18"/>
      <c r="JV50" s="18"/>
      <c r="JW50" s="18"/>
      <c r="JX50" s="18"/>
      <c r="JY50" s="18"/>
      <c r="JZ50" s="18"/>
      <c r="KA50" s="18"/>
      <c r="KB50" s="18"/>
      <c r="KC50" s="18"/>
      <c r="KD50" s="18"/>
      <c r="KE50" s="18"/>
      <c r="KF50" s="18"/>
      <c r="KG50" s="18"/>
      <c r="KH50" s="18"/>
      <c r="KI50" s="18"/>
      <c r="KJ50" s="18"/>
      <c r="KK50" s="18"/>
      <c r="KL50" s="18"/>
      <c r="KM50" s="18"/>
      <c r="KN50" s="18"/>
      <c r="KO50" s="18"/>
      <c r="KP50" s="18"/>
      <c r="KQ50" s="18"/>
      <c r="KR50" s="18"/>
      <c r="KS50" s="18"/>
      <c r="KT50" s="18"/>
      <c r="KU50" s="18"/>
      <c r="KV50" s="18"/>
      <c r="KW50" s="18"/>
      <c r="KX50" s="18"/>
      <c r="KY50" s="18"/>
      <c r="KZ50" s="18"/>
      <c r="LA50" s="18"/>
      <c r="LB50" s="18"/>
      <c r="LC50" s="18"/>
      <c r="LD50" s="18"/>
      <c r="LE50" s="18"/>
      <c r="LF50" s="18"/>
      <c r="LG50" s="18"/>
      <c r="LH50" s="18"/>
      <c r="LI50" s="18"/>
      <c r="LJ50" s="18"/>
      <c r="LK50" s="18"/>
      <c r="LL50" s="18"/>
      <c r="LM50" s="18"/>
      <c r="LN50" s="18"/>
      <c r="LO50" s="18"/>
      <c r="LP50" s="18"/>
      <c r="LQ50" s="18"/>
      <c r="LR50" s="18"/>
      <c r="LS50" s="18"/>
      <c r="LT50" s="18"/>
      <c r="LU50" s="18"/>
      <c r="LV50" s="18"/>
      <c r="LW50" s="18"/>
      <c r="LX50" s="18"/>
      <c r="LY50" s="18"/>
      <c r="LZ50" s="18"/>
      <c r="MA50" s="18"/>
      <c r="MB50" s="18"/>
      <c r="MC50" s="18"/>
      <c r="MD50" s="18"/>
      <c r="ME50" s="18"/>
      <c r="MF50" s="18"/>
      <c r="MG50" s="18"/>
      <c r="MH50" s="18"/>
      <c r="MI50" s="18"/>
      <c r="MJ50" s="18"/>
      <c r="MK50" s="18"/>
      <c r="ML50" s="18"/>
      <c r="MM50" s="18"/>
      <c r="MN50" s="18"/>
      <c r="MO50" s="18"/>
      <c r="MP50" s="18"/>
      <c r="MQ50" s="18"/>
      <c r="MR50" s="18"/>
      <c r="MS50" s="18"/>
      <c r="MT50" s="18"/>
      <c r="MU50" s="18"/>
      <c r="MV50" s="18"/>
      <c r="MW50" s="18"/>
      <c r="MX50" s="18"/>
      <c r="MY50" s="18"/>
      <c r="MZ50" s="18"/>
      <c r="NA50" s="18"/>
      <c r="NB50" s="18"/>
      <c r="NC50" s="18"/>
      <c r="ND50" s="18"/>
      <c r="NE50" s="18"/>
      <c r="NF50" s="18"/>
      <c r="NG50" s="18"/>
      <c r="NH50" s="18"/>
      <c r="NI50" s="18"/>
      <c r="NJ50" s="18"/>
      <c r="NK50" s="18"/>
      <c r="NL50" s="18"/>
      <c r="NM50" s="18"/>
      <c r="NN50" s="18"/>
      <c r="NO50" s="18"/>
      <c r="NP50" s="18"/>
      <c r="NQ50" s="18"/>
      <c r="NR50" s="18"/>
      <c r="NS50" s="18"/>
      <c r="NT50" s="18"/>
      <c r="NU50" s="18"/>
      <c r="NV50" s="18"/>
      <c r="NW50" s="18"/>
      <c r="NX50" s="18"/>
      <c r="NY50" s="18"/>
      <c r="NZ50" s="18"/>
      <c r="OA50" s="18"/>
      <c r="OB50" s="18"/>
      <c r="OC50" s="18"/>
      <c r="OD50" s="18"/>
      <c r="OE50" s="18"/>
      <c r="OF50" s="18"/>
      <c r="OG50" s="18"/>
      <c r="OH50" s="18"/>
      <c r="OI50" s="18"/>
      <c r="OJ50" s="18"/>
      <c r="OK50" s="18"/>
      <c r="OL50" s="18"/>
      <c r="OM50" s="18"/>
      <c r="ON50" s="18"/>
      <c r="OO50" s="18"/>
      <c r="OP50" s="18"/>
      <c r="OQ50" s="18"/>
      <c r="OR50" s="18"/>
      <c r="OS50" s="18"/>
      <c r="OT50" s="18"/>
      <c r="OU50" s="18"/>
      <c r="OV50" s="18"/>
      <c r="OW50" s="18"/>
      <c r="OX50" s="18"/>
      <c r="OY50" s="18"/>
      <c r="OZ50" s="18"/>
      <c r="PA50" s="18"/>
      <c r="PB50" s="18"/>
      <c r="PC50" s="18"/>
      <c r="PD50" s="18"/>
      <c r="PE50" s="18"/>
      <c r="PF50" s="18"/>
      <c r="PG50" s="18"/>
      <c r="PH50" s="18"/>
      <c r="PI50" s="18"/>
      <c r="PJ50" s="18"/>
      <c r="PK50" s="18"/>
      <c r="PL50" s="18"/>
      <c r="PM50" s="18"/>
      <c r="PN50" s="18"/>
      <c r="PO50" s="18"/>
      <c r="PP50" s="18"/>
      <c r="PQ50" s="18"/>
      <c r="PR50" s="18"/>
      <c r="PS50" s="18"/>
      <c r="PT50" s="18"/>
      <c r="PU50" s="18"/>
      <c r="PV50" s="18"/>
      <c r="PW50" s="18"/>
      <c r="PX50" s="18"/>
      <c r="PY50" s="18"/>
      <c r="PZ50" s="18"/>
      <c r="QA50" s="18"/>
      <c r="QB50" s="18"/>
      <c r="QC50" s="18"/>
      <c r="QD50" s="18"/>
      <c r="QE50" s="18"/>
      <c r="QF50" s="18"/>
      <c r="QG50" s="18"/>
      <c r="QH50" s="18"/>
      <c r="QI50" s="18"/>
      <c r="QJ50" s="18"/>
      <c r="QK50" s="18"/>
      <c r="QL50" s="18"/>
      <c r="QM50" s="18"/>
      <c r="QN50" s="18"/>
      <c r="QO50" s="18"/>
      <c r="QP50" s="18"/>
      <c r="QQ50" s="18"/>
      <c r="QR50" s="18"/>
      <c r="QS50" s="18"/>
      <c r="QT50" s="18"/>
      <c r="QU50" s="18"/>
      <c r="QV50" s="18"/>
      <c r="QW50" s="18"/>
      <c r="QX50" s="18"/>
      <c r="QY50" s="18"/>
      <c r="QZ50" s="18"/>
      <c r="RA50" s="18"/>
      <c r="RB50" s="18"/>
      <c r="RC50" s="18"/>
      <c r="RD50" s="18"/>
      <c r="RE50" s="18"/>
      <c r="RF50" s="18"/>
      <c r="RG50" s="18"/>
      <c r="RH50" s="18"/>
      <c r="RI50" s="18"/>
      <c r="RJ50" s="18"/>
      <c r="RK50" s="18"/>
      <c r="RL50" s="18"/>
      <c r="RM50" s="18"/>
      <c r="RN50" s="18"/>
      <c r="RO50" s="18"/>
      <c r="RP50" s="18"/>
      <c r="RQ50" s="18"/>
      <c r="RR50" s="18"/>
      <c r="RS50" s="18"/>
      <c r="RT50" s="18"/>
      <c r="RU50" s="18"/>
      <c r="RV50" s="18"/>
      <c r="RW50" s="18"/>
      <c r="RX50" s="18"/>
      <c r="RY50" s="18"/>
      <c r="RZ50" s="18"/>
      <c r="SA50" s="18"/>
      <c r="SB50" s="18"/>
      <c r="SC50" s="18"/>
      <c r="SD50" s="18"/>
      <c r="SE50" s="18"/>
      <c r="SF50" s="18"/>
      <c r="SG50" s="18"/>
      <c r="SH50" s="18"/>
      <c r="SI50" s="18"/>
      <c r="SJ50" s="18"/>
      <c r="SK50" s="18"/>
      <c r="SL50" s="18"/>
      <c r="SM50" s="18"/>
      <c r="SN50" s="18"/>
      <c r="SO50" s="18"/>
      <c r="SP50" s="18"/>
      <c r="SQ50" s="18"/>
      <c r="SR50" s="18"/>
      <c r="SS50" s="18"/>
      <c r="ST50" s="18"/>
      <c r="SU50" s="18"/>
      <c r="SV50" s="18"/>
      <c r="SW50" s="18"/>
      <c r="SX50" s="18"/>
      <c r="SY50" s="18"/>
      <c r="SZ50" s="18"/>
      <c r="TA50" s="18"/>
      <c r="TB50" s="18"/>
      <c r="TC50" s="18"/>
      <c r="TD50" s="18"/>
      <c r="TE50" s="18"/>
      <c r="TF50" s="18"/>
      <c r="TG50" s="18"/>
      <c r="TH50" s="18"/>
      <c r="TI50" s="18"/>
      <c r="TJ50" s="18"/>
      <c r="TK50" s="18"/>
      <c r="TL50" s="18"/>
      <c r="TM50" s="18"/>
      <c r="TN50" s="18"/>
      <c r="TO50" s="18"/>
      <c r="TP50" s="18"/>
      <c r="TQ50" s="18"/>
      <c r="TR50" s="18"/>
      <c r="TS50" s="18"/>
      <c r="TT50" s="18"/>
      <c r="TU50" s="18"/>
      <c r="TV50" s="18"/>
      <c r="TW50" s="18"/>
      <c r="TX50" s="18"/>
      <c r="TY50" s="18"/>
      <c r="TZ50" s="18"/>
      <c r="UA50" s="18"/>
      <c r="UB50" s="18"/>
      <c r="UC50" s="18"/>
      <c r="UD50" s="18"/>
      <c r="UE50" s="18"/>
      <c r="UF50" s="18"/>
      <c r="UG50" s="18"/>
      <c r="UH50" s="18"/>
      <c r="UI50" s="18"/>
      <c r="UJ50" s="18"/>
      <c r="UK50" s="18"/>
      <c r="UL50" s="18"/>
      <c r="UM50" s="18"/>
      <c r="UN50" s="18"/>
      <c r="UO50" s="18"/>
      <c r="UP50" s="18"/>
      <c r="UQ50" s="18"/>
      <c r="UR50" s="18"/>
      <c r="US50" s="18"/>
      <c r="UT50" s="18"/>
      <c r="UU50" s="18"/>
      <c r="UV50" s="18"/>
      <c r="UW50" s="18"/>
      <c r="UX50" s="18"/>
      <c r="UY50" s="18"/>
      <c r="UZ50" s="18"/>
      <c r="VA50" s="18"/>
      <c r="VB50" s="18"/>
      <c r="VC50" s="18"/>
      <c r="VD50" s="18"/>
      <c r="VE50" s="18"/>
      <c r="VF50" s="18"/>
      <c r="VG50" s="18"/>
      <c r="VH50" s="18"/>
      <c r="VI50" s="18"/>
      <c r="VJ50" s="18"/>
      <c r="VK50" s="18"/>
      <c r="VL50" s="18"/>
      <c r="VM50" s="18"/>
      <c r="VN50" s="18"/>
      <c r="VO50" s="18"/>
      <c r="VP50" s="18"/>
      <c r="VQ50" s="18"/>
      <c r="VR50" s="18"/>
      <c r="VS50" s="18"/>
      <c r="VT50" s="18"/>
      <c r="VU50" s="18"/>
      <c r="VV50" s="18"/>
      <c r="VW50" s="18"/>
      <c r="VX50" s="18"/>
      <c r="VY50" s="18"/>
      <c r="VZ50" s="18"/>
      <c r="WA50" s="18"/>
      <c r="WB50" s="18"/>
      <c r="WC50" s="18"/>
      <c r="WD50" s="18"/>
      <c r="WE50" s="18"/>
      <c r="WF50" s="18"/>
      <c r="WG50" s="18"/>
      <c r="WH50" s="18"/>
      <c r="WI50" s="18"/>
      <c r="WJ50" s="18"/>
      <c r="WK50" s="18"/>
      <c r="WL50" s="18"/>
      <c r="WM50" s="18"/>
      <c r="WN50" s="18"/>
      <c r="WO50" s="18"/>
      <c r="WP50" s="18"/>
      <c r="WQ50" s="18"/>
      <c r="WR50" s="18"/>
      <c r="WS50" s="18"/>
      <c r="WT50" s="18"/>
      <c r="WU50" s="18"/>
      <c r="WV50" s="18"/>
      <c r="WW50" s="18"/>
      <c r="WX50" s="18"/>
      <c r="WY50" s="18"/>
      <c r="WZ50" s="18"/>
      <c r="XA50" s="18"/>
      <c r="XB50" s="18"/>
      <c r="XC50" s="18"/>
      <c r="XD50" s="18"/>
      <c r="XE50" s="18"/>
      <c r="XF50" s="18"/>
      <c r="XG50" s="18"/>
      <c r="XH50" s="18"/>
      <c r="XI50" s="18"/>
      <c r="XJ50" s="18"/>
      <c r="XK50" s="18"/>
      <c r="XL50" s="18"/>
      <c r="XM50" s="18"/>
      <c r="XN50" s="18"/>
      <c r="XO50" s="18"/>
      <c r="XP50" s="18"/>
      <c r="XQ50" s="18"/>
      <c r="XR50" s="18"/>
      <c r="XS50" s="18"/>
      <c r="XT50" s="18"/>
      <c r="XU50" s="18"/>
      <c r="XV50" s="18"/>
      <c r="XW50" s="18"/>
      <c r="XX50" s="18"/>
      <c r="XY50" s="18"/>
      <c r="XZ50" s="18"/>
      <c r="YA50" s="18"/>
      <c r="YB50" s="18"/>
      <c r="YC50" s="18"/>
      <c r="YD50" s="18"/>
      <c r="YE50" s="18"/>
      <c r="YF50" s="18"/>
      <c r="YG50" s="18"/>
      <c r="YH50" s="18"/>
      <c r="YI50" s="18"/>
      <c r="YJ50" s="18"/>
      <c r="YK50" s="18"/>
      <c r="YL50" s="18"/>
      <c r="YM50" s="18"/>
      <c r="YN50" s="18"/>
      <c r="YO50" s="18"/>
      <c r="YP50" s="18"/>
      <c r="YQ50" s="18"/>
      <c r="YR50" s="18"/>
      <c r="YS50" s="18"/>
      <c r="YT50" s="18"/>
      <c r="YU50" s="18"/>
      <c r="YV50" s="18"/>
      <c r="YW50" s="18"/>
      <c r="YX50" s="18"/>
      <c r="YY50" s="18"/>
      <c r="YZ50" s="18"/>
      <c r="ZA50" s="18"/>
      <c r="ZB50" s="18"/>
      <c r="ZC50" s="18"/>
      <c r="ZD50" s="18"/>
      <c r="ZE50" s="18"/>
      <c r="ZF50" s="18"/>
      <c r="ZG50" s="18"/>
      <c r="ZH50" s="18"/>
      <c r="ZI50" s="18"/>
      <c r="ZJ50" s="18"/>
      <c r="ZK50" s="18"/>
      <c r="ZL50" s="18"/>
      <c r="ZM50" s="18"/>
      <c r="ZN50" s="18"/>
      <c r="ZO50" s="18"/>
      <c r="ZP50" s="18"/>
      <c r="ZQ50" s="18"/>
      <c r="ZR50" s="18"/>
      <c r="ZS50" s="18"/>
      <c r="ZT50" s="18"/>
      <c r="ZU50" s="18"/>
      <c r="ZV50" s="18"/>
      <c r="ZW50" s="18"/>
      <c r="ZX50" s="18"/>
      <c r="ZY50" s="18"/>
      <c r="ZZ50" s="18"/>
      <c r="AAA50" s="18"/>
      <c r="AAB50" s="18"/>
      <c r="AAC50" s="18"/>
      <c r="AAD50" s="18"/>
      <c r="AAE50" s="18"/>
      <c r="AAF50" s="18"/>
      <c r="AAG50" s="18"/>
      <c r="AAH50" s="18"/>
      <c r="AAI50" s="18"/>
      <c r="AAJ50" s="18"/>
      <c r="AAK50" s="18"/>
      <c r="AAL50" s="18"/>
      <c r="AAM50" s="18"/>
      <c r="AAN50" s="18"/>
      <c r="AAO50" s="18"/>
      <c r="AAP50" s="18"/>
      <c r="AAQ50" s="18"/>
      <c r="AAR50" s="18"/>
      <c r="AAS50" s="18"/>
      <c r="AAT50" s="18"/>
      <c r="AAU50" s="18"/>
      <c r="AAV50" s="18"/>
      <c r="AAW50" s="18"/>
      <c r="AAX50" s="18"/>
      <c r="AAY50" s="18"/>
      <c r="AAZ50" s="18"/>
      <c r="ABA50" s="18"/>
      <c r="ABB50" s="18"/>
      <c r="ABC50" s="18"/>
      <c r="ABD50" s="18"/>
      <c r="ABE50" s="18"/>
      <c r="ABF50" s="18"/>
      <c r="ABG50" s="18"/>
      <c r="ABH50" s="18"/>
      <c r="ABI50" s="18"/>
      <c r="ABJ50" s="18"/>
      <c r="ABK50" s="18"/>
      <c r="ABL50" s="18"/>
      <c r="ABM50" s="18"/>
      <c r="ABN50" s="18"/>
      <c r="ABO50" s="18"/>
      <c r="ABP50" s="18"/>
      <c r="ABQ50" s="18"/>
      <c r="ABR50" s="18"/>
      <c r="ABS50" s="18"/>
      <c r="ABT50" s="18"/>
      <c r="ABU50" s="18"/>
      <c r="ABV50" s="18"/>
      <c r="ABW50" s="18"/>
      <c r="ABX50" s="18"/>
      <c r="ABY50" s="18"/>
      <c r="ABZ50" s="18"/>
      <c r="ACA50" s="18"/>
      <c r="ACB50" s="18"/>
      <c r="ACC50" s="18"/>
      <c r="ACD50" s="18"/>
      <c r="ACE50" s="18"/>
      <c r="ACF50" s="18"/>
      <c r="ACG50" s="18"/>
      <c r="ACH50" s="18"/>
      <c r="ACI50" s="18"/>
      <c r="ACJ50" s="18"/>
      <c r="ACK50" s="18"/>
      <c r="ACL50" s="18"/>
      <c r="ACM50" s="18"/>
      <c r="ACN50" s="18"/>
      <c r="ACO50" s="18"/>
      <c r="ACP50" s="18"/>
      <c r="ACQ50" s="18"/>
      <c r="ACR50" s="18"/>
      <c r="ACS50" s="18"/>
      <c r="ACT50" s="18"/>
      <c r="ACU50" s="18"/>
      <c r="ACV50" s="18"/>
      <c r="ACW50" s="18"/>
      <c r="ACX50" s="18"/>
      <c r="ACY50" s="18"/>
      <c r="ACZ50" s="18"/>
      <c r="ADA50" s="18"/>
      <c r="ADB50" s="18"/>
      <c r="ADC50" s="18"/>
      <c r="ADD50" s="18"/>
      <c r="ADE50" s="18"/>
      <c r="ADF50" s="18"/>
      <c r="ADG50" s="18"/>
      <c r="ADH50" s="18"/>
      <c r="ADI50" s="18"/>
      <c r="ADJ50" s="18"/>
      <c r="ADK50" s="18"/>
      <c r="ADL50" s="18"/>
      <c r="ADM50" s="18"/>
      <c r="ADN50" s="18"/>
      <c r="ADO50" s="18"/>
      <c r="ADP50" s="18"/>
      <c r="ADQ50" s="18"/>
      <c r="ADR50" s="18"/>
      <c r="ADS50" s="18"/>
      <c r="ADT50" s="18"/>
      <c r="ADU50" s="18"/>
      <c r="ADV50" s="18"/>
      <c r="ADW50" s="18"/>
      <c r="ADX50" s="18"/>
      <c r="ADY50" s="18"/>
      <c r="ADZ50" s="18"/>
      <c r="AEA50" s="18"/>
      <c r="AEB50" s="18"/>
      <c r="AEC50" s="18"/>
      <c r="AED50" s="18"/>
      <c r="AEE50" s="18"/>
      <c r="AEF50" s="18"/>
      <c r="AEG50" s="18"/>
      <c r="AEH50" s="18"/>
      <c r="AEI50" s="18"/>
      <c r="AEJ50" s="18"/>
      <c r="AEK50" s="18"/>
      <c r="AEL50" s="18"/>
      <c r="AEM50" s="18"/>
      <c r="AEN50" s="18"/>
      <c r="AEO50" s="18"/>
      <c r="AEP50" s="18"/>
      <c r="AEQ50" s="18"/>
      <c r="AER50" s="18"/>
      <c r="AES50" s="18"/>
      <c r="AET50" s="18"/>
      <c r="AEU50" s="18"/>
      <c r="AEV50" s="18"/>
      <c r="AEW50" s="18"/>
      <c r="AEX50" s="18"/>
      <c r="AEY50" s="18"/>
      <c r="AEZ50" s="18"/>
      <c r="AFA50" s="18"/>
      <c r="AFB50" s="18"/>
      <c r="AFC50" s="18"/>
      <c r="AFD50" s="18"/>
      <c r="AFE50" s="18"/>
      <c r="AFF50" s="18"/>
      <c r="AFG50" s="18"/>
      <c r="AFH50" s="18"/>
      <c r="AFI50" s="18"/>
      <c r="AFJ50" s="18"/>
      <c r="AFK50" s="18"/>
      <c r="AFL50" s="18"/>
      <c r="AFM50" s="18"/>
      <c r="AFN50" s="18"/>
      <c r="AFO50" s="18"/>
      <c r="AFP50" s="18"/>
      <c r="AFQ50" s="18"/>
      <c r="AFR50" s="18"/>
      <c r="AFS50" s="18"/>
      <c r="AFT50" s="18"/>
      <c r="AFU50" s="18"/>
      <c r="AFV50" s="18"/>
      <c r="AFW50" s="18"/>
      <c r="AFX50" s="18"/>
      <c r="AFY50" s="18"/>
      <c r="AFZ50" s="18"/>
      <c r="AGA50" s="18"/>
      <c r="AGB50" s="18"/>
      <c r="AGC50" s="18"/>
      <c r="AGD50" s="18"/>
      <c r="AGE50" s="18"/>
      <c r="AGF50" s="18"/>
      <c r="AGG50" s="18"/>
      <c r="AGH50" s="18"/>
      <c r="AGI50" s="18"/>
      <c r="AGJ50" s="18"/>
      <c r="AGK50" s="18"/>
      <c r="AGL50" s="18"/>
      <c r="AGM50" s="18"/>
      <c r="AGN50" s="18"/>
      <c r="AGO50" s="18"/>
      <c r="AGP50" s="18"/>
      <c r="AGQ50" s="18"/>
      <c r="AGR50" s="18"/>
      <c r="AGS50" s="18"/>
      <c r="AGT50" s="18"/>
      <c r="AGU50" s="18"/>
      <c r="AGV50" s="18"/>
      <c r="AGW50" s="18"/>
      <c r="AGX50" s="18"/>
      <c r="AGY50" s="18"/>
      <c r="AGZ50" s="18"/>
      <c r="AHA50" s="18"/>
      <c r="AHB50" s="18"/>
      <c r="AHC50" s="18"/>
      <c r="AHD50" s="18"/>
      <c r="AHE50" s="18"/>
      <c r="AHF50" s="18"/>
      <c r="AHG50" s="18"/>
      <c r="AHH50" s="18"/>
      <c r="AHI50" s="18"/>
      <c r="AHJ50" s="18"/>
      <c r="AHK50" s="18"/>
      <c r="AHL50" s="18"/>
      <c r="AHM50" s="18"/>
      <c r="AHN50" s="18"/>
      <c r="AHO50" s="18"/>
      <c r="AHP50" s="18"/>
      <c r="AHQ50" s="18"/>
      <c r="AHR50" s="18"/>
      <c r="AHS50" s="18"/>
      <c r="AHT50" s="18"/>
      <c r="AHU50" s="18"/>
      <c r="AHV50" s="18"/>
      <c r="AHW50" s="18"/>
      <c r="AHX50" s="18"/>
      <c r="AHY50" s="18"/>
      <c r="AHZ50" s="18"/>
      <c r="AIA50" s="18"/>
      <c r="AIB50" s="18"/>
      <c r="AIC50" s="18"/>
      <c r="AID50" s="18"/>
      <c r="AIE50" s="18"/>
      <c r="AIF50" s="18"/>
      <c r="AIG50" s="18"/>
      <c r="AIH50" s="18"/>
      <c r="AII50" s="18"/>
      <c r="AIJ50" s="18"/>
      <c r="AIK50" s="18"/>
      <c r="AIL50" s="18"/>
      <c r="AIM50" s="18"/>
      <c r="AIN50" s="18"/>
      <c r="AIO50" s="18"/>
      <c r="AIP50" s="18"/>
      <c r="AIQ50" s="18"/>
      <c r="AIR50" s="18"/>
      <c r="AIS50" s="18"/>
      <c r="AIT50" s="18"/>
      <c r="AIU50" s="18"/>
      <c r="AIV50" s="18"/>
      <c r="AIW50" s="18"/>
      <c r="AIX50" s="18"/>
      <c r="AIY50" s="18"/>
      <c r="AIZ50" s="18"/>
      <c r="AJA50" s="18"/>
      <c r="AJB50" s="18"/>
      <c r="AJC50" s="18"/>
      <c r="AJD50" s="18"/>
      <c r="AJE50" s="18"/>
      <c r="AJF50" s="18"/>
      <c r="AJG50" s="18"/>
      <c r="AJH50" s="18"/>
      <c r="AJI50" s="18"/>
      <c r="AJJ50" s="18"/>
      <c r="AJK50" s="18"/>
      <c r="AJL50" s="18"/>
      <c r="AJM50" s="18"/>
      <c r="AJN50" s="18"/>
      <c r="AJO50" s="18"/>
      <c r="AJP50" s="18"/>
      <c r="AJQ50" s="18"/>
      <c r="AJR50" s="18"/>
      <c r="AJS50" s="18"/>
      <c r="AJT50" s="18"/>
      <c r="AJU50" s="18"/>
      <c r="AJV50" s="18"/>
      <c r="AJW50" s="18"/>
      <c r="AJX50" s="18"/>
      <c r="AJY50" s="18"/>
      <c r="AJZ50" s="18"/>
      <c r="AKA50" s="18"/>
      <c r="AKB50" s="18"/>
      <c r="AKC50" s="18"/>
      <c r="AKD50" s="18"/>
      <c r="AKE50" s="18"/>
      <c r="AKF50" s="18"/>
      <c r="AKG50" s="18"/>
      <c r="AKH50" s="18"/>
      <c r="AKI50" s="18"/>
      <c r="AKJ50" s="18"/>
      <c r="AKK50" s="18"/>
      <c r="AKL50" s="18"/>
      <c r="AKM50" s="18"/>
      <c r="AKN50" s="18"/>
      <c r="AKO50" s="18"/>
      <c r="AKP50" s="18"/>
      <c r="AKQ50" s="18"/>
      <c r="AKR50" s="18"/>
      <c r="AKS50" s="18"/>
      <c r="AKT50" s="18"/>
      <c r="AKU50" s="18"/>
      <c r="AKV50" s="18"/>
      <c r="AKW50" s="18"/>
      <c r="AKX50" s="18"/>
      <c r="AKY50" s="18"/>
      <c r="AKZ50" s="18"/>
      <c r="ALA50" s="18"/>
      <c r="ALB50" s="18"/>
      <c r="ALC50" s="18"/>
      <c r="ALD50" s="18"/>
      <c r="ALE50" s="18"/>
      <c r="ALF50" s="18"/>
      <c r="ALG50" s="18"/>
      <c r="ALH50" s="18"/>
      <c r="ALI50" s="18"/>
      <c r="ALJ50" s="18"/>
      <c r="ALK50" s="18"/>
      <c r="ALL50" s="18"/>
      <c r="ALM50" s="18"/>
      <c r="ALN50" s="18"/>
      <c r="ALO50" s="18"/>
      <c r="ALP50" s="18"/>
      <c r="ALQ50" s="18"/>
      <c r="ALR50" s="18"/>
      <c r="ALS50" s="18"/>
      <c r="ALT50" s="18"/>
      <c r="ALU50" s="18"/>
      <c r="ALV50" s="18"/>
      <c r="ALW50" s="18"/>
      <c r="ALX50" s="18"/>
      <c r="ALY50" s="18"/>
      <c r="ALZ50" s="18"/>
      <c r="AMA50" s="18"/>
      <c r="AMB50" s="18"/>
      <c r="AMC50" s="18"/>
      <c r="AMD50" s="18"/>
      <c r="AME50" s="18"/>
      <c r="AMF50" s="18"/>
      <c r="AMG50" s="18"/>
      <c r="AMH50" s="18"/>
      <c r="AMI50" s="18"/>
      <c r="AMJ50" s="18"/>
      <c r="AMK50" s="18"/>
      <c r="AML50" s="18"/>
      <c r="AMM50" s="18"/>
      <c r="AMN50" s="18"/>
      <c r="AMO50" s="18"/>
      <c r="AMP50" s="18"/>
      <c r="AMQ50" s="18"/>
      <c r="AMR50" s="18"/>
      <c r="AMS50" s="18"/>
      <c r="AMT50" s="18"/>
      <c r="AMU50" s="18"/>
      <c r="AMV50" s="18"/>
      <c r="AMW50" s="18"/>
      <c r="AMX50" s="18"/>
      <c r="AMY50" s="18"/>
      <c r="AMZ50" s="18"/>
      <c r="ANA50" s="18"/>
      <c r="ANB50" s="18"/>
      <c r="ANC50" s="18"/>
      <c r="AND50" s="18"/>
      <c r="ANE50" s="18"/>
      <c r="ANF50" s="18"/>
      <c r="ANG50" s="18"/>
      <c r="ANH50" s="18"/>
      <c r="ANI50" s="18"/>
      <c r="ANJ50" s="18"/>
      <c r="ANK50" s="18"/>
      <c r="ANL50" s="18"/>
      <c r="ANM50" s="18"/>
      <c r="ANN50" s="18"/>
      <c r="ANO50" s="18"/>
      <c r="ANP50" s="18"/>
      <c r="ANQ50" s="18"/>
      <c r="ANR50" s="18"/>
      <c r="ANS50" s="18"/>
      <c r="ANT50" s="18"/>
      <c r="ANU50" s="18"/>
      <c r="ANV50" s="18"/>
      <c r="ANW50" s="18"/>
      <c r="ANX50" s="18"/>
      <c r="ANY50" s="18"/>
      <c r="ANZ50" s="18"/>
      <c r="AOA50" s="18"/>
      <c r="AOB50" s="18"/>
      <c r="AOC50" s="18"/>
      <c r="AOD50" s="18"/>
      <c r="AOE50" s="18"/>
      <c r="AOF50" s="18"/>
      <c r="AOG50" s="18"/>
      <c r="AOH50" s="18"/>
      <c r="AOI50" s="18"/>
      <c r="AOJ50" s="18"/>
      <c r="AOK50" s="18"/>
      <c r="AOL50" s="18"/>
      <c r="AOM50" s="18"/>
      <c r="AON50" s="18"/>
      <c r="AOO50" s="18"/>
      <c r="AOP50" s="18"/>
      <c r="AOQ50" s="18"/>
      <c r="AOR50" s="18"/>
      <c r="AOS50" s="18"/>
      <c r="AOT50" s="18"/>
      <c r="AOU50" s="18"/>
      <c r="AOV50" s="18"/>
      <c r="AOW50" s="18"/>
      <c r="AOX50" s="18"/>
      <c r="AOY50" s="18"/>
      <c r="AOZ50" s="18"/>
      <c r="APA50" s="18"/>
      <c r="APB50" s="18"/>
      <c r="APC50" s="18"/>
      <c r="APD50" s="18"/>
      <c r="APE50" s="18"/>
      <c r="APF50" s="18"/>
      <c r="APG50" s="18"/>
      <c r="APH50" s="18"/>
      <c r="API50" s="18"/>
      <c r="APJ50" s="18"/>
      <c r="APK50" s="18"/>
      <c r="APL50" s="18"/>
      <c r="APM50" s="18"/>
      <c r="APN50" s="18"/>
      <c r="APO50" s="18"/>
      <c r="APP50" s="18"/>
      <c r="APQ50" s="18"/>
      <c r="APR50" s="18"/>
      <c r="APS50" s="18"/>
      <c r="APT50" s="18"/>
      <c r="APU50" s="18"/>
      <c r="APV50" s="18"/>
      <c r="APW50" s="18"/>
      <c r="APX50" s="18"/>
      <c r="APY50" s="18"/>
      <c r="APZ50" s="18"/>
      <c r="AQA50" s="18"/>
      <c r="AQB50" s="18"/>
      <c r="AQC50" s="18"/>
      <c r="AQD50" s="18"/>
      <c r="AQE50" s="18"/>
      <c r="AQF50" s="18"/>
      <c r="AQG50" s="18"/>
      <c r="AQH50" s="18"/>
      <c r="AQI50" s="18"/>
      <c r="AQJ50" s="18"/>
      <c r="AQK50" s="18"/>
      <c r="AQL50" s="18"/>
      <c r="AQM50" s="18"/>
      <c r="AQN50" s="18"/>
      <c r="AQO50" s="18"/>
      <c r="AQP50" s="18"/>
      <c r="AQQ50" s="18"/>
      <c r="AQR50" s="18"/>
      <c r="AQS50" s="18"/>
      <c r="AQT50" s="18"/>
      <c r="AQU50" s="18"/>
      <c r="AQV50" s="18"/>
      <c r="AQW50" s="18"/>
      <c r="AQX50" s="18"/>
      <c r="AQY50" s="18"/>
      <c r="AQZ50" s="18"/>
      <c r="ARA50" s="18"/>
      <c r="ARB50" s="18"/>
      <c r="ARC50" s="18"/>
      <c r="ARD50" s="18"/>
      <c r="ARE50" s="18"/>
      <c r="ARF50" s="18"/>
      <c r="ARG50" s="18"/>
      <c r="ARH50" s="18"/>
      <c r="ARI50" s="18"/>
      <c r="ARJ50" s="18"/>
      <c r="ARK50" s="18"/>
      <c r="ARL50" s="18"/>
      <c r="ARM50" s="18"/>
      <c r="ARN50" s="18"/>
      <c r="ARO50" s="18"/>
      <c r="ARP50" s="18"/>
      <c r="ARQ50" s="18"/>
      <c r="ARR50" s="18"/>
      <c r="ARS50" s="18"/>
      <c r="ART50" s="18"/>
      <c r="ARU50" s="18"/>
      <c r="ARV50" s="18"/>
      <c r="ARW50" s="18"/>
      <c r="ARX50" s="18"/>
      <c r="ARY50" s="18"/>
      <c r="ARZ50" s="18"/>
      <c r="ASA50" s="18"/>
      <c r="ASB50" s="18"/>
      <c r="ASC50" s="18"/>
      <c r="ASD50" s="18"/>
      <c r="ASE50" s="18"/>
      <c r="ASF50" s="18"/>
      <c r="ASG50" s="18"/>
      <c r="ASH50" s="18"/>
      <c r="ASI50" s="18"/>
      <c r="ASJ50" s="18"/>
      <c r="ASK50" s="18"/>
      <c r="ASL50" s="18"/>
      <c r="ASM50" s="18"/>
      <c r="ASN50" s="18"/>
      <c r="ASO50" s="18"/>
      <c r="ASP50" s="18"/>
      <c r="ASQ50" s="18"/>
      <c r="ASR50" s="18"/>
      <c r="ASS50" s="18"/>
      <c r="AST50" s="18"/>
      <c r="ASU50" s="18"/>
      <c r="ASV50" s="18"/>
      <c r="ASW50" s="18"/>
      <c r="ASX50" s="18"/>
      <c r="ASY50" s="18"/>
      <c r="ASZ50" s="18"/>
      <c r="ATA50" s="18"/>
      <c r="ATB50" s="18"/>
      <c r="ATC50" s="18"/>
      <c r="ATD50" s="18"/>
      <c r="ATE50" s="18"/>
      <c r="ATF50" s="18"/>
      <c r="ATG50" s="18"/>
      <c r="ATH50" s="18"/>
      <c r="ATI50" s="18"/>
      <c r="ATJ50" s="18"/>
      <c r="ATK50" s="18"/>
      <c r="ATL50" s="18"/>
      <c r="ATM50" s="18"/>
      <c r="ATN50" s="18"/>
      <c r="ATO50" s="18"/>
      <c r="ATP50" s="18"/>
      <c r="ATQ50" s="18"/>
      <c r="ATR50" s="18"/>
      <c r="ATS50" s="18"/>
      <c r="ATT50" s="18"/>
      <c r="ATU50" s="18"/>
      <c r="ATV50" s="18"/>
      <c r="ATW50" s="18"/>
      <c r="ATX50" s="18"/>
      <c r="ATY50" s="18"/>
      <c r="ATZ50" s="18"/>
      <c r="AUA50" s="18"/>
      <c r="AUB50" s="18"/>
      <c r="AUC50" s="18"/>
      <c r="AUD50" s="18"/>
      <c r="AUE50" s="18"/>
      <c r="AUF50" s="18"/>
      <c r="AUG50" s="18"/>
      <c r="AUH50" s="18"/>
      <c r="AUI50" s="18"/>
      <c r="AUJ50" s="18"/>
      <c r="AUK50" s="18"/>
      <c r="AUL50" s="18"/>
      <c r="AUM50" s="18"/>
      <c r="AUN50" s="18"/>
      <c r="AUO50" s="18"/>
      <c r="AUP50" s="18"/>
      <c r="AUQ50" s="18"/>
      <c r="AUR50" s="18"/>
      <c r="AUS50" s="18"/>
      <c r="AUT50" s="18"/>
      <c r="AUU50" s="18"/>
      <c r="AUV50" s="18"/>
      <c r="AUW50" s="18"/>
      <c r="AUX50" s="18"/>
      <c r="AUY50" s="18"/>
      <c r="AUZ50" s="18"/>
      <c r="AVA50" s="18"/>
      <c r="AVB50" s="18"/>
      <c r="AVC50" s="18"/>
      <c r="AVD50" s="18"/>
      <c r="AVE50" s="18"/>
      <c r="AVF50" s="18"/>
      <c r="AVG50" s="18"/>
      <c r="AVH50" s="18"/>
      <c r="AVI50" s="18"/>
      <c r="AVJ50" s="18"/>
      <c r="AVK50" s="18"/>
      <c r="AVL50" s="18"/>
      <c r="AVM50" s="18"/>
      <c r="AVN50" s="18"/>
      <c r="AVO50" s="18"/>
      <c r="AVP50" s="18"/>
      <c r="AVQ50" s="18"/>
      <c r="AVR50" s="18"/>
      <c r="AVS50" s="18"/>
      <c r="AVT50" s="18"/>
      <c r="AVU50" s="18"/>
      <c r="AVV50" s="18"/>
      <c r="AVW50" s="18"/>
      <c r="AVX50" s="18"/>
      <c r="AVY50" s="18"/>
      <c r="AVZ50" s="18"/>
      <c r="AWA50" s="18"/>
      <c r="AWB50" s="18"/>
      <c r="AWC50" s="18"/>
      <c r="AWD50" s="18"/>
      <c r="AWE50" s="18"/>
      <c r="AWF50" s="18"/>
      <c r="AWG50" s="18"/>
      <c r="AWH50" s="18"/>
      <c r="AWI50" s="18"/>
      <c r="AWJ50" s="18"/>
      <c r="AWK50" s="18"/>
      <c r="AWL50" s="18"/>
      <c r="AWM50" s="18"/>
      <c r="AWN50" s="18"/>
      <c r="AWO50" s="18"/>
      <c r="AWP50" s="18"/>
      <c r="AWQ50" s="18"/>
      <c r="AWR50" s="18"/>
      <c r="AWS50" s="18"/>
      <c r="AWT50" s="18"/>
      <c r="AWU50" s="18"/>
      <c r="AWV50" s="18"/>
      <c r="AWW50" s="18"/>
      <c r="AWX50" s="18"/>
      <c r="AWY50" s="18"/>
      <c r="AWZ50" s="18"/>
      <c r="AXA50" s="18"/>
      <c r="AXB50" s="18"/>
      <c r="AXC50" s="18"/>
      <c r="AXD50" s="18"/>
      <c r="AXE50" s="18"/>
      <c r="AXF50" s="18"/>
      <c r="AXG50" s="18"/>
      <c r="AXH50" s="18"/>
      <c r="AXI50" s="18"/>
      <c r="AXJ50" s="18"/>
      <c r="AXK50" s="18"/>
      <c r="AXL50" s="18"/>
      <c r="AXM50" s="18"/>
      <c r="AXN50" s="18"/>
      <c r="AXO50" s="18"/>
      <c r="AXP50" s="18"/>
      <c r="AXQ50" s="18"/>
      <c r="AXR50" s="18"/>
      <c r="AXS50" s="18"/>
      <c r="AXT50" s="18"/>
      <c r="AXU50" s="18"/>
      <c r="AXV50" s="18"/>
      <c r="AXW50" s="18"/>
      <c r="AXX50" s="18"/>
      <c r="AXY50" s="18"/>
      <c r="AXZ50" s="18"/>
      <c r="AYA50" s="18"/>
      <c r="AYB50" s="18"/>
      <c r="AYC50" s="18"/>
      <c r="AYD50" s="18"/>
      <c r="AYE50" s="18"/>
      <c r="AYF50" s="18"/>
      <c r="AYG50" s="18"/>
      <c r="AYH50" s="18"/>
      <c r="AYI50" s="18"/>
      <c r="AYJ50" s="18"/>
      <c r="AYK50" s="18"/>
      <c r="AYL50" s="18"/>
      <c r="AYM50" s="18"/>
      <c r="AYN50" s="18"/>
      <c r="AYO50" s="18"/>
      <c r="AYP50" s="18"/>
      <c r="AYQ50" s="18"/>
      <c r="AYR50" s="18"/>
      <c r="AYS50" s="18"/>
      <c r="AYT50" s="18"/>
      <c r="AYU50" s="18"/>
      <c r="AYV50" s="18"/>
      <c r="AYW50" s="18"/>
      <c r="AYX50" s="18"/>
      <c r="AYY50" s="18"/>
      <c r="AYZ50" s="18"/>
      <c r="AZA50" s="18"/>
      <c r="AZB50" s="18"/>
      <c r="AZC50" s="18"/>
      <c r="AZD50" s="18"/>
      <c r="AZE50" s="18"/>
      <c r="AZF50" s="18"/>
      <c r="AZG50" s="18"/>
      <c r="AZH50" s="18"/>
      <c r="AZI50" s="18"/>
      <c r="AZJ50" s="18"/>
      <c r="AZK50" s="18"/>
      <c r="AZL50" s="18"/>
      <c r="AZM50" s="18"/>
      <c r="AZN50" s="18"/>
      <c r="AZO50" s="18"/>
      <c r="AZP50" s="18"/>
      <c r="AZQ50" s="18"/>
      <c r="AZR50" s="18"/>
      <c r="AZS50" s="18"/>
      <c r="AZT50" s="18"/>
      <c r="AZU50" s="18"/>
      <c r="AZV50" s="18"/>
      <c r="AZW50" s="18"/>
      <c r="AZX50" s="18"/>
      <c r="AZY50" s="18"/>
      <c r="AZZ50" s="18"/>
      <c r="BAA50" s="18"/>
      <c r="BAB50" s="18"/>
      <c r="BAC50" s="18"/>
      <c r="BAD50" s="18"/>
      <c r="BAE50" s="18"/>
      <c r="BAF50" s="18"/>
      <c r="BAG50" s="18"/>
      <c r="BAH50" s="18"/>
      <c r="BAI50" s="18"/>
      <c r="BAJ50" s="18"/>
      <c r="BAK50" s="18"/>
      <c r="BAL50" s="18"/>
      <c r="BAM50" s="18"/>
      <c r="BAN50" s="18"/>
      <c r="BAO50" s="18"/>
      <c r="BAP50" s="18"/>
      <c r="BAQ50" s="18"/>
      <c r="BAR50" s="18"/>
      <c r="BAS50" s="18"/>
      <c r="BAT50" s="18"/>
      <c r="BAU50" s="18"/>
      <c r="BAV50" s="18"/>
      <c r="BAW50" s="18"/>
      <c r="BAX50" s="18"/>
      <c r="BAY50" s="18"/>
      <c r="BAZ50" s="18"/>
      <c r="BBA50" s="18"/>
      <c r="BBB50" s="18"/>
      <c r="BBC50" s="18"/>
      <c r="BBD50" s="18"/>
      <c r="BBE50" s="18"/>
      <c r="BBF50" s="18"/>
      <c r="BBG50" s="18"/>
      <c r="BBH50" s="18"/>
      <c r="BBI50" s="18"/>
      <c r="BBJ50" s="18"/>
      <c r="BBK50" s="18"/>
      <c r="BBL50" s="18"/>
      <c r="BBM50" s="18"/>
      <c r="BBN50" s="18"/>
      <c r="BBO50" s="18"/>
      <c r="BBP50" s="18"/>
      <c r="BBQ50" s="18"/>
      <c r="BBR50" s="18"/>
      <c r="BBS50" s="18"/>
      <c r="BBT50" s="18"/>
      <c r="BBU50" s="18"/>
      <c r="BBV50" s="18"/>
      <c r="BBW50" s="18"/>
      <c r="BBX50" s="18"/>
      <c r="BBY50" s="18"/>
      <c r="BBZ50" s="18"/>
      <c r="BCA50" s="18"/>
      <c r="BCB50" s="18"/>
      <c r="BCC50" s="18"/>
      <c r="BCD50" s="18"/>
      <c r="BCE50" s="18"/>
      <c r="BCF50" s="18"/>
      <c r="BCG50" s="18"/>
      <c r="BCH50" s="18"/>
      <c r="BCI50" s="18"/>
      <c r="BCJ50" s="18"/>
      <c r="BCK50" s="18"/>
      <c r="BCL50" s="18"/>
      <c r="BCM50" s="18"/>
      <c r="BCN50" s="18"/>
      <c r="BCO50" s="18"/>
      <c r="BCP50" s="18"/>
      <c r="BCQ50" s="18"/>
      <c r="BCR50" s="18"/>
      <c r="BCS50" s="18"/>
      <c r="BCT50" s="18"/>
      <c r="BCU50" s="18"/>
      <c r="BCV50" s="18"/>
      <c r="BCW50" s="18"/>
      <c r="BCX50" s="18"/>
      <c r="BCY50" s="18"/>
      <c r="BCZ50" s="18"/>
      <c r="BDA50" s="18"/>
      <c r="BDB50" s="18"/>
      <c r="BDC50" s="18"/>
      <c r="BDD50" s="18"/>
      <c r="BDE50" s="18"/>
      <c r="BDF50" s="18"/>
      <c r="BDG50" s="18"/>
      <c r="BDH50" s="18"/>
      <c r="BDI50" s="18"/>
      <c r="BDJ50" s="18"/>
      <c r="BDK50" s="18"/>
      <c r="BDL50" s="18"/>
      <c r="BDM50" s="18"/>
      <c r="BDN50" s="18"/>
      <c r="BDO50" s="18"/>
      <c r="BDP50" s="18"/>
      <c r="BDQ50" s="18"/>
      <c r="BDR50" s="18"/>
      <c r="BDS50" s="18"/>
      <c r="BDT50" s="18"/>
      <c r="BDU50" s="18"/>
      <c r="BDV50" s="18"/>
      <c r="BDW50" s="18"/>
      <c r="BDX50" s="18"/>
      <c r="BDY50" s="18"/>
      <c r="BDZ50" s="18"/>
      <c r="BEA50" s="18"/>
      <c r="BEB50" s="18"/>
      <c r="BEC50" s="18"/>
      <c r="BED50" s="18"/>
      <c r="BEE50" s="18"/>
      <c r="BEF50" s="18"/>
      <c r="BEG50" s="18"/>
      <c r="BEH50" s="18"/>
      <c r="BEI50" s="18"/>
      <c r="BEJ50" s="18"/>
      <c r="BEK50" s="18"/>
      <c r="BEL50" s="18"/>
      <c r="BEM50" s="18"/>
      <c r="BEN50" s="18"/>
      <c r="BEO50" s="18"/>
      <c r="BEP50" s="18"/>
      <c r="BEQ50" s="18"/>
      <c r="BER50" s="18"/>
      <c r="BES50" s="18"/>
      <c r="BET50" s="18"/>
      <c r="BEU50" s="18"/>
      <c r="BEV50" s="18"/>
      <c r="BEW50" s="18"/>
      <c r="BEX50" s="18"/>
      <c r="BEY50" s="18"/>
      <c r="BEZ50" s="18"/>
      <c r="BFA50" s="18"/>
      <c r="BFB50" s="18"/>
      <c r="BFC50" s="18"/>
      <c r="BFD50" s="18"/>
      <c r="BFE50" s="18"/>
      <c r="BFF50" s="18"/>
      <c r="BFG50" s="18"/>
      <c r="BFH50" s="18"/>
      <c r="BFI50" s="18"/>
      <c r="BFJ50" s="18"/>
      <c r="BFK50" s="18"/>
      <c r="BFL50" s="18"/>
      <c r="BFM50" s="18"/>
      <c r="BFN50" s="18"/>
      <c r="BFO50" s="18"/>
      <c r="BFP50" s="18"/>
      <c r="BFQ50" s="18"/>
      <c r="BFR50" s="18"/>
      <c r="BFS50" s="18"/>
      <c r="BFT50" s="18"/>
      <c r="BFU50" s="18"/>
      <c r="BFV50" s="18"/>
      <c r="BFW50" s="18"/>
      <c r="BFX50" s="18"/>
      <c r="BFY50" s="18"/>
      <c r="BFZ50" s="18"/>
      <c r="BGA50" s="18"/>
      <c r="BGB50" s="18"/>
      <c r="BGC50" s="18"/>
      <c r="BGD50" s="18"/>
      <c r="BGE50" s="18"/>
      <c r="BGF50" s="18"/>
      <c r="BGG50" s="18"/>
      <c r="BGH50" s="18"/>
      <c r="BGI50" s="18"/>
      <c r="BGJ50" s="18"/>
      <c r="BGK50" s="18"/>
      <c r="BGL50" s="18"/>
      <c r="BGM50" s="18"/>
      <c r="BGN50" s="18"/>
      <c r="BGO50" s="18"/>
      <c r="BGP50" s="18"/>
      <c r="BGQ50" s="18"/>
      <c r="BGR50" s="18"/>
      <c r="BGS50" s="18"/>
      <c r="BGT50" s="18"/>
      <c r="BGU50" s="18"/>
      <c r="BGV50" s="18"/>
      <c r="BGW50" s="18"/>
      <c r="BGX50" s="18"/>
      <c r="BGY50" s="18"/>
      <c r="BGZ50" s="18"/>
      <c r="BHA50" s="18"/>
      <c r="BHB50" s="18"/>
      <c r="BHC50" s="18"/>
      <c r="BHD50" s="18"/>
      <c r="BHE50" s="18"/>
      <c r="BHF50" s="18"/>
      <c r="BHG50" s="18"/>
      <c r="BHH50" s="18"/>
      <c r="BHI50" s="18"/>
      <c r="BHJ50" s="18"/>
      <c r="BHK50" s="18"/>
      <c r="BHL50" s="18"/>
      <c r="BHM50" s="18"/>
      <c r="BHN50" s="18"/>
      <c r="BHO50" s="18"/>
      <c r="BHP50" s="18"/>
      <c r="BHQ50" s="18"/>
      <c r="BHR50" s="18"/>
      <c r="BHS50" s="18"/>
      <c r="BHT50" s="18"/>
      <c r="BHU50" s="18"/>
      <c r="BHV50" s="18"/>
      <c r="BHW50" s="18"/>
      <c r="BHX50" s="18"/>
      <c r="BHY50" s="18"/>
      <c r="BHZ50" s="18"/>
      <c r="BIA50" s="18"/>
      <c r="BIB50" s="18"/>
      <c r="BIC50" s="18"/>
      <c r="BID50" s="18"/>
      <c r="BIE50" s="18"/>
      <c r="BIF50" s="18"/>
      <c r="BIG50" s="18"/>
      <c r="BIH50" s="18"/>
      <c r="BII50" s="18"/>
      <c r="BIJ50" s="18"/>
      <c r="BIK50" s="18"/>
      <c r="BIL50" s="18"/>
      <c r="BIM50" s="18"/>
      <c r="BIN50" s="18"/>
      <c r="BIO50" s="18"/>
      <c r="BIP50" s="18"/>
      <c r="BIQ50" s="18"/>
      <c r="BIR50" s="18"/>
      <c r="BIS50" s="18"/>
      <c r="BIT50" s="18"/>
      <c r="BIU50" s="18"/>
      <c r="BIV50" s="18"/>
      <c r="BIW50" s="18"/>
      <c r="BIX50" s="18"/>
      <c r="BIY50" s="18"/>
      <c r="BIZ50" s="18"/>
      <c r="BJA50" s="18"/>
      <c r="BJB50" s="18"/>
      <c r="BJC50" s="18"/>
      <c r="BJD50" s="18"/>
      <c r="BJE50" s="18"/>
      <c r="BJF50" s="18"/>
      <c r="BJG50" s="18"/>
      <c r="BJH50" s="18"/>
      <c r="BJI50" s="18"/>
      <c r="BJJ50" s="18"/>
      <c r="BJK50" s="18"/>
      <c r="BJL50" s="18"/>
      <c r="BJM50" s="18"/>
      <c r="BJN50" s="18"/>
      <c r="BJO50" s="18"/>
      <c r="BJP50" s="18"/>
      <c r="BJQ50" s="18"/>
      <c r="BJR50" s="18"/>
      <c r="BJS50" s="18"/>
      <c r="BJT50" s="18"/>
      <c r="BJU50" s="18"/>
      <c r="BJV50" s="18"/>
      <c r="BJW50" s="18"/>
      <c r="BJX50" s="18"/>
      <c r="BJY50" s="18"/>
      <c r="BJZ50" s="18"/>
      <c r="BKA50" s="18"/>
      <c r="BKB50" s="18"/>
      <c r="BKC50" s="18"/>
      <c r="BKD50" s="18"/>
      <c r="BKE50" s="18"/>
      <c r="BKF50" s="18"/>
      <c r="BKG50" s="18"/>
      <c r="BKH50" s="18"/>
      <c r="BKI50" s="18"/>
      <c r="BKJ50" s="18"/>
      <c r="BKK50" s="18"/>
      <c r="BKL50" s="18"/>
      <c r="BKM50" s="18"/>
      <c r="BKN50" s="18"/>
      <c r="BKO50" s="18"/>
      <c r="BKP50" s="18"/>
      <c r="BKQ50" s="18"/>
      <c r="BKR50" s="18"/>
      <c r="BKS50" s="18"/>
      <c r="BKT50" s="18"/>
      <c r="BKU50" s="18"/>
      <c r="BKV50" s="18"/>
      <c r="BKW50" s="18"/>
      <c r="BKX50" s="18"/>
      <c r="BKY50" s="18"/>
      <c r="BKZ50" s="18"/>
      <c r="BLA50" s="18"/>
      <c r="BLB50" s="18"/>
      <c r="BLC50" s="18"/>
      <c r="BLD50" s="18"/>
      <c r="BLE50" s="18"/>
      <c r="BLF50" s="18"/>
      <c r="BLG50" s="18"/>
      <c r="BLH50" s="18"/>
      <c r="BLI50" s="18"/>
      <c r="BLJ50" s="18"/>
      <c r="BLK50" s="18"/>
      <c r="BLL50" s="18"/>
      <c r="BLM50" s="18"/>
      <c r="BLN50" s="18"/>
      <c r="BLO50" s="18"/>
      <c r="BLP50" s="18"/>
      <c r="BLQ50" s="18"/>
      <c r="BLR50" s="18"/>
      <c r="BLS50" s="18"/>
      <c r="BLT50" s="18"/>
      <c r="BLU50" s="18"/>
      <c r="BLV50" s="18"/>
      <c r="BLW50" s="18"/>
      <c r="BLX50" s="18"/>
      <c r="BLY50" s="18"/>
      <c r="BLZ50" s="18"/>
      <c r="BMA50" s="18"/>
      <c r="BMB50" s="18"/>
      <c r="BMC50" s="18"/>
      <c r="BMD50" s="18"/>
      <c r="BME50" s="18"/>
      <c r="BMF50" s="18"/>
      <c r="BMG50" s="18"/>
      <c r="BMH50" s="18"/>
      <c r="BMI50" s="18"/>
      <c r="BMJ50" s="18"/>
      <c r="BMK50" s="18"/>
      <c r="BML50" s="18"/>
      <c r="BMM50" s="18"/>
      <c r="BMN50" s="18"/>
      <c r="BMO50" s="18"/>
      <c r="BMP50" s="18"/>
      <c r="BMQ50" s="18"/>
      <c r="BMR50" s="18"/>
      <c r="BMS50" s="18"/>
      <c r="BMT50" s="18"/>
      <c r="BMU50" s="18"/>
      <c r="BMV50" s="18"/>
      <c r="BMW50" s="18"/>
      <c r="BMX50" s="18"/>
      <c r="BMY50" s="18"/>
      <c r="BMZ50" s="18"/>
      <c r="BNA50" s="18"/>
      <c r="BNB50" s="18"/>
      <c r="BNC50" s="18"/>
      <c r="BND50" s="18"/>
      <c r="BNE50" s="18"/>
      <c r="BNF50" s="18"/>
      <c r="BNG50" s="18"/>
      <c r="BNH50" s="18"/>
      <c r="BNI50" s="18"/>
      <c r="BNJ50" s="18"/>
      <c r="BNK50" s="18"/>
      <c r="BNL50" s="18"/>
      <c r="BNM50" s="18"/>
      <c r="BNN50" s="18"/>
      <c r="BNO50" s="18"/>
      <c r="BNP50" s="18"/>
      <c r="BNQ50" s="18"/>
      <c r="BNR50" s="18"/>
      <c r="BNS50" s="18"/>
      <c r="BNT50" s="18"/>
      <c r="BNU50" s="18"/>
      <c r="BNV50" s="18"/>
      <c r="BNW50" s="18"/>
      <c r="BNX50" s="18"/>
      <c r="BNY50" s="18"/>
      <c r="BNZ50" s="18"/>
      <c r="BOA50" s="18"/>
      <c r="BOB50" s="18"/>
      <c r="BOC50" s="18"/>
      <c r="BOD50" s="18"/>
      <c r="BOE50" s="18"/>
      <c r="BOF50" s="18"/>
      <c r="BOG50" s="18"/>
      <c r="BOH50" s="18"/>
      <c r="BOI50" s="18"/>
      <c r="BOJ50" s="18"/>
      <c r="BOK50" s="18"/>
      <c r="BOL50" s="18"/>
      <c r="BOM50" s="18"/>
      <c r="BON50" s="18"/>
      <c r="BOO50" s="18"/>
      <c r="BOP50" s="18"/>
      <c r="BOQ50" s="18"/>
      <c r="BOR50" s="18"/>
      <c r="BOS50" s="18"/>
      <c r="BOT50" s="18"/>
      <c r="BOU50" s="18"/>
      <c r="BOV50" s="18"/>
      <c r="BOW50" s="18"/>
      <c r="BOX50" s="18"/>
      <c r="BOY50" s="18"/>
      <c r="BOZ50" s="18"/>
      <c r="BPA50" s="18"/>
      <c r="BPB50" s="18"/>
      <c r="BPC50" s="18"/>
      <c r="BPD50" s="18"/>
      <c r="BPE50" s="18"/>
      <c r="BPF50" s="18"/>
      <c r="BPG50" s="18"/>
      <c r="BPH50" s="18"/>
      <c r="BPI50" s="18"/>
      <c r="BPJ50" s="18"/>
      <c r="BPK50" s="18"/>
      <c r="BPL50" s="18"/>
      <c r="BPM50" s="18"/>
      <c r="BPN50" s="18"/>
      <c r="BPO50" s="18"/>
      <c r="BPP50" s="18"/>
      <c r="BPQ50" s="18"/>
      <c r="BPR50" s="18"/>
      <c r="BPS50" s="18"/>
      <c r="BPT50" s="18"/>
      <c r="BPU50" s="18"/>
      <c r="BPV50" s="18"/>
      <c r="BPW50" s="18"/>
      <c r="BPX50" s="18"/>
      <c r="BPY50" s="18"/>
      <c r="BPZ50" s="18"/>
      <c r="BQA50" s="18"/>
      <c r="BQB50" s="18"/>
      <c r="BQC50" s="18"/>
      <c r="BQD50" s="18"/>
      <c r="BQE50" s="18"/>
      <c r="BQF50" s="18"/>
      <c r="BQG50" s="18"/>
      <c r="BQH50" s="18"/>
      <c r="BQI50" s="18"/>
      <c r="BQJ50" s="18"/>
      <c r="BQK50" s="18"/>
      <c r="BQL50" s="18"/>
      <c r="BQM50" s="18"/>
      <c r="BQN50" s="18"/>
      <c r="BQO50" s="18"/>
      <c r="BQP50" s="18"/>
      <c r="BQQ50" s="18"/>
      <c r="BQR50" s="18"/>
      <c r="BQS50" s="18"/>
      <c r="BQT50" s="18"/>
      <c r="BQU50" s="18"/>
      <c r="BQV50" s="18"/>
      <c r="BQW50" s="18"/>
      <c r="BQX50" s="18"/>
      <c r="BQY50" s="18"/>
      <c r="BQZ50" s="18"/>
      <c r="BRA50" s="18"/>
      <c r="BRB50" s="18"/>
      <c r="BRC50" s="18"/>
      <c r="BRD50" s="18"/>
      <c r="BRE50" s="18"/>
      <c r="BRF50" s="18"/>
      <c r="BRG50" s="18"/>
      <c r="BRH50" s="18"/>
      <c r="BRI50" s="18"/>
      <c r="BRJ50" s="18"/>
      <c r="BRK50" s="18"/>
      <c r="BRL50" s="18"/>
      <c r="BRM50" s="18"/>
      <c r="BRN50" s="18"/>
      <c r="BRO50" s="18"/>
      <c r="BRP50" s="18"/>
      <c r="BRQ50" s="18"/>
      <c r="BRR50" s="18"/>
      <c r="BRS50" s="18"/>
      <c r="BRT50" s="18"/>
      <c r="BRU50" s="18"/>
      <c r="BRV50" s="18"/>
      <c r="BRW50" s="18"/>
      <c r="BRX50" s="18"/>
      <c r="BRY50" s="18"/>
      <c r="BRZ50" s="18"/>
      <c r="BSA50" s="18"/>
      <c r="BSB50" s="18"/>
      <c r="BSC50" s="18"/>
      <c r="BSD50" s="18"/>
      <c r="BSE50" s="18"/>
      <c r="BSF50" s="18"/>
      <c r="BSG50" s="18"/>
      <c r="BSH50" s="18"/>
      <c r="BSI50" s="18"/>
      <c r="BSJ50" s="18"/>
      <c r="BSK50" s="18"/>
      <c r="BSL50" s="18"/>
      <c r="BSM50" s="18"/>
      <c r="BSN50" s="18"/>
      <c r="BSO50" s="18"/>
      <c r="BSP50" s="18"/>
      <c r="BSQ50" s="18"/>
      <c r="BSR50" s="18"/>
      <c r="BSS50" s="18"/>
      <c r="BST50" s="18"/>
      <c r="BSU50" s="18"/>
      <c r="BSV50" s="18"/>
      <c r="BSW50" s="18"/>
      <c r="BSX50" s="18"/>
      <c r="BSY50" s="18"/>
      <c r="BSZ50" s="18"/>
      <c r="BTA50" s="18"/>
      <c r="BTB50" s="18"/>
      <c r="BTC50" s="18"/>
      <c r="BTD50" s="18"/>
      <c r="BTE50" s="18"/>
      <c r="BTF50" s="18"/>
      <c r="BTG50" s="18"/>
      <c r="BTH50" s="18"/>
      <c r="BTI50" s="18"/>
      <c r="BTJ50" s="18"/>
      <c r="BTK50" s="18"/>
      <c r="BTL50" s="18"/>
      <c r="BTM50" s="18"/>
      <c r="BTN50" s="18"/>
      <c r="BTO50" s="18"/>
      <c r="BTP50" s="18"/>
      <c r="BTQ50" s="18"/>
      <c r="BTR50" s="18"/>
      <c r="BTS50" s="18"/>
      <c r="BTT50" s="18"/>
      <c r="BTU50" s="18"/>
      <c r="BTV50" s="18"/>
      <c r="BTW50" s="18"/>
      <c r="BTX50" s="18"/>
      <c r="BTY50" s="18"/>
      <c r="BTZ50" s="18"/>
      <c r="BUA50" s="18"/>
      <c r="BUB50" s="18"/>
      <c r="BUC50" s="18"/>
      <c r="BUD50" s="18"/>
      <c r="BUE50" s="18"/>
      <c r="BUF50" s="18"/>
      <c r="BUG50" s="18"/>
      <c r="BUH50" s="18"/>
      <c r="BUI50" s="18"/>
      <c r="BUJ50" s="18"/>
      <c r="BUK50" s="18"/>
      <c r="BUL50" s="18"/>
      <c r="BUM50" s="18"/>
      <c r="BUN50" s="18"/>
      <c r="BUO50" s="18"/>
      <c r="BUP50" s="18"/>
      <c r="BUQ50" s="18"/>
      <c r="BUR50" s="18"/>
      <c r="BUS50" s="18"/>
      <c r="BUT50" s="18"/>
      <c r="BUU50" s="18"/>
      <c r="BUV50" s="18"/>
      <c r="BUW50" s="18"/>
      <c r="BUX50" s="18"/>
      <c r="BUY50" s="18"/>
      <c r="BUZ50" s="18"/>
      <c r="BVA50" s="18"/>
      <c r="BVB50" s="18"/>
      <c r="BVC50" s="18"/>
      <c r="BVD50" s="18"/>
      <c r="BVE50" s="18"/>
      <c r="BVF50" s="18"/>
      <c r="BVG50" s="18"/>
      <c r="BVH50" s="18"/>
      <c r="BVI50" s="18"/>
      <c r="BVJ50" s="18"/>
      <c r="BVK50" s="18"/>
      <c r="BVL50" s="18"/>
      <c r="BVM50" s="18"/>
      <c r="BVN50" s="18"/>
      <c r="BVO50" s="18"/>
      <c r="BVP50" s="18"/>
      <c r="BVQ50" s="18"/>
      <c r="BVR50" s="18"/>
      <c r="BVS50" s="18"/>
      <c r="BVT50" s="18"/>
      <c r="BVU50" s="18"/>
      <c r="BVV50" s="18"/>
      <c r="BVW50" s="18"/>
      <c r="BVX50" s="18"/>
      <c r="BVY50" s="18"/>
      <c r="BVZ50" s="18"/>
      <c r="BWA50" s="18"/>
      <c r="BWB50" s="18"/>
      <c r="BWC50" s="18"/>
      <c r="BWD50" s="18"/>
      <c r="BWE50" s="18"/>
      <c r="BWF50" s="18"/>
      <c r="BWG50" s="18"/>
      <c r="BWH50" s="18"/>
      <c r="BWI50" s="18"/>
      <c r="BWJ50" s="18"/>
      <c r="BWK50" s="18"/>
      <c r="BWL50" s="18"/>
      <c r="BWM50" s="18"/>
      <c r="BWN50" s="18"/>
      <c r="BWO50" s="18"/>
      <c r="BWP50" s="18"/>
      <c r="BWQ50" s="18"/>
      <c r="BWR50" s="18"/>
      <c r="BWS50" s="18"/>
      <c r="BWT50" s="18"/>
      <c r="BWU50" s="18"/>
      <c r="BWV50" s="18"/>
      <c r="BWW50" s="18"/>
      <c r="BWX50" s="18"/>
      <c r="BWY50" s="18"/>
      <c r="BWZ50" s="18"/>
      <c r="BXA50" s="18"/>
      <c r="BXB50" s="18"/>
      <c r="BXC50" s="18"/>
      <c r="BXD50" s="18"/>
      <c r="BXE50" s="18"/>
      <c r="BXF50" s="18"/>
      <c r="BXG50" s="18"/>
      <c r="BXH50" s="18"/>
      <c r="BXI50" s="18"/>
      <c r="BXJ50" s="18"/>
      <c r="BXK50" s="18"/>
      <c r="BXL50" s="18"/>
      <c r="BXM50" s="18"/>
      <c r="BXN50" s="18"/>
      <c r="BXO50" s="18"/>
      <c r="BXP50" s="18"/>
      <c r="BXQ50" s="18"/>
      <c r="BXR50" s="18"/>
      <c r="BXS50" s="18"/>
      <c r="BXT50" s="18"/>
      <c r="BXU50" s="18"/>
      <c r="BXV50" s="18"/>
      <c r="BXW50" s="18"/>
      <c r="BXX50" s="18"/>
      <c r="BXY50" s="18"/>
      <c r="BXZ50" s="18"/>
      <c r="BYA50" s="18"/>
      <c r="BYB50" s="18"/>
      <c r="BYC50" s="18"/>
      <c r="BYD50" s="18"/>
      <c r="BYE50" s="18"/>
      <c r="BYF50" s="18"/>
      <c r="BYG50" s="18"/>
      <c r="BYH50" s="18"/>
      <c r="BYI50" s="18"/>
      <c r="BYJ50" s="18"/>
      <c r="BYK50" s="18"/>
      <c r="BYL50" s="18"/>
      <c r="BYM50" s="18"/>
      <c r="BYN50" s="18"/>
      <c r="BYO50" s="18"/>
      <c r="BYP50" s="18"/>
      <c r="BYQ50" s="18"/>
      <c r="BYR50" s="18"/>
      <c r="BYS50" s="18"/>
      <c r="BYT50" s="18"/>
      <c r="BYU50" s="18"/>
      <c r="BYV50" s="18"/>
      <c r="BYW50" s="18"/>
      <c r="BYX50" s="18"/>
      <c r="BYY50" s="18"/>
      <c r="BYZ50" s="18"/>
      <c r="BZA50" s="18"/>
      <c r="BZB50" s="18"/>
      <c r="BZC50" s="18"/>
      <c r="BZD50" s="18"/>
      <c r="BZE50" s="18"/>
      <c r="BZF50" s="18"/>
      <c r="BZG50" s="18"/>
      <c r="BZH50" s="18"/>
      <c r="BZI50" s="18"/>
      <c r="BZJ50" s="18"/>
      <c r="BZK50" s="18"/>
      <c r="BZL50" s="18"/>
      <c r="BZM50" s="18"/>
      <c r="BZN50" s="18"/>
      <c r="BZO50" s="18"/>
      <c r="BZP50" s="18"/>
      <c r="BZQ50" s="18"/>
      <c r="BZR50" s="18"/>
      <c r="BZS50" s="18"/>
      <c r="BZT50" s="18"/>
      <c r="BZU50" s="18"/>
      <c r="BZV50" s="18"/>
      <c r="BZW50" s="18"/>
      <c r="BZX50" s="18"/>
      <c r="BZY50" s="18"/>
      <c r="BZZ50" s="18"/>
      <c r="CAA50" s="18"/>
      <c r="CAB50" s="18"/>
      <c r="CAC50" s="18"/>
      <c r="CAD50" s="18"/>
      <c r="CAE50" s="18"/>
      <c r="CAF50" s="18"/>
      <c r="CAG50" s="18"/>
      <c r="CAH50" s="18"/>
      <c r="CAI50" s="18"/>
      <c r="CAJ50" s="18"/>
      <c r="CAK50" s="18"/>
      <c r="CAL50" s="18"/>
      <c r="CAM50" s="18"/>
      <c r="CAN50" s="18"/>
      <c r="CAO50" s="18"/>
      <c r="CAP50" s="18"/>
      <c r="CAQ50" s="18"/>
      <c r="CAR50" s="18"/>
      <c r="CAS50" s="18"/>
      <c r="CAT50" s="18"/>
      <c r="CAU50" s="18"/>
      <c r="CAV50" s="18"/>
      <c r="CAW50" s="18"/>
      <c r="CAX50" s="18"/>
      <c r="CAY50" s="18"/>
      <c r="CAZ50" s="18"/>
      <c r="CBA50" s="18"/>
      <c r="CBB50" s="18"/>
      <c r="CBC50" s="18"/>
      <c r="CBD50" s="18"/>
      <c r="CBE50" s="18"/>
      <c r="CBF50" s="18"/>
      <c r="CBG50" s="18"/>
      <c r="CBH50" s="18"/>
      <c r="CBI50" s="18"/>
      <c r="CBJ50" s="18"/>
      <c r="CBK50" s="18"/>
      <c r="CBL50" s="18"/>
      <c r="CBM50" s="18"/>
      <c r="CBN50" s="18"/>
      <c r="CBO50" s="18"/>
      <c r="CBP50" s="18"/>
      <c r="CBQ50" s="18"/>
      <c r="CBR50" s="18"/>
      <c r="CBS50" s="18"/>
      <c r="CBT50" s="18"/>
      <c r="CBU50" s="18"/>
      <c r="CBV50" s="18"/>
      <c r="CBW50" s="18"/>
      <c r="CBX50" s="18"/>
      <c r="CBY50" s="18"/>
      <c r="CBZ50" s="18"/>
      <c r="CCA50" s="18"/>
      <c r="CCB50" s="18"/>
      <c r="CCC50" s="18"/>
      <c r="CCD50" s="18"/>
      <c r="CCE50" s="18"/>
      <c r="CCF50" s="18"/>
      <c r="CCG50" s="18"/>
      <c r="CCH50" s="18"/>
      <c r="CCI50" s="18"/>
      <c r="CCJ50" s="18"/>
      <c r="CCK50" s="18"/>
      <c r="CCL50" s="18"/>
      <c r="CCM50" s="18"/>
      <c r="CCN50" s="18"/>
      <c r="CCO50" s="18"/>
      <c r="CCP50" s="18"/>
      <c r="CCQ50" s="18"/>
      <c r="CCR50" s="18"/>
      <c r="CCS50" s="18"/>
      <c r="CCT50" s="18"/>
      <c r="CCU50" s="18"/>
      <c r="CCV50" s="18"/>
      <c r="CCW50" s="18"/>
      <c r="CCX50" s="18"/>
      <c r="CCY50" s="18"/>
      <c r="CCZ50" s="18"/>
      <c r="CDA50" s="18"/>
      <c r="CDB50" s="18"/>
      <c r="CDC50" s="18"/>
      <c r="CDD50" s="18"/>
      <c r="CDE50" s="18"/>
      <c r="CDF50" s="18"/>
      <c r="CDG50" s="18"/>
      <c r="CDH50" s="18"/>
      <c r="CDI50" s="18"/>
      <c r="CDJ50" s="18"/>
      <c r="CDK50" s="18"/>
      <c r="CDL50" s="18"/>
      <c r="CDM50" s="18"/>
      <c r="CDN50" s="18"/>
      <c r="CDO50" s="18"/>
      <c r="CDP50" s="18"/>
      <c r="CDQ50" s="18"/>
      <c r="CDR50" s="18"/>
      <c r="CDS50" s="18"/>
      <c r="CDT50" s="18"/>
      <c r="CDU50" s="18"/>
      <c r="CDV50" s="18"/>
      <c r="CDW50" s="18"/>
      <c r="CDX50" s="18"/>
      <c r="CDY50" s="18"/>
      <c r="CDZ50" s="18"/>
      <c r="CEA50" s="18"/>
      <c r="CEB50" s="18"/>
      <c r="CEC50" s="18"/>
      <c r="CED50" s="18"/>
      <c r="CEE50" s="18"/>
      <c r="CEF50" s="18"/>
      <c r="CEG50" s="18"/>
      <c r="CEH50" s="18"/>
      <c r="CEI50" s="18"/>
      <c r="CEJ50" s="18"/>
      <c r="CEK50" s="18"/>
      <c r="CEL50" s="18"/>
      <c r="CEM50" s="18"/>
      <c r="CEN50" s="18"/>
      <c r="CEO50" s="18"/>
      <c r="CEP50" s="18"/>
      <c r="CEQ50" s="18"/>
      <c r="CER50" s="18"/>
      <c r="CES50" s="18"/>
      <c r="CET50" s="18"/>
      <c r="CEU50" s="18"/>
      <c r="CEV50" s="18"/>
      <c r="CEW50" s="18"/>
      <c r="CEX50" s="18"/>
      <c r="CEY50" s="18"/>
      <c r="CEZ50" s="18"/>
      <c r="CFA50" s="18"/>
      <c r="CFB50" s="18"/>
      <c r="CFC50" s="18"/>
      <c r="CFD50" s="18"/>
      <c r="CFE50" s="18"/>
      <c r="CFF50" s="18"/>
      <c r="CFG50" s="18"/>
      <c r="CFH50" s="18"/>
      <c r="CFI50" s="18"/>
      <c r="CFJ50" s="18"/>
      <c r="CFK50" s="18"/>
      <c r="CFL50" s="18"/>
      <c r="CFM50" s="18"/>
      <c r="CFN50" s="18"/>
      <c r="CFO50" s="18"/>
      <c r="CFP50" s="18"/>
      <c r="CFQ50" s="18"/>
      <c r="CFR50" s="18"/>
      <c r="CFS50" s="18"/>
      <c r="CFT50" s="18"/>
      <c r="CFU50" s="18"/>
      <c r="CFV50" s="18"/>
      <c r="CFW50" s="18"/>
      <c r="CFX50" s="18"/>
      <c r="CFY50" s="18"/>
      <c r="CFZ50" s="18"/>
      <c r="CGA50" s="18"/>
      <c r="CGB50" s="18"/>
      <c r="CGC50" s="18"/>
      <c r="CGD50" s="18"/>
      <c r="CGE50" s="18"/>
      <c r="CGF50" s="18"/>
      <c r="CGG50" s="18"/>
      <c r="CGH50" s="18"/>
      <c r="CGI50" s="18"/>
      <c r="CGJ50" s="18"/>
      <c r="CGK50" s="18"/>
      <c r="CGL50" s="18"/>
      <c r="CGM50" s="18"/>
      <c r="CGN50" s="18"/>
      <c r="CGO50" s="18"/>
      <c r="CGP50" s="18"/>
      <c r="CGQ50" s="18"/>
      <c r="CGR50" s="18"/>
      <c r="CGS50" s="18"/>
      <c r="CGT50" s="18"/>
      <c r="CGU50" s="18"/>
      <c r="CGV50" s="18"/>
      <c r="CGW50" s="18"/>
      <c r="CGX50" s="18"/>
      <c r="CGY50" s="18"/>
      <c r="CGZ50" s="18"/>
      <c r="CHA50" s="18"/>
      <c r="CHB50" s="18"/>
      <c r="CHC50" s="18"/>
      <c r="CHD50" s="18"/>
      <c r="CHE50" s="18"/>
      <c r="CHF50" s="18"/>
      <c r="CHG50" s="18"/>
      <c r="CHH50" s="18"/>
      <c r="CHI50" s="18"/>
      <c r="CHJ50" s="18"/>
      <c r="CHK50" s="18"/>
      <c r="CHL50" s="18"/>
      <c r="CHM50" s="18"/>
      <c r="CHN50" s="18"/>
      <c r="CHO50" s="18"/>
      <c r="CHP50" s="18"/>
      <c r="CHQ50" s="18"/>
      <c r="CHR50" s="18"/>
      <c r="CHS50" s="18"/>
      <c r="CHT50" s="18"/>
      <c r="CHU50" s="18"/>
      <c r="CHV50" s="18"/>
      <c r="CHW50" s="18"/>
      <c r="CHX50" s="18"/>
      <c r="CHY50" s="18"/>
      <c r="CHZ50" s="18"/>
      <c r="CIA50" s="18"/>
      <c r="CIB50" s="18"/>
      <c r="CIC50" s="18"/>
      <c r="CID50" s="18"/>
      <c r="CIE50" s="18"/>
      <c r="CIF50" s="18"/>
      <c r="CIG50" s="18"/>
      <c r="CIH50" s="18"/>
      <c r="CII50" s="18"/>
      <c r="CIJ50" s="18"/>
      <c r="CIK50" s="18"/>
      <c r="CIL50" s="18"/>
      <c r="CIM50" s="18"/>
      <c r="CIN50" s="18"/>
      <c r="CIO50" s="18"/>
      <c r="CIP50" s="18"/>
      <c r="CIQ50" s="18"/>
      <c r="CIR50" s="18"/>
      <c r="CIS50" s="18"/>
      <c r="CIT50" s="18"/>
      <c r="CIU50" s="18"/>
      <c r="CIV50" s="18"/>
      <c r="CIW50" s="18"/>
      <c r="CIX50" s="18"/>
      <c r="CIY50" s="18"/>
      <c r="CIZ50" s="18"/>
      <c r="CJA50" s="18"/>
      <c r="CJB50" s="18"/>
      <c r="CJC50" s="18"/>
      <c r="CJD50" s="18"/>
      <c r="CJE50" s="18"/>
      <c r="CJF50" s="18"/>
      <c r="CJG50" s="18"/>
      <c r="CJH50" s="18"/>
      <c r="CJI50" s="18"/>
      <c r="CJJ50" s="18"/>
      <c r="CJK50" s="18"/>
      <c r="CJL50" s="18"/>
      <c r="CJM50" s="18"/>
      <c r="CJN50" s="18"/>
      <c r="CJO50" s="18"/>
      <c r="CJP50" s="18"/>
      <c r="CJQ50" s="18"/>
      <c r="CJR50" s="18"/>
      <c r="CJS50" s="18"/>
      <c r="CJT50" s="18"/>
      <c r="CJU50" s="18"/>
      <c r="CJV50" s="18"/>
      <c r="CJW50" s="18"/>
      <c r="CJX50" s="18"/>
      <c r="CJY50" s="18"/>
      <c r="CJZ50" s="18"/>
      <c r="CKA50" s="18"/>
      <c r="CKB50" s="18"/>
      <c r="CKC50" s="18"/>
      <c r="CKD50" s="18"/>
      <c r="CKE50" s="18"/>
      <c r="CKF50" s="18"/>
      <c r="CKG50" s="18"/>
      <c r="CKH50" s="18"/>
      <c r="CKI50" s="18"/>
      <c r="CKJ50" s="18"/>
      <c r="CKK50" s="18"/>
      <c r="CKL50" s="18"/>
      <c r="CKM50" s="18"/>
      <c r="CKN50" s="18"/>
      <c r="CKO50" s="18"/>
      <c r="CKP50" s="18"/>
      <c r="CKQ50" s="18"/>
      <c r="CKR50" s="18"/>
      <c r="CKS50" s="18"/>
      <c r="CKT50" s="18"/>
      <c r="CKU50" s="18"/>
      <c r="CKV50" s="18"/>
      <c r="CKW50" s="18"/>
      <c r="CKX50" s="18"/>
      <c r="CKY50" s="18"/>
      <c r="CKZ50" s="18"/>
      <c r="CLA50" s="18"/>
      <c r="CLB50" s="18"/>
      <c r="CLC50" s="18"/>
      <c r="CLD50" s="18"/>
      <c r="CLE50" s="18"/>
      <c r="CLF50" s="18"/>
      <c r="CLG50" s="18"/>
      <c r="CLH50" s="18"/>
      <c r="CLI50" s="18"/>
      <c r="CLJ50" s="18"/>
      <c r="CLK50" s="18"/>
      <c r="CLL50" s="18"/>
      <c r="CLM50" s="18"/>
      <c r="CLN50" s="18"/>
      <c r="CLO50" s="18"/>
      <c r="CLP50" s="18"/>
      <c r="CLQ50" s="18"/>
      <c r="CLR50" s="18"/>
      <c r="CLS50" s="18"/>
      <c r="CLT50" s="18"/>
      <c r="CLU50" s="18"/>
      <c r="CLV50" s="18"/>
      <c r="CLW50" s="18"/>
      <c r="CLX50" s="18"/>
      <c r="CLY50" s="18"/>
      <c r="CLZ50" s="18"/>
      <c r="CMA50" s="18"/>
      <c r="CMB50" s="18"/>
      <c r="CMC50" s="18"/>
      <c r="CMD50" s="18"/>
      <c r="CME50" s="18"/>
      <c r="CMF50" s="18"/>
      <c r="CMG50" s="18"/>
      <c r="CMH50" s="18"/>
      <c r="CMI50" s="18"/>
      <c r="CMJ50" s="18"/>
      <c r="CMK50" s="18"/>
      <c r="CML50" s="18"/>
      <c r="CMM50" s="18"/>
      <c r="CMN50" s="18"/>
      <c r="CMO50" s="18"/>
      <c r="CMP50" s="18"/>
      <c r="CMQ50" s="18"/>
      <c r="CMR50" s="18"/>
      <c r="CMS50" s="18"/>
      <c r="CMT50" s="18"/>
      <c r="CMU50" s="18"/>
      <c r="CMV50" s="18"/>
      <c r="CMW50" s="18"/>
      <c r="CMX50" s="18"/>
      <c r="CMY50" s="18"/>
      <c r="CMZ50" s="18"/>
      <c r="CNA50" s="18"/>
      <c r="CNB50" s="18"/>
      <c r="CNC50" s="18"/>
      <c r="CND50" s="18"/>
      <c r="CNE50" s="18"/>
      <c r="CNF50" s="18"/>
      <c r="CNG50" s="18"/>
      <c r="CNH50" s="18"/>
      <c r="CNI50" s="18"/>
      <c r="CNJ50" s="18"/>
      <c r="CNK50" s="18"/>
      <c r="CNL50" s="18"/>
      <c r="CNM50" s="18"/>
      <c r="CNN50" s="18"/>
      <c r="CNO50" s="18"/>
      <c r="CNP50" s="18"/>
      <c r="CNQ50" s="18"/>
      <c r="CNR50" s="18"/>
      <c r="CNS50" s="18"/>
      <c r="CNT50" s="18"/>
      <c r="CNU50" s="18"/>
      <c r="CNV50" s="18"/>
      <c r="CNW50" s="18"/>
      <c r="CNX50" s="18"/>
      <c r="CNY50" s="18"/>
      <c r="CNZ50" s="18"/>
      <c r="COA50" s="18"/>
      <c r="COB50" s="18"/>
      <c r="COC50" s="18"/>
      <c r="COD50" s="18"/>
      <c r="COE50" s="18"/>
      <c r="COF50" s="18"/>
      <c r="COG50" s="18"/>
      <c r="COH50" s="18"/>
      <c r="COI50" s="18"/>
      <c r="COJ50" s="18"/>
      <c r="COK50" s="18"/>
      <c r="COL50" s="18"/>
      <c r="COM50" s="18"/>
      <c r="CON50" s="18"/>
      <c r="COO50" s="18"/>
      <c r="COP50" s="18"/>
      <c r="COQ50" s="18"/>
      <c r="COR50" s="18"/>
      <c r="COS50" s="18"/>
      <c r="COT50" s="18"/>
      <c r="COU50" s="18"/>
      <c r="COV50" s="18"/>
      <c r="COW50" s="18"/>
      <c r="COX50" s="18"/>
      <c r="COY50" s="18"/>
      <c r="COZ50" s="18"/>
      <c r="CPA50" s="18"/>
      <c r="CPB50" s="18"/>
      <c r="CPC50" s="18"/>
      <c r="CPD50" s="18"/>
      <c r="CPE50" s="18"/>
      <c r="CPF50" s="18"/>
      <c r="CPG50" s="18"/>
      <c r="CPH50" s="18"/>
      <c r="CPI50" s="18"/>
      <c r="CPJ50" s="18"/>
      <c r="CPK50" s="18"/>
      <c r="CPL50" s="18"/>
      <c r="CPM50" s="18"/>
      <c r="CPN50" s="18"/>
      <c r="CPO50" s="18"/>
      <c r="CPP50" s="18"/>
      <c r="CPQ50" s="18"/>
      <c r="CPR50" s="18"/>
      <c r="CPS50" s="18"/>
      <c r="CPT50" s="18"/>
      <c r="CPU50" s="18"/>
      <c r="CPV50" s="18"/>
      <c r="CPW50" s="18"/>
      <c r="CPX50" s="18"/>
      <c r="CPY50" s="18"/>
      <c r="CPZ50" s="18"/>
      <c r="CQA50" s="18"/>
      <c r="CQB50" s="18"/>
      <c r="CQC50" s="18"/>
      <c r="CQD50" s="18"/>
      <c r="CQE50" s="18"/>
      <c r="CQF50" s="18"/>
      <c r="CQG50" s="18"/>
      <c r="CQH50" s="18"/>
      <c r="CQI50" s="18"/>
      <c r="CQJ50" s="18"/>
      <c r="CQK50" s="18"/>
      <c r="CQL50" s="18"/>
      <c r="CQM50" s="18"/>
      <c r="CQN50" s="18"/>
      <c r="CQO50" s="18"/>
      <c r="CQP50" s="18"/>
      <c r="CQQ50" s="18"/>
      <c r="CQR50" s="18"/>
      <c r="CQS50" s="18"/>
      <c r="CQT50" s="18"/>
      <c r="CQU50" s="18"/>
      <c r="CQV50" s="18"/>
      <c r="CQW50" s="18"/>
      <c r="CQX50" s="18"/>
      <c r="CQY50" s="18"/>
      <c r="CQZ50" s="18"/>
      <c r="CRA50" s="18"/>
      <c r="CRB50" s="18"/>
      <c r="CRC50" s="18"/>
      <c r="CRD50" s="18"/>
      <c r="CRE50" s="18"/>
      <c r="CRF50" s="18"/>
      <c r="CRG50" s="18"/>
      <c r="CRH50" s="18"/>
      <c r="CRI50" s="18"/>
      <c r="CRJ50" s="18"/>
      <c r="CRK50" s="18"/>
      <c r="CRL50" s="18"/>
      <c r="CRM50" s="18"/>
      <c r="CRN50" s="18"/>
      <c r="CRO50" s="18"/>
      <c r="CRP50" s="18"/>
      <c r="CRQ50" s="18"/>
      <c r="CRR50" s="18"/>
      <c r="CRS50" s="18"/>
      <c r="CRT50" s="18"/>
      <c r="CRU50" s="18"/>
      <c r="CRV50" s="18"/>
      <c r="CRW50" s="18"/>
      <c r="CRX50" s="18"/>
      <c r="CRY50" s="18"/>
      <c r="CRZ50" s="18"/>
      <c r="CSA50" s="18"/>
      <c r="CSB50" s="18"/>
      <c r="CSC50" s="18"/>
      <c r="CSD50" s="18"/>
      <c r="CSE50" s="18"/>
      <c r="CSF50" s="18"/>
      <c r="CSG50" s="18"/>
      <c r="CSH50" s="18"/>
      <c r="CSI50" s="18"/>
      <c r="CSJ50" s="18"/>
      <c r="CSK50" s="18"/>
      <c r="CSL50" s="18"/>
      <c r="CSM50" s="18"/>
      <c r="CSN50" s="18"/>
      <c r="CSO50" s="18"/>
      <c r="CSP50" s="18"/>
      <c r="CSQ50" s="18"/>
      <c r="CSR50" s="18"/>
      <c r="CSS50" s="18"/>
      <c r="CST50" s="18"/>
      <c r="CSU50" s="18"/>
      <c r="CSV50" s="18"/>
      <c r="CSW50" s="18"/>
      <c r="CSX50" s="18"/>
      <c r="CSY50" s="18"/>
      <c r="CSZ50" s="18"/>
      <c r="CTA50" s="18"/>
      <c r="CTB50" s="18"/>
      <c r="CTC50" s="18"/>
      <c r="CTD50" s="18"/>
      <c r="CTE50" s="18"/>
      <c r="CTF50" s="18"/>
      <c r="CTG50" s="18"/>
      <c r="CTH50" s="18"/>
      <c r="CTI50" s="18"/>
      <c r="CTJ50" s="18"/>
      <c r="CTK50" s="18"/>
      <c r="CTL50" s="18"/>
      <c r="CTM50" s="18"/>
      <c r="CTN50" s="18"/>
      <c r="CTO50" s="18"/>
      <c r="CTP50" s="18"/>
      <c r="CTQ50" s="18"/>
      <c r="CTR50" s="18"/>
      <c r="CTS50" s="18"/>
      <c r="CTT50" s="18"/>
      <c r="CTU50" s="18"/>
      <c r="CTV50" s="18"/>
      <c r="CTW50" s="18"/>
      <c r="CTX50" s="18"/>
      <c r="CTY50" s="18"/>
      <c r="CTZ50" s="18"/>
      <c r="CUA50" s="18"/>
      <c r="CUB50" s="18"/>
      <c r="CUC50" s="18"/>
      <c r="CUD50" s="18"/>
      <c r="CUE50" s="18"/>
      <c r="CUF50" s="18"/>
      <c r="CUG50" s="18"/>
      <c r="CUH50" s="18"/>
      <c r="CUI50" s="18"/>
      <c r="CUJ50" s="18"/>
      <c r="CUK50" s="18"/>
      <c r="CUL50" s="18"/>
      <c r="CUM50" s="18"/>
      <c r="CUN50" s="18"/>
      <c r="CUO50" s="18"/>
      <c r="CUP50" s="18"/>
      <c r="CUQ50" s="18"/>
      <c r="CUR50" s="18"/>
      <c r="CUS50" s="18"/>
      <c r="CUT50" s="18"/>
      <c r="CUU50" s="18"/>
      <c r="CUV50" s="18"/>
      <c r="CUW50" s="18"/>
      <c r="CUX50" s="18"/>
      <c r="CUY50" s="18"/>
      <c r="CUZ50" s="18"/>
      <c r="CVA50" s="18"/>
      <c r="CVB50" s="18"/>
      <c r="CVC50" s="18"/>
      <c r="CVD50" s="18"/>
      <c r="CVE50" s="18"/>
      <c r="CVF50" s="18"/>
      <c r="CVG50" s="18"/>
      <c r="CVH50" s="18"/>
      <c r="CVI50" s="18"/>
      <c r="CVJ50" s="18"/>
      <c r="CVK50" s="18"/>
      <c r="CVL50" s="18"/>
      <c r="CVM50" s="18"/>
      <c r="CVN50" s="18"/>
      <c r="CVO50" s="18"/>
      <c r="CVP50" s="18"/>
      <c r="CVQ50" s="18"/>
      <c r="CVR50" s="18"/>
      <c r="CVS50" s="18"/>
      <c r="CVT50" s="18"/>
      <c r="CVU50" s="18"/>
      <c r="CVV50" s="18"/>
      <c r="CVW50" s="18"/>
      <c r="CVX50" s="18"/>
      <c r="CVY50" s="18"/>
      <c r="CVZ50" s="18"/>
      <c r="CWA50" s="18"/>
      <c r="CWB50" s="18"/>
      <c r="CWC50" s="18"/>
      <c r="CWD50" s="18"/>
      <c r="CWE50" s="18"/>
      <c r="CWF50" s="18"/>
      <c r="CWG50" s="18"/>
      <c r="CWH50" s="18"/>
      <c r="CWI50" s="18"/>
      <c r="CWJ50" s="18"/>
      <c r="CWK50" s="18"/>
      <c r="CWL50" s="18"/>
      <c r="CWM50" s="18"/>
      <c r="CWN50" s="18"/>
      <c r="CWO50" s="18"/>
      <c r="CWP50" s="18"/>
      <c r="CWQ50" s="18"/>
      <c r="CWR50" s="18"/>
      <c r="CWS50" s="18"/>
      <c r="CWT50" s="18"/>
      <c r="CWU50" s="18"/>
      <c r="CWV50" s="18"/>
      <c r="CWW50" s="18"/>
      <c r="CWX50" s="18"/>
      <c r="CWY50" s="18"/>
      <c r="CWZ50" s="18"/>
      <c r="CXA50" s="18"/>
      <c r="CXB50" s="18"/>
      <c r="CXC50" s="18"/>
      <c r="CXD50" s="18"/>
      <c r="CXE50" s="18"/>
      <c r="CXF50" s="18"/>
      <c r="CXG50" s="18"/>
      <c r="CXH50" s="18"/>
      <c r="CXI50" s="18"/>
      <c r="CXJ50" s="18"/>
      <c r="CXK50" s="18"/>
      <c r="CXL50" s="18"/>
      <c r="CXM50" s="18"/>
      <c r="CXN50" s="18"/>
      <c r="CXO50" s="18"/>
      <c r="CXP50" s="18"/>
      <c r="CXQ50" s="18"/>
      <c r="CXR50" s="18"/>
      <c r="CXS50" s="18"/>
      <c r="CXT50" s="18"/>
      <c r="CXU50" s="18"/>
      <c r="CXV50" s="18"/>
      <c r="CXW50" s="18"/>
      <c r="CXX50" s="18"/>
      <c r="CXY50" s="18"/>
      <c r="CXZ50" s="18"/>
      <c r="CYA50" s="18"/>
      <c r="CYB50" s="18"/>
      <c r="CYC50" s="18"/>
      <c r="CYD50" s="18"/>
      <c r="CYE50" s="18"/>
      <c r="CYF50" s="18"/>
      <c r="CYG50" s="18"/>
      <c r="CYH50" s="18"/>
      <c r="CYI50" s="18"/>
      <c r="CYJ50" s="18"/>
      <c r="CYK50" s="18"/>
      <c r="CYL50" s="18"/>
      <c r="CYM50" s="18"/>
      <c r="CYN50" s="18"/>
      <c r="CYO50" s="18"/>
      <c r="CYP50" s="18"/>
      <c r="CYQ50" s="18"/>
      <c r="CYR50" s="18"/>
      <c r="CYS50" s="18"/>
      <c r="CYT50" s="18"/>
      <c r="CYU50" s="18"/>
      <c r="CYV50" s="18"/>
      <c r="CYW50" s="18"/>
      <c r="CYX50" s="18"/>
      <c r="CYY50" s="18"/>
      <c r="CYZ50" s="18"/>
      <c r="CZA50" s="18"/>
      <c r="CZB50" s="18"/>
      <c r="CZC50" s="18"/>
      <c r="CZD50" s="18"/>
      <c r="CZE50" s="18"/>
      <c r="CZF50" s="18"/>
      <c r="CZG50" s="18"/>
      <c r="CZH50" s="18"/>
      <c r="CZI50" s="18"/>
      <c r="CZJ50" s="18"/>
      <c r="CZK50" s="18"/>
      <c r="CZL50" s="18"/>
      <c r="CZM50" s="18"/>
      <c r="CZN50" s="18"/>
      <c r="CZO50" s="18"/>
      <c r="CZP50" s="18"/>
      <c r="CZQ50" s="18"/>
      <c r="CZR50" s="18"/>
      <c r="CZS50" s="18"/>
      <c r="CZT50" s="18"/>
      <c r="CZU50" s="18"/>
      <c r="CZV50" s="18"/>
      <c r="CZW50" s="18"/>
      <c r="CZX50" s="18"/>
      <c r="CZY50" s="18"/>
      <c r="CZZ50" s="18"/>
      <c r="DAA50" s="18"/>
      <c r="DAB50" s="18"/>
      <c r="DAC50" s="18"/>
      <c r="DAD50" s="18"/>
      <c r="DAE50" s="18"/>
      <c r="DAF50" s="18"/>
      <c r="DAG50" s="18"/>
      <c r="DAH50" s="18"/>
      <c r="DAI50" s="18"/>
      <c r="DAJ50" s="18"/>
      <c r="DAK50" s="18"/>
      <c r="DAL50" s="18"/>
      <c r="DAM50" s="18"/>
      <c r="DAN50" s="18"/>
      <c r="DAO50" s="18"/>
      <c r="DAP50" s="18"/>
      <c r="DAQ50" s="18"/>
      <c r="DAR50" s="18"/>
      <c r="DAS50" s="18"/>
      <c r="DAT50" s="18"/>
      <c r="DAU50" s="18"/>
      <c r="DAV50" s="18"/>
      <c r="DAW50" s="18"/>
      <c r="DAX50" s="18"/>
      <c r="DAY50" s="18"/>
      <c r="DAZ50" s="18"/>
      <c r="DBA50" s="18"/>
      <c r="DBB50" s="18"/>
      <c r="DBC50" s="18"/>
      <c r="DBD50" s="18"/>
      <c r="DBE50" s="18"/>
      <c r="DBF50" s="18"/>
      <c r="DBG50" s="18"/>
      <c r="DBH50" s="18"/>
      <c r="DBI50" s="18"/>
      <c r="DBJ50" s="18"/>
      <c r="DBK50" s="18"/>
      <c r="DBL50" s="18"/>
      <c r="DBM50" s="18"/>
      <c r="DBN50" s="18"/>
      <c r="DBO50" s="18"/>
      <c r="DBP50" s="18"/>
      <c r="DBQ50" s="18"/>
      <c r="DBR50" s="18"/>
      <c r="DBS50" s="18"/>
      <c r="DBT50" s="18"/>
      <c r="DBU50" s="18"/>
      <c r="DBV50" s="18"/>
      <c r="DBW50" s="18"/>
      <c r="DBX50" s="18"/>
      <c r="DBY50" s="18"/>
      <c r="DBZ50" s="18"/>
      <c r="DCA50" s="18"/>
      <c r="DCB50" s="18"/>
      <c r="DCC50" s="18"/>
      <c r="DCD50" s="18"/>
      <c r="DCE50" s="18"/>
      <c r="DCF50" s="18"/>
      <c r="DCG50" s="18"/>
      <c r="DCH50" s="18"/>
      <c r="DCI50" s="18"/>
      <c r="DCJ50" s="18"/>
      <c r="DCK50" s="18"/>
      <c r="DCL50" s="18"/>
      <c r="DCM50" s="18"/>
      <c r="DCN50" s="18"/>
      <c r="DCO50" s="18"/>
      <c r="DCP50" s="18"/>
      <c r="DCQ50" s="18"/>
      <c r="DCR50" s="18"/>
      <c r="DCS50" s="18"/>
      <c r="DCT50" s="18"/>
      <c r="DCU50" s="18"/>
      <c r="DCV50" s="18"/>
      <c r="DCW50" s="18"/>
      <c r="DCX50" s="18"/>
      <c r="DCY50" s="18"/>
      <c r="DCZ50" s="18"/>
      <c r="DDA50" s="18"/>
      <c r="DDB50" s="18"/>
      <c r="DDC50" s="18"/>
      <c r="DDD50" s="18"/>
      <c r="DDE50" s="18"/>
      <c r="DDF50" s="18"/>
      <c r="DDG50" s="18"/>
      <c r="DDH50" s="18"/>
      <c r="DDI50" s="18"/>
      <c r="DDJ50" s="18"/>
      <c r="DDK50" s="18"/>
      <c r="DDL50" s="18"/>
      <c r="DDM50" s="18"/>
      <c r="DDN50" s="18"/>
      <c r="DDO50" s="18"/>
      <c r="DDP50" s="18"/>
      <c r="DDQ50" s="18"/>
      <c r="DDR50" s="18"/>
      <c r="DDS50" s="18"/>
      <c r="DDT50" s="18"/>
      <c r="DDU50" s="18"/>
      <c r="DDV50" s="18"/>
      <c r="DDW50" s="18"/>
      <c r="DDX50" s="18"/>
      <c r="DDY50" s="18"/>
      <c r="DDZ50" s="18"/>
      <c r="DEA50" s="18"/>
      <c r="DEB50" s="18"/>
      <c r="DEC50" s="18"/>
      <c r="DED50" s="18"/>
      <c r="DEE50" s="18"/>
      <c r="DEF50" s="18"/>
      <c r="DEG50" s="18"/>
      <c r="DEH50" s="18"/>
      <c r="DEI50" s="18"/>
      <c r="DEJ50" s="18"/>
      <c r="DEK50" s="18"/>
      <c r="DEL50" s="18"/>
      <c r="DEM50" s="18"/>
      <c r="DEN50" s="18"/>
      <c r="DEO50" s="18"/>
      <c r="DEP50" s="18"/>
      <c r="DEQ50" s="18"/>
      <c r="DER50" s="18"/>
      <c r="DES50" s="18"/>
      <c r="DET50" s="18"/>
      <c r="DEU50" s="18"/>
      <c r="DEV50" s="18"/>
      <c r="DEW50" s="18"/>
      <c r="DEX50" s="18"/>
      <c r="DEY50" s="18"/>
      <c r="DEZ50" s="18"/>
      <c r="DFA50" s="18"/>
      <c r="DFB50" s="18"/>
      <c r="DFC50" s="18"/>
      <c r="DFD50" s="18"/>
      <c r="DFE50" s="18"/>
      <c r="DFF50" s="18"/>
      <c r="DFG50" s="18"/>
      <c r="DFH50" s="18"/>
      <c r="DFI50" s="18"/>
      <c r="DFJ50" s="18"/>
      <c r="DFK50" s="18"/>
      <c r="DFL50" s="18"/>
      <c r="DFM50" s="18"/>
      <c r="DFN50" s="18"/>
      <c r="DFO50" s="18"/>
      <c r="DFP50" s="18"/>
      <c r="DFQ50" s="18"/>
      <c r="DFR50" s="18"/>
      <c r="DFS50" s="18"/>
      <c r="DFT50" s="18"/>
      <c r="DFU50" s="18"/>
      <c r="DFV50" s="18"/>
      <c r="DFW50" s="18"/>
      <c r="DFX50" s="18"/>
      <c r="DFY50" s="18"/>
      <c r="DFZ50" s="18"/>
      <c r="DGA50" s="18"/>
      <c r="DGB50" s="18"/>
      <c r="DGC50" s="18"/>
      <c r="DGD50" s="18"/>
      <c r="DGE50" s="18"/>
      <c r="DGF50" s="18"/>
      <c r="DGG50" s="18"/>
      <c r="DGH50" s="18"/>
      <c r="DGI50" s="18"/>
      <c r="DGJ50" s="18"/>
      <c r="DGK50" s="18"/>
      <c r="DGL50" s="18"/>
      <c r="DGM50" s="18"/>
      <c r="DGN50" s="18"/>
      <c r="DGO50" s="18"/>
      <c r="DGP50" s="18"/>
      <c r="DGQ50" s="18"/>
      <c r="DGR50" s="18"/>
      <c r="DGS50" s="18"/>
      <c r="DGT50" s="18"/>
      <c r="DGU50" s="18"/>
      <c r="DGV50" s="18"/>
      <c r="DGW50" s="18"/>
      <c r="DGX50" s="18"/>
      <c r="DGY50" s="18"/>
      <c r="DGZ50" s="18"/>
      <c r="DHA50" s="18"/>
      <c r="DHB50" s="18"/>
      <c r="DHC50" s="18"/>
      <c r="DHD50" s="18"/>
      <c r="DHE50" s="18"/>
      <c r="DHF50" s="18"/>
      <c r="DHG50" s="18"/>
      <c r="DHH50" s="18"/>
      <c r="DHI50" s="18"/>
      <c r="DHJ50" s="18"/>
      <c r="DHK50" s="18"/>
      <c r="DHL50" s="18"/>
      <c r="DHM50" s="18"/>
      <c r="DHN50" s="18"/>
      <c r="DHO50" s="18"/>
      <c r="DHP50" s="18"/>
      <c r="DHQ50" s="18"/>
      <c r="DHR50" s="18"/>
      <c r="DHS50" s="18"/>
      <c r="DHT50" s="18"/>
      <c r="DHU50" s="18"/>
      <c r="DHV50" s="18"/>
      <c r="DHW50" s="18"/>
      <c r="DHX50" s="18"/>
      <c r="DHY50" s="18"/>
      <c r="DHZ50" s="18"/>
      <c r="DIA50" s="18"/>
      <c r="DIB50" s="18"/>
      <c r="DIC50" s="18"/>
      <c r="DID50" s="18"/>
      <c r="DIE50" s="18"/>
      <c r="DIF50" s="18"/>
      <c r="DIG50" s="18"/>
      <c r="DIH50" s="18"/>
      <c r="DII50" s="18"/>
      <c r="DIJ50" s="18"/>
      <c r="DIK50" s="18"/>
      <c r="DIL50" s="18"/>
      <c r="DIM50" s="18"/>
      <c r="DIN50" s="18"/>
      <c r="DIO50" s="18"/>
      <c r="DIP50" s="18"/>
      <c r="DIQ50" s="18"/>
      <c r="DIR50" s="18"/>
      <c r="DIS50" s="18"/>
      <c r="DIT50" s="18"/>
      <c r="DIU50" s="18"/>
      <c r="DIV50" s="18"/>
      <c r="DIW50" s="18"/>
      <c r="DIX50" s="18"/>
      <c r="DIY50" s="18"/>
      <c r="DIZ50" s="18"/>
      <c r="DJA50" s="18"/>
      <c r="DJB50" s="18"/>
      <c r="DJC50" s="18"/>
      <c r="DJD50" s="18"/>
      <c r="DJE50" s="18"/>
      <c r="DJF50" s="18"/>
      <c r="DJG50" s="18"/>
      <c r="DJH50" s="18"/>
      <c r="DJI50" s="18"/>
      <c r="DJJ50" s="18"/>
      <c r="DJK50" s="18"/>
      <c r="DJL50" s="18"/>
      <c r="DJM50" s="18"/>
      <c r="DJN50" s="18"/>
      <c r="DJO50" s="18"/>
      <c r="DJP50" s="18"/>
      <c r="DJQ50" s="18"/>
      <c r="DJR50" s="18"/>
      <c r="DJS50" s="18"/>
      <c r="DJT50" s="18"/>
      <c r="DJU50" s="18"/>
      <c r="DJV50" s="18"/>
      <c r="DJW50" s="18"/>
      <c r="DJX50" s="18"/>
      <c r="DJY50" s="18"/>
      <c r="DJZ50" s="18"/>
      <c r="DKA50" s="18"/>
      <c r="DKB50" s="18"/>
      <c r="DKC50" s="18"/>
      <c r="DKD50" s="18"/>
      <c r="DKE50" s="18"/>
      <c r="DKF50" s="18"/>
      <c r="DKG50" s="18"/>
      <c r="DKH50" s="18"/>
      <c r="DKI50" s="18"/>
      <c r="DKJ50" s="18"/>
      <c r="DKK50" s="18"/>
      <c r="DKL50" s="18"/>
      <c r="DKM50" s="18"/>
      <c r="DKN50" s="18"/>
      <c r="DKO50" s="18"/>
      <c r="DKP50" s="18"/>
      <c r="DKQ50" s="18"/>
      <c r="DKR50" s="18"/>
      <c r="DKS50" s="18"/>
      <c r="DKT50" s="18"/>
      <c r="DKU50" s="18"/>
      <c r="DKV50" s="18"/>
      <c r="DKW50" s="18"/>
      <c r="DKX50" s="18"/>
      <c r="DKY50" s="18"/>
      <c r="DKZ50" s="18"/>
      <c r="DLA50" s="18"/>
      <c r="DLB50" s="18"/>
      <c r="DLC50" s="18"/>
      <c r="DLD50" s="18"/>
      <c r="DLE50" s="18"/>
      <c r="DLF50" s="18"/>
      <c r="DLG50" s="18"/>
      <c r="DLH50" s="18"/>
      <c r="DLI50" s="18"/>
      <c r="DLJ50" s="18"/>
      <c r="DLK50" s="18"/>
      <c r="DLL50" s="18"/>
      <c r="DLM50" s="18"/>
      <c r="DLN50" s="18"/>
      <c r="DLO50" s="18"/>
      <c r="DLP50" s="18"/>
      <c r="DLQ50" s="18"/>
      <c r="DLR50" s="18"/>
      <c r="DLS50" s="18"/>
      <c r="DLT50" s="18"/>
      <c r="DLU50" s="18"/>
      <c r="DLV50" s="18"/>
      <c r="DLW50" s="18"/>
      <c r="DLX50" s="18"/>
      <c r="DLY50" s="18"/>
      <c r="DLZ50" s="18"/>
      <c r="DMA50" s="18"/>
      <c r="DMB50" s="18"/>
      <c r="DMC50" s="18"/>
      <c r="DMD50" s="18"/>
      <c r="DME50" s="18"/>
      <c r="DMF50" s="18"/>
      <c r="DMG50" s="18"/>
      <c r="DMH50" s="18"/>
      <c r="DMI50" s="18"/>
      <c r="DMJ50" s="18"/>
      <c r="DMK50" s="18"/>
      <c r="DML50" s="18"/>
      <c r="DMM50" s="18"/>
      <c r="DMN50" s="18"/>
      <c r="DMO50" s="18"/>
      <c r="DMP50" s="18"/>
      <c r="DMQ50" s="18"/>
      <c r="DMR50" s="18"/>
      <c r="DMS50" s="18"/>
      <c r="DMT50" s="18"/>
      <c r="DMU50" s="18"/>
      <c r="DMV50" s="18"/>
      <c r="DMW50" s="18"/>
      <c r="DMX50" s="18"/>
      <c r="DMY50" s="18"/>
      <c r="DMZ50" s="18"/>
      <c r="DNA50" s="18"/>
      <c r="DNB50" s="18"/>
      <c r="DNC50" s="18"/>
      <c r="DND50" s="18"/>
      <c r="DNE50" s="18"/>
      <c r="DNF50" s="18"/>
      <c r="DNG50" s="18"/>
      <c r="DNH50" s="18"/>
      <c r="DNI50" s="18"/>
      <c r="DNJ50" s="18"/>
      <c r="DNK50" s="18"/>
      <c r="DNL50" s="18"/>
      <c r="DNM50" s="18"/>
      <c r="DNN50" s="18"/>
      <c r="DNO50" s="18"/>
      <c r="DNP50" s="18"/>
      <c r="DNQ50" s="18"/>
      <c r="DNR50" s="18"/>
      <c r="DNS50" s="18"/>
      <c r="DNT50" s="18"/>
      <c r="DNU50" s="18"/>
      <c r="DNV50" s="18"/>
      <c r="DNW50" s="18"/>
      <c r="DNX50" s="18"/>
      <c r="DNY50" s="18"/>
      <c r="DNZ50" s="18"/>
      <c r="DOA50" s="18"/>
      <c r="DOB50" s="18"/>
      <c r="DOC50" s="18"/>
      <c r="DOD50" s="18"/>
      <c r="DOE50" s="18"/>
      <c r="DOF50" s="18"/>
      <c r="DOG50" s="18"/>
      <c r="DOH50" s="18"/>
      <c r="DOI50" s="18"/>
      <c r="DOJ50" s="18"/>
      <c r="DOK50" s="18"/>
      <c r="DOL50" s="18"/>
      <c r="DOM50" s="18"/>
      <c r="DON50" s="18"/>
      <c r="DOO50" s="18"/>
      <c r="DOP50" s="18"/>
      <c r="DOQ50" s="18"/>
      <c r="DOR50" s="18"/>
      <c r="DOS50" s="18"/>
      <c r="DOT50" s="18"/>
      <c r="DOU50" s="18"/>
      <c r="DOV50" s="18"/>
      <c r="DOW50" s="18"/>
      <c r="DOX50" s="18"/>
      <c r="DOY50" s="18"/>
      <c r="DOZ50" s="18"/>
      <c r="DPA50" s="18"/>
      <c r="DPB50" s="18"/>
      <c r="DPC50" s="18"/>
      <c r="DPD50" s="18"/>
      <c r="DPE50" s="18"/>
      <c r="DPF50" s="18"/>
      <c r="DPG50" s="18"/>
      <c r="DPH50" s="18"/>
      <c r="DPI50" s="18"/>
      <c r="DPJ50" s="18"/>
      <c r="DPK50" s="18"/>
      <c r="DPL50" s="18"/>
      <c r="DPM50" s="18"/>
      <c r="DPN50" s="18"/>
      <c r="DPO50" s="18"/>
      <c r="DPP50" s="18"/>
      <c r="DPQ50" s="18"/>
      <c r="DPR50" s="18"/>
      <c r="DPS50" s="18"/>
      <c r="DPT50" s="18"/>
      <c r="DPU50" s="18"/>
      <c r="DPV50" s="18"/>
      <c r="DPW50" s="18"/>
      <c r="DPX50" s="18"/>
      <c r="DPY50" s="18"/>
      <c r="DPZ50" s="18"/>
      <c r="DQA50" s="18"/>
      <c r="DQB50" s="18"/>
      <c r="DQC50" s="18"/>
      <c r="DQD50" s="18"/>
      <c r="DQE50" s="18"/>
      <c r="DQF50" s="18"/>
      <c r="DQG50" s="18"/>
      <c r="DQH50" s="18"/>
      <c r="DQI50" s="18"/>
      <c r="DQJ50" s="18"/>
      <c r="DQK50" s="18"/>
      <c r="DQL50" s="18"/>
      <c r="DQM50" s="18"/>
      <c r="DQN50" s="18"/>
      <c r="DQO50" s="18"/>
      <c r="DQP50" s="18"/>
      <c r="DQQ50" s="18"/>
      <c r="DQR50" s="18"/>
      <c r="DQS50" s="18"/>
      <c r="DQT50" s="18"/>
      <c r="DQU50" s="18"/>
      <c r="DQV50" s="18"/>
      <c r="DQW50" s="18"/>
      <c r="DQX50" s="18"/>
      <c r="DQY50" s="18"/>
      <c r="DQZ50" s="18"/>
      <c r="DRA50" s="18"/>
      <c r="DRB50" s="18"/>
      <c r="DRC50" s="18"/>
      <c r="DRD50" s="18"/>
      <c r="DRE50" s="18"/>
      <c r="DRF50" s="18"/>
      <c r="DRG50" s="18"/>
      <c r="DRH50" s="18"/>
      <c r="DRI50" s="18"/>
      <c r="DRJ50" s="18"/>
      <c r="DRK50" s="18"/>
      <c r="DRL50" s="18"/>
      <c r="DRM50" s="18"/>
      <c r="DRN50" s="18"/>
      <c r="DRO50" s="18"/>
      <c r="DRP50" s="18"/>
      <c r="DRQ50" s="18"/>
      <c r="DRR50" s="18"/>
      <c r="DRS50" s="18"/>
      <c r="DRT50" s="18"/>
      <c r="DRU50" s="18"/>
      <c r="DRV50" s="18"/>
      <c r="DRW50" s="18"/>
      <c r="DRX50" s="18"/>
      <c r="DRY50" s="18"/>
      <c r="DRZ50" s="18"/>
      <c r="DSA50" s="18"/>
      <c r="DSB50" s="18"/>
      <c r="DSC50" s="18"/>
      <c r="DSD50" s="18"/>
      <c r="DSE50" s="18"/>
      <c r="DSF50" s="18"/>
      <c r="DSG50" s="18"/>
      <c r="DSH50" s="18"/>
      <c r="DSI50" s="18"/>
      <c r="DSJ50" s="18"/>
      <c r="DSK50" s="18"/>
      <c r="DSL50" s="18"/>
      <c r="DSM50" s="18"/>
      <c r="DSN50" s="18"/>
      <c r="DSO50" s="18"/>
      <c r="DSP50" s="18"/>
      <c r="DSQ50" s="18"/>
      <c r="DSR50" s="18"/>
      <c r="DSS50" s="18"/>
      <c r="DST50" s="18"/>
      <c r="DSU50" s="18"/>
      <c r="DSV50" s="18"/>
      <c r="DSW50" s="18"/>
      <c r="DSX50" s="18"/>
      <c r="DSY50" s="18"/>
      <c r="DSZ50" s="18"/>
      <c r="DTA50" s="18"/>
      <c r="DTB50" s="18"/>
      <c r="DTC50" s="18"/>
      <c r="DTD50" s="18"/>
      <c r="DTE50" s="18"/>
      <c r="DTF50" s="18"/>
      <c r="DTG50" s="18"/>
      <c r="DTH50" s="18"/>
      <c r="DTI50" s="18"/>
      <c r="DTJ50" s="18"/>
      <c r="DTK50" s="18"/>
      <c r="DTL50" s="18"/>
      <c r="DTM50" s="18"/>
      <c r="DTN50" s="18"/>
      <c r="DTO50" s="18"/>
      <c r="DTP50" s="18"/>
      <c r="DTQ50" s="18"/>
      <c r="DTR50" s="18"/>
      <c r="DTS50" s="18"/>
      <c r="DTT50" s="18"/>
      <c r="DTU50" s="18"/>
      <c r="DTV50" s="18"/>
      <c r="DTW50" s="18"/>
      <c r="DTX50" s="18"/>
      <c r="DTY50" s="18"/>
      <c r="DTZ50" s="18"/>
      <c r="DUA50" s="18"/>
      <c r="DUB50" s="18"/>
      <c r="DUC50" s="18"/>
      <c r="DUD50" s="18"/>
      <c r="DUE50" s="18"/>
      <c r="DUF50" s="18"/>
      <c r="DUG50" s="18"/>
      <c r="DUH50" s="18"/>
      <c r="DUI50" s="18"/>
      <c r="DUJ50" s="18"/>
      <c r="DUK50" s="18"/>
      <c r="DUL50" s="18"/>
      <c r="DUM50" s="18"/>
      <c r="DUN50" s="18"/>
      <c r="DUO50" s="18"/>
      <c r="DUP50" s="18"/>
      <c r="DUQ50" s="18"/>
      <c r="DUR50" s="18"/>
      <c r="DUS50" s="18"/>
      <c r="DUT50" s="18"/>
      <c r="DUU50" s="18"/>
      <c r="DUV50" s="18"/>
      <c r="DUW50" s="18"/>
      <c r="DUX50" s="18"/>
      <c r="DUY50" s="18"/>
      <c r="DUZ50" s="18"/>
      <c r="DVA50" s="18"/>
      <c r="DVB50" s="18"/>
      <c r="DVC50" s="18"/>
      <c r="DVD50" s="18"/>
      <c r="DVE50" s="18"/>
      <c r="DVF50" s="18"/>
      <c r="DVG50" s="18"/>
      <c r="DVH50" s="18"/>
      <c r="DVI50" s="18"/>
      <c r="DVJ50" s="18"/>
      <c r="DVK50" s="18"/>
      <c r="DVL50" s="18"/>
      <c r="DVM50" s="18"/>
      <c r="DVN50" s="18"/>
      <c r="DVO50" s="18"/>
      <c r="DVP50" s="18"/>
      <c r="DVQ50" s="18"/>
      <c r="DVR50" s="18"/>
      <c r="DVS50" s="18"/>
      <c r="DVT50" s="18"/>
      <c r="DVU50" s="18"/>
      <c r="DVV50" s="18"/>
      <c r="DVW50" s="18"/>
      <c r="DVX50" s="18"/>
      <c r="DVY50" s="18"/>
      <c r="DVZ50" s="18"/>
      <c r="DWA50" s="18"/>
      <c r="DWB50" s="18"/>
      <c r="DWC50" s="18"/>
      <c r="DWD50" s="18"/>
      <c r="DWE50" s="18"/>
      <c r="DWF50" s="18"/>
      <c r="DWG50" s="18"/>
      <c r="DWH50" s="18"/>
      <c r="DWI50" s="18"/>
      <c r="DWJ50" s="18"/>
      <c r="DWK50" s="18"/>
      <c r="DWL50" s="18"/>
      <c r="DWM50" s="18"/>
      <c r="DWN50" s="18"/>
      <c r="DWO50" s="18"/>
      <c r="DWP50" s="18"/>
      <c r="DWQ50" s="18"/>
      <c r="DWR50" s="18"/>
      <c r="DWS50" s="18"/>
      <c r="DWT50" s="18"/>
      <c r="DWU50" s="18"/>
      <c r="DWV50" s="18"/>
      <c r="DWW50" s="18"/>
      <c r="DWX50" s="18"/>
      <c r="DWY50" s="18"/>
      <c r="DWZ50" s="18"/>
      <c r="DXA50" s="18"/>
      <c r="DXB50" s="18"/>
      <c r="DXC50" s="18"/>
      <c r="DXD50" s="18"/>
      <c r="DXE50" s="18"/>
      <c r="DXF50" s="18"/>
      <c r="DXG50" s="18"/>
      <c r="DXH50" s="18"/>
      <c r="DXI50" s="18"/>
      <c r="DXJ50" s="18"/>
      <c r="DXK50" s="18"/>
      <c r="DXL50" s="18"/>
      <c r="DXM50" s="18"/>
      <c r="DXN50" s="18"/>
      <c r="DXO50" s="18"/>
      <c r="DXP50" s="18"/>
      <c r="DXQ50" s="18"/>
      <c r="DXR50" s="18"/>
      <c r="DXS50" s="18"/>
      <c r="DXT50" s="18"/>
      <c r="DXU50" s="18"/>
      <c r="DXV50" s="18"/>
      <c r="DXW50" s="18"/>
      <c r="DXX50" s="18"/>
      <c r="DXY50" s="18"/>
      <c r="DXZ50" s="18"/>
      <c r="DYA50" s="18"/>
      <c r="DYB50" s="18"/>
      <c r="DYC50" s="18"/>
      <c r="DYD50" s="18"/>
      <c r="DYE50" s="18"/>
      <c r="DYF50" s="18"/>
      <c r="DYG50" s="18"/>
      <c r="DYH50" s="18"/>
      <c r="DYI50" s="18"/>
      <c r="DYJ50" s="18"/>
      <c r="DYK50" s="18"/>
      <c r="DYL50" s="18"/>
      <c r="DYM50" s="18"/>
      <c r="DYN50" s="18"/>
      <c r="DYO50" s="18"/>
      <c r="DYP50" s="18"/>
      <c r="DYQ50" s="18"/>
      <c r="DYR50" s="18"/>
      <c r="DYS50" s="18"/>
      <c r="DYT50" s="18"/>
      <c r="DYU50" s="18"/>
      <c r="DYV50" s="18"/>
      <c r="DYW50" s="18"/>
      <c r="DYX50" s="18"/>
      <c r="DYY50" s="18"/>
      <c r="DYZ50" s="18"/>
      <c r="DZA50" s="18"/>
      <c r="DZB50" s="18"/>
      <c r="DZC50" s="18"/>
      <c r="DZD50" s="18"/>
      <c r="DZE50" s="18"/>
      <c r="DZF50" s="18"/>
      <c r="DZG50" s="18"/>
      <c r="DZH50" s="18"/>
      <c r="DZI50" s="18"/>
      <c r="DZJ50" s="18"/>
      <c r="DZK50" s="18"/>
      <c r="DZL50" s="18"/>
      <c r="DZM50" s="18"/>
      <c r="DZN50" s="18"/>
      <c r="DZO50" s="18"/>
      <c r="DZP50" s="18"/>
      <c r="DZQ50" s="18"/>
      <c r="DZR50" s="18"/>
      <c r="DZS50" s="18"/>
      <c r="DZT50" s="18"/>
      <c r="DZU50" s="18"/>
      <c r="DZV50" s="18"/>
      <c r="DZW50" s="18"/>
      <c r="DZX50" s="18"/>
      <c r="DZY50" s="18"/>
      <c r="DZZ50" s="18"/>
      <c r="EAA50" s="18"/>
      <c r="EAB50" s="18"/>
      <c r="EAC50" s="18"/>
      <c r="EAD50" s="18"/>
      <c r="EAE50" s="18"/>
      <c r="EAF50" s="18"/>
      <c r="EAG50" s="18"/>
      <c r="EAH50" s="18"/>
      <c r="EAI50" s="18"/>
      <c r="EAJ50" s="18"/>
      <c r="EAK50" s="18"/>
      <c r="EAL50" s="18"/>
      <c r="EAM50" s="18"/>
      <c r="EAN50" s="18"/>
      <c r="EAO50" s="18"/>
      <c r="EAP50" s="18"/>
      <c r="EAQ50" s="18"/>
      <c r="EAR50" s="18"/>
      <c r="EAS50" s="18"/>
      <c r="EAT50" s="18"/>
      <c r="EAU50" s="18"/>
      <c r="EAV50" s="18"/>
      <c r="EAW50" s="18"/>
      <c r="EAX50" s="18"/>
      <c r="EAY50" s="18"/>
      <c r="EAZ50" s="18"/>
      <c r="EBA50" s="18"/>
      <c r="EBB50" s="18"/>
      <c r="EBC50" s="18"/>
      <c r="EBD50" s="18"/>
      <c r="EBE50" s="18"/>
      <c r="EBF50" s="18"/>
      <c r="EBG50" s="18"/>
      <c r="EBH50" s="18"/>
      <c r="EBI50" s="18"/>
      <c r="EBJ50" s="18"/>
      <c r="EBK50" s="18"/>
      <c r="EBL50" s="18"/>
      <c r="EBM50" s="18"/>
      <c r="EBN50" s="18"/>
      <c r="EBO50" s="18"/>
      <c r="EBP50" s="18"/>
      <c r="EBQ50" s="18"/>
      <c r="EBR50" s="18"/>
      <c r="EBS50" s="18"/>
      <c r="EBT50" s="18"/>
      <c r="EBU50" s="18"/>
      <c r="EBV50" s="18"/>
      <c r="EBW50" s="18"/>
      <c r="EBX50" s="18"/>
      <c r="EBY50" s="18"/>
      <c r="EBZ50" s="18"/>
      <c r="ECA50" s="18"/>
      <c r="ECB50" s="18"/>
      <c r="ECC50" s="18"/>
      <c r="ECD50" s="18"/>
      <c r="ECE50" s="18"/>
      <c r="ECF50" s="18"/>
      <c r="ECG50" s="18"/>
      <c r="ECH50" s="18"/>
      <c r="ECI50" s="18"/>
      <c r="ECJ50" s="18"/>
      <c r="ECK50" s="18"/>
      <c r="ECL50" s="18"/>
      <c r="ECM50" s="18"/>
      <c r="ECN50" s="18"/>
      <c r="ECO50" s="18"/>
      <c r="ECP50" s="18"/>
      <c r="ECQ50" s="18"/>
      <c r="ECR50" s="18"/>
      <c r="ECS50" s="18"/>
      <c r="ECT50" s="18"/>
      <c r="ECU50" s="18"/>
      <c r="ECV50" s="18"/>
      <c r="ECW50" s="18"/>
      <c r="ECX50" s="18"/>
      <c r="ECY50" s="18"/>
      <c r="ECZ50" s="18"/>
      <c r="EDA50" s="18"/>
      <c r="EDB50" s="18"/>
      <c r="EDC50" s="18"/>
      <c r="EDD50" s="18"/>
      <c r="EDE50" s="18"/>
      <c r="EDF50" s="18"/>
      <c r="EDG50" s="18"/>
      <c r="EDH50" s="18"/>
      <c r="EDI50" s="18"/>
      <c r="EDJ50" s="18"/>
      <c r="EDK50" s="18"/>
      <c r="EDL50" s="18"/>
      <c r="EDM50" s="18"/>
      <c r="EDN50" s="18"/>
      <c r="EDO50" s="18"/>
      <c r="EDP50" s="18"/>
      <c r="EDQ50" s="18"/>
      <c r="EDR50" s="18"/>
      <c r="EDS50" s="18"/>
      <c r="EDT50" s="18"/>
      <c r="EDU50" s="18"/>
      <c r="EDV50" s="18"/>
      <c r="EDW50" s="18"/>
      <c r="EDX50" s="18"/>
      <c r="EDY50" s="18"/>
      <c r="EDZ50" s="18"/>
      <c r="EEA50" s="18"/>
      <c r="EEB50" s="18"/>
      <c r="EEC50" s="18"/>
      <c r="EED50" s="18"/>
      <c r="EEE50" s="18"/>
      <c r="EEF50" s="18"/>
      <c r="EEG50" s="18"/>
      <c r="EEH50" s="18"/>
      <c r="EEI50" s="18"/>
      <c r="EEJ50" s="18"/>
      <c r="EEK50" s="18"/>
      <c r="EEL50" s="18"/>
      <c r="EEM50" s="18"/>
      <c r="EEN50" s="18"/>
      <c r="EEO50" s="18"/>
      <c r="EEP50" s="18"/>
      <c r="EEQ50" s="18"/>
      <c r="EER50" s="18"/>
      <c r="EES50" s="18"/>
      <c r="EET50" s="18"/>
      <c r="EEU50" s="18"/>
      <c r="EEV50" s="18"/>
      <c r="EEW50" s="18"/>
      <c r="EEX50" s="18"/>
      <c r="EEY50" s="18"/>
      <c r="EEZ50" s="18"/>
      <c r="EFA50" s="18"/>
      <c r="EFB50" s="18"/>
      <c r="EFC50" s="18"/>
      <c r="EFD50" s="18"/>
      <c r="EFE50" s="18"/>
      <c r="EFF50" s="18"/>
      <c r="EFG50" s="18"/>
      <c r="EFH50" s="18"/>
      <c r="EFI50" s="18"/>
      <c r="EFJ50" s="18"/>
      <c r="EFK50" s="18"/>
      <c r="EFL50" s="18"/>
      <c r="EFM50" s="18"/>
      <c r="EFN50" s="18"/>
      <c r="EFO50" s="18"/>
      <c r="EFP50" s="18"/>
      <c r="EFQ50" s="18"/>
      <c r="EFR50" s="18"/>
      <c r="EFS50" s="18"/>
      <c r="EFT50" s="18"/>
      <c r="EFU50" s="18"/>
      <c r="EFV50" s="18"/>
      <c r="EFW50" s="18"/>
      <c r="EFX50" s="18"/>
      <c r="EFY50" s="18"/>
      <c r="EFZ50" s="18"/>
      <c r="EGA50" s="18"/>
      <c r="EGB50" s="18"/>
      <c r="EGC50" s="18"/>
      <c r="EGD50" s="18"/>
      <c r="EGE50" s="18"/>
      <c r="EGF50" s="18"/>
      <c r="EGG50" s="18"/>
      <c r="EGH50" s="18"/>
      <c r="EGI50" s="18"/>
      <c r="EGJ50" s="18"/>
      <c r="EGK50" s="18"/>
      <c r="EGL50" s="18"/>
      <c r="EGM50" s="18"/>
      <c r="EGN50" s="18"/>
      <c r="EGO50" s="18"/>
      <c r="EGP50" s="18"/>
      <c r="EGQ50" s="18"/>
      <c r="EGR50" s="18"/>
      <c r="EGS50" s="18"/>
      <c r="EGT50" s="18"/>
      <c r="EGU50" s="18"/>
      <c r="EGV50" s="18"/>
      <c r="EGW50" s="18"/>
      <c r="EGX50" s="18"/>
      <c r="EGY50" s="18"/>
      <c r="EGZ50" s="18"/>
      <c r="EHA50" s="18"/>
      <c r="EHB50" s="18"/>
      <c r="EHC50" s="18"/>
      <c r="EHD50" s="18"/>
      <c r="EHE50" s="18"/>
      <c r="EHF50" s="18"/>
      <c r="EHG50" s="18"/>
      <c r="EHH50" s="18"/>
      <c r="EHI50" s="18"/>
      <c r="EHJ50" s="18"/>
      <c r="EHK50" s="18"/>
      <c r="EHL50" s="18"/>
      <c r="EHM50" s="18"/>
      <c r="EHN50" s="18"/>
      <c r="EHO50" s="18"/>
      <c r="EHP50" s="18"/>
      <c r="EHQ50" s="18"/>
      <c r="EHR50" s="18"/>
      <c r="EHS50" s="18"/>
      <c r="EHT50" s="18"/>
      <c r="EHU50" s="18"/>
      <c r="EHV50" s="18"/>
      <c r="EHW50" s="18"/>
      <c r="EHX50" s="18"/>
      <c r="EHY50" s="18"/>
      <c r="EHZ50" s="18"/>
      <c r="EIA50" s="18"/>
      <c r="EIB50" s="18"/>
      <c r="EIC50" s="18"/>
      <c r="EID50" s="18"/>
      <c r="EIE50" s="18"/>
      <c r="EIF50" s="18"/>
      <c r="EIG50" s="18"/>
      <c r="EIH50" s="18"/>
      <c r="EII50" s="18"/>
      <c r="EIJ50" s="18"/>
      <c r="EIK50" s="18"/>
      <c r="EIL50" s="18"/>
      <c r="EIM50" s="18"/>
      <c r="EIN50" s="18"/>
      <c r="EIO50" s="18"/>
      <c r="EIP50" s="18"/>
      <c r="EIQ50" s="18"/>
      <c r="EIR50" s="18"/>
      <c r="EIS50" s="18"/>
      <c r="EIT50" s="18"/>
      <c r="EIU50" s="18"/>
      <c r="EIV50" s="18"/>
      <c r="EIW50" s="18"/>
      <c r="EIX50" s="18"/>
      <c r="EIY50" s="18"/>
      <c r="EIZ50" s="18"/>
      <c r="EJA50" s="18"/>
      <c r="EJB50" s="18"/>
      <c r="EJC50" s="18"/>
      <c r="EJD50" s="18"/>
      <c r="EJE50" s="18"/>
      <c r="EJF50" s="18"/>
      <c r="EJG50" s="18"/>
      <c r="EJH50" s="18"/>
      <c r="EJI50" s="18"/>
      <c r="EJJ50" s="18"/>
      <c r="EJK50" s="18"/>
      <c r="EJL50" s="18"/>
      <c r="EJM50" s="18"/>
      <c r="EJN50" s="18"/>
      <c r="EJO50" s="18"/>
      <c r="EJP50" s="18"/>
      <c r="EJQ50" s="18"/>
      <c r="EJR50" s="18"/>
      <c r="EJS50" s="18"/>
      <c r="EJT50" s="18"/>
      <c r="EJU50" s="18"/>
      <c r="EJV50" s="18"/>
      <c r="EJW50" s="18"/>
      <c r="EJX50" s="18"/>
      <c r="EJY50" s="18"/>
      <c r="EJZ50" s="18"/>
      <c r="EKA50" s="18"/>
      <c r="EKB50" s="18"/>
      <c r="EKC50" s="18"/>
      <c r="EKD50" s="18"/>
      <c r="EKE50" s="18"/>
      <c r="EKF50" s="18"/>
      <c r="EKG50" s="18"/>
      <c r="EKH50" s="18"/>
      <c r="EKI50" s="18"/>
      <c r="EKJ50" s="18"/>
      <c r="EKK50" s="18"/>
      <c r="EKL50" s="18"/>
      <c r="EKM50" s="18"/>
      <c r="EKN50" s="18"/>
      <c r="EKO50" s="18"/>
      <c r="EKP50" s="18"/>
      <c r="EKQ50" s="18"/>
      <c r="EKR50" s="18"/>
      <c r="EKS50" s="18"/>
      <c r="EKT50" s="18"/>
      <c r="EKU50" s="18"/>
      <c r="EKV50" s="18"/>
      <c r="EKW50" s="18"/>
      <c r="EKX50" s="18"/>
      <c r="EKY50" s="18"/>
      <c r="EKZ50" s="18"/>
      <c r="ELA50" s="18"/>
      <c r="ELB50" s="18"/>
      <c r="ELC50" s="18"/>
      <c r="ELD50" s="18"/>
      <c r="ELE50" s="18"/>
      <c r="ELF50" s="18"/>
      <c r="ELG50" s="18"/>
      <c r="ELH50" s="18"/>
      <c r="ELI50" s="18"/>
      <c r="ELJ50" s="18"/>
      <c r="ELK50" s="18"/>
      <c r="ELL50" s="18"/>
      <c r="ELM50" s="18"/>
      <c r="ELN50" s="18"/>
      <c r="ELO50" s="18"/>
      <c r="ELP50" s="18"/>
      <c r="ELQ50" s="18"/>
      <c r="ELR50" s="18"/>
      <c r="ELS50" s="18"/>
      <c r="ELT50" s="18"/>
      <c r="ELU50" s="18"/>
      <c r="ELV50" s="18"/>
      <c r="ELW50" s="18"/>
      <c r="ELX50" s="18"/>
      <c r="ELY50" s="18"/>
      <c r="ELZ50" s="18"/>
      <c r="EMA50" s="18"/>
      <c r="EMB50" s="18"/>
      <c r="EMC50" s="18"/>
      <c r="EMD50" s="18"/>
      <c r="EME50" s="18"/>
      <c r="EMF50" s="18"/>
      <c r="EMG50" s="18"/>
      <c r="EMH50" s="18"/>
      <c r="EMI50" s="18"/>
      <c r="EMJ50" s="18"/>
      <c r="EMK50" s="18"/>
      <c r="EML50" s="18"/>
      <c r="EMM50" s="18"/>
      <c r="EMN50" s="18"/>
      <c r="EMO50" s="18"/>
      <c r="EMP50" s="18"/>
      <c r="EMQ50" s="18"/>
      <c r="EMR50" s="18"/>
      <c r="EMS50" s="18"/>
      <c r="EMT50" s="18"/>
      <c r="EMU50" s="18"/>
      <c r="EMV50" s="18"/>
      <c r="EMW50" s="18"/>
      <c r="EMX50" s="18"/>
      <c r="EMY50" s="18"/>
      <c r="EMZ50" s="18"/>
      <c r="ENA50" s="18"/>
      <c r="ENB50" s="18"/>
      <c r="ENC50" s="18"/>
      <c r="END50" s="18"/>
      <c r="ENE50" s="18"/>
      <c r="ENF50" s="18"/>
      <c r="ENG50" s="18"/>
      <c r="ENH50" s="18"/>
      <c r="ENI50" s="18"/>
      <c r="ENJ50" s="18"/>
      <c r="ENK50" s="18"/>
      <c r="ENL50" s="18"/>
      <c r="ENM50" s="18"/>
      <c r="ENN50" s="18"/>
      <c r="ENO50" s="18"/>
      <c r="ENP50" s="18"/>
      <c r="ENQ50" s="18"/>
      <c r="ENR50" s="18"/>
      <c r="ENS50" s="18"/>
      <c r="ENT50" s="18"/>
      <c r="ENU50" s="18"/>
      <c r="ENV50" s="18"/>
      <c r="ENW50" s="18"/>
      <c r="ENX50" s="18"/>
      <c r="ENY50" s="18"/>
      <c r="ENZ50" s="18"/>
      <c r="EOA50" s="18"/>
      <c r="EOB50" s="18"/>
      <c r="EOC50" s="18"/>
      <c r="EOD50" s="18"/>
      <c r="EOE50" s="18"/>
      <c r="EOF50" s="18"/>
      <c r="EOG50" s="18"/>
      <c r="EOH50" s="18"/>
      <c r="EOI50" s="18"/>
      <c r="EOJ50" s="18"/>
      <c r="EOK50" s="18"/>
      <c r="EOL50" s="18"/>
      <c r="EOM50" s="18"/>
      <c r="EON50" s="18"/>
      <c r="EOO50" s="18"/>
      <c r="EOP50" s="18"/>
      <c r="EOQ50" s="18"/>
      <c r="EOR50" s="18"/>
      <c r="EOS50" s="18"/>
      <c r="EOT50" s="18"/>
      <c r="EOU50" s="18"/>
      <c r="EOV50" s="18"/>
      <c r="EOW50" s="18"/>
      <c r="EOX50" s="18"/>
      <c r="EOY50" s="18"/>
      <c r="EOZ50" s="18"/>
      <c r="EPA50" s="18"/>
      <c r="EPB50" s="18"/>
      <c r="EPC50" s="18"/>
      <c r="EPD50" s="18"/>
      <c r="EPE50" s="18"/>
      <c r="EPF50" s="18"/>
      <c r="EPG50" s="18"/>
      <c r="EPH50" s="18"/>
      <c r="EPI50" s="18"/>
      <c r="EPJ50" s="18"/>
      <c r="EPK50" s="18"/>
      <c r="EPL50" s="18"/>
      <c r="EPM50" s="18"/>
      <c r="EPN50" s="18"/>
      <c r="EPO50" s="18"/>
      <c r="EPP50" s="18"/>
      <c r="EPQ50" s="18"/>
      <c r="EPR50" s="18"/>
      <c r="EPS50" s="18"/>
      <c r="EPT50" s="18"/>
      <c r="EPU50" s="18"/>
      <c r="EPV50" s="18"/>
      <c r="EPW50" s="18"/>
      <c r="EPX50" s="18"/>
      <c r="EPY50" s="18"/>
      <c r="EPZ50" s="18"/>
      <c r="EQA50" s="18"/>
      <c r="EQB50" s="18"/>
      <c r="EQC50" s="18"/>
      <c r="EQD50" s="18"/>
      <c r="EQE50" s="18"/>
      <c r="EQF50" s="18"/>
      <c r="EQG50" s="18"/>
      <c r="EQH50" s="18"/>
      <c r="EQI50" s="18"/>
      <c r="EQJ50" s="18"/>
      <c r="EQK50" s="18"/>
      <c r="EQL50" s="18"/>
      <c r="EQM50" s="18"/>
      <c r="EQN50" s="18"/>
      <c r="EQO50" s="18"/>
      <c r="EQP50" s="18"/>
      <c r="EQQ50" s="18"/>
      <c r="EQR50" s="18"/>
      <c r="EQS50" s="18"/>
      <c r="EQT50" s="18"/>
      <c r="EQU50" s="18"/>
      <c r="EQV50" s="18"/>
      <c r="EQW50" s="18"/>
      <c r="EQX50" s="18"/>
      <c r="EQY50" s="18"/>
      <c r="EQZ50" s="18"/>
      <c r="ERA50" s="18"/>
      <c r="ERB50" s="18"/>
      <c r="ERC50" s="18"/>
      <c r="ERD50" s="18"/>
      <c r="ERE50" s="18"/>
      <c r="ERF50" s="18"/>
      <c r="ERG50" s="18"/>
      <c r="ERH50" s="18"/>
      <c r="ERI50" s="18"/>
      <c r="ERJ50" s="18"/>
      <c r="ERK50" s="18"/>
      <c r="ERL50" s="18"/>
      <c r="ERM50" s="18"/>
      <c r="ERN50" s="18"/>
      <c r="ERO50" s="18"/>
      <c r="ERP50" s="18"/>
      <c r="ERQ50" s="18"/>
      <c r="ERR50" s="18"/>
      <c r="ERS50" s="18"/>
      <c r="ERT50" s="18"/>
      <c r="ERU50" s="18"/>
      <c r="ERV50" s="18"/>
      <c r="ERW50" s="18"/>
      <c r="ERX50" s="18"/>
      <c r="ERY50" s="18"/>
      <c r="ERZ50" s="18"/>
      <c r="ESA50" s="18"/>
      <c r="ESB50" s="18"/>
      <c r="ESC50" s="18"/>
      <c r="ESD50" s="18"/>
      <c r="ESE50" s="18"/>
      <c r="ESF50" s="18"/>
      <c r="ESG50" s="18"/>
      <c r="ESH50" s="18"/>
      <c r="ESI50" s="18"/>
      <c r="ESJ50" s="18"/>
      <c r="ESK50" s="18"/>
      <c r="ESL50" s="18"/>
      <c r="ESM50" s="18"/>
      <c r="ESN50" s="18"/>
      <c r="ESO50" s="18"/>
      <c r="ESP50" s="18"/>
      <c r="ESQ50" s="18"/>
      <c r="ESR50" s="18"/>
      <c r="ESS50" s="18"/>
      <c r="EST50" s="18"/>
      <c r="ESU50" s="18"/>
      <c r="ESV50" s="18"/>
      <c r="ESW50" s="18"/>
      <c r="ESX50" s="18"/>
      <c r="ESY50" s="18"/>
      <c r="ESZ50" s="18"/>
      <c r="ETA50" s="18"/>
      <c r="ETB50" s="18"/>
      <c r="ETC50" s="18"/>
      <c r="ETD50" s="18"/>
      <c r="ETE50" s="18"/>
      <c r="ETF50" s="18"/>
      <c r="ETG50" s="18"/>
      <c r="ETH50" s="18"/>
      <c r="ETI50" s="18"/>
      <c r="ETJ50" s="18"/>
      <c r="ETK50" s="18"/>
      <c r="ETL50" s="18"/>
      <c r="ETM50" s="18"/>
      <c r="ETN50" s="18"/>
      <c r="ETO50" s="18"/>
      <c r="ETP50" s="18"/>
      <c r="ETQ50" s="18"/>
      <c r="ETR50" s="18"/>
      <c r="ETS50" s="18"/>
      <c r="ETT50" s="18"/>
      <c r="ETU50" s="18"/>
      <c r="ETV50" s="18"/>
      <c r="ETW50" s="18"/>
      <c r="ETX50" s="18"/>
      <c r="ETY50" s="18"/>
      <c r="ETZ50" s="18"/>
      <c r="EUA50" s="18"/>
      <c r="EUB50" s="18"/>
      <c r="EUC50" s="18"/>
      <c r="EUD50" s="18"/>
      <c r="EUE50" s="18"/>
      <c r="EUF50" s="18"/>
      <c r="EUG50" s="18"/>
      <c r="EUH50" s="18"/>
      <c r="EUI50" s="18"/>
      <c r="EUJ50" s="18"/>
      <c r="EUK50" s="18"/>
      <c r="EUL50" s="18"/>
      <c r="EUM50" s="18"/>
      <c r="EUN50" s="18"/>
      <c r="EUO50" s="18"/>
      <c r="EUP50" s="18"/>
      <c r="EUQ50" s="18"/>
      <c r="EUR50" s="18"/>
      <c r="EUS50" s="18"/>
      <c r="EUT50" s="18"/>
      <c r="EUU50" s="18"/>
      <c r="EUV50" s="18"/>
      <c r="EUW50" s="18"/>
      <c r="EUX50" s="18"/>
      <c r="EUY50" s="18"/>
      <c r="EUZ50" s="18"/>
      <c r="EVA50" s="18"/>
      <c r="EVB50" s="18"/>
      <c r="EVC50" s="18"/>
      <c r="EVD50" s="18"/>
      <c r="EVE50" s="18"/>
      <c r="EVF50" s="18"/>
      <c r="EVG50" s="18"/>
      <c r="EVH50" s="18"/>
      <c r="EVI50" s="18"/>
      <c r="EVJ50" s="18"/>
      <c r="EVK50" s="18"/>
      <c r="EVL50" s="18"/>
      <c r="EVM50" s="18"/>
      <c r="EVN50" s="18"/>
      <c r="EVO50" s="18"/>
      <c r="EVP50" s="18"/>
      <c r="EVQ50" s="18"/>
      <c r="EVR50" s="18"/>
      <c r="EVS50" s="18"/>
      <c r="EVT50" s="18"/>
      <c r="EVU50" s="18"/>
      <c r="EVV50" s="18"/>
      <c r="EVW50" s="18"/>
      <c r="EVX50" s="18"/>
      <c r="EVY50" s="18"/>
      <c r="EVZ50" s="18"/>
      <c r="EWA50" s="18"/>
      <c r="EWB50" s="18"/>
      <c r="EWC50" s="18"/>
      <c r="EWD50" s="18"/>
      <c r="EWE50" s="18"/>
      <c r="EWF50" s="18"/>
      <c r="EWG50" s="18"/>
      <c r="EWH50" s="18"/>
      <c r="EWI50" s="18"/>
      <c r="EWJ50" s="18"/>
      <c r="EWK50" s="18"/>
      <c r="EWL50" s="18"/>
      <c r="EWM50" s="18"/>
      <c r="EWN50" s="18"/>
      <c r="EWO50" s="18"/>
      <c r="EWP50" s="18"/>
      <c r="EWQ50" s="18"/>
      <c r="EWR50" s="18"/>
      <c r="EWS50" s="18"/>
      <c r="EWT50" s="18"/>
      <c r="EWU50" s="18"/>
      <c r="EWV50" s="18"/>
      <c r="EWW50" s="18"/>
      <c r="EWX50" s="18"/>
      <c r="EWY50" s="18"/>
      <c r="EWZ50" s="18"/>
      <c r="EXA50" s="18"/>
      <c r="EXB50" s="18"/>
      <c r="EXC50" s="18"/>
      <c r="EXD50" s="18"/>
      <c r="EXE50" s="18"/>
      <c r="EXF50" s="18"/>
      <c r="EXG50" s="18"/>
      <c r="EXH50" s="18"/>
      <c r="EXI50" s="18"/>
      <c r="EXJ50" s="18"/>
      <c r="EXK50" s="18"/>
      <c r="EXL50" s="18"/>
      <c r="EXM50" s="18"/>
      <c r="EXN50" s="18"/>
      <c r="EXO50" s="18"/>
      <c r="EXP50" s="18"/>
      <c r="EXQ50" s="18"/>
      <c r="EXR50" s="18"/>
      <c r="EXS50" s="18"/>
      <c r="EXT50" s="18"/>
      <c r="EXU50" s="18"/>
      <c r="EXV50" s="18"/>
      <c r="EXW50" s="18"/>
      <c r="EXX50" s="18"/>
      <c r="EXY50" s="18"/>
      <c r="EXZ50" s="18"/>
      <c r="EYA50" s="18"/>
      <c r="EYB50" s="18"/>
      <c r="EYC50" s="18"/>
      <c r="EYD50" s="18"/>
      <c r="EYE50" s="18"/>
      <c r="EYF50" s="18"/>
      <c r="EYG50" s="18"/>
      <c r="EYH50" s="18"/>
      <c r="EYI50" s="18"/>
      <c r="EYJ50" s="18"/>
      <c r="EYK50" s="18"/>
      <c r="EYL50" s="18"/>
      <c r="EYM50" s="18"/>
      <c r="EYN50" s="18"/>
      <c r="EYO50" s="18"/>
      <c r="EYP50" s="18"/>
      <c r="EYQ50" s="18"/>
      <c r="EYR50" s="18"/>
      <c r="EYS50" s="18"/>
      <c r="EYT50" s="18"/>
      <c r="EYU50" s="18"/>
      <c r="EYV50" s="18"/>
      <c r="EYW50" s="18"/>
      <c r="EYX50" s="18"/>
      <c r="UFN50" s="18"/>
      <c r="UFO50" s="18"/>
      <c r="UFP50" s="18"/>
      <c r="UFQ50" s="18"/>
      <c r="UFR50" s="18"/>
      <c r="UFS50" s="18"/>
      <c r="UFT50" s="18"/>
      <c r="UFU50" s="18"/>
      <c r="UFV50" s="18"/>
      <c r="UFW50" s="18"/>
      <c r="UFX50" s="18"/>
      <c r="UFY50" s="18"/>
      <c r="UFZ50" s="18"/>
      <c r="UGA50" s="18"/>
      <c r="UGB50" s="18"/>
      <c r="UGC50" s="18"/>
      <c r="UGD50" s="18"/>
      <c r="UGE50" s="18"/>
      <c r="UGF50" s="18"/>
      <c r="UGG50" s="18"/>
      <c r="UGH50" s="18"/>
      <c r="UGI50" s="18"/>
      <c r="UGJ50" s="18"/>
      <c r="UGK50" s="18"/>
      <c r="UGL50" s="18"/>
      <c r="UGM50" s="18"/>
      <c r="UGN50" s="18"/>
      <c r="UGO50" s="18"/>
      <c r="UGP50" s="18"/>
      <c r="UGQ50" s="18"/>
      <c r="UGR50" s="18"/>
      <c r="UGS50" s="18"/>
      <c r="UGT50" s="18"/>
      <c r="UGU50" s="18"/>
      <c r="UGV50" s="18"/>
      <c r="UGW50" s="18"/>
      <c r="UGX50" s="18"/>
      <c r="UGY50" s="18"/>
      <c r="UGZ50" s="18"/>
      <c r="UHA50" s="18"/>
      <c r="UHB50" s="18"/>
      <c r="UHC50" s="18"/>
      <c r="UHD50" s="18"/>
      <c r="UHE50" s="18"/>
      <c r="UHF50" s="18"/>
      <c r="UHG50" s="18"/>
      <c r="UHH50" s="18"/>
      <c r="UHI50" s="18"/>
      <c r="UHJ50" s="18"/>
      <c r="UHK50" s="18"/>
      <c r="UHL50" s="18"/>
      <c r="UHM50" s="18"/>
      <c r="UHN50" s="18"/>
      <c r="UHO50" s="18"/>
      <c r="UHP50" s="18"/>
      <c r="UHQ50" s="18"/>
      <c r="UHR50" s="18"/>
      <c r="UHS50" s="18"/>
      <c r="UHT50" s="18"/>
      <c r="UHU50" s="18"/>
      <c r="UHV50" s="18"/>
      <c r="UHW50" s="18"/>
      <c r="UHX50" s="18"/>
      <c r="UHY50" s="18"/>
      <c r="UHZ50" s="18"/>
      <c r="UIA50" s="18"/>
      <c r="UIB50" s="18"/>
      <c r="UIC50" s="18"/>
      <c r="UID50" s="18"/>
      <c r="UIE50" s="18"/>
      <c r="UIF50" s="18"/>
      <c r="UIG50" s="18"/>
      <c r="UIH50" s="18"/>
      <c r="UII50" s="18"/>
      <c r="UIJ50" s="18"/>
      <c r="UIK50" s="18"/>
      <c r="UIL50" s="18"/>
      <c r="UIM50" s="18"/>
      <c r="UIN50" s="18"/>
      <c r="UIO50" s="18"/>
      <c r="UIP50" s="18"/>
      <c r="UIQ50" s="18"/>
      <c r="UIR50" s="18"/>
      <c r="UIS50" s="18"/>
      <c r="UIT50" s="18"/>
      <c r="UIU50" s="18"/>
      <c r="UIV50" s="18"/>
      <c r="UIW50" s="18"/>
      <c r="UIX50" s="18"/>
      <c r="UIY50" s="18"/>
      <c r="UIZ50" s="18"/>
      <c r="UJA50" s="18"/>
      <c r="UJB50" s="18"/>
      <c r="UJC50" s="18"/>
      <c r="UJD50" s="18"/>
      <c r="UJE50" s="18"/>
      <c r="UJF50" s="18"/>
      <c r="UJG50" s="18"/>
      <c r="UJH50" s="18"/>
      <c r="UJI50" s="18"/>
      <c r="UJJ50" s="18"/>
      <c r="UJK50" s="18"/>
      <c r="UJL50" s="18"/>
      <c r="UJM50" s="18"/>
      <c r="UJN50" s="18"/>
      <c r="UJO50" s="18"/>
      <c r="UJP50" s="18"/>
      <c r="UJQ50" s="18"/>
      <c r="UJR50" s="18"/>
      <c r="UJS50" s="18"/>
      <c r="UJT50" s="18"/>
      <c r="UJU50" s="18"/>
      <c r="UJV50" s="18"/>
      <c r="UJW50" s="18"/>
      <c r="UJX50" s="18"/>
      <c r="UJY50" s="18"/>
      <c r="UJZ50" s="18"/>
      <c r="UKA50" s="18"/>
      <c r="UKB50" s="18"/>
      <c r="UKC50" s="18"/>
      <c r="UKD50" s="18"/>
      <c r="UKE50" s="18"/>
      <c r="UKF50" s="18"/>
      <c r="UKG50" s="18"/>
      <c r="UKH50" s="18"/>
      <c r="UKI50" s="18"/>
      <c r="UKJ50" s="18"/>
      <c r="UKK50" s="18"/>
      <c r="UKL50" s="18"/>
      <c r="UKM50" s="18"/>
      <c r="UKN50" s="18"/>
      <c r="UKO50" s="18"/>
      <c r="UKP50" s="18"/>
      <c r="UKQ50" s="18"/>
      <c r="UKR50" s="18"/>
      <c r="UKS50" s="18"/>
      <c r="UKT50" s="18"/>
      <c r="UKU50" s="18"/>
      <c r="UKV50" s="18"/>
      <c r="UKW50" s="18"/>
      <c r="UKX50" s="18"/>
      <c r="UKY50" s="18"/>
      <c r="UKZ50" s="18"/>
      <c r="ULA50" s="18"/>
      <c r="ULB50" s="18"/>
      <c r="ULC50" s="18"/>
      <c r="ULD50" s="18"/>
      <c r="ULE50" s="18"/>
      <c r="ULF50" s="18"/>
      <c r="ULG50" s="18"/>
      <c r="ULH50" s="18"/>
      <c r="ULI50" s="18"/>
      <c r="ULJ50" s="18"/>
      <c r="ULK50" s="18"/>
      <c r="ULL50" s="18"/>
      <c r="ULM50" s="18"/>
      <c r="ULN50" s="18"/>
      <c r="ULO50" s="18"/>
      <c r="ULP50" s="18"/>
      <c r="ULQ50" s="18"/>
      <c r="ULR50" s="18"/>
      <c r="ULS50" s="18"/>
      <c r="ULT50" s="18"/>
      <c r="ULU50" s="18"/>
      <c r="ULV50" s="18"/>
      <c r="ULW50" s="18"/>
      <c r="ULX50" s="18"/>
      <c r="ULY50" s="18"/>
      <c r="ULZ50" s="18"/>
      <c r="UMA50" s="18"/>
      <c r="UMB50" s="18"/>
      <c r="UMC50" s="18"/>
      <c r="UMD50" s="18"/>
      <c r="UME50" s="18"/>
      <c r="UMF50" s="18"/>
      <c r="UMG50" s="18"/>
      <c r="UMH50" s="18"/>
      <c r="UMI50" s="18"/>
      <c r="UMJ50" s="18"/>
      <c r="UMK50" s="18"/>
      <c r="UML50" s="18"/>
      <c r="UMM50" s="18"/>
      <c r="UMN50" s="18"/>
      <c r="UMO50" s="18"/>
      <c r="UMP50" s="18"/>
      <c r="UMQ50" s="18"/>
      <c r="UMR50" s="18"/>
      <c r="UMS50" s="18"/>
      <c r="UMT50" s="18"/>
      <c r="UMU50" s="18"/>
      <c r="UMV50" s="18"/>
      <c r="UMW50" s="18"/>
      <c r="UMX50" s="18"/>
      <c r="UMY50" s="18"/>
      <c r="UMZ50" s="18"/>
      <c r="UNA50" s="18"/>
      <c r="UNB50" s="18"/>
      <c r="UNC50" s="18"/>
      <c r="UND50" s="18"/>
      <c r="UNE50" s="18"/>
      <c r="UNF50" s="18"/>
      <c r="UNG50" s="18"/>
      <c r="UNH50" s="18"/>
      <c r="UNI50" s="18"/>
      <c r="UNJ50" s="18"/>
      <c r="UNK50" s="18"/>
      <c r="UNL50" s="18"/>
      <c r="UNM50" s="18"/>
      <c r="UNN50" s="18"/>
      <c r="UNO50" s="18"/>
      <c r="UNP50" s="18"/>
      <c r="UNQ50" s="18"/>
      <c r="UNR50" s="18"/>
      <c r="UNS50" s="18"/>
      <c r="UNT50" s="18"/>
      <c r="UNU50" s="18"/>
      <c r="UNV50" s="18"/>
      <c r="UNW50" s="18"/>
      <c r="UNX50" s="18"/>
      <c r="UNY50" s="18"/>
      <c r="UNZ50" s="18"/>
      <c r="UOA50" s="18"/>
      <c r="UOB50" s="18"/>
      <c r="UOC50" s="18"/>
      <c r="UOD50" s="18"/>
      <c r="UOE50" s="18"/>
      <c r="UOF50" s="18"/>
      <c r="UOG50" s="18"/>
      <c r="UOH50" s="18"/>
      <c r="UOI50" s="18"/>
      <c r="UOJ50" s="18"/>
      <c r="UOK50" s="18"/>
      <c r="UOL50" s="18"/>
      <c r="UOM50" s="18"/>
      <c r="UON50" s="18"/>
      <c r="UOO50" s="18"/>
      <c r="UOP50" s="18"/>
      <c r="UOQ50" s="18"/>
      <c r="UOR50" s="18"/>
      <c r="UOS50" s="18"/>
      <c r="UOT50" s="18"/>
      <c r="UOU50" s="18"/>
      <c r="UOV50" s="18"/>
      <c r="UOW50" s="18"/>
      <c r="UOX50" s="18"/>
      <c r="UOY50" s="18"/>
      <c r="UOZ50" s="18"/>
      <c r="UPA50" s="18"/>
      <c r="UPB50" s="18"/>
      <c r="UPC50" s="18"/>
      <c r="UPD50" s="18"/>
      <c r="UPE50" s="18"/>
      <c r="UPF50" s="18"/>
      <c r="UPG50" s="18"/>
      <c r="UPH50" s="18"/>
      <c r="UPI50" s="18"/>
      <c r="UPJ50" s="18"/>
      <c r="UPK50" s="18"/>
      <c r="UPL50" s="18"/>
      <c r="UPM50" s="18"/>
      <c r="UPN50" s="18"/>
      <c r="UPO50" s="18"/>
      <c r="UPP50" s="18"/>
      <c r="UPQ50" s="18"/>
      <c r="UPR50" s="18"/>
      <c r="UPS50" s="18"/>
      <c r="UPT50" s="18"/>
      <c r="UPU50" s="18"/>
      <c r="UPV50" s="18"/>
      <c r="UPW50" s="18"/>
      <c r="UPX50" s="18"/>
      <c r="UPY50" s="18"/>
      <c r="UPZ50" s="18"/>
      <c r="UQA50" s="18"/>
      <c r="UQB50" s="18"/>
      <c r="UQC50" s="18"/>
      <c r="UQD50" s="18"/>
      <c r="UQE50" s="18"/>
      <c r="UQF50" s="18"/>
      <c r="UQG50" s="18"/>
      <c r="UQH50" s="18"/>
      <c r="UQI50" s="18"/>
      <c r="UQJ50" s="18"/>
      <c r="UQK50" s="18"/>
      <c r="UQL50" s="18"/>
      <c r="UQM50" s="18"/>
      <c r="UQN50" s="18"/>
      <c r="UQO50" s="18"/>
      <c r="UQP50" s="18"/>
      <c r="UQQ50" s="18"/>
      <c r="UQR50" s="18"/>
      <c r="UQS50" s="18"/>
      <c r="UQT50" s="18"/>
      <c r="UQU50" s="18"/>
      <c r="UQV50" s="18"/>
      <c r="UQW50" s="18"/>
      <c r="UQX50" s="18"/>
      <c r="UQY50" s="18"/>
      <c r="UQZ50" s="18"/>
      <c r="URA50" s="18"/>
      <c r="URB50" s="18"/>
      <c r="URC50" s="18"/>
      <c r="URD50" s="18"/>
      <c r="URE50" s="18"/>
      <c r="URF50" s="18"/>
      <c r="URG50" s="18"/>
      <c r="URH50" s="18"/>
      <c r="URI50" s="18"/>
      <c r="URJ50" s="18"/>
      <c r="URK50" s="18"/>
      <c r="URL50" s="18"/>
      <c r="URM50" s="18"/>
      <c r="URN50" s="18"/>
      <c r="URO50" s="18"/>
      <c r="URP50" s="18"/>
      <c r="URQ50" s="18"/>
      <c r="URR50" s="18"/>
      <c r="URS50" s="18"/>
      <c r="URT50" s="18"/>
      <c r="URU50" s="18"/>
      <c r="URV50" s="18"/>
      <c r="URW50" s="18"/>
      <c r="URX50" s="18"/>
      <c r="URY50" s="18"/>
      <c r="URZ50" s="18"/>
      <c r="USA50" s="18"/>
      <c r="USB50" s="18"/>
      <c r="USC50" s="18"/>
      <c r="USD50" s="18"/>
      <c r="USE50" s="18"/>
      <c r="USF50" s="18"/>
      <c r="USG50" s="18"/>
      <c r="USH50" s="18"/>
      <c r="USI50" s="18"/>
      <c r="USJ50" s="18"/>
      <c r="USK50" s="18"/>
      <c r="USL50" s="18"/>
      <c r="USM50" s="18"/>
      <c r="USN50" s="18"/>
      <c r="USO50" s="18"/>
      <c r="USP50" s="18"/>
      <c r="USQ50" s="18"/>
      <c r="USR50" s="18"/>
      <c r="USS50" s="18"/>
      <c r="UST50" s="18"/>
      <c r="USU50" s="18"/>
      <c r="USV50" s="18"/>
      <c r="USW50" s="18"/>
      <c r="USX50" s="18"/>
      <c r="USY50" s="18"/>
      <c r="USZ50" s="18"/>
      <c r="UTA50" s="18"/>
      <c r="UTB50" s="18"/>
      <c r="UTC50" s="18"/>
      <c r="UTD50" s="18"/>
      <c r="UTE50" s="18"/>
      <c r="UTF50" s="18"/>
      <c r="UTG50" s="18"/>
      <c r="UTH50" s="18"/>
      <c r="UTI50" s="18"/>
      <c r="UTJ50" s="18"/>
      <c r="UTK50" s="18"/>
      <c r="UTL50" s="18"/>
      <c r="UTM50" s="18"/>
      <c r="UTN50" s="18"/>
      <c r="UTO50" s="18"/>
      <c r="UTP50" s="18"/>
      <c r="UTQ50" s="18"/>
      <c r="UTR50" s="18"/>
      <c r="UTS50" s="18"/>
      <c r="UTT50" s="18"/>
      <c r="UTU50" s="18"/>
      <c r="UTV50" s="18"/>
      <c r="UTW50" s="18"/>
      <c r="UTX50" s="18"/>
      <c r="UTY50" s="18"/>
      <c r="UTZ50" s="18"/>
      <c r="UUA50" s="18"/>
      <c r="UUB50" s="18"/>
      <c r="UUC50" s="18"/>
      <c r="UUD50" s="18"/>
      <c r="UUE50" s="18"/>
      <c r="UUF50" s="18"/>
      <c r="UUG50" s="18"/>
      <c r="UUH50" s="18"/>
      <c r="UUI50" s="18"/>
      <c r="UUJ50" s="18"/>
      <c r="UUK50" s="18"/>
      <c r="UUL50" s="18"/>
      <c r="UUM50" s="18"/>
      <c r="UUN50" s="18"/>
      <c r="UUO50" s="18"/>
      <c r="UUP50" s="18"/>
      <c r="UUQ50" s="18"/>
      <c r="UUR50" s="18"/>
      <c r="UUS50" s="18"/>
      <c r="UUT50" s="18"/>
      <c r="UUU50" s="18"/>
      <c r="UUV50" s="18"/>
      <c r="UUW50" s="18"/>
      <c r="UUX50" s="18"/>
      <c r="UUY50" s="18"/>
      <c r="UUZ50" s="18"/>
      <c r="UVA50" s="18"/>
      <c r="UVB50" s="18"/>
      <c r="UVC50" s="18"/>
      <c r="UVD50" s="18"/>
      <c r="UVE50" s="18"/>
      <c r="UVF50" s="18"/>
      <c r="UVG50" s="18"/>
      <c r="UVH50" s="18"/>
      <c r="UVI50" s="18"/>
      <c r="UVJ50" s="18"/>
      <c r="UVK50" s="18"/>
      <c r="UVL50" s="18"/>
      <c r="UVM50" s="18"/>
      <c r="UVN50" s="18"/>
      <c r="UVO50" s="18"/>
      <c r="UVP50" s="18"/>
      <c r="UVQ50" s="18"/>
      <c r="UVR50" s="18"/>
      <c r="UVS50" s="18"/>
      <c r="UVT50" s="18"/>
      <c r="UVU50" s="18"/>
      <c r="UVV50" s="18"/>
      <c r="UVW50" s="18"/>
      <c r="UVX50" s="18"/>
      <c r="UVY50" s="18"/>
      <c r="UVZ50" s="18"/>
      <c r="UWA50" s="18"/>
      <c r="UWB50" s="18"/>
      <c r="UWC50" s="18"/>
      <c r="UWD50" s="18"/>
      <c r="UWE50" s="18"/>
      <c r="UWF50" s="18"/>
      <c r="UWG50" s="18"/>
      <c r="UWH50" s="18"/>
      <c r="UWI50" s="18"/>
      <c r="UWJ50" s="18"/>
      <c r="UWK50" s="18"/>
      <c r="UWL50" s="18"/>
      <c r="UWM50" s="18"/>
      <c r="UWN50" s="18"/>
      <c r="UWO50" s="18"/>
      <c r="UWP50" s="18"/>
      <c r="UWQ50" s="18"/>
      <c r="UWR50" s="18"/>
      <c r="UWS50" s="18"/>
      <c r="UWT50" s="18"/>
      <c r="UWU50" s="18"/>
      <c r="UWV50" s="18"/>
      <c r="UWW50" s="18"/>
      <c r="UWX50" s="18"/>
      <c r="UWY50" s="18"/>
      <c r="UWZ50" s="18"/>
      <c r="UXA50" s="18"/>
      <c r="UXB50" s="18"/>
      <c r="UXC50" s="18"/>
      <c r="UXD50" s="18"/>
      <c r="UXE50" s="18"/>
      <c r="UXF50" s="18"/>
      <c r="UXG50" s="18"/>
      <c r="UXH50" s="18"/>
      <c r="UXI50" s="18"/>
      <c r="UXJ50" s="18"/>
      <c r="UXK50" s="18"/>
      <c r="UXL50" s="18"/>
      <c r="UXM50" s="18"/>
      <c r="UXN50" s="18"/>
      <c r="UXO50" s="18"/>
      <c r="UXP50" s="18"/>
      <c r="UXQ50" s="18"/>
      <c r="UXR50" s="18"/>
      <c r="UXS50" s="18"/>
      <c r="UXT50" s="18"/>
      <c r="UXU50" s="18"/>
      <c r="UXV50" s="18"/>
      <c r="UXW50" s="18"/>
      <c r="UXX50" s="18"/>
      <c r="UXY50" s="18"/>
      <c r="UXZ50" s="18"/>
      <c r="UYA50" s="18"/>
      <c r="UYB50" s="18"/>
      <c r="UYC50" s="18"/>
      <c r="UYD50" s="18"/>
      <c r="UYE50" s="18"/>
      <c r="UYF50" s="18"/>
      <c r="UYG50" s="18"/>
      <c r="UYH50" s="18"/>
      <c r="UYI50" s="18"/>
      <c r="UYJ50" s="18"/>
      <c r="UYK50" s="18"/>
      <c r="UYL50" s="18"/>
      <c r="UYM50" s="18"/>
      <c r="UYN50" s="18"/>
      <c r="UYO50" s="18"/>
      <c r="UYP50" s="18"/>
      <c r="UYQ50" s="18"/>
      <c r="UYR50" s="18"/>
      <c r="UYS50" s="18"/>
      <c r="UYT50" s="18"/>
      <c r="UYU50" s="18"/>
      <c r="UYV50" s="18"/>
      <c r="UYW50" s="18"/>
      <c r="UYX50" s="18"/>
      <c r="UYY50" s="18"/>
      <c r="UYZ50" s="18"/>
      <c r="UZA50" s="18"/>
      <c r="UZB50" s="18"/>
      <c r="UZC50" s="18"/>
      <c r="UZD50" s="18"/>
      <c r="UZE50" s="18"/>
      <c r="UZF50" s="18"/>
      <c r="UZG50" s="18"/>
      <c r="UZH50" s="18"/>
      <c r="UZI50" s="18"/>
      <c r="UZJ50" s="18"/>
      <c r="UZK50" s="18"/>
      <c r="UZL50" s="18"/>
      <c r="UZM50" s="18"/>
      <c r="UZN50" s="18"/>
      <c r="UZO50" s="18"/>
      <c r="UZP50" s="18"/>
      <c r="UZQ50" s="18"/>
      <c r="UZR50" s="18"/>
      <c r="UZS50" s="18"/>
      <c r="UZT50" s="18"/>
      <c r="UZU50" s="18"/>
      <c r="UZV50" s="18"/>
      <c r="UZW50" s="18"/>
      <c r="UZX50" s="18"/>
      <c r="UZY50" s="18"/>
      <c r="UZZ50" s="18"/>
      <c r="VAA50" s="18"/>
      <c r="VAB50" s="18"/>
      <c r="VAC50" s="18"/>
      <c r="VAD50" s="18"/>
      <c r="VAE50" s="18"/>
      <c r="VAF50" s="18"/>
      <c r="VAG50" s="18"/>
      <c r="VAH50" s="18"/>
      <c r="VAI50" s="18"/>
      <c r="VAJ50" s="18"/>
      <c r="VAK50" s="18"/>
      <c r="VAL50" s="18"/>
      <c r="VAM50" s="18"/>
      <c r="VAN50" s="18"/>
      <c r="VAO50" s="18"/>
      <c r="VAP50" s="18"/>
      <c r="VAQ50" s="18"/>
      <c r="VAR50" s="18"/>
      <c r="VAS50" s="18"/>
      <c r="VAT50" s="18"/>
      <c r="VAU50" s="18"/>
      <c r="VAV50" s="18"/>
      <c r="VAW50" s="18"/>
      <c r="VAX50" s="18"/>
      <c r="VAY50" s="18"/>
      <c r="VAZ50" s="18"/>
      <c r="VBA50" s="18"/>
      <c r="VBB50" s="18"/>
      <c r="VBC50" s="18"/>
      <c r="VBD50" s="18"/>
      <c r="VBE50" s="18"/>
      <c r="VBF50" s="18"/>
      <c r="VBG50" s="18"/>
      <c r="VBH50" s="18"/>
      <c r="VBI50" s="18"/>
      <c r="VBJ50" s="18"/>
      <c r="VBK50" s="18"/>
      <c r="VBL50" s="18"/>
      <c r="VBM50" s="18"/>
      <c r="VBN50" s="18"/>
      <c r="VBO50" s="18"/>
      <c r="VBP50" s="18"/>
      <c r="VBQ50" s="18"/>
      <c r="VBR50" s="18"/>
      <c r="VBS50" s="18"/>
      <c r="VBT50" s="18"/>
      <c r="VBU50" s="18"/>
      <c r="VBV50" s="18"/>
      <c r="VBW50" s="18"/>
      <c r="VBX50" s="18"/>
      <c r="VBY50" s="18"/>
      <c r="VBZ50" s="18"/>
      <c r="VCA50" s="18"/>
      <c r="VCB50" s="18"/>
      <c r="VCC50" s="18"/>
      <c r="VCD50" s="18"/>
      <c r="VCE50" s="18"/>
      <c r="VCF50" s="18"/>
      <c r="VCG50" s="18"/>
      <c r="VCH50" s="18"/>
      <c r="VCI50" s="18"/>
      <c r="VCJ50" s="18"/>
      <c r="VCK50" s="18"/>
      <c r="VCL50" s="18"/>
      <c r="VCM50" s="18"/>
      <c r="VCN50" s="18"/>
      <c r="VCO50" s="18"/>
      <c r="VCP50" s="18"/>
      <c r="VCQ50" s="18"/>
      <c r="VCR50" s="18"/>
      <c r="VCS50" s="18"/>
      <c r="VCT50" s="18"/>
      <c r="VCU50" s="18"/>
      <c r="VCV50" s="18"/>
      <c r="VCW50" s="18"/>
      <c r="VCX50" s="18"/>
      <c r="VCY50" s="18"/>
      <c r="VCZ50" s="18"/>
      <c r="VDA50" s="18"/>
      <c r="VDB50" s="18"/>
      <c r="VDC50" s="18"/>
      <c r="VDD50" s="18"/>
      <c r="VDE50" s="18"/>
      <c r="VDF50" s="18"/>
      <c r="VDG50" s="18"/>
      <c r="VDH50" s="18"/>
      <c r="VDI50" s="18"/>
      <c r="VDJ50" s="18"/>
      <c r="VDK50" s="18"/>
      <c r="VDL50" s="18"/>
      <c r="VDM50" s="18"/>
      <c r="VDN50" s="18"/>
      <c r="VDO50" s="18"/>
      <c r="VDP50" s="18"/>
      <c r="VDQ50" s="18"/>
      <c r="VDR50" s="18"/>
      <c r="VDS50" s="18"/>
      <c r="VDT50" s="18"/>
      <c r="VDU50" s="18"/>
      <c r="VDV50" s="18"/>
      <c r="VDW50" s="18"/>
      <c r="VDX50" s="18"/>
      <c r="VDY50" s="18"/>
      <c r="VDZ50" s="18"/>
      <c r="VEA50" s="18"/>
      <c r="VEB50" s="18"/>
      <c r="VEC50" s="18"/>
      <c r="VED50" s="18"/>
      <c r="VEE50" s="18"/>
      <c r="VEF50" s="18"/>
      <c r="VEG50" s="18"/>
      <c r="VEH50" s="18"/>
      <c r="VEI50" s="18"/>
      <c r="VEJ50" s="18"/>
      <c r="VEK50" s="18"/>
      <c r="VEL50" s="18"/>
      <c r="VEM50" s="18"/>
      <c r="VEN50" s="18"/>
      <c r="VEO50" s="18"/>
      <c r="VEP50" s="18"/>
      <c r="VEQ50" s="18"/>
      <c r="VER50" s="18"/>
      <c r="VES50" s="18"/>
      <c r="VET50" s="18"/>
      <c r="VEU50" s="18"/>
      <c r="VEV50" s="18"/>
      <c r="VEW50" s="18"/>
      <c r="VEX50" s="18"/>
      <c r="VEY50" s="18"/>
      <c r="VEZ50" s="18"/>
      <c r="VFA50" s="18"/>
      <c r="VFB50" s="18"/>
      <c r="VFC50" s="18"/>
      <c r="VFD50" s="18"/>
      <c r="VFE50" s="18"/>
      <c r="VFF50" s="18"/>
      <c r="VFG50" s="18"/>
      <c r="VFH50" s="18"/>
      <c r="VFI50" s="18"/>
      <c r="VFJ50" s="18"/>
      <c r="VFK50" s="18"/>
      <c r="VFL50" s="18"/>
      <c r="VFM50" s="18"/>
      <c r="VFN50" s="18"/>
      <c r="VFO50" s="18"/>
      <c r="VFP50" s="18"/>
      <c r="VFQ50" s="18"/>
      <c r="VFR50" s="18"/>
      <c r="VFS50" s="18"/>
      <c r="VFT50" s="18"/>
      <c r="VFU50" s="18"/>
      <c r="VFV50" s="18"/>
      <c r="VFW50" s="18"/>
      <c r="VFX50" s="18"/>
      <c r="VFY50" s="18"/>
      <c r="VFZ50" s="18"/>
      <c r="VGA50" s="18"/>
      <c r="VGB50" s="18"/>
      <c r="VGC50" s="18"/>
      <c r="VGD50" s="18"/>
      <c r="VGE50" s="18"/>
      <c r="VGF50" s="18"/>
      <c r="VGG50" s="18"/>
      <c r="VGH50" s="18"/>
      <c r="VGI50" s="18"/>
      <c r="VGJ50" s="18"/>
      <c r="VGK50" s="18"/>
      <c r="VGL50" s="18"/>
      <c r="VGM50" s="18"/>
      <c r="VGN50" s="18"/>
      <c r="VGO50" s="18"/>
      <c r="VGP50" s="18"/>
      <c r="VGQ50" s="18"/>
      <c r="VGR50" s="18"/>
      <c r="VGS50" s="18"/>
      <c r="VGT50" s="18"/>
      <c r="VGU50" s="18"/>
      <c r="VGV50" s="18"/>
      <c r="VGW50" s="18"/>
      <c r="VGX50" s="18"/>
      <c r="VGY50" s="18"/>
      <c r="VGZ50" s="18"/>
      <c r="VHA50" s="18"/>
      <c r="VHB50" s="18"/>
      <c r="VHC50" s="18"/>
      <c r="VHD50" s="18"/>
      <c r="VHE50" s="18"/>
      <c r="VHF50" s="18"/>
      <c r="VHG50" s="18"/>
      <c r="VHH50" s="18"/>
      <c r="VHI50" s="18"/>
      <c r="VHJ50" s="18"/>
      <c r="VHK50" s="18"/>
      <c r="VHL50" s="18"/>
      <c r="VHM50" s="18"/>
      <c r="VHN50" s="18"/>
      <c r="VHO50" s="18"/>
      <c r="VHP50" s="18"/>
      <c r="VHQ50" s="18"/>
      <c r="VHR50" s="18"/>
      <c r="VHS50" s="18"/>
      <c r="VHT50" s="18"/>
      <c r="VHU50" s="18"/>
      <c r="VHV50" s="18"/>
      <c r="VHW50" s="18"/>
      <c r="VHX50" s="18"/>
      <c r="VHY50" s="18"/>
      <c r="VHZ50" s="18"/>
      <c r="VIA50" s="18"/>
      <c r="VIB50" s="18"/>
      <c r="VIC50" s="18"/>
      <c r="VID50" s="18"/>
      <c r="VIE50" s="18"/>
      <c r="VIF50" s="18"/>
      <c r="VIG50" s="18"/>
      <c r="VIH50" s="18"/>
      <c r="VII50" s="18"/>
      <c r="VIJ50" s="18"/>
      <c r="VIK50" s="18"/>
      <c r="VIL50" s="18"/>
      <c r="VIM50" s="18"/>
      <c r="VIN50" s="18"/>
      <c r="VIO50" s="18"/>
      <c r="VIP50" s="18"/>
      <c r="VIQ50" s="18"/>
      <c r="VIR50" s="18"/>
      <c r="VIS50" s="18"/>
      <c r="VIT50" s="18"/>
      <c r="VIU50" s="18"/>
      <c r="VIV50" s="18"/>
      <c r="VIW50" s="18"/>
      <c r="VIX50" s="18"/>
      <c r="VIY50" s="18"/>
      <c r="VIZ50" s="18"/>
      <c r="VJA50" s="18"/>
      <c r="VJB50" s="18"/>
      <c r="VJC50" s="18"/>
      <c r="VJD50" s="18"/>
      <c r="VJE50" s="18"/>
      <c r="VJF50" s="18"/>
      <c r="VJG50" s="18"/>
      <c r="VJH50" s="18"/>
      <c r="VJI50" s="18"/>
      <c r="VJJ50" s="18"/>
      <c r="VJK50" s="18"/>
      <c r="VJL50" s="18"/>
      <c r="VJM50" s="18"/>
      <c r="VJN50" s="18"/>
      <c r="VJO50" s="18"/>
      <c r="VJP50" s="18"/>
      <c r="VJQ50" s="18"/>
      <c r="VJR50" s="18"/>
      <c r="VJS50" s="18"/>
      <c r="VJT50" s="18"/>
      <c r="VJU50" s="18"/>
      <c r="VJV50" s="18"/>
      <c r="VJW50" s="18"/>
      <c r="VJX50" s="18"/>
      <c r="VJY50" s="18"/>
      <c r="VJZ50" s="18"/>
      <c r="VKA50" s="18"/>
      <c r="VKB50" s="18"/>
      <c r="VKC50" s="18"/>
      <c r="VKD50" s="18"/>
      <c r="VKE50" s="18"/>
      <c r="VKF50" s="18"/>
      <c r="VKG50" s="18"/>
      <c r="VKH50" s="18"/>
      <c r="VKI50" s="18"/>
      <c r="VKJ50" s="18"/>
      <c r="VKK50" s="18"/>
      <c r="VKL50" s="18"/>
      <c r="VKM50" s="18"/>
      <c r="VKN50" s="18"/>
      <c r="VKO50" s="18"/>
      <c r="VKP50" s="18"/>
      <c r="VKQ50" s="18"/>
      <c r="VKR50" s="18"/>
      <c r="VKS50" s="18"/>
      <c r="VKT50" s="18"/>
      <c r="VKU50" s="18"/>
      <c r="VKV50" s="18"/>
      <c r="VKW50" s="18"/>
      <c r="VKX50" s="18"/>
      <c r="VKY50" s="18"/>
      <c r="VKZ50" s="18"/>
      <c r="VLA50" s="18"/>
      <c r="VLB50" s="18"/>
      <c r="VLC50" s="18"/>
      <c r="VLD50" s="18"/>
      <c r="VLE50" s="18"/>
      <c r="VLF50" s="18"/>
      <c r="VLG50" s="18"/>
      <c r="VLH50" s="18"/>
      <c r="VLI50" s="18"/>
      <c r="VLJ50" s="18"/>
      <c r="VLK50" s="18"/>
      <c r="VLL50" s="18"/>
      <c r="VLM50" s="18"/>
      <c r="VLN50" s="18"/>
      <c r="VLO50" s="18"/>
      <c r="VLP50" s="18"/>
      <c r="VLQ50" s="18"/>
      <c r="VLR50" s="18"/>
      <c r="VLS50" s="18"/>
      <c r="VLT50" s="18"/>
      <c r="VLU50" s="18"/>
      <c r="VLV50" s="18"/>
      <c r="VLW50" s="18"/>
      <c r="VLX50" s="18"/>
      <c r="VLY50" s="18"/>
      <c r="VLZ50" s="18"/>
      <c r="VMA50" s="18"/>
      <c r="VMB50" s="18"/>
      <c r="VMC50" s="18"/>
      <c r="VMD50" s="18"/>
      <c r="VME50" s="18"/>
      <c r="VMF50" s="18"/>
      <c r="VMG50" s="18"/>
      <c r="VMH50" s="18"/>
      <c r="VMI50" s="18"/>
      <c r="VMJ50" s="18"/>
      <c r="VMK50" s="18"/>
      <c r="VML50" s="18"/>
      <c r="VMM50" s="18"/>
      <c r="VMN50" s="18"/>
      <c r="VMO50" s="18"/>
      <c r="VMP50" s="18"/>
      <c r="VMQ50" s="18"/>
      <c r="VMR50" s="18"/>
      <c r="VMS50" s="18"/>
      <c r="VMT50" s="18"/>
      <c r="VMU50" s="18"/>
      <c r="VMV50" s="18"/>
      <c r="VMW50" s="18"/>
      <c r="VMX50" s="18"/>
      <c r="VMY50" s="18"/>
      <c r="VMZ50" s="18"/>
      <c r="VNA50" s="18"/>
      <c r="VNB50" s="18"/>
      <c r="VNC50" s="18"/>
      <c r="VND50" s="18"/>
      <c r="VNE50" s="18"/>
      <c r="VNF50" s="18"/>
      <c r="VNG50" s="18"/>
      <c r="VNH50" s="18"/>
      <c r="VNI50" s="18"/>
      <c r="VNJ50" s="18"/>
      <c r="VNK50" s="18"/>
      <c r="VNL50" s="18"/>
      <c r="VNM50" s="18"/>
      <c r="VNN50" s="18"/>
      <c r="VNO50" s="18"/>
      <c r="VNP50" s="18"/>
      <c r="VNQ50" s="18"/>
      <c r="VNR50" s="18"/>
      <c r="VNS50" s="18"/>
      <c r="VNT50" s="18"/>
      <c r="VNU50" s="18"/>
      <c r="VNV50" s="18"/>
      <c r="VNW50" s="18"/>
      <c r="VNX50" s="18"/>
      <c r="VNY50" s="18"/>
      <c r="VNZ50" s="18"/>
      <c r="VOA50" s="18"/>
      <c r="VOB50" s="18"/>
      <c r="VOC50" s="18"/>
      <c r="VOD50" s="18"/>
      <c r="VOE50" s="18"/>
      <c r="VOF50" s="18"/>
      <c r="VOG50" s="18"/>
      <c r="VOH50" s="18"/>
      <c r="VOI50" s="18"/>
      <c r="VOJ50" s="18"/>
      <c r="VOK50" s="18"/>
      <c r="VOL50" s="18"/>
      <c r="VOM50" s="18"/>
      <c r="VON50" s="18"/>
      <c r="VOO50" s="18"/>
      <c r="VOP50" s="18"/>
      <c r="VOQ50" s="18"/>
      <c r="VOR50" s="18"/>
      <c r="VOS50" s="18"/>
      <c r="VOT50" s="18"/>
      <c r="VOU50" s="18"/>
      <c r="VOV50" s="18"/>
      <c r="VOW50" s="18"/>
      <c r="VOX50" s="18"/>
      <c r="VOY50" s="18"/>
      <c r="VOZ50" s="18"/>
      <c r="VPA50" s="18"/>
      <c r="VPB50" s="18"/>
      <c r="VPC50" s="18"/>
      <c r="VPD50" s="18"/>
      <c r="VPE50" s="18"/>
      <c r="VPF50" s="18"/>
      <c r="VPG50" s="18"/>
      <c r="VPH50" s="18"/>
      <c r="VPI50" s="18"/>
      <c r="VPJ50" s="18"/>
      <c r="VPK50" s="18"/>
      <c r="VPL50" s="18"/>
      <c r="VPM50" s="18"/>
      <c r="VPN50" s="18"/>
      <c r="VPO50" s="18"/>
      <c r="VPP50" s="18"/>
      <c r="VPQ50" s="18"/>
      <c r="VPR50" s="18"/>
      <c r="VPS50" s="18"/>
      <c r="VPT50" s="18"/>
      <c r="VPU50" s="18"/>
      <c r="VPV50" s="18"/>
      <c r="VPW50" s="18"/>
      <c r="VPX50" s="18"/>
      <c r="VPY50" s="18"/>
      <c r="VPZ50" s="18"/>
      <c r="VQA50" s="18"/>
      <c r="VQB50" s="18"/>
      <c r="VQC50" s="18"/>
      <c r="VQD50" s="18"/>
      <c r="VQE50" s="18"/>
      <c r="VQF50" s="18"/>
      <c r="VQG50" s="18"/>
      <c r="VQH50" s="18"/>
      <c r="VQI50" s="18"/>
      <c r="VQJ50" s="18"/>
      <c r="VQK50" s="18"/>
      <c r="VQL50" s="18"/>
      <c r="VQM50" s="18"/>
      <c r="VQN50" s="18"/>
      <c r="VQO50" s="18"/>
      <c r="VQP50" s="18"/>
      <c r="VQQ50" s="18"/>
      <c r="VQR50" s="18"/>
      <c r="VQS50" s="18"/>
      <c r="VQT50" s="18"/>
      <c r="VQU50" s="18"/>
      <c r="VQV50" s="18"/>
      <c r="VQW50" s="18"/>
      <c r="VQX50" s="18"/>
      <c r="VQY50" s="18"/>
      <c r="VQZ50" s="18"/>
      <c r="VRA50" s="18"/>
      <c r="VRB50" s="18"/>
      <c r="VRC50" s="18"/>
      <c r="VRD50" s="18"/>
      <c r="VRE50" s="18"/>
      <c r="VRF50" s="18"/>
      <c r="VRG50" s="18"/>
      <c r="VRH50" s="18"/>
      <c r="VRI50" s="18"/>
      <c r="VRJ50" s="18"/>
      <c r="VRK50" s="18"/>
      <c r="VRL50" s="18"/>
      <c r="VRM50" s="18"/>
      <c r="VRN50" s="18"/>
      <c r="VRO50" s="18"/>
      <c r="VRP50" s="18"/>
      <c r="VRQ50" s="18"/>
      <c r="VRR50" s="18"/>
      <c r="VRS50" s="18"/>
      <c r="VRT50" s="18"/>
      <c r="VRU50" s="18"/>
      <c r="VRV50" s="18"/>
      <c r="VRW50" s="18"/>
      <c r="VRX50" s="18"/>
      <c r="VRY50" s="18"/>
      <c r="VRZ50" s="18"/>
      <c r="VSA50" s="18"/>
      <c r="VSB50" s="18"/>
      <c r="VSC50" s="18"/>
      <c r="VSD50" s="18"/>
      <c r="VSE50" s="18"/>
      <c r="VSF50" s="18"/>
      <c r="VSG50" s="18"/>
      <c r="VSH50" s="18"/>
      <c r="VSI50" s="18"/>
      <c r="VSJ50" s="18"/>
      <c r="VSK50" s="18"/>
      <c r="VSL50" s="18"/>
      <c r="VSM50" s="18"/>
      <c r="VSN50" s="18"/>
      <c r="VSO50" s="18"/>
      <c r="VSP50" s="18"/>
      <c r="VSQ50" s="18"/>
      <c r="VSR50" s="18"/>
      <c r="VSS50" s="18"/>
      <c r="VST50" s="18"/>
      <c r="VSU50" s="18"/>
      <c r="VSV50" s="18"/>
      <c r="VSW50" s="18"/>
      <c r="VSX50" s="18"/>
      <c r="VSY50" s="18"/>
      <c r="VSZ50" s="18"/>
      <c r="VTA50" s="18"/>
      <c r="VTB50" s="18"/>
      <c r="VTC50" s="18"/>
      <c r="VTD50" s="18"/>
      <c r="VTE50" s="18"/>
      <c r="VTF50" s="18"/>
      <c r="VTG50" s="18"/>
      <c r="VTH50" s="18"/>
      <c r="VTI50" s="18"/>
      <c r="VTJ50" s="18"/>
      <c r="VTK50" s="18"/>
      <c r="VTL50" s="18"/>
      <c r="VTM50" s="18"/>
      <c r="VTN50" s="18"/>
      <c r="VTO50" s="18"/>
      <c r="VTP50" s="18"/>
      <c r="VTQ50" s="18"/>
      <c r="VTR50" s="18"/>
      <c r="VTS50" s="18"/>
      <c r="VTT50" s="18"/>
      <c r="VTU50" s="18"/>
      <c r="VTV50" s="18"/>
      <c r="VTW50" s="18"/>
      <c r="VTX50" s="18"/>
      <c r="VTY50" s="18"/>
      <c r="VTZ50" s="18"/>
      <c r="VUA50" s="18"/>
      <c r="VUB50" s="18"/>
      <c r="VUC50" s="18"/>
      <c r="VUD50" s="18"/>
      <c r="VUE50" s="18"/>
      <c r="VUF50" s="18"/>
      <c r="VUG50" s="18"/>
      <c r="VUH50" s="18"/>
      <c r="VUI50" s="18"/>
      <c r="VUJ50" s="18"/>
      <c r="VUK50" s="18"/>
      <c r="VUL50" s="18"/>
      <c r="VUM50" s="18"/>
      <c r="VUN50" s="18"/>
      <c r="VUO50" s="18"/>
      <c r="VUP50" s="18"/>
      <c r="VUQ50" s="18"/>
      <c r="VUR50" s="18"/>
      <c r="VUS50" s="18"/>
      <c r="VUT50" s="18"/>
      <c r="VUU50" s="18"/>
      <c r="VUV50" s="18"/>
      <c r="VUW50" s="18"/>
      <c r="VUX50" s="18"/>
      <c r="VUY50" s="18"/>
      <c r="VUZ50" s="18"/>
      <c r="VVA50" s="18"/>
      <c r="VVB50" s="18"/>
      <c r="VVC50" s="18"/>
      <c r="VVD50" s="18"/>
      <c r="VVE50" s="18"/>
      <c r="VVF50" s="18"/>
      <c r="VVG50" s="18"/>
      <c r="VVH50" s="18"/>
      <c r="VVI50" s="18"/>
      <c r="VVJ50" s="18"/>
      <c r="VVK50" s="18"/>
      <c r="VVL50" s="18"/>
      <c r="VVM50" s="18"/>
      <c r="VVN50" s="18"/>
      <c r="VVO50" s="18"/>
      <c r="VVP50" s="18"/>
      <c r="VVQ50" s="18"/>
      <c r="VVR50" s="18"/>
      <c r="VVS50" s="18"/>
      <c r="VVT50" s="18"/>
      <c r="VVU50" s="18"/>
      <c r="VVV50" s="18"/>
      <c r="VVW50" s="18"/>
      <c r="VVX50" s="18"/>
      <c r="VVY50" s="18"/>
      <c r="VVZ50" s="18"/>
      <c r="VWA50" s="18"/>
      <c r="VWB50" s="18"/>
      <c r="VWC50" s="18"/>
      <c r="VWD50" s="18"/>
      <c r="VWE50" s="18"/>
      <c r="VWF50" s="18"/>
      <c r="VWG50" s="18"/>
      <c r="VWH50" s="18"/>
      <c r="VWI50" s="18"/>
      <c r="VWJ50" s="18"/>
      <c r="VWK50" s="18"/>
      <c r="VWL50" s="18"/>
      <c r="VWM50" s="18"/>
      <c r="VWN50" s="18"/>
      <c r="VWO50" s="18"/>
      <c r="VWP50" s="18"/>
      <c r="VWQ50" s="18"/>
      <c r="VWR50" s="18"/>
      <c r="VWS50" s="18"/>
      <c r="VWT50" s="18"/>
      <c r="VWU50" s="18"/>
      <c r="VWV50" s="18"/>
      <c r="VWW50" s="18"/>
      <c r="VWX50" s="18"/>
      <c r="VWY50" s="18"/>
      <c r="VWZ50" s="18"/>
      <c r="VXA50" s="18"/>
      <c r="VXB50" s="18"/>
      <c r="VXC50" s="18"/>
      <c r="VXD50" s="18"/>
      <c r="VXE50" s="18"/>
      <c r="VXF50" s="18"/>
      <c r="VXG50" s="18"/>
      <c r="VXH50" s="18"/>
      <c r="VXI50" s="18"/>
      <c r="VXJ50" s="18"/>
      <c r="VXK50" s="18"/>
      <c r="VXL50" s="18"/>
      <c r="VXM50" s="18"/>
      <c r="VXN50" s="18"/>
      <c r="VXO50" s="18"/>
      <c r="VXP50" s="18"/>
      <c r="VXQ50" s="18"/>
      <c r="VXR50" s="18"/>
      <c r="VXS50" s="18"/>
      <c r="VXT50" s="18"/>
      <c r="VXU50" s="18"/>
      <c r="VXV50" s="18"/>
      <c r="VXW50" s="18"/>
      <c r="VXX50" s="18"/>
      <c r="VXY50" s="18"/>
      <c r="VXZ50" s="18"/>
      <c r="VYA50" s="18"/>
      <c r="VYB50" s="18"/>
      <c r="VYC50" s="18"/>
      <c r="VYD50" s="18"/>
      <c r="VYE50" s="18"/>
      <c r="VYF50" s="18"/>
      <c r="VYG50" s="18"/>
      <c r="VYH50" s="18"/>
      <c r="VYI50" s="18"/>
      <c r="VYJ50" s="18"/>
      <c r="VYK50" s="18"/>
      <c r="VYL50" s="18"/>
      <c r="VYM50" s="18"/>
      <c r="VYN50" s="18"/>
      <c r="VYO50" s="18"/>
      <c r="VYP50" s="18"/>
      <c r="VYQ50" s="18"/>
      <c r="VYR50" s="18"/>
      <c r="VYS50" s="18"/>
      <c r="VYT50" s="18"/>
      <c r="VYU50" s="18"/>
      <c r="VYV50" s="18"/>
      <c r="VYW50" s="18"/>
      <c r="VYX50" s="18"/>
      <c r="VYY50" s="18"/>
      <c r="VYZ50" s="18"/>
      <c r="VZA50" s="18"/>
      <c r="VZB50" s="18"/>
      <c r="VZC50" s="18"/>
      <c r="VZD50" s="18"/>
      <c r="VZE50" s="18"/>
      <c r="VZF50" s="18"/>
      <c r="VZG50" s="18"/>
      <c r="VZH50" s="18"/>
      <c r="VZI50" s="18"/>
      <c r="VZJ50" s="18"/>
      <c r="VZK50" s="18"/>
      <c r="VZL50" s="18"/>
      <c r="VZM50" s="18"/>
      <c r="VZN50" s="18"/>
      <c r="VZO50" s="18"/>
      <c r="VZP50" s="18"/>
      <c r="VZQ50" s="18"/>
      <c r="VZR50" s="18"/>
      <c r="VZS50" s="18"/>
      <c r="VZT50" s="18"/>
      <c r="VZU50" s="18"/>
      <c r="VZV50" s="18"/>
      <c r="VZW50" s="18"/>
      <c r="VZX50" s="18"/>
      <c r="VZY50" s="18"/>
      <c r="VZZ50" s="18"/>
      <c r="WAA50" s="18"/>
      <c r="WAB50" s="18"/>
      <c r="WAC50" s="18"/>
      <c r="WAD50" s="18"/>
      <c r="WAE50" s="18"/>
      <c r="WAF50" s="18"/>
      <c r="WAG50" s="18"/>
      <c r="WAH50" s="18"/>
      <c r="WAI50" s="18"/>
      <c r="WAJ50" s="18"/>
      <c r="WAK50" s="18"/>
      <c r="WAL50" s="18"/>
      <c r="WAM50" s="18"/>
      <c r="WAN50" s="18"/>
      <c r="WAO50" s="18"/>
      <c r="WAP50" s="18"/>
      <c r="WAQ50" s="18"/>
      <c r="WAR50" s="18"/>
      <c r="WAS50" s="18"/>
      <c r="WAT50" s="18"/>
      <c r="WAU50" s="18"/>
      <c r="WAV50" s="18"/>
      <c r="WAW50" s="18"/>
      <c r="WAX50" s="18"/>
      <c r="WAY50" s="18"/>
      <c r="WAZ50" s="18"/>
      <c r="WBA50" s="18"/>
      <c r="WBB50" s="18"/>
      <c r="WBC50" s="18"/>
      <c r="WBD50" s="18"/>
      <c r="WBE50" s="18"/>
      <c r="WBF50" s="18"/>
      <c r="WBG50" s="18"/>
      <c r="WBH50" s="18"/>
      <c r="WBI50" s="18"/>
      <c r="WBJ50" s="18"/>
      <c r="WBK50" s="18"/>
      <c r="WBL50" s="18"/>
      <c r="WBM50" s="18"/>
      <c r="WBN50" s="18"/>
      <c r="WBO50" s="18"/>
      <c r="WBP50" s="18"/>
      <c r="WBQ50" s="18"/>
      <c r="WBR50" s="18"/>
      <c r="WBS50" s="18"/>
      <c r="WBT50" s="18"/>
      <c r="WBU50" s="18"/>
      <c r="WBV50" s="18"/>
      <c r="WBW50" s="18"/>
      <c r="WBX50" s="18"/>
      <c r="WBY50" s="18"/>
      <c r="WBZ50" s="18"/>
      <c r="WCA50" s="18"/>
      <c r="WCB50" s="18"/>
      <c r="WCC50" s="18"/>
      <c r="WCD50" s="18"/>
      <c r="WCE50" s="18"/>
      <c r="WCF50" s="18"/>
      <c r="WCG50" s="18"/>
      <c r="WCH50" s="18"/>
      <c r="WCI50" s="18"/>
      <c r="WCJ50" s="18"/>
      <c r="WCK50" s="18"/>
      <c r="WCL50" s="18"/>
      <c r="WCM50" s="18"/>
      <c r="WCN50" s="18"/>
      <c r="WCO50" s="18"/>
      <c r="WCP50" s="18"/>
      <c r="WCQ50" s="18"/>
      <c r="WCR50" s="18"/>
      <c r="WCS50" s="18"/>
      <c r="WCT50" s="18"/>
      <c r="WCU50" s="18"/>
      <c r="WCV50" s="18"/>
      <c r="WCW50" s="18"/>
      <c r="WCX50" s="18"/>
      <c r="WCY50" s="18"/>
      <c r="WCZ50" s="18"/>
      <c r="WDA50" s="18"/>
      <c r="WDB50" s="18"/>
      <c r="WDC50" s="18"/>
      <c r="WDD50" s="18"/>
      <c r="WDE50" s="18"/>
      <c r="WDF50" s="18"/>
      <c r="WDG50" s="18"/>
      <c r="WDH50" s="18"/>
      <c r="WDI50" s="18"/>
      <c r="WDJ50" s="18"/>
      <c r="WDK50" s="18"/>
      <c r="WDL50" s="18"/>
      <c r="WDM50" s="18"/>
      <c r="WDN50" s="18"/>
      <c r="WDO50" s="18"/>
      <c r="WDP50" s="18"/>
      <c r="WDQ50" s="18"/>
      <c r="WDR50" s="18"/>
      <c r="WDS50" s="18"/>
      <c r="WDT50" s="18"/>
      <c r="WDU50" s="18"/>
      <c r="WDV50" s="18"/>
      <c r="WDW50" s="18"/>
      <c r="WDX50" s="18"/>
      <c r="WDY50" s="18"/>
      <c r="WDZ50" s="18"/>
      <c r="WEA50" s="18"/>
      <c r="WEB50" s="18"/>
      <c r="WEC50" s="18"/>
      <c r="WED50" s="18"/>
      <c r="WEE50" s="18"/>
      <c r="WEF50" s="18"/>
      <c r="WEG50" s="18"/>
      <c r="WEH50" s="18"/>
      <c r="WEI50" s="18"/>
      <c r="WEJ50" s="18"/>
      <c r="WEK50" s="18"/>
      <c r="WEL50" s="18"/>
      <c r="WEM50" s="18"/>
      <c r="WEN50" s="18"/>
      <c r="WEO50" s="18"/>
      <c r="WEP50" s="18"/>
      <c r="WEQ50" s="18"/>
      <c r="WER50" s="18"/>
      <c r="WES50" s="18"/>
      <c r="WET50" s="18"/>
      <c r="WEU50" s="18"/>
      <c r="WEV50" s="18"/>
      <c r="WEW50" s="18"/>
      <c r="WEX50" s="18"/>
      <c r="WEY50" s="18"/>
      <c r="WEZ50" s="18"/>
      <c r="WFA50" s="18"/>
      <c r="WFB50" s="18"/>
      <c r="WFC50" s="18"/>
      <c r="WFD50" s="18"/>
      <c r="WFE50" s="18"/>
      <c r="WFF50" s="18"/>
      <c r="WFG50" s="18"/>
      <c r="WFH50" s="18"/>
      <c r="WFI50" s="18"/>
      <c r="WFJ50" s="18"/>
      <c r="WFK50" s="18"/>
      <c r="WFL50" s="18"/>
      <c r="WFM50" s="18"/>
      <c r="WFN50" s="18"/>
      <c r="WFO50" s="18"/>
      <c r="WFP50" s="18"/>
      <c r="WFQ50" s="18"/>
      <c r="WFR50" s="18"/>
      <c r="WFS50" s="18"/>
      <c r="WFT50" s="18"/>
      <c r="WFU50" s="18"/>
      <c r="WFV50" s="18"/>
      <c r="WFW50" s="18"/>
      <c r="WFX50" s="18"/>
      <c r="WFY50" s="18"/>
      <c r="WFZ50" s="18"/>
      <c r="WGA50" s="18"/>
      <c r="WGB50" s="18"/>
      <c r="WGC50" s="18"/>
      <c r="WGD50" s="18"/>
      <c r="WGE50" s="18"/>
      <c r="WGF50" s="18"/>
      <c r="WGG50" s="18"/>
      <c r="WGH50" s="18"/>
      <c r="WGI50" s="18"/>
      <c r="WGJ50" s="18"/>
      <c r="WGK50" s="18"/>
      <c r="WGL50" s="18"/>
      <c r="WGM50" s="18"/>
      <c r="WGN50" s="18"/>
      <c r="WGO50" s="18"/>
      <c r="WGP50" s="18"/>
      <c r="WGQ50" s="18"/>
      <c r="WGR50" s="18"/>
      <c r="WGS50" s="18"/>
      <c r="WGT50" s="18"/>
      <c r="WGU50" s="18"/>
      <c r="WGV50" s="18"/>
      <c r="WGW50" s="18"/>
      <c r="WGX50" s="18"/>
      <c r="WGY50" s="18"/>
      <c r="WGZ50" s="18"/>
      <c r="WHA50" s="18"/>
      <c r="WHB50" s="18"/>
      <c r="WHC50" s="18"/>
      <c r="WHD50" s="18"/>
      <c r="WHE50" s="18"/>
      <c r="WHF50" s="18"/>
      <c r="WHG50" s="18"/>
      <c r="WHH50" s="18"/>
      <c r="WHI50" s="18"/>
      <c r="WHJ50" s="18"/>
      <c r="WHK50" s="18"/>
      <c r="WHL50" s="18"/>
      <c r="WHM50" s="18"/>
      <c r="WHN50" s="18"/>
      <c r="WHO50" s="18"/>
      <c r="WHP50" s="18"/>
      <c r="WHQ50" s="18"/>
      <c r="WHR50" s="18"/>
      <c r="WHS50" s="18"/>
      <c r="WHT50" s="18"/>
      <c r="WHU50" s="18"/>
      <c r="WHV50" s="18"/>
      <c r="WHW50" s="18"/>
      <c r="WHX50" s="18"/>
      <c r="WHY50" s="18"/>
      <c r="WHZ50" s="18"/>
      <c r="WIA50" s="18"/>
      <c r="WIB50" s="18"/>
      <c r="WIC50" s="18"/>
      <c r="WID50" s="18"/>
      <c r="WIE50" s="18"/>
      <c r="WIF50" s="18"/>
      <c r="WIG50" s="18"/>
      <c r="WIH50" s="18"/>
      <c r="WII50" s="18"/>
      <c r="WIJ50" s="18"/>
      <c r="WIK50" s="18"/>
      <c r="WIL50" s="18"/>
      <c r="WIM50" s="18"/>
      <c r="WIN50" s="18"/>
      <c r="WIO50" s="18"/>
      <c r="WIP50" s="18"/>
      <c r="WIQ50" s="18"/>
      <c r="WIR50" s="18"/>
      <c r="WIS50" s="18"/>
      <c r="WIT50" s="18"/>
      <c r="WIU50" s="18"/>
      <c r="WIV50" s="18"/>
      <c r="WIW50" s="18"/>
      <c r="WIX50" s="18"/>
      <c r="WIY50" s="18"/>
      <c r="WIZ50" s="18"/>
      <c r="WJA50" s="18"/>
      <c r="WJB50" s="18"/>
      <c r="WJC50" s="18"/>
      <c r="WJD50" s="18"/>
      <c r="WJE50" s="18"/>
      <c r="WJF50" s="18"/>
      <c r="WJG50" s="18"/>
      <c r="WJH50" s="18"/>
      <c r="WJI50" s="18"/>
      <c r="WJJ50" s="18"/>
      <c r="WJK50" s="18"/>
      <c r="WJL50" s="18"/>
      <c r="WJM50" s="18"/>
      <c r="WJN50" s="18"/>
      <c r="WJO50" s="18"/>
      <c r="WJP50" s="18"/>
      <c r="WJQ50" s="18"/>
      <c r="WJR50" s="18"/>
      <c r="WJS50" s="18"/>
      <c r="WJT50" s="18"/>
      <c r="WJU50" s="18"/>
      <c r="WJV50" s="18"/>
      <c r="WJW50" s="18"/>
      <c r="WJX50" s="18"/>
      <c r="WJY50" s="18"/>
      <c r="WJZ50" s="18"/>
      <c r="WKA50" s="18"/>
      <c r="WKB50" s="18"/>
      <c r="WKC50" s="18"/>
      <c r="WKD50" s="18"/>
      <c r="WKE50" s="18"/>
      <c r="WKF50" s="18"/>
      <c r="WKG50" s="18"/>
      <c r="WKH50" s="18"/>
      <c r="WKI50" s="18"/>
      <c r="WKJ50" s="18"/>
      <c r="WKK50" s="18"/>
      <c r="WKL50" s="18"/>
      <c r="WKM50" s="18"/>
      <c r="WKN50" s="18"/>
      <c r="WKO50" s="18"/>
      <c r="WKP50" s="18"/>
      <c r="WKQ50" s="18"/>
      <c r="WKR50" s="18"/>
      <c r="WKS50" s="18"/>
      <c r="WKT50" s="18"/>
      <c r="WKU50" s="18"/>
      <c r="WKV50" s="18"/>
      <c r="WKW50" s="18"/>
      <c r="WKX50" s="18"/>
      <c r="WKY50" s="18"/>
      <c r="WKZ50" s="18"/>
      <c r="WLA50" s="18"/>
      <c r="WLB50" s="18"/>
      <c r="WLC50" s="18"/>
      <c r="WLD50" s="18"/>
      <c r="WLE50" s="18"/>
      <c r="WLF50" s="18"/>
      <c r="WLG50" s="18"/>
      <c r="WLH50" s="18"/>
      <c r="WLI50" s="18"/>
      <c r="WLJ50" s="18"/>
      <c r="WLK50" s="18"/>
      <c r="WLL50" s="18"/>
      <c r="WLM50" s="18"/>
      <c r="WLN50" s="18"/>
      <c r="WLO50" s="18"/>
      <c r="WLP50" s="18"/>
      <c r="WLQ50" s="18"/>
      <c r="WLR50" s="18"/>
      <c r="WLS50" s="18"/>
      <c r="WLT50" s="18"/>
      <c r="WLU50" s="18"/>
      <c r="WLV50" s="18"/>
      <c r="WLW50" s="18"/>
      <c r="WLX50" s="18"/>
      <c r="WLY50" s="18"/>
      <c r="WLZ50" s="18"/>
      <c r="WMA50" s="18"/>
      <c r="WMB50" s="18"/>
      <c r="WMC50" s="18"/>
      <c r="WMD50" s="18"/>
      <c r="WME50" s="18"/>
      <c r="WMF50" s="18"/>
      <c r="WMG50" s="18"/>
      <c r="WMH50" s="18"/>
      <c r="WMI50" s="18"/>
      <c r="WMJ50" s="18"/>
      <c r="WMK50" s="18"/>
      <c r="WML50" s="18"/>
      <c r="WMM50" s="18"/>
      <c r="WMN50" s="18"/>
      <c r="WMO50" s="18"/>
      <c r="WMP50" s="18"/>
      <c r="WMQ50" s="18"/>
      <c r="WMR50" s="18"/>
      <c r="WMS50" s="18"/>
      <c r="WMT50" s="18"/>
      <c r="WMU50" s="18"/>
      <c r="WMV50" s="18"/>
      <c r="WMW50" s="18"/>
      <c r="WMX50" s="18"/>
      <c r="WMY50" s="18"/>
      <c r="WMZ50" s="18"/>
      <c r="WNA50" s="18"/>
      <c r="WNB50" s="18"/>
      <c r="WNC50" s="18"/>
      <c r="WND50" s="18"/>
      <c r="WNE50" s="18"/>
      <c r="WNF50" s="18"/>
      <c r="WNG50" s="18"/>
      <c r="WNH50" s="18"/>
      <c r="WNI50" s="18"/>
      <c r="WNJ50" s="18"/>
      <c r="WNK50" s="18"/>
      <c r="WNL50" s="18"/>
      <c r="WNM50" s="18"/>
      <c r="WNN50" s="18"/>
      <c r="WNO50" s="18"/>
      <c r="WNP50" s="18"/>
      <c r="WNQ50" s="18"/>
      <c r="WNR50" s="18"/>
      <c r="WNS50" s="18"/>
      <c r="WNT50" s="18"/>
      <c r="WNU50" s="18"/>
      <c r="WNV50" s="18"/>
      <c r="WNW50" s="18"/>
      <c r="WNX50" s="18"/>
      <c r="WNY50" s="18"/>
      <c r="WNZ50" s="18"/>
      <c r="WOA50" s="18"/>
      <c r="WOB50" s="18"/>
      <c r="WOC50" s="18"/>
      <c r="WOD50" s="18"/>
      <c r="WOE50" s="18"/>
      <c r="WOF50" s="18"/>
      <c r="WOG50" s="18"/>
      <c r="WOH50" s="18"/>
      <c r="WOI50" s="18"/>
      <c r="WOJ50" s="18"/>
      <c r="WOK50" s="18"/>
      <c r="WOL50" s="18"/>
      <c r="WOM50" s="18"/>
      <c r="WON50" s="18"/>
      <c r="WOO50" s="18"/>
      <c r="WOP50" s="18"/>
      <c r="WOQ50" s="18"/>
      <c r="WOR50" s="18"/>
      <c r="WOS50" s="18"/>
      <c r="WOT50" s="18"/>
      <c r="WOU50" s="18"/>
      <c r="WOV50" s="18"/>
      <c r="WOW50" s="18"/>
      <c r="WOX50" s="18"/>
      <c r="WOY50" s="18"/>
      <c r="WOZ50" s="18"/>
      <c r="WPA50" s="18"/>
      <c r="WPB50" s="18"/>
      <c r="WPC50" s="18"/>
      <c r="WPD50" s="18"/>
      <c r="WPE50" s="18"/>
      <c r="WPF50" s="18"/>
      <c r="WPG50" s="18"/>
      <c r="WPH50" s="18"/>
      <c r="WPI50" s="18"/>
      <c r="WPJ50" s="18"/>
      <c r="WPK50" s="18"/>
      <c r="WPL50" s="18"/>
      <c r="WPM50" s="18"/>
      <c r="WPN50" s="18"/>
      <c r="WPO50" s="18"/>
      <c r="WPP50" s="18"/>
      <c r="WPQ50" s="18"/>
      <c r="WPR50" s="18"/>
      <c r="WPS50" s="18"/>
      <c r="WPT50" s="18"/>
      <c r="WPU50" s="18"/>
      <c r="WPV50" s="18"/>
      <c r="WPW50" s="18"/>
      <c r="WPX50" s="18"/>
      <c r="WPY50" s="18"/>
      <c r="WPZ50" s="18"/>
      <c r="WQA50" s="18"/>
      <c r="WQB50" s="18"/>
      <c r="WQC50" s="18"/>
      <c r="WQD50" s="18"/>
      <c r="WQE50" s="18"/>
      <c r="WQF50" s="18"/>
      <c r="WQG50" s="18"/>
      <c r="WQH50" s="18"/>
      <c r="WQI50" s="18"/>
      <c r="WQJ50" s="18"/>
      <c r="WQK50" s="18"/>
      <c r="WQL50" s="18"/>
      <c r="WQM50" s="18"/>
      <c r="WQN50" s="18"/>
      <c r="WQO50" s="18"/>
      <c r="WQP50" s="18"/>
      <c r="WQQ50" s="18"/>
      <c r="WQR50" s="18"/>
      <c r="WQS50" s="18"/>
      <c r="WQT50" s="18"/>
      <c r="WQU50" s="18"/>
      <c r="WQV50" s="18"/>
      <c r="WQW50" s="18"/>
      <c r="WQX50" s="18"/>
      <c r="WQY50" s="18"/>
      <c r="WQZ50" s="18"/>
      <c r="WRA50" s="18"/>
      <c r="WRB50" s="18"/>
      <c r="WRC50" s="18"/>
      <c r="WRD50" s="18"/>
      <c r="WRE50" s="18"/>
      <c r="WRF50" s="18"/>
      <c r="WRG50" s="18"/>
      <c r="WRH50" s="18"/>
      <c r="WRI50" s="18"/>
      <c r="WRJ50" s="18"/>
      <c r="WRK50" s="18"/>
      <c r="WRL50" s="18"/>
      <c r="WRM50" s="18"/>
      <c r="WRN50" s="18"/>
      <c r="WRO50" s="18"/>
      <c r="WRP50" s="18"/>
      <c r="WRQ50" s="18"/>
      <c r="WRR50" s="18"/>
      <c r="WRS50" s="18"/>
      <c r="WRT50" s="18"/>
      <c r="WRU50" s="18"/>
      <c r="WRV50" s="18"/>
      <c r="WRW50" s="18"/>
      <c r="WRX50" s="18"/>
      <c r="WRY50" s="18"/>
      <c r="WRZ50" s="18"/>
      <c r="WSA50" s="18"/>
      <c r="WSB50" s="18"/>
      <c r="WSC50" s="18"/>
      <c r="WSD50" s="18"/>
      <c r="WSE50" s="18"/>
      <c r="WSF50" s="18"/>
      <c r="WSG50" s="18"/>
      <c r="WSH50" s="18"/>
      <c r="WSI50" s="18"/>
      <c r="WSJ50" s="18"/>
      <c r="WSK50" s="18"/>
      <c r="WSL50" s="18"/>
      <c r="WSM50" s="18"/>
      <c r="WSN50" s="18"/>
      <c r="WSO50" s="18"/>
      <c r="WSP50" s="18"/>
      <c r="WSQ50" s="18"/>
      <c r="WSR50" s="18"/>
      <c r="WSS50" s="18"/>
      <c r="WST50" s="18"/>
      <c r="WSU50" s="18"/>
      <c r="WSV50" s="18"/>
      <c r="WSW50" s="18"/>
      <c r="WSX50" s="18"/>
      <c r="WSY50" s="18"/>
      <c r="WSZ50" s="18"/>
      <c r="WTA50" s="18"/>
      <c r="WTB50" s="18"/>
      <c r="WTC50" s="18"/>
      <c r="WTD50" s="18"/>
      <c r="WTE50" s="18"/>
      <c r="WTF50" s="18"/>
      <c r="WTG50" s="18"/>
      <c r="WTH50" s="18"/>
      <c r="WTI50" s="18"/>
      <c r="WTJ50" s="18"/>
      <c r="WTK50" s="18"/>
      <c r="WTL50" s="18"/>
      <c r="WTM50" s="18"/>
      <c r="WTN50" s="18"/>
      <c r="WTO50" s="18"/>
      <c r="WTP50" s="18"/>
      <c r="WTQ50" s="18"/>
      <c r="WTR50" s="18"/>
      <c r="WTS50" s="18"/>
      <c r="WTT50" s="18"/>
      <c r="WTU50" s="18"/>
      <c r="WTV50" s="18"/>
      <c r="WTW50" s="18"/>
      <c r="WTX50" s="18"/>
      <c r="WTY50" s="18"/>
      <c r="WTZ50" s="18"/>
      <c r="WUA50" s="18"/>
      <c r="WUB50" s="18"/>
      <c r="WUC50" s="18"/>
      <c r="WUD50" s="18"/>
      <c r="WUE50" s="18"/>
      <c r="WUF50" s="18"/>
      <c r="WUG50" s="18"/>
      <c r="WUH50" s="18"/>
      <c r="WUI50" s="18"/>
      <c r="WUJ50" s="18"/>
      <c r="WUK50" s="18"/>
      <c r="WUL50" s="18"/>
      <c r="WUM50" s="18"/>
      <c r="WUN50" s="18"/>
      <c r="WUO50" s="18"/>
      <c r="WUP50" s="18"/>
      <c r="WUQ50" s="18"/>
      <c r="WUR50" s="18"/>
      <c r="WUS50" s="18"/>
      <c r="WUT50" s="18"/>
      <c r="WUU50" s="18"/>
      <c r="WUV50" s="18"/>
      <c r="WUW50" s="18"/>
      <c r="WUX50" s="18"/>
      <c r="WUY50" s="18"/>
      <c r="WUZ50" s="18"/>
      <c r="WVA50" s="18"/>
      <c r="WVB50" s="18"/>
      <c r="WVC50" s="18"/>
      <c r="WVD50" s="18"/>
      <c r="WVE50" s="18"/>
      <c r="WVF50" s="18"/>
      <c r="WVG50" s="18"/>
      <c r="WVH50" s="18"/>
      <c r="WVI50" s="18"/>
      <c r="WVJ50" s="18"/>
      <c r="WVK50" s="18"/>
      <c r="WVL50" s="18"/>
      <c r="WVM50" s="18"/>
      <c r="WVN50" s="18"/>
      <c r="WVO50" s="18"/>
      <c r="WVP50" s="18"/>
      <c r="WVQ50" s="18"/>
      <c r="WVR50" s="18"/>
      <c r="WVS50" s="18"/>
      <c r="WVT50" s="18"/>
      <c r="WVU50" s="18"/>
      <c r="WVV50" s="18"/>
      <c r="WVW50" s="18"/>
      <c r="WVX50" s="18"/>
      <c r="WVY50" s="18"/>
      <c r="WVZ50" s="18"/>
      <c r="WWA50" s="18"/>
      <c r="WWB50" s="18"/>
      <c r="WWC50" s="18"/>
      <c r="WWD50" s="18"/>
      <c r="WWE50" s="18"/>
      <c r="WWF50" s="18"/>
      <c r="WWG50" s="18"/>
      <c r="WWH50" s="18"/>
      <c r="WWI50" s="18"/>
      <c r="WWJ50" s="18"/>
      <c r="WWK50" s="18"/>
      <c r="WWL50" s="18"/>
      <c r="WWM50" s="18"/>
      <c r="WWN50" s="18"/>
      <c r="WWO50" s="18"/>
      <c r="WWP50" s="18"/>
      <c r="WWQ50" s="18"/>
      <c r="WWR50" s="18"/>
      <c r="WWS50" s="18"/>
      <c r="WWT50" s="18"/>
      <c r="WWU50" s="18"/>
      <c r="WWV50" s="18"/>
      <c r="WWW50" s="18"/>
      <c r="WWX50" s="18"/>
      <c r="WWY50" s="18"/>
      <c r="WWZ50" s="18"/>
      <c r="WXA50" s="18"/>
      <c r="WXB50" s="18"/>
      <c r="WXC50" s="18"/>
      <c r="WXD50" s="18"/>
      <c r="WXE50" s="18"/>
      <c r="WXF50" s="18"/>
      <c r="WXG50" s="18"/>
      <c r="WXH50" s="18"/>
      <c r="WXI50" s="18"/>
      <c r="WXJ50" s="18"/>
      <c r="WXK50" s="18"/>
      <c r="WXL50" s="18"/>
      <c r="WXM50" s="18"/>
      <c r="WXN50" s="18"/>
      <c r="WXO50" s="18"/>
      <c r="WXP50" s="18"/>
      <c r="WXQ50" s="18"/>
      <c r="WXR50" s="18"/>
      <c r="WXS50" s="18"/>
      <c r="WXT50" s="18"/>
      <c r="WXU50" s="18"/>
      <c r="WXV50" s="18"/>
      <c r="WXW50" s="18"/>
      <c r="WXX50" s="18"/>
      <c r="WXY50" s="18"/>
      <c r="WXZ50" s="18"/>
      <c r="WYA50" s="18"/>
      <c r="WYB50" s="18"/>
      <c r="WYC50" s="18"/>
      <c r="WYD50" s="18"/>
      <c r="WYE50" s="18"/>
      <c r="WYF50" s="18"/>
      <c r="WYG50" s="18"/>
      <c r="WYH50" s="18"/>
      <c r="WYI50" s="18"/>
      <c r="WYJ50" s="18"/>
      <c r="WYK50" s="18"/>
      <c r="WYL50" s="18"/>
      <c r="WYM50" s="18"/>
      <c r="WYN50" s="18"/>
      <c r="WYO50" s="18"/>
      <c r="WYP50" s="18"/>
      <c r="WYQ50" s="18"/>
      <c r="WYR50" s="18"/>
      <c r="WYS50" s="18"/>
      <c r="WYT50" s="18"/>
      <c r="WYU50" s="18"/>
      <c r="WYV50" s="18"/>
      <c r="WYW50" s="18"/>
      <c r="WYX50" s="18"/>
      <c r="WYY50" s="18"/>
      <c r="WYZ50" s="18"/>
      <c r="WZA50" s="18"/>
      <c r="WZB50" s="18"/>
      <c r="WZC50" s="18"/>
      <c r="WZD50" s="18"/>
      <c r="WZE50" s="18"/>
      <c r="WZF50" s="18"/>
      <c r="WZG50" s="18"/>
      <c r="WZH50" s="18"/>
      <c r="WZI50" s="18"/>
      <c r="WZJ50" s="18"/>
      <c r="WZK50" s="18"/>
      <c r="WZL50" s="18"/>
      <c r="WZM50" s="18"/>
      <c r="WZN50" s="18"/>
      <c r="WZO50" s="18"/>
      <c r="WZP50" s="18"/>
      <c r="WZQ50" s="18"/>
      <c r="WZR50" s="18"/>
      <c r="WZS50" s="18"/>
      <c r="WZT50" s="18"/>
      <c r="WZU50" s="18"/>
      <c r="WZV50" s="18"/>
      <c r="WZW50" s="18"/>
      <c r="WZX50" s="18"/>
      <c r="WZY50" s="18"/>
      <c r="WZZ50" s="18"/>
      <c r="XAA50" s="18"/>
      <c r="XAB50" s="18"/>
      <c r="XAC50" s="18"/>
      <c r="XAD50" s="18"/>
      <c r="XAE50" s="18"/>
      <c r="XAF50" s="18"/>
      <c r="XAG50" s="18"/>
      <c r="XAH50" s="18"/>
      <c r="XAI50" s="18"/>
      <c r="XAJ50" s="18"/>
      <c r="XAK50" s="18"/>
      <c r="XAL50" s="18"/>
      <c r="XAM50" s="18"/>
      <c r="XAN50" s="18"/>
      <c r="XAO50" s="18"/>
      <c r="XAP50" s="18"/>
      <c r="XAQ50" s="18"/>
      <c r="XAR50" s="18"/>
      <c r="XAS50" s="18"/>
      <c r="XAT50" s="18"/>
      <c r="XAU50" s="18"/>
      <c r="XAV50" s="18"/>
      <c r="XAW50" s="18"/>
      <c r="XAX50" s="18"/>
      <c r="XAY50" s="18"/>
      <c r="XAZ50" s="18"/>
      <c r="XBA50" s="18"/>
      <c r="XBB50" s="18"/>
      <c r="XBC50" s="18"/>
      <c r="XBD50" s="18"/>
      <c r="XBE50" s="18"/>
      <c r="XBF50" s="18"/>
      <c r="XBG50" s="18"/>
      <c r="XBH50" s="18"/>
      <c r="XBI50" s="18"/>
      <c r="XBJ50" s="18"/>
      <c r="XBK50" s="18"/>
      <c r="XBL50" s="18"/>
      <c r="XBM50" s="18"/>
      <c r="XBN50" s="18"/>
      <c r="XBO50" s="18"/>
      <c r="XBP50" s="18"/>
      <c r="XBQ50" s="18"/>
      <c r="XBR50" s="18"/>
      <c r="XBS50" s="18"/>
      <c r="XBT50" s="18"/>
      <c r="XBU50" s="18"/>
      <c r="XBV50" s="18"/>
      <c r="XBW50" s="18"/>
      <c r="XBX50" s="18"/>
      <c r="XBY50" s="18"/>
      <c r="XBZ50" s="18"/>
      <c r="XCA50" s="18"/>
      <c r="XCB50" s="18"/>
      <c r="XCC50" s="18"/>
      <c r="XCD50" s="18"/>
      <c r="XCE50" s="18"/>
      <c r="XCF50" s="18"/>
      <c r="XCG50" s="18"/>
      <c r="XCH50" s="18"/>
      <c r="XCI50" s="18"/>
      <c r="XCJ50" s="18"/>
      <c r="XCK50" s="18"/>
      <c r="XCL50" s="18"/>
      <c r="XCM50" s="18"/>
      <c r="XCN50" s="18"/>
      <c r="XCO50" s="18"/>
      <c r="XCP50" s="18"/>
      <c r="XCQ50" s="18"/>
      <c r="XCR50" s="18"/>
      <c r="XCS50" s="18"/>
      <c r="XCT50" s="18"/>
      <c r="XCU50" s="18"/>
      <c r="XCV50" s="18"/>
      <c r="XCW50" s="18"/>
      <c r="XCX50" s="18"/>
      <c r="XCY50" s="18"/>
      <c r="XCZ50" s="18"/>
      <c r="XDA50" s="18"/>
      <c r="XDB50" s="18"/>
      <c r="XDC50" s="18"/>
      <c r="XDD50" s="18"/>
      <c r="XDE50" s="18"/>
      <c r="XDF50" s="18"/>
      <c r="XDG50" s="18"/>
      <c r="XDH50" s="18"/>
      <c r="XDI50" s="18"/>
      <c r="XDJ50" s="18"/>
      <c r="XDK50" s="18"/>
      <c r="XDL50" s="18"/>
      <c r="XDM50" s="18"/>
      <c r="XDN50" s="18"/>
      <c r="XDO50" s="18"/>
      <c r="XDP50" s="18"/>
      <c r="XDQ50" s="18"/>
      <c r="XDR50" s="18"/>
      <c r="XDS50" s="18"/>
      <c r="XDT50" s="18"/>
      <c r="XDU50" s="18"/>
      <c r="XDV50" s="18"/>
      <c r="XDW50" s="18"/>
      <c r="XDX50" s="18"/>
      <c r="XDY50" s="18"/>
      <c r="XDZ50" s="18"/>
      <c r="XEA50" s="18"/>
      <c r="XEB50" s="18"/>
      <c r="XEC50" s="18"/>
      <c r="XED50" s="18"/>
      <c r="XEE50" s="18"/>
      <c r="XEF50" s="18"/>
      <c r="XEG50" s="18"/>
      <c r="XEH50" s="18"/>
      <c r="XEI50" s="18"/>
      <c r="XEJ50" s="18"/>
      <c r="XEK50" s="18"/>
      <c r="XEL50" s="18"/>
      <c r="XEM50" s="18"/>
      <c r="XEN50" s="18"/>
      <c r="XEO50" s="18"/>
      <c r="XEP50" s="18"/>
      <c r="XEQ50" s="18"/>
      <c r="XER50" s="18"/>
      <c r="XES50" s="18"/>
      <c r="XET50" s="18"/>
      <c r="XEU50" s="18"/>
      <c r="XEV50" s="18"/>
      <c r="XEW50" s="18"/>
      <c r="XEX50" s="18"/>
      <c r="XEY50" s="18"/>
      <c r="XEZ50" s="18"/>
      <c r="XFA50" s="18"/>
      <c r="XFB50" s="18"/>
      <c r="XFC50" s="18"/>
      <c r="XFD50" s="18"/>
    </row>
    <row r="51" spans="1:4054 14285:16384" s="56" customFormat="1" x14ac:dyDescent="0.25">
      <c r="A51" s="193"/>
      <c r="B51" s="36" t="s">
        <v>69</v>
      </c>
      <c r="C51" s="64" t="s">
        <v>70</v>
      </c>
      <c r="D51" s="36">
        <v>200</v>
      </c>
      <c r="E51" s="43">
        <f>BD51*200/100</f>
        <v>4.4000000000000004</v>
      </c>
      <c r="F51" s="43">
        <f>BE51*200/100</f>
        <v>4.22</v>
      </c>
      <c r="G51" s="43">
        <f>BF51*200/100</f>
        <v>13.22</v>
      </c>
      <c r="H51" s="43">
        <f>BG51*200/100</f>
        <v>118</v>
      </c>
      <c r="I51" s="43">
        <v>97.2</v>
      </c>
      <c r="J51" s="43">
        <f t="shared" ref="J51:P51" si="18">BI51*200/100</f>
        <v>0.18</v>
      </c>
      <c r="K51" s="43">
        <f t="shared" si="18"/>
        <v>0.06</v>
      </c>
      <c r="L51" s="43">
        <f t="shared" si="18"/>
        <v>4.66</v>
      </c>
      <c r="M51" s="43">
        <f t="shared" si="18"/>
        <v>34.14</v>
      </c>
      <c r="N51" s="43">
        <f t="shared" si="18"/>
        <v>28.46</v>
      </c>
      <c r="O51" s="43">
        <f t="shared" si="18"/>
        <v>70.48</v>
      </c>
      <c r="P51" s="43">
        <f t="shared" si="18"/>
        <v>1.64</v>
      </c>
      <c r="Q51" s="85">
        <v>5.49</v>
      </c>
      <c r="R51" s="85">
        <v>5.27</v>
      </c>
      <c r="S51" s="85">
        <v>16.54</v>
      </c>
      <c r="T51" s="85">
        <v>148.25</v>
      </c>
      <c r="U51" s="85"/>
      <c r="V51" s="86">
        <v>0.22800000000000001</v>
      </c>
      <c r="W51" s="86">
        <v>7.2999999999999995E-2</v>
      </c>
      <c r="X51" s="85">
        <v>5.83</v>
      </c>
      <c r="Y51" s="85">
        <v>42.68</v>
      </c>
      <c r="Z51" s="85">
        <v>88.1</v>
      </c>
      <c r="AA51" s="85">
        <v>35.58</v>
      </c>
      <c r="AB51" s="85">
        <v>2.0499999999999998</v>
      </c>
      <c r="BD51" s="29">
        <v>2.2000000000000002</v>
      </c>
      <c r="BE51" s="29">
        <v>2.11</v>
      </c>
      <c r="BF51" s="29">
        <v>6.61</v>
      </c>
      <c r="BG51" s="29">
        <v>59</v>
      </c>
      <c r="BH51" s="29" t="e">
        <f>#REF!*200/250</f>
        <v>#REF!</v>
      </c>
      <c r="BI51" s="29">
        <v>0.09</v>
      </c>
      <c r="BJ51" s="29">
        <v>0.03</v>
      </c>
      <c r="BK51" s="29">
        <v>2.33</v>
      </c>
      <c r="BL51" s="29">
        <v>17.07</v>
      </c>
      <c r="BM51" s="29">
        <v>14.23</v>
      </c>
      <c r="BN51" s="29">
        <v>35.24</v>
      </c>
      <c r="BO51" s="29">
        <v>0.82</v>
      </c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  <c r="IW51" s="18"/>
      <c r="IX51" s="18"/>
      <c r="IY51" s="18"/>
      <c r="IZ51" s="18"/>
      <c r="JA51" s="18"/>
      <c r="JB51" s="18"/>
      <c r="JC51" s="18"/>
      <c r="JD51" s="18"/>
      <c r="JE51" s="18"/>
      <c r="JF51" s="18"/>
      <c r="JG51" s="18"/>
      <c r="JH51" s="18"/>
      <c r="JI51" s="18"/>
      <c r="JJ51" s="18"/>
      <c r="JK51" s="18"/>
      <c r="JL51" s="18"/>
      <c r="JM51" s="18"/>
      <c r="JN51" s="18"/>
      <c r="JO51" s="18"/>
      <c r="JP51" s="18"/>
      <c r="JQ51" s="18"/>
      <c r="JR51" s="18"/>
      <c r="JS51" s="18"/>
      <c r="JT51" s="18"/>
      <c r="JU51" s="18"/>
      <c r="JV51" s="18"/>
      <c r="JW51" s="18"/>
      <c r="JX51" s="18"/>
      <c r="JY51" s="18"/>
      <c r="JZ51" s="18"/>
      <c r="KA51" s="18"/>
      <c r="KB51" s="18"/>
      <c r="KC51" s="18"/>
      <c r="KD51" s="18"/>
      <c r="KE51" s="18"/>
      <c r="KF51" s="18"/>
      <c r="KG51" s="18"/>
      <c r="KH51" s="18"/>
      <c r="KI51" s="18"/>
      <c r="KJ51" s="18"/>
      <c r="KK51" s="18"/>
      <c r="KL51" s="18"/>
      <c r="KM51" s="18"/>
      <c r="KN51" s="18"/>
      <c r="KO51" s="18"/>
      <c r="KP51" s="18"/>
      <c r="KQ51" s="18"/>
      <c r="KR51" s="18"/>
      <c r="KS51" s="18"/>
      <c r="KT51" s="18"/>
      <c r="KU51" s="18"/>
      <c r="KV51" s="18"/>
      <c r="KW51" s="18"/>
      <c r="KX51" s="18"/>
      <c r="KY51" s="18"/>
      <c r="KZ51" s="18"/>
      <c r="LA51" s="18"/>
      <c r="LB51" s="18"/>
      <c r="LC51" s="18"/>
      <c r="LD51" s="18"/>
      <c r="LE51" s="18"/>
      <c r="LF51" s="18"/>
      <c r="LG51" s="18"/>
      <c r="LH51" s="18"/>
      <c r="LI51" s="18"/>
      <c r="LJ51" s="18"/>
      <c r="LK51" s="18"/>
      <c r="LL51" s="18"/>
      <c r="LM51" s="18"/>
      <c r="LN51" s="18"/>
      <c r="LO51" s="18"/>
      <c r="LP51" s="18"/>
      <c r="LQ51" s="18"/>
      <c r="LR51" s="18"/>
      <c r="LS51" s="18"/>
      <c r="LT51" s="18"/>
      <c r="LU51" s="18"/>
      <c r="LV51" s="18"/>
      <c r="LW51" s="18"/>
      <c r="LX51" s="18"/>
      <c r="LY51" s="18"/>
      <c r="LZ51" s="18"/>
      <c r="MA51" s="18"/>
      <c r="MB51" s="18"/>
      <c r="MC51" s="18"/>
      <c r="MD51" s="18"/>
      <c r="ME51" s="18"/>
      <c r="MF51" s="18"/>
      <c r="MG51" s="18"/>
      <c r="MH51" s="18"/>
      <c r="MI51" s="18"/>
      <c r="MJ51" s="18"/>
      <c r="MK51" s="18"/>
      <c r="ML51" s="18"/>
      <c r="MM51" s="18"/>
      <c r="MN51" s="18"/>
      <c r="MO51" s="18"/>
      <c r="MP51" s="18"/>
      <c r="MQ51" s="18"/>
      <c r="MR51" s="18"/>
      <c r="MS51" s="18"/>
      <c r="MT51" s="18"/>
      <c r="MU51" s="18"/>
      <c r="MV51" s="18"/>
      <c r="MW51" s="18"/>
      <c r="MX51" s="18"/>
      <c r="MY51" s="18"/>
      <c r="MZ51" s="18"/>
      <c r="NA51" s="18"/>
      <c r="NB51" s="18"/>
      <c r="NC51" s="18"/>
      <c r="ND51" s="18"/>
      <c r="NE51" s="18"/>
      <c r="NF51" s="18"/>
      <c r="NG51" s="18"/>
      <c r="NH51" s="18"/>
      <c r="NI51" s="18"/>
      <c r="NJ51" s="18"/>
      <c r="NK51" s="18"/>
      <c r="NL51" s="18"/>
      <c r="NM51" s="18"/>
      <c r="NN51" s="18"/>
      <c r="NO51" s="18"/>
      <c r="NP51" s="18"/>
      <c r="NQ51" s="18"/>
      <c r="NR51" s="18"/>
      <c r="NS51" s="18"/>
      <c r="NT51" s="18"/>
      <c r="NU51" s="18"/>
      <c r="NV51" s="18"/>
      <c r="NW51" s="18"/>
      <c r="NX51" s="18"/>
      <c r="NY51" s="18"/>
      <c r="NZ51" s="18"/>
      <c r="OA51" s="18"/>
      <c r="OB51" s="18"/>
      <c r="OC51" s="18"/>
      <c r="OD51" s="18"/>
      <c r="OE51" s="18"/>
      <c r="OF51" s="18"/>
      <c r="OG51" s="18"/>
      <c r="OH51" s="18"/>
      <c r="OI51" s="18"/>
      <c r="OJ51" s="18"/>
      <c r="OK51" s="18"/>
      <c r="OL51" s="18"/>
      <c r="OM51" s="18"/>
      <c r="ON51" s="18"/>
      <c r="OO51" s="18"/>
      <c r="OP51" s="18"/>
      <c r="OQ51" s="18"/>
      <c r="OR51" s="18"/>
      <c r="OS51" s="18"/>
      <c r="OT51" s="18"/>
      <c r="OU51" s="18"/>
      <c r="OV51" s="18"/>
      <c r="OW51" s="18"/>
      <c r="OX51" s="18"/>
      <c r="OY51" s="18"/>
      <c r="OZ51" s="18"/>
      <c r="PA51" s="18"/>
      <c r="PB51" s="18"/>
      <c r="PC51" s="18"/>
      <c r="PD51" s="18"/>
      <c r="PE51" s="18"/>
      <c r="PF51" s="18"/>
      <c r="PG51" s="18"/>
      <c r="PH51" s="18"/>
      <c r="PI51" s="18"/>
      <c r="PJ51" s="18"/>
      <c r="PK51" s="18"/>
      <c r="PL51" s="18"/>
      <c r="PM51" s="18"/>
      <c r="PN51" s="18"/>
      <c r="PO51" s="18"/>
      <c r="PP51" s="18"/>
      <c r="PQ51" s="18"/>
      <c r="PR51" s="18"/>
      <c r="PS51" s="18"/>
      <c r="PT51" s="18"/>
      <c r="PU51" s="18"/>
      <c r="PV51" s="18"/>
      <c r="PW51" s="18"/>
      <c r="PX51" s="18"/>
      <c r="PY51" s="18"/>
      <c r="PZ51" s="18"/>
      <c r="QA51" s="18"/>
      <c r="QB51" s="18"/>
      <c r="QC51" s="18"/>
      <c r="QD51" s="18"/>
      <c r="QE51" s="18"/>
      <c r="QF51" s="18"/>
      <c r="QG51" s="18"/>
      <c r="QH51" s="18"/>
      <c r="QI51" s="18"/>
      <c r="QJ51" s="18"/>
      <c r="QK51" s="18"/>
      <c r="QL51" s="18"/>
      <c r="QM51" s="18"/>
      <c r="QN51" s="18"/>
      <c r="QO51" s="18"/>
      <c r="QP51" s="18"/>
      <c r="QQ51" s="18"/>
      <c r="QR51" s="18"/>
      <c r="QS51" s="18"/>
      <c r="QT51" s="18"/>
      <c r="QU51" s="18"/>
      <c r="QV51" s="18"/>
      <c r="QW51" s="18"/>
      <c r="QX51" s="18"/>
      <c r="QY51" s="18"/>
      <c r="QZ51" s="18"/>
      <c r="RA51" s="18"/>
      <c r="RB51" s="18"/>
      <c r="RC51" s="18"/>
      <c r="RD51" s="18"/>
      <c r="RE51" s="18"/>
      <c r="RF51" s="18"/>
      <c r="RG51" s="18"/>
      <c r="RH51" s="18"/>
      <c r="RI51" s="18"/>
      <c r="RJ51" s="18"/>
      <c r="RK51" s="18"/>
      <c r="RL51" s="18"/>
      <c r="RM51" s="18"/>
      <c r="RN51" s="18"/>
      <c r="RO51" s="18"/>
      <c r="RP51" s="18"/>
      <c r="RQ51" s="18"/>
      <c r="RR51" s="18"/>
      <c r="RS51" s="18"/>
      <c r="RT51" s="18"/>
      <c r="RU51" s="18"/>
      <c r="RV51" s="18"/>
      <c r="RW51" s="18"/>
      <c r="RX51" s="18"/>
      <c r="RY51" s="18"/>
      <c r="RZ51" s="18"/>
      <c r="SA51" s="18"/>
      <c r="SB51" s="18"/>
      <c r="SC51" s="18"/>
      <c r="SD51" s="18"/>
      <c r="SE51" s="18"/>
      <c r="SF51" s="18"/>
      <c r="SG51" s="18"/>
      <c r="SH51" s="18"/>
      <c r="SI51" s="18"/>
      <c r="SJ51" s="18"/>
      <c r="SK51" s="18"/>
      <c r="SL51" s="18"/>
      <c r="SM51" s="18"/>
      <c r="SN51" s="18"/>
      <c r="SO51" s="18"/>
      <c r="SP51" s="18"/>
      <c r="SQ51" s="18"/>
      <c r="SR51" s="18"/>
      <c r="SS51" s="18"/>
      <c r="ST51" s="18"/>
      <c r="SU51" s="18"/>
      <c r="SV51" s="18"/>
      <c r="SW51" s="18"/>
      <c r="SX51" s="18"/>
      <c r="SY51" s="18"/>
      <c r="SZ51" s="18"/>
      <c r="TA51" s="18"/>
      <c r="TB51" s="18"/>
      <c r="TC51" s="18"/>
      <c r="TD51" s="18"/>
      <c r="TE51" s="18"/>
      <c r="TF51" s="18"/>
      <c r="TG51" s="18"/>
      <c r="TH51" s="18"/>
      <c r="TI51" s="18"/>
      <c r="TJ51" s="18"/>
      <c r="TK51" s="18"/>
      <c r="TL51" s="18"/>
      <c r="TM51" s="18"/>
      <c r="TN51" s="18"/>
      <c r="TO51" s="18"/>
      <c r="TP51" s="18"/>
      <c r="TQ51" s="18"/>
      <c r="TR51" s="18"/>
      <c r="TS51" s="18"/>
      <c r="TT51" s="18"/>
      <c r="TU51" s="18"/>
      <c r="TV51" s="18"/>
      <c r="TW51" s="18"/>
      <c r="TX51" s="18"/>
      <c r="TY51" s="18"/>
      <c r="TZ51" s="18"/>
      <c r="UA51" s="18"/>
      <c r="UB51" s="18"/>
      <c r="UC51" s="18"/>
      <c r="UD51" s="18"/>
      <c r="UE51" s="18"/>
      <c r="UF51" s="18"/>
      <c r="UG51" s="18"/>
      <c r="UH51" s="18"/>
      <c r="UI51" s="18"/>
      <c r="UJ51" s="18"/>
      <c r="UK51" s="18"/>
      <c r="UL51" s="18"/>
      <c r="UM51" s="18"/>
      <c r="UN51" s="18"/>
      <c r="UO51" s="18"/>
      <c r="UP51" s="18"/>
      <c r="UQ51" s="18"/>
      <c r="UR51" s="18"/>
      <c r="US51" s="18"/>
      <c r="UT51" s="18"/>
      <c r="UU51" s="18"/>
      <c r="UV51" s="18"/>
      <c r="UW51" s="18"/>
      <c r="UX51" s="18"/>
      <c r="UY51" s="18"/>
      <c r="UZ51" s="18"/>
      <c r="VA51" s="18"/>
      <c r="VB51" s="18"/>
      <c r="VC51" s="18"/>
      <c r="VD51" s="18"/>
      <c r="VE51" s="18"/>
      <c r="VF51" s="18"/>
      <c r="VG51" s="18"/>
      <c r="VH51" s="18"/>
      <c r="VI51" s="18"/>
      <c r="VJ51" s="18"/>
      <c r="VK51" s="18"/>
      <c r="VL51" s="18"/>
      <c r="VM51" s="18"/>
      <c r="VN51" s="18"/>
      <c r="VO51" s="18"/>
      <c r="VP51" s="18"/>
      <c r="VQ51" s="18"/>
      <c r="VR51" s="18"/>
      <c r="VS51" s="18"/>
      <c r="VT51" s="18"/>
      <c r="VU51" s="18"/>
      <c r="VV51" s="18"/>
      <c r="VW51" s="18"/>
      <c r="VX51" s="18"/>
      <c r="VY51" s="18"/>
      <c r="VZ51" s="18"/>
      <c r="WA51" s="18"/>
      <c r="WB51" s="18"/>
      <c r="WC51" s="18"/>
      <c r="WD51" s="18"/>
      <c r="WE51" s="18"/>
      <c r="WF51" s="18"/>
      <c r="WG51" s="18"/>
      <c r="WH51" s="18"/>
      <c r="WI51" s="18"/>
      <c r="WJ51" s="18"/>
      <c r="WK51" s="18"/>
      <c r="WL51" s="18"/>
      <c r="WM51" s="18"/>
      <c r="WN51" s="18"/>
      <c r="WO51" s="18"/>
      <c r="WP51" s="18"/>
      <c r="WQ51" s="18"/>
      <c r="WR51" s="18"/>
      <c r="WS51" s="18"/>
      <c r="WT51" s="18"/>
      <c r="WU51" s="18"/>
      <c r="WV51" s="18"/>
      <c r="WW51" s="18"/>
      <c r="WX51" s="18"/>
      <c r="WY51" s="18"/>
      <c r="WZ51" s="18"/>
      <c r="XA51" s="18"/>
      <c r="XB51" s="18"/>
      <c r="XC51" s="18"/>
      <c r="XD51" s="18"/>
      <c r="XE51" s="18"/>
      <c r="XF51" s="18"/>
      <c r="XG51" s="18"/>
      <c r="XH51" s="18"/>
      <c r="XI51" s="18"/>
      <c r="XJ51" s="18"/>
      <c r="XK51" s="18"/>
      <c r="XL51" s="18"/>
      <c r="XM51" s="18"/>
      <c r="XN51" s="18"/>
      <c r="XO51" s="18"/>
      <c r="XP51" s="18"/>
      <c r="XQ51" s="18"/>
      <c r="XR51" s="18"/>
      <c r="XS51" s="18"/>
      <c r="XT51" s="18"/>
      <c r="XU51" s="18"/>
      <c r="XV51" s="18"/>
      <c r="XW51" s="18"/>
      <c r="XX51" s="18"/>
      <c r="XY51" s="18"/>
      <c r="XZ51" s="18"/>
      <c r="YA51" s="18"/>
      <c r="YB51" s="18"/>
      <c r="YC51" s="18"/>
      <c r="YD51" s="18"/>
      <c r="YE51" s="18"/>
      <c r="YF51" s="18"/>
      <c r="YG51" s="18"/>
      <c r="YH51" s="18"/>
      <c r="YI51" s="18"/>
      <c r="YJ51" s="18"/>
      <c r="YK51" s="18"/>
      <c r="YL51" s="18"/>
      <c r="YM51" s="18"/>
      <c r="YN51" s="18"/>
      <c r="YO51" s="18"/>
      <c r="YP51" s="18"/>
      <c r="YQ51" s="18"/>
      <c r="YR51" s="18"/>
      <c r="YS51" s="18"/>
      <c r="YT51" s="18"/>
      <c r="YU51" s="18"/>
      <c r="YV51" s="18"/>
      <c r="YW51" s="18"/>
      <c r="YX51" s="18"/>
      <c r="YY51" s="18"/>
      <c r="YZ51" s="18"/>
      <c r="ZA51" s="18"/>
      <c r="ZB51" s="18"/>
      <c r="ZC51" s="18"/>
      <c r="ZD51" s="18"/>
      <c r="ZE51" s="18"/>
      <c r="ZF51" s="18"/>
      <c r="ZG51" s="18"/>
      <c r="ZH51" s="18"/>
      <c r="ZI51" s="18"/>
      <c r="ZJ51" s="18"/>
      <c r="ZK51" s="18"/>
      <c r="ZL51" s="18"/>
      <c r="ZM51" s="18"/>
      <c r="ZN51" s="18"/>
      <c r="ZO51" s="18"/>
      <c r="ZP51" s="18"/>
      <c r="ZQ51" s="18"/>
      <c r="ZR51" s="18"/>
      <c r="ZS51" s="18"/>
      <c r="ZT51" s="18"/>
      <c r="ZU51" s="18"/>
      <c r="ZV51" s="18"/>
      <c r="ZW51" s="18"/>
      <c r="ZX51" s="18"/>
      <c r="ZY51" s="18"/>
      <c r="ZZ51" s="18"/>
      <c r="AAA51" s="18"/>
      <c r="AAB51" s="18"/>
      <c r="AAC51" s="18"/>
      <c r="AAD51" s="18"/>
      <c r="AAE51" s="18"/>
      <c r="AAF51" s="18"/>
      <c r="AAG51" s="18"/>
      <c r="AAH51" s="18"/>
      <c r="AAI51" s="18"/>
      <c r="AAJ51" s="18"/>
      <c r="AAK51" s="18"/>
      <c r="AAL51" s="18"/>
      <c r="AAM51" s="18"/>
      <c r="AAN51" s="18"/>
      <c r="AAO51" s="18"/>
      <c r="AAP51" s="18"/>
      <c r="AAQ51" s="18"/>
      <c r="AAR51" s="18"/>
      <c r="AAS51" s="18"/>
      <c r="AAT51" s="18"/>
      <c r="AAU51" s="18"/>
      <c r="AAV51" s="18"/>
      <c r="AAW51" s="18"/>
      <c r="AAX51" s="18"/>
      <c r="AAY51" s="18"/>
      <c r="AAZ51" s="18"/>
      <c r="ABA51" s="18"/>
      <c r="ABB51" s="18"/>
      <c r="ABC51" s="18"/>
      <c r="ABD51" s="18"/>
      <c r="ABE51" s="18"/>
      <c r="ABF51" s="18"/>
      <c r="ABG51" s="18"/>
      <c r="ABH51" s="18"/>
      <c r="ABI51" s="18"/>
      <c r="ABJ51" s="18"/>
      <c r="ABK51" s="18"/>
      <c r="ABL51" s="18"/>
      <c r="ABM51" s="18"/>
      <c r="ABN51" s="18"/>
      <c r="ABO51" s="18"/>
      <c r="ABP51" s="18"/>
      <c r="ABQ51" s="18"/>
      <c r="ABR51" s="18"/>
      <c r="ABS51" s="18"/>
      <c r="ABT51" s="18"/>
      <c r="ABU51" s="18"/>
      <c r="ABV51" s="18"/>
      <c r="ABW51" s="18"/>
      <c r="ABX51" s="18"/>
      <c r="ABY51" s="18"/>
      <c r="ABZ51" s="18"/>
      <c r="ACA51" s="18"/>
      <c r="ACB51" s="18"/>
      <c r="ACC51" s="18"/>
      <c r="ACD51" s="18"/>
      <c r="ACE51" s="18"/>
      <c r="ACF51" s="18"/>
      <c r="ACG51" s="18"/>
      <c r="ACH51" s="18"/>
      <c r="ACI51" s="18"/>
      <c r="ACJ51" s="18"/>
      <c r="ACK51" s="18"/>
      <c r="ACL51" s="18"/>
      <c r="ACM51" s="18"/>
      <c r="ACN51" s="18"/>
      <c r="ACO51" s="18"/>
      <c r="ACP51" s="18"/>
      <c r="ACQ51" s="18"/>
      <c r="ACR51" s="18"/>
      <c r="ACS51" s="18"/>
      <c r="ACT51" s="18"/>
      <c r="ACU51" s="18"/>
      <c r="ACV51" s="18"/>
      <c r="ACW51" s="18"/>
      <c r="ACX51" s="18"/>
      <c r="ACY51" s="18"/>
      <c r="ACZ51" s="18"/>
      <c r="ADA51" s="18"/>
      <c r="ADB51" s="18"/>
      <c r="ADC51" s="18"/>
      <c r="ADD51" s="18"/>
      <c r="ADE51" s="18"/>
      <c r="ADF51" s="18"/>
      <c r="ADG51" s="18"/>
      <c r="ADH51" s="18"/>
      <c r="ADI51" s="18"/>
      <c r="ADJ51" s="18"/>
      <c r="ADK51" s="18"/>
      <c r="ADL51" s="18"/>
      <c r="ADM51" s="18"/>
      <c r="ADN51" s="18"/>
      <c r="ADO51" s="18"/>
      <c r="ADP51" s="18"/>
      <c r="ADQ51" s="18"/>
      <c r="ADR51" s="18"/>
      <c r="ADS51" s="18"/>
      <c r="ADT51" s="18"/>
      <c r="ADU51" s="18"/>
      <c r="ADV51" s="18"/>
      <c r="ADW51" s="18"/>
      <c r="ADX51" s="18"/>
      <c r="ADY51" s="18"/>
      <c r="ADZ51" s="18"/>
      <c r="AEA51" s="18"/>
      <c r="AEB51" s="18"/>
      <c r="AEC51" s="18"/>
      <c r="AED51" s="18"/>
      <c r="AEE51" s="18"/>
      <c r="AEF51" s="18"/>
      <c r="AEG51" s="18"/>
      <c r="AEH51" s="18"/>
      <c r="AEI51" s="18"/>
      <c r="AEJ51" s="18"/>
      <c r="AEK51" s="18"/>
      <c r="AEL51" s="18"/>
      <c r="AEM51" s="18"/>
      <c r="AEN51" s="18"/>
      <c r="AEO51" s="18"/>
      <c r="AEP51" s="18"/>
      <c r="AEQ51" s="18"/>
      <c r="AER51" s="18"/>
      <c r="AES51" s="18"/>
      <c r="AET51" s="18"/>
      <c r="AEU51" s="18"/>
      <c r="AEV51" s="18"/>
      <c r="AEW51" s="18"/>
      <c r="AEX51" s="18"/>
      <c r="AEY51" s="18"/>
      <c r="AEZ51" s="18"/>
      <c r="AFA51" s="18"/>
      <c r="AFB51" s="18"/>
      <c r="AFC51" s="18"/>
      <c r="AFD51" s="18"/>
      <c r="AFE51" s="18"/>
      <c r="AFF51" s="18"/>
      <c r="AFG51" s="18"/>
      <c r="AFH51" s="18"/>
      <c r="AFI51" s="18"/>
      <c r="AFJ51" s="18"/>
      <c r="AFK51" s="18"/>
      <c r="AFL51" s="18"/>
      <c r="AFM51" s="18"/>
      <c r="AFN51" s="18"/>
      <c r="AFO51" s="18"/>
      <c r="AFP51" s="18"/>
      <c r="AFQ51" s="18"/>
      <c r="AFR51" s="18"/>
      <c r="AFS51" s="18"/>
      <c r="AFT51" s="18"/>
      <c r="AFU51" s="18"/>
      <c r="AFV51" s="18"/>
      <c r="AFW51" s="18"/>
      <c r="AFX51" s="18"/>
      <c r="AFY51" s="18"/>
      <c r="AFZ51" s="18"/>
      <c r="AGA51" s="18"/>
      <c r="AGB51" s="18"/>
      <c r="AGC51" s="18"/>
      <c r="AGD51" s="18"/>
      <c r="AGE51" s="18"/>
      <c r="AGF51" s="18"/>
      <c r="AGG51" s="18"/>
      <c r="AGH51" s="18"/>
      <c r="AGI51" s="18"/>
      <c r="AGJ51" s="18"/>
      <c r="AGK51" s="18"/>
      <c r="AGL51" s="18"/>
      <c r="AGM51" s="18"/>
      <c r="AGN51" s="18"/>
      <c r="AGO51" s="18"/>
      <c r="AGP51" s="18"/>
      <c r="AGQ51" s="18"/>
      <c r="AGR51" s="18"/>
      <c r="AGS51" s="18"/>
      <c r="AGT51" s="18"/>
      <c r="AGU51" s="18"/>
      <c r="AGV51" s="18"/>
      <c r="AGW51" s="18"/>
      <c r="AGX51" s="18"/>
      <c r="AGY51" s="18"/>
      <c r="AGZ51" s="18"/>
      <c r="AHA51" s="18"/>
      <c r="AHB51" s="18"/>
      <c r="AHC51" s="18"/>
      <c r="AHD51" s="18"/>
      <c r="AHE51" s="18"/>
      <c r="AHF51" s="18"/>
      <c r="AHG51" s="18"/>
      <c r="AHH51" s="18"/>
      <c r="AHI51" s="18"/>
      <c r="AHJ51" s="18"/>
      <c r="AHK51" s="18"/>
      <c r="AHL51" s="18"/>
      <c r="AHM51" s="18"/>
      <c r="AHN51" s="18"/>
      <c r="AHO51" s="18"/>
      <c r="AHP51" s="18"/>
      <c r="AHQ51" s="18"/>
      <c r="AHR51" s="18"/>
      <c r="AHS51" s="18"/>
      <c r="AHT51" s="18"/>
      <c r="AHU51" s="18"/>
      <c r="AHV51" s="18"/>
      <c r="AHW51" s="18"/>
      <c r="AHX51" s="18"/>
      <c r="AHY51" s="18"/>
      <c r="AHZ51" s="18"/>
      <c r="AIA51" s="18"/>
      <c r="AIB51" s="18"/>
      <c r="AIC51" s="18"/>
      <c r="AID51" s="18"/>
      <c r="AIE51" s="18"/>
      <c r="AIF51" s="18"/>
      <c r="AIG51" s="18"/>
      <c r="AIH51" s="18"/>
      <c r="AII51" s="18"/>
      <c r="AIJ51" s="18"/>
      <c r="AIK51" s="18"/>
      <c r="AIL51" s="18"/>
      <c r="AIM51" s="18"/>
      <c r="AIN51" s="18"/>
      <c r="AIO51" s="18"/>
      <c r="AIP51" s="18"/>
      <c r="AIQ51" s="18"/>
      <c r="AIR51" s="18"/>
      <c r="AIS51" s="18"/>
      <c r="AIT51" s="18"/>
      <c r="AIU51" s="18"/>
      <c r="AIV51" s="18"/>
      <c r="AIW51" s="18"/>
      <c r="AIX51" s="18"/>
      <c r="AIY51" s="18"/>
      <c r="AIZ51" s="18"/>
      <c r="AJA51" s="18"/>
      <c r="AJB51" s="18"/>
      <c r="AJC51" s="18"/>
      <c r="AJD51" s="18"/>
      <c r="AJE51" s="18"/>
      <c r="AJF51" s="18"/>
      <c r="AJG51" s="18"/>
      <c r="AJH51" s="18"/>
      <c r="AJI51" s="18"/>
      <c r="AJJ51" s="18"/>
      <c r="AJK51" s="18"/>
      <c r="AJL51" s="18"/>
      <c r="AJM51" s="18"/>
      <c r="AJN51" s="18"/>
      <c r="AJO51" s="18"/>
      <c r="AJP51" s="18"/>
      <c r="AJQ51" s="18"/>
      <c r="AJR51" s="18"/>
      <c r="AJS51" s="18"/>
      <c r="AJT51" s="18"/>
      <c r="AJU51" s="18"/>
      <c r="AJV51" s="18"/>
      <c r="AJW51" s="18"/>
      <c r="AJX51" s="18"/>
      <c r="AJY51" s="18"/>
      <c r="AJZ51" s="18"/>
      <c r="AKA51" s="18"/>
      <c r="AKB51" s="18"/>
      <c r="AKC51" s="18"/>
      <c r="AKD51" s="18"/>
      <c r="AKE51" s="18"/>
      <c r="AKF51" s="18"/>
      <c r="AKG51" s="18"/>
      <c r="AKH51" s="18"/>
      <c r="AKI51" s="18"/>
      <c r="AKJ51" s="18"/>
      <c r="AKK51" s="18"/>
      <c r="AKL51" s="18"/>
      <c r="AKM51" s="18"/>
      <c r="AKN51" s="18"/>
      <c r="AKO51" s="18"/>
      <c r="AKP51" s="18"/>
      <c r="AKQ51" s="18"/>
      <c r="AKR51" s="18"/>
      <c r="AKS51" s="18"/>
      <c r="AKT51" s="18"/>
      <c r="AKU51" s="18"/>
      <c r="AKV51" s="18"/>
      <c r="AKW51" s="18"/>
      <c r="AKX51" s="18"/>
      <c r="AKY51" s="18"/>
      <c r="AKZ51" s="18"/>
      <c r="ALA51" s="18"/>
      <c r="ALB51" s="18"/>
      <c r="ALC51" s="18"/>
      <c r="ALD51" s="18"/>
      <c r="ALE51" s="18"/>
      <c r="ALF51" s="18"/>
      <c r="ALG51" s="18"/>
      <c r="ALH51" s="18"/>
      <c r="ALI51" s="18"/>
      <c r="ALJ51" s="18"/>
      <c r="ALK51" s="18"/>
      <c r="ALL51" s="18"/>
      <c r="ALM51" s="18"/>
      <c r="ALN51" s="18"/>
      <c r="ALO51" s="18"/>
      <c r="ALP51" s="18"/>
      <c r="ALQ51" s="18"/>
      <c r="ALR51" s="18"/>
      <c r="ALS51" s="18"/>
      <c r="ALT51" s="18"/>
      <c r="ALU51" s="18"/>
      <c r="ALV51" s="18"/>
      <c r="ALW51" s="18"/>
      <c r="ALX51" s="18"/>
      <c r="ALY51" s="18"/>
      <c r="ALZ51" s="18"/>
      <c r="AMA51" s="18"/>
      <c r="AMB51" s="18"/>
      <c r="AMC51" s="18"/>
      <c r="AMD51" s="18"/>
      <c r="AME51" s="18"/>
      <c r="AMF51" s="18"/>
      <c r="AMG51" s="18"/>
      <c r="AMH51" s="18"/>
      <c r="AMI51" s="18"/>
      <c r="AMJ51" s="18"/>
      <c r="AMK51" s="18"/>
      <c r="AML51" s="18"/>
      <c r="AMM51" s="18"/>
      <c r="AMN51" s="18"/>
      <c r="AMO51" s="18"/>
      <c r="AMP51" s="18"/>
      <c r="AMQ51" s="18"/>
      <c r="AMR51" s="18"/>
      <c r="AMS51" s="18"/>
      <c r="AMT51" s="18"/>
      <c r="AMU51" s="18"/>
      <c r="AMV51" s="18"/>
      <c r="AMW51" s="18"/>
      <c r="AMX51" s="18"/>
      <c r="AMY51" s="18"/>
      <c r="AMZ51" s="18"/>
      <c r="ANA51" s="18"/>
      <c r="ANB51" s="18"/>
      <c r="ANC51" s="18"/>
      <c r="AND51" s="18"/>
      <c r="ANE51" s="18"/>
      <c r="ANF51" s="18"/>
      <c r="ANG51" s="18"/>
      <c r="ANH51" s="18"/>
      <c r="ANI51" s="18"/>
      <c r="ANJ51" s="18"/>
      <c r="ANK51" s="18"/>
      <c r="ANL51" s="18"/>
      <c r="ANM51" s="18"/>
      <c r="ANN51" s="18"/>
      <c r="ANO51" s="18"/>
      <c r="ANP51" s="18"/>
      <c r="ANQ51" s="18"/>
      <c r="ANR51" s="18"/>
      <c r="ANS51" s="18"/>
      <c r="ANT51" s="18"/>
      <c r="ANU51" s="18"/>
      <c r="ANV51" s="18"/>
      <c r="ANW51" s="18"/>
      <c r="ANX51" s="18"/>
      <c r="ANY51" s="18"/>
      <c r="ANZ51" s="18"/>
      <c r="AOA51" s="18"/>
      <c r="AOB51" s="18"/>
      <c r="AOC51" s="18"/>
      <c r="AOD51" s="18"/>
      <c r="AOE51" s="18"/>
      <c r="AOF51" s="18"/>
      <c r="AOG51" s="18"/>
      <c r="AOH51" s="18"/>
      <c r="AOI51" s="18"/>
      <c r="AOJ51" s="18"/>
      <c r="AOK51" s="18"/>
      <c r="AOL51" s="18"/>
      <c r="AOM51" s="18"/>
      <c r="AON51" s="18"/>
      <c r="AOO51" s="18"/>
      <c r="AOP51" s="18"/>
      <c r="AOQ51" s="18"/>
      <c r="AOR51" s="18"/>
      <c r="AOS51" s="18"/>
      <c r="AOT51" s="18"/>
      <c r="AOU51" s="18"/>
      <c r="AOV51" s="18"/>
      <c r="AOW51" s="18"/>
      <c r="AOX51" s="18"/>
      <c r="AOY51" s="18"/>
      <c r="AOZ51" s="18"/>
      <c r="APA51" s="18"/>
      <c r="APB51" s="18"/>
      <c r="APC51" s="18"/>
      <c r="APD51" s="18"/>
      <c r="APE51" s="18"/>
      <c r="APF51" s="18"/>
      <c r="APG51" s="18"/>
      <c r="APH51" s="18"/>
      <c r="API51" s="18"/>
      <c r="APJ51" s="18"/>
      <c r="APK51" s="18"/>
      <c r="APL51" s="18"/>
      <c r="APM51" s="18"/>
      <c r="APN51" s="18"/>
      <c r="APO51" s="18"/>
      <c r="APP51" s="18"/>
      <c r="APQ51" s="18"/>
      <c r="APR51" s="18"/>
      <c r="APS51" s="18"/>
      <c r="APT51" s="18"/>
      <c r="APU51" s="18"/>
      <c r="APV51" s="18"/>
      <c r="APW51" s="18"/>
      <c r="APX51" s="18"/>
      <c r="APY51" s="18"/>
      <c r="APZ51" s="18"/>
      <c r="AQA51" s="18"/>
      <c r="AQB51" s="18"/>
      <c r="AQC51" s="18"/>
      <c r="AQD51" s="18"/>
      <c r="AQE51" s="18"/>
      <c r="AQF51" s="18"/>
      <c r="AQG51" s="18"/>
      <c r="AQH51" s="18"/>
      <c r="AQI51" s="18"/>
      <c r="AQJ51" s="18"/>
      <c r="AQK51" s="18"/>
      <c r="AQL51" s="18"/>
      <c r="AQM51" s="18"/>
      <c r="AQN51" s="18"/>
      <c r="AQO51" s="18"/>
      <c r="AQP51" s="18"/>
      <c r="AQQ51" s="18"/>
      <c r="AQR51" s="18"/>
      <c r="AQS51" s="18"/>
      <c r="AQT51" s="18"/>
      <c r="AQU51" s="18"/>
      <c r="AQV51" s="18"/>
      <c r="AQW51" s="18"/>
      <c r="AQX51" s="18"/>
      <c r="AQY51" s="18"/>
      <c r="AQZ51" s="18"/>
      <c r="ARA51" s="18"/>
      <c r="ARB51" s="18"/>
      <c r="ARC51" s="18"/>
      <c r="ARD51" s="18"/>
      <c r="ARE51" s="18"/>
      <c r="ARF51" s="18"/>
      <c r="ARG51" s="18"/>
      <c r="ARH51" s="18"/>
      <c r="ARI51" s="18"/>
      <c r="ARJ51" s="18"/>
      <c r="ARK51" s="18"/>
      <c r="ARL51" s="18"/>
      <c r="ARM51" s="18"/>
      <c r="ARN51" s="18"/>
      <c r="ARO51" s="18"/>
      <c r="ARP51" s="18"/>
      <c r="ARQ51" s="18"/>
      <c r="ARR51" s="18"/>
      <c r="ARS51" s="18"/>
      <c r="ART51" s="18"/>
      <c r="ARU51" s="18"/>
      <c r="ARV51" s="18"/>
      <c r="ARW51" s="18"/>
      <c r="ARX51" s="18"/>
      <c r="ARY51" s="18"/>
      <c r="ARZ51" s="18"/>
      <c r="ASA51" s="18"/>
      <c r="ASB51" s="18"/>
      <c r="ASC51" s="18"/>
      <c r="ASD51" s="18"/>
      <c r="ASE51" s="18"/>
      <c r="ASF51" s="18"/>
      <c r="ASG51" s="18"/>
      <c r="ASH51" s="18"/>
      <c r="ASI51" s="18"/>
      <c r="ASJ51" s="18"/>
      <c r="ASK51" s="18"/>
      <c r="ASL51" s="18"/>
      <c r="ASM51" s="18"/>
      <c r="ASN51" s="18"/>
      <c r="ASO51" s="18"/>
      <c r="ASP51" s="18"/>
      <c r="ASQ51" s="18"/>
      <c r="ASR51" s="18"/>
      <c r="ASS51" s="18"/>
      <c r="AST51" s="18"/>
      <c r="ASU51" s="18"/>
      <c r="ASV51" s="18"/>
      <c r="ASW51" s="18"/>
      <c r="ASX51" s="18"/>
      <c r="ASY51" s="18"/>
      <c r="ASZ51" s="18"/>
      <c r="ATA51" s="18"/>
      <c r="ATB51" s="18"/>
      <c r="ATC51" s="18"/>
      <c r="ATD51" s="18"/>
      <c r="ATE51" s="18"/>
      <c r="ATF51" s="18"/>
      <c r="ATG51" s="18"/>
      <c r="ATH51" s="18"/>
      <c r="ATI51" s="18"/>
      <c r="ATJ51" s="18"/>
      <c r="ATK51" s="18"/>
      <c r="ATL51" s="18"/>
      <c r="ATM51" s="18"/>
      <c r="ATN51" s="18"/>
      <c r="ATO51" s="18"/>
      <c r="ATP51" s="18"/>
      <c r="ATQ51" s="18"/>
      <c r="ATR51" s="18"/>
      <c r="ATS51" s="18"/>
      <c r="ATT51" s="18"/>
      <c r="ATU51" s="18"/>
      <c r="ATV51" s="18"/>
      <c r="ATW51" s="18"/>
      <c r="ATX51" s="18"/>
      <c r="ATY51" s="18"/>
      <c r="ATZ51" s="18"/>
      <c r="AUA51" s="18"/>
      <c r="AUB51" s="18"/>
      <c r="AUC51" s="18"/>
      <c r="AUD51" s="18"/>
      <c r="AUE51" s="18"/>
      <c r="AUF51" s="18"/>
      <c r="AUG51" s="18"/>
      <c r="AUH51" s="18"/>
      <c r="AUI51" s="18"/>
      <c r="AUJ51" s="18"/>
      <c r="AUK51" s="18"/>
      <c r="AUL51" s="18"/>
      <c r="AUM51" s="18"/>
      <c r="AUN51" s="18"/>
      <c r="AUO51" s="18"/>
      <c r="AUP51" s="18"/>
      <c r="AUQ51" s="18"/>
      <c r="AUR51" s="18"/>
      <c r="AUS51" s="18"/>
      <c r="AUT51" s="18"/>
      <c r="AUU51" s="18"/>
      <c r="AUV51" s="18"/>
      <c r="AUW51" s="18"/>
      <c r="AUX51" s="18"/>
      <c r="AUY51" s="18"/>
      <c r="AUZ51" s="18"/>
      <c r="AVA51" s="18"/>
      <c r="AVB51" s="18"/>
      <c r="AVC51" s="18"/>
      <c r="AVD51" s="18"/>
      <c r="AVE51" s="18"/>
      <c r="AVF51" s="18"/>
      <c r="AVG51" s="18"/>
      <c r="AVH51" s="18"/>
      <c r="AVI51" s="18"/>
      <c r="AVJ51" s="18"/>
      <c r="AVK51" s="18"/>
      <c r="AVL51" s="18"/>
      <c r="AVM51" s="18"/>
      <c r="AVN51" s="18"/>
      <c r="AVO51" s="18"/>
      <c r="AVP51" s="18"/>
      <c r="AVQ51" s="18"/>
      <c r="AVR51" s="18"/>
      <c r="AVS51" s="18"/>
      <c r="AVT51" s="18"/>
      <c r="AVU51" s="18"/>
      <c r="AVV51" s="18"/>
      <c r="AVW51" s="18"/>
      <c r="AVX51" s="18"/>
      <c r="AVY51" s="18"/>
      <c r="AVZ51" s="18"/>
      <c r="AWA51" s="18"/>
      <c r="AWB51" s="18"/>
      <c r="AWC51" s="18"/>
      <c r="AWD51" s="18"/>
      <c r="AWE51" s="18"/>
      <c r="AWF51" s="18"/>
      <c r="AWG51" s="18"/>
      <c r="AWH51" s="18"/>
      <c r="AWI51" s="18"/>
      <c r="AWJ51" s="18"/>
      <c r="AWK51" s="18"/>
      <c r="AWL51" s="18"/>
      <c r="AWM51" s="18"/>
      <c r="AWN51" s="18"/>
      <c r="AWO51" s="18"/>
      <c r="AWP51" s="18"/>
      <c r="AWQ51" s="18"/>
      <c r="AWR51" s="18"/>
      <c r="AWS51" s="18"/>
      <c r="AWT51" s="18"/>
      <c r="AWU51" s="18"/>
      <c r="AWV51" s="18"/>
      <c r="AWW51" s="18"/>
      <c r="AWX51" s="18"/>
      <c r="AWY51" s="18"/>
      <c r="AWZ51" s="18"/>
      <c r="AXA51" s="18"/>
      <c r="AXB51" s="18"/>
      <c r="AXC51" s="18"/>
      <c r="AXD51" s="18"/>
      <c r="AXE51" s="18"/>
      <c r="AXF51" s="18"/>
      <c r="AXG51" s="18"/>
      <c r="AXH51" s="18"/>
      <c r="AXI51" s="18"/>
      <c r="AXJ51" s="18"/>
      <c r="AXK51" s="18"/>
      <c r="AXL51" s="18"/>
      <c r="AXM51" s="18"/>
      <c r="AXN51" s="18"/>
      <c r="AXO51" s="18"/>
      <c r="AXP51" s="18"/>
      <c r="AXQ51" s="18"/>
      <c r="AXR51" s="18"/>
      <c r="AXS51" s="18"/>
      <c r="AXT51" s="18"/>
      <c r="AXU51" s="18"/>
      <c r="AXV51" s="18"/>
      <c r="AXW51" s="18"/>
      <c r="AXX51" s="18"/>
      <c r="AXY51" s="18"/>
      <c r="AXZ51" s="18"/>
      <c r="AYA51" s="18"/>
      <c r="AYB51" s="18"/>
      <c r="AYC51" s="18"/>
      <c r="AYD51" s="18"/>
      <c r="AYE51" s="18"/>
      <c r="AYF51" s="18"/>
      <c r="AYG51" s="18"/>
      <c r="AYH51" s="18"/>
      <c r="AYI51" s="18"/>
      <c r="AYJ51" s="18"/>
      <c r="AYK51" s="18"/>
      <c r="AYL51" s="18"/>
      <c r="AYM51" s="18"/>
      <c r="AYN51" s="18"/>
      <c r="AYO51" s="18"/>
      <c r="AYP51" s="18"/>
      <c r="AYQ51" s="18"/>
      <c r="AYR51" s="18"/>
      <c r="AYS51" s="18"/>
      <c r="AYT51" s="18"/>
      <c r="AYU51" s="18"/>
      <c r="AYV51" s="18"/>
      <c r="AYW51" s="18"/>
      <c r="AYX51" s="18"/>
      <c r="AYY51" s="18"/>
      <c r="AYZ51" s="18"/>
      <c r="AZA51" s="18"/>
      <c r="AZB51" s="18"/>
      <c r="AZC51" s="18"/>
      <c r="AZD51" s="18"/>
      <c r="AZE51" s="18"/>
      <c r="AZF51" s="18"/>
      <c r="AZG51" s="18"/>
      <c r="AZH51" s="18"/>
      <c r="AZI51" s="18"/>
      <c r="AZJ51" s="18"/>
      <c r="AZK51" s="18"/>
      <c r="AZL51" s="18"/>
      <c r="AZM51" s="18"/>
      <c r="AZN51" s="18"/>
      <c r="AZO51" s="18"/>
      <c r="AZP51" s="18"/>
      <c r="AZQ51" s="18"/>
      <c r="AZR51" s="18"/>
      <c r="AZS51" s="18"/>
      <c r="AZT51" s="18"/>
      <c r="AZU51" s="18"/>
      <c r="AZV51" s="18"/>
      <c r="AZW51" s="18"/>
      <c r="AZX51" s="18"/>
      <c r="AZY51" s="18"/>
      <c r="AZZ51" s="18"/>
      <c r="BAA51" s="18"/>
      <c r="BAB51" s="18"/>
      <c r="BAC51" s="18"/>
      <c r="BAD51" s="18"/>
      <c r="BAE51" s="18"/>
      <c r="BAF51" s="18"/>
      <c r="BAG51" s="18"/>
      <c r="BAH51" s="18"/>
      <c r="BAI51" s="18"/>
      <c r="BAJ51" s="18"/>
      <c r="BAK51" s="18"/>
      <c r="BAL51" s="18"/>
      <c r="BAM51" s="18"/>
      <c r="BAN51" s="18"/>
      <c r="BAO51" s="18"/>
      <c r="BAP51" s="18"/>
      <c r="BAQ51" s="18"/>
      <c r="BAR51" s="18"/>
      <c r="BAS51" s="18"/>
      <c r="BAT51" s="18"/>
      <c r="BAU51" s="18"/>
      <c r="BAV51" s="18"/>
      <c r="BAW51" s="18"/>
      <c r="BAX51" s="18"/>
      <c r="BAY51" s="18"/>
      <c r="BAZ51" s="18"/>
      <c r="BBA51" s="18"/>
      <c r="BBB51" s="18"/>
      <c r="BBC51" s="18"/>
      <c r="BBD51" s="18"/>
      <c r="BBE51" s="18"/>
      <c r="BBF51" s="18"/>
      <c r="BBG51" s="18"/>
      <c r="BBH51" s="18"/>
      <c r="BBI51" s="18"/>
      <c r="BBJ51" s="18"/>
      <c r="BBK51" s="18"/>
      <c r="BBL51" s="18"/>
      <c r="BBM51" s="18"/>
      <c r="BBN51" s="18"/>
      <c r="BBO51" s="18"/>
      <c r="BBP51" s="18"/>
      <c r="BBQ51" s="18"/>
      <c r="BBR51" s="18"/>
      <c r="BBS51" s="18"/>
      <c r="BBT51" s="18"/>
      <c r="BBU51" s="18"/>
      <c r="BBV51" s="18"/>
      <c r="BBW51" s="18"/>
      <c r="BBX51" s="18"/>
      <c r="BBY51" s="18"/>
      <c r="BBZ51" s="18"/>
      <c r="BCA51" s="18"/>
      <c r="BCB51" s="18"/>
      <c r="BCC51" s="18"/>
      <c r="BCD51" s="18"/>
      <c r="BCE51" s="18"/>
      <c r="BCF51" s="18"/>
      <c r="BCG51" s="18"/>
      <c r="BCH51" s="18"/>
      <c r="BCI51" s="18"/>
      <c r="BCJ51" s="18"/>
      <c r="BCK51" s="18"/>
      <c r="BCL51" s="18"/>
      <c r="BCM51" s="18"/>
      <c r="BCN51" s="18"/>
      <c r="BCO51" s="18"/>
      <c r="BCP51" s="18"/>
      <c r="BCQ51" s="18"/>
      <c r="BCR51" s="18"/>
      <c r="BCS51" s="18"/>
      <c r="BCT51" s="18"/>
      <c r="BCU51" s="18"/>
      <c r="BCV51" s="18"/>
      <c r="BCW51" s="18"/>
      <c r="BCX51" s="18"/>
      <c r="BCY51" s="18"/>
      <c r="BCZ51" s="18"/>
      <c r="BDA51" s="18"/>
      <c r="BDB51" s="18"/>
      <c r="BDC51" s="18"/>
      <c r="BDD51" s="18"/>
      <c r="BDE51" s="18"/>
      <c r="BDF51" s="18"/>
      <c r="BDG51" s="18"/>
      <c r="BDH51" s="18"/>
      <c r="BDI51" s="18"/>
      <c r="BDJ51" s="18"/>
      <c r="BDK51" s="18"/>
      <c r="BDL51" s="18"/>
      <c r="BDM51" s="18"/>
      <c r="BDN51" s="18"/>
      <c r="BDO51" s="18"/>
      <c r="BDP51" s="18"/>
      <c r="BDQ51" s="18"/>
      <c r="BDR51" s="18"/>
      <c r="BDS51" s="18"/>
      <c r="BDT51" s="18"/>
      <c r="BDU51" s="18"/>
      <c r="BDV51" s="18"/>
      <c r="BDW51" s="18"/>
      <c r="BDX51" s="18"/>
      <c r="BDY51" s="18"/>
      <c r="BDZ51" s="18"/>
      <c r="BEA51" s="18"/>
      <c r="BEB51" s="18"/>
      <c r="BEC51" s="18"/>
      <c r="BED51" s="18"/>
      <c r="BEE51" s="18"/>
      <c r="BEF51" s="18"/>
      <c r="BEG51" s="18"/>
      <c r="BEH51" s="18"/>
      <c r="BEI51" s="18"/>
      <c r="BEJ51" s="18"/>
      <c r="BEK51" s="18"/>
      <c r="BEL51" s="18"/>
      <c r="BEM51" s="18"/>
      <c r="BEN51" s="18"/>
      <c r="BEO51" s="18"/>
      <c r="BEP51" s="18"/>
      <c r="BEQ51" s="18"/>
      <c r="BER51" s="18"/>
      <c r="BES51" s="18"/>
      <c r="BET51" s="18"/>
      <c r="BEU51" s="18"/>
      <c r="BEV51" s="18"/>
      <c r="BEW51" s="18"/>
      <c r="BEX51" s="18"/>
      <c r="BEY51" s="18"/>
      <c r="BEZ51" s="18"/>
      <c r="BFA51" s="18"/>
      <c r="BFB51" s="18"/>
      <c r="BFC51" s="18"/>
      <c r="BFD51" s="18"/>
      <c r="BFE51" s="18"/>
      <c r="BFF51" s="18"/>
      <c r="BFG51" s="18"/>
      <c r="BFH51" s="18"/>
      <c r="BFI51" s="18"/>
      <c r="BFJ51" s="18"/>
      <c r="BFK51" s="18"/>
      <c r="BFL51" s="18"/>
      <c r="BFM51" s="18"/>
      <c r="BFN51" s="18"/>
      <c r="BFO51" s="18"/>
      <c r="BFP51" s="18"/>
      <c r="BFQ51" s="18"/>
      <c r="BFR51" s="18"/>
      <c r="BFS51" s="18"/>
      <c r="BFT51" s="18"/>
      <c r="BFU51" s="18"/>
      <c r="BFV51" s="18"/>
      <c r="BFW51" s="18"/>
      <c r="BFX51" s="18"/>
      <c r="BFY51" s="18"/>
      <c r="BFZ51" s="18"/>
      <c r="BGA51" s="18"/>
      <c r="BGB51" s="18"/>
      <c r="BGC51" s="18"/>
      <c r="BGD51" s="18"/>
      <c r="BGE51" s="18"/>
      <c r="BGF51" s="18"/>
      <c r="BGG51" s="18"/>
      <c r="BGH51" s="18"/>
      <c r="BGI51" s="18"/>
      <c r="BGJ51" s="18"/>
      <c r="BGK51" s="18"/>
      <c r="BGL51" s="18"/>
      <c r="BGM51" s="18"/>
      <c r="BGN51" s="18"/>
      <c r="BGO51" s="18"/>
      <c r="BGP51" s="18"/>
      <c r="BGQ51" s="18"/>
      <c r="BGR51" s="18"/>
      <c r="BGS51" s="18"/>
      <c r="BGT51" s="18"/>
      <c r="BGU51" s="18"/>
      <c r="BGV51" s="18"/>
      <c r="BGW51" s="18"/>
      <c r="BGX51" s="18"/>
      <c r="BGY51" s="18"/>
      <c r="BGZ51" s="18"/>
      <c r="BHA51" s="18"/>
      <c r="BHB51" s="18"/>
      <c r="BHC51" s="18"/>
      <c r="BHD51" s="18"/>
      <c r="BHE51" s="18"/>
      <c r="BHF51" s="18"/>
      <c r="BHG51" s="18"/>
      <c r="BHH51" s="18"/>
      <c r="BHI51" s="18"/>
      <c r="BHJ51" s="18"/>
      <c r="BHK51" s="18"/>
      <c r="BHL51" s="18"/>
      <c r="BHM51" s="18"/>
      <c r="BHN51" s="18"/>
      <c r="BHO51" s="18"/>
      <c r="BHP51" s="18"/>
      <c r="BHQ51" s="18"/>
      <c r="BHR51" s="18"/>
      <c r="BHS51" s="18"/>
      <c r="BHT51" s="18"/>
      <c r="BHU51" s="18"/>
      <c r="BHV51" s="18"/>
      <c r="BHW51" s="18"/>
      <c r="BHX51" s="18"/>
      <c r="BHY51" s="18"/>
      <c r="BHZ51" s="18"/>
      <c r="BIA51" s="18"/>
      <c r="BIB51" s="18"/>
      <c r="BIC51" s="18"/>
      <c r="BID51" s="18"/>
      <c r="BIE51" s="18"/>
      <c r="BIF51" s="18"/>
      <c r="BIG51" s="18"/>
      <c r="BIH51" s="18"/>
      <c r="BII51" s="18"/>
      <c r="BIJ51" s="18"/>
      <c r="BIK51" s="18"/>
      <c r="BIL51" s="18"/>
      <c r="BIM51" s="18"/>
      <c r="BIN51" s="18"/>
      <c r="BIO51" s="18"/>
      <c r="BIP51" s="18"/>
      <c r="BIQ51" s="18"/>
      <c r="BIR51" s="18"/>
      <c r="BIS51" s="18"/>
      <c r="BIT51" s="18"/>
      <c r="BIU51" s="18"/>
      <c r="BIV51" s="18"/>
      <c r="BIW51" s="18"/>
      <c r="BIX51" s="18"/>
      <c r="BIY51" s="18"/>
      <c r="BIZ51" s="18"/>
      <c r="BJA51" s="18"/>
      <c r="BJB51" s="18"/>
      <c r="BJC51" s="18"/>
      <c r="BJD51" s="18"/>
      <c r="BJE51" s="18"/>
      <c r="BJF51" s="18"/>
      <c r="BJG51" s="18"/>
      <c r="BJH51" s="18"/>
      <c r="BJI51" s="18"/>
      <c r="BJJ51" s="18"/>
      <c r="BJK51" s="18"/>
      <c r="BJL51" s="18"/>
      <c r="BJM51" s="18"/>
      <c r="BJN51" s="18"/>
      <c r="BJO51" s="18"/>
      <c r="BJP51" s="18"/>
      <c r="BJQ51" s="18"/>
      <c r="BJR51" s="18"/>
      <c r="BJS51" s="18"/>
      <c r="BJT51" s="18"/>
      <c r="BJU51" s="18"/>
      <c r="BJV51" s="18"/>
      <c r="BJW51" s="18"/>
      <c r="BJX51" s="18"/>
      <c r="BJY51" s="18"/>
      <c r="BJZ51" s="18"/>
      <c r="BKA51" s="18"/>
      <c r="BKB51" s="18"/>
      <c r="BKC51" s="18"/>
      <c r="BKD51" s="18"/>
      <c r="BKE51" s="18"/>
      <c r="BKF51" s="18"/>
      <c r="BKG51" s="18"/>
      <c r="BKH51" s="18"/>
      <c r="BKI51" s="18"/>
      <c r="BKJ51" s="18"/>
      <c r="BKK51" s="18"/>
      <c r="BKL51" s="18"/>
      <c r="BKM51" s="18"/>
      <c r="BKN51" s="18"/>
      <c r="BKO51" s="18"/>
      <c r="BKP51" s="18"/>
      <c r="BKQ51" s="18"/>
      <c r="BKR51" s="18"/>
      <c r="BKS51" s="18"/>
      <c r="BKT51" s="18"/>
      <c r="BKU51" s="18"/>
      <c r="BKV51" s="18"/>
      <c r="BKW51" s="18"/>
      <c r="BKX51" s="18"/>
      <c r="BKY51" s="18"/>
      <c r="BKZ51" s="18"/>
      <c r="BLA51" s="18"/>
      <c r="BLB51" s="18"/>
      <c r="BLC51" s="18"/>
      <c r="BLD51" s="18"/>
      <c r="BLE51" s="18"/>
      <c r="BLF51" s="18"/>
      <c r="BLG51" s="18"/>
      <c r="BLH51" s="18"/>
      <c r="BLI51" s="18"/>
      <c r="BLJ51" s="18"/>
      <c r="BLK51" s="18"/>
      <c r="BLL51" s="18"/>
      <c r="BLM51" s="18"/>
      <c r="BLN51" s="18"/>
      <c r="BLO51" s="18"/>
      <c r="BLP51" s="18"/>
      <c r="BLQ51" s="18"/>
      <c r="BLR51" s="18"/>
      <c r="BLS51" s="18"/>
      <c r="BLT51" s="18"/>
      <c r="BLU51" s="18"/>
      <c r="BLV51" s="18"/>
      <c r="BLW51" s="18"/>
      <c r="BLX51" s="18"/>
      <c r="BLY51" s="18"/>
      <c r="BLZ51" s="18"/>
      <c r="BMA51" s="18"/>
      <c r="BMB51" s="18"/>
      <c r="BMC51" s="18"/>
      <c r="BMD51" s="18"/>
      <c r="BME51" s="18"/>
      <c r="BMF51" s="18"/>
      <c r="BMG51" s="18"/>
      <c r="BMH51" s="18"/>
      <c r="BMI51" s="18"/>
      <c r="BMJ51" s="18"/>
      <c r="BMK51" s="18"/>
      <c r="BML51" s="18"/>
      <c r="BMM51" s="18"/>
      <c r="BMN51" s="18"/>
      <c r="BMO51" s="18"/>
      <c r="BMP51" s="18"/>
      <c r="BMQ51" s="18"/>
      <c r="BMR51" s="18"/>
      <c r="BMS51" s="18"/>
      <c r="BMT51" s="18"/>
      <c r="BMU51" s="18"/>
      <c r="BMV51" s="18"/>
      <c r="BMW51" s="18"/>
      <c r="BMX51" s="18"/>
      <c r="BMY51" s="18"/>
      <c r="BMZ51" s="18"/>
      <c r="BNA51" s="18"/>
      <c r="BNB51" s="18"/>
      <c r="BNC51" s="18"/>
      <c r="BND51" s="18"/>
      <c r="BNE51" s="18"/>
      <c r="BNF51" s="18"/>
      <c r="BNG51" s="18"/>
      <c r="BNH51" s="18"/>
      <c r="BNI51" s="18"/>
      <c r="BNJ51" s="18"/>
      <c r="BNK51" s="18"/>
      <c r="BNL51" s="18"/>
      <c r="BNM51" s="18"/>
      <c r="BNN51" s="18"/>
      <c r="BNO51" s="18"/>
      <c r="BNP51" s="18"/>
      <c r="BNQ51" s="18"/>
      <c r="BNR51" s="18"/>
      <c r="BNS51" s="18"/>
      <c r="BNT51" s="18"/>
      <c r="BNU51" s="18"/>
      <c r="BNV51" s="18"/>
      <c r="BNW51" s="18"/>
      <c r="BNX51" s="18"/>
      <c r="BNY51" s="18"/>
      <c r="BNZ51" s="18"/>
      <c r="BOA51" s="18"/>
      <c r="BOB51" s="18"/>
      <c r="BOC51" s="18"/>
      <c r="BOD51" s="18"/>
      <c r="BOE51" s="18"/>
      <c r="BOF51" s="18"/>
      <c r="BOG51" s="18"/>
      <c r="BOH51" s="18"/>
      <c r="BOI51" s="18"/>
      <c r="BOJ51" s="18"/>
      <c r="BOK51" s="18"/>
      <c r="BOL51" s="18"/>
      <c r="BOM51" s="18"/>
      <c r="BON51" s="18"/>
      <c r="BOO51" s="18"/>
      <c r="BOP51" s="18"/>
      <c r="BOQ51" s="18"/>
      <c r="BOR51" s="18"/>
      <c r="BOS51" s="18"/>
      <c r="BOT51" s="18"/>
      <c r="BOU51" s="18"/>
      <c r="BOV51" s="18"/>
      <c r="BOW51" s="18"/>
      <c r="BOX51" s="18"/>
      <c r="BOY51" s="18"/>
      <c r="BOZ51" s="18"/>
      <c r="BPA51" s="18"/>
      <c r="BPB51" s="18"/>
      <c r="BPC51" s="18"/>
      <c r="BPD51" s="18"/>
      <c r="BPE51" s="18"/>
      <c r="BPF51" s="18"/>
      <c r="BPG51" s="18"/>
      <c r="BPH51" s="18"/>
      <c r="BPI51" s="18"/>
      <c r="BPJ51" s="18"/>
      <c r="BPK51" s="18"/>
      <c r="BPL51" s="18"/>
      <c r="BPM51" s="18"/>
      <c r="BPN51" s="18"/>
      <c r="BPO51" s="18"/>
      <c r="BPP51" s="18"/>
      <c r="BPQ51" s="18"/>
      <c r="BPR51" s="18"/>
      <c r="BPS51" s="18"/>
      <c r="BPT51" s="18"/>
      <c r="BPU51" s="18"/>
      <c r="BPV51" s="18"/>
      <c r="BPW51" s="18"/>
      <c r="BPX51" s="18"/>
      <c r="BPY51" s="18"/>
      <c r="BPZ51" s="18"/>
      <c r="BQA51" s="18"/>
      <c r="BQB51" s="18"/>
      <c r="BQC51" s="18"/>
      <c r="BQD51" s="18"/>
      <c r="BQE51" s="18"/>
      <c r="BQF51" s="18"/>
      <c r="BQG51" s="18"/>
      <c r="BQH51" s="18"/>
      <c r="BQI51" s="18"/>
      <c r="BQJ51" s="18"/>
      <c r="BQK51" s="18"/>
      <c r="BQL51" s="18"/>
      <c r="BQM51" s="18"/>
      <c r="BQN51" s="18"/>
      <c r="BQO51" s="18"/>
      <c r="BQP51" s="18"/>
      <c r="BQQ51" s="18"/>
      <c r="BQR51" s="18"/>
      <c r="BQS51" s="18"/>
      <c r="BQT51" s="18"/>
      <c r="BQU51" s="18"/>
      <c r="BQV51" s="18"/>
      <c r="BQW51" s="18"/>
      <c r="BQX51" s="18"/>
      <c r="BQY51" s="18"/>
      <c r="BQZ51" s="18"/>
      <c r="BRA51" s="18"/>
      <c r="BRB51" s="18"/>
      <c r="BRC51" s="18"/>
      <c r="BRD51" s="18"/>
      <c r="BRE51" s="18"/>
      <c r="BRF51" s="18"/>
      <c r="BRG51" s="18"/>
      <c r="BRH51" s="18"/>
      <c r="BRI51" s="18"/>
      <c r="BRJ51" s="18"/>
      <c r="BRK51" s="18"/>
      <c r="BRL51" s="18"/>
      <c r="BRM51" s="18"/>
      <c r="BRN51" s="18"/>
      <c r="BRO51" s="18"/>
      <c r="BRP51" s="18"/>
      <c r="BRQ51" s="18"/>
      <c r="BRR51" s="18"/>
      <c r="BRS51" s="18"/>
      <c r="BRT51" s="18"/>
      <c r="BRU51" s="18"/>
      <c r="BRV51" s="18"/>
      <c r="BRW51" s="18"/>
      <c r="BRX51" s="18"/>
      <c r="BRY51" s="18"/>
      <c r="BRZ51" s="18"/>
      <c r="BSA51" s="18"/>
      <c r="BSB51" s="18"/>
      <c r="BSC51" s="18"/>
      <c r="BSD51" s="18"/>
      <c r="BSE51" s="18"/>
      <c r="BSF51" s="18"/>
      <c r="BSG51" s="18"/>
      <c r="BSH51" s="18"/>
      <c r="BSI51" s="18"/>
      <c r="BSJ51" s="18"/>
      <c r="BSK51" s="18"/>
      <c r="BSL51" s="18"/>
      <c r="BSM51" s="18"/>
      <c r="BSN51" s="18"/>
      <c r="BSO51" s="18"/>
      <c r="BSP51" s="18"/>
      <c r="BSQ51" s="18"/>
      <c r="BSR51" s="18"/>
      <c r="BSS51" s="18"/>
      <c r="BST51" s="18"/>
      <c r="BSU51" s="18"/>
      <c r="BSV51" s="18"/>
      <c r="BSW51" s="18"/>
      <c r="BSX51" s="18"/>
      <c r="BSY51" s="18"/>
      <c r="BSZ51" s="18"/>
      <c r="BTA51" s="18"/>
      <c r="BTB51" s="18"/>
      <c r="BTC51" s="18"/>
      <c r="BTD51" s="18"/>
      <c r="BTE51" s="18"/>
      <c r="BTF51" s="18"/>
      <c r="BTG51" s="18"/>
      <c r="BTH51" s="18"/>
      <c r="BTI51" s="18"/>
      <c r="BTJ51" s="18"/>
      <c r="BTK51" s="18"/>
      <c r="BTL51" s="18"/>
      <c r="BTM51" s="18"/>
      <c r="BTN51" s="18"/>
      <c r="BTO51" s="18"/>
      <c r="BTP51" s="18"/>
      <c r="BTQ51" s="18"/>
      <c r="BTR51" s="18"/>
      <c r="BTS51" s="18"/>
      <c r="BTT51" s="18"/>
      <c r="BTU51" s="18"/>
      <c r="BTV51" s="18"/>
      <c r="BTW51" s="18"/>
      <c r="BTX51" s="18"/>
      <c r="BTY51" s="18"/>
      <c r="BTZ51" s="18"/>
      <c r="BUA51" s="18"/>
      <c r="BUB51" s="18"/>
      <c r="BUC51" s="18"/>
      <c r="BUD51" s="18"/>
      <c r="BUE51" s="18"/>
      <c r="BUF51" s="18"/>
      <c r="BUG51" s="18"/>
      <c r="BUH51" s="18"/>
      <c r="BUI51" s="18"/>
      <c r="BUJ51" s="18"/>
      <c r="BUK51" s="18"/>
      <c r="BUL51" s="18"/>
      <c r="BUM51" s="18"/>
      <c r="BUN51" s="18"/>
      <c r="BUO51" s="18"/>
      <c r="BUP51" s="18"/>
      <c r="BUQ51" s="18"/>
      <c r="BUR51" s="18"/>
      <c r="BUS51" s="18"/>
      <c r="BUT51" s="18"/>
      <c r="BUU51" s="18"/>
      <c r="BUV51" s="18"/>
      <c r="BUW51" s="18"/>
      <c r="BUX51" s="18"/>
      <c r="BUY51" s="18"/>
      <c r="BUZ51" s="18"/>
      <c r="BVA51" s="18"/>
      <c r="BVB51" s="18"/>
      <c r="BVC51" s="18"/>
      <c r="BVD51" s="18"/>
      <c r="BVE51" s="18"/>
      <c r="BVF51" s="18"/>
      <c r="BVG51" s="18"/>
      <c r="BVH51" s="18"/>
      <c r="BVI51" s="18"/>
      <c r="BVJ51" s="18"/>
      <c r="BVK51" s="18"/>
      <c r="BVL51" s="18"/>
      <c r="BVM51" s="18"/>
      <c r="BVN51" s="18"/>
      <c r="BVO51" s="18"/>
      <c r="BVP51" s="18"/>
      <c r="BVQ51" s="18"/>
      <c r="BVR51" s="18"/>
      <c r="BVS51" s="18"/>
      <c r="BVT51" s="18"/>
      <c r="BVU51" s="18"/>
      <c r="BVV51" s="18"/>
      <c r="BVW51" s="18"/>
      <c r="BVX51" s="18"/>
      <c r="BVY51" s="18"/>
      <c r="BVZ51" s="18"/>
      <c r="BWA51" s="18"/>
      <c r="BWB51" s="18"/>
      <c r="BWC51" s="18"/>
      <c r="BWD51" s="18"/>
      <c r="BWE51" s="18"/>
      <c r="BWF51" s="18"/>
      <c r="BWG51" s="18"/>
      <c r="BWH51" s="18"/>
      <c r="BWI51" s="18"/>
      <c r="BWJ51" s="18"/>
      <c r="BWK51" s="18"/>
      <c r="BWL51" s="18"/>
      <c r="BWM51" s="18"/>
      <c r="BWN51" s="18"/>
      <c r="BWO51" s="18"/>
      <c r="BWP51" s="18"/>
      <c r="BWQ51" s="18"/>
      <c r="BWR51" s="18"/>
      <c r="BWS51" s="18"/>
      <c r="BWT51" s="18"/>
      <c r="BWU51" s="18"/>
      <c r="BWV51" s="18"/>
      <c r="BWW51" s="18"/>
      <c r="BWX51" s="18"/>
      <c r="BWY51" s="18"/>
      <c r="BWZ51" s="18"/>
      <c r="BXA51" s="18"/>
      <c r="BXB51" s="18"/>
      <c r="BXC51" s="18"/>
      <c r="BXD51" s="18"/>
      <c r="BXE51" s="18"/>
      <c r="BXF51" s="18"/>
      <c r="BXG51" s="18"/>
      <c r="BXH51" s="18"/>
      <c r="BXI51" s="18"/>
      <c r="BXJ51" s="18"/>
      <c r="BXK51" s="18"/>
      <c r="BXL51" s="18"/>
      <c r="BXM51" s="18"/>
      <c r="BXN51" s="18"/>
      <c r="BXO51" s="18"/>
      <c r="BXP51" s="18"/>
      <c r="BXQ51" s="18"/>
      <c r="BXR51" s="18"/>
      <c r="BXS51" s="18"/>
      <c r="BXT51" s="18"/>
      <c r="BXU51" s="18"/>
      <c r="BXV51" s="18"/>
      <c r="BXW51" s="18"/>
      <c r="BXX51" s="18"/>
      <c r="BXY51" s="18"/>
      <c r="BXZ51" s="18"/>
      <c r="BYA51" s="18"/>
      <c r="BYB51" s="18"/>
      <c r="BYC51" s="18"/>
      <c r="BYD51" s="18"/>
      <c r="BYE51" s="18"/>
      <c r="BYF51" s="18"/>
      <c r="BYG51" s="18"/>
      <c r="BYH51" s="18"/>
      <c r="BYI51" s="18"/>
      <c r="BYJ51" s="18"/>
      <c r="BYK51" s="18"/>
      <c r="BYL51" s="18"/>
      <c r="BYM51" s="18"/>
      <c r="BYN51" s="18"/>
      <c r="BYO51" s="18"/>
      <c r="BYP51" s="18"/>
      <c r="BYQ51" s="18"/>
      <c r="BYR51" s="18"/>
      <c r="BYS51" s="18"/>
      <c r="BYT51" s="18"/>
      <c r="BYU51" s="18"/>
      <c r="BYV51" s="18"/>
      <c r="BYW51" s="18"/>
      <c r="BYX51" s="18"/>
      <c r="BYY51" s="18"/>
      <c r="BYZ51" s="18"/>
      <c r="BZA51" s="18"/>
      <c r="BZB51" s="18"/>
      <c r="BZC51" s="18"/>
      <c r="BZD51" s="18"/>
      <c r="BZE51" s="18"/>
      <c r="BZF51" s="18"/>
      <c r="BZG51" s="18"/>
      <c r="BZH51" s="18"/>
      <c r="BZI51" s="18"/>
      <c r="BZJ51" s="18"/>
      <c r="BZK51" s="18"/>
      <c r="BZL51" s="18"/>
      <c r="BZM51" s="18"/>
      <c r="BZN51" s="18"/>
      <c r="BZO51" s="18"/>
      <c r="BZP51" s="18"/>
      <c r="BZQ51" s="18"/>
      <c r="BZR51" s="18"/>
      <c r="BZS51" s="18"/>
      <c r="BZT51" s="18"/>
      <c r="BZU51" s="18"/>
      <c r="BZV51" s="18"/>
      <c r="BZW51" s="18"/>
      <c r="BZX51" s="18"/>
      <c r="BZY51" s="18"/>
      <c r="BZZ51" s="18"/>
      <c r="CAA51" s="18"/>
      <c r="CAB51" s="18"/>
      <c r="CAC51" s="18"/>
      <c r="CAD51" s="18"/>
      <c r="CAE51" s="18"/>
      <c r="CAF51" s="18"/>
      <c r="CAG51" s="18"/>
      <c r="CAH51" s="18"/>
      <c r="CAI51" s="18"/>
      <c r="CAJ51" s="18"/>
      <c r="CAK51" s="18"/>
      <c r="CAL51" s="18"/>
      <c r="CAM51" s="18"/>
      <c r="CAN51" s="18"/>
      <c r="CAO51" s="18"/>
      <c r="CAP51" s="18"/>
      <c r="CAQ51" s="18"/>
      <c r="CAR51" s="18"/>
      <c r="CAS51" s="18"/>
      <c r="CAT51" s="18"/>
      <c r="CAU51" s="18"/>
      <c r="CAV51" s="18"/>
      <c r="CAW51" s="18"/>
      <c r="CAX51" s="18"/>
      <c r="CAY51" s="18"/>
      <c r="CAZ51" s="18"/>
      <c r="CBA51" s="18"/>
      <c r="CBB51" s="18"/>
      <c r="CBC51" s="18"/>
      <c r="CBD51" s="18"/>
      <c r="CBE51" s="18"/>
      <c r="CBF51" s="18"/>
      <c r="CBG51" s="18"/>
      <c r="CBH51" s="18"/>
      <c r="CBI51" s="18"/>
      <c r="CBJ51" s="18"/>
      <c r="CBK51" s="18"/>
      <c r="CBL51" s="18"/>
      <c r="CBM51" s="18"/>
      <c r="CBN51" s="18"/>
      <c r="CBO51" s="18"/>
      <c r="CBP51" s="18"/>
      <c r="CBQ51" s="18"/>
      <c r="CBR51" s="18"/>
      <c r="CBS51" s="18"/>
      <c r="CBT51" s="18"/>
      <c r="CBU51" s="18"/>
      <c r="CBV51" s="18"/>
      <c r="CBW51" s="18"/>
      <c r="CBX51" s="18"/>
      <c r="CBY51" s="18"/>
      <c r="CBZ51" s="18"/>
      <c r="CCA51" s="18"/>
      <c r="CCB51" s="18"/>
      <c r="CCC51" s="18"/>
      <c r="CCD51" s="18"/>
      <c r="CCE51" s="18"/>
      <c r="CCF51" s="18"/>
      <c r="CCG51" s="18"/>
      <c r="CCH51" s="18"/>
      <c r="CCI51" s="18"/>
      <c r="CCJ51" s="18"/>
      <c r="CCK51" s="18"/>
      <c r="CCL51" s="18"/>
      <c r="CCM51" s="18"/>
      <c r="CCN51" s="18"/>
      <c r="CCO51" s="18"/>
      <c r="CCP51" s="18"/>
      <c r="CCQ51" s="18"/>
      <c r="CCR51" s="18"/>
      <c r="CCS51" s="18"/>
      <c r="CCT51" s="18"/>
      <c r="CCU51" s="18"/>
      <c r="CCV51" s="18"/>
      <c r="CCW51" s="18"/>
      <c r="CCX51" s="18"/>
      <c r="CCY51" s="18"/>
      <c r="CCZ51" s="18"/>
      <c r="CDA51" s="18"/>
      <c r="CDB51" s="18"/>
      <c r="CDC51" s="18"/>
      <c r="CDD51" s="18"/>
      <c r="CDE51" s="18"/>
      <c r="CDF51" s="18"/>
      <c r="CDG51" s="18"/>
      <c r="CDH51" s="18"/>
      <c r="CDI51" s="18"/>
      <c r="CDJ51" s="18"/>
      <c r="CDK51" s="18"/>
      <c r="CDL51" s="18"/>
      <c r="CDM51" s="18"/>
      <c r="CDN51" s="18"/>
      <c r="CDO51" s="18"/>
      <c r="CDP51" s="18"/>
      <c r="CDQ51" s="18"/>
      <c r="CDR51" s="18"/>
      <c r="CDS51" s="18"/>
      <c r="CDT51" s="18"/>
      <c r="CDU51" s="18"/>
      <c r="CDV51" s="18"/>
      <c r="CDW51" s="18"/>
      <c r="CDX51" s="18"/>
      <c r="CDY51" s="18"/>
      <c r="CDZ51" s="18"/>
      <c r="CEA51" s="18"/>
      <c r="CEB51" s="18"/>
      <c r="CEC51" s="18"/>
      <c r="CED51" s="18"/>
      <c r="CEE51" s="18"/>
      <c r="CEF51" s="18"/>
      <c r="CEG51" s="18"/>
      <c r="CEH51" s="18"/>
      <c r="CEI51" s="18"/>
      <c r="CEJ51" s="18"/>
      <c r="CEK51" s="18"/>
      <c r="CEL51" s="18"/>
      <c r="CEM51" s="18"/>
      <c r="CEN51" s="18"/>
      <c r="CEO51" s="18"/>
      <c r="CEP51" s="18"/>
      <c r="CEQ51" s="18"/>
      <c r="CER51" s="18"/>
      <c r="CES51" s="18"/>
      <c r="CET51" s="18"/>
      <c r="CEU51" s="18"/>
      <c r="CEV51" s="18"/>
      <c r="CEW51" s="18"/>
      <c r="CEX51" s="18"/>
      <c r="CEY51" s="18"/>
      <c r="CEZ51" s="18"/>
      <c r="CFA51" s="18"/>
      <c r="CFB51" s="18"/>
      <c r="CFC51" s="18"/>
      <c r="CFD51" s="18"/>
      <c r="CFE51" s="18"/>
      <c r="CFF51" s="18"/>
      <c r="CFG51" s="18"/>
      <c r="CFH51" s="18"/>
      <c r="CFI51" s="18"/>
      <c r="CFJ51" s="18"/>
      <c r="CFK51" s="18"/>
      <c r="CFL51" s="18"/>
      <c r="CFM51" s="18"/>
      <c r="CFN51" s="18"/>
      <c r="CFO51" s="18"/>
      <c r="CFP51" s="18"/>
      <c r="CFQ51" s="18"/>
      <c r="CFR51" s="18"/>
      <c r="CFS51" s="18"/>
      <c r="CFT51" s="18"/>
      <c r="CFU51" s="18"/>
      <c r="CFV51" s="18"/>
      <c r="CFW51" s="18"/>
      <c r="CFX51" s="18"/>
      <c r="CFY51" s="18"/>
      <c r="CFZ51" s="18"/>
      <c r="CGA51" s="18"/>
      <c r="CGB51" s="18"/>
      <c r="CGC51" s="18"/>
      <c r="CGD51" s="18"/>
      <c r="CGE51" s="18"/>
      <c r="CGF51" s="18"/>
      <c r="CGG51" s="18"/>
      <c r="CGH51" s="18"/>
      <c r="CGI51" s="18"/>
      <c r="CGJ51" s="18"/>
      <c r="CGK51" s="18"/>
      <c r="CGL51" s="18"/>
      <c r="CGM51" s="18"/>
      <c r="CGN51" s="18"/>
      <c r="CGO51" s="18"/>
      <c r="CGP51" s="18"/>
      <c r="CGQ51" s="18"/>
      <c r="CGR51" s="18"/>
      <c r="CGS51" s="18"/>
      <c r="CGT51" s="18"/>
      <c r="CGU51" s="18"/>
      <c r="CGV51" s="18"/>
      <c r="CGW51" s="18"/>
      <c r="CGX51" s="18"/>
      <c r="CGY51" s="18"/>
      <c r="CGZ51" s="18"/>
      <c r="CHA51" s="18"/>
      <c r="CHB51" s="18"/>
      <c r="CHC51" s="18"/>
      <c r="CHD51" s="18"/>
      <c r="CHE51" s="18"/>
      <c r="CHF51" s="18"/>
      <c r="CHG51" s="18"/>
      <c r="CHH51" s="18"/>
      <c r="CHI51" s="18"/>
      <c r="CHJ51" s="18"/>
      <c r="CHK51" s="18"/>
      <c r="CHL51" s="18"/>
      <c r="CHM51" s="18"/>
      <c r="CHN51" s="18"/>
      <c r="CHO51" s="18"/>
      <c r="CHP51" s="18"/>
      <c r="CHQ51" s="18"/>
      <c r="CHR51" s="18"/>
      <c r="CHS51" s="18"/>
      <c r="CHT51" s="18"/>
      <c r="CHU51" s="18"/>
      <c r="CHV51" s="18"/>
      <c r="CHW51" s="18"/>
      <c r="CHX51" s="18"/>
      <c r="CHY51" s="18"/>
      <c r="CHZ51" s="18"/>
      <c r="CIA51" s="18"/>
      <c r="CIB51" s="18"/>
      <c r="CIC51" s="18"/>
      <c r="CID51" s="18"/>
      <c r="CIE51" s="18"/>
      <c r="CIF51" s="18"/>
      <c r="CIG51" s="18"/>
      <c r="CIH51" s="18"/>
      <c r="CII51" s="18"/>
      <c r="CIJ51" s="18"/>
      <c r="CIK51" s="18"/>
      <c r="CIL51" s="18"/>
      <c r="CIM51" s="18"/>
      <c r="CIN51" s="18"/>
      <c r="CIO51" s="18"/>
      <c r="CIP51" s="18"/>
      <c r="CIQ51" s="18"/>
      <c r="CIR51" s="18"/>
      <c r="CIS51" s="18"/>
      <c r="CIT51" s="18"/>
      <c r="CIU51" s="18"/>
      <c r="CIV51" s="18"/>
      <c r="CIW51" s="18"/>
      <c r="CIX51" s="18"/>
      <c r="CIY51" s="18"/>
      <c r="CIZ51" s="18"/>
      <c r="CJA51" s="18"/>
      <c r="CJB51" s="18"/>
      <c r="CJC51" s="18"/>
      <c r="CJD51" s="18"/>
      <c r="CJE51" s="18"/>
      <c r="CJF51" s="18"/>
      <c r="CJG51" s="18"/>
      <c r="CJH51" s="18"/>
      <c r="CJI51" s="18"/>
      <c r="CJJ51" s="18"/>
      <c r="CJK51" s="18"/>
      <c r="CJL51" s="18"/>
      <c r="CJM51" s="18"/>
      <c r="CJN51" s="18"/>
      <c r="CJO51" s="18"/>
      <c r="CJP51" s="18"/>
      <c r="CJQ51" s="18"/>
      <c r="CJR51" s="18"/>
      <c r="CJS51" s="18"/>
      <c r="CJT51" s="18"/>
      <c r="CJU51" s="18"/>
      <c r="CJV51" s="18"/>
      <c r="CJW51" s="18"/>
      <c r="CJX51" s="18"/>
      <c r="CJY51" s="18"/>
      <c r="CJZ51" s="18"/>
      <c r="CKA51" s="18"/>
      <c r="CKB51" s="18"/>
      <c r="CKC51" s="18"/>
      <c r="CKD51" s="18"/>
      <c r="CKE51" s="18"/>
      <c r="CKF51" s="18"/>
      <c r="CKG51" s="18"/>
      <c r="CKH51" s="18"/>
      <c r="CKI51" s="18"/>
      <c r="CKJ51" s="18"/>
      <c r="CKK51" s="18"/>
      <c r="CKL51" s="18"/>
      <c r="CKM51" s="18"/>
      <c r="CKN51" s="18"/>
      <c r="CKO51" s="18"/>
      <c r="CKP51" s="18"/>
      <c r="CKQ51" s="18"/>
      <c r="CKR51" s="18"/>
      <c r="CKS51" s="18"/>
      <c r="CKT51" s="18"/>
      <c r="CKU51" s="18"/>
      <c r="CKV51" s="18"/>
      <c r="CKW51" s="18"/>
      <c r="CKX51" s="18"/>
      <c r="CKY51" s="18"/>
      <c r="CKZ51" s="18"/>
      <c r="CLA51" s="18"/>
      <c r="CLB51" s="18"/>
      <c r="CLC51" s="18"/>
      <c r="CLD51" s="18"/>
      <c r="CLE51" s="18"/>
      <c r="CLF51" s="18"/>
      <c r="CLG51" s="18"/>
      <c r="CLH51" s="18"/>
      <c r="CLI51" s="18"/>
      <c r="CLJ51" s="18"/>
      <c r="CLK51" s="18"/>
      <c r="CLL51" s="18"/>
      <c r="CLM51" s="18"/>
      <c r="CLN51" s="18"/>
      <c r="CLO51" s="18"/>
      <c r="CLP51" s="18"/>
      <c r="CLQ51" s="18"/>
      <c r="CLR51" s="18"/>
      <c r="CLS51" s="18"/>
      <c r="CLT51" s="18"/>
      <c r="CLU51" s="18"/>
      <c r="CLV51" s="18"/>
      <c r="CLW51" s="18"/>
      <c r="CLX51" s="18"/>
      <c r="CLY51" s="18"/>
      <c r="CLZ51" s="18"/>
      <c r="CMA51" s="18"/>
      <c r="CMB51" s="18"/>
      <c r="CMC51" s="18"/>
      <c r="CMD51" s="18"/>
      <c r="CME51" s="18"/>
      <c r="CMF51" s="18"/>
      <c r="CMG51" s="18"/>
      <c r="CMH51" s="18"/>
      <c r="CMI51" s="18"/>
      <c r="CMJ51" s="18"/>
      <c r="CMK51" s="18"/>
      <c r="CML51" s="18"/>
      <c r="CMM51" s="18"/>
      <c r="CMN51" s="18"/>
      <c r="CMO51" s="18"/>
      <c r="CMP51" s="18"/>
      <c r="CMQ51" s="18"/>
      <c r="CMR51" s="18"/>
      <c r="CMS51" s="18"/>
      <c r="CMT51" s="18"/>
      <c r="CMU51" s="18"/>
      <c r="CMV51" s="18"/>
      <c r="CMW51" s="18"/>
      <c r="CMX51" s="18"/>
      <c r="CMY51" s="18"/>
      <c r="CMZ51" s="18"/>
      <c r="CNA51" s="18"/>
      <c r="CNB51" s="18"/>
      <c r="CNC51" s="18"/>
      <c r="CND51" s="18"/>
      <c r="CNE51" s="18"/>
      <c r="CNF51" s="18"/>
      <c r="CNG51" s="18"/>
      <c r="CNH51" s="18"/>
      <c r="CNI51" s="18"/>
      <c r="CNJ51" s="18"/>
      <c r="CNK51" s="18"/>
      <c r="CNL51" s="18"/>
      <c r="CNM51" s="18"/>
      <c r="CNN51" s="18"/>
      <c r="CNO51" s="18"/>
      <c r="CNP51" s="18"/>
      <c r="CNQ51" s="18"/>
      <c r="CNR51" s="18"/>
      <c r="CNS51" s="18"/>
      <c r="CNT51" s="18"/>
      <c r="CNU51" s="18"/>
      <c r="CNV51" s="18"/>
      <c r="CNW51" s="18"/>
      <c r="CNX51" s="18"/>
      <c r="CNY51" s="18"/>
      <c r="CNZ51" s="18"/>
      <c r="COA51" s="18"/>
      <c r="COB51" s="18"/>
      <c r="COC51" s="18"/>
      <c r="COD51" s="18"/>
      <c r="COE51" s="18"/>
      <c r="COF51" s="18"/>
      <c r="COG51" s="18"/>
      <c r="COH51" s="18"/>
      <c r="COI51" s="18"/>
      <c r="COJ51" s="18"/>
      <c r="COK51" s="18"/>
      <c r="COL51" s="18"/>
      <c r="COM51" s="18"/>
      <c r="CON51" s="18"/>
      <c r="COO51" s="18"/>
      <c r="COP51" s="18"/>
      <c r="COQ51" s="18"/>
      <c r="COR51" s="18"/>
      <c r="COS51" s="18"/>
      <c r="COT51" s="18"/>
      <c r="COU51" s="18"/>
      <c r="COV51" s="18"/>
      <c r="COW51" s="18"/>
      <c r="COX51" s="18"/>
      <c r="COY51" s="18"/>
      <c r="COZ51" s="18"/>
      <c r="CPA51" s="18"/>
      <c r="CPB51" s="18"/>
      <c r="CPC51" s="18"/>
      <c r="CPD51" s="18"/>
      <c r="CPE51" s="18"/>
      <c r="CPF51" s="18"/>
      <c r="CPG51" s="18"/>
      <c r="CPH51" s="18"/>
      <c r="CPI51" s="18"/>
      <c r="CPJ51" s="18"/>
      <c r="CPK51" s="18"/>
      <c r="CPL51" s="18"/>
      <c r="CPM51" s="18"/>
      <c r="CPN51" s="18"/>
      <c r="CPO51" s="18"/>
      <c r="CPP51" s="18"/>
      <c r="CPQ51" s="18"/>
      <c r="CPR51" s="18"/>
      <c r="CPS51" s="18"/>
      <c r="CPT51" s="18"/>
      <c r="CPU51" s="18"/>
      <c r="CPV51" s="18"/>
      <c r="CPW51" s="18"/>
      <c r="CPX51" s="18"/>
      <c r="CPY51" s="18"/>
      <c r="CPZ51" s="18"/>
      <c r="CQA51" s="18"/>
      <c r="CQB51" s="18"/>
      <c r="CQC51" s="18"/>
      <c r="CQD51" s="18"/>
      <c r="CQE51" s="18"/>
      <c r="CQF51" s="18"/>
      <c r="CQG51" s="18"/>
      <c r="CQH51" s="18"/>
      <c r="CQI51" s="18"/>
      <c r="CQJ51" s="18"/>
      <c r="CQK51" s="18"/>
      <c r="CQL51" s="18"/>
      <c r="CQM51" s="18"/>
      <c r="CQN51" s="18"/>
      <c r="CQO51" s="18"/>
      <c r="CQP51" s="18"/>
      <c r="CQQ51" s="18"/>
      <c r="CQR51" s="18"/>
      <c r="CQS51" s="18"/>
      <c r="CQT51" s="18"/>
      <c r="CQU51" s="18"/>
      <c r="CQV51" s="18"/>
      <c r="CQW51" s="18"/>
      <c r="CQX51" s="18"/>
      <c r="CQY51" s="18"/>
      <c r="CQZ51" s="18"/>
      <c r="CRA51" s="18"/>
      <c r="CRB51" s="18"/>
      <c r="CRC51" s="18"/>
      <c r="CRD51" s="18"/>
      <c r="CRE51" s="18"/>
      <c r="CRF51" s="18"/>
      <c r="CRG51" s="18"/>
      <c r="CRH51" s="18"/>
      <c r="CRI51" s="18"/>
      <c r="CRJ51" s="18"/>
      <c r="CRK51" s="18"/>
      <c r="CRL51" s="18"/>
      <c r="CRM51" s="18"/>
      <c r="CRN51" s="18"/>
      <c r="CRO51" s="18"/>
      <c r="CRP51" s="18"/>
      <c r="CRQ51" s="18"/>
      <c r="CRR51" s="18"/>
      <c r="CRS51" s="18"/>
      <c r="CRT51" s="18"/>
      <c r="CRU51" s="18"/>
      <c r="CRV51" s="18"/>
      <c r="CRW51" s="18"/>
      <c r="CRX51" s="18"/>
      <c r="CRY51" s="18"/>
      <c r="CRZ51" s="18"/>
      <c r="CSA51" s="18"/>
      <c r="CSB51" s="18"/>
      <c r="CSC51" s="18"/>
      <c r="CSD51" s="18"/>
      <c r="CSE51" s="18"/>
      <c r="CSF51" s="18"/>
      <c r="CSG51" s="18"/>
      <c r="CSH51" s="18"/>
      <c r="CSI51" s="18"/>
      <c r="CSJ51" s="18"/>
      <c r="CSK51" s="18"/>
      <c r="CSL51" s="18"/>
      <c r="CSM51" s="18"/>
      <c r="CSN51" s="18"/>
      <c r="CSO51" s="18"/>
      <c r="CSP51" s="18"/>
      <c r="CSQ51" s="18"/>
      <c r="CSR51" s="18"/>
      <c r="CSS51" s="18"/>
      <c r="CST51" s="18"/>
      <c r="CSU51" s="18"/>
      <c r="CSV51" s="18"/>
      <c r="CSW51" s="18"/>
      <c r="CSX51" s="18"/>
      <c r="CSY51" s="18"/>
      <c r="CSZ51" s="18"/>
      <c r="CTA51" s="18"/>
      <c r="CTB51" s="18"/>
      <c r="CTC51" s="18"/>
      <c r="CTD51" s="18"/>
      <c r="CTE51" s="18"/>
      <c r="CTF51" s="18"/>
      <c r="CTG51" s="18"/>
      <c r="CTH51" s="18"/>
      <c r="CTI51" s="18"/>
      <c r="CTJ51" s="18"/>
      <c r="CTK51" s="18"/>
      <c r="CTL51" s="18"/>
      <c r="CTM51" s="18"/>
      <c r="CTN51" s="18"/>
      <c r="CTO51" s="18"/>
      <c r="CTP51" s="18"/>
      <c r="CTQ51" s="18"/>
      <c r="CTR51" s="18"/>
      <c r="CTS51" s="18"/>
      <c r="CTT51" s="18"/>
      <c r="CTU51" s="18"/>
      <c r="CTV51" s="18"/>
      <c r="CTW51" s="18"/>
      <c r="CTX51" s="18"/>
      <c r="CTY51" s="18"/>
      <c r="CTZ51" s="18"/>
      <c r="CUA51" s="18"/>
      <c r="CUB51" s="18"/>
      <c r="CUC51" s="18"/>
      <c r="CUD51" s="18"/>
      <c r="CUE51" s="18"/>
      <c r="CUF51" s="18"/>
      <c r="CUG51" s="18"/>
      <c r="CUH51" s="18"/>
      <c r="CUI51" s="18"/>
      <c r="CUJ51" s="18"/>
      <c r="CUK51" s="18"/>
      <c r="CUL51" s="18"/>
      <c r="CUM51" s="18"/>
      <c r="CUN51" s="18"/>
      <c r="CUO51" s="18"/>
      <c r="CUP51" s="18"/>
      <c r="CUQ51" s="18"/>
      <c r="CUR51" s="18"/>
      <c r="CUS51" s="18"/>
      <c r="CUT51" s="18"/>
      <c r="CUU51" s="18"/>
      <c r="CUV51" s="18"/>
      <c r="CUW51" s="18"/>
      <c r="CUX51" s="18"/>
      <c r="CUY51" s="18"/>
      <c r="CUZ51" s="18"/>
      <c r="CVA51" s="18"/>
      <c r="CVB51" s="18"/>
      <c r="CVC51" s="18"/>
      <c r="CVD51" s="18"/>
      <c r="CVE51" s="18"/>
      <c r="CVF51" s="18"/>
      <c r="CVG51" s="18"/>
      <c r="CVH51" s="18"/>
      <c r="CVI51" s="18"/>
      <c r="CVJ51" s="18"/>
      <c r="CVK51" s="18"/>
      <c r="CVL51" s="18"/>
      <c r="CVM51" s="18"/>
      <c r="CVN51" s="18"/>
      <c r="CVO51" s="18"/>
      <c r="CVP51" s="18"/>
      <c r="CVQ51" s="18"/>
      <c r="CVR51" s="18"/>
      <c r="CVS51" s="18"/>
      <c r="CVT51" s="18"/>
      <c r="CVU51" s="18"/>
      <c r="CVV51" s="18"/>
      <c r="CVW51" s="18"/>
      <c r="CVX51" s="18"/>
      <c r="CVY51" s="18"/>
      <c r="CVZ51" s="18"/>
      <c r="CWA51" s="18"/>
      <c r="CWB51" s="18"/>
      <c r="CWC51" s="18"/>
      <c r="CWD51" s="18"/>
      <c r="CWE51" s="18"/>
      <c r="CWF51" s="18"/>
      <c r="CWG51" s="18"/>
      <c r="CWH51" s="18"/>
      <c r="CWI51" s="18"/>
      <c r="CWJ51" s="18"/>
      <c r="CWK51" s="18"/>
      <c r="CWL51" s="18"/>
      <c r="CWM51" s="18"/>
      <c r="CWN51" s="18"/>
      <c r="CWO51" s="18"/>
      <c r="CWP51" s="18"/>
      <c r="CWQ51" s="18"/>
      <c r="CWR51" s="18"/>
      <c r="CWS51" s="18"/>
      <c r="CWT51" s="18"/>
      <c r="CWU51" s="18"/>
      <c r="CWV51" s="18"/>
      <c r="CWW51" s="18"/>
      <c r="CWX51" s="18"/>
      <c r="CWY51" s="18"/>
      <c r="CWZ51" s="18"/>
      <c r="CXA51" s="18"/>
      <c r="CXB51" s="18"/>
      <c r="CXC51" s="18"/>
      <c r="CXD51" s="18"/>
      <c r="CXE51" s="18"/>
      <c r="CXF51" s="18"/>
      <c r="CXG51" s="18"/>
      <c r="CXH51" s="18"/>
      <c r="CXI51" s="18"/>
      <c r="CXJ51" s="18"/>
      <c r="CXK51" s="18"/>
      <c r="CXL51" s="18"/>
      <c r="CXM51" s="18"/>
      <c r="CXN51" s="18"/>
      <c r="CXO51" s="18"/>
      <c r="CXP51" s="18"/>
      <c r="CXQ51" s="18"/>
      <c r="CXR51" s="18"/>
      <c r="CXS51" s="18"/>
      <c r="CXT51" s="18"/>
      <c r="CXU51" s="18"/>
      <c r="CXV51" s="18"/>
      <c r="CXW51" s="18"/>
      <c r="CXX51" s="18"/>
      <c r="CXY51" s="18"/>
      <c r="CXZ51" s="18"/>
      <c r="CYA51" s="18"/>
      <c r="CYB51" s="18"/>
      <c r="CYC51" s="18"/>
      <c r="CYD51" s="18"/>
      <c r="CYE51" s="18"/>
      <c r="CYF51" s="18"/>
      <c r="CYG51" s="18"/>
      <c r="CYH51" s="18"/>
      <c r="CYI51" s="18"/>
      <c r="CYJ51" s="18"/>
      <c r="CYK51" s="18"/>
      <c r="CYL51" s="18"/>
      <c r="CYM51" s="18"/>
      <c r="CYN51" s="18"/>
      <c r="CYO51" s="18"/>
      <c r="CYP51" s="18"/>
      <c r="CYQ51" s="18"/>
      <c r="CYR51" s="18"/>
      <c r="CYS51" s="18"/>
      <c r="CYT51" s="18"/>
      <c r="CYU51" s="18"/>
      <c r="CYV51" s="18"/>
      <c r="CYW51" s="18"/>
      <c r="CYX51" s="18"/>
      <c r="CYY51" s="18"/>
      <c r="CYZ51" s="18"/>
      <c r="CZA51" s="18"/>
      <c r="CZB51" s="18"/>
      <c r="CZC51" s="18"/>
      <c r="CZD51" s="18"/>
      <c r="CZE51" s="18"/>
      <c r="CZF51" s="18"/>
      <c r="CZG51" s="18"/>
      <c r="CZH51" s="18"/>
      <c r="CZI51" s="18"/>
      <c r="CZJ51" s="18"/>
      <c r="CZK51" s="18"/>
      <c r="CZL51" s="18"/>
      <c r="CZM51" s="18"/>
      <c r="CZN51" s="18"/>
      <c r="CZO51" s="18"/>
      <c r="CZP51" s="18"/>
      <c r="CZQ51" s="18"/>
      <c r="CZR51" s="18"/>
      <c r="CZS51" s="18"/>
      <c r="CZT51" s="18"/>
      <c r="CZU51" s="18"/>
      <c r="CZV51" s="18"/>
      <c r="CZW51" s="18"/>
      <c r="CZX51" s="18"/>
      <c r="CZY51" s="18"/>
      <c r="CZZ51" s="18"/>
      <c r="DAA51" s="18"/>
      <c r="DAB51" s="18"/>
      <c r="DAC51" s="18"/>
      <c r="DAD51" s="18"/>
      <c r="DAE51" s="18"/>
      <c r="DAF51" s="18"/>
      <c r="DAG51" s="18"/>
      <c r="DAH51" s="18"/>
      <c r="DAI51" s="18"/>
      <c r="DAJ51" s="18"/>
      <c r="DAK51" s="18"/>
      <c r="DAL51" s="18"/>
      <c r="DAM51" s="18"/>
      <c r="DAN51" s="18"/>
      <c r="DAO51" s="18"/>
      <c r="DAP51" s="18"/>
      <c r="DAQ51" s="18"/>
      <c r="DAR51" s="18"/>
      <c r="DAS51" s="18"/>
      <c r="DAT51" s="18"/>
      <c r="DAU51" s="18"/>
      <c r="DAV51" s="18"/>
      <c r="DAW51" s="18"/>
      <c r="DAX51" s="18"/>
      <c r="DAY51" s="18"/>
      <c r="DAZ51" s="18"/>
      <c r="DBA51" s="18"/>
      <c r="DBB51" s="18"/>
      <c r="DBC51" s="18"/>
      <c r="DBD51" s="18"/>
      <c r="DBE51" s="18"/>
      <c r="DBF51" s="18"/>
      <c r="DBG51" s="18"/>
      <c r="DBH51" s="18"/>
      <c r="DBI51" s="18"/>
      <c r="DBJ51" s="18"/>
      <c r="DBK51" s="18"/>
      <c r="DBL51" s="18"/>
      <c r="DBM51" s="18"/>
      <c r="DBN51" s="18"/>
      <c r="DBO51" s="18"/>
      <c r="DBP51" s="18"/>
      <c r="DBQ51" s="18"/>
      <c r="DBR51" s="18"/>
      <c r="DBS51" s="18"/>
      <c r="DBT51" s="18"/>
      <c r="DBU51" s="18"/>
      <c r="DBV51" s="18"/>
      <c r="DBW51" s="18"/>
      <c r="DBX51" s="18"/>
      <c r="DBY51" s="18"/>
      <c r="DBZ51" s="18"/>
      <c r="DCA51" s="18"/>
      <c r="DCB51" s="18"/>
      <c r="DCC51" s="18"/>
      <c r="DCD51" s="18"/>
      <c r="DCE51" s="18"/>
      <c r="DCF51" s="18"/>
      <c r="DCG51" s="18"/>
      <c r="DCH51" s="18"/>
      <c r="DCI51" s="18"/>
      <c r="DCJ51" s="18"/>
      <c r="DCK51" s="18"/>
      <c r="DCL51" s="18"/>
      <c r="DCM51" s="18"/>
      <c r="DCN51" s="18"/>
      <c r="DCO51" s="18"/>
      <c r="DCP51" s="18"/>
      <c r="DCQ51" s="18"/>
      <c r="DCR51" s="18"/>
      <c r="DCS51" s="18"/>
      <c r="DCT51" s="18"/>
      <c r="DCU51" s="18"/>
      <c r="DCV51" s="18"/>
      <c r="DCW51" s="18"/>
      <c r="DCX51" s="18"/>
      <c r="DCY51" s="18"/>
      <c r="DCZ51" s="18"/>
      <c r="DDA51" s="18"/>
      <c r="DDB51" s="18"/>
      <c r="DDC51" s="18"/>
      <c r="DDD51" s="18"/>
      <c r="DDE51" s="18"/>
      <c r="DDF51" s="18"/>
      <c r="DDG51" s="18"/>
      <c r="DDH51" s="18"/>
      <c r="DDI51" s="18"/>
      <c r="DDJ51" s="18"/>
      <c r="DDK51" s="18"/>
      <c r="DDL51" s="18"/>
      <c r="DDM51" s="18"/>
      <c r="DDN51" s="18"/>
      <c r="DDO51" s="18"/>
      <c r="DDP51" s="18"/>
      <c r="DDQ51" s="18"/>
      <c r="DDR51" s="18"/>
      <c r="DDS51" s="18"/>
      <c r="DDT51" s="18"/>
      <c r="DDU51" s="18"/>
      <c r="DDV51" s="18"/>
      <c r="DDW51" s="18"/>
      <c r="DDX51" s="18"/>
      <c r="DDY51" s="18"/>
      <c r="DDZ51" s="18"/>
      <c r="DEA51" s="18"/>
      <c r="DEB51" s="18"/>
      <c r="DEC51" s="18"/>
      <c r="DED51" s="18"/>
      <c r="DEE51" s="18"/>
      <c r="DEF51" s="18"/>
      <c r="DEG51" s="18"/>
      <c r="DEH51" s="18"/>
      <c r="DEI51" s="18"/>
      <c r="DEJ51" s="18"/>
      <c r="DEK51" s="18"/>
      <c r="DEL51" s="18"/>
      <c r="DEM51" s="18"/>
      <c r="DEN51" s="18"/>
      <c r="DEO51" s="18"/>
      <c r="DEP51" s="18"/>
      <c r="DEQ51" s="18"/>
      <c r="DER51" s="18"/>
      <c r="DES51" s="18"/>
      <c r="DET51" s="18"/>
      <c r="DEU51" s="18"/>
      <c r="DEV51" s="18"/>
      <c r="DEW51" s="18"/>
      <c r="DEX51" s="18"/>
      <c r="DEY51" s="18"/>
      <c r="DEZ51" s="18"/>
      <c r="DFA51" s="18"/>
      <c r="DFB51" s="18"/>
      <c r="DFC51" s="18"/>
      <c r="DFD51" s="18"/>
      <c r="DFE51" s="18"/>
      <c r="DFF51" s="18"/>
      <c r="DFG51" s="18"/>
      <c r="DFH51" s="18"/>
      <c r="DFI51" s="18"/>
      <c r="DFJ51" s="18"/>
      <c r="DFK51" s="18"/>
      <c r="DFL51" s="18"/>
      <c r="DFM51" s="18"/>
      <c r="DFN51" s="18"/>
      <c r="DFO51" s="18"/>
      <c r="DFP51" s="18"/>
      <c r="DFQ51" s="18"/>
      <c r="DFR51" s="18"/>
      <c r="DFS51" s="18"/>
      <c r="DFT51" s="18"/>
      <c r="DFU51" s="18"/>
      <c r="DFV51" s="18"/>
      <c r="DFW51" s="18"/>
      <c r="DFX51" s="18"/>
      <c r="DFY51" s="18"/>
      <c r="DFZ51" s="18"/>
      <c r="DGA51" s="18"/>
      <c r="DGB51" s="18"/>
      <c r="DGC51" s="18"/>
      <c r="DGD51" s="18"/>
      <c r="DGE51" s="18"/>
      <c r="DGF51" s="18"/>
      <c r="DGG51" s="18"/>
      <c r="DGH51" s="18"/>
      <c r="DGI51" s="18"/>
      <c r="DGJ51" s="18"/>
      <c r="DGK51" s="18"/>
      <c r="DGL51" s="18"/>
      <c r="DGM51" s="18"/>
      <c r="DGN51" s="18"/>
      <c r="DGO51" s="18"/>
      <c r="DGP51" s="18"/>
      <c r="DGQ51" s="18"/>
      <c r="DGR51" s="18"/>
      <c r="DGS51" s="18"/>
      <c r="DGT51" s="18"/>
      <c r="DGU51" s="18"/>
      <c r="DGV51" s="18"/>
      <c r="DGW51" s="18"/>
      <c r="DGX51" s="18"/>
      <c r="DGY51" s="18"/>
      <c r="DGZ51" s="18"/>
      <c r="DHA51" s="18"/>
      <c r="DHB51" s="18"/>
      <c r="DHC51" s="18"/>
      <c r="DHD51" s="18"/>
      <c r="DHE51" s="18"/>
      <c r="DHF51" s="18"/>
      <c r="DHG51" s="18"/>
      <c r="DHH51" s="18"/>
      <c r="DHI51" s="18"/>
      <c r="DHJ51" s="18"/>
      <c r="DHK51" s="18"/>
      <c r="DHL51" s="18"/>
      <c r="DHM51" s="18"/>
      <c r="DHN51" s="18"/>
      <c r="DHO51" s="18"/>
      <c r="DHP51" s="18"/>
      <c r="DHQ51" s="18"/>
      <c r="DHR51" s="18"/>
      <c r="DHS51" s="18"/>
      <c r="DHT51" s="18"/>
      <c r="DHU51" s="18"/>
      <c r="DHV51" s="18"/>
      <c r="DHW51" s="18"/>
      <c r="DHX51" s="18"/>
      <c r="DHY51" s="18"/>
      <c r="DHZ51" s="18"/>
      <c r="DIA51" s="18"/>
      <c r="DIB51" s="18"/>
      <c r="DIC51" s="18"/>
      <c r="DID51" s="18"/>
      <c r="DIE51" s="18"/>
      <c r="DIF51" s="18"/>
      <c r="DIG51" s="18"/>
      <c r="DIH51" s="18"/>
      <c r="DII51" s="18"/>
      <c r="DIJ51" s="18"/>
      <c r="DIK51" s="18"/>
      <c r="DIL51" s="18"/>
      <c r="DIM51" s="18"/>
      <c r="DIN51" s="18"/>
      <c r="DIO51" s="18"/>
      <c r="DIP51" s="18"/>
      <c r="DIQ51" s="18"/>
      <c r="DIR51" s="18"/>
      <c r="DIS51" s="18"/>
      <c r="DIT51" s="18"/>
      <c r="DIU51" s="18"/>
      <c r="DIV51" s="18"/>
      <c r="DIW51" s="18"/>
      <c r="DIX51" s="18"/>
      <c r="DIY51" s="18"/>
      <c r="DIZ51" s="18"/>
      <c r="DJA51" s="18"/>
      <c r="DJB51" s="18"/>
      <c r="DJC51" s="18"/>
      <c r="DJD51" s="18"/>
      <c r="DJE51" s="18"/>
      <c r="DJF51" s="18"/>
      <c r="DJG51" s="18"/>
      <c r="DJH51" s="18"/>
      <c r="DJI51" s="18"/>
      <c r="DJJ51" s="18"/>
      <c r="DJK51" s="18"/>
      <c r="DJL51" s="18"/>
      <c r="DJM51" s="18"/>
      <c r="DJN51" s="18"/>
      <c r="DJO51" s="18"/>
      <c r="DJP51" s="18"/>
      <c r="DJQ51" s="18"/>
      <c r="DJR51" s="18"/>
      <c r="DJS51" s="18"/>
      <c r="DJT51" s="18"/>
      <c r="DJU51" s="18"/>
      <c r="DJV51" s="18"/>
      <c r="DJW51" s="18"/>
      <c r="DJX51" s="18"/>
      <c r="DJY51" s="18"/>
      <c r="DJZ51" s="18"/>
      <c r="DKA51" s="18"/>
      <c r="DKB51" s="18"/>
      <c r="DKC51" s="18"/>
      <c r="DKD51" s="18"/>
      <c r="DKE51" s="18"/>
      <c r="DKF51" s="18"/>
      <c r="DKG51" s="18"/>
      <c r="DKH51" s="18"/>
      <c r="DKI51" s="18"/>
      <c r="DKJ51" s="18"/>
      <c r="DKK51" s="18"/>
      <c r="DKL51" s="18"/>
      <c r="DKM51" s="18"/>
      <c r="DKN51" s="18"/>
      <c r="DKO51" s="18"/>
      <c r="DKP51" s="18"/>
      <c r="DKQ51" s="18"/>
      <c r="DKR51" s="18"/>
      <c r="DKS51" s="18"/>
      <c r="DKT51" s="18"/>
      <c r="DKU51" s="18"/>
      <c r="DKV51" s="18"/>
      <c r="DKW51" s="18"/>
      <c r="DKX51" s="18"/>
      <c r="DKY51" s="18"/>
      <c r="DKZ51" s="18"/>
      <c r="DLA51" s="18"/>
      <c r="DLB51" s="18"/>
      <c r="DLC51" s="18"/>
      <c r="DLD51" s="18"/>
      <c r="DLE51" s="18"/>
      <c r="DLF51" s="18"/>
      <c r="DLG51" s="18"/>
      <c r="DLH51" s="18"/>
      <c r="DLI51" s="18"/>
      <c r="DLJ51" s="18"/>
      <c r="DLK51" s="18"/>
      <c r="DLL51" s="18"/>
      <c r="DLM51" s="18"/>
      <c r="DLN51" s="18"/>
      <c r="DLO51" s="18"/>
      <c r="DLP51" s="18"/>
      <c r="DLQ51" s="18"/>
      <c r="DLR51" s="18"/>
      <c r="DLS51" s="18"/>
      <c r="DLT51" s="18"/>
      <c r="DLU51" s="18"/>
      <c r="DLV51" s="18"/>
      <c r="DLW51" s="18"/>
      <c r="DLX51" s="18"/>
      <c r="DLY51" s="18"/>
      <c r="DLZ51" s="18"/>
      <c r="DMA51" s="18"/>
      <c r="DMB51" s="18"/>
      <c r="DMC51" s="18"/>
      <c r="DMD51" s="18"/>
      <c r="DME51" s="18"/>
      <c r="DMF51" s="18"/>
      <c r="DMG51" s="18"/>
      <c r="DMH51" s="18"/>
      <c r="DMI51" s="18"/>
      <c r="DMJ51" s="18"/>
      <c r="DMK51" s="18"/>
      <c r="DML51" s="18"/>
      <c r="DMM51" s="18"/>
      <c r="DMN51" s="18"/>
      <c r="DMO51" s="18"/>
      <c r="DMP51" s="18"/>
      <c r="DMQ51" s="18"/>
      <c r="DMR51" s="18"/>
      <c r="DMS51" s="18"/>
      <c r="DMT51" s="18"/>
      <c r="DMU51" s="18"/>
      <c r="DMV51" s="18"/>
      <c r="DMW51" s="18"/>
      <c r="DMX51" s="18"/>
      <c r="DMY51" s="18"/>
      <c r="DMZ51" s="18"/>
      <c r="DNA51" s="18"/>
      <c r="DNB51" s="18"/>
      <c r="DNC51" s="18"/>
      <c r="DND51" s="18"/>
      <c r="DNE51" s="18"/>
      <c r="DNF51" s="18"/>
      <c r="DNG51" s="18"/>
      <c r="DNH51" s="18"/>
      <c r="DNI51" s="18"/>
      <c r="DNJ51" s="18"/>
      <c r="DNK51" s="18"/>
      <c r="DNL51" s="18"/>
      <c r="DNM51" s="18"/>
      <c r="DNN51" s="18"/>
      <c r="DNO51" s="18"/>
      <c r="DNP51" s="18"/>
      <c r="DNQ51" s="18"/>
      <c r="DNR51" s="18"/>
      <c r="DNS51" s="18"/>
      <c r="DNT51" s="18"/>
      <c r="DNU51" s="18"/>
      <c r="DNV51" s="18"/>
      <c r="DNW51" s="18"/>
      <c r="DNX51" s="18"/>
      <c r="DNY51" s="18"/>
      <c r="DNZ51" s="18"/>
      <c r="DOA51" s="18"/>
      <c r="DOB51" s="18"/>
      <c r="DOC51" s="18"/>
      <c r="DOD51" s="18"/>
      <c r="DOE51" s="18"/>
      <c r="DOF51" s="18"/>
      <c r="DOG51" s="18"/>
      <c r="DOH51" s="18"/>
      <c r="DOI51" s="18"/>
      <c r="DOJ51" s="18"/>
      <c r="DOK51" s="18"/>
      <c r="DOL51" s="18"/>
      <c r="DOM51" s="18"/>
      <c r="DON51" s="18"/>
      <c r="DOO51" s="18"/>
      <c r="DOP51" s="18"/>
      <c r="DOQ51" s="18"/>
      <c r="DOR51" s="18"/>
      <c r="DOS51" s="18"/>
      <c r="DOT51" s="18"/>
      <c r="DOU51" s="18"/>
      <c r="DOV51" s="18"/>
      <c r="DOW51" s="18"/>
      <c r="DOX51" s="18"/>
      <c r="DOY51" s="18"/>
      <c r="DOZ51" s="18"/>
      <c r="DPA51" s="18"/>
      <c r="DPB51" s="18"/>
      <c r="DPC51" s="18"/>
      <c r="DPD51" s="18"/>
      <c r="DPE51" s="18"/>
      <c r="DPF51" s="18"/>
      <c r="DPG51" s="18"/>
      <c r="DPH51" s="18"/>
      <c r="DPI51" s="18"/>
      <c r="DPJ51" s="18"/>
      <c r="DPK51" s="18"/>
      <c r="DPL51" s="18"/>
      <c r="DPM51" s="18"/>
      <c r="DPN51" s="18"/>
      <c r="DPO51" s="18"/>
      <c r="DPP51" s="18"/>
      <c r="DPQ51" s="18"/>
      <c r="DPR51" s="18"/>
      <c r="DPS51" s="18"/>
      <c r="DPT51" s="18"/>
      <c r="DPU51" s="18"/>
      <c r="DPV51" s="18"/>
      <c r="DPW51" s="18"/>
      <c r="DPX51" s="18"/>
      <c r="DPY51" s="18"/>
      <c r="DPZ51" s="18"/>
      <c r="DQA51" s="18"/>
      <c r="DQB51" s="18"/>
      <c r="DQC51" s="18"/>
      <c r="DQD51" s="18"/>
      <c r="DQE51" s="18"/>
      <c r="DQF51" s="18"/>
      <c r="DQG51" s="18"/>
      <c r="DQH51" s="18"/>
      <c r="DQI51" s="18"/>
      <c r="DQJ51" s="18"/>
      <c r="DQK51" s="18"/>
      <c r="DQL51" s="18"/>
      <c r="DQM51" s="18"/>
      <c r="DQN51" s="18"/>
      <c r="DQO51" s="18"/>
      <c r="DQP51" s="18"/>
      <c r="DQQ51" s="18"/>
      <c r="DQR51" s="18"/>
      <c r="DQS51" s="18"/>
      <c r="DQT51" s="18"/>
      <c r="DQU51" s="18"/>
      <c r="DQV51" s="18"/>
      <c r="DQW51" s="18"/>
      <c r="DQX51" s="18"/>
      <c r="DQY51" s="18"/>
      <c r="DQZ51" s="18"/>
      <c r="DRA51" s="18"/>
      <c r="DRB51" s="18"/>
      <c r="DRC51" s="18"/>
      <c r="DRD51" s="18"/>
      <c r="DRE51" s="18"/>
      <c r="DRF51" s="18"/>
      <c r="DRG51" s="18"/>
      <c r="DRH51" s="18"/>
      <c r="DRI51" s="18"/>
      <c r="DRJ51" s="18"/>
      <c r="DRK51" s="18"/>
      <c r="DRL51" s="18"/>
      <c r="DRM51" s="18"/>
      <c r="DRN51" s="18"/>
      <c r="DRO51" s="18"/>
      <c r="DRP51" s="18"/>
      <c r="DRQ51" s="18"/>
      <c r="DRR51" s="18"/>
      <c r="DRS51" s="18"/>
      <c r="DRT51" s="18"/>
      <c r="DRU51" s="18"/>
      <c r="DRV51" s="18"/>
      <c r="DRW51" s="18"/>
      <c r="DRX51" s="18"/>
      <c r="DRY51" s="18"/>
      <c r="DRZ51" s="18"/>
      <c r="DSA51" s="18"/>
      <c r="DSB51" s="18"/>
      <c r="DSC51" s="18"/>
      <c r="DSD51" s="18"/>
      <c r="DSE51" s="18"/>
      <c r="DSF51" s="18"/>
      <c r="DSG51" s="18"/>
      <c r="DSH51" s="18"/>
      <c r="DSI51" s="18"/>
      <c r="DSJ51" s="18"/>
      <c r="DSK51" s="18"/>
      <c r="DSL51" s="18"/>
      <c r="DSM51" s="18"/>
      <c r="DSN51" s="18"/>
      <c r="DSO51" s="18"/>
      <c r="DSP51" s="18"/>
      <c r="DSQ51" s="18"/>
      <c r="DSR51" s="18"/>
      <c r="DSS51" s="18"/>
      <c r="DST51" s="18"/>
      <c r="DSU51" s="18"/>
      <c r="DSV51" s="18"/>
      <c r="DSW51" s="18"/>
      <c r="DSX51" s="18"/>
      <c r="DSY51" s="18"/>
      <c r="DSZ51" s="18"/>
      <c r="DTA51" s="18"/>
      <c r="DTB51" s="18"/>
      <c r="DTC51" s="18"/>
      <c r="DTD51" s="18"/>
      <c r="DTE51" s="18"/>
      <c r="DTF51" s="18"/>
      <c r="DTG51" s="18"/>
      <c r="DTH51" s="18"/>
      <c r="DTI51" s="18"/>
      <c r="DTJ51" s="18"/>
      <c r="DTK51" s="18"/>
      <c r="DTL51" s="18"/>
      <c r="DTM51" s="18"/>
      <c r="DTN51" s="18"/>
      <c r="DTO51" s="18"/>
      <c r="DTP51" s="18"/>
      <c r="DTQ51" s="18"/>
      <c r="DTR51" s="18"/>
      <c r="DTS51" s="18"/>
      <c r="DTT51" s="18"/>
      <c r="DTU51" s="18"/>
      <c r="DTV51" s="18"/>
      <c r="DTW51" s="18"/>
      <c r="DTX51" s="18"/>
      <c r="DTY51" s="18"/>
      <c r="DTZ51" s="18"/>
      <c r="DUA51" s="18"/>
      <c r="DUB51" s="18"/>
      <c r="DUC51" s="18"/>
      <c r="DUD51" s="18"/>
      <c r="DUE51" s="18"/>
      <c r="DUF51" s="18"/>
      <c r="DUG51" s="18"/>
      <c r="DUH51" s="18"/>
      <c r="DUI51" s="18"/>
      <c r="DUJ51" s="18"/>
      <c r="DUK51" s="18"/>
      <c r="DUL51" s="18"/>
      <c r="DUM51" s="18"/>
      <c r="DUN51" s="18"/>
      <c r="DUO51" s="18"/>
      <c r="DUP51" s="18"/>
      <c r="DUQ51" s="18"/>
      <c r="DUR51" s="18"/>
      <c r="DUS51" s="18"/>
      <c r="DUT51" s="18"/>
      <c r="DUU51" s="18"/>
      <c r="DUV51" s="18"/>
      <c r="DUW51" s="18"/>
      <c r="DUX51" s="18"/>
      <c r="DUY51" s="18"/>
      <c r="DUZ51" s="18"/>
      <c r="DVA51" s="18"/>
      <c r="DVB51" s="18"/>
      <c r="DVC51" s="18"/>
      <c r="DVD51" s="18"/>
      <c r="DVE51" s="18"/>
      <c r="DVF51" s="18"/>
      <c r="DVG51" s="18"/>
      <c r="DVH51" s="18"/>
      <c r="DVI51" s="18"/>
      <c r="DVJ51" s="18"/>
      <c r="DVK51" s="18"/>
      <c r="DVL51" s="18"/>
      <c r="DVM51" s="18"/>
      <c r="DVN51" s="18"/>
      <c r="DVO51" s="18"/>
      <c r="DVP51" s="18"/>
      <c r="DVQ51" s="18"/>
      <c r="DVR51" s="18"/>
      <c r="DVS51" s="18"/>
      <c r="DVT51" s="18"/>
      <c r="DVU51" s="18"/>
      <c r="DVV51" s="18"/>
      <c r="DVW51" s="18"/>
      <c r="DVX51" s="18"/>
      <c r="DVY51" s="18"/>
      <c r="DVZ51" s="18"/>
      <c r="DWA51" s="18"/>
      <c r="DWB51" s="18"/>
      <c r="DWC51" s="18"/>
      <c r="DWD51" s="18"/>
      <c r="DWE51" s="18"/>
      <c r="DWF51" s="18"/>
      <c r="DWG51" s="18"/>
      <c r="DWH51" s="18"/>
      <c r="DWI51" s="18"/>
      <c r="DWJ51" s="18"/>
      <c r="DWK51" s="18"/>
      <c r="DWL51" s="18"/>
      <c r="DWM51" s="18"/>
      <c r="DWN51" s="18"/>
      <c r="DWO51" s="18"/>
      <c r="DWP51" s="18"/>
      <c r="DWQ51" s="18"/>
      <c r="DWR51" s="18"/>
      <c r="DWS51" s="18"/>
      <c r="DWT51" s="18"/>
      <c r="DWU51" s="18"/>
      <c r="DWV51" s="18"/>
      <c r="DWW51" s="18"/>
      <c r="DWX51" s="18"/>
      <c r="DWY51" s="18"/>
      <c r="DWZ51" s="18"/>
      <c r="DXA51" s="18"/>
      <c r="DXB51" s="18"/>
      <c r="DXC51" s="18"/>
      <c r="DXD51" s="18"/>
      <c r="DXE51" s="18"/>
      <c r="DXF51" s="18"/>
      <c r="DXG51" s="18"/>
      <c r="DXH51" s="18"/>
      <c r="DXI51" s="18"/>
      <c r="DXJ51" s="18"/>
      <c r="DXK51" s="18"/>
      <c r="DXL51" s="18"/>
      <c r="DXM51" s="18"/>
      <c r="DXN51" s="18"/>
      <c r="DXO51" s="18"/>
      <c r="DXP51" s="18"/>
      <c r="DXQ51" s="18"/>
      <c r="DXR51" s="18"/>
      <c r="DXS51" s="18"/>
      <c r="DXT51" s="18"/>
      <c r="DXU51" s="18"/>
      <c r="DXV51" s="18"/>
      <c r="DXW51" s="18"/>
      <c r="DXX51" s="18"/>
      <c r="DXY51" s="18"/>
      <c r="DXZ51" s="18"/>
      <c r="DYA51" s="18"/>
      <c r="DYB51" s="18"/>
      <c r="DYC51" s="18"/>
      <c r="DYD51" s="18"/>
      <c r="DYE51" s="18"/>
      <c r="DYF51" s="18"/>
      <c r="DYG51" s="18"/>
      <c r="DYH51" s="18"/>
      <c r="DYI51" s="18"/>
      <c r="DYJ51" s="18"/>
      <c r="DYK51" s="18"/>
      <c r="DYL51" s="18"/>
      <c r="DYM51" s="18"/>
      <c r="DYN51" s="18"/>
      <c r="DYO51" s="18"/>
      <c r="DYP51" s="18"/>
      <c r="DYQ51" s="18"/>
      <c r="DYR51" s="18"/>
      <c r="DYS51" s="18"/>
      <c r="DYT51" s="18"/>
      <c r="DYU51" s="18"/>
      <c r="DYV51" s="18"/>
      <c r="DYW51" s="18"/>
      <c r="DYX51" s="18"/>
      <c r="DYY51" s="18"/>
      <c r="DYZ51" s="18"/>
      <c r="DZA51" s="18"/>
      <c r="DZB51" s="18"/>
      <c r="DZC51" s="18"/>
      <c r="DZD51" s="18"/>
      <c r="DZE51" s="18"/>
      <c r="DZF51" s="18"/>
      <c r="DZG51" s="18"/>
      <c r="DZH51" s="18"/>
      <c r="DZI51" s="18"/>
      <c r="DZJ51" s="18"/>
      <c r="DZK51" s="18"/>
      <c r="DZL51" s="18"/>
      <c r="DZM51" s="18"/>
      <c r="DZN51" s="18"/>
      <c r="DZO51" s="18"/>
      <c r="DZP51" s="18"/>
      <c r="DZQ51" s="18"/>
      <c r="DZR51" s="18"/>
      <c r="DZS51" s="18"/>
      <c r="DZT51" s="18"/>
      <c r="DZU51" s="18"/>
      <c r="DZV51" s="18"/>
      <c r="DZW51" s="18"/>
      <c r="DZX51" s="18"/>
      <c r="DZY51" s="18"/>
      <c r="DZZ51" s="18"/>
      <c r="EAA51" s="18"/>
      <c r="EAB51" s="18"/>
      <c r="EAC51" s="18"/>
      <c r="EAD51" s="18"/>
      <c r="EAE51" s="18"/>
      <c r="EAF51" s="18"/>
      <c r="EAG51" s="18"/>
      <c r="EAH51" s="18"/>
      <c r="EAI51" s="18"/>
      <c r="EAJ51" s="18"/>
      <c r="EAK51" s="18"/>
      <c r="EAL51" s="18"/>
      <c r="EAM51" s="18"/>
      <c r="EAN51" s="18"/>
      <c r="EAO51" s="18"/>
      <c r="EAP51" s="18"/>
      <c r="EAQ51" s="18"/>
      <c r="EAR51" s="18"/>
      <c r="EAS51" s="18"/>
      <c r="EAT51" s="18"/>
      <c r="EAU51" s="18"/>
      <c r="EAV51" s="18"/>
      <c r="EAW51" s="18"/>
      <c r="EAX51" s="18"/>
      <c r="EAY51" s="18"/>
      <c r="EAZ51" s="18"/>
      <c r="EBA51" s="18"/>
      <c r="EBB51" s="18"/>
      <c r="EBC51" s="18"/>
      <c r="EBD51" s="18"/>
      <c r="EBE51" s="18"/>
      <c r="EBF51" s="18"/>
      <c r="EBG51" s="18"/>
      <c r="EBH51" s="18"/>
      <c r="EBI51" s="18"/>
      <c r="EBJ51" s="18"/>
      <c r="EBK51" s="18"/>
      <c r="EBL51" s="18"/>
      <c r="EBM51" s="18"/>
      <c r="EBN51" s="18"/>
      <c r="EBO51" s="18"/>
      <c r="EBP51" s="18"/>
      <c r="EBQ51" s="18"/>
      <c r="EBR51" s="18"/>
      <c r="EBS51" s="18"/>
      <c r="EBT51" s="18"/>
      <c r="EBU51" s="18"/>
      <c r="EBV51" s="18"/>
      <c r="EBW51" s="18"/>
      <c r="EBX51" s="18"/>
      <c r="EBY51" s="18"/>
      <c r="EBZ51" s="18"/>
      <c r="ECA51" s="18"/>
      <c r="ECB51" s="18"/>
      <c r="ECC51" s="18"/>
      <c r="ECD51" s="18"/>
      <c r="ECE51" s="18"/>
      <c r="ECF51" s="18"/>
      <c r="ECG51" s="18"/>
      <c r="ECH51" s="18"/>
      <c r="ECI51" s="18"/>
      <c r="ECJ51" s="18"/>
      <c r="ECK51" s="18"/>
      <c r="ECL51" s="18"/>
      <c r="ECM51" s="18"/>
      <c r="ECN51" s="18"/>
      <c r="ECO51" s="18"/>
      <c r="ECP51" s="18"/>
      <c r="ECQ51" s="18"/>
      <c r="ECR51" s="18"/>
      <c r="ECS51" s="18"/>
      <c r="ECT51" s="18"/>
      <c r="ECU51" s="18"/>
      <c r="ECV51" s="18"/>
      <c r="ECW51" s="18"/>
      <c r="ECX51" s="18"/>
      <c r="ECY51" s="18"/>
      <c r="ECZ51" s="18"/>
      <c r="EDA51" s="18"/>
      <c r="EDB51" s="18"/>
      <c r="EDC51" s="18"/>
      <c r="EDD51" s="18"/>
      <c r="EDE51" s="18"/>
      <c r="EDF51" s="18"/>
      <c r="EDG51" s="18"/>
      <c r="EDH51" s="18"/>
      <c r="EDI51" s="18"/>
      <c r="EDJ51" s="18"/>
      <c r="EDK51" s="18"/>
      <c r="EDL51" s="18"/>
      <c r="EDM51" s="18"/>
      <c r="EDN51" s="18"/>
      <c r="EDO51" s="18"/>
      <c r="EDP51" s="18"/>
      <c r="EDQ51" s="18"/>
      <c r="EDR51" s="18"/>
      <c r="EDS51" s="18"/>
      <c r="EDT51" s="18"/>
      <c r="EDU51" s="18"/>
      <c r="EDV51" s="18"/>
      <c r="EDW51" s="18"/>
      <c r="EDX51" s="18"/>
      <c r="EDY51" s="18"/>
      <c r="EDZ51" s="18"/>
      <c r="EEA51" s="18"/>
      <c r="EEB51" s="18"/>
      <c r="EEC51" s="18"/>
      <c r="EED51" s="18"/>
      <c r="EEE51" s="18"/>
      <c r="EEF51" s="18"/>
      <c r="EEG51" s="18"/>
      <c r="EEH51" s="18"/>
      <c r="EEI51" s="18"/>
      <c r="EEJ51" s="18"/>
      <c r="EEK51" s="18"/>
      <c r="EEL51" s="18"/>
      <c r="EEM51" s="18"/>
      <c r="EEN51" s="18"/>
      <c r="EEO51" s="18"/>
      <c r="EEP51" s="18"/>
      <c r="EEQ51" s="18"/>
      <c r="EER51" s="18"/>
      <c r="EES51" s="18"/>
      <c r="EET51" s="18"/>
      <c r="EEU51" s="18"/>
      <c r="EEV51" s="18"/>
      <c r="EEW51" s="18"/>
      <c r="EEX51" s="18"/>
      <c r="EEY51" s="18"/>
      <c r="EEZ51" s="18"/>
      <c r="EFA51" s="18"/>
      <c r="EFB51" s="18"/>
      <c r="EFC51" s="18"/>
      <c r="EFD51" s="18"/>
      <c r="EFE51" s="18"/>
      <c r="EFF51" s="18"/>
      <c r="EFG51" s="18"/>
      <c r="EFH51" s="18"/>
      <c r="EFI51" s="18"/>
      <c r="EFJ51" s="18"/>
      <c r="EFK51" s="18"/>
      <c r="EFL51" s="18"/>
      <c r="EFM51" s="18"/>
      <c r="EFN51" s="18"/>
      <c r="EFO51" s="18"/>
      <c r="EFP51" s="18"/>
      <c r="EFQ51" s="18"/>
      <c r="EFR51" s="18"/>
      <c r="EFS51" s="18"/>
      <c r="EFT51" s="18"/>
      <c r="EFU51" s="18"/>
      <c r="EFV51" s="18"/>
      <c r="EFW51" s="18"/>
      <c r="EFX51" s="18"/>
      <c r="EFY51" s="18"/>
      <c r="EFZ51" s="18"/>
      <c r="EGA51" s="18"/>
      <c r="EGB51" s="18"/>
      <c r="EGC51" s="18"/>
      <c r="EGD51" s="18"/>
      <c r="EGE51" s="18"/>
      <c r="EGF51" s="18"/>
      <c r="EGG51" s="18"/>
      <c r="EGH51" s="18"/>
      <c r="EGI51" s="18"/>
      <c r="EGJ51" s="18"/>
      <c r="EGK51" s="18"/>
      <c r="EGL51" s="18"/>
      <c r="EGM51" s="18"/>
      <c r="EGN51" s="18"/>
      <c r="EGO51" s="18"/>
      <c r="EGP51" s="18"/>
      <c r="EGQ51" s="18"/>
      <c r="EGR51" s="18"/>
      <c r="EGS51" s="18"/>
      <c r="EGT51" s="18"/>
      <c r="EGU51" s="18"/>
      <c r="EGV51" s="18"/>
      <c r="EGW51" s="18"/>
      <c r="EGX51" s="18"/>
      <c r="EGY51" s="18"/>
      <c r="EGZ51" s="18"/>
      <c r="EHA51" s="18"/>
      <c r="EHB51" s="18"/>
      <c r="EHC51" s="18"/>
      <c r="EHD51" s="18"/>
      <c r="EHE51" s="18"/>
      <c r="EHF51" s="18"/>
      <c r="EHG51" s="18"/>
      <c r="EHH51" s="18"/>
      <c r="EHI51" s="18"/>
      <c r="EHJ51" s="18"/>
      <c r="EHK51" s="18"/>
      <c r="EHL51" s="18"/>
      <c r="EHM51" s="18"/>
      <c r="EHN51" s="18"/>
      <c r="EHO51" s="18"/>
      <c r="EHP51" s="18"/>
      <c r="EHQ51" s="18"/>
      <c r="EHR51" s="18"/>
      <c r="EHS51" s="18"/>
      <c r="EHT51" s="18"/>
      <c r="EHU51" s="18"/>
      <c r="EHV51" s="18"/>
      <c r="EHW51" s="18"/>
      <c r="EHX51" s="18"/>
      <c r="EHY51" s="18"/>
      <c r="EHZ51" s="18"/>
      <c r="EIA51" s="18"/>
      <c r="EIB51" s="18"/>
      <c r="EIC51" s="18"/>
      <c r="EID51" s="18"/>
      <c r="EIE51" s="18"/>
      <c r="EIF51" s="18"/>
      <c r="EIG51" s="18"/>
      <c r="EIH51" s="18"/>
      <c r="EII51" s="18"/>
      <c r="EIJ51" s="18"/>
      <c r="EIK51" s="18"/>
      <c r="EIL51" s="18"/>
      <c r="EIM51" s="18"/>
      <c r="EIN51" s="18"/>
      <c r="EIO51" s="18"/>
      <c r="EIP51" s="18"/>
      <c r="EIQ51" s="18"/>
      <c r="EIR51" s="18"/>
      <c r="EIS51" s="18"/>
      <c r="EIT51" s="18"/>
      <c r="EIU51" s="18"/>
      <c r="EIV51" s="18"/>
      <c r="EIW51" s="18"/>
      <c r="EIX51" s="18"/>
      <c r="EIY51" s="18"/>
      <c r="EIZ51" s="18"/>
      <c r="EJA51" s="18"/>
      <c r="EJB51" s="18"/>
      <c r="EJC51" s="18"/>
      <c r="EJD51" s="18"/>
      <c r="EJE51" s="18"/>
      <c r="EJF51" s="18"/>
      <c r="EJG51" s="18"/>
      <c r="EJH51" s="18"/>
      <c r="EJI51" s="18"/>
      <c r="EJJ51" s="18"/>
      <c r="EJK51" s="18"/>
      <c r="EJL51" s="18"/>
      <c r="EJM51" s="18"/>
      <c r="EJN51" s="18"/>
      <c r="EJO51" s="18"/>
      <c r="EJP51" s="18"/>
      <c r="EJQ51" s="18"/>
      <c r="EJR51" s="18"/>
      <c r="EJS51" s="18"/>
      <c r="EJT51" s="18"/>
      <c r="EJU51" s="18"/>
      <c r="EJV51" s="18"/>
      <c r="EJW51" s="18"/>
      <c r="EJX51" s="18"/>
      <c r="EJY51" s="18"/>
      <c r="EJZ51" s="18"/>
      <c r="EKA51" s="18"/>
      <c r="EKB51" s="18"/>
      <c r="EKC51" s="18"/>
      <c r="EKD51" s="18"/>
      <c r="EKE51" s="18"/>
      <c r="EKF51" s="18"/>
      <c r="EKG51" s="18"/>
      <c r="EKH51" s="18"/>
      <c r="EKI51" s="18"/>
      <c r="EKJ51" s="18"/>
      <c r="EKK51" s="18"/>
      <c r="EKL51" s="18"/>
      <c r="EKM51" s="18"/>
      <c r="EKN51" s="18"/>
      <c r="EKO51" s="18"/>
      <c r="EKP51" s="18"/>
      <c r="EKQ51" s="18"/>
      <c r="EKR51" s="18"/>
      <c r="EKS51" s="18"/>
      <c r="EKT51" s="18"/>
      <c r="EKU51" s="18"/>
      <c r="EKV51" s="18"/>
      <c r="EKW51" s="18"/>
      <c r="EKX51" s="18"/>
      <c r="EKY51" s="18"/>
      <c r="EKZ51" s="18"/>
      <c r="ELA51" s="18"/>
      <c r="ELB51" s="18"/>
      <c r="ELC51" s="18"/>
      <c r="ELD51" s="18"/>
      <c r="ELE51" s="18"/>
      <c r="ELF51" s="18"/>
      <c r="ELG51" s="18"/>
      <c r="ELH51" s="18"/>
      <c r="ELI51" s="18"/>
      <c r="ELJ51" s="18"/>
      <c r="ELK51" s="18"/>
      <c r="ELL51" s="18"/>
      <c r="ELM51" s="18"/>
      <c r="ELN51" s="18"/>
      <c r="ELO51" s="18"/>
      <c r="ELP51" s="18"/>
      <c r="ELQ51" s="18"/>
      <c r="ELR51" s="18"/>
      <c r="ELS51" s="18"/>
      <c r="ELT51" s="18"/>
      <c r="ELU51" s="18"/>
      <c r="ELV51" s="18"/>
      <c r="ELW51" s="18"/>
      <c r="ELX51" s="18"/>
      <c r="ELY51" s="18"/>
      <c r="ELZ51" s="18"/>
      <c r="EMA51" s="18"/>
      <c r="EMB51" s="18"/>
      <c r="EMC51" s="18"/>
      <c r="EMD51" s="18"/>
      <c r="EME51" s="18"/>
      <c r="EMF51" s="18"/>
      <c r="EMG51" s="18"/>
      <c r="EMH51" s="18"/>
      <c r="EMI51" s="18"/>
      <c r="EMJ51" s="18"/>
      <c r="EMK51" s="18"/>
      <c r="EML51" s="18"/>
      <c r="EMM51" s="18"/>
      <c r="EMN51" s="18"/>
      <c r="EMO51" s="18"/>
      <c r="EMP51" s="18"/>
      <c r="EMQ51" s="18"/>
      <c r="EMR51" s="18"/>
      <c r="EMS51" s="18"/>
      <c r="EMT51" s="18"/>
      <c r="EMU51" s="18"/>
      <c r="EMV51" s="18"/>
      <c r="EMW51" s="18"/>
      <c r="EMX51" s="18"/>
      <c r="EMY51" s="18"/>
      <c r="EMZ51" s="18"/>
      <c r="ENA51" s="18"/>
      <c r="ENB51" s="18"/>
      <c r="ENC51" s="18"/>
      <c r="END51" s="18"/>
      <c r="ENE51" s="18"/>
      <c r="ENF51" s="18"/>
      <c r="ENG51" s="18"/>
      <c r="ENH51" s="18"/>
      <c r="ENI51" s="18"/>
      <c r="ENJ51" s="18"/>
      <c r="ENK51" s="18"/>
      <c r="ENL51" s="18"/>
      <c r="ENM51" s="18"/>
      <c r="ENN51" s="18"/>
      <c r="ENO51" s="18"/>
      <c r="ENP51" s="18"/>
      <c r="ENQ51" s="18"/>
      <c r="ENR51" s="18"/>
      <c r="ENS51" s="18"/>
      <c r="ENT51" s="18"/>
      <c r="ENU51" s="18"/>
      <c r="ENV51" s="18"/>
      <c r="ENW51" s="18"/>
      <c r="ENX51" s="18"/>
      <c r="ENY51" s="18"/>
      <c r="ENZ51" s="18"/>
      <c r="EOA51" s="18"/>
      <c r="EOB51" s="18"/>
      <c r="EOC51" s="18"/>
      <c r="EOD51" s="18"/>
      <c r="EOE51" s="18"/>
      <c r="EOF51" s="18"/>
      <c r="EOG51" s="18"/>
      <c r="EOH51" s="18"/>
      <c r="EOI51" s="18"/>
      <c r="EOJ51" s="18"/>
      <c r="EOK51" s="18"/>
      <c r="EOL51" s="18"/>
      <c r="EOM51" s="18"/>
      <c r="EON51" s="18"/>
      <c r="EOO51" s="18"/>
      <c r="EOP51" s="18"/>
      <c r="EOQ51" s="18"/>
      <c r="EOR51" s="18"/>
      <c r="EOS51" s="18"/>
      <c r="EOT51" s="18"/>
      <c r="EOU51" s="18"/>
      <c r="EOV51" s="18"/>
      <c r="EOW51" s="18"/>
      <c r="EOX51" s="18"/>
      <c r="EOY51" s="18"/>
      <c r="EOZ51" s="18"/>
      <c r="EPA51" s="18"/>
      <c r="EPB51" s="18"/>
      <c r="EPC51" s="18"/>
      <c r="EPD51" s="18"/>
      <c r="EPE51" s="18"/>
      <c r="EPF51" s="18"/>
      <c r="EPG51" s="18"/>
      <c r="EPH51" s="18"/>
      <c r="EPI51" s="18"/>
      <c r="EPJ51" s="18"/>
      <c r="EPK51" s="18"/>
      <c r="EPL51" s="18"/>
      <c r="EPM51" s="18"/>
      <c r="EPN51" s="18"/>
      <c r="EPO51" s="18"/>
      <c r="EPP51" s="18"/>
      <c r="EPQ51" s="18"/>
      <c r="EPR51" s="18"/>
      <c r="EPS51" s="18"/>
      <c r="EPT51" s="18"/>
      <c r="EPU51" s="18"/>
      <c r="EPV51" s="18"/>
      <c r="EPW51" s="18"/>
      <c r="EPX51" s="18"/>
      <c r="EPY51" s="18"/>
      <c r="EPZ51" s="18"/>
      <c r="EQA51" s="18"/>
      <c r="EQB51" s="18"/>
      <c r="EQC51" s="18"/>
      <c r="EQD51" s="18"/>
      <c r="EQE51" s="18"/>
      <c r="EQF51" s="18"/>
      <c r="EQG51" s="18"/>
      <c r="EQH51" s="18"/>
      <c r="EQI51" s="18"/>
      <c r="EQJ51" s="18"/>
      <c r="EQK51" s="18"/>
      <c r="EQL51" s="18"/>
      <c r="EQM51" s="18"/>
      <c r="EQN51" s="18"/>
      <c r="EQO51" s="18"/>
      <c r="EQP51" s="18"/>
      <c r="EQQ51" s="18"/>
      <c r="EQR51" s="18"/>
      <c r="EQS51" s="18"/>
      <c r="EQT51" s="18"/>
      <c r="EQU51" s="18"/>
      <c r="EQV51" s="18"/>
      <c r="EQW51" s="18"/>
      <c r="EQX51" s="18"/>
      <c r="EQY51" s="18"/>
      <c r="EQZ51" s="18"/>
      <c r="ERA51" s="18"/>
      <c r="ERB51" s="18"/>
      <c r="ERC51" s="18"/>
      <c r="ERD51" s="18"/>
      <c r="ERE51" s="18"/>
      <c r="ERF51" s="18"/>
      <c r="ERG51" s="18"/>
      <c r="ERH51" s="18"/>
      <c r="ERI51" s="18"/>
      <c r="ERJ51" s="18"/>
      <c r="ERK51" s="18"/>
      <c r="ERL51" s="18"/>
      <c r="ERM51" s="18"/>
      <c r="ERN51" s="18"/>
      <c r="ERO51" s="18"/>
      <c r="ERP51" s="18"/>
      <c r="ERQ51" s="18"/>
      <c r="ERR51" s="18"/>
      <c r="ERS51" s="18"/>
      <c r="ERT51" s="18"/>
      <c r="ERU51" s="18"/>
      <c r="ERV51" s="18"/>
      <c r="ERW51" s="18"/>
      <c r="ERX51" s="18"/>
      <c r="ERY51" s="18"/>
      <c r="ERZ51" s="18"/>
      <c r="ESA51" s="18"/>
      <c r="ESB51" s="18"/>
      <c r="ESC51" s="18"/>
      <c r="ESD51" s="18"/>
      <c r="ESE51" s="18"/>
      <c r="ESF51" s="18"/>
      <c r="ESG51" s="18"/>
      <c r="ESH51" s="18"/>
      <c r="ESI51" s="18"/>
      <c r="ESJ51" s="18"/>
      <c r="ESK51" s="18"/>
      <c r="ESL51" s="18"/>
      <c r="ESM51" s="18"/>
      <c r="ESN51" s="18"/>
      <c r="ESO51" s="18"/>
      <c r="ESP51" s="18"/>
      <c r="ESQ51" s="18"/>
      <c r="ESR51" s="18"/>
      <c r="ESS51" s="18"/>
      <c r="EST51" s="18"/>
      <c r="ESU51" s="18"/>
      <c r="ESV51" s="18"/>
      <c r="ESW51" s="18"/>
      <c r="ESX51" s="18"/>
      <c r="ESY51" s="18"/>
      <c r="ESZ51" s="18"/>
      <c r="ETA51" s="18"/>
      <c r="ETB51" s="18"/>
      <c r="ETC51" s="18"/>
      <c r="ETD51" s="18"/>
      <c r="ETE51" s="18"/>
      <c r="ETF51" s="18"/>
      <c r="ETG51" s="18"/>
      <c r="ETH51" s="18"/>
      <c r="ETI51" s="18"/>
      <c r="ETJ51" s="18"/>
      <c r="ETK51" s="18"/>
      <c r="ETL51" s="18"/>
      <c r="ETM51" s="18"/>
      <c r="ETN51" s="18"/>
      <c r="ETO51" s="18"/>
      <c r="ETP51" s="18"/>
      <c r="ETQ51" s="18"/>
      <c r="ETR51" s="18"/>
      <c r="ETS51" s="18"/>
      <c r="ETT51" s="18"/>
      <c r="ETU51" s="18"/>
      <c r="ETV51" s="18"/>
      <c r="ETW51" s="18"/>
      <c r="ETX51" s="18"/>
      <c r="ETY51" s="18"/>
      <c r="ETZ51" s="18"/>
      <c r="EUA51" s="18"/>
      <c r="EUB51" s="18"/>
      <c r="EUC51" s="18"/>
      <c r="EUD51" s="18"/>
      <c r="EUE51" s="18"/>
      <c r="EUF51" s="18"/>
      <c r="EUG51" s="18"/>
      <c r="EUH51" s="18"/>
      <c r="EUI51" s="18"/>
      <c r="EUJ51" s="18"/>
      <c r="EUK51" s="18"/>
      <c r="EUL51" s="18"/>
      <c r="EUM51" s="18"/>
      <c r="EUN51" s="18"/>
      <c r="EUO51" s="18"/>
      <c r="EUP51" s="18"/>
      <c r="EUQ51" s="18"/>
      <c r="EUR51" s="18"/>
      <c r="EUS51" s="18"/>
      <c r="EUT51" s="18"/>
      <c r="EUU51" s="18"/>
      <c r="EUV51" s="18"/>
      <c r="EUW51" s="18"/>
      <c r="EUX51" s="18"/>
      <c r="EUY51" s="18"/>
      <c r="EUZ51" s="18"/>
      <c r="EVA51" s="18"/>
      <c r="EVB51" s="18"/>
      <c r="EVC51" s="18"/>
      <c r="EVD51" s="18"/>
      <c r="EVE51" s="18"/>
      <c r="EVF51" s="18"/>
      <c r="EVG51" s="18"/>
      <c r="EVH51" s="18"/>
      <c r="EVI51" s="18"/>
      <c r="EVJ51" s="18"/>
      <c r="EVK51" s="18"/>
      <c r="EVL51" s="18"/>
      <c r="EVM51" s="18"/>
      <c r="EVN51" s="18"/>
      <c r="EVO51" s="18"/>
      <c r="EVP51" s="18"/>
      <c r="EVQ51" s="18"/>
      <c r="EVR51" s="18"/>
      <c r="EVS51" s="18"/>
      <c r="EVT51" s="18"/>
      <c r="EVU51" s="18"/>
      <c r="EVV51" s="18"/>
      <c r="EVW51" s="18"/>
      <c r="EVX51" s="18"/>
      <c r="EVY51" s="18"/>
      <c r="EVZ51" s="18"/>
      <c r="EWA51" s="18"/>
      <c r="EWB51" s="18"/>
      <c r="EWC51" s="18"/>
      <c r="EWD51" s="18"/>
      <c r="EWE51" s="18"/>
      <c r="EWF51" s="18"/>
      <c r="EWG51" s="18"/>
      <c r="EWH51" s="18"/>
      <c r="EWI51" s="18"/>
      <c r="EWJ51" s="18"/>
      <c r="EWK51" s="18"/>
      <c r="EWL51" s="18"/>
      <c r="EWM51" s="18"/>
      <c r="EWN51" s="18"/>
      <c r="EWO51" s="18"/>
      <c r="EWP51" s="18"/>
      <c r="EWQ51" s="18"/>
      <c r="EWR51" s="18"/>
      <c r="EWS51" s="18"/>
      <c r="EWT51" s="18"/>
      <c r="EWU51" s="18"/>
      <c r="EWV51" s="18"/>
      <c r="EWW51" s="18"/>
      <c r="EWX51" s="18"/>
      <c r="EWY51" s="18"/>
      <c r="EWZ51" s="18"/>
      <c r="EXA51" s="18"/>
      <c r="EXB51" s="18"/>
      <c r="EXC51" s="18"/>
      <c r="EXD51" s="18"/>
      <c r="EXE51" s="18"/>
      <c r="EXF51" s="18"/>
      <c r="EXG51" s="18"/>
      <c r="EXH51" s="18"/>
      <c r="EXI51" s="18"/>
      <c r="EXJ51" s="18"/>
      <c r="EXK51" s="18"/>
      <c r="EXL51" s="18"/>
      <c r="EXM51" s="18"/>
      <c r="EXN51" s="18"/>
      <c r="EXO51" s="18"/>
      <c r="EXP51" s="18"/>
      <c r="EXQ51" s="18"/>
      <c r="EXR51" s="18"/>
      <c r="EXS51" s="18"/>
      <c r="EXT51" s="18"/>
      <c r="EXU51" s="18"/>
      <c r="EXV51" s="18"/>
      <c r="EXW51" s="18"/>
      <c r="EXX51" s="18"/>
      <c r="EXY51" s="18"/>
      <c r="EXZ51" s="18"/>
      <c r="EYA51" s="18"/>
      <c r="EYB51" s="18"/>
      <c r="EYC51" s="18"/>
      <c r="EYD51" s="18"/>
      <c r="EYE51" s="18"/>
      <c r="EYF51" s="18"/>
      <c r="EYG51" s="18"/>
      <c r="EYH51" s="18"/>
      <c r="EYI51" s="18"/>
      <c r="EYJ51" s="18"/>
      <c r="EYK51" s="18"/>
      <c r="EYL51" s="18"/>
      <c r="EYM51" s="18"/>
      <c r="EYN51" s="18"/>
      <c r="EYO51" s="18"/>
      <c r="EYP51" s="18"/>
      <c r="EYQ51" s="18"/>
      <c r="EYR51" s="18"/>
      <c r="EYS51" s="18"/>
      <c r="EYT51" s="18"/>
      <c r="EYU51" s="18"/>
      <c r="EYV51" s="18"/>
      <c r="EYW51" s="18"/>
      <c r="EYX51" s="18"/>
      <c r="UFN51" s="18"/>
      <c r="UFO51" s="18"/>
      <c r="UFP51" s="18"/>
      <c r="UFQ51" s="18"/>
      <c r="UFR51" s="18"/>
      <c r="UFS51" s="18"/>
      <c r="UFT51" s="18"/>
      <c r="UFU51" s="18"/>
      <c r="UFV51" s="18"/>
      <c r="UFW51" s="18"/>
      <c r="UFX51" s="18"/>
      <c r="UFY51" s="18"/>
      <c r="UFZ51" s="18"/>
      <c r="UGA51" s="18"/>
      <c r="UGB51" s="18"/>
      <c r="UGC51" s="18"/>
      <c r="UGD51" s="18"/>
      <c r="UGE51" s="18"/>
      <c r="UGF51" s="18"/>
      <c r="UGG51" s="18"/>
      <c r="UGH51" s="18"/>
      <c r="UGI51" s="18"/>
      <c r="UGJ51" s="18"/>
      <c r="UGK51" s="18"/>
      <c r="UGL51" s="18"/>
      <c r="UGM51" s="18"/>
      <c r="UGN51" s="18"/>
      <c r="UGO51" s="18"/>
      <c r="UGP51" s="18"/>
      <c r="UGQ51" s="18"/>
      <c r="UGR51" s="18"/>
      <c r="UGS51" s="18"/>
      <c r="UGT51" s="18"/>
      <c r="UGU51" s="18"/>
      <c r="UGV51" s="18"/>
      <c r="UGW51" s="18"/>
      <c r="UGX51" s="18"/>
      <c r="UGY51" s="18"/>
      <c r="UGZ51" s="18"/>
      <c r="UHA51" s="18"/>
      <c r="UHB51" s="18"/>
      <c r="UHC51" s="18"/>
      <c r="UHD51" s="18"/>
      <c r="UHE51" s="18"/>
      <c r="UHF51" s="18"/>
      <c r="UHG51" s="18"/>
      <c r="UHH51" s="18"/>
      <c r="UHI51" s="18"/>
      <c r="UHJ51" s="18"/>
      <c r="UHK51" s="18"/>
      <c r="UHL51" s="18"/>
      <c r="UHM51" s="18"/>
      <c r="UHN51" s="18"/>
      <c r="UHO51" s="18"/>
      <c r="UHP51" s="18"/>
      <c r="UHQ51" s="18"/>
      <c r="UHR51" s="18"/>
      <c r="UHS51" s="18"/>
      <c r="UHT51" s="18"/>
      <c r="UHU51" s="18"/>
      <c r="UHV51" s="18"/>
      <c r="UHW51" s="18"/>
      <c r="UHX51" s="18"/>
      <c r="UHY51" s="18"/>
      <c r="UHZ51" s="18"/>
      <c r="UIA51" s="18"/>
      <c r="UIB51" s="18"/>
      <c r="UIC51" s="18"/>
      <c r="UID51" s="18"/>
      <c r="UIE51" s="18"/>
      <c r="UIF51" s="18"/>
      <c r="UIG51" s="18"/>
      <c r="UIH51" s="18"/>
      <c r="UII51" s="18"/>
      <c r="UIJ51" s="18"/>
      <c r="UIK51" s="18"/>
      <c r="UIL51" s="18"/>
      <c r="UIM51" s="18"/>
      <c r="UIN51" s="18"/>
      <c r="UIO51" s="18"/>
      <c r="UIP51" s="18"/>
      <c r="UIQ51" s="18"/>
      <c r="UIR51" s="18"/>
      <c r="UIS51" s="18"/>
      <c r="UIT51" s="18"/>
      <c r="UIU51" s="18"/>
      <c r="UIV51" s="18"/>
      <c r="UIW51" s="18"/>
      <c r="UIX51" s="18"/>
      <c r="UIY51" s="18"/>
      <c r="UIZ51" s="18"/>
      <c r="UJA51" s="18"/>
      <c r="UJB51" s="18"/>
      <c r="UJC51" s="18"/>
      <c r="UJD51" s="18"/>
      <c r="UJE51" s="18"/>
      <c r="UJF51" s="18"/>
      <c r="UJG51" s="18"/>
      <c r="UJH51" s="18"/>
      <c r="UJI51" s="18"/>
      <c r="UJJ51" s="18"/>
      <c r="UJK51" s="18"/>
      <c r="UJL51" s="18"/>
      <c r="UJM51" s="18"/>
      <c r="UJN51" s="18"/>
      <c r="UJO51" s="18"/>
      <c r="UJP51" s="18"/>
      <c r="UJQ51" s="18"/>
      <c r="UJR51" s="18"/>
      <c r="UJS51" s="18"/>
      <c r="UJT51" s="18"/>
      <c r="UJU51" s="18"/>
      <c r="UJV51" s="18"/>
      <c r="UJW51" s="18"/>
      <c r="UJX51" s="18"/>
      <c r="UJY51" s="18"/>
      <c r="UJZ51" s="18"/>
      <c r="UKA51" s="18"/>
      <c r="UKB51" s="18"/>
      <c r="UKC51" s="18"/>
      <c r="UKD51" s="18"/>
      <c r="UKE51" s="18"/>
      <c r="UKF51" s="18"/>
      <c r="UKG51" s="18"/>
      <c r="UKH51" s="18"/>
      <c r="UKI51" s="18"/>
      <c r="UKJ51" s="18"/>
      <c r="UKK51" s="18"/>
      <c r="UKL51" s="18"/>
      <c r="UKM51" s="18"/>
      <c r="UKN51" s="18"/>
      <c r="UKO51" s="18"/>
      <c r="UKP51" s="18"/>
      <c r="UKQ51" s="18"/>
      <c r="UKR51" s="18"/>
      <c r="UKS51" s="18"/>
      <c r="UKT51" s="18"/>
      <c r="UKU51" s="18"/>
      <c r="UKV51" s="18"/>
      <c r="UKW51" s="18"/>
      <c r="UKX51" s="18"/>
      <c r="UKY51" s="18"/>
      <c r="UKZ51" s="18"/>
      <c r="ULA51" s="18"/>
      <c r="ULB51" s="18"/>
      <c r="ULC51" s="18"/>
      <c r="ULD51" s="18"/>
      <c r="ULE51" s="18"/>
      <c r="ULF51" s="18"/>
      <c r="ULG51" s="18"/>
      <c r="ULH51" s="18"/>
      <c r="ULI51" s="18"/>
      <c r="ULJ51" s="18"/>
      <c r="ULK51" s="18"/>
      <c r="ULL51" s="18"/>
      <c r="ULM51" s="18"/>
      <c r="ULN51" s="18"/>
      <c r="ULO51" s="18"/>
      <c r="ULP51" s="18"/>
      <c r="ULQ51" s="18"/>
      <c r="ULR51" s="18"/>
      <c r="ULS51" s="18"/>
      <c r="ULT51" s="18"/>
      <c r="ULU51" s="18"/>
      <c r="ULV51" s="18"/>
      <c r="ULW51" s="18"/>
      <c r="ULX51" s="18"/>
      <c r="ULY51" s="18"/>
      <c r="ULZ51" s="18"/>
      <c r="UMA51" s="18"/>
      <c r="UMB51" s="18"/>
      <c r="UMC51" s="18"/>
      <c r="UMD51" s="18"/>
      <c r="UME51" s="18"/>
      <c r="UMF51" s="18"/>
      <c r="UMG51" s="18"/>
      <c r="UMH51" s="18"/>
      <c r="UMI51" s="18"/>
      <c r="UMJ51" s="18"/>
      <c r="UMK51" s="18"/>
      <c r="UML51" s="18"/>
      <c r="UMM51" s="18"/>
      <c r="UMN51" s="18"/>
      <c r="UMO51" s="18"/>
      <c r="UMP51" s="18"/>
      <c r="UMQ51" s="18"/>
      <c r="UMR51" s="18"/>
      <c r="UMS51" s="18"/>
      <c r="UMT51" s="18"/>
      <c r="UMU51" s="18"/>
      <c r="UMV51" s="18"/>
      <c r="UMW51" s="18"/>
      <c r="UMX51" s="18"/>
      <c r="UMY51" s="18"/>
      <c r="UMZ51" s="18"/>
      <c r="UNA51" s="18"/>
      <c r="UNB51" s="18"/>
      <c r="UNC51" s="18"/>
      <c r="UND51" s="18"/>
      <c r="UNE51" s="18"/>
      <c r="UNF51" s="18"/>
      <c r="UNG51" s="18"/>
      <c r="UNH51" s="18"/>
      <c r="UNI51" s="18"/>
      <c r="UNJ51" s="18"/>
      <c r="UNK51" s="18"/>
      <c r="UNL51" s="18"/>
      <c r="UNM51" s="18"/>
      <c r="UNN51" s="18"/>
      <c r="UNO51" s="18"/>
      <c r="UNP51" s="18"/>
      <c r="UNQ51" s="18"/>
      <c r="UNR51" s="18"/>
      <c r="UNS51" s="18"/>
      <c r="UNT51" s="18"/>
      <c r="UNU51" s="18"/>
      <c r="UNV51" s="18"/>
      <c r="UNW51" s="18"/>
      <c r="UNX51" s="18"/>
      <c r="UNY51" s="18"/>
      <c r="UNZ51" s="18"/>
      <c r="UOA51" s="18"/>
      <c r="UOB51" s="18"/>
      <c r="UOC51" s="18"/>
      <c r="UOD51" s="18"/>
      <c r="UOE51" s="18"/>
      <c r="UOF51" s="18"/>
      <c r="UOG51" s="18"/>
      <c r="UOH51" s="18"/>
      <c r="UOI51" s="18"/>
      <c r="UOJ51" s="18"/>
      <c r="UOK51" s="18"/>
      <c r="UOL51" s="18"/>
      <c r="UOM51" s="18"/>
      <c r="UON51" s="18"/>
      <c r="UOO51" s="18"/>
      <c r="UOP51" s="18"/>
      <c r="UOQ51" s="18"/>
      <c r="UOR51" s="18"/>
      <c r="UOS51" s="18"/>
      <c r="UOT51" s="18"/>
      <c r="UOU51" s="18"/>
      <c r="UOV51" s="18"/>
      <c r="UOW51" s="18"/>
      <c r="UOX51" s="18"/>
      <c r="UOY51" s="18"/>
      <c r="UOZ51" s="18"/>
      <c r="UPA51" s="18"/>
      <c r="UPB51" s="18"/>
      <c r="UPC51" s="18"/>
      <c r="UPD51" s="18"/>
      <c r="UPE51" s="18"/>
      <c r="UPF51" s="18"/>
      <c r="UPG51" s="18"/>
      <c r="UPH51" s="18"/>
      <c r="UPI51" s="18"/>
      <c r="UPJ51" s="18"/>
      <c r="UPK51" s="18"/>
      <c r="UPL51" s="18"/>
      <c r="UPM51" s="18"/>
      <c r="UPN51" s="18"/>
      <c r="UPO51" s="18"/>
      <c r="UPP51" s="18"/>
      <c r="UPQ51" s="18"/>
      <c r="UPR51" s="18"/>
      <c r="UPS51" s="18"/>
      <c r="UPT51" s="18"/>
      <c r="UPU51" s="18"/>
      <c r="UPV51" s="18"/>
      <c r="UPW51" s="18"/>
      <c r="UPX51" s="18"/>
      <c r="UPY51" s="18"/>
      <c r="UPZ51" s="18"/>
      <c r="UQA51" s="18"/>
      <c r="UQB51" s="18"/>
      <c r="UQC51" s="18"/>
      <c r="UQD51" s="18"/>
      <c r="UQE51" s="18"/>
      <c r="UQF51" s="18"/>
      <c r="UQG51" s="18"/>
      <c r="UQH51" s="18"/>
      <c r="UQI51" s="18"/>
      <c r="UQJ51" s="18"/>
      <c r="UQK51" s="18"/>
      <c r="UQL51" s="18"/>
      <c r="UQM51" s="18"/>
      <c r="UQN51" s="18"/>
      <c r="UQO51" s="18"/>
      <c r="UQP51" s="18"/>
      <c r="UQQ51" s="18"/>
      <c r="UQR51" s="18"/>
      <c r="UQS51" s="18"/>
      <c r="UQT51" s="18"/>
      <c r="UQU51" s="18"/>
      <c r="UQV51" s="18"/>
      <c r="UQW51" s="18"/>
      <c r="UQX51" s="18"/>
      <c r="UQY51" s="18"/>
      <c r="UQZ51" s="18"/>
      <c r="URA51" s="18"/>
      <c r="URB51" s="18"/>
      <c r="URC51" s="18"/>
      <c r="URD51" s="18"/>
      <c r="URE51" s="18"/>
      <c r="URF51" s="18"/>
      <c r="URG51" s="18"/>
      <c r="URH51" s="18"/>
      <c r="URI51" s="18"/>
      <c r="URJ51" s="18"/>
      <c r="URK51" s="18"/>
      <c r="URL51" s="18"/>
      <c r="URM51" s="18"/>
      <c r="URN51" s="18"/>
      <c r="URO51" s="18"/>
      <c r="URP51" s="18"/>
      <c r="URQ51" s="18"/>
      <c r="URR51" s="18"/>
      <c r="URS51" s="18"/>
      <c r="URT51" s="18"/>
      <c r="URU51" s="18"/>
      <c r="URV51" s="18"/>
      <c r="URW51" s="18"/>
      <c r="URX51" s="18"/>
      <c r="URY51" s="18"/>
      <c r="URZ51" s="18"/>
      <c r="USA51" s="18"/>
      <c r="USB51" s="18"/>
      <c r="USC51" s="18"/>
      <c r="USD51" s="18"/>
      <c r="USE51" s="18"/>
      <c r="USF51" s="18"/>
      <c r="USG51" s="18"/>
      <c r="USH51" s="18"/>
      <c r="USI51" s="18"/>
      <c r="USJ51" s="18"/>
      <c r="USK51" s="18"/>
      <c r="USL51" s="18"/>
      <c r="USM51" s="18"/>
      <c r="USN51" s="18"/>
      <c r="USO51" s="18"/>
      <c r="USP51" s="18"/>
      <c r="USQ51" s="18"/>
      <c r="USR51" s="18"/>
      <c r="USS51" s="18"/>
      <c r="UST51" s="18"/>
      <c r="USU51" s="18"/>
      <c r="USV51" s="18"/>
      <c r="USW51" s="18"/>
      <c r="USX51" s="18"/>
      <c r="USY51" s="18"/>
      <c r="USZ51" s="18"/>
      <c r="UTA51" s="18"/>
      <c r="UTB51" s="18"/>
      <c r="UTC51" s="18"/>
      <c r="UTD51" s="18"/>
      <c r="UTE51" s="18"/>
      <c r="UTF51" s="18"/>
      <c r="UTG51" s="18"/>
      <c r="UTH51" s="18"/>
      <c r="UTI51" s="18"/>
      <c r="UTJ51" s="18"/>
      <c r="UTK51" s="18"/>
      <c r="UTL51" s="18"/>
      <c r="UTM51" s="18"/>
      <c r="UTN51" s="18"/>
      <c r="UTO51" s="18"/>
      <c r="UTP51" s="18"/>
      <c r="UTQ51" s="18"/>
      <c r="UTR51" s="18"/>
      <c r="UTS51" s="18"/>
      <c r="UTT51" s="18"/>
      <c r="UTU51" s="18"/>
      <c r="UTV51" s="18"/>
      <c r="UTW51" s="18"/>
      <c r="UTX51" s="18"/>
      <c r="UTY51" s="18"/>
      <c r="UTZ51" s="18"/>
      <c r="UUA51" s="18"/>
      <c r="UUB51" s="18"/>
      <c r="UUC51" s="18"/>
      <c r="UUD51" s="18"/>
      <c r="UUE51" s="18"/>
      <c r="UUF51" s="18"/>
      <c r="UUG51" s="18"/>
      <c r="UUH51" s="18"/>
      <c r="UUI51" s="18"/>
      <c r="UUJ51" s="18"/>
      <c r="UUK51" s="18"/>
      <c r="UUL51" s="18"/>
      <c r="UUM51" s="18"/>
      <c r="UUN51" s="18"/>
      <c r="UUO51" s="18"/>
      <c r="UUP51" s="18"/>
      <c r="UUQ51" s="18"/>
      <c r="UUR51" s="18"/>
      <c r="UUS51" s="18"/>
      <c r="UUT51" s="18"/>
      <c r="UUU51" s="18"/>
      <c r="UUV51" s="18"/>
      <c r="UUW51" s="18"/>
      <c r="UUX51" s="18"/>
      <c r="UUY51" s="18"/>
      <c r="UUZ51" s="18"/>
      <c r="UVA51" s="18"/>
      <c r="UVB51" s="18"/>
      <c r="UVC51" s="18"/>
      <c r="UVD51" s="18"/>
      <c r="UVE51" s="18"/>
      <c r="UVF51" s="18"/>
      <c r="UVG51" s="18"/>
      <c r="UVH51" s="18"/>
      <c r="UVI51" s="18"/>
      <c r="UVJ51" s="18"/>
      <c r="UVK51" s="18"/>
      <c r="UVL51" s="18"/>
      <c r="UVM51" s="18"/>
      <c r="UVN51" s="18"/>
      <c r="UVO51" s="18"/>
      <c r="UVP51" s="18"/>
      <c r="UVQ51" s="18"/>
      <c r="UVR51" s="18"/>
      <c r="UVS51" s="18"/>
      <c r="UVT51" s="18"/>
      <c r="UVU51" s="18"/>
      <c r="UVV51" s="18"/>
      <c r="UVW51" s="18"/>
      <c r="UVX51" s="18"/>
      <c r="UVY51" s="18"/>
      <c r="UVZ51" s="18"/>
      <c r="UWA51" s="18"/>
      <c r="UWB51" s="18"/>
      <c r="UWC51" s="18"/>
      <c r="UWD51" s="18"/>
      <c r="UWE51" s="18"/>
      <c r="UWF51" s="18"/>
      <c r="UWG51" s="18"/>
      <c r="UWH51" s="18"/>
      <c r="UWI51" s="18"/>
      <c r="UWJ51" s="18"/>
      <c r="UWK51" s="18"/>
      <c r="UWL51" s="18"/>
      <c r="UWM51" s="18"/>
      <c r="UWN51" s="18"/>
      <c r="UWO51" s="18"/>
      <c r="UWP51" s="18"/>
      <c r="UWQ51" s="18"/>
      <c r="UWR51" s="18"/>
      <c r="UWS51" s="18"/>
      <c r="UWT51" s="18"/>
      <c r="UWU51" s="18"/>
      <c r="UWV51" s="18"/>
      <c r="UWW51" s="18"/>
      <c r="UWX51" s="18"/>
      <c r="UWY51" s="18"/>
      <c r="UWZ51" s="18"/>
      <c r="UXA51" s="18"/>
      <c r="UXB51" s="18"/>
      <c r="UXC51" s="18"/>
      <c r="UXD51" s="18"/>
      <c r="UXE51" s="18"/>
      <c r="UXF51" s="18"/>
      <c r="UXG51" s="18"/>
      <c r="UXH51" s="18"/>
      <c r="UXI51" s="18"/>
      <c r="UXJ51" s="18"/>
      <c r="UXK51" s="18"/>
      <c r="UXL51" s="18"/>
      <c r="UXM51" s="18"/>
      <c r="UXN51" s="18"/>
      <c r="UXO51" s="18"/>
      <c r="UXP51" s="18"/>
      <c r="UXQ51" s="18"/>
      <c r="UXR51" s="18"/>
      <c r="UXS51" s="18"/>
      <c r="UXT51" s="18"/>
      <c r="UXU51" s="18"/>
      <c r="UXV51" s="18"/>
      <c r="UXW51" s="18"/>
      <c r="UXX51" s="18"/>
      <c r="UXY51" s="18"/>
      <c r="UXZ51" s="18"/>
      <c r="UYA51" s="18"/>
      <c r="UYB51" s="18"/>
      <c r="UYC51" s="18"/>
      <c r="UYD51" s="18"/>
      <c r="UYE51" s="18"/>
      <c r="UYF51" s="18"/>
      <c r="UYG51" s="18"/>
      <c r="UYH51" s="18"/>
      <c r="UYI51" s="18"/>
      <c r="UYJ51" s="18"/>
      <c r="UYK51" s="18"/>
      <c r="UYL51" s="18"/>
      <c r="UYM51" s="18"/>
      <c r="UYN51" s="18"/>
      <c r="UYO51" s="18"/>
      <c r="UYP51" s="18"/>
      <c r="UYQ51" s="18"/>
      <c r="UYR51" s="18"/>
      <c r="UYS51" s="18"/>
      <c r="UYT51" s="18"/>
      <c r="UYU51" s="18"/>
      <c r="UYV51" s="18"/>
      <c r="UYW51" s="18"/>
      <c r="UYX51" s="18"/>
      <c r="UYY51" s="18"/>
      <c r="UYZ51" s="18"/>
      <c r="UZA51" s="18"/>
      <c r="UZB51" s="18"/>
      <c r="UZC51" s="18"/>
      <c r="UZD51" s="18"/>
      <c r="UZE51" s="18"/>
      <c r="UZF51" s="18"/>
      <c r="UZG51" s="18"/>
      <c r="UZH51" s="18"/>
      <c r="UZI51" s="18"/>
      <c r="UZJ51" s="18"/>
      <c r="UZK51" s="18"/>
      <c r="UZL51" s="18"/>
      <c r="UZM51" s="18"/>
      <c r="UZN51" s="18"/>
      <c r="UZO51" s="18"/>
      <c r="UZP51" s="18"/>
      <c r="UZQ51" s="18"/>
      <c r="UZR51" s="18"/>
      <c r="UZS51" s="18"/>
      <c r="UZT51" s="18"/>
      <c r="UZU51" s="18"/>
      <c r="UZV51" s="18"/>
      <c r="UZW51" s="18"/>
      <c r="UZX51" s="18"/>
      <c r="UZY51" s="18"/>
      <c r="UZZ51" s="18"/>
      <c r="VAA51" s="18"/>
      <c r="VAB51" s="18"/>
      <c r="VAC51" s="18"/>
      <c r="VAD51" s="18"/>
      <c r="VAE51" s="18"/>
      <c r="VAF51" s="18"/>
      <c r="VAG51" s="18"/>
      <c r="VAH51" s="18"/>
      <c r="VAI51" s="18"/>
      <c r="VAJ51" s="18"/>
      <c r="VAK51" s="18"/>
      <c r="VAL51" s="18"/>
      <c r="VAM51" s="18"/>
      <c r="VAN51" s="18"/>
      <c r="VAO51" s="18"/>
      <c r="VAP51" s="18"/>
      <c r="VAQ51" s="18"/>
      <c r="VAR51" s="18"/>
      <c r="VAS51" s="18"/>
      <c r="VAT51" s="18"/>
      <c r="VAU51" s="18"/>
      <c r="VAV51" s="18"/>
      <c r="VAW51" s="18"/>
      <c r="VAX51" s="18"/>
      <c r="VAY51" s="18"/>
      <c r="VAZ51" s="18"/>
      <c r="VBA51" s="18"/>
      <c r="VBB51" s="18"/>
      <c r="VBC51" s="18"/>
      <c r="VBD51" s="18"/>
      <c r="VBE51" s="18"/>
      <c r="VBF51" s="18"/>
      <c r="VBG51" s="18"/>
      <c r="VBH51" s="18"/>
      <c r="VBI51" s="18"/>
      <c r="VBJ51" s="18"/>
      <c r="VBK51" s="18"/>
      <c r="VBL51" s="18"/>
      <c r="VBM51" s="18"/>
      <c r="VBN51" s="18"/>
      <c r="VBO51" s="18"/>
      <c r="VBP51" s="18"/>
      <c r="VBQ51" s="18"/>
      <c r="VBR51" s="18"/>
      <c r="VBS51" s="18"/>
      <c r="VBT51" s="18"/>
      <c r="VBU51" s="18"/>
      <c r="VBV51" s="18"/>
      <c r="VBW51" s="18"/>
      <c r="VBX51" s="18"/>
      <c r="VBY51" s="18"/>
      <c r="VBZ51" s="18"/>
      <c r="VCA51" s="18"/>
      <c r="VCB51" s="18"/>
      <c r="VCC51" s="18"/>
      <c r="VCD51" s="18"/>
      <c r="VCE51" s="18"/>
      <c r="VCF51" s="18"/>
      <c r="VCG51" s="18"/>
      <c r="VCH51" s="18"/>
      <c r="VCI51" s="18"/>
      <c r="VCJ51" s="18"/>
      <c r="VCK51" s="18"/>
      <c r="VCL51" s="18"/>
      <c r="VCM51" s="18"/>
      <c r="VCN51" s="18"/>
      <c r="VCO51" s="18"/>
      <c r="VCP51" s="18"/>
      <c r="VCQ51" s="18"/>
      <c r="VCR51" s="18"/>
      <c r="VCS51" s="18"/>
      <c r="VCT51" s="18"/>
      <c r="VCU51" s="18"/>
      <c r="VCV51" s="18"/>
      <c r="VCW51" s="18"/>
      <c r="VCX51" s="18"/>
      <c r="VCY51" s="18"/>
      <c r="VCZ51" s="18"/>
      <c r="VDA51" s="18"/>
      <c r="VDB51" s="18"/>
      <c r="VDC51" s="18"/>
      <c r="VDD51" s="18"/>
      <c r="VDE51" s="18"/>
      <c r="VDF51" s="18"/>
      <c r="VDG51" s="18"/>
      <c r="VDH51" s="18"/>
      <c r="VDI51" s="18"/>
      <c r="VDJ51" s="18"/>
      <c r="VDK51" s="18"/>
      <c r="VDL51" s="18"/>
      <c r="VDM51" s="18"/>
      <c r="VDN51" s="18"/>
      <c r="VDO51" s="18"/>
      <c r="VDP51" s="18"/>
      <c r="VDQ51" s="18"/>
      <c r="VDR51" s="18"/>
      <c r="VDS51" s="18"/>
      <c r="VDT51" s="18"/>
      <c r="VDU51" s="18"/>
      <c r="VDV51" s="18"/>
      <c r="VDW51" s="18"/>
      <c r="VDX51" s="18"/>
      <c r="VDY51" s="18"/>
      <c r="VDZ51" s="18"/>
      <c r="VEA51" s="18"/>
      <c r="VEB51" s="18"/>
      <c r="VEC51" s="18"/>
      <c r="VED51" s="18"/>
      <c r="VEE51" s="18"/>
      <c r="VEF51" s="18"/>
      <c r="VEG51" s="18"/>
      <c r="VEH51" s="18"/>
      <c r="VEI51" s="18"/>
      <c r="VEJ51" s="18"/>
      <c r="VEK51" s="18"/>
      <c r="VEL51" s="18"/>
      <c r="VEM51" s="18"/>
      <c r="VEN51" s="18"/>
      <c r="VEO51" s="18"/>
      <c r="VEP51" s="18"/>
      <c r="VEQ51" s="18"/>
      <c r="VER51" s="18"/>
      <c r="VES51" s="18"/>
      <c r="VET51" s="18"/>
      <c r="VEU51" s="18"/>
      <c r="VEV51" s="18"/>
      <c r="VEW51" s="18"/>
      <c r="VEX51" s="18"/>
      <c r="VEY51" s="18"/>
      <c r="VEZ51" s="18"/>
      <c r="VFA51" s="18"/>
      <c r="VFB51" s="18"/>
      <c r="VFC51" s="18"/>
      <c r="VFD51" s="18"/>
      <c r="VFE51" s="18"/>
      <c r="VFF51" s="18"/>
      <c r="VFG51" s="18"/>
      <c r="VFH51" s="18"/>
      <c r="VFI51" s="18"/>
      <c r="VFJ51" s="18"/>
      <c r="VFK51" s="18"/>
      <c r="VFL51" s="18"/>
      <c r="VFM51" s="18"/>
      <c r="VFN51" s="18"/>
      <c r="VFO51" s="18"/>
      <c r="VFP51" s="18"/>
      <c r="VFQ51" s="18"/>
      <c r="VFR51" s="18"/>
      <c r="VFS51" s="18"/>
      <c r="VFT51" s="18"/>
      <c r="VFU51" s="18"/>
      <c r="VFV51" s="18"/>
      <c r="VFW51" s="18"/>
      <c r="VFX51" s="18"/>
      <c r="VFY51" s="18"/>
      <c r="VFZ51" s="18"/>
      <c r="VGA51" s="18"/>
      <c r="VGB51" s="18"/>
      <c r="VGC51" s="18"/>
      <c r="VGD51" s="18"/>
      <c r="VGE51" s="18"/>
      <c r="VGF51" s="18"/>
      <c r="VGG51" s="18"/>
      <c r="VGH51" s="18"/>
      <c r="VGI51" s="18"/>
      <c r="VGJ51" s="18"/>
      <c r="VGK51" s="18"/>
      <c r="VGL51" s="18"/>
      <c r="VGM51" s="18"/>
      <c r="VGN51" s="18"/>
      <c r="VGO51" s="18"/>
      <c r="VGP51" s="18"/>
      <c r="VGQ51" s="18"/>
      <c r="VGR51" s="18"/>
      <c r="VGS51" s="18"/>
      <c r="VGT51" s="18"/>
      <c r="VGU51" s="18"/>
      <c r="VGV51" s="18"/>
      <c r="VGW51" s="18"/>
      <c r="VGX51" s="18"/>
      <c r="VGY51" s="18"/>
      <c r="VGZ51" s="18"/>
      <c r="VHA51" s="18"/>
      <c r="VHB51" s="18"/>
      <c r="VHC51" s="18"/>
      <c r="VHD51" s="18"/>
      <c r="VHE51" s="18"/>
      <c r="VHF51" s="18"/>
      <c r="VHG51" s="18"/>
      <c r="VHH51" s="18"/>
      <c r="VHI51" s="18"/>
      <c r="VHJ51" s="18"/>
      <c r="VHK51" s="18"/>
      <c r="VHL51" s="18"/>
      <c r="VHM51" s="18"/>
      <c r="VHN51" s="18"/>
      <c r="VHO51" s="18"/>
      <c r="VHP51" s="18"/>
      <c r="VHQ51" s="18"/>
      <c r="VHR51" s="18"/>
      <c r="VHS51" s="18"/>
      <c r="VHT51" s="18"/>
      <c r="VHU51" s="18"/>
      <c r="VHV51" s="18"/>
      <c r="VHW51" s="18"/>
      <c r="VHX51" s="18"/>
      <c r="VHY51" s="18"/>
      <c r="VHZ51" s="18"/>
      <c r="VIA51" s="18"/>
      <c r="VIB51" s="18"/>
      <c r="VIC51" s="18"/>
      <c r="VID51" s="18"/>
      <c r="VIE51" s="18"/>
      <c r="VIF51" s="18"/>
      <c r="VIG51" s="18"/>
      <c r="VIH51" s="18"/>
      <c r="VII51" s="18"/>
      <c r="VIJ51" s="18"/>
      <c r="VIK51" s="18"/>
      <c r="VIL51" s="18"/>
      <c r="VIM51" s="18"/>
      <c r="VIN51" s="18"/>
      <c r="VIO51" s="18"/>
      <c r="VIP51" s="18"/>
      <c r="VIQ51" s="18"/>
      <c r="VIR51" s="18"/>
      <c r="VIS51" s="18"/>
      <c r="VIT51" s="18"/>
      <c r="VIU51" s="18"/>
      <c r="VIV51" s="18"/>
      <c r="VIW51" s="18"/>
      <c r="VIX51" s="18"/>
      <c r="VIY51" s="18"/>
      <c r="VIZ51" s="18"/>
      <c r="VJA51" s="18"/>
      <c r="VJB51" s="18"/>
      <c r="VJC51" s="18"/>
      <c r="VJD51" s="18"/>
      <c r="VJE51" s="18"/>
      <c r="VJF51" s="18"/>
      <c r="VJG51" s="18"/>
      <c r="VJH51" s="18"/>
      <c r="VJI51" s="18"/>
      <c r="VJJ51" s="18"/>
      <c r="VJK51" s="18"/>
      <c r="VJL51" s="18"/>
      <c r="VJM51" s="18"/>
      <c r="VJN51" s="18"/>
      <c r="VJO51" s="18"/>
      <c r="VJP51" s="18"/>
      <c r="VJQ51" s="18"/>
      <c r="VJR51" s="18"/>
      <c r="VJS51" s="18"/>
      <c r="VJT51" s="18"/>
      <c r="VJU51" s="18"/>
      <c r="VJV51" s="18"/>
      <c r="VJW51" s="18"/>
      <c r="VJX51" s="18"/>
      <c r="VJY51" s="18"/>
      <c r="VJZ51" s="18"/>
      <c r="VKA51" s="18"/>
      <c r="VKB51" s="18"/>
      <c r="VKC51" s="18"/>
      <c r="VKD51" s="18"/>
      <c r="VKE51" s="18"/>
      <c r="VKF51" s="18"/>
      <c r="VKG51" s="18"/>
      <c r="VKH51" s="18"/>
      <c r="VKI51" s="18"/>
      <c r="VKJ51" s="18"/>
      <c r="VKK51" s="18"/>
      <c r="VKL51" s="18"/>
      <c r="VKM51" s="18"/>
      <c r="VKN51" s="18"/>
      <c r="VKO51" s="18"/>
      <c r="VKP51" s="18"/>
      <c r="VKQ51" s="18"/>
      <c r="VKR51" s="18"/>
      <c r="VKS51" s="18"/>
      <c r="VKT51" s="18"/>
      <c r="VKU51" s="18"/>
      <c r="VKV51" s="18"/>
      <c r="VKW51" s="18"/>
      <c r="VKX51" s="18"/>
      <c r="VKY51" s="18"/>
      <c r="VKZ51" s="18"/>
      <c r="VLA51" s="18"/>
      <c r="VLB51" s="18"/>
      <c r="VLC51" s="18"/>
      <c r="VLD51" s="18"/>
      <c r="VLE51" s="18"/>
      <c r="VLF51" s="18"/>
      <c r="VLG51" s="18"/>
      <c r="VLH51" s="18"/>
      <c r="VLI51" s="18"/>
      <c r="VLJ51" s="18"/>
      <c r="VLK51" s="18"/>
      <c r="VLL51" s="18"/>
      <c r="VLM51" s="18"/>
      <c r="VLN51" s="18"/>
      <c r="VLO51" s="18"/>
      <c r="VLP51" s="18"/>
      <c r="VLQ51" s="18"/>
      <c r="VLR51" s="18"/>
      <c r="VLS51" s="18"/>
      <c r="VLT51" s="18"/>
      <c r="VLU51" s="18"/>
      <c r="VLV51" s="18"/>
      <c r="VLW51" s="18"/>
      <c r="VLX51" s="18"/>
      <c r="VLY51" s="18"/>
      <c r="VLZ51" s="18"/>
      <c r="VMA51" s="18"/>
      <c r="VMB51" s="18"/>
      <c r="VMC51" s="18"/>
      <c r="VMD51" s="18"/>
      <c r="VME51" s="18"/>
      <c r="VMF51" s="18"/>
      <c r="VMG51" s="18"/>
      <c r="VMH51" s="18"/>
      <c r="VMI51" s="18"/>
      <c r="VMJ51" s="18"/>
      <c r="VMK51" s="18"/>
      <c r="VML51" s="18"/>
      <c r="VMM51" s="18"/>
      <c r="VMN51" s="18"/>
      <c r="VMO51" s="18"/>
      <c r="VMP51" s="18"/>
      <c r="VMQ51" s="18"/>
      <c r="VMR51" s="18"/>
      <c r="VMS51" s="18"/>
      <c r="VMT51" s="18"/>
      <c r="VMU51" s="18"/>
      <c r="VMV51" s="18"/>
      <c r="VMW51" s="18"/>
      <c r="VMX51" s="18"/>
      <c r="VMY51" s="18"/>
      <c r="VMZ51" s="18"/>
      <c r="VNA51" s="18"/>
      <c r="VNB51" s="18"/>
      <c r="VNC51" s="18"/>
      <c r="VND51" s="18"/>
      <c r="VNE51" s="18"/>
      <c r="VNF51" s="18"/>
      <c r="VNG51" s="18"/>
      <c r="VNH51" s="18"/>
      <c r="VNI51" s="18"/>
      <c r="VNJ51" s="18"/>
      <c r="VNK51" s="18"/>
      <c r="VNL51" s="18"/>
      <c r="VNM51" s="18"/>
      <c r="VNN51" s="18"/>
      <c r="VNO51" s="18"/>
      <c r="VNP51" s="18"/>
      <c r="VNQ51" s="18"/>
      <c r="VNR51" s="18"/>
      <c r="VNS51" s="18"/>
      <c r="VNT51" s="18"/>
      <c r="VNU51" s="18"/>
      <c r="VNV51" s="18"/>
      <c r="VNW51" s="18"/>
      <c r="VNX51" s="18"/>
      <c r="VNY51" s="18"/>
      <c r="VNZ51" s="18"/>
      <c r="VOA51" s="18"/>
      <c r="VOB51" s="18"/>
      <c r="VOC51" s="18"/>
      <c r="VOD51" s="18"/>
      <c r="VOE51" s="18"/>
      <c r="VOF51" s="18"/>
      <c r="VOG51" s="18"/>
      <c r="VOH51" s="18"/>
      <c r="VOI51" s="18"/>
      <c r="VOJ51" s="18"/>
      <c r="VOK51" s="18"/>
      <c r="VOL51" s="18"/>
      <c r="VOM51" s="18"/>
      <c r="VON51" s="18"/>
      <c r="VOO51" s="18"/>
      <c r="VOP51" s="18"/>
      <c r="VOQ51" s="18"/>
      <c r="VOR51" s="18"/>
      <c r="VOS51" s="18"/>
      <c r="VOT51" s="18"/>
      <c r="VOU51" s="18"/>
      <c r="VOV51" s="18"/>
      <c r="VOW51" s="18"/>
      <c r="VOX51" s="18"/>
      <c r="VOY51" s="18"/>
      <c r="VOZ51" s="18"/>
      <c r="VPA51" s="18"/>
      <c r="VPB51" s="18"/>
      <c r="VPC51" s="18"/>
      <c r="VPD51" s="18"/>
      <c r="VPE51" s="18"/>
      <c r="VPF51" s="18"/>
      <c r="VPG51" s="18"/>
      <c r="VPH51" s="18"/>
      <c r="VPI51" s="18"/>
      <c r="VPJ51" s="18"/>
      <c r="VPK51" s="18"/>
      <c r="VPL51" s="18"/>
      <c r="VPM51" s="18"/>
      <c r="VPN51" s="18"/>
      <c r="VPO51" s="18"/>
      <c r="VPP51" s="18"/>
      <c r="VPQ51" s="18"/>
      <c r="VPR51" s="18"/>
      <c r="VPS51" s="18"/>
      <c r="VPT51" s="18"/>
      <c r="VPU51" s="18"/>
      <c r="VPV51" s="18"/>
      <c r="VPW51" s="18"/>
      <c r="VPX51" s="18"/>
      <c r="VPY51" s="18"/>
      <c r="VPZ51" s="18"/>
      <c r="VQA51" s="18"/>
      <c r="VQB51" s="18"/>
      <c r="VQC51" s="18"/>
      <c r="VQD51" s="18"/>
      <c r="VQE51" s="18"/>
      <c r="VQF51" s="18"/>
      <c r="VQG51" s="18"/>
      <c r="VQH51" s="18"/>
      <c r="VQI51" s="18"/>
      <c r="VQJ51" s="18"/>
      <c r="VQK51" s="18"/>
      <c r="VQL51" s="18"/>
      <c r="VQM51" s="18"/>
      <c r="VQN51" s="18"/>
      <c r="VQO51" s="18"/>
      <c r="VQP51" s="18"/>
      <c r="VQQ51" s="18"/>
      <c r="VQR51" s="18"/>
      <c r="VQS51" s="18"/>
      <c r="VQT51" s="18"/>
      <c r="VQU51" s="18"/>
      <c r="VQV51" s="18"/>
      <c r="VQW51" s="18"/>
      <c r="VQX51" s="18"/>
      <c r="VQY51" s="18"/>
      <c r="VQZ51" s="18"/>
      <c r="VRA51" s="18"/>
      <c r="VRB51" s="18"/>
      <c r="VRC51" s="18"/>
      <c r="VRD51" s="18"/>
      <c r="VRE51" s="18"/>
      <c r="VRF51" s="18"/>
      <c r="VRG51" s="18"/>
      <c r="VRH51" s="18"/>
      <c r="VRI51" s="18"/>
      <c r="VRJ51" s="18"/>
      <c r="VRK51" s="18"/>
      <c r="VRL51" s="18"/>
      <c r="VRM51" s="18"/>
      <c r="VRN51" s="18"/>
      <c r="VRO51" s="18"/>
      <c r="VRP51" s="18"/>
      <c r="VRQ51" s="18"/>
      <c r="VRR51" s="18"/>
      <c r="VRS51" s="18"/>
      <c r="VRT51" s="18"/>
      <c r="VRU51" s="18"/>
      <c r="VRV51" s="18"/>
      <c r="VRW51" s="18"/>
      <c r="VRX51" s="18"/>
      <c r="VRY51" s="18"/>
      <c r="VRZ51" s="18"/>
      <c r="VSA51" s="18"/>
      <c r="VSB51" s="18"/>
      <c r="VSC51" s="18"/>
      <c r="VSD51" s="18"/>
      <c r="VSE51" s="18"/>
      <c r="VSF51" s="18"/>
      <c r="VSG51" s="18"/>
      <c r="VSH51" s="18"/>
      <c r="VSI51" s="18"/>
      <c r="VSJ51" s="18"/>
      <c r="VSK51" s="18"/>
      <c r="VSL51" s="18"/>
      <c r="VSM51" s="18"/>
      <c r="VSN51" s="18"/>
      <c r="VSO51" s="18"/>
      <c r="VSP51" s="18"/>
      <c r="VSQ51" s="18"/>
      <c r="VSR51" s="18"/>
      <c r="VSS51" s="18"/>
      <c r="VST51" s="18"/>
      <c r="VSU51" s="18"/>
      <c r="VSV51" s="18"/>
      <c r="VSW51" s="18"/>
      <c r="VSX51" s="18"/>
      <c r="VSY51" s="18"/>
      <c r="VSZ51" s="18"/>
      <c r="VTA51" s="18"/>
      <c r="VTB51" s="18"/>
      <c r="VTC51" s="18"/>
      <c r="VTD51" s="18"/>
      <c r="VTE51" s="18"/>
      <c r="VTF51" s="18"/>
      <c r="VTG51" s="18"/>
      <c r="VTH51" s="18"/>
      <c r="VTI51" s="18"/>
      <c r="VTJ51" s="18"/>
      <c r="VTK51" s="18"/>
      <c r="VTL51" s="18"/>
      <c r="VTM51" s="18"/>
      <c r="VTN51" s="18"/>
      <c r="VTO51" s="18"/>
      <c r="VTP51" s="18"/>
      <c r="VTQ51" s="18"/>
      <c r="VTR51" s="18"/>
      <c r="VTS51" s="18"/>
      <c r="VTT51" s="18"/>
      <c r="VTU51" s="18"/>
      <c r="VTV51" s="18"/>
      <c r="VTW51" s="18"/>
      <c r="VTX51" s="18"/>
      <c r="VTY51" s="18"/>
      <c r="VTZ51" s="18"/>
      <c r="VUA51" s="18"/>
      <c r="VUB51" s="18"/>
      <c r="VUC51" s="18"/>
      <c r="VUD51" s="18"/>
      <c r="VUE51" s="18"/>
      <c r="VUF51" s="18"/>
      <c r="VUG51" s="18"/>
      <c r="VUH51" s="18"/>
      <c r="VUI51" s="18"/>
      <c r="VUJ51" s="18"/>
      <c r="VUK51" s="18"/>
      <c r="VUL51" s="18"/>
      <c r="VUM51" s="18"/>
      <c r="VUN51" s="18"/>
      <c r="VUO51" s="18"/>
      <c r="VUP51" s="18"/>
      <c r="VUQ51" s="18"/>
      <c r="VUR51" s="18"/>
      <c r="VUS51" s="18"/>
      <c r="VUT51" s="18"/>
      <c r="VUU51" s="18"/>
      <c r="VUV51" s="18"/>
      <c r="VUW51" s="18"/>
      <c r="VUX51" s="18"/>
      <c r="VUY51" s="18"/>
      <c r="VUZ51" s="18"/>
      <c r="VVA51" s="18"/>
      <c r="VVB51" s="18"/>
      <c r="VVC51" s="18"/>
      <c r="VVD51" s="18"/>
      <c r="VVE51" s="18"/>
      <c r="VVF51" s="18"/>
      <c r="VVG51" s="18"/>
      <c r="VVH51" s="18"/>
      <c r="VVI51" s="18"/>
      <c r="VVJ51" s="18"/>
      <c r="VVK51" s="18"/>
      <c r="VVL51" s="18"/>
      <c r="VVM51" s="18"/>
      <c r="VVN51" s="18"/>
      <c r="VVO51" s="18"/>
      <c r="VVP51" s="18"/>
      <c r="VVQ51" s="18"/>
      <c r="VVR51" s="18"/>
      <c r="VVS51" s="18"/>
      <c r="VVT51" s="18"/>
      <c r="VVU51" s="18"/>
      <c r="VVV51" s="18"/>
      <c r="VVW51" s="18"/>
      <c r="VVX51" s="18"/>
      <c r="VVY51" s="18"/>
      <c r="VVZ51" s="18"/>
      <c r="VWA51" s="18"/>
      <c r="VWB51" s="18"/>
      <c r="VWC51" s="18"/>
      <c r="VWD51" s="18"/>
      <c r="VWE51" s="18"/>
      <c r="VWF51" s="18"/>
      <c r="VWG51" s="18"/>
      <c r="VWH51" s="18"/>
      <c r="VWI51" s="18"/>
      <c r="VWJ51" s="18"/>
      <c r="VWK51" s="18"/>
      <c r="VWL51" s="18"/>
      <c r="VWM51" s="18"/>
      <c r="VWN51" s="18"/>
      <c r="VWO51" s="18"/>
      <c r="VWP51" s="18"/>
      <c r="VWQ51" s="18"/>
      <c r="VWR51" s="18"/>
      <c r="VWS51" s="18"/>
      <c r="VWT51" s="18"/>
      <c r="VWU51" s="18"/>
      <c r="VWV51" s="18"/>
      <c r="VWW51" s="18"/>
      <c r="VWX51" s="18"/>
      <c r="VWY51" s="18"/>
      <c r="VWZ51" s="18"/>
      <c r="VXA51" s="18"/>
      <c r="VXB51" s="18"/>
      <c r="VXC51" s="18"/>
      <c r="VXD51" s="18"/>
      <c r="VXE51" s="18"/>
      <c r="VXF51" s="18"/>
      <c r="VXG51" s="18"/>
      <c r="VXH51" s="18"/>
      <c r="VXI51" s="18"/>
      <c r="VXJ51" s="18"/>
      <c r="VXK51" s="18"/>
      <c r="VXL51" s="18"/>
      <c r="VXM51" s="18"/>
      <c r="VXN51" s="18"/>
      <c r="VXO51" s="18"/>
      <c r="VXP51" s="18"/>
      <c r="VXQ51" s="18"/>
      <c r="VXR51" s="18"/>
      <c r="VXS51" s="18"/>
      <c r="VXT51" s="18"/>
      <c r="VXU51" s="18"/>
      <c r="VXV51" s="18"/>
      <c r="VXW51" s="18"/>
      <c r="VXX51" s="18"/>
      <c r="VXY51" s="18"/>
      <c r="VXZ51" s="18"/>
      <c r="VYA51" s="18"/>
      <c r="VYB51" s="18"/>
      <c r="VYC51" s="18"/>
      <c r="VYD51" s="18"/>
      <c r="VYE51" s="18"/>
      <c r="VYF51" s="18"/>
      <c r="VYG51" s="18"/>
      <c r="VYH51" s="18"/>
      <c r="VYI51" s="18"/>
      <c r="VYJ51" s="18"/>
      <c r="VYK51" s="18"/>
      <c r="VYL51" s="18"/>
      <c r="VYM51" s="18"/>
      <c r="VYN51" s="18"/>
      <c r="VYO51" s="18"/>
      <c r="VYP51" s="18"/>
      <c r="VYQ51" s="18"/>
      <c r="VYR51" s="18"/>
      <c r="VYS51" s="18"/>
      <c r="VYT51" s="18"/>
      <c r="VYU51" s="18"/>
      <c r="VYV51" s="18"/>
      <c r="VYW51" s="18"/>
      <c r="VYX51" s="18"/>
      <c r="VYY51" s="18"/>
      <c r="VYZ51" s="18"/>
      <c r="VZA51" s="18"/>
      <c r="VZB51" s="18"/>
      <c r="VZC51" s="18"/>
      <c r="VZD51" s="18"/>
      <c r="VZE51" s="18"/>
      <c r="VZF51" s="18"/>
      <c r="VZG51" s="18"/>
      <c r="VZH51" s="18"/>
      <c r="VZI51" s="18"/>
      <c r="VZJ51" s="18"/>
      <c r="VZK51" s="18"/>
      <c r="VZL51" s="18"/>
      <c r="VZM51" s="18"/>
      <c r="VZN51" s="18"/>
      <c r="VZO51" s="18"/>
      <c r="VZP51" s="18"/>
      <c r="VZQ51" s="18"/>
      <c r="VZR51" s="18"/>
      <c r="VZS51" s="18"/>
      <c r="VZT51" s="18"/>
      <c r="VZU51" s="18"/>
      <c r="VZV51" s="18"/>
      <c r="VZW51" s="18"/>
      <c r="VZX51" s="18"/>
      <c r="VZY51" s="18"/>
      <c r="VZZ51" s="18"/>
      <c r="WAA51" s="18"/>
      <c r="WAB51" s="18"/>
      <c r="WAC51" s="18"/>
      <c r="WAD51" s="18"/>
      <c r="WAE51" s="18"/>
      <c r="WAF51" s="18"/>
      <c r="WAG51" s="18"/>
      <c r="WAH51" s="18"/>
      <c r="WAI51" s="18"/>
      <c r="WAJ51" s="18"/>
      <c r="WAK51" s="18"/>
      <c r="WAL51" s="18"/>
      <c r="WAM51" s="18"/>
      <c r="WAN51" s="18"/>
      <c r="WAO51" s="18"/>
      <c r="WAP51" s="18"/>
      <c r="WAQ51" s="18"/>
      <c r="WAR51" s="18"/>
      <c r="WAS51" s="18"/>
      <c r="WAT51" s="18"/>
      <c r="WAU51" s="18"/>
      <c r="WAV51" s="18"/>
      <c r="WAW51" s="18"/>
      <c r="WAX51" s="18"/>
      <c r="WAY51" s="18"/>
      <c r="WAZ51" s="18"/>
      <c r="WBA51" s="18"/>
      <c r="WBB51" s="18"/>
      <c r="WBC51" s="18"/>
      <c r="WBD51" s="18"/>
      <c r="WBE51" s="18"/>
      <c r="WBF51" s="18"/>
      <c r="WBG51" s="18"/>
      <c r="WBH51" s="18"/>
      <c r="WBI51" s="18"/>
      <c r="WBJ51" s="18"/>
      <c r="WBK51" s="18"/>
      <c r="WBL51" s="18"/>
      <c r="WBM51" s="18"/>
      <c r="WBN51" s="18"/>
      <c r="WBO51" s="18"/>
      <c r="WBP51" s="18"/>
      <c r="WBQ51" s="18"/>
      <c r="WBR51" s="18"/>
      <c r="WBS51" s="18"/>
      <c r="WBT51" s="18"/>
      <c r="WBU51" s="18"/>
      <c r="WBV51" s="18"/>
      <c r="WBW51" s="18"/>
      <c r="WBX51" s="18"/>
      <c r="WBY51" s="18"/>
      <c r="WBZ51" s="18"/>
      <c r="WCA51" s="18"/>
      <c r="WCB51" s="18"/>
      <c r="WCC51" s="18"/>
      <c r="WCD51" s="18"/>
      <c r="WCE51" s="18"/>
      <c r="WCF51" s="18"/>
      <c r="WCG51" s="18"/>
      <c r="WCH51" s="18"/>
      <c r="WCI51" s="18"/>
      <c r="WCJ51" s="18"/>
      <c r="WCK51" s="18"/>
      <c r="WCL51" s="18"/>
      <c r="WCM51" s="18"/>
      <c r="WCN51" s="18"/>
      <c r="WCO51" s="18"/>
      <c r="WCP51" s="18"/>
      <c r="WCQ51" s="18"/>
      <c r="WCR51" s="18"/>
      <c r="WCS51" s="18"/>
      <c r="WCT51" s="18"/>
      <c r="WCU51" s="18"/>
      <c r="WCV51" s="18"/>
      <c r="WCW51" s="18"/>
      <c r="WCX51" s="18"/>
      <c r="WCY51" s="18"/>
      <c r="WCZ51" s="18"/>
      <c r="WDA51" s="18"/>
      <c r="WDB51" s="18"/>
      <c r="WDC51" s="18"/>
      <c r="WDD51" s="18"/>
      <c r="WDE51" s="18"/>
      <c r="WDF51" s="18"/>
      <c r="WDG51" s="18"/>
      <c r="WDH51" s="18"/>
      <c r="WDI51" s="18"/>
      <c r="WDJ51" s="18"/>
      <c r="WDK51" s="18"/>
      <c r="WDL51" s="18"/>
      <c r="WDM51" s="18"/>
      <c r="WDN51" s="18"/>
      <c r="WDO51" s="18"/>
      <c r="WDP51" s="18"/>
      <c r="WDQ51" s="18"/>
      <c r="WDR51" s="18"/>
      <c r="WDS51" s="18"/>
      <c r="WDT51" s="18"/>
      <c r="WDU51" s="18"/>
      <c r="WDV51" s="18"/>
      <c r="WDW51" s="18"/>
      <c r="WDX51" s="18"/>
      <c r="WDY51" s="18"/>
      <c r="WDZ51" s="18"/>
      <c r="WEA51" s="18"/>
      <c r="WEB51" s="18"/>
      <c r="WEC51" s="18"/>
      <c r="WED51" s="18"/>
      <c r="WEE51" s="18"/>
      <c r="WEF51" s="18"/>
      <c r="WEG51" s="18"/>
      <c r="WEH51" s="18"/>
      <c r="WEI51" s="18"/>
      <c r="WEJ51" s="18"/>
      <c r="WEK51" s="18"/>
      <c r="WEL51" s="18"/>
      <c r="WEM51" s="18"/>
      <c r="WEN51" s="18"/>
      <c r="WEO51" s="18"/>
      <c r="WEP51" s="18"/>
      <c r="WEQ51" s="18"/>
      <c r="WER51" s="18"/>
      <c r="WES51" s="18"/>
      <c r="WET51" s="18"/>
      <c r="WEU51" s="18"/>
      <c r="WEV51" s="18"/>
      <c r="WEW51" s="18"/>
      <c r="WEX51" s="18"/>
      <c r="WEY51" s="18"/>
      <c r="WEZ51" s="18"/>
      <c r="WFA51" s="18"/>
      <c r="WFB51" s="18"/>
      <c r="WFC51" s="18"/>
      <c r="WFD51" s="18"/>
      <c r="WFE51" s="18"/>
      <c r="WFF51" s="18"/>
      <c r="WFG51" s="18"/>
      <c r="WFH51" s="18"/>
      <c r="WFI51" s="18"/>
      <c r="WFJ51" s="18"/>
      <c r="WFK51" s="18"/>
      <c r="WFL51" s="18"/>
      <c r="WFM51" s="18"/>
      <c r="WFN51" s="18"/>
      <c r="WFO51" s="18"/>
      <c r="WFP51" s="18"/>
      <c r="WFQ51" s="18"/>
      <c r="WFR51" s="18"/>
      <c r="WFS51" s="18"/>
      <c r="WFT51" s="18"/>
      <c r="WFU51" s="18"/>
      <c r="WFV51" s="18"/>
      <c r="WFW51" s="18"/>
      <c r="WFX51" s="18"/>
      <c r="WFY51" s="18"/>
      <c r="WFZ51" s="18"/>
      <c r="WGA51" s="18"/>
      <c r="WGB51" s="18"/>
      <c r="WGC51" s="18"/>
      <c r="WGD51" s="18"/>
      <c r="WGE51" s="18"/>
      <c r="WGF51" s="18"/>
      <c r="WGG51" s="18"/>
      <c r="WGH51" s="18"/>
      <c r="WGI51" s="18"/>
      <c r="WGJ51" s="18"/>
      <c r="WGK51" s="18"/>
      <c r="WGL51" s="18"/>
      <c r="WGM51" s="18"/>
      <c r="WGN51" s="18"/>
      <c r="WGO51" s="18"/>
      <c r="WGP51" s="18"/>
      <c r="WGQ51" s="18"/>
      <c r="WGR51" s="18"/>
      <c r="WGS51" s="18"/>
      <c r="WGT51" s="18"/>
      <c r="WGU51" s="18"/>
      <c r="WGV51" s="18"/>
      <c r="WGW51" s="18"/>
      <c r="WGX51" s="18"/>
      <c r="WGY51" s="18"/>
      <c r="WGZ51" s="18"/>
      <c r="WHA51" s="18"/>
      <c r="WHB51" s="18"/>
      <c r="WHC51" s="18"/>
      <c r="WHD51" s="18"/>
      <c r="WHE51" s="18"/>
      <c r="WHF51" s="18"/>
      <c r="WHG51" s="18"/>
      <c r="WHH51" s="18"/>
      <c r="WHI51" s="18"/>
      <c r="WHJ51" s="18"/>
      <c r="WHK51" s="18"/>
      <c r="WHL51" s="18"/>
      <c r="WHM51" s="18"/>
      <c r="WHN51" s="18"/>
      <c r="WHO51" s="18"/>
      <c r="WHP51" s="18"/>
      <c r="WHQ51" s="18"/>
      <c r="WHR51" s="18"/>
      <c r="WHS51" s="18"/>
      <c r="WHT51" s="18"/>
      <c r="WHU51" s="18"/>
      <c r="WHV51" s="18"/>
      <c r="WHW51" s="18"/>
      <c r="WHX51" s="18"/>
      <c r="WHY51" s="18"/>
      <c r="WHZ51" s="18"/>
      <c r="WIA51" s="18"/>
      <c r="WIB51" s="18"/>
      <c r="WIC51" s="18"/>
      <c r="WID51" s="18"/>
      <c r="WIE51" s="18"/>
      <c r="WIF51" s="18"/>
      <c r="WIG51" s="18"/>
      <c r="WIH51" s="18"/>
      <c r="WII51" s="18"/>
      <c r="WIJ51" s="18"/>
      <c r="WIK51" s="18"/>
      <c r="WIL51" s="18"/>
      <c r="WIM51" s="18"/>
      <c r="WIN51" s="18"/>
      <c r="WIO51" s="18"/>
      <c r="WIP51" s="18"/>
      <c r="WIQ51" s="18"/>
      <c r="WIR51" s="18"/>
      <c r="WIS51" s="18"/>
      <c r="WIT51" s="18"/>
      <c r="WIU51" s="18"/>
      <c r="WIV51" s="18"/>
      <c r="WIW51" s="18"/>
      <c r="WIX51" s="18"/>
      <c r="WIY51" s="18"/>
      <c r="WIZ51" s="18"/>
      <c r="WJA51" s="18"/>
      <c r="WJB51" s="18"/>
      <c r="WJC51" s="18"/>
      <c r="WJD51" s="18"/>
      <c r="WJE51" s="18"/>
      <c r="WJF51" s="18"/>
      <c r="WJG51" s="18"/>
      <c r="WJH51" s="18"/>
      <c r="WJI51" s="18"/>
      <c r="WJJ51" s="18"/>
      <c r="WJK51" s="18"/>
      <c r="WJL51" s="18"/>
      <c r="WJM51" s="18"/>
      <c r="WJN51" s="18"/>
      <c r="WJO51" s="18"/>
      <c r="WJP51" s="18"/>
      <c r="WJQ51" s="18"/>
      <c r="WJR51" s="18"/>
      <c r="WJS51" s="18"/>
      <c r="WJT51" s="18"/>
      <c r="WJU51" s="18"/>
      <c r="WJV51" s="18"/>
      <c r="WJW51" s="18"/>
      <c r="WJX51" s="18"/>
      <c r="WJY51" s="18"/>
      <c r="WJZ51" s="18"/>
      <c r="WKA51" s="18"/>
      <c r="WKB51" s="18"/>
      <c r="WKC51" s="18"/>
      <c r="WKD51" s="18"/>
      <c r="WKE51" s="18"/>
      <c r="WKF51" s="18"/>
      <c r="WKG51" s="18"/>
      <c r="WKH51" s="18"/>
      <c r="WKI51" s="18"/>
      <c r="WKJ51" s="18"/>
      <c r="WKK51" s="18"/>
      <c r="WKL51" s="18"/>
      <c r="WKM51" s="18"/>
      <c r="WKN51" s="18"/>
      <c r="WKO51" s="18"/>
      <c r="WKP51" s="18"/>
      <c r="WKQ51" s="18"/>
      <c r="WKR51" s="18"/>
      <c r="WKS51" s="18"/>
      <c r="WKT51" s="18"/>
      <c r="WKU51" s="18"/>
      <c r="WKV51" s="18"/>
      <c r="WKW51" s="18"/>
      <c r="WKX51" s="18"/>
      <c r="WKY51" s="18"/>
      <c r="WKZ51" s="18"/>
      <c r="WLA51" s="18"/>
      <c r="WLB51" s="18"/>
      <c r="WLC51" s="18"/>
      <c r="WLD51" s="18"/>
      <c r="WLE51" s="18"/>
      <c r="WLF51" s="18"/>
      <c r="WLG51" s="18"/>
      <c r="WLH51" s="18"/>
      <c r="WLI51" s="18"/>
      <c r="WLJ51" s="18"/>
      <c r="WLK51" s="18"/>
      <c r="WLL51" s="18"/>
      <c r="WLM51" s="18"/>
      <c r="WLN51" s="18"/>
      <c r="WLO51" s="18"/>
      <c r="WLP51" s="18"/>
      <c r="WLQ51" s="18"/>
      <c r="WLR51" s="18"/>
      <c r="WLS51" s="18"/>
      <c r="WLT51" s="18"/>
      <c r="WLU51" s="18"/>
      <c r="WLV51" s="18"/>
      <c r="WLW51" s="18"/>
      <c r="WLX51" s="18"/>
      <c r="WLY51" s="18"/>
      <c r="WLZ51" s="18"/>
      <c r="WMA51" s="18"/>
      <c r="WMB51" s="18"/>
      <c r="WMC51" s="18"/>
      <c r="WMD51" s="18"/>
      <c r="WME51" s="18"/>
      <c r="WMF51" s="18"/>
      <c r="WMG51" s="18"/>
      <c r="WMH51" s="18"/>
      <c r="WMI51" s="18"/>
      <c r="WMJ51" s="18"/>
      <c r="WMK51" s="18"/>
      <c r="WML51" s="18"/>
      <c r="WMM51" s="18"/>
      <c r="WMN51" s="18"/>
      <c r="WMO51" s="18"/>
      <c r="WMP51" s="18"/>
      <c r="WMQ51" s="18"/>
      <c r="WMR51" s="18"/>
      <c r="WMS51" s="18"/>
      <c r="WMT51" s="18"/>
      <c r="WMU51" s="18"/>
      <c r="WMV51" s="18"/>
      <c r="WMW51" s="18"/>
      <c r="WMX51" s="18"/>
      <c r="WMY51" s="18"/>
      <c r="WMZ51" s="18"/>
      <c r="WNA51" s="18"/>
      <c r="WNB51" s="18"/>
      <c r="WNC51" s="18"/>
      <c r="WND51" s="18"/>
      <c r="WNE51" s="18"/>
      <c r="WNF51" s="18"/>
      <c r="WNG51" s="18"/>
      <c r="WNH51" s="18"/>
      <c r="WNI51" s="18"/>
      <c r="WNJ51" s="18"/>
      <c r="WNK51" s="18"/>
      <c r="WNL51" s="18"/>
      <c r="WNM51" s="18"/>
      <c r="WNN51" s="18"/>
      <c r="WNO51" s="18"/>
      <c r="WNP51" s="18"/>
      <c r="WNQ51" s="18"/>
      <c r="WNR51" s="18"/>
      <c r="WNS51" s="18"/>
      <c r="WNT51" s="18"/>
      <c r="WNU51" s="18"/>
      <c r="WNV51" s="18"/>
      <c r="WNW51" s="18"/>
      <c r="WNX51" s="18"/>
      <c r="WNY51" s="18"/>
      <c r="WNZ51" s="18"/>
      <c r="WOA51" s="18"/>
      <c r="WOB51" s="18"/>
      <c r="WOC51" s="18"/>
      <c r="WOD51" s="18"/>
      <c r="WOE51" s="18"/>
      <c r="WOF51" s="18"/>
      <c r="WOG51" s="18"/>
      <c r="WOH51" s="18"/>
      <c r="WOI51" s="18"/>
      <c r="WOJ51" s="18"/>
      <c r="WOK51" s="18"/>
      <c r="WOL51" s="18"/>
      <c r="WOM51" s="18"/>
      <c r="WON51" s="18"/>
      <c r="WOO51" s="18"/>
      <c r="WOP51" s="18"/>
      <c r="WOQ51" s="18"/>
      <c r="WOR51" s="18"/>
      <c r="WOS51" s="18"/>
      <c r="WOT51" s="18"/>
      <c r="WOU51" s="18"/>
      <c r="WOV51" s="18"/>
      <c r="WOW51" s="18"/>
      <c r="WOX51" s="18"/>
      <c r="WOY51" s="18"/>
      <c r="WOZ51" s="18"/>
      <c r="WPA51" s="18"/>
      <c r="WPB51" s="18"/>
      <c r="WPC51" s="18"/>
      <c r="WPD51" s="18"/>
      <c r="WPE51" s="18"/>
      <c r="WPF51" s="18"/>
      <c r="WPG51" s="18"/>
      <c r="WPH51" s="18"/>
      <c r="WPI51" s="18"/>
      <c r="WPJ51" s="18"/>
      <c r="WPK51" s="18"/>
      <c r="WPL51" s="18"/>
      <c r="WPM51" s="18"/>
      <c r="WPN51" s="18"/>
      <c r="WPO51" s="18"/>
      <c r="WPP51" s="18"/>
      <c r="WPQ51" s="18"/>
      <c r="WPR51" s="18"/>
      <c r="WPS51" s="18"/>
      <c r="WPT51" s="18"/>
      <c r="WPU51" s="18"/>
      <c r="WPV51" s="18"/>
      <c r="WPW51" s="18"/>
      <c r="WPX51" s="18"/>
      <c r="WPY51" s="18"/>
      <c r="WPZ51" s="18"/>
      <c r="WQA51" s="18"/>
      <c r="WQB51" s="18"/>
      <c r="WQC51" s="18"/>
      <c r="WQD51" s="18"/>
      <c r="WQE51" s="18"/>
      <c r="WQF51" s="18"/>
      <c r="WQG51" s="18"/>
      <c r="WQH51" s="18"/>
      <c r="WQI51" s="18"/>
      <c r="WQJ51" s="18"/>
      <c r="WQK51" s="18"/>
      <c r="WQL51" s="18"/>
      <c r="WQM51" s="18"/>
      <c r="WQN51" s="18"/>
      <c r="WQO51" s="18"/>
      <c r="WQP51" s="18"/>
      <c r="WQQ51" s="18"/>
      <c r="WQR51" s="18"/>
      <c r="WQS51" s="18"/>
      <c r="WQT51" s="18"/>
      <c r="WQU51" s="18"/>
      <c r="WQV51" s="18"/>
      <c r="WQW51" s="18"/>
      <c r="WQX51" s="18"/>
      <c r="WQY51" s="18"/>
      <c r="WQZ51" s="18"/>
      <c r="WRA51" s="18"/>
      <c r="WRB51" s="18"/>
      <c r="WRC51" s="18"/>
      <c r="WRD51" s="18"/>
      <c r="WRE51" s="18"/>
      <c r="WRF51" s="18"/>
      <c r="WRG51" s="18"/>
      <c r="WRH51" s="18"/>
      <c r="WRI51" s="18"/>
      <c r="WRJ51" s="18"/>
      <c r="WRK51" s="18"/>
      <c r="WRL51" s="18"/>
      <c r="WRM51" s="18"/>
      <c r="WRN51" s="18"/>
      <c r="WRO51" s="18"/>
      <c r="WRP51" s="18"/>
      <c r="WRQ51" s="18"/>
      <c r="WRR51" s="18"/>
      <c r="WRS51" s="18"/>
      <c r="WRT51" s="18"/>
      <c r="WRU51" s="18"/>
      <c r="WRV51" s="18"/>
      <c r="WRW51" s="18"/>
      <c r="WRX51" s="18"/>
      <c r="WRY51" s="18"/>
      <c r="WRZ51" s="18"/>
      <c r="WSA51" s="18"/>
      <c r="WSB51" s="18"/>
      <c r="WSC51" s="18"/>
      <c r="WSD51" s="18"/>
      <c r="WSE51" s="18"/>
      <c r="WSF51" s="18"/>
      <c r="WSG51" s="18"/>
      <c r="WSH51" s="18"/>
      <c r="WSI51" s="18"/>
      <c r="WSJ51" s="18"/>
      <c r="WSK51" s="18"/>
      <c r="WSL51" s="18"/>
      <c r="WSM51" s="18"/>
      <c r="WSN51" s="18"/>
      <c r="WSO51" s="18"/>
      <c r="WSP51" s="18"/>
      <c r="WSQ51" s="18"/>
      <c r="WSR51" s="18"/>
      <c r="WSS51" s="18"/>
      <c r="WST51" s="18"/>
      <c r="WSU51" s="18"/>
      <c r="WSV51" s="18"/>
      <c r="WSW51" s="18"/>
      <c r="WSX51" s="18"/>
      <c r="WSY51" s="18"/>
      <c r="WSZ51" s="18"/>
      <c r="WTA51" s="18"/>
      <c r="WTB51" s="18"/>
      <c r="WTC51" s="18"/>
      <c r="WTD51" s="18"/>
      <c r="WTE51" s="18"/>
      <c r="WTF51" s="18"/>
      <c r="WTG51" s="18"/>
      <c r="WTH51" s="18"/>
      <c r="WTI51" s="18"/>
      <c r="WTJ51" s="18"/>
      <c r="WTK51" s="18"/>
      <c r="WTL51" s="18"/>
      <c r="WTM51" s="18"/>
      <c r="WTN51" s="18"/>
      <c r="WTO51" s="18"/>
      <c r="WTP51" s="18"/>
      <c r="WTQ51" s="18"/>
      <c r="WTR51" s="18"/>
      <c r="WTS51" s="18"/>
      <c r="WTT51" s="18"/>
      <c r="WTU51" s="18"/>
      <c r="WTV51" s="18"/>
      <c r="WTW51" s="18"/>
      <c r="WTX51" s="18"/>
      <c r="WTY51" s="18"/>
      <c r="WTZ51" s="18"/>
      <c r="WUA51" s="18"/>
      <c r="WUB51" s="18"/>
      <c r="WUC51" s="18"/>
      <c r="WUD51" s="18"/>
      <c r="WUE51" s="18"/>
      <c r="WUF51" s="18"/>
      <c r="WUG51" s="18"/>
      <c r="WUH51" s="18"/>
      <c r="WUI51" s="18"/>
      <c r="WUJ51" s="18"/>
      <c r="WUK51" s="18"/>
      <c r="WUL51" s="18"/>
      <c r="WUM51" s="18"/>
      <c r="WUN51" s="18"/>
      <c r="WUO51" s="18"/>
      <c r="WUP51" s="18"/>
      <c r="WUQ51" s="18"/>
      <c r="WUR51" s="18"/>
      <c r="WUS51" s="18"/>
      <c r="WUT51" s="18"/>
      <c r="WUU51" s="18"/>
      <c r="WUV51" s="18"/>
      <c r="WUW51" s="18"/>
      <c r="WUX51" s="18"/>
      <c r="WUY51" s="18"/>
      <c r="WUZ51" s="18"/>
      <c r="WVA51" s="18"/>
      <c r="WVB51" s="18"/>
      <c r="WVC51" s="18"/>
      <c r="WVD51" s="18"/>
      <c r="WVE51" s="18"/>
      <c r="WVF51" s="18"/>
      <c r="WVG51" s="18"/>
      <c r="WVH51" s="18"/>
      <c r="WVI51" s="18"/>
      <c r="WVJ51" s="18"/>
      <c r="WVK51" s="18"/>
      <c r="WVL51" s="18"/>
      <c r="WVM51" s="18"/>
      <c r="WVN51" s="18"/>
      <c r="WVO51" s="18"/>
      <c r="WVP51" s="18"/>
      <c r="WVQ51" s="18"/>
      <c r="WVR51" s="18"/>
      <c r="WVS51" s="18"/>
      <c r="WVT51" s="18"/>
      <c r="WVU51" s="18"/>
      <c r="WVV51" s="18"/>
      <c r="WVW51" s="18"/>
      <c r="WVX51" s="18"/>
      <c r="WVY51" s="18"/>
      <c r="WVZ51" s="18"/>
      <c r="WWA51" s="18"/>
      <c r="WWB51" s="18"/>
      <c r="WWC51" s="18"/>
      <c r="WWD51" s="18"/>
      <c r="WWE51" s="18"/>
      <c r="WWF51" s="18"/>
      <c r="WWG51" s="18"/>
      <c r="WWH51" s="18"/>
      <c r="WWI51" s="18"/>
      <c r="WWJ51" s="18"/>
      <c r="WWK51" s="18"/>
      <c r="WWL51" s="18"/>
      <c r="WWM51" s="18"/>
      <c r="WWN51" s="18"/>
      <c r="WWO51" s="18"/>
      <c r="WWP51" s="18"/>
      <c r="WWQ51" s="18"/>
      <c r="WWR51" s="18"/>
      <c r="WWS51" s="18"/>
      <c r="WWT51" s="18"/>
      <c r="WWU51" s="18"/>
      <c r="WWV51" s="18"/>
      <c r="WWW51" s="18"/>
      <c r="WWX51" s="18"/>
      <c r="WWY51" s="18"/>
      <c r="WWZ51" s="18"/>
      <c r="WXA51" s="18"/>
      <c r="WXB51" s="18"/>
      <c r="WXC51" s="18"/>
      <c r="WXD51" s="18"/>
      <c r="WXE51" s="18"/>
      <c r="WXF51" s="18"/>
      <c r="WXG51" s="18"/>
      <c r="WXH51" s="18"/>
      <c r="WXI51" s="18"/>
      <c r="WXJ51" s="18"/>
      <c r="WXK51" s="18"/>
      <c r="WXL51" s="18"/>
      <c r="WXM51" s="18"/>
      <c r="WXN51" s="18"/>
      <c r="WXO51" s="18"/>
      <c r="WXP51" s="18"/>
      <c r="WXQ51" s="18"/>
      <c r="WXR51" s="18"/>
      <c r="WXS51" s="18"/>
      <c r="WXT51" s="18"/>
      <c r="WXU51" s="18"/>
      <c r="WXV51" s="18"/>
      <c r="WXW51" s="18"/>
      <c r="WXX51" s="18"/>
      <c r="WXY51" s="18"/>
      <c r="WXZ51" s="18"/>
      <c r="WYA51" s="18"/>
      <c r="WYB51" s="18"/>
      <c r="WYC51" s="18"/>
      <c r="WYD51" s="18"/>
      <c r="WYE51" s="18"/>
      <c r="WYF51" s="18"/>
      <c r="WYG51" s="18"/>
      <c r="WYH51" s="18"/>
      <c r="WYI51" s="18"/>
      <c r="WYJ51" s="18"/>
      <c r="WYK51" s="18"/>
      <c r="WYL51" s="18"/>
      <c r="WYM51" s="18"/>
      <c r="WYN51" s="18"/>
      <c r="WYO51" s="18"/>
      <c r="WYP51" s="18"/>
      <c r="WYQ51" s="18"/>
      <c r="WYR51" s="18"/>
      <c r="WYS51" s="18"/>
      <c r="WYT51" s="18"/>
      <c r="WYU51" s="18"/>
      <c r="WYV51" s="18"/>
      <c r="WYW51" s="18"/>
      <c r="WYX51" s="18"/>
      <c r="WYY51" s="18"/>
      <c r="WYZ51" s="18"/>
      <c r="WZA51" s="18"/>
      <c r="WZB51" s="18"/>
      <c r="WZC51" s="18"/>
      <c r="WZD51" s="18"/>
      <c r="WZE51" s="18"/>
      <c r="WZF51" s="18"/>
      <c r="WZG51" s="18"/>
      <c r="WZH51" s="18"/>
      <c r="WZI51" s="18"/>
      <c r="WZJ51" s="18"/>
      <c r="WZK51" s="18"/>
      <c r="WZL51" s="18"/>
      <c r="WZM51" s="18"/>
      <c r="WZN51" s="18"/>
      <c r="WZO51" s="18"/>
      <c r="WZP51" s="18"/>
      <c r="WZQ51" s="18"/>
      <c r="WZR51" s="18"/>
      <c r="WZS51" s="18"/>
      <c r="WZT51" s="18"/>
      <c r="WZU51" s="18"/>
      <c r="WZV51" s="18"/>
      <c r="WZW51" s="18"/>
      <c r="WZX51" s="18"/>
      <c r="WZY51" s="18"/>
      <c r="WZZ51" s="18"/>
      <c r="XAA51" s="18"/>
      <c r="XAB51" s="18"/>
      <c r="XAC51" s="18"/>
      <c r="XAD51" s="18"/>
      <c r="XAE51" s="18"/>
      <c r="XAF51" s="18"/>
      <c r="XAG51" s="18"/>
      <c r="XAH51" s="18"/>
      <c r="XAI51" s="18"/>
      <c r="XAJ51" s="18"/>
      <c r="XAK51" s="18"/>
      <c r="XAL51" s="18"/>
      <c r="XAM51" s="18"/>
      <c r="XAN51" s="18"/>
      <c r="XAO51" s="18"/>
      <c r="XAP51" s="18"/>
      <c r="XAQ51" s="18"/>
      <c r="XAR51" s="18"/>
      <c r="XAS51" s="18"/>
      <c r="XAT51" s="18"/>
      <c r="XAU51" s="18"/>
      <c r="XAV51" s="18"/>
      <c r="XAW51" s="18"/>
      <c r="XAX51" s="18"/>
      <c r="XAY51" s="18"/>
      <c r="XAZ51" s="18"/>
      <c r="XBA51" s="18"/>
      <c r="XBB51" s="18"/>
      <c r="XBC51" s="18"/>
      <c r="XBD51" s="18"/>
      <c r="XBE51" s="18"/>
      <c r="XBF51" s="18"/>
      <c r="XBG51" s="18"/>
      <c r="XBH51" s="18"/>
      <c r="XBI51" s="18"/>
      <c r="XBJ51" s="18"/>
      <c r="XBK51" s="18"/>
      <c r="XBL51" s="18"/>
      <c r="XBM51" s="18"/>
      <c r="XBN51" s="18"/>
      <c r="XBO51" s="18"/>
      <c r="XBP51" s="18"/>
      <c r="XBQ51" s="18"/>
      <c r="XBR51" s="18"/>
      <c r="XBS51" s="18"/>
      <c r="XBT51" s="18"/>
      <c r="XBU51" s="18"/>
      <c r="XBV51" s="18"/>
      <c r="XBW51" s="18"/>
      <c r="XBX51" s="18"/>
      <c r="XBY51" s="18"/>
      <c r="XBZ51" s="18"/>
      <c r="XCA51" s="18"/>
      <c r="XCB51" s="18"/>
      <c r="XCC51" s="18"/>
      <c r="XCD51" s="18"/>
      <c r="XCE51" s="18"/>
      <c r="XCF51" s="18"/>
      <c r="XCG51" s="18"/>
      <c r="XCH51" s="18"/>
      <c r="XCI51" s="18"/>
      <c r="XCJ51" s="18"/>
      <c r="XCK51" s="18"/>
      <c r="XCL51" s="18"/>
      <c r="XCM51" s="18"/>
      <c r="XCN51" s="18"/>
      <c r="XCO51" s="18"/>
      <c r="XCP51" s="18"/>
      <c r="XCQ51" s="18"/>
      <c r="XCR51" s="18"/>
      <c r="XCS51" s="18"/>
      <c r="XCT51" s="18"/>
      <c r="XCU51" s="18"/>
      <c r="XCV51" s="18"/>
      <c r="XCW51" s="18"/>
      <c r="XCX51" s="18"/>
      <c r="XCY51" s="18"/>
      <c r="XCZ51" s="18"/>
      <c r="XDA51" s="18"/>
      <c r="XDB51" s="18"/>
      <c r="XDC51" s="18"/>
      <c r="XDD51" s="18"/>
      <c r="XDE51" s="18"/>
      <c r="XDF51" s="18"/>
      <c r="XDG51" s="18"/>
      <c r="XDH51" s="18"/>
      <c r="XDI51" s="18"/>
      <c r="XDJ51" s="18"/>
      <c r="XDK51" s="18"/>
      <c r="XDL51" s="18"/>
      <c r="XDM51" s="18"/>
      <c r="XDN51" s="18"/>
      <c r="XDO51" s="18"/>
      <c r="XDP51" s="18"/>
      <c r="XDQ51" s="18"/>
      <c r="XDR51" s="18"/>
      <c r="XDS51" s="18"/>
      <c r="XDT51" s="18"/>
      <c r="XDU51" s="18"/>
      <c r="XDV51" s="18"/>
      <c r="XDW51" s="18"/>
      <c r="XDX51" s="18"/>
      <c r="XDY51" s="18"/>
      <c r="XDZ51" s="18"/>
      <c r="XEA51" s="18"/>
      <c r="XEB51" s="18"/>
      <c r="XEC51" s="18"/>
      <c r="XED51" s="18"/>
      <c r="XEE51" s="18"/>
      <c r="XEF51" s="18"/>
      <c r="XEG51" s="18"/>
      <c r="XEH51" s="18"/>
      <c r="XEI51" s="18"/>
      <c r="XEJ51" s="18"/>
      <c r="XEK51" s="18"/>
      <c r="XEL51" s="18"/>
      <c r="XEM51" s="18"/>
      <c r="XEN51" s="18"/>
      <c r="XEO51" s="18"/>
      <c r="XEP51" s="18"/>
      <c r="XEQ51" s="18"/>
      <c r="XER51" s="18"/>
      <c r="XES51" s="18"/>
      <c r="XET51" s="18"/>
      <c r="XEU51" s="18"/>
      <c r="XEV51" s="18"/>
      <c r="XEW51" s="18"/>
      <c r="XEX51" s="18"/>
      <c r="XEY51" s="18"/>
      <c r="XEZ51" s="18"/>
      <c r="XFA51" s="18"/>
      <c r="XFB51" s="18"/>
      <c r="XFC51" s="18"/>
      <c r="XFD51" s="18"/>
    </row>
    <row r="52" spans="1:4054 14285:16384" x14ac:dyDescent="0.25">
      <c r="A52" s="193"/>
      <c r="B52" s="36" t="s">
        <v>71</v>
      </c>
      <c r="C52" s="27" t="s">
        <v>253</v>
      </c>
      <c r="D52" s="36">
        <v>200</v>
      </c>
      <c r="E52" s="43">
        <v>8</v>
      </c>
      <c r="F52" s="43">
        <v>13.5</v>
      </c>
      <c r="G52" s="43">
        <v>24.82</v>
      </c>
      <c r="H52" s="43">
        <v>388</v>
      </c>
      <c r="I52" s="43">
        <f>BH52*200/150</f>
        <v>0</v>
      </c>
      <c r="J52" s="43">
        <v>0.23</v>
      </c>
      <c r="K52" s="43">
        <v>0.25</v>
      </c>
      <c r="L52" s="43">
        <v>29.04</v>
      </c>
      <c r="M52" s="43">
        <v>30.2</v>
      </c>
      <c r="N52" s="43">
        <v>57.69</v>
      </c>
      <c r="O52" s="43">
        <v>286.49</v>
      </c>
      <c r="P52" s="43">
        <v>4.24</v>
      </c>
      <c r="BD52" s="43">
        <v>16.940000000000001</v>
      </c>
      <c r="BE52" s="43">
        <v>17.05</v>
      </c>
      <c r="BF52" s="43">
        <v>17.47</v>
      </c>
      <c r="BG52" s="43">
        <v>291</v>
      </c>
      <c r="BH52" s="43"/>
      <c r="BI52" s="36">
        <v>0.17</v>
      </c>
      <c r="BJ52" s="36">
        <v>0.19</v>
      </c>
      <c r="BK52" s="43">
        <v>21.78</v>
      </c>
      <c r="BL52" s="43">
        <v>22.65</v>
      </c>
      <c r="BM52" s="43">
        <v>43.27</v>
      </c>
      <c r="BN52" s="43">
        <v>214.87</v>
      </c>
      <c r="BO52" s="43">
        <v>3.18</v>
      </c>
    </row>
    <row r="53" spans="1:4054 14285:16384" x14ac:dyDescent="0.25">
      <c r="A53" s="193"/>
      <c r="B53" s="36" t="s">
        <v>29</v>
      </c>
      <c r="C53" s="27" t="s">
        <v>30</v>
      </c>
      <c r="D53" s="36">
        <v>30</v>
      </c>
      <c r="E53" s="43">
        <f>BD53*30/28</f>
        <v>2.0357142857142856</v>
      </c>
      <c r="F53" s="43">
        <f>BE53*30/28</f>
        <v>0.36428571428571432</v>
      </c>
      <c r="G53" s="43">
        <f>BF53*30/28</f>
        <v>10.082142857142857</v>
      </c>
      <c r="H53" s="43">
        <v>50.36</v>
      </c>
      <c r="I53" s="43">
        <v>0</v>
      </c>
      <c r="J53" s="43">
        <f t="shared" ref="J53:P53" si="19">BI53*30/28</f>
        <v>4.2857142857142858E-2</v>
      </c>
      <c r="K53" s="43">
        <f t="shared" si="19"/>
        <v>3.214285714285714E-2</v>
      </c>
      <c r="L53" s="43">
        <f t="shared" si="19"/>
        <v>0</v>
      </c>
      <c r="M53" s="43">
        <f t="shared" si="19"/>
        <v>13.510714285714284</v>
      </c>
      <c r="N53" s="43">
        <f t="shared" si="19"/>
        <v>14.110714285714286</v>
      </c>
      <c r="O53" s="43">
        <f t="shared" si="19"/>
        <v>45.214285714285715</v>
      </c>
      <c r="P53" s="43">
        <f t="shared" si="19"/>
        <v>1.125</v>
      </c>
      <c r="Q53" s="43">
        <v>1.7</v>
      </c>
      <c r="R53" s="43">
        <v>0.3</v>
      </c>
      <c r="S53" s="43">
        <v>8.4</v>
      </c>
      <c r="T53" s="43">
        <v>42.7</v>
      </c>
      <c r="U53" s="43"/>
      <c r="V53" s="43">
        <v>0.04</v>
      </c>
      <c r="W53" s="43">
        <v>0.02</v>
      </c>
      <c r="X53" s="43"/>
      <c r="Y53" s="43">
        <v>11.26</v>
      </c>
      <c r="Z53" s="43">
        <v>11.76</v>
      </c>
      <c r="AA53" s="43">
        <v>37.68</v>
      </c>
      <c r="AB53" s="43">
        <v>0.94</v>
      </c>
      <c r="BD53" s="43">
        <v>1.9</v>
      </c>
      <c r="BE53" s="43">
        <v>0.34</v>
      </c>
      <c r="BF53" s="43">
        <v>9.41</v>
      </c>
      <c r="BG53" s="43">
        <v>48</v>
      </c>
      <c r="BH53" s="43" t="e">
        <f>#REF!*28/20</f>
        <v>#REF!</v>
      </c>
      <c r="BI53" s="43">
        <v>0.04</v>
      </c>
      <c r="BJ53" s="43">
        <v>0.03</v>
      </c>
      <c r="BK53" s="43"/>
      <c r="BL53" s="43">
        <v>12.61</v>
      </c>
      <c r="BM53" s="43">
        <v>13.17</v>
      </c>
      <c r="BN53" s="43">
        <v>42.2</v>
      </c>
      <c r="BO53" s="43">
        <v>1.05</v>
      </c>
    </row>
    <row r="54" spans="1:4054 14285:16384" x14ac:dyDescent="0.25">
      <c r="A54" s="193"/>
      <c r="B54" s="36" t="s">
        <v>29</v>
      </c>
      <c r="C54" s="27" t="s">
        <v>31</v>
      </c>
      <c r="D54" s="36">
        <v>50</v>
      </c>
      <c r="E54" s="43">
        <f>BD54*50/20</f>
        <v>3.7</v>
      </c>
      <c r="F54" s="43">
        <f>BE54*50/20</f>
        <v>0.45</v>
      </c>
      <c r="G54" s="43">
        <v>26.38</v>
      </c>
      <c r="H54" s="43">
        <v>117</v>
      </c>
      <c r="I54" s="43">
        <f t="shared" ref="I54:P54" si="20">BH54*50/20</f>
        <v>0</v>
      </c>
      <c r="J54" s="43">
        <f t="shared" si="20"/>
        <v>0</v>
      </c>
      <c r="K54" s="43">
        <f t="shared" si="20"/>
        <v>2.5000000000000001E-2</v>
      </c>
      <c r="L54" s="43">
        <f t="shared" si="20"/>
        <v>0</v>
      </c>
      <c r="M54" s="43">
        <f t="shared" si="20"/>
        <v>10</v>
      </c>
      <c r="N54" s="43">
        <f t="shared" si="20"/>
        <v>7</v>
      </c>
      <c r="O54" s="43">
        <f t="shared" si="20"/>
        <v>32.5</v>
      </c>
      <c r="P54" s="43">
        <f t="shared" si="20"/>
        <v>0.55000000000000004</v>
      </c>
      <c r="Q54" s="43">
        <v>3.03</v>
      </c>
      <c r="R54" s="43">
        <v>0.36</v>
      </c>
      <c r="S54" s="43">
        <v>19.64</v>
      </c>
      <c r="T54" s="43">
        <v>93.77</v>
      </c>
      <c r="U54" s="43"/>
      <c r="V54" s="43"/>
      <c r="W54" s="43">
        <v>1.2999999999999999E-2</v>
      </c>
      <c r="X54" s="43"/>
      <c r="Y54" s="43">
        <v>8</v>
      </c>
      <c r="Z54" s="43">
        <v>5.6</v>
      </c>
      <c r="AA54" s="43">
        <v>26</v>
      </c>
      <c r="AB54" s="43">
        <v>0.44</v>
      </c>
      <c r="AC54" s="43">
        <v>3</v>
      </c>
      <c r="AD54" s="43">
        <f t="shared" ref="AD54:AN54" si="21">AP54*40/40</f>
        <v>0</v>
      </c>
      <c r="AE54" s="43">
        <f t="shared" si="21"/>
        <v>0</v>
      </c>
      <c r="AF54" s="43">
        <f t="shared" si="21"/>
        <v>0</v>
      </c>
      <c r="AG54" s="43">
        <f t="shared" si="21"/>
        <v>0</v>
      </c>
      <c r="AH54" s="43">
        <f t="shared" si="21"/>
        <v>0</v>
      </c>
      <c r="AI54" s="43">
        <f t="shared" si="21"/>
        <v>0</v>
      </c>
      <c r="AJ54" s="43">
        <f t="shared" si="21"/>
        <v>0</v>
      </c>
      <c r="AK54" s="43">
        <f t="shared" si="21"/>
        <v>0</v>
      </c>
      <c r="AL54" s="43">
        <f t="shared" si="21"/>
        <v>0</v>
      </c>
      <c r="AM54" s="43">
        <f t="shared" si="21"/>
        <v>0</v>
      </c>
      <c r="AN54" s="43">
        <f t="shared" si="21"/>
        <v>0</v>
      </c>
      <c r="BD54" s="43">
        <v>1.48</v>
      </c>
      <c r="BE54" s="43">
        <v>0.18</v>
      </c>
      <c r="BF54" s="43">
        <v>9.82</v>
      </c>
      <c r="BG54" s="43">
        <v>46.89</v>
      </c>
      <c r="BH54" s="43"/>
      <c r="BI54" s="43"/>
      <c r="BJ54" s="43">
        <v>0.01</v>
      </c>
      <c r="BK54" s="43"/>
      <c r="BL54" s="43">
        <v>4</v>
      </c>
      <c r="BM54" s="43">
        <v>2.8</v>
      </c>
      <c r="BN54" s="43">
        <v>13</v>
      </c>
      <c r="BO54" s="43">
        <v>0.22</v>
      </c>
      <c r="UCK54" s="16"/>
      <c r="UCL54" s="16"/>
      <c r="UCM54" s="16"/>
      <c r="UCN54" s="16"/>
      <c r="UCO54" s="16"/>
      <c r="UCP54" s="16"/>
      <c r="UCQ54" s="16"/>
      <c r="UCR54" s="16"/>
      <c r="UCS54" s="16"/>
      <c r="UCT54" s="16"/>
      <c r="UCU54" s="16"/>
      <c r="UCV54" s="16"/>
      <c r="UCW54" s="16"/>
      <c r="UCX54" s="16"/>
      <c r="UCY54" s="16"/>
      <c r="UCZ54" s="16"/>
      <c r="UDA54" s="16"/>
      <c r="UDB54" s="16"/>
      <c r="UDC54" s="16"/>
      <c r="UDD54" s="16"/>
      <c r="UDE54" s="16"/>
      <c r="UDF54" s="16"/>
      <c r="UDG54" s="16"/>
      <c r="UDH54" s="16"/>
      <c r="UDI54" s="16"/>
      <c r="UDJ54" s="16"/>
      <c r="UDK54" s="16"/>
      <c r="UDL54" s="16"/>
      <c r="UDM54" s="16"/>
      <c r="UDN54" s="16"/>
      <c r="UDO54" s="16"/>
      <c r="UDP54" s="16"/>
      <c r="UDQ54" s="16"/>
      <c r="UDR54" s="16"/>
      <c r="UDS54" s="16"/>
      <c r="UDT54" s="16"/>
      <c r="UDU54" s="16"/>
      <c r="UDV54" s="16"/>
      <c r="UDW54" s="16"/>
      <c r="UDX54" s="16"/>
      <c r="UDY54" s="16"/>
      <c r="UDZ54" s="16"/>
      <c r="UEA54" s="16"/>
      <c r="UEB54" s="16"/>
      <c r="UEC54" s="16"/>
      <c r="UED54" s="16"/>
      <c r="UEE54" s="16"/>
      <c r="UEF54" s="16"/>
      <c r="UEG54" s="16"/>
      <c r="UEH54" s="16"/>
      <c r="UEI54" s="16"/>
      <c r="UEJ54" s="16"/>
      <c r="UEK54" s="16"/>
      <c r="UEL54" s="16"/>
      <c r="UEM54" s="16"/>
      <c r="UEN54" s="16"/>
      <c r="UEO54" s="16"/>
      <c r="UEP54" s="16"/>
      <c r="UEQ54" s="16"/>
      <c r="UER54" s="16"/>
      <c r="UES54" s="16"/>
      <c r="UET54" s="16"/>
      <c r="UEU54" s="16"/>
      <c r="UEV54" s="16"/>
      <c r="UEW54" s="16"/>
      <c r="UEX54" s="16"/>
      <c r="UEY54" s="16"/>
      <c r="UEZ54" s="16"/>
      <c r="UFA54" s="16"/>
      <c r="UFB54" s="16"/>
      <c r="UFC54" s="16"/>
      <c r="UFD54" s="16"/>
      <c r="UFE54" s="16"/>
      <c r="UFF54" s="16"/>
      <c r="UFG54" s="16"/>
      <c r="UFH54" s="16"/>
      <c r="UFI54" s="16"/>
      <c r="UFJ54" s="16"/>
      <c r="UFK54" s="16"/>
      <c r="UFL54" s="16"/>
      <c r="UFM54" s="16"/>
      <c r="UFN54" s="31"/>
    </row>
    <row r="55" spans="1:4054 14285:16384" x14ac:dyDescent="0.25">
      <c r="A55" s="193"/>
      <c r="B55" s="36" t="s">
        <v>29</v>
      </c>
      <c r="C55" s="27" t="s">
        <v>73</v>
      </c>
      <c r="D55" s="36">
        <v>200</v>
      </c>
      <c r="E55" s="43">
        <v>1</v>
      </c>
      <c r="F55" s="43">
        <v>0</v>
      </c>
      <c r="G55" s="43">
        <v>20</v>
      </c>
      <c r="H55" s="43">
        <f>BG55*200/200</f>
        <v>42</v>
      </c>
      <c r="I55" s="43" t="s">
        <v>248</v>
      </c>
      <c r="J55" s="43">
        <f>BI55*200/200</f>
        <v>0.01</v>
      </c>
      <c r="K55" s="43">
        <f>BJ55*200/200</f>
        <v>0.01</v>
      </c>
      <c r="L55" s="43">
        <v>4</v>
      </c>
      <c r="M55" s="43">
        <v>14</v>
      </c>
      <c r="N55" s="43">
        <v>8</v>
      </c>
      <c r="O55" s="43">
        <v>14</v>
      </c>
      <c r="P55" s="43">
        <f>BO55*200/200</f>
        <v>1.4</v>
      </c>
      <c r="Q55" s="81">
        <v>1</v>
      </c>
      <c r="R55" s="81"/>
      <c r="S55" s="81">
        <v>20.2</v>
      </c>
      <c r="T55" s="81">
        <v>84.8</v>
      </c>
      <c r="U55" s="81"/>
      <c r="V55" s="27">
        <v>0.02</v>
      </c>
      <c r="W55" s="27">
        <v>0.02</v>
      </c>
      <c r="X55" s="81">
        <v>4</v>
      </c>
      <c r="Y55" s="81">
        <v>14</v>
      </c>
      <c r="Z55" s="81">
        <v>14</v>
      </c>
      <c r="AA55" s="81">
        <v>14</v>
      </c>
      <c r="AB55" s="81">
        <v>2.8</v>
      </c>
      <c r="BD55" s="43">
        <v>0.5</v>
      </c>
      <c r="BE55" s="43" t="e">
        <f>#REF!*200/200</f>
        <v>#REF!</v>
      </c>
      <c r="BF55" s="43">
        <v>10.1</v>
      </c>
      <c r="BG55" s="43">
        <v>42</v>
      </c>
      <c r="BH55" s="43" t="e">
        <f>#REF!*200/200</f>
        <v>#REF!</v>
      </c>
      <c r="BI55" s="43">
        <v>0.01</v>
      </c>
      <c r="BJ55" s="43">
        <v>0.01</v>
      </c>
      <c r="BK55" s="43">
        <v>2</v>
      </c>
      <c r="BL55" s="43">
        <v>7</v>
      </c>
      <c r="BM55" s="43">
        <v>4</v>
      </c>
      <c r="BN55" s="43">
        <v>7</v>
      </c>
      <c r="BO55" s="43">
        <v>1.4</v>
      </c>
      <c r="UCK55" s="16"/>
      <c r="UCL55" s="16"/>
      <c r="UCM55" s="16"/>
      <c r="UCN55" s="16"/>
      <c r="UCO55" s="16"/>
      <c r="UCP55" s="16"/>
      <c r="UCQ55" s="16"/>
      <c r="UCR55" s="16"/>
      <c r="UCS55" s="16"/>
      <c r="UCT55" s="16"/>
      <c r="UCU55" s="16"/>
      <c r="UCV55" s="16"/>
      <c r="UCW55" s="16"/>
      <c r="UCX55" s="16"/>
      <c r="UCY55" s="16"/>
      <c r="UCZ55" s="16"/>
      <c r="UDA55" s="16"/>
      <c r="UDB55" s="16"/>
      <c r="UDC55" s="16"/>
      <c r="UDD55" s="16"/>
      <c r="UDE55" s="16"/>
      <c r="UDF55" s="16"/>
      <c r="UDG55" s="16"/>
      <c r="UDH55" s="16"/>
      <c r="UDI55" s="16"/>
      <c r="UDJ55" s="16"/>
      <c r="UDK55" s="16"/>
      <c r="UDL55" s="16"/>
      <c r="UDM55" s="16"/>
      <c r="UDN55" s="16"/>
      <c r="UDO55" s="16"/>
      <c r="UDP55" s="16"/>
      <c r="UDQ55" s="16"/>
      <c r="UDR55" s="16"/>
      <c r="UDS55" s="16"/>
      <c r="UDT55" s="16"/>
      <c r="UDU55" s="16"/>
      <c r="UDV55" s="16"/>
      <c r="UDW55" s="16"/>
      <c r="UDX55" s="16"/>
      <c r="UDY55" s="16"/>
      <c r="UDZ55" s="16"/>
      <c r="UEA55" s="16"/>
      <c r="UEB55" s="16"/>
      <c r="UEC55" s="16"/>
      <c r="UED55" s="16"/>
      <c r="UEE55" s="16"/>
      <c r="UEF55" s="16"/>
      <c r="UEG55" s="16"/>
      <c r="UEH55" s="16"/>
      <c r="UEI55" s="16"/>
      <c r="UEJ55" s="16"/>
      <c r="UEK55" s="16"/>
      <c r="UEL55" s="16"/>
      <c r="UEM55" s="16"/>
      <c r="UEN55" s="16"/>
      <c r="UEO55" s="16"/>
      <c r="UEP55" s="16"/>
      <c r="UEQ55" s="16"/>
      <c r="UER55" s="16"/>
      <c r="UES55" s="16"/>
      <c r="UET55" s="16"/>
      <c r="UEU55" s="16"/>
      <c r="UEV55" s="16"/>
      <c r="UEW55" s="16"/>
      <c r="UEX55" s="16"/>
      <c r="UEY55" s="16"/>
      <c r="UEZ55" s="16"/>
      <c r="UFA55" s="16"/>
      <c r="UFB55" s="16"/>
      <c r="UFC55" s="16"/>
      <c r="UFD55" s="16"/>
      <c r="UFE55" s="16"/>
      <c r="UFF55" s="16"/>
      <c r="UFG55" s="16"/>
      <c r="UFH55" s="16"/>
      <c r="UFI55" s="16"/>
      <c r="UFJ55" s="16"/>
      <c r="UFK55" s="16"/>
      <c r="UFL55" s="16"/>
      <c r="UFM55" s="16"/>
      <c r="UFN55" s="31"/>
    </row>
    <row r="56" spans="1:4054 14285:16384" x14ac:dyDescent="0.25">
      <c r="A56" s="193"/>
      <c r="B56" s="36" t="s">
        <v>74</v>
      </c>
      <c r="C56" s="27" t="s">
        <v>75</v>
      </c>
      <c r="D56" s="36">
        <v>100</v>
      </c>
      <c r="E56" s="43">
        <f t="shared" ref="E56:P56" si="22">BD56*100/100</f>
        <v>0.9</v>
      </c>
      <c r="F56" s="43">
        <f t="shared" si="22"/>
        <v>0.2</v>
      </c>
      <c r="G56" s="43">
        <f t="shared" si="22"/>
        <v>8.1</v>
      </c>
      <c r="H56" s="43">
        <f t="shared" si="22"/>
        <v>43</v>
      </c>
      <c r="I56" s="43">
        <f t="shared" si="22"/>
        <v>0</v>
      </c>
      <c r="J56" s="43">
        <f t="shared" si="22"/>
        <v>0.04</v>
      </c>
      <c r="K56" s="43">
        <f t="shared" si="22"/>
        <v>0.03</v>
      </c>
      <c r="L56" s="43">
        <f t="shared" si="22"/>
        <v>60</v>
      </c>
      <c r="M56" s="43">
        <f t="shared" si="22"/>
        <v>34</v>
      </c>
      <c r="N56" s="43">
        <f t="shared" si="22"/>
        <v>20</v>
      </c>
      <c r="O56" s="43">
        <f t="shared" si="22"/>
        <v>23</v>
      </c>
      <c r="P56" s="43">
        <f t="shared" si="22"/>
        <v>0.3</v>
      </c>
      <c r="BD56" s="43">
        <v>0.9</v>
      </c>
      <c r="BE56" s="43">
        <v>0.2</v>
      </c>
      <c r="BF56" s="43">
        <v>8.1</v>
      </c>
      <c r="BG56" s="43">
        <v>43</v>
      </c>
      <c r="BH56" s="46"/>
      <c r="BI56" s="36">
        <v>0.04</v>
      </c>
      <c r="BJ56" s="36">
        <v>0.03</v>
      </c>
      <c r="BK56" s="43">
        <v>60</v>
      </c>
      <c r="BL56" s="43">
        <v>34</v>
      </c>
      <c r="BM56" s="43">
        <v>20</v>
      </c>
      <c r="BN56" s="43">
        <v>23</v>
      </c>
      <c r="BO56" s="43">
        <v>0.3</v>
      </c>
    </row>
    <row r="57" spans="1:4054 14285:16384" ht="15.75" x14ac:dyDescent="0.25">
      <c r="A57" s="193"/>
      <c r="B57" s="87"/>
      <c r="C57" s="47" t="s">
        <v>250</v>
      </c>
      <c r="D57" s="48">
        <f>SUM(D50:D56)</f>
        <v>840</v>
      </c>
      <c r="E57" s="66"/>
      <c r="F57" s="66"/>
      <c r="G57" s="66"/>
      <c r="H57" s="66"/>
      <c r="I57" s="66"/>
      <c r="J57" s="67"/>
      <c r="K57" s="67"/>
      <c r="L57" s="66"/>
      <c r="M57" s="66"/>
      <c r="N57" s="66"/>
      <c r="O57" s="66"/>
      <c r="P57" s="66"/>
    </row>
    <row r="58" spans="1:4054 14285:16384" ht="20.100000000000001" customHeight="1" x14ac:dyDescent="0.25">
      <c r="A58" s="193" t="s">
        <v>76</v>
      </c>
      <c r="B58" s="18"/>
      <c r="C58" s="194" t="s">
        <v>195</v>
      </c>
      <c r="D58" s="194"/>
      <c r="E58" s="49">
        <f t="shared" ref="E58:P58" si="23">SUM(E50:E57)</f>
        <v>21.235714285714284</v>
      </c>
      <c r="F58" s="49">
        <f t="shared" si="23"/>
        <v>21.734285714285711</v>
      </c>
      <c r="G58" s="49">
        <f t="shared" si="23"/>
        <v>108.40214285714285</v>
      </c>
      <c r="H58" s="49">
        <f t="shared" si="23"/>
        <v>809.78000000000009</v>
      </c>
      <c r="I58" s="49">
        <f t="shared" si="23"/>
        <v>97.2</v>
      </c>
      <c r="J58" s="49">
        <f t="shared" si="23"/>
        <v>0.52285714285714291</v>
      </c>
      <c r="K58" s="49">
        <f t="shared" si="23"/>
        <v>0.42714285714285716</v>
      </c>
      <c r="L58" s="49">
        <f t="shared" si="23"/>
        <v>109.59</v>
      </c>
      <c r="M58" s="49">
        <f t="shared" si="23"/>
        <v>167.3807142857143</v>
      </c>
      <c r="N58" s="49">
        <f t="shared" si="23"/>
        <v>144.87071428571426</v>
      </c>
      <c r="O58" s="49">
        <f t="shared" si="23"/>
        <v>492.06428571428575</v>
      </c>
      <c r="P58" s="49">
        <f t="shared" si="23"/>
        <v>9.6550000000000011</v>
      </c>
    </row>
    <row r="59" spans="1:4054 14285:16384" ht="8.25" customHeight="1" x14ac:dyDescent="0.25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</row>
    <row r="60" spans="1:4054 14285:16384" s="17" customFormat="1" ht="15" customHeight="1" x14ac:dyDescent="0.25">
      <c r="A60" s="72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  <c r="IW60" s="18"/>
      <c r="IX60" s="18"/>
      <c r="IY60" s="18"/>
      <c r="IZ60" s="18"/>
      <c r="JA60" s="18"/>
      <c r="JB60" s="18"/>
      <c r="JC60" s="18"/>
      <c r="JD60" s="18"/>
      <c r="JE60" s="18"/>
      <c r="JF60" s="18"/>
      <c r="JG60" s="18"/>
      <c r="JH60" s="18"/>
      <c r="JI60" s="18"/>
      <c r="JJ60" s="18"/>
      <c r="JK60" s="18"/>
      <c r="JL60" s="18"/>
      <c r="JM60" s="18"/>
      <c r="JN60" s="18"/>
      <c r="JO60" s="18"/>
      <c r="JP60" s="18"/>
      <c r="JQ60" s="18"/>
      <c r="JR60" s="18"/>
      <c r="JS60" s="18"/>
      <c r="JT60" s="18"/>
      <c r="JU60" s="18"/>
      <c r="JV60" s="18"/>
      <c r="JW60" s="18"/>
      <c r="JX60" s="18"/>
      <c r="JY60" s="18"/>
      <c r="JZ60" s="18"/>
      <c r="KA60" s="18"/>
      <c r="KB60" s="18"/>
      <c r="KC60" s="18"/>
      <c r="KD60" s="18"/>
      <c r="KE60" s="18"/>
      <c r="KF60" s="18"/>
      <c r="KG60" s="18"/>
      <c r="KH60" s="18"/>
      <c r="KI60" s="18"/>
      <c r="KJ60" s="18"/>
      <c r="KK60" s="18"/>
      <c r="KL60" s="18"/>
      <c r="KM60" s="18"/>
      <c r="KN60" s="18"/>
      <c r="KO60" s="18"/>
      <c r="KP60" s="18"/>
      <c r="KQ60" s="18"/>
      <c r="KR60" s="18"/>
      <c r="KS60" s="18"/>
      <c r="KT60" s="18"/>
      <c r="KU60" s="18"/>
      <c r="KV60" s="18"/>
      <c r="KW60" s="18"/>
      <c r="KX60" s="18"/>
      <c r="KY60" s="18"/>
      <c r="KZ60" s="18"/>
      <c r="LA60" s="18"/>
      <c r="LB60" s="18"/>
      <c r="LC60" s="18"/>
      <c r="LD60" s="18"/>
      <c r="LE60" s="18"/>
      <c r="LF60" s="18"/>
      <c r="LG60" s="18"/>
      <c r="LH60" s="18"/>
      <c r="LI60" s="18"/>
      <c r="LJ60" s="18"/>
      <c r="LK60" s="18"/>
      <c r="LL60" s="18"/>
      <c r="LM60" s="18"/>
      <c r="LN60" s="18"/>
      <c r="LO60" s="18"/>
      <c r="LP60" s="18"/>
      <c r="LQ60" s="18"/>
      <c r="LR60" s="18"/>
      <c r="LS60" s="18"/>
      <c r="LT60" s="18"/>
      <c r="LU60" s="18"/>
      <c r="LV60" s="18"/>
      <c r="LW60" s="18"/>
      <c r="LX60" s="18"/>
      <c r="LY60" s="18"/>
      <c r="LZ60" s="18"/>
      <c r="MA60" s="18"/>
      <c r="MB60" s="18"/>
      <c r="MC60" s="18"/>
      <c r="MD60" s="18"/>
      <c r="ME60" s="18"/>
      <c r="MF60" s="18"/>
      <c r="MG60" s="18"/>
      <c r="MH60" s="18"/>
      <c r="MI60" s="18"/>
      <c r="MJ60" s="18"/>
      <c r="MK60" s="18"/>
      <c r="ML60" s="18"/>
      <c r="MM60" s="18"/>
      <c r="MN60" s="18"/>
      <c r="MO60" s="18"/>
      <c r="MP60" s="18"/>
      <c r="MQ60" s="18"/>
      <c r="MR60" s="18"/>
      <c r="MS60" s="18"/>
      <c r="MT60" s="18"/>
      <c r="MU60" s="18"/>
      <c r="MV60" s="18"/>
      <c r="MW60" s="18"/>
      <c r="MX60" s="18"/>
      <c r="MY60" s="18"/>
      <c r="MZ60" s="18"/>
      <c r="NA60" s="18"/>
      <c r="NB60" s="18"/>
      <c r="NC60" s="18"/>
      <c r="ND60" s="18"/>
      <c r="NE60" s="18"/>
      <c r="NF60" s="18"/>
      <c r="NG60" s="18"/>
      <c r="NH60" s="18"/>
      <c r="NI60" s="18"/>
      <c r="NJ60" s="18"/>
      <c r="NK60" s="18"/>
      <c r="NL60" s="18"/>
      <c r="NM60" s="18"/>
      <c r="NN60" s="18"/>
      <c r="NO60" s="18"/>
      <c r="NP60" s="18"/>
      <c r="NQ60" s="18"/>
      <c r="NR60" s="18"/>
      <c r="NS60" s="18"/>
      <c r="NT60" s="18"/>
      <c r="NU60" s="18"/>
      <c r="NV60" s="18"/>
      <c r="NW60" s="18"/>
      <c r="NX60" s="18"/>
      <c r="NY60" s="18"/>
      <c r="NZ60" s="18"/>
      <c r="OA60" s="18"/>
      <c r="OB60" s="18"/>
      <c r="OC60" s="18"/>
      <c r="OD60" s="18"/>
      <c r="OE60" s="18"/>
      <c r="OF60" s="18"/>
      <c r="OG60" s="18"/>
      <c r="OH60" s="18"/>
      <c r="OI60" s="18"/>
      <c r="OJ60" s="18"/>
      <c r="OK60" s="18"/>
      <c r="OL60" s="18"/>
      <c r="OM60" s="18"/>
      <c r="ON60" s="18"/>
      <c r="OO60" s="18"/>
      <c r="OP60" s="18"/>
      <c r="OQ60" s="18"/>
      <c r="OR60" s="18"/>
      <c r="OS60" s="18"/>
      <c r="OT60" s="18"/>
      <c r="OU60" s="18"/>
      <c r="OV60" s="18"/>
      <c r="OW60" s="18"/>
      <c r="OX60" s="18"/>
      <c r="OY60" s="18"/>
      <c r="OZ60" s="18"/>
      <c r="PA60" s="18"/>
      <c r="PB60" s="18"/>
      <c r="PC60" s="18"/>
      <c r="PD60" s="18"/>
      <c r="PE60" s="18"/>
      <c r="PF60" s="18"/>
      <c r="PG60" s="18"/>
      <c r="PH60" s="18"/>
      <c r="PI60" s="18"/>
      <c r="PJ60" s="18"/>
      <c r="PK60" s="18"/>
      <c r="PL60" s="18"/>
      <c r="PM60" s="18"/>
      <c r="PN60" s="18"/>
      <c r="PO60" s="18"/>
      <c r="PP60" s="18"/>
      <c r="PQ60" s="18"/>
      <c r="PR60" s="18"/>
      <c r="PS60" s="18"/>
      <c r="PT60" s="18"/>
      <c r="PU60" s="18"/>
      <c r="PV60" s="18"/>
      <c r="PW60" s="18"/>
      <c r="PX60" s="18"/>
      <c r="PY60" s="18"/>
      <c r="PZ60" s="18"/>
      <c r="QA60" s="18"/>
      <c r="QB60" s="18"/>
      <c r="QC60" s="18"/>
      <c r="QD60" s="18"/>
      <c r="QE60" s="18"/>
      <c r="QF60" s="18"/>
      <c r="QG60" s="18"/>
      <c r="QH60" s="18"/>
      <c r="QI60" s="18"/>
      <c r="QJ60" s="18"/>
      <c r="QK60" s="18"/>
      <c r="QL60" s="18"/>
      <c r="QM60" s="18"/>
      <c r="QN60" s="18"/>
      <c r="QO60" s="18"/>
      <c r="QP60" s="18"/>
      <c r="QQ60" s="18"/>
      <c r="QR60" s="18"/>
      <c r="QS60" s="18"/>
      <c r="QT60" s="18"/>
      <c r="QU60" s="18"/>
      <c r="QV60" s="18"/>
      <c r="QW60" s="18"/>
      <c r="QX60" s="18"/>
      <c r="QY60" s="18"/>
      <c r="QZ60" s="18"/>
      <c r="RA60" s="18"/>
      <c r="RB60" s="18"/>
      <c r="RC60" s="18"/>
      <c r="RD60" s="18"/>
      <c r="RE60" s="18"/>
      <c r="RF60" s="18"/>
      <c r="RG60" s="18"/>
      <c r="RH60" s="18"/>
      <c r="RI60" s="18"/>
      <c r="RJ60" s="18"/>
      <c r="RK60" s="18"/>
      <c r="RL60" s="18"/>
      <c r="RM60" s="18"/>
      <c r="RN60" s="18"/>
      <c r="RO60" s="18"/>
      <c r="RP60" s="18"/>
      <c r="RQ60" s="18"/>
      <c r="RR60" s="18"/>
      <c r="RS60" s="18"/>
      <c r="RT60" s="18"/>
      <c r="RU60" s="18"/>
      <c r="RV60" s="18"/>
      <c r="RW60" s="18"/>
      <c r="RX60" s="18"/>
      <c r="RY60" s="18"/>
      <c r="RZ60" s="18"/>
      <c r="SA60" s="18"/>
      <c r="SB60" s="18"/>
      <c r="SC60" s="18"/>
      <c r="SD60" s="18"/>
      <c r="SE60" s="18"/>
      <c r="SF60" s="18"/>
      <c r="SG60" s="18"/>
      <c r="SH60" s="18"/>
      <c r="SI60" s="18"/>
      <c r="SJ60" s="18"/>
      <c r="SK60" s="18"/>
      <c r="SL60" s="18"/>
      <c r="SM60" s="18"/>
      <c r="SN60" s="18"/>
      <c r="SO60" s="18"/>
      <c r="SP60" s="18"/>
      <c r="SQ60" s="18"/>
      <c r="SR60" s="18"/>
      <c r="SS60" s="18"/>
      <c r="ST60" s="18"/>
      <c r="SU60" s="18"/>
      <c r="SV60" s="18"/>
      <c r="SW60" s="18"/>
      <c r="SX60" s="18"/>
      <c r="SY60" s="18"/>
      <c r="SZ60" s="18"/>
      <c r="TA60" s="18"/>
      <c r="TB60" s="18"/>
      <c r="TC60" s="18"/>
      <c r="TD60" s="18"/>
      <c r="TE60" s="18"/>
      <c r="TF60" s="18"/>
      <c r="TG60" s="18"/>
      <c r="TH60" s="18"/>
      <c r="TI60" s="18"/>
      <c r="TJ60" s="18"/>
      <c r="TK60" s="18"/>
      <c r="TL60" s="18"/>
      <c r="TM60" s="18"/>
      <c r="TN60" s="18"/>
      <c r="TO60" s="18"/>
      <c r="TP60" s="18"/>
      <c r="TQ60" s="18"/>
      <c r="TR60" s="18"/>
      <c r="TS60" s="18"/>
      <c r="TT60" s="18"/>
      <c r="TU60" s="18"/>
      <c r="TV60" s="18"/>
      <c r="TW60" s="18"/>
      <c r="TX60" s="18"/>
      <c r="TY60" s="18"/>
      <c r="TZ60" s="18"/>
      <c r="UA60" s="18"/>
      <c r="UB60" s="18"/>
      <c r="UC60" s="18"/>
      <c r="UD60" s="18"/>
      <c r="UE60" s="18"/>
      <c r="UF60" s="18"/>
      <c r="UG60" s="18"/>
      <c r="UH60" s="18"/>
      <c r="UI60" s="18"/>
      <c r="UJ60" s="18"/>
      <c r="UK60" s="18"/>
      <c r="UL60" s="18"/>
      <c r="UM60" s="18"/>
      <c r="UN60" s="18"/>
      <c r="UO60" s="18"/>
      <c r="UP60" s="18"/>
      <c r="UQ60" s="18"/>
      <c r="UR60" s="18"/>
      <c r="US60" s="18"/>
      <c r="UT60" s="18"/>
      <c r="UU60" s="18"/>
      <c r="UV60" s="18"/>
      <c r="UW60" s="18"/>
      <c r="UX60" s="18"/>
      <c r="UY60" s="18"/>
      <c r="UZ60" s="18"/>
      <c r="VA60" s="18"/>
      <c r="VB60" s="18"/>
      <c r="VC60" s="18"/>
      <c r="VD60" s="18"/>
      <c r="VE60" s="18"/>
      <c r="VF60" s="18"/>
      <c r="VG60" s="18"/>
      <c r="VH60" s="18"/>
      <c r="VI60" s="18"/>
      <c r="VJ60" s="18"/>
      <c r="VK60" s="18"/>
      <c r="VL60" s="18"/>
      <c r="VM60" s="18"/>
      <c r="VN60" s="18"/>
      <c r="VO60" s="18"/>
      <c r="VP60" s="18"/>
      <c r="VQ60" s="18"/>
      <c r="VR60" s="18"/>
      <c r="VS60" s="18"/>
      <c r="VT60" s="18"/>
      <c r="VU60" s="18"/>
      <c r="VV60" s="18"/>
      <c r="VW60" s="18"/>
      <c r="VX60" s="18"/>
      <c r="VY60" s="18"/>
      <c r="VZ60" s="18"/>
      <c r="WA60" s="18"/>
      <c r="WB60" s="18"/>
      <c r="WC60" s="18"/>
      <c r="WD60" s="18"/>
      <c r="WE60" s="18"/>
      <c r="WF60" s="18"/>
      <c r="WG60" s="18"/>
      <c r="WH60" s="18"/>
      <c r="WI60" s="18"/>
      <c r="WJ60" s="18"/>
      <c r="WK60" s="18"/>
      <c r="WL60" s="18"/>
      <c r="WM60" s="18"/>
      <c r="WN60" s="18"/>
      <c r="WO60" s="18"/>
      <c r="WP60" s="18"/>
      <c r="WQ60" s="18"/>
      <c r="WR60" s="18"/>
      <c r="WS60" s="18"/>
      <c r="WT60" s="18"/>
      <c r="WU60" s="18"/>
      <c r="WV60" s="18"/>
      <c r="WW60" s="18"/>
      <c r="WX60" s="18"/>
      <c r="WY60" s="18"/>
      <c r="WZ60" s="18"/>
      <c r="XA60" s="18"/>
      <c r="XB60" s="18"/>
      <c r="XC60" s="18"/>
      <c r="XD60" s="18"/>
      <c r="XE60" s="18"/>
      <c r="XF60" s="18"/>
      <c r="XG60" s="18"/>
      <c r="XH60" s="18"/>
      <c r="XI60" s="18"/>
      <c r="XJ60" s="18"/>
      <c r="XK60" s="18"/>
      <c r="XL60" s="18"/>
      <c r="XM60" s="18"/>
      <c r="XN60" s="18"/>
      <c r="XO60" s="18"/>
      <c r="XP60" s="18"/>
      <c r="XQ60" s="18"/>
      <c r="XR60" s="18"/>
      <c r="XS60" s="18"/>
      <c r="XT60" s="18"/>
      <c r="XU60" s="18"/>
      <c r="XV60" s="18"/>
      <c r="XW60" s="18"/>
      <c r="XX60" s="18"/>
      <c r="XY60" s="18"/>
      <c r="XZ60" s="18"/>
      <c r="YA60" s="18"/>
      <c r="YB60" s="18"/>
      <c r="YC60" s="18"/>
      <c r="YD60" s="18"/>
      <c r="YE60" s="18"/>
      <c r="YF60" s="18"/>
      <c r="YG60" s="18"/>
      <c r="YH60" s="18"/>
      <c r="YI60" s="18"/>
      <c r="YJ60" s="18"/>
      <c r="YK60" s="18"/>
      <c r="YL60" s="18"/>
      <c r="YM60" s="18"/>
      <c r="YN60" s="18"/>
      <c r="YO60" s="18"/>
      <c r="YP60" s="18"/>
      <c r="YQ60" s="18"/>
      <c r="YR60" s="18"/>
      <c r="YS60" s="18"/>
      <c r="YT60" s="18"/>
      <c r="YU60" s="18"/>
      <c r="YV60" s="18"/>
      <c r="YW60" s="18"/>
      <c r="YX60" s="18"/>
      <c r="YY60" s="18"/>
      <c r="YZ60" s="18"/>
      <c r="ZA60" s="18"/>
      <c r="ZB60" s="18"/>
      <c r="ZC60" s="18"/>
      <c r="ZD60" s="18"/>
      <c r="ZE60" s="18"/>
      <c r="ZF60" s="18"/>
      <c r="ZG60" s="18"/>
      <c r="ZH60" s="18"/>
      <c r="ZI60" s="18"/>
      <c r="ZJ60" s="18"/>
      <c r="ZK60" s="18"/>
      <c r="ZL60" s="18"/>
      <c r="ZM60" s="18"/>
      <c r="ZN60" s="18"/>
      <c r="ZO60" s="18"/>
      <c r="ZP60" s="18"/>
      <c r="ZQ60" s="18"/>
      <c r="ZR60" s="18"/>
      <c r="ZS60" s="18"/>
      <c r="ZT60" s="18"/>
      <c r="ZU60" s="18"/>
      <c r="ZV60" s="18"/>
      <c r="ZW60" s="18"/>
      <c r="ZX60" s="18"/>
      <c r="ZY60" s="18"/>
      <c r="ZZ60" s="18"/>
      <c r="AAA60" s="18"/>
      <c r="AAB60" s="18"/>
      <c r="AAC60" s="18"/>
      <c r="AAD60" s="18"/>
      <c r="AAE60" s="18"/>
      <c r="AAF60" s="18"/>
      <c r="AAG60" s="18"/>
      <c r="AAH60" s="18"/>
      <c r="AAI60" s="18"/>
      <c r="AAJ60" s="18"/>
      <c r="AAK60" s="18"/>
      <c r="AAL60" s="18"/>
      <c r="AAM60" s="18"/>
      <c r="AAN60" s="18"/>
      <c r="AAO60" s="18"/>
      <c r="AAP60" s="18"/>
      <c r="AAQ60" s="18"/>
      <c r="AAR60" s="18"/>
      <c r="AAS60" s="18"/>
      <c r="AAT60" s="18"/>
      <c r="AAU60" s="18"/>
      <c r="AAV60" s="18"/>
      <c r="AAW60" s="18"/>
      <c r="AAX60" s="18"/>
      <c r="AAY60" s="18"/>
      <c r="AAZ60" s="18"/>
      <c r="ABA60" s="18"/>
      <c r="ABB60" s="18"/>
      <c r="ABC60" s="18"/>
      <c r="ABD60" s="18"/>
      <c r="ABE60" s="18"/>
      <c r="ABF60" s="18"/>
      <c r="ABG60" s="18"/>
      <c r="ABH60" s="18"/>
      <c r="ABI60" s="18"/>
      <c r="ABJ60" s="18"/>
      <c r="ABK60" s="18"/>
      <c r="ABL60" s="18"/>
      <c r="ABM60" s="18"/>
      <c r="ABN60" s="18"/>
      <c r="ABO60" s="18"/>
      <c r="ABP60" s="18"/>
      <c r="ABQ60" s="18"/>
      <c r="ABR60" s="18"/>
      <c r="ABS60" s="18"/>
      <c r="ABT60" s="18"/>
      <c r="ABU60" s="18"/>
      <c r="ABV60" s="18"/>
      <c r="ABW60" s="18"/>
      <c r="ABX60" s="18"/>
      <c r="ABY60" s="18"/>
      <c r="ABZ60" s="18"/>
      <c r="ACA60" s="18"/>
      <c r="ACB60" s="18"/>
      <c r="ACC60" s="18"/>
      <c r="ACD60" s="18"/>
      <c r="ACE60" s="18"/>
      <c r="ACF60" s="18"/>
      <c r="ACG60" s="18"/>
      <c r="ACH60" s="18"/>
      <c r="ACI60" s="18"/>
      <c r="ACJ60" s="18"/>
      <c r="ACK60" s="18"/>
      <c r="ACL60" s="18"/>
      <c r="ACM60" s="18"/>
      <c r="ACN60" s="18"/>
      <c r="ACO60" s="18"/>
      <c r="ACP60" s="18"/>
      <c r="ACQ60" s="18"/>
      <c r="ACR60" s="18"/>
      <c r="ACS60" s="18"/>
      <c r="ACT60" s="18"/>
      <c r="ACU60" s="18"/>
      <c r="ACV60" s="18"/>
      <c r="ACW60" s="18"/>
      <c r="ACX60" s="18"/>
      <c r="ACY60" s="18"/>
      <c r="ACZ60" s="18"/>
      <c r="ADA60" s="18"/>
      <c r="ADB60" s="18"/>
      <c r="ADC60" s="18"/>
      <c r="ADD60" s="18"/>
      <c r="ADE60" s="18"/>
      <c r="ADF60" s="18"/>
      <c r="ADG60" s="18"/>
      <c r="ADH60" s="18"/>
      <c r="ADI60" s="18"/>
      <c r="ADJ60" s="18"/>
      <c r="ADK60" s="18"/>
      <c r="ADL60" s="18"/>
      <c r="ADM60" s="18"/>
      <c r="ADN60" s="18"/>
      <c r="ADO60" s="18"/>
      <c r="ADP60" s="18"/>
      <c r="ADQ60" s="18"/>
      <c r="ADR60" s="18"/>
      <c r="ADS60" s="18"/>
      <c r="ADT60" s="18"/>
      <c r="ADU60" s="18"/>
      <c r="ADV60" s="18"/>
      <c r="ADW60" s="18"/>
      <c r="ADX60" s="18"/>
      <c r="ADY60" s="18"/>
      <c r="ADZ60" s="18"/>
      <c r="AEA60" s="18"/>
      <c r="AEB60" s="18"/>
      <c r="AEC60" s="18"/>
      <c r="AED60" s="18"/>
      <c r="AEE60" s="18"/>
      <c r="AEF60" s="18"/>
      <c r="AEG60" s="18"/>
      <c r="AEH60" s="18"/>
      <c r="AEI60" s="18"/>
      <c r="AEJ60" s="18"/>
      <c r="AEK60" s="18"/>
      <c r="AEL60" s="18"/>
      <c r="AEM60" s="18"/>
      <c r="AEN60" s="18"/>
      <c r="AEO60" s="18"/>
      <c r="AEP60" s="18"/>
      <c r="AEQ60" s="18"/>
      <c r="AER60" s="18"/>
      <c r="AES60" s="18"/>
      <c r="AET60" s="18"/>
      <c r="AEU60" s="18"/>
      <c r="AEV60" s="18"/>
      <c r="AEW60" s="18"/>
      <c r="AEX60" s="18"/>
      <c r="AEY60" s="18"/>
      <c r="AEZ60" s="18"/>
      <c r="AFA60" s="18"/>
      <c r="AFB60" s="18"/>
      <c r="AFC60" s="18"/>
      <c r="AFD60" s="18"/>
      <c r="AFE60" s="18"/>
      <c r="AFF60" s="18"/>
      <c r="AFG60" s="18"/>
      <c r="AFH60" s="18"/>
      <c r="AFI60" s="18"/>
      <c r="AFJ60" s="18"/>
      <c r="AFK60" s="18"/>
      <c r="AFL60" s="18"/>
      <c r="AFM60" s="18"/>
      <c r="AFN60" s="18"/>
      <c r="AFO60" s="18"/>
      <c r="AFP60" s="18"/>
      <c r="AFQ60" s="18"/>
      <c r="AFR60" s="18"/>
      <c r="AFS60" s="18"/>
      <c r="AFT60" s="18"/>
      <c r="AFU60" s="18"/>
      <c r="AFV60" s="18"/>
      <c r="AFW60" s="18"/>
      <c r="AFX60" s="18"/>
      <c r="AFY60" s="18"/>
      <c r="AFZ60" s="18"/>
      <c r="AGA60" s="18"/>
      <c r="AGB60" s="18"/>
      <c r="AGC60" s="18"/>
      <c r="AGD60" s="18"/>
      <c r="AGE60" s="18"/>
      <c r="AGF60" s="18"/>
      <c r="AGG60" s="18"/>
      <c r="AGH60" s="18"/>
      <c r="AGI60" s="18"/>
      <c r="AGJ60" s="18"/>
      <c r="AGK60" s="18"/>
      <c r="AGL60" s="18"/>
      <c r="AGM60" s="18"/>
      <c r="AGN60" s="18"/>
      <c r="AGO60" s="18"/>
      <c r="AGP60" s="18"/>
      <c r="AGQ60" s="18"/>
      <c r="AGR60" s="18"/>
      <c r="AGS60" s="18"/>
      <c r="AGT60" s="18"/>
      <c r="AGU60" s="18"/>
      <c r="AGV60" s="18"/>
      <c r="AGW60" s="18"/>
      <c r="AGX60" s="18"/>
      <c r="AGY60" s="18"/>
      <c r="AGZ60" s="18"/>
      <c r="AHA60" s="18"/>
      <c r="AHB60" s="18"/>
      <c r="AHC60" s="18"/>
      <c r="AHD60" s="18"/>
      <c r="AHE60" s="18"/>
      <c r="AHF60" s="18"/>
      <c r="AHG60" s="18"/>
      <c r="AHH60" s="18"/>
      <c r="AHI60" s="18"/>
      <c r="AHJ60" s="18"/>
      <c r="AHK60" s="18"/>
      <c r="AHL60" s="18"/>
      <c r="AHM60" s="18"/>
      <c r="AHN60" s="18"/>
      <c r="AHO60" s="18"/>
      <c r="AHP60" s="18"/>
      <c r="AHQ60" s="18"/>
      <c r="AHR60" s="18"/>
      <c r="AHS60" s="18"/>
      <c r="AHT60" s="18"/>
      <c r="AHU60" s="18"/>
      <c r="AHV60" s="18"/>
      <c r="AHW60" s="18"/>
      <c r="AHX60" s="18"/>
      <c r="AHY60" s="18"/>
      <c r="AHZ60" s="18"/>
      <c r="AIA60" s="18"/>
      <c r="AIB60" s="18"/>
      <c r="AIC60" s="18"/>
      <c r="AID60" s="18"/>
      <c r="AIE60" s="18"/>
      <c r="AIF60" s="18"/>
      <c r="AIG60" s="18"/>
      <c r="AIH60" s="18"/>
      <c r="AII60" s="18"/>
      <c r="AIJ60" s="18"/>
      <c r="AIK60" s="18"/>
      <c r="AIL60" s="18"/>
      <c r="AIM60" s="18"/>
      <c r="AIN60" s="18"/>
      <c r="AIO60" s="18"/>
      <c r="AIP60" s="18"/>
      <c r="AIQ60" s="18"/>
      <c r="AIR60" s="18"/>
      <c r="AIS60" s="18"/>
      <c r="AIT60" s="18"/>
      <c r="AIU60" s="18"/>
      <c r="AIV60" s="18"/>
      <c r="AIW60" s="18"/>
      <c r="AIX60" s="18"/>
      <c r="AIY60" s="18"/>
      <c r="AIZ60" s="18"/>
      <c r="AJA60" s="18"/>
      <c r="AJB60" s="18"/>
      <c r="AJC60" s="18"/>
      <c r="AJD60" s="18"/>
      <c r="AJE60" s="18"/>
      <c r="AJF60" s="18"/>
      <c r="AJG60" s="18"/>
      <c r="AJH60" s="18"/>
      <c r="AJI60" s="18"/>
      <c r="AJJ60" s="18"/>
      <c r="AJK60" s="18"/>
      <c r="AJL60" s="18"/>
      <c r="AJM60" s="18"/>
      <c r="AJN60" s="18"/>
      <c r="AJO60" s="18"/>
      <c r="AJP60" s="18"/>
      <c r="AJQ60" s="18"/>
      <c r="AJR60" s="18"/>
      <c r="AJS60" s="18"/>
      <c r="AJT60" s="18"/>
      <c r="AJU60" s="18"/>
      <c r="AJV60" s="18"/>
      <c r="AJW60" s="18"/>
      <c r="AJX60" s="18"/>
      <c r="AJY60" s="18"/>
      <c r="AJZ60" s="18"/>
      <c r="AKA60" s="18"/>
      <c r="AKB60" s="18"/>
      <c r="AKC60" s="18"/>
      <c r="AKD60" s="18"/>
      <c r="AKE60" s="18"/>
      <c r="AKF60" s="18"/>
      <c r="AKG60" s="18"/>
      <c r="AKH60" s="18"/>
      <c r="AKI60" s="18"/>
      <c r="AKJ60" s="18"/>
      <c r="AKK60" s="18"/>
      <c r="AKL60" s="18"/>
      <c r="AKM60" s="18"/>
      <c r="AKN60" s="18"/>
      <c r="AKO60" s="18"/>
      <c r="AKP60" s="18"/>
      <c r="AKQ60" s="18"/>
      <c r="AKR60" s="18"/>
      <c r="AKS60" s="18"/>
      <c r="AKT60" s="18"/>
      <c r="AKU60" s="18"/>
      <c r="AKV60" s="18"/>
      <c r="AKW60" s="18"/>
      <c r="AKX60" s="18"/>
      <c r="AKY60" s="18"/>
      <c r="AKZ60" s="18"/>
      <c r="ALA60" s="18"/>
      <c r="ALB60" s="18"/>
      <c r="ALC60" s="18"/>
      <c r="ALD60" s="18"/>
      <c r="ALE60" s="18"/>
      <c r="ALF60" s="18"/>
      <c r="ALG60" s="18"/>
      <c r="ALH60" s="18"/>
      <c r="ALI60" s="18"/>
      <c r="ALJ60" s="18"/>
      <c r="ALK60" s="18"/>
      <c r="ALL60" s="18"/>
      <c r="ALM60" s="18"/>
      <c r="ALN60" s="18"/>
      <c r="ALO60" s="18"/>
      <c r="ALP60" s="18"/>
      <c r="ALQ60" s="18"/>
      <c r="ALR60" s="18"/>
      <c r="ALS60" s="18"/>
      <c r="ALT60" s="18"/>
      <c r="ALU60" s="18"/>
      <c r="ALV60" s="18"/>
      <c r="ALW60" s="18"/>
      <c r="ALX60" s="18"/>
      <c r="ALY60" s="18"/>
      <c r="ALZ60" s="18"/>
      <c r="AMA60" s="18"/>
      <c r="AMB60" s="18"/>
      <c r="AMC60" s="18"/>
      <c r="AMD60" s="18"/>
      <c r="AME60" s="18"/>
      <c r="AMF60" s="18"/>
      <c r="AMG60" s="18"/>
      <c r="AMH60" s="18"/>
      <c r="AMI60" s="18"/>
      <c r="AMJ60" s="18"/>
      <c r="AMK60" s="18"/>
      <c r="AML60" s="18"/>
      <c r="AMM60" s="18"/>
      <c r="AMN60" s="18"/>
      <c r="AMO60" s="18"/>
      <c r="AMP60" s="18"/>
      <c r="AMQ60" s="18"/>
      <c r="AMR60" s="18"/>
      <c r="AMS60" s="18"/>
      <c r="AMT60" s="18"/>
      <c r="AMU60" s="18"/>
      <c r="AMV60" s="18"/>
      <c r="AMW60" s="18"/>
      <c r="AMX60" s="18"/>
      <c r="AMY60" s="18"/>
      <c r="AMZ60" s="18"/>
      <c r="ANA60" s="18"/>
      <c r="ANB60" s="18"/>
      <c r="ANC60" s="18"/>
      <c r="AND60" s="18"/>
      <c r="ANE60" s="18"/>
      <c r="ANF60" s="18"/>
      <c r="ANG60" s="18"/>
      <c r="ANH60" s="18"/>
      <c r="ANI60" s="18"/>
      <c r="ANJ60" s="18"/>
      <c r="ANK60" s="18"/>
      <c r="ANL60" s="18"/>
      <c r="ANM60" s="18"/>
      <c r="ANN60" s="18"/>
      <c r="ANO60" s="18"/>
      <c r="ANP60" s="18"/>
      <c r="ANQ60" s="18"/>
      <c r="ANR60" s="18"/>
      <c r="ANS60" s="18"/>
      <c r="ANT60" s="18"/>
      <c r="ANU60" s="18"/>
      <c r="ANV60" s="18"/>
      <c r="ANW60" s="18"/>
      <c r="ANX60" s="18"/>
      <c r="ANY60" s="18"/>
      <c r="ANZ60" s="18"/>
      <c r="AOA60" s="18"/>
      <c r="AOB60" s="18"/>
      <c r="AOC60" s="18"/>
      <c r="AOD60" s="18"/>
      <c r="AOE60" s="18"/>
      <c r="AOF60" s="18"/>
      <c r="AOG60" s="18"/>
      <c r="AOH60" s="18"/>
      <c r="AOI60" s="18"/>
      <c r="AOJ60" s="18"/>
      <c r="AOK60" s="18"/>
      <c r="AOL60" s="18"/>
      <c r="AOM60" s="18"/>
      <c r="AON60" s="18"/>
      <c r="AOO60" s="18"/>
      <c r="AOP60" s="18"/>
      <c r="AOQ60" s="18"/>
      <c r="AOR60" s="18"/>
      <c r="AOS60" s="18"/>
      <c r="AOT60" s="18"/>
      <c r="AOU60" s="18"/>
      <c r="AOV60" s="18"/>
      <c r="AOW60" s="18"/>
      <c r="AOX60" s="18"/>
      <c r="AOY60" s="18"/>
      <c r="AOZ60" s="18"/>
      <c r="APA60" s="18"/>
      <c r="APB60" s="18"/>
      <c r="APC60" s="18"/>
      <c r="APD60" s="18"/>
      <c r="APE60" s="18"/>
      <c r="APF60" s="18"/>
      <c r="APG60" s="18"/>
      <c r="APH60" s="18"/>
      <c r="API60" s="18"/>
      <c r="APJ60" s="18"/>
      <c r="APK60" s="18"/>
      <c r="APL60" s="18"/>
      <c r="APM60" s="18"/>
      <c r="APN60" s="18"/>
      <c r="APO60" s="18"/>
      <c r="APP60" s="18"/>
      <c r="APQ60" s="18"/>
      <c r="APR60" s="18"/>
      <c r="APS60" s="18"/>
      <c r="APT60" s="18"/>
      <c r="APU60" s="18"/>
      <c r="APV60" s="18"/>
      <c r="APW60" s="18"/>
      <c r="APX60" s="18"/>
      <c r="APY60" s="18"/>
      <c r="APZ60" s="18"/>
      <c r="AQA60" s="18"/>
      <c r="AQB60" s="18"/>
      <c r="AQC60" s="18"/>
      <c r="AQD60" s="18"/>
      <c r="AQE60" s="18"/>
      <c r="AQF60" s="18"/>
      <c r="AQG60" s="18"/>
      <c r="AQH60" s="18"/>
      <c r="AQI60" s="18"/>
      <c r="AQJ60" s="18"/>
      <c r="AQK60" s="18"/>
      <c r="AQL60" s="18"/>
      <c r="AQM60" s="18"/>
      <c r="AQN60" s="18"/>
      <c r="AQO60" s="18"/>
      <c r="AQP60" s="18"/>
      <c r="AQQ60" s="18"/>
      <c r="AQR60" s="18"/>
      <c r="AQS60" s="18"/>
      <c r="AQT60" s="18"/>
      <c r="AQU60" s="18"/>
      <c r="AQV60" s="18"/>
      <c r="AQW60" s="18"/>
      <c r="AQX60" s="18"/>
      <c r="AQY60" s="18"/>
      <c r="AQZ60" s="18"/>
      <c r="ARA60" s="18"/>
      <c r="ARB60" s="18"/>
      <c r="ARC60" s="18"/>
      <c r="ARD60" s="18"/>
      <c r="ARE60" s="18"/>
      <c r="ARF60" s="18"/>
      <c r="ARG60" s="18"/>
      <c r="ARH60" s="18"/>
      <c r="ARI60" s="18"/>
      <c r="ARJ60" s="18"/>
      <c r="ARK60" s="18"/>
      <c r="ARL60" s="18"/>
      <c r="ARM60" s="18"/>
      <c r="ARN60" s="18"/>
      <c r="ARO60" s="18"/>
      <c r="ARP60" s="18"/>
      <c r="ARQ60" s="18"/>
      <c r="ARR60" s="18"/>
      <c r="ARS60" s="18"/>
      <c r="ART60" s="18"/>
      <c r="ARU60" s="18"/>
      <c r="ARV60" s="18"/>
      <c r="ARW60" s="18"/>
      <c r="ARX60" s="18"/>
      <c r="ARY60" s="18"/>
      <c r="ARZ60" s="18"/>
      <c r="ASA60" s="18"/>
      <c r="ASB60" s="18"/>
      <c r="ASC60" s="18"/>
      <c r="ASD60" s="18"/>
      <c r="ASE60" s="18"/>
      <c r="ASF60" s="18"/>
      <c r="ASG60" s="18"/>
      <c r="ASH60" s="18"/>
      <c r="ASI60" s="18"/>
      <c r="ASJ60" s="18"/>
      <c r="ASK60" s="18"/>
      <c r="ASL60" s="18"/>
      <c r="ASM60" s="18"/>
      <c r="ASN60" s="18"/>
      <c r="ASO60" s="18"/>
      <c r="ASP60" s="18"/>
      <c r="ASQ60" s="18"/>
      <c r="ASR60" s="18"/>
      <c r="ASS60" s="18"/>
      <c r="AST60" s="18"/>
      <c r="ASU60" s="18"/>
      <c r="ASV60" s="18"/>
      <c r="ASW60" s="18"/>
      <c r="ASX60" s="18"/>
      <c r="ASY60" s="18"/>
      <c r="ASZ60" s="18"/>
      <c r="ATA60" s="18"/>
      <c r="ATB60" s="18"/>
      <c r="ATC60" s="18"/>
      <c r="ATD60" s="18"/>
      <c r="ATE60" s="18"/>
      <c r="ATF60" s="18"/>
      <c r="ATG60" s="18"/>
      <c r="ATH60" s="18"/>
      <c r="ATI60" s="18"/>
      <c r="ATJ60" s="18"/>
      <c r="ATK60" s="18"/>
      <c r="ATL60" s="18"/>
      <c r="ATM60" s="18"/>
      <c r="ATN60" s="18"/>
      <c r="ATO60" s="18"/>
      <c r="ATP60" s="18"/>
      <c r="ATQ60" s="18"/>
      <c r="ATR60" s="18"/>
      <c r="ATS60" s="18"/>
      <c r="ATT60" s="18"/>
      <c r="ATU60" s="18"/>
      <c r="ATV60" s="18"/>
      <c r="ATW60" s="18"/>
      <c r="ATX60" s="18"/>
      <c r="ATY60" s="18"/>
      <c r="ATZ60" s="18"/>
      <c r="AUA60" s="18"/>
      <c r="AUB60" s="18"/>
      <c r="AUC60" s="18"/>
      <c r="AUD60" s="18"/>
      <c r="AUE60" s="18"/>
      <c r="AUF60" s="18"/>
      <c r="AUG60" s="18"/>
      <c r="AUH60" s="18"/>
      <c r="AUI60" s="18"/>
      <c r="AUJ60" s="18"/>
      <c r="AUK60" s="18"/>
      <c r="AUL60" s="18"/>
      <c r="AUM60" s="18"/>
      <c r="AUN60" s="18"/>
      <c r="AUO60" s="18"/>
      <c r="AUP60" s="18"/>
      <c r="AUQ60" s="18"/>
      <c r="AUR60" s="18"/>
      <c r="AUS60" s="18"/>
      <c r="AUT60" s="18"/>
      <c r="AUU60" s="18"/>
      <c r="AUV60" s="18"/>
      <c r="AUW60" s="18"/>
      <c r="AUX60" s="18"/>
      <c r="AUY60" s="18"/>
      <c r="AUZ60" s="18"/>
      <c r="AVA60" s="18"/>
      <c r="AVB60" s="18"/>
      <c r="AVC60" s="18"/>
      <c r="AVD60" s="18"/>
      <c r="AVE60" s="18"/>
      <c r="AVF60" s="18"/>
      <c r="AVG60" s="18"/>
      <c r="AVH60" s="18"/>
      <c r="AVI60" s="18"/>
      <c r="AVJ60" s="18"/>
      <c r="AVK60" s="18"/>
      <c r="AVL60" s="18"/>
      <c r="AVM60" s="18"/>
      <c r="AVN60" s="18"/>
      <c r="AVO60" s="18"/>
      <c r="AVP60" s="18"/>
      <c r="AVQ60" s="18"/>
      <c r="AVR60" s="18"/>
      <c r="AVS60" s="18"/>
      <c r="AVT60" s="18"/>
      <c r="AVU60" s="18"/>
      <c r="AVV60" s="18"/>
      <c r="AVW60" s="18"/>
      <c r="AVX60" s="18"/>
      <c r="AVY60" s="18"/>
      <c r="AVZ60" s="18"/>
      <c r="AWA60" s="18"/>
      <c r="AWB60" s="18"/>
      <c r="AWC60" s="18"/>
      <c r="AWD60" s="18"/>
      <c r="AWE60" s="18"/>
      <c r="AWF60" s="18"/>
      <c r="AWG60" s="18"/>
      <c r="AWH60" s="18"/>
      <c r="AWI60" s="18"/>
      <c r="AWJ60" s="18"/>
      <c r="AWK60" s="18"/>
      <c r="AWL60" s="18"/>
      <c r="AWM60" s="18"/>
      <c r="AWN60" s="18"/>
      <c r="AWO60" s="18"/>
      <c r="AWP60" s="18"/>
      <c r="AWQ60" s="18"/>
      <c r="AWR60" s="18"/>
      <c r="AWS60" s="18"/>
      <c r="AWT60" s="18"/>
      <c r="AWU60" s="18"/>
      <c r="AWV60" s="18"/>
      <c r="AWW60" s="18"/>
      <c r="AWX60" s="18"/>
      <c r="AWY60" s="18"/>
      <c r="AWZ60" s="18"/>
      <c r="AXA60" s="18"/>
      <c r="AXB60" s="18"/>
      <c r="AXC60" s="18"/>
      <c r="AXD60" s="18"/>
      <c r="AXE60" s="18"/>
      <c r="AXF60" s="18"/>
      <c r="AXG60" s="18"/>
      <c r="AXH60" s="18"/>
      <c r="AXI60" s="18"/>
      <c r="AXJ60" s="18"/>
      <c r="AXK60" s="18"/>
      <c r="AXL60" s="18"/>
      <c r="AXM60" s="18"/>
      <c r="AXN60" s="18"/>
      <c r="AXO60" s="18"/>
      <c r="AXP60" s="18"/>
      <c r="AXQ60" s="18"/>
      <c r="AXR60" s="18"/>
      <c r="AXS60" s="18"/>
      <c r="AXT60" s="18"/>
      <c r="AXU60" s="18"/>
      <c r="AXV60" s="18"/>
      <c r="AXW60" s="18"/>
      <c r="AXX60" s="18"/>
      <c r="AXY60" s="18"/>
      <c r="AXZ60" s="18"/>
      <c r="AYA60" s="18"/>
      <c r="AYB60" s="18"/>
      <c r="AYC60" s="18"/>
      <c r="AYD60" s="18"/>
      <c r="AYE60" s="18"/>
      <c r="AYF60" s="18"/>
      <c r="AYG60" s="18"/>
      <c r="AYH60" s="18"/>
      <c r="AYI60" s="18"/>
      <c r="AYJ60" s="18"/>
      <c r="AYK60" s="18"/>
      <c r="AYL60" s="18"/>
      <c r="AYM60" s="18"/>
      <c r="AYN60" s="18"/>
      <c r="AYO60" s="18"/>
      <c r="AYP60" s="18"/>
      <c r="AYQ60" s="18"/>
      <c r="AYR60" s="18"/>
      <c r="AYS60" s="18"/>
      <c r="AYT60" s="18"/>
      <c r="AYU60" s="18"/>
      <c r="AYV60" s="18"/>
      <c r="AYW60" s="18"/>
      <c r="AYX60" s="18"/>
      <c r="AYY60" s="18"/>
      <c r="AYZ60" s="18"/>
      <c r="AZA60" s="18"/>
      <c r="AZB60" s="18"/>
      <c r="AZC60" s="18"/>
      <c r="AZD60" s="18"/>
      <c r="AZE60" s="18"/>
      <c r="AZF60" s="18"/>
      <c r="AZG60" s="18"/>
      <c r="AZH60" s="18"/>
      <c r="AZI60" s="18"/>
      <c r="AZJ60" s="18"/>
      <c r="AZK60" s="18"/>
      <c r="AZL60" s="18"/>
      <c r="AZM60" s="18"/>
      <c r="AZN60" s="18"/>
      <c r="AZO60" s="18"/>
      <c r="AZP60" s="18"/>
      <c r="AZQ60" s="18"/>
      <c r="AZR60" s="18"/>
      <c r="AZS60" s="18"/>
      <c r="AZT60" s="18"/>
      <c r="AZU60" s="18"/>
      <c r="AZV60" s="18"/>
      <c r="AZW60" s="18"/>
      <c r="AZX60" s="18"/>
      <c r="AZY60" s="18"/>
      <c r="AZZ60" s="18"/>
      <c r="BAA60" s="18"/>
      <c r="BAB60" s="18"/>
      <c r="BAC60" s="18"/>
      <c r="BAD60" s="18"/>
      <c r="BAE60" s="18"/>
      <c r="BAF60" s="18"/>
      <c r="BAG60" s="18"/>
      <c r="BAH60" s="18"/>
      <c r="BAI60" s="18"/>
      <c r="BAJ60" s="18"/>
      <c r="BAK60" s="18"/>
      <c r="BAL60" s="18"/>
      <c r="BAM60" s="18"/>
      <c r="BAN60" s="18"/>
      <c r="BAO60" s="18"/>
      <c r="BAP60" s="18"/>
      <c r="BAQ60" s="18"/>
      <c r="BAR60" s="18"/>
      <c r="BAS60" s="18"/>
      <c r="BAT60" s="18"/>
      <c r="BAU60" s="18"/>
      <c r="BAV60" s="18"/>
      <c r="BAW60" s="18"/>
      <c r="BAX60" s="18"/>
      <c r="BAY60" s="18"/>
      <c r="BAZ60" s="18"/>
      <c r="BBA60" s="18"/>
      <c r="BBB60" s="18"/>
      <c r="BBC60" s="18"/>
      <c r="BBD60" s="18"/>
      <c r="BBE60" s="18"/>
      <c r="BBF60" s="18"/>
      <c r="BBG60" s="18"/>
      <c r="BBH60" s="18"/>
      <c r="BBI60" s="18"/>
      <c r="BBJ60" s="18"/>
      <c r="BBK60" s="18"/>
      <c r="BBL60" s="18"/>
      <c r="BBM60" s="18"/>
      <c r="BBN60" s="18"/>
      <c r="BBO60" s="18"/>
      <c r="BBP60" s="18"/>
      <c r="BBQ60" s="18"/>
      <c r="BBR60" s="18"/>
      <c r="BBS60" s="18"/>
      <c r="BBT60" s="18"/>
      <c r="BBU60" s="18"/>
      <c r="BBV60" s="18"/>
      <c r="BBW60" s="18"/>
      <c r="BBX60" s="18"/>
      <c r="BBY60" s="18"/>
      <c r="BBZ60" s="18"/>
      <c r="BCA60" s="18"/>
      <c r="BCB60" s="18"/>
      <c r="BCC60" s="18"/>
      <c r="BCD60" s="18"/>
      <c r="BCE60" s="18"/>
      <c r="BCF60" s="18"/>
      <c r="BCG60" s="18"/>
      <c r="BCH60" s="18"/>
      <c r="BCI60" s="18"/>
      <c r="BCJ60" s="18"/>
      <c r="BCK60" s="18"/>
      <c r="BCL60" s="18"/>
      <c r="BCM60" s="18"/>
      <c r="BCN60" s="18"/>
      <c r="BCO60" s="18"/>
      <c r="BCP60" s="18"/>
      <c r="BCQ60" s="18"/>
      <c r="BCR60" s="18"/>
      <c r="BCS60" s="18"/>
      <c r="BCT60" s="18"/>
      <c r="BCU60" s="18"/>
      <c r="BCV60" s="18"/>
      <c r="BCW60" s="18"/>
      <c r="BCX60" s="18"/>
      <c r="BCY60" s="18"/>
      <c r="BCZ60" s="18"/>
      <c r="BDA60" s="18"/>
      <c r="BDB60" s="18"/>
      <c r="BDC60" s="18"/>
      <c r="BDD60" s="18"/>
      <c r="BDE60" s="18"/>
      <c r="BDF60" s="18"/>
      <c r="BDG60" s="18"/>
      <c r="BDH60" s="18"/>
      <c r="BDI60" s="18"/>
      <c r="BDJ60" s="18"/>
      <c r="BDK60" s="18"/>
      <c r="BDL60" s="18"/>
      <c r="BDM60" s="18"/>
      <c r="BDN60" s="18"/>
      <c r="BDO60" s="18"/>
      <c r="BDP60" s="18"/>
      <c r="BDQ60" s="18"/>
      <c r="BDR60" s="18"/>
      <c r="BDS60" s="18"/>
      <c r="BDT60" s="18"/>
      <c r="BDU60" s="18"/>
      <c r="BDV60" s="18"/>
      <c r="BDW60" s="18"/>
      <c r="BDX60" s="18"/>
      <c r="BDY60" s="18"/>
      <c r="BDZ60" s="18"/>
      <c r="BEA60" s="18"/>
      <c r="BEB60" s="18"/>
      <c r="BEC60" s="18"/>
      <c r="BED60" s="18"/>
      <c r="BEE60" s="18"/>
      <c r="BEF60" s="18"/>
      <c r="BEG60" s="18"/>
      <c r="BEH60" s="18"/>
      <c r="BEI60" s="18"/>
      <c r="BEJ60" s="18"/>
      <c r="BEK60" s="18"/>
      <c r="BEL60" s="18"/>
      <c r="BEM60" s="18"/>
      <c r="BEN60" s="18"/>
      <c r="BEO60" s="18"/>
      <c r="BEP60" s="18"/>
      <c r="BEQ60" s="18"/>
      <c r="BER60" s="18"/>
      <c r="BES60" s="18"/>
      <c r="BET60" s="18"/>
      <c r="BEU60" s="18"/>
      <c r="BEV60" s="18"/>
      <c r="BEW60" s="18"/>
      <c r="BEX60" s="18"/>
      <c r="BEY60" s="18"/>
      <c r="BEZ60" s="18"/>
      <c r="BFA60" s="18"/>
      <c r="BFB60" s="18"/>
      <c r="BFC60" s="18"/>
      <c r="BFD60" s="18"/>
      <c r="BFE60" s="18"/>
      <c r="BFF60" s="18"/>
      <c r="BFG60" s="18"/>
      <c r="BFH60" s="18"/>
      <c r="BFI60" s="18"/>
      <c r="BFJ60" s="18"/>
      <c r="BFK60" s="18"/>
      <c r="BFL60" s="18"/>
      <c r="BFM60" s="18"/>
      <c r="BFN60" s="18"/>
      <c r="BFO60" s="18"/>
      <c r="BFP60" s="18"/>
      <c r="BFQ60" s="18"/>
      <c r="BFR60" s="18"/>
      <c r="BFS60" s="18"/>
      <c r="BFT60" s="18"/>
      <c r="BFU60" s="18"/>
      <c r="BFV60" s="18"/>
      <c r="BFW60" s="18"/>
      <c r="BFX60" s="18"/>
      <c r="BFY60" s="18"/>
      <c r="BFZ60" s="18"/>
      <c r="BGA60" s="18"/>
      <c r="BGB60" s="18"/>
      <c r="BGC60" s="18"/>
      <c r="BGD60" s="18"/>
      <c r="BGE60" s="18"/>
      <c r="BGF60" s="18"/>
      <c r="BGG60" s="18"/>
      <c r="BGH60" s="18"/>
      <c r="BGI60" s="18"/>
      <c r="BGJ60" s="18"/>
      <c r="BGK60" s="18"/>
      <c r="BGL60" s="18"/>
      <c r="BGM60" s="18"/>
      <c r="BGN60" s="18"/>
      <c r="BGO60" s="18"/>
      <c r="BGP60" s="18"/>
      <c r="BGQ60" s="18"/>
      <c r="BGR60" s="18"/>
      <c r="BGS60" s="18"/>
      <c r="BGT60" s="18"/>
      <c r="BGU60" s="18"/>
      <c r="BGV60" s="18"/>
      <c r="BGW60" s="18"/>
      <c r="BGX60" s="18"/>
      <c r="BGY60" s="18"/>
      <c r="BGZ60" s="18"/>
      <c r="BHA60" s="18"/>
      <c r="BHB60" s="18"/>
      <c r="BHC60" s="18"/>
      <c r="BHD60" s="18"/>
      <c r="BHE60" s="18"/>
      <c r="BHF60" s="18"/>
      <c r="BHG60" s="18"/>
      <c r="BHH60" s="18"/>
      <c r="BHI60" s="18"/>
      <c r="BHJ60" s="18"/>
      <c r="BHK60" s="18"/>
      <c r="BHL60" s="18"/>
      <c r="BHM60" s="18"/>
      <c r="BHN60" s="18"/>
      <c r="BHO60" s="18"/>
      <c r="BHP60" s="18"/>
      <c r="BHQ60" s="18"/>
      <c r="BHR60" s="18"/>
      <c r="BHS60" s="18"/>
      <c r="BHT60" s="18"/>
      <c r="BHU60" s="18"/>
      <c r="BHV60" s="18"/>
      <c r="BHW60" s="18"/>
      <c r="BHX60" s="18"/>
      <c r="BHY60" s="18"/>
      <c r="BHZ60" s="18"/>
      <c r="BIA60" s="18"/>
      <c r="BIB60" s="18"/>
      <c r="BIC60" s="18"/>
      <c r="BID60" s="18"/>
      <c r="BIE60" s="18"/>
      <c r="BIF60" s="18"/>
      <c r="BIG60" s="18"/>
      <c r="BIH60" s="18"/>
      <c r="BII60" s="18"/>
      <c r="BIJ60" s="18"/>
      <c r="BIK60" s="18"/>
      <c r="BIL60" s="18"/>
      <c r="BIM60" s="18"/>
      <c r="BIN60" s="18"/>
      <c r="BIO60" s="18"/>
      <c r="BIP60" s="18"/>
      <c r="BIQ60" s="18"/>
      <c r="BIR60" s="18"/>
      <c r="BIS60" s="18"/>
      <c r="BIT60" s="18"/>
      <c r="BIU60" s="18"/>
      <c r="BIV60" s="18"/>
      <c r="BIW60" s="18"/>
      <c r="BIX60" s="18"/>
      <c r="BIY60" s="18"/>
      <c r="BIZ60" s="18"/>
      <c r="BJA60" s="18"/>
      <c r="BJB60" s="18"/>
      <c r="BJC60" s="18"/>
      <c r="BJD60" s="18"/>
      <c r="BJE60" s="18"/>
      <c r="BJF60" s="18"/>
      <c r="BJG60" s="18"/>
      <c r="BJH60" s="18"/>
      <c r="BJI60" s="18"/>
      <c r="BJJ60" s="18"/>
      <c r="BJK60" s="18"/>
      <c r="BJL60" s="18"/>
      <c r="BJM60" s="18"/>
      <c r="BJN60" s="18"/>
      <c r="BJO60" s="18"/>
      <c r="BJP60" s="18"/>
      <c r="BJQ60" s="18"/>
      <c r="BJR60" s="18"/>
      <c r="BJS60" s="18"/>
      <c r="BJT60" s="18"/>
      <c r="BJU60" s="18"/>
      <c r="BJV60" s="18"/>
      <c r="BJW60" s="18"/>
      <c r="BJX60" s="18"/>
      <c r="BJY60" s="18"/>
      <c r="BJZ60" s="18"/>
      <c r="BKA60" s="18"/>
      <c r="BKB60" s="18"/>
      <c r="BKC60" s="18"/>
      <c r="BKD60" s="18"/>
      <c r="BKE60" s="18"/>
      <c r="BKF60" s="18"/>
      <c r="BKG60" s="18"/>
      <c r="BKH60" s="18"/>
      <c r="BKI60" s="18"/>
      <c r="BKJ60" s="18"/>
      <c r="BKK60" s="18"/>
      <c r="BKL60" s="18"/>
      <c r="BKM60" s="18"/>
      <c r="BKN60" s="18"/>
      <c r="BKO60" s="18"/>
      <c r="BKP60" s="18"/>
      <c r="BKQ60" s="18"/>
      <c r="BKR60" s="18"/>
      <c r="BKS60" s="18"/>
      <c r="BKT60" s="18"/>
      <c r="BKU60" s="18"/>
      <c r="BKV60" s="18"/>
      <c r="BKW60" s="18"/>
      <c r="BKX60" s="18"/>
      <c r="BKY60" s="18"/>
      <c r="BKZ60" s="18"/>
      <c r="BLA60" s="18"/>
      <c r="BLB60" s="18"/>
      <c r="BLC60" s="18"/>
      <c r="BLD60" s="18"/>
      <c r="BLE60" s="18"/>
      <c r="BLF60" s="18"/>
      <c r="BLG60" s="18"/>
      <c r="BLH60" s="18"/>
      <c r="BLI60" s="18"/>
      <c r="BLJ60" s="18"/>
      <c r="BLK60" s="18"/>
      <c r="BLL60" s="18"/>
      <c r="BLM60" s="18"/>
      <c r="BLN60" s="18"/>
      <c r="BLO60" s="18"/>
      <c r="BLP60" s="18"/>
      <c r="BLQ60" s="18"/>
      <c r="BLR60" s="18"/>
      <c r="BLS60" s="18"/>
      <c r="BLT60" s="18"/>
      <c r="BLU60" s="18"/>
      <c r="BLV60" s="18"/>
      <c r="BLW60" s="18"/>
      <c r="BLX60" s="18"/>
      <c r="BLY60" s="18"/>
      <c r="BLZ60" s="18"/>
      <c r="BMA60" s="18"/>
      <c r="BMB60" s="18"/>
      <c r="BMC60" s="18"/>
      <c r="BMD60" s="18"/>
      <c r="BME60" s="18"/>
      <c r="BMF60" s="18"/>
      <c r="BMG60" s="18"/>
      <c r="BMH60" s="18"/>
      <c r="BMI60" s="18"/>
      <c r="BMJ60" s="18"/>
      <c r="BMK60" s="18"/>
      <c r="BML60" s="18"/>
      <c r="BMM60" s="18"/>
      <c r="BMN60" s="18"/>
      <c r="BMO60" s="18"/>
      <c r="BMP60" s="18"/>
      <c r="BMQ60" s="18"/>
      <c r="BMR60" s="18"/>
      <c r="BMS60" s="18"/>
      <c r="BMT60" s="18"/>
      <c r="BMU60" s="18"/>
      <c r="BMV60" s="18"/>
      <c r="BMW60" s="18"/>
      <c r="BMX60" s="18"/>
      <c r="BMY60" s="18"/>
      <c r="BMZ60" s="18"/>
      <c r="BNA60" s="18"/>
      <c r="BNB60" s="18"/>
      <c r="BNC60" s="18"/>
      <c r="BND60" s="18"/>
      <c r="BNE60" s="18"/>
      <c r="BNF60" s="18"/>
      <c r="BNG60" s="18"/>
      <c r="BNH60" s="18"/>
      <c r="BNI60" s="18"/>
      <c r="BNJ60" s="18"/>
      <c r="BNK60" s="18"/>
      <c r="BNL60" s="18"/>
      <c r="BNM60" s="18"/>
      <c r="BNN60" s="18"/>
      <c r="BNO60" s="18"/>
      <c r="BNP60" s="18"/>
      <c r="BNQ60" s="18"/>
      <c r="BNR60" s="18"/>
      <c r="BNS60" s="18"/>
      <c r="BNT60" s="18"/>
      <c r="BNU60" s="18"/>
      <c r="BNV60" s="18"/>
      <c r="BNW60" s="18"/>
      <c r="BNX60" s="18"/>
      <c r="BNY60" s="18"/>
      <c r="BNZ60" s="18"/>
      <c r="BOA60" s="18"/>
      <c r="BOB60" s="18"/>
      <c r="BOC60" s="18"/>
      <c r="BOD60" s="18"/>
      <c r="BOE60" s="18"/>
      <c r="BOF60" s="18"/>
      <c r="BOG60" s="18"/>
      <c r="BOH60" s="18"/>
      <c r="BOI60" s="18"/>
      <c r="BOJ60" s="18"/>
      <c r="BOK60" s="18"/>
      <c r="BOL60" s="18"/>
      <c r="BOM60" s="18"/>
      <c r="BON60" s="18"/>
      <c r="BOO60" s="18"/>
      <c r="BOP60" s="18"/>
      <c r="BOQ60" s="18"/>
      <c r="BOR60" s="18"/>
      <c r="BOS60" s="18"/>
      <c r="BOT60" s="18"/>
      <c r="BOU60" s="18"/>
      <c r="BOV60" s="18"/>
      <c r="BOW60" s="18"/>
      <c r="BOX60" s="18"/>
      <c r="BOY60" s="18"/>
      <c r="BOZ60" s="18"/>
      <c r="BPA60" s="18"/>
      <c r="BPB60" s="18"/>
      <c r="BPC60" s="18"/>
      <c r="BPD60" s="18"/>
      <c r="BPE60" s="18"/>
      <c r="BPF60" s="18"/>
      <c r="BPG60" s="18"/>
      <c r="BPH60" s="18"/>
      <c r="BPI60" s="18"/>
      <c r="BPJ60" s="18"/>
      <c r="BPK60" s="18"/>
      <c r="BPL60" s="18"/>
      <c r="BPM60" s="18"/>
      <c r="BPN60" s="18"/>
      <c r="BPO60" s="18"/>
      <c r="BPP60" s="18"/>
      <c r="BPQ60" s="18"/>
      <c r="BPR60" s="18"/>
      <c r="BPS60" s="18"/>
      <c r="BPT60" s="18"/>
      <c r="BPU60" s="18"/>
      <c r="BPV60" s="18"/>
      <c r="BPW60" s="18"/>
      <c r="BPX60" s="18"/>
      <c r="BPY60" s="18"/>
      <c r="BPZ60" s="18"/>
      <c r="BQA60" s="18"/>
      <c r="BQB60" s="18"/>
      <c r="BQC60" s="18"/>
      <c r="BQD60" s="18"/>
      <c r="BQE60" s="18"/>
      <c r="BQF60" s="18"/>
      <c r="BQG60" s="18"/>
      <c r="BQH60" s="18"/>
      <c r="BQI60" s="18"/>
      <c r="BQJ60" s="18"/>
      <c r="BQK60" s="18"/>
      <c r="BQL60" s="18"/>
      <c r="BQM60" s="18"/>
      <c r="BQN60" s="18"/>
      <c r="BQO60" s="18"/>
      <c r="BQP60" s="18"/>
      <c r="BQQ60" s="18"/>
      <c r="BQR60" s="18"/>
      <c r="BQS60" s="18"/>
      <c r="BQT60" s="18"/>
      <c r="BQU60" s="18"/>
      <c r="BQV60" s="18"/>
      <c r="BQW60" s="18"/>
      <c r="BQX60" s="18"/>
      <c r="BQY60" s="18"/>
      <c r="BQZ60" s="18"/>
      <c r="BRA60" s="18"/>
      <c r="BRB60" s="18"/>
      <c r="BRC60" s="18"/>
      <c r="BRD60" s="18"/>
      <c r="BRE60" s="18"/>
      <c r="BRF60" s="18"/>
      <c r="BRG60" s="18"/>
      <c r="BRH60" s="18"/>
      <c r="BRI60" s="18"/>
      <c r="BRJ60" s="18"/>
      <c r="BRK60" s="18"/>
      <c r="BRL60" s="18"/>
      <c r="BRM60" s="18"/>
      <c r="BRN60" s="18"/>
      <c r="BRO60" s="18"/>
      <c r="BRP60" s="18"/>
      <c r="BRQ60" s="18"/>
      <c r="BRR60" s="18"/>
      <c r="BRS60" s="18"/>
      <c r="BRT60" s="18"/>
      <c r="BRU60" s="18"/>
      <c r="BRV60" s="18"/>
      <c r="BRW60" s="18"/>
      <c r="BRX60" s="18"/>
      <c r="BRY60" s="18"/>
      <c r="BRZ60" s="18"/>
      <c r="BSA60" s="18"/>
      <c r="BSB60" s="18"/>
      <c r="BSC60" s="18"/>
      <c r="BSD60" s="18"/>
      <c r="BSE60" s="18"/>
      <c r="BSF60" s="18"/>
      <c r="BSG60" s="18"/>
      <c r="BSH60" s="18"/>
      <c r="BSI60" s="18"/>
      <c r="BSJ60" s="18"/>
      <c r="BSK60" s="18"/>
      <c r="BSL60" s="18"/>
      <c r="BSM60" s="18"/>
      <c r="BSN60" s="18"/>
      <c r="BSO60" s="18"/>
      <c r="BSP60" s="18"/>
      <c r="BSQ60" s="18"/>
      <c r="BSR60" s="18"/>
      <c r="BSS60" s="18"/>
      <c r="BST60" s="18"/>
      <c r="BSU60" s="18"/>
      <c r="BSV60" s="18"/>
      <c r="BSW60" s="18"/>
      <c r="BSX60" s="18"/>
      <c r="BSY60" s="18"/>
      <c r="BSZ60" s="18"/>
      <c r="BTA60" s="18"/>
      <c r="BTB60" s="18"/>
      <c r="BTC60" s="18"/>
      <c r="BTD60" s="18"/>
      <c r="BTE60" s="18"/>
      <c r="BTF60" s="18"/>
      <c r="BTG60" s="18"/>
      <c r="BTH60" s="18"/>
      <c r="BTI60" s="18"/>
      <c r="BTJ60" s="18"/>
      <c r="BTK60" s="18"/>
      <c r="BTL60" s="18"/>
      <c r="BTM60" s="18"/>
      <c r="BTN60" s="18"/>
      <c r="BTO60" s="18"/>
      <c r="BTP60" s="18"/>
      <c r="BTQ60" s="18"/>
      <c r="BTR60" s="18"/>
      <c r="BTS60" s="18"/>
      <c r="BTT60" s="18"/>
      <c r="BTU60" s="18"/>
      <c r="BTV60" s="18"/>
      <c r="BTW60" s="18"/>
      <c r="BTX60" s="18"/>
      <c r="BTY60" s="18"/>
      <c r="BTZ60" s="18"/>
      <c r="BUA60" s="18"/>
      <c r="BUB60" s="18"/>
      <c r="BUC60" s="18"/>
      <c r="BUD60" s="18"/>
      <c r="BUE60" s="18"/>
      <c r="BUF60" s="18"/>
      <c r="BUG60" s="18"/>
      <c r="BUH60" s="18"/>
      <c r="BUI60" s="18"/>
      <c r="BUJ60" s="18"/>
      <c r="BUK60" s="18"/>
      <c r="BUL60" s="18"/>
      <c r="BUM60" s="18"/>
      <c r="BUN60" s="18"/>
      <c r="BUO60" s="18"/>
      <c r="BUP60" s="18"/>
      <c r="BUQ60" s="18"/>
      <c r="BUR60" s="18"/>
      <c r="BUS60" s="18"/>
      <c r="BUT60" s="18"/>
      <c r="BUU60" s="18"/>
      <c r="BUV60" s="18"/>
      <c r="BUW60" s="18"/>
      <c r="BUX60" s="18"/>
      <c r="BUY60" s="18"/>
      <c r="BUZ60" s="18"/>
      <c r="BVA60" s="18"/>
      <c r="BVB60" s="18"/>
      <c r="BVC60" s="18"/>
      <c r="BVD60" s="18"/>
      <c r="BVE60" s="18"/>
      <c r="BVF60" s="18"/>
      <c r="BVG60" s="18"/>
      <c r="BVH60" s="18"/>
      <c r="BVI60" s="18"/>
      <c r="BVJ60" s="18"/>
      <c r="BVK60" s="18"/>
      <c r="BVL60" s="18"/>
      <c r="BVM60" s="18"/>
      <c r="BVN60" s="18"/>
      <c r="BVO60" s="18"/>
      <c r="BVP60" s="18"/>
      <c r="BVQ60" s="18"/>
      <c r="BVR60" s="18"/>
      <c r="BVS60" s="18"/>
      <c r="BVT60" s="18"/>
      <c r="BVU60" s="18"/>
      <c r="BVV60" s="18"/>
      <c r="BVW60" s="18"/>
      <c r="BVX60" s="18"/>
      <c r="BVY60" s="18"/>
      <c r="BVZ60" s="18"/>
      <c r="BWA60" s="18"/>
      <c r="BWB60" s="18"/>
      <c r="BWC60" s="18"/>
      <c r="BWD60" s="18"/>
      <c r="BWE60" s="18"/>
      <c r="BWF60" s="18"/>
      <c r="BWG60" s="18"/>
      <c r="BWH60" s="18"/>
      <c r="BWI60" s="18"/>
      <c r="BWJ60" s="18"/>
      <c r="BWK60" s="18"/>
      <c r="BWL60" s="18"/>
      <c r="BWM60" s="18"/>
      <c r="BWN60" s="18"/>
      <c r="BWO60" s="18"/>
      <c r="BWP60" s="18"/>
      <c r="BWQ60" s="18"/>
      <c r="BWR60" s="18"/>
      <c r="BWS60" s="18"/>
      <c r="BWT60" s="18"/>
      <c r="BWU60" s="18"/>
      <c r="BWV60" s="18"/>
      <c r="BWW60" s="18"/>
      <c r="BWX60" s="18"/>
      <c r="BWY60" s="18"/>
      <c r="BWZ60" s="18"/>
      <c r="BXA60" s="18"/>
      <c r="BXB60" s="18"/>
      <c r="BXC60" s="18"/>
      <c r="BXD60" s="18"/>
      <c r="BXE60" s="18"/>
      <c r="BXF60" s="18"/>
      <c r="BXG60" s="18"/>
      <c r="BXH60" s="18"/>
      <c r="BXI60" s="18"/>
      <c r="BXJ60" s="18"/>
      <c r="BXK60" s="18"/>
      <c r="BXL60" s="18"/>
      <c r="BXM60" s="18"/>
      <c r="BXN60" s="18"/>
      <c r="BXO60" s="18"/>
      <c r="BXP60" s="18"/>
      <c r="BXQ60" s="18"/>
      <c r="BXR60" s="18"/>
      <c r="BXS60" s="18"/>
      <c r="BXT60" s="18"/>
      <c r="BXU60" s="18"/>
      <c r="BXV60" s="18"/>
      <c r="BXW60" s="18"/>
      <c r="BXX60" s="18"/>
      <c r="BXY60" s="18"/>
      <c r="BXZ60" s="18"/>
      <c r="BYA60" s="18"/>
      <c r="BYB60" s="18"/>
      <c r="BYC60" s="18"/>
      <c r="BYD60" s="18"/>
      <c r="BYE60" s="18"/>
      <c r="BYF60" s="18"/>
      <c r="BYG60" s="18"/>
      <c r="BYH60" s="18"/>
      <c r="BYI60" s="18"/>
      <c r="BYJ60" s="18"/>
      <c r="BYK60" s="18"/>
      <c r="BYL60" s="18"/>
      <c r="BYM60" s="18"/>
      <c r="BYN60" s="18"/>
      <c r="BYO60" s="18"/>
      <c r="BYP60" s="18"/>
      <c r="BYQ60" s="18"/>
      <c r="BYR60" s="18"/>
      <c r="BYS60" s="18"/>
      <c r="BYT60" s="18"/>
      <c r="BYU60" s="18"/>
      <c r="BYV60" s="18"/>
      <c r="BYW60" s="18"/>
      <c r="BYX60" s="18"/>
      <c r="BYY60" s="18"/>
      <c r="BYZ60" s="18"/>
      <c r="BZA60" s="18"/>
      <c r="BZB60" s="18"/>
      <c r="BZC60" s="18"/>
      <c r="BZD60" s="18"/>
      <c r="BZE60" s="18"/>
      <c r="BZF60" s="18"/>
      <c r="BZG60" s="18"/>
      <c r="BZH60" s="18"/>
      <c r="BZI60" s="18"/>
      <c r="BZJ60" s="18"/>
      <c r="BZK60" s="18"/>
      <c r="BZL60" s="18"/>
      <c r="BZM60" s="18"/>
      <c r="BZN60" s="18"/>
      <c r="BZO60" s="18"/>
      <c r="BZP60" s="18"/>
      <c r="BZQ60" s="18"/>
      <c r="BZR60" s="18"/>
      <c r="BZS60" s="18"/>
      <c r="BZT60" s="18"/>
      <c r="BZU60" s="18"/>
      <c r="BZV60" s="18"/>
      <c r="BZW60" s="18"/>
      <c r="BZX60" s="18"/>
      <c r="BZY60" s="18"/>
      <c r="BZZ60" s="18"/>
      <c r="CAA60" s="18"/>
      <c r="CAB60" s="18"/>
      <c r="CAC60" s="18"/>
      <c r="CAD60" s="18"/>
      <c r="CAE60" s="18"/>
      <c r="CAF60" s="18"/>
      <c r="CAG60" s="18"/>
      <c r="CAH60" s="18"/>
      <c r="CAI60" s="18"/>
      <c r="CAJ60" s="18"/>
      <c r="CAK60" s="18"/>
      <c r="CAL60" s="18"/>
      <c r="CAM60" s="18"/>
      <c r="CAN60" s="18"/>
      <c r="CAO60" s="18"/>
      <c r="CAP60" s="18"/>
      <c r="CAQ60" s="18"/>
      <c r="CAR60" s="18"/>
      <c r="CAS60" s="18"/>
      <c r="CAT60" s="18"/>
      <c r="CAU60" s="18"/>
      <c r="CAV60" s="18"/>
      <c r="CAW60" s="18"/>
      <c r="CAX60" s="18"/>
      <c r="CAY60" s="18"/>
      <c r="CAZ60" s="18"/>
      <c r="CBA60" s="18"/>
      <c r="CBB60" s="18"/>
      <c r="CBC60" s="18"/>
      <c r="CBD60" s="18"/>
      <c r="CBE60" s="18"/>
      <c r="CBF60" s="18"/>
      <c r="CBG60" s="18"/>
      <c r="CBH60" s="18"/>
      <c r="CBI60" s="18"/>
      <c r="CBJ60" s="18"/>
      <c r="CBK60" s="18"/>
      <c r="CBL60" s="18"/>
      <c r="CBM60" s="18"/>
      <c r="CBN60" s="18"/>
      <c r="CBO60" s="18"/>
      <c r="CBP60" s="18"/>
      <c r="CBQ60" s="18"/>
      <c r="CBR60" s="18"/>
      <c r="CBS60" s="18"/>
      <c r="CBT60" s="18"/>
      <c r="CBU60" s="18"/>
      <c r="CBV60" s="18"/>
      <c r="CBW60" s="18"/>
      <c r="CBX60" s="18"/>
      <c r="CBY60" s="18"/>
      <c r="CBZ60" s="18"/>
      <c r="CCA60" s="18"/>
      <c r="CCB60" s="18"/>
      <c r="CCC60" s="18"/>
      <c r="CCD60" s="18"/>
      <c r="CCE60" s="18"/>
      <c r="CCF60" s="18"/>
      <c r="CCG60" s="18"/>
      <c r="CCH60" s="18"/>
      <c r="CCI60" s="18"/>
      <c r="CCJ60" s="18"/>
      <c r="CCK60" s="18"/>
      <c r="CCL60" s="18"/>
      <c r="CCM60" s="18"/>
      <c r="CCN60" s="18"/>
      <c r="CCO60" s="18"/>
      <c r="CCP60" s="18"/>
      <c r="CCQ60" s="18"/>
      <c r="CCR60" s="18"/>
      <c r="CCS60" s="18"/>
      <c r="CCT60" s="18"/>
      <c r="CCU60" s="18"/>
      <c r="CCV60" s="18"/>
      <c r="CCW60" s="18"/>
      <c r="CCX60" s="18"/>
      <c r="CCY60" s="18"/>
      <c r="CCZ60" s="18"/>
      <c r="CDA60" s="18"/>
      <c r="CDB60" s="18"/>
      <c r="CDC60" s="18"/>
      <c r="CDD60" s="18"/>
      <c r="CDE60" s="18"/>
      <c r="CDF60" s="18"/>
      <c r="CDG60" s="18"/>
      <c r="CDH60" s="18"/>
      <c r="CDI60" s="18"/>
      <c r="CDJ60" s="18"/>
      <c r="CDK60" s="18"/>
      <c r="CDL60" s="18"/>
      <c r="CDM60" s="18"/>
      <c r="CDN60" s="18"/>
      <c r="CDO60" s="18"/>
      <c r="CDP60" s="18"/>
      <c r="CDQ60" s="18"/>
      <c r="CDR60" s="18"/>
      <c r="CDS60" s="18"/>
      <c r="CDT60" s="18"/>
      <c r="CDU60" s="18"/>
      <c r="CDV60" s="18"/>
      <c r="CDW60" s="18"/>
      <c r="CDX60" s="18"/>
      <c r="CDY60" s="18"/>
      <c r="CDZ60" s="18"/>
      <c r="CEA60" s="18"/>
      <c r="CEB60" s="18"/>
      <c r="CEC60" s="18"/>
      <c r="CED60" s="18"/>
      <c r="CEE60" s="18"/>
      <c r="CEF60" s="18"/>
      <c r="CEG60" s="18"/>
      <c r="CEH60" s="18"/>
      <c r="CEI60" s="18"/>
      <c r="CEJ60" s="18"/>
      <c r="CEK60" s="18"/>
      <c r="CEL60" s="18"/>
      <c r="CEM60" s="18"/>
      <c r="CEN60" s="18"/>
      <c r="CEO60" s="18"/>
      <c r="CEP60" s="18"/>
      <c r="CEQ60" s="18"/>
      <c r="CER60" s="18"/>
      <c r="CES60" s="18"/>
      <c r="CET60" s="18"/>
      <c r="CEU60" s="18"/>
      <c r="CEV60" s="18"/>
      <c r="CEW60" s="18"/>
      <c r="CEX60" s="18"/>
      <c r="CEY60" s="18"/>
      <c r="CEZ60" s="18"/>
      <c r="CFA60" s="18"/>
      <c r="CFB60" s="18"/>
      <c r="CFC60" s="18"/>
      <c r="CFD60" s="18"/>
      <c r="CFE60" s="18"/>
      <c r="CFF60" s="18"/>
      <c r="CFG60" s="18"/>
      <c r="CFH60" s="18"/>
      <c r="CFI60" s="18"/>
      <c r="CFJ60" s="18"/>
      <c r="CFK60" s="18"/>
      <c r="CFL60" s="18"/>
      <c r="CFM60" s="18"/>
      <c r="CFN60" s="18"/>
      <c r="CFO60" s="18"/>
      <c r="CFP60" s="18"/>
      <c r="CFQ60" s="18"/>
      <c r="CFR60" s="18"/>
      <c r="CFS60" s="18"/>
      <c r="CFT60" s="18"/>
      <c r="CFU60" s="18"/>
      <c r="CFV60" s="18"/>
      <c r="CFW60" s="18"/>
      <c r="CFX60" s="18"/>
      <c r="CFY60" s="18"/>
      <c r="CFZ60" s="18"/>
      <c r="CGA60" s="18"/>
      <c r="CGB60" s="18"/>
      <c r="CGC60" s="18"/>
      <c r="CGD60" s="18"/>
      <c r="CGE60" s="18"/>
      <c r="CGF60" s="18"/>
      <c r="CGG60" s="18"/>
      <c r="CGH60" s="18"/>
      <c r="CGI60" s="18"/>
      <c r="CGJ60" s="18"/>
      <c r="CGK60" s="18"/>
      <c r="CGL60" s="18"/>
      <c r="CGM60" s="18"/>
      <c r="CGN60" s="18"/>
      <c r="CGO60" s="18"/>
      <c r="CGP60" s="18"/>
      <c r="CGQ60" s="18"/>
      <c r="CGR60" s="18"/>
      <c r="CGS60" s="18"/>
      <c r="CGT60" s="18"/>
      <c r="CGU60" s="18"/>
      <c r="CGV60" s="18"/>
      <c r="CGW60" s="18"/>
      <c r="CGX60" s="18"/>
      <c r="CGY60" s="18"/>
      <c r="CGZ60" s="18"/>
      <c r="CHA60" s="18"/>
      <c r="CHB60" s="18"/>
      <c r="CHC60" s="18"/>
      <c r="CHD60" s="18"/>
      <c r="CHE60" s="18"/>
      <c r="CHF60" s="18"/>
      <c r="CHG60" s="18"/>
      <c r="CHH60" s="18"/>
      <c r="CHI60" s="18"/>
      <c r="CHJ60" s="18"/>
      <c r="CHK60" s="18"/>
      <c r="CHL60" s="18"/>
      <c r="CHM60" s="18"/>
      <c r="CHN60" s="18"/>
      <c r="CHO60" s="18"/>
      <c r="CHP60" s="18"/>
      <c r="CHQ60" s="18"/>
      <c r="CHR60" s="18"/>
      <c r="CHS60" s="18"/>
      <c r="CHT60" s="18"/>
      <c r="CHU60" s="18"/>
      <c r="CHV60" s="18"/>
      <c r="CHW60" s="18"/>
      <c r="CHX60" s="18"/>
      <c r="CHY60" s="18"/>
      <c r="CHZ60" s="18"/>
      <c r="CIA60" s="18"/>
      <c r="CIB60" s="18"/>
      <c r="CIC60" s="18"/>
      <c r="CID60" s="18"/>
      <c r="CIE60" s="18"/>
      <c r="CIF60" s="18"/>
      <c r="CIG60" s="18"/>
      <c r="CIH60" s="18"/>
      <c r="CII60" s="18"/>
      <c r="CIJ60" s="18"/>
      <c r="CIK60" s="18"/>
      <c r="CIL60" s="18"/>
      <c r="CIM60" s="18"/>
      <c r="CIN60" s="18"/>
      <c r="CIO60" s="18"/>
      <c r="CIP60" s="18"/>
      <c r="CIQ60" s="18"/>
      <c r="CIR60" s="18"/>
      <c r="CIS60" s="18"/>
      <c r="CIT60" s="18"/>
      <c r="CIU60" s="18"/>
      <c r="CIV60" s="18"/>
      <c r="CIW60" s="18"/>
      <c r="CIX60" s="18"/>
      <c r="CIY60" s="18"/>
      <c r="CIZ60" s="18"/>
      <c r="CJA60" s="18"/>
      <c r="CJB60" s="18"/>
      <c r="CJC60" s="18"/>
      <c r="CJD60" s="18"/>
      <c r="CJE60" s="18"/>
      <c r="CJF60" s="18"/>
      <c r="CJG60" s="18"/>
      <c r="CJH60" s="18"/>
      <c r="CJI60" s="18"/>
      <c r="CJJ60" s="18"/>
      <c r="CJK60" s="18"/>
      <c r="CJL60" s="18"/>
      <c r="CJM60" s="18"/>
      <c r="CJN60" s="18"/>
      <c r="CJO60" s="18"/>
      <c r="CJP60" s="18"/>
      <c r="CJQ60" s="18"/>
      <c r="CJR60" s="18"/>
      <c r="CJS60" s="18"/>
      <c r="CJT60" s="18"/>
      <c r="CJU60" s="18"/>
      <c r="CJV60" s="18"/>
      <c r="CJW60" s="18"/>
      <c r="CJX60" s="18"/>
      <c r="CJY60" s="18"/>
      <c r="CJZ60" s="18"/>
      <c r="CKA60" s="18"/>
      <c r="CKB60" s="18"/>
      <c r="CKC60" s="18"/>
      <c r="CKD60" s="18"/>
      <c r="CKE60" s="18"/>
      <c r="CKF60" s="18"/>
      <c r="CKG60" s="18"/>
      <c r="CKH60" s="18"/>
      <c r="CKI60" s="18"/>
      <c r="CKJ60" s="18"/>
      <c r="CKK60" s="18"/>
      <c r="CKL60" s="18"/>
      <c r="CKM60" s="18"/>
      <c r="CKN60" s="18"/>
      <c r="CKO60" s="18"/>
      <c r="CKP60" s="18"/>
      <c r="CKQ60" s="18"/>
      <c r="CKR60" s="18"/>
      <c r="CKS60" s="18"/>
      <c r="CKT60" s="18"/>
      <c r="CKU60" s="18"/>
      <c r="CKV60" s="18"/>
      <c r="CKW60" s="18"/>
      <c r="CKX60" s="18"/>
      <c r="CKY60" s="18"/>
      <c r="CKZ60" s="18"/>
      <c r="CLA60" s="18"/>
      <c r="CLB60" s="18"/>
      <c r="CLC60" s="18"/>
      <c r="CLD60" s="18"/>
      <c r="CLE60" s="18"/>
      <c r="CLF60" s="18"/>
      <c r="CLG60" s="18"/>
      <c r="CLH60" s="18"/>
      <c r="CLI60" s="18"/>
      <c r="CLJ60" s="18"/>
      <c r="CLK60" s="18"/>
      <c r="CLL60" s="18"/>
      <c r="CLM60" s="18"/>
      <c r="CLN60" s="18"/>
      <c r="CLO60" s="18"/>
      <c r="CLP60" s="18"/>
      <c r="CLQ60" s="18"/>
      <c r="CLR60" s="18"/>
      <c r="CLS60" s="18"/>
      <c r="CLT60" s="18"/>
      <c r="CLU60" s="18"/>
      <c r="CLV60" s="18"/>
      <c r="CLW60" s="18"/>
      <c r="CLX60" s="18"/>
      <c r="CLY60" s="18"/>
      <c r="CLZ60" s="18"/>
      <c r="CMA60" s="18"/>
      <c r="CMB60" s="18"/>
      <c r="CMC60" s="18"/>
      <c r="CMD60" s="18"/>
      <c r="CME60" s="18"/>
      <c r="CMF60" s="18"/>
      <c r="CMG60" s="18"/>
      <c r="CMH60" s="18"/>
      <c r="CMI60" s="18"/>
      <c r="CMJ60" s="18"/>
      <c r="CMK60" s="18"/>
      <c r="CML60" s="18"/>
      <c r="CMM60" s="18"/>
      <c r="CMN60" s="18"/>
      <c r="CMO60" s="18"/>
      <c r="CMP60" s="18"/>
      <c r="CMQ60" s="18"/>
      <c r="CMR60" s="18"/>
      <c r="CMS60" s="18"/>
      <c r="CMT60" s="18"/>
      <c r="CMU60" s="18"/>
      <c r="CMV60" s="18"/>
      <c r="CMW60" s="18"/>
      <c r="CMX60" s="18"/>
      <c r="CMY60" s="18"/>
      <c r="CMZ60" s="18"/>
      <c r="CNA60" s="18"/>
      <c r="CNB60" s="18"/>
      <c r="CNC60" s="18"/>
      <c r="CND60" s="18"/>
      <c r="CNE60" s="18"/>
      <c r="CNF60" s="18"/>
      <c r="CNG60" s="18"/>
      <c r="CNH60" s="18"/>
      <c r="CNI60" s="18"/>
      <c r="CNJ60" s="18"/>
      <c r="CNK60" s="18"/>
      <c r="CNL60" s="18"/>
      <c r="CNM60" s="18"/>
      <c r="CNN60" s="18"/>
      <c r="CNO60" s="18"/>
      <c r="CNP60" s="18"/>
      <c r="CNQ60" s="18"/>
      <c r="CNR60" s="18"/>
      <c r="CNS60" s="18"/>
      <c r="CNT60" s="18"/>
      <c r="CNU60" s="18"/>
      <c r="CNV60" s="18"/>
      <c r="CNW60" s="18"/>
      <c r="CNX60" s="18"/>
      <c r="CNY60" s="18"/>
      <c r="CNZ60" s="18"/>
      <c r="COA60" s="18"/>
      <c r="COB60" s="18"/>
      <c r="COC60" s="18"/>
      <c r="COD60" s="18"/>
      <c r="COE60" s="18"/>
      <c r="COF60" s="18"/>
      <c r="COG60" s="18"/>
      <c r="COH60" s="18"/>
      <c r="COI60" s="18"/>
      <c r="COJ60" s="18"/>
      <c r="COK60" s="18"/>
      <c r="COL60" s="18"/>
      <c r="COM60" s="18"/>
      <c r="CON60" s="18"/>
      <c r="COO60" s="18"/>
      <c r="COP60" s="18"/>
      <c r="COQ60" s="18"/>
      <c r="COR60" s="18"/>
      <c r="COS60" s="18"/>
      <c r="COT60" s="18"/>
      <c r="COU60" s="18"/>
      <c r="COV60" s="18"/>
      <c r="COW60" s="18"/>
      <c r="COX60" s="18"/>
      <c r="COY60" s="18"/>
      <c r="COZ60" s="18"/>
      <c r="CPA60" s="18"/>
      <c r="CPB60" s="18"/>
      <c r="CPC60" s="18"/>
      <c r="CPD60" s="18"/>
      <c r="CPE60" s="18"/>
      <c r="CPF60" s="18"/>
      <c r="CPG60" s="18"/>
      <c r="CPH60" s="18"/>
      <c r="CPI60" s="18"/>
      <c r="CPJ60" s="18"/>
      <c r="CPK60" s="18"/>
      <c r="CPL60" s="18"/>
      <c r="CPM60" s="18"/>
      <c r="CPN60" s="18"/>
      <c r="CPO60" s="18"/>
      <c r="CPP60" s="18"/>
      <c r="CPQ60" s="18"/>
      <c r="CPR60" s="18"/>
      <c r="CPS60" s="18"/>
      <c r="CPT60" s="18"/>
      <c r="CPU60" s="18"/>
      <c r="CPV60" s="18"/>
      <c r="CPW60" s="18"/>
      <c r="CPX60" s="18"/>
      <c r="CPY60" s="18"/>
      <c r="CPZ60" s="18"/>
      <c r="CQA60" s="18"/>
      <c r="CQB60" s="18"/>
      <c r="CQC60" s="18"/>
      <c r="CQD60" s="18"/>
      <c r="CQE60" s="18"/>
      <c r="CQF60" s="18"/>
      <c r="CQG60" s="18"/>
      <c r="CQH60" s="18"/>
      <c r="CQI60" s="18"/>
      <c r="CQJ60" s="18"/>
      <c r="CQK60" s="18"/>
      <c r="CQL60" s="18"/>
      <c r="CQM60" s="18"/>
      <c r="CQN60" s="18"/>
      <c r="CQO60" s="18"/>
      <c r="CQP60" s="18"/>
      <c r="CQQ60" s="18"/>
      <c r="CQR60" s="18"/>
      <c r="CQS60" s="18"/>
      <c r="CQT60" s="18"/>
      <c r="CQU60" s="18"/>
      <c r="CQV60" s="18"/>
      <c r="CQW60" s="18"/>
      <c r="CQX60" s="18"/>
      <c r="CQY60" s="18"/>
      <c r="CQZ60" s="18"/>
      <c r="CRA60" s="18"/>
      <c r="CRB60" s="18"/>
      <c r="CRC60" s="18"/>
      <c r="CRD60" s="18"/>
      <c r="CRE60" s="18"/>
      <c r="CRF60" s="18"/>
      <c r="CRG60" s="18"/>
      <c r="CRH60" s="18"/>
      <c r="CRI60" s="18"/>
      <c r="CRJ60" s="18"/>
      <c r="CRK60" s="18"/>
      <c r="CRL60" s="18"/>
      <c r="CRM60" s="18"/>
      <c r="CRN60" s="18"/>
      <c r="CRO60" s="18"/>
      <c r="CRP60" s="18"/>
      <c r="CRQ60" s="18"/>
      <c r="CRR60" s="18"/>
      <c r="CRS60" s="18"/>
      <c r="CRT60" s="18"/>
      <c r="CRU60" s="18"/>
      <c r="CRV60" s="18"/>
      <c r="CRW60" s="18"/>
      <c r="CRX60" s="18"/>
      <c r="CRY60" s="18"/>
      <c r="CRZ60" s="18"/>
      <c r="CSA60" s="18"/>
      <c r="CSB60" s="18"/>
      <c r="CSC60" s="18"/>
      <c r="CSD60" s="18"/>
      <c r="CSE60" s="18"/>
      <c r="CSF60" s="18"/>
      <c r="CSG60" s="18"/>
      <c r="CSH60" s="18"/>
      <c r="CSI60" s="18"/>
      <c r="CSJ60" s="18"/>
      <c r="CSK60" s="18"/>
      <c r="CSL60" s="18"/>
      <c r="CSM60" s="18"/>
      <c r="CSN60" s="18"/>
      <c r="CSO60" s="18"/>
      <c r="CSP60" s="18"/>
      <c r="CSQ60" s="18"/>
      <c r="CSR60" s="18"/>
      <c r="CSS60" s="18"/>
      <c r="CST60" s="18"/>
      <c r="CSU60" s="18"/>
      <c r="CSV60" s="18"/>
      <c r="CSW60" s="18"/>
      <c r="CSX60" s="18"/>
      <c r="CSY60" s="18"/>
      <c r="CSZ60" s="18"/>
      <c r="CTA60" s="18"/>
      <c r="CTB60" s="18"/>
      <c r="CTC60" s="18"/>
      <c r="CTD60" s="18"/>
      <c r="CTE60" s="18"/>
      <c r="CTF60" s="18"/>
      <c r="CTG60" s="18"/>
      <c r="CTH60" s="18"/>
      <c r="CTI60" s="18"/>
      <c r="CTJ60" s="18"/>
      <c r="CTK60" s="18"/>
      <c r="CTL60" s="18"/>
      <c r="CTM60" s="18"/>
      <c r="CTN60" s="18"/>
      <c r="CTO60" s="18"/>
      <c r="CTP60" s="18"/>
      <c r="CTQ60" s="18"/>
      <c r="CTR60" s="18"/>
      <c r="CTS60" s="18"/>
      <c r="CTT60" s="18"/>
      <c r="CTU60" s="18"/>
      <c r="CTV60" s="18"/>
      <c r="CTW60" s="18"/>
      <c r="CTX60" s="18"/>
      <c r="CTY60" s="18"/>
      <c r="CTZ60" s="18"/>
      <c r="CUA60" s="18"/>
      <c r="CUB60" s="18"/>
      <c r="CUC60" s="18"/>
      <c r="CUD60" s="18"/>
      <c r="CUE60" s="18"/>
      <c r="CUF60" s="18"/>
      <c r="CUG60" s="18"/>
      <c r="CUH60" s="18"/>
      <c r="CUI60" s="18"/>
      <c r="CUJ60" s="18"/>
      <c r="CUK60" s="18"/>
      <c r="CUL60" s="18"/>
      <c r="CUM60" s="18"/>
      <c r="CUN60" s="18"/>
      <c r="CUO60" s="18"/>
      <c r="CUP60" s="18"/>
      <c r="CUQ60" s="18"/>
      <c r="CUR60" s="18"/>
      <c r="CUS60" s="18"/>
      <c r="CUT60" s="18"/>
      <c r="CUU60" s="18"/>
      <c r="CUV60" s="18"/>
      <c r="CUW60" s="18"/>
      <c r="CUX60" s="18"/>
      <c r="CUY60" s="18"/>
      <c r="CUZ60" s="18"/>
      <c r="CVA60" s="18"/>
      <c r="CVB60" s="18"/>
      <c r="CVC60" s="18"/>
      <c r="CVD60" s="18"/>
      <c r="CVE60" s="18"/>
      <c r="CVF60" s="18"/>
      <c r="CVG60" s="18"/>
      <c r="CVH60" s="18"/>
      <c r="CVI60" s="18"/>
      <c r="CVJ60" s="18"/>
      <c r="CVK60" s="18"/>
      <c r="CVL60" s="18"/>
      <c r="CVM60" s="18"/>
      <c r="CVN60" s="18"/>
      <c r="CVO60" s="18"/>
      <c r="CVP60" s="18"/>
      <c r="CVQ60" s="18"/>
      <c r="CVR60" s="18"/>
      <c r="CVS60" s="18"/>
      <c r="CVT60" s="18"/>
      <c r="CVU60" s="18"/>
      <c r="CVV60" s="18"/>
      <c r="CVW60" s="18"/>
      <c r="CVX60" s="18"/>
      <c r="CVY60" s="18"/>
      <c r="CVZ60" s="18"/>
      <c r="CWA60" s="18"/>
      <c r="CWB60" s="18"/>
      <c r="CWC60" s="18"/>
      <c r="CWD60" s="18"/>
      <c r="CWE60" s="18"/>
      <c r="CWF60" s="18"/>
      <c r="CWG60" s="18"/>
      <c r="CWH60" s="18"/>
      <c r="CWI60" s="18"/>
      <c r="CWJ60" s="18"/>
      <c r="CWK60" s="18"/>
      <c r="CWL60" s="18"/>
      <c r="CWM60" s="18"/>
      <c r="CWN60" s="18"/>
      <c r="CWO60" s="18"/>
      <c r="CWP60" s="18"/>
      <c r="CWQ60" s="18"/>
      <c r="CWR60" s="18"/>
      <c r="CWS60" s="18"/>
      <c r="CWT60" s="18"/>
      <c r="CWU60" s="18"/>
      <c r="CWV60" s="18"/>
      <c r="CWW60" s="18"/>
      <c r="CWX60" s="18"/>
      <c r="CWY60" s="18"/>
      <c r="CWZ60" s="18"/>
      <c r="CXA60" s="18"/>
      <c r="CXB60" s="18"/>
      <c r="CXC60" s="18"/>
      <c r="CXD60" s="18"/>
      <c r="CXE60" s="18"/>
      <c r="CXF60" s="18"/>
      <c r="CXG60" s="18"/>
      <c r="CXH60" s="18"/>
      <c r="CXI60" s="18"/>
      <c r="CXJ60" s="18"/>
      <c r="CXK60" s="18"/>
      <c r="CXL60" s="18"/>
      <c r="CXM60" s="18"/>
      <c r="CXN60" s="18"/>
      <c r="CXO60" s="18"/>
      <c r="CXP60" s="18"/>
      <c r="CXQ60" s="18"/>
      <c r="CXR60" s="18"/>
      <c r="CXS60" s="18"/>
      <c r="CXT60" s="18"/>
      <c r="CXU60" s="18"/>
      <c r="CXV60" s="18"/>
      <c r="CXW60" s="18"/>
      <c r="CXX60" s="18"/>
      <c r="CXY60" s="18"/>
      <c r="CXZ60" s="18"/>
      <c r="CYA60" s="18"/>
      <c r="CYB60" s="18"/>
      <c r="CYC60" s="18"/>
      <c r="CYD60" s="18"/>
      <c r="CYE60" s="18"/>
      <c r="CYF60" s="18"/>
      <c r="CYG60" s="18"/>
      <c r="CYH60" s="18"/>
      <c r="CYI60" s="18"/>
      <c r="CYJ60" s="18"/>
      <c r="CYK60" s="18"/>
      <c r="CYL60" s="18"/>
      <c r="CYM60" s="18"/>
      <c r="CYN60" s="18"/>
      <c r="CYO60" s="18"/>
      <c r="CYP60" s="18"/>
      <c r="CYQ60" s="18"/>
      <c r="CYR60" s="18"/>
      <c r="CYS60" s="18"/>
      <c r="CYT60" s="18"/>
      <c r="CYU60" s="18"/>
      <c r="CYV60" s="18"/>
      <c r="CYW60" s="18"/>
      <c r="CYX60" s="18"/>
      <c r="CYY60" s="18"/>
      <c r="CYZ60" s="18"/>
      <c r="CZA60" s="18"/>
      <c r="CZB60" s="18"/>
      <c r="CZC60" s="18"/>
      <c r="CZD60" s="18"/>
      <c r="CZE60" s="18"/>
      <c r="CZF60" s="18"/>
      <c r="CZG60" s="18"/>
      <c r="CZH60" s="18"/>
      <c r="CZI60" s="18"/>
      <c r="CZJ60" s="18"/>
      <c r="CZK60" s="18"/>
      <c r="CZL60" s="18"/>
      <c r="CZM60" s="18"/>
      <c r="CZN60" s="18"/>
      <c r="CZO60" s="18"/>
      <c r="CZP60" s="18"/>
      <c r="CZQ60" s="18"/>
      <c r="CZR60" s="18"/>
      <c r="CZS60" s="18"/>
      <c r="CZT60" s="18"/>
      <c r="CZU60" s="18"/>
      <c r="CZV60" s="18"/>
      <c r="CZW60" s="18"/>
      <c r="CZX60" s="18"/>
      <c r="CZY60" s="18"/>
      <c r="CZZ60" s="18"/>
      <c r="DAA60" s="18"/>
      <c r="DAB60" s="18"/>
      <c r="DAC60" s="18"/>
      <c r="DAD60" s="18"/>
      <c r="DAE60" s="18"/>
      <c r="DAF60" s="18"/>
      <c r="DAG60" s="18"/>
      <c r="DAH60" s="18"/>
      <c r="DAI60" s="18"/>
      <c r="DAJ60" s="18"/>
      <c r="DAK60" s="18"/>
      <c r="DAL60" s="18"/>
      <c r="DAM60" s="18"/>
      <c r="DAN60" s="18"/>
      <c r="DAO60" s="18"/>
      <c r="DAP60" s="18"/>
      <c r="DAQ60" s="18"/>
      <c r="DAR60" s="18"/>
      <c r="DAS60" s="18"/>
      <c r="DAT60" s="18"/>
      <c r="DAU60" s="18"/>
      <c r="DAV60" s="18"/>
      <c r="DAW60" s="18"/>
      <c r="DAX60" s="18"/>
      <c r="DAY60" s="18"/>
      <c r="DAZ60" s="18"/>
      <c r="DBA60" s="18"/>
      <c r="DBB60" s="18"/>
      <c r="DBC60" s="18"/>
      <c r="DBD60" s="18"/>
      <c r="DBE60" s="18"/>
      <c r="DBF60" s="18"/>
      <c r="DBG60" s="18"/>
      <c r="DBH60" s="18"/>
      <c r="DBI60" s="18"/>
      <c r="DBJ60" s="18"/>
      <c r="DBK60" s="18"/>
      <c r="DBL60" s="18"/>
      <c r="DBM60" s="18"/>
      <c r="DBN60" s="18"/>
      <c r="DBO60" s="18"/>
      <c r="DBP60" s="18"/>
      <c r="DBQ60" s="18"/>
      <c r="DBR60" s="18"/>
      <c r="DBS60" s="18"/>
      <c r="DBT60" s="18"/>
      <c r="DBU60" s="18"/>
      <c r="DBV60" s="18"/>
      <c r="DBW60" s="18"/>
      <c r="DBX60" s="18"/>
      <c r="DBY60" s="18"/>
      <c r="DBZ60" s="18"/>
      <c r="DCA60" s="18"/>
      <c r="DCB60" s="18"/>
      <c r="DCC60" s="18"/>
      <c r="DCD60" s="18"/>
      <c r="DCE60" s="18"/>
      <c r="DCF60" s="18"/>
      <c r="DCG60" s="18"/>
      <c r="DCH60" s="18"/>
      <c r="DCI60" s="18"/>
      <c r="DCJ60" s="18"/>
      <c r="DCK60" s="18"/>
      <c r="DCL60" s="18"/>
      <c r="DCM60" s="18"/>
      <c r="DCN60" s="18"/>
      <c r="DCO60" s="18"/>
      <c r="DCP60" s="18"/>
      <c r="DCQ60" s="18"/>
      <c r="DCR60" s="18"/>
      <c r="DCS60" s="18"/>
      <c r="DCT60" s="18"/>
      <c r="DCU60" s="18"/>
      <c r="DCV60" s="18"/>
      <c r="DCW60" s="18"/>
      <c r="DCX60" s="18"/>
      <c r="DCY60" s="18"/>
      <c r="DCZ60" s="18"/>
      <c r="DDA60" s="18"/>
      <c r="DDB60" s="18"/>
      <c r="DDC60" s="18"/>
      <c r="DDD60" s="18"/>
      <c r="DDE60" s="18"/>
      <c r="DDF60" s="18"/>
      <c r="DDG60" s="18"/>
      <c r="DDH60" s="18"/>
      <c r="DDI60" s="18"/>
      <c r="DDJ60" s="18"/>
      <c r="DDK60" s="18"/>
      <c r="DDL60" s="18"/>
      <c r="DDM60" s="18"/>
      <c r="DDN60" s="18"/>
      <c r="DDO60" s="18"/>
      <c r="DDP60" s="18"/>
      <c r="DDQ60" s="18"/>
      <c r="DDR60" s="18"/>
      <c r="DDS60" s="18"/>
      <c r="DDT60" s="18"/>
      <c r="DDU60" s="18"/>
      <c r="DDV60" s="18"/>
      <c r="DDW60" s="18"/>
      <c r="DDX60" s="18"/>
      <c r="DDY60" s="18"/>
      <c r="DDZ60" s="18"/>
      <c r="DEA60" s="18"/>
      <c r="DEB60" s="18"/>
      <c r="DEC60" s="18"/>
      <c r="DED60" s="18"/>
      <c r="DEE60" s="18"/>
      <c r="DEF60" s="18"/>
      <c r="DEG60" s="18"/>
      <c r="DEH60" s="18"/>
      <c r="DEI60" s="18"/>
      <c r="DEJ60" s="18"/>
      <c r="DEK60" s="18"/>
      <c r="DEL60" s="18"/>
      <c r="DEM60" s="18"/>
      <c r="DEN60" s="18"/>
      <c r="DEO60" s="18"/>
      <c r="DEP60" s="18"/>
      <c r="DEQ60" s="18"/>
      <c r="DER60" s="18"/>
      <c r="DES60" s="18"/>
      <c r="DET60" s="18"/>
      <c r="DEU60" s="18"/>
      <c r="DEV60" s="18"/>
      <c r="DEW60" s="18"/>
      <c r="DEX60" s="18"/>
      <c r="DEY60" s="18"/>
      <c r="DEZ60" s="18"/>
      <c r="DFA60" s="18"/>
      <c r="DFB60" s="18"/>
      <c r="DFC60" s="18"/>
      <c r="DFD60" s="18"/>
      <c r="DFE60" s="18"/>
      <c r="DFF60" s="18"/>
      <c r="DFG60" s="18"/>
      <c r="DFH60" s="18"/>
      <c r="DFI60" s="18"/>
      <c r="DFJ60" s="18"/>
      <c r="DFK60" s="18"/>
      <c r="DFL60" s="18"/>
      <c r="DFM60" s="18"/>
      <c r="DFN60" s="18"/>
      <c r="DFO60" s="18"/>
      <c r="DFP60" s="18"/>
      <c r="DFQ60" s="18"/>
      <c r="DFR60" s="18"/>
      <c r="DFS60" s="18"/>
      <c r="DFT60" s="18"/>
      <c r="DFU60" s="18"/>
      <c r="DFV60" s="18"/>
      <c r="DFW60" s="18"/>
      <c r="DFX60" s="18"/>
      <c r="DFY60" s="18"/>
      <c r="DFZ60" s="18"/>
      <c r="DGA60" s="18"/>
      <c r="DGB60" s="18"/>
      <c r="DGC60" s="18"/>
      <c r="DGD60" s="18"/>
      <c r="DGE60" s="18"/>
      <c r="DGF60" s="18"/>
      <c r="DGG60" s="18"/>
      <c r="DGH60" s="18"/>
      <c r="DGI60" s="18"/>
      <c r="DGJ60" s="18"/>
      <c r="DGK60" s="18"/>
      <c r="DGL60" s="18"/>
      <c r="DGM60" s="18"/>
      <c r="DGN60" s="18"/>
      <c r="DGO60" s="18"/>
      <c r="DGP60" s="18"/>
      <c r="DGQ60" s="18"/>
      <c r="DGR60" s="18"/>
      <c r="DGS60" s="18"/>
      <c r="DGT60" s="18"/>
      <c r="DGU60" s="18"/>
      <c r="DGV60" s="18"/>
      <c r="DGW60" s="18"/>
      <c r="DGX60" s="18"/>
      <c r="DGY60" s="18"/>
      <c r="DGZ60" s="18"/>
      <c r="DHA60" s="18"/>
      <c r="DHB60" s="18"/>
      <c r="DHC60" s="18"/>
      <c r="DHD60" s="18"/>
      <c r="DHE60" s="18"/>
      <c r="DHF60" s="18"/>
      <c r="DHG60" s="18"/>
      <c r="DHH60" s="18"/>
      <c r="DHI60" s="18"/>
      <c r="DHJ60" s="18"/>
      <c r="DHK60" s="18"/>
      <c r="DHL60" s="18"/>
      <c r="DHM60" s="18"/>
      <c r="DHN60" s="18"/>
      <c r="DHO60" s="18"/>
      <c r="DHP60" s="18"/>
      <c r="DHQ60" s="18"/>
      <c r="DHR60" s="18"/>
      <c r="DHS60" s="18"/>
      <c r="DHT60" s="18"/>
      <c r="DHU60" s="18"/>
      <c r="DHV60" s="18"/>
      <c r="DHW60" s="18"/>
      <c r="DHX60" s="18"/>
      <c r="DHY60" s="18"/>
      <c r="DHZ60" s="18"/>
      <c r="DIA60" s="18"/>
      <c r="DIB60" s="18"/>
      <c r="DIC60" s="18"/>
      <c r="DID60" s="18"/>
      <c r="DIE60" s="18"/>
      <c r="DIF60" s="18"/>
      <c r="DIG60" s="18"/>
      <c r="DIH60" s="18"/>
      <c r="DII60" s="18"/>
      <c r="DIJ60" s="18"/>
      <c r="DIK60" s="18"/>
      <c r="DIL60" s="18"/>
      <c r="DIM60" s="18"/>
      <c r="DIN60" s="18"/>
      <c r="DIO60" s="18"/>
      <c r="DIP60" s="18"/>
      <c r="DIQ60" s="18"/>
      <c r="DIR60" s="18"/>
      <c r="DIS60" s="18"/>
      <c r="DIT60" s="18"/>
      <c r="DIU60" s="18"/>
      <c r="DIV60" s="18"/>
      <c r="DIW60" s="18"/>
      <c r="DIX60" s="18"/>
      <c r="DIY60" s="18"/>
      <c r="DIZ60" s="18"/>
      <c r="DJA60" s="18"/>
      <c r="DJB60" s="18"/>
      <c r="DJC60" s="18"/>
      <c r="DJD60" s="18"/>
      <c r="DJE60" s="18"/>
      <c r="DJF60" s="18"/>
      <c r="DJG60" s="18"/>
      <c r="DJH60" s="18"/>
      <c r="DJI60" s="18"/>
      <c r="DJJ60" s="18"/>
      <c r="DJK60" s="18"/>
      <c r="DJL60" s="18"/>
      <c r="DJM60" s="18"/>
      <c r="DJN60" s="18"/>
      <c r="DJO60" s="18"/>
      <c r="DJP60" s="18"/>
      <c r="DJQ60" s="18"/>
      <c r="DJR60" s="18"/>
      <c r="DJS60" s="18"/>
      <c r="DJT60" s="18"/>
      <c r="DJU60" s="18"/>
      <c r="DJV60" s="18"/>
      <c r="DJW60" s="18"/>
      <c r="DJX60" s="18"/>
      <c r="DJY60" s="18"/>
      <c r="DJZ60" s="18"/>
      <c r="DKA60" s="18"/>
      <c r="DKB60" s="18"/>
      <c r="DKC60" s="18"/>
      <c r="DKD60" s="18"/>
      <c r="DKE60" s="18"/>
      <c r="DKF60" s="18"/>
      <c r="DKG60" s="18"/>
      <c r="DKH60" s="18"/>
      <c r="DKI60" s="18"/>
      <c r="DKJ60" s="18"/>
      <c r="DKK60" s="18"/>
      <c r="DKL60" s="18"/>
      <c r="DKM60" s="18"/>
      <c r="DKN60" s="18"/>
      <c r="DKO60" s="18"/>
      <c r="DKP60" s="18"/>
      <c r="DKQ60" s="18"/>
      <c r="DKR60" s="18"/>
      <c r="DKS60" s="18"/>
      <c r="DKT60" s="18"/>
      <c r="DKU60" s="18"/>
      <c r="DKV60" s="18"/>
      <c r="DKW60" s="18"/>
      <c r="DKX60" s="18"/>
      <c r="DKY60" s="18"/>
      <c r="DKZ60" s="18"/>
      <c r="DLA60" s="18"/>
      <c r="DLB60" s="18"/>
      <c r="DLC60" s="18"/>
      <c r="DLD60" s="18"/>
      <c r="DLE60" s="18"/>
      <c r="DLF60" s="18"/>
      <c r="DLG60" s="18"/>
      <c r="DLH60" s="18"/>
      <c r="DLI60" s="18"/>
      <c r="DLJ60" s="18"/>
      <c r="DLK60" s="18"/>
      <c r="DLL60" s="18"/>
      <c r="DLM60" s="18"/>
      <c r="DLN60" s="18"/>
      <c r="DLO60" s="18"/>
      <c r="DLP60" s="18"/>
      <c r="DLQ60" s="18"/>
      <c r="DLR60" s="18"/>
      <c r="DLS60" s="18"/>
      <c r="DLT60" s="18"/>
      <c r="DLU60" s="18"/>
      <c r="DLV60" s="18"/>
      <c r="DLW60" s="18"/>
      <c r="DLX60" s="18"/>
      <c r="DLY60" s="18"/>
      <c r="DLZ60" s="18"/>
      <c r="DMA60" s="18"/>
      <c r="DMB60" s="18"/>
      <c r="DMC60" s="18"/>
      <c r="DMD60" s="18"/>
      <c r="DME60" s="18"/>
      <c r="DMF60" s="18"/>
      <c r="DMG60" s="18"/>
      <c r="DMH60" s="18"/>
      <c r="DMI60" s="18"/>
      <c r="DMJ60" s="18"/>
      <c r="DMK60" s="18"/>
      <c r="DML60" s="18"/>
      <c r="DMM60" s="18"/>
      <c r="DMN60" s="18"/>
      <c r="DMO60" s="18"/>
      <c r="DMP60" s="18"/>
      <c r="DMQ60" s="18"/>
      <c r="DMR60" s="18"/>
      <c r="DMS60" s="18"/>
      <c r="DMT60" s="18"/>
      <c r="DMU60" s="18"/>
      <c r="DMV60" s="18"/>
      <c r="DMW60" s="18"/>
      <c r="DMX60" s="18"/>
      <c r="DMY60" s="18"/>
      <c r="DMZ60" s="18"/>
      <c r="DNA60" s="18"/>
      <c r="DNB60" s="18"/>
      <c r="DNC60" s="18"/>
      <c r="DND60" s="18"/>
      <c r="DNE60" s="18"/>
      <c r="DNF60" s="18"/>
      <c r="DNG60" s="18"/>
      <c r="DNH60" s="18"/>
      <c r="DNI60" s="18"/>
      <c r="DNJ60" s="18"/>
      <c r="DNK60" s="18"/>
      <c r="DNL60" s="18"/>
      <c r="DNM60" s="18"/>
      <c r="DNN60" s="18"/>
      <c r="DNO60" s="18"/>
      <c r="DNP60" s="18"/>
      <c r="DNQ60" s="18"/>
      <c r="DNR60" s="18"/>
      <c r="DNS60" s="18"/>
      <c r="DNT60" s="18"/>
      <c r="DNU60" s="18"/>
      <c r="DNV60" s="18"/>
      <c r="DNW60" s="18"/>
      <c r="DNX60" s="18"/>
      <c r="DNY60" s="18"/>
      <c r="DNZ60" s="18"/>
      <c r="DOA60" s="18"/>
      <c r="DOB60" s="18"/>
      <c r="DOC60" s="18"/>
      <c r="DOD60" s="18"/>
      <c r="DOE60" s="18"/>
      <c r="DOF60" s="18"/>
      <c r="DOG60" s="18"/>
      <c r="DOH60" s="18"/>
      <c r="DOI60" s="18"/>
      <c r="DOJ60" s="18"/>
      <c r="DOK60" s="18"/>
      <c r="DOL60" s="18"/>
      <c r="DOM60" s="18"/>
      <c r="DON60" s="18"/>
      <c r="DOO60" s="18"/>
      <c r="DOP60" s="18"/>
      <c r="DOQ60" s="18"/>
      <c r="DOR60" s="18"/>
      <c r="DOS60" s="18"/>
      <c r="DOT60" s="18"/>
      <c r="DOU60" s="18"/>
      <c r="DOV60" s="18"/>
      <c r="DOW60" s="18"/>
      <c r="DOX60" s="18"/>
      <c r="DOY60" s="18"/>
      <c r="DOZ60" s="18"/>
      <c r="DPA60" s="18"/>
      <c r="DPB60" s="18"/>
      <c r="DPC60" s="18"/>
      <c r="DPD60" s="18"/>
      <c r="DPE60" s="18"/>
      <c r="DPF60" s="18"/>
      <c r="DPG60" s="18"/>
      <c r="DPH60" s="18"/>
      <c r="DPI60" s="18"/>
      <c r="DPJ60" s="18"/>
      <c r="DPK60" s="18"/>
      <c r="DPL60" s="18"/>
      <c r="DPM60" s="18"/>
      <c r="DPN60" s="18"/>
      <c r="DPO60" s="18"/>
      <c r="DPP60" s="18"/>
      <c r="DPQ60" s="18"/>
      <c r="DPR60" s="18"/>
      <c r="DPS60" s="18"/>
      <c r="DPT60" s="18"/>
      <c r="DPU60" s="18"/>
      <c r="DPV60" s="18"/>
      <c r="DPW60" s="18"/>
      <c r="DPX60" s="18"/>
      <c r="DPY60" s="18"/>
      <c r="DPZ60" s="18"/>
      <c r="DQA60" s="18"/>
      <c r="DQB60" s="18"/>
      <c r="DQC60" s="18"/>
      <c r="DQD60" s="18"/>
      <c r="DQE60" s="18"/>
      <c r="DQF60" s="18"/>
      <c r="DQG60" s="18"/>
      <c r="DQH60" s="18"/>
      <c r="DQI60" s="18"/>
      <c r="DQJ60" s="18"/>
      <c r="DQK60" s="18"/>
      <c r="DQL60" s="18"/>
      <c r="DQM60" s="18"/>
      <c r="DQN60" s="18"/>
      <c r="DQO60" s="18"/>
      <c r="DQP60" s="18"/>
      <c r="DQQ60" s="18"/>
      <c r="DQR60" s="18"/>
      <c r="DQS60" s="18"/>
      <c r="DQT60" s="18"/>
      <c r="DQU60" s="18"/>
      <c r="DQV60" s="18"/>
      <c r="DQW60" s="18"/>
      <c r="DQX60" s="18"/>
      <c r="DQY60" s="18"/>
      <c r="DQZ60" s="18"/>
      <c r="DRA60" s="18"/>
      <c r="DRB60" s="18"/>
      <c r="DRC60" s="18"/>
      <c r="DRD60" s="18"/>
      <c r="DRE60" s="18"/>
      <c r="DRF60" s="18"/>
      <c r="DRG60" s="18"/>
      <c r="DRH60" s="18"/>
      <c r="DRI60" s="18"/>
      <c r="DRJ60" s="18"/>
      <c r="DRK60" s="18"/>
      <c r="DRL60" s="18"/>
      <c r="DRM60" s="18"/>
      <c r="DRN60" s="18"/>
      <c r="DRO60" s="18"/>
      <c r="DRP60" s="18"/>
      <c r="DRQ60" s="18"/>
      <c r="DRR60" s="18"/>
      <c r="DRS60" s="18"/>
      <c r="DRT60" s="18"/>
      <c r="DRU60" s="18"/>
      <c r="DRV60" s="18"/>
      <c r="DRW60" s="18"/>
      <c r="DRX60" s="18"/>
      <c r="DRY60" s="18"/>
      <c r="DRZ60" s="18"/>
      <c r="DSA60" s="18"/>
      <c r="DSB60" s="18"/>
      <c r="DSC60" s="18"/>
      <c r="DSD60" s="18"/>
      <c r="DSE60" s="18"/>
      <c r="DSF60" s="18"/>
      <c r="DSG60" s="18"/>
      <c r="DSH60" s="18"/>
      <c r="DSI60" s="18"/>
      <c r="DSJ60" s="18"/>
      <c r="DSK60" s="18"/>
      <c r="DSL60" s="18"/>
      <c r="DSM60" s="18"/>
      <c r="DSN60" s="18"/>
      <c r="DSO60" s="18"/>
      <c r="DSP60" s="18"/>
      <c r="DSQ60" s="18"/>
      <c r="DSR60" s="18"/>
      <c r="DSS60" s="18"/>
      <c r="DST60" s="18"/>
      <c r="DSU60" s="18"/>
      <c r="DSV60" s="18"/>
      <c r="DSW60" s="18"/>
      <c r="DSX60" s="18"/>
      <c r="DSY60" s="18"/>
      <c r="DSZ60" s="18"/>
      <c r="DTA60" s="18"/>
      <c r="DTB60" s="18"/>
      <c r="DTC60" s="18"/>
      <c r="DTD60" s="18"/>
      <c r="DTE60" s="18"/>
      <c r="DTF60" s="18"/>
      <c r="DTG60" s="18"/>
      <c r="DTH60" s="18"/>
      <c r="DTI60" s="18"/>
      <c r="DTJ60" s="18"/>
      <c r="DTK60" s="18"/>
      <c r="DTL60" s="18"/>
      <c r="DTM60" s="18"/>
      <c r="DTN60" s="18"/>
      <c r="DTO60" s="18"/>
      <c r="DTP60" s="18"/>
      <c r="DTQ60" s="18"/>
      <c r="DTR60" s="18"/>
      <c r="DTS60" s="18"/>
      <c r="DTT60" s="18"/>
      <c r="DTU60" s="18"/>
      <c r="DTV60" s="18"/>
      <c r="DTW60" s="18"/>
      <c r="DTX60" s="18"/>
      <c r="DTY60" s="18"/>
      <c r="DTZ60" s="18"/>
      <c r="DUA60" s="18"/>
      <c r="DUB60" s="18"/>
      <c r="DUC60" s="18"/>
      <c r="DUD60" s="18"/>
      <c r="DUE60" s="18"/>
      <c r="DUF60" s="18"/>
      <c r="DUG60" s="18"/>
      <c r="DUH60" s="18"/>
      <c r="DUI60" s="18"/>
      <c r="DUJ60" s="18"/>
      <c r="DUK60" s="18"/>
      <c r="DUL60" s="18"/>
      <c r="DUM60" s="18"/>
      <c r="DUN60" s="18"/>
      <c r="DUO60" s="18"/>
      <c r="DUP60" s="18"/>
      <c r="DUQ60" s="18"/>
      <c r="DUR60" s="18"/>
      <c r="DUS60" s="18"/>
      <c r="DUT60" s="18"/>
      <c r="DUU60" s="18"/>
      <c r="DUV60" s="18"/>
      <c r="DUW60" s="18"/>
      <c r="DUX60" s="18"/>
      <c r="DUY60" s="18"/>
      <c r="DUZ60" s="18"/>
      <c r="DVA60" s="18"/>
      <c r="DVB60" s="18"/>
      <c r="DVC60" s="18"/>
      <c r="DVD60" s="18"/>
      <c r="DVE60" s="18"/>
      <c r="DVF60" s="18"/>
      <c r="DVG60" s="18"/>
      <c r="DVH60" s="18"/>
      <c r="DVI60" s="18"/>
      <c r="DVJ60" s="18"/>
      <c r="DVK60" s="18"/>
      <c r="DVL60" s="18"/>
      <c r="DVM60" s="18"/>
      <c r="DVN60" s="18"/>
      <c r="DVO60" s="18"/>
      <c r="DVP60" s="18"/>
      <c r="DVQ60" s="18"/>
      <c r="DVR60" s="18"/>
      <c r="DVS60" s="18"/>
      <c r="DVT60" s="18"/>
      <c r="DVU60" s="18"/>
      <c r="DVV60" s="18"/>
      <c r="DVW60" s="18"/>
      <c r="DVX60" s="18"/>
      <c r="DVY60" s="18"/>
      <c r="DVZ60" s="18"/>
      <c r="DWA60" s="18"/>
      <c r="DWB60" s="18"/>
      <c r="DWC60" s="18"/>
      <c r="DWD60" s="18"/>
      <c r="DWE60" s="18"/>
      <c r="DWF60" s="18"/>
      <c r="DWG60" s="18"/>
      <c r="DWH60" s="18"/>
      <c r="DWI60" s="18"/>
      <c r="DWJ60" s="18"/>
      <c r="DWK60" s="18"/>
      <c r="DWL60" s="18"/>
      <c r="DWM60" s="18"/>
      <c r="DWN60" s="18"/>
      <c r="DWO60" s="18"/>
      <c r="DWP60" s="18"/>
      <c r="DWQ60" s="18"/>
      <c r="DWR60" s="18"/>
      <c r="DWS60" s="18"/>
      <c r="DWT60" s="18"/>
      <c r="DWU60" s="18"/>
      <c r="DWV60" s="18"/>
      <c r="DWW60" s="18"/>
      <c r="DWX60" s="18"/>
      <c r="DWY60" s="18"/>
      <c r="DWZ60" s="18"/>
      <c r="DXA60" s="18"/>
      <c r="DXB60" s="18"/>
      <c r="DXC60" s="18"/>
      <c r="DXD60" s="18"/>
      <c r="DXE60" s="18"/>
      <c r="DXF60" s="18"/>
      <c r="DXG60" s="18"/>
      <c r="DXH60" s="18"/>
      <c r="DXI60" s="18"/>
      <c r="DXJ60" s="18"/>
      <c r="DXK60" s="18"/>
      <c r="DXL60" s="18"/>
      <c r="DXM60" s="18"/>
      <c r="DXN60" s="18"/>
      <c r="DXO60" s="18"/>
      <c r="DXP60" s="18"/>
      <c r="DXQ60" s="18"/>
      <c r="DXR60" s="18"/>
      <c r="DXS60" s="18"/>
      <c r="DXT60" s="18"/>
      <c r="DXU60" s="18"/>
      <c r="DXV60" s="18"/>
      <c r="DXW60" s="18"/>
      <c r="DXX60" s="18"/>
      <c r="DXY60" s="18"/>
      <c r="DXZ60" s="18"/>
      <c r="DYA60" s="18"/>
      <c r="DYB60" s="18"/>
      <c r="DYC60" s="18"/>
      <c r="DYD60" s="18"/>
      <c r="DYE60" s="18"/>
      <c r="DYF60" s="18"/>
      <c r="DYG60" s="18"/>
      <c r="DYH60" s="18"/>
      <c r="DYI60" s="18"/>
      <c r="DYJ60" s="18"/>
      <c r="DYK60" s="18"/>
      <c r="DYL60" s="18"/>
      <c r="DYM60" s="18"/>
      <c r="DYN60" s="18"/>
      <c r="DYO60" s="18"/>
      <c r="DYP60" s="18"/>
      <c r="DYQ60" s="18"/>
      <c r="DYR60" s="18"/>
      <c r="DYS60" s="18"/>
      <c r="DYT60" s="18"/>
      <c r="DYU60" s="18"/>
      <c r="DYV60" s="18"/>
      <c r="DYW60" s="18"/>
      <c r="DYX60" s="18"/>
      <c r="DYY60" s="18"/>
      <c r="DYZ60" s="18"/>
      <c r="DZA60" s="18"/>
      <c r="DZB60" s="18"/>
      <c r="DZC60" s="18"/>
      <c r="DZD60" s="18"/>
      <c r="DZE60" s="18"/>
      <c r="DZF60" s="18"/>
      <c r="DZG60" s="18"/>
      <c r="DZH60" s="18"/>
      <c r="DZI60" s="18"/>
      <c r="DZJ60" s="18"/>
      <c r="DZK60" s="18"/>
      <c r="DZL60" s="18"/>
      <c r="DZM60" s="18"/>
      <c r="DZN60" s="18"/>
      <c r="DZO60" s="18"/>
      <c r="DZP60" s="18"/>
      <c r="DZQ60" s="18"/>
      <c r="DZR60" s="18"/>
      <c r="DZS60" s="18"/>
      <c r="DZT60" s="18"/>
      <c r="DZU60" s="18"/>
      <c r="DZV60" s="18"/>
      <c r="DZW60" s="18"/>
      <c r="DZX60" s="18"/>
      <c r="DZY60" s="18"/>
      <c r="DZZ60" s="18"/>
      <c r="EAA60" s="18"/>
      <c r="EAB60" s="18"/>
      <c r="EAC60" s="18"/>
      <c r="EAD60" s="18"/>
      <c r="EAE60" s="18"/>
      <c r="EAF60" s="18"/>
      <c r="EAG60" s="18"/>
      <c r="EAH60" s="18"/>
      <c r="EAI60" s="18"/>
      <c r="EAJ60" s="18"/>
      <c r="EAK60" s="18"/>
      <c r="EAL60" s="18"/>
      <c r="EAM60" s="18"/>
      <c r="EAN60" s="18"/>
      <c r="EAO60" s="18"/>
      <c r="EAP60" s="18"/>
      <c r="EAQ60" s="18"/>
      <c r="EAR60" s="18"/>
      <c r="EAS60" s="18"/>
      <c r="EAT60" s="18"/>
      <c r="EAU60" s="18"/>
      <c r="EAV60" s="18"/>
      <c r="EAW60" s="18"/>
      <c r="EAX60" s="18"/>
      <c r="EAY60" s="18"/>
      <c r="EAZ60" s="18"/>
      <c r="EBA60" s="18"/>
      <c r="EBB60" s="18"/>
      <c r="EBC60" s="18"/>
      <c r="EBD60" s="18"/>
      <c r="EBE60" s="18"/>
      <c r="EBF60" s="18"/>
      <c r="EBG60" s="18"/>
      <c r="EBH60" s="18"/>
      <c r="EBI60" s="18"/>
      <c r="EBJ60" s="18"/>
      <c r="EBK60" s="18"/>
      <c r="EBL60" s="18"/>
      <c r="EBM60" s="18"/>
      <c r="EBN60" s="18"/>
      <c r="EBO60" s="18"/>
      <c r="EBP60" s="18"/>
      <c r="EBQ60" s="18"/>
      <c r="EBR60" s="18"/>
      <c r="EBS60" s="18"/>
      <c r="EBT60" s="18"/>
      <c r="EBU60" s="18"/>
      <c r="EBV60" s="18"/>
      <c r="EBW60" s="18"/>
      <c r="EBX60" s="18"/>
      <c r="EBY60" s="18"/>
      <c r="EBZ60" s="18"/>
      <c r="ECA60" s="18"/>
      <c r="ECB60" s="18"/>
      <c r="ECC60" s="18"/>
      <c r="ECD60" s="18"/>
      <c r="ECE60" s="18"/>
      <c r="ECF60" s="18"/>
      <c r="ECG60" s="18"/>
      <c r="ECH60" s="18"/>
      <c r="ECI60" s="18"/>
      <c r="ECJ60" s="18"/>
      <c r="ECK60" s="18"/>
      <c r="ECL60" s="18"/>
      <c r="ECM60" s="18"/>
      <c r="ECN60" s="18"/>
      <c r="ECO60" s="18"/>
      <c r="ECP60" s="18"/>
      <c r="ECQ60" s="18"/>
      <c r="ECR60" s="18"/>
      <c r="ECS60" s="18"/>
      <c r="ECT60" s="18"/>
      <c r="ECU60" s="18"/>
      <c r="ECV60" s="18"/>
      <c r="ECW60" s="18"/>
      <c r="ECX60" s="18"/>
      <c r="ECY60" s="18"/>
      <c r="ECZ60" s="18"/>
      <c r="EDA60" s="18"/>
      <c r="EDB60" s="18"/>
      <c r="EDC60" s="18"/>
      <c r="EDD60" s="18"/>
      <c r="EDE60" s="18"/>
      <c r="EDF60" s="18"/>
      <c r="EDG60" s="18"/>
      <c r="EDH60" s="18"/>
      <c r="EDI60" s="18"/>
      <c r="EDJ60" s="18"/>
      <c r="EDK60" s="18"/>
      <c r="EDL60" s="18"/>
      <c r="EDM60" s="18"/>
      <c r="EDN60" s="18"/>
      <c r="EDO60" s="18"/>
      <c r="EDP60" s="18"/>
      <c r="EDQ60" s="18"/>
      <c r="EDR60" s="18"/>
      <c r="EDS60" s="18"/>
      <c r="EDT60" s="18"/>
      <c r="EDU60" s="18"/>
      <c r="EDV60" s="18"/>
      <c r="EDW60" s="18"/>
      <c r="EDX60" s="18"/>
      <c r="EDY60" s="18"/>
      <c r="EDZ60" s="18"/>
      <c r="EEA60" s="18"/>
      <c r="EEB60" s="18"/>
      <c r="EEC60" s="18"/>
      <c r="EED60" s="18"/>
      <c r="EEE60" s="18"/>
      <c r="EEF60" s="18"/>
      <c r="EEG60" s="18"/>
      <c r="EEH60" s="18"/>
      <c r="EEI60" s="18"/>
      <c r="EEJ60" s="18"/>
      <c r="EEK60" s="18"/>
      <c r="EEL60" s="18"/>
      <c r="EEM60" s="18"/>
      <c r="EEN60" s="18"/>
      <c r="EEO60" s="18"/>
      <c r="EEP60" s="18"/>
      <c r="EEQ60" s="18"/>
      <c r="EER60" s="18"/>
      <c r="EES60" s="18"/>
      <c r="EET60" s="18"/>
      <c r="EEU60" s="18"/>
      <c r="EEV60" s="18"/>
      <c r="EEW60" s="18"/>
      <c r="EEX60" s="18"/>
      <c r="EEY60" s="18"/>
      <c r="EEZ60" s="18"/>
      <c r="EFA60" s="18"/>
      <c r="EFB60" s="18"/>
      <c r="EFC60" s="18"/>
      <c r="EFD60" s="18"/>
      <c r="EFE60" s="18"/>
      <c r="EFF60" s="18"/>
      <c r="EFG60" s="18"/>
      <c r="EFH60" s="18"/>
      <c r="EFI60" s="18"/>
      <c r="EFJ60" s="18"/>
      <c r="EFK60" s="18"/>
      <c r="EFL60" s="18"/>
      <c r="EFM60" s="18"/>
      <c r="EFN60" s="18"/>
      <c r="EFO60" s="18"/>
      <c r="EFP60" s="18"/>
      <c r="EFQ60" s="18"/>
      <c r="EFR60" s="18"/>
      <c r="EFS60" s="18"/>
      <c r="EFT60" s="18"/>
      <c r="EFU60" s="18"/>
      <c r="EFV60" s="18"/>
      <c r="EFW60" s="18"/>
      <c r="EFX60" s="18"/>
      <c r="EFY60" s="18"/>
      <c r="EFZ60" s="18"/>
      <c r="EGA60" s="18"/>
      <c r="EGB60" s="18"/>
      <c r="EGC60" s="18"/>
      <c r="EGD60" s="18"/>
      <c r="EGE60" s="18"/>
      <c r="EGF60" s="18"/>
      <c r="EGG60" s="18"/>
      <c r="EGH60" s="18"/>
      <c r="EGI60" s="18"/>
      <c r="EGJ60" s="18"/>
      <c r="EGK60" s="18"/>
      <c r="EGL60" s="18"/>
      <c r="EGM60" s="18"/>
      <c r="EGN60" s="18"/>
      <c r="EGO60" s="18"/>
      <c r="EGP60" s="18"/>
      <c r="EGQ60" s="18"/>
      <c r="EGR60" s="18"/>
      <c r="EGS60" s="18"/>
      <c r="EGT60" s="18"/>
      <c r="EGU60" s="18"/>
      <c r="EGV60" s="18"/>
      <c r="EGW60" s="18"/>
      <c r="EGX60" s="18"/>
      <c r="EGY60" s="18"/>
      <c r="EGZ60" s="18"/>
      <c r="EHA60" s="18"/>
      <c r="EHB60" s="18"/>
      <c r="EHC60" s="18"/>
      <c r="EHD60" s="18"/>
      <c r="EHE60" s="18"/>
      <c r="EHF60" s="18"/>
      <c r="EHG60" s="18"/>
      <c r="EHH60" s="18"/>
      <c r="EHI60" s="18"/>
      <c r="EHJ60" s="18"/>
      <c r="EHK60" s="18"/>
      <c r="EHL60" s="18"/>
      <c r="EHM60" s="18"/>
      <c r="EHN60" s="18"/>
      <c r="EHO60" s="18"/>
      <c r="EHP60" s="18"/>
      <c r="EHQ60" s="18"/>
      <c r="EHR60" s="18"/>
      <c r="EHS60" s="18"/>
      <c r="EHT60" s="18"/>
      <c r="EHU60" s="18"/>
      <c r="EHV60" s="18"/>
      <c r="EHW60" s="18"/>
      <c r="EHX60" s="18"/>
      <c r="EHY60" s="18"/>
      <c r="EHZ60" s="18"/>
      <c r="EIA60" s="18"/>
      <c r="EIB60" s="18"/>
      <c r="EIC60" s="18"/>
      <c r="EID60" s="18"/>
      <c r="EIE60" s="18"/>
      <c r="EIF60" s="18"/>
      <c r="EIG60" s="18"/>
      <c r="EIH60" s="18"/>
      <c r="EII60" s="18"/>
      <c r="EIJ60" s="18"/>
      <c r="EIK60" s="18"/>
      <c r="EIL60" s="18"/>
      <c r="EIM60" s="18"/>
      <c r="EIN60" s="18"/>
      <c r="EIO60" s="18"/>
      <c r="EIP60" s="18"/>
      <c r="EIQ60" s="18"/>
      <c r="EIR60" s="18"/>
      <c r="EIS60" s="18"/>
      <c r="EIT60" s="18"/>
      <c r="EIU60" s="18"/>
      <c r="EIV60" s="18"/>
      <c r="EIW60" s="18"/>
      <c r="EIX60" s="18"/>
      <c r="EIY60" s="18"/>
      <c r="EIZ60" s="18"/>
      <c r="EJA60" s="18"/>
      <c r="EJB60" s="18"/>
      <c r="EJC60" s="18"/>
      <c r="EJD60" s="18"/>
      <c r="EJE60" s="18"/>
      <c r="EJF60" s="18"/>
      <c r="EJG60" s="18"/>
      <c r="EJH60" s="18"/>
      <c r="EJI60" s="18"/>
      <c r="EJJ60" s="18"/>
      <c r="EJK60" s="18"/>
      <c r="EJL60" s="18"/>
      <c r="EJM60" s="18"/>
      <c r="EJN60" s="18"/>
      <c r="EJO60" s="18"/>
      <c r="EJP60" s="18"/>
      <c r="EJQ60" s="18"/>
      <c r="EJR60" s="18"/>
      <c r="EJS60" s="18"/>
      <c r="EJT60" s="18"/>
      <c r="EJU60" s="18"/>
      <c r="EJV60" s="18"/>
      <c r="EJW60" s="18"/>
      <c r="EJX60" s="18"/>
      <c r="EJY60" s="18"/>
      <c r="EJZ60" s="18"/>
      <c r="EKA60" s="18"/>
      <c r="EKB60" s="18"/>
      <c r="EKC60" s="18"/>
      <c r="EKD60" s="18"/>
      <c r="EKE60" s="18"/>
      <c r="EKF60" s="18"/>
      <c r="EKG60" s="18"/>
      <c r="EKH60" s="18"/>
      <c r="EKI60" s="18"/>
      <c r="EKJ60" s="18"/>
      <c r="EKK60" s="18"/>
      <c r="EKL60" s="18"/>
      <c r="EKM60" s="18"/>
      <c r="EKN60" s="18"/>
      <c r="EKO60" s="18"/>
      <c r="EKP60" s="18"/>
      <c r="EKQ60" s="18"/>
      <c r="EKR60" s="18"/>
      <c r="EKS60" s="18"/>
      <c r="EKT60" s="18"/>
      <c r="EKU60" s="18"/>
      <c r="EKV60" s="18"/>
      <c r="EKW60" s="18"/>
      <c r="EKX60" s="18"/>
      <c r="EKY60" s="18"/>
      <c r="EKZ60" s="18"/>
      <c r="ELA60" s="18"/>
      <c r="ELB60" s="18"/>
      <c r="ELC60" s="18"/>
      <c r="ELD60" s="18"/>
      <c r="ELE60" s="18"/>
      <c r="ELF60" s="18"/>
      <c r="ELG60" s="18"/>
      <c r="ELH60" s="18"/>
      <c r="ELI60" s="18"/>
      <c r="ELJ60" s="18"/>
      <c r="ELK60" s="18"/>
      <c r="ELL60" s="18"/>
      <c r="ELM60" s="18"/>
      <c r="ELN60" s="18"/>
      <c r="ELO60" s="18"/>
      <c r="ELP60" s="18"/>
      <c r="ELQ60" s="18"/>
      <c r="ELR60" s="18"/>
      <c r="ELS60" s="18"/>
      <c r="ELT60" s="18"/>
      <c r="ELU60" s="18"/>
      <c r="ELV60" s="18"/>
      <c r="ELW60" s="18"/>
      <c r="ELX60" s="18"/>
      <c r="ELY60" s="18"/>
      <c r="ELZ60" s="18"/>
      <c r="EMA60" s="18"/>
      <c r="EMB60" s="18"/>
      <c r="EMC60" s="18"/>
      <c r="EMD60" s="18"/>
      <c r="EME60" s="18"/>
      <c r="EMF60" s="18"/>
      <c r="EMG60" s="18"/>
      <c r="EMH60" s="18"/>
      <c r="EMI60" s="18"/>
      <c r="EMJ60" s="18"/>
      <c r="EMK60" s="18"/>
      <c r="EML60" s="18"/>
      <c r="EMM60" s="18"/>
      <c r="EMN60" s="18"/>
      <c r="EMO60" s="18"/>
      <c r="EMP60" s="18"/>
      <c r="EMQ60" s="18"/>
      <c r="EMR60" s="18"/>
      <c r="EMS60" s="18"/>
      <c r="EMT60" s="18"/>
      <c r="EMU60" s="18"/>
      <c r="EMV60" s="18"/>
      <c r="EMW60" s="18"/>
      <c r="EMX60" s="18"/>
      <c r="EMY60" s="18"/>
      <c r="EMZ60" s="18"/>
      <c r="ENA60" s="18"/>
      <c r="ENB60" s="18"/>
      <c r="ENC60" s="18"/>
      <c r="END60" s="18"/>
      <c r="ENE60" s="18"/>
      <c r="ENF60" s="18"/>
      <c r="ENG60" s="18"/>
      <c r="ENH60" s="18"/>
      <c r="ENI60" s="18"/>
      <c r="ENJ60" s="18"/>
      <c r="ENK60" s="18"/>
      <c r="ENL60" s="18"/>
      <c r="ENM60" s="18"/>
      <c r="ENN60" s="18"/>
      <c r="ENO60" s="18"/>
      <c r="ENP60" s="18"/>
      <c r="ENQ60" s="18"/>
      <c r="ENR60" s="18"/>
      <c r="ENS60" s="18"/>
      <c r="ENT60" s="18"/>
      <c r="ENU60" s="18"/>
      <c r="ENV60" s="18"/>
      <c r="ENW60" s="18"/>
      <c r="ENX60" s="18"/>
      <c r="ENY60" s="18"/>
      <c r="ENZ60" s="18"/>
      <c r="EOA60" s="18"/>
      <c r="EOB60" s="18"/>
      <c r="EOC60" s="18"/>
      <c r="EOD60" s="18"/>
      <c r="EOE60" s="18"/>
      <c r="EOF60" s="18"/>
      <c r="EOG60" s="18"/>
      <c r="EOH60" s="18"/>
      <c r="EOI60" s="18"/>
      <c r="EOJ60" s="18"/>
      <c r="EOK60" s="18"/>
      <c r="EOL60" s="18"/>
      <c r="EOM60" s="18"/>
      <c r="EON60" s="18"/>
      <c r="EOO60" s="18"/>
      <c r="EOP60" s="18"/>
      <c r="EOQ60" s="18"/>
      <c r="EOR60" s="18"/>
      <c r="EOS60" s="18"/>
      <c r="EOT60" s="18"/>
      <c r="EOU60" s="18"/>
      <c r="EOV60" s="18"/>
      <c r="EOW60" s="18"/>
      <c r="EOX60" s="18"/>
      <c r="EOY60" s="18"/>
      <c r="EOZ60" s="18"/>
      <c r="EPA60" s="18"/>
      <c r="EPB60" s="18"/>
      <c r="EPC60" s="18"/>
      <c r="EPD60" s="18"/>
      <c r="EPE60" s="18"/>
      <c r="EPF60" s="18"/>
      <c r="EPG60" s="18"/>
      <c r="EPH60" s="18"/>
      <c r="EPI60" s="18"/>
      <c r="EPJ60" s="18"/>
      <c r="EPK60" s="18"/>
      <c r="EPL60" s="18"/>
      <c r="EPM60" s="18"/>
      <c r="EPN60" s="18"/>
      <c r="EPO60" s="18"/>
      <c r="EPP60" s="18"/>
      <c r="EPQ60" s="18"/>
      <c r="EPR60" s="18"/>
      <c r="EPS60" s="18"/>
      <c r="EPT60" s="18"/>
      <c r="EPU60" s="18"/>
      <c r="EPV60" s="18"/>
      <c r="EPW60" s="18"/>
      <c r="EPX60" s="18"/>
      <c r="EPY60" s="18"/>
      <c r="EPZ60" s="18"/>
      <c r="EQA60" s="18"/>
      <c r="EQB60" s="18"/>
      <c r="EQC60" s="18"/>
      <c r="EQD60" s="18"/>
      <c r="EQE60" s="18"/>
      <c r="EQF60" s="18"/>
      <c r="EQG60" s="18"/>
      <c r="EQH60" s="18"/>
      <c r="EQI60" s="18"/>
      <c r="EQJ60" s="18"/>
      <c r="EQK60" s="18"/>
      <c r="EQL60" s="18"/>
      <c r="EQM60" s="18"/>
      <c r="EQN60" s="18"/>
      <c r="EQO60" s="18"/>
      <c r="EQP60" s="18"/>
      <c r="EQQ60" s="18"/>
      <c r="EQR60" s="18"/>
      <c r="EQS60" s="18"/>
      <c r="EQT60" s="18"/>
      <c r="EQU60" s="18"/>
      <c r="EQV60" s="18"/>
      <c r="EQW60" s="18"/>
      <c r="EQX60" s="18"/>
      <c r="EQY60" s="18"/>
      <c r="EQZ60" s="18"/>
      <c r="ERA60" s="18"/>
      <c r="ERB60" s="18"/>
      <c r="ERC60" s="18"/>
      <c r="ERD60" s="18"/>
      <c r="ERE60" s="18"/>
      <c r="ERF60" s="18"/>
      <c r="ERG60" s="18"/>
      <c r="ERH60" s="18"/>
      <c r="ERI60" s="18"/>
      <c r="ERJ60" s="18"/>
      <c r="ERK60" s="18"/>
      <c r="ERL60" s="18"/>
      <c r="ERM60" s="18"/>
      <c r="ERN60" s="18"/>
      <c r="ERO60" s="18"/>
      <c r="ERP60" s="18"/>
      <c r="ERQ60" s="18"/>
      <c r="ERR60" s="18"/>
      <c r="ERS60" s="18"/>
      <c r="ERT60" s="18"/>
      <c r="ERU60" s="18"/>
      <c r="ERV60" s="18"/>
      <c r="ERW60" s="18"/>
      <c r="ERX60" s="18"/>
      <c r="ERY60" s="18"/>
      <c r="ERZ60" s="18"/>
      <c r="ESA60" s="18"/>
      <c r="ESB60" s="18"/>
      <c r="ESC60" s="18"/>
      <c r="ESD60" s="18"/>
      <c r="ESE60" s="18"/>
      <c r="ESF60" s="18"/>
      <c r="ESG60" s="18"/>
      <c r="ESH60" s="18"/>
      <c r="ESI60" s="18"/>
      <c r="ESJ60" s="18"/>
      <c r="ESK60" s="18"/>
      <c r="ESL60" s="18"/>
      <c r="ESM60" s="18"/>
      <c r="ESN60" s="18"/>
      <c r="ESO60" s="18"/>
      <c r="ESP60" s="18"/>
      <c r="ESQ60" s="18"/>
      <c r="ESR60" s="18"/>
      <c r="ESS60" s="18"/>
      <c r="EST60" s="18"/>
      <c r="ESU60" s="18"/>
      <c r="ESV60" s="18"/>
      <c r="ESW60" s="18"/>
      <c r="ESX60" s="18"/>
      <c r="ESY60" s="18"/>
      <c r="ESZ60" s="18"/>
      <c r="ETA60" s="18"/>
      <c r="ETB60" s="18"/>
      <c r="ETC60" s="18"/>
      <c r="ETD60" s="18"/>
      <c r="ETE60" s="18"/>
      <c r="ETF60" s="18"/>
      <c r="ETG60" s="18"/>
      <c r="ETH60" s="18"/>
      <c r="ETI60" s="18"/>
      <c r="ETJ60" s="18"/>
      <c r="ETK60" s="18"/>
      <c r="ETL60" s="18"/>
      <c r="ETM60" s="18"/>
      <c r="ETN60" s="18"/>
      <c r="ETO60" s="18"/>
      <c r="ETP60" s="18"/>
      <c r="ETQ60" s="18"/>
      <c r="ETR60" s="18"/>
      <c r="ETS60" s="18"/>
      <c r="ETT60" s="18"/>
      <c r="ETU60" s="18"/>
      <c r="ETV60" s="18"/>
      <c r="ETW60" s="18"/>
      <c r="ETX60" s="18"/>
      <c r="ETY60" s="18"/>
      <c r="ETZ60" s="18"/>
      <c r="EUA60" s="18"/>
      <c r="EUB60" s="18"/>
      <c r="EUC60" s="18"/>
      <c r="EUD60" s="18"/>
      <c r="EUE60" s="18"/>
      <c r="EUF60" s="18"/>
      <c r="EUG60" s="18"/>
      <c r="EUH60" s="18"/>
      <c r="EUI60" s="18"/>
      <c r="EUJ60" s="18"/>
      <c r="EUK60" s="18"/>
      <c r="EUL60" s="18"/>
      <c r="EUM60" s="18"/>
      <c r="EUN60" s="18"/>
      <c r="EUO60" s="18"/>
      <c r="EUP60" s="18"/>
      <c r="EUQ60" s="18"/>
      <c r="EUR60" s="18"/>
      <c r="EUS60" s="18"/>
      <c r="EUT60" s="18"/>
      <c r="EUU60" s="18"/>
      <c r="EUV60" s="18"/>
      <c r="EUW60" s="18"/>
      <c r="EUX60" s="18"/>
      <c r="EUY60" s="18"/>
      <c r="EUZ60" s="18"/>
      <c r="EVA60" s="18"/>
      <c r="EVB60" s="18"/>
      <c r="EVC60" s="18"/>
      <c r="EVD60" s="18"/>
      <c r="EVE60" s="18"/>
      <c r="EVF60" s="18"/>
      <c r="EVG60" s="18"/>
      <c r="EVH60" s="18"/>
      <c r="EVI60" s="18"/>
      <c r="EVJ60" s="18"/>
      <c r="EVK60" s="18"/>
      <c r="EVL60" s="18"/>
      <c r="EVM60" s="18"/>
      <c r="EVN60" s="18"/>
      <c r="EVO60" s="18"/>
      <c r="EVP60" s="18"/>
      <c r="EVQ60" s="18"/>
      <c r="EVR60" s="18"/>
      <c r="EVS60" s="18"/>
      <c r="EVT60" s="18"/>
      <c r="EVU60" s="18"/>
      <c r="EVV60" s="18"/>
      <c r="EVW60" s="18"/>
      <c r="EVX60" s="18"/>
      <c r="EVY60" s="18"/>
      <c r="EVZ60" s="18"/>
      <c r="EWA60" s="18"/>
      <c r="EWB60" s="18"/>
      <c r="EWC60" s="18"/>
      <c r="EWD60" s="18"/>
      <c r="EWE60" s="18"/>
      <c r="EWF60" s="18"/>
      <c r="EWG60" s="18"/>
      <c r="EWH60" s="18"/>
      <c r="EWI60" s="18"/>
      <c r="EWJ60" s="18"/>
      <c r="EWK60" s="18"/>
      <c r="EWL60" s="18"/>
      <c r="EWM60" s="18"/>
      <c r="EWN60" s="18"/>
      <c r="EWO60" s="18"/>
      <c r="EWP60" s="18"/>
      <c r="EWQ60" s="18"/>
      <c r="EWR60" s="18"/>
      <c r="EWS60" s="18"/>
      <c r="EWT60" s="18"/>
      <c r="EWU60" s="18"/>
      <c r="EWV60" s="18"/>
      <c r="EWW60" s="18"/>
      <c r="EWX60" s="18"/>
      <c r="EWY60" s="18"/>
      <c r="EWZ60" s="18"/>
      <c r="EXA60" s="18"/>
      <c r="EXB60" s="18"/>
      <c r="EXC60" s="18"/>
      <c r="EXD60" s="18"/>
      <c r="EXE60" s="18"/>
      <c r="EXF60" s="18"/>
      <c r="EXG60" s="18"/>
      <c r="EXH60" s="18"/>
      <c r="EXI60" s="18"/>
      <c r="EXJ60" s="18"/>
      <c r="EXK60" s="18"/>
      <c r="EXL60" s="18"/>
      <c r="EXM60" s="18"/>
      <c r="EXN60" s="18"/>
      <c r="EXO60" s="18"/>
      <c r="EXP60" s="18"/>
      <c r="EXQ60" s="18"/>
      <c r="EXR60" s="18"/>
      <c r="EXS60" s="18"/>
      <c r="EXT60" s="18"/>
      <c r="EXU60" s="18"/>
      <c r="EXV60" s="18"/>
      <c r="EXW60" s="18"/>
      <c r="EXX60" s="18"/>
      <c r="EXY60" s="18"/>
      <c r="EXZ60" s="18"/>
      <c r="EYA60" s="18"/>
      <c r="EYB60" s="18"/>
      <c r="EYC60" s="18"/>
      <c r="EYD60" s="18"/>
      <c r="EYE60" s="18"/>
      <c r="EYF60" s="18"/>
      <c r="EYG60" s="18"/>
      <c r="EYH60" s="18"/>
      <c r="EYI60" s="18"/>
      <c r="EYJ60" s="18"/>
      <c r="EYK60" s="18"/>
      <c r="EYL60" s="18"/>
      <c r="EYM60" s="18"/>
      <c r="EYN60" s="18"/>
      <c r="EYO60" s="18"/>
      <c r="EYP60" s="18"/>
      <c r="EYQ60" s="18"/>
      <c r="EYR60" s="18"/>
      <c r="EYS60" s="18"/>
      <c r="EYT60" s="18"/>
      <c r="EYU60" s="18"/>
      <c r="EYV60" s="18"/>
      <c r="EYW60" s="18"/>
      <c r="EYX60" s="18"/>
      <c r="UFN60" s="18"/>
      <c r="UFO60" s="18"/>
      <c r="UFP60" s="18"/>
      <c r="UFQ60" s="18"/>
      <c r="UFR60" s="18"/>
      <c r="UFS60" s="18"/>
      <c r="UFT60" s="18"/>
      <c r="UFU60" s="18"/>
      <c r="UFV60" s="18"/>
      <c r="UFW60" s="18"/>
      <c r="UFX60" s="18"/>
      <c r="UFY60" s="18"/>
      <c r="UFZ60" s="18"/>
      <c r="UGA60" s="18"/>
      <c r="UGB60" s="18"/>
      <c r="UGC60" s="18"/>
      <c r="UGD60" s="18"/>
      <c r="UGE60" s="18"/>
      <c r="UGF60" s="18"/>
      <c r="UGG60" s="18"/>
      <c r="UGH60" s="18"/>
      <c r="UGI60" s="18"/>
      <c r="UGJ60" s="18"/>
      <c r="UGK60" s="18"/>
      <c r="UGL60" s="18"/>
      <c r="UGM60" s="18"/>
      <c r="UGN60" s="18"/>
      <c r="UGO60" s="18"/>
      <c r="UGP60" s="18"/>
      <c r="UGQ60" s="18"/>
      <c r="UGR60" s="18"/>
      <c r="UGS60" s="18"/>
      <c r="UGT60" s="18"/>
      <c r="UGU60" s="18"/>
      <c r="UGV60" s="18"/>
      <c r="UGW60" s="18"/>
      <c r="UGX60" s="18"/>
      <c r="UGY60" s="18"/>
      <c r="UGZ60" s="18"/>
      <c r="UHA60" s="18"/>
      <c r="UHB60" s="18"/>
      <c r="UHC60" s="18"/>
      <c r="UHD60" s="18"/>
      <c r="UHE60" s="18"/>
      <c r="UHF60" s="18"/>
      <c r="UHG60" s="18"/>
      <c r="UHH60" s="18"/>
      <c r="UHI60" s="18"/>
      <c r="UHJ60" s="18"/>
      <c r="UHK60" s="18"/>
      <c r="UHL60" s="18"/>
      <c r="UHM60" s="18"/>
      <c r="UHN60" s="18"/>
      <c r="UHO60" s="18"/>
      <c r="UHP60" s="18"/>
      <c r="UHQ60" s="18"/>
      <c r="UHR60" s="18"/>
      <c r="UHS60" s="18"/>
      <c r="UHT60" s="18"/>
      <c r="UHU60" s="18"/>
      <c r="UHV60" s="18"/>
      <c r="UHW60" s="18"/>
      <c r="UHX60" s="18"/>
      <c r="UHY60" s="18"/>
      <c r="UHZ60" s="18"/>
      <c r="UIA60" s="18"/>
      <c r="UIB60" s="18"/>
      <c r="UIC60" s="18"/>
      <c r="UID60" s="18"/>
      <c r="UIE60" s="18"/>
      <c r="UIF60" s="18"/>
      <c r="UIG60" s="18"/>
      <c r="UIH60" s="18"/>
      <c r="UII60" s="18"/>
      <c r="UIJ60" s="18"/>
      <c r="UIK60" s="18"/>
      <c r="UIL60" s="18"/>
      <c r="UIM60" s="18"/>
      <c r="UIN60" s="18"/>
      <c r="UIO60" s="18"/>
      <c r="UIP60" s="18"/>
      <c r="UIQ60" s="18"/>
      <c r="UIR60" s="18"/>
      <c r="UIS60" s="18"/>
      <c r="UIT60" s="18"/>
      <c r="UIU60" s="18"/>
      <c r="UIV60" s="18"/>
      <c r="UIW60" s="18"/>
      <c r="UIX60" s="18"/>
      <c r="UIY60" s="18"/>
      <c r="UIZ60" s="18"/>
      <c r="UJA60" s="18"/>
      <c r="UJB60" s="18"/>
      <c r="UJC60" s="18"/>
      <c r="UJD60" s="18"/>
      <c r="UJE60" s="18"/>
      <c r="UJF60" s="18"/>
      <c r="UJG60" s="18"/>
      <c r="UJH60" s="18"/>
      <c r="UJI60" s="18"/>
      <c r="UJJ60" s="18"/>
      <c r="UJK60" s="18"/>
      <c r="UJL60" s="18"/>
      <c r="UJM60" s="18"/>
      <c r="UJN60" s="18"/>
      <c r="UJO60" s="18"/>
      <c r="UJP60" s="18"/>
      <c r="UJQ60" s="18"/>
      <c r="UJR60" s="18"/>
      <c r="UJS60" s="18"/>
      <c r="UJT60" s="18"/>
      <c r="UJU60" s="18"/>
      <c r="UJV60" s="18"/>
      <c r="UJW60" s="18"/>
      <c r="UJX60" s="18"/>
      <c r="UJY60" s="18"/>
      <c r="UJZ60" s="18"/>
      <c r="UKA60" s="18"/>
      <c r="UKB60" s="18"/>
      <c r="UKC60" s="18"/>
      <c r="UKD60" s="18"/>
      <c r="UKE60" s="18"/>
      <c r="UKF60" s="18"/>
      <c r="UKG60" s="18"/>
      <c r="UKH60" s="18"/>
      <c r="UKI60" s="18"/>
      <c r="UKJ60" s="18"/>
      <c r="UKK60" s="18"/>
      <c r="UKL60" s="18"/>
      <c r="UKM60" s="18"/>
      <c r="UKN60" s="18"/>
      <c r="UKO60" s="18"/>
      <c r="UKP60" s="18"/>
      <c r="UKQ60" s="18"/>
      <c r="UKR60" s="18"/>
      <c r="UKS60" s="18"/>
      <c r="UKT60" s="18"/>
      <c r="UKU60" s="18"/>
      <c r="UKV60" s="18"/>
      <c r="UKW60" s="18"/>
      <c r="UKX60" s="18"/>
      <c r="UKY60" s="18"/>
      <c r="UKZ60" s="18"/>
      <c r="ULA60" s="18"/>
      <c r="ULB60" s="18"/>
      <c r="ULC60" s="18"/>
      <c r="ULD60" s="18"/>
      <c r="ULE60" s="18"/>
      <c r="ULF60" s="18"/>
      <c r="ULG60" s="18"/>
      <c r="ULH60" s="18"/>
      <c r="ULI60" s="18"/>
      <c r="ULJ60" s="18"/>
      <c r="ULK60" s="18"/>
      <c r="ULL60" s="18"/>
      <c r="ULM60" s="18"/>
      <c r="ULN60" s="18"/>
      <c r="ULO60" s="18"/>
      <c r="ULP60" s="18"/>
      <c r="ULQ60" s="18"/>
      <c r="ULR60" s="18"/>
      <c r="ULS60" s="18"/>
      <c r="ULT60" s="18"/>
      <c r="ULU60" s="18"/>
      <c r="ULV60" s="18"/>
      <c r="ULW60" s="18"/>
      <c r="ULX60" s="18"/>
      <c r="ULY60" s="18"/>
      <c r="ULZ60" s="18"/>
      <c r="UMA60" s="18"/>
      <c r="UMB60" s="18"/>
      <c r="UMC60" s="18"/>
      <c r="UMD60" s="18"/>
      <c r="UME60" s="18"/>
      <c r="UMF60" s="18"/>
      <c r="UMG60" s="18"/>
      <c r="UMH60" s="18"/>
      <c r="UMI60" s="18"/>
      <c r="UMJ60" s="18"/>
      <c r="UMK60" s="18"/>
      <c r="UML60" s="18"/>
      <c r="UMM60" s="18"/>
      <c r="UMN60" s="18"/>
      <c r="UMO60" s="18"/>
      <c r="UMP60" s="18"/>
      <c r="UMQ60" s="18"/>
      <c r="UMR60" s="18"/>
      <c r="UMS60" s="18"/>
      <c r="UMT60" s="18"/>
      <c r="UMU60" s="18"/>
      <c r="UMV60" s="18"/>
      <c r="UMW60" s="18"/>
      <c r="UMX60" s="18"/>
      <c r="UMY60" s="18"/>
      <c r="UMZ60" s="18"/>
      <c r="UNA60" s="18"/>
      <c r="UNB60" s="18"/>
      <c r="UNC60" s="18"/>
      <c r="UND60" s="18"/>
      <c r="UNE60" s="18"/>
      <c r="UNF60" s="18"/>
      <c r="UNG60" s="18"/>
      <c r="UNH60" s="18"/>
      <c r="UNI60" s="18"/>
      <c r="UNJ60" s="18"/>
      <c r="UNK60" s="18"/>
      <c r="UNL60" s="18"/>
      <c r="UNM60" s="18"/>
      <c r="UNN60" s="18"/>
      <c r="UNO60" s="18"/>
      <c r="UNP60" s="18"/>
      <c r="UNQ60" s="18"/>
      <c r="UNR60" s="18"/>
      <c r="UNS60" s="18"/>
      <c r="UNT60" s="18"/>
      <c r="UNU60" s="18"/>
      <c r="UNV60" s="18"/>
      <c r="UNW60" s="18"/>
      <c r="UNX60" s="18"/>
      <c r="UNY60" s="18"/>
      <c r="UNZ60" s="18"/>
      <c r="UOA60" s="18"/>
      <c r="UOB60" s="18"/>
      <c r="UOC60" s="18"/>
      <c r="UOD60" s="18"/>
      <c r="UOE60" s="18"/>
      <c r="UOF60" s="18"/>
      <c r="UOG60" s="18"/>
      <c r="UOH60" s="18"/>
      <c r="UOI60" s="18"/>
      <c r="UOJ60" s="18"/>
      <c r="UOK60" s="18"/>
      <c r="UOL60" s="18"/>
      <c r="UOM60" s="18"/>
      <c r="UON60" s="18"/>
      <c r="UOO60" s="18"/>
      <c r="UOP60" s="18"/>
      <c r="UOQ60" s="18"/>
      <c r="UOR60" s="18"/>
      <c r="UOS60" s="18"/>
      <c r="UOT60" s="18"/>
      <c r="UOU60" s="18"/>
      <c r="UOV60" s="18"/>
      <c r="UOW60" s="18"/>
      <c r="UOX60" s="18"/>
      <c r="UOY60" s="18"/>
      <c r="UOZ60" s="18"/>
      <c r="UPA60" s="18"/>
      <c r="UPB60" s="18"/>
      <c r="UPC60" s="18"/>
      <c r="UPD60" s="18"/>
      <c r="UPE60" s="18"/>
      <c r="UPF60" s="18"/>
      <c r="UPG60" s="18"/>
      <c r="UPH60" s="18"/>
      <c r="UPI60" s="18"/>
      <c r="UPJ60" s="18"/>
      <c r="UPK60" s="18"/>
      <c r="UPL60" s="18"/>
      <c r="UPM60" s="18"/>
      <c r="UPN60" s="18"/>
      <c r="UPO60" s="18"/>
      <c r="UPP60" s="18"/>
      <c r="UPQ60" s="18"/>
      <c r="UPR60" s="18"/>
      <c r="UPS60" s="18"/>
      <c r="UPT60" s="18"/>
      <c r="UPU60" s="18"/>
      <c r="UPV60" s="18"/>
      <c r="UPW60" s="18"/>
      <c r="UPX60" s="18"/>
      <c r="UPY60" s="18"/>
      <c r="UPZ60" s="18"/>
      <c r="UQA60" s="18"/>
      <c r="UQB60" s="18"/>
      <c r="UQC60" s="18"/>
      <c r="UQD60" s="18"/>
      <c r="UQE60" s="18"/>
      <c r="UQF60" s="18"/>
      <c r="UQG60" s="18"/>
      <c r="UQH60" s="18"/>
      <c r="UQI60" s="18"/>
      <c r="UQJ60" s="18"/>
      <c r="UQK60" s="18"/>
      <c r="UQL60" s="18"/>
      <c r="UQM60" s="18"/>
      <c r="UQN60" s="18"/>
      <c r="UQO60" s="18"/>
      <c r="UQP60" s="18"/>
      <c r="UQQ60" s="18"/>
      <c r="UQR60" s="18"/>
      <c r="UQS60" s="18"/>
      <c r="UQT60" s="18"/>
      <c r="UQU60" s="18"/>
      <c r="UQV60" s="18"/>
      <c r="UQW60" s="18"/>
      <c r="UQX60" s="18"/>
      <c r="UQY60" s="18"/>
      <c r="UQZ60" s="18"/>
      <c r="URA60" s="18"/>
      <c r="URB60" s="18"/>
      <c r="URC60" s="18"/>
      <c r="URD60" s="18"/>
      <c r="URE60" s="18"/>
      <c r="URF60" s="18"/>
      <c r="URG60" s="18"/>
      <c r="URH60" s="18"/>
      <c r="URI60" s="18"/>
      <c r="URJ60" s="18"/>
      <c r="URK60" s="18"/>
      <c r="URL60" s="18"/>
      <c r="URM60" s="18"/>
      <c r="URN60" s="18"/>
      <c r="URO60" s="18"/>
      <c r="URP60" s="18"/>
      <c r="URQ60" s="18"/>
      <c r="URR60" s="18"/>
      <c r="URS60" s="18"/>
      <c r="URT60" s="18"/>
      <c r="URU60" s="18"/>
      <c r="URV60" s="18"/>
      <c r="URW60" s="18"/>
      <c r="URX60" s="18"/>
      <c r="URY60" s="18"/>
      <c r="URZ60" s="18"/>
      <c r="USA60" s="18"/>
      <c r="USB60" s="18"/>
      <c r="USC60" s="18"/>
      <c r="USD60" s="18"/>
      <c r="USE60" s="18"/>
      <c r="USF60" s="18"/>
      <c r="USG60" s="18"/>
      <c r="USH60" s="18"/>
      <c r="USI60" s="18"/>
      <c r="USJ60" s="18"/>
      <c r="USK60" s="18"/>
      <c r="USL60" s="18"/>
      <c r="USM60" s="18"/>
      <c r="USN60" s="18"/>
      <c r="USO60" s="18"/>
      <c r="USP60" s="18"/>
      <c r="USQ60" s="18"/>
      <c r="USR60" s="18"/>
      <c r="USS60" s="18"/>
      <c r="UST60" s="18"/>
      <c r="USU60" s="18"/>
      <c r="USV60" s="18"/>
      <c r="USW60" s="18"/>
      <c r="USX60" s="18"/>
      <c r="USY60" s="18"/>
      <c r="USZ60" s="18"/>
      <c r="UTA60" s="18"/>
      <c r="UTB60" s="18"/>
      <c r="UTC60" s="18"/>
      <c r="UTD60" s="18"/>
      <c r="UTE60" s="18"/>
      <c r="UTF60" s="18"/>
      <c r="UTG60" s="18"/>
      <c r="UTH60" s="18"/>
      <c r="UTI60" s="18"/>
      <c r="UTJ60" s="18"/>
      <c r="UTK60" s="18"/>
      <c r="UTL60" s="18"/>
      <c r="UTM60" s="18"/>
      <c r="UTN60" s="18"/>
      <c r="UTO60" s="18"/>
      <c r="UTP60" s="18"/>
      <c r="UTQ60" s="18"/>
      <c r="UTR60" s="18"/>
      <c r="UTS60" s="18"/>
      <c r="UTT60" s="18"/>
      <c r="UTU60" s="18"/>
      <c r="UTV60" s="18"/>
      <c r="UTW60" s="18"/>
      <c r="UTX60" s="18"/>
      <c r="UTY60" s="18"/>
      <c r="UTZ60" s="18"/>
      <c r="UUA60" s="18"/>
      <c r="UUB60" s="18"/>
      <c r="UUC60" s="18"/>
      <c r="UUD60" s="18"/>
      <c r="UUE60" s="18"/>
      <c r="UUF60" s="18"/>
      <c r="UUG60" s="18"/>
      <c r="UUH60" s="18"/>
      <c r="UUI60" s="18"/>
      <c r="UUJ60" s="18"/>
      <c r="UUK60" s="18"/>
      <c r="UUL60" s="18"/>
      <c r="UUM60" s="18"/>
      <c r="UUN60" s="18"/>
      <c r="UUO60" s="18"/>
      <c r="UUP60" s="18"/>
      <c r="UUQ60" s="18"/>
      <c r="UUR60" s="18"/>
      <c r="UUS60" s="18"/>
      <c r="UUT60" s="18"/>
      <c r="UUU60" s="18"/>
      <c r="UUV60" s="18"/>
      <c r="UUW60" s="18"/>
      <c r="UUX60" s="18"/>
      <c r="UUY60" s="18"/>
      <c r="UUZ60" s="18"/>
      <c r="UVA60" s="18"/>
      <c r="UVB60" s="18"/>
      <c r="UVC60" s="18"/>
      <c r="UVD60" s="18"/>
      <c r="UVE60" s="18"/>
      <c r="UVF60" s="18"/>
      <c r="UVG60" s="18"/>
      <c r="UVH60" s="18"/>
      <c r="UVI60" s="18"/>
      <c r="UVJ60" s="18"/>
      <c r="UVK60" s="18"/>
      <c r="UVL60" s="18"/>
      <c r="UVM60" s="18"/>
      <c r="UVN60" s="18"/>
      <c r="UVO60" s="18"/>
      <c r="UVP60" s="18"/>
      <c r="UVQ60" s="18"/>
      <c r="UVR60" s="18"/>
      <c r="UVS60" s="18"/>
      <c r="UVT60" s="18"/>
      <c r="UVU60" s="18"/>
      <c r="UVV60" s="18"/>
      <c r="UVW60" s="18"/>
      <c r="UVX60" s="18"/>
      <c r="UVY60" s="18"/>
      <c r="UVZ60" s="18"/>
      <c r="UWA60" s="18"/>
      <c r="UWB60" s="18"/>
      <c r="UWC60" s="18"/>
      <c r="UWD60" s="18"/>
      <c r="UWE60" s="18"/>
      <c r="UWF60" s="18"/>
      <c r="UWG60" s="18"/>
      <c r="UWH60" s="18"/>
      <c r="UWI60" s="18"/>
      <c r="UWJ60" s="18"/>
      <c r="UWK60" s="18"/>
      <c r="UWL60" s="18"/>
      <c r="UWM60" s="18"/>
      <c r="UWN60" s="18"/>
      <c r="UWO60" s="18"/>
      <c r="UWP60" s="18"/>
      <c r="UWQ60" s="18"/>
      <c r="UWR60" s="18"/>
      <c r="UWS60" s="18"/>
      <c r="UWT60" s="18"/>
      <c r="UWU60" s="18"/>
      <c r="UWV60" s="18"/>
      <c r="UWW60" s="18"/>
      <c r="UWX60" s="18"/>
      <c r="UWY60" s="18"/>
      <c r="UWZ60" s="18"/>
      <c r="UXA60" s="18"/>
      <c r="UXB60" s="18"/>
      <c r="UXC60" s="18"/>
      <c r="UXD60" s="18"/>
      <c r="UXE60" s="18"/>
      <c r="UXF60" s="18"/>
      <c r="UXG60" s="18"/>
      <c r="UXH60" s="18"/>
      <c r="UXI60" s="18"/>
      <c r="UXJ60" s="18"/>
      <c r="UXK60" s="18"/>
      <c r="UXL60" s="18"/>
      <c r="UXM60" s="18"/>
      <c r="UXN60" s="18"/>
      <c r="UXO60" s="18"/>
      <c r="UXP60" s="18"/>
      <c r="UXQ60" s="18"/>
      <c r="UXR60" s="18"/>
      <c r="UXS60" s="18"/>
      <c r="UXT60" s="18"/>
      <c r="UXU60" s="18"/>
      <c r="UXV60" s="18"/>
      <c r="UXW60" s="18"/>
      <c r="UXX60" s="18"/>
      <c r="UXY60" s="18"/>
      <c r="UXZ60" s="18"/>
      <c r="UYA60" s="18"/>
      <c r="UYB60" s="18"/>
      <c r="UYC60" s="18"/>
      <c r="UYD60" s="18"/>
      <c r="UYE60" s="18"/>
      <c r="UYF60" s="18"/>
      <c r="UYG60" s="18"/>
      <c r="UYH60" s="18"/>
      <c r="UYI60" s="18"/>
      <c r="UYJ60" s="18"/>
      <c r="UYK60" s="18"/>
      <c r="UYL60" s="18"/>
      <c r="UYM60" s="18"/>
      <c r="UYN60" s="18"/>
      <c r="UYO60" s="18"/>
      <c r="UYP60" s="18"/>
      <c r="UYQ60" s="18"/>
      <c r="UYR60" s="18"/>
      <c r="UYS60" s="18"/>
      <c r="UYT60" s="18"/>
      <c r="UYU60" s="18"/>
      <c r="UYV60" s="18"/>
      <c r="UYW60" s="18"/>
      <c r="UYX60" s="18"/>
      <c r="UYY60" s="18"/>
      <c r="UYZ60" s="18"/>
      <c r="UZA60" s="18"/>
      <c r="UZB60" s="18"/>
      <c r="UZC60" s="18"/>
      <c r="UZD60" s="18"/>
      <c r="UZE60" s="18"/>
      <c r="UZF60" s="18"/>
      <c r="UZG60" s="18"/>
      <c r="UZH60" s="18"/>
      <c r="UZI60" s="18"/>
      <c r="UZJ60" s="18"/>
      <c r="UZK60" s="18"/>
      <c r="UZL60" s="18"/>
      <c r="UZM60" s="18"/>
      <c r="UZN60" s="18"/>
      <c r="UZO60" s="18"/>
      <c r="UZP60" s="18"/>
      <c r="UZQ60" s="18"/>
      <c r="UZR60" s="18"/>
      <c r="UZS60" s="18"/>
      <c r="UZT60" s="18"/>
      <c r="UZU60" s="18"/>
      <c r="UZV60" s="18"/>
      <c r="UZW60" s="18"/>
      <c r="UZX60" s="18"/>
      <c r="UZY60" s="18"/>
      <c r="UZZ60" s="18"/>
      <c r="VAA60" s="18"/>
      <c r="VAB60" s="18"/>
      <c r="VAC60" s="18"/>
      <c r="VAD60" s="18"/>
      <c r="VAE60" s="18"/>
      <c r="VAF60" s="18"/>
      <c r="VAG60" s="18"/>
      <c r="VAH60" s="18"/>
      <c r="VAI60" s="18"/>
      <c r="VAJ60" s="18"/>
      <c r="VAK60" s="18"/>
      <c r="VAL60" s="18"/>
      <c r="VAM60" s="18"/>
      <c r="VAN60" s="18"/>
      <c r="VAO60" s="18"/>
      <c r="VAP60" s="18"/>
      <c r="VAQ60" s="18"/>
      <c r="VAR60" s="18"/>
      <c r="VAS60" s="18"/>
      <c r="VAT60" s="18"/>
      <c r="VAU60" s="18"/>
      <c r="VAV60" s="18"/>
      <c r="VAW60" s="18"/>
      <c r="VAX60" s="18"/>
      <c r="VAY60" s="18"/>
      <c r="VAZ60" s="18"/>
      <c r="VBA60" s="18"/>
      <c r="VBB60" s="18"/>
      <c r="VBC60" s="18"/>
      <c r="VBD60" s="18"/>
      <c r="VBE60" s="18"/>
      <c r="VBF60" s="18"/>
      <c r="VBG60" s="18"/>
      <c r="VBH60" s="18"/>
      <c r="VBI60" s="18"/>
      <c r="VBJ60" s="18"/>
      <c r="VBK60" s="18"/>
      <c r="VBL60" s="18"/>
      <c r="VBM60" s="18"/>
      <c r="VBN60" s="18"/>
      <c r="VBO60" s="18"/>
      <c r="VBP60" s="18"/>
      <c r="VBQ60" s="18"/>
      <c r="VBR60" s="18"/>
      <c r="VBS60" s="18"/>
      <c r="VBT60" s="18"/>
      <c r="VBU60" s="18"/>
      <c r="VBV60" s="18"/>
      <c r="VBW60" s="18"/>
      <c r="VBX60" s="18"/>
      <c r="VBY60" s="18"/>
      <c r="VBZ60" s="18"/>
      <c r="VCA60" s="18"/>
      <c r="VCB60" s="18"/>
      <c r="VCC60" s="18"/>
      <c r="VCD60" s="18"/>
      <c r="VCE60" s="18"/>
      <c r="VCF60" s="18"/>
      <c r="VCG60" s="18"/>
      <c r="VCH60" s="18"/>
      <c r="VCI60" s="18"/>
      <c r="VCJ60" s="18"/>
      <c r="VCK60" s="18"/>
      <c r="VCL60" s="18"/>
      <c r="VCM60" s="18"/>
      <c r="VCN60" s="18"/>
      <c r="VCO60" s="18"/>
      <c r="VCP60" s="18"/>
      <c r="VCQ60" s="18"/>
      <c r="VCR60" s="18"/>
      <c r="VCS60" s="18"/>
      <c r="VCT60" s="18"/>
      <c r="VCU60" s="18"/>
      <c r="VCV60" s="18"/>
      <c r="VCW60" s="18"/>
      <c r="VCX60" s="18"/>
      <c r="VCY60" s="18"/>
      <c r="VCZ60" s="18"/>
      <c r="VDA60" s="18"/>
      <c r="VDB60" s="18"/>
      <c r="VDC60" s="18"/>
      <c r="VDD60" s="18"/>
      <c r="VDE60" s="18"/>
      <c r="VDF60" s="18"/>
      <c r="VDG60" s="18"/>
      <c r="VDH60" s="18"/>
      <c r="VDI60" s="18"/>
      <c r="VDJ60" s="18"/>
      <c r="VDK60" s="18"/>
      <c r="VDL60" s="18"/>
      <c r="VDM60" s="18"/>
      <c r="VDN60" s="18"/>
      <c r="VDO60" s="18"/>
      <c r="VDP60" s="18"/>
      <c r="VDQ60" s="18"/>
      <c r="VDR60" s="18"/>
      <c r="VDS60" s="18"/>
      <c r="VDT60" s="18"/>
      <c r="VDU60" s="18"/>
      <c r="VDV60" s="18"/>
      <c r="VDW60" s="18"/>
      <c r="VDX60" s="18"/>
      <c r="VDY60" s="18"/>
      <c r="VDZ60" s="18"/>
      <c r="VEA60" s="18"/>
      <c r="VEB60" s="18"/>
      <c r="VEC60" s="18"/>
      <c r="VED60" s="18"/>
      <c r="VEE60" s="18"/>
      <c r="VEF60" s="18"/>
      <c r="VEG60" s="18"/>
      <c r="VEH60" s="18"/>
      <c r="VEI60" s="18"/>
      <c r="VEJ60" s="18"/>
      <c r="VEK60" s="18"/>
      <c r="VEL60" s="18"/>
      <c r="VEM60" s="18"/>
      <c r="VEN60" s="18"/>
      <c r="VEO60" s="18"/>
      <c r="VEP60" s="18"/>
      <c r="VEQ60" s="18"/>
      <c r="VER60" s="18"/>
      <c r="VES60" s="18"/>
      <c r="VET60" s="18"/>
      <c r="VEU60" s="18"/>
      <c r="VEV60" s="18"/>
      <c r="VEW60" s="18"/>
      <c r="VEX60" s="18"/>
      <c r="VEY60" s="18"/>
      <c r="VEZ60" s="18"/>
      <c r="VFA60" s="18"/>
      <c r="VFB60" s="18"/>
      <c r="VFC60" s="18"/>
      <c r="VFD60" s="18"/>
      <c r="VFE60" s="18"/>
      <c r="VFF60" s="18"/>
      <c r="VFG60" s="18"/>
      <c r="VFH60" s="18"/>
      <c r="VFI60" s="18"/>
      <c r="VFJ60" s="18"/>
      <c r="VFK60" s="18"/>
      <c r="VFL60" s="18"/>
      <c r="VFM60" s="18"/>
      <c r="VFN60" s="18"/>
      <c r="VFO60" s="18"/>
      <c r="VFP60" s="18"/>
      <c r="VFQ60" s="18"/>
      <c r="VFR60" s="18"/>
      <c r="VFS60" s="18"/>
      <c r="VFT60" s="18"/>
      <c r="VFU60" s="18"/>
      <c r="VFV60" s="18"/>
      <c r="VFW60" s="18"/>
      <c r="VFX60" s="18"/>
      <c r="VFY60" s="18"/>
      <c r="VFZ60" s="18"/>
      <c r="VGA60" s="18"/>
      <c r="VGB60" s="18"/>
      <c r="VGC60" s="18"/>
      <c r="VGD60" s="18"/>
      <c r="VGE60" s="18"/>
      <c r="VGF60" s="18"/>
      <c r="VGG60" s="18"/>
      <c r="VGH60" s="18"/>
      <c r="VGI60" s="18"/>
      <c r="VGJ60" s="18"/>
      <c r="VGK60" s="18"/>
      <c r="VGL60" s="18"/>
      <c r="VGM60" s="18"/>
      <c r="VGN60" s="18"/>
      <c r="VGO60" s="18"/>
      <c r="VGP60" s="18"/>
      <c r="VGQ60" s="18"/>
      <c r="VGR60" s="18"/>
      <c r="VGS60" s="18"/>
      <c r="VGT60" s="18"/>
      <c r="VGU60" s="18"/>
      <c r="VGV60" s="18"/>
      <c r="VGW60" s="18"/>
      <c r="VGX60" s="18"/>
      <c r="VGY60" s="18"/>
      <c r="VGZ60" s="18"/>
      <c r="VHA60" s="18"/>
      <c r="VHB60" s="18"/>
      <c r="VHC60" s="18"/>
      <c r="VHD60" s="18"/>
      <c r="VHE60" s="18"/>
      <c r="VHF60" s="18"/>
      <c r="VHG60" s="18"/>
      <c r="VHH60" s="18"/>
      <c r="VHI60" s="18"/>
      <c r="VHJ60" s="18"/>
      <c r="VHK60" s="18"/>
      <c r="VHL60" s="18"/>
      <c r="VHM60" s="18"/>
      <c r="VHN60" s="18"/>
      <c r="VHO60" s="18"/>
      <c r="VHP60" s="18"/>
      <c r="VHQ60" s="18"/>
      <c r="VHR60" s="18"/>
      <c r="VHS60" s="18"/>
      <c r="VHT60" s="18"/>
      <c r="VHU60" s="18"/>
      <c r="VHV60" s="18"/>
      <c r="VHW60" s="18"/>
      <c r="VHX60" s="18"/>
      <c r="VHY60" s="18"/>
      <c r="VHZ60" s="18"/>
      <c r="VIA60" s="18"/>
      <c r="VIB60" s="18"/>
      <c r="VIC60" s="18"/>
      <c r="VID60" s="18"/>
      <c r="VIE60" s="18"/>
      <c r="VIF60" s="18"/>
      <c r="VIG60" s="18"/>
      <c r="VIH60" s="18"/>
      <c r="VII60" s="18"/>
      <c r="VIJ60" s="18"/>
      <c r="VIK60" s="18"/>
      <c r="VIL60" s="18"/>
      <c r="VIM60" s="18"/>
      <c r="VIN60" s="18"/>
      <c r="VIO60" s="18"/>
      <c r="VIP60" s="18"/>
      <c r="VIQ60" s="18"/>
      <c r="VIR60" s="18"/>
      <c r="VIS60" s="18"/>
      <c r="VIT60" s="18"/>
      <c r="VIU60" s="18"/>
      <c r="VIV60" s="18"/>
      <c r="VIW60" s="18"/>
      <c r="VIX60" s="18"/>
      <c r="VIY60" s="18"/>
      <c r="VIZ60" s="18"/>
      <c r="VJA60" s="18"/>
      <c r="VJB60" s="18"/>
      <c r="VJC60" s="18"/>
      <c r="VJD60" s="18"/>
      <c r="VJE60" s="18"/>
      <c r="VJF60" s="18"/>
      <c r="VJG60" s="18"/>
      <c r="VJH60" s="18"/>
      <c r="VJI60" s="18"/>
      <c r="VJJ60" s="18"/>
      <c r="VJK60" s="18"/>
      <c r="VJL60" s="18"/>
      <c r="VJM60" s="18"/>
      <c r="VJN60" s="18"/>
      <c r="VJO60" s="18"/>
      <c r="VJP60" s="18"/>
      <c r="VJQ60" s="18"/>
      <c r="VJR60" s="18"/>
      <c r="VJS60" s="18"/>
      <c r="VJT60" s="18"/>
      <c r="VJU60" s="18"/>
      <c r="VJV60" s="18"/>
      <c r="VJW60" s="18"/>
      <c r="VJX60" s="18"/>
      <c r="VJY60" s="18"/>
      <c r="VJZ60" s="18"/>
      <c r="VKA60" s="18"/>
      <c r="VKB60" s="18"/>
      <c r="VKC60" s="18"/>
      <c r="VKD60" s="18"/>
      <c r="VKE60" s="18"/>
      <c r="VKF60" s="18"/>
      <c r="VKG60" s="18"/>
      <c r="VKH60" s="18"/>
      <c r="VKI60" s="18"/>
      <c r="VKJ60" s="18"/>
      <c r="VKK60" s="18"/>
      <c r="VKL60" s="18"/>
      <c r="VKM60" s="18"/>
      <c r="VKN60" s="18"/>
      <c r="VKO60" s="18"/>
      <c r="VKP60" s="18"/>
      <c r="VKQ60" s="18"/>
      <c r="VKR60" s="18"/>
      <c r="VKS60" s="18"/>
      <c r="VKT60" s="18"/>
      <c r="VKU60" s="18"/>
      <c r="VKV60" s="18"/>
      <c r="VKW60" s="18"/>
      <c r="VKX60" s="18"/>
      <c r="VKY60" s="18"/>
      <c r="VKZ60" s="18"/>
      <c r="VLA60" s="18"/>
      <c r="VLB60" s="18"/>
      <c r="VLC60" s="18"/>
      <c r="VLD60" s="18"/>
      <c r="VLE60" s="18"/>
      <c r="VLF60" s="18"/>
      <c r="VLG60" s="18"/>
      <c r="VLH60" s="18"/>
      <c r="VLI60" s="18"/>
      <c r="VLJ60" s="18"/>
      <c r="VLK60" s="18"/>
      <c r="VLL60" s="18"/>
      <c r="VLM60" s="18"/>
      <c r="VLN60" s="18"/>
      <c r="VLO60" s="18"/>
      <c r="VLP60" s="18"/>
      <c r="VLQ60" s="18"/>
      <c r="VLR60" s="18"/>
      <c r="VLS60" s="18"/>
      <c r="VLT60" s="18"/>
      <c r="VLU60" s="18"/>
      <c r="VLV60" s="18"/>
      <c r="VLW60" s="18"/>
      <c r="VLX60" s="18"/>
      <c r="VLY60" s="18"/>
      <c r="VLZ60" s="18"/>
      <c r="VMA60" s="18"/>
      <c r="VMB60" s="18"/>
      <c r="VMC60" s="18"/>
      <c r="VMD60" s="18"/>
      <c r="VME60" s="18"/>
      <c r="VMF60" s="18"/>
      <c r="VMG60" s="18"/>
      <c r="VMH60" s="18"/>
      <c r="VMI60" s="18"/>
      <c r="VMJ60" s="18"/>
      <c r="VMK60" s="18"/>
      <c r="VML60" s="18"/>
      <c r="VMM60" s="18"/>
      <c r="VMN60" s="18"/>
      <c r="VMO60" s="18"/>
      <c r="VMP60" s="18"/>
      <c r="VMQ60" s="18"/>
      <c r="VMR60" s="18"/>
      <c r="VMS60" s="18"/>
      <c r="VMT60" s="18"/>
      <c r="VMU60" s="18"/>
      <c r="VMV60" s="18"/>
      <c r="VMW60" s="18"/>
      <c r="VMX60" s="18"/>
      <c r="VMY60" s="18"/>
      <c r="VMZ60" s="18"/>
      <c r="VNA60" s="18"/>
      <c r="VNB60" s="18"/>
      <c r="VNC60" s="18"/>
      <c r="VND60" s="18"/>
      <c r="VNE60" s="18"/>
      <c r="VNF60" s="18"/>
      <c r="VNG60" s="18"/>
      <c r="VNH60" s="18"/>
      <c r="VNI60" s="18"/>
      <c r="VNJ60" s="18"/>
      <c r="VNK60" s="18"/>
      <c r="VNL60" s="18"/>
      <c r="VNM60" s="18"/>
      <c r="VNN60" s="18"/>
      <c r="VNO60" s="18"/>
      <c r="VNP60" s="18"/>
      <c r="VNQ60" s="18"/>
      <c r="VNR60" s="18"/>
      <c r="VNS60" s="18"/>
      <c r="VNT60" s="18"/>
      <c r="VNU60" s="18"/>
      <c r="VNV60" s="18"/>
      <c r="VNW60" s="18"/>
      <c r="VNX60" s="18"/>
      <c r="VNY60" s="18"/>
      <c r="VNZ60" s="18"/>
      <c r="VOA60" s="18"/>
      <c r="VOB60" s="18"/>
      <c r="VOC60" s="18"/>
      <c r="VOD60" s="18"/>
      <c r="VOE60" s="18"/>
      <c r="VOF60" s="18"/>
      <c r="VOG60" s="18"/>
      <c r="VOH60" s="18"/>
      <c r="VOI60" s="18"/>
      <c r="VOJ60" s="18"/>
      <c r="VOK60" s="18"/>
      <c r="VOL60" s="18"/>
      <c r="VOM60" s="18"/>
      <c r="VON60" s="18"/>
      <c r="VOO60" s="18"/>
      <c r="VOP60" s="18"/>
      <c r="VOQ60" s="18"/>
      <c r="VOR60" s="18"/>
      <c r="VOS60" s="18"/>
      <c r="VOT60" s="18"/>
      <c r="VOU60" s="18"/>
      <c r="VOV60" s="18"/>
      <c r="VOW60" s="18"/>
      <c r="VOX60" s="18"/>
      <c r="VOY60" s="18"/>
      <c r="VOZ60" s="18"/>
      <c r="VPA60" s="18"/>
      <c r="VPB60" s="18"/>
      <c r="VPC60" s="18"/>
      <c r="VPD60" s="18"/>
      <c r="VPE60" s="18"/>
      <c r="VPF60" s="18"/>
      <c r="VPG60" s="18"/>
      <c r="VPH60" s="18"/>
      <c r="VPI60" s="18"/>
      <c r="VPJ60" s="18"/>
      <c r="VPK60" s="18"/>
      <c r="VPL60" s="18"/>
      <c r="VPM60" s="18"/>
      <c r="VPN60" s="18"/>
      <c r="VPO60" s="18"/>
      <c r="VPP60" s="18"/>
      <c r="VPQ60" s="18"/>
      <c r="VPR60" s="18"/>
      <c r="VPS60" s="18"/>
      <c r="VPT60" s="18"/>
      <c r="VPU60" s="18"/>
      <c r="VPV60" s="18"/>
      <c r="VPW60" s="18"/>
      <c r="VPX60" s="18"/>
      <c r="VPY60" s="18"/>
      <c r="VPZ60" s="18"/>
      <c r="VQA60" s="18"/>
      <c r="VQB60" s="18"/>
      <c r="VQC60" s="18"/>
      <c r="VQD60" s="18"/>
      <c r="VQE60" s="18"/>
      <c r="VQF60" s="18"/>
      <c r="VQG60" s="18"/>
      <c r="VQH60" s="18"/>
      <c r="VQI60" s="18"/>
      <c r="VQJ60" s="18"/>
      <c r="VQK60" s="18"/>
      <c r="VQL60" s="18"/>
      <c r="VQM60" s="18"/>
      <c r="VQN60" s="18"/>
      <c r="VQO60" s="18"/>
      <c r="VQP60" s="18"/>
      <c r="VQQ60" s="18"/>
      <c r="VQR60" s="18"/>
      <c r="VQS60" s="18"/>
      <c r="VQT60" s="18"/>
      <c r="VQU60" s="18"/>
      <c r="VQV60" s="18"/>
      <c r="VQW60" s="18"/>
      <c r="VQX60" s="18"/>
      <c r="VQY60" s="18"/>
      <c r="VQZ60" s="18"/>
      <c r="VRA60" s="18"/>
      <c r="VRB60" s="18"/>
      <c r="VRC60" s="18"/>
      <c r="VRD60" s="18"/>
      <c r="VRE60" s="18"/>
      <c r="VRF60" s="18"/>
      <c r="VRG60" s="18"/>
      <c r="VRH60" s="18"/>
      <c r="VRI60" s="18"/>
      <c r="VRJ60" s="18"/>
      <c r="VRK60" s="18"/>
      <c r="VRL60" s="18"/>
      <c r="VRM60" s="18"/>
      <c r="VRN60" s="18"/>
      <c r="VRO60" s="18"/>
      <c r="VRP60" s="18"/>
      <c r="VRQ60" s="18"/>
      <c r="VRR60" s="18"/>
      <c r="VRS60" s="18"/>
      <c r="VRT60" s="18"/>
      <c r="VRU60" s="18"/>
      <c r="VRV60" s="18"/>
      <c r="VRW60" s="18"/>
      <c r="VRX60" s="18"/>
      <c r="VRY60" s="18"/>
      <c r="VRZ60" s="18"/>
      <c r="VSA60" s="18"/>
      <c r="VSB60" s="18"/>
      <c r="VSC60" s="18"/>
      <c r="VSD60" s="18"/>
      <c r="VSE60" s="18"/>
      <c r="VSF60" s="18"/>
      <c r="VSG60" s="18"/>
      <c r="VSH60" s="18"/>
      <c r="VSI60" s="18"/>
      <c r="VSJ60" s="18"/>
      <c r="VSK60" s="18"/>
      <c r="VSL60" s="18"/>
      <c r="VSM60" s="18"/>
      <c r="VSN60" s="18"/>
      <c r="VSO60" s="18"/>
      <c r="VSP60" s="18"/>
      <c r="VSQ60" s="18"/>
      <c r="VSR60" s="18"/>
      <c r="VSS60" s="18"/>
      <c r="VST60" s="18"/>
      <c r="VSU60" s="18"/>
      <c r="VSV60" s="18"/>
      <c r="VSW60" s="18"/>
      <c r="VSX60" s="18"/>
      <c r="VSY60" s="18"/>
      <c r="VSZ60" s="18"/>
      <c r="VTA60" s="18"/>
      <c r="VTB60" s="18"/>
      <c r="VTC60" s="18"/>
      <c r="VTD60" s="18"/>
      <c r="VTE60" s="18"/>
      <c r="VTF60" s="18"/>
      <c r="VTG60" s="18"/>
      <c r="VTH60" s="18"/>
      <c r="VTI60" s="18"/>
      <c r="VTJ60" s="18"/>
      <c r="VTK60" s="18"/>
      <c r="VTL60" s="18"/>
      <c r="VTM60" s="18"/>
      <c r="VTN60" s="18"/>
      <c r="VTO60" s="18"/>
      <c r="VTP60" s="18"/>
      <c r="VTQ60" s="18"/>
      <c r="VTR60" s="18"/>
      <c r="VTS60" s="18"/>
      <c r="VTT60" s="18"/>
      <c r="VTU60" s="18"/>
      <c r="VTV60" s="18"/>
      <c r="VTW60" s="18"/>
      <c r="VTX60" s="18"/>
      <c r="VTY60" s="18"/>
      <c r="VTZ60" s="18"/>
      <c r="VUA60" s="18"/>
      <c r="VUB60" s="18"/>
      <c r="VUC60" s="18"/>
      <c r="VUD60" s="18"/>
      <c r="VUE60" s="18"/>
      <c r="VUF60" s="18"/>
      <c r="VUG60" s="18"/>
      <c r="VUH60" s="18"/>
      <c r="VUI60" s="18"/>
      <c r="VUJ60" s="18"/>
      <c r="VUK60" s="18"/>
      <c r="VUL60" s="18"/>
      <c r="VUM60" s="18"/>
      <c r="VUN60" s="18"/>
      <c r="VUO60" s="18"/>
      <c r="VUP60" s="18"/>
      <c r="VUQ60" s="18"/>
      <c r="VUR60" s="18"/>
      <c r="VUS60" s="18"/>
      <c r="VUT60" s="18"/>
      <c r="VUU60" s="18"/>
      <c r="VUV60" s="18"/>
      <c r="VUW60" s="18"/>
      <c r="VUX60" s="18"/>
      <c r="VUY60" s="18"/>
      <c r="VUZ60" s="18"/>
      <c r="VVA60" s="18"/>
      <c r="VVB60" s="18"/>
      <c r="VVC60" s="18"/>
      <c r="VVD60" s="18"/>
      <c r="VVE60" s="18"/>
      <c r="VVF60" s="18"/>
      <c r="VVG60" s="18"/>
      <c r="VVH60" s="18"/>
      <c r="VVI60" s="18"/>
      <c r="VVJ60" s="18"/>
      <c r="VVK60" s="18"/>
      <c r="VVL60" s="18"/>
      <c r="VVM60" s="18"/>
      <c r="VVN60" s="18"/>
      <c r="VVO60" s="18"/>
      <c r="VVP60" s="18"/>
      <c r="VVQ60" s="18"/>
      <c r="VVR60" s="18"/>
      <c r="VVS60" s="18"/>
      <c r="VVT60" s="18"/>
      <c r="VVU60" s="18"/>
      <c r="VVV60" s="18"/>
      <c r="VVW60" s="18"/>
      <c r="VVX60" s="18"/>
      <c r="VVY60" s="18"/>
      <c r="VVZ60" s="18"/>
      <c r="VWA60" s="18"/>
      <c r="VWB60" s="18"/>
      <c r="VWC60" s="18"/>
      <c r="VWD60" s="18"/>
      <c r="VWE60" s="18"/>
      <c r="VWF60" s="18"/>
      <c r="VWG60" s="18"/>
      <c r="VWH60" s="18"/>
      <c r="VWI60" s="18"/>
      <c r="VWJ60" s="18"/>
      <c r="VWK60" s="18"/>
      <c r="VWL60" s="18"/>
      <c r="VWM60" s="18"/>
      <c r="VWN60" s="18"/>
      <c r="VWO60" s="18"/>
      <c r="VWP60" s="18"/>
      <c r="VWQ60" s="18"/>
      <c r="VWR60" s="18"/>
      <c r="VWS60" s="18"/>
      <c r="VWT60" s="18"/>
      <c r="VWU60" s="18"/>
      <c r="VWV60" s="18"/>
      <c r="VWW60" s="18"/>
      <c r="VWX60" s="18"/>
      <c r="VWY60" s="18"/>
      <c r="VWZ60" s="18"/>
      <c r="VXA60" s="18"/>
      <c r="VXB60" s="18"/>
      <c r="VXC60" s="18"/>
      <c r="VXD60" s="18"/>
      <c r="VXE60" s="18"/>
      <c r="VXF60" s="18"/>
      <c r="VXG60" s="18"/>
      <c r="VXH60" s="18"/>
      <c r="VXI60" s="18"/>
      <c r="VXJ60" s="18"/>
      <c r="VXK60" s="18"/>
      <c r="VXL60" s="18"/>
      <c r="VXM60" s="18"/>
      <c r="VXN60" s="18"/>
      <c r="VXO60" s="18"/>
      <c r="VXP60" s="18"/>
      <c r="VXQ60" s="18"/>
      <c r="VXR60" s="18"/>
      <c r="VXS60" s="18"/>
      <c r="VXT60" s="18"/>
      <c r="VXU60" s="18"/>
      <c r="VXV60" s="18"/>
      <c r="VXW60" s="18"/>
      <c r="VXX60" s="18"/>
      <c r="VXY60" s="18"/>
      <c r="VXZ60" s="18"/>
      <c r="VYA60" s="18"/>
      <c r="VYB60" s="18"/>
      <c r="VYC60" s="18"/>
      <c r="VYD60" s="18"/>
      <c r="VYE60" s="18"/>
      <c r="VYF60" s="18"/>
      <c r="VYG60" s="18"/>
      <c r="VYH60" s="18"/>
      <c r="VYI60" s="18"/>
      <c r="VYJ60" s="18"/>
      <c r="VYK60" s="18"/>
      <c r="VYL60" s="18"/>
      <c r="VYM60" s="18"/>
      <c r="VYN60" s="18"/>
      <c r="VYO60" s="18"/>
      <c r="VYP60" s="18"/>
      <c r="VYQ60" s="18"/>
      <c r="VYR60" s="18"/>
      <c r="VYS60" s="18"/>
      <c r="VYT60" s="18"/>
      <c r="VYU60" s="18"/>
      <c r="VYV60" s="18"/>
      <c r="VYW60" s="18"/>
      <c r="VYX60" s="18"/>
      <c r="VYY60" s="18"/>
      <c r="VYZ60" s="18"/>
      <c r="VZA60" s="18"/>
      <c r="VZB60" s="18"/>
      <c r="VZC60" s="18"/>
      <c r="VZD60" s="18"/>
      <c r="VZE60" s="18"/>
      <c r="VZF60" s="18"/>
      <c r="VZG60" s="18"/>
      <c r="VZH60" s="18"/>
      <c r="VZI60" s="18"/>
      <c r="VZJ60" s="18"/>
      <c r="VZK60" s="18"/>
      <c r="VZL60" s="18"/>
      <c r="VZM60" s="18"/>
      <c r="VZN60" s="18"/>
      <c r="VZO60" s="18"/>
      <c r="VZP60" s="18"/>
      <c r="VZQ60" s="18"/>
      <c r="VZR60" s="18"/>
      <c r="VZS60" s="18"/>
      <c r="VZT60" s="18"/>
      <c r="VZU60" s="18"/>
      <c r="VZV60" s="18"/>
      <c r="VZW60" s="18"/>
      <c r="VZX60" s="18"/>
      <c r="VZY60" s="18"/>
      <c r="VZZ60" s="18"/>
      <c r="WAA60" s="18"/>
      <c r="WAB60" s="18"/>
      <c r="WAC60" s="18"/>
      <c r="WAD60" s="18"/>
      <c r="WAE60" s="18"/>
      <c r="WAF60" s="18"/>
      <c r="WAG60" s="18"/>
      <c r="WAH60" s="18"/>
      <c r="WAI60" s="18"/>
      <c r="WAJ60" s="18"/>
      <c r="WAK60" s="18"/>
      <c r="WAL60" s="18"/>
      <c r="WAM60" s="18"/>
      <c r="WAN60" s="18"/>
      <c r="WAO60" s="18"/>
      <c r="WAP60" s="18"/>
      <c r="WAQ60" s="18"/>
      <c r="WAR60" s="18"/>
      <c r="WAS60" s="18"/>
      <c r="WAT60" s="18"/>
      <c r="WAU60" s="18"/>
      <c r="WAV60" s="18"/>
      <c r="WAW60" s="18"/>
      <c r="WAX60" s="18"/>
      <c r="WAY60" s="18"/>
      <c r="WAZ60" s="18"/>
      <c r="WBA60" s="18"/>
      <c r="WBB60" s="18"/>
      <c r="WBC60" s="18"/>
      <c r="WBD60" s="18"/>
      <c r="WBE60" s="18"/>
      <c r="WBF60" s="18"/>
      <c r="WBG60" s="18"/>
      <c r="WBH60" s="18"/>
      <c r="WBI60" s="18"/>
      <c r="WBJ60" s="18"/>
      <c r="WBK60" s="18"/>
      <c r="WBL60" s="18"/>
      <c r="WBM60" s="18"/>
      <c r="WBN60" s="18"/>
      <c r="WBO60" s="18"/>
      <c r="WBP60" s="18"/>
      <c r="WBQ60" s="18"/>
      <c r="WBR60" s="18"/>
      <c r="WBS60" s="18"/>
      <c r="WBT60" s="18"/>
      <c r="WBU60" s="18"/>
      <c r="WBV60" s="18"/>
      <c r="WBW60" s="18"/>
      <c r="WBX60" s="18"/>
      <c r="WBY60" s="18"/>
      <c r="WBZ60" s="18"/>
      <c r="WCA60" s="18"/>
      <c r="WCB60" s="18"/>
      <c r="WCC60" s="18"/>
      <c r="WCD60" s="18"/>
      <c r="WCE60" s="18"/>
      <c r="WCF60" s="18"/>
      <c r="WCG60" s="18"/>
      <c r="WCH60" s="18"/>
      <c r="WCI60" s="18"/>
      <c r="WCJ60" s="18"/>
      <c r="WCK60" s="18"/>
      <c r="WCL60" s="18"/>
      <c r="WCM60" s="18"/>
      <c r="WCN60" s="18"/>
      <c r="WCO60" s="18"/>
      <c r="WCP60" s="18"/>
      <c r="WCQ60" s="18"/>
      <c r="WCR60" s="18"/>
      <c r="WCS60" s="18"/>
      <c r="WCT60" s="18"/>
      <c r="WCU60" s="18"/>
      <c r="WCV60" s="18"/>
      <c r="WCW60" s="18"/>
      <c r="WCX60" s="18"/>
      <c r="WCY60" s="18"/>
      <c r="WCZ60" s="18"/>
      <c r="WDA60" s="18"/>
      <c r="WDB60" s="18"/>
      <c r="WDC60" s="18"/>
      <c r="WDD60" s="18"/>
      <c r="WDE60" s="18"/>
      <c r="WDF60" s="18"/>
      <c r="WDG60" s="18"/>
      <c r="WDH60" s="18"/>
      <c r="WDI60" s="18"/>
      <c r="WDJ60" s="18"/>
      <c r="WDK60" s="18"/>
      <c r="WDL60" s="18"/>
      <c r="WDM60" s="18"/>
      <c r="WDN60" s="18"/>
      <c r="WDO60" s="18"/>
      <c r="WDP60" s="18"/>
      <c r="WDQ60" s="18"/>
      <c r="WDR60" s="18"/>
      <c r="WDS60" s="18"/>
      <c r="WDT60" s="18"/>
      <c r="WDU60" s="18"/>
      <c r="WDV60" s="18"/>
      <c r="WDW60" s="18"/>
      <c r="WDX60" s="18"/>
      <c r="WDY60" s="18"/>
      <c r="WDZ60" s="18"/>
      <c r="WEA60" s="18"/>
      <c r="WEB60" s="18"/>
      <c r="WEC60" s="18"/>
      <c r="WED60" s="18"/>
      <c r="WEE60" s="18"/>
      <c r="WEF60" s="18"/>
      <c r="WEG60" s="18"/>
      <c r="WEH60" s="18"/>
      <c r="WEI60" s="18"/>
      <c r="WEJ60" s="18"/>
      <c r="WEK60" s="18"/>
      <c r="WEL60" s="18"/>
      <c r="WEM60" s="18"/>
      <c r="WEN60" s="18"/>
      <c r="WEO60" s="18"/>
      <c r="WEP60" s="18"/>
      <c r="WEQ60" s="18"/>
      <c r="WER60" s="18"/>
      <c r="WES60" s="18"/>
      <c r="WET60" s="18"/>
      <c r="WEU60" s="18"/>
      <c r="WEV60" s="18"/>
      <c r="WEW60" s="18"/>
      <c r="WEX60" s="18"/>
      <c r="WEY60" s="18"/>
      <c r="WEZ60" s="18"/>
      <c r="WFA60" s="18"/>
      <c r="WFB60" s="18"/>
      <c r="WFC60" s="18"/>
      <c r="WFD60" s="18"/>
      <c r="WFE60" s="18"/>
      <c r="WFF60" s="18"/>
      <c r="WFG60" s="18"/>
      <c r="WFH60" s="18"/>
      <c r="WFI60" s="18"/>
      <c r="WFJ60" s="18"/>
      <c r="WFK60" s="18"/>
      <c r="WFL60" s="18"/>
      <c r="WFM60" s="18"/>
      <c r="WFN60" s="18"/>
      <c r="WFO60" s="18"/>
      <c r="WFP60" s="18"/>
      <c r="WFQ60" s="18"/>
      <c r="WFR60" s="18"/>
      <c r="WFS60" s="18"/>
      <c r="WFT60" s="18"/>
      <c r="WFU60" s="18"/>
      <c r="WFV60" s="18"/>
      <c r="WFW60" s="18"/>
      <c r="WFX60" s="18"/>
      <c r="WFY60" s="18"/>
      <c r="WFZ60" s="18"/>
      <c r="WGA60" s="18"/>
      <c r="WGB60" s="18"/>
      <c r="WGC60" s="18"/>
      <c r="WGD60" s="18"/>
      <c r="WGE60" s="18"/>
      <c r="WGF60" s="18"/>
      <c r="WGG60" s="18"/>
      <c r="WGH60" s="18"/>
      <c r="WGI60" s="18"/>
      <c r="WGJ60" s="18"/>
      <c r="WGK60" s="18"/>
      <c r="WGL60" s="18"/>
      <c r="WGM60" s="18"/>
      <c r="WGN60" s="18"/>
      <c r="WGO60" s="18"/>
      <c r="WGP60" s="18"/>
      <c r="WGQ60" s="18"/>
      <c r="WGR60" s="18"/>
      <c r="WGS60" s="18"/>
      <c r="WGT60" s="18"/>
      <c r="WGU60" s="18"/>
      <c r="WGV60" s="18"/>
      <c r="WGW60" s="18"/>
      <c r="WGX60" s="18"/>
      <c r="WGY60" s="18"/>
      <c r="WGZ60" s="18"/>
      <c r="WHA60" s="18"/>
      <c r="WHB60" s="18"/>
      <c r="WHC60" s="18"/>
      <c r="WHD60" s="18"/>
      <c r="WHE60" s="18"/>
      <c r="WHF60" s="18"/>
      <c r="WHG60" s="18"/>
      <c r="WHH60" s="18"/>
      <c r="WHI60" s="18"/>
      <c r="WHJ60" s="18"/>
      <c r="WHK60" s="18"/>
      <c r="WHL60" s="18"/>
      <c r="WHM60" s="18"/>
      <c r="WHN60" s="18"/>
      <c r="WHO60" s="18"/>
      <c r="WHP60" s="18"/>
      <c r="WHQ60" s="18"/>
      <c r="WHR60" s="18"/>
      <c r="WHS60" s="18"/>
      <c r="WHT60" s="18"/>
      <c r="WHU60" s="18"/>
      <c r="WHV60" s="18"/>
      <c r="WHW60" s="18"/>
      <c r="WHX60" s="18"/>
      <c r="WHY60" s="18"/>
      <c r="WHZ60" s="18"/>
      <c r="WIA60" s="18"/>
      <c r="WIB60" s="18"/>
      <c r="WIC60" s="18"/>
      <c r="WID60" s="18"/>
      <c r="WIE60" s="18"/>
      <c r="WIF60" s="18"/>
      <c r="WIG60" s="18"/>
      <c r="WIH60" s="18"/>
      <c r="WII60" s="18"/>
      <c r="WIJ60" s="18"/>
      <c r="WIK60" s="18"/>
      <c r="WIL60" s="18"/>
      <c r="WIM60" s="18"/>
      <c r="WIN60" s="18"/>
      <c r="WIO60" s="18"/>
      <c r="WIP60" s="18"/>
      <c r="WIQ60" s="18"/>
      <c r="WIR60" s="18"/>
      <c r="WIS60" s="18"/>
      <c r="WIT60" s="18"/>
      <c r="WIU60" s="18"/>
      <c r="WIV60" s="18"/>
      <c r="WIW60" s="18"/>
      <c r="WIX60" s="18"/>
      <c r="WIY60" s="18"/>
      <c r="WIZ60" s="18"/>
      <c r="WJA60" s="18"/>
      <c r="WJB60" s="18"/>
      <c r="WJC60" s="18"/>
      <c r="WJD60" s="18"/>
      <c r="WJE60" s="18"/>
      <c r="WJF60" s="18"/>
      <c r="WJG60" s="18"/>
      <c r="WJH60" s="18"/>
      <c r="WJI60" s="18"/>
      <c r="WJJ60" s="18"/>
      <c r="WJK60" s="18"/>
      <c r="WJL60" s="18"/>
      <c r="WJM60" s="18"/>
      <c r="WJN60" s="18"/>
      <c r="WJO60" s="18"/>
      <c r="WJP60" s="18"/>
      <c r="WJQ60" s="18"/>
      <c r="WJR60" s="18"/>
      <c r="WJS60" s="18"/>
      <c r="WJT60" s="18"/>
      <c r="WJU60" s="18"/>
      <c r="WJV60" s="18"/>
      <c r="WJW60" s="18"/>
      <c r="WJX60" s="18"/>
      <c r="WJY60" s="18"/>
      <c r="WJZ60" s="18"/>
      <c r="WKA60" s="18"/>
      <c r="WKB60" s="18"/>
      <c r="WKC60" s="18"/>
      <c r="WKD60" s="18"/>
      <c r="WKE60" s="18"/>
      <c r="WKF60" s="18"/>
      <c r="WKG60" s="18"/>
      <c r="WKH60" s="18"/>
      <c r="WKI60" s="18"/>
      <c r="WKJ60" s="18"/>
      <c r="WKK60" s="18"/>
      <c r="WKL60" s="18"/>
      <c r="WKM60" s="18"/>
      <c r="WKN60" s="18"/>
      <c r="WKO60" s="18"/>
      <c r="WKP60" s="18"/>
      <c r="WKQ60" s="18"/>
      <c r="WKR60" s="18"/>
      <c r="WKS60" s="18"/>
      <c r="WKT60" s="18"/>
      <c r="WKU60" s="18"/>
      <c r="WKV60" s="18"/>
      <c r="WKW60" s="18"/>
      <c r="WKX60" s="18"/>
      <c r="WKY60" s="18"/>
      <c r="WKZ60" s="18"/>
      <c r="WLA60" s="18"/>
      <c r="WLB60" s="18"/>
      <c r="WLC60" s="18"/>
      <c r="WLD60" s="18"/>
      <c r="WLE60" s="18"/>
      <c r="WLF60" s="18"/>
      <c r="WLG60" s="18"/>
      <c r="WLH60" s="18"/>
      <c r="WLI60" s="18"/>
      <c r="WLJ60" s="18"/>
      <c r="WLK60" s="18"/>
      <c r="WLL60" s="18"/>
      <c r="WLM60" s="18"/>
      <c r="WLN60" s="18"/>
      <c r="WLO60" s="18"/>
      <c r="WLP60" s="18"/>
      <c r="WLQ60" s="18"/>
      <c r="WLR60" s="18"/>
      <c r="WLS60" s="18"/>
      <c r="WLT60" s="18"/>
      <c r="WLU60" s="18"/>
      <c r="WLV60" s="18"/>
      <c r="WLW60" s="18"/>
      <c r="WLX60" s="18"/>
      <c r="WLY60" s="18"/>
      <c r="WLZ60" s="18"/>
      <c r="WMA60" s="18"/>
      <c r="WMB60" s="18"/>
      <c r="WMC60" s="18"/>
      <c r="WMD60" s="18"/>
      <c r="WME60" s="18"/>
      <c r="WMF60" s="18"/>
      <c r="WMG60" s="18"/>
      <c r="WMH60" s="18"/>
      <c r="WMI60" s="18"/>
      <c r="WMJ60" s="18"/>
      <c r="WMK60" s="18"/>
      <c r="WML60" s="18"/>
      <c r="WMM60" s="18"/>
      <c r="WMN60" s="18"/>
      <c r="WMO60" s="18"/>
      <c r="WMP60" s="18"/>
      <c r="WMQ60" s="18"/>
      <c r="WMR60" s="18"/>
      <c r="WMS60" s="18"/>
      <c r="WMT60" s="18"/>
      <c r="WMU60" s="18"/>
      <c r="WMV60" s="18"/>
      <c r="WMW60" s="18"/>
      <c r="WMX60" s="18"/>
      <c r="WMY60" s="18"/>
      <c r="WMZ60" s="18"/>
      <c r="WNA60" s="18"/>
      <c r="WNB60" s="18"/>
      <c r="WNC60" s="18"/>
      <c r="WND60" s="18"/>
      <c r="WNE60" s="18"/>
      <c r="WNF60" s="18"/>
      <c r="WNG60" s="18"/>
      <c r="WNH60" s="18"/>
      <c r="WNI60" s="18"/>
      <c r="WNJ60" s="18"/>
      <c r="WNK60" s="18"/>
      <c r="WNL60" s="18"/>
      <c r="WNM60" s="18"/>
      <c r="WNN60" s="18"/>
      <c r="WNO60" s="18"/>
      <c r="WNP60" s="18"/>
      <c r="WNQ60" s="18"/>
      <c r="WNR60" s="18"/>
      <c r="WNS60" s="18"/>
      <c r="WNT60" s="18"/>
      <c r="WNU60" s="18"/>
      <c r="WNV60" s="18"/>
      <c r="WNW60" s="18"/>
      <c r="WNX60" s="18"/>
      <c r="WNY60" s="18"/>
      <c r="WNZ60" s="18"/>
      <c r="WOA60" s="18"/>
      <c r="WOB60" s="18"/>
      <c r="WOC60" s="18"/>
      <c r="WOD60" s="18"/>
      <c r="WOE60" s="18"/>
      <c r="WOF60" s="18"/>
      <c r="WOG60" s="18"/>
      <c r="WOH60" s="18"/>
      <c r="WOI60" s="18"/>
      <c r="WOJ60" s="18"/>
      <c r="WOK60" s="18"/>
      <c r="WOL60" s="18"/>
      <c r="WOM60" s="18"/>
      <c r="WON60" s="18"/>
      <c r="WOO60" s="18"/>
      <c r="WOP60" s="18"/>
      <c r="WOQ60" s="18"/>
      <c r="WOR60" s="18"/>
      <c r="WOS60" s="18"/>
      <c r="WOT60" s="18"/>
      <c r="WOU60" s="18"/>
      <c r="WOV60" s="18"/>
      <c r="WOW60" s="18"/>
      <c r="WOX60" s="18"/>
      <c r="WOY60" s="18"/>
      <c r="WOZ60" s="18"/>
      <c r="WPA60" s="18"/>
      <c r="WPB60" s="18"/>
      <c r="WPC60" s="18"/>
      <c r="WPD60" s="18"/>
      <c r="WPE60" s="18"/>
      <c r="WPF60" s="18"/>
      <c r="WPG60" s="18"/>
      <c r="WPH60" s="18"/>
      <c r="WPI60" s="18"/>
      <c r="WPJ60" s="18"/>
      <c r="WPK60" s="18"/>
      <c r="WPL60" s="18"/>
      <c r="WPM60" s="18"/>
      <c r="WPN60" s="18"/>
      <c r="WPO60" s="18"/>
      <c r="WPP60" s="18"/>
      <c r="WPQ60" s="18"/>
      <c r="WPR60" s="18"/>
      <c r="WPS60" s="18"/>
      <c r="WPT60" s="18"/>
      <c r="WPU60" s="18"/>
      <c r="WPV60" s="18"/>
      <c r="WPW60" s="18"/>
      <c r="WPX60" s="18"/>
      <c r="WPY60" s="18"/>
      <c r="WPZ60" s="18"/>
      <c r="WQA60" s="18"/>
      <c r="WQB60" s="18"/>
      <c r="WQC60" s="18"/>
      <c r="WQD60" s="18"/>
      <c r="WQE60" s="18"/>
      <c r="WQF60" s="18"/>
      <c r="WQG60" s="18"/>
      <c r="WQH60" s="18"/>
      <c r="WQI60" s="18"/>
      <c r="WQJ60" s="18"/>
      <c r="WQK60" s="18"/>
      <c r="WQL60" s="18"/>
      <c r="WQM60" s="18"/>
      <c r="WQN60" s="18"/>
      <c r="WQO60" s="18"/>
      <c r="WQP60" s="18"/>
      <c r="WQQ60" s="18"/>
      <c r="WQR60" s="18"/>
      <c r="WQS60" s="18"/>
      <c r="WQT60" s="18"/>
      <c r="WQU60" s="18"/>
      <c r="WQV60" s="18"/>
      <c r="WQW60" s="18"/>
      <c r="WQX60" s="18"/>
      <c r="WQY60" s="18"/>
      <c r="WQZ60" s="18"/>
      <c r="WRA60" s="18"/>
      <c r="WRB60" s="18"/>
      <c r="WRC60" s="18"/>
      <c r="WRD60" s="18"/>
      <c r="WRE60" s="18"/>
      <c r="WRF60" s="18"/>
      <c r="WRG60" s="18"/>
      <c r="WRH60" s="18"/>
      <c r="WRI60" s="18"/>
      <c r="WRJ60" s="18"/>
      <c r="WRK60" s="18"/>
      <c r="WRL60" s="18"/>
      <c r="WRM60" s="18"/>
      <c r="WRN60" s="18"/>
      <c r="WRO60" s="18"/>
      <c r="WRP60" s="18"/>
      <c r="WRQ60" s="18"/>
      <c r="WRR60" s="18"/>
      <c r="WRS60" s="18"/>
      <c r="WRT60" s="18"/>
      <c r="WRU60" s="18"/>
      <c r="WRV60" s="18"/>
      <c r="WRW60" s="18"/>
      <c r="WRX60" s="18"/>
      <c r="WRY60" s="18"/>
      <c r="WRZ60" s="18"/>
      <c r="WSA60" s="18"/>
      <c r="WSB60" s="18"/>
      <c r="WSC60" s="18"/>
      <c r="WSD60" s="18"/>
      <c r="WSE60" s="18"/>
      <c r="WSF60" s="18"/>
      <c r="WSG60" s="18"/>
      <c r="WSH60" s="18"/>
      <c r="WSI60" s="18"/>
      <c r="WSJ60" s="18"/>
      <c r="WSK60" s="18"/>
      <c r="WSL60" s="18"/>
      <c r="WSM60" s="18"/>
      <c r="WSN60" s="18"/>
      <c r="WSO60" s="18"/>
      <c r="WSP60" s="18"/>
      <c r="WSQ60" s="18"/>
      <c r="WSR60" s="18"/>
      <c r="WSS60" s="18"/>
      <c r="WST60" s="18"/>
      <c r="WSU60" s="18"/>
      <c r="WSV60" s="18"/>
      <c r="WSW60" s="18"/>
      <c r="WSX60" s="18"/>
      <c r="WSY60" s="18"/>
      <c r="WSZ60" s="18"/>
      <c r="WTA60" s="18"/>
      <c r="WTB60" s="18"/>
      <c r="WTC60" s="18"/>
      <c r="WTD60" s="18"/>
      <c r="WTE60" s="18"/>
      <c r="WTF60" s="18"/>
      <c r="WTG60" s="18"/>
      <c r="WTH60" s="18"/>
      <c r="WTI60" s="18"/>
      <c r="WTJ60" s="18"/>
      <c r="WTK60" s="18"/>
      <c r="WTL60" s="18"/>
      <c r="WTM60" s="18"/>
      <c r="WTN60" s="18"/>
      <c r="WTO60" s="18"/>
      <c r="WTP60" s="18"/>
      <c r="WTQ60" s="18"/>
      <c r="WTR60" s="18"/>
      <c r="WTS60" s="18"/>
      <c r="WTT60" s="18"/>
      <c r="WTU60" s="18"/>
      <c r="WTV60" s="18"/>
      <c r="WTW60" s="18"/>
      <c r="WTX60" s="18"/>
      <c r="WTY60" s="18"/>
      <c r="WTZ60" s="18"/>
      <c r="WUA60" s="18"/>
      <c r="WUB60" s="18"/>
      <c r="WUC60" s="18"/>
      <c r="WUD60" s="18"/>
      <c r="WUE60" s="18"/>
      <c r="WUF60" s="18"/>
      <c r="WUG60" s="18"/>
      <c r="WUH60" s="18"/>
      <c r="WUI60" s="18"/>
      <c r="WUJ60" s="18"/>
      <c r="WUK60" s="18"/>
      <c r="WUL60" s="18"/>
      <c r="WUM60" s="18"/>
      <c r="WUN60" s="18"/>
      <c r="WUO60" s="18"/>
      <c r="WUP60" s="18"/>
      <c r="WUQ60" s="18"/>
      <c r="WUR60" s="18"/>
      <c r="WUS60" s="18"/>
      <c r="WUT60" s="18"/>
      <c r="WUU60" s="18"/>
      <c r="WUV60" s="18"/>
      <c r="WUW60" s="18"/>
      <c r="WUX60" s="18"/>
      <c r="WUY60" s="18"/>
      <c r="WUZ60" s="18"/>
      <c r="WVA60" s="18"/>
      <c r="WVB60" s="18"/>
      <c r="WVC60" s="18"/>
      <c r="WVD60" s="18"/>
      <c r="WVE60" s="18"/>
      <c r="WVF60" s="18"/>
      <c r="WVG60" s="18"/>
      <c r="WVH60" s="18"/>
      <c r="WVI60" s="18"/>
      <c r="WVJ60" s="18"/>
      <c r="WVK60" s="18"/>
      <c r="WVL60" s="18"/>
      <c r="WVM60" s="18"/>
      <c r="WVN60" s="18"/>
      <c r="WVO60" s="18"/>
      <c r="WVP60" s="18"/>
      <c r="WVQ60" s="18"/>
      <c r="WVR60" s="18"/>
      <c r="WVS60" s="18"/>
      <c r="WVT60" s="18"/>
      <c r="WVU60" s="18"/>
      <c r="WVV60" s="18"/>
      <c r="WVW60" s="18"/>
      <c r="WVX60" s="18"/>
      <c r="WVY60" s="18"/>
      <c r="WVZ60" s="18"/>
      <c r="WWA60" s="18"/>
      <c r="WWB60" s="18"/>
      <c r="WWC60" s="18"/>
      <c r="WWD60" s="18"/>
      <c r="WWE60" s="18"/>
      <c r="WWF60" s="18"/>
      <c r="WWG60" s="18"/>
      <c r="WWH60" s="18"/>
      <c r="WWI60" s="18"/>
      <c r="WWJ60" s="18"/>
      <c r="WWK60" s="18"/>
      <c r="WWL60" s="18"/>
      <c r="WWM60" s="18"/>
      <c r="WWN60" s="18"/>
      <c r="WWO60" s="18"/>
      <c r="WWP60" s="18"/>
      <c r="WWQ60" s="18"/>
      <c r="WWR60" s="18"/>
      <c r="WWS60" s="18"/>
      <c r="WWT60" s="18"/>
      <c r="WWU60" s="18"/>
      <c r="WWV60" s="18"/>
      <c r="WWW60" s="18"/>
      <c r="WWX60" s="18"/>
      <c r="WWY60" s="18"/>
      <c r="WWZ60" s="18"/>
      <c r="WXA60" s="18"/>
      <c r="WXB60" s="18"/>
      <c r="WXC60" s="18"/>
      <c r="WXD60" s="18"/>
      <c r="WXE60" s="18"/>
      <c r="WXF60" s="18"/>
      <c r="WXG60" s="18"/>
      <c r="WXH60" s="18"/>
      <c r="WXI60" s="18"/>
      <c r="WXJ60" s="18"/>
      <c r="WXK60" s="18"/>
      <c r="WXL60" s="18"/>
      <c r="WXM60" s="18"/>
      <c r="WXN60" s="18"/>
      <c r="WXO60" s="18"/>
      <c r="WXP60" s="18"/>
      <c r="WXQ60" s="18"/>
      <c r="WXR60" s="18"/>
      <c r="WXS60" s="18"/>
      <c r="WXT60" s="18"/>
      <c r="WXU60" s="18"/>
      <c r="WXV60" s="18"/>
      <c r="WXW60" s="18"/>
      <c r="WXX60" s="18"/>
      <c r="WXY60" s="18"/>
      <c r="WXZ60" s="18"/>
      <c r="WYA60" s="18"/>
      <c r="WYB60" s="18"/>
      <c r="WYC60" s="18"/>
      <c r="WYD60" s="18"/>
      <c r="WYE60" s="18"/>
      <c r="WYF60" s="18"/>
      <c r="WYG60" s="18"/>
      <c r="WYH60" s="18"/>
      <c r="WYI60" s="18"/>
      <c r="WYJ60" s="18"/>
      <c r="WYK60" s="18"/>
      <c r="WYL60" s="18"/>
      <c r="WYM60" s="18"/>
      <c r="WYN60" s="18"/>
      <c r="WYO60" s="18"/>
      <c r="WYP60" s="18"/>
      <c r="WYQ60" s="18"/>
      <c r="WYR60" s="18"/>
      <c r="WYS60" s="18"/>
      <c r="WYT60" s="18"/>
      <c r="WYU60" s="18"/>
      <c r="WYV60" s="18"/>
      <c r="WYW60" s="18"/>
      <c r="WYX60" s="18"/>
      <c r="WYY60" s="18"/>
      <c r="WYZ60" s="18"/>
      <c r="WZA60" s="18"/>
      <c r="WZB60" s="18"/>
      <c r="WZC60" s="18"/>
      <c r="WZD60" s="18"/>
      <c r="WZE60" s="18"/>
      <c r="WZF60" s="18"/>
      <c r="WZG60" s="18"/>
      <c r="WZH60" s="18"/>
      <c r="WZI60" s="18"/>
      <c r="WZJ60" s="18"/>
      <c r="WZK60" s="18"/>
      <c r="WZL60" s="18"/>
      <c r="WZM60" s="18"/>
      <c r="WZN60" s="18"/>
      <c r="WZO60" s="18"/>
      <c r="WZP60" s="18"/>
      <c r="WZQ60" s="18"/>
      <c r="WZR60" s="18"/>
      <c r="WZS60" s="18"/>
      <c r="WZT60" s="18"/>
      <c r="WZU60" s="18"/>
      <c r="WZV60" s="18"/>
      <c r="WZW60" s="18"/>
      <c r="WZX60" s="18"/>
      <c r="WZY60" s="18"/>
      <c r="WZZ60" s="18"/>
      <c r="XAA60" s="18"/>
      <c r="XAB60" s="18"/>
      <c r="XAC60" s="18"/>
      <c r="XAD60" s="18"/>
      <c r="XAE60" s="18"/>
      <c r="XAF60" s="18"/>
      <c r="XAG60" s="18"/>
      <c r="XAH60" s="18"/>
      <c r="XAI60" s="18"/>
      <c r="XAJ60" s="18"/>
      <c r="XAK60" s="18"/>
      <c r="XAL60" s="18"/>
      <c r="XAM60" s="18"/>
      <c r="XAN60" s="18"/>
      <c r="XAO60" s="18"/>
      <c r="XAP60" s="18"/>
      <c r="XAQ60" s="18"/>
      <c r="XAR60" s="18"/>
      <c r="XAS60" s="18"/>
      <c r="XAT60" s="18"/>
      <c r="XAU60" s="18"/>
      <c r="XAV60" s="18"/>
      <c r="XAW60" s="18"/>
      <c r="XAX60" s="18"/>
      <c r="XAY60" s="18"/>
      <c r="XAZ60" s="18"/>
      <c r="XBA60" s="18"/>
      <c r="XBB60" s="18"/>
      <c r="XBC60" s="18"/>
      <c r="XBD60" s="18"/>
      <c r="XBE60" s="18"/>
      <c r="XBF60" s="18"/>
      <c r="XBG60" s="18"/>
      <c r="XBH60" s="18"/>
      <c r="XBI60" s="18"/>
      <c r="XBJ60" s="18"/>
      <c r="XBK60" s="18"/>
      <c r="XBL60" s="18"/>
      <c r="XBM60" s="18"/>
      <c r="XBN60" s="18"/>
      <c r="XBO60" s="18"/>
      <c r="XBP60" s="18"/>
      <c r="XBQ60" s="18"/>
      <c r="XBR60" s="18"/>
      <c r="XBS60" s="18"/>
      <c r="XBT60" s="18"/>
      <c r="XBU60" s="18"/>
      <c r="XBV60" s="18"/>
      <c r="XBW60" s="18"/>
      <c r="XBX60" s="18"/>
      <c r="XBY60" s="18"/>
      <c r="XBZ60" s="18"/>
      <c r="XCA60" s="18"/>
      <c r="XCB60" s="18"/>
      <c r="XCC60" s="18"/>
      <c r="XCD60" s="18"/>
      <c r="XCE60" s="18"/>
      <c r="XCF60" s="18"/>
      <c r="XCG60" s="18"/>
      <c r="XCH60" s="18"/>
      <c r="XCI60" s="18"/>
      <c r="XCJ60" s="18"/>
      <c r="XCK60" s="18"/>
      <c r="XCL60" s="18"/>
      <c r="XCM60" s="18"/>
      <c r="XCN60" s="18"/>
      <c r="XCO60" s="18"/>
      <c r="XCP60" s="18"/>
      <c r="XCQ60" s="18"/>
      <c r="XCR60" s="18"/>
      <c r="XCS60" s="18"/>
      <c r="XCT60" s="18"/>
      <c r="XCU60" s="18"/>
      <c r="XCV60" s="18"/>
      <c r="XCW60" s="18"/>
      <c r="XCX60" s="18"/>
      <c r="XCY60" s="18"/>
      <c r="XCZ60" s="18"/>
      <c r="XDA60" s="18"/>
      <c r="XDB60" s="18"/>
      <c r="XDC60" s="18"/>
      <c r="XDD60" s="18"/>
      <c r="XDE60" s="18"/>
      <c r="XDF60" s="18"/>
      <c r="XDG60" s="18"/>
      <c r="XDH60" s="18"/>
      <c r="XDI60" s="18"/>
      <c r="XDJ60" s="18"/>
      <c r="XDK60" s="18"/>
      <c r="XDL60" s="18"/>
      <c r="XDM60" s="18"/>
      <c r="XDN60" s="18"/>
      <c r="XDO60" s="18"/>
      <c r="XDP60" s="18"/>
      <c r="XDQ60" s="18"/>
      <c r="XDR60" s="18"/>
      <c r="XDS60" s="18"/>
      <c r="XDT60" s="18"/>
      <c r="XDU60" s="18"/>
      <c r="XDV60" s="18"/>
      <c r="XDW60" s="18"/>
      <c r="XDX60" s="18"/>
      <c r="XDY60" s="18"/>
      <c r="XDZ60" s="18"/>
      <c r="XEA60" s="18"/>
      <c r="XEB60" s="18"/>
      <c r="XEC60" s="18"/>
      <c r="XED60" s="18"/>
      <c r="XEE60" s="18"/>
      <c r="XEF60" s="18"/>
      <c r="XEG60" s="18"/>
      <c r="XEH60" s="18"/>
      <c r="XEI60" s="18"/>
      <c r="XEJ60" s="18"/>
      <c r="XEK60" s="18"/>
      <c r="XEL60" s="18"/>
      <c r="XEM60" s="18"/>
      <c r="XEN60" s="18"/>
      <c r="XEO60" s="18"/>
      <c r="XEP60" s="18"/>
      <c r="XEQ60" s="18"/>
      <c r="XER60" s="18"/>
      <c r="XES60" s="18"/>
      <c r="XET60" s="18"/>
      <c r="XEU60" s="18"/>
      <c r="XEV60" s="18"/>
      <c r="XEW60" s="18"/>
      <c r="XEX60" s="18"/>
      <c r="XEY60" s="18"/>
      <c r="XEZ60" s="18"/>
      <c r="XFA60" s="18"/>
      <c r="XFB60" s="18"/>
      <c r="XFC60" s="18"/>
      <c r="XFD60" s="18"/>
    </row>
    <row r="61" spans="1:4054 14285:16384" s="17" customFormat="1" ht="13.9" customHeight="1" x14ac:dyDescent="0.25">
      <c r="A61" s="5" t="s">
        <v>52</v>
      </c>
      <c r="B61" s="32" t="s">
        <v>78</v>
      </c>
      <c r="C61" s="33" t="s">
        <v>254</v>
      </c>
      <c r="D61" s="32">
        <v>50</v>
      </c>
      <c r="E61" s="35">
        <v>5.8</v>
      </c>
      <c r="F61" s="35">
        <v>8.3000000000000007</v>
      </c>
      <c r="G61" s="35">
        <v>14.83</v>
      </c>
      <c r="H61" s="35">
        <v>157</v>
      </c>
      <c r="I61" s="35">
        <v>59</v>
      </c>
      <c r="J61" s="35">
        <v>0.04</v>
      </c>
      <c r="K61" s="35">
        <v>7.0000000000000007E-2</v>
      </c>
      <c r="L61" s="35">
        <v>0.11</v>
      </c>
      <c r="M61" s="35">
        <v>139.19999999999999</v>
      </c>
      <c r="N61" s="35">
        <v>9.4499999999999993</v>
      </c>
      <c r="O61" s="35">
        <v>96</v>
      </c>
      <c r="P61" s="35">
        <v>0.49</v>
      </c>
      <c r="Q61" s="16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  <c r="IW61" s="18"/>
      <c r="IX61" s="18"/>
      <c r="IY61" s="18"/>
      <c r="IZ61" s="18"/>
      <c r="JA61" s="18"/>
      <c r="JB61" s="18"/>
      <c r="JC61" s="18"/>
      <c r="JD61" s="18"/>
      <c r="JE61" s="18"/>
      <c r="JF61" s="18"/>
      <c r="JG61" s="18"/>
      <c r="JH61" s="18"/>
      <c r="JI61" s="18"/>
      <c r="JJ61" s="18"/>
      <c r="JK61" s="18"/>
      <c r="JL61" s="18"/>
      <c r="JM61" s="18"/>
      <c r="JN61" s="18"/>
      <c r="JO61" s="18"/>
      <c r="JP61" s="18"/>
      <c r="JQ61" s="18"/>
      <c r="JR61" s="18"/>
      <c r="JS61" s="18"/>
      <c r="JT61" s="18"/>
      <c r="JU61" s="18"/>
      <c r="JV61" s="18"/>
      <c r="JW61" s="18"/>
      <c r="JX61" s="18"/>
      <c r="JY61" s="18"/>
      <c r="JZ61" s="18"/>
      <c r="KA61" s="18"/>
      <c r="KB61" s="18"/>
      <c r="KC61" s="18"/>
      <c r="KD61" s="18"/>
      <c r="KE61" s="18"/>
      <c r="KF61" s="18"/>
      <c r="KG61" s="18"/>
      <c r="KH61" s="18"/>
      <c r="KI61" s="18"/>
      <c r="KJ61" s="18"/>
      <c r="KK61" s="18"/>
      <c r="KL61" s="18"/>
      <c r="KM61" s="18"/>
      <c r="KN61" s="18"/>
      <c r="KO61" s="18"/>
      <c r="KP61" s="18"/>
      <c r="KQ61" s="18"/>
      <c r="KR61" s="18"/>
      <c r="KS61" s="18"/>
      <c r="KT61" s="18"/>
      <c r="KU61" s="18"/>
      <c r="KV61" s="18"/>
      <c r="KW61" s="18"/>
      <c r="KX61" s="18"/>
      <c r="KY61" s="18"/>
      <c r="KZ61" s="18"/>
      <c r="LA61" s="18"/>
      <c r="LB61" s="18"/>
      <c r="LC61" s="18"/>
      <c r="LD61" s="18"/>
      <c r="LE61" s="18"/>
      <c r="LF61" s="18"/>
      <c r="LG61" s="18"/>
      <c r="LH61" s="18"/>
      <c r="LI61" s="18"/>
      <c r="LJ61" s="18"/>
      <c r="LK61" s="18"/>
      <c r="LL61" s="18"/>
      <c r="LM61" s="18"/>
      <c r="LN61" s="18"/>
      <c r="LO61" s="18"/>
      <c r="LP61" s="18"/>
      <c r="LQ61" s="18"/>
      <c r="LR61" s="18"/>
      <c r="LS61" s="18"/>
      <c r="LT61" s="18"/>
      <c r="LU61" s="18"/>
      <c r="LV61" s="18"/>
      <c r="LW61" s="18"/>
      <c r="LX61" s="18"/>
      <c r="LY61" s="18"/>
      <c r="LZ61" s="18"/>
      <c r="MA61" s="18"/>
      <c r="MB61" s="18"/>
      <c r="MC61" s="18"/>
      <c r="MD61" s="18"/>
      <c r="ME61" s="18"/>
      <c r="MF61" s="18"/>
      <c r="MG61" s="18"/>
      <c r="MH61" s="18"/>
      <c r="MI61" s="18"/>
      <c r="MJ61" s="18"/>
      <c r="MK61" s="18"/>
      <c r="ML61" s="18"/>
      <c r="MM61" s="18"/>
      <c r="MN61" s="18"/>
      <c r="MO61" s="18"/>
      <c r="MP61" s="18"/>
      <c r="MQ61" s="18"/>
      <c r="MR61" s="18"/>
      <c r="MS61" s="18"/>
      <c r="MT61" s="18"/>
      <c r="MU61" s="18"/>
      <c r="MV61" s="18"/>
      <c r="MW61" s="18"/>
      <c r="MX61" s="18"/>
      <c r="MY61" s="18"/>
      <c r="MZ61" s="18"/>
      <c r="NA61" s="18"/>
      <c r="NB61" s="18"/>
      <c r="NC61" s="18"/>
      <c r="ND61" s="18"/>
      <c r="NE61" s="18"/>
      <c r="NF61" s="18"/>
      <c r="NG61" s="18"/>
      <c r="NH61" s="18"/>
      <c r="NI61" s="18"/>
      <c r="NJ61" s="18"/>
      <c r="NK61" s="18"/>
      <c r="NL61" s="18"/>
      <c r="NM61" s="18"/>
      <c r="NN61" s="18"/>
      <c r="NO61" s="18"/>
      <c r="NP61" s="18"/>
      <c r="NQ61" s="18"/>
      <c r="NR61" s="18"/>
      <c r="NS61" s="18"/>
      <c r="NT61" s="18"/>
      <c r="NU61" s="18"/>
      <c r="NV61" s="18"/>
      <c r="NW61" s="18"/>
      <c r="NX61" s="18"/>
      <c r="NY61" s="18"/>
      <c r="NZ61" s="18"/>
      <c r="OA61" s="18"/>
      <c r="OB61" s="18"/>
      <c r="OC61" s="18"/>
      <c r="OD61" s="18"/>
      <c r="OE61" s="18"/>
      <c r="OF61" s="18"/>
      <c r="OG61" s="18"/>
      <c r="OH61" s="18"/>
      <c r="OI61" s="18"/>
      <c r="OJ61" s="18"/>
      <c r="OK61" s="18"/>
      <c r="OL61" s="18"/>
      <c r="OM61" s="18"/>
      <c r="ON61" s="18"/>
      <c r="OO61" s="18"/>
      <c r="OP61" s="18"/>
      <c r="OQ61" s="18"/>
      <c r="OR61" s="18"/>
      <c r="OS61" s="18"/>
      <c r="OT61" s="18"/>
      <c r="OU61" s="18"/>
      <c r="OV61" s="18"/>
      <c r="OW61" s="18"/>
      <c r="OX61" s="18"/>
      <c r="OY61" s="18"/>
      <c r="OZ61" s="18"/>
      <c r="PA61" s="18"/>
      <c r="PB61" s="18"/>
      <c r="PC61" s="18"/>
      <c r="PD61" s="18"/>
      <c r="PE61" s="18"/>
      <c r="PF61" s="18"/>
      <c r="PG61" s="18"/>
      <c r="PH61" s="18"/>
      <c r="PI61" s="18"/>
      <c r="PJ61" s="18"/>
      <c r="PK61" s="18"/>
      <c r="PL61" s="18"/>
      <c r="PM61" s="18"/>
      <c r="PN61" s="18"/>
      <c r="PO61" s="18"/>
      <c r="PP61" s="18"/>
      <c r="PQ61" s="18"/>
      <c r="PR61" s="18"/>
      <c r="PS61" s="18"/>
      <c r="PT61" s="18"/>
      <c r="PU61" s="18"/>
      <c r="PV61" s="18"/>
      <c r="PW61" s="18"/>
      <c r="PX61" s="18"/>
      <c r="PY61" s="18"/>
      <c r="PZ61" s="18"/>
      <c r="QA61" s="18"/>
      <c r="QB61" s="18"/>
      <c r="QC61" s="18"/>
      <c r="QD61" s="18"/>
      <c r="QE61" s="18"/>
      <c r="QF61" s="18"/>
      <c r="QG61" s="18"/>
      <c r="QH61" s="18"/>
      <c r="QI61" s="18"/>
      <c r="QJ61" s="18"/>
      <c r="QK61" s="18"/>
      <c r="QL61" s="18"/>
      <c r="QM61" s="18"/>
      <c r="QN61" s="18"/>
      <c r="QO61" s="18"/>
      <c r="QP61" s="18"/>
      <c r="QQ61" s="18"/>
      <c r="QR61" s="18"/>
      <c r="QS61" s="18"/>
      <c r="QT61" s="18"/>
      <c r="QU61" s="18"/>
      <c r="QV61" s="18"/>
      <c r="QW61" s="18"/>
      <c r="QX61" s="18"/>
      <c r="QY61" s="18"/>
      <c r="QZ61" s="18"/>
      <c r="RA61" s="18"/>
      <c r="RB61" s="18"/>
      <c r="RC61" s="18"/>
      <c r="RD61" s="18"/>
      <c r="RE61" s="18"/>
      <c r="RF61" s="18"/>
      <c r="RG61" s="18"/>
      <c r="RH61" s="18"/>
      <c r="RI61" s="18"/>
      <c r="RJ61" s="18"/>
      <c r="RK61" s="18"/>
      <c r="RL61" s="18"/>
      <c r="RM61" s="18"/>
      <c r="RN61" s="18"/>
      <c r="RO61" s="18"/>
      <c r="RP61" s="18"/>
      <c r="RQ61" s="18"/>
      <c r="RR61" s="18"/>
      <c r="RS61" s="18"/>
      <c r="RT61" s="18"/>
      <c r="RU61" s="18"/>
      <c r="RV61" s="18"/>
      <c r="RW61" s="18"/>
      <c r="RX61" s="18"/>
      <c r="RY61" s="18"/>
      <c r="RZ61" s="18"/>
      <c r="SA61" s="18"/>
      <c r="SB61" s="18"/>
      <c r="SC61" s="18"/>
      <c r="SD61" s="18"/>
      <c r="SE61" s="18"/>
      <c r="SF61" s="18"/>
      <c r="SG61" s="18"/>
      <c r="SH61" s="18"/>
      <c r="SI61" s="18"/>
      <c r="SJ61" s="18"/>
      <c r="SK61" s="18"/>
      <c r="SL61" s="18"/>
      <c r="SM61" s="18"/>
      <c r="SN61" s="18"/>
      <c r="SO61" s="18"/>
      <c r="SP61" s="18"/>
      <c r="SQ61" s="18"/>
      <c r="SR61" s="18"/>
      <c r="SS61" s="18"/>
      <c r="ST61" s="18"/>
      <c r="SU61" s="18"/>
      <c r="SV61" s="18"/>
      <c r="SW61" s="18"/>
      <c r="SX61" s="18"/>
      <c r="SY61" s="18"/>
      <c r="SZ61" s="18"/>
      <c r="TA61" s="18"/>
      <c r="TB61" s="18"/>
      <c r="TC61" s="18"/>
      <c r="TD61" s="18"/>
      <c r="TE61" s="18"/>
      <c r="TF61" s="18"/>
      <c r="TG61" s="18"/>
      <c r="TH61" s="18"/>
      <c r="TI61" s="18"/>
      <c r="TJ61" s="18"/>
      <c r="TK61" s="18"/>
      <c r="TL61" s="18"/>
      <c r="TM61" s="18"/>
      <c r="TN61" s="18"/>
      <c r="TO61" s="18"/>
      <c r="TP61" s="18"/>
      <c r="TQ61" s="18"/>
      <c r="TR61" s="18"/>
      <c r="TS61" s="18"/>
      <c r="TT61" s="18"/>
      <c r="TU61" s="18"/>
      <c r="TV61" s="18"/>
      <c r="TW61" s="18"/>
      <c r="TX61" s="18"/>
      <c r="TY61" s="18"/>
      <c r="TZ61" s="18"/>
      <c r="UA61" s="18"/>
      <c r="UB61" s="18"/>
      <c r="UC61" s="18"/>
      <c r="UD61" s="18"/>
      <c r="UE61" s="18"/>
      <c r="UF61" s="18"/>
      <c r="UG61" s="18"/>
      <c r="UH61" s="18"/>
      <c r="UI61" s="18"/>
      <c r="UJ61" s="18"/>
      <c r="UK61" s="18"/>
      <c r="UL61" s="18"/>
      <c r="UM61" s="18"/>
      <c r="UN61" s="18"/>
      <c r="UO61" s="18"/>
      <c r="UP61" s="18"/>
      <c r="UQ61" s="18"/>
      <c r="UR61" s="18"/>
      <c r="US61" s="18"/>
      <c r="UT61" s="18"/>
      <c r="UU61" s="18"/>
      <c r="UV61" s="18"/>
      <c r="UW61" s="18"/>
      <c r="UX61" s="18"/>
      <c r="UY61" s="18"/>
      <c r="UZ61" s="18"/>
      <c r="VA61" s="18"/>
      <c r="VB61" s="18"/>
      <c r="VC61" s="18"/>
      <c r="VD61" s="18"/>
      <c r="VE61" s="18"/>
      <c r="VF61" s="18"/>
      <c r="VG61" s="18"/>
      <c r="VH61" s="18"/>
      <c r="VI61" s="18"/>
      <c r="VJ61" s="18"/>
      <c r="VK61" s="18"/>
      <c r="VL61" s="18"/>
      <c r="VM61" s="18"/>
      <c r="VN61" s="18"/>
      <c r="VO61" s="18"/>
      <c r="VP61" s="18"/>
      <c r="VQ61" s="18"/>
      <c r="VR61" s="18"/>
      <c r="VS61" s="18"/>
      <c r="VT61" s="18"/>
      <c r="VU61" s="18"/>
      <c r="VV61" s="18"/>
      <c r="VW61" s="18"/>
      <c r="VX61" s="18"/>
      <c r="VY61" s="18"/>
      <c r="VZ61" s="18"/>
      <c r="WA61" s="18"/>
      <c r="WB61" s="18"/>
      <c r="WC61" s="18"/>
      <c r="WD61" s="18"/>
      <c r="WE61" s="18"/>
      <c r="WF61" s="18"/>
      <c r="WG61" s="18"/>
      <c r="WH61" s="18"/>
      <c r="WI61" s="18"/>
      <c r="WJ61" s="18"/>
      <c r="WK61" s="18"/>
      <c r="WL61" s="18"/>
      <c r="WM61" s="18"/>
      <c r="WN61" s="18"/>
      <c r="WO61" s="18"/>
      <c r="WP61" s="18"/>
      <c r="WQ61" s="18"/>
      <c r="WR61" s="18"/>
      <c r="WS61" s="18"/>
      <c r="WT61" s="18"/>
      <c r="WU61" s="18"/>
      <c r="WV61" s="18"/>
      <c r="WW61" s="18"/>
      <c r="WX61" s="18"/>
      <c r="WY61" s="18"/>
      <c r="WZ61" s="18"/>
      <c r="XA61" s="18"/>
      <c r="XB61" s="18"/>
      <c r="XC61" s="18"/>
      <c r="XD61" s="18"/>
      <c r="XE61" s="18"/>
      <c r="XF61" s="18"/>
      <c r="XG61" s="18"/>
      <c r="XH61" s="18"/>
      <c r="XI61" s="18"/>
      <c r="XJ61" s="18"/>
      <c r="XK61" s="18"/>
      <c r="XL61" s="18"/>
      <c r="XM61" s="18"/>
      <c r="XN61" s="18"/>
      <c r="XO61" s="18"/>
      <c r="XP61" s="18"/>
      <c r="XQ61" s="18"/>
      <c r="XR61" s="18"/>
      <c r="XS61" s="18"/>
      <c r="XT61" s="18"/>
      <c r="XU61" s="18"/>
      <c r="XV61" s="18"/>
      <c r="XW61" s="18"/>
      <c r="XX61" s="18"/>
      <c r="XY61" s="18"/>
      <c r="XZ61" s="18"/>
      <c r="YA61" s="18"/>
      <c r="YB61" s="18"/>
      <c r="YC61" s="18"/>
      <c r="YD61" s="18"/>
      <c r="YE61" s="18"/>
      <c r="YF61" s="18"/>
      <c r="YG61" s="18"/>
      <c r="YH61" s="18"/>
      <c r="YI61" s="18"/>
      <c r="YJ61" s="18"/>
      <c r="YK61" s="18"/>
      <c r="YL61" s="18"/>
      <c r="YM61" s="18"/>
      <c r="YN61" s="18"/>
      <c r="YO61" s="18"/>
      <c r="YP61" s="18"/>
      <c r="YQ61" s="18"/>
      <c r="YR61" s="18"/>
      <c r="YS61" s="18"/>
      <c r="YT61" s="18"/>
      <c r="YU61" s="18"/>
      <c r="YV61" s="18"/>
      <c r="YW61" s="18"/>
      <c r="YX61" s="18"/>
      <c r="YY61" s="18"/>
      <c r="YZ61" s="18"/>
      <c r="ZA61" s="18"/>
      <c r="ZB61" s="18"/>
      <c r="ZC61" s="18"/>
      <c r="ZD61" s="18"/>
      <c r="ZE61" s="18"/>
      <c r="ZF61" s="18"/>
      <c r="ZG61" s="18"/>
      <c r="ZH61" s="18"/>
      <c r="ZI61" s="18"/>
      <c r="ZJ61" s="18"/>
      <c r="ZK61" s="18"/>
      <c r="ZL61" s="18"/>
      <c r="ZM61" s="18"/>
      <c r="ZN61" s="18"/>
      <c r="ZO61" s="18"/>
      <c r="ZP61" s="18"/>
      <c r="ZQ61" s="18"/>
      <c r="ZR61" s="18"/>
      <c r="ZS61" s="18"/>
      <c r="ZT61" s="18"/>
      <c r="ZU61" s="18"/>
      <c r="ZV61" s="18"/>
      <c r="ZW61" s="18"/>
      <c r="ZX61" s="18"/>
      <c r="ZY61" s="18"/>
      <c r="ZZ61" s="18"/>
      <c r="AAA61" s="18"/>
      <c r="AAB61" s="18"/>
      <c r="AAC61" s="18"/>
      <c r="AAD61" s="18"/>
      <c r="AAE61" s="18"/>
      <c r="AAF61" s="18"/>
      <c r="AAG61" s="18"/>
      <c r="AAH61" s="18"/>
      <c r="AAI61" s="18"/>
      <c r="AAJ61" s="18"/>
      <c r="AAK61" s="18"/>
      <c r="AAL61" s="18"/>
      <c r="AAM61" s="18"/>
      <c r="AAN61" s="18"/>
      <c r="AAO61" s="18"/>
      <c r="AAP61" s="18"/>
      <c r="AAQ61" s="18"/>
      <c r="AAR61" s="18"/>
      <c r="AAS61" s="18"/>
      <c r="AAT61" s="18"/>
      <c r="AAU61" s="18"/>
      <c r="AAV61" s="18"/>
      <c r="AAW61" s="18"/>
      <c r="AAX61" s="18"/>
      <c r="AAY61" s="18"/>
      <c r="AAZ61" s="18"/>
      <c r="ABA61" s="18"/>
      <c r="ABB61" s="18"/>
      <c r="ABC61" s="18"/>
      <c r="ABD61" s="18"/>
      <c r="ABE61" s="18"/>
      <c r="ABF61" s="18"/>
      <c r="ABG61" s="18"/>
      <c r="ABH61" s="18"/>
      <c r="ABI61" s="18"/>
      <c r="ABJ61" s="18"/>
      <c r="ABK61" s="18"/>
      <c r="ABL61" s="18"/>
      <c r="ABM61" s="18"/>
      <c r="ABN61" s="18"/>
      <c r="ABO61" s="18"/>
      <c r="ABP61" s="18"/>
      <c r="ABQ61" s="18"/>
      <c r="ABR61" s="18"/>
      <c r="ABS61" s="18"/>
      <c r="ABT61" s="18"/>
      <c r="ABU61" s="18"/>
      <c r="ABV61" s="18"/>
      <c r="ABW61" s="18"/>
      <c r="ABX61" s="18"/>
      <c r="ABY61" s="18"/>
      <c r="ABZ61" s="18"/>
      <c r="ACA61" s="18"/>
      <c r="ACB61" s="18"/>
      <c r="ACC61" s="18"/>
      <c r="ACD61" s="18"/>
      <c r="ACE61" s="18"/>
      <c r="ACF61" s="18"/>
      <c r="ACG61" s="18"/>
      <c r="ACH61" s="18"/>
      <c r="ACI61" s="18"/>
      <c r="ACJ61" s="18"/>
      <c r="ACK61" s="18"/>
      <c r="ACL61" s="18"/>
      <c r="ACM61" s="18"/>
      <c r="ACN61" s="18"/>
      <c r="ACO61" s="18"/>
      <c r="ACP61" s="18"/>
      <c r="ACQ61" s="18"/>
      <c r="ACR61" s="18"/>
      <c r="ACS61" s="18"/>
      <c r="ACT61" s="18"/>
      <c r="ACU61" s="18"/>
      <c r="ACV61" s="18"/>
      <c r="ACW61" s="18"/>
      <c r="ACX61" s="18"/>
      <c r="ACY61" s="18"/>
      <c r="ACZ61" s="18"/>
      <c r="ADA61" s="18"/>
      <c r="ADB61" s="18"/>
      <c r="ADC61" s="18"/>
      <c r="ADD61" s="18"/>
      <c r="ADE61" s="18"/>
      <c r="ADF61" s="18"/>
      <c r="ADG61" s="18"/>
      <c r="ADH61" s="18"/>
      <c r="ADI61" s="18"/>
      <c r="ADJ61" s="18"/>
      <c r="ADK61" s="18"/>
      <c r="ADL61" s="18"/>
      <c r="ADM61" s="18"/>
      <c r="ADN61" s="18"/>
      <c r="ADO61" s="18"/>
      <c r="ADP61" s="18"/>
      <c r="ADQ61" s="18"/>
      <c r="ADR61" s="18"/>
      <c r="ADS61" s="18"/>
      <c r="ADT61" s="18"/>
      <c r="ADU61" s="18"/>
      <c r="ADV61" s="18"/>
      <c r="ADW61" s="18"/>
      <c r="ADX61" s="18"/>
      <c r="ADY61" s="18"/>
      <c r="ADZ61" s="18"/>
      <c r="AEA61" s="18"/>
      <c r="AEB61" s="18"/>
      <c r="AEC61" s="18"/>
      <c r="AED61" s="18"/>
      <c r="AEE61" s="18"/>
      <c r="AEF61" s="18"/>
      <c r="AEG61" s="18"/>
      <c r="AEH61" s="18"/>
      <c r="AEI61" s="18"/>
      <c r="AEJ61" s="18"/>
      <c r="AEK61" s="18"/>
      <c r="AEL61" s="18"/>
      <c r="AEM61" s="18"/>
      <c r="AEN61" s="18"/>
      <c r="AEO61" s="18"/>
      <c r="AEP61" s="18"/>
      <c r="AEQ61" s="18"/>
      <c r="AER61" s="18"/>
      <c r="AES61" s="18"/>
      <c r="AET61" s="18"/>
      <c r="AEU61" s="18"/>
      <c r="AEV61" s="18"/>
      <c r="AEW61" s="18"/>
      <c r="AEX61" s="18"/>
      <c r="AEY61" s="18"/>
      <c r="AEZ61" s="18"/>
      <c r="AFA61" s="18"/>
      <c r="AFB61" s="18"/>
      <c r="AFC61" s="18"/>
      <c r="AFD61" s="18"/>
      <c r="AFE61" s="18"/>
      <c r="AFF61" s="18"/>
      <c r="AFG61" s="18"/>
      <c r="AFH61" s="18"/>
      <c r="AFI61" s="18"/>
      <c r="AFJ61" s="18"/>
      <c r="AFK61" s="18"/>
      <c r="AFL61" s="18"/>
      <c r="AFM61" s="18"/>
      <c r="AFN61" s="18"/>
      <c r="AFO61" s="18"/>
      <c r="AFP61" s="18"/>
      <c r="AFQ61" s="18"/>
      <c r="AFR61" s="18"/>
      <c r="AFS61" s="18"/>
      <c r="AFT61" s="18"/>
      <c r="AFU61" s="18"/>
      <c r="AFV61" s="18"/>
      <c r="AFW61" s="18"/>
      <c r="AFX61" s="18"/>
      <c r="AFY61" s="18"/>
      <c r="AFZ61" s="18"/>
      <c r="AGA61" s="18"/>
      <c r="AGB61" s="18"/>
      <c r="AGC61" s="18"/>
      <c r="AGD61" s="18"/>
      <c r="AGE61" s="18"/>
      <c r="AGF61" s="18"/>
      <c r="AGG61" s="18"/>
      <c r="AGH61" s="18"/>
      <c r="AGI61" s="18"/>
      <c r="AGJ61" s="18"/>
      <c r="AGK61" s="18"/>
      <c r="AGL61" s="18"/>
      <c r="AGM61" s="18"/>
      <c r="AGN61" s="18"/>
      <c r="AGO61" s="18"/>
      <c r="AGP61" s="18"/>
      <c r="AGQ61" s="18"/>
      <c r="AGR61" s="18"/>
      <c r="AGS61" s="18"/>
      <c r="AGT61" s="18"/>
      <c r="AGU61" s="18"/>
      <c r="AGV61" s="18"/>
      <c r="AGW61" s="18"/>
      <c r="AGX61" s="18"/>
      <c r="AGY61" s="18"/>
      <c r="AGZ61" s="18"/>
      <c r="AHA61" s="18"/>
      <c r="AHB61" s="18"/>
      <c r="AHC61" s="18"/>
      <c r="AHD61" s="18"/>
      <c r="AHE61" s="18"/>
      <c r="AHF61" s="18"/>
      <c r="AHG61" s="18"/>
      <c r="AHH61" s="18"/>
      <c r="AHI61" s="18"/>
      <c r="AHJ61" s="18"/>
      <c r="AHK61" s="18"/>
      <c r="AHL61" s="18"/>
      <c r="AHM61" s="18"/>
      <c r="AHN61" s="18"/>
      <c r="AHO61" s="18"/>
      <c r="AHP61" s="18"/>
      <c r="AHQ61" s="18"/>
      <c r="AHR61" s="18"/>
      <c r="AHS61" s="18"/>
      <c r="AHT61" s="18"/>
      <c r="AHU61" s="18"/>
      <c r="AHV61" s="18"/>
      <c r="AHW61" s="18"/>
      <c r="AHX61" s="18"/>
      <c r="AHY61" s="18"/>
      <c r="AHZ61" s="18"/>
      <c r="AIA61" s="18"/>
      <c r="AIB61" s="18"/>
      <c r="AIC61" s="18"/>
      <c r="AID61" s="18"/>
      <c r="AIE61" s="18"/>
      <c r="AIF61" s="18"/>
      <c r="AIG61" s="18"/>
      <c r="AIH61" s="18"/>
      <c r="AII61" s="18"/>
      <c r="AIJ61" s="18"/>
      <c r="AIK61" s="18"/>
      <c r="AIL61" s="18"/>
      <c r="AIM61" s="18"/>
      <c r="AIN61" s="18"/>
      <c r="AIO61" s="18"/>
      <c r="AIP61" s="18"/>
      <c r="AIQ61" s="18"/>
      <c r="AIR61" s="18"/>
      <c r="AIS61" s="18"/>
      <c r="AIT61" s="18"/>
      <c r="AIU61" s="18"/>
      <c r="AIV61" s="18"/>
      <c r="AIW61" s="18"/>
      <c r="AIX61" s="18"/>
      <c r="AIY61" s="18"/>
      <c r="AIZ61" s="18"/>
      <c r="AJA61" s="18"/>
      <c r="AJB61" s="18"/>
      <c r="AJC61" s="18"/>
      <c r="AJD61" s="18"/>
      <c r="AJE61" s="18"/>
      <c r="AJF61" s="18"/>
      <c r="AJG61" s="18"/>
      <c r="AJH61" s="18"/>
      <c r="AJI61" s="18"/>
      <c r="AJJ61" s="18"/>
      <c r="AJK61" s="18"/>
      <c r="AJL61" s="18"/>
      <c r="AJM61" s="18"/>
      <c r="AJN61" s="18"/>
      <c r="AJO61" s="18"/>
      <c r="AJP61" s="18"/>
      <c r="AJQ61" s="18"/>
      <c r="AJR61" s="18"/>
      <c r="AJS61" s="18"/>
      <c r="AJT61" s="18"/>
      <c r="AJU61" s="18"/>
      <c r="AJV61" s="18"/>
      <c r="AJW61" s="18"/>
      <c r="AJX61" s="18"/>
      <c r="AJY61" s="18"/>
      <c r="AJZ61" s="18"/>
      <c r="AKA61" s="18"/>
      <c r="AKB61" s="18"/>
      <c r="AKC61" s="18"/>
      <c r="AKD61" s="18"/>
      <c r="AKE61" s="18"/>
      <c r="AKF61" s="18"/>
      <c r="AKG61" s="18"/>
      <c r="AKH61" s="18"/>
      <c r="AKI61" s="18"/>
      <c r="AKJ61" s="18"/>
      <c r="AKK61" s="18"/>
      <c r="AKL61" s="18"/>
      <c r="AKM61" s="18"/>
      <c r="AKN61" s="18"/>
      <c r="AKO61" s="18"/>
      <c r="AKP61" s="18"/>
      <c r="AKQ61" s="18"/>
      <c r="AKR61" s="18"/>
      <c r="AKS61" s="18"/>
      <c r="AKT61" s="18"/>
      <c r="AKU61" s="18"/>
      <c r="AKV61" s="18"/>
      <c r="AKW61" s="18"/>
      <c r="AKX61" s="18"/>
      <c r="AKY61" s="18"/>
      <c r="AKZ61" s="18"/>
      <c r="ALA61" s="18"/>
      <c r="ALB61" s="18"/>
      <c r="ALC61" s="18"/>
      <c r="ALD61" s="18"/>
      <c r="ALE61" s="18"/>
      <c r="ALF61" s="18"/>
      <c r="ALG61" s="18"/>
      <c r="ALH61" s="18"/>
      <c r="ALI61" s="18"/>
      <c r="ALJ61" s="18"/>
      <c r="ALK61" s="18"/>
      <c r="ALL61" s="18"/>
      <c r="ALM61" s="18"/>
      <c r="ALN61" s="18"/>
      <c r="ALO61" s="18"/>
      <c r="ALP61" s="18"/>
      <c r="ALQ61" s="18"/>
      <c r="ALR61" s="18"/>
      <c r="ALS61" s="18"/>
      <c r="ALT61" s="18"/>
      <c r="ALU61" s="18"/>
      <c r="ALV61" s="18"/>
      <c r="ALW61" s="18"/>
      <c r="ALX61" s="18"/>
      <c r="ALY61" s="18"/>
      <c r="ALZ61" s="18"/>
      <c r="AMA61" s="18"/>
      <c r="AMB61" s="18"/>
      <c r="AMC61" s="18"/>
      <c r="AMD61" s="18"/>
      <c r="AME61" s="18"/>
      <c r="AMF61" s="18"/>
      <c r="AMG61" s="18"/>
      <c r="AMH61" s="18"/>
      <c r="AMI61" s="18"/>
      <c r="AMJ61" s="18"/>
      <c r="AMK61" s="18"/>
      <c r="AML61" s="18"/>
      <c r="AMM61" s="18"/>
      <c r="AMN61" s="18"/>
      <c r="AMO61" s="18"/>
      <c r="AMP61" s="18"/>
      <c r="AMQ61" s="18"/>
      <c r="AMR61" s="18"/>
      <c r="AMS61" s="18"/>
      <c r="AMT61" s="18"/>
      <c r="AMU61" s="18"/>
      <c r="AMV61" s="18"/>
      <c r="AMW61" s="18"/>
      <c r="AMX61" s="18"/>
      <c r="AMY61" s="18"/>
      <c r="AMZ61" s="18"/>
      <c r="ANA61" s="18"/>
      <c r="ANB61" s="18"/>
      <c r="ANC61" s="18"/>
      <c r="AND61" s="18"/>
      <c r="ANE61" s="18"/>
      <c r="ANF61" s="18"/>
      <c r="ANG61" s="18"/>
      <c r="ANH61" s="18"/>
      <c r="ANI61" s="18"/>
      <c r="ANJ61" s="18"/>
      <c r="ANK61" s="18"/>
      <c r="ANL61" s="18"/>
      <c r="ANM61" s="18"/>
      <c r="ANN61" s="18"/>
      <c r="ANO61" s="18"/>
      <c r="ANP61" s="18"/>
      <c r="ANQ61" s="18"/>
      <c r="ANR61" s="18"/>
      <c r="ANS61" s="18"/>
      <c r="ANT61" s="18"/>
      <c r="ANU61" s="18"/>
      <c r="ANV61" s="18"/>
      <c r="ANW61" s="18"/>
      <c r="ANX61" s="18"/>
      <c r="ANY61" s="18"/>
      <c r="ANZ61" s="18"/>
      <c r="AOA61" s="18"/>
      <c r="AOB61" s="18"/>
      <c r="AOC61" s="18"/>
      <c r="AOD61" s="18"/>
      <c r="AOE61" s="18"/>
      <c r="AOF61" s="18"/>
      <c r="AOG61" s="18"/>
      <c r="AOH61" s="18"/>
      <c r="AOI61" s="18"/>
      <c r="AOJ61" s="18"/>
      <c r="AOK61" s="18"/>
      <c r="AOL61" s="18"/>
      <c r="AOM61" s="18"/>
      <c r="AON61" s="18"/>
      <c r="AOO61" s="18"/>
      <c r="AOP61" s="18"/>
      <c r="AOQ61" s="18"/>
      <c r="AOR61" s="18"/>
      <c r="AOS61" s="18"/>
      <c r="AOT61" s="18"/>
      <c r="AOU61" s="18"/>
      <c r="AOV61" s="18"/>
      <c r="AOW61" s="18"/>
      <c r="AOX61" s="18"/>
      <c r="AOY61" s="18"/>
      <c r="AOZ61" s="18"/>
      <c r="APA61" s="18"/>
      <c r="APB61" s="18"/>
      <c r="APC61" s="18"/>
      <c r="APD61" s="18"/>
      <c r="APE61" s="18"/>
      <c r="APF61" s="18"/>
      <c r="APG61" s="18"/>
      <c r="APH61" s="18"/>
      <c r="API61" s="18"/>
      <c r="APJ61" s="18"/>
      <c r="APK61" s="18"/>
      <c r="APL61" s="18"/>
      <c r="APM61" s="18"/>
      <c r="APN61" s="18"/>
      <c r="APO61" s="18"/>
      <c r="APP61" s="18"/>
      <c r="APQ61" s="18"/>
      <c r="APR61" s="18"/>
      <c r="APS61" s="18"/>
      <c r="APT61" s="18"/>
      <c r="APU61" s="18"/>
      <c r="APV61" s="18"/>
      <c r="APW61" s="18"/>
      <c r="APX61" s="18"/>
      <c r="APY61" s="18"/>
      <c r="APZ61" s="18"/>
      <c r="AQA61" s="18"/>
      <c r="AQB61" s="18"/>
      <c r="AQC61" s="18"/>
      <c r="AQD61" s="18"/>
      <c r="AQE61" s="18"/>
      <c r="AQF61" s="18"/>
      <c r="AQG61" s="18"/>
      <c r="AQH61" s="18"/>
      <c r="AQI61" s="18"/>
      <c r="AQJ61" s="18"/>
      <c r="AQK61" s="18"/>
      <c r="AQL61" s="18"/>
      <c r="AQM61" s="18"/>
      <c r="AQN61" s="18"/>
      <c r="AQO61" s="18"/>
      <c r="AQP61" s="18"/>
      <c r="AQQ61" s="18"/>
      <c r="AQR61" s="18"/>
      <c r="AQS61" s="18"/>
      <c r="AQT61" s="18"/>
      <c r="AQU61" s="18"/>
      <c r="AQV61" s="18"/>
      <c r="AQW61" s="18"/>
      <c r="AQX61" s="18"/>
      <c r="AQY61" s="18"/>
      <c r="AQZ61" s="18"/>
      <c r="ARA61" s="18"/>
      <c r="ARB61" s="18"/>
      <c r="ARC61" s="18"/>
      <c r="ARD61" s="18"/>
      <c r="ARE61" s="18"/>
      <c r="ARF61" s="18"/>
      <c r="ARG61" s="18"/>
      <c r="ARH61" s="18"/>
      <c r="ARI61" s="18"/>
      <c r="ARJ61" s="18"/>
      <c r="ARK61" s="18"/>
      <c r="ARL61" s="18"/>
      <c r="ARM61" s="18"/>
      <c r="ARN61" s="18"/>
      <c r="ARO61" s="18"/>
      <c r="ARP61" s="18"/>
      <c r="ARQ61" s="18"/>
      <c r="ARR61" s="18"/>
      <c r="ARS61" s="18"/>
      <c r="ART61" s="18"/>
      <c r="ARU61" s="18"/>
      <c r="ARV61" s="18"/>
      <c r="ARW61" s="18"/>
      <c r="ARX61" s="18"/>
      <c r="ARY61" s="18"/>
      <c r="ARZ61" s="18"/>
      <c r="ASA61" s="18"/>
      <c r="ASB61" s="18"/>
      <c r="ASC61" s="18"/>
      <c r="ASD61" s="18"/>
      <c r="ASE61" s="18"/>
      <c r="ASF61" s="18"/>
      <c r="ASG61" s="18"/>
      <c r="ASH61" s="18"/>
      <c r="ASI61" s="18"/>
      <c r="ASJ61" s="18"/>
      <c r="ASK61" s="18"/>
      <c r="ASL61" s="18"/>
      <c r="ASM61" s="18"/>
      <c r="ASN61" s="18"/>
      <c r="ASO61" s="18"/>
      <c r="ASP61" s="18"/>
      <c r="ASQ61" s="18"/>
      <c r="ASR61" s="18"/>
      <c r="ASS61" s="18"/>
      <c r="AST61" s="18"/>
      <c r="ASU61" s="18"/>
      <c r="ASV61" s="18"/>
      <c r="ASW61" s="18"/>
      <c r="ASX61" s="18"/>
      <c r="ASY61" s="18"/>
      <c r="ASZ61" s="18"/>
      <c r="ATA61" s="18"/>
      <c r="ATB61" s="18"/>
      <c r="ATC61" s="18"/>
      <c r="ATD61" s="18"/>
      <c r="ATE61" s="18"/>
      <c r="ATF61" s="18"/>
      <c r="ATG61" s="18"/>
      <c r="ATH61" s="18"/>
      <c r="ATI61" s="18"/>
      <c r="ATJ61" s="18"/>
      <c r="ATK61" s="18"/>
      <c r="ATL61" s="18"/>
      <c r="ATM61" s="18"/>
      <c r="ATN61" s="18"/>
      <c r="ATO61" s="18"/>
      <c r="ATP61" s="18"/>
      <c r="ATQ61" s="18"/>
      <c r="ATR61" s="18"/>
      <c r="ATS61" s="18"/>
      <c r="ATT61" s="18"/>
      <c r="ATU61" s="18"/>
      <c r="ATV61" s="18"/>
      <c r="ATW61" s="18"/>
      <c r="ATX61" s="18"/>
      <c r="ATY61" s="18"/>
      <c r="ATZ61" s="18"/>
      <c r="AUA61" s="18"/>
      <c r="AUB61" s="18"/>
      <c r="AUC61" s="18"/>
      <c r="AUD61" s="18"/>
      <c r="AUE61" s="18"/>
      <c r="AUF61" s="18"/>
      <c r="AUG61" s="18"/>
      <c r="AUH61" s="18"/>
      <c r="AUI61" s="18"/>
      <c r="AUJ61" s="18"/>
      <c r="AUK61" s="18"/>
      <c r="AUL61" s="18"/>
      <c r="AUM61" s="18"/>
      <c r="AUN61" s="18"/>
      <c r="AUO61" s="18"/>
      <c r="AUP61" s="18"/>
      <c r="AUQ61" s="18"/>
      <c r="AUR61" s="18"/>
      <c r="AUS61" s="18"/>
      <c r="AUT61" s="18"/>
      <c r="AUU61" s="18"/>
      <c r="AUV61" s="18"/>
      <c r="AUW61" s="18"/>
      <c r="AUX61" s="18"/>
      <c r="AUY61" s="18"/>
      <c r="AUZ61" s="18"/>
      <c r="AVA61" s="18"/>
      <c r="AVB61" s="18"/>
      <c r="AVC61" s="18"/>
      <c r="AVD61" s="18"/>
      <c r="AVE61" s="18"/>
      <c r="AVF61" s="18"/>
      <c r="AVG61" s="18"/>
      <c r="AVH61" s="18"/>
      <c r="AVI61" s="18"/>
      <c r="AVJ61" s="18"/>
      <c r="AVK61" s="18"/>
      <c r="AVL61" s="18"/>
      <c r="AVM61" s="18"/>
      <c r="AVN61" s="18"/>
      <c r="AVO61" s="18"/>
      <c r="AVP61" s="18"/>
      <c r="AVQ61" s="18"/>
      <c r="AVR61" s="18"/>
      <c r="AVS61" s="18"/>
      <c r="AVT61" s="18"/>
      <c r="AVU61" s="18"/>
      <c r="AVV61" s="18"/>
      <c r="AVW61" s="18"/>
      <c r="AVX61" s="18"/>
      <c r="AVY61" s="18"/>
      <c r="AVZ61" s="18"/>
      <c r="AWA61" s="18"/>
      <c r="AWB61" s="18"/>
      <c r="AWC61" s="18"/>
      <c r="AWD61" s="18"/>
      <c r="AWE61" s="18"/>
      <c r="AWF61" s="18"/>
      <c r="AWG61" s="18"/>
      <c r="AWH61" s="18"/>
      <c r="AWI61" s="18"/>
      <c r="AWJ61" s="18"/>
      <c r="AWK61" s="18"/>
      <c r="AWL61" s="18"/>
      <c r="AWM61" s="18"/>
      <c r="AWN61" s="18"/>
      <c r="AWO61" s="18"/>
      <c r="AWP61" s="18"/>
      <c r="AWQ61" s="18"/>
      <c r="AWR61" s="18"/>
      <c r="AWS61" s="18"/>
      <c r="AWT61" s="18"/>
      <c r="AWU61" s="18"/>
      <c r="AWV61" s="18"/>
      <c r="AWW61" s="18"/>
      <c r="AWX61" s="18"/>
      <c r="AWY61" s="18"/>
      <c r="AWZ61" s="18"/>
      <c r="AXA61" s="18"/>
      <c r="AXB61" s="18"/>
      <c r="AXC61" s="18"/>
      <c r="AXD61" s="18"/>
      <c r="AXE61" s="18"/>
      <c r="AXF61" s="18"/>
      <c r="AXG61" s="18"/>
      <c r="AXH61" s="18"/>
      <c r="AXI61" s="18"/>
      <c r="AXJ61" s="18"/>
      <c r="AXK61" s="18"/>
      <c r="AXL61" s="18"/>
      <c r="AXM61" s="18"/>
      <c r="AXN61" s="18"/>
      <c r="AXO61" s="18"/>
      <c r="AXP61" s="18"/>
      <c r="AXQ61" s="18"/>
      <c r="AXR61" s="18"/>
      <c r="AXS61" s="18"/>
      <c r="AXT61" s="18"/>
      <c r="AXU61" s="18"/>
      <c r="AXV61" s="18"/>
      <c r="AXW61" s="18"/>
      <c r="AXX61" s="18"/>
      <c r="AXY61" s="18"/>
      <c r="AXZ61" s="18"/>
      <c r="AYA61" s="18"/>
      <c r="AYB61" s="18"/>
      <c r="AYC61" s="18"/>
      <c r="AYD61" s="18"/>
      <c r="AYE61" s="18"/>
      <c r="AYF61" s="18"/>
      <c r="AYG61" s="18"/>
      <c r="AYH61" s="18"/>
      <c r="AYI61" s="18"/>
      <c r="AYJ61" s="18"/>
      <c r="AYK61" s="18"/>
      <c r="AYL61" s="18"/>
      <c r="AYM61" s="18"/>
      <c r="AYN61" s="18"/>
      <c r="AYO61" s="18"/>
      <c r="AYP61" s="18"/>
      <c r="AYQ61" s="18"/>
      <c r="AYR61" s="18"/>
      <c r="AYS61" s="18"/>
      <c r="AYT61" s="18"/>
      <c r="AYU61" s="18"/>
      <c r="AYV61" s="18"/>
      <c r="AYW61" s="18"/>
      <c r="AYX61" s="18"/>
      <c r="AYY61" s="18"/>
      <c r="AYZ61" s="18"/>
      <c r="AZA61" s="18"/>
      <c r="AZB61" s="18"/>
      <c r="AZC61" s="18"/>
      <c r="AZD61" s="18"/>
      <c r="AZE61" s="18"/>
      <c r="AZF61" s="18"/>
      <c r="AZG61" s="18"/>
      <c r="AZH61" s="18"/>
      <c r="AZI61" s="18"/>
      <c r="AZJ61" s="18"/>
      <c r="AZK61" s="18"/>
      <c r="AZL61" s="18"/>
      <c r="AZM61" s="18"/>
      <c r="AZN61" s="18"/>
      <c r="AZO61" s="18"/>
      <c r="AZP61" s="18"/>
      <c r="AZQ61" s="18"/>
      <c r="AZR61" s="18"/>
      <c r="AZS61" s="18"/>
      <c r="AZT61" s="18"/>
      <c r="AZU61" s="18"/>
      <c r="AZV61" s="18"/>
      <c r="AZW61" s="18"/>
      <c r="AZX61" s="18"/>
      <c r="AZY61" s="18"/>
      <c r="AZZ61" s="18"/>
      <c r="BAA61" s="18"/>
      <c r="BAB61" s="18"/>
      <c r="BAC61" s="18"/>
      <c r="BAD61" s="18"/>
      <c r="BAE61" s="18"/>
      <c r="BAF61" s="18"/>
      <c r="BAG61" s="18"/>
      <c r="BAH61" s="18"/>
      <c r="BAI61" s="18"/>
      <c r="BAJ61" s="18"/>
      <c r="BAK61" s="18"/>
      <c r="BAL61" s="18"/>
      <c r="BAM61" s="18"/>
      <c r="BAN61" s="18"/>
      <c r="BAO61" s="18"/>
      <c r="BAP61" s="18"/>
      <c r="BAQ61" s="18"/>
      <c r="BAR61" s="18"/>
      <c r="BAS61" s="18"/>
      <c r="BAT61" s="18"/>
      <c r="BAU61" s="18"/>
      <c r="BAV61" s="18"/>
      <c r="BAW61" s="18"/>
      <c r="BAX61" s="18"/>
      <c r="BAY61" s="18"/>
      <c r="BAZ61" s="18"/>
      <c r="BBA61" s="18"/>
      <c r="BBB61" s="18"/>
      <c r="BBC61" s="18"/>
      <c r="BBD61" s="18"/>
      <c r="BBE61" s="18"/>
      <c r="BBF61" s="18"/>
      <c r="BBG61" s="18"/>
      <c r="BBH61" s="18"/>
      <c r="BBI61" s="18"/>
      <c r="BBJ61" s="18"/>
      <c r="BBK61" s="18"/>
      <c r="BBL61" s="18"/>
      <c r="BBM61" s="18"/>
      <c r="BBN61" s="18"/>
      <c r="BBO61" s="18"/>
      <c r="BBP61" s="18"/>
      <c r="BBQ61" s="18"/>
      <c r="BBR61" s="18"/>
      <c r="BBS61" s="18"/>
      <c r="BBT61" s="18"/>
      <c r="BBU61" s="18"/>
      <c r="BBV61" s="18"/>
      <c r="BBW61" s="18"/>
      <c r="BBX61" s="18"/>
      <c r="BBY61" s="18"/>
      <c r="BBZ61" s="18"/>
      <c r="BCA61" s="18"/>
      <c r="BCB61" s="18"/>
      <c r="BCC61" s="18"/>
      <c r="BCD61" s="18"/>
      <c r="BCE61" s="18"/>
      <c r="BCF61" s="18"/>
      <c r="BCG61" s="18"/>
      <c r="BCH61" s="18"/>
      <c r="BCI61" s="18"/>
      <c r="BCJ61" s="18"/>
      <c r="BCK61" s="18"/>
      <c r="BCL61" s="18"/>
      <c r="BCM61" s="18"/>
      <c r="BCN61" s="18"/>
      <c r="BCO61" s="18"/>
      <c r="BCP61" s="18"/>
      <c r="BCQ61" s="18"/>
      <c r="BCR61" s="18"/>
      <c r="BCS61" s="18"/>
      <c r="BCT61" s="18"/>
      <c r="BCU61" s="18"/>
      <c r="BCV61" s="18"/>
      <c r="BCW61" s="18"/>
      <c r="BCX61" s="18"/>
      <c r="BCY61" s="18"/>
      <c r="BCZ61" s="18"/>
      <c r="BDA61" s="18"/>
      <c r="BDB61" s="18"/>
      <c r="BDC61" s="18"/>
      <c r="BDD61" s="18"/>
      <c r="BDE61" s="18"/>
      <c r="BDF61" s="18"/>
      <c r="BDG61" s="18"/>
      <c r="BDH61" s="18"/>
      <c r="BDI61" s="18"/>
      <c r="BDJ61" s="18"/>
      <c r="BDK61" s="18"/>
      <c r="BDL61" s="18"/>
      <c r="BDM61" s="18"/>
      <c r="BDN61" s="18"/>
      <c r="BDO61" s="18"/>
      <c r="BDP61" s="18"/>
      <c r="BDQ61" s="18"/>
      <c r="BDR61" s="18"/>
      <c r="BDS61" s="18"/>
      <c r="BDT61" s="18"/>
      <c r="BDU61" s="18"/>
      <c r="BDV61" s="18"/>
      <c r="BDW61" s="18"/>
      <c r="BDX61" s="18"/>
      <c r="BDY61" s="18"/>
      <c r="BDZ61" s="18"/>
      <c r="BEA61" s="18"/>
      <c r="BEB61" s="18"/>
      <c r="BEC61" s="18"/>
      <c r="BED61" s="18"/>
      <c r="BEE61" s="18"/>
      <c r="BEF61" s="18"/>
      <c r="BEG61" s="18"/>
      <c r="BEH61" s="18"/>
      <c r="BEI61" s="18"/>
      <c r="BEJ61" s="18"/>
      <c r="BEK61" s="18"/>
      <c r="BEL61" s="18"/>
      <c r="BEM61" s="18"/>
      <c r="BEN61" s="18"/>
      <c r="BEO61" s="18"/>
      <c r="BEP61" s="18"/>
      <c r="BEQ61" s="18"/>
      <c r="BER61" s="18"/>
      <c r="BES61" s="18"/>
      <c r="BET61" s="18"/>
      <c r="BEU61" s="18"/>
      <c r="BEV61" s="18"/>
      <c r="BEW61" s="18"/>
      <c r="BEX61" s="18"/>
      <c r="BEY61" s="18"/>
      <c r="BEZ61" s="18"/>
      <c r="BFA61" s="18"/>
      <c r="BFB61" s="18"/>
      <c r="BFC61" s="18"/>
      <c r="BFD61" s="18"/>
      <c r="BFE61" s="18"/>
      <c r="BFF61" s="18"/>
      <c r="BFG61" s="18"/>
      <c r="BFH61" s="18"/>
      <c r="BFI61" s="18"/>
      <c r="BFJ61" s="18"/>
      <c r="BFK61" s="18"/>
      <c r="BFL61" s="18"/>
      <c r="BFM61" s="18"/>
      <c r="BFN61" s="18"/>
      <c r="BFO61" s="18"/>
      <c r="BFP61" s="18"/>
      <c r="BFQ61" s="18"/>
      <c r="BFR61" s="18"/>
      <c r="BFS61" s="18"/>
      <c r="BFT61" s="18"/>
      <c r="BFU61" s="18"/>
      <c r="BFV61" s="18"/>
      <c r="BFW61" s="18"/>
      <c r="BFX61" s="18"/>
      <c r="BFY61" s="18"/>
      <c r="BFZ61" s="18"/>
      <c r="BGA61" s="18"/>
      <c r="BGB61" s="18"/>
      <c r="BGC61" s="18"/>
      <c r="BGD61" s="18"/>
      <c r="BGE61" s="18"/>
      <c r="BGF61" s="18"/>
      <c r="BGG61" s="18"/>
      <c r="BGH61" s="18"/>
      <c r="BGI61" s="18"/>
      <c r="BGJ61" s="18"/>
      <c r="BGK61" s="18"/>
      <c r="BGL61" s="18"/>
      <c r="BGM61" s="18"/>
      <c r="BGN61" s="18"/>
      <c r="BGO61" s="18"/>
      <c r="BGP61" s="18"/>
      <c r="BGQ61" s="18"/>
      <c r="BGR61" s="18"/>
      <c r="BGS61" s="18"/>
      <c r="BGT61" s="18"/>
      <c r="BGU61" s="18"/>
      <c r="BGV61" s="18"/>
      <c r="BGW61" s="18"/>
      <c r="BGX61" s="18"/>
      <c r="BGY61" s="18"/>
      <c r="BGZ61" s="18"/>
      <c r="BHA61" s="18"/>
      <c r="BHB61" s="18"/>
      <c r="BHC61" s="18"/>
      <c r="BHD61" s="18"/>
      <c r="BHE61" s="18"/>
      <c r="BHF61" s="18"/>
      <c r="BHG61" s="18"/>
      <c r="BHH61" s="18"/>
      <c r="BHI61" s="18"/>
      <c r="BHJ61" s="18"/>
      <c r="BHK61" s="18"/>
      <c r="BHL61" s="18"/>
      <c r="BHM61" s="18"/>
      <c r="BHN61" s="18"/>
      <c r="BHO61" s="18"/>
      <c r="BHP61" s="18"/>
      <c r="BHQ61" s="18"/>
      <c r="BHR61" s="18"/>
      <c r="BHS61" s="18"/>
      <c r="BHT61" s="18"/>
      <c r="BHU61" s="18"/>
      <c r="BHV61" s="18"/>
      <c r="BHW61" s="18"/>
      <c r="BHX61" s="18"/>
      <c r="BHY61" s="18"/>
      <c r="BHZ61" s="18"/>
      <c r="BIA61" s="18"/>
      <c r="BIB61" s="18"/>
      <c r="BIC61" s="18"/>
      <c r="BID61" s="18"/>
      <c r="BIE61" s="18"/>
      <c r="BIF61" s="18"/>
      <c r="BIG61" s="18"/>
      <c r="BIH61" s="18"/>
      <c r="BII61" s="18"/>
      <c r="BIJ61" s="18"/>
      <c r="BIK61" s="18"/>
      <c r="BIL61" s="18"/>
      <c r="BIM61" s="18"/>
      <c r="BIN61" s="18"/>
      <c r="BIO61" s="18"/>
      <c r="BIP61" s="18"/>
      <c r="BIQ61" s="18"/>
      <c r="BIR61" s="18"/>
      <c r="BIS61" s="18"/>
      <c r="BIT61" s="18"/>
      <c r="BIU61" s="18"/>
      <c r="BIV61" s="18"/>
      <c r="BIW61" s="18"/>
      <c r="BIX61" s="18"/>
      <c r="BIY61" s="18"/>
      <c r="BIZ61" s="18"/>
      <c r="BJA61" s="18"/>
      <c r="BJB61" s="18"/>
      <c r="BJC61" s="18"/>
      <c r="BJD61" s="18"/>
      <c r="BJE61" s="18"/>
      <c r="BJF61" s="18"/>
      <c r="BJG61" s="18"/>
      <c r="BJH61" s="18"/>
      <c r="BJI61" s="18"/>
      <c r="BJJ61" s="18"/>
      <c r="BJK61" s="18"/>
      <c r="BJL61" s="18"/>
      <c r="BJM61" s="18"/>
      <c r="BJN61" s="18"/>
      <c r="BJO61" s="18"/>
      <c r="BJP61" s="18"/>
      <c r="BJQ61" s="18"/>
      <c r="BJR61" s="18"/>
      <c r="BJS61" s="18"/>
      <c r="BJT61" s="18"/>
      <c r="BJU61" s="18"/>
      <c r="BJV61" s="18"/>
      <c r="BJW61" s="18"/>
      <c r="BJX61" s="18"/>
      <c r="BJY61" s="18"/>
      <c r="BJZ61" s="18"/>
      <c r="BKA61" s="18"/>
      <c r="BKB61" s="18"/>
      <c r="BKC61" s="18"/>
      <c r="BKD61" s="18"/>
      <c r="BKE61" s="18"/>
      <c r="BKF61" s="18"/>
      <c r="BKG61" s="18"/>
      <c r="BKH61" s="18"/>
      <c r="BKI61" s="18"/>
      <c r="BKJ61" s="18"/>
      <c r="BKK61" s="18"/>
      <c r="BKL61" s="18"/>
      <c r="BKM61" s="18"/>
      <c r="BKN61" s="18"/>
      <c r="BKO61" s="18"/>
      <c r="BKP61" s="18"/>
      <c r="BKQ61" s="18"/>
      <c r="BKR61" s="18"/>
      <c r="BKS61" s="18"/>
      <c r="BKT61" s="18"/>
      <c r="BKU61" s="18"/>
      <c r="BKV61" s="18"/>
      <c r="BKW61" s="18"/>
      <c r="BKX61" s="18"/>
      <c r="BKY61" s="18"/>
      <c r="BKZ61" s="18"/>
      <c r="BLA61" s="18"/>
      <c r="BLB61" s="18"/>
      <c r="BLC61" s="18"/>
      <c r="BLD61" s="18"/>
      <c r="BLE61" s="18"/>
      <c r="BLF61" s="18"/>
      <c r="BLG61" s="18"/>
      <c r="BLH61" s="18"/>
      <c r="BLI61" s="18"/>
      <c r="BLJ61" s="18"/>
      <c r="BLK61" s="18"/>
      <c r="BLL61" s="18"/>
      <c r="BLM61" s="18"/>
      <c r="BLN61" s="18"/>
      <c r="BLO61" s="18"/>
      <c r="BLP61" s="18"/>
      <c r="BLQ61" s="18"/>
      <c r="BLR61" s="18"/>
      <c r="BLS61" s="18"/>
      <c r="BLT61" s="18"/>
      <c r="BLU61" s="18"/>
      <c r="BLV61" s="18"/>
      <c r="BLW61" s="18"/>
      <c r="BLX61" s="18"/>
      <c r="BLY61" s="18"/>
      <c r="BLZ61" s="18"/>
      <c r="BMA61" s="18"/>
      <c r="BMB61" s="18"/>
      <c r="BMC61" s="18"/>
      <c r="BMD61" s="18"/>
      <c r="BME61" s="18"/>
      <c r="BMF61" s="18"/>
      <c r="BMG61" s="18"/>
      <c r="BMH61" s="18"/>
      <c r="BMI61" s="18"/>
      <c r="BMJ61" s="18"/>
      <c r="BMK61" s="18"/>
      <c r="BML61" s="18"/>
      <c r="BMM61" s="18"/>
      <c r="BMN61" s="18"/>
      <c r="BMO61" s="18"/>
      <c r="BMP61" s="18"/>
      <c r="BMQ61" s="18"/>
      <c r="BMR61" s="18"/>
      <c r="BMS61" s="18"/>
      <c r="BMT61" s="18"/>
      <c r="BMU61" s="18"/>
      <c r="BMV61" s="18"/>
      <c r="BMW61" s="18"/>
      <c r="BMX61" s="18"/>
      <c r="BMY61" s="18"/>
      <c r="BMZ61" s="18"/>
      <c r="BNA61" s="18"/>
      <c r="BNB61" s="18"/>
      <c r="BNC61" s="18"/>
      <c r="BND61" s="18"/>
      <c r="BNE61" s="18"/>
      <c r="BNF61" s="18"/>
      <c r="BNG61" s="18"/>
      <c r="BNH61" s="18"/>
      <c r="BNI61" s="18"/>
      <c r="BNJ61" s="18"/>
      <c r="BNK61" s="18"/>
      <c r="BNL61" s="18"/>
      <c r="BNM61" s="18"/>
      <c r="BNN61" s="18"/>
      <c r="BNO61" s="18"/>
      <c r="BNP61" s="18"/>
      <c r="BNQ61" s="18"/>
      <c r="BNR61" s="18"/>
      <c r="BNS61" s="18"/>
      <c r="BNT61" s="18"/>
      <c r="BNU61" s="18"/>
      <c r="BNV61" s="18"/>
      <c r="BNW61" s="18"/>
      <c r="BNX61" s="18"/>
      <c r="BNY61" s="18"/>
      <c r="BNZ61" s="18"/>
      <c r="BOA61" s="18"/>
      <c r="BOB61" s="18"/>
      <c r="BOC61" s="18"/>
      <c r="BOD61" s="18"/>
      <c r="BOE61" s="18"/>
      <c r="BOF61" s="18"/>
      <c r="BOG61" s="18"/>
      <c r="BOH61" s="18"/>
      <c r="BOI61" s="18"/>
      <c r="BOJ61" s="18"/>
      <c r="BOK61" s="18"/>
      <c r="BOL61" s="18"/>
      <c r="BOM61" s="18"/>
      <c r="BON61" s="18"/>
      <c r="BOO61" s="18"/>
      <c r="BOP61" s="18"/>
      <c r="BOQ61" s="18"/>
      <c r="BOR61" s="18"/>
      <c r="BOS61" s="18"/>
      <c r="BOT61" s="18"/>
      <c r="BOU61" s="18"/>
      <c r="BOV61" s="18"/>
      <c r="BOW61" s="18"/>
      <c r="BOX61" s="18"/>
      <c r="BOY61" s="18"/>
      <c r="BOZ61" s="18"/>
      <c r="BPA61" s="18"/>
      <c r="BPB61" s="18"/>
      <c r="BPC61" s="18"/>
      <c r="BPD61" s="18"/>
      <c r="BPE61" s="18"/>
      <c r="BPF61" s="18"/>
      <c r="BPG61" s="18"/>
      <c r="BPH61" s="18"/>
      <c r="BPI61" s="18"/>
      <c r="BPJ61" s="18"/>
      <c r="BPK61" s="18"/>
      <c r="BPL61" s="18"/>
      <c r="BPM61" s="18"/>
      <c r="BPN61" s="18"/>
      <c r="BPO61" s="18"/>
      <c r="BPP61" s="18"/>
      <c r="BPQ61" s="18"/>
      <c r="BPR61" s="18"/>
      <c r="BPS61" s="18"/>
      <c r="BPT61" s="18"/>
      <c r="BPU61" s="18"/>
      <c r="BPV61" s="18"/>
      <c r="BPW61" s="18"/>
      <c r="BPX61" s="18"/>
      <c r="BPY61" s="18"/>
      <c r="BPZ61" s="18"/>
      <c r="BQA61" s="18"/>
      <c r="BQB61" s="18"/>
      <c r="BQC61" s="18"/>
      <c r="BQD61" s="18"/>
      <c r="BQE61" s="18"/>
      <c r="BQF61" s="18"/>
      <c r="BQG61" s="18"/>
      <c r="BQH61" s="18"/>
      <c r="BQI61" s="18"/>
      <c r="BQJ61" s="18"/>
      <c r="BQK61" s="18"/>
      <c r="BQL61" s="18"/>
      <c r="BQM61" s="18"/>
      <c r="BQN61" s="18"/>
      <c r="BQO61" s="18"/>
      <c r="BQP61" s="18"/>
      <c r="BQQ61" s="18"/>
      <c r="BQR61" s="18"/>
      <c r="BQS61" s="18"/>
      <c r="BQT61" s="18"/>
      <c r="BQU61" s="18"/>
      <c r="BQV61" s="18"/>
      <c r="BQW61" s="18"/>
      <c r="BQX61" s="18"/>
      <c r="BQY61" s="18"/>
      <c r="BQZ61" s="18"/>
      <c r="BRA61" s="18"/>
      <c r="BRB61" s="18"/>
      <c r="BRC61" s="18"/>
      <c r="BRD61" s="18"/>
      <c r="BRE61" s="18"/>
      <c r="BRF61" s="18"/>
      <c r="BRG61" s="18"/>
      <c r="BRH61" s="18"/>
      <c r="BRI61" s="18"/>
      <c r="BRJ61" s="18"/>
      <c r="BRK61" s="18"/>
      <c r="BRL61" s="18"/>
      <c r="BRM61" s="18"/>
      <c r="BRN61" s="18"/>
      <c r="BRO61" s="18"/>
      <c r="BRP61" s="18"/>
      <c r="BRQ61" s="18"/>
      <c r="BRR61" s="18"/>
      <c r="BRS61" s="18"/>
      <c r="BRT61" s="18"/>
      <c r="BRU61" s="18"/>
      <c r="BRV61" s="18"/>
      <c r="BRW61" s="18"/>
      <c r="BRX61" s="18"/>
      <c r="BRY61" s="18"/>
      <c r="BRZ61" s="18"/>
      <c r="BSA61" s="18"/>
      <c r="BSB61" s="18"/>
      <c r="BSC61" s="18"/>
      <c r="BSD61" s="18"/>
      <c r="BSE61" s="18"/>
      <c r="BSF61" s="18"/>
      <c r="BSG61" s="18"/>
      <c r="BSH61" s="18"/>
      <c r="BSI61" s="18"/>
      <c r="BSJ61" s="18"/>
      <c r="BSK61" s="18"/>
      <c r="BSL61" s="18"/>
      <c r="BSM61" s="18"/>
      <c r="BSN61" s="18"/>
      <c r="BSO61" s="18"/>
      <c r="BSP61" s="18"/>
      <c r="BSQ61" s="18"/>
      <c r="BSR61" s="18"/>
      <c r="BSS61" s="18"/>
      <c r="BST61" s="18"/>
      <c r="BSU61" s="18"/>
      <c r="BSV61" s="18"/>
      <c r="BSW61" s="18"/>
      <c r="BSX61" s="18"/>
      <c r="BSY61" s="18"/>
      <c r="BSZ61" s="18"/>
      <c r="BTA61" s="18"/>
      <c r="BTB61" s="18"/>
      <c r="BTC61" s="18"/>
      <c r="BTD61" s="18"/>
      <c r="BTE61" s="18"/>
      <c r="BTF61" s="18"/>
      <c r="BTG61" s="18"/>
      <c r="BTH61" s="18"/>
      <c r="BTI61" s="18"/>
      <c r="BTJ61" s="18"/>
      <c r="BTK61" s="18"/>
      <c r="BTL61" s="18"/>
      <c r="BTM61" s="18"/>
      <c r="BTN61" s="18"/>
      <c r="BTO61" s="18"/>
      <c r="BTP61" s="18"/>
      <c r="BTQ61" s="18"/>
      <c r="BTR61" s="18"/>
      <c r="BTS61" s="18"/>
      <c r="BTT61" s="18"/>
      <c r="BTU61" s="18"/>
      <c r="BTV61" s="18"/>
      <c r="BTW61" s="18"/>
      <c r="BTX61" s="18"/>
      <c r="BTY61" s="18"/>
      <c r="BTZ61" s="18"/>
      <c r="BUA61" s="18"/>
      <c r="BUB61" s="18"/>
      <c r="BUC61" s="18"/>
      <c r="BUD61" s="18"/>
      <c r="BUE61" s="18"/>
      <c r="BUF61" s="18"/>
      <c r="BUG61" s="18"/>
      <c r="BUH61" s="18"/>
      <c r="BUI61" s="18"/>
      <c r="BUJ61" s="18"/>
      <c r="BUK61" s="18"/>
      <c r="BUL61" s="18"/>
      <c r="BUM61" s="18"/>
      <c r="BUN61" s="18"/>
      <c r="BUO61" s="18"/>
      <c r="BUP61" s="18"/>
      <c r="BUQ61" s="18"/>
      <c r="BUR61" s="18"/>
      <c r="BUS61" s="18"/>
      <c r="BUT61" s="18"/>
      <c r="BUU61" s="18"/>
      <c r="BUV61" s="18"/>
      <c r="BUW61" s="18"/>
      <c r="BUX61" s="18"/>
      <c r="BUY61" s="18"/>
      <c r="BUZ61" s="18"/>
      <c r="BVA61" s="18"/>
      <c r="BVB61" s="18"/>
      <c r="BVC61" s="18"/>
      <c r="BVD61" s="18"/>
      <c r="BVE61" s="18"/>
      <c r="BVF61" s="18"/>
      <c r="BVG61" s="18"/>
      <c r="BVH61" s="18"/>
      <c r="BVI61" s="18"/>
      <c r="BVJ61" s="18"/>
      <c r="BVK61" s="18"/>
      <c r="BVL61" s="18"/>
      <c r="BVM61" s="18"/>
      <c r="BVN61" s="18"/>
      <c r="BVO61" s="18"/>
      <c r="BVP61" s="18"/>
      <c r="BVQ61" s="18"/>
      <c r="BVR61" s="18"/>
      <c r="BVS61" s="18"/>
      <c r="BVT61" s="18"/>
      <c r="BVU61" s="18"/>
      <c r="BVV61" s="18"/>
      <c r="BVW61" s="18"/>
      <c r="BVX61" s="18"/>
      <c r="BVY61" s="18"/>
      <c r="BVZ61" s="18"/>
      <c r="BWA61" s="18"/>
      <c r="BWB61" s="18"/>
      <c r="BWC61" s="18"/>
      <c r="BWD61" s="18"/>
      <c r="BWE61" s="18"/>
      <c r="BWF61" s="18"/>
      <c r="BWG61" s="18"/>
      <c r="BWH61" s="18"/>
      <c r="BWI61" s="18"/>
      <c r="BWJ61" s="18"/>
      <c r="BWK61" s="18"/>
      <c r="BWL61" s="18"/>
      <c r="BWM61" s="18"/>
      <c r="BWN61" s="18"/>
      <c r="BWO61" s="18"/>
      <c r="BWP61" s="18"/>
      <c r="BWQ61" s="18"/>
      <c r="BWR61" s="18"/>
      <c r="BWS61" s="18"/>
      <c r="BWT61" s="18"/>
      <c r="BWU61" s="18"/>
      <c r="BWV61" s="18"/>
      <c r="BWW61" s="18"/>
      <c r="BWX61" s="18"/>
      <c r="BWY61" s="18"/>
      <c r="BWZ61" s="18"/>
      <c r="BXA61" s="18"/>
      <c r="BXB61" s="18"/>
      <c r="BXC61" s="18"/>
      <c r="BXD61" s="18"/>
      <c r="BXE61" s="18"/>
      <c r="BXF61" s="18"/>
      <c r="BXG61" s="18"/>
      <c r="BXH61" s="18"/>
      <c r="BXI61" s="18"/>
      <c r="BXJ61" s="18"/>
      <c r="BXK61" s="18"/>
      <c r="BXL61" s="18"/>
      <c r="BXM61" s="18"/>
      <c r="BXN61" s="18"/>
      <c r="BXO61" s="18"/>
      <c r="BXP61" s="18"/>
      <c r="BXQ61" s="18"/>
      <c r="BXR61" s="18"/>
      <c r="BXS61" s="18"/>
      <c r="BXT61" s="18"/>
      <c r="BXU61" s="18"/>
      <c r="BXV61" s="18"/>
      <c r="BXW61" s="18"/>
      <c r="BXX61" s="18"/>
      <c r="BXY61" s="18"/>
      <c r="BXZ61" s="18"/>
      <c r="BYA61" s="18"/>
      <c r="BYB61" s="18"/>
      <c r="BYC61" s="18"/>
      <c r="BYD61" s="18"/>
      <c r="BYE61" s="18"/>
      <c r="BYF61" s="18"/>
      <c r="BYG61" s="18"/>
      <c r="BYH61" s="18"/>
      <c r="BYI61" s="18"/>
      <c r="BYJ61" s="18"/>
      <c r="BYK61" s="18"/>
      <c r="BYL61" s="18"/>
      <c r="BYM61" s="18"/>
      <c r="BYN61" s="18"/>
      <c r="BYO61" s="18"/>
      <c r="BYP61" s="18"/>
      <c r="BYQ61" s="18"/>
      <c r="BYR61" s="18"/>
      <c r="BYS61" s="18"/>
      <c r="BYT61" s="18"/>
      <c r="BYU61" s="18"/>
      <c r="BYV61" s="18"/>
      <c r="BYW61" s="18"/>
      <c r="BYX61" s="18"/>
      <c r="BYY61" s="18"/>
      <c r="BYZ61" s="18"/>
      <c r="BZA61" s="18"/>
      <c r="BZB61" s="18"/>
      <c r="BZC61" s="18"/>
      <c r="BZD61" s="18"/>
      <c r="BZE61" s="18"/>
      <c r="BZF61" s="18"/>
      <c r="BZG61" s="18"/>
      <c r="BZH61" s="18"/>
      <c r="BZI61" s="18"/>
      <c r="BZJ61" s="18"/>
      <c r="BZK61" s="18"/>
      <c r="BZL61" s="18"/>
      <c r="BZM61" s="18"/>
      <c r="BZN61" s="18"/>
      <c r="BZO61" s="18"/>
      <c r="BZP61" s="18"/>
      <c r="BZQ61" s="18"/>
      <c r="BZR61" s="18"/>
      <c r="BZS61" s="18"/>
      <c r="BZT61" s="18"/>
      <c r="BZU61" s="18"/>
      <c r="BZV61" s="18"/>
      <c r="BZW61" s="18"/>
      <c r="BZX61" s="18"/>
      <c r="BZY61" s="18"/>
      <c r="BZZ61" s="18"/>
      <c r="CAA61" s="18"/>
      <c r="CAB61" s="18"/>
      <c r="CAC61" s="18"/>
      <c r="CAD61" s="18"/>
      <c r="CAE61" s="18"/>
      <c r="CAF61" s="18"/>
      <c r="CAG61" s="18"/>
      <c r="CAH61" s="18"/>
      <c r="CAI61" s="18"/>
      <c r="CAJ61" s="18"/>
      <c r="CAK61" s="18"/>
      <c r="CAL61" s="18"/>
      <c r="CAM61" s="18"/>
      <c r="CAN61" s="18"/>
      <c r="CAO61" s="18"/>
      <c r="CAP61" s="18"/>
      <c r="CAQ61" s="18"/>
      <c r="CAR61" s="18"/>
      <c r="CAS61" s="18"/>
      <c r="CAT61" s="18"/>
      <c r="CAU61" s="18"/>
      <c r="CAV61" s="18"/>
      <c r="CAW61" s="18"/>
      <c r="CAX61" s="18"/>
      <c r="CAY61" s="18"/>
      <c r="CAZ61" s="18"/>
      <c r="CBA61" s="18"/>
      <c r="CBB61" s="18"/>
      <c r="CBC61" s="18"/>
      <c r="CBD61" s="18"/>
      <c r="CBE61" s="18"/>
      <c r="CBF61" s="18"/>
      <c r="CBG61" s="18"/>
      <c r="CBH61" s="18"/>
      <c r="CBI61" s="18"/>
      <c r="CBJ61" s="18"/>
      <c r="CBK61" s="18"/>
      <c r="CBL61" s="18"/>
      <c r="CBM61" s="18"/>
      <c r="CBN61" s="18"/>
      <c r="CBO61" s="18"/>
      <c r="CBP61" s="18"/>
      <c r="CBQ61" s="18"/>
      <c r="CBR61" s="18"/>
      <c r="CBS61" s="18"/>
      <c r="CBT61" s="18"/>
      <c r="CBU61" s="18"/>
      <c r="CBV61" s="18"/>
      <c r="CBW61" s="18"/>
      <c r="CBX61" s="18"/>
      <c r="CBY61" s="18"/>
      <c r="CBZ61" s="18"/>
      <c r="CCA61" s="18"/>
      <c r="CCB61" s="18"/>
      <c r="CCC61" s="18"/>
      <c r="CCD61" s="18"/>
      <c r="CCE61" s="18"/>
      <c r="CCF61" s="18"/>
      <c r="CCG61" s="18"/>
      <c r="CCH61" s="18"/>
      <c r="CCI61" s="18"/>
      <c r="CCJ61" s="18"/>
      <c r="CCK61" s="18"/>
      <c r="CCL61" s="18"/>
      <c r="CCM61" s="18"/>
      <c r="CCN61" s="18"/>
      <c r="CCO61" s="18"/>
      <c r="CCP61" s="18"/>
      <c r="CCQ61" s="18"/>
      <c r="CCR61" s="18"/>
      <c r="CCS61" s="18"/>
      <c r="CCT61" s="18"/>
      <c r="CCU61" s="18"/>
      <c r="CCV61" s="18"/>
      <c r="CCW61" s="18"/>
      <c r="CCX61" s="18"/>
      <c r="CCY61" s="18"/>
      <c r="CCZ61" s="18"/>
      <c r="CDA61" s="18"/>
      <c r="CDB61" s="18"/>
      <c r="CDC61" s="18"/>
      <c r="CDD61" s="18"/>
      <c r="CDE61" s="18"/>
      <c r="CDF61" s="18"/>
      <c r="CDG61" s="18"/>
      <c r="CDH61" s="18"/>
      <c r="CDI61" s="18"/>
      <c r="CDJ61" s="18"/>
      <c r="CDK61" s="18"/>
      <c r="CDL61" s="18"/>
      <c r="CDM61" s="18"/>
      <c r="CDN61" s="18"/>
      <c r="CDO61" s="18"/>
      <c r="CDP61" s="18"/>
      <c r="CDQ61" s="18"/>
      <c r="CDR61" s="18"/>
      <c r="CDS61" s="18"/>
      <c r="CDT61" s="18"/>
      <c r="CDU61" s="18"/>
      <c r="CDV61" s="18"/>
      <c r="CDW61" s="18"/>
      <c r="CDX61" s="18"/>
      <c r="CDY61" s="18"/>
      <c r="CDZ61" s="18"/>
      <c r="CEA61" s="18"/>
      <c r="CEB61" s="18"/>
      <c r="CEC61" s="18"/>
      <c r="CED61" s="18"/>
      <c r="CEE61" s="18"/>
      <c r="CEF61" s="18"/>
      <c r="CEG61" s="18"/>
      <c r="CEH61" s="18"/>
      <c r="CEI61" s="18"/>
      <c r="CEJ61" s="18"/>
      <c r="CEK61" s="18"/>
      <c r="CEL61" s="18"/>
      <c r="CEM61" s="18"/>
      <c r="CEN61" s="18"/>
      <c r="CEO61" s="18"/>
      <c r="CEP61" s="18"/>
      <c r="CEQ61" s="18"/>
      <c r="CER61" s="18"/>
      <c r="CES61" s="18"/>
      <c r="CET61" s="18"/>
      <c r="CEU61" s="18"/>
      <c r="CEV61" s="18"/>
      <c r="CEW61" s="18"/>
      <c r="CEX61" s="18"/>
      <c r="CEY61" s="18"/>
      <c r="CEZ61" s="18"/>
      <c r="CFA61" s="18"/>
      <c r="CFB61" s="18"/>
      <c r="CFC61" s="18"/>
      <c r="CFD61" s="18"/>
      <c r="CFE61" s="18"/>
      <c r="CFF61" s="18"/>
      <c r="CFG61" s="18"/>
      <c r="CFH61" s="18"/>
      <c r="CFI61" s="18"/>
      <c r="CFJ61" s="18"/>
      <c r="CFK61" s="18"/>
      <c r="CFL61" s="18"/>
      <c r="CFM61" s="18"/>
      <c r="CFN61" s="18"/>
      <c r="CFO61" s="18"/>
      <c r="CFP61" s="18"/>
      <c r="CFQ61" s="18"/>
      <c r="CFR61" s="18"/>
      <c r="CFS61" s="18"/>
      <c r="CFT61" s="18"/>
      <c r="CFU61" s="18"/>
      <c r="CFV61" s="18"/>
      <c r="CFW61" s="18"/>
      <c r="CFX61" s="18"/>
      <c r="CFY61" s="18"/>
      <c r="CFZ61" s="18"/>
      <c r="CGA61" s="18"/>
      <c r="CGB61" s="18"/>
      <c r="CGC61" s="18"/>
      <c r="CGD61" s="18"/>
      <c r="CGE61" s="18"/>
      <c r="CGF61" s="18"/>
      <c r="CGG61" s="18"/>
      <c r="CGH61" s="18"/>
      <c r="CGI61" s="18"/>
      <c r="CGJ61" s="18"/>
      <c r="CGK61" s="18"/>
      <c r="CGL61" s="18"/>
      <c r="CGM61" s="18"/>
      <c r="CGN61" s="18"/>
      <c r="CGO61" s="18"/>
      <c r="CGP61" s="18"/>
      <c r="CGQ61" s="18"/>
      <c r="CGR61" s="18"/>
      <c r="CGS61" s="18"/>
      <c r="CGT61" s="18"/>
      <c r="CGU61" s="18"/>
      <c r="CGV61" s="18"/>
      <c r="CGW61" s="18"/>
      <c r="CGX61" s="18"/>
      <c r="CGY61" s="18"/>
      <c r="CGZ61" s="18"/>
      <c r="CHA61" s="18"/>
      <c r="CHB61" s="18"/>
      <c r="CHC61" s="18"/>
      <c r="CHD61" s="18"/>
      <c r="CHE61" s="18"/>
      <c r="CHF61" s="18"/>
      <c r="CHG61" s="18"/>
      <c r="CHH61" s="18"/>
      <c r="CHI61" s="18"/>
      <c r="CHJ61" s="18"/>
      <c r="CHK61" s="18"/>
      <c r="CHL61" s="18"/>
      <c r="CHM61" s="18"/>
      <c r="CHN61" s="18"/>
      <c r="CHO61" s="18"/>
      <c r="CHP61" s="18"/>
      <c r="CHQ61" s="18"/>
      <c r="CHR61" s="18"/>
      <c r="CHS61" s="18"/>
      <c r="CHT61" s="18"/>
      <c r="CHU61" s="18"/>
      <c r="CHV61" s="18"/>
      <c r="CHW61" s="18"/>
      <c r="CHX61" s="18"/>
      <c r="CHY61" s="18"/>
      <c r="CHZ61" s="18"/>
      <c r="CIA61" s="18"/>
      <c r="CIB61" s="18"/>
      <c r="CIC61" s="18"/>
      <c r="CID61" s="18"/>
      <c r="CIE61" s="18"/>
      <c r="CIF61" s="18"/>
      <c r="CIG61" s="18"/>
      <c r="CIH61" s="18"/>
      <c r="CII61" s="18"/>
      <c r="CIJ61" s="18"/>
      <c r="CIK61" s="18"/>
      <c r="CIL61" s="18"/>
      <c r="CIM61" s="18"/>
      <c r="CIN61" s="18"/>
      <c r="CIO61" s="18"/>
      <c r="CIP61" s="18"/>
      <c r="CIQ61" s="18"/>
      <c r="CIR61" s="18"/>
      <c r="CIS61" s="18"/>
      <c r="CIT61" s="18"/>
      <c r="CIU61" s="18"/>
      <c r="CIV61" s="18"/>
      <c r="CIW61" s="18"/>
      <c r="CIX61" s="18"/>
      <c r="CIY61" s="18"/>
      <c r="CIZ61" s="18"/>
      <c r="CJA61" s="18"/>
      <c r="CJB61" s="18"/>
      <c r="CJC61" s="18"/>
      <c r="CJD61" s="18"/>
      <c r="CJE61" s="18"/>
      <c r="CJF61" s="18"/>
      <c r="CJG61" s="18"/>
      <c r="CJH61" s="18"/>
      <c r="CJI61" s="18"/>
      <c r="CJJ61" s="18"/>
      <c r="CJK61" s="18"/>
      <c r="CJL61" s="18"/>
      <c r="CJM61" s="18"/>
      <c r="CJN61" s="18"/>
      <c r="CJO61" s="18"/>
      <c r="CJP61" s="18"/>
      <c r="CJQ61" s="18"/>
      <c r="CJR61" s="18"/>
      <c r="CJS61" s="18"/>
      <c r="CJT61" s="18"/>
      <c r="CJU61" s="18"/>
      <c r="CJV61" s="18"/>
      <c r="CJW61" s="18"/>
      <c r="CJX61" s="18"/>
      <c r="CJY61" s="18"/>
      <c r="CJZ61" s="18"/>
      <c r="CKA61" s="18"/>
      <c r="CKB61" s="18"/>
      <c r="CKC61" s="18"/>
      <c r="CKD61" s="18"/>
      <c r="CKE61" s="18"/>
      <c r="CKF61" s="18"/>
      <c r="CKG61" s="18"/>
      <c r="CKH61" s="18"/>
      <c r="CKI61" s="18"/>
      <c r="CKJ61" s="18"/>
      <c r="CKK61" s="18"/>
      <c r="CKL61" s="18"/>
      <c r="CKM61" s="18"/>
      <c r="CKN61" s="18"/>
      <c r="CKO61" s="18"/>
      <c r="CKP61" s="18"/>
      <c r="CKQ61" s="18"/>
      <c r="CKR61" s="18"/>
      <c r="CKS61" s="18"/>
      <c r="CKT61" s="18"/>
      <c r="CKU61" s="18"/>
      <c r="CKV61" s="18"/>
      <c r="CKW61" s="18"/>
      <c r="CKX61" s="18"/>
      <c r="CKY61" s="18"/>
      <c r="CKZ61" s="18"/>
      <c r="CLA61" s="18"/>
      <c r="CLB61" s="18"/>
      <c r="CLC61" s="18"/>
      <c r="CLD61" s="18"/>
      <c r="CLE61" s="18"/>
      <c r="CLF61" s="18"/>
      <c r="CLG61" s="18"/>
      <c r="CLH61" s="18"/>
      <c r="CLI61" s="18"/>
      <c r="CLJ61" s="18"/>
      <c r="CLK61" s="18"/>
      <c r="CLL61" s="18"/>
      <c r="CLM61" s="18"/>
      <c r="CLN61" s="18"/>
      <c r="CLO61" s="18"/>
      <c r="CLP61" s="18"/>
      <c r="CLQ61" s="18"/>
      <c r="CLR61" s="18"/>
      <c r="CLS61" s="18"/>
      <c r="CLT61" s="18"/>
      <c r="CLU61" s="18"/>
      <c r="CLV61" s="18"/>
      <c r="CLW61" s="18"/>
      <c r="CLX61" s="18"/>
      <c r="CLY61" s="18"/>
      <c r="CLZ61" s="18"/>
      <c r="CMA61" s="18"/>
      <c r="CMB61" s="18"/>
      <c r="CMC61" s="18"/>
      <c r="CMD61" s="18"/>
      <c r="CME61" s="18"/>
      <c r="CMF61" s="18"/>
      <c r="CMG61" s="18"/>
      <c r="CMH61" s="18"/>
      <c r="CMI61" s="18"/>
      <c r="CMJ61" s="18"/>
      <c r="CMK61" s="18"/>
      <c r="CML61" s="18"/>
      <c r="CMM61" s="18"/>
      <c r="CMN61" s="18"/>
      <c r="CMO61" s="18"/>
      <c r="CMP61" s="18"/>
      <c r="CMQ61" s="18"/>
      <c r="CMR61" s="18"/>
      <c r="CMS61" s="18"/>
      <c r="CMT61" s="18"/>
      <c r="CMU61" s="18"/>
      <c r="CMV61" s="18"/>
      <c r="CMW61" s="18"/>
      <c r="CMX61" s="18"/>
      <c r="CMY61" s="18"/>
      <c r="CMZ61" s="18"/>
      <c r="CNA61" s="18"/>
      <c r="CNB61" s="18"/>
      <c r="CNC61" s="18"/>
      <c r="CND61" s="18"/>
      <c r="CNE61" s="18"/>
      <c r="CNF61" s="18"/>
      <c r="CNG61" s="18"/>
      <c r="CNH61" s="18"/>
      <c r="CNI61" s="18"/>
      <c r="CNJ61" s="18"/>
      <c r="CNK61" s="18"/>
      <c r="CNL61" s="18"/>
      <c r="CNM61" s="18"/>
      <c r="CNN61" s="18"/>
      <c r="CNO61" s="18"/>
      <c r="CNP61" s="18"/>
      <c r="CNQ61" s="18"/>
      <c r="CNR61" s="18"/>
      <c r="CNS61" s="18"/>
      <c r="CNT61" s="18"/>
      <c r="CNU61" s="18"/>
      <c r="CNV61" s="18"/>
      <c r="CNW61" s="18"/>
      <c r="CNX61" s="18"/>
      <c r="CNY61" s="18"/>
      <c r="CNZ61" s="18"/>
      <c r="COA61" s="18"/>
      <c r="COB61" s="18"/>
      <c r="COC61" s="18"/>
      <c r="COD61" s="18"/>
      <c r="COE61" s="18"/>
      <c r="COF61" s="18"/>
      <c r="COG61" s="18"/>
      <c r="COH61" s="18"/>
      <c r="COI61" s="18"/>
      <c r="COJ61" s="18"/>
      <c r="COK61" s="18"/>
      <c r="COL61" s="18"/>
      <c r="COM61" s="18"/>
      <c r="CON61" s="18"/>
      <c r="COO61" s="18"/>
      <c r="COP61" s="18"/>
      <c r="COQ61" s="18"/>
      <c r="COR61" s="18"/>
      <c r="COS61" s="18"/>
      <c r="COT61" s="18"/>
      <c r="COU61" s="18"/>
      <c r="COV61" s="18"/>
      <c r="COW61" s="18"/>
      <c r="COX61" s="18"/>
      <c r="COY61" s="18"/>
      <c r="COZ61" s="18"/>
      <c r="CPA61" s="18"/>
      <c r="CPB61" s="18"/>
      <c r="CPC61" s="18"/>
      <c r="CPD61" s="18"/>
      <c r="CPE61" s="18"/>
      <c r="CPF61" s="18"/>
      <c r="CPG61" s="18"/>
      <c r="CPH61" s="18"/>
      <c r="CPI61" s="18"/>
      <c r="CPJ61" s="18"/>
      <c r="CPK61" s="18"/>
      <c r="CPL61" s="18"/>
      <c r="CPM61" s="18"/>
      <c r="CPN61" s="18"/>
      <c r="CPO61" s="18"/>
      <c r="CPP61" s="18"/>
      <c r="CPQ61" s="18"/>
      <c r="CPR61" s="18"/>
      <c r="CPS61" s="18"/>
      <c r="CPT61" s="18"/>
      <c r="CPU61" s="18"/>
      <c r="CPV61" s="18"/>
      <c r="CPW61" s="18"/>
      <c r="CPX61" s="18"/>
      <c r="CPY61" s="18"/>
      <c r="CPZ61" s="18"/>
      <c r="CQA61" s="18"/>
      <c r="CQB61" s="18"/>
      <c r="CQC61" s="18"/>
      <c r="CQD61" s="18"/>
      <c r="CQE61" s="18"/>
      <c r="CQF61" s="18"/>
      <c r="CQG61" s="18"/>
      <c r="CQH61" s="18"/>
      <c r="CQI61" s="18"/>
      <c r="CQJ61" s="18"/>
      <c r="CQK61" s="18"/>
      <c r="CQL61" s="18"/>
      <c r="CQM61" s="18"/>
      <c r="CQN61" s="18"/>
      <c r="CQO61" s="18"/>
      <c r="CQP61" s="18"/>
      <c r="CQQ61" s="18"/>
      <c r="CQR61" s="18"/>
      <c r="CQS61" s="18"/>
      <c r="CQT61" s="18"/>
      <c r="CQU61" s="18"/>
      <c r="CQV61" s="18"/>
      <c r="CQW61" s="18"/>
      <c r="CQX61" s="18"/>
      <c r="CQY61" s="18"/>
      <c r="CQZ61" s="18"/>
      <c r="CRA61" s="18"/>
      <c r="CRB61" s="18"/>
      <c r="CRC61" s="18"/>
      <c r="CRD61" s="18"/>
      <c r="CRE61" s="18"/>
      <c r="CRF61" s="18"/>
      <c r="CRG61" s="18"/>
      <c r="CRH61" s="18"/>
      <c r="CRI61" s="18"/>
      <c r="CRJ61" s="18"/>
      <c r="CRK61" s="18"/>
      <c r="CRL61" s="18"/>
      <c r="CRM61" s="18"/>
      <c r="CRN61" s="18"/>
      <c r="CRO61" s="18"/>
      <c r="CRP61" s="18"/>
      <c r="CRQ61" s="18"/>
      <c r="CRR61" s="18"/>
      <c r="CRS61" s="18"/>
      <c r="CRT61" s="18"/>
      <c r="CRU61" s="18"/>
      <c r="CRV61" s="18"/>
      <c r="CRW61" s="18"/>
      <c r="CRX61" s="18"/>
      <c r="CRY61" s="18"/>
      <c r="CRZ61" s="18"/>
      <c r="CSA61" s="18"/>
      <c r="CSB61" s="18"/>
      <c r="CSC61" s="18"/>
      <c r="CSD61" s="18"/>
      <c r="CSE61" s="18"/>
      <c r="CSF61" s="18"/>
      <c r="CSG61" s="18"/>
      <c r="CSH61" s="18"/>
      <c r="CSI61" s="18"/>
      <c r="CSJ61" s="18"/>
      <c r="CSK61" s="18"/>
      <c r="CSL61" s="18"/>
      <c r="CSM61" s="18"/>
      <c r="CSN61" s="18"/>
      <c r="CSO61" s="18"/>
      <c r="CSP61" s="18"/>
      <c r="CSQ61" s="18"/>
      <c r="CSR61" s="18"/>
      <c r="CSS61" s="18"/>
      <c r="CST61" s="18"/>
      <c r="CSU61" s="18"/>
      <c r="CSV61" s="18"/>
      <c r="CSW61" s="18"/>
      <c r="CSX61" s="18"/>
      <c r="CSY61" s="18"/>
      <c r="CSZ61" s="18"/>
      <c r="CTA61" s="18"/>
      <c r="CTB61" s="18"/>
      <c r="CTC61" s="18"/>
      <c r="CTD61" s="18"/>
      <c r="CTE61" s="18"/>
      <c r="CTF61" s="18"/>
      <c r="CTG61" s="18"/>
      <c r="CTH61" s="18"/>
      <c r="CTI61" s="18"/>
      <c r="CTJ61" s="18"/>
      <c r="CTK61" s="18"/>
      <c r="CTL61" s="18"/>
      <c r="CTM61" s="18"/>
      <c r="CTN61" s="18"/>
      <c r="CTO61" s="18"/>
      <c r="CTP61" s="18"/>
      <c r="CTQ61" s="18"/>
      <c r="CTR61" s="18"/>
      <c r="CTS61" s="18"/>
      <c r="CTT61" s="18"/>
      <c r="CTU61" s="18"/>
      <c r="CTV61" s="18"/>
      <c r="CTW61" s="18"/>
      <c r="CTX61" s="18"/>
      <c r="CTY61" s="18"/>
      <c r="CTZ61" s="18"/>
      <c r="CUA61" s="18"/>
      <c r="CUB61" s="18"/>
      <c r="CUC61" s="18"/>
      <c r="CUD61" s="18"/>
      <c r="CUE61" s="18"/>
      <c r="CUF61" s="18"/>
      <c r="CUG61" s="18"/>
      <c r="CUH61" s="18"/>
      <c r="CUI61" s="18"/>
      <c r="CUJ61" s="18"/>
      <c r="CUK61" s="18"/>
      <c r="CUL61" s="18"/>
      <c r="CUM61" s="18"/>
      <c r="CUN61" s="18"/>
      <c r="CUO61" s="18"/>
      <c r="CUP61" s="18"/>
      <c r="CUQ61" s="18"/>
      <c r="CUR61" s="18"/>
      <c r="CUS61" s="18"/>
      <c r="CUT61" s="18"/>
      <c r="CUU61" s="18"/>
      <c r="CUV61" s="18"/>
      <c r="CUW61" s="18"/>
      <c r="CUX61" s="18"/>
      <c r="CUY61" s="18"/>
      <c r="CUZ61" s="18"/>
      <c r="CVA61" s="18"/>
      <c r="CVB61" s="18"/>
      <c r="CVC61" s="18"/>
      <c r="CVD61" s="18"/>
      <c r="CVE61" s="18"/>
      <c r="CVF61" s="18"/>
      <c r="CVG61" s="18"/>
      <c r="CVH61" s="18"/>
      <c r="CVI61" s="18"/>
      <c r="CVJ61" s="18"/>
      <c r="CVK61" s="18"/>
      <c r="CVL61" s="18"/>
      <c r="CVM61" s="18"/>
      <c r="CVN61" s="18"/>
      <c r="CVO61" s="18"/>
      <c r="CVP61" s="18"/>
      <c r="CVQ61" s="18"/>
      <c r="CVR61" s="18"/>
      <c r="CVS61" s="18"/>
      <c r="CVT61" s="18"/>
      <c r="CVU61" s="18"/>
      <c r="CVV61" s="18"/>
      <c r="CVW61" s="18"/>
      <c r="CVX61" s="18"/>
      <c r="CVY61" s="18"/>
      <c r="CVZ61" s="18"/>
      <c r="CWA61" s="18"/>
      <c r="CWB61" s="18"/>
      <c r="CWC61" s="18"/>
      <c r="CWD61" s="18"/>
      <c r="CWE61" s="18"/>
      <c r="CWF61" s="18"/>
      <c r="CWG61" s="18"/>
      <c r="CWH61" s="18"/>
      <c r="CWI61" s="18"/>
      <c r="CWJ61" s="18"/>
      <c r="CWK61" s="18"/>
      <c r="CWL61" s="18"/>
      <c r="CWM61" s="18"/>
      <c r="CWN61" s="18"/>
      <c r="CWO61" s="18"/>
      <c r="CWP61" s="18"/>
      <c r="CWQ61" s="18"/>
      <c r="CWR61" s="18"/>
      <c r="CWS61" s="18"/>
      <c r="CWT61" s="18"/>
      <c r="CWU61" s="18"/>
      <c r="CWV61" s="18"/>
      <c r="CWW61" s="18"/>
      <c r="CWX61" s="18"/>
      <c r="CWY61" s="18"/>
      <c r="CWZ61" s="18"/>
      <c r="CXA61" s="18"/>
      <c r="CXB61" s="18"/>
      <c r="CXC61" s="18"/>
      <c r="CXD61" s="18"/>
      <c r="CXE61" s="18"/>
      <c r="CXF61" s="18"/>
      <c r="CXG61" s="18"/>
      <c r="CXH61" s="18"/>
      <c r="CXI61" s="18"/>
      <c r="CXJ61" s="18"/>
      <c r="CXK61" s="18"/>
      <c r="CXL61" s="18"/>
      <c r="CXM61" s="18"/>
      <c r="CXN61" s="18"/>
      <c r="CXO61" s="18"/>
      <c r="CXP61" s="18"/>
      <c r="CXQ61" s="18"/>
      <c r="CXR61" s="18"/>
      <c r="CXS61" s="18"/>
      <c r="CXT61" s="18"/>
      <c r="CXU61" s="18"/>
      <c r="CXV61" s="18"/>
      <c r="CXW61" s="18"/>
      <c r="CXX61" s="18"/>
      <c r="CXY61" s="18"/>
      <c r="CXZ61" s="18"/>
      <c r="CYA61" s="18"/>
      <c r="CYB61" s="18"/>
      <c r="CYC61" s="18"/>
      <c r="CYD61" s="18"/>
      <c r="CYE61" s="18"/>
      <c r="CYF61" s="18"/>
      <c r="CYG61" s="18"/>
      <c r="CYH61" s="18"/>
      <c r="CYI61" s="18"/>
      <c r="CYJ61" s="18"/>
      <c r="CYK61" s="18"/>
      <c r="CYL61" s="18"/>
      <c r="CYM61" s="18"/>
      <c r="CYN61" s="18"/>
      <c r="CYO61" s="18"/>
      <c r="CYP61" s="18"/>
      <c r="CYQ61" s="18"/>
      <c r="CYR61" s="18"/>
      <c r="CYS61" s="18"/>
      <c r="CYT61" s="18"/>
      <c r="CYU61" s="18"/>
      <c r="CYV61" s="18"/>
      <c r="CYW61" s="18"/>
      <c r="CYX61" s="18"/>
      <c r="CYY61" s="18"/>
      <c r="CYZ61" s="18"/>
      <c r="CZA61" s="18"/>
      <c r="CZB61" s="18"/>
      <c r="CZC61" s="18"/>
      <c r="CZD61" s="18"/>
      <c r="CZE61" s="18"/>
      <c r="CZF61" s="18"/>
      <c r="CZG61" s="18"/>
      <c r="CZH61" s="18"/>
      <c r="CZI61" s="18"/>
      <c r="CZJ61" s="18"/>
      <c r="CZK61" s="18"/>
      <c r="CZL61" s="18"/>
      <c r="CZM61" s="18"/>
      <c r="CZN61" s="18"/>
      <c r="CZO61" s="18"/>
      <c r="CZP61" s="18"/>
      <c r="CZQ61" s="18"/>
      <c r="CZR61" s="18"/>
      <c r="CZS61" s="18"/>
      <c r="CZT61" s="18"/>
      <c r="CZU61" s="18"/>
      <c r="CZV61" s="18"/>
      <c r="CZW61" s="18"/>
      <c r="CZX61" s="18"/>
      <c r="CZY61" s="18"/>
      <c r="CZZ61" s="18"/>
      <c r="DAA61" s="18"/>
      <c r="DAB61" s="18"/>
      <c r="DAC61" s="18"/>
      <c r="DAD61" s="18"/>
      <c r="DAE61" s="18"/>
      <c r="DAF61" s="18"/>
      <c r="DAG61" s="18"/>
      <c r="DAH61" s="18"/>
      <c r="DAI61" s="18"/>
      <c r="DAJ61" s="18"/>
      <c r="DAK61" s="18"/>
      <c r="DAL61" s="18"/>
      <c r="DAM61" s="18"/>
      <c r="DAN61" s="18"/>
      <c r="DAO61" s="18"/>
      <c r="DAP61" s="18"/>
      <c r="DAQ61" s="18"/>
      <c r="DAR61" s="18"/>
      <c r="DAS61" s="18"/>
      <c r="DAT61" s="18"/>
      <c r="DAU61" s="18"/>
      <c r="DAV61" s="18"/>
      <c r="DAW61" s="18"/>
      <c r="DAX61" s="18"/>
      <c r="DAY61" s="18"/>
      <c r="DAZ61" s="18"/>
      <c r="DBA61" s="18"/>
      <c r="DBB61" s="18"/>
      <c r="DBC61" s="18"/>
      <c r="DBD61" s="18"/>
      <c r="DBE61" s="18"/>
      <c r="DBF61" s="18"/>
      <c r="DBG61" s="18"/>
      <c r="DBH61" s="18"/>
      <c r="DBI61" s="18"/>
      <c r="DBJ61" s="18"/>
      <c r="DBK61" s="18"/>
      <c r="DBL61" s="18"/>
      <c r="DBM61" s="18"/>
      <c r="DBN61" s="18"/>
      <c r="DBO61" s="18"/>
      <c r="DBP61" s="18"/>
      <c r="DBQ61" s="18"/>
      <c r="DBR61" s="18"/>
      <c r="DBS61" s="18"/>
      <c r="DBT61" s="18"/>
      <c r="DBU61" s="18"/>
      <c r="DBV61" s="18"/>
      <c r="DBW61" s="18"/>
      <c r="DBX61" s="18"/>
      <c r="DBY61" s="18"/>
      <c r="DBZ61" s="18"/>
      <c r="DCA61" s="18"/>
      <c r="DCB61" s="18"/>
      <c r="DCC61" s="18"/>
      <c r="DCD61" s="18"/>
      <c r="DCE61" s="18"/>
      <c r="DCF61" s="18"/>
      <c r="DCG61" s="18"/>
      <c r="DCH61" s="18"/>
      <c r="DCI61" s="18"/>
      <c r="DCJ61" s="18"/>
      <c r="DCK61" s="18"/>
      <c r="DCL61" s="18"/>
      <c r="DCM61" s="18"/>
      <c r="DCN61" s="18"/>
      <c r="DCO61" s="18"/>
      <c r="DCP61" s="18"/>
      <c r="DCQ61" s="18"/>
      <c r="DCR61" s="18"/>
      <c r="DCS61" s="18"/>
      <c r="DCT61" s="18"/>
      <c r="DCU61" s="18"/>
      <c r="DCV61" s="18"/>
      <c r="DCW61" s="18"/>
      <c r="DCX61" s="18"/>
      <c r="DCY61" s="18"/>
      <c r="DCZ61" s="18"/>
      <c r="DDA61" s="18"/>
      <c r="DDB61" s="18"/>
      <c r="DDC61" s="18"/>
      <c r="DDD61" s="18"/>
      <c r="DDE61" s="18"/>
      <c r="DDF61" s="18"/>
      <c r="DDG61" s="18"/>
      <c r="DDH61" s="18"/>
      <c r="DDI61" s="18"/>
      <c r="DDJ61" s="18"/>
      <c r="DDK61" s="18"/>
      <c r="DDL61" s="18"/>
      <c r="DDM61" s="18"/>
      <c r="DDN61" s="18"/>
      <c r="DDO61" s="18"/>
      <c r="DDP61" s="18"/>
      <c r="DDQ61" s="18"/>
      <c r="DDR61" s="18"/>
      <c r="DDS61" s="18"/>
      <c r="DDT61" s="18"/>
      <c r="DDU61" s="18"/>
      <c r="DDV61" s="18"/>
      <c r="DDW61" s="18"/>
      <c r="DDX61" s="18"/>
      <c r="DDY61" s="18"/>
      <c r="DDZ61" s="18"/>
      <c r="DEA61" s="18"/>
      <c r="DEB61" s="18"/>
      <c r="DEC61" s="18"/>
      <c r="DED61" s="18"/>
      <c r="DEE61" s="18"/>
      <c r="DEF61" s="18"/>
      <c r="DEG61" s="18"/>
      <c r="DEH61" s="18"/>
      <c r="DEI61" s="18"/>
      <c r="DEJ61" s="18"/>
      <c r="DEK61" s="18"/>
      <c r="DEL61" s="18"/>
      <c r="DEM61" s="18"/>
      <c r="DEN61" s="18"/>
      <c r="DEO61" s="18"/>
      <c r="DEP61" s="18"/>
      <c r="DEQ61" s="18"/>
      <c r="DER61" s="18"/>
      <c r="DES61" s="18"/>
      <c r="DET61" s="18"/>
      <c r="DEU61" s="18"/>
      <c r="DEV61" s="18"/>
      <c r="DEW61" s="18"/>
      <c r="DEX61" s="18"/>
      <c r="DEY61" s="18"/>
      <c r="DEZ61" s="18"/>
      <c r="DFA61" s="18"/>
      <c r="DFB61" s="18"/>
      <c r="DFC61" s="18"/>
      <c r="DFD61" s="18"/>
      <c r="DFE61" s="18"/>
      <c r="DFF61" s="18"/>
      <c r="DFG61" s="18"/>
      <c r="DFH61" s="18"/>
      <c r="DFI61" s="18"/>
      <c r="DFJ61" s="18"/>
      <c r="DFK61" s="18"/>
      <c r="DFL61" s="18"/>
      <c r="DFM61" s="18"/>
      <c r="DFN61" s="18"/>
      <c r="DFO61" s="18"/>
      <c r="DFP61" s="18"/>
      <c r="DFQ61" s="18"/>
      <c r="DFR61" s="18"/>
      <c r="DFS61" s="18"/>
      <c r="DFT61" s="18"/>
      <c r="DFU61" s="18"/>
      <c r="DFV61" s="18"/>
      <c r="DFW61" s="18"/>
      <c r="DFX61" s="18"/>
      <c r="DFY61" s="18"/>
      <c r="DFZ61" s="18"/>
      <c r="DGA61" s="18"/>
      <c r="DGB61" s="18"/>
      <c r="DGC61" s="18"/>
      <c r="DGD61" s="18"/>
      <c r="DGE61" s="18"/>
      <c r="DGF61" s="18"/>
      <c r="DGG61" s="18"/>
      <c r="DGH61" s="18"/>
      <c r="DGI61" s="18"/>
      <c r="DGJ61" s="18"/>
      <c r="DGK61" s="18"/>
      <c r="DGL61" s="18"/>
      <c r="DGM61" s="18"/>
      <c r="DGN61" s="18"/>
      <c r="DGO61" s="18"/>
      <c r="DGP61" s="18"/>
      <c r="DGQ61" s="18"/>
      <c r="DGR61" s="18"/>
      <c r="DGS61" s="18"/>
      <c r="DGT61" s="18"/>
      <c r="DGU61" s="18"/>
      <c r="DGV61" s="18"/>
      <c r="DGW61" s="18"/>
      <c r="DGX61" s="18"/>
      <c r="DGY61" s="18"/>
      <c r="DGZ61" s="18"/>
      <c r="DHA61" s="18"/>
      <c r="DHB61" s="18"/>
      <c r="DHC61" s="18"/>
      <c r="DHD61" s="18"/>
      <c r="DHE61" s="18"/>
      <c r="DHF61" s="18"/>
      <c r="DHG61" s="18"/>
      <c r="DHH61" s="18"/>
      <c r="DHI61" s="18"/>
      <c r="DHJ61" s="18"/>
      <c r="DHK61" s="18"/>
      <c r="DHL61" s="18"/>
      <c r="DHM61" s="18"/>
      <c r="DHN61" s="18"/>
      <c r="DHO61" s="18"/>
      <c r="DHP61" s="18"/>
      <c r="DHQ61" s="18"/>
      <c r="DHR61" s="18"/>
      <c r="DHS61" s="18"/>
      <c r="DHT61" s="18"/>
      <c r="DHU61" s="18"/>
      <c r="DHV61" s="18"/>
      <c r="DHW61" s="18"/>
      <c r="DHX61" s="18"/>
      <c r="DHY61" s="18"/>
      <c r="DHZ61" s="18"/>
      <c r="DIA61" s="18"/>
      <c r="DIB61" s="18"/>
      <c r="DIC61" s="18"/>
      <c r="DID61" s="18"/>
      <c r="DIE61" s="18"/>
      <c r="DIF61" s="18"/>
      <c r="DIG61" s="18"/>
      <c r="DIH61" s="18"/>
      <c r="DII61" s="18"/>
      <c r="DIJ61" s="18"/>
      <c r="DIK61" s="18"/>
      <c r="DIL61" s="18"/>
      <c r="DIM61" s="18"/>
      <c r="DIN61" s="18"/>
      <c r="DIO61" s="18"/>
      <c r="DIP61" s="18"/>
      <c r="DIQ61" s="18"/>
      <c r="DIR61" s="18"/>
      <c r="DIS61" s="18"/>
      <c r="DIT61" s="18"/>
      <c r="DIU61" s="18"/>
      <c r="DIV61" s="18"/>
      <c r="DIW61" s="18"/>
      <c r="DIX61" s="18"/>
      <c r="DIY61" s="18"/>
      <c r="DIZ61" s="18"/>
      <c r="DJA61" s="18"/>
      <c r="DJB61" s="18"/>
      <c r="DJC61" s="18"/>
      <c r="DJD61" s="18"/>
      <c r="DJE61" s="18"/>
      <c r="DJF61" s="18"/>
      <c r="DJG61" s="18"/>
      <c r="DJH61" s="18"/>
      <c r="DJI61" s="18"/>
      <c r="DJJ61" s="18"/>
      <c r="DJK61" s="18"/>
      <c r="DJL61" s="18"/>
      <c r="DJM61" s="18"/>
      <c r="DJN61" s="18"/>
      <c r="DJO61" s="18"/>
      <c r="DJP61" s="18"/>
      <c r="DJQ61" s="18"/>
      <c r="DJR61" s="18"/>
      <c r="DJS61" s="18"/>
      <c r="DJT61" s="18"/>
      <c r="DJU61" s="18"/>
      <c r="DJV61" s="18"/>
      <c r="DJW61" s="18"/>
      <c r="DJX61" s="18"/>
      <c r="DJY61" s="18"/>
      <c r="DJZ61" s="18"/>
      <c r="DKA61" s="18"/>
      <c r="DKB61" s="18"/>
      <c r="DKC61" s="18"/>
      <c r="DKD61" s="18"/>
      <c r="DKE61" s="18"/>
      <c r="DKF61" s="18"/>
      <c r="DKG61" s="18"/>
      <c r="DKH61" s="18"/>
      <c r="DKI61" s="18"/>
      <c r="DKJ61" s="18"/>
      <c r="DKK61" s="18"/>
      <c r="DKL61" s="18"/>
      <c r="DKM61" s="18"/>
      <c r="DKN61" s="18"/>
      <c r="DKO61" s="18"/>
      <c r="DKP61" s="18"/>
      <c r="DKQ61" s="18"/>
      <c r="DKR61" s="18"/>
      <c r="DKS61" s="18"/>
      <c r="DKT61" s="18"/>
      <c r="DKU61" s="18"/>
      <c r="DKV61" s="18"/>
      <c r="DKW61" s="18"/>
      <c r="DKX61" s="18"/>
      <c r="DKY61" s="18"/>
      <c r="DKZ61" s="18"/>
      <c r="DLA61" s="18"/>
      <c r="DLB61" s="18"/>
      <c r="DLC61" s="18"/>
      <c r="DLD61" s="18"/>
      <c r="DLE61" s="18"/>
      <c r="DLF61" s="18"/>
      <c r="DLG61" s="18"/>
      <c r="DLH61" s="18"/>
      <c r="DLI61" s="18"/>
      <c r="DLJ61" s="18"/>
      <c r="DLK61" s="18"/>
      <c r="DLL61" s="18"/>
      <c r="DLM61" s="18"/>
      <c r="DLN61" s="18"/>
      <c r="DLO61" s="18"/>
      <c r="DLP61" s="18"/>
      <c r="DLQ61" s="18"/>
      <c r="DLR61" s="18"/>
      <c r="DLS61" s="18"/>
      <c r="DLT61" s="18"/>
      <c r="DLU61" s="18"/>
      <c r="DLV61" s="18"/>
      <c r="DLW61" s="18"/>
      <c r="DLX61" s="18"/>
      <c r="DLY61" s="18"/>
      <c r="DLZ61" s="18"/>
      <c r="DMA61" s="18"/>
      <c r="DMB61" s="18"/>
      <c r="DMC61" s="18"/>
      <c r="DMD61" s="18"/>
      <c r="DME61" s="18"/>
      <c r="DMF61" s="18"/>
      <c r="DMG61" s="18"/>
      <c r="DMH61" s="18"/>
      <c r="DMI61" s="18"/>
      <c r="DMJ61" s="18"/>
      <c r="DMK61" s="18"/>
      <c r="DML61" s="18"/>
      <c r="DMM61" s="18"/>
      <c r="DMN61" s="18"/>
      <c r="DMO61" s="18"/>
      <c r="DMP61" s="18"/>
      <c r="DMQ61" s="18"/>
      <c r="DMR61" s="18"/>
      <c r="DMS61" s="18"/>
      <c r="DMT61" s="18"/>
      <c r="DMU61" s="18"/>
      <c r="DMV61" s="18"/>
      <c r="DMW61" s="18"/>
      <c r="DMX61" s="18"/>
      <c r="DMY61" s="18"/>
      <c r="DMZ61" s="18"/>
      <c r="DNA61" s="18"/>
      <c r="DNB61" s="18"/>
      <c r="DNC61" s="18"/>
      <c r="DND61" s="18"/>
      <c r="DNE61" s="18"/>
      <c r="DNF61" s="18"/>
      <c r="DNG61" s="18"/>
      <c r="DNH61" s="18"/>
      <c r="DNI61" s="18"/>
      <c r="DNJ61" s="18"/>
      <c r="DNK61" s="18"/>
      <c r="DNL61" s="18"/>
      <c r="DNM61" s="18"/>
      <c r="DNN61" s="18"/>
      <c r="DNO61" s="18"/>
      <c r="DNP61" s="18"/>
      <c r="DNQ61" s="18"/>
      <c r="DNR61" s="18"/>
      <c r="DNS61" s="18"/>
      <c r="DNT61" s="18"/>
      <c r="DNU61" s="18"/>
      <c r="DNV61" s="18"/>
      <c r="DNW61" s="18"/>
      <c r="DNX61" s="18"/>
      <c r="DNY61" s="18"/>
      <c r="DNZ61" s="18"/>
      <c r="DOA61" s="18"/>
      <c r="DOB61" s="18"/>
      <c r="DOC61" s="18"/>
      <c r="DOD61" s="18"/>
      <c r="DOE61" s="18"/>
      <c r="DOF61" s="18"/>
      <c r="DOG61" s="18"/>
      <c r="DOH61" s="18"/>
      <c r="DOI61" s="18"/>
      <c r="DOJ61" s="18"/>
      <c r="DOK61" s="18"/>
      <c r="DOL61" s="18"/>
      <c r="DOM61" s="18"/>
      <c r="DON61" s="18"/>
      <c r="DOO61" s="18"/>
      <c r="DOP61" s="18"/>
      <c r="DOQ61" s="18"/>
      <c r="DOR61" s="18"/>
      <c r="DOS61" s="18"/>
      <c r="DOT61" s="18"/>
      <c r="DOU61" s="18"/>
      <c r="DOV61" s="18"/>
      <c r="DOW61" s="18"/>
      <c r="DOX61" s="18"/>
      <c r="DOY61" s="18"/>
      <c r="DOZ61" s="18"/>
      <c r="DPA61" s="18"/>
      <c r="DPB61" s="18"/>
      <c r="DPC61" s="18"/>
      <c r="DPD61" s="18"/>
      <c r="DPE61" s="18"/>
      <c r="DPF61" s="18"/>
      <c r="DPG61" s="18"/>
      <c r="DPH61" s="18"/>
      <c r="DPI61" s="18"/>
      <c r="DPJ61" s="18"/>
      <c r="DPK61" s="18"/>
      <c r="DPL61" s="18"/>
      <c r="DPM61" s="18"/>
      <c r="DPN61" s="18"/>
      <c r="DPO61" s="18"/>
      <c r="DPP61" s="18"/>
      <c r="DPQ61" s="18"/>
      <c r="DPR61" s="18"/>
      <c r="DPS61" s="18"/>
      <c r="DPT61" s="18"/>
      <c r="DPU61" s="18"/>
      <c r="DPV61" s="18"/>
      <c r="DPW61" s="18"/>
      <c r="DPX61" s="18"/>
      <c r="DPY61" s="18"/>
      <c r="DPZ61" s="18"/>
      <c r="DQA61" s="18"/>
      <c r="DQB61" s="18"/>
      <c r="DQC61" s="18"/>
      <c r="DQD61" s="18"/>
      <c r="DQE61" s="18"/>
      <c r="DQF61" s="18"/>
      <c r="DQG61" s="18"/>
      <c r="DQH61" s="18"/>
      <c r="DQI61" s="18"/>
      <c r="DQJ61" s="18"/>
      <c r="DQK61" s="18"/>
      <c r="DQL61" s="18"/>
      <c r="DQM61" s="18"/>
      <c r="DQN61" s="18"/>
      <c r="DQO61" s="18"/>
      <c r="DQP61" s="18"/>
      <c r="DQQ61" s="18"/>
      <c r="DQR61" s="18"/>
      <c r="DQS61" s="18"/>
      <c r="DQT61" s="18"/>
      <c r="DQU61" s="18"/>
      <c r="DQV61" s="18"/>
      <c r="DQW61" s="18"/>
      <c r="DQX61" s="18"/>
      <c r="DQY61" s="18"/>
      <c r="DQZ61" s="18"/>
      <c r="DRA61" s="18"/>
      <c r="DRB61" s="18"/>
      <c r="DRC61" s="18"/>
      <c r="DRD61" s="18"/>
      <c r="DRE61" s="18"/>
      <c r="DRF61" s="18"/>
      <c r="DRG61" s="18"/>
      <c r="DRH61" s="18"/>
      <c r="DRI61" s="18"/>
      <c r="DRJ61" s="18"/>
      <c r="DRK61" s="18"/>
      <c r="DRL61" s="18"/>
      <c r="DRM61" s="18"/>
      <c r="DRN61" s="18"/>
      <c r="DRO61" s="18"/>
      <c r="DRP61" s="18"/>
      <c r="DRQ61" s="18"/>
      <c r="DRR61" s="18"/>
      <c r="DRS61" s="18"/>
      <c r="DRT61" s="18"/>
      <c r="DRU61" s="18"/>
      <c r="DRV61" s="18"/>
      <c r="DRW61" s="18"/>
      <c r="DRX61" s="18"/>
      <c r="DRY61" s="18"/>
      <c r="DRZ61" s="18"/>
      <c r="DSA61" s="18"/>
      <c r="DSB61" s="18"/>
      <c r="DSC61" s="18"/>
      <c r="DSD61" s="18"/>
      <c r="DSE61" s="18"/>
      <c r="DSF61" s="18"/>
      <c r="DSG61" s="18"/>
      <c r="DSH61" s="18"/>
      <c r="DSI61" s="18"/>
      <c r="DSJ61" s="18"/>
      <c r="DSK61" s="18"/>
      <c r="DSL61" s="18"/>
      <c r="DSM61" s="18"/>
      <c r="DSN61" s="18"/>
      <c r="DSO61" s="18"/>
      <c r="DSP61" s="18"/>
      <c r="DSQ61" s="18"/>
      <c r="DSR61" s="18"/>
      <c r="DSS61" s="18"/>
      <c r="DST61" s="18"/>
      <c r="DSU61" s="18"/>
      <c r="DSV61" s="18"/>
      <c r="DSW61" s="18"/>
      <c r="DSX61" s="18"/>
      <c r="DSY61" s="18"/>
      <c r="DSZ61" s="18"/>
      <c r="DTA61" s="18"/>
      <c r="DTB61" s="18"/>
      <c r="DTC61" s="18"/>
      <c r="DTD61" s="18"/>
      <c r="DTE61" s="18"/>
      <c r="DTF61" s="18"/>
      <c r="DTG61" s="18"/>
      <c r="DTH61" s="18"/>
      <c r="DTI61" s="18"/>
      <c r="DTJ61" s="18"/>
      <c r="DTK61" s="18"/>
      <c r="DTL61" s="18"/>
      <c r="DTM61" s="18"/>
      <c r="DTN61" s="18"/>
      <c r="DTO61" s="18"/>
      <c r="DTP61" s="18"/>
      <c r="DTQ61" s="18"/>
      <c r="DTR61" s="18"/>
      <c r="DTS61" s="18"/>
      <c r="DTT61" s="18"/>
      <c r="DTU61" s="18"/>
      <c r="DTV61" s="18"/>
      <c r="DTW61" s="18"/>
      <c r="DTX61" s="18"/>
      <c r="DTY61" s="18"/>
      <c r="DTZ61" s="18"/>
      <c r="DUA61" s="18"/>
      <c r="DUB61" s="18"/>
      <c r="DUC61" s="18"/>
      <c r="DUD61" s="18"/>
      <c r="DUE61" s="18"/>
      <c r="DUF61" s="18"/>
      <c r="DUG61" s="18"/>
      <c r="DUH61" s="18"/>
      <c r="DUI61" s="18"/>
      <c r="DUJ61" s="18"/>
      <c r="DUK61" s="18"/>
      <c r="DUL61" s="18"/>
      <c r="DUM61" s="18"/>
      <c r="DUN61" s="18"/>
      <c r="DUO61" s="18"/>
      <c r="DUP61" s="18"/>
      <c r="DUQ61" s="18"/>
      <c r="DUR61" s="18"/>
      <c r="DUS61" s="18"/>
      <c r="DUT61" s="18"/>
      <c r="DUU61" s="18"/>
      <c r="DUV61" s="18"/>
      <c r="DUW61" s="18"/>
      <c r="DUX61" s="18"/>
      <c r="DUY61" s="18"/>
      <c r="DUZ61" s="18"/>
      <c r="DVA61" s="18"/>
      <c r="DVB61" s="18"/>
      <c r="DVC61" s="18"/>
      <c r="DVD61" s="18"/>
      <c r="DVE61" s="18"/>
      <c r="DVF61" s="18"/>
      <c r="DVG61" s="18"/>
      <c r="DVH61" s="18"/>
      <c r="DVI61" s="18"/>
      <c r="DVJ61" s="18"/>
      <c r="DVK61" s="18"/>
      <c r="DVL61" s="18"/>
      <c r="DVM61" s="18"/>
      <c r="DVN61" s="18"/>
      <c r="DVO61" s="18"/>
      <c r="DVP61" s="18"/>
      <c r="DVQ61" s="18"/>
      <c r="DVR61" s="18"/>
      <c r="DVS61" s="18"/>
      <c r="DVT61" s="18"/>
      <c r="DVU61" s="18"/>
      <c r="DVV61" s="18"/>
      <c r="DVW61" s="18"/>
      <c r="DVX61" s="18"/>
      <c r="DVY61" s="18"/>
      <c r="DVZ61" s="18"/>
      <c r="DWA61" s="18"/>
      <c r="DWB61" s="18"/>
      <c r="DWC61" s="18"/>
      <c r="DWD61" s="18"/>
      <c r="DWE61" s="18"/>
      <c r="DWF61" s="18"/>
      <c r="DWG61" s="18"/>
      <c r="DWH61" s="18"/>
      <c r="DWI61" s="18"/>
      <c r="DWJ61" s="18"/>
      <c r="DWK61" s="18"/>
      <c r="DWL61" s="18"/>
      <c r="DWM61" s="18"/>
      <c r="DWN61" s="18"/>
      <c r="DWO61" s="18"/>
      <c r="DWP61" s="18"/>
      <c r="DWQ61" s="18"/>
      <c r="DWR61" s="18"/>
      <c r="DWS61" s="18"/>
      <c r="DWT61" s="18"/>
      <c r="DWU61" s="18"/>
      <c r="DWV61" s="18"/>
      <c r="DWW61" s="18"/>
      <c r="DWX61" s="18"/>
      <c r="DWY61" s="18"/>
      <c r="DWZ61" s="18"/>
      <c r="DXA61" s="18"/>
      <c r="DXB61" s="18"/>
      <c r="DXC61" s="18"/>
      <c r="DXD61" s="18"/>
      <c r="DXE61" s="18"/>
      <c r="DXF61" s="18"/>
      <c r="DXG61" s="18"/>
      <c r="DXH61" s="18"/>
      <c r="DXI61" s="18"/>
      <c r="DXJ61" s="18"/>
      <c r="DXK61" s="18"/>
      <c r="DXL61" s="18"/>
      <c r="DXM61" s="18"/>
      <c r="DXN61" s="18"/>
      <c r="DXO61" s="18"/>
      <c r="DXP61" s="18"/>
      <c r="DXQ61" s="18"/>
      <c r="DXR61" s="18"/>
      <c r="DXS61" s="18"/>
      <c r="DXT61" s="18"/>
      <c r="DXU61" s="18"/>
      <c r="DXV61" s="18"/>
      <c r="DXW61" s="18"/>
      <c r="DXX61" s="18"/>
      <c r="DXY61" s="18"/>
      <c r="DXZ61" s="18"/>
      <c r="DYA61" s="18"/>
      <c r="DYB61" s="18"/>
      <c r="DYC61" s="18"/>
      <c r="DYD61" s="18"/>
      <c r="DYE61" s="18"/>
      <c r="DYF61" s="18"/>
      <c r="DYG61" s="18"/>
      <c r="DYH61" s="18"/>
      <c r="DYI61" s="18"/>
      <c r="DYJ61" s="18"/>
      <c r="DYK61" s="18"/>
      <c r="DYL61" s="18"/>
      <c r="DYM61" s="18"/>
      <c r="DYN61" s="18"/>
      <c r="DYO61" s="18"/>
      <c r="DYP61" s="18"/>
      <c r="DYQ61" s="18"/>
      <c r="DYR61" s="18"/>
      <c r="DYS61" s="18"/>
      <c r="DYT61" s="18"/>
      <c r="DYU61" s="18"/>
      <c r="DYV61" s="18"/>
      <c r="DYW61" s="18"/>
      <c r="DYX61" s="18"/>
      <c r="DYY61" s="18"/>
      <c r="DYZ61" s="18"/>
      <c r="DZA61" s="18"/>
      <c r="DZB61" s="18"/>
      <c r="DZC61" s="18"/>
      <c r="DZD61" s="18"/>
      <c r="DZE61" s="18"/>
      <c r="DZF61" s="18"/>
      <c r="DZG61" s="18"/>
      <c r="DZH61" s="18"/>
      <c r="DZI61" s="18"/>
      <c r="DZJ61" s="18"/>
      <c r="DZK61" s="18"/>
      <c r="DZL61" s="18"/>
      <c r="DZM61" s="18"/>
      <c r="DZN61" s="18"/>
      <c r="DZO61" s="18"/>
      <c r="DZP61" s="18"/>
      <c r="DZQ61" s="18"/>
      <c r="DZR61" s="18"/>
      <c r="DZS61" s="18"/>
      <c r="DZT61" s="18"/>
      <c r="DZU61" s="18"/>
      <c r="DZV61" s="18"/>
      <c r="DZW61" s="18"/>
      <c r="DZX61" s="18"/>
      <c r="DZY61" s="18"/>
      <c r="DZZ61" s="18"/>
      <c r="EAA61" s="18"/>
      <c r="EAB61" s="18"/>
      <c r="EAC61" s="18"/>
      <c r="EAD61" s="18"/>
      <c r="EAE61" s="18"/>
      <c r="EAF61" s="18"/>
      <c r="EAG61" s="18"/>
      <c r="EAH61" s="18"/>
      <c r="EAI61" s="18"/>
      <c r="EAJ61" s="18"/>
      <c r="EAK61" s="18"/>
      <c r="EAL61" s="18"/>
      <c r="EAM61" s="18"/>
      <c r="EAN61" s="18"/>
      <c r="EAO61" s="18"/>
      <c r="EAP61" s="18"/>
      <c r="EAQ61" s="18"/>
      <c r="EAR61" s="18"/>
      <c r="EAS61" s="18"/>
      <c r="EAT61" s="18"/>
      <c r="EAU61" s="18"/>
      <c r="EAV61" s="18"/>
      <c r="EAW61" s="18"/>
      <c r="EAX61" s="18"/>
      <c r="EAY61" s="18"/>
      <c r="EAZ61" s="18"/>
      <c r="EBA61" s="18"/>
      <c r="EBB61" s="18"/>
      <c r="EBC61" s="18"/>
      <c r="EBD61" s="18"/>
      <c r="EBE61" s="18"/>
      <c r="EBF61" s="18"/>
      <c r="EBG61" s="18"/>
      <c r="EBH61" s="18"/>
      <c r="EBI61" s="18"/>
      <c r="EBJ61" s="18"/>
      <c r="EBK61" s="18"/>
      <c r="EBL61" s="18"/>
      <c r="EBM61" s="18"/>
      <c r="EBN61" s="18"/>
      <c r="EBO61" s="18"/>
      <c r="EBP61" s="18"/>
      <c r="EBQ61" s="18"/>
      <c r="EBR61" s="18"/>
      <c r="EBS61" s="18"/>
      <c r="EBT61" s="18"/>
      <c r="EBU61" s="18"/>
      <c r="EBV61" s="18"/>
      <c r="EBW61" s="18"/>
      <c r="EBX61" s="18"/>
      <c r="EBY61" s="18"/>
      <c r="EBZ61" s="18"/>
      <c r="ECA61" s="18"/>
      <c r="ECB61" s="18"/>
      <c r="ECC61" s="18"/>
      <c r="ECD61" s="18"/>
      <c r="ECE61" s="18"/>
      <c r="ECF61" s="18"/>
      <c r="ECG61" s="18"/>
      <c r="ECH61" s="18"/>
      <c r="ECI61" s="18"/>
      <c r="ECJ61" s="18"/>
      <c r="ECK61" s="18"/>
      <c r="ECL61" s="18"/>
      <c r="ECM61" s="18"/>
      <c r="ECN61" s="18"/>
      <c r="ECO61" s="18"/>
      <c r="ECP61" s="18"/>
      <c r="ECQ61" s="18"/>
      <c r="ECR61" s="18"/>
      <c r="ECS61" s="18"/>
      <c r="ECT61" s="18"/>
      <c r="ECU61" s="18"/>
      <c r="ECV61" s="18"/>
      <c r="ECW61" s="18"/>
      <c r="ECX61" s="18"/>
      <c r="ECY61" s="18"/>
      <c r="ECZ61" s="18"/>
      <c r="EDA61" s="18"/>
      <c r="EDB61" s="18"/>
      <c r="EDC61" s="18"/>
      <c r="EDD61" s="18"/>
      <c r="EDE61" s="18"/>
      <c r="EDF61" s="18"/>
      <c r="EDG61" s="18"/>
      <c r="EDH61" s="18"/>
      <c r="EDI61" s="18"/>
      <c r="EDJ61" s="18"/>
      <c r="EDK61" s="18"/>
      <c r="EDL61" s="18"/>
      <c r="EDM61" s="18"/>
      <c r="EDN61" s="18"/>
      <c r="EDO61" s="18"/>
      <c r="EDP61" s="18"/>
      <c r="EDQ61" s="18"/>
      <c r="EDR61" s="18"/>
      <c r="EDS61" s="18"/>
      <c r="EDT61" s="18"/>
      <c r="EDU61" s="18"/>
      <c r="EDV61" s="18"/>
      <c r="EDW61" s="18"/>
      <c r="EDX61" s="18"/>
      <c r="EDY61" s="18"/>
      <c r="EDZ61" s="18"/>
      <c r="EEA61" s="18"/>
      <c r="EEB61" s="18"/>
      <c r="EEC61" s="18"/>
      <c r="EED61" s="18"/>
      <c r="EEE61" s="18"/>
      <c r="EEF61" s="18"/>
      <c r="EEG61" s="18"/>
      <c r="EEH61" s="18"/>
      <c r="EEI61" s="18"/>
      <c r="EEJ61" s="18"/>
      <c r="EEK61" s="18"/>
      <c r="EEL61" s="18"/>
      <c r="EEM61" s="18"/>
      <c r="EEN61" s="18"/>
      <c r="EEO61" s="18"/>
      <c r="EEP61" s="18"/>
      <c r="EEQ61" s="18"/>
      <c r="EER61" s="18"/>
      <c r="EES61" s="18"/>
      <c r="EET61" s="18"/>
      <c r="EEU61" s="18"/>
      <c r="EEV61" s="18"/>
      <c r="EEW61" s="18"/>
      <c r="EEX61" s="18"/>
      <c r="EEY61" s="18"/>
      <c r="EEZ61" s="18"/>
      <c r="EFA61" s="18"/>
      <c r="EFB61" s="18"/>
      <c r="EFC61" s="18"/>
      <c r="EFD61" s="18"/>
      <c r="EFE61" s="18"/>
      <c r="EFF61" s="18"/>
      <c r="EFG61" s="18"/>
      <c r="EFH61" s="18"/>
      <c r="EFI61" s="18"/>
      <c r="EFJ61" s="18"/>
      <c r="EFK61" s="18"/>
      <c r="EFL61" s="18"/>
      <c r="EFM61" s="18"/>
      <c r="EFN61" s="18"/>
      <c r="EFO61" s="18"/>
      <c r="EFP61" s="18"/>
      <c r="EFQ61" s="18"/>
      <c r="EFR61" s="18"/>
      <c r="EFS61" s="18"/>
      <c r="EFT61" s="18"/>
      <c r="EFU61" s="18"/>
      <c r="EFV61" s="18"/>
      <c r="EFW61" s="18"/>
      <c r="EFX61" s="18"/>
      <c r="EFY61" s="18"/>
      <c r="EFZ61" s="18"/>
      <c r="EGA61" s="18"/>
      <c r="EGB61" s="18"/>
      <c r="EGC61" s="18"/>
      <c r="EGD61" s="18"/>
      <c r="EGE61" s="18"/>
      <c r="EGF61" s="18"/>
      <c r="EGG61" s="18"/>
      <c r="EGH61" s="18"/>
      <c r="EGI61" s="18"/>
      <c r="EGJ61" s="18"/>
      <c r="EGK61" s="18"/>
      <c r="EGL61" s="18"/>
      <c r="EGM61" s="18"/>
      <c r="EGN61" s="18"/>
      <c r="EGO61" s="18"/>
      <c r="EGP61" s="18"/>
      <c r="EGQ61" s="18"/>
      <c r="EGR61" s="18"/>
      <c r="EGS61" s="18"/>
      <c r="EGT61" s="18"/>
      <c r="EGU61" s="18"/>
      <c r="EGV61" s="18"/>
      <c r="EGW61" s="18"/>
      <c r="EGX61" s="18"/>
      <c r="EGY61" s="18"/>
      <c r="EGZ61" s="18"/>
      <c r="EHA61" s="18"/>
      <c r="EHB61" s="18"/>
      <c r="EHC61" s="18"/>
      <c r="EHD61" s="18"/>
      <c r="EHE61" s="18"/>
      <c r="EHF61" s="18"/>
      <c r="EHG61" s="18"/>
      <c r="EHH61" s="18"/>
      <c r="EHI61" s="18"/>
      <c r="EHJ61" s="18"/>
      <c r="EHK61" s="18"/>
      <c r="EHL61" s="18"/>
      <c r="EHM61" s="18"/>
      <c r="EHN61" s="18"/>
      <c r="EHO61" s="18"/>
      <c r="EHP61" s="18"/>
      <c r="EHQ61" s="18"/>
      <c r="EHR61" s="18"/>
      <c r="EHS61" s="18"/>
      <c r="EHT61" s="18"/>
      <c r="EHU61" s="18"/>
      <c r="EHV61" s="18"/>
      <c r="EHW61" s="18"/>
      <c r="EHX61" s="18"/>
      <c r="EHY61" s="18"/>
      <c r="EHZ61" s="18"/>
      <c r="EIA61" s="18"/>
      <c r="EIB61" s="18"/>
      <c r="EIC61" s="18"/>
      <c r="EID61" s="18"/>
      <c r="EIE61" s="18"/>
      <c r="EIF61" s="18"/>
      <c r="EIG61" s="18"/>
      <c r="EIH61" s="18"/>
      <c r="EII61" s="18"/>
      <c r="EIJ61" s="18"/>
      <c r="EIK61" s="18"/>
      <c r="EIL61" s="18"/>
      <c r="EIM61" s="18"/>
      <c r="EIN61" s="18"/>
      <c r="EIO61" s="18"/>
      <c r="EIP61" s="18"/>
      <c r="EIQ61" s="18"/>
      <c r="EIR61" s="18"/>
      <c r="EIS61" s="18"/>
      <c r="EIT61" s="18"/>
      <c r="EIU61" s="18"/>
      <c r="EIV61" s="18"/>
      <c r="EIW61" s="18"/>
      <c r="EIX61" s="18"/>
      <c r="EIY61" s="18"/>
      <c r="EIZ61" s="18"/>
      <c r="EJA61" s="18"/>
      <c r="EJB61" s="18"/>
      <c r="EJC61" s="18"/>
      <c r="EJD61" s="18"/>
      <c r="EJE61" s="18"/>
      <c r="EJF61" s="18"/>
      <c r="EJG61" s="18"/>
      <c r="EJH61" s="18"/>
      <c r="EJI61" s="18"/>
      <c r="EJJ61" s="18"/>
      <c r="EJK61" s="18"/>
      <c r="EJL61" s="18"/>
      <c r="EJM61" s="18"/>
      <c r="EJN61" s="18"/>
      <c r="EJO61" s="18"/>
      <c r="EJP61" s="18"/>
      <c r="EJQ61" s="18"/>
      <c r="EJR61" s="18"/>
      <c r="EJS61" s="18"/>
      <c r="EJT61" s="18"/>
      <c r="EJU61" s="18"/>
      <c r="EJV61" s="18"/>
      <c r="EJW61" s="18"/>
      <c r="EJX61" s="18"/>
      <c r="EJY61" s="18"/>
      <c r="EJZ61" s="18"/>
      <c r="EKA61" s="18"/>
      <c r="EKB61" s="18"/>
      <c r="EKC61" s="18"/>
      <c r="EKD61" s="18"/>
      <c r="EKE61" s="18"/>
      <c r="EKF61" s="18"/>
      <c r="EKG61" s="18"/>
      <c r="EKH61" s="18"/>
      <c r="EKI61" s="18"/>
      <c r="EKJ61" s="18"/>
      <c r="EKK61" s="18"/>
      <c r="EKL61" s="18"/>
      <c r="EKM61" s="18"/>
      <c r="EKN61" s="18"/>
      <c r="EKO61" s="18"/>
      <c r="EKP61" s="18"/>
      <c r="EKQ61" s="18"/>
      <c r="EKR61" s="18"/>
      <c r="EKS61" s="18"/>
      <c r="EKT61" s="18"/>
      <c r="EKU61" s="18"/>
      <c r="EKV61" s="18"/>
      <c r="EKW61" s="18"/>
      <c r="EKX61" s="18"/>
      <c r="EKY61" s="18"/>
      <c r="EKZ61" s="18"/>
      <c r="ELA61" s="18"/>
      <c r="ELB61" s="18"/>
      <c r="ELC61" s="18"/>
      <c r="ELD61" s="18"/>
      <c r="ELE61" s="18"/>
      <c r="ELF61" s="18"/>
      <c r="ELG61" s="18"/>
      <c r="ELH61" s="18"/>
      <c r="ELI61" s="18"/>
      <c r="ELJ61" s="18"/>
      <c r="ELK61" s="18"/>
      <c r="ELL61" s="18"/>
      <c r="ELM61" s="18"/>
      <c r="ELN61" s="18"/>
      <c r="ELO61" s="18"/>
      <c r="ELP61" s="18"/>
      <c r="ELQ61" s="18"/>
      <c r="ELR61" s="18"/>
      <c r="ELS61" s="18"/>
      <c r="ELT61" s="18"/>
      <c r="ELU61" s="18"/>
      <c r="ELV61" s="18"/>
      <c r="ELW61" s="18"/>
      <c r="ELX61" s="18"/>
      <c r="ELY61" s="18"/>
      <c r="ELZ61" s="18"/>
      <c r="EMA61" s="18"/>
      <c r="EMB61" s="18"/>
      <c r="EMC61" s="18"/>
      <c r="EMD61" s="18"/>
      <c r="EME61" s="18"/>
      <c r="EMF61" s="18"/>
      <c r="EMG61" s="18"/>
      <c r="EMH61" s="18"/>
      <c r="EMI61" s="18"/>
      <c r="EMJ61" s="18"/>
      <c r="EMK61" s="18"/>
      <c r="EML61" s="18"/>
      <c r="EMM61" s="18"/>
      <c r="EMN61" s="18"/>
      <c r="EMO61" s="18"/>
      <c r="EMP61" s="18"/>
      <c r="EMQ61" s="18"/>
      <c r="EMR61" s="18"/>
      <c r="EMS61" s="18"/>
      <c r="EMT61" s="18"/>
      <c r="EMU61" s="18"/>
      <c r="EMV61" s="18"/>
      <c r="EMW61" s="18"/>
      <c r="EMX61" s="18"/>
      <c r="EMY61" s="18"/>
      <c r="EMZ61" s="18"/>
      <c r="ENA61" s="18"/>
      <c r="ENB61" s="18"/>
      <c r="ENC61" s="18"/>
      <c r="END61" s="18"/>
      <c r="ENE61" s="18"/>
      <c r="ENF61" s="18"/>
      <c r="ENG61" s="18"/>
      <c r="ENH61" s="18"/>
      <c r="ENI61" s="18"/>
      <c r="ENJ61" s="18"/>
      <c r="ENK61" s="18"/>
      <c r="ENL61" s="18"/>
      <c r="ENM61" s="18"/>
      <c r="ENN61" s="18"/>
      <c r="ENO61" s="18"/>
      <c r="ENP61" s="18"/>
      <c r="ENQ61" s="18"/>
      <c r="ENR61" s="18"/>
      <c r="ENS61" s="18"/>
      <c r="ENT61" s="18"/>
      <c r="ENU61" s="18"/>
      <c r="ENV61" s="18"/>
      <c r="ENW61" s="18"/>
      <c r="ENX61" s="18"/>
      <c r="ENY61" s="18"/>
      <c r="ENZ61" s="18"/>
      <c r="EOA61" s="18"/>
      <c r="EOB61" s="18"/>
      <c r="EOC61" s="18"/>
      <c r="EOD61" s="18"/>
      <c r="EOE61" s="18"/>
      <c r="EOF61" s="18"/>
      <c r="EOG61" s="18"/>
      <c r="EOH61" s="18"/>
      <c r="EOI61" s="18"/>
      <c r="EOJ61" s="18"/>
      <c r="EOK61" s="18"/>
      <c r="EOL61" s="18"/>
      <c r="EOM61" s="18"/>
      <c r="EON61" s="18"/>
      <c r="EOO61" s="18"/>
      <c r="EOP61" s="18"/>
      <c r="EOQ61" s="18"/>
      <c r="EOR61" s="18"/>
      <c r="EOS61" s="18"/>
      <c r="EOT61" s="18"/>
      <c r="EOU61" s="18"/>
      <c r="EOV61" s="18"/>
      <c r="EOW61" s="18"/>
      <c r="EOX61" s="18"/>
      <c r="EOY61" s="18"/>
      <c r="EOZ61" s="18"/>
      <c r="EPA61" s="18"/>
      <c r="EPB61" s="18"/>
      <c r="EPC61" s="18"/>
      <c r="EPD61" s="18"/>
      <c r="EPE61" s="18"/>
      <c r="EPF61" s="18"/>
      <c r="EPG61" s="18"/>
      <c r="EPH61" s="18"/>
      <c r="EPI61" s="18"/>
      <c r="EPJ61" s="18"/>
      <c r="EPK61" s="18"/>
      <c r="EPL61" s="18"/>
      <c r="EPM61" s="18"/>
      <c r="EPN61" s="18"/>
      <c r="EPO61" s="18"/>
      <c r="EPP61" s="18"/>
      <c r="EPQ61" s="18"/>
      <c r="EPR61" s="18"/>
      <c r="EPS61" s="18"/>
      <c r="EPT61" s="18"/>
      <c r="EPU61" s="18"/>
      <c r="EPV61" s="18"/>
      <c r="EPW61" s="18"/>
      <c r="EPX61" s="18"/>
      <c r="EPY61" s="18"/>
      <c r="EPZ61" s="18"/>
      <c r="EQA61" s="18"/>
      <c r="EQB61" s="18"/>
      <c r="EQC61" s="18"/>
      <c r="EQD61" s="18"/>
      <c r="EQE61" s="18"/>
      <c r="EQF61" s="18"/>
      <c r="EQG61" s="18"/>
      <c r="EQH61" s="18"/>
      <c r="EQI61" s="18"/>
      <c r="EQJ61" s="18"/>
      <c r="EQK61" s="18"/>
      <c r="EQL61" s="18"/>
      <c r="EQM61" s="18"/>
      <c r="EQN61" s="18"/>
      <c r="EQO61" s="18"/>
      <c r="EQP61" s="18"/>
      <c r="EQQ61" s="18"/>
      <c r="EQR61" s="18"/>
      <c r="EQS61" s="18"/>
      <c r="EQT61" s="18"/>
      <c r="EQU61" s="18"/>
      <c r="EQV61" s="18"/>
      <c r="EQW61" s="18"/>
      <c r="EQX61" s="18"/>
      <c r="EQY61" s="18"/>
      <c r="EQZ61" s="18"/>
      <c r="ERA61" s="18"/>
      <c r="ERB61" s="18"/>
      <c r="ERC61" s="18"/>
      <c r="ERD61" s="18"/>
      <c r="ERE61" s="18"/>
      <c r="ERF61" s="18"/>
      <c r="ERG61" s="18"/>
      <c r="ERH61" s="18"/>
      <c r="ERI61" s="18"/>
      <c r="ERJ61" s="18"/>
      <c r="ERK61" s="18"/>
      <c r="ERL61" s="18"/>
      <c r="ERM61" s="18"/>
      <c r="ERN61" s="18"/>
      <c r="ERO61" s="18"/>
      <c r="ERP61" s="18"/>
      <c r="ERQ61" s="18"/>
      <c r="ERR61" s="18"/>
      <c r="ERS61" s="18"/>
      <c r="ERT61" s="18"/>
      <c r="ERU61" s="18"/>
      <c r="ERV61" s="18"/>
      <c r="ERW61" s="18"/>
      <c r="ERX61" s="18"/>
      <c r="ERY61" s="18"/>
      <c r="ERZ61" s="18"/>
      <c r="ESA61" s="18"/>
      <c r="ESB61" s="18"/>
      <c r="ESC61" s="18"/>
      <c r="ESD61" s="18"/>
      <c r="ESE61" s="18"/>
      <c r="ESF61" s="18"/>
      <c r="ESG61" s="18"/>
      <c r="ESH61" s="18"/>
      <c r="ESI61" s="18"/>
      <c r="ESJ61" s="18"/>
      <c r="ESK61" s="18"/>
      <c r="ESL61" s="18"/>
      <c r="ESM61" s="18"/>
      <c r="ESN61" s="18"/>
      <c r="ESO61" s="18"/>
      <c r="ESP61" s="18"/>
      <c r="ESQ61" s="18"/>
      <c r="ESR61" s="18"/>
      <c r="ESS61" s="18"/>
      <c r="EST61" s="18"/>
      <c r="ESU61" s="18"/>
      <c r="ESV61" s="18"/>
      <c r="ESW61" s="18"/>
      <c r="ESX61" s="18"/>
      <c r="ESY61" s="18"/>
      <c r="ESZ61" s="18"/>
      <c r="ETA61" s="18"/>
      <c r="ETB61" s="18"/>
      <c r="ETC61" s="18"/>
      <c r="ETD61" s="18"/>
      <c r="ETE61" s="18"/>
      <c r="ETF61" s="18"/>
      <c r="ETG61" s="18"/>
      <c r="ETH61" s="18"/>
      <c r="ETI61" s="18"/>
      <c r="ETJ61" s="18"/>
      <c r="ETK61" s="18"/>
      <c r="ETL61" s="18"/>
      <c r="ETM61" s="18"/>
      <c r="ETN61" s="18"/>
      <c r="ETO61" s="18"/>
      <c r="ETP61" s="18"/>
      <c r="ETQ61" s="18"/>
      <c r="ETR61" s="18"/>
      <c r="ETS61" s="18"/>
      <c r="ETT61" s="18"/>
      <c r="ETU61" s="18"/>
      <c r="ETV61" s="18"/>
      <c r="ETW61" s="18"/>
      <c r="ETX61" s="18"/>
      <c r="ETY61" s="18"/>
      <c r="ETZ61" s="18"/>
      <c r="EUA61" s="18"/>
      <c r="EUB61" s="18"/>
      <c r="EUC61" s="18"/>
      <c r="EUD61" s="18"/>
      <c r="EUE61" s="18"/>
      <c r="EUF61" s="18"/>
      <c r="EUG61" s="18"/>
      <c r="EUH61" s="18"/>
      <c r="EUI61" s="18"/>
      <c r="EUJ61" s="18"/>
      <c r="EUK61" s="18"/>
      <c r="EUL61" s="18"/>
      <c r="EUM61" s="18"/>
      <c r="EUN61" s="18"/>
      <c r="EUO61" s="18"/>
      <c r="EUP61" s="18"/>
      <c r="EUQ61" s="18"/>
      <c r="EUR61" s="18"/>
      <c r="EUS61" s="18"/>
      <c r="EUT61" s="18"/>
      <c r="EUU61" s="18"/>
      <c r="EUV61" s="18"/>
      <c r="EUW61" s="18"/>
      <c r="EUX61" s="18"/>
      <c r="EUY61" s="18"/>
      <c r="EUZ61" s="18"/>
      <c r="EVA61" s="18"/>
      <c r="EVB61" s="18"/>
      <c r="EVC61" s="18"/>
      <c r="EVD61" s="18"/>
      <c r="EVE61" s="18"/>
      <c r="EVF61" s="18"/>
      <c r="EVG61" s="18"/>
      <c r="EVH61" s="18"/>
      <c r="EVI61" s="18"/>
      <c r="EVJ61" s="18"/>
      <c r="EVK61" s="18"/>
      <c r="EVL61" s="18"/>
      <c r="EVM61" s="18"/>
      <c r="EVN61" s="18"/>
      <c r="EVO61" s="18"/>
      <c r="EVP61" s="18"/>
      <c r="EVQ61" s="18"/>
      <c r="EVR61" s="18"/>
      <c r="EVS61" s="18"/>
      <c r="EVT61" s="18"/>
      <c r="EVU61" s="18"/>
      <c r="EVV61" s="18"/>
      <c r="EVW61" s="18"/>
      <c r="EVX61" s="18"/>
      <c r="EVY61" s="18"/>
      <c r="EVZ61" s="18"/>
      <c r="EWA61" s="18"/>
      <c r="EWB61" s="18"/>
      <c r="EWC61" s="18"/>
      <c r="EWD61" s="18"/>
      <c r="EWE61" s="18"/>
      <c r="EWF61" s="18"/>
      <c r="EWG61" s="18"/>
      <c r="EWH61" s="18"/>
      <c r="EWI61" s="18"/>
      <c r="EWJ61" s="18"/>
      <c r="EWK61" s="18"/>
      <c r="EWL61" s="18"/>
      <c r="EWM61" s="18"/>
      <c r="EWN61" s="18"/>
      <c r="EWO61" s="18"/>
      <c r="EWP61" s="18"/>
      <c r="EWQ61" s="18"/>
      <c r="EWR61" s="18"/>
      <c r="EWS61" s="18"/>
      <c r="EWT61" s="18"/>
      <c r="EWU61" s="18"/>
      <c r="EWV61" s="18"/>
      <c r="EWW61" s="18"/>
      <c r="EWX61" s="18"/>
      <c r="EWY61" s="18"/>
      <c r="EWZ61" s="18"/>
      <c r="EXA61" s="18"/>
      <c r="EXB61" s="18"/>
      <c r="EXC61" s="18"/>
      <c r="EXD61" s="18"/>
      <c r="EXE61" s="18"/>
      <c r="EXF61" s="18"/>
      <c r="EXG61" s="18"/>
      <c r="EXH61" s="18"/>
      <c r="EXI61" s="18"/>
      <c r="EXJ61" s="18"/>
      <c r="EXK61" s="18"/>
      <c r="EXL61" s="18"/>
      <c r="EXM61" s="18"/>
      <c r="EXN61" s="18"/>
      <c r="EXO61" s="18"/>
      <c r="EXP61" s="18"/>
      <c r="EXQ61" s="18"/>
      <c r="EXR61" s="18"/>
      <c r="EXS61" s="18"/>
      <c r="EXT61" s="18"/>
      <c r="EXU61" s="18"/>
      <c r="EXV61" s="18"/>
      <c r="EXW61" s="18"/>
      <c r="EXX61" s="18"/>
      <c r="EXY61" s="18"/>
      <c r="EXZ61" s="18"/>
      <c r="EYA61" s="18"/>
      <c r="EYB61" s="18"/>
      <c r="EYC61" s="18"/>
      <c r="EYD61" s="18"/>
      <c r="EYE61" s="18"/>
      <c r="EYF61" s="18"/>
      <c r="EYG61" s="18"/>
      <c r="EYH61" s="18"/>
      <c r="EYI61" s="18"/>
      <c r="EYJ61" s="18"/>
      <c r="EYK61" s="18"/>
      <c r="EYL61" s="18"/>
      <c r="EYM61" s="18"/>
      <c r="EYN61" s="18"/>
      <c r="EYO61" s="18"/>
      <c r="EYP61" s="18"/>
      <c r="EYQ61" s="18"/>
      <c r="EYR61" s="18"/>
      <c r="EYS61" s="18"/>
      <c r="EYT61" s="18"/>
      <c r="EYU61" s="18"/>
      <c r="EYV61" s="18"/>
      <c r="EYW61" s="18"/>
      <c r="EYX61" s="18"/>
      <c r="UFN61" s="18"/>
      <c r="UFO61" s="18"/>
      <c r="UFP61" s="18"/>
      <c r="UFQ61" s="18"/>
      <c r="UFR61" s="18"/>
      <c r="UFS61" s="18"/>
      <c r="UFT61" s="18"/>
      <c r="UFU61" s="18"/>
      <c r="UFV61" s="18"/>
      <c r="UFW61" s="18"/>
      <c r="UFX61" s="18"/>
      <c r="UFY61" s="18"/>
      <c r="UFZ61" s="18"/>
      <c r="UGA61" s="18"/>
      <c r="UGB61" s="18"/>
      <c r="UGC61" s="18"/>
      <c r="UGD61" s="18"/>
      <c r="UGE61" s="18"/>
      <c r="UGF61" s="18"/>
      <c r="UGG61" s="18"/>
      <c r="UGH61" s="18"/>
      <c r="UGI61" s="18"/>
      <c r="UGJ61" s="18"/>
      <c r="UGK61" s="18"/>
      <c r="UGL61" s="18"/>
      <c r="UGM61" s="18"/>
      <c r="UGN61" s="18"/>
      <c r="UGO61" s="18"/>
      <c r="UGP61" s="18"/>
      <c r="UGQ61" s="18"/>
      <c r="UGR61" s="18"/>
      <c r="UGS61" s="18"/>
      <c r="UGT61" s="18"/>
      <c r="UGU61" s="18"/>
      <c r="UGV61" s="18"/>
      <c r="UGW61" s="18"/>
      <c r="UGX61" s="18"/>
      <c r="UGY61" s="18"/>
      <c r="UGZ61" s="18"/>
      <c r="UHA61" s="18"/>
      <c r="UHB61" s="18"/>
      <c r="UHC61" s="18"/>
      <c r="UHD61" s="18"/>
      <c r="UHE61" s="18"/>
      <c r="UHF61" s="18"/>
      <c r="UHG61" s="18"/>
      <c r="UHH61" s="18"/>
      <c r="UHI61" s="18"/>
      <c r="UHJ61" s="18"/>
      <c r="UHK61" s="18"/>
      <c r="UHL61" s="18"/>
      <c r="UHM61" s="18"/>
      <c r="UHN61" s="18"/>
      <c r="UHO61" s="18"/>
      <c r="UHP61" s="18"/>
      <c r="UHQ61" s="18"/>
      <c r="UHR61" s="18"/>
      <c r="UHS61" s="18"/>
      <c r="UHT61" s="18"/>
      <c r="UHU61" s="18"/>
      <c r="UHV61" s="18"/>
      <c r="UHW61" s="18"/>
      <c r="UHX61" s="18"/>
      <c r="UHY61" s="18"/>
      <c r="UHZ61" s="18"/>
      <c r="UIA61" s="18"/>
      <c r="UIB61" s="18"/>
      <c r="UIC61" s="18"/>
      <c r="UID61" s="18"/>
      <c r="UIE61" s="18"/>
      <c r="UIF61" s="18"/>
      <c r="UIG61" s="18"/>
      <c r="UIH61" s="18"/>
      <c r="UII61" s="18"/>
      <c r="UIJ61" s="18"/>
      <c r="UIK61" s="18"/>
      <c r="UIL61" s="18"/>
      <c r="UIM61" s="18"/>
      <c r="UIN61" s="18"/>
      <c r="UIO61" s="18"/>
      <c r="UIP61" s="18"/>
      <c r="UIQ61" s="18"/>
      <c r="UIR61" s="18"/>
      <c r="UIS61" s="18"/>
      <c r="UIT61" s="18"/>
      <c r="UIU61" s="18"/>
      <c r="UIV61" s="18"/>
      <c r="UIW61" s="18"/>
      <c r="UIX61" s="18"/>
      <c r="UIY61" s="18"/>
      <c r="UIZ61" s="18"/>
      <c r="UJA61" s="18"/>
      <c r="UJB61" s="18"/>
      <c r="UJC61" s="18"/>
      <c r="UJD61" s="18"/>
      <c r="UJE61" s="18"/>
      <c r="UJF61" s="18"/>
      <c r="UJG61" s="18"/>
      <c r="UJH61" s="18"/>
      <c r="UJI61" s="18"/>
      <c r="UJJ61" s="18"/>
      <c r="UJK61" s="18"/>
      <c r="UJL61" s="18"/>
      <c r="UJM61" s="18"/>
      <c r="UJN61" s="18"/>
      <c r="UJO61" s="18"/>
      <c r="UJP61" s="18"/>
      <c r="UJQ61" s="18"/>
      <c r="UJR61" s="18"/>
      <c r="UJS61" s="18"/>
      <c r="UJT61" s="18"/>
      <c r="UJU61" s="18"/>
      <c r="UJV61" s="18"/>
      <c r="UJW61" s="18"/>
      <c r="UJX61" s="18"/>
      <c r="UJY61" s="18"/>
      <c r="UJZ61" s="18"/>
      <c r="UKA61" s="18"/>
      <c r="UKB61" s="18"/>
      <c r="UKC61" s="18"/>
      <c r="UKD61" s="18"/>
      <c r="UKE61" s="18"/>
      <c r="UKF61" s="18"/>
      <c r="UKG61" s="18"/>
      <c r="UKH61" s="18"/>
      <c r="UKI61" s="18"/>
      <c r="UKJ61" s="18"/>
      <c r="UKK61" s="18"/>
      <c r="UKL61" s="18"/>
      <c r="UKM61" s="18"/>
      <c r="UKN61" s="18"/>
      <c r="UKO61" s="18"/>
      <c r="UKP61" s="18"/>
      <c r="UKQ61" s="18"/>
      <c r="UKR61" s="18"/>
      <c r="UKS61" s="18"/>
      <c r="UKT61" s="18"/>
      <c r="UKU61" s="18"/>
      <c r="UKV61" s="18"/>
      <c r="UKW61" s="18"/>
      <c r="UKX61" s="18"/>
      <c r="UKY61" s="18"/>
      <c r="UKZ61" s="18"/>
      <c r="ULA61" s="18"/>
      <c r="ULB61" s="18"/>
      <c r="ULC61" s="18"/>
      <c r="ULD61" s="18"/>
      <c r="ULE61" s="18"/>
      <c r="ULF61" s="18"/>
      <c r="ULG61" s="18"/>
      <c r="ULH61" s="18"/>
      <c r="ULI61" s="18"/>
      <c r="ULJ61" s="18"/>
      <c r="ULK61" s="18"/>
      <c r="ULL61" s="18"/>
      <c r="ULM61" s="18"/>
      <c r="ULN61" s="18"/>
      <c r="ULO61" s="18"/>
      <c r="ULP61" s="18"/>
      <c r="ULQ61" s="18"/>
      <c r="ULR61" s="18"/>
      <c r="ULS61" s="18"/>
      <c r="ULT61" s="18"/>
      <c r="ULU61" s="18"/>
      <c r="ULV61" s="18"/>
      <c r="ULW61" s="18"/>
      <c r="ULX61" s="18"/>
      <c r="ULY61" s="18"/>
      <c r="ULZ61" s="18"/>
      <c r="UMA61" s="18"/>
      <c r="UMB61" s="18"/>
      <c r="UMC61" s="18"/>
      <c r="UMD61" s="18"/>
      <c r="UME61" s="18"/>
      <c r="UMF61" s="18"/>
      <c r="UMG61" s="18"/>
      <c r="UMH61" s="18"/>
      <c r="UMI61" s="18"/>
      <c r="UMJ61" s="18"/>
      <c r="UMK61" s="18"/>
      <c r="UML61" s="18"/>
      <c r="UMM61" s="18"/>
      <c r="UMN61" s="18"/>
      <c r="UMO61" s="18"/>
      <c r="UMP61" s="18"/>
      <c r="UMQ61" s="18"/>
      <c r="UMR61" s="18"/>
      <c r="UMS61" s="18"/>
      <c r="UMT61" s="18"/>
      <c r="UMU61" s="18"/>
      <c r="UMV61" s="18"/>
      <c r="UMW61" s="18"/>
      <c r="UMX61" s="18"/>
      <c r="UMY61" s="18"/>
      <c r="UMZ61" s="18"/>
      <c r="UNA61" s="18"/>
      <c r="UNB61" s="18"/>
      <c r="UNC61" s="18"/>
      <c r="UND61" s="18"/>
      <c r="UNE61" s="18"/>
      <c r="UNF61" s="18"/>
      <c r="UNG61" s="18"/>
      <c r="UNH61" s="18"/>
      <c r="UNI61" s="18"/>
      <c r="UNJ61" s="18"/>
      <c r="UNK61" s="18"/>
      <c r="UNL61" s="18"/>
      <c r="UNM61" s="18"/>
      <c r="UNN61" s="18"/>
      <c r="UNO61" s="18"/>
      <c r="UNP61" s="18"/>
      <c r="UNQ61" s="18"/>
      <c r="UNR61" s="18"/>
      <c r="UNS61" s="18"/>
      <c r="UNT61" s="18"/>
      <c r="UNU61" s="18"/>
      <c r="UNV61" s="18"/>
      <c r="UNW61" s="18"/>
      <c r="UNX61" s="18"/>
      <c r="UNY61" s="18"/>
      <c r="UNZ61" s="18"/>
      <c r="UOA61" s="18"/>
      <c r="UOB61" s="18"/>
      <c r="UOC61" s="18"/>
      <c r="UOD61" s="18"/>
      <c r="UOE61" s="18"/>
      <c r="UOF61" s="18"/>
      <c r="UOG61" s="18"/>
      <c r="UOH61" s="18"/>
      <c r="UOI61" s="18"/>
      <c r="UOJ61" s="18"/>
      <c r="UOK61" s="18"/>
      <c r="UOL61" s="18"/>
      <c r="UOM61" s="18"/>
      <c r="UON61" s="18"/>
      <c r="UOO61" s="18"/>
      <c r="UOP61" s="18"/>
      <c r="UOQ61" s="18"/>
      <c r="UOR61" s="18"/>
      <c r="UOS61" s="18"/>
      <c r="UOT61" s="18"/>
      <c r="UOU61" s="18"/>
      <c r="UOV61" s="18"/>
      <c r="UOW61" s="18"/>
      <c r="UOX61" s="18"/>
      <c r="UOY61" s="18"/>
      <c r="UOZ61" s="18"/>
      <c r="UPA61" s="18"/>
      <c r="UPB61" s="18"/>
      <c r="UPC61" s="18"/>
      <c r="UPD61" s="18"/>
      <c r="UPE61" s="18"/>
      <c r="UPF61" s="18"/>
      <c r="UPG61" s="18"/>
      <c r="UPH61" s="18"/>
      <c r="UPI61" s="18"/>
      <c r="UPJ61" s="18"/>
      <c r="UPK61" s="18"/>
      <c r="UPL61" s="18"/>
      <c r="UPM61" s="18"/>
      <c r="UPN61" s="18"/>
      <c r="UPO61" s="18"/>
      <c r="UPP61" s="18"/>
      <c r="UPQ61" s="18"/>
      <c r="UPR61" s="18"/>
      <c r="UPS61" s="18"/>
      <c r="UPT61" s="18"/>
      <c r="UPU61" s="18"/>
      <c r="UPV61" s="18"/>
      <c r="UPW61" s="18"/>
      <c r="UPX61" s="18"/>
      <c r="UPY61" s="18"/>
      <c r="UPZ61" s="18"/>
      <c r="UQA61" s="18"/>
      <c r="UQB61" s="18"/>
      <c r="UQC61" s="18"/>
      <c r="UQD61" s="18"/>
      <c r="UQE61" s="18"/>
      <c r="UQF61" s="18"/>
      <c r="UQG61" s="18"/>
      <c r="UQH61" s="18"/>
      <c r="UQI61" s="18"/>
      <c r="UQJ61" s="18"/>
      <c r="UQK61" s="18"/>
      <c r="UQL61" s="18"/>
      <c r="UQM61" s="18"/>
      <c r="UQN61" s="18"/>
      <c r="UQO61" s="18"/>
      <c r="UQP61" s="18"/>
      <c r="UQQ61" s="18"/>
      <c r="UQR61" s="18"/>
      <c r="UQS61" s="18"/>
      <c r="UQT61" s="18"/>
      <c r="UQU61" s="18"/>
      <c r="UQV61" s="18"/>
      <c r="UQW61" s="18"/>
      <c r="UQX61" s="18"/>
      <c r="UQY61" s="18"/>
      <c r="UQZ61" s="18"/>
      <c r="URA61" s="18"/>
      <c r="URB61" s="18"/>
      <c r="URC61" s="18"/>
      <c r="URD61" s="18"/>
      <c r="URE61" s="18"/>
      <c r="URF61" s="18"/>
      <c r="URG61" s="18"/>
      <c r="URH61" s="18"/>
      <c r="URI61" s="18"/>
      <c r="URJ61" s="18"/>
      <c r="URK61" s="18"/>
      <c r="URL61" s="18"/>
      <c r="URM61" s="18"/>
      <c r="URN61" s="18"/>
      <c r="URO61" s="18"/>
      <c r="URP61" s="18"/>
      <c r="URQ61" s="18"/>
      <c r="URR61" s="18"/>
      <c r="URS61" s="18"/>
      <c r="URT61" s="18"/>
      <c r="URU61" s="18"/>
      <c r="URV61" s="18"/>
      <c r="URW61" s="18"/>
      <c r="URX61" s="18"/>
      <c r="URY61" s="18"/>
      <c r="URZ61" s="18"/>
      <c r="USA61" s="18"/>
      <c r="USB61" s="18"/>
      <c r="USC61" s="18"/>
      <c r="USD61" s="18"/>
      <c r="USE61" s="18"/>
      <c r="USF61" s="18"/>
      <c r="USG61" s="18"/>
      <c r="USH61" s="18"/>
      <c r="USI61" s="18"/>
      <c r="USJ61" s="18"/>
      <c r="USK61" s="18"/>
      <c r="USL61" s="18"/>
      <c r="USM61" s="18"/>
      <c r="USN61" s="18"/>
      <c r="USO61" s="18"/>
      <c r="USP61" s="18"/>
      <c r="USQ61" s="18"/>
      <c r="USR61" s="18"/>
      <c r="USS61" s="18"/>
      <c r="UST61" s="18"/>
      <c r="USU61" s="18"/>
      <c r="USV61" s="18"/>
      <c r="USW61" s="18"/>
      <c r="USX61" s="18"/>
      <c r="USY61" s="18"/>
      <c r="USZ61" s="18"/>
      <c r="UTA61" s="18"/>
      <c r="UTB61" s="18"/>
      <c r="UTC61" s="18"/>
      <c r="UTD61" s="18"/>
      <c r="UTE61" s="18"/>
      <c r="UTF61" s="18"/>
      <c r="UTG61" s="18"/>
      <c r="UTH61" s="18"/>
      <c r="UTI61" s="18"/>
      <c r="UTJ61" s="18"/>
      <c r="UTK61" s="18"/>
      <c r="UTL61" s="18"/>
      <c r="UTM61" s="18"/>
      <c r="UTN61" s="18"/>
      <c r="UTO61" s="18"/>
      <c r="UTP61" s="18"/>
      <c r="UTQ61" s="18"/>
      <c r="UTR61" s="18"/>
      <c r="UTS61" s="18"/>
      <c r="UTT61" s="18"/>
      <c r="UTU61" s="18"/>
      <c r="UTV61" s="18"/>
      <c r="UTW61" s="18"/>
      <c r="UTX61" s="18"/>
      <c r="UTY61" s="18"/>
      <c r="UTZ61" s="18"/>
      <c r="UUA61" s="18"/>
      <c r="UUB61" s="18"/>
      <c r="UUC61" s="18"/>
      <c r="UUD61" s="18"/>
      <c r="UUE61" s="18"/>
      <c r="UUF61" s="18"/>
      <c r="UUG61" s="18"/>
      <c r="UUH61" s="18"/>
      <c r="UUI61" s="18"/>
      <c r="UUJ61" s="18"/>
      <c r="UUK61" s="18"/>
      <c r="UUL61" s="18"/>
      <c r="UUM61" s="18"/>
      <c r="UUN61" s="18"/>
      <c r="UUO61" s="18"/>
      <c r="UUP61" s="18"/>
      <c r="UUQ61" s="18"/>
      <c r="UUR61" s="18"/>
      <c r="UUS61" s="18"/>
      <c r="UUT61" s="18"/>
      <c r="UUU61" s="18"/>
      <c r="UUV61" s="18"/>
      <c r="UUW61" s="18"/>
      <c r="UUX61" s="18"/>
      <c r="UUY61" s="18"/>
      <c r="UUZ61" s="18"/>
      <c r="UVA61" s="18"/>
      <c r="UVB61" s="18"/>
      <c r="UVC61" s="18"/>
      <c r="UVD61" s="18"/>
      <c r="UVE61" s="18"/>
      <c r="UVF61" s="18"/>
      <c r="UVG61" s="18"/>
      <c r="UVH61" s="18"/>
      <c r="UVI61" s="18"/>
      <c r="UVJ61" s="18"/>
      <c r="UVK61" s="18"/>
      <c r="UVL61" s="18"/>
      <c r="UVM61" s="18"/>
      <c r="UVN61" s="18"/>
      <c r="UVO61" s="18"/>
      <c r="UVP61" s="18"/>
      <c r="UVQ61" s="18"/>
      <c r="UVR61" s="18"/>
      <c r="UVS61" s="18"/>
      <c r="UVT61" s="18"/>
      <c r="UVU61" s="18"/>
      <c r="UVV61" s="18"/>
      <c r="UVW61" s="18"/>
      <c r="UVX61" s="18"/>
      <c r="UVY61" s="18"/>
      <c r="UVZ61" s="18"/>
      <c r="UWA61" s="18"/>
      <c r="UWB61" s="18"/>
      <c r="UWC61" s="18"/>
      <c r="UWD61" s="18"/>
      <c r="UWE61" s="18"/>
      <c r="UWF61" s="18"/>
      <c r="UWG61" s="18"/>
      <c r="UWH61" s="18"/>
      <c r="UWI61" s="18"/>
      <c r="UWJ61" s="18"/>
      <c r="UWK61" s="18"/>
      <c r="UWL61" s="18"/>
      <c r="UWM61" s="18"/>
      <c r="UWN61" s="18"/>
      <c r="UWO61" s="18"/>
      <c r="UWP61" s="18"/>
      <c r="UWQ61" s="18"/>
      <c r="UWR61" s="18"/>
      <c r="UWS61" s="18"/>
      <c r="UWT61" s="18"/>
      <c r="UWU61" s="18"/>
      <c r="UWV61" s="18"/>
      <c r="UWW61" s="18"/>
      <c r="UWX61" s="18"/>
      <c r="UWY61" s="18"/>
      <c r="UWZ61" s="18"/>
      <c r="UXA61" s="18"/>
      <c r="UXB61" s="18"/>
      <c r="UXC61" s="18"/>
      <c r="UXD61" s="18"/>
      <c r="UXE61" s="18"/>
      <c r="UXF61" s="18"/>
      <c r="UXG61" s="18"/>
      <c r="UXH61" s="18"/>
      <c r="UXI61" s="18"/>
      <c r="UXJ61" s="18"/>
      <c r="UXK61" s="18"/>
      <c r="UXL61" s="18"/>
      <c r="UXM61" s="18"/>
      <c r="UXN61" s="18"/>
      <c r="UXO61" s="18"/>
      <c r="UXP61" s="18"/>
      <c r="UXQ61" s="18"/>
      <c r="UXR61" s="18"/>
      <c r="UXS61" s="18"/>
      <c r="UXT61" s="18"/>
      <c r="UXU61" s="18"/>
      <c r="UXV61" s="18"/>
      <c r="UXW61" s="18"/>
      <c r="UXX61" s="18"/>
      <c r="UXY61" s="18"/>
      <c r="UXZ61" s="18"/>
      <c r="UYA61" s="18"/>
      <c r="UYB61" s="18"/>
      <c r="UYC61" s="18"/>
      <c r="UYD61" s="18"/>
      <c r="UYE61" s="18"/>
      <c r="UYF61" s="18"/>
      <c r="UYG61" s="18"/>
      <c r="UYH61" s="18"/>
      <c r="UYI61" s="18"/>
      <c r="UYJ61" s="18"/>
      <c r="UYK61" s="18"/>
      <c r="UYL61" s="18"/>
      <c r="UYM61" s="18"/>
      <c r="UYN61" s="18"/>
      <c r="UYO61" s="18"/>
      <c r="UYP61" s="18"/>
      <c r="UYQ61" s="18"/>
      <c r="UYR61" s="18"/>
      <c r="UYS61" s="18"/>
      <c r="UYT61" s="18"/>
      <c r="UYU61" s="18"/>
      <c r="UYV61" s="18"/>
      <c r="UYW61" s="18"/>
      <c r="UYX61" s="18"/>
      <c r="UYY61" s="18"/>
      <c r="UYZ61" s="18"/>
      <c r="UZA61" s="18"/>
      <c r="UZB61" s="18"/>
      <c r="UZC61" s="18"/>
      <c r="UZD61" s="18"/>
      <c r="UZE61" s="18"/>
      <c r="UZF61" s="18"/>
      <c r="UZG61" s="18"/>
      <c r="UZH61" s="18"/>
      <c r="UZI61" s="18"/>
      <c r="UZJ61" s="18"/>
      <c r="UZK61" s="18"/>
      <c r="UZL61" s="18"/>
      <c r="UZM61" s="18"/>
      <c r="UZN61" s="18"/>
      <c r="UZO61" s="18"/>
      <c r="UZP61" s="18"/>
      <c r="UZQ61" s="18"/>
      <c r="UZR61" s="18"/>
      <c r="UZS61" s="18"/>
      <c r="UZT61" s="18"/>
      <c r="UZU61" s="18"/>
      <c r="UZV61" s="18"/>
      <c r="UZW61" s="18"/>
      <c r="UZX61" s="18"/>
      <c r="UZY61" s="18"/>
      <c r="UZZ61" s="18"/>
      <c r="VAA61" s="18"/>
      <c r="VAB61" s="18"/>
      <c r="VAC61" s="18"/>
      <c r="VAD61" s="18"/>
      <c r="VAE61" s="18"/>
      <c r="VAF61" s="18"/>
      <c r="VAG61" s="18"/>
      <c r="VAH61" s="18"/>
      <c r="VAI61" s="18"/>
      <c r="VAJ61" s="18"/>
      <c r="VAK61" s="18"/>
      <c r="VAL61" s="18"/>
      <c r="VAM61" s="18"/>
      <c r="VAN61" s="18"/>
      <c r="VAO61" s="18"/>
      <c r="VAP61" s="18"/>
      <c r="VAQ61" s="18"/>
      <c r="VAR61" s="18"/>
      <c r="VAS61" s="18"/>
      <c r="VAT61" s="18"/>
      <c r="VAU61" s="18"/>
      <c r="VAV61" s="18"/>
      <c r="VAW61" s="18"/>
      <c r="VAX61" s="18"/>
      <c r="VAY61" s="18"/>
      <c r="VAZ61" s="18"/>
      <c r="VBA61" s="18"/>
      <c r="VBB61" s="18"/>
      <c r="VBC61" s="18"/>
      <c r="VBD61" s="18"/>
      <c r="VBE61" s="18"/>
      <c r="VBF61" s="18"/>
      <c r="VBG61" s="18"/>
      <c r="VBH61" s="18"/>
      <c r="VBI61" s="18"/>
      <c r="VBJ61" s="18"/>
      <c r="VBK61" s="18"/>
      <c r="VBL61" s="18"/>
      <c r="VBM61" s="18"/>
      <c r="VBN61" s="18"/>
      <c r="VBO61" s="18"/>
      <c r="VBP61" s="18"/>
      <c r="VBQ61" s="18"/>
      <c r="VBR61" s="18"/>
      <c r="VBS61" s="18"/>
      <c r="VBT61" s="18"/>
      <c r="VBU61" s="18"/>
      <c r="VBV61" s="18"/>
      <c r="VBW61" s="18"/>
      <c r="VBX61" s="18"/>
      <c r="VBY61" s="18"/>
      <c r="VBZ61" s="18"/>
      <c r="VCA61" s="18"/>
      <c r="VCB61" s="18"/>
      <c r="VCC61" s="18"/>
      <c r="VCD61" s="18"/>
      <c r="VCE61" s="18"/>
      <c r="VCF61" s="18"/>
      <c r="VCG61" s="18"/>
      <c r="VCH61" s="18"/>
      <c r="VCI61" s="18"/>
      <c r="VCJ61" s="18"/>
      <c r="VCK61" s="18"/>
      <c r="VCL61" s="18"/>
      <c r="VCM61" s="18"/>
      <c r="VCN61" s="18"/>
      <c r="VCO61" s="18"/>
      <c r="VCP61" s="18"/>
      <c r="VCQ61" s="18"/>
      <c r="VCR61" s="18"/>
      <c r="VCS61" s="18"/>
      <c r="VCT61" s="18"/>
      <c r="VCU61" s="18"/>
      <c r="VCV61" s="18"/>
      <c r="VCW61" s="18"/>
      <c r="VCX61" s="18"/>
      <c r="VCY61" s="18"/>
      <c r="VCZ61" s="18"/>
      <c r="VDA61" s="18"/>
      <c r="VDB61" s="18"/>
      <c r="VDC61" s="18"/>
      <c r="VDD61" s="18"/>
      <c r="VDE61" s="18"/>
      <c r="VDF61" s="18"/>
      <c r="VDG61" s="18"/>
      <c r="VDH61" s="18"/>
      <c r="VDI61" s="18"/>
      <c r="VDJ61" s="18"/>
      <c r="VDK61" s="18"/>
      <c r="VDL61" s="18"/>
      <c r="VDM61" s="18"/>
      <c r="VDN61" s="18"/>
      <c r="VDO61" s="18"/>
      <c r="VDP61" s="18"/>
      <c r="VDQ61" s="18"/>
      <c r="VDR61" s="18"/>
      <c r="VDS61" s="18"/>
      <c r="VDT61" s="18"/>
      <c r="VDU61" s="18"/>
      <c r="VDV61" s="18"/>
      <c r="VDW61" s="18"/>
      <c r="VDX61" s="18"/>
      <c r="VDY61" s="18"/>
      <c r="VDZ61" s="18"/>
      <c r="VEA61" s="18"/>
      <c r="VEB61" s="18"/>
      <c r="VEC61" s="18"/>
      <c r="VED61" s="18"/>
      <c r="VEE61" s="18"/>
      <c r="VEF61" s="18"/>
      <c r="VEG61" s="18"/>
      <c r="VEH61" s="18"/>
      <c r="VEI61" s="18"/>
      <c r="VEJ61" s="18"/>
      <c r="VEK61" s="18"/>
      <c r="VEL61" s="18"/>
      <c r="VEM61" s="18"/>
      <c r="VEN61" s="18"/>
      <c r="VEO61" s="18"/>
      <c r="VEP61" s="18"/>
      <c r="VEQ61" s="18"/>
      <c r="VER61" s="18"/>
      <c r="VES61" s="18"/>
      <c r="VET61" s="18"/>
      <c r="VEU61" s="18"/>
      <c r="VEV61" s="18"/>
      <c r="VEW61" s="18"/>
      <c r="VEX61" s="18"/>
      <c r="VEY61" s="18"/>
      <c r="VEZ61" s="18"/>
      <c r="VFA61" s="18"/>
      <c r="VFB61" s="18"/>
      <c r="VFC61" s="18"/>
      <c r="VFD61" s="18"/>
      <c r="VFE61" s="18"/>
      <c r="VFF61" s="18"/>
      <c r="VFG61" s="18"/>
      <c r="VFH61" s="18"/>
      <c r="VFI61" s="18"/>
      <c r="VFJ61" s="18"/>
      <c r="VFK61" s="18"/>
      <c r="VFL61" s="18"/>
      <c r="VFM61" s="18"/>
      <c r="VFN61" s="18"/>
      <c r="VFO61" s="18"/>
      <c r="VFP61" s="18"/>
      <c r="VFQ61" s="18"/>
      <c r="VFR61" s="18"/>
      <c r="VFS61" s="18"/>
      <c r="VFT61" s="18"/>
      <c r="VFU61" s="18"/>
      <c r="VFV61" s="18"/>
      <c r="VFW61" s="18"/>
      <c r="VFX61" s="18"/>
      <c r="VFY61" s="18"/>
      <c r="VFZ61" s="18"/>
      <c r="VGA61" s="18"/>
      <c r="VGB61" s="18"/>
      <c r="VGC61" s="18"/>
      <c r="VGD61" s="18"/>
      <c r="VGE61" s="18"/>
      <c r="VGF61" s="18"/>
      <c r="VGG61" s="18"/>
      <c r="VGH61" s="18"/>
      <c r="VGI61" s="18"/>
      <c r="VGJ61" s="18"/>
      <c r="VGK61" s="18"/>
      <c r="VGL61" s="18"/>
      <c r="VGM61" s="18"/>
      <c r="VGN61" s="18"/>
      <c r="VGO61" s="18"/>
      <c r="VGP61" s="18"/>
      <c r="VGQ61" s="18"/>
      <c r="VGR61" s="18"/>
      <c r="VGS61" s="18"/>
      <c r="VGT61" s="18"/>
      <c r="VGU61" s="18"/>
      <c r="VGV61" s="18"/>
      <c r="VGW61" s="18"/>
      <c r="VGX61" s="18"/>
      <c r="VGY61" s="18"/>
      <c r="VGZ61" s="18"/>
      <c r="VHA61" s="18"/>
      <c r="VHB61" s="18"/>
      <c r="VHC61" s="18"/>
      <c r="VHD61" s="18"/>
      <c r="VHE61" s="18"/>
      <c r="VHF61" s="18"/>
      <c r="VHG61" s="18"/>
      <c r="VHH61" s="18"/>
      <c r="VHI61" s="18"/>
      <c r="VHJ61" s="18"/>
      <c r="VHK61" s="18"/>
      <c r="VHL61" s="18"/>
      <c r="VHM61" s="18"/>
      <c r="VHN61" s="18"/>
      <c r="VHO61" s="18"/>
      <c r="VHP61" s="18"/>
      <c r="VHQ61" s="18"/>
      <c r="VHR61" s="18"/>
      <c r="VHS61" s="18"/>
      <c r="VHT61" s="18"/>
      <c r="VHU61" s="18"/>
      <c r="VHV61" s="18"/>
      <c r="VHW61" s="18"/>
      <c r="VHX61" s="18"/>
      <c r="VHY61" s="18"/>
      <c r="VHZ61" s="18"/>
      <c r="VIA61" s="18"/>
      <c r="VIB61" s="18"/>
      <c r="VIC61" s="18"/>
      <c r="VID61" s="18"/>
      <c r="VIE61" s="18"/>
      <c r="VIF61" s="18"/>
      <c r="VIG61" s="18"/>
      <c r="VIH61" s="18"/>
      <c r="VII61" s="18"/>
      <c r="VIJ61" s="18"/>
      <c r="VIK61" s="18"/>
      <c r="VIL61" s="18"/>
      <c r="VIM61" s="18"/>
      <c r="VIN61" s="18"/>
      <c r="VIO61" s="18"/>
      <c r="VIP61" s="18"/>
      <c r="VIQ61" s="18"/>
      <c r="VIR61" s="18"/>
      <c r="VIS61" s="18"/>
      <c r="VIT61" s="18"/>
      <c r="VIU61" s="18"/>
      <c r="VIV61" s="18"/>
      <c r="VIW61" s="18"/>
      <c r="VIX61" s="18"/>
      <c r="VIY61" s="18"/>
      <c r="VIZ61" s="18"/>
      <c r="VJA61" s="18"/>
      <c r="VJB61" s="18"/>
      <c r="VJC61" s="18"/>
      <c r="VJD61" s="18"/>
      <c r="VJE61" s="18"/>
      <c r="VJF61" s="18"/>
      <c r="VJG61" s="18"/>
      <c r="VJH61" s="18"/>
      <c r="VJI61" s="18"/>
      <c r="VJJ61" s="18"/>
      <c r="VJK61" s="18"/>
      <c r="VJL61" s="18"/>
      <c r="VJM61" s="18"/>
      <c r="VJN61" s="18"/>
      <c r="VJO61" s="18"/>
      <c r="VJP61" s="18"/>
      <c r="VJQ61" s="18"/>
      <c r="VJR61" s="18"/>
      <c r="VJS61" s="18"/>
      <c r="VJT61" s="18"/>
      <c r="VJU61" s="18"/>
      <c r="VJV61" s="18"/>
      <c r="VJW61" s="18"/>
      <c r="VJX61" s="18"/>
      <c r="VJY61" s="18"/>
      <c r="VJZ61" s="18"/>
      <c r="VKA61" s="18"/>
      <c r="VKB61" s="18"/>
      <c r="VKC61" s="18"/>
      <c r="VKD61" s="18"/>
      <c r="VKE61" s="18"/>
      <c r="VKF61" s="18"/>
      <c r="VKG61" s="18"/>
      <c r="VKH61" s="18"/>
      <c r="VKI61" s="18"/>
      <c r="VKJ61" s="18"/>
      <c r="VKK61" s="18"/>
      <c r="VKL61" s="18"/>
      <c r="VKM61" s="18"/>
      <c r="VKN61" s="18"/>
      <c r="VKO61" s="18"/>
      <c r="VKP61" s="18"/>
      <c r="VKQ61" s="18"/>
      <c r="VKR61" s="18"/>
      <c r="VKS61" s="18"/>
      <c r="VKT61" s="18"/>
      <c r="VKU61" s="18"/>
      <c r="VKV61" s="18"/>
      <c r="VKW61" s="18"/>
      <c r="VKX61" s="18"/>
      <c r="VKY61" s="18"/>
      <c r="VKZ61" s="18"/>
      <c r="VLA61" s="18"/>
      <c r="VLB61" s="18"/>
      <c r="VLC61" s="18"/>
      <c r="VLD61" s="18"/>
      <c r="VLE61" s="18"/>
      <c r="VLF61" s="18"/>
      <c r="VLG61" s="18"/>
      <c r="VLH61" s="18"/>
      <c r="VLI61" s="18"/>
      <c r="VLJ61" s="18"/>
      <c r="VLK61" s="18"/>
      <c r="VLL61" s="18"/>
      <c r="VLM61" s="18"/>
      <c r="VLN61" s="18"/>
      <c r="VLO61" s="18"/>
      <c r="VLP61" s="18"/>
      <c r="VLQ61" s="18"/>
      <c r="VLR61" s="18"/>
      <c r="VLS61" s="18"/>
      <c r="VLT61" s="18"/>
      <c r="VLU61" s="18"/>
      <c r="VLV61" s="18"/>
      <c r="VLW61" s="18"/>
      <c r="VLX61" s="18"/>
      <c r="VLY61" s="18"/>
      <c r="VLZ61" s="18"/>
      <c r="VMA61" s="18"/>
      <c r="VMB61" s="18"/>
      <c r="VMC61" s="18"/>
      <c r="VMD61" s="18"/>
      <c r="VME61" s="18"/>
      <c r="VMF61" s="18"/>
      <c r="VMG61" s="18"/>
      <c r="VMH61" s="18"/>
      <c r="VMI61" s="18"/>
      <c r="VMJ61" s="18"/>
      <c r="VMK61" s="18"/>
      <c r="VML61" s="18"/>
      <c r="VMM61" s="18"/>
      <c r="VMN61" s="18"/>
      <c r="VMO61" s="18"/>
      <c r="VMP61" s="18"/>
      <c r="VMQ61" s="18"/>
      <c r="VMR61" s="18"/>
      <c r="VMS61" s="18"/>
      <c r="VMT61" s="18"/>
      <c r="VMU61" s="18"/>
      <c r="VMV61" s="18"/>
      <c r="VMW61" s="18"/>
      <c r="VMX61" s="18"/>
      <c r="VMY61" s="18"/>
      <c r="VMZ61" s="18"/>
      <c r="VNA61" s="18"/>
      <c r="VNB61" s="18"/>
      <c r="VNC61" s="18"/>
      <c r="VND61" s="18"/>
      <c r="VNE61" s="18"/>
      <c r="VNF61" s="18"/>
      <c r="VNG61" s="18"/>
      <c r="VNH61" s="18"/>
      <c r="VNI61" s="18"/>
      <c r="VNJ61" s="18"/>
      <c r="VNK61" s="18"/>
      <c r="VNL61" s="18"/>
      <c r="VNM61" s="18"/>
      <c r="VNN61" s="18"/>
      <c r="VNO61" s="18"/>
      <c r="VNP61" s="18"/>
      <c r="VNQ61" s="18"/>
      <c r="VNR61" s="18"/>
      <c r="VNS61" s="18"/>
      <c r="VNT61" s="18"/>
      <c r="VNU61" s="18"/>
      <c r="VNV61" s="18"/>
      <c r="VNW61" s="18"/>
      <c r="VNX61" s="18"/>
      <c r="VNY61" s="18"/>
      <c r="VNZ61" s="18"/>
      <c r="VOA61" s="18"/>
      <c r="VOB61" s="18"/>
      <c r="VOC61" s="18"/>
      <c r="VOD61" s="18"/>
      <c r="VOE61" s="18"/>
      <c r="VOF61" s="18"/>
      <c r="VOG61" s="18"/>
      <c r="VOH61" s="18"/>
      <c r="VOI61" s="18"/>
      <c r="VOJ61" s="18"/>
      <c r="VOK61" s="18"/>
      <c r="VOL61" s="18"/>
      <c r="VOM61" s="18"/>
      <c r="VON61" s="18"/>
      <c r="VOO61" s="18"/>
      <c r="VOP61" s="18"/>
      <c r="VOQ61" s="18"/>
      <c r="VOR61" s="18"/>
      <c r="VOS61" s="18"/>
      <c r="VOT61" s="18"/>
      <c r="VOU61" s="18"/>
      <c r="VOV61" s="18"/>
      <c r="VOW61" s="18"/>
      <c r="VOX61" s="18"/>
      <c r="VOY61" s="18"/>
      <c r="VOZ61" s="18"/>
      <c r="VPA61" s="18"/>
      <c r="VPB61" s="18"/>
      <c r="VPC61" s="18"/>
      <c r="VPD61" s="18"/>
      <c r="VPE61" s="18"/>
      <c r="VPF61" s="18"/>
      <c r="VPG61" s="18"/>
      <c r="VPH61" s="18"/>
      <c r="VPI61" s="18"/>
      <c r="VPJ61" s="18"/>
      <c r="VPK61" s="18"/>
      <c r="VPL61" s="18"/>
      <c r="VPM61" s="18"/>
      <c r="VPN61" s="18"/>
      <c r="VPO61" s="18"/>
      <c r="VPP61" s="18"/>
      <c r="VPQ61" s="18"/>
      <c r="VPR61" s="18"/>
      <c r="VPS61" s="18"/>
      <c r="VPT61" s="18"/>
      <c r="VPU61" s="18"/>
      <c r="VPV61" s="18"/>
      <c r="VPW61" s="18"/>
      <c r="VPX61" s="18"/>
      <c r="VPY61" s="18"/>
      <c r="VPZ61" s="18"/>
      <c r="VQA61" s="18"/>
      <c r="VQB61" s="18"/>
      <c r="VQC61" s="18"/>
      <c r="VQD61" s="18"/>
      <c r="VQE61" s="18"/>
      <c r="VQF61" s="18"/>
      <c r="VQG61" s="18"/>
      <c r="VQH61" s="18"/>
      <c r="VQI61" s="18"/>
      <c r="VQJ61" s="18"/>
      <c r="VQK61" s="18"/>
      <c r="VQL61" s="18"/>
      <c r="VQM61" s="18"/>
      <c r="VQN61" s="18"/>
      <c r="VQO61" s="18"/>
      <c r="VQP61" s="18"/>
      <c r="VQQ61" s="18"/>
      <c r="VQR61" s="18"/>
      <c r="VQS61" s="18"/>
      <c r="VQT61" s="18"/>
      <c r="VQU61" s="18"/>
      <c r="VQV61" s="18"/>
      <c r="VQW61" s="18"/>
      <c r="VQX61" s="18"/>
      <c r="VQY61" s="18"/>
      <c r="VQZ61" s="18"/>
      <c r="VRA61" s="18"/>
      <c r="VRB61" s="18"/>
      <c r="VRC61" s="18"/>
      <c r="VRD61" s="18"/>
      <c r="VRE61" s="18"/>
      <c r="VRF61" s="18"/>
      <c r="VRG61" s="18"/>
      <c r="VRH61" s="18"/>
      <c r="VRI61" s="18"/>
      <c r="VRJ61" s="18"/>
      <c r="VRK61" s="18"/>
      <c r="VRL61" s="18"/>
      <c r="VRM61" s="18"/>
      <c r="VRN61" s="18"/>
      <c r="VRO61" s="18"/>
      <c r="VRP61" s="18"/>
      <c r="VRQ61" s="18"/>
      <c r="VRR61" s="18"/>
      <c r="VRS61" s="18"/>
      <c r="VRT61" s="18"/>
      <c r="VRU61" s="18"/>
      <c r="VRV61" s="18"/>
      <c r="VRW61" s="18"/>
      <c r="VRX61" s="18"/>
      <c r="VRY61" s="18"/>
      <c r="VRZ61" s="18"/>
      <c r="VSA61" s="18"/>
      <c r="VSB61" s="18"/>
      <c r="VSC61" s="18"/>
      <c r="VSD61" s="18"/>
      <c r="VSE61" s="18"/>
      <c r="VSF61" s="18"/>
      <c r="VSG61" s="18"/>
      <c r="VSH61" s="18"/>
      <c r="VSI61" s="18"/>
      <c r="VSJ61" s="18"/>
      <c r="VSK61" s="18"/>
      <c r="VSL61" s="18"/>
      <c r="VSM61" s="18"/>
      <c r="VSN61" s="18"/>
      <c r="VSO61" s="18"/>
      <c r="VSP61" s="18"/>
      <c r="VSQ61" s="18"/>
      <c r="VSR61" s="18"/>
      <c r="VSS61" s="18"/>
      <c r="VST61" s="18"/>
      <c r="VSU61" s="18"/>
      <c r="VSV61" s="18"/>
      <c r="VSW61" s="18"/>
      <c r="VSX61" s="18"/>
      <c r="VSY61" s="18"/>
      <c r="VSZ61" s="18"/>
      <c r="VTA61" s="18"/>
      <c r="VTB61" s="18"/>
      <c r="VTC61" s="18"/>
      <c r="VTD61" s="18"/>
      <c r="VTE61" s="18"/>
      <c r="VTF61" s="18"/>
      <c r="VTG61" s="18"/>
      <c r="VTH61" s="18"/>
      <c r="VTI61" s="18"/>
      <c r="VTJ61" s="18"/>
      <c r="VTK61" s="18"/>
      <c r="VTL61" s="18"/>
      <c r="VTM61" s="18"/>
      <c r="VTN61" s="18"/>
      <c r="VTO61" s="18"/>
      <c r="VTP61" s="18"/>
      <c r="VTQ61" s="18"/>
      <c r="VTR61" s="18"/>
      <c r="VTS61" s="18"/>
      <c r="VTT61" s="18"/>
      <c r="VTU61" s="18"/>
      <c r="VTV61" s="18"/>
      <c r="VTW61" s="18"/>
      <c r="VTX61" s="18"/>
      <c r="VTY61" s="18"/>
      <c r="VTZ61" s="18"/>
      <c r="VUA61" s="18"/>
      <c r="VUB61" s="18"/>
      <c r="VUC61" s="18"/>
      <c r="VUD61" s="18"/>
      <c r="VUE61" s="18"/>
      <c r="VUF61" s="18"/>
      <c r="VUG61" s="18"/>
      <c r="VUH61" s="18"/>
      <c r="VUI61" s="18"/>
      <c r="VUJ61" s="18"/>
      <c r="VUK61" s="18"/>
      <c r="VUL61" s="18"/>
      <c r="VUM61" s="18"/>
      <c r="VUN61" s="18"/>
      <c r="VUO61" s="18"/>
      <c r="VUP61" s="18"/>
      <c r="VUQ61" s="18"/>
      <c r="VUR61" s="18"/>
      <c r="VUS61" s="18"/>
      <c r="VUT61" s="18"/>
      <c r="VUU61" s="18"/>
      <c r="VUV61" s="18"/>
      <c r="VUW61" s="18"/>
      <c r="VUX61" s="18"/>
      <c r="VUY61" s="18"/>
      <c r="VUZ61" s="18"/>
      <c r="VVA61" s="18"/>
      <c r="VVB61" s="18"/>
      <c r="VVC61" s="18"/>
      <c r="VVD61" s="18"/>
      <c r="VVE61" s="18"/>
      <c r="VVF61" s="18"/>
      <c r="VVG61" s="18"/>
      <c r="VVH61" s="18"/>
      <c r="VVI61" s="18"/>
      <c r="VVJ61" s="18"/>
      <c r="VVK61" s="18"/>
      <c r="VVL61" s="18"/>
      <c r="VVM61" s="18"/>
      <c r="VVN61" s="18"/>
      <c r="VVO61" s="18"/>
      <c r="VVP61" s="18"/>
      <c r="VVQ61" s="18"/>
      <c r="VVR61" s="18"/>
      <c r="VVS61" s="18"/>
      <c r="VVT61" s="18"/>
      <c r="VVU61" s="18"/>
      <c r="VVV61" s="18"/>
      <c r="VVW61" s="18"/>
      <c r="VVX61" s="18"/>
      <c r="VVY61" s="18"/>
      <c r="VVZ61" s="18"/>
      <c r="VWA61" s="18"/>
      <c r="VWB61" s="18"/>
      <c r="VWC61" s="18"/>
      <c r="VWD61" s="18"/>
      <c r="VWE61" s="18"/>
      <c r="VWF61" s="18"/>
      <c r="VWG61" s="18"/>
      <c r="VWH61" s="18"/>
      <c r="VWI61" s="18"/>
      <c r="VWJ61" s="18"/>
      <c r="VWK61" s="18"/>
      <c r="VWL61" s="18"/>
      <c r="VWM61" s="18"/>
      <c r="VWN61" s="18"/>
      <c r="VWO61" s="18"/>
      <c r="VWP61" s="18"/>
      <c r="VWQ61" s="18"/>
      <c r="VWR61" s="18"/>
      <c r="VWS61" s="18"/>
      <c r="VWT61" s="18"/>
      <c r="VWU61" s="18"/>
      <c r="VWV61" s="18"/>
      <c r="VWW61" s="18"/>
      <c r="VWX61" s="18"/>
      <c r="VWY61" s="18"/>
      <c r="VWZ61" s="18"/>
      <c r="VXA61" s="18"/>
      <c r="VXB61" s="18"/>
      <c r="VXC61" s="18"/>
      <c r="VXD61" s="18"/>
      <c r="VXE61" s="18"/>
      <c r="VXF61" s="18"/>
      <c r="VXG61" s="18"/>
      <c r="VXH61" s="18"/>
      <c r="VXI61" s="18"/>
      <c r="VXJ61" s="18"/>
      <c r="VXK61" s="18"/>
      <c r="VXL61" s="18"/>
      <c r="VXM61" s="18"/>
      <c r="VXN61" s="18"/>
      <c r="VXO61" s="18"/>
      <c r="VXP61" s="18"/>
      <c r="VXQ61" s="18"/>
      <c r="VXR61" s="18"/>
      <c r="VXS61" s="18"/>
      <c r="VXT61" s="18"/>
      <c r="VXU61" s="18"/>
      <c r="VXV61" s="18"/>
      <c r="VXW61" s="18"/>
      <c r="VXX61" s="18"/>
      <c r="VXY61" s="18"/>
      <c r="VXZ61" s="18"/>
      <c r="VYA61" s="18"/>
      <c r="VYB61" s="18"/>
      <c r="VYC61" s="18"/>
      <c r="VYD61" s="18"/>
      <c r="VYE61" s="18"/>
      <c r="VYF61" s="18"/>
      <c r="VYG61" s="18"/>
      <c r="VYH61" s="18"/>
      <c r="VYI61" s="18"/>
      <c r="VYJ61" s="18"/>
      <c r="VYK61" s="18"/>
      <c r="VYL61" s="18"/>
      <c r="VYM61" s="18"/>
      <c r="VYN61" s="18"/>
      <c r="VYO61" s="18"/>
      <c r="VYP61" s="18"/>
      <c r="VYQ61" s="18"/>
      <c r="VYR61" s="18"/>
      <c r="VYS61" s="18"/>
      <c r="VYT61" s="18"/>
      <c r="VYU61" s="18"/>
      <c r="VYV61" s="18"/>
      <c r="VYW61" s="18"/>
      <c r="VYX61" s="18"/>
      <c r="VYY61" s="18"/>
      <c r="VYZ61" s="18"/>
      <c r="VZA61" s="18"/>
      <c r="VZB61" s="18"/>
      <c r="VZC61" s="18"/>
      <c r="VZD61" s="18"/>
      <c r="VZE61" s="18"/>
      <c r="VZF61" s="18"/>
      <c r="VZG61" s="18"/>
      <c r="VZH61" s="18"/>
      <c r="VZI61" s="18"/>
      <c r="VZJ61" s="18"/>
      <c r="VZK61" s="18"/>
      <c r="VZL61" s="18"/>
      <c r="VZM61" s="18"/>
      <c r="VZN61" s="18"/>
      <c r="VZO61" s="18"/>
      <c r="VZP61" s="18"/>
      <c r="VZQ61" s="18"/>
      <c r="VZR61" s="18"/>
      <c r="VZS61" s="18"/>
      <c r="VZT61" s="18"/>
      <c r="VZU61" s="18"/>
      <c r="VZV61" s="18"/>
      <c r="VZW61" s="18"/>
      <c r="VZX61" s="18"/>
      <c r="VZY61" s="18"/>
      <c r="VZZ61" s="18"/>
      <c r="WAA61" s="18"/>
      <c r="WAB61" s="18"/>
      <c r="WAC61" s="18"/>
      <c r="WAD61" s="18"/>
      <c r="WAE61" s="18"/>
      <c r="WAF61" s="18"/>
      <c r="WAG61" s="18"/>
      <c r="WAH61" s="18"/>
      <c r="WAI61" s="18"/>
      <c r="WAJ61" s="18"/>
      <c r="WAK61" s="18"/>
      <c r="WAL61" s="18"/>
      <c r="WAM61" s="18"/>
      <c r="WAN61" s="18"/>
      <c r="WAO61" s="18"/>
      <c r="WAP61" s="18"/>
      <c r="WAQ61" s="18"/>
      <c r="WAR61" s="18"/>
      <c r="WAS61" s="18"/>
      <c r="WAT61" s="18"/>
      <c r="WAU61" s="18"/>
      <c r="WAV61" s="18"/>
      <c r="WAW61" s="18"/>
      <c r="WAX61" s="18"/>
      <c r="WAY61" s="18"/>
      <c r="WAZ61" s="18"/>
      <c r="WBA61" s="18"/>
      <c r="WBB61" s="18"/>
      <c r="WBC61" s="18"/>
      <c r="WBD61" s="18"/>
      <c r="WBE61" s="18"/>
      <c r="WBF61" s="18"/>
      <c r="WBG61" s="18"/>
      <c r="WBH61" s="18"/>
      <c r="WBI61" s="18"/>
      <c r="WBJ61" s="18"/>
      <c r="WBK61" s="18"/>
      <c r="WBL61" s="18"/>
      <c r="WBM61" s="18"/>
      <c r="WBN61" s="18"/>
      <c r="WBO61" s="18"/>
      <c r="WBP61" s="18"/>
      <c r="WBQ61" s="18"/>
      <c r="WBR61" s="18"/>
      <c r="WBS61" s="18"/>
      <c r="WBT61" s="18"/>
      <c r="WBU61" s="18"/>
      <c r="WBV61" s="18"/>
      <c r="WBW61" s="18"/>
      <c r="WBX61" s="18"/>
      <c r="WBY61" s="18"/>
      <c r="WBZ61" s="18"/>
      <c r="WCA61" s="18"/>
      <c r="WCB61" s="18"/>
      <c r="WCC61" s="18"/>
      <c r="WCD61" s="18"/>
      <c r="WCE61" s="18"/>
      <c r="WCF61" s="18"/>
      <c r="WCG61" s="18"/>
      <c r="WCH61" s="18"/>
      <c r="WCI61" s="18"/>
      <c r="WCJ61" s="18"/>
      <c r="WCK61" s="18"/>
      <c r="WCL61" s="18"/>
      <c r="WCM61" s="18"/>
      <c r="WCN61" s="18"/>
      <c r="WCO61" s="18"/>
      <c r="WCP61" s="18"/>
      <c r="WCQ61" s="18"/>
      <c r="WCR61" s="18"/>
      <c r="WCS61" s="18"/>
      <c r="WCT61" s="18"/>
      <c r="WCU61" s="18"/>
      <c r="WCV61" s="18"/>
      <c r="WCW61" s="18"/>
      <c r="WCX61" s="18"/>
      <c r="WCY61" s="18"/>
      <c r="WCZ61" s="18"/>
      <c r="WDA61" s="18"/>
      <c r="WDB61" s="18"/>
      <c r="WDC61" s="18"/>
      <c r="WDD61" s="18"/>
      <c r="WDE61" s="18"/>
      <c r="WDF61" s="18"/>
      <c r="WDG61" s="18"/>
      <c r="WDH61" s="18"/>
      <c r="WDI61" s="18"/>
      <c r="WDJ61" s="18"/>
      <c r="WDK61" s="18"/>
      <c r="WDL61" s="18"/>
      <c r="WDM61" s="18"/>
      <c r="WDN61" s="18"/>
      <c r="WDO61" s="18"/>
      <c r="WDP61" s="18"/>
      <c r="WDQ61" s="18"/>
      <c r="WDR61" s="18"/>
      <c r="WDS61" s="18"/>
      <c r="WDT61" s="18"/>
      <c r="WDU61" s="18"/>
      <c r="WDV61" s="18"/>
      <c r="WDW61" s="18"/>
      <c r="WDX61" s="18"/>
      <c r="WDY61" s="18"/>
      <c r="WDZ61" s="18"/>
      <c r="WEA61" s="18"/>
      <c r="WEB61" s="18"/>
      <c r="WEC61" s="18"/>
      <c r="WED61" s="18"/>
      <c r="WEE61" s="18"/>
      <c r="WEF61" s="18"/>
      <c r="WEG61" s="18"/>
      <c r="WEH61" s="18"/>
      <c r="WEI61" s="18"/>
      <c r="WEJ61" s="18"/>
      <c r="WEK61" s="18"/>
      <c r="WEL61" s="18"/>
      <c r="WEM61" s="18"/>
      <c r="WEN61" s="18"/>
      <c r="WEO61" s="18"/>
      <c r="WEP61" s="18"/>
      <c r="WEQ61" s="18"/>
      <c r="WER61" s="18"/>
      <c r="WES61" s="18"/>
      <c r="WET61" s="18"/>
      <c r="WEU61" s="18"/>
      <c r="WEV61" s="18"/>
      <c r="WEW61" s="18"/>
      <c r="WEX61" s="18"/>
      <c r="WEY61" s="18"/>
      <c r="WEZ61" s="18"/>
      <c r="WFA61" s="18"/>
      <c r="WFB61" s="18"/>
      <c r="WFC61" s="18"/>
      <c r="WFD61" s="18"/>
      <c r="WFE61" s="18"/>
      <c r="WFF61" s="18"/>
      <c r="WFG61" s="18"/>
      <c r="WFH61" s="18"/>
      <c r="WFI61" s="18"/>
      <c r="WFJ61" s="18"/>
      <c r="WFK61" s="18"/>
      <c r="WFL61" s="18"/>
      <c r="WFM61" s="18"/>
      <c r="WFN61" s="18"/>
      <c r="WFO61" s="18"/>
      <c r="WFP61" s="18"/>
      <c r="WFQ61" s="18"/>
      <c r="WFR61" s="18"/>
      <c r="WFS61" s="18"/>
      <c r="WFT61" s="18"/>
      <c r="WFU61" s="18"/>
      <c r="WFV61" s="18"/>
      <c r="WFW61" s="18"/>
      <c r="WFX61" s="18"/>
      <c r="WFY61" s="18"/>
      <c r="WFZ61" s="18"/>
      <c r="WGA61" s="18"/>
      <c r="WGB61" s="18"/>
      <c r="WGC61" s="18"/>
      <c r="WGD61" s="18"/>
      <c r="WGE61" s="18"/>
      <c r="WGF61" s="18"/>
      <c r="WGG61" s="18"/>
      <c r="WGH61" s="18"/>
      <c r="WGI61" s="18"/>
      <c r="WGJ61" s="18"/>
      <c r="WGK61" s="18"/>
      <c r="WGL61" s="18"/>
      <c r="WGM61" s="18"/>
      <c r="WGN61" s="18"/>
      <c r="WGO61" s="18"/>
      <c r="WGP61" s="18"/>
      <c r="WGQ61" s="18"/>
      <c r="WGR61" s="18"/>
      <c r="WGS61" s="18"/>
      <c r="WGT61" s="18"/>
      <c r="WGU61" s="18"/>
      <c r="WGV61" s="18"/>
      <c r="WGW61" s="18"/>
      <c r="WGX61" s="18"/>
      <c r="WGY61" s="18"/>
      <c r="WGZ61" s="18"/>
      <c r="WHA61" s="18"/>
      <c r="WHB61" s="18"/>
      <c r="WHC61" s="18"/>
      <c r="WHD61" s="18"/>
      <c r="WHE61" s="18"/>
      <c r="WHF61" s="18"/>
      <c r="WHG61" s="18"/>
      <c r="WHH61" s="18"/>
      <c r="WHI61" s="18"/>
      <c r="WHJ61" s="18"/>
      <c r="WHK61" s="18"/>
      <c r="WHL61" s="18"/>
      <c r="WHM61" s="18"/>
      <c r="WHN61" s="18"/>
      <c r="WHO61" s="18"/>
      <c r="WHP61" s="18"/>
      <c r="WHQ61" s="18"/>
      <c r="WHR61" s="18"/>
      <c r="WHS61" s="18"/>
      <c r="WHT61" s="18"/>
      <c r="WHU61" s="18"/>
      <c r="WHV61" s="18"/>
      <c r="WHW61" s="18"/>
      <c r="WHX61" s="18"/>
      <c r="WHY61" s="18"/>
      <c r="WHZ61" s="18"/>
      <c r="WIA61" s="18"/>
      <c r="WIB61" s="18"/>
      <c r="WIC61" s="18"/>
      <c r="WID61" s="18"/>
      <c r="WIE61" s="18"/>
      <c r="WIF61" s="18"/>
      <c r="WIG61" s="18"/>
      <c r="WIH61" s="18"/>
      <c r="WII61" s="18"/>
      <c r="WIJ61" s="18"/>
      <c r="WIK61" s="18"/>
      <c r="WIL61" s="18"/>
      <c r="WIM61" s="18"/>
      <c r="WIN61" s="18"/>
      <c r="WIO61" s="18"/>
      <c r="WIP61" s="18"/>
      <c r="WIQ61" s="18"/>
      <c r="WIR61" s="18"/>
      <c r="WIS61" s="18"/>
      <c r="WIT61" s="18"/>
      <c r="WIU61" s="18"/>
      <c r="WIV61" s="18"/>
      <c r="WIW61" s="18"/>
      <c r="WIX61" s="18"/>
      <c r="WIY61" s="18"/>
      <c r="WIZ61" s="18"/>
      <c r="WJA61" s="18"/>
      <c r="WJB61" s="18"/>
      <c r="WJC61" s="18"/>
      <c r="WJD61" s="18"/>
      <c r="WJE61" s="18"/>
      <c r="WJF61" s="18"/>
      <c r="WJG61" s="18"/>
      <c r="WJH61" s="18"/>
      <c r="WJI61" s="18"/>
      <c r="WJJ61" s="18"/>
      <c r="WJK61" s="18"/>
      <c r="WJL61" s="18"/>
      <c r="WJM61" s="18"/>
      <c r="WJN61" s="18"/>
      <c r="WJO61" s="18"/>
      <c r="WJP61" s="18"/>
      <c r="WJQ61" s="18"/>
      <c r="WJR61" s="18"/>
      <c r="WJS61" s="18"/>
      <c r="WJT61" s="18"/>
      <c r="WJU61" s="18"/>
      <c r="WJV61" s="18"/>
      <c r="WJW61" s="18"/>
      <c r="WJX61" s="18"/>
      <c r="WJY61" s="18"/>
      <c r="WJZ61" s="18"/>
      <c r="WKA61" s="18"/>
      <c r="WKB61" s="18"/>
      <c r="WKC61" s="18"/>
      <c r="WKD61" s="18"/>
      <c r="WKE61" s="18"/>
      <c r="WKF61" s="18"/>
      <c r="WKG61" s="18"/>
      <c r="WKH61" s="18"/>
      <c r="WKI61" s="18"/>
      <c r="WKJ61" s="18"/>
      <c r="WKK61" s="18"/>
      <c r="WKL61" s="18"/>
      <c r="WKM61" s="18"/>
      <c r="WKN61" s="18"/>
      <c r="WKO61" s="18"/>
      <c r="WKP61" s="18"/>
      <c r="WKQ61" s="18"/>
      <c r="WKR61" s="18"/>
      <c r="WKS61" s="18"/>
      <c r="WKT61" s="18"/>
      <c r="WKU61" s="18"/>
      <c r="WKV61" s="18"/>
      <c r="WKW61" s="18"/>
      <c r="WKX61" s="18"/>
      <c r="WKY61" s="18"/>
      <c r="WKZ61" s="18"/>
      <c r="WLA61" s="18"/>
      <c r="WLB61" s="18"/>
      <c r="WLC61" s="18"/>
      <c r="WLD61" s="18"/>
      <c r="WLE61" s="18"/>
      <c r="WLF61" s="18"/>
      <c r="WLG61" s="18"/>
      <c r="WLH61" s="18"/>
      <c r="WLI61" s="18"/>
      <c r="WLJ61" s="18"/>
      <c r="WLK61" s="18"/>
      <c r="WLL61" s="18"/>
      <c r="WLM61" s="18"/>
      <c r="WLN61" s="18"/>
      <c r="WLO61" s="18"/>
      <c r="WLP61" s="18"/>
      <c r="WLQ61" s="18"/>
      <c r="WLR61" s="18"/>
      <c r="WLS61" s="18"/>
      <c r="WLT61" s="18"/>
      <c r="WLU61" s="18"/>
      <c r="WLV61" s="18"/>
      <c r="WLW61" s="18"/>
      <c r="WLX61" s="18"/>
      <c r="WLY61" s="18"/>
      <c r="WLZ61" s="18"/>
      <c r="WMA61" s="18"/>
      <c r="WMB61" s="18"/>
      <c r="WMC61" s="18"/>
      <c r="WMD61" s="18"/>
      <c r="WME61" s="18"/>
      <c r="WMF61" s="18"/>
      <c r="WMG61" s="18"/>
      <c r="WMH61" s="18"/>
      <c r="WMI61" s="18"/>
      <c r="WMJ61" s="18"/>
      <c r="WMK61" s="18"/>
      <c r="WML61" s="18"/>
      <c r="WMM61" s="18"/>
      <c r="WMN61" s="18"/>
      <c r="WMO61" s="18"/>
      <c r="WMP61" s="18"/>
      <c r="WMQ61" s="18"/>
      <c r="WMR61" s="18"/>
      <c r="WMS61" s="18"/>
      <c r="WMT61" s="18"/>
      <c r="WMU61" s="18"/>
      <c r="WMV61" s="18"/>
      <c r="WMW61" s="18"/>
      <c r="WMX61" s="18"/>
      <c r="WMY61" s="18"/>
      <c r="WMZ61" s="18"/>
      <c r="WNA61" s="18"/>
      <c r="WNB61" s="18"/>
      <c r="WNC61" s="18"/>
      <c r="WND61" s="18"/>
      <c r="WNE61" s="18"/>
      <c r="WNF61" s="18"/>
      <c r="WNG61" s="18"/>
      <c r="WNH61" s="18"/>
      <c r="WNI61" s="18"/>
      <c r="WNJ61" s="18"/>
      <c r="WNK61" s="18"/>
      <c r="WNL61" s="18"/>
      <c r="WNM61" s="18"/>
      <c r="WNN61" s="18"/>
      <c r="WNO61" s="18"/>
      <c r="WNP61" s="18"/>
      <c r="WNQ61" s="18"/>
      <c r="WNR61" s="18"/>
      <c r="WNS61" s="18"/>
      <c r="WNT61" s="18"/>
      <c r="WNU61" s="18"/>
      <c r="WNV61" s="18"/>
      <c r="WNW61" s="18"/>
      <c r="WNX61" s="18"/>
      <c r="WNY61" s="18"/>
      <c r="WNZ61" s="18"/>
      <c r="WOA61" s="18"/>
      <c r="WOB61" s="18"/>
      <c r="WOC61" s="18"/>
      <c r="WOD61" s="18"/>
      <c r="WOE61" s="18"/>
      <c r="WOF61" s="18"/>
      <c r="WOG61" s="18"/>
      <c r="WOH61" s="18"/>
      <c r="WOI61" s="18"/>
      <c r="WOJ61" s="18"/>
      <c r="WOK61" s="18"/>
      <c r="WOL61" s="18"/>
      <c r="WOM61" s="18"/>
      <c r="WON61" s="18"/>
      <c r="WOO61" s="18"/>
      <c r="WOP61" s="18"/>
      <c r="WOQ61" s="18"/>
      <c r="WOR61" s="18"/>
      <c r="WOS61" s="18"/>
      <c r="WOT61" s="18"/>
      <c r="WOU61" s="18"/>
      <c r="WOV61" s="18"/>
      <c r="WOW61" s="18"/>
      <c r="WOX61" s="18"/>
      <c r="WOY61" s="18"/>
      <c r="WOZ61" s="18"/>
      <c r="WPA61" s="18"/>
      <c r="WPB61" s="18"/>
      <c r="WPC61" s="18"/>
      <c r="WPD61" s="18"/>
      <c r="WPE61" s="18"/>
      <c r="WPF61" s="18"/>
      <c r="WPG61" s="18"/>
      <c r="WPH61" s="18"/>
      <c r="WPI61" s="18"/>
      <c r="WPJ61" s="18"/>
      <c r="WPK61" s="18"/>
      <c r="WPL61" s="18"/>
      <c r="WPM61" s="18"/>
      <c r="WPN61" s="18"/>
      <c r="WPO61" s="18"/>
      <c r="WPP61" s="18"/>
      <c r="WPQ61" s="18"/>
      <c r="WPR61" s="18"/>
      <c r="WPS61" s="18"/>
      <c r="WPT61" s="18"/>
      <c r="WPU61" s="18"/>
      <c r="WPV61" s="18"/>
      <c r="WPW61" s="18"/>
      <c r="WPX61" s="18"/>
      <c r="WPY61" s="18"/>
      <c r="WPZ61" s="18"/>
      <c r="WQA61" s="18"/>
      <c r="WQB61" s="18"/>
      <c r="WQC61" s="18"/>
      <c r="WQD61" s="18"/>
      <c r="WQE61" s="18"/>
      <c r="WQF61" s="18"/>
      <c r="WQG61" s="18"/>
      <c r="WQH61" s="18"/>
      <c r="WQI61" s="18"/>
      <c r="WQJ61" s="18"/>
      <c r="WQK61" s="18"/>
      <c r="WQL61" s="18"/>
      <c r="WQM61" s="18"/>
      <c r="WQN61" s="18"/>
      <c r="WQO61" s="18"/>
      <c r="WQP61" s="18"/>
      <c r="WQQ61" s="18"/>
      <c r="WQR61" s="18"/>
      <c r="WQS61" s="18"/>
      <c r="WQT61" s="18"/>
      <c r="WQU61" s="18"/>
      <c r="WQV61" s="18"/>
      <c r="WQW61" s="18"/>
      <c r="WQX61" s="18"/>
      <c r="WQY61" s="18"/>
      <c r="WQZ61" s="18"/>
      <c r="WRA61" s="18"/>
      <c r="WRB61" s="18"/>
      <c r="WRC61" s="18"/>
      <c r="WRD61" s="18"/>
      <c r="WRE61" s="18"/>
      <c r="WRF61" s="18"/>
      <c r="WRG61" s="18"/>
      <c r="WRH61" s="18"/>
      <c r="WRI61" s="18"/>
      <c r="WRJ61" s="18"/>
      <c r="WRK61" s="18"/>
      <c r="WRL61" s="18"/>
      <c r="WRM61" s="18"/>
      <c r="WRN61" s="18"/>
      <c r="WRO61" s="18"/>
      <c r="WRP61" s="18"/>
      <c r="WRQ61" s="18"/>
      <c r="WRR61" s="18"/>
      <c r="WRS61" s="18"/>
      <c r="WRT61" s="18"/>
      <c r="WRU61" s="18"/>
      <c r="WRV61" s="18"/>
      <c r="WRW61" s="18"/>
      <c r="WRX61" s="18"/>
      <c r="WRY61" s="18"/>
      <c r="WRZ61" s="18"/>
      <c r="WSA61" s="18"/>
      <c r="WSB61" s="18"/>
      <c r="WSC61" s="18"/>
      <c r="WSD61" s="18"/>
      <c r="WSE61" s="18"/>
      <c r="WSF61" s="18"/>
      <c r="WSG61" s="18"/>
      <c r="WSH61" s="18"/>
      <c r="WSI61" s="18"/>
      <c r="WSJ61" s="18"/>
      <c r="WSK61" s="18"/>
      <c r="WSL61" s="18"/>
      <c r="WSM61" s="18"/>
      <c r="WSN61" s="18"/>
      <c r="WSO61" s="18"/>
      <c r="WSP61" s="18"/>
      <c r="WSQ61" s="18"/>
      <c r="WSR61" s="18"/>
      <c r="WSS61" s="18"/>
      <c r="WST61" s="18"/>
      <c r="WSU61" s="18"/>
      <c r="WSV61" s="18"/>
      <c r="WSW61" s="18"/>
      <c r="WSX61" s="18"/>
      <c r="WSY61" s="18"/>
      <c r="WSZ61" s="18"/>
      <c r="WTA61" s="18"/>
      <c r="WTB61" s="18"/>
      <c r="WTC61" s="18"/>
      <c r="WTD61" s="18"/>
      <c r="WTE61" s="18"/>
      <c r="WTF61" s="18"/>
      <c r="WTG61" s="18"/>
      <c r="WTH61" s="18"/>
      <c r="WTI61" s="18"/>
      <c r="WTJ61" s="18"/>
      <c r="WTK61" s="18"/>
      <c r="WTL61" s="18"/>
      <c r="WTM61" s="18"/>
      <c r="WTN61" s="18"/>
      <c r="WTO61" s="18"/>
      <c r="WTP61" s="18"/>
      <c r="WTQ61" s="18"/>
      <c r="WTR61" s="18"/>
      <c r="WTS61" s="18"/>
      <c r="WTT61" s="18"/>
      <c r="WTU61" s="18"/>
      <c r="WTV61" s="18"/>
      <c r="WTW61" s="18"/>
      <c r="WTX61" s="18"/>
      <c r="WTY61" s="18"/>
      <c r="WTZ61" s="18"/>
      <c r="WUA61" s="18"/>
      <c r="WUB61" s="18"/>
      <c r="WUC61" s="18"/>
      <c r="WUD61" s="18"/>
      <c r="WUE61" s="18"/>
      <c r="WUF61" s="18"/>
      <c r="WUG61" s="18"/>
      <c r="WUH61" s="18"/>
      <c r="WUI61" s="18"/>
      <c r="WUJ61" s="18"/>
      <c r="WUK61" s="18"/>
      <c r="WUL61" s="18"/>
      <c r="WUM61" s="18"/>
      <c r="WUN61" s="18"/>
      <c r="WUO61" s="18"/>
      <c r="WUP61" s="18"/>
      <c r="WUQ61" s="18"/>
      <c r="WUR61" s="18"/>
      <c r="WUS61" s="18"/>
      <c r="WUT61" s="18"/>
      <c r="WUU61" s="18"/>
      <c r="WUV61" s="18"/>
      <c r="WUW61" s="18"/>
      <c r="WUX61" s="18"/>
      <c r="WUY61" s="18"/>
      <c r="WUZ61" s="18"/>
      <c r="WVA61" s="18"/>
      <c r="WVB61" s="18"/>
      <c r="WVC61" s="18"/>
      <c r="WVD61" s="18"/>
      <c r="WVE61" s="18"/>
      <c r="WVF61" s="18"/>
      <c r="WVG61" s="18"/>
      <c r="WVH61" s="18"/>
      <c r="WVI61" s="18"/>
      <c r="WVJ61" s="18"/>
      <c r="WVK61" s="18"/>
      <c r="WVL61" s="18"/>
      <c r="WVM61" s="18"/>
      <c r="WVN61" s="18"/>
      <c r="WVO61" s="18"/>
      <c r="WVP61" s="18"/>
      <c r="WVQ61" s="18"/>
      <c r="WVR61" s="18"/>
      <c r="WVS61" s="18"/>
      <c r="WVT61" s="18"/>
      <c r="WVU61" s="18"/>
      <c r="WVV61" s="18"/>
      <c r="WVW61" s="18"/>
      <c r="WVX61" s="18"/>
      <c r="WVY61" s="18"/>
      <c r="WVZ61" s="18"/>
      <c r="WWA61" s="18"/>
      <c r="WWB61" s="18"/>
      <c r="WWC61" s="18"/>
      <c r="WWD61" s="18"/>
      <c r="WWE61" s="18"/>
      <c r="WWF61" s="18"/>
      <c r="WWG61" s="18"/>
      <c r="WWH61" s="18"/>
      <c r="WWI61" s="18"/>
      <c r="WWJ61" s="18"/>
      <c r="WWK61" s="18"/>
      <c r="WWL61" s="18"/>
      <c r="WWM61" s="18"/>
      <c r="WWN61" s="18"/>
      <c r="WWO61" s="18"/>
      <c r="WWP61" s="18"/>
      <c r="WWQ61" s="18"/>
      <c r="WWR61" s="18"/>
      <c r="WWS61" s="18"/>
      <c r="WWT61" s="18"/>
      <c r="WWU61" s="18"/>
      <c r="WWV61" s="18"/>
      <c r="WWW61" s="18"/>
      <c r="WWX61" s="18"/>
      <c r="WWY61" s="18"/>
      <c r="WWZ61" s="18"/>
      <c r="WXA61" s="18"/>
      <c r="WXB61" s="18"/>
      <c r="WXC61" s="18"/>
      <c r="WXD61" s="18"/>
      <c r="WXE61" s="18"/>
      <c r="WXF61" s="18"/>
      <c r="WXG61" s="18"/>
      <c r="WXH61" s="18"/>
      <c r="WXI61" s="18"/>
      <c r="WXJ61" s="18"/>
      <c r="WXK61" s="18"/>
      <c r="WXL61" s="18"/>
      <c r="WXM61" s="18"/>
      <c r="WXN61" s="18"/>
      <c r="WXO61" s="18"/>
      <c r="WXP61" s="18"/>
      <c r="WXQ61" s="18"/>
      <c r="WXR61" s="18"/>
      <c r="WXS61" s="18"/>
      <c r="WXT61" s="18"/>
      <c r="WXU61" s="18"/>
      <c r="WXV61" s="18"/>
      <c r="WXW61" s="18"/>
      <c r="WXX61" s="18"/>
      <c r="WXY61" s="18"/>
      <c r="WXZ61" s="18"/>
      <c r="WYA61" s="18"/>
      <c r="WYB61" s="18"/>
      <c r="WYC61" s="18"/>
      <c r="WYD61" s="18"/>
      <c r="WYE61" s="18"/>
      <c r="WYF61" s="18"/>
      <c r="WYG61" s="18"/>
      <c r="WYH61" s="18"/>
      <c r="WYI61" s="18"/>
      <c r="WYJ61" s="18"/>
      <c r="WYK61" s="18"/>
      <c r="WYL61" s="18"/>
      <c r="WYM61" s="18"/>
      <c r="WYN61" s="18"/>
      <c r="WYO61" s="18"/>
      <c r="WYP61" s="18"/>
      <c r="WYQ61" s="18"/>
      <c r="WYR61" s="18"/>
      <c r="WYS61" s="18"/>
      <c r="WYT61" s="18"/>
      <c r="WYU61" s="18"/>
      <c r="WYV61" s="18"/>
      <c r="WYW61" s="18"/>
      <c r="WYX61" s="18"/>
      <c r="WYY61" s="18"/>
      <c r="WYZ61" s="18"/>
      <c r="WZA61" s="18"/>
      <c r="WZB61" s="18"/>
      <c r="WZC61" s="18"/>
      <c r="WZD61" s="18"/>
      <c r="WZE61" s="18"/>
      <c r="WZF61" s="18"/>
      <c r="WZG61" s="18"/>
      <c r="WZH61" s="18"/>
      <c r="WZI61" s="18"/>
      <c r="WZJ61" s="18"/>
      <c r="WZK61" s="18"/>
      <c r="WZL61" s="18"/>
      <c r="WZM61" s="18"/>
      <c r="WZN61" s="18"/>
      <c r="WZO61" s="18"/>
      <c r="WZP61" s="18"/>
      <c r="WZQ61" s="18"/>
      <c r="WZR61" s="18"/>
      <c r="WZS61" s="18"/>
      <c r="WZT61" s="18"/>
      <c r="WZU61" s="18"/>
      <c r="WZV61" s="18"/>
      <c r="WZW61" s="18"/>
      <c r="WZX61" s="18"/>
      <c r="WZY61" s="18"/>
      <c r="WZZ61" s="18"/>
      <c r="XAA61" s="18"/>
      <c r="XAB61" s="18"/>
      <c r="XAC61" s="18"/>
      <c r="XAD61" s="18"/>
      <c r="XAE61" s="18"/>
      <c r="XAF61" s="18"/>
      <c r="XAG61" s="18"/>
      <c r="XAH61" s="18"/>
      <c r="XAI61" s="18"/>
      <c r="XAJ61" s="18"/>
      <c r="XAK61" s="18"/>
      <c r="XAL61" s="18"/>
      <c r="XAM61" s="18"/>
      <c r="XAN61" s="18"/>
      <c r="XAO61" s="18"/>
      <c r="XAP61" s="18"/>
      <c r="XAQ61" s="18"/>
      <c r="XAR61" s="18"/>
      <c r="XAS61" s="18"/>
      <c r="XAT61" s="18"/>
      <c r="XAU61" s="18"/>
      <c r="XAV61" s="18"/>
      <c r="XAW61" s="18"/>
      <c r="XAX61" s="18"/>
      <c r="XAY61" s="18"/>
      <c r="XAZ61" s="18"/>
      <c r="XBA61" s="18"/>
      <c r="XBB61" s="18"/>
      <c r="XBC61" s="18"/>
      <c r="XBD61" s="18"/>
      <c r="XBE61" s="18"/>
      <c r="XBF61" s="18"/>
      <c r="XBG61" s="18"/>
      <c r="XBH61" s="18"/>
      <c r="XBI61" s="18"/>
      <c r="XBJ61" s="18"/>
      <c r="XBK61" s="18"/>
      <c r="XBL61" s="18"/>
      <c r="XBM61" s="18"/>
      <c r="XBN61" s="18"/>
      <c r="XBO61" s="18"/>
      <c r="XBP61" s="18"/>
      <c r="XBQ61" s="18"/>
      <c r="XBR61" s="18"/>
      <c r="XBS61" s="18"/>
      <c r="XBT61" s="18"/>
      <c r="XBU61" s="18"/>
      <c r="XBV61" s="18"/>
      <c r="XBW61" s="18"/>
      <c r="XBX61" s="18"/>
      <c r="XBY61" s="18"/>
      <c r="XBZ61" s="18"/>
      <c r="XCA61" s="18"/>
      <c r="XCB61" s="18"/>
      <c r="XCC61" s="18"/>
      <c r="XCD61" s="18"/>
      <c r="XCE61" s="18"/>
      <c r="XCF61" s="18"/>
      <c r="XCG61" s="18"/>
      <c r="XCH61" s="18"/>
      <c r="XCI61" s="18"/>
      <c r="XCJ61" s="18"/>
      <c r="XCK61" s="18"/>
      <c r="XCL61" s="18"/>
      <c r="XCM61" s="18"/>
      <c r="XCN61" s="18"/>
      <c r="XCO61" s="18"/>
      <c r="XCP61" s="18"/>
      <c r="XCQ61" s="18"/>
      <c r="XCR61" s="18"/>
      <c r="XCS61" s="18"/>
      <c r="XCT61" s="18"/>
      <c r="XCU61" s="18"/>
      <c r="XCV61" s="18"/>
      <c r="XCW61" s="18"/>
      <c r="XCX61" s="18"/>
      <c r="XCY61" s="18"/>
      <c r="XCZ61" s="18"/>
      <c r="XDA61" s="18"/>
      <c r="XDB61" s="18"/>
      <c r="XDC61" s="18"/>
      <c r="XDD61" s="18"/>
      <c r="XDE61" s="18"/>
      <c r="XDF61" s="18"/>
      <c r="XDG61" s="18"/>
      <c r="XDH61" s="18"/>
      <c r="XDI61" s="18"/>
      <c r="XDJ61" s="18"/>
      <c r="XDK61" s="18"/>
      <c r="XDL61" s="18"/>
      <c r="XDM61" s="18"/>
      <c r="XDN61" s="18"/>
      <c r="XDO61" s="18"/>
      <c r="XDP61" s="18"/>
      <c r="XDQ61" s="18"/>
      <c r="XDR61" s="18"/>
      <c r="XDS61" s="18"/>
      <c r="XDT61" s="18"/>
      <c r="XDU61" s="18"/>
      <c r="XDV61" s="18"/>
      <c r="XDW61" s="18"/>
      <c r="XDX61" s="18"/>
      <c r="XDY61" s="18"/>
      <c r="XDZ61" s="18"/>
      <c r="XEA61" s="18"/>
      <c r="XEB61" s="18"/>
      <c r="XEC61" s="18"/>
      <c r="XED61" s="18"/>
      <c r="XEE61" s="18"/>
      <c r="XEF61" s="18"/>
      <c r="XEG61" s="18"/>
      <c r="XEH61" s="18"/>
      <c r="XEI61" s="18"/>
      <c r="XEJ61" s="18"/>
      <c r="XEK61" s="18"/>
      <c r="XEL61" s="18"/>
      <c r="XEM61" s="18"/>
      <c r="XEN61" s="18"/>
      <c r="XEO61" s="18"/>
      <c r="XEP61" s="18"/>
      <c r="XEQ61" s="18"/>
      <c r="XER61" s="18"/>
      <c r="XES61" s="18"/>
      <c r="XET61" s="18"/>
      <c r="XEU61" s="18"/>
      <c r="XEV61" s="18"/>
      <c r="XEW61" s="18"/>
      <c r="XEX61" s="18"/>
      <c r="XEY61" s="18"/>
      <c r="XEZ61" s="18"/>
      <c r="XFA61" s="18"/>
      <c r="XFB61" s="18"/>
      <c r="XFC61" s="18"/>
      <c r="XFD61" s="18"/>
    </row>
    <row r="62" spans="1:4054 14285:16384" s="17" customFormat="1" ht="20.85" customHeight="1" x14ac:dyDescent="0.25">
      <c r="A62" s="5"/>
      <c r="B62" s="26" t="s">
        <v>80</v>
      </c>
      <c r="C62" s="88" t="s">
        <v>81</v>
      </c>
      <c r="D62" s="36">
        <v>200</v>
      </c>
      <c r="E62" s="43">
        <f t="shared" ref="E62:P62" si="24">BD62*200/180</f>
        <v>1.5222222222222221</v>
      </c>
      <c r="F62" s="43">
        <f t="shared" si="24"/>
        <v>1.3555555555555556</v>
      </c>
      <c r="G62" s="43">
        <f t="shared" si="24"/>
        <v>8</v>
      </c>
      <c r="H62" s="43">
        <f t="shared" si="24"/>
        <v>81.000000000000014</v>
      </c>
      <c r="I62" s="43">
        <f t="shared" si="24"/>
        <v>10</v>
      </c>
      <c r="J62" s="43">
        <f t="shared" si="24"/>
        <v>4.4444444444444446E-2</v>
      </c>
      <c r="K62" s="43">
        <f t="shared" si="24"/>
        <v>0.15555555555555559</v>
      </c>
      <c r="L62" s="43">
        <f t="shared" si="24"/>
        <v>1.3333333333333333</v>
      </c>
      <c r="M62" s="43">
        <f t="shared" si="24"/>
        <v>33.333333333333336</v>
      </c>
      <c r="N62" s="43">
        <f t="shared" si="24"/>
        <v>15.4</v>
      </c>
      <c r="O62" s="43">
        <f t="shared" si="24"/>
        <v>92.8</v>
      </c>
      <c r="P62" s="43">
        <f t="shared" si="24"/>
        <v>0.41111111111111109</v>
      </c>
      <c r="Q62" s="16"/>
      <c r="AO62" s="43">
        <v>1.52</v>
      </c>
      <c r="AP62" s="43">
        <v>1.35</v>
      </c>
      <c r="AQ62" s="43">
        <v>15.9</v>
      </c>
      <c r="AR62" s="43">
        <v>81</v>
      </c>
      <c r="AS62" s="43">
        <v>10</v>
      </c>
      <c r="AT62" s="43">
        <v>0.04</v>
      </c>
      <c r="AU62" s="43">
        <v>0.16</v>
      </c>
      <c r="AV62" s="43">
        <v>1.33</v>
      </c>
      <c r="AW62" s="43">
        <v>126.6</v>
      </c>
      <c r="AX62" s="43">
        <v>15.4</v>
      </c>
      <c r="AY62" s="43">
        <v>92.8</v>
      </c>
      <c r="AZ62" s="43">
        <v>0.41</v>
      </c>
      <c r="BD62" s="43">
        <v>1.37</v>
      </c>
      <c r="BE62" s="43">
        <v>1.22</v>
      </c>
      <c r="BF62" s="43">
        <v>7.2</v>
      </c>
      <c r="BG62" s="43">
        <v>72.900000000000006</v>
      </c>
      <c r="BH62" s="43">
        <v>9</v>
      </c>
      <c r="BI62" s="43">
        <v>0.04</v>
      </c>
      <c r="BJ62" s="43">
        <v>0.14000000000000001</v>
      </c>
      <c r="BK62" s="43">
        <v>1.2</v>
      </c>
      <c r="BL62" s="43">
        <v>30</v>
      </c>
      <c r="BM62" s="43">
        <v>13.86</v>
      </c>
      <c r="BN62" s="43">
        <v>83.52</v>
      </c>
      <c r="BO62" s="43">
        <v>0.37</v>
      </c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  <c r="IW62" s="18"/>
      <c r="IX62" s="18"/>
      <c r="IY62" s="18"/>
      <c r="IZ62" s="18"/>
      <c r="JA62" s="18"/>
      <c r="JB62" s="18"/>
      <c r="JC62" s="18"/>
      <c r="JD62" s="18"/>
      <c r="JE62" s="18"/>
      <c r="JF62" s="18"/>
      <c r="JG62" s="18"/>
      <c r="JH62" s="18"/>
      <c r="JI62" s="18"/>
      <c r="JJ62" s="18"/>
      <c r="JK62" s="18"/>
      <c r="JL62" s="18"/>
      <c r="JM62" s="18"/>
      <c r="JN62" s="18"/>
      <c r="JO62" s="18"/>
      <c r="JP62" s="18"/>
      <c r="JQ62" s="18"/>
      <c r="JR62" s="18"/>
      <c r="JS62" s="18"/>
      <c r="JT62" s="18"/>
      <c r="JU62" s="18"/>
      <c r="JV62" s="18"/>
      <c r="JW62" s="18"/>
      <c r="JX62" s="18"/>
      <c r="JY62" s="18"/>
      <c r="JZ62" s="18"/>
      <c r="KA62" s="18"/>
      <c r="KB62" s="18"/>
      <c r="KC62" s="18"/>
      <c r="KD62" s="18"/>
      <c r="KE62" s="18"/>
      <c r="KF62" s="18"/>
      <c r="KG62" s="18"/>
      <c r="KH62" s="18"/>
      <c r="KI62" s="18"/>
      <c r="KJ62" s="18"/>
      <c r="KK62" s="18"/>
      <c r="KL62" s="18"/>
      <c r="KM62" s="18"/>
      <c r="KN62" s="18"/>
      <c r="KO62" s="18"/>
      <c r="KP62" s="18"/>
      <c r="KQ62" s="18"/>
      <c r="KR62" s="18"/>
      <c r="KS62" s="18"/>
      <c r="KT62" s="18"/>
      <c r="KU62" s="18"/>
      <c r="KV62" s="18"/>
      <c r="KW62" s="18"/>
      <c r="KX62" s="18"/>
      <c r="KY62" s="18"/>
      <c r="KZ62" s="18"/>
      <c r="LA62" s="18"/>
      <c r="LB62" s="18"/>
      <c r="LC62" s="18"/>
      <c r="LD62" s="18"/>
      <c r="LE62" s="18"/>
      <c r="LF62" s="18"/>
      <c r="LG62" s="18"/>
      <c r="LH62" s="18"/>
      <c r="LI62" s="18"/>
      <c r="LJ62" s="18"/>
      <c r="LK62" s="18"/>
      <c r="LL62" s="18"/>
      <c r="LM62" s="18"/>
      <c r="LN62" s="18"/>
      <c r="LO62" s="18"/>
      <c r="LP62" s="18"/>
      <c r="LQ62" s="18"/>
      <c r="LR62" s="18"/>
      <c r="LS62" s="18"/>
      <c r="LT62" s="18"/>
      <c r="LU62" s="18"/>
      <c r="LV62" s="18"/>
      <c r="LW62" s="18"/>
      <c r="LX62" s="18"/>
      <c r="LY62" s="18"/>
      <c r="LZ62" s="18"/>
      <c r="MA62" s="18"/>
      <c r="MB62" s="18"/>
      <c r="MC62" s="18"/>
      <c r="MD62" s="18"/>
      <c r="ME62" s="18"/>
      <c r="MF62" s="18"/>
      <c r="MG62" s="18"/>
      <c r="MH62" s="18"/>
      <c r="MI62" s="18"/>
      <c r="MJ62" s="18"/>
      <c r="MK62" s="18"/>
      <c r="ML62" s="18"/>
      <c r="MM62" s="18"/>
      <c r="MN62" s="18"/>
      <c r="MO62" s="18"/>
      <c r="MP62" s="18"/>
      <c r="MQ62" s="18"/>
      <c r="MR62" s="18"/>
      <c r="MS62" s="18"/>
      <c r="MT62" s="18"/>
      <c r="MU62" s="18"/>
      <c r="MV62" s="18"/>
      <c r="MW62" s="18"/>
      <c r="MX62" s="18"/>
      <c r="MY62" s="18"/>
      <c r="MZ62" s="18"/>
      <c r="NA62" s="18"/>
      <c r="NB62" s="18"/>
      <c r="NC62" s="18"/>
      <c r="ND62" s="18"/>
      <c r="NE62" s="18"/>
      <c r="NF62" s="18"/>
      <c r="NG62" s="18"/>
      <c r="NH62" s="18"/>
      <c r="NI62" s="18"/>
      <c r="NJ62" s="18"/>
      <c r="NK62" s="18"/>
      <c r="NL62" s="18"/>
      <c r="NM62" s="18"/>
      <c r="NN62" s="18"/>
      <c r="NO62" s="18"/>
      <c r="NP62" s="18"/>
      <c r="NQ62" s="18"/>
      <c r="NR62" s="18"/>
      <c r="NS62" s="18"/>
      <c r="NT62" s="18"/>
      <c r="NU62" s="18"/>
      <c r="NV62" s="18"/>
      <c r="NW62" s="18"/>
      <c r="NX62" s="18"/>
      <c r="NY62" s="18"/>
      <c r="NZ62" s="18"/>
      <c r="OA62" s="18"/>
      <c r="OB62" s="18"/>
      <c r="OC62" s="18"/>
      <c r="OD62" s="18"/>
      <c r="OE62" s="18"/>
      <c r="OF62" s="18"/>
      <c r="OG62" s="18"/>
      <c r="OH62" s="18"/>
      <c r="OI62" s="18"/>
      <c r="OJ62" s="18"/>
      <c r="OK62" s="18"/>
      <c r="OL62" s="18"/>
      <c r="OM62" s="18"/>
      <c r="ON62" s="18"/>
      <c r="OO62" s="18"/>
      <c r="OP62" s="18"/>
      <c r="OQ62" s="18"/>
      <c r="OR62" s="18"/>
      <c r="OS62" s="18"/>
      <c r="OT62" s="18"/>
      <c r="OU62" s="18"/>
      <c r="OV62" s="18"/>
      <c r="OW62" s="18"/>
      <c r="OX62" s="18"/>
      <c r="OY62" s="18"/>
      <c r="OZ62" s="18"/>
      <c r="PA62" s="18"/>
      <c r="PB62" s="18"/>
      <c r="PC62" s="18"/>
      <c r="PD62" s="18"/>
      <c r="PE62" s="18"/>
      <c r="PF62" s="18"/>
      <c r="PG62" s="18"/>
      <c r="PH62" s="18"/>
      <c r="PI62" s="18"/>
      <c r="PJ62" s="18"/>
      <c r="PK62" s="18"/>
      <c r="PL62" s="18"/>
      <c r="PM62" s="18"/>
      <c r="PN62" s="18"/>
      <c r="PO62" s="18"/>
      <c r="PP62" s="18"/>
      <c r="PQ62" s="18"/>
      <c r="PR62" s="18"/>
      <c r="PS62" s="18"/>
      <c r="PT62" s="18"/>
      <c r="PU62" s="18"/>
      <c r="PV62" s="18"/>
      <c r="PW62" s="18"/>
      <c r="PX62" s="18"/>
      <c r="PY62" s="18"/>
      <c r="PZ62" s="18"/>
      <c r="QA62" s="18"/>
      <c r="QB62" s="18"/>
      <c r="QC62" s="18"/>
      <c r="QD62" s="18"/>
      <c r="QE62" s="18"/>
      <c r="QF62" s="18"/>
      <c r="QG62" s="18"/>
      <c r="QH62" s="18"/>
      <c r="QI62" s="18"/>
      <c r="QJ62" s="18"/>
      <c r="QK62" s="18"/>
      <c r="QL62" s="18"/>
      <c r="QM62" s="18"/>
      <c r="QN62" s="18"/>
      <c r="QO62" s="18"/>
      <c r="QP62" s="18"/>
      <c r="QQ62" s="18"/>
      <c r="QR62" s="18"/>
      <c r="QS62" s="18"/>
      <c r="QT62" s="18"/>
      <c r="QU62" s="18"/>
      <c r="QV62" s="18"/>
      <c r="QW62" s="18"/>
      <c r="QX62" s="18"/>
      <c r="QY62" s="18"/>
      <c r="QZ62" s="18"/>
      <c r="RA62" s="18"/>
      <c r="RB62" s="18"/>
      <c r="RC62" s="18"/>
      <c r="RD62" s="18"/>
      <c r="RE62" s="18"/>
      <c r="RF62" s="18"/>
      <c r="RG62" s="18"/>
      <c r="RH62" s="18"/>
      <c r="RI62" s="18"/>
      <c r="RJ62" s="18"/>
      <c r="RK62" s="18"/>
      <c r="RL62" s="18"/>
      <c r="RM62" s="18"/>
      <c r="RN62" s="18"/>
      <c r="RO62" s="18"/>
      <c r="RP62" s="18"/>
      <c r="RQ62" s="18"/>
      <c r="RR62" s="18"/>
      <c r="RS62" s="18"/>
      <c r="RT62" s="18"/>
      <c r="RU62" s="18"/>
      <c r="RV62" s="18"/>
      <c r="RW62" s="18"/>
      <c r="RX62" s="18"/>
      <c r="RY62" s="18"/>
      <c r="RZ62" s="18"/>
      <c r="SA62" s="18"/>
      <c r="SB62" s="18"/>
      <c r="SC62" s="18"/>
      <c r="SD62" s="18"/>
      <c r="SE62" s="18"/>
      <c r="SF62" s="18"/>
      <c r="SG62" s="18"/>
      <c r="SH62" s="18"/>
      <c r="SI62" s="18"/>
      <c r="SJ62" s="18"/>
      <c r="SK62" s="18"/>
      <c r="SL62" s="18"/>
      <c r="SM62" s="18"/>
      <c r="SN62" s="18"/>
      <c r="SO62" s="18"/>
      <c r="SP62" s="18"/>
      <c r="SQ62" s="18"/>
      <c r="SR62" s="18"/>
      <c r="SS62" s="18"/>
      <c r="ST62" s="18"/>
      <c r="SU62" s="18"/>
      <c r="SV62" s="18"/>
      <c r="SW62" s="18"/>
      <c r="SX62" s="18"/>
      <c r="SY62" s="18"/>
      <c r="SZ62" s="18"/>
      <c r="TA62" s="18"/>
      <c r="TB62" s="18"/>
      <c r="TC62" s="18"/>
      <c r="TD62" s="18"/>
      <c r="TE62" s="18"/>
      <c r="TF62" s="18"/>
      <c r="TG62" s="18"/>
      <c r="TH62" s="18"/>
      <c r="TI62" s="18"/>
      <c r="TJ62" s="18"/>
      <c r="TK62" s="18"/>
      <c r="TL62" s="18"/>
      <c r="TM62" s="18"/>
      <c r="TN62" s="18"/>
      <c r="TO62" s="18"/>
      <c r="TP62" s="18"/>
      <c r="TQ62" s="18"/>
      <c r="TR62" s="18"/>
      <c r="TS62" s="18"/>
      <c r="TT62" s="18"/>
      <c r="TU62" s="18"/>
      <c r="TV62" s="18"/>
      <c r="TW62" s="18"/>
      <c r="TX62" s="18"/>
      <c r="TY62" s="18"/>
      <c r="TZ62" s="18"/>
      <c r="UA62" s="18"/>
      <c r="UB62" s="18"/>
      <c r="UC62" s="18"/>
      <c r="UD62" s="18"/>
      <c r="UE62" s="18"/>
      <c r="UF62" s="18"/>
      <c r="UG62" s="18"/>
      <c r="UH62" s="18"/>
      <c r="UI62" s="18"/>
      <c r="UJ62" s="18"/>
      <c r="UK62" s="18"/>
      <c r="UL62" s="18"/>
      <c r="UM62" s="18"/>
      <c r="UN62" s="18"/>
      <c r="UO62" s="18"/>
      <c r="UP62" s="18"/>
      <c r="UQ62" s="18"/>
      <c r="UR62" s="18"/>
      <c r="US62" s="18"/>
      <c r="UT62" s="18"/>
      <c r="UU62" s="18"/>
      <c r="UV62" s="18"/>
      <c r="UW62" s="18"/>
      <c r="UX62" s="18"/>
      <c r="UY62" s="18"/>
      <c r="UZ62" s="18"/>
      <c r="VA62" s="18"/>
      <c r="VB62" s="18"/>
      <c r="VC62" s="18"/>
      <c r="VD62" s="18"/>
      <c r="VE62" s="18"/>
      <c r="VF62" s="18"/>
      <c r="VG62" s="18"/>
      <c r="VH62" s="18"/>
      <c r="VI62" s="18"/>
      <c r="VJ62" s="18"/>
      <c r="VK62" s="18"/>
      <c r="VL62" s="18"/>
      <c r="VM62" s="18"/>
      <c r="VN62" s="18"/>
      <c r="VO62" s="18"/>
      <c r="VP62" s="18"/>
      <c r="VQ62" s="18"/>
      <c r="VR62" s="18"/>
      <c r="VS62" s="18"/>
      <c r="VT62" s="18"/>
      <c r="VU62" s="18"/>
      <c r="VV62" s="18"/>
      <c r="VW62" s="18"/>
      <c r="VX62" s="18"/>
      <c r="VY62" s="18"/>
      <c r="VZ62" s="18"/>
      <c r="WA62" s="18"/>
      <c r="WB62" s="18"/>
      <c r="WC62" s="18"/>
      <c r="WD62" s="18"/>
      <c r="WE62" s="18"/>
      <c r="WF62" s="18"/>
      <c r="WG62" s="18"/>
      <c r="WH62" s="18"/>
      <c r="WI62" s="18"/>
      <c r="WJ62" s="18"/>
      <c r="WK62" s="18"/>
      <c r="WL62" s="18"/>
      <c r="WM62" s="18"/>
      <c r="WN62" s="18"/>
      <c r="WO62" s="18"/>
      <c r="WP62" s="18"/>
      <c r="WQ62" s="18"/>
      <c r="WR62" s="18"/>
      <c r="WS62" s="18"/>
      <c r="WT62" s="18"/>
      <c r="WU62" s="18"/>
      <c r="WV62" s="18"/>
      <c r="WW62" s="18"/>
      <c r="WX62" s="18"/>
      <c r="WY62" s="18"/>
      <c r="WZ62" s="18"/>
      <c r="XA62" s="18"/>
      <c r="XB62" s="18"/>
      <c r="XC62" s="18"/>
      <c r="XD62" s="18"/>
      <c r="XE62" s="18"/>
      <c r="XF62" s="18"/>
      <c r="XG62" s="18"/>
      <c r="XH62" s="18"/>
      <c r="XI62" s="18"/>
      <c r="XJ62" s="18"/>
      <c r="XK62" s="18"/>
      <c r="XL62" s="18"/>
      <c r="XM62" s="18"/>
      <c r="XN62" s="18"/>
      <c r="XO62" s="18"/>
      <c r="XP62" s="18"/>
      <c r="XQ62" s="18"/>
      <c r="XR62" s="18"/>
      <c r="XS62" s="18"/>
      <c r="XT62" s="18"/>
      <c r="XU62" s="18"/>
      <c r="XV62" s="18"/>
      <c r="XW62" s="18"/>
      <c r="XX62" s="18"/>
      <c r="XY62" s="18"/>
      <c r="XZ62" s="18"/>
      <c r="YA62" s="18"/>
      <c r="YB62" s="18"/>
      <c r="YC62" s="18"/>
      <c r="YD62" s="18"/>
      <c r="YE62" s="18"/>
      <c r="YF62" s="18"/>
      <c r="YG62" s="18"/>
      <c r="YH62" s="18"/>
      <c r="YI62" s="18"/>
      <c r="YJ62" s="18"/>
      <c r="YK62" s="18"/>
      <c r="YL62" s="18"/>
      <c r="YM62" s="18"/>
      <c r="YN62" s="18"/>
      <c r="YO62" s="18"/>
      <c r="YP62" s="18"/>
      <c r="YQ62" s="18"/>
      <c r="YR62" s="18"/>
      <c r="YS62" s="18"/>
      <c r="YT62" s="18"/>
      <c r="YU62" s="18"/>
      <c r="YV62" s="18"/>
      <c r="YW62" s="18"/>
      <c r="YX62" s="18"/>
      <c r="YY62" s="18"/>
      <c r="YZ62" s="18"/>
      <c r="ZA62" s="18"/>
      <c r="ZB62" s="18"/>
      <c r="ZC62" s="18"/>
      <c r="ZD62" s="18"/>
      <c r="ZE62" s="18"/>
      <c r="ZF62" s="18"/>
      <c r="ZG62" s="18"/>
      <c r="ZH62" s="18"/>
      <c r="ZI62" s="18"/>
      <c r="ZJ62" s="18"/>
      <c r="ZK62" s="18"/>
      <c r="ZL62" s="18"/>
      <c r="ZM62" s="18"/>
      <c r="ZN62" s="18"/>
      <c r="ZO62" s="18"/>
      <c r="ZP62" s="18"/>
      <c r="ZQ62" s="18"/>
      <c r="ZR62" s="18"/>
      <c r="ZS62" s="18"/>
      <c r="ZT62" s="18"/>
      <c r="ZU62" s="18"/>
      <c r="ZV62" s="18"/>
      <c r="ZW62" s="18"/>
      <c r="ZX62" s="18"/>
      <c r="ZY62" s="18"/>
      <c r="ZZ62" s="18"/>
      <c r="AAA62" s="18"/>
      <c r="AAB62" s="18"/>
      <c r="AAC62" s="18"/>
      <c r="AAD62" s="18"/>
      <c r="AAE62" s="18"/>
      <c r="AAF62" s="18"/>
      <c r="AAG62" s="18"/>
      <c r="AAH62" s="18"/>
      <c r="AAI62" s="18"/>
      <c r="AAJ62" s="18"/>
      <c r="AAK62" s="18"/>
      <c r="AAL62" s="18"/>
      <c r="AAM62" s="18"/>
      <c r="AAN62" s="18"/>
      <c r="AAO62" s="18"/>
      <c r="AAP62" s="18"/>
      <c r="AAQ62" s="18"/>
      <c r="AAR62" s="18"/>
      <c r="AAS62" s="18"/>
      <c r="AAT62" s="18"/>
      <c r="AAU62" s="18"/>
      <c r="AAV62" s="18"/>
      <c r="AAW62" s="18"/>
      <c r="AAX62" s="18"/>
      <c r="AAY62" s="18"/>
      <c r="AAZ62" s="18"/>
      <c r="ABA62" s="18"/>
      <c r="ABB62" s="18"/>
      <c r="ABC62" s="18"/>
      <c r="ABD62" s="18"/>
      <c r="ABE62" s="18"/>
      <c r="ABF62" s="18"/>
      <c r="ABG62" s="18"/>
      <c r="ABH62" s="18"/>
      <c r="ABI62" s="18"/>
      <c r="ABJ62" s="18"/>
      <c r="ABK62" s="18"/>
      <c r="ABL62" s="18"/>
      <c r="ABM62" s="18"/>
      <c r="ABN62" s="18"/>
      <c r="ABO62" s="18"/>
      <c r="ABP62" s="18"/>
      <c r="ABQ62" s="18"/>
      <c r="ABR62" s="18"/>
      <c r="ABS62" s="18"/>
      <c r="ABT62" s="18"/>
      <c r="ABU62" s="18"/>
      <c r="ABV62" s="18"/>
      <c r="ABW62" s="18"/>
      <c r="ABX62" s="18"/>
      <c r="ABY62" s="18"/>
      <c r="ABZ62" s="18"/>
      <c r="ACA62" s="18"/>
      <c r="ACB62" s="18"/>
      <c r="ACC62" s="18"/>
      <c r="ACD62" s="18"/>
      <c r="ACE62" s="18"/>
      <c r="ACF62" s="18"/>
      <c r="ACG62" s="18"/>
      <c r="ACH62" s="18"/>
      <c r="ACI62" s="18"/>
      <c r="ACJ62" s="18"/>
      <c r="ACK62" s="18"/>
      <c r="ACL62" s="18"/>
      <c r="ACM62" s="18"/>
      <c r="ACN62" s="18"/>
      <c r="ACO62" s="18"/>
      <c r="ACP62" s="18"/>
      <c r="ACQ62" s="18"/>
      <c r="ACR62" s="18"/>
      <c r="ACS62" s="18"/>
      <c r="ACT62" s="18"/>
      <c r="ACU62" s="18"/>
      <c r="ACV62" s="18"/>
      <c r="ACW62" s="18"/>
      <c r="ACX62" s="18"/>
      <c r="ACY62" s="18"/>
      <c r="ACZ62" s="18"/>
      <c r="ADA62" s="18"/>
      <c r="ADB62" s="18"/>
      <c r="ADC62" s="18"/>
      <c r="ADD62" s="18"/>
      <c r="ADE62" s="18"/>
      <c r="ADF62" s="18"/>
      <c r="ADG62" s="18"/>
      <c r="ADH62" s="18"/>
      <c r="ADI62" s="18"/>
      <c r="ADJ62" s="18"/>
      <c r="ADK62" s="18"/>
      <c r="ADL62" s="18"/>
      <c r="ADM62" s="18"/>
      <c r="ADN62" s="18"/>
      <c r="ADO62" s="18"/>
      <c r="ADP62" s="18"/>
      <c r="ADQ62" s="18"/>
      <c r="ADR62" s="18"/>
      <c r="ADS62" s="18"/>
      <c r="ADT62" s="18"/>
      <c r="ADU62" s="18"/>
      <c r="ADV62" s="18"/>
      <c r="ADW62" s="18"/>
      <c r="ADX62" s="18"/>
      <c r="ADY62" s="18"/>
      <c r="ADZ62" s="18"/>
      <c r="AEA62" s="18"/>
      <c r="AEB62" s="18"/>
      <c r="AEC62" s="18"/>
      <c r="AED62" s="18"/>
      <c r="AEE62" s="18"/>
      <c r="AEF62" s="18"/>
      <c r="AEG62" s="18"/>
      <c r="AEH62" s="18"/>
      <c r="AEI62" s="18"/>
      <c r="AEJ62" s="18"/>
      <c r="AEK62" s="18"/>
      <c r="AEL62" s="18"/>
      <c r="AEM62" s="18"/>
      <c r="AEN62" s="18"/>
      <c r="AEO62" s="18"/>
      <c r="AEP62" s="18"/>
      <c r="AEQ62" s="18"/>
      <c r="AER62" s="18"/>
      <c r="AES62" s="18"/>
      <c r="AET62" s="18"/>
      <c r="AEU62" s="18"/>
      <c r="AEV62" s="18"/>
      <c r="AEW62" s="18"/>
      <c r="AEX62" s="18"/>
      <c r="AEY62" s="18"/>
      <c r="AEZ62" s="18"/>
      <c r="AFA62" s="18"/>
      <c r="AFB62" s="18"/>
      <c r="AFC62" s="18"/>
      <c r="AFD62" s="18"/>
      <c r="AFE62" s="18"/>
      <c r="AFF62" s="18"/>
      <c r="AFG62" s="18"/>
      <c r="AFH62" s="18"/>
      <c r="AFI62" s="18"/>
      <c r="AFJ62" s="18"/>
      <c r="AFK62" s="18"/>
      <c r="AFL62" s="18"/>
      <c r="AFM62" s="18"/>
      <c r="AFN62" s="18"/>
      <c r="AFO62" s="18"/>
      <c r="AFP62" s="18"/>
      <c r="AFQ62" s="18"/>
      <c r="AFR62" s="18"/>
      <c r="AFS62" s="18"/>
      <c r="AFT62" s="18"/>
      <c r="AFU62" s="18"/>
      <c r="AFV62" s="18"/>
      <c r="AFW62" s="18"/>
      <c r="AFX62" s="18"/>
      <c r="AFY62" s="18"/>
      <c r="AFZ62" s="18"/>
      <c r="AGA62" s="18"/>
      <c r="AGB62" s="18"/>
      <c r="AGC62" s="18"/>
      <c r="AGD62" s="18"/>
      <c r="AGE62" s="18"/>
      <c r="AGF62" s="18"/>
      <c r="AGG62" s="18"/>
      <c r="AGH62" s="18"/>
      <c r="AGI62" s="18"/>
      <c r="AGJ62" s="18"/>
      <c r="AGK62" s="18"/>
      <c r="AGL62" s="18"/>
      <c r="AGM62" s="18"/>
      <c r="AGN62" s="18"/>
      <c r="AGO62" s="18"/>
      <c r="AGP62" s="18"/>
      <c r="AGQ62" s="18"/>
      <c r="AGR62" s="18"/>
      <c r="AGS62" s="18"/>
      <c r="AGT62" s="18"/>
      <c r="AGU62" s="18"/>
      <c r="AGV62" s="18"/>
      <c r="AGW62" s="18"/>
      <c r="AGX62" s="18"/>
      <c r="AGY62" s="18"/>
      <c r="AGZ62" s="18"/>
      <c r="AHA62" s="18"/>
      <c r="AHB62" s="18"/>
      <c r="AHC62" s="18"/>
      <c r="AHD62" s="18"/>
      <c r="AHE62" s="18"/>
      <c r="AHF62" s="18"/>
      <c r="AHG62" s="18"/>
      <c r="AHH62" s="18"/>
      <c r="AHI62" s="18"/>
      <c r="AHJ62" s="18"/>
      <c r="AHK62" s="18"/>
      <c r="AHL62" s="18"/>
      <c r="AHM62" s="18"/>
      <c r="AHN62" s="18"/>
      <c r="AHO62" s="18"/>
      <c r="AHP62" s="18"/>
      <c r="AHQ62" s="18"/>
      <c r="AHR62" s="18"/>
      <c r="AHS62" s="18"/>
      <c r="AHT62" s="18"/>
      <c r="AHU62" s="18"/>
      <c r="AHV62" s="18"/>
      <c r="AHW62" s="18"/>
      <c r="AHX62" s="18"/>
      <c r="AHY62" s="18"/>
      <c r="AHZ62" s="18"/>
      <c r="AIA62" s="18"/>
      <c r="AIB62" s="18"/>
      <c r="AIC62" s="18"/>
      <c r="AID62" s="18"/>
      <c r="AIE62" s="18"/>
      <c r="AIF62" s="18"/>
      <c r="AIG62" s="18"/>
      <c r="AIH62" s="18"/>
      <c r="AII62" s="18"/>
      <c r="AIJ62" s="18"/>
      <c r="AIK62" s="18"/>
      <c r="AIL62" s="18"/>
      <c r="AIM62" s="18"/>
      <c r="AIN62" s="18"/>
      <c r="AIO62" s="18"/>
      <c r="AIP62" s="18"/>
      <c r="AIQ62" s="18"/>
      <c r="AIR62" s="18"/>
      <c r="AIS62" s="18"/>
      <c r="AIT62" s="18"/>
      <c r="AIU62" s="18"/>
      <c r="AIV62" s="18"/>
      <c r="AIW62" s="18"/>
      <c r="AIX62" s="18"/>
      <c r="AIY62" s="18"/>
      <c r="AIZ62" s="18"/>
      <c r="AJA62" s="18"/>
      <c r="AJB62" s="18"/>
      <c r="AJC62" s="18"/>
      <c r="AJD62" s="18"/>
      <c r="AJE62" s="18"/>
      <c r="AJF62" s="18"/>
      <c r="AJG62" s="18"/>
      <c r="AJH62" s="18"/>
      <c r="AJI62" s="18"/>
      <c r="AJJ62" s="18"/>
      <c r="AJK62" s="18"/>
      <c r="AJL62" s="18"/>
      <c r="AJM62" s="18"/>
      <c r="AJN62" s="18"/>
      <c r="AJO62" s="18"/>
      <c r="AJP62" s="18"/>
      <c r="AJQ62" s="18"/>
      <c r="AJR62" s="18"/>
      <c r="AJS62" s="18"/>
      <c r="AJT62" s="18"/>
      <c r="AJU62" s="18"/>
      <c r="AJV62" s="18"/>
      <c r="AJW62" s="18"/>
      <c r="AJX62" s="18"/>
      <c r="AJY62" s="18"/>
      <c r="AJZ62" s="18"/>
      <c r="AKA62" s="18"/>
      <c r="AKB62" s="18"/>
      <c r="AKC62" s="18"/>
      <c r="AKD62" s="18"/>
      <c r="AKE62" s="18"/>
      <c r="AKF62" s="18"/>
      <c r="AKG62" s="18"/>
      <c r="AKH62" s="18"/>
      <c r="AKI62" s="18"/>
      <c r="AKJ62" s="18"/>
      <c r="AKK62" s="18"/>
      <c r="AKL62" s="18"/>
      <c r="AKM62" s="18"/>
      <c r="AKN62" s="18"/>
      <c r="AKO62" s="18"/>
      <c r="AKP62" s="18"/>
      <c r="AKQ62" s="18"/>
      <c r="AKR62" s="18"/>
      <c r="AKS62" s="18"/>
      <c r="AKT62" s="18"/>
      <c r="AKU62" s="18"/>
      <c r="AKV62" s="18"/>
      <c r="AKW62" s="18"/>
      <c r="AKX62" s="18"/>
      <c r="AKY62" s="18"/>
      <c r="AKZ62" s="18"/>
      <c r="ALA62" s="18"/>
      <c r="ALB62" s="18"/>
      <c r="ALC62" s="18"/>
      <c r="ALD62" s="18"/>
      <c r="ALE62" s="18"/>
      <c r="ALF62" s="18"/>
      <c r="ALG62" s="18"/>
      <c r="ALH62" s="18"/>
      <c r="ALI62" s="18"/>
      <c r="ALJ62" s="18"/>
      <c r="ALK62" s="18"/>
      <c r="ALL62" s="18"/>
      <c r="ALM62" s="18"/>
      <c r="ALN62" s="18"/>
      <c r="ALO62" s="18"/>
      <c r="ALP62" s="18"/>
      <c r="ALQ62" s="18"/>
      <c r="ALR62" s="18"/>
      <c r="ALS62" s="18"/>
      <c r="ALT62" s="18"/>
      <c r="ALU62" s="18"/>
      <c r="ALV62" s="18"/>
      <c r="ALW62" s="18"/>
      <c r="ALX62" s="18"/>
      <c r="ALY62" s="18"/>
      <c r="ALZ62" s="18"/>
      <c r="AMA62" s="18"/>
      <c r="AMB62" s="18"/>
      <c r="AMC62" s="18"/>
      <c r="AMD62" s="18"/>
      <c r="AME62" s="18"/>
      <c r="AMF62" s="18"/>
      <c r="AMG62" s="18"/>
      <c r="AMH62" s="18"/>
      <c r="AMI62" s="18"/>
      <c r="AMJ62" s="18"/>
      <c r="AMK62" s="18"/>
      <c r="AML62" s="18"/>
      <c r="AMM62" s="18"/>
      <c r="AMN62" s="18"/>
      <c r="AMO62" s="18"/>
      <c r="AMP62" s="18"/>
      <c r="AMQ62" s="18"/>
      <c r="AMR62" s="18"/>
      <c r="AMS62" s="18"/>
      <c r="AMT62" s="18"/>
      <c r="AMU62" s="18"/>
      <c r="AMV62" s="18"/>
      <c r="AMW62" s="18"/>
      <c r="AMX62" s="18"/>
      <c r="AMY62" s="18"/>
      <c r="AMZ62" s="18"/>
      <c r="ANA62" s="18"/>
      <c r="ANB62" s="18"/>
      <c r="ANC62" s="18"/>
      <c r="AND62" s="18"/>
      <c r="ANE62" s="18"/>
      <c r="ANF62" s="18"/>
      <c r="ANG62" s="18"/>
      <c r="ANH62" s="18"/>
      <c r="ANI62" s="18"/>
      <c r="ANJ62" s="18"/>
      <c r="ANK62" s="18"/>
      <c r="ANL62" s="18"/>
      <c r="ANM62" s="18"/>
      <c r="ANN62" s="18"/>
      <c r="ANO62" s="18"/>
      <c r="ANP62" s="18"/>
      <c r="ANQ62" s="18"/>
      <c r="ANR62" s="18"/>
      <c r="ANS62" s="18"/>
      <c r="ANT62" s="18"/>
      <c r="ANU62" s="18"/>
      <c r="ANV62" s="18"/>
      <c r="ANW62" s="18"/>
      <c r="ANX62" s="18"/>
      <c r="ANY62" s="18"/>
      <c r="ANZ62" s="18"/>
      <c r="AOA62" s="18"/>
      <c r="AOB62" s="18"/>
      <c r="AOC62" s="18"/>
      <c r="AOD62" s="18"/>
      <c r="AOE62" s="18"/>
      <c r="AOF62" s="18"/>
      <c r="AOG62" s="18"/>
      <c r="AOH62" s="18"/>
      <c r="AOI62" s="18"/>
      <c r="AOJ62" s="18"/>
      <c r="AOK62" s="18"/>
      <c r="AOL62" s="18"/>
      <c r="AOM62" s="18"/>
      <c r="AON62" s="18"/>
      <c r="AOO62" s="18"/>
      <c r="AOP62" s="18"/>
      <c r="AOQ62" s="18"/>
      <c r="AOR62" s="18"/>
      <c r="AOS62" s="18"/>
      <c r="AOT62" s="18"/>
      <c r="AOU62" s="18"/>
      <c r="AOV62" s="18"/>
      <c r="AOW62" s="18"/>
      <c r="AOX62" s="18"/>
      <c r="AOY62" s="18"/>
      <c r="AOZ62" s="18"/>
      <c r="APA62" s="18"/>
      <c r="APB62" s="18"/>
      <c r="APC62" s="18"/>
      <c r="APD62" s="18"/>
      <c r="APE62" s="18"/>
      <c r="APF62" s="18"/>
      <c r="APG62" s="18"/>
      <c r="APH62" s="18"/>
      <c r="API62" s="18"/>
      <c r="APJ62" s="18"/>
      <c r="APK62" s="18"/>
      <c r="APL62" s="18"/>
      <c r="APM62" s="18"/>
      <c r="APN62" s="18"/>
      <c r="APO62" s="18"/>
      <c r="APP62" s="18"/>
      <c r="APQ62" s="18"/>
      <c r="APR62" s="18"/>
      <c r="APS62" s="18"/>
      <c r="APT62" s="18"/>
      <c r="APU62" s="18"/>
      <c r="APV62" s="18"/>
      <c r="APW62" s="18"/>
      <c r="APX62" s="18"/>
      <c r="APY62" s="18"/>
      <c r="APZ62" s="18"/>
      <c r="AQA62" s="18"/>
      <c r="AQB62" s="18"/>
      <c r="AQC62" s="18"/>
      <c r="AQD62" s="18"/>
      <c r="AQE62" s="18"/>
      <c r="AQF62" s="18"/>
      <c r="AQG62" s="18"/>
      <c r="AQH62" s="18"/>
      <c r="AQI62" s="18"/>
      <c r="AQJ62" s="18"/>
      <c r="AQK62" s="18"/>
      <c r="AQL62" s="18"/>
      <c r="AQM62" s="18"/>
      <c r="AQN62" s="18"/>
      <c r="AQO62" s="18"/>
      <c r="AQP62" s="18"/>
      <c r="AQQ62" s="18"/>
      <c r="AQR62" s="18"/>
      <c r="AQS62" s="18"/>
      <c r="AQT62" s="18"/>
      <c r="AQU62" s="18"/>
      <c r="AQV62" s="18"/>
      <c r="AQW62" s="18"/>
      <c r="AQX62" s="18"/>
      <c r="AQY62" s="18"/>
      <c r="AQZ62" s="18"/>
      <c r="ARA62" s="18"/>
      <c r="ARB62" s="18"/>
      <c r="ARC62" s="18"/>
      <c r="ARD62" s="18"/>
      <c r="ARE62" s="18"/>
      <c r="ARF62" s="18"/>
      <c r="ARG62" s="18"/>
      <c r="ARH62" s="18"/>
      <c r="ARI62" s="18"/>
      <c r="ARJ62" s="18"/>
      <c r="ARK62" s="18"/>
      <c r="ARL62" s="18"/>
      <c r="ARM62" s="18"/>
      <c r="ARN62" s="18"/>
      <c r="ARO62" s="18"/>
      <c r="ARP62" s="18"/>
      <c r="ARQ62" s="18"/>
      <c r="ARR62" s="18"/>
      <c r="ARS62" s="18"/>
      <c r="ART62" s="18"/>
      <c r="ARU62" s="18"/>
      <c r="ARV62" s="18"/>
      <c r="ARW62" s="18"/>
      <c r="ARX62" s="18"/>
      <c r="ARY62" s="18"/>
      <c r="ARZ62" s="18"/>
      <c r="ASA62" s="18"/>
      <c r="ASB62" s="18"/>
      <c r="ASC62" s="18"/>
      <c r="ASD62" s="18"/>
      <c r="ASE62" s="18"/>
      <c r="ASF62" s="18"/>
      <c r="ASG62" s="18"/>
      <c r="ASH62" s="18"/>
      <c r="ASI62" s="18"/>
      <c r="ASJ62" s="18"/>
      <c r="ASK62" s="18"/>
      <c r="ASL62" s="18"/>
      <c r="ASM62" s="18"/>
      <c r="ASN62" s="18"/>
      <c r="ASO62" s="18"/>
      <c r="ASP62" s="18"/>
      <c r="ASQ62" s="18"/>
      <c r="ASR62" s="18"/>
      <c r="ASS62" s="18"/>
      <c r="AST62" s="18"/>
      <c r="ASU62" s="18"/>
      <c r="ASV62" s="18"/>
      <c r="ASW62" s="18"/>
      <c r="ASX62" s="18"/>
      <c r="ASY62" s="18"/>
      <c r="ASZ62" s="18"/>
      <c r="ATA62" s="18"/>
      <c r="ATB62" s="18"/>
      <c r="ATC62" s="18"/>
      <c r="ATD62" s="18"/>
      <c r="ATE62" s="18"/>
      <c r="ATF62" s="18"/>
      <c r="ATG62" s="18"/>
      <c r="ATH62" s="18"/>
      <c r="ATI62" s="18"/>
      <c r="ATJ62" s="18"/>
      <c r="ATK62" s="18"/>
      <c r="ATL62" s="18"/>
      <c r="ATM62" s="18"/>
      <c r="ATN62" s="18"/>
      <c r="ATO62" s="18"/>
      <c r="ATP62" s="18"/>
      <c r="ATQ62" s="18"/>
      <c r="ATR62" s="18"/>
      <c r="ATS62" s="18"/>
      <c r="ATT62" s="18"/>
      <c r="ATU62" s="18"/>
      <c r="ATV62" s="18"/>
      <c r="ATW62" s="18"/>
      <c r="ATX62" s="18"/>
      <c r="ATY62" s="18"/>
      <c r="ATZ62" s="18"/>
      <c r="AUA62" s="18"/>
      <c r="AUB62" s="18"/>
      <c r="AUC62" s="18"/>
      <c r="AUD62" s="18"/>
      <c r="AUE62" s="18"/>
      <c r="AUF62" s="18"/>
      <c r="AUG62" s="18"/>
      <c r="AUH62" s="18"/>
      <c r="AUI62" s="18"/>
      <c r="AUJ62" s="18"/>
      <c r="AUK62" s="18"/>
      <c r="AUL62" s="18"/>
      <c r="AUM62" s="18"/>
      <c r="AUN62" s="18"/>
      <c r="AUO62" s="18"/>
      <c r="AUP62" s="18"/>
      <c r="AUQ62" s="18"/>
      <c r="AUR62" s="18"/>
      <c r="AUS62" s="18"/>
      <c r="AUT62" s="18"/>
      <c r="AUU62" s="18"/>
      <c r="AUV62" s="18"/>
      <c r="AUW62" s="18"/>
      <c r="AUX62" s="18"/>
      <c r="AUY62" s="18"/>
      <c r="AUZ62" s="18"/>
      <c r="AVA62" s="18"/>
      <c r="AVB62" s="18"/>
      <c r="AVC62" s="18"/>
      <c r="AVD62" s="18"/>
      <c r="AVE62" s="18"/>
      <c r="AVF62" s="18"/>
      <c r="AVG62" s="18"/>
      <c r="AVH62" s="18"/>
      <c r="AVI62" s="18"/>
      <c r="AVJ62" s="18"/>
      <c r="AVK62" s="18"/>
      <c r="AVL62" s="18"/>
      <c r="AVM62" s="18"/>
      <c r="AVN62" s="18"/>
      <c r="AVO62" s="18"/>
      <c r="AVP62" s="18"/>
      <c r="AVQ62" s="18"/>
      <c r="AVR62" s="18"/>
      <c r="AVS62" s="18"/>
      <c r="AVT62" s="18"/>
      <c r="AVU62" s="18"/>
      <c r="AVV62" s="18"/>
      <c r="AVW62" s="18"/>
      <c r="AVX62" s="18"/>
      <c r="AVY62" s="18"/>
      <c r="AVZ62" s="18"/>
      <c r="AWA62" s="18"/>
      <c r="AWB62" s="18"/>
      <c r="AWC62" s="18"/>
      <c r="AWD62" s="18"/>
      <c r="AWE62" s="18"/>
      <c r="AWF62" s="18"/>
      <c r="AWG62" s="18"/>
      <c r="AWH62" s="18"/>
      <c r="AWI62" s="18"/>
      <c r="AWJ62" s="18"/>
      <c r="AWK62" s="18"/>
      <c r="AWL62" s="18"/>
      <c r="AWM62" s="18"/>
      <c r="AWN62" s="18"/>
      <c r="AWO62" s="18"/>
      <c r="AWP62" s="18"/>
      <c r="AWQ62" s="18"/>
      <c r="AWR62" s="18"/>
      <c r="AWS62" s="18"/>
      <c r="AWT62" s="18"/>
      <c r="AWU62" s="18"/>
      <c r="AWV62" s="18"/>
      <c r="AWW62" s="18"/>
      <c r="AWX62" s="18"/>
      <c r="AWY62" s="18"/>
      <c r="AWZ62" s="18"/>
      <c r="AXA62" s="18"/>
      <c r="AXB62" s="18"/>
      <c r="AXC62" s="18"/>
      <c r="AXD62" s="18"/>
      <c r="AXE62" s="18"/>
      <c r="AXF62" s="18"/>
      <c r="AXG62" s="18"/>
      <c r="AXH62" s="18"/>
      <c r="AXI62" s="18"/>
      <c r="AXJ62" s="18"/>
      <c r="AXK62" s="18"/>
      <c r="AXL62" s="18"/>
      <c r="AXM62" s="18"/>
      <c r="AXN62" s="18"/>
      <c r="AXO62" s="18"/>
      <c r="AXP62" s="18"/>
      <c r="AXQ62" s="18"/>
      <c r="AXR62" s="18"/>
      <c r="AXS62" s="18"/>
      <c r="AXT62" s="18"/>
      <c r="AXU62" s="18"/>
      <c r="AXV62" s="18"/>
      <c r="AXW62" s="18"/>
      <c r="AXX62" s="18"/>
      <c r="AXY62" s="18"/>
      <c r="AXZ62" s="18"/>
      <c r="AYA62" s="18"/>
      <c r="AYB62" s="18"/>
      <c r="AYC62" s="18"/>
      <c r="AYD62" s="18"/>
      <c r="AYE62" s="18"/>
      <c r="AYF62" s="18"/>
      <c r="AYG62" s="18"/>
      <c r="AYH62" s="18"/>
      <c r="AYI62" s="18"/>
      <c r="AYJ62" s="18"/>
      <c r="AYK62" s="18"/>
      <c r="AYL62" s="18"/>
      <c r="AYM62" s="18"/>
      <c r="AYN62" s="18"/>
      <c r="AYO62" s="18"/>
      <c r="AYP62" s="18"/>
      <c r="AYQ62" s="18"/>
      <c r="AYR62" s="18"/>
      <c r="AYS62" s="18"/>
      <c r="AYT62" s="18"/>
      <c r="AYU62" s="18"/>
      <c r="AYV62" s="18"/>
      <c r="AYW62" s="18"/>
      <c r="AYX62" s="18"/>
      <c r="AYY62" s="18"/>
      <c r="AYZ62" s="18"/>
      <c r="AZA62" s="18"/>
      <c r="AZB62" s="18"/>
      <c r="AZC62" s="18"/>
      <c r="AZD62" s="18"/>
      <c r="AZE62" s="18"/>
      <c r="AZF62" s="18"/>
      <c r="AZG62" s="18"/>
      <c r="AZH62" s="18"/>
      <c r="AZI62" s="18"/>
      <c r="AZJ62" s="18"/>
      <c r="AZK62" s="18"/>
      <c r="AZL62" s="18"/>
      <c r="AZM62" s="18"/>
      <c r="AZN62" s="18"/>
      <c r="AZO62" s="18"/>
      <c r="AZP62" s="18"/>
      <c r="AZQ62" s="18"/>
      <c r="AZR62" s="18"/>
      <c r="AZS62" s="18"/>
      <c r="AZT62" s="18"/>
      <c r="AZU62" s="18"/>
      <c r="AZV62" s="18"/>
      <c r="AZW62" s="18"/>
      <c r="AZX62" s="18"/>
      <c r="AZY62" s="18"/>
      <c r="AZZ62" s="18"/>
      <c r="BAA62" s="18"/>
      <c r="BAB62" s="18"/>
      <c r="BAC62" s="18"/>
      <c r="BAD62" s="18"/>
      <c r="BAE62" s="18"/>
      <c r="BAF62" s="18"/>
      <c r="BAG62" s="18"/>
      <c r="BAH62" s="18"/>
      <c r="BAI62" s="18"/>
      <c r="BAJ62" s="18"/>
      <c r="BAK62" s="18"/>
      <c r="BAL62" s="18"/>
      <c r="BAM62" s="18"/>
      <c r="BAN62" s="18"/>
      <c r="BAO62" s="18"/>
      <c r="BAP62" s="18"/>
      <c r="BAQ62" s="18"/>
      <c r="BAR62" s="18"/>
      <c r="BAS62" s="18"/>
      <c r="BAT62" s="18"/>
      <c r="BAU62" s="18"/>
      <c r="BAV62" s="18"/>
      <c r="BAW62" s="18"/>
      <c r="BAX62" s="18"/>
      <c r="BAY62" s="18"/>
      <c r="BAZ62" s="18"/>
      <c r="BBA62" s="18"/>
      <c r="BBB62" s="18"/>
      <c r="BBC62" s="18"/>
      <c r="BBD62" s="18"/>
      <c r="BBE62" s="18"/>
      <c r="BBF62" s="18"/>
      <c r="BBG62" s="18"/>
      <c r="BBH62" s="18"/>
      <c r="BBI62" s="18"/>
      <c r="BBJ62" s="18"/>
      <c r="BBK62" s="18"/>
      <c r="BBL62" s="18"/>
      <c r="BBM62" s="18"/>
      <c r="BBN62" s="18"/>
      <c r="BBO62" s="18"/>
      <c r="BBP62" s="18"/>
      <c r="BBQ62" s="18"/>
      <c r="BBR62" s="18"/>
      <c r="BBS62" s="18"/>
      <c r="BBT62" s="18"/>
      <c r="BBU62" s="18"/>
      <c r="BBV62" s="18"/>
      <c r="BBW62" s="18"/>
      <c r="BBX62" s="18"/>
      <c r="BBY62" s="18"/>
      <c r="BBZ62" s="18"/>
      <c r="BCA62" s="18"/>
      <c r="BCB62" s="18"/>
      <c r="BCC62" s="18"/>
      <c r="BCD62" s="18"/>
      <c r="BCE62" s="18"/>
      <c r="BCF62" s="18"/>
      <c r="BCG62" s="18"/>
      <c r="BCH62" s="18"/>
      <c r="BCI62" s="18"/>
      <c r="BCJ62" s="18"/>
      <c r="BCK62" s="18"/>
      <c r="BCL62" s="18"/>
      <c r="BCM62" s="18"/>
      <c r="BCN62" s="18"/>
      <c r="BCO62" s="18"/>
      <c r="BCP62" s="18"/>
      <c r="BCQ62" s="18"/>
      <c r="BCR62" s="18"/>
      <c r="BCS62" s="18"/>
      <c r="BCT62" s="18"/>
      <c r="BCU62" s="18"/>
      <c r="BCV62" s="18"/>
      <c r="BCW62" s="18"/>
      <c r="BCX62" s="18"/>
      <c r="BCY62" s="18"/>
      <c r="BCZ62" s="18"/>
      <c r="BDA62" s="18"/>
      <c r="BDB62" s="18"/>
      <c r="BDC62" s="18"/>
      <c r="BDD62" s="18"/>
      <c r="BDE62" s="18"/>
      <c r="BDF62" s="18"/>
      <c r="BDG62" s="18"/>
      <c r="BDH62" s="18"/>
      <c r="BDI62" s="18"/>
      <c r="BDJ62" s="18"/>
      <c r="BDK62" s="18"/>
      <c r="BDL62" s="18"/>
      <c r="BDM62" s="18"/>
      <c r="BDN62" s="18"/>
      <c r="BDO62" s="18"/>
      <c r="BDP62" s="18"/>
      <c r="BDQ62" s="18"/>
      <c r="BDR62" s="18"/>
      <c r="BDS62" s="18"/>
      <c r="BDT62" s="18"/>
      <c r="BDU62" s="18"/>
      <c r="BDV62" s="18"/>
      <c r="BDW62" s="18"/>
      <c r="BDX62" s="18"/>
      <c r="BDY62" s="18"/>
      <c r="BDZ62" s="18"/>
      <c r="BEA62" s="18"/>
      <c r="BEB62" s="18"/>
      <c r="BEC62" s="18"/>
      <c r="BED62" s="18"/>
      <c r="BEE62" s="18"/>
      <c r="BEF62" s="18"/>
      <c r="BEG62" s="18"/>
      <c r="BEH62" s="18"/>
      <c r="BEI62" s="18"/>
      <c r="BEJ62" s="18"/>
      <c r="BEK62" s="18"/>
      <c r="BEL62" s="18"/>
      <c r="BEM62" s="18"/>
      <c r="BEN62" s="18"/>
      <c r="BEO62" s="18"/>
      <c r="BEP62" s="18"/>
      <c r="BEQ62" s="18"/>
      <c r="BER62" s="18"/>
      <c r="BES62" s="18"/>
      <c r="BET62" s="18"/>
      <c r="BEU62" s="18"/>
      <c r="BEV62" s="18"/>
      <c r="BEW62" s="18"/>
      <c r="BEX62" s="18"/>
      <c r="BEY62" s="18"/>
      <c r="BEZ62" s="18"/>
      <c r="BFA62" s="18"/>
      <c r="BFB62" s="18"/>
      <c r="BFC62" s="18"/>
      <c r="BFD62" s="18"/>
      <c r="BFE62" s="18"/>
      <c r="BFF62" s="18"/>
      <c r="BFG62" s="18"/>
      <c r="BFH62" s="18"/>
      <c r="BFI62" s="18"/>
      <c r="BFJ62" s="18"/>
      <c r="BFK62" s="18"/>
      <c r="BFL62" s="18"/>
      <c r="BFM62" s="18"/>
      <c r="BFN62" s="18"/>
      <c r="BFO62" s="18"/>
      <c r="BFP62" s="18"/>
      <c r="BFQ62" s="18"/>
      <c r="BFR62" s="18"/>
      <c r="BFS62" s="18"/>
      <c r="BFT62" s="18"/>
      <c r="BFU62" s="18"/>
      <c r="BFV62" s="18"/>
      <c r="BFW62" s="18"/>
      <c r="BFX62" s="18"/>
      <c r="BFY62" s="18"/>
      <c r="BFZ62" s="18"/>
      <c r="BGA62" s="18"/>
      <c r="BGB62" s="18"/>
      <c r="BGC62" s="18"/>
      <c r="BGD62" s="18"/>
      <c r="BGE62" s="18"/>
      <c r="BGF62" s="18"/>
      <c r="BGG62" s="18"/>
      <c r="BGH62" s="18"/>
      <c r="BGI62" s="18"/>
      <c r="BGJ62" s="18"/>
      <c r="BGK62" s="18"/>
      <c r="BGL62" s="18"/>
      <c r="BGM62" s="18"/>
      <c r="BGN62" s="18"/>
      <c r="BGO62" s="18"/>
      <c r="BGP62" s="18"/>
      <c r="BGQ62" s="18"/>
      <c r="BGR62" s="18"/>
      <c r="BGS62" s="18"/>
      <c r="BGT62" s="18"/>
      <c r="BGU62" s="18"/>
      <c r="BGV62" s="18"/>
      <c r="BGW62" s="18"/>
      <c r="BGX62" s="18"/>
      <c r="BGY62" s="18"/>
      <c r="BGZ62" s="18"/>
      <c r="BHA62" s="18"/>
      <c r="BHB62" s="18"/>
      <c r="BHC62" s="18"/>
      <c r="BHD62" s="18"/>
      <c r="BHE62" s="18"/>
      <c r="BHF62" s="18"/>
      <c r="BHG62" s="18"/>
      <c r="BHH62" s="18"/>
      <c r="BHI62" s="18"/>
      <c r="BHJ62" s="18"/>
      <c r="BHK62" s="18"/>
      <c r="BHL62" s="18"/>
      <c r="BHM62" s="18"/>
      <c r="BHN62" s="18"/>
      <c r="BHO62" s="18"/>
      <c r="BHP62" s="18"/>
      <c r="BHQ62" s="18"/>
      <c r="BHR62" s="18"/>
      <c r="BHS62" s="18"/>
      <c r="BHT62" s="18"/>
      <c r="BHU62" s="18"/>
      <c r="BHV62" s="18"/>
      <c r="BHW62" s="18"/>
      <c r="BHX62" s="18"/>
      <c r="BHY62" s="18"/>
      <c r="BHZ62" s="18"/>
      <c r="BIA62" s="18"/>
      <c r="BIB62" s="18"/>
      <c r="BIC62" s="18"/>
      <c r="BID62" s="18"/>
      <c r="BIE62" s="18"/>
      <c r="BIF62" s="18"/>
      <c r="BIG62" s="18"/>
      <c r="BIH62" s="18"/>
      <c r="BII62" s="18"/>
      <c r="BIJ62" s="18"/>
      <c r="BIK62" s="18"/>
      <c r="BIL62" s="18"/>
      <c r="BIM62" s="18"/>
      <c r="BIN62" s="18"/>
      <c r="BIO62" s="18"/>
      <c r="BIP62" s="18"/>
      <c r="BIQ62" s="18"/>
      <c r="BIR62" s="18"/>
      <c r="BIS62" s="18"/>
      <c r="BIT62" s="18"/>
      <c r="BIU62" s="18"/>
      <c r="BIV62" s="18"/>
      <c r="BIW62" s="18"/>
      <c r="BIX62" s="18"/>
      <c r="BIY62" s="18"/>
      <c r="BIZ62" s="18"/>
      <c r="BJA62" s="18"/>
      <c r="BJB62" s="18"/>
      <c r="BJC62" s="18"/>
      <c r="BJD62" s="18"/>
      <c r="BJE62" s="18"/>
      <c r="BJF62" s="18"/>
      <c r="BJG62" s="18"/>
      <c r="BJH62" s="18"/>
      <c r="BJI62" s="18"/>
      <c r="BJJ62" s="18"/>
      <c r="BJK62" s="18"/>
      <c r="BJL62" s="18"/>
      <c r="BJM62" s="18"/>
      <c r="BJN62" s="18"/>
      <c r="BJO62" s="18"/>
      <c r="BJP62" s="18"/>
      <c r="BJQ62" s="18"/>
      <c r="BJR62" s="18"/>
      <c r="BJS62" s="18"/>
      <c r="BJT62" s="18"/>
      <c r="BJU62" s="18"/>
      <c r="BJV62" s="18"/>
      <c r="BJW62" s="18"/>
      <c r="BJX62" s="18"/>
      <c r="BJY62" s="18"/>
      <c r="BJZ62" s="18"/>
      <c r="BKA62" s="18"/>
      <c r="BKB62" s="18"/>
      <c r="BKC62" s="18"/>
      <c r="BKD62" s="18"/>
      <c r="BKE62" s="18"/>
      <c r="BKF62" s="18"/>
      <c r="BKG62" s="18"/>
      <c r="BKH62" s="18"/>
      <c r="BKI62" s="18"/>
      <c r="BKJ62" s="18"/>
      <c r="BKK62" s="18"/>
      <c r="BKL62" s="18"/>
      <c r="BKM62" s="18"/>
      <c r="BKN62" s="18"/>
      <c r="BKO62" s="18"/>
      <c r="BKP62" s="18"/>
      <c r="BKQ62" s="18"/>
      <c r="BKR62" s="18"/>
      <c r="BKS62" s="18"/>
      <c r="BKT62" s="18"/>
      <c r="BKU62" s="18"/>
      <c r="BKV62" s="18"/>
      <c r="BKW62" s="18"/>
      <c r="BKX62" s="18"/>
      <c r="BKY62" s="18"/>
      <c r="BKZ62" s="18"/>
      <c r="BLA62" s="18"/>
      <c r="BLB62" s="18"/>
      <c r="BLC62" s="18"/>
      <c r="BLD62" s="18"/>
      <c r="BLE62" s="18"/>
      <c r="BLF62" s="18"/>
      <c r="BLG62" s="18"/>
      <c r="BLH62" s="18"/>
      <c r="BLI62" s="18"/>
      <c r="BLJ62" s="18"/>
      <c r="BLK62" s="18"/>
      <c r="BLL62" s="18"/>
      <c r="BLM62" s="18"/>
      <c r="BLN62" s="18"/>
      <c r="BLO62" s="18"/>
      <c r="BLP62" s="18"/>
      <c r="BLQ62" s="18"/>
      <c r="BLR62" s="18"/>
      <c r="BLS62" s="18"/>
      <c r="BLT62" s="18"/>
      <c r="BLU62" s="18"/>
      <c r="BLV62" s="18"/>
      <c r="BLW62" s="18"/>
      <c r="BLX62" s="18"/>
      <c r="BLY62" s="18"/>
      <c r="BLZ62" s="18"/>
      <c r="BMA62" s="18"/>
      <c r="BMB62" s="18"/>
      <c r="BMC62" s="18"/>
      <c r="BMD62" s="18"/>
      <c r="BME62" s="18"/>
      <c r="BMF62" s="18"/>
      <c r="BMG62" s="18"/>
      <c r="BMH62" s="18"/>
      <c r="BMI62" s="18"/>
      <c r="BMJ62" s="18"/>
      <c r="BMK62" s="18"/>
      <c r="BML62" s="18"/>
      <c r="BMM62" s="18"/>
      <c r="BMN62" s="18"/>
      <c r="BMO62" s="18"/>
      <c r="BMP62" s="18"/>
      <c r="BMQ62" s="18"/>
      <c r="BMR62" s="18"/>
      <c r="BMS62" s="18"/>
      <c r="BMT62" s="18"/>
      <c r="BMU62" s="18"/>
      <c r="BMV62" s="18"/>
      <c r="BMW62" s="18"/>
      <c r="BMX62" s="18"/>
      <c r="BMY62" s="18"/>
      <c r="BMZ62" s="18"/>
      <c r="BNA62" s="18"/>
      <c r="BNB62" s="18"/>
      <c r="BNC62" s="18"/>
      <c r="BND62" s="18"/>
      <c r="BNE62" s="18"/>
      <c r="BNF62" s="18"/>
      <c r="BNG62" s="18"/>
      <c r="BNH62" s="18"/>
      <c r="BNI62" s="18"/>
      <c r="BNJ62" s="18"/>
      <c r="BNK62" s="18"/>
      <c r="BNL62" s="18"/>
      <c r="BNM62" s="18"/>
      <c r="BNN62" s="18"/>
      <c r="BNO62" s="18"/>
      <c r="BNP62" s="18"/>
      <c r="BNQ62" s="18"/>
      <c r="BNR62" s="18"/>
      <c r="BNS62" s="18"/>
      <c r="BNT62" s="18"/>
      <c r="BNU62" s="18"/>
      <c r="BNV62" s="18"/>
      <c r="BNW62" s="18"/>
      <c r="BNX62" s="18"/>
      <c r="BNY62" s="18"/>
      <c r="BNZ62" s="18"/>
      <c r="BOA62" s="18"/>
      <c r="BOB62" s="18"/>
      <c r="BOC62" s="18"/>
      <c r="BOD62" s="18"/>
      <c r="BOE62" s="18"/>
      <c r="BOF62" s="18"/>
      <c r="BOG62" s="18"/>
      <c r="BOH62" s="18"/>
      <c r="BOI62" s="18"/>
      <c r="BOJ62" s="18"/>
      <c r="BOK62" s="18"/>
      <c r="BOL62" s="18"/>
      <c r="BOM62" s="18"/>
      <c r="BON62" s="18"/>
      <c r="BOO62" s="18"/>
      <c r="BOP62" s="18"/>
      <c r="BOQ62" s="18"/>
      <c r="BOR62" s="18"/>
      <c r="BOS62" s="18"/>
      <c r="BOT62" s="18"/>
      <c r="BOU62" s="18"/>
      <c r="BOV62" s="18"/>
      <c r="BOW62" s="18"/>
      <c r="BOX62" s="18"/>
      <c r="BOY62" s="18"/>
      <c r="BOZ62" s="18"/>
      <c r="BPA62" s="18"/>
      <c r="BPB62" s="18"/>
      <c r="BPC62" s="18"/>
      <c r="BPD62" s="18"/>
      <c r="BPE62" s="18"/>
      <c r="BPF62" s="18"/>
      <c r="BPG62" s="18"/>
      <c r="BPH62" s="18"/>
      <c r="BPI62" s="18"/>
      <c r="BPJ62" s="18"/>
      <c r="BPK62" s="18"/>
      <c r="BPL62" s="18"/>
      <c r="BPM62" s="18"/>
      <c r="BPN62" s="18"/>
      <c r="BPO62" s="18"/>
      <c r="BPP62" s="18"/>
      <c r="BPQ62" s="18"/>
      <c r="BPR62" s="18"/>
      <c r="BPS62" s="18"/>
      <c r="BPT62" s="18"/>
      <c r="BPU62" s="18"/>
      <c r="BPV62" s="18"/>
      <c r="BPW62" s="18"/>
      <c r="BPX62" s="18"/>
      <c r="BPY62" s="18"/>
      <c r="BPZ62" s="18"/>
      <c r="BQA62" s="18"/>
      <c r="BQB62" s="18"/>
      <c r="BQC62" s="18"/>
      <c r="BQD62" s="18"/>
      <c r="BQE62" s="18"/>
      <c r="BQF62" s="18"/>
      <c r="BQG62" s="18"/>
      <c r="BQH62" s="18"/>
      <c r="BQI62" s="18"/>
      <c r="BQJ62" s="18"/>
      <c r="BQK62" s="18"/>
      <c r="BQL62" s="18"/>
      <c r="BQM62" s="18"/>
      <c r="BQN62" s="18"/>
      <c r="BQO62" s="18"/>
      <c r="BQP62" s="18"/>
      <c r="BQQ62" s="18"/>
      <c r="BQR62" s="18"/>
      <c r="BQS62" s="18"/>
      <c r="BQT62" s="18"/>
      <c r="BQU62" s="18"/>
      <c r="BQV62" s="18"/>
      <c r="BQW62" s="18"/>
      <c r="BQX62" s="18"/>
      <c r="BQY62" s="18"/>
      <c r="BQZ62" s="18"/>
      <c r="BRA62" s="18"/>
      <c r="BRB62" s="18"/>
      <c r="BRC62" s="18"/>
      <c r="BRD62" s="18"/>
      <c r="BRE62" s="18"/>
      <c r="BRF62" s="18"/>
      <c r="BRG62" s="18"/>
      <c r="BRH62" s="18"/>
      <c r="BRI62" s="18"/>
      <c r="BRJ62" s="18"/>
      <c r="BRK62" s="18"/>
      <c r="BRL62" s="18"/>
      <c r="BRM62" s="18"/>
      <c r="BRN62" s="18"/>
      <c r="BRO62" s="18"/>
      <c r="BRP62" s="18"/>
      <c r="BRQ62" s="18"/>
      <c r="BRR62" s="18"/>
      <c r="BRS62" s="18"/>
      <c r="BRT62" s="18"/>
      <c r="BRU62" s="18"/>
      <c r="BRV62" s="18"/>
      <c r="BRW62" s="18"/>
      <c r="BRX62" s="18"/>
      <c r="BRY62" s="18"/>
      <c r="BRZ62" s="18"/>
      <c r="BSA62" s="18"/>
      <c r="BSB62" s="18"/>
      <c r="BSC62" s="18"/>
      <c r="BSD62" s="18"/>
      <c r="BSE62" s="18"/>
      <c r="BSF62" s="18"/>
      <c r="BSG62" s="18"/>
      <c r="BSH62" s="18"/>
      <c r="BSI62" s="18"/>
      <c r="BSJ62" s="18"/>
      <c r="BSK62" s="18"/>
      <c r="BSL62" s="18"/>
      <c r="BSM62" s="18"/>
      <c r="BSN62" s="18"/>
      <c r="BSO62" s="18"/>
      <c r="BSP62" s="18"/>
      <c r="BSQ62" s="18"/>
      <c r="BSR62" s="18"/>
      <c r="BSS62" s="18"/>
      <c r="BST62" s="18"/>
      <c r="BSU62" s="18"/>
      <c r="BSV62" s="18"/>
      <c r="BSW62" s="18"/>
      <c r="BSX62" s="18"/>
      <c r="BSY62" s="18"/>
      <c r="BSZ62" s="18"/>
      <c r="BTA62" s="18"/>
      <c r="BTB62" s="18"/>
      <c r="BTC62" s="18"/>
      <c r="BTD62" s="18"/>
      <c r="BTE62" s="18"/>
      <c r="BTF62" s="18"/>
      <c r="BTG62" s="18"/>
      <c r="BTH62" s="18"/>
      <c r="BTI62" s="18"/>
      <c r="BTJ62" s="18"/>
      <c r="BTK62" s="18"/>
      <c r="BTL62" s="18"/>
      <c r="BTM62" s="18"/>
      <c r="BTN62" s="18"/>
      <c r="BTO62" s="18"/>
      <c r="BTP62" s="18"/>
      <c r="BTQ62" s="18"/>
      <c r="BTR62" s="18"/>
      <c r="BTS62" s="18"/>
      <c r="BTT62" s="18"/>
      <c r="BTU62" s="18"/>
      <c r="BTV62" s="18"/>
      <c r="BTW62" s="18"/>
      <c r="BTX62" s="18"/>
      <c r="BTY62" s="18"/>
      <c r="BTZ62" s="18"/>
      <c r="BUA62" s="18"/>
      <c r="BUB62" s="18"/>
      <c r="BUC62" s="18"/>
      <c r="BUD62" s="18"/>
      <c r="BUE62" s="18"/>
      <c r="BUF62" s="18"/>
      <c r="BUG62" s="18"/>
      <c r="BUH62" s="18"/>
      <c r="BUI62" s="18"/>
      <c r="BUJ62" s="18"/>
      <c r="BUK62" s="18"/>
      <c r="BUL62" s="18"/>
      <c r="BUM62" s="18"/>
      <c r="BUN62" s="18"/>
      <c r="BUO62" s="18"/>
      <c r="BUP62" s="18"/>
      <c r="BUQ62" s="18"/>
      <c r="BUR62" s="18"/>
      <c r="BUS62" s="18"/>
      <c r="BUT62" s="18"/>
      <c r="BUU62" s="18"/>
      <c r="BUV62" s="18"/>
      <c r="BUW62" s="18"/>
      <c r="BUX62" s="18"/>
      <c r="BUY62" s="18"/>
      <c r="BUZ62" s="18"/>
      <c r="BVA62" s="18"/>
      <c r="BVB62" s="18"/>
      <c r="BVC62" s="18"/>
      <c r="BVD62" s="18"/>
      <c r="BVE62" s="18"/>
      <c r="BVF62" s="18"/>
      <c r="BVG62" s="18"/>
      <c r="BVH62" s="18"/>
      <c r="BVI62" s="18"/>
      <c r="BVJ62" s="18"/>
      <c r="BVK62" s="18"/>
      <c r="BVL62" s="18"/>
      <c r="BVM62" s="18"/>
      <c r="BVN62" s="18"/>
      <c r="BVO62" s="18"/>
      <c r="BVP62" s="18"/>
      <c r="BVQ62" s="18"/>
      <c r="BVR62" s="18"/>
      <c r="BVS62" s="18"/>
      <c r="BVT62" s="18"/>
      <c r="BVU62" s="18"/>
      <c r="BVV62" s="18"/>
      <c r="BVW62" s="18"/>
      <c r="BVX62" s="18"/>
      <c r="BVY62" s="18"/>
      <c r="BVZ62" s="18"/>
      <c r="BWA62" s="18"/>
      <c r="BWB62" s="18"/>
      <c r="BWC62" s="18"/>
      <c r="BWD62" s="18"/>
      <c r="BWE62" s="18"/>
      <c r="BWF62" s="18"/>
      <c r="BWG62" s="18"/>
      <c r="BWH62" s="18"/>
      <c r="BWI62" s="18"/>
      <c r="BWJ62" s="18"/>
      <c r="BWK62" s="18"/>
      <c r="BWL62" s="18"/>
      <c r="BWM62" s="18"/>
      <c r="BWN62" s="18"/>
      <c r="BWO62" s="18"/>
      <c r="BWP62" s="18"/>
      <c r="BWQ62" s="18"/>
      <c r="BWR62" s="18"/>
      <c r="BWS62" s="18"/>
      <c r="BWT62" s="18"/>
      <c r="BWU62" s="18"/>
      <c r="BWV62" s="18"/>
      <c r="BWW62" s="18"/>
      <c r="BWX62" s="18"/>
      <c r="BWY62" s="18"/>
      <c r="BWZ62" s="18"/>
      <c r="BXA62" s="18"/>
      <c r="BXB62" s="18"/>
      <c r="BXC62" s="18"/>
      <c r="BXD62" s="18"/>
      <c r="BXE62" s="18"/>
      <c r="BXF62" s="18"/>
      <c r="BXG62" s="18"/>
      <c r="BXH62" s="18"/>
      <c r="BXI62" s="18"/>
      <c r="BXJ62" s="18"/>
      <c r="BXK62" s="18"/>
      <c r="BXL62" s="18"/>
      <c r="BXM62" s="18"/>
      <c r="BXN62" s="18"/>
      <c r="BXO62" s="18"/>
      <c r="BXP62" s="18"/>
      <c r="BXQ62" s="18"/>
      <c r="BXR62" s="18"/>
      <c r="BXS62" s="18"/>
      <c r="BXT62" s="18"/>
      <c r="BXU62" s="18"/>
      <c r="BXV62" s="18"/>
      <c r="BXW62" s="18"/>
      <c r="BXX62" s="18"/>
      <c r="BXY62" s="18"/>
      <c r="BXZ62" s="18"/>
      <c r="BYA62" s="18"/>
      <c r="BYB62" s="18"/>
      <c r="BYC62" s="18"/>
      <c r="BYD62" s="18"/>
      <c r="BYE62" s="18"/>
      <c r="BYF62" s="18"/>
      <c r="BYG62" s="18"/>
      <c r="BYH62" s="18"/>
      <c r="BYI62" s="18"/>
      <c r="BYJ62" s="18"/>
      <c r="BYK62" s="18"/>
      <c r="BYL62" s="18"/>
      <c r="BYM62" s="18"/>
      <c r="BYN62" s="18"/>
      <c r="BYO62" s="18"/>
      <c r="BYP62" s="18"/>
      <c r="BYQ62" s="18"/>
      <c r="BYR62" s="18"/>
      <c r="BYS62" s="18"/>
      <c r="BYT62" s="18"/>
      <c r="BYU62" s="18"/>
      <c r="BYV62" s="18"/>
      <c r="BYW62" s="18"/>
      <c r="BYX62" s="18"/>
      <c r="BYY62" s="18"/>
      <c r="BYZ62" s="18"/>
      <c r="BZA62" s="18"/>
      <c r="BZB62" s="18"/>
      <c r="BZC62" s="18"/>
      <c r="BZD62" s="18"/>
      <c r="BZE62" s="18"/>
      <c r="BZF62" s="18"/>
      <c r="BZG62" s="18"/>
      <c r="BZH62" s="18"/>
      <c r="BZI62" s="18"/>
      <c r="BZJ62" s="18"/>
      <c r="BZK62" s="18"/>
      <c r="BZL62" s="18"/>
      <c r="BZM62" s="18"/>
      <c r="BZN62" s="18"/>
      <c r="BZO62" s="18"/>
      <c r="BZP62" s="18"/>
      <c r="BZQ62" s="18"/>
      <c r="BZR62" s="18"/>
      <c r="BZS62" s="18"/>
      <c r="BZT62" s="18"/>
      <c r="BZU62" s="18"/>
      <c r="BZV62" s="18"/>
      <c r="BZW62" s="18"/>
      <c r="BZX62" s="18"/>
      <c r="BZY62" s="18"/>
      <c r="BZZ62" s="18"/>
      <c r="CAA62" s="18"/>
      <c r="CAB62" s="18"/>
      <c r="CAC62" s="18"/>
      <c r="CAD62" s="18"/>
      <c r="CAE62" s="18"/>
      <c r="CAF62" s="18"/>
      <c r="CAG62" s="18"/>
      <c r="CAH62" s="18"/>
      <c r="CAI62" s="18"/>
      <c r="CAJ62" s="18"/>
      <c r="CAK62" s="18"/>
      <c r="CAL62" s="18"/>
      <c r="CAM62" s="18"/>
      <c r="CAN62" s="18"/>
      <c r="CAO62" s="18"/>
      <c r="CAP62" s="18"/>
      <c r="CAQ62" s="18"/>
      <c r="CAR62" s="18"/>
      <c r="CAS62" s="18"/>
      <c r="CAT62" s="18"/>
      <c r="CAU62" s="18"/>
      <c r="CAV62" s="18"/>
      <c r="CAW62" s="18"/>
      <c r="CAX62" s="18"/>
      <c r="CAY62" s="18"/>
      <c r="CAZ62" s="18"/>
      <c r="CBA62" s="18"/>
      <c r="CBB62" s="18"/>
      <c r="CBC62" s="18"/>
      <c r="CBD62" s="18"/>
      <c r="CBE62" s="18"/>
      <c r="CBF62" s="18"/>
      <c r="CBG62" s="18"/>
      <c r="CBH62" s="18"/>
      <c r="CBI62" s="18"/>
      <c r="CBJ62" s="18"/>
      <c r="CBK62" s="18"/>
      <c r="CBL62" s="18"/>
      <c r="CBM62" s="18"/>
      <c r="CBN62" s="18"/>
      <c r="CBO62" s="18"/>
      <c r="CBP62" s="18"/>
      <c r="CBQ62" s="18"/>
      <c r="CBR62" s="18"/>
      <c r="CBS62" s="18"/>
      <c r="CBT62" s="18"/>
      <c r="CBU62" s="18"/>
      <c r="CBV62" s="18"/>
      <c r="CBW62" s="18"/>
      <c r="CBX62" s="18"/>
      <c r="CBY62" s="18"/>
      <c r="CBZ62" s="18"/>
      <c r="CCA62" s="18"/>
      <c r="CCB62" s="18"/>
      <c r="CCC62" s="18"/>
      <c r="CCD62" s="18"/>
      <c r="CCE62" s="18"/>
      <c r="CCF62" s="18"/>
      <c r="CCG62" s="18"/>
      <c r="CCH62" s="18"/>
      <c r="CCI62" s="18"/>
      <c r="CCJ62" s="18"/>
      <c r="CCK62" s="18"/>
      <c r="CCL62" s="18"/>
      <c r="CCM62" s="18"/>
      <c r="CCN62" s="18"/>
      <c r="CCO62" s="18"/>
      <c r="CCP62" s="18"/>
      <c r="CCQ62" s="18"/>
      <c r="CCR62" s="18"/>
      <c r="CCS62" s="18"/>
      <c r="CCT62" s="18"/>
      <c r="CCU62" s="18"/>
      <c r="CCV62" s="18"/>
      <c r="CCW62" s="18"/>
      <c r="CCX62" s="18"/>
      <c r="CCY62" s="18"/>
      <c r="CCZ62" s="18"/>
      <c r="CDA62" s="18"/>
      <c r="CDB62" s="18"/>
      <c r="CDC62" s="18"/>
      <c r="CDD62" s="18"/>
      <c r="CDE62" s="18"/>
      <c r="CDF62" s="18"/>
      <c r="CDG62" s="18"/>
      <c r="CDH62" s="18"/>
      <c r="CDI62" s="18"/>
      <c r="CDJ62" s="18"/>
      <c r="CDK62" s="18"/>
      <c r="CDL62" s="18"/>
      <c r="CDM62" s="18"/>
      <c r="CDN62" s="18"/>
      <c r="CDO62" s="18"/>
      <c r="CDP62" s="18"/>
      <c r="CDQ62" s="18"/>
      <c r="CDR62" s="18"/>
      <c r="CDS62" s="18"/>
      <c r="CDT62" s="18"/>
      <c r="CDU62" s="18"/>
      <c r="CDV62" s="18"/>
      <c r="CDW62" s="18"/>
      <c r="CDX62" s="18"/>
      <c r="CDY62" s="18"/>
      <c r="CDZ62" s="18"/>
      <c r="CEA62" s="18"/>
      <c r="CEB62" s="18"/>
      <c r="CEC62" s="18"/>
      <c r="CED62" s="18"/>
      <c r="CEE62" s="18"/>
      <c r="CEF62" s="18"/>
      <c r="CEG62" s="18"/>
      <c r="CEH62" s="18"/>
      <c r="CEI62" s="18"/>
      <c r="CEJ62" s="18"/>
      <c r="CEK62" s="18"/>
      <c r="CEL62" s="18"/>
      <c r="CEM62" s="18"/>
      <c r="CEN62" s="18"/>
      <c r="CEO62" s="18"/>
      <c r="CEP62" s="18"/>
      <c r="CEQ62" s="18"/>
      <c r="CER62" s="18"/>
      <c r="CES62" s="18"/>
      <c r="CET62" s="18"/>
      <c r="CEU62" s="18"/>
      <c r="CEV62" s="18"/>
      <c r="CEW62" s="18"/>
      <c r="CEX62" s="18"/>
      <c r="CEY62" s="18"/>
      <c r="CEZ62" s="18"/>
      <c r="CFA62" s="18"/>
      <c r="CFB62" s="18"/>
      <c r="CFC62" s="18"/>
      <c r="CFD62" s="18"/>
      <c r="CFE62" s="18"/>
      <c r="CFF62" s="18"/>
      <c r="CFG62" s="18"/>
      <c r="CFH62" s="18"/>
      <c r="CFI62" s="18"/>
      <c r="CFJ62" s="18"/>
      <c r="CFK62" s="18"/>
      <c r="CFL62" s="18"/>
      <c r="CFM62" s="18"/>
      <c r="CFN62" s="18"/>
      <c r="CFO62" s="18"/>
      <c r="CFP62" s="18"/>
      <c r="CFQ62" s="18"/>
      <c r="CFR62" s="18"/>
      <c r="CFS62" s="18"/>
      <c r="CFT62" s="18"/>
      <c r="CFU62" s="18"/>
      <c r="CFV62" s="18"/>
      <c r="CFW62" s="18"/>
      <c r="CFX62" s="18"/>
      <c r="CFY62" s="18"/>
      <c r="CFZ62" s="18"/>
      <c r="CGA62" s="18"/>
      <c r="CGB62" s="18"/>
      <c r="CGC62" s="18"/>
      <c r="CGD62" s="18"/>
      <c r="CGE62" s="18"/>
      <c r="CGF62" s="18"/>
      <c r="CGG62" s="18"/>
      <c r="CGH62" s="18"/>
      <c r="CGI62" s="18"/>
      <c r="CGJ62" s="18"/>
      <c r="CGK62" s="18"/>
      <c r="CGL62" s="18"/>
      <c r="CGM62" s="18"/>
      <c r="CGN62" s="18"/>
      <c r="CGO62" s="18"/>
      <c r="CGP62" s="18"/>
      <c r="CGQ62" s="18"/>
      <c r="CGR62" s="18"/>
      <c r="CGS62" s="18"/>
      <c r="CGT62" s="18"/>
      <c r="CGU62" s="18"/>
      <c r="CGV62" s="18"/>
      <c r="CGW62" s="18"/>
      <c r="CGX62" s="18"/>
      <c r="CGY62" s="18"/>
      <c r="CGZ62" s="18"/>
      <c r="CHA62" s="18"/>
      <c r="CHB62" s="18"/>
      <c r="CHC62" s="18"/>
      <c r="CHD62" s="18"/>
      <c r="CHE62" s="18"/>
      <c r="CHF62" s="18"/>
      <c r="CHG62" s="18"/>
      <c r="CHH62" s="18"/>
      <c r="CHI62" s="18"/>
      <c r="CHJ62" s="18"/>
      <c r="CHK62" s="18"/>
      <c r="CHL62" s="18"/>
      <c r="CHM62" s="18"/>
      <c r="CHN62" s="18"/>
      <c r="CHO62" s="18"/>
      <c r="CHP62" s="18"/>
      <c r="CHQ62" s="18"/>
      <c r="CHR62" s="18"/>
      <c r="CHS62" s="18"/>
      <c r="CHT62" s="18"/>
      <c r="CHU62" s="18"/>
      <c r="CHV62" s="18"/>
      <c r="CHW62" s="18"/>
      <c r="CHX62" s="18"/>
      <c r="CHY62" s="18"/>
      <c r="CHZ62" s="18"/>
      <c r="CIA62" s="18"/>
      <c r="CIB62" s="18"/>
      <c r="CIC62" s="18"/>
      <c r="CID62" s="18"/>
      <c r="CIE62" s="18"/>
      <c r="CIF62" s="18"/>
      <c r="CIG62" s="18"/>
      <c r="CIH62" s="18"/>
      <c r="CII62" s="18"/>
      <c r="CIJ62" s="18"/>
      <c r="CIK62" s="18"/>
      <c r="CIL62" s="18"/>
      <c r="CIM62" s="18"/>
      <c r="CIN62" s="18"/>
      <c r="CIO62" s="18"/>
      <c r="CIP62" s="18"/>
      <c r="CIQ62" s="18"/>
      <c r="CIR62" s="18"/>
      <c r="CIS62" s="18"/>
      <c r="CIT62" s="18"/>
      <c r="CIU62" s="18"/>
      <c r="CIV62" s="18"/>
      <c r="CIW62" s="18"/>
      <c r="CIX62" s="18"/>
      <c r="CIY62" s="18"/>
      <c r="CIZ62" s="18"/>
      <c r="CJA62" s="18"/>
      <c r="CJB62" s="18"/>
      <c r="CJC62" s="18"/>
      <c r="CJD62" s="18"/>
      <c r="CJE62" s="18"/>
      <c r="CJF62" s="18"/>
      <c r="CJG62" s="18"/>
      <c r="CJH62" s="18"/>
      <c r="CJI62" s="18"/>
      <c r="CJJ62" s="18"/>
      <c r="CJK62" s="18"/>
      <c r="CJL62" s="18"/>
      <c r="CJM62" s="18"/>
      <c r="CJN62" s="18"/>
      <c r="CJO62" s="18"/>
      <c r="CJP62" s="18"/>
      <c r="CJQ62" s="18"/>
      <c r="CJR62" s="18"/>
      <c r="CJS62" s="18"/>
      <c r="CJT62" s="18"/>
      <c r="CJU62" s="18"/>
      <c r="CJV62" s="18"/>
      <c r="CJW62" s="18"/>
      <c r="CJX62" s="18"/>
      <c r="CJY62" s="18"/>
      <c r="CJZ62" s="18"/>
      <c r="CKA62" s="18"/>
      <c r="CKB62" s="18"/>
      <c r="CKC62" s="18"/>
      <c r="CKD62" s="18"/>
      <c r="CKE62" s="18"/>
      <c r="CKF62" s="18"/>
      <c r="CKG62" s="18"/>
      <c r="CKH62" s="18"/>
      <c r="CKI62" s="18"/>
      <c r="CKJ62" s="18"/>
      <c r="CKK62" s="18"/>
      <c r="CKL62" s="18"/>
      <c r="CKM62" s="18"/>
      <c r="CKN62" s="18"/>
      <c r="CKO62" s="18"/>
      <c r="CKP62" s="18"/>
      <c r="CKQ62" s="18"/>
      <c r="CKR62" s="18"/>
      <c r="CKS62" s="18"/>
      <c r="CKT62" s="18"/>
      <c r="CKU62" s="18"/>
      <c r="CKV62" s="18"/>
      <c r="CKW62" s="18"/>
      <c r="CKX62" s="18"/>
      <c r="CKY62" s="18"/>
      <c r="CKZ62" s="18"/>
      <c r="CLA62" s="18"/>
      <c r="CLB62" s="18"/>
      <c r="CLC62" s="18"/>
      <c r="CLD62" s="18"/>
      <c r="CLE62" s="18"/>
      <c r="CLF62" s="18"/>
      <c r="CLG62" s="18"/>
      <c r="CLH62" s="18"/>
      <c r="CLI62" s="18"/>
      <c r="CLJ62" s="18"/>
      <c r="CLK62" s="18"/>
      <c r="CLL62" s="18"/>
      <c r="CLM62" s="18"/>
      <c r="CLN62" s="18"/>
      <c r="CLO62" s="18"/>
      <c r="CLP62" s="18"/>
      <c r="CLQ62" s="18"/>
      <c r="CLR62" s="18"/>
      <c r="CLS62" s="18"/>
      <c r="CLT62" s="18"/>
      <c r="CLU62" s="18"/>
      <c r="CLV62" s="18"/>
      <c r="CLW62" s="18"/>
      <c r="CLX62" s="18"/>
      <c r="CLY62" s="18"/>
      <c r="CLZ62" s="18"/>
      <c r="CMA62" s="18"/>
      <c r="CMB62" s="18"/>
      <c r="CMC62" s="18"/>
      <c r="CMD62" s="18"/>
      <c r="CME62" s="18"/>
      <c r="CMF62" s="18"/>
      <c r="CMG62" s="18"/>
      <c r="CMH62" s="18"/>
      <c r="CMI62" s="18"/>
      <c r="CMJ62" s="18"/>
      <c r="CMK62" s="18"/>
      <c r="CML62" s="18"/>
      <c r="CMM62" s="18"/>
      <c r="CMN62" s="18"/>
      <c r="CMO62" s="18"/>
      <c r="CMP62" s="18"/>
      <c r="CMQ62" s="18"/>
      <c r="CMR62" s="18"/>
      <c r="CMS62" s="18"/>
      <c r="CMT62" s="18"/>
      <c r="CMU62" s="18"/>
      <c r="CMV62" s="18"/>
      <c r="CMW62" s="18"/>
      <c r="CMX62" s="18"/>
      <c r="CMY62" s="18"/>
      <c r="CMZ62" s="18"/>
      <c r="CNA62" s="18"/>
      <c r="CNB62" s="18"/>
      <c r="CNC62" s="18"/>
      <c r="CND62" s="18"/>
      <c r="CNE62" s="18"/>
      <c r="CNF62" s="18"/>
      <c r="CNG62" s="18"/>
      <c r="CNH62" s="18"/>
      <c r="CNI62" s="18"/>
      <c r="CNJ62" s="18"/>
      <c r="CNK62" s="18"/>
      <c r="CNL62" s="18"/>
      <c r="CNM62" s="18"/>
      <c r="CNN62" s="18"/>
      <c r="CNO62" s="18"/>
      <c r="CNP62" s="18"/>
      <c r="CNQ62" s="18"/>
      <c r="CNR62" s="18"/>
      <c r="CNS62" s="18"/>
      <c r="CNT62" s="18"/>
      <c r="CNU62" s="18"/>
      <c r="CNV62" s="18"/>
      <c r="CNW62" s="18"/>
      <c r="CNX62" s="18"/>
      <c r="CNY62" s="18"/>
      <c r="CNZ62" s="18"/>
      <c r="COA62" s="18"/>
      <c r="COB62" s="18"/>
      <c r="COC62" s="18"/>
      <c r="COD62" s="18"/>
      <c r="COE62" s="18"/>
      <c r="COF62" s="18"/>
      <c r="COG62" s="18"/>
      <c r="COH62" s="18"/>
      <c r="COI62" s="18"/>
      <c r="COJ62" s="18"/>
      <c r="COK62" s="18"/>
      <c r="COL62" s="18"/>
      <c r="COM62" s="18"/>
      <c r="CON62" s="18"/>
      <c r="COO62" s="18"/>
      <c r="COP62" s="18"/>
      <c r="COQ62" s="18"/>
      <c r="COR62" s="18"/>
      <c r="COS62" s="18"/>
      <c r="COT62" s="18"/>
      <c r="COU62" s="18"/>
      <c r="COV62" s="18"/>
      <c r="COW62" s="18"/>
      <c r="COX62" s="18"/>
      <c r="COY62" s="18"/>
      <c r="COZ62" s="18"/>
      <c r="CPA62" s="18"/>
      <c r="CPB62" s="18"/>
      <c r="CPC62" s="18"/>
      <c r="CPD62" s="18"/>
      <c r="CPE62" s="18"/>
      <c r="CPF62" s="18"/>
      <c r="CPG62" s="18"/>
      <c r="CPH62" s="18"/>
      <c r="CPI62" s="18"/>
      <c r="CPJ62" s="18"/>
      <c r="CPK62" s="18"/>
      <c r="CPL62" s="18"/>
      <c r="CPM62" s="18"/>
      <c r="CPN62" s="18"/>
      <c r="CPO62" s="18"/>
      <c r="CPP62" s="18"/>
      <c r="CPQ62" s="18"/>
      <c r="CPR62" s="18"/>
      <c r="CPS62" s="18"/>
      <c r="CPT62" s="18"/>
      <c r="CPU62" s="18"/>
      <c r="CPV62" s="18"/>
      <c r="CPW62" s="18"/>
      <c r="CPX62" s="18"/>
      <c r="CPY62" s="18"/>
      <c r="CPZ62" s="18"/>
      <c r="CQA62" s="18"/>
      <c r="CQB62" s="18"/>
      <c r="CQC62" s="18"/>
      <c r="CQD62" s="18"/>
      <c r="CQE62" s="18"/>
      <c r="CQF62" s="18"/>
      <c r="CQG62" s="18"/>
      <c r="CQH62" s="18"/>
      <c r="CQI62" s="18"/>
      <c r="CQJ62" s="18"/>
      <c r="CQK62" s="18"/>
      <c r="CQL62" s="18"/>
      <c r="CQM62" s="18"/>
      <c r="CQN62" s="18"/>
      <c r="CQO62" s="18"/>
      <c r="CQP62" s="18"/>
      <c r="CQQ62" s="18"/>
      <c r="CQR62" s="18"/>
      <c r="CQS62" s="18"/>
      <c r="CQT62" s="18"/>
      <c r="CQU62" s="18"/>
      <c r="CQV62" s="18"/>
      <c r="CQW62" s="18"/>
      <c r="CQX62" s="18"/>
      <c r="CQY62" s="18"/>
      <c r="CQZ62" s="18"/>
      <c r="CRA62" s="18"/>
      <c r="CRB62" s="18"/>
      <c r="CRC62" s="18"/>
      <c r="CRD62" s="18"/>
      <c r="CRE62" s="18"/>
      <c r="CRF62" s="18"/>
      <c r="CRG62" s="18"/>
      <c r="CRH62" s="18"/>
      <c r="CRI62" s="18"/>
      <c r="CRJ62" s="18"/>
      <c r="CRK62" s="18"/>
      <c r="CRL62" s="18"/>
      <c r="CRM62" s="18"/>
      <c r="CRN62" s="18"/>
      <c r="CRO62" s="18"/>
      <c r="CRP62" s="18"/>
      <c r="CRQ62" s="18"/>
      <c r="CRR62" s="18"/>
      <c r="CRS62" s="18"/>
      <c r="CRT62" s="18"/>
      <c r="CRU62" s="18"/>
      <c r="CRV62" s="18"/>
      <c r="CRW62" s="18"/>
      <c r="CRX62" s="18"/>
      <c r="CRY62" s="18"/>
      <c r="CRZ62" s="18"/>
      <c r="CSA62" s="18"/>
      <c r="CSB62" s="18"/>
      <c r="CSC62" s="18"/>
      <c r="CSD62" s="18"/>
      <c r="CSE62" s="18"/>
      <c r="CSF62" s="18"/>
      <c r="CSG62" s="18"/>
      <c r="CSH62" s="18"/>
      <c r="CSI62" s="18"/>
      <c r="CSJ62" s="18"/>
      <c r="CSK62" s="18"/>
      <c r="CSL62" s="18"/>
      <c r="CSM62" s="18"/>
      <c r="CSN62" s="18"/>
      <c r="CSO62" s="18"/>
      <c r="CSP62" s="18"/>
      <c r="CSQ62" s="18"/>
      <c r="CSR62" s="18"/>
      <c r="CSS62" s="18"/>
      <c r="CST62" s="18"/>
      <c r="CSU62" s="18"/>
      <c r="CSV62" s="18"/>
      <c r="CSW62" s="18"/>
      <c r="CSX62" s="18"/>
      <c r="CSY62" s="18"/>
      <c r="CSZ62" s="18"/>
      <c r="CTA62" s="18"/>
      <c r="CTB62" s="18"/>
      <c r="CTC62" s="18"/>
      <c r="CTD62" s="18"/>
      <c r="CTE62" s="18"/>
      <c r="CTF62" s="18"/>
      <c r="CTG62" s="18"/>
      <c r="CTH62" s="18"/>
      <c r="CTI62" s="18"/>
      <c r="CTJ62" s="18"/>
      <c r="CTK62" s="18"/>
      <c r="CTL62" s="18"/>
      <c r="CTM62" s="18"/>
      <c r="CTN62" s="18"/>
      <c r="CTO62" s="18"/>
      <c r="CTP62" s="18"/>
      <c r="CTQ62" s="18"/>
      <c r="CTR62" s="18"/>
      <c r="CTS62" s="18"/>
      <c r="CTT62" s="18"/>
      <c r="CTU62" s="18"/>
      <c r="CTV62" s="18"/>
      <c r="CTW62" s="18"/>
      <c r="CTX62" s="18"/>
      <c r="CTY62" s="18"/>
      <c r="CTZ62" s="18"/>
      <c r="CUA62" s="18"/>
      <c r="CUB62" s="18"/>
      <c r="CUC62" s="18"/>
      <c r="CUD62" s="18"/>
      <c r="CUE62" s="18"/>
      <c r="CUF62" s="18"/>
      <c r="CUG62" s="18"/>
      <c r="CUH62" s="18"/>
      <c r="CUI62" s="18"/>
      <c r="CUJ62" s="18"/>
      <c r="CUK62" s="18"/>
      <c r="CUL62" s="18"/>
      <c r="CUM62" s="18"/>
      <c r="CUN62" s="18"/>
      <c r="CUO62" s="18"/>
      <c r="CUP62" s="18"/>
      <c r="CUQ62" s="18"/>
      <c r="CUR62" s="18"/>
      <c r="CUS62" s="18"/>
      <c r="CUT62" s="18"/>
      <c r="CUU62" s="18"/>
      <c r="CUV62" s="18"/>
      <c r="CUW62" s="18"/>
      <c r="CUX62" s="18"/>
      <c r="CUY62" s="18"/>
      <c r="CUZ62" s="18"/>
      <c r="CVA62" s="18"/>
      <c r="CVB62" s="18"/>
      <c r="CVC62" s="18"/>
      <c r="CVD62" s="18"/>
      <c r="CVE62" s="18"/>
      <c r="CVF62" s="18"/>
      <c r="CVG62" s="18"/>
      <c r="CVH62" s="18"/>
      <c r="CVI62" s="18"/>
      <c r="CVJ62" s="18"/>
      <c r="CVK62" s="18"/>
      <c r="CVL62" s="18"/>
      <c r="CVM62" s="18"/>
      <c r="CVN62" s="18"/>
      <c r="CVO62" s="18"/>
      <c r="CVP62" s="18"/>
      <c r="CVQ62" s="18"/>
      <c r="CVR62" s="18"/>
      <c r="CVS62" s="18"/>
      <c r="CVT62" s="18"/>
      <c r="CVU62" s="18"/>
      <c r="CVV62" s="18"/>
      <c r="CVW62" s="18"/>
      <c r="CVX62" s="18"/>
      <c r="CVY62" s="18"/>
      <c r="CVZ62" s="18"/>
      <c r="CWA62" s="18"/>
      <c r="CWB62" s="18"/>
      <c r="CWC62" s="18"/>
      <c r="CWD62" s="18"/>
      <c r="CWE62" s="18"/>
      <c r="CWF62" s="18"/>
      <c r="CWG62" s="18"/>
      <c r="CWH62" s="18"/>
      <c r="CWI62" s="18"/>
      <c r="CWJ62" s="18"/>
      <c r="CWK62" s="18"/>
      <c r="CWL62" s="18"/>
      <c r="CWM62" s="18"/>
      <c r="CWN62" s="18"/>
      <c r="CWO62" s="18"/>
      <c r="CWP62" s="18"/>
      <c r="CWQ62" s="18"/>
      <c r="CWR62" s="18"/>
      <c r="CWS62" s="18"/>
      <c r="CWT62" s="18"/>
      <c r="CWU62" s="18"/>
      <c r="CWV62" s="18"/>
      <c r="CWW62" s="18"/>
      <c r="CWX62" s="18"/>
      <c r="CWY62" s="18"/>
      <c r="CWZ62" s="18"/>
      <c r="CXA62" s="18"/>
      <c r="CXB62" s="18"/>
      <c r="CXC62" s="18"/>
      <c r="CXD62" s="18"/>
      <c r="CXE62" s="18"/>
      <c r="CXF62" s="18"/>
      <c r="CXG62" s="18"/>
      <c r="CXH62" s="18"/>
      <c r="CXI62" s="18"/>
      <c r="CXJ62" s="18"/>
      <c r="CXK62" s="18"/>
      <c r="CXL62" s="18"/>
      <c r="CXM62" s="18"/>
      <c r="CXN62" s="18"/>
      <c r="CXO62" s="18"/>
      <c r="CXP62" s="18"/>
      <c r="CXQ62" s="18"/>
      <c r="CXR62" s="18"/>
      <c r="CXS62" s="18"/>
      <c r="CXT62" s="18"/>
      <c r="CXU62" s="18"/>
      <c r="CXV62" s="18"/>
      <c r="CXW62" s="18"/>
      <c r="CXX62" s="18"/>
      <c r="CXY62" s="18"/>
      <c r="CXZ62" s="18"/>
      <c r="CYA62" s="18"/>
      <c r="CYB62" s="18"/>
      <c r="CYC62" s="18"/>
      <c r="CYD62" s="18"/>
      <c r="CYE62" s="18"/>
      <c r="CYF62" s="18"/>
      <c r="CYG62" s="18"/>
      <c r="CYH62" s="18"/>
      <c r="CYI62" s="18"/>
      <c r="CYJ62" s="18"/>
      <c r="CYK62" s="18"/>
      <c r="CYL62" s="18"/>
      <c r="CYM62" s="18"/>
      <c r="CYN62" s="18"/>
      <c r="CYO62" s="18"/>
      <c r="CYP62" s="18"/>
      <c r="CYQ62" s="18"/>
      <c r="CYR62" s="18"/>
      <c r="CYS62" s="18"/>
      <c r="CYT62" s="18"/>
      <c r="CYU62" s="18"/>
      <c r="CYV62" s="18"/>
      <c r="CYW62" s="18"/>
      <c r="CYX62" s="18"/>
      <c r="CYY62" s="18"/>
      <c r="CYZ62" s="18"/>
      <c r="CZA62" s="18"/>
      <c r="CZB62" s="18"/>
      <c r="CZC62" s="18"/>
      <c r="CZD62" s="18"/>
      <c r="CZE62" s="18"/>
      <c r="CZF62" s="18"/>
      <c r="CZG62" s="18"/>
      <c r="CZH62" s="18"/>
      <c r="CZI62" s="18"/>
      <c r="CZJ62" s="18"/>
      <c r="CZK62" s="18"/>
      <c r="CZL62" s="18"/>
      <c r="CZM62" s="18"/>
      <c r="CZN62" s="18"/>
      <c r="CZO62" s="18"/>
      <c r="CZP62" s="18"/>
      <c r="CZQ62" s="18"/>
      <c r="CZR62" s="18"/>
      <c r="CZS62" s="18"/>
      <c r="CZT62" s="18"/>
      <c r="CZU62" s="18"/>
      <c r="CZV62" s="18"/>
      <c r="CZW62" s="18"/>
      <c r="CZX62" s="18"/>
      <c r="CZY62" s="18"/>
      <c r="CZZ62" s="18"/>
      <c r="DAA62" s="18"/>
      <c r="DAB62" s="18"/>
      <c r="DAC62" s="18"/>
      <c r="DAD62" s="18"/>
      <c r="DAE62" s="18"/>
      <c r="DAF62" s="18"/>
      <c r="DAG62" s="18"/>
      <c r="DAH62" s="18"/>
      <c r="DAI62" s="18"/>
      <c r="DAJ62" s="18"/>
      <c r="DAK62" s="18"/>
      <c r="DAL62" s="18"/>
      <c r="DAM62" s="18"/>
      <c r="DAN62" s="18"/>
      <c r="DAO62" s="18"/>
      <c r="DAP62" s="18"/>
      <c r="DAQ62" s="18"/>
      <c r="DAR62" s="18"/>
      <c r="DAS62" s="18"/>
      <c r="DAT62" s="18"/>
      <c r="DAU62" s="18"/>
      <c r="DAV62" s="18"/>
      <c r="DAW62" s="18"/>
      <c r="DAX62" s="18"/>
      <c r="DAY62" s="18"/>
      <c r="DAZ62" s="18"/>
      <c r="DBA62" s="18"/>
      <c r="DBB62" s="18"/>
      <c r="DBC62" s="18"/>
      <c r="DBD62" s="18"/>
      <c r="DBE62" s="18"/>
      <c r="DBF62" s="18"/>
      <c r="DBG62" s="18"/>
      <c r="DBH62" s="18"/>
      <c r="DBI62" s="18"/>
      <c r="DBJ62" s="18"/>
      <c r="DBK62" s="18"/>
      <c r="DBL62" s="18"/>
      <c r="DBM62" s="18"/>
      <c r="DBN62" s="18"/>
      <c r="DBO62" s="18"/>
      <c r="DBP62" s="18"/>
      <c r="DBQ62" s="18"/>
      <c r="DBR62" s="18"/>
      <c r="DBS62" s="18"/>
      <c r="DBT62" s="18"/>
      <c r="DBU62" s="18"/>
      <c r="DBV62" s="18"/>
      <c r="DBW62" s="18"/>
      <c r="DBX62" s="18"/>
      <c r="DBY62" s="18"/>
      <c r="DBZ62" s="18"/>
      <c r="DCA62" s="18"/>
      <c r="DCB62" s="18"/>
      <c r="DCC62" s="18"/>
      <c r="DCD62" s="18"/>
      <c r="DCE62" s="18"/>
      <c r="DCF62" s="18"/>
      <c r="DCG62" s="18"/>
      <c r="DCH62" s="18"/>
      <c r="DCI62" s="18"/>
      <c r="DCJ62" s="18"/>
      <c r="DCK62" s="18"/>
      <c r="DCL62" s="18"/>
      <c r="DCM62" s="18"/>
      <c r="DCN62" s="18"/>
      <c r="DCO62" s="18"/>
      <c r="DCP62" s="18"/>
      <c r="DCQ62" s="18"/>
      <c r="DCR62" s="18"/>
      <c r="DCS62" s="18"/>
      <c r="DCT62" s="18"/>
      <c r="DCU62" s="18"/>
      <c r="DCV62" s="18"/>
      <c r="DCW62" s="18"/>
      <c r="DCX62" s="18"/>
      <c r="DCY62" s="18"/>
      <c r="DCZ62" s="18"/>
      <c r="DDA62" s="18"/>
      <c r="DDB62" s="18"/>
      <c r="DDC62" s="18"/>
      <c r="DDD62" s="18"/>
      <c r="DDE62" s="18"/>
      <c r="DDF62" s="18"/>
      <c r="DDG62" s="18"/>
      <c r="DDH62" s="18"/>
      <c r="DDI62" s="18"/>
      <c r="DDJ62" s="18"/>
      <c r="DDK62" s="18"/>
      <c r="DDL62" s="18"/>
      <c r="DDM62" s="18"/>
      <c r="DDN62" s="18"/>
      <c r="DDO62" s="18"/>
      <c r="DDP62" s="18"/>
      <c r="DDQ62" s="18"/>
      <c r="DDR62" s="18"/>
      <c r="DDS62" s="18"/>
      <c r="DDT62" s="18"/>
      <c r="DDU62" s="18"/>
      <c r="DDV62" s="18"/>
      <c r="DDW62" s="18"/>
      <c r="DDX62" s="18"/>
      <c r="DDY62" s="18"/>
      <c r="DDZ62" s="18"/>
      <c r="DEA62" s="18"/>
      <c r="DEB62" s="18"/>
      <c r="DEC62" s="18"/>
      <c r="DED62" s="18"/>
      <c r="DEE62" s="18"/>
      <c r="DEF62" s="18"/>
      <c r="DEG62" s="18"/>
      <c r="DEH62" s="18"/>
      <c r="DEI62" s="18"/>
      <c r="DEJ62" s="18"/>
      <c r="DEK62" s="18"/>
      <c r="DEL62" s="18"/>
      <c r="DEM62" s="18"/>
      <c r="DEN62" s="18"/>
      <c r="DEO62" s="18"/>
      <c r="DEP62" s="18"/>
      <c r="DEQ62" s="18"/>
      <c r="DER62" s="18"/>
      <c r="DES62" s="18"/>
      <c r="DET62" s="18"/>
      <c r="DEU62" s="18"/>
      <c r="DEV62" s="18"/>
      <c r="DEW62" s="18"/>
      <c r="DEX62" s="18"/>
      <c r="DEY62" s="18"/>
      <c r="DEZ62" s="18"/>
      <c r="DFA62" s="18"/>
      <c r="DFB62" s="18"/>
      <c r="DFC62" s="18"/>
      <c r="DFD62" s="18"/>
      <c r="DFE62" s="18"/>
      <c r="DFF62" s="18"/>
      <c r="DFG62" s="18"/>
      <c r="DFH62" s="18"/>
      <c r="DFI62" s="18"/>
      <c r="DFJ62" s="18"/>
      <c r="DFK62" s="18"/>
      <c r="DFL62" s="18"/>
      <c r="DFM62" s="18"/>
      <c r="DFN62" s="18"/>
      <c r="DFO62" s="18"/>
      <c r="DFP62" s="18"/>
      <c r="DFQ62" s="18"/>
      <c r="DFR62" s="18"/>
      <c r="DFS62" s="18"/>
      <c r="DFT62" s="18"/>
      <c r="DFU62" s="18"/>
      <c r="DFV62" s="18"/>
      <c r="DFW62" s="18"/>
      <c r="DFX62" s="18"/>
      <c r="DFY62" s="18"/>
      <c r="DFZ62" s="18"/>
      <c r="DGA62" s="18"/>
      <c r="DGB62" s="18"/>
      <c r="DGC62" s="18"/>
      <c r="DGD62" s="18"/>
      <c r="DGE62" s="18"/>
      <c r="DGF62" s="18"/>
      <c r="DGG62" s="18"/>
      <c r="DGH62" s="18"/>
      <c r="DGI62" s="18"/>
      <c r="DGJ62" s="18"/>
      <c r="DGK62" s="18"/>
      <c r="DGL62" s="18"/>
      <c r="DGM62" s="18"/>
      <c r="DGN62" s="18"/>
      <c r="DGO62" s="18"/>
      <c r="DGP62" s="18"/>
      <c r="DGQ62" s="18"/>
      <c r="DGR62" s="18"/>
      <c r="DGS62" s="18"/>
      <c r="DGT62" s="18"/>
      <c r="DGU62" s="18"/>
      <c r="DGV62" s="18"/>
      <c r="DGW62" s="18"/>
      <c r="DGX62" s="18"/>
      <c r="DGY62" s="18"/>
      <c r="DGZ62" s="18"/>
      <c r="DHA62" s="18"/>
      <c r="DHB62" s="18"/>
      <c r="DHC62" s="18"/>
      <c r="DHD62" s="18"/>
      <c r="DHE62" s="18"/>
      <c r="DHF62" s="18"/>
      <c r="DHG62" s="18"/>
      <c r="DHH62" s="18"/>
      <c r="DHI62" s="18"/>
      <c r="DHJ62" s="18"/>
      <c r="DHK62" s="18"/>
      <c r="DHL62" s="18"/>
      <c r="DHM62" s="18"/>
      <c r="DHN62" s="18"/>
      <c r="DHO62" s="18"/>
      <c r="DHP62" s="18"/>
      <c r="DHQ62" s="18"/>
      <c r="DHR62" s="18"/>
      <c r="DHS62" s="18"/>
      <c r="DHT62" s="18"/>
      <c r="DHU62" s="18"/>
      <c r="DHV62" s="18"/>
      <c r="DHW62" s="18"/>
      <c r="DHX62" s="18"/>
      <c r="DHY62" s="18"/>
      <c r="DHZ62" s="18"/>
      <c r="DIA62" s="18"/>
      <c r="DIB62" s="18"/>
      <c r="DIC62" s="18"/>
      <c r="DID62" s="18"/>
      <c r="DIE62" s="18"/>
      <c r="DIF62" s="18"/>
      <c r="DIG62" s="18"/>
      <c r="DIH62" s="18"/>
      <c r="DII62" s="18"/>
      <c r="DIJ62" s="18"/>
      <c r="DIK62" s="18"/>
      <c r="DIL62" s="18"/>
      <c r="DIM62" s="18"/>
      <c r="DIN62" s="18"/>
      <c r="DIO62" s="18"/>
      <c r="DIP62" s="18"/>
      <c r="DIQ62" s="18"/>
      <c r="DIR62" s="18"/>
      <c r="DIS62" s="18"/>
      <c r="DIT62" s="18"/>
      <c r="DIU62" s="18"/>
      <c r="DIV62" s="18"/>
      <c r="DIW62" s="18"/>
      <c r="DIX62" s="18"/>
      <c r="DIY62" s="18"/>
      <c r="DIZ62" s="18"/>
      <c r="DJA62" s="18"/>
      <c r="DJB62" s="18"/>
      <c r="DJC62" s="18"/>
      <c r="DJD62" s="18"/>
      <c r="DJE62" s="18"/>
      <c r="DJF62" s="18"/>
      <c r="DJG62" s="18"/>
      <c r="DJH62" s="18"/>
      <c r="DJI62" s="18"/>
      <c r="DJJ62" s="18"/>
      <c r="DJK62" s="18"/>
      <c r="DJL62" s="18"/>
      <c r="DJM62" s="18"/>
      <c r="DJN62" s="18"/>
      <c r="DJO62" s="18"/>
      <c r="DJP62" s="18"/>
      <c r="DJQ62" s="18"/>
      <c r="DJR62" s="18"/>
      <c r="DJS62" s="18"/>
      <c r="DJT62" s="18"/>
      <c r="DJU62" s="18"/>
      <c r="DJV62" s="18"/>
      <c r="DJW62" s="18"/>
      <c r="DJX62" s="18"/>
      <c r="DJY62" s="18"/>
      <c r="DJZ62" s="18"/>
      <c r="DKA62" s="18"/>
      <c r="DKB62" s="18"/>
      <c r="DKC62" s="18"/>
      <c r="DKD62" s="18"/>
      <c r="DKE62" s="18"/>
      <c r="DKF62" s="18"/>
      <c r="DKG62" s="18"/>
      <c r="DKH62" s="18"/>
      <c r="DKI62" s="18"/>
      <c r="DKJ62" s="18"/>
      <c r="DKK62" s="18"/>
      <c r="DKL62" s="18"/>
      <c r="DKM62" s="18"/>
      <c r="DKN62" s="18"/>
      <c r="DKO62" s="18"/>
      <c r="DKP62" s="18"/>
      <c r="DKQ62" s="18"/>
      <c r="DKR62" s="18"/>
      <c r="DKS62" s="18"/>
      <c r="DKT62" s="18"/>
      <c r="DKU62" s="18"/>
      <c r="DKV62" s="18"/>
      <c r="DKW62" s="18"/>
      <c r="DKX62" s="18"/>
      <c r="DKY62" s="18"/>
      <c r="DKZ62" s="18"/>
      <c r="DLA62" s="18"/>
      <c r="DLB62" s="18"/>
      <c r="DLC62" s="18"/>
      <c r="DLD62" s="18"/>
      <c r="DLE62" s="18"/>
      <c r="DLF62" s="18"/>
      <c r="DLG62" s="18"/>
      <c r="DLH62" s="18"/>
      <c r="DLI62" s="18"/>
      <c r="DLJ62" s="18"/>
      <c r="DLK62" s="18"/>
      <c r="DLL62" s="18"/>
      <c r="DLM62" s="18"/>
      <c r="DLN62" s="18"/>
      <c r="DLO62" s="18"/>
      <c r="DLP62" s="18"/>
      <c r="DLQ62" s="18"/>
      <c r="DLR62" s="18"/>
      <c r="DLS62" s="18"/>
      <c r="DLT62" s="18"/>
      <c r="DLU62" s="18"/>
      <c r="DLV62" s="18"/>
      <c r="DLW62" s="18"/>
      <c r="DLX62" s="18"/>
      <c r="DLY62" s="18"/>
      <c r="DLZ62" s="18"/>
      <c r="DMA62" s="18"/>
      <c r="DMB62" s="18"/>
      <c r="DMC62" s="18"/>
      <c r="DMD62" s="18"/>
      <c r="DME62" s="18"/>
      <c r="DMF62" s="18"/>
      <c r="DMG62" s="18"/>
      <c r="DMH62" s="18"/>
      <c r="DMI62" s="18"/>
      <c r="DMJ62" s="18"/>
      <c r="DMK62" s="18"/>
      <c r="DML62" s="18"/>
      <c r="DMM62" s="18"/>
      <c r="DMN62" s="18"/>
      <c r="DMO62" s="18"/>
      <c r="DMP62" s="18"/>
      <c r="DMQ62" s="18"/>
      <c r="DMR62" s="18"/>
      <c r="DMS62" s="18"/>
      <c r="DMT62" s="18"/>
      <c r="DMU62" s="18"/>
      <c r="DMV62" s="18"/>
      <c r="DMW62" s="18"/>
      <c r="DMX62" s="18"/>
      <c r="DMY62" s="18"/>
      <c r="DMZ62" s="18"/>
      <c r="DNA62" s="18"/>
      <c r="DNB62" s="18"/>
      <c r="DNC62" s="18"/>
      <c r="DND62" s="18"/>
      <c r="DNE62" s="18"/>
      <c r="DNF62" s="18"/>
      <c r="DNG62" s="18"/>
      <c r="DNH62" s="18"/>
      <c r="DNI62" s="18"/>
      <c r="DNJ62" s="18"/>
      <c r="DNK62" s="18"/>
      <c r="DNL62" s="18"/>
      <c r="DNM62" s="18"/>
      <c r="DNN62" s="18"/>
      <c r="DNO62" s="18"/>
      <c r="DNP62" s="18"/>
      <c r="DNQ62" s="18"/>
      <c r="DNR62" s="18"/>
      <c r="DNS62" s="18"/>
      <c r="DNT62" s="18"/>
      <c r="DNU62" s="18"/>
      <c r="DNV62" s="18"/>
      <c r="DNW62" s="18"/>
      <c r="DNX62" s="18"/>
      <c r="DNY62" s="18"/>
      <c r="DNZ62" s="18"/>
      <c r="DOA62" s="18"/>
      <c r="DOB62" s="18"/>
      <c r="DOC62" s="18"/>
      <c r="DOD62" s="18"/>
      <c r="DOE62" s="18"/>
      <c r="DOF62" s="18"/>
      <c r="DOG62" s="18"/>
      <c r="DOH62" s="18"/>
      <c r="DOI62" s="18"/>
      <c r="DOJ62" s="18"/>
      <c r="DOK62" s="18"/>
      <c r="DOL62" s="18"/>
      <c r="DOM62" s="18"/>
      <c r="DON62" s="18"/>
      <c r="DOO62" s="18"/>
      <c r="DOP62" s="18"/>
      <c r="DOQ62" s="18"/>
      <c r="DOR62" s="18"/>
      <c r="DOS62" s="18"/>
      <c r="DOT62" s="18"/>
      <c r="DOU62" s="18"/>
      <c r="DOV62" s="18"/>
      <c r="DOW62" s="18"/>
      <c r="DOX62" s="18"/>
      <c r="DOY62" s="18"/>
      <c r="DOZ62" s="18"/>
      <c r="DPA62" s="18"/>
      <c r="DPB62" s="18"/>
      <c r="DPC62" s="18"/>
      <c r="DPD62" s="18"/>
      <c r="DPE62" s="18"/>
      <c r="DPF62" s="18"/>
      <c r="DPG62" s="18"/>
      <c r="DPH62" s="18"/>
      <c r="DPI62" s="18"/>
      <c r="DPJ62" s="18"/>
      <c r="DPK62" s="18"/>
      <c r="DPL62" s="18"/>
      <c r="DPM62" s="18"/>
      <c r="DPN62" s="18"/>
      <c r="DPO62" s="18"/>
      <c r="DPP62" s="18"/>
      <c r="DPQ62" s="18"/>
      <c r="DPR62" s="18"/>
      <c r="DPS62" s="18"/>
      <c r="DPT62" s="18"/>
      <c r="DPU62" s="18"/>
      <c r="DPV62" s="18"/>
      <c r="DPW62" s="18"/>
      <c r="DPX62" s="18"/>
      <c r="DPY62" s="18"/>
      <c r="DPZ62" s="18"/>
      <c r="DQA62" s="18"/>
      <c r="DQB62" s="18"/>
      <c r="DQC62" s="18"/>
      <c r="DQD62" s="18"/>
      <c r="DQE62" s="18"/>
      <c r="DQF62" s="18"/>
      <c r="DQG62" s="18"/>
      <c r="DQH62" s="18"/>
      <c r="DQI62" s="18"/>
      <c r="DQJ62" s="18"/>
      <c r="DQK62" s="18"/>
      <c r="DQL62" s="18"/>
      <c r="DQM62" s="18"/>
      <c r="DQN62" s="18"/>
      <c r="DQO62" s="18"/>
      <c r="DQP62" s="18"/>
      <c r="DQQ62" s="18"/>
      <c r="DQR62" s="18"/>
      <c r="DQS62" s="18"/>
      <c r="DQT62" s="18"/>
      <c r="DQU62" s="18"/>
      <c r="DQV62" s="18"/>
      <c r="DQW62" s="18"/>
      <c r="DQX62" s="18"/>
      <c r="DQY62" s="18"/>
      <c r="DQZ62" s="18"/>
      <c r="DRA62" s="18"/>
      <c r="DRB62" s="18"/>
      <c r="DRC62" s="18"/>
      <c r="DRD62" s="18"/>
      <c r="DRE62" s="18"/>
      <c r="DRF62" s="18"/>
      <c r="DRG62" s="18"/>
      <c r="DRH62" s="18"/>
      <c r="DRI62" s="18"/>
      <c r="DRJ62" s="18"/>
      <c r="DRK62" s="18"/>
      <c r="DRL62" s="18"/>
      <c r="DRM62" s="18"/>
      <c r="DRN62" s="18"/>
      <c r="DRO62" s="18"/>
      <c r="DRP62" s="18"/>
      <c r="DRQ62" s="18"/>
      <c r="DRR62" s="18"/>
      <c r="DRS62" s="18"/>
      <c r="DRT62" s="18"/>
      <c r="DRU62" s="18"/>
      <c r="DRV62" s="18"/>
      <c r="DRW62" s="18"/>
      <c r="DRX62" s="18"/>
      <c r="DRY62" s="18"/>
      <c r="DRZ62" s="18"/>
      <c r="DSA62" s="18"/>
      <c r="DSB62" s="18"/>
      <c r="DSC62" s="18"/>
      <c r="DSD62" s="18"/>
      <c r="DSE62" s="18"/>
      <c r="DSF62" s="18"/>
      <c r="DSG62" s="18"/>
      <c r="DSH62" s="18"/>
      <c r="DSI62" s="18"/>
      <c r="DSJ62" s="18"/>
      <c r="DSK62" s="18"/>
      <c r="DSL62" s="18"/>
      <c r="DSM62" s="18"/>
      <c r="DSN62" s="18"/>
      <c r="DSO62" s="18"/>
      <c r="DSP62" s="18"/>
      <c r="DSQ62" s="18"/>
      <c r="DSR62" s="18"/>
      <c r="DSS62" s="18"/>
      <c r="DST62" s="18"/>
      <c r="DSU62" s="18"/>
      <c r="DSV62" s="18"/>
      <c r="DSW62" s="18"/>
      <c r="DSX62" s="18"/>
      <c r="DSY62" s="18"/>
      <c r="DSZ62" s="18"/>
      <c r="DTA62" s="18"/>
      <c r="DTB62" s="18"/>
      <c r="DTC62" s="18"/>
      <c r="DTD62" s="18"/>
      <c r="DTE62" s="18"/>
      <c r="DTF62" s="18"/>
      <c r="DTG62" s="18"/>
      <c r="DTH62" s="18"/>
      <c r="DTI62" s="18"/>
      <c r="DTJ62" s="18"/>
      <c r="DTK62" s="18"/>
      <c r="DTL62" s="18"/>
      <c r="DTM62" s="18"/>
      <c r="DTN62" s="18"/>
      <c r="DTO62" s="18"/>
      <c r="DTP62" s="18"/>
      <c r="DTQ62" s="18"/>
      <c r="DTR62" s="18"/>
      <c r="DTS62" s="18"/>
      <c r="DTT62" s="18"/>
      <c r="DTU62" s="18"/>
      <c r="DTV62" s="18"/>
      <c r="DTW62" s="18"/>
      <c r="DTX62" s="18"/>
      <c r="DTY62" s="18"/>
      <c r="DTZ62" s="18"/>
      <c r="DUA62" s="18"/>
      <c r="DUB62" s="18"/>
      <c r="DUC62" s="18"/>
      <c r="DUD62" s="18"/>
      <c r="DUE62" s="18"/>
      <c r="DUF62" s="18"/>
      <c r="DUG62" s="18"/>
      <c r="DUH62" s="18"/>
      <c r="DUI62" s="18"/>
      <c r="DUJ62" s="18"/>
      <c r="DUK62" s="18"/>
      <c r="DUL62" s="18"/>
      <c r="DUM62" s="18"/>
      <c r="DUN62" s="18"/>
      <c r="DUO62" s="18"/>
      <c r="DUP62" s="18"/>
      <c r="DUQ62" s="18"/>
      <c r="DUR62" s="18"/>
      <c r="DUS62" s="18"/>
      <c r="DUT62" s="18"/>
      <c r="DUU62" s="18"/>
      <c r="DUV62" s="18"/>
      <c r="DUW62" s="18"/>
      <c r="DUX62" s="18"/>
      <c r="DUY62" s="18"/>
      <c r="DUZ62" s="18"/>
      <c r="DVA62" s="18"/>
      <c r="DVB62" s="18"/>
      <c r="DVC62" s="18"/>
      <c r="DVD62" s="18"/>
      <c r="DVE62" s="18"/>
      <c r="DVF62" s="18"/>
      <c r="DVG62" s="18"/>
      <c r="DVH62" s="18"/>
      <c r="DVI62" s="18"/>
      <c r="DVJ62" s="18"/>
      <c r="DVK62" s="18"/>
      <c r="DVL62" s="18"/>
      <c r="DVM62" s="18"/>
      <c r="DVN62" s="18"/>
      <c r="DVO62" s="18"/>
      <c r="DVP62" s="18"/>
      <c r="DVQ62" s="18"/>
      <c r="DVR62" s="18"/>
      <c r="DVS62" s="18"/>
      <c r="DVT62" s="18"/>
      <c r="DVU62" s="18"/>
      <c r="DVV62" s="18"/>
      <c r="DVW62" s="18"/>
      <c r="DVX62" s="18"/>
      <c r="DVY62" s="18"/>
      <c r="DVZ62" s="18"/>
      <c r="DWA62" s="18"/>
      <c r="DWB62" s="18"/>
      <c r="DWC62" s="18"/>
      <c r="DWD62" s="18"/>
      <c r="DWE62" s="18"/>
      <c r="DWF62" s="18"/>
      <c r="DWG62" s="18"/>
      <c r="DWH62" s="18"/>
      <c r="DWI62" s="18"/>
      <c r="DWJ62" s="18"/>
      <c r="DWK62" s="18"/>
      <c r="DWL62" s="18"/>
      <c r="DWM62" s="18"/>
      <c r="DWN62" s="18"/>
      <c r="DWO62" s="18"/>
      <c r="DWP62" s="18"/>
      <c r="DWQ62" s="18"/>
      <c r="DWR62" s="18"/>
      <c r="DWS62" s="18"/>
      <c r="DWT62" s="18"/>
      <c r="DWU62" s="18"/>
      <c r="DWV62" s="18"/>
      <c r="DWW62" s="18"/>
      <c r="DWX62" s="18"/>
      <c r="DWY62" s="18"/>
      <c r="DWZ62" s="18"/>
      <c r="DXA62" s="18"/>
      <c r="DXB62" s="18"/>
      <c r="DXC62" s="18"/>
      <c r="DXD62" s="18"/>
      <c r="DXE62" s="18"/>
      <c r="DXF62" s="18"/>
      <c r="DXG62" s="18"/>
      <c r="DXH62" s="18"/>
      <c r="DXI62" s="18"/>
      <c r="DXJ62" s="18"/>
      <c r="DXK62" s="18"/>
      <c r="DXL62" s="18"/>
      <c r="DXM62" s="18"/>
      <c r="DXN62" s="18"/>
      <c r="DXO62" s="18"/>
      <c r="DXP62" s="18"/>
      <c r="DXQ62" s="18"/>
      <c r="DXR62" s="18"/>
      <c r="DXS62" s="18"/>
      <c r="DXT62" s="18"/>
      <c r="DXU62" s="18"/>
      <c r="DXV62" s="18"/>
      <c r="DXW62" s="18"/>
      <c r="DXX62" s="18"/>
      <c r="DXY62" s="18"/>
      <c r="DXZ62" s="18"/>
      <c r="DYA62" s="18"/>
      <c r="DYB62" s="18"/>
      <c r="DYC62" s="18"/>
      <c r="DYD62" s="18"/>
      <c r="DYE62" s="18"/>
      <c r="DYF62" s="18"/>
      <c r="DYG62" s="18"/>
      <c r="DYH62" s="18"/>
      <c r="DYI62" s="18"/>
      <c r="DYJ62" s="18"/>
      <c r="DYK62" s="18"/>
      <c r="DYL62" s="18"/>
      <c r="DYM62" s="18"/>
      <c r="DYN62" s="18"/>
      <c r="DYO62" s="18"/>
      <c r="DYP62" s="18"/>
      <c r="DYQ62" s="18"/>
      <c r="DYR62" s="18"/>
      <c r="DYS62" s="18"/>
      <c r="DYT62" s="18"/>
      <c r="DYU62" s="18"/>
      <c r="DYV62" s="18"/>
      <c r="DYW62" s="18"/>
      <c r="DYX62" s="18"/>
      <c r="DYY62" s="18"/>
      <c r="DYZ62" s="18"/>
      <c r="DZA62" s="18"/>
      <c r="DZB62" s="18"/>
      <c r="DZC62" s="18"/>
      <c r="DZD62" s="18"/>
      <c r="DZE62" s="18"/>
      <c r="DZF62" s="18"/>
      <c r="DZG62" s="18"/>
      <c r="DZH62" s="18"/>
      <c r="DZI62" s="18"/>
      <c r="DZJ62" s="18"/>
      <c r="DZK62" s="18"/>
      <c r="DZL62" s="18"/>
      <c r="DZM62" s="18"/>
      <c r="DZN62" s="18"/>
      <c r="DZO62" s="18"/>
      <c r="DZP62" s="18"/>
      <c r="DZQ62" s="18"/>
      <c r="DZR62" s="18"/>
      <c r="DZS62" s="18"/>
      <c r="DZT62" s="18"/>
      <c r="DZU62" s="18"/>
      <c r="DZV62" s="18"/>
      <c r="DZW62" s="18"/>
      <c r="DZX62" s="18"/>
      <c r="DZY62" s="18"/>
      <c r="DZZ62" s="18"/>
      <c r="EAA62" s="18"/>
      <c r="EAB62" s="18"/>
      <c r="EAC62" s="18"/>
      <c r="EAD62" s="18"/>
      <c r="EAE62" s="18"/>
      <c r="EAF62" s="18"/>
      <c r="EAG62" s="18"/>
      <c r="EAH62" s="18"/>
      <c r="EAI62" s="18"/>
      <c r="EAJ62" s="18"/>
      <c r="EAK62" s="18"/>
      <c r="EAL62" s="18"/>
      <c r="EAM62" s="18"/>
      <c r="EAN62" s="18"/>
      <c r="EAO62" s="18"/>
      <c r="EAP62" s="18"/>
      <c r="EAQ62" s="18"/>
      <c r="EAR62" s="18"/>
      <c r="EAS62" s="18"/>
      <c r="EAT62" s="18"/>
      <c r="EAU62" s="18"/>
      <c r="EAV62" s="18"/>
      <c r="EAW62" s="18"/>
      <c r="EAX62" s="18"/>
      <c r="EAY62" s="18"/>
      <c r="EAZ62" s="18"/>
      <c r="EBA62" s="18"/>
      <c r="EBB62" s="18"/>
      <c r="EBC62" s="18"/>
      <c r="EBD62" s="18"/>
      <c r="EBE62" s="18"/>
      <c r="EBF62" s="18"/>
      <c r="EBG62" s="18"/>
      <c r="EBH62" s="18"/>
      <c r="EBI62" s="18"/>
      <c r="EBJ62" s="18"/>
      <c r="EBK62" s="18"/>
      <c r="EBL62" s="18"/>
      <c r="EBM62" s="18"/>
      <c r="EBN62" s="18"/>
      <c r="EBO62" s="18"/>
      <c r="EBP62" s="18"/>
      <c r="EBQ62" s="18"/>
      <c r="EBR62" s="18"/>
      <c r="EBS62" s="18"/>
      <c r="EBT62" s="18"/>
      <c r="EBU62" s="18"/>
      <c r="EBV62" s="18"/>
      <c r="EBW62" s="18"/>
      <c r="EBX62" s="18"/>
      <c r="EBY62" s="18"/>
      <c r="EBZ62" s="18"/>
      <c r="ECA62" s="18"/>
      <c r="ECB62" s="18"/>
      <c r="ECC62" s="18"/>
      <c r="ECD62" s="18"/>
      <c r="ECE62" s="18"/>
      <c r="ECF62" s="18"/>
      <c r="ECG62" s="18"/>
      <c r="ECH62" s="18"/>
      <c r="ECI62" s="18"/>
      <c r="ECJ62" s="18"/>
      <c r="ECK62" s="18"/>
      <c r="ECL62" s="18"/>
      <c r="ECM62" s="18"/>
      <c r="ECN62" s="18"/>
      <c r="ECO62" s="18"/>
      <c r="ECP62" s="18"/>
      <c r="ECQ62" s="18"/>
      <c r="ECR62" s="18"/>
      <c r="ECS62" s="18"/>
      <c r="ECT62" s="18"/>
      <c r="ECU62" s="18"/>
      <c r="ECV62" s="18"/>
      <c r="ECW62" s="18"/>
      <c r="ECX62" s="18"/>
      <c r="ECY62" s="18"/>
      <c r="ECZ62" s="18"/>
      <c r="EDA62" s="18"/>
      <c r="EDB62" s="18"/>
      <c r="EDC62" s="18"/>
      <c r="EDD62" s="18"/>
      <c r="EDE62" s="18"/>
      <c r="EDF62" s="18"/>
      <c r="EDG62" s="18"/>
      <c r="EDH62" s="18"/>
      <c r="EDI62" s="18"/>
      <c r="EDJ62" s="18"/>
      <c r="EDK62" s="18"/>
      <c r="EDL62" s="18"/>
      <c r="EDM62" s="18"/>
      <c r="EDN62" s="18"/>
      <c r="EDO62" s="18"/>
      <c r="EDP62" s="18"/>
      <c r="EDQ62" s="18"/>
      <c r="EDR62" s="18"/>
      <c r="EDS62" s="18"/>
      <c r="EDT62" s="18"/>
      <c r="EDU62" s="18"/>
      <c r="EDV62" s="18"/>
      <c r="EDW62" s="18"/>
      <c r="EDX62" s="18"/>
      <c r="EDY62" s="18"/>
      <c r="EDZ62" s="18"/>
      <c r="EEA62" s="18"/>
      <c r="EEB62" s="18"/>
      <c r="EEC62" s="18"/>
      <c r="EED62" s="18"/>
      <c r="EEE62" s="18"/>
      <c r="EEF62" s="18"/>
      <c r="EEG62" s="18"/>
      <c r="EEH62" s="18"/>
      <c r="EEI62" s="18"/>
      <c r="EEJ62" s="18"/>
      <c r="EEK62" s="18"/>
      <c r="EEL62" s="18"/>
      <c r="EEM62" s="18"/>
      <c r="EEN62" s="18"/>
      <c r="EEO62" s="18"/>
      <c r="EEP62" s="18"/>
      <c r="EEQ62" s="18"/>
      <c r="EER62" s="18"/>
      <c r="EES62" s="18"/>
      <c r="EET62" s="18"/>
      <c r="EEU62" s="18"/>
      <c r="EEV62" s="18"/>
      <c r="EEW62" s="18"/>
      <c r="EEX62" s="18"/>
      <c r="EEY62" s="18"/>
      <c r="EEZ62" s="18"/>
      <c r="EFA62" s="18"/>
      <c r="EFB62" s="18"/>
      <c r="EFC62" s="18"/>
      <c r="EFD62" s="18"/>
      <c r="EFE62" s="18"/>
      <c r="EFF62" s="18"/>
      <c r="EFG62" s="18"/>
      <c r="EFH62" s="18"/>
      <c r="EFI62" s="18"/>
      <c r="EFJ62" s="18"/>
      <c r="EFK62" s="18"/>
      <c r="EFL62" s="18"/>
      <c r="EFM62" s="18"/>
      <c r="EFN62" s="18"/>
      <c r="EFO62" s="18"/>
      <c r="EFP62" s="18"/>
      <c r="EFQ62" s="18"/>
      <c r="EFR62" s="18"/>
      <c r="EFS62" s="18"/>
      <c r="EFT62" s="18"/>
      <c r="EFU62" s="18"/>
      <c r="EFV62" s="18"/>
      <c r="EFW62" s="18"/>
      <c r="EFX62" s="18"/>
      <c r="EFY62" s="18"/>
      <c r="EFZ62" s="18"/>
      <c r="EGA62" s="18"/>
      <c r="EGB62" s="18"/>
      <c r="EGC62" s="18"/>
      <c r="EGD62" s="18"/>
      <c r="EGE62" s="18"/>
      <c r="EGF62" s="18"/>
      <c r="EGG62" s="18"/>
      <c r="EGH62" s="18"/>
      <c r="EGI62" s="18"/>
      <c r="EGJ62" s="18"/>
      <c r="EGK62" s="18"/>
      <c r="EGL62" s="18"/>
      <c r="EGM62" s="18"/>
      <c r="EGN62" s="18"/>
      <c r="EGO62" s="18"/>
      <c r="EGP62" s="18"/>
      <c r="EGQ62" s="18"/>
      <c r="EGR62" s="18"/>
      <c r="EGS62" s="18"/>
      <c r="EGT62" s="18"/>
      <c r="EGU62" s="18"/>
      <c r="EGV62" s="18"/>
      <c r="EGW62" s="18"/>
      <c r="EGX62" s="18"/>
      <c r="EGY62" s="18"/>
      <c r="EGZ62" s="18"/>
      <c r="EHA62" s="18"/>
      <c r="EHB62" s="18"/>
      <c r="EHC62" s="18"/>
      <c r="EHD62" s="18"/>
      <c r="EHE62" s="18"/>
      <c r="EHF62" s="18"/>
      <c r="EHG62" s="18"/>
      <c r="EHH62" s="18"/>
      <c r="EHI62" s="18"/>
      <c r="EHJ62" s="18"/>
      <c r="EHK62" s="18"/>
      <c r="EHL62" s="18"/>
      <c r="EHM62" s="18"/>
      <c r="EHN62" s="18"/>
      <c r="EHO62" s="18"/>
      <c r="EHP62" s="18"/>
      <c r="EHQ62" s="18"/>
      <c r="EHR62" s="18"/>
      <c r="EHS62" s="18"/>
      <c r="EHT62" s="18"/>
      <c r="EHU62" s="18"/>
      <c r="EHV62" s="18"/>
      <c r="EHW62" s="18"/>
      <c r="EHX62" s="18"/>
      <c r="EHY62" s="18"/>
      <c r="EHZ62" s="18"/>
      <c r="EIA62" s="18"/>
      <c r="EIB62" s="18"/>
      <c r="EIC62" s="18"/>
      <c r="EID62" s="18"/>
      <c r="EIE62" s="18"/>
      <c r="EIF62" s="18"/>
      <c r="EIG62" s="18"/>
      <c r="EIH62" s="18"/>
      <c r="EII62" s="18"/>
      <c r="EIJ62" s="18"/>
      <c r="EIK62" s="18"/>
      <c r="EIL62" s="18"/>
      <c r="EIM62" s="18"/>
      <c r="EIN62" s="18"/>
      <c r="EIO62" s="18"/>
      <c r="EIP62" s="18"/>
      <c r="EIQ62" s="18"/>
      <c r="EIR62" s="18"/>
      <c r="EIS62" s="18"/>
      <c r="EIT62" s="18"/>
      <c r="EIU62" s="18"/>
      <c r="EIV62" s="18"/>
      <c r="EIW62" s="18"/>
      <c r="EIX62" s="18"/>
      <c r="EIY62" s="18"/>
      <c r="EIZ62" s="18"/>
      <c r="EJA62" s="18"/>
      <c r="EJB62" s="18"/>
      <c r="EJC62" s="18"/>
      <c r="EJD62" s="18"/>
      <c r="EJE62" s="18"/>
      <c r="EJF62" s="18"/>
      <c r="EJG62" s="18"/>
      <c r="EJH62" s="18"/>
      <c r="EJI62" s="18"/>
      <c r="EJJ62" s="18"/>
      <c r="EJK62" s="18"/>
      <c r="EJL62" s="18"/>
      <c r="EJM62" s="18"/>
      <c r="EJN62" s="18"/>
      <c r="EJO62" s="18"/>
      <c r="EJP62" s="18"/>
      <c r="EJQ62" s="18"/>
      <c r="EJR62" s="18"/>
      <c r="EJS62" s="18"/>
      <c r="EJT62" s="18"/>
      <c r="EJU62" s="18"/>
      <c r="EJV62" s="18"/>
      <c r="EJW62" s="18"/>
      <c r="EJX62" s="18"/>
      <c r="EJY62" s="18"/>
      <c r="EJZ62" s="18"/>
      <c r="EKA62" s="18"/>
      <c r="EKB62" s="18"/>
      <c r="EKC62" s="18"/>
      <c r="EKD62" s="18"/>
      <c r="EKE62" s="18"/>
      <c r="EKF62" s="18"/>
      <c r="EKG62" s="18"/>
      <c r="EKH62" s="18"/>
      <c r="EKI62" s="18"/>
      <c r="EKJ62" s="18"/>
      <c r="EKK62" s="18"/>
      <c r="EKL62" s="18"/>
      <c r="EKM62" s="18"/>
      <c r="EKN62" s="18"/>
      <c r="EKO62" s="18"/>
      <c r="EKP62" s="18"/>
      <c r="EKQ62" s="18"/>
      <c r="EKR62" s="18"/>
      <c r="EKS62" s="18"/>
      <c r="EKT62" s="18"/>
      <c r="EKU62" s="18"/>
      <c r="EKV62" s="18"/>
      <c r="EKW62" s="18"/>
      <c r="EKX62" s="18"/>
      <c r="EKY62" s="18"/>
      <c r="EKZ62" s="18"/>
      <c r="ELA62" s="18"/>
      <c r="ELB62" s="18"/>
      <c r="ELC62" s="18"/>
      <c r="ELD62" s="18"/>
      <c r="ELE62" s="18"/>
      <c r="ELF62" s="18"/>
      <c r="ELG62" s="18"/>
      <c r="ELH62" s="18"/>
      <c r="ELI62" s="18"/>
      <c r="ELJ62" s="18"/>
      <c r="ELK62" s="18"/>
      <c r="ELL62" s="18"/>
      <c r="ELM62" s="18"/>
      <c r="ELN62" s="18"/>
      <c r="ELO62" s="18"/>
      <c r="ELP62" s="18"/>
      <c r="ELQ62" s="18"/>
      <c r="ELR62" s="18"/>
      <c r="ELS62" s="18"/>
      <c r="ELT62" s="18"/>
      <c r="ELU62" s="18"/>
      <c r="ELV62" s="18"/>
      <c r="ELW62" s="18"/>
      <c r="ELX62" s="18"/>
      <c r="ELY62" s="18"/>
      <c r="ELZ62" s="18"/>
      <c r="EMA62" s="18"/>
      <c r="EMB62" s="18"/>
      <c r="EMC62" s="18"/>
      <c r="EMD62" s="18"/>
      <c r="EME62" s="18"/>
      <c r="EMF62" s="18"/>
      <c r="EMG62" s="18"/>
      <c r="EMH62" s="18"/>
      <c r="EMI62" s="18"/>
      <c r="EMJ62" s="18"/>
      <c r="EMK62" s="18"/>
      <c r="EML62" s="18"/>
      <c r="EMM62" s="18"/>
      <c r="EMN62" s="18"/>
      <c r="EMO62" s="18"/>
      <c r="EMP62" s="18"/>
      <c r="EMQ62" s="18"/>
      <c r="EMR62" s="18"/>
      <c r="EMS62" s="18"/>
      <c r="EMT62" s="18"/>
      <c r="EMU62" s="18"/>
      <c r="EMV62" s="18"/>
      <c r="EMW62" s="18"/>
      <c r="EMX62" s="18"/>
      <c r="EMY62" s="18"/>
      <c r="EMZ62" s="18"/>
      <c r="ENA62" s="18"/>
      <c r="ENB62" s="18"/>
      <c r="ENC62" s="18"/>
      <c r="END62" s="18"/>
      <c r="ENE62" s="18"/>
      <c r="ENF62" s="18"/>
      <c r="ENG62" s="18"/>
      <c r="ENH62" s="18"/>
      <c r="ENI62" s="18"/>
      <c r="ENJ62" s="18"/>
      <c r="ENK62" s="18"/>
      <c r="ENL62" s="18"/>
      <c r="ENM62" s="18"/>
      <c r="ENN62" s="18"/>
      <c r="ENO62" s="18"/>
      <c r="ENP62" s="18"/>
      <c r="ENQ62" s="18"/>
      <c r="ENR62" s="18"/>
      <c r="ENS62" s="18"/>
      <c r="ENT62" s="18"/>
      <c r="ENU62" s="18"/>
      <c r="ENV62" s="18"/>
      <c r="ENW62" s="18"/>
      <c r="ENX62" s="18"/>
      <c r="ENY62" s="18"/>
      <c r="ENZ62" s="18"/>
      <c r="EOA62" s="18"/>
      <c r="EOB62" s="18"/>
      <c r="EOC62" s="18"/>
      <c r="EOD62" s="18"/>
      <c r="EOE62" s="18"/>
      <c r="EOF62" s="18"/>
      <c r="EOG62" s="18"/>
      <c r="EOH62" s="18"/>
      <c r="EOI62" s="18"/>
      <c r="EOJ62" s="18"/>
      <c r="EOK62" s="18"/>
      <c r="EOL62" s="18"/>
      <c r="EOM62" s="18"/>
      <c r="EON62" s="18"/>
      <c r="EOO62" s="18"/>
      <c r="EOP62" s="18"/>
      <c r="EOQ62" s="18"/>
      <c r="EOR62" s="18"/>
      <c r="EOS62" s="18"/>
      <c r="EOT62" s="18"/>
      <c r="EOU62" s="18"/>
      <c r="EOV62" s="18"/>
      <c r="EOW62" s="18"/>
      <c r="EOX62" s="18"/>
      <c r="EOY62" s="18"/>
      <c r="EOZ62" s="18"/>
      <c r="EPA62" s="18"/>
      <c r="EPB62" s="18"/>
      <c r="EPC62" s="18"/>
      <c r="EPD62" s="18"/>
      <c r="EPE62" s="18"/>
      <c r="EPF62" s="18"/>
      <c r="EPG62" s="18"/>
      <c r="EPH62" s="18"/>
      <c r="EPI62" s="18"/>
      <c r="EPJ62" s="18"/>
      <c r="EPK62" s="18"/>
      <c r="EPL62" s="18"/>
      <c r="EPM62" s="18"/>
      <c r="EPN62" s="18"/>
      <c r="EPO62" s="18"/>
      <c r="EPP62" s="18"/>
      <c r="EPQ62" s="18"/>
      <c r="EPR62" s="18"/>
      <c r="EPS62" s="18"/>
      <c r="EPT62" s="18"/>
      <c r="EPU62" s="18"/>
      <c r="EPV62" s="18"/>
      <c r="EPW62" s="18"/>
      <c r="EPX62" s="18"/>
      <c r="EPY62" s="18"/>
      <c r="EPZ62" s="18"/>
      <c r="EQA62" s="18"/>
      <c r="EQB62" s="18"/>
      <c r="EQC62" s="18"/>
      <c r="EQD62" s="18"/>
      <c r="EQE62" s="18"/>
      <c r="EQF62" s="18"/>
      <c r="EQG62" s="18"/>
      <c r="EQH62" s="18"/>
      <c r="EQI62" s="18"/>
      <c r="EQJ62" s="18"/>
      <c r="EQK62" s="18"/>
      <c r="EQL62" s="18"/>
      <c r="EQM62" s="18"/>
      <c r="EQN62" s="18"/>
      <c r="EQO62" s="18"/>
      <c r="EQP62" s="18"/>
      <c r="EQQ62" s="18"/>
      <c r="EQR62" s="18"/>
      <c r="EQS62" s="18"/>
      <c r="EQT62" s="18"/>
      <c r="EQU62" s="18"/>
      <c r="EQV62" s="18"/>
      <c r="EQW62" s="18"/>
      <c r="EQX62" s="18"/>
      <c r="EQY62" s="18"/>
      <c r="EQZ62" s="18"/>
      <c r="ERA62" s="18"/>
      <c r="ERB62" s="18"/>
      <c r="ERC62" s="18"/>
      <c r="ERD62" s="18"/>
      <c r="ERE62" s="18"/>
      <c r="ERF62" s="18"/>
      <c r="ERG62" s="18"/>
      <c r="ERH62" s="18"/>
      <c r="ERI62" s="18"/>
      <c r="ERJ62" s="18"/>
      <c r="ERK62" s="18"/>
      <c r="ERL62" s="18"/>
      <c r="ERM62" s="18"/>
      <c r="ERN62" s="18"/>
      <c r="ERO62" s="18"/>
      <c r="ERP62" s="18"/>
      <c r="ERQ62" s="18"/>
      <c r="ERR62" s="18"/>
      <c r="ERS62" s="18"/>
      <c r="ERT62" s="18"/>
      <c r="ERU62" s="18"/>
      <c r="ERV62" s="18"/>
      <c r="ERW62" s="18"/>
      <c r="ERX62" s="18"/>
      <c r="ERY62" s="18"/>
      <c r="ERZ62" s="18"/>
      <c r="ESA62" s="18"/>
      <c r="ESB62" s="18"/>
      <c r="ESC62" s="18"/>
      <c r="ESD62" s="18"/>
      <c r="ESE62" s="18"/>
      <c r="ESF62" s="18"/>
      <c r="ESG62" s="18"/>
      <c r="ESH62" s="18"/>
      <c r="ESI62" s="18"/>
      <c r="ESJ62" s="18"/>
      <c r="ESK62" s="18"/>
      <c r="ESL62" s="18"/>
      <c r="ESM62" s="18"/>
      <c r="ESN62" s="18"/>
      <c r="ESO62" s="18"/>
      <c r="ESP62" s="18"/>
      <c r="ESQ62" s="18"/>
      <c r="ESR62" s="18"/>
      <c r="ESS62" s="18"/>
      <c r="EST62" s="18"/>
      <c r="ESU62" s="18"/>
      <c r="ESV62" s="18"/>
      <c r="ESW62" s="18"/>
      <c r="ESX62" s="18"/>
      <c r="ESY62" s="18"/>
      <c r="ESZ62" s="18"/>
      <c r="ETA62" s="18"/>
      <c r="ETB62" s="18"/>
      <c r="ETC62" s="18"/>
      <c r="ETD62" s="18"/>
      <c r="ETE62" s="18"/>
      <c r="ETF62" s="18"/>
      <c r="ETG62" s="18"/>
      <c r="ETH62" s="18"/>
      <c r="ETI62" s="18"/>
      <c r="ETJ62" s="18"/>
      <c r="ETK62" s="18"/>
      <c r="ETL62" s="18"/>
      <c r="ETM62" s="18"/>
      <c r="ETN62" s="18"/>
      <c r="ETO62" s="18"/>
      <c r="ETP62" s="18"/>
      <c r="ETQ62" s="18"/>
      <c r="ETR62" s="18"/>
      <c r="ETS62" s="18"/>
      <c r="ETT62" s="18"/>
      <c r="ETU62" s="18"/>
      <c r="ETV62" s="18"/>
      <c r="ETW62" s="18"/>
      <c r="ETX62" s="18"/>
      <c r="ETY62" s="18"/>
      <c r="ETZ62" s="18"/>
      <c r="EUA62" s="18"/>
      <c r="EUB62" s="18"/>
      <c r="EUC62" s="18"/>
      <c r="EUD62" s="18"/>
      <c r="EUE62" s="18"/>
      <c r="EUF62" s="18"/>
      <c r="EUG62" s="18"/>
      <c r="EUH62" s="18"/>
      <c r="EUI62" s="18"/>
      <c r="EUJ62" s="18"/>
      <c r="EUK62" s="18"/>
      <c r="EUL62" s="18"/>
      <c r="EUM62" s="18"/>
      <c r="EUN62" s="18"/>
      <c r="EUO62" s="18"/>
      <c r="EUP62" s="18"/>
      <c r="EUQ62" s="18"/>
      <c r="EUR62" s="18"/>
      <c r="EUS62" s="18"/>
      <c r="EUT62" s="18"/>
      <c r="EUU62" s="18"/>
      <c r="EUV62" s="18"/>
      <c r="EUW62" s="18"/>
      <c r="EUX62" s="18"/>
      <c r="EUY62" s="18"/>
      <c r="EUZ62" s="18"/>
      <c r="EVA62" s="18"/>
      <c r="EVB62" s="18"/>
      <c r="EVC62" s="18"/>
      <c r="EVD62" s="18"/>
      <c r="EVE62" s="18"/>
      <c r="EVF62" s="18"/>
      <c r="EVG62" s="18"/>
      <c r="EVH62" s="18"/>
      <c r="EVI62" s="18"/>
      <c r="EVJ62" s="18"/>
      <c r="EVK62" s="18"/>
      <c r="EVL62" s="18"/>
      <c r="EVM62" s="18"/>
      <c r="EVN62" s="18"/>
      <c r="EVO62" s="18"/>
      <c r="EVP62" s="18"/>
      <c r="EVQ62" s="18"/>
      <c r="EVR62" s="18"/>
      <c r="EVS62" s="18"/>
      <c r="EVT62" s="18"/>
      <c r="EVU62" s="18"/>
      <c r="EVV62" s="18"/>
      <c r="EVW62" s="18"/>
      <c r="EVX62" s="18"/>
      <c r="EVY62" s="18"/>
      <c r="EVZ62" s="18"/>
      <c r="EWA62" s="18"/>
      <c r="EWB62" s="18"/>
      <c r="EWC62" s="18"/>
      <c r="EWD62" s="18"/>
      <c r="EWE62" s="18"/>
      <c r="EWF62" s="18"/>
      <c r="EWG62" s="18"/>
      <c r="EWH62" s="18"/>
      <c r="EWI62" s="18"/>
      <c r="EWJ62" s="18"/>
      <c r="EWK62" s="18"/>
      <c r="EWL62" s="18"/>
      <c r="EWM62" s="18"/>
      <c r="EWN62" s="18"/>
      <c r="EWO62" s="18"/>
      <c r="EWP62" s="18"/>
      <c r="EWQ62" s="18"/>
      <c r="EWR62" s="18"/>
      <c r="EWS62" s="18"/>
      <c r="EWT62" s="18"/>
      <c r="EWU62" s="18"/>
      <c r="EWV62" s="18"/>
      <c r="EWW62" s="18"/>
      <c r="EWX62" s="18"/>
      <c r="EWY62" s="18"/>
      <c r="EWZ62" s="18"/>
      <c r="EXA62" s="18"/>
      <c r="EXB62" s="18"/>
      <c r="EXC62" s="18"/>
      <c r="EXD62" s="18"/>
      <c r="EXE62" s="18"/>
      <c r="EXF62" s="18"/>
      <c r="EXG62" s="18"/>
      <c r="EXH62" s="18"/>
      <c r="EXI62" s="18"/>
      <c r="EXJ62" s="18"/>
      <c r="EXK62" s="18"/>
      <c r="EXL62" s="18"/>
      <c r="EXM62" s="18"/>
      <c r="EXN62" s="18"/>
      <c r="EXO62" s="18"/>
      <c r="EXP62" s="18"/>
      <c r="EXQ62" s="18"/>
      <c r="EXR62" s="18"/>
      <c r="EXS62" s="18"/>
      <c r="EXT62" s="18"/>
      <c r="EXU62" s="18"/>
      <c r="EXV62" s="18"/>
      <c r="EXW62" s="18"/>
      <c r="EXX62" s="18"/>
      <c r="EXY62" s="18"/>
      <c r="EXZ62" s="18"/>
      <c r="EYA62" s="18"/>
      <c r="EYB62" s="18"/>
      <c r="EYC62" s="18"/>
      <c r="EYD62" s="18"/>
      <c r="EYE62" s="18"/>
      <c r="EYF62" s="18"/>
      <c r="EYG62" s="18"/>
      <c r="EYH62" s="18"/>
      <c r="EYI62" s="18"/>
      <c r="EYJ62" s="18"/>
      <c r="EYK62" s="18"/>
      <c r="EYL62" s="18"/>
      <c r="EYM62" s="18"/>
      <c r="EYN62" s="18"/>
      <c r="EYO62" s="18"/>
      <c r="EYP62" s="18"/>
      <c r="EYQ62" s="18"/>
      <c r="EYR62" s="18"/>
      <c r="EYS62" s="18"/>
      <c r="EYT62" s="18"/>
      <c r="EYU62" s="18"/>
      <c r="EYV62" s="18"/>
      <c r="EYW62" s="18"/>
      <c r="EYX62" s="18"/>
      <c r="UFN62" s="18"/>
      <c r="UFO62" s="18"/>
      <c r="UFP62" s="18"/>
      <c r="UFQ62" s="18"/>
      <c r="UFR62" s="18"/>
      <c r="UFS62" s="18"/>
      <c r="UFT62" s="18"/>
      <c r="UFU62" s="18"/>
      <c r="UFV62" s="18"/>
      <c r="UFW62" s="18"/>
      <c r="UFX62" s="18"/>
      <c r="UFY62" s="18"/>
      <c r="UFZ62" s="18"/>
      <c r="UGA62" s="18"/>
      <c r="UGB62" s="18"/>
      <c r="UGC62" s="18"/>
      <c r="UGD62" s="18"/>
      <c r="UGE62" s="18"/>
      <c r="UGF62" s="18"/>
      <c r="UGG62" s="18"/>
      <c r="UGH62" s="18"/>
      <c r="UGI62" s="18"/>
      <c r="UGJ62" s="18"/>
      <c r="UGK62" s="18"/>
      <c r="UGL62" s="18"/>
      <c r="UGM62" s="18"/>
      <c r="UGN62" s="18"/>
      <c r="UGO62" s="18"/>
      <c r="UGP62" s="18"/>
      <c r="UGQ62" s="18"/>
      <c r="UGR62" s="18"/>
      <c r="UGS62" s="18"/>
      <c r="UGT62" s="18"/>
      <c r="UGU62" s="18"/>
      <c r="UGV62" s="18"/>
      <c r="UGW62" s="18"/>
      <c r="UGX62" s="18"/>
      <c r="UGY62" s="18"/>
      <c r="UGZ62" s="18"/>
      <c r="UHA62" s="18"/>
      <c r="UHB62" s="18"/>
      <c r="UHC62" s="18"/>
      <c r="UHD62" s="18"/>
      <c r="UHE62" s="18"/>
      <c r="UHF62" s="18"/>
      <c r="UHG62" s="18"/>
      <c r="UHH62" s="18"/>
      <c r="UHI62" s="18"/>
      <c r="UHJ62" s="18"/>
      <c r="UHK62" s="18"/>
      <c r="UHL62" s="18"/>
      <c r="UHM62" s="18"/>
      <c r="UHN62" s="18"/>
      <c r="UHO62" s="18"/>
      <c r="UHP62" s="18"/>
      <c r="UHQ62" s="18"/>
      <c r="UHR62" s="18"/>
      <c r="UHS62" s="18"/>
      <c r="UHT62" s="18"/>
      <c r="UHU62" s="18"/>
      <c r="UHV62" s="18"/>
      <c r="UHW62" s="18"/>
      <c r="UHX62" s="18"/>
      <c r="UHY62" s="18"/>
      <c r="UHZ62" s="18"/>
      <c r="UIA62" s="18"/>
      <c r="UIB62" s="18"/>
      <c r="UIC62" s="18"/>
      <c r="UID62" s="18"/>
      <c r="UIE62" s="18"/>
      <c r="UIF62" s="18"/>
      <c r="UIG62" s="18"/>
      <c r="UIH62" s="18"/>
      <c r="UII62" s="18"/>
      <c r="UIJ62" s="18"/>
      <c r="UIK62" s="18"/>
      <c r="UIL62" s="18"/>
      <c r="UIM62" s="18"/>
      <c r="UIN62" s="18"/>
      <c r="UIO62" s="18"/>
      <c r="UIP62" s="18"/>
      <c r="UIQ62" s="18"/>
      <c r="UIR62" s="18"/>
      <c r="UIS62" s="18"/>
      <c r="UIT62" s="18"/>
      <c r="UIU62" s="18"/>
      <c r="UIV62" s="18"/>
      <c r="UIW62" s="18"/>
      <c r="UIX62" s="18"/>
      <c r="UIY62" s="18"/>
      <c r="UIZ62" s="18"/>
      <c r="UJA62" s="18"/>
      <c r="UJB62" s="18"/>
      <c r="UJC62" s="18"/>
      <c r="UJD62" s="18"/>
      <c r="UJE62" s="18"/>
      <c r="UJF62" s="18"/>
      <c r="UJG62" s="18"/>
      <c r="UJH62" s="18"/>
      <c r="UJI62" s="18"/>
      <c r="UJJ62" s="18"/>
      <c r="UJK62" s="18"/>
      <c r="UJL62" s="18"/>
      <c r="UJM62" s="18"/>
      <c r="UJN62" s="18"/>
      <c r="UJO62" s="18"/>
      <c r="UJP62" s="18"/>
      <c r="UJQ62" s="18"/>
      <c r="UJR62" s="18"/>
      <c r="UJS62" s="18"/>
      <c r="UJT62" s="18"/>
      <c r="UJU62" s="18"/>
      <c r="UJV62" s="18"/>
      <c r="UJW62" s="18"/>
      <c r="UJX62" s="18"/>
      <c r="UJY62" s="18"/>
      <c r="UJZ62" s="18"/>
      <c r="UKA62" s="18"/>
      <c r="UKB62" s="18"/>
      <c r="UKC62" s="18"/>
      <c r="UKD62" s="18"/>
      <c r="UKE62" s="18"/>
      <c r="UKF62" s="18"/>
      <c r="UKG62" s="18"/>
      <c r="UKH62" s="18"/>
      <c r="UKI62" s="18"/>
      <c r="UKJ62" s="18"/>
      <c r="UKK62" s="18"/>
      <c r="UKL62" s="18"/>
      <c r="UKM62" s="18"/>
      <c r="UKN62" s="18"/>
      <c r="UKO62" s="18"/>
      <c r="UKP62" s="18"/>
      <c r="UKQ62" s="18"/>
      <c r="UKR62" s="18"/>
      <c r="UKS62" s="18"/>
      <c r="UKT62" s="18"/>
      <c r="UKU62" s="18"/>
      <c r="UKV62" s="18"/>
      <c r="UKW62" s="18"/>
      <c r="UKX62" s="18"/>
      <c r="UKY62" s="18"/>
      <c r="UKZ62" s="18"/>
      <c r="ULA62" s="18"/>
      <c r="ULB62" s="18"/>
      <c r="ULC62" s="18"/>
      <c r="ULD62" s="18"/>
      <c r="ULE62" s="18"/>
      <c r="ULF62" s="18"/>
      <c r="ULG62" s="18"/>
      <c r="ULH62" s="18"/>
      <c r="ULI62" s="18"/>
      <c r="ULJ62" s="18"/>
      <c r="ULK62" s="18"/>
      <c r="ULL62" s="18"/>
      <c r="ULM62" s="18"/>
      <c r="ULN62" s="18"/>
      <c r="ULO62" s="18"/>
      <c r="ULP62" s="18"/>
      <c r="ULQ62" s="18"/>
      <c r="ULR62" s="18"/>
      <c r="ULS62" s="18"/>
      <c r="ULT62" s="18"/>
      <c r="ULU62" s="18"/>
      <c r="ULV62" s="18"/>
      <c r="ULW62" s="18"/>
      <c r="ULX62" s="18"/>
      <c r="ULY62" s="18"/>
      <c r="ULZ62" s="18"/>
      <c r="UMA62" s="18"/>
      <c r="UMB62" s="18"/>
      <c r="UMC62" s="18"/>
      <c r="UMD62" s="18"/>
      <c r="UME62" s="18"/>
      <c r="UMF62" s="18"/>
      <c r="UMG62" s="18"/>
      <c r="UMH62" s="18"/>
      <c r="UMI62" s="18"/>
      <c r="UMJ62" s="18"/>
      <c r="UMK62" s="18"/>
      <c r="UML62" s="18"/>
      <c r="UMM62" s="18"/>
      <c r="UMN62" s="18"/>
      <c r="UMO62" s="18"/>
      <c r="UMP62" s="18"/>
      <c r="UMQ62" s="18"/>
      <c r="UMR62" s="18"/>
      <c r="UMS62" s="18"/>
      <c r="UMT62" s="18"/>
      <c r="UMU62" s="18"/>
      <c r="UMV62" s="18"/>
      <c r="UMW62" s="18"/>
      <c r="UMX62" s="18"/>
      <c r="UMY62" s="18"/>
      <c r="UMZ62" s="18"/>
      <c r="UNA62" s="18"/>
      <c r="UNB62" s="18"/>
      <c r="UNC62" s="18"/>
      <c r="UND62" s="18"/>
      <c r="UNE62" s="18"/>
      <c r="UNF62" s="18"/>
      <c r="UNG62" s="18"/>
      <c r="UNH62" s="18"/>
      <c r="UNI62" s="18"/>
      <c r="UNJ62" s="18"/>
      <c r="UNK62" s="18"/>
      <c r="UNL62" s="18"/>
      <c r="UNM62" s="18"/>
      <c r="UNN62" s="18"/>
      <c r="UNO62" s="18"/>
      <c r="UNP62" s="18"/>
      <c r="UNQ62" s="18"/>
      <c r="UNR62" s="18"/>
      <c r="UNS62" s="18"/>
      <c r="UNT62" s="18"/>
      <c r="UNU62" s="18"/>
      <c r="UNV62" s="18"/>
      <c r="UNW62" s="18"/>
      <c r="UNX62" s="18"/>
      <c r="UNY62" s="18"/>
      <c r="UNZ62" s="18"/>
      <c r="UOA62" s="18"/>
      <c r="UOB62" s="18"/>
      <c r="UOC62" s="18"/>
      <c r="UOD62" s="18"/>
      <c r="UOE62" s="18"/>
      <c r="UOF62" s="18"/>
      <c r="UOG62" s="18"/>
      <c r="UOH62" s="18"/>
      <c r="UOI62" s="18"/>
      <c r="UOJ62" s="18"/>
      <c r="UOK62" s="18"/>
      <c r="UOL62" s="18"/>
      <c r="UOM62" s="18"/>
      <c r="UON62" s="18"/>
      <c r="UOO62" s="18"/>
      <c r="UOP62" s="18"/>
      <c r="UOQ62" s="18"/>
      <c r="UOR62" s="18"/>
      <c r="UOS62" s="18"/>
      <c r="UOT62" s="18"/>
      <c r="UOU62" s="18"/>
      <c r="UOV62" s="18"/>
      <c r="UOW62" s="18"/>
      <c r="UOX62" s="18"/>
      <c r="UOY62" s="18"/>
      <c r="UOZ62" s="18"/>
      <c r="UPA62" s="18"/>
      <c r="UPB62" s="18"/>
      <c r="UPC62" s="18"/>
      <c r="UPD62" s="18"/>
      <c r="UPE62" s="18"/>
      <c r="UPF62" s="18"/>
      <c r="UPG62" s="18"/>
      <c r="UPH62" s="18"/>
      <c r="UPI62" s="18"/>
      <c r="UPJ62" s="18"/>
      <c r="UPK62" s="18"/>
      <c r="UPL62" s="18"/>
      <c r="UPM62" s="18"/>
      <c r="UPN62" s="18"/>
      <c r="UPO62" s="18"/>
      <c r="UPP62" s="18"/>
      <c r="UPQ62" s="18"/>
      <c r="UPR62" s="18"/>
      <c r="UPS62" s="18"/>
      <c r="UPT62" s="18"/>
      <c r="UPU62" s="18"/>
      <c r="UPV62" s="18"/>
      <c r="UPW62" s="18"/>
      <c r="UPX62" s="18"/>
      <c r="UPY62" s="18"/>
      <c r="UPZ62" s="18"/>
      <c r="UQA62" s="18"/>
      <c r="UQB62" s="18"/>
      <c r="UQC62" s="18"/>
      <c r="UQD62" s="18"/>
      <c r="UQE62" s="18"/>
      <c r="UQF62" s="18"/>
      <c r="UQG62" s="18"/>
      <c r="UQH62" s="18"/>
      <c r="UQI62" s="18"/>
      <c r="UQJ62" s="18"/>
      <c r="UQK62" s="18"/>
      <c r="UQL62" s="18"/>
      <c r="UQM62" s="18"/>
      <c r="UQN62" s="18"/>
      <c r="UQO62" s="18"/>
      <c r="UQP62" s="18"/>
      <c r="UQQ62" s="18"/>
      <c r="UQR62" s="18"/>
      <c r="UQS62" s="18"/>
      <c r="UQT62" s="18"/>
      <c r="UQU62" s="18"/>
      <c r="UQV62" s="18"/>
      <c r="UQW62" s="18"/>
      <c r="UQX62" s="18"/>
      <c r="UQY62" s="18"/>
      <c r="UQZ62" s="18"/>
      <c r="URA62" s="18"/>
      <c r="URB62" s="18"/>
      <c r="URC62" s="18"/>
      <c r="URD62" s="18"/>
      <c r="URE62" s="18"/>
      <c r="URF62" s="18"/>
      <c r="URG62" s="18"/>
      <c r="URH62" s="18"/>
      <c r="URI62" s="18"/>
      <c r="URJ62" s="18"/>
      <c r="URK62" s="18"/>
      <c r="URL62" s="18"/>
      <c r="URM62" s="18"/>
      <c r="URN62" s="18"/>
      <c r="URO62" s="18"/>
      <c r="URP62" s="18"/>
      <c r="URQ62" s="18"/>
      <c r="URR62" s="18"/>
      <c r="URS62" s="18"/>
      <c r="URT62" s="18"/>
      <c r="URU62" s="18"/>
      <c r="URV62" s="18"/>
      <c r="URW62" s="18"/>
      <c r="URX62" s="18"/>
      <c r="URY62" s="18"/>
      <c r="URZ62" s="18"/>
      <c r="USA62" s="18"/>
      <c r="USB62" s="18"/>
      <c r="USC62" s="18"/>
      <c r="USD62" s="18"/>
      <c r="USE62" s="18"/>
      <c r="USF62" s="18"/>
      <c r="USG62" s="18"/>
      <c r="USH62" s="18"/>
      <c r="USI62" s="18"/>
      <c r="USJ62" s="18"/>
      <c r="USK62" s="18"/>
      <c r="USL62" s="18"/>
      <c r="USM62" s="18"/>
      <c r="USN62" s="18"/>
      <c r="USO62" s="18"/>
      <c r="USP62" s="18"/>
      <c r="USQ62" s="18"/>
      <c r="USR62" s="18"/>
      <c r="USS62" s="18"/>
      <c r="UST62" s="18"/>
      <c r="USU62" s="18"/>
      <c r="USV62" s="18"/>
      <c r="USW62" s="18"/>
      <c r="USX62" s="18"/>
      <c r="USY62" s="18"/>
      <c r="USZ62" s="18"/>
      <c r="UTA62" s="18"/>
      <c r="UTB62" s="18"/>
      <c r="UTC62" s="18"/>
      <c r="UTD62" s="18"/>
      <c r="UTE62" s="18"/>
      <c r="UTF62" s="18"/>
      <c r="UTG62" s="18"/>
      <c r="UTH62" s="18"/>
      <c r="UTI62" s="18"/>
      <c r="UTJ62" s="18"/>
      <c r="UTK62" s="18"/>
      <c r="UTL62" s="18"/>
      <c r="UTM62" s="18"/>
      <c r="UTN62" s="18"/>
      <c r="UTO62" s="18"/>
      <c r="UTP62" s="18"/>
      <c r="UTQ62" s="18"/>
      <c r="UTR62" s="18"/>
      <c r="UTS62" s="18"/>
      <c r="UTT62" s="18"/>
      <c r="UTU62" s="18"/>
      <c r="UTV62" s="18"/>
      <c r="UTW62" s="18"/>
      <c r="UTX62" s="18"/>
      <c r="UTY62" s="18"/>
      <c r="UTZ62" s="18"/>
      <c r="UUA62" s="18"/>
      <c r="UUB62" s="18"/>
      <c r="UUC62" s="18"/>
      <c r="UUD62" s="18"/>
      <c r="UUE62" s="18"/>
      <c r="UUF62" s="18"/>
      <c r="UUG62" s="18"/>
      <c r="UUH62" s="18"/>
      <c r="UUI62" s="18"/>
      <c r="UUJ62" s="18"/>
      <c r="UUK62" s="18"/>
      <c r="UUL62" s="18"/>
      <c r="UUM62" s="18"/>
      <c r="UUN62" s="18"/>
      <c r="UUO62" s="18"/>
      <c r="UUP62" s="18"/>
      <c r="UUQ62" s="18"/>
      <c r="UUR62" s="18"/>
      <c r="UUS62" s="18"/>
      <c r="UUT62" s="18"/>
      <c r="UUU62" s="18"/>
      <c r="UUV62" s="18"/>
      <c r="UUW62" s="18"/>
      <c r="UUX62" s="18"/>
      <c r="UUY62" s="18"/>
      <c r="UUZ62" s="18"/>
      <c r="UVA62" s="18"/>
      <c r="UVB62" s="18"/>
      <c r="UVC62" s="18"/>
      <c r="UVD62" s="18"/>
      <c r="UVE62" s="18"/>
      <c r="UVF62" s="18"/>
      <c r="UVG62" s="18"/>
      <c r="UVH62" s="18"/>
      <c r="UVI62" s="18"/>
      <c r="UVJ62" s="18"/>
      <c r="UVK62" s="18"/>
      <c r="UVL62" s="18"/>
      <c r="UVM62" s="18"/>
      <c r="UVN62" s="18"/>
      <c r="UVO62" s="18"/>
      <c r="UVP62" s="18"/>
      <c r="UVQ62" s="18"/>
      <c r="UVR62" s="18"/>
      <c r="UVS62" s="18"/>
      <c r="UVT62" s="18"/>
      <c r="UVU62" s="18"/>
      <c r="UVV62" s="18"/>
      <c r="UVW62" s="18"/>
      <c r="UVX62" s="18"/>
      <c r="UVY62" s="18"/>
      <c r="UVZ62" s="18"/>
      <c r="UWA62" s="18"/>
      <c r="UWB62" s="18"/>
      <c r="UWC62" s="18"/>
      <c r="UWD62" s="18"/>
      <c r="UWE62" s="18"/>
      <c r="UWF62" s="18"/>
      <c r="UWG62" s="18"/>
      <c r="UWH62" s="18"/>
      <c r="UWI62" s="18"/>
      <c r="UWJ62" s="18"/>
      <c r="UWK62" s="18"/>
      <c r="UWL62" s="18"/>
      <c r="UWM62" s="18"/>
      <c r="UWN62" s="18"/>
      <c r="UWO62" s="18"/>
      <c r="UWP62" s="18"/>
      <c r="UWQ62" s="18"/>
      <c r="UWR62" s="18"/>
      <c r="UWS62" s="18"/>
      <c r="UWT62" s="18"/>
      <c r="UWU62" s="18"/>
      <c r="UWV62" s="18"/>
      <c r="UWW62" s="18"/>
      <c r="UWX62" s="18"/>
      <c r="UWY62" s="18"/>
      <c r="UWZ62" s="18"/>
      <c r="UXA62" s="18"/>
      <c r="UXB62" s="18"/>
      <c r="UXC62" s="18"/>
      <c r="UXD62" s="18"/>
      <c r="UXE62" s="18"/>
      <c r="UXF62" s="18"/>
      <c r="UXG62" s="18"/>
      <c r="UXH62" s="18"/>
      <c r="UXI62" s="18"/>
      <c r="UXJ62" s="18"/>
      <c r="UXK62" s="18"/>
      <c r="UXL62" s="18"/>
      <c r="UXM62" s="18"/>
      <c r="UXN62" s="18"/>
      <c r="UXO62" s="18"/>
      <c r="UXP62" s="18"/>
      <c r="UXQ62" s="18"/>
      <c r="UXR62" s="18"/>
      <c r="UXS62" s="18"/>
      <c r="UXT62" s="18"/>
      <c r="UXU62" s="18"/>
      <c r="UXV62" s="18"/>
      <c r="UXW62" s="18"/>
      <c r="UXX62" s="18"/>
      <c r="UXY62" s="18"/>
      <c r="UXZ62" s="18"/>
      <c r="UYA62" s="18"/>
      <c r="UYB62" s="18"/>
      <c r="UYC62" s="18"/>
      <c r="UYD62" s="18"/>
      <c r="UYE62" s="18"/>
      <c r="UYF62" s="18"/>
      <c r="UYG62" s="18"/>
      <c r="UYH62" s="18"/>
      <c r="UYI62" s="18"/>
      <c r="UYJ62" s="18"/>
      <c r="UYK62" s="18"/>
      <c r="UYL62" s="18"/>
      <c r="UYM62" s="18"/>
      <c r="UYN62" s="18"/>
      <c r="UYO62" s="18"/>
      <c r="UYP62" s="18"/>
      <c r="UYQ62" s="18"/>
      <c r="UYR62" s="18"/>
      <c r="UYS62" s="18"/>
      <c r="UYT62" s="18"/>
      <c r="UYU62" s="18"/>
      <c r="UYV62" s="18"/>
      <c r="UYW62" s="18"/>
      <c r="UYX62" s="18"/>
      <c r="UYY62" s="18"/>
      <c r="UYZ62" s="18"/>
      <c r="UZA62" s="18"/>
      <c r="UZB62" s="18"/>
      <c r="UZC62" s="18"/>
      <c r="UZD62" s="18"/>
      <c r="UZE62" s="18"/>
      <c r="UZF62" s="18"/>
      <c r="UZG62" s="18"/>
      <c r="UZH62" s="18"/>
      <c r="UZI62" s="18"/>
      <c r="UZJ62" s="18"/>
      <c r="UZK62" s="18"/>
      <c r="UZL62" s="18"/>
      <c r="UZM62" s="18"/>
      <c r="UZN62" s="18"/>
      <c r="UZO62" s="18"/>
      <c r="UZP62" s="18"/>
      <c r="UZQ62" s="18"/>
      <c r="UZR62" s="18"/>
      <c r="UZS62" s="18"/>
      <c r="UZT62" s="18"/>
      <c r="UZU62" s="18"/>
      <c r="UZV62" s="18"/>
      <c r="UZW62" s="18"/>
      <c r="UZX62" s="18"/>
      <c r="UZY62" s="18"/>
      <c r="UZZ62" s="18"/>
      <c r="VAA62" s="18"/>
      <c r="VAB62" s="18"/>
      <c r="VAC62" s="18"/>
      <c r="VAD62" s="18"/>
      <c r="VAE62" s="18"/>
      <c r="VAF62" s="18"/>
      <c r="VAG62" s="18"/>
      <c r="VAH62" s="18"/>
      <c r="VAI62" s="18"/>
      <c r="VAJ62" s="18"/>
      <c r="VAK62" s="18"/>
      <c r="VAL62" s="18"/>
      <c r="VAM62" s="18"/>
      <c r="VAN62" s="18"/>
      <c r="VAO62" s="18"/>
      <c r="VAP62" s="18"/>
      <c r="VAQ62" s="18"/>
      <c r="VAR62" s="18"/>
      <c r="VAS62" s="18"/>
      <c r="VAT62" s="18"/>
      <c r="VAU62" s="18"/>
      <c r="VAV62" s="18"/>
      <c r="VAW62" s="18"/>
      <c r="VAX62" s="18"/>
      <c r="VAY62" s="18"/>
      <c r="VAZ62" s="18"/>
      <c r="VBA62" s="18"/>
      <c r="VBB62" s="18"/>
      <c r="VBC62" s="18"/>
      <c r="VBD62" s="18"/>
      <c r="VBE62" s="18"/>
      <c r="VBF62" s="18"/>
      <c r="VBG62" s="18"/>
      <c r="VBH62" s="18"/>
      <c r="VBI62" s="18"/>
      <c r="VBJ62" s="18"/>
      <c r="VBK62" s="18"/>
      <c r="VBL62" s="18"/>
      <c r="VBM62" s="18"/>
      <c r="VBN62" s="18"/>
      <c r="VBO62" s="18"/>
      <c r="VBP62" s="18"/>
      <c r="VBQ62" s="18"/>
      <c r="VBR62" s="18"/>
      <c r="VBS62" s="18"/>
      <c r="VBT62" s="18"/>
      <c r="VBU62" s="18"/>
      <c r="VBV62" s="18"/>
      <c r="VBW62" s="18"/>
      <c r="VBX62" s="18"/>
      <c r="VBY62" s="18"/>
      <c r="VBZ62" s="18"/>
      <c r="VCA62" s="18"/>
      <c r="VCB62" s="18"/>
      <c r="VCC62" s="18"/>
      <c r="VCD62" s="18"/>
      <c r="VCE62" s="18"/>
      <c r="VCF62" s="18"/>
      <c r="VCG62" s="18"/>
      <c r="VCH62" s="18"/>
      <c r="VCI62" s="18"/>
      <c r="VCJ62" s="18"/>
      <c r="VCK62" s="18"/>
      <c r="VCL62" s="18"/>
      <c r="VCM62" s="18"/>
      <c r="VCN62" s="18"/>
      <c r="VCO62" s="18"/>
      <c r="VCP62" s="18"/>
      <c r="VCQ62" s="18"/>
      <c r="VCR62" s="18"/>
      <c r="VCS62" s="18"/>
      <c r="VCT62" s="18"/>
      <c r="VCU62" s="18"/>
      <c r="VCV62" s="18"/>
      <c r="VCW62" s="18"/>
      <c r="VCX62" s="18"/>
      <c r="VCY62" s="18"/>
      <c r="VCZ62" s="18"/>
      <c r="VDA62" s="18"/>
      <c r="VDB62" s="18"/>
      <c r="VDC62" s="18"/>
      <c r="VDD62" s="18"/>
      <c r="VDE62" s="18"/>
      <c r="VDF62" s="18"/>
      <c r="VDG62" s="18"/>
      <c r="VDH62" s="18"/>
      <c r="VDI62" s="18"/>
      <c r="VDJ62" s="18"/>
      <c r="VDK62" s="18"/>
      <c r="VDL62" s="18"/>
      <c r="VDM62" s="18"/>
      <c r="VDN62" s="18"/>
      <c r="VDO62" s="18"/>
      <c r="VDP62" s="18"/>
      <c r="VDQ62" s="18"/>
      <c r="VDR62" s="18"/>
      <c r="VDS62" s="18"/>
      <c r="VDT62" s="18"/>
      <c r="VDU62" s="18"/>
      <c r="VDV62" s="18"/>
      <c r="VDW62" s="18"/>
      <c r="VDX62" s="18"/>
      <c r="VDY62" s="18"/>
      <c r="VDZ62" s="18"/>
      <c r="VEA62" s="18"/>
      <c r="VEB62" s="18"/>
      <c r="VEC62" s="18"/>
      <c r="VED62" s="18"/>
      <c r="VEE62" s="18"/>
      <c r="VEF62" s="18"/>
      <c r="VEG62" s="18"/>
      <c r="VEH62" s="18"/>
      <c r="VEI62" s="18"/>
      <c r="VEJ62" s="18"/>
      <c r="VEK62" s="18"/>
      <c r="VEL62" s="18"/>
      <c r="VEM62" s="18"/>
      <c r="VEN62" s="18"/>
      <c r="VEO62" s="18"/>
      <c r="VEP62" s="18"/>
      <c r="VEQ62" s="18"/>
      <c r="VER62" s="18"/>
      <c r="VES62" s="18"/>
      <c r="VET62" s="18"/>
      <c r="VEU62" s="18"/>
      <c r="VEV62" s="18"/>
      <c r="VEW62" s="18"/>
      <c r="VEX62" s="18"/>
      <c r="VEY62" s="18"/>
      <c r="VEZ62" s="18"/>
      <c r="VFA62" s="18"/>
      <c r="VFB62" s="18"/>
      <c r="VFC62" s="18"/>
      <c r="VFD62" s="18"/>
      <c r="VFE62" s="18"/>
      <c r="VFF62" s="18"/>
      <c r="VFG62" s="18"/>
      <c r="VFH62" s="18"/>
      <c r="VFI62" s="18"/>
      <c r="VFJ62" s="18"/>
      <c r="VFK62" s="18"/>
      <c r="VFL62" s="18"/>
      <c r="VFM62" s="18"/>
      <c r="VFN62" s="18"/>
      <c r="VFO62" s="18"/>
      <c r="VFP62" s="18"/>
      <c r="VFQ62" s="18"/>
      <c r="VFR62" s="18"/>
      <c r="VFS62" s="18"/>
      <c r="VFT62" s="18"/>
      <c r="VFU62" s="18"/>
      <c r="VFV62" s="18"/>
      <c r="VFW62" s="18"/>
      <c r="VFX62" s="18"/>
      <c r="VFY62" s="18"/>
      <c r="VFZ62" s="18"/>
      <c r="VGA62" s="18"/>
      <c r="VGB62" s="18"/>
      <c r="VGC62" s="18"/>
      <c r="VGD62" s="18"/>
      <c r="VGE62" s="18"/>
      <c r="VGF62" s="18"/>
      <c r="VGG62" s="18"/>
      <c r="VGH62" s="18"/>
      <c r="VGI62" s="18"/>
      <c r="VGJ62" s="18"/>
      <c r="VGK62" s="18"/>
      <c r="VGL62" s="18"/>
      <c r="VGM62" s="18"/>
      <c r="VGN62" s="18"/>
      <c r="VGO62" s="18"/>
      <c r="VGP62" s="18"/>
      <c r="VGQ62" s="18"/>
      <c r="VGR62" s="18"/>
      <c r="VGS62" s="18"/>
      <c r="VGT62" s="18"/>
      <c r="VGU62" s="18"/>
      <c r="VGV62" s="18"/>
      <c r="VGW62" s="18"/>
      <c r="VGX62" s="18"/>
      <c r="VGY62" s="18"/>
      <c r="VGZ62" s="18"/>
      <c r="VHA62" s="18"/>
      <c r="VHB62" s="18"/>
      <c r="VHC62" s="18"/>
      <c r="VHD62" s="18"/>
      <c r="VHE62" s="18"/>
      <c r="VHF62" s="18"/>
      <c r="VHG62" s="18"/>
      <c r="VHH62" s="18"/>
      <c r="VHI62" s="18"/>
      <c r="VHJ62" s="18"/>
      <c r="VHK62" s="18"/>
      <c r="VHL62" s="18"/>
      <c r="VHM62" s="18"/>
      <c r="VHN62" s="18"/>
      <c r="VHO62" s="18"/>
      <c r="VHP62" s="18"/>
      <c r="VHQ62" s="18"/>
      <c r="VHR62" s="18"/>
      <c r="VHS62" s="18"/>
      <c r="VHT62" s="18"/>
      <c r="VHU62" s="18"/>
      <c r="VHV62" s="18"/>
      <c r="VHW62" s="18"/>
      <c r="VHX62" s="18"/>
      <c r="VHY62" s="18"/>
      <c r="VHZ62" s="18"/>
      <c r="VIA62" s="18"/>
      <c r="VIB62" s="18"/>
      <c r="VIC62" s="18"/>
      <c r="VID62" s="18"/>
      <c r="VIE62" s="18"/>
      <c r="VIF62" s="18"/>
      <c r="VIG62" s="18"/>
      <c r="VIH62" s="18"/>
      <c r="VII62" s="18"/>
      <c r="VIJ62" s="18"/>
      <c r="VIK62" s="18"/>
      <c r="VIL62" s="18"/>
      <c r="VIM62" s="18"/>
      <c r="VIN62" s="18"/>
      <c r="VIO62" s="18"/>
      <c r="VIP62" s="18"/>
      <c r="VIQ62" s="18"/>
      <c r="VIR62" s="18"/>
      <c r="VIS62" s="18"/>
      <c r="VIT62" s="18"/>
      <c r="VIU62" s="18"/>
      <c r="VIV62" s="18"/>
      <c r="VIW62" s="18"/>
      <c r="VIX62" s="18"/>
      <c r="VIY62" s="18"/>
      <c r="VIZ62" s="18"/>
      <c r="VJA62" s="18"/>
      <c r="VJB62" s="18"/>
      <c r="VJC62" s="18"/>
      <c r="VJD62" s="18"/>
      <c r="VJE62" s="18"/>
      <c r="VJF62" s="18"/>
      <c r="VJG62" s="18"/>
      <c r="VJH62" s="18"/>
      <c r="VJI62" s="18"/>
      <c r="VJJ62" s="18"/>
      <c r="VJK62" s="18"/>
      <c r="VJL62" s="18"/>
      <c r="VJM62" s="18"/>
      <c r="VJN62" s="18"/>
      <c r="VJO62" s="18"/>
      <c r="VJP62" s="18"/>
      <c r="VJQ62" s="18"/>
      <c r="VJR62" s="18"/>
      <c r="VJS62" s="18"/>
      <c r="VJT62" s="18"/>
      <c r="VJU62" s="18"/>
      <c r="VJV62" s="18"/>
      <c r="VJW62" s="18"/>
      <c r="VJX62" s="18"/>
      <c r="VJY62" s="18"/>
      <c r="VJZ62" s="18"/>
      <c r="VKA62" s="18"/>
      <c r="VKB62" s="18"/>
      <c r="VKC62" s="18"/>
      <c r="VKD62" s="18"/>
      <c r="VKE62" s="18"/>
      <c r="VKF62" s="18"/>
      <c r="VKG62" s="18"/>
      <c r="VKH62" s="18"/>
      <c r="VKI62" s="18"/>
      <c r="VKJ62" s="18"/>
      <c r="VKK62" s="18"/>
      <c r="VKL62" s="18"/>
      <c r="VKM62" s="18"/>
      <c r="VKN62" s="18"/>
      <c r="VKO62" s="18"/>
      <c r="VKP62" s="18"/>
      <c r="VKQ62" s="18"/>
      <c r="VKR62" s="18"/>
      <c r="VKS62" s="18"/>
      <c r="VKT62" s="18"/>
      <c r="VKU62" s="18"/>
      <c r="VKV62" s="18"/>
      <c r="VKW62" s="18"/>
      <c r="VKX62" s="18"/>
      <c r="VKY62" s="18"/>
      <c r="VKZ62" s="18"/>
      <c r="VLA62" s="18"/>
      <c r="VLB62" s="18"/>
      <c r="VLC62" s="18"/>
      <c r="VLD62" s="18"/>
      <c r="VLE62" s="18"/>
      <c r="VLF62" s="18"/>
      <c r="VLG62" s="18"/>
      <c r="VLH62" s="18"/>
      <c r="VLI62" s="18"/>
      <c r="VLJ62" s="18"/>
      <c r="VLK62" s="18"/>
      <c r="VLL62" s="18"/>
      <c r="VLM62" s="18"/>
      <c r="VLN62" s="18"/>
      <c r="VLO62" s="18"/>
      <c r="VLP62" s="18"/>
      <c r="VLQ62" s="18"/>
      <c r="VLR62" s="18"/>
      <c r="VLS62" s="18"/>
      <c r="VLT62" s="18"/>
      <c r="VLU62" s="18"/>
      <c r="VLV62" s="18"/>
      <c r="VLW62" s="18"/>
      <c r="VLX62" s="18"/>
      <c r="VLY62" s="18"/>
      <c r="VLZ62" s="18"/>
      <c r="VMA62" s="18"/>
      <c r="VMB62" s="18"/>
      <c r="VMC62" s="18"/>
      <c r="VMD62" s="18"/>
      <c r="VME62" s="18"/>
      <c r="VMF62" s="18"/>
      <c r="VMG62" s="18"/>
      <c r="VMH62" s="18"/>
      <c r="VMI62" s="18"/>
      <c r="VMJ62" s="18"/>
      <c r="VMK62" s="18"/>
      <c r="VML62" s="18"/>
      <c r="VMM62" s="18"/>
      <c r="VMN62" s="18"/>
      <c r="VMO62" s="18"/>
      <c r="VMP62" s="18"/>
      <c r="VMQ62" s="18"/>
      <c r="VMR62" s="18"/>
      <c r="VMS62" s="18"/>
      <c r="VMT62" s="18"/>
      <c r="VMU62" s="18"/>
      <c r="VMV62" s="18"/>
      <c r="VMW62" s="18"/>
      <c r="VMX62" s="18"/>
      <c r="VMY62" s="18"/>
      <c r="VMZ62" s="18"/>
      <c r="VNA62" s="18"/>
      <c r="VNB62" s="18"/>
      <c r="VNC62" s="18"/>
      <c r="VND62" s="18"/>
      <c r="VNE62" s="18"/>
      <c r="VNF62" s="18"/>
      <c r="VNG62" s="18"/>
      <c r="VNH62" s="18"/>
      <c r="VNI62" s="18"/>
      <c r="VNJ62" s="18"/>
      <c r="VNK62" s="18"/>
      <c r="VNL62" s="18"/>
      <c r="VNM62" s="18"/>
      <c r="VNN62" s="18"/>
      <c r="VNO62" s="18"/>
      <c r="VNP62" s="18"/>
      <c r="VNQ62" s="18"/>
      <c r="VNR62" s="18"/>
      <c r="VNS62" s="18"/>
      <c r="VNT62" s="18"/>
      <c r="VNU62" s="18"/>
      <c r="VNV62" s="18"/>
      <c r="VNW62" s="18"/>
      <c r="VNX62" s="18"/>
      <c r="VNY62" s="18"/>
      <c r="VNZ62" s="18"/>
      <c r="VOA62" s="18"/>
      <c r="VOB62" s="18"/>
      <c r="VOC62" s="18"/>
      <c r="VOD62" s="18"/>
      <c r="VOE62" s="18"/>
      <c r="VOF62" s="18"/>
      <c r="VOG62" s="18"/>
      <c r="VOH62" s="18"/>
      <c r="VOI62" s="18"/>
      <c r="VOJ62" s="18"/>
      <c r="VOK62" s="18"/>
      <c r="VOL62" s="18"/>
      <c r="VOM62" s="18"/>
      <c r="VON62" s="18"/>
      <c r="VOO62" s="18"/>
      <c r="VOP62" s="18"/>
      <c r="VOQ62" s="18"/>
      <c r="VOR62" s="18"/>
      <c r="VOS62" s="18"/>
      <c r="VOT62" s="18"/>
      <c r="VOU62" s="18"/>
      <c r="VOV62" s="18"/>
      <c r="VOW62" s="18"/>
      <c r="VOX62" s="18"/>
      <c r="VOY62" s="18"/>
      <c r="VOZ62" s="18"/>
      <c r="VPA62" s="18"/>
      <c r="VPB62" s="18"/>
      <c r="VPC62" s="18"/>
      <c r="VPD62" s="18"/>
      <c r="VPE62" s="18"/>
      <c r="VPF62" s="18"/>
      <c r="VPG62" s="18"/>
      <c r="VPH62" s="18"/>
      <c r="VPI62" s="18"/>
      <c r="VPJ62" s="18"/>
      <c r="VPK62" s="18"/>
      <c r="VPL62" s="18"/>
      <c r="VPM62" s="18"/>
      <c r="VPN62" s="18"/>
      <c r="VPO62" s="18"/>
      <c r="VPP62" s="18"/>
      <c r="VPQ62" s="18"/>
      <c r="VPR62" s="18"/>
      <c r="VPS62" s="18"/>
      <c r="VPT62" s="18"/>
      <c r="VPU62" s="18"/>
      <c r="VPV62" s="18"/>
      <c r="VPW62" s="18"/>
      <c r="VPX62" s="18"/>
      <c r="VPY62" s="18"/>
      <c r="VPZ62" s="18"/>
      <c r="VQA62" s="18"/>
      <c r="VQB62" s="18"/>
      <c r="VQC62" s="18"/>
      <c r="VQD62" s="18"/>
      <c r="VQE62" s="18"/>
      <c r="VQF62" s="18"/>
      <c r="VQG62" s="18"/>
      <c r="VQH62" s="18"/>
      <c r="VQI62" s="18"/>
      <c r="VQJ62" s="18"/>
      <c r="VQK62" s="18"/>
      <c r="VQL62" s="18"/>
      <c r="VQM62" s="18"/>
      <c r="VQN62" s="18"/>
      <c r="VQO62" s="18"/>
      <c r="VQP62" s="18"/>
      <c r="VQQ62" s="18"/>
      <c r="VQR62" s="18"/>
      <c r="VQS62" s="18"/>
      <c r="VQT62" s="18"/>
      <c r="VQU62" s="18"/>
      <c r="VQV62" s="18"/>
      <c r="VQW62" s="18"/>
      <c r="VQX62" s="18"/>
      <c r="VQY62" s="18"/>
      <c r="VQZ62" s="18"/>
      <c r="VRA62" s="18"/>
      <c r="VRB62" s="18"/>
      <c r="VRC62" s="18"/>
      <c r="VRD62" s="18"/>
      <c r="VRE62" s="18"/>
      <c r="VRF62" s="18"/>
      <c r="VRG62" s="18"/>
      <c r="VRH62" s="18"/>
      <c r="VRI62" s="18"/>
      <c r="VRJ62" s="18"/>
      <c r="VRK62" s="18"/>
      <c r="VRL62" s="18"/>
      <c r="VRM62" s="18"/>
      <c r="VRN62" s="18"/>
      <c r="VRO62" s="18"/>
      <c r="VRP62" s="18"/>
      <c r="VRQ62" s="18"/>
      <c r="VRR62" s="18"/>
      <c r="VRS62" s="18"/>
      <c r="VRT62" s="18"/>
      <c r="VRU62" s="18"/>
      <c r="VRV62" s="18"/>
      <c r="VRW62" s="18"/>
      <c r="VRX62" s="18"/>
      <c r="VRY62" s="18"/>
      <c r="VRZ62" s="18"/>
      <c r="VSA62" s="18"/>
      <c r="VSB62" s="18"/>
      <c r="VSC62" s="18"/>
      <c r="VSD62" s="18"/>
      <c r="VSE62" s="18"/>
      <c r="VSF62" s="18"/>
      <c r="VSG62" s="18"/>
      <c r="VSH62" s="18"/>
      <c r="VSI62" s="18"/>
      <c r="VSJ62" s="18"/>
      <c r="VSK62" s="18"/>
      <c r="VSL62" s="18"/>
      <c r="VSM62" s="18"/>
      <c r="VSN62" s="18"/>
      <c r="VSO62" s="18"/>
      <c r="VSP62" s="18"/>
      <c r="VSQ62" s="18"/>
      <c r="VSR62" s="18"/>
      <c r="VSS62" s="18"/>
      <c r="VST62" s="18"/>
      <c r="VSU62" s="18"/>
      <c r="VSV62" s="18"/>
      <c r="VSW62" s="18"/>
      <c r="VSX62" s="18"/>
      <c r="VSY62" s="18"/>
      <c r="VSZ62" s="18"/>
      <c r="VTA62" s="18"/>
      <c r="VTB62" s="18"/>
      <c r="VTC62" s="18"/>
      <c r="VTD62" s="18"/>
      <c r="VTE62" s="18"/>
      <c r="VTF62" s="18"/>
      <c r="VTG62" s="18"/>
      <c r="VTH62" s="18"/>
      <c r="VTI62" s="18"/>
      <c r="VTJ62" s="18"/>
      <c r="VTK62" s="18"/>
      <c r="VTL62" s="18"/>
      <c r="VTM62" s="18"/>
      <c r="VTN62" s="18"/>
      <c r="VTO62" s="18"/>
      <c r="VTP62" s="18"/>
      <c r="VTQ62" s="18"/>
      <c r="VTR62" s="18"/>
      <c r="VTS62" s="18"/>
      <c r="VTT62" s="18"/>
      <c r="VTU62" s="18"/>
      <c r="VTV62" s="18"/>
      <c r="VTW62" s="18"/>
      <c r="VTX62" s="18"/>
      <c r="VTY62" s="18"/>
      <c r="VTZ62" s="18"/>
      <c r="VUA62" s="18"/>
      <c r="VUB62" s="18"/>
      <c r="VUC62" s="18"/>
      <c r="VUD62" s="18"/>
      <c r="VUE62" s="18"/>
      <c r="VUF62" s="18"/>
      <c r="VUG62" s="18"/>
      <c r="VUH62" s="18"/>
      <c r="VUI62" s="18"/>
      <c r="VUJ62" s="18"/>
      <c r="VUK62" s="18"/>
      <c r="VUL62" s="18"/>
      <c r="VUM62" s="18"/>
      <c r="VUN62" s="18"/>
      <c r="VUO62" s="18"/>
      <c r="VUP62" s="18"/>
      <c r="VUQ62" s="18"/>
      <c r="VUR62" s="18"/>
      <c r="VUS62" s="18"/>
      <c r="VUT62" s="18"/>
      <c r="VUU62" s="18"/>
      <c r="VUV62" s="18"/>
      <c r="VUW62" s="18"/>
      <c r="VUX62" s="18"/>
      <c r="VUY62" s="18"/>
      <c r="VUZ62" s="18"/>
      <c r="VVA62" s="18"/>
      <c r="VVB62" s="18"/>
      <c r="VVC62" s="18"/>
      <c r="VVD62" s="18"/>
      <c r="VVE62" s="18"/>
      <c r="VVF62" s="18"/>
      <c r="VVG62" s="18"/>
      <c r="VVH62" s="18"/>
      <c r="VVI62" s="18"/>
      <c r="VVJ62" s="18"/>
      <c r="VVK62" s="18"/>
      <c r="VVL62" s="18"/>
      <c r="VVM62" s="18"/>
      <c r="VVN62" s="18"/>
      <c r="VVO62" s="18"/>
      <c r="VVP62" s="18"/>
      <c r="VVQ62" s="18"/>
      <c r="VVR62" s="18"/>
      <c r="VVS62" s="18"/>
      <c r="VVT62" s="18"/>
      <c r="VVU62" s="18"/>
      <c r="VVV62" s="18"/>
      <c r="VVW62" s="18"/>
      <c r="VVX62" s="18"/>
      <c r="VVY62" s="18"/>
      <c r="VVZ62" s="18"/>
      <c r="VWA62" s="18"/>
      <c r="VWB62" s="18"/>
      <c r="VWC62" s="18"/>
      <c r="VWD62" s="18"/>
      <c r="VWE62" s="18"/>
      <c r="VWF62" s="18"/>
      <c r="VWG62" s="18"/>
      <c r="VWH62" s="18"/>
      <c r="VWI62" s="18"/>
      <c r="VWJ62" s="18"/>
      <c r="VWK62" s="18"/>
      <c r="VWL62" s="18"/>
      <c r="VWM62" s="18"/>
      <c r="VWN62" s="18"/>
      <c r="VWO62" s="18"/>
      <c r="VWP62" s="18"/>
      <c r="VWQ62" s="18"/>
      <c r="VWR62" s="18"/>
      <c r="VWS62" s="18"/>
      <c r="VWT62" s="18"/>
      <c r="VWU62" s="18"/>
      <c r="VWV62" s="18"/>
      <c r="VWW62" s="18"/>
      <c r="VWX62" s="18"/>
      <c r="VWY62" s="18"/>
      <c r="VWZ62" s="18"/>
      <c r="VXA62" s="18"/>
      <c r="VXB62" s="18"/>
      <c r="VXC62" s="18"/>
      <c r="VXD62" s="18"/>
      <c r="VXE62" s="18"/>
      <c r="VXF62" s="18"/>
      <c r="VXG62" s="18"/>
      <c r="VXH62" s="18"/>
      <c r="VXI62" s="18"/>
      <c r="VXJ62" s="18"/>
      <c r="VXK62" s="18"/>
      <c r="VXL62" s="18"/>
      <c r="VXM62" s="18"/>
      <c r="VXN62" s="18"/>
      <c r="VXO62" s="18"/>
      <c r="VXP62" s="18"/>
      <c r="VXQ62" s="18"/>
      <c r="VXR62" s="18"/>
      <c r="VXS62" s="18"/>
      <c r="VXT62" s="18"/>
      <c r="VXU62" s="18"/>
      <c r="VXV62" s="18"/>
      <c r="VXW62" s="18"/>
      <c r="VXX62" s="18"/>
      <c r="VXY62" s="18"/>
      <c r="VXZ62" s="18"/>
      <c r="VYA62" s="18"/>
      <c r="VYB62" s="18"/>
      <c r="VYC62" s="18"/>
      <c r="VYD62" s="18"/>
      <c r="VYE62" s="18"/>
      <c r="VYF62" s="18"/>
      <c r="VYG62" s="18"/>
      <c r="VYH62" s="18"/>
      <c r="VYI62" s="18"/>
      <c r="VYJ62" s="18"/>
      <c r="VYK62" s="18"/>
      <c r="VYL62" s="18"/>
      <c r="VYM62" s="18"/>
      <c r="VYN62" s="18"/>
      <c r="VYO62" s="18"/>
      <c r="VYP62" s="18"/>
      <c r="VYQ62" s="18"/>
      <c r="VYR62" s="18"/>
      <c r="VYS62" s="18"/>
      <c r="VYT62" s="18"/>
      <c r="VYU62" s="18"/>
      <c r="VYV62" s="18"/>
      <c r="VYW62" s="18"/>
      <c r="VYX62" s="18"/>
      <c r="VYY62" s="18"/>
      <c r="VYZ62" s="18"/>
      <c r="VZA62" s="18"/>
      <c r="VZB62" s="18"/>
      <c r="VZC62" s="18"/>
      <c r="VZD62" s="18"/>
      <c r="VZE62" s="18"/>
      <c r="VZF62" s="18"/>
      <c r="VZG62" s="18"/>
      <c r="VZH62" s="18"/>
      <c r="VZI62" s="18"/>
      <c r="VZJ62" s="18"/>
      <c r="VZK62" s="18"/>
      <c r="VZL62" s="18"/>
      <c r="VZM62" s="18"/>
      <c r="VZN62" s="18"/>
      <c r="VZO62" s="18"/>
      <c r="VZP62" s="18"/>
      <c r="VZQ62" s="18"/>
      <c r="VZR62" s="18"/>
      <c r="VZS62" s="18"/>
      <c r="VZT62" s="18"/>
      <c r="VZU62" s="18"/>
      <c r="VZV62" s="18"/>
      <c r="VZW62" s="18"/>
      <c r="VZX62" s="18"/>
      <c r="VZY62" s="18"/>
      <c r="VZZ62" s="18"/>
      <c r="WAA62" s="18"/>
      <c r="WAB62" s="18"/>
      <c r="WAC62" s="18"/>
      <c r="WAD62" s="18"/>
      <c r="WAE62" s="18"/>
      <c r="WAF62" s="18"/>
      <c r="WAG62" s="18"/>
      <c r="WAH62" s="18"/>
      <c r="WAI62" s="18"/>
      <c r="WAJ62" s="18"/>
      <c r="WAK62" s="18"/>
      <c r="WAL62" s="18"/>
      <c r="WAM62" s="18"/>
      <c r="WAN62" s="18"/>
      <c r="WAO62" s="18"/>
      <c r="WAP62" s="18"/>
      <c r="WAQ62" s="18"/>
      <c r="WAR62" s="18"/>
      <c r="WAS62" s="18"/>
      <c r="WAT62" s="18"/>
      <c r="WAU62" s="18"/>
      <c r="WAV62" s="18"/>
      <c r="WAW62" s="18"/>
      <c r="WAX62" s="18"/>
      <c r="WAY62" s="18"/>
      <c r="WAZ62" s="18"/>
      <c r="WBA62" s="18"/>
      <c r="WBB62" s="18"/>
      <c r="WBC62" s="18"/>
      <c r="WBD62" s="18"/>
      <c r="WBE62" s="18"/>
      <c r="WBF62" s="18"/>
      <c r="WBG62" s="18"/>
      <c r="WBH62" s="18"/>
      <c r="WBI62" s="18"/>
      <c r="WBJ62" s="18"/>
      <c r="WBK62" s="18"/>
      <c r="WBL62" s="18"/>
      <c r="WBM62" s="18"/>
      <c r="WBN62" s="18"/>
      <c r="WBO62" s="18"/>
      <c r="WBP62" s="18"/>
      <c r="WBQ62" s="18"/>
      <c r="WBR62" s="18"/>
      <c r="WBS62" s="18"/>
      <c r="WBT62" s="18"/>
      <c r="WBU62" s="18"/>
      <c r="WBV62" s="18"/>
      <c r="WBW62" s="18"/>
      <c r="WBX62" s="18"/>
      <c r="WBY62" s="18"/>
      <c r="WBZ62" s="18"/>
      <c r="WCA62" s="18"/>
      <c r="WCB62" s="18"/>
      <c r="WCC62" s="18"/>
      <c r="WCD62" s="18"/>
      <c r="WCE62" s="18"/>
      <c r="WCF62" s="18"/>
      <c r="WCG62" s="18"/>
      <c r="WCH62" s="18"/>
      <c r="WCI62" s="18"/>
      <c r="WCJ62" s="18"/>
      <c r="WCK62" s="18"/>
      <c r="WCL62" s="18"/>
      <c r="WCM62" s="18"/>
      <c r="WCN62" s="18"/>
      <c r="WCO62" s="18"/>
      <c r="WCP62" s="18"/>
      <c r="WCQ62" s="18"/>
      <c r="WCR62" s="18"/>
      <c r="WCS62" s="18"/>
      <c r="WCT62" s="18"/>
      <c r="WCU62" s="18"/>
      <c r="WCV62" s="18"/>
      <c r="WCW62" s="18"/>
      <c r="WCX62" s="18"/>
      <c r="WCY62" s="18"/>
      <c r="WCZ62" s="18"/>
      <c r="WDA62" s="18"/>
      <c r="WDB62" s="18"/>
      <c r="WDC62" s="18"/>
      <c r="WDD62" s="18"/>
      <c r="WDE62" s="18"/>
      <c r="WDF62" s="18"/>
      <c r="WDG62" s="18"/>
      <c r="WDH62" s="18"/>
      <c r="WDI62" s="18"/>
      <c r="WDJ62" s="18"/>
      <c r="WDK62" s="18"/>
      <c r="WDL62" s="18"/>
      <c r="WDM62" s="18"/>
      <c r="WDN62" s="18"/>
      <c r="WDO62" s="18"/>
      <c r="WDP62" s="18"/>
      <c r="WDQ62" s="18"/>
      <c r="WDR62" s="18"/>
      <c r="WDS62" s="18"/>
      <c r="WDT62" s="18"/>
      <c r="WDU62" s="18"/>
      <c r="WDV62" s="18"/>
      <c r="WDW62" s="18"/>
      <c r="WDX62" s="18"/>
      <c r="WDY62" s="18"/>
      <c r="WDZ62" s="18"/>
      <c r="WEA62" s="18"/>
      <c r="WEB62" s="18"/>
      <c r="WEC62" s="18"/>
      <c r="WED62" s="18"/>
      <c r="WEE62" s="18"/>
      <c r="WEF62" s="18"/>
      <c r="WEG62" s="18"/>
      <c r="WEH62" s="18"/>
      <c r="WEI62" s="18"/>
      <c r="WEJ62" s="18"/>
      <c r="WEK62" s="18"/>
      <c r="WEL62" s="18"/>
      <c r="WEM62" s="18"/>
      <c r="WEN62" s="18"/>
      <c r="WEO62" s="18"/>
      <c r="WEP62" s="18"/>
      <c r="WEQ62" s="18"/>
      <c r="WER62" s="18"/>
      <c r="WES62" s="18"/>
      <c r="WET62" s="18"/>
      <c r="WEU62" s="18"/>
      <c r="WEV62" s="18"/>
      <c r="WEW62" s="18"/>
      <c r="WEX62" s="18"/>
      <c r="WEY62" s="18"/>
      <c r="WEZ62" s="18"/>
      <c r="WFA62" s="18"/>
      <c r="WFB62" s="18"/>
      <c r="WFC62" s="18"/>
      <c r="WFD62" s="18"/>
      <c r="WFE62" s="18"/>
      <c r="WFF62" s="18"/>
      <c r="WFG62" s="18"/>
      <c r="WFH62" s="18"/>
      <c r="WFI62" s="18"/>
      <c r="WFJ62" s="18"/>
      <c r="WFK62" s="18"/>
      <c r="WFL62" s="18"/>
      <c r="WFM62" s="18"/>
      <c r="WFN62" s="18"/>
      <c r="WFO62" s="18"/>
      <c r="WFP62" s="18"/>
      <c r="WFQ62" s="18"/>
      <c r="WFR62" s="18"/>
      <c r="WFS62" s="18"/>
      <c r="WFT62" s="18"/>
      <c r="WFU62" s="18"/>
      <c r="WFV62" s="18"/>
      <c r="WFW62" s="18"/>
      <c r="WFX62" s="18"/>
      <c r="WFY62" s="18"/>
      <c r="WFZ62" s="18"/>
      <c r="WGA62" s="18"/>
      <c r="WGB62" s="18"/>
      <c r="WGC62" s="18"/>
      <c r="WGD62" s="18"/>
      <c r="WGE62" s="18"/>
      <c r="WGF62" s="18"/>
      <c r="WGG62" s="18"/>
      <c r="WGH62" s="18"/>
      <c r="WGI62" s="18"/>
      <c r="WGJ62" s="18"/>
      <c r="WGK62" s="18"/>
      <c r="WGL62" s="18"/>
      <c r="WGM62" s="18"/>
      <c r="WGN62" s="18"/>
      <c r="WGO62" s="18"/>
      <c r="WGP62" s="18"/>
      <c r="WGQ62" s="18"/>
      <c r="WGR62" s="18"/>
      <c r="WGS62" s="18"/>
      <c r="WGT62" s="18"/>
      <c r="WGU62" s="18"/>
      <c r="WGV62" s="18"/>
      <c r="WGW62" s="18"/>
      <c r="WGX62" s="18"/>
      <c r="WGY62" s="18"/>
      <c r="WGZ62" s="18"/>
      <c r="WHA62" s="18"/>
      <c r="WHB62" s="18"/>
      <c r="WHC62" s="18"/>
      <c r="WHD62" s="18"/>
      <c r="WHE62" s="18"/>
      <c r="WHF62" s="18"/>
      <c r="WHG62" s="18"/>
      <c r="WHH62" s="18"/>
      <c r="WHI62" s="18"/>
      <c r="WHJ62" s="18"/>
      <c r="WHK62" s="18"/>
      <c r="WHL62" s="18"/>
      <c r="WHM62" s="18"/>
      <c r="WHN62" s="18"/>
      <c r="WHO62" s="18"/>
      <c r="WHP62" s="18"/>
      <c r="WHQ62" s="18"/>
      <c r="WHR62" s="18"/>
      <c r="WHS62" s="18"/>
      <c r="WHT62" s="18"/>
      <c r="WHU62" s="18"/>
      <c r="WHV62" s="18"/>
      <c r="WHW62" s="18"/>
      <c r="WHX62" s="18"/>
      <c r="WHY62" s="18"/>
      <c r="WHZ62" s="18"/>
      <c r="WIA62" s="18"/>
      <c r="WIB62" s="18"/>
      <c r="WIC62" s="18"/>
      <c r="WID62" s="18"/>
      <c r="WIE62" s="18"/>
      <c r="WIF62" s="18"/>
      <c r="WIG62" s="18"/>
      <c r="WIH62" s="18"/>
      <c r="WII62" s="18"/>
      <c r="WIJ62" s="18"/>
      <c r="WIK62" s="18"/>
      <c r="WIL62" s="18"/>
      <c r="WIM62" s="18"/>
      <c r="WIN62" s="18"/>
      <c r="WIO62" s="18"/>
      <c r="WIP62" s="18"/>
      <c r="WIQ62" s="18"/>
      <c r="WIR62" s="18"/>
      <c r="WIS62" s="18"/>
      <c r="WIT62" s="18"/>
      <c r="WIU62" s="18"/>
      <c r="WIV62" s="18"/>
      <c r="WIW62" s="18"/>
      <c r="WIX62" s="18"/>
      <c r="WIY62" s="18"/>
      <c r="WIZ62" s="18"/>
      <c r="WJA62" s="18"/>
      <c r="WJB62" s="18"/>
      <c r="WJC62" s="18"/>
      <c r="WJD62" s="18"/>
      <c r="WJE62" s="18"/>
      <c r="WJF62" s="18"/>
      <c r="WJG62" s="18"/>
      <c r="WJH62" s="18"/>
      <c r="WJI62" s="18"/>
      <c r="WJJ62" s="18"/>
      <c r="WJK62" s="18"/>
      <c r="WJL62" s="18"/>
      <c r="WJM62" s="18"/>
      <c r="WJN62" s="18"/>
      <c r="WJO62" s="18"/>
      <c r="WJP62" s="18"/>
      <c r="WJQ62" s="18"/>
      <c r="WJR62" s="18"/>
      <c r="WJS62" s="18"/>
      <c r="WJT62" s="18"/>
      <c r="WJU62" s="18"/>
      <c r="WJV62" s="18"/>
      <c r="WJW62" s="18"/>
      <c r="WJX62" s="18"/>
      <c r="WJY62" s="18"/>
      <c r="WJZ62" s="18"/>
      <c r="WKA62" s="18"/>
      <c r="WKB62" s="18"/>
      <c r="WKC62" s="18"/>
      <c r="WKD62" s="18"/>
      <c r="WKE62" s="18"/>
      <c r="WKF62" s="18"/>
      <c r="WKG62" s="18"/>
      <c r="WKH62" s="18"/>
      <c r="WKI62" s="18"/>
      <c r="WKJ62" s="18"/>
      <c r="WKK62" s="18"/>
      <c r="WKL62" s="18"/>
      <c r="WKM62" s="18"/>
      <c r="WKN62" s="18"/>
      <c r="WKO62" s="18"/>
      <c r="WKP62" s="18"/>
      <c r="WKQ62" s="18"/>
      <c r="WKR62" s="18"/>
      <c r="WKS62" s="18"/>
      <c r="WKT62" s="18"/>
      <c r="WKU62" s="18"/>
      <c r="WKV62" s="18"/>
      <c r="WKW62" s="18"/>
      <c r="WKX62" s="18"/>
      <c r="WKY62" s="18"/>
      <c r="WKZ62" s="18"/>
      <c r="WLA62" s="18"/>
      <c r="WLB62" s="18"/>
      <c r="WLC62" s="18"/>
      <c r="WLD62" s="18"/>
      <c r="WLE62" s="18"/>
      <c r="WLF62" s="18"/>
      <c r="WLG62" s="18"/>
      <c r="WLH62" s="18"/>
      <c r="WLI62" s="18"/>
      <c r="WLJ62" s="18"/>
      <c r="WLK62" s="18"/>
      <c r="WLL62" s="18"/>
      <c r="WLM62" s="18"/>
      <c r="WLN62" s="18"/>
      <c r="WLO62" s="18"/>
      <c r="WLP62" s="18"/>
      <c r="WLQ62" s="18"/>
      <c r="WLR62" s="18"/>
      <c r="WLS62" s="18"/>
      <c r="WLT62" s="18"/>
      <c r="WLU62" s="18"/>
      <c r="WLV62" s="18"/>
      <c r="WLW62" s="18"/>
      <c r="WLX62" s="18"/>
      <c r="WLY62" s="18"/>
      <c r="WLZ62" s="18"/>
      <c r="WMA62" s="18"/>
      <c r="WMB62" s="18"/>
      <c r="WMC62" s="18"/>
      <c r="WMD62" s="18"/>
      <c r="WME62" s="18"/>
      <c r="WMF62" s="18"/>
      <c r="WMG62" s="18"/>
      <c r="WMH62" s="18"/>
      <c r="WMI62" s="18"/>
      <c r="WMJ62" s="18"/>
      <c r="WMK62" s="18"/>
      <c r="WML62" s="18"/>
      <c r="WMM62" s="18"/>
      <c r="WMN62" s="18"/>
      <c r="WMO62" s="18"/>
      <c r="WMP62" s="18"/>
      <c r="WMQ62" s="18"/>
      <c r="WMR62" s="18"/>
      <c r="WMS62" s="18"/>
      <c r="WMT62" s="18"/>
      <c r="WMU62" s="18"/>
      <c r="WMV62" s="18"/>
      <c r="WMW62" s="18"/>
      <c r="WMX62" s="18"/>
      <c r="WMY62" s="18"/>
      <c r="WMZ62" s="18"/>
      <c r="WNA62" s="18"/>
      <c r="WNB62" s="18"/>
      <c r="WNC62" s="18"/>
      <c r="WND62" s="18"/>
      <c r="WNE62" s="18"/>
      <c r="WNF62" s="18"/>
      <c r="WNG62" s="18"/>
      <c r="WNH62" s="18"/>
      <c r="WNI62" s="18"/>
      <c r="WNJ62" s="18"/>
      <c r="WNK62" s="18"/>
      <c r="WNL62" s="18"/>
      <c r="WNM62" s="18"/>
      <c r="WNN62" s="18"/>
      <c r="WNO62" s="18"/>
      <c r="WNP62" s="18"/>
      <c r="WNQ62" s="18"/>
      <c r="WNR62" s="18"/>
      <c r="WNS62" s="18"/>
      <c r="WNT62" s="18"/>
      <c r="WNU62" s="18"/>
      <c r="WNV62" s="18"/>
      <c r="WNW62" s="18"/>
      <c r="WNX62" s="18"/>
      <c r="WNY62" s="18"/>
      <c r="WNZ62" s="18"/>
      <c r="WOA62" s="18"/>
      <c r="WOB62" s="18"/>
      <c r="WOC62" s="18"/>
      <c r="WOD62" s="18"/>
      <c r="WOE62" s="18"/>
      <c r="WOF62" s="18"/>
      <c r="WOG62" s="18"/>
      <c r="WOH62" s="18"/>
      <c r="WOI62" s="18"/>
      <c r="WOJ62" s="18"/>
      <c r="WOK62" s="18"/>
      <c r="WOL62" s="18"/>
      <c r="WOM62" s="18"/>
      <c r="WON62" s="18"/>
      <c r="WOO62" s="18"/>
      <c r="WOP62" s="18"/>
      <c r="WOQ62" s="18"/>
      <c r="WOR62" s="18"/>
      <c r="WOS62" s="18"/>
      <c r="WOT62" s="18"/>
      <c r="WOU62" s="18"/>
      <c r="WOV62" s="18"/>
      <c r="WOW62" s="18"/>
      <c r="WOX62" s="18"/>
      <c r="WOY62" s="18"/>
      <c r="WOZ62" s="18"/>
      <c r="WPA62" s="18"/>
      <c r="WPB62" s="18"/>
      <c r="WPC62" s="18"/>
      <c r="WPD62" s="18"/>
      <c r="WPE62" s="18"/>
      <c r="WPF62" s="18"/>
      <c r="WPG62" s="18"/>
      <c r="WPH62" s="18"/>
      <c r="WPI62" s="18"/>
      <c r="WPJ62" s="18"/>
      <c r="WPK62" s="18"/>
      <c r="WPL62" s="18"/>
      <c r="WPM62" s="18"/>
      <c r="WPN62" s="18"/>
      <c r="WPO62" s="18"/>
      <c r="WPP62" s="18"/>
      <c r="WPQ62" s="18"/>
      <c r="WPR62" s="18"/>
      <c r="WPS62" s="18"/>
      <c r="WPT62" s="18"/>
      <c r="WPU62" s="18"/>
      <c r="WPV62" s="18"/>
      <c r="WPW62" s="18"/>
      <c r="WPX62" s="18"/>
      <c r="WPY62" s="18"/>
      <c r="WPZ62" s="18"/>
      <c r="WQA62" s="18"/>
      <c r="WQB62" s="18"/>
      <c r="WQC62" s="18"/>
      <c r="WQD62" s="18"/>
      <c r="WQE62" s="18"/>
      <c r="WQF62" s="18"/>
      <c r="WQG62" s="18"/>
      <c r="WQH62" s="18"/>
      <c r="WQI62" s="18"/>
      <c r="WQJ62" s="18"/>
      <c r="WQK62" s="18"/>
      <c r="WQL62" s="18"/>
      <c r="WQM62" s="18"/>
      <c r="WQN62" s="18"/>
      <c r="WQO62" s="18"/>
      <c r="WQP62" s="18"/>
      <c r="WQQ62" s="18"/>
      <c r="WQR62" s="18"/>
      <c r="WQS62" s="18"/>
      <c r="WQT62" s="18"/>
      <c r="WQU62" s="18"/>
      <c r="WQV62" s="18"/>
      <c r="WQW62" s="18"/>
      <c r="WQX62" s="18"/>
      <c r="WQY62" s="18"/>
      <c r="WQZ62" s="18"/>
      <c r="WRA62" s="18"/>
      <c r="WRB62" s="18"/>
      <c r="WRC62" s="18"/>
      <c r="WRD62" s="18"/>
      <c r="WRE62" s="18"/>
      <c r="WRF62" s="18"/>
      <c r="WRG62" s="18"/>
      <c r="WRH62" s="18"/>
      <c r="WRI62" s="18"/>
      <c r="WRJ62" s="18"/>
      <c r="WRK62" s="18"/>
      <c r="WRL62" s="18"/>
      <c r="WRM62" s="18"/>
      <c r="WRN62" s="18"/>
      <c r="WRO62" s="18"/>
      <c r="WRP62" s="18"/>
      <c r="WRQ62" s="18"/>
      <c r="WRR62" s="18"/>
      <c r="WRS62" s="18"/>
      <c r="WRT62" s="18"/>
      <c r="WRU62" s="18"/>
      <c r="WRV62" s="18"/>
      <c r="WRW62" s="18"/>
      <c r="WRX62" s="18"/>
      <c r="WRY62" s="18"/>
      <c r="WRZ62" s="18"/>
      <c r="WSA62" s="18"/>
      <c r="WSB62" s="18"/>
      <c r="WSC62" s="18"/>
      <c r="WSD62" s="18"/>
      <c r="WSE62" s="18"/>
      <c r="WSF62" s="18"/>
      <c r="WSG62" s="18"/>
      <c r="WSH62" s="18"/>
      <c r="WSI62" s="18"/>
      <c r="WSJ62" s="18"/>
      <c r="WSK62" s="18"/>
      <c r="WSL62" s="18"/>
      <c r="WSM62" s="18"/>
      <c r="WSN62" s="18"/>
      <c r="WSO62" s="18"/>
      <c r="WSP62" s="18"/>
      <c r="WSQ62" s="18"/>
      <c r="WSR62" s="18"/>
      <c r="WSS62" s="18"/>
      <c r="WST62" s="18"/>
      <c r="WSU62" s="18"/>
      <c r="WSV62" s="18"/>
      <c r="WSW62" s="18"/>
      <c r="WSX62" s="18"/>
      <c r="WSY62" s="18"/>
      <c r="WSZ62" s="18"/>
      <c r="WTA62" s="18"/>
      <c r="WTB62" s="18"/>
      <c r="WTC62" s="18"/>
      <c r="WTD62" s="18"/>
      <c r="WTE62" s="18"/>
      <c r="WTF62" s="18"/>
      <c r="WTG62" s="18"/>
      <c r="WTH62" s="18"/>
      <c r="WTI62" s="18"/>
      <c r="WTJ62" s="18"/>
      <c r="WTK62" s="18"/>
      <c r="WTL62" s="18"/>
      <c r="WTM62" s="18"/>
      <c r="WTN62" s="18"/>
      <c r="WTO62" s="18"/>
      <c r="WTP62" s="18"/>
      <c r="WTQ62" s="18"/>
      <c r="WTR62" s="18"/>
      <c r="WTS62" s="18"/>
      <c r="WTT62" s="18"/>
      <c r="WTU62" s="18"/>
      <c r="WTV62" s="18"/>
      <c r="WTW62" s="18"/>
      <c r="WTX62" s="18"/>
      <c r="WTY62" s="18"/>
      <c r="WTZ62" s="18"/>
      <c r="WUA62" s="18"/>
      <c r="WUB62" s="18"/>
      <c r="WUC62" s="18"/>
      <c r="WUD62" s="18"/>
      <c r="WUE62" s="18"/>
      <c r="WUF62" s="18"/>
      <c r="WUG62" s="18"/>
      <c r="WUH62" s="18"/>
      <c r="WUI62" s="18"/>
      <c r="WUJ62" s="18"/>
      <c r="WUK62" s="18"/>
      <c r="WUL62" s="18"/>
      <c r="WUM62" s="18"/>
      <c r="WUN62" s="18"/>
      <c r="WUO62" s="18"/>
      <c r="WUP62" s="18"/>
      <c r="WUQ62" s="18"/>
      <c r="WUR62" s="18"/>
      <c r="WUS62" s="18"/>
      <c r="WUT62" s="18"/>
      <c r="WUU62" s="18"/>
      <c r="WUV62" s="18"/>
      <c r="WUW62" s="18"/>
      <c r="WUX62" s="18"/>
      <c r="WUY62" s="18"/>
      <c r="WUZ62" s="18"/>
      <c r="WVA62" s="18"/>
      <c r="WVB62" s="18"/>
      <c r="WVC62" s="18"/>
      <c r="WVD62" s="18"/>
      <c r="WVE62" s="18"/>
      <c r="WVF62" s="18"/>
      <c r="WVG62" s="18"/>
      <c r="WVH62" s="18"/>
      <c r="WVI62" s="18"/>
      <c r="WVJ62" s="18"/>
      <c r="WVK62" s="18"/>
      <c r="WVL62" s="18"/>
      <c r="WVM62" s="18"/>
      <c r="WVN62" s="18"/>
      <c r="WVO62" s="18"/>
      <c r="WVP62" s="18"/>
      <c r="WVQ62" s="18"/>
      <c r="WVR62" s="18"/>
      <c r="WVS62" s="18"/>
      <c r="WVT62" s="18"/>
      <c r="WVU62" s="18"/>
      <c r="WVV62" s="18"/>
      <c r="WVW62" s="18"/>
      <c r="WVX62" s="18"/>
      <c r="WVY62" s="18"/>
      <c r="WVZ62" s="18"/>
      <c r="WWA62" s="18"/>
      <c r="WWB62" s="18"/>
      <c r="WWC62" s="18"/>
      <c r="WWD62" s="18"/>
      <c r="WWE62" s="18"/>
      <c r="WWF62" s="18"/>
      <c r="WWG62" s="18"/>
      <c r="WWH62" s="18"/>
      <c r="WWI62" s="18"/>
      <c r="WWJ62" s="18"/>
      <c r="WWK62" s="18"/>
      <c r="WWL62" s="18"/>
      <c r="WWM62" s="18"/>
      <c r="WWN62" s="18"/>
      <c r="WWO62" s="18"/>
      <c r="WWP62" s="18"/>
      <c r="WWQ62" s="18"/>
      <c r="WWR62" s="18"/>
      <c r="WWS62" s="18"/>
      <c r="WWT62" s="18"/>
      <c r="WWU62" s="18"/>
      <c r="WWV62" s="18"/>
      <c r="WWW62" s="18"/>
      <c r="WWX62" s="18"/>
      <c r="WWY62" s="18"/>
      <c r="WWZ62" s="18"/>
      <c r="WXA62" s="18"/>
      <c r="WXB62" s="18"/>
      <c r="WXC62" s="18"/>
      <c r="WXD62" s="18"/>
      <c r="WXE62" s="18"/>
      <c r="WXF62" s="18"/>
      <c r="WXG62" s="18"/>
      <c r="WXH62" s="18"/>
      <c r="WXI62" s="18"/>
      <c r="WXJ62" s="18"/>
      <c r="WXK62" s="18"/>
      <c r="WXL62" s="18"/>
      <c r="WXM62" s="18"/>
      <c r="WXN62" s="18"/>
      <c r="WXO62" s="18"/>
      <c r="WXP62" s="18"/>
      <c r="WXQ62" s="18"/>
      <c r="WXR62" s="18"/>
      <c r="WXS62" s="18"/>
      <c r="WXT62" s="18"/>
      <c r="WXU62" s="18"/>
      <c r="WXV62" s="18"/>
      <c r="WXW62" s="18"/>
      <c r="WXX62" s="18"/>
      <c r="WXY62" s="18"/>
      <c r="WXZ62" s="18"/>
      <c r="WYA62" s="18"/>
      <c r="WYB62" s="18"/>
      <c r="WYC62" s="18"/>
      <c r="WYD62" s="18"/>
      <c r="WYE62" s="18"/>
      <c r="WYF62" s="18"/>
      <c r="WYG62" s="18"/>
      <c r="WYH62" s="18"/>
      <c r="WYI62" s="18"/>
      <c r="WYJ62" s="18"/>
      <c r="WYK62" s="18"/>
      <c r="WYL62" s="18"/>
      <c r="WYM62" s="18"/>
      <c r="WYN62" s="18"/>
      <c r="WYO62" s="18"/>
      <c r="WYP62" s="18"/>
      <c r="WYQ62" s="18"/>
      <c r="WYR62" s="18"/>
      <c r="WYS62" s="18"/>
      <c r="WYT62" s="18"/>
      <c r="WYU62" s="18"/>
      <c r="WYV62" s="18"/>
      <c r="WYW62" s="18"/>
      <c r="WYX62" s="18"/>
      <c r="WYY62" s="18"/>
      <c r="WYZ62" s="18"/>
      <c r="WZA62" s="18"/>
      <c r="WZB62" s="18"/>
      <c r="WZC62" s="18"/>
      <c r="WZD62" s="18"/>
      <c r="WZE62" s="18"/>
      <c r="WZF62" s="18"/>
      <c r="WZG62" s="18"/>
      <c r="WZH62" s="18"/>
      <c r="WZI62" s="18"/>
      <c r="WZJ62" s="18"/>
      <c r="WZK62" s="18"/>
      <c r="WZL62" s="18"/>
      <c r="WZM62" s="18"/>
      <c r="WZN62" s="18"/>
      <c r="WZO62" s="18"/>
      <c r="WZP62" s="18"/>
      <c r="WZQ62" s="18"/>
      <c r="WZR62" s="18"/>
      <c r="WZS62" s="18"/>
      <c r="WZT62" s="18"/>
      <c r="WZU62" s="18"/>
      <c r="WZV62" s="18"/>
      <c r="WZW62" s="18"/>
      <c r="WZX62" s="18"/>
      <c r="WZY62" s="18"/>
      <c r="WZZ62" s="18"/>
      <c r="XAA62" s="18"/>
      <c r="XAB62" s="18"/>
      <c r="XAC62" s="18"/>
      <c r="XAD62" s="18"/>
      <c r="XAE62" s="18"/>
      <c r="XAF62" s="18"/>
      <c r="XAG62" s="18"/>
      <c r="XAH62" s="18"/>
      <c r="XAI62" s="18"/>
      <c r="XAJ62" s="18"/>
      <c r="XAK62" s="18"/>
      <c r="XAL62" s="18"/>
      <c r="XAM62" s="18"/>
      <c r="XAN62" s="18"/>
      <c r="XAO62" s="18"/>
      <c r="XAP62" s="18"/>
      <c r="XAQ62" s="18"/>
      <c r="XAR62" s="18"/>
      <c r="XAS62" s="18"/>
      <c r="XAT62" s="18"/>
      <c r="XAU62" s="18"/>
      <c r="XAV62" s="18"/>
      <c r="XAW62" s="18"/>
      <c r="XAX62" s="18"/>
      <c r="XAY62" s="18"/>
      <c r="XAZ62" s="18"/>
      <c r="XBA62" s="18"/>
      <c r="XBB62" s="18"/>
      <c r="XBC62" s="18"/>
      <c r="XBD62" s="18"/>
      <c r="XBE62" s="18"/>
      <c r="XBF62" s="18"/>
      <c r="XBG62" s="18"/>
      <c r="XBH62" s="18"/>
      <c r="XBI62" s="18"/>
      <c r="XBJ62" s="18"/>
      <c r="XBK62" s="18"/>
      <c r="XBL62" s="18"/>
      <c r="XBM62" s="18"/>
      <c r="XBN62" s="18"/>
      <c r="XBO62" s="18"/>
      <c r="XBP62" s="18"/>
      <c r="XBQ62" s="18"/>
      <c r="XBR62" s="18"/>
      <c r="XBS62" s="18"/>
      <c r="XBT62" s="18"/>
      <c r="XBU62" s="18"/>
      <c r="XBV62" s="18"/>
      <c r="XBW62" s="18"/>
      <c r="XBX62" s="18"/>
      <c r="XBY62" s="18"/>
      <c r="XBZ62" s="18"/>
      <c r="XCA62" s="18"/>
      <c r="XCB62" s="18"/>
      <c r="XCC62" s="18"/>
      <c r="XCD62" s="18"/>
      <c r="XCE62" s="18"/>
      <c r="XCF62" s="18"/>
      <c r="XCG62" s="18"/>
      <c r="XCH62" s="18"/>
      <c r="XCI62" s="18"/>
      <c r="XCJ62" s="18"/>
      <c r="XCK62" s="18"/>
      <c r="XCL62" s="18"/>
      <c r="XCM62" s="18"/>
      <c r="XCN62" s="18"/>
      <c r="XCO62" s="18"/>
      <c r="XCP62" s="18"/>
      <c r="XCQ62" s="18"/>
      <c r="XCR62" s="18"/>
      <c r="XCS62" s="18"/>
      <c r="XCT62" s="18"/>
      <c r="XCU62" s="18"/>
      <c r="XCV62" s="18"/>
      <c r="XCW62" s="18"/>
      <c r="XCX62" s="18"/>
      <c r="XCY62" s="18"/>
      <c r="XCZ62" s="18"/>
      <c r="XDA62" s="18"/>
      <c r="XDB62" s="18"/>
      <c r="XDC62" s="18"/>
      <c r="XDD62" s="18"/>
      <c r="XDE62" s="18"/>
      <c r="XDF62" s="18"/>
      <c r="XDG62" s="18"/>
      <c r="XDH62" s="18"/>
      <c r="XDI62" s="18"/>
      <c r="XDJ62" s="18"/>
      <c r="XDK62" s="18"/>
      <c r="XDL62" s="18"/>
      <c r="XDM62" s="18"/>
      <c r="XDN62" s="18"/>
      <c r="XDO62" s="18"/>
      <c r="XDP62" s="18"/>
      <c r="XDQ62" s="18"/>
      <c r="XDR62" s="18"/>
      <c r="XDS62" s="18"/>
      <c r="XDT62" s="18"/>
      <c r="XDU62" s="18"/>
      <c r="XDV62" s="18"/>
      <c r="XDW62" s="18"/>
      <c r="XDX62" s="18"/>
      <c r="XDY62" s="18"/>
      <c r="XDZ62" s="18"/>
      <c r="XEA62" s="18"/>
      <c r="XEB62" s="18"/>
      <c r="XEC62" s="18"/>
      <c r="XED62" s="18"/>
      <c r="XEE62" s="18"/>
      <c r="XEF62" s="18"/>
      <c r="XEG62" s="18"/>
      <c r="XEH62" s="18"/>
      <c r="XEI62" s="18"/>
      <c r="XEJ62" s="18"/>
      <c r="XEK62" s="18"/>
      <c r="XEL62" s="18"/>
      <c r="XEM62" s="18"/>
      <c r="XEN62" s="18"/>
      <c r="XEO62" s="18"/>
      <c r="XEP62" s="18"/>
      <c r="XEQ62" s="18"/>
      <c r="XER62" s="18"/>
      <c r="XES62" s="18"/>
      <c r="XET62" s="18"/>
      <c r="XEU62" s="18"/>
      <c r="XEV62" s="18"/>
      <c r="XEW62" s="18"/>
      <c r="XEX62" s="18"/>
      <c r="XEY62" s="18"/>
      <c r="XEZ62" s="18"/>
      <c r="XFA62" s="18"/>
      <c r="XFB62" s="18"/>
      <c r="XFC62" s="18"/>
      <c r="XFD62" s="18"/>
    </row>
    <row r="63" spans="1:4054 14285:16384" ht="17.850000000000001" customHeight="1" x14ac:dyDescent="0.25">
      <c r="A63" s="5"/>
      <c r="B63" s="36" t="s">
        <v>74</v>
      </c>
      <c r="C63" s="42" t="s">
        <v>82</v>
      </c>
      <c r="D63" s="36">
        <v>150</v>
      </c>
      <c r="E63" s="43">
        <f t="shared" ref="E63:P63" si="25">BD63*150/100</f>
        <v>0.6</v>
      </c>
      <c r="F63" s="43">
        <f t="shared" si="25"/>
        <v>0.6</v>
      </c>
      <c r="G63" s="43">
        <f t="shared" si="25"/>
        <v>14.7</v>
      </c>
      <c r="H63" s="43">
        <f t="shared" si="25"/>
        <v>70.5</v>
      </c>
      <c r="I63" s="43">
        <f t="shared" si="25"/>
        <v>0</v>
      </c>
      <c r="J63" s="43">
        <f t="shared" si="25"/>
        <v>4.4999999999999998E-2</v>
      </c>
      <c r="K63" s="43">
        <f t="shared" si="25"/>
        <v>0.03</v>
      </c>
      <c r="L63" s="43">
        <f t="shared" si="25"/>
        <v>15</v>
      </c>
      <c r="M63" s="43">
        <f t="shared" si="25"/>
        <v>24</v>
      </c>
      <c r="N63" s="43">
        <f t="shared" si="25"/>
        <v>13.5</v>
      </c>
      <c r="O63" s="43">
        <f t="shared" si="25"/>
        <v>16.5</v>
      </c>
      <c r="P63" s="43">
        <f t="shared" si="25"/>
        <v>3.3</v>
      </c>
      <c r="BD63" s="43">
        <v>0.4</v>
      </c>
      <c r="BE63" s="43">
        <v>0.4</v>
      </c>
      <c r="BF63" s="43">
        <v>9.8000000000000007</v>
      </c>
      <c r="BG63" s="43">
        <v>47</v>
      </c>
      <c r="BH63" s="46"/>
      <c r="BI63" s="36">
        <v>0.03</v>
      </c>
      <c r="BJ63" s="36">
        <v>0.02</v>
      </c>
      <c r="BK63" s="43">
        <v>10</v>
      </c>
      <c r="BL63" s="43">
        <v>16</v>
      </c>
      <c r="BM63" s="43">
        <v>9</v>
      </c>
      <c r="BN63" s="43">
        <v>11</v>
      </c>
      <c r="BO63" s="43">
        <v>2.2000000000000002</v>
      </c>
    </row>
    <row r="64" spans="1:4054 14285:16384" s="17" customFormat="1" x14ac:dyDescent="0.25">
      <c r="A64" s="8" t="s">
        <v>143</v>
      </c>
      <c r="B64" s="8"/>
      <c r="C64" s="8"/>
      <c r="D64" s="75">
        <f>SUM(D61:D63)</f>
        <v>400</v>
      </c>
      <c r="E64" s="76"/>
      <c r="F64" s="76"/>
      <c r="G64" s="76"/>
      <c r="H64" s="76"/>
      <c r="I64" s="76"/>
      <c r="J64" s="75"/>
      <c r="K64" s="75"/>
      <c r="L64" s="76"/>
      <c r="M64" s="76"/>
      <c r="N64" s="76"/>
      <c r="O64" s="76"/>
      <c r="P64" s="76"/>
      <c r="Q64" s="16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  <c r="IW64" s="18"/>
      <c r="IX64" s="18"/>
      <c r="IY64" s="18"/>
      <c r="IZ64" s="18"/>
      <c r="JA64" s="18"/>
      <c r="JB64" s="18"/>
      <c r="JC64" s="18"/>
      <c r="JD64" s="18"/>
      <c r="JE64" s="18"/>
      <c r="JF64" s="18"/>
      <c r="JG64" s="18"/>
      <c r="JH64" s="18"/>
      <c r="JI64" s="18"/>
      <c r="JJ64" s="18"/>
      <c r="JK64" s="18"/>
      <c r="JL64" s="18"/>
      <c r="JM64" s="18"/>
      <c r="JN64" s="18"/>
      <c r="JO64" s="18"/>
      <c r="JP64" s="18"/>
      <c r="JQ64" s="18"/>
      <c r="JR64" s="18"/>
      <c r="JS64" s="18"/>
      <c r="JT64" s="18"/>
      <c r="JU64" s="18"/>
      <c r="JV64" s="18"/>
      <c r="JW64" s="18"/>
      <c r="JX64" s="18"/>
      <c r="JY64" s="18"/>
      <c r="JZ64" s="18"/>
      <c r="KA64" s="18"/>
      <c r="KB64" s="18"/>
      <c r="KC64" s="18"/>
      <c r="KD64" s="18"/>
      <c r="KE64" s="18"/>
      <c r="KF64" s="18"/>
      <c r="KG64" s="18"/>
      <c r="KH64" s="18"/>
      <c r="KI64" s="18"/>
      <c r="KJ64" s="18"/>
      <c r="KK64" s="18"/>
      <c r="KL64" s="18"/>
      <c r="KM64" s="18"/>
      <c r="KN64" s="18"/>
      <c r="KO64" s="18"/>
      <c r="KP64" s="18"/>
      <c r="KQ64" s="18"/>
      <c r="KR64" s="18"/>
      <c r="KS64" s="18"/>
      <c r="KT64" s="18"/>
      <c r="KU64" s="18"/>
      <c r="KV64" s="18"/>
      <c r="KW64" s="18"/>
      <c r="KX64" s="18"/>
      <c r="KY64" s="18"/>
      <c r="KZ64" s="18"/>
      <c r="LA64" s="18"/>
      <c r="LB64" s="18"/>
      <c r="LC64" s="18"/>
      <c r="LD64" s="18"/>
      <c r="LE64" s="18"/>
      <c r="LF64" s="18"/>
      <c r="LG64" s="18"/>
      <c r="LH64" s="18"/>
      <c r="LI64" s="18"/>
      <c r="LJ64" s="18"/>
      <c r="LK64" s="18"/>
      <c r="LL64" s="18"/>
      <c r="LM64" s="18"/>
      <c r="LN64" s="18"/>
      <c r="LO64" s="18"/>
      <c r="LP64" s="18"/>
      <c r="LQ64" s="18"/>
      <c r="LR64" s="18"/>
      <c r="LS64" s="18"/>
      <c r="LT64" s="18"/>
      <c r="LU64" s="18"/>
      <c r="LV64" s="18"/>
      <c r="LW64" s="18"/>
      <c r="LX64" s="18"/>
      <c r="LY64" s="18"/>
      <c r="LZ64" s="18"/>
      <c r="MA64" s="18"/>
      <c r="MB64" s="18"/>
      <c r="MC64" s="18"/>
      <c r="MD64" s="18"/>
      <c r="ME64" s="18"/>
      <c r="MF64" s="18"/>
      <c r="MG64" s="18"/>
      <c r="MH64" s="18"/>
      <c r="MI64" s="18"/>
      <c r="MJ64" s="18"/>
      <c r="MK64" s="18"/>
      <c r="ML64" s="18"/>
      <c r="MM64" s="18"/>
      <c r="MN64" s="18"/>
      <c r="MO64" s="18"/>
      <c r="MP64" s="18"/>
      <c r="MQ64" s="18"/>
      <c r="MR64" s="18"/>
      <c r="MS64" s="18"/>
      <c r="MT64" s="18"/>
      <c r="MU64" s="18"/>
      <c r="MV64" s="18"/>
      <c r="MW64" s="18"/>
      <c r="MX64" s="18"/>
      <c r="MY64" s="18"/>
      <c r="MZ64" s="18"/>
      <c r="NA64" s="18"/>
      <c r="NB64" s="18"/>
      <c r="NC64" s="18"/>
      <c r="ND64" s="18"/>
      <c r="NE64" s="18"/>
      <c r="NF64" s="18"/>
      <c r="NG64" s="18"/>
      <c r="NH64" s="18"/>
      <c r="NI64" s="18"/>
      <c r="NJ64" s="18"/>
      <c r="NK64" s="18"/>
      <c r="NL64" s="18"/>
      <c r="NM64" s="18"/>
      <c r="NN64" s="18"/>
      <c r="NO64" s="18"/>
      <c r="NP64" s="18"/>
      <c r="NQ64" s="18"/>
      <c r="NR64" s="18"/>
      <c r="NS64" s="18"/>
      <c r="NT64" s="18"/>
      <c r="NU64" s="18"/>
      <c r="NV64" s="18"/>
      <c r="NW64" s="18"/>
      <c r="NX64" s="18"/>
      <c r="NY64" s="18"/>
      <c r="NZ64" s="18"/>
      <c r="OA64" s="18"/>
      <c r="OB64" s="18"/>
      <c r="OC64" s="18"/>
      <c r="OD64" s="18"/>
      <c r="OE64" s="18"/>
      <c r="OF64" s="18"/>
      <c r="OG64" s="18"/>
      <c r="OH64" s="18"/>
      <c r="OI64" s="18"/>
      <c r="OJ64" s="18"/>
      <c r="OK64" s="18"/>
      <c r="OL64" s="18"/>
      <c r="OM64" s="18"/>
      <c r="ON64" s="18"/>
      <c r="OO64" s="18"/>
      <c r="OP64" s="18"/>
      <c r="OQ64" s="18"/>
      <c r="OR64" s="18"/>
      <c r="OS64" s="18"/>
      <c r="OT64" s="18"/>
      <c r="OU64" s="18"/>
      <c r="OV64" s="18"/>
      <c r="OW64" s="18"/>
      <c r="OX64" s="18"/>
      <c r="OY64" s="18"/>
      <c r="OZ64" s="18"/>
      <c r="PA64" s="18"/>
      <c r="PB64" s="18"/>
      <c r="PC64" s="18"/>
      <c r="PD64" s="18"/>
      <c r="PE64" s="18"/>
      <c r="PF64" s="18"/>
      <c r="PG64" s="18"/>
      <c r="PH64" s="18"/>
      <c r="PI64" s="18"/>
      <c r="PJ64" s="18"/>
      <c r="PK64" s="18"/>
      <c r="PL64" s="18"/>
      <c r="PM64" s="18"/>
      <c r="PN64" s="18"/>
      <c r="PO64" s="18"/>
      <c r="PP64" s="18"/>
      <c r="PQ64" s="18"/>
      <c r="PR64" s="18"/>
      <c r="PS64" s="18"/>
      <c r="PT64" s="18"/>
      <c r="PU64" s="18"/>
      <c r="PV64" s="18"/>
      <c r="PW64" s="18"/>
      <c r="PX64" s="18"/>
      <c r="PY64" s="18"/>
      <c r="PZ64" s="18"/>
      <c r="QA64" s="18"/>
      <c r="QB64" s="18"/>
      <c r="QC64" s="18"/>
      <c r="QD64" s="18"/>
      <c r="QE64" s="18"/>
      <c r="QF64" s="18"/>
      <c r="QG64" s="18"/>
      <c r="QH64" s="18"/>
      <c r="QI64" s="18"/>
      <c r="QJ64" s="18"/>
      <c r="QK64" s="18"/>
      <c r="QL64" s="18"/>
      <c r="QM64" s="18"/>
      <c r="QN64" s="18"/>
      <c r="QO64" s="18"/>
      <c r="QP64" s="18"/>
      <c r="QQ64" s="18"/>
      <c r="QR64" s="18"/>
      <c r="QS64" s="18"/>
      <c r="QT64" s="18"/>
      <c r="QU64" s="18"/>
      <c r="QV64" s="18"/>
      <c r="QW64" s="18"/>
      <c r="QX64" s="18"/>
      <c r="QY64" s="18"/>
      <c r="QZ64" s="18"/>
      <c r="RA64" s="18"/>
      <c r="RB64" s="18"/>
      <c r="RC64" s="18"/>
      <c r="RD64" s="18"/>
      <c r="RE64" s="18"/>
      <c r="RF64" s="18"/>
      <c r="RG64" s="18"/>
      <c r="RH64" s="18"/>
      <c r="RI64" s="18"/>
      <c r="RJ64" s="18"/>
      <c r="RK64" s="18"/>
      <c r="RL64" s="18"/>
      <c r="RM64" s="18"/>
      <c r="RN64" s="18"/>
      <c r="RO64" s="18"/>
      <c r="RP64" s="18"/>
      <c r="RQ64" s="18"/>
      <c r="RR64" s="18"/>
      <c r="RS64" s="18"/>
      <c r="RT64" s="18"/>
      <c r="RU64" s="18"/>
      <c r="RV64" s="18"/>
      <c r="RW64" s="18"/>
      <c r="RX64" s="18"/>
      <c r="RY64" s="18"/>
      <c r="RZ64" s="18"/>
      <c r="SA64" s="18"/>
      <c r="SB64" s="18"/>
      <c r="SC64" s="18"/>
      <c r="SD64" s="18"/>
      <c r="SE64" s="18"/>
      <c r="SF64" s="18"/>
      <c r="SG64" s="18"/>
      <c r="SH64" s="18"/>
      <c r="SI64" s="18"/>
      <c r="SJ64" s="18"/>
      <c r="SK64" s="18"/>
      <c r="SL64" s="18"/>
      <c r="SM64" s="18"/>
      <c r="SN64" s="18"/>
      <c r="SO64" s="18"/>
      <c r="SP64" s="18"/>
      <c r="SQ64" s="18"/>
      <c r="SR64" s="18"/>
      <c r="SS64" s="18"/>
      <c r="ST64" s="18"/>
      <c r="SU64" s="18"/>
      <c r="SV64" s="18"/>
      <c r="SW64" s="18"/>
      <c r="SX64" s="18"/>
      <c r="SY64" s="18"/>
      <c r="SZ64" s="18"/>
      <c r="TA64" s="18"/>
      <c r="TB64" s="18"/>
      <c r="TC64" s="18"/>
      <c r="TD64" s="18"/>
      <c r="TE64" s="18"/>
      <c r="TF64" s="18"/>
      <c r="TG64" s="18"/>
      <c r="TH64" s="18"/>
      <c r="TI64" s="18"/>
      <c r="TJ64" s="18"/>
      <c r="TK64" s="18"/>
      <c r="TL64" s="18"/>
      <c r="TM64" s="18"/>
      <c r="TN64" s="18"/>
      <c r="TO64" s="18"/>
      <c r="TP64" s="18"/>
      <c r="TQ64" s="18"/>
      <c r="TR64" s="18"/>
      <c r="TS64" s="18"/>
      <c r="TT64" s="18"/>
      <c r="TU64" s="18"/>
      <c r="TV64" s="18"/>
      <c r="TW64" s="18"/>
      <c r="TX64" s="18"/>
      <c r="TY64" s="18"/>
      <c r="TZ64" s="18"/>
      <c r="UA64" s="18"/>
      <c r="UB64" s="18"/>
      <c r="UC64" s="18"/>
      <c r="UD64" s="18"/>
      <c r="UE64" s="18"/>
      <c r="UF64" s="18"/>
      <c r="UG64" s="18"/>
      <c r="UH64" s="18"/>
      <c r="UI64" s="18"/>
      <c r="UJ64" s="18"/>
      <c r="UK64" s="18"/>
      <c r="UL64" s="18"/>
      <c r="UM64" s="18"/>
      <c r="UN64" s="18"/>
      <c r="UO64" s="18"/>
      <c r="UP64" s="18"/>
      <c r="UQ64" s="18"/>
      <c r="UR64" s="18"/>
      <c r="US64" s="18"/>
      <c r="UT64" s="18"/>
      <c r="UU64" s="18"/>
      <c r="UV64" s="18"/>
      <c r="UW64" s="18"/>
      <c r="UX64" s="18"/>
      <c r="UY64" s="18"/>
      <c r="UZ64" s="18"/>
      <c r="VA64" s="18"/>
      <c r="VB64" s="18"/>
      <c r="VC64" s="18"/>
      <c r="VD64" s="18"/>
      <c r="VE64" s="18"/>
      <c r="VF64" s="18"/>
      <c r="VG64" s="18"/>
      <c r="VH64" s="18"/>
      <c r="VI64" s="18"/>
      <c r="VJ64" s="18"/>
      <c r="VK64" s="18"/>
      <c r="VL64" s="18"/>
      <c r="VM64" s="18"/>
      <c r="VN64" s="18"/>
      <c r="VO64" s="18"/>
      <c r="VP64" s="18"/>
      <c r="VQ64" s="18"/>
      <c r="VR64" s="18"/>
      <c r="VS64" s="18"/>
      <c r="VT64" s="18"/>
      <c r="VU64" s="18"/>
      <c r="VV64" s="18"/>
      <c r="VW64" s="18"/>
      <c r="VX64" s="18"/>
      <c r="VY64" s="18"/>
      <c r="VZ64" s="18"/>
      <c r="WA64" s="18"/>
      <c r="WB64" s="18"/>
      <c r="WC64" s="18"/>
      <c r="WD64" s="18"/>
      <c r="WE64" s="18"/>
      <c r="WF64" s="18"/>
      <c r="WG64" s="18"/>
      <c r="WH64" s="18"/>
      <c r="WI64" s="18"/>
      <c r="WJ64" s="18"/>
      <c r="WK64" s="18"/>
      <c r="WL64" s="18"/>
      <c r="WM64" s="18"/>
      <c r="WN64" s="18"/>
      <c r="WO64" s="18"/>
      <c r="WP64" s="18"/>
      <c r="WQ64" s="18"/>
      <c r="WR64" s="18"/>
      <c r="WS64" s="18"/>
      <c r="WT64" s="18"/>
      <c r="WU64" s="18"/>
      <c r="WV64" s="18"/>
      <c r="WW64" s="18"/>
      <c r="WX64" s="18"/>
      <c r="WY64" s="18"/>
      <c r="WZ64" s="18"/>
      <c r="XA64" s="18"/>
      <c r="XB64" s="18"/>
      <c r="XC64" s="18"/>
      <c r="XD64" s="18"/>
      <c r="XE64" s="18"/>
      <c r="XF64" s="18"/>
      <c r="XG64" s="18"/>
      <c r="XH64" s="18"/>
      <c r="XI64" s="18"/>
      <c r="XJ64" s="18"/>
      <c r="XK64" s="18"/>
      <c r="XL64" s="18"/>
      <c r="XM64" s="18"/>
      <c r="XN64" s="18"/>
      <c r="XO64" s="18"/>
      <c r="XP64" s="18"/>
      <c r="XQ64" s="18"/>
      <c r="XR64" s="18"/>
      <c r="XS64" s="18"/>
      <c r="XT64" s="18"/>
      <c r="XU64" s="18"/>
      <c r="XV64" s="18"/>
      <c r="XW64" s="18"/>
      <c r="XX64" s="18"/>
      <c r="XY64" s="18"/>
      <c r="XZ64" s="18"/>
      <c r="YA64" s="18"/>
      <c r="YB64" s="18"/>
      <c r="YC64" s="18"/>
      <c r="YD64" s="18"/>
      <c r="YE64" s="18"/>
      <c r="YF64" s="18"/>
      <c r="YG64" s="18"/>
      <c r="YH64" s="18"/>
      <c r="YI64" s="18"/>
      <c r="YJ64" s="18"/>
      <c r="YK64" s="18"/>
      <c r="YL64" s="18"/>
      <c r="YM64" s="18"/>
      <c r="YN64" s="18"/>
      <c r="YO64" s="18"/>
      <c r="YP64" s="18"/>
      <c r="YQ64" s="18"/>
      <c r="YR64" s="18"/>
      <c r="YS64" s="18"/>
      <c r="YT64" s="18"/>
      <c r="YU64" s="18"/>
      <c r="YV64" s="18"/>
      <c r="YW64" s="18"/>
      <c r="YX64" s="18"/>
      <c r="YY64" s="18"/>
      <c r="YZ64" s="18"/>
      <c r="ZA64" s="18"/>
      <c r="ZB64" s="18"/>
      <c r="ZC64" s="18"/>
      <c r="ZD64" s="18"/>
      <c r="ZE64" s="18"/>
      <c r="ZF64" s="18"/>
      <c r="ZG64" s="18"/>
      <c r="ZH64" s="18"/>
      <c r="ZI64" s="18"/>
      <c r="ZJ64" s="18"/>
      <c r="ZK64" s="18"/>
      <c r="ZL64" s="18"/>
      <c r="ZM64" s="18"/>
      <c r="ZN64" s="18"/>
      <c r="ZO64" s="18"/>
      <c r="ZP64" s="18"/>
      <c r="ZQ64" s="18"/>
      <c r="ZR64" s="18"/>
      <c r="ZS64" s="18"/>
      <c r="ZT64" s="18"/>
      <c r="ZU64" s="18"/>
      <c r="ZV64" s="18"/>
      <c r="ZW64" s="18"/>
      <c r="ZX64" s="18"/>
      <c r="ZY64" s="18"/>
      <c r="ZZ64" s="18"/>
      <c r="AAA64" s="18"/>
      <c r="AAB64" s="18"/>
      <c r="AAC64" s="18"/>
      <c r="AAD64" s="18"/>
      <c r="AAE64" s="18"/>
      <c r="AAF64" s="18"/>
      <c r="AAG64" s="18"/>
      <c r="AAH64" s="18"/>
      <c r="AAI64" s="18"/>
      <c r="AAJ64" s="18"/>
      <c r="AAK64" s="18"/>
      <c r="AAL64" s="18"/>
      <c r="AAM64" s="18"/>
      <c r="AAN64" s="18"/>
      <c r="AAO64" s="18"/>
      <c r="AAP64" s="18"/>
      <c r="AAQ64" s="18"/>
      <c r="AAR64" s="18"/>
      <c r="AAS64" s="18"/>
      <c r="AAT64" s="18"/>
      <c r="AAU64" s="18"/>
      <c r="AAV64" s="18"/>
      <c r="AAW64" s="18"/>
      <c r="AAX64" s="18"/>
      <c r="AAY64" s="18"/>
      <c r="AAZ64" s="18"/>
      <c r="ABA64" s="18"/>
      <c r="ABB64" s="18"/>
      <c r="ABC64" s="18"/>
      <c r="ABD64" s="18"/>
      <c r="ABE64" s="18"/>
      <c r="ABF64" s="18"/>
      <c r="ABG64" s="18"/>
      <c r="ABH64" s="18"/>
      <c r="ABI64" s="18"/>
      <c r="ABJ64" s="18"/>
      <c r="ABK64" s="18"/>
      <c r="ABL64" s="18"/>
      <c r="ABM64" s="18"/>
      <c r="ABN64" s="18"/>
      <c r="ABO64" s="18"/>
      <c r="ABP64" s="18"/>
      <c r="ABQ64" s="18"/>
      <c r="ABR64" s="18"/>
      <c r="ABS64" s="18"/>
      <c r="ABT64" s="18"/>
      <c r="ABU64" s="18"/>
      <c r="ABV64" s="18"/>
      <c r="ABW64" s="18"/>
      <c r="ABX64" s="18"/>
      <c r="ABY64" s="18"/>
      <c r="ABZ64" s="18"/>
      <c r="ACA64" s="18"/>
      <c r="ACB64" s="18"/>
      <c r="ACC64" s="18"/>
      <c r="ACD64" s="18"/>
      <c r="ACE64" s="18"/>
      <c r="ACF64" s="18"/>
      <c r="ACG64" s="18"/>
      <c r="ACH64" s="18"/>
      <c r="ACI64" s="18"/>
      <c r="ACJ64" s="18"/>
      <c r="ACK64" s="18"/>
      <c r="ACL64" s="18"/>
      <c r="ACM64" s="18"/>
      <c r="ACN64" s="18"/>
      <c r="ACO64" s="18"/>
      <c r="ACP64" s="18"/>
      <c r="ACQ64" s="18"/>
      <c r="ACR64" s="18"/>
      <c r="ACS64" s="18"/>
      <c r="ACT64" s="18"/>
      <c r="ACU64" s="18"/>
      <c r="ACV64" s="18"/>
      <c r="ACW64" s="18"/>
      <c r="ACX64" s="18"/>
      <c r="ACY64" s="18"/>
      <c r="ACZ64" s="18"/>
      <c r="ADA64" s="18"/>
      <c r="ADB64" s="18"/>
      <c r="ADC64" s="18"/>
      <c r="ADD64" s="18"/>
      <c r="ADE64" s="18"/>
      <c r="ADF64" s="18"/>
      <c r="ADG64" s="18"/>
      <c r="ADH64" s="18"/>
      <c r="ADI64" s="18"/>
      <c r="ADJ64" s="18"/>
      <c r="ADK64" s="18"/>
      <c r="ADL64" s="18"/>
      <c r="ADM64" s="18"/>
      <c r="ADN64" s="18"/>
      <c r="ADO64" s="18"/>
      <c r="ADP64" s="18"/>
      <c r="ADQ64" s="18"/>
      <c r="ADR64" s="18"/>
      <c r="ADS64" s="18"/>
      <c r="ADT64" s="18"/>
      <c r="ADU64" s="18"/>
      <c r="ADV64" s="18"/>
      <c r="ADW64" s="18"/>
      <c r="ADX64" s="18"/>
      <c r="ADY64" s="18"/>
      <c r="ADZ64" s="18"/>
      <c r="AEA64" s="18"/>
      <c r="AEB64" s="18"/>
      <c r="AEC64" s="18"/>
      <c r="AED64" s="18"/>
      <c r="AEE64" s="18"/>
      <c r="AEF64" s="18"/>
      <c r="AEG64" s="18"/>
      <c r="AEH64" s="18"/>
      <c r="AEI64" s="18"/>
      <c r="AEJ64" s="18"/>
      <c r="AEK64" s="18"/>
      <c r="AEL64" s="18"/>
      <c r="AEM64" s="18"/>
      <c r="AEN64" s="18"/>
      <c r="AEO64" s="18"/>
      <c r="AEP64" s="18"/>
      <c r="AEQ64" s="18"/>
      <c r="AER64" s="18"/>
      <c r="AES64" s="18"/>
      <c r="AET64" s="18"/>
      <c r="AEU64" s="18"/>
      <c r="AEV64" s="18"/>
      <c r="AEW64" s="18"/>
      <c r="AEX64" s="18"/>
      <c r="AEY64" s="18"/>
      <c r="AEZ64" s="18"/>
      <c r="AFA64" s="18"/>
      <c r="AFB64" s="18"/>
      <c r="AFC64" s="18"/>
      <c r="AFD64" s="18"/>
      <c r="AFE64" s="18"/>
      <c r="AFF64" s="18"/>
      <c r="AFG64" s="18"/>
      <c r="AFH64" s="18"/>
      <c r="AFI64" s="18"/>
      <c r="AFJ64" s="18"/>
      <c r="AFK64" s="18"/>
      <c r="AFL64" s="18"/>
      <c r="AFM64" s="18"/>
      <c r="AFN64" s="18"/>
      <c r="AFO64" s="18"/>
      <c r="AFP64" s="18"/>
      <c r="AFQ64" s="18"/>
      <c r="AFR64" s="18"/>
      <c r="AFS64" s="18"/>
      <c r="AFT64" s="18"/>
      <c r="AFU64" s="18"/>
      <c r="AFV64" s="18"/>
      <c r="AFW64" s="18"/>
      <c r="AFX64" s="18"/>
      <c r="AFY64" s="18"/>
      <c r="AFZ64" s="18"/>
      <c r="AGA64" s="18"/>
      <c r="AGB64" s="18"/>
      <c r="AGC64" s="18"/>
      <c r="AGD64" s="18"/>
      <c r="AGE64" s="18"/>
      <c r="AGF64" s="18"/>
      <c r="AGG64" s="18"/>
      <c r="AGH64" s="18"/>
      <c r="AGI64" s="18"/>
      <c r="AGJ64" s="18"/>
      <c r="AGK64" s="18"/>
      <c r="AGL64" s="18"/>
      <c r="AGM64" s="18"/>
      <c r="AGN64" s="18"/>
      <c r="AGO64" s="18"/>
      <c r="AGP64" s="18"/>
      <c r="AGQ64" s="18"/>
      <c r="AGR64" s="18"/>
      <c r="AGS64" s="18"/>
      <c r="AGT64" s="18"/>
      <c r="AGU64" s="18"/>
      <c r="AGV64" s="18"/>
      <c r="AGW64" s="18"/>
      <c r="AGX64" s="18"/>
      <c r="AGY64" s="18"/>
      <c r="AGZ64" s="18"/>
      <c r="AHA64" s="18"/>
      <c r="AHB64" s="18"/>
      <c r="AHC64" s="18"/>
      <c r="AHD64" s="18"/>
      <c r="AHE64" s="18"/>
      <c r="AHF64" s="18"/>
      <c r="AHG64" s="18"/>
      <c r="AHH64" s="18"/>
      <c r="AHI64" s="18"/>
      <c r="AHJ64" s="18"/>
      <c r="AHK64" s="18"/>
      <c r="AHL64" s="18"/>
      <c r="AHM64" s="18"/>
      <c r="AHN64" s="18"/>
      <c r="AHO64" s="18"/>
      <c r="AHP64" s="18"/>
      <c r="AHQ64" s="18"/>
      <c r="AHR64" s="18"/>
      <c r="AHS64" s="18"/>
      <c r="AHT64" s="18"/>
      <c r="AHU64" s="18"/>
      <c r="AHV64" s="18"/>
      <c r="AHW64" s="18"/>
      <c r="AHX64" s="18"/>
      <c r="AHY64" s="18"/>
      <c r="AHZ64" s="18"/>
      <c r="AIA64" s="18"/>
      <c r="AIB64" s="18"/>
      <c r="AIC64" s="18"/>
      <c r="AID64" s="18"/>
      <c r="AIE64" s="18"/>
      <c r="AIF64" s="18"/>
      <c r="AIG64" s="18"/>
      <c r="AIH64" s="18"/>
      <c r="AII64" s="18"/>
      <c r="AIJ64" s="18"/>
      <c r="AIK64" s="18"/>
      <c r="AIL64" s="18"/>
      <c r="AIM64" s="18"/>
      <c r="AIN64" s="18"/>
      <c r="AIO64" s="18"/>
      <c r="AIP64" s="18"/>
      <c r="AIQ64" s="18"/>
      <c r="AIR64" s="18"/>
      <c r="AIS64" s="18"/>
      <c r="AIT64" s="18"/>
      <c r="AIU64" s="18"/>
      <c r="AIV64" s="18"/>
      <c r="AIW64" s="18"/>
      <c r="AIX64" s="18"/>
      <c r="AIY64" s="18"/>
      <c r="AIZ64" s="18"/>
      <c r="AJA64" s="18"/>
      <c r="AJB64" s="18"/>
      <c r="AJC64" s="18"/>
      <c r="AJD64" s="18"/>
      <c r="AJE64" s="18"/>
      <c r="AJF64" s="18"/>
      <c r="AJG64" s="18"/>
      <c r="AJH64" s="18"/>
      <c r="AJI64" s="18"/>
      <c r="AJJ64" s="18"/>
      <c r="AJK64" s="18"/>
      <c r="AJL64" s="18"/>
      <c r="AJM64" s="18"/>
      <c r="AJN64" s="18"/>
      <c r="AJO64" s="18"/>
      <c r="AJP64" s="18"/>
      <c r="AJQ64" s="18"/>
      <c r="AJR64" s="18"/>
      <c r="AJS64" s="18"/>
      <c r="AJT64" s="18"/>
      <c r="AJU64" s="18"/>
      <c r="AJV64" s="18"/>
      <c r="AJW64" s="18"/>
      <c r="AJX64" s="18"/>
      <c r="AJY64" s="18"/>
      <c r="AJZ64" s="18"/>
      <c r="AKA64" s="18"/>
      <c r="AKB64" s="18"/>
      <c r="AKC64" s="18"/>
      <c r="AKD64" s="18"/>
      <c r="AKE64" s="18"/>
      <c r="AKF64" s="18"/>
      <c r="AKG64" s="18"/>
      <c r="AKH64" s="18"/>
      <c r="AKI64" s="18"/>
      <c r="AKJ64" s="18"/>
      <c r="AKK64" s="18"/>
      <c r="AKL64" s="18"/>
      <c r="AKM64" s="18"/>
      <c r="AKN64" s="18"/>
      <c r="AKO64" s="18"/>
      <c r="AKP64" s="18"/>
      <c r="AKQ64" s="18"/>
      <c r="AKR64" s="18"/>
      <c r="AKS64" s="18"/>
      <c r="AKT64" s="18"/>
      <c r="AKU64" s="18"/>
      <c r="AKV64" s="18"/>
      <c r="AKW64" s="18"/>
      <c r="AKX64" s="18"/>
      <c r="AKY64" s="18"/>
      <c r="AKZ64" s="18"/>
      <c r="ALA64" s="18"/>
      <c r="ALB64" s="18"/>
      <c r="ALC64" s="18"/>
      <c r="ALD64" s="18"/>
      <c r="ALE64" s="18"/>
      <c r="ALF64" s="18"/>
      <c r="ALG64" s="18"/>
      <c r="ALH64" s="18"/>
      <c r="ALI64" s="18"/>
      <c r="ALJ64" s="18"/>
      <c r="ALK64" s="18"/>
      <c r="ALL64" s="18"/>
      <c r="ALM64" s="18"/>
      <c r="ALN64" s="18"/>
      <c r="ALO64" s="18"/>
      <c r="ALP64" s="18"/>
      <c r="ALQ64" s="18"/>
      <c r="ALR64" s="18"/>
      <c r="ALS64" s="18"/>
      <c r="ALT64" s="18"/>
      <c r="ALU64" s="18"/>
      <c r="ALV64" s="18"/>
      <c r="ALW64" s="18"/>
      <c r="ALX64" s="18"/>
      <c r="ALY64" s="18"/>
      <c r="ALZ64" s="18"/>
      <c r="AMA64" s="18"/>
      <c r="AMB64" s="18"/>
      <c r="AMC64" s="18"/>
      <c r="AMD64" s="18"/>
      <c r="AME64" s="18"/>
      <c r="AMF64" s="18"/>
      <c r="AMG64" s="18"/>
      <c r="AMH64" s="18"/>
      <c r="AMI64" s="18"/>
      <c r="AMJ64" s="18"/>
      <c r="AMK64" s="18"/>
      <c r="AML64" s="18"/>
      <c r="AMM64" s="18"/>
      <c r="AMN64" s="18"/>
      <c r="AMO64" s="18"/>
      <c r="AMP64" s="18"/>
      <c r="AMQ64" s="18"/>
      <c r="AMR64" s="18"/>
      <c r="AMS64" s="18"/>
      <c r="AMT64" s="18"/>
      <c r="AMU64" s="18"/>
      <c r="AMV64" s="18"/>
      <c r="AMW64" s="18"/>
      <c r="AMX64" s="18"/>
      <c r="AMY64" s="18"/>
      <c r="AMZ64" s="18"/>
      <c r="ANA64" s="18"/>
      <c r="ANB64" s="18"/>
      <c r="ANC64" s="18"/>
      <c r="AND64" s="18"/>
      <c r="ANE64" s="18"/>
      <c r="ANF64" s="18"/>
      <c r="ANG64" s="18"/>
      <c r="ANH64" s="18"/>
      <c r="ANI64" s="18"/>
      <c r="ANJ64" s="18"/>
      <c r="ANK64" s="18"/>
      <c r="ANL64" s="18"/>
      <c r="ANM64" s="18"/>
      <c r="ANN64" s="18"/>
      <c r="ANO64" s="18"/>
      <c r="ANP64" s="18"/>
      <c r="ANQ64" s="18"/>
      <c r="ANR64" s="18"/>
      <c r="ANS64" s="18"/>
      <c r="ANT64" s="18"/>
      <c r="ANU64" s="18"/>
      <c r="ANV64" s="18"/>
      <c r="ANW64" s="18"/>
      <c r="ANX64" s="18"/>
      <c r="ANY64" s="18"/>
      <c r="ANZ64" s="18"/>
      <c r="AOA64" s="18"/>
      <c r="AOB64" s="18"/>
      <c r="AOC64" s="18"/>
      <c r="AOD64" s="18"/>
      <c r="AOE64" s="18"/>
      <c r="AOF64" s="18"/>
      <c r="AOG64" s="18"/>
      <c r="AOH64" s="18"/>
      <c r="AOI64" s="18"/>
      <c r="AOJ64" s="18"/>
      <c r="AOK64" s="18"/>
      <c r="AOL64" s="18"/>
      <c r="AOM64" s="18"/>
      <c r="AON64" s="18"/>
      <c r="AOO64" s="18"/>
      <c r="AOP64" s="18"/>
      <c r="AOQ64" s="18"/>
      <c r="AOR64" s="18"/>
      <c r="AOS64" s="18"/>
      <c r="AOT64" s="18"/>
      <c r="AOU64" s="18"/>
      <c r="AOV64" s="18"/>
      <c r="AOW64" s="18"/>
      <c r="AOX64" s="18"/>
      <c r="AOY64" s="18"/>
      <c r="AOZ64" s="18"/>
      <c r="APA64" s="18"/>
      <c r="APB64" s="18"/>
      <c r="APC64" s="18"/>
      <c r="APD64" s="18"/>
      <c r="APE64" s="18"/>
      <c r="APF64" s="18"/>
      <c r="APG64" s="18"/>
      <c r="APH64" s="18"/>
      <c r="API64" s="18"/>
      <c r="APJ64" s="18"/>
      <c r="APK64" s="18"/>
      <c r="APL64" s="18"/>
      <c r="APM64" s="18"/>
      <c r="APN64" s="18"/>
      <c r="APO64" s="18"/>
      <c r="APP64" s="18"/>
      <c r="APQ64" s="18"/>
      <c r="APR64" s="18"/>
      <c r="APS64" s="18"/>
      <c r="APT64" s="18"/>
      <c r="APU64" s="18"/>
      <c r="APV64" s="18"/>
      <c r="APW64" s="18"/>
      <c r="APX64" s="18"/>
      <c r="APY64" s="18"/>
      <c r="APZ64" s="18"/>
      <c r="AQA64" s="18"/>
      <c r="AQB64" s="18"/>
      <c r="AQC64" s="18"/>
      <c r="AQD64" s="18"/>
      <c r="AQE64" s="18"/>
      <c r="AQF64" s="18"/>
      <c r="AQG64" s="18"/>
      <c r="AQH64" s="18"/>
      <c r="AQI64" s="18"/>
      <c r="AQJ64" s="18"/>
      <c r="AQK64" s="18"/>
      <c r="AQL64" s="18"/>
      <c r="AQM64" s="18"/>
      <c r="AQN64" s="18"/>
      <c r="AQO64" s="18"/>
      <c r="AQP64" s="18"/>
      <c r="AQQ64" s="18"/>
      <c r="AQR64" s="18"/>
      <c r="AQS64" s="18"/>
      <c r="AQT64" s="18"/>
      <c r="AQU64" s="18"/>
      <c r="AQV64" s="18"/>
      <c r="AQW64" s="18"/>
      <c r="AQX64" s="18"/>
      <c r="AQY64" s="18"/>
      <c r="AQZ64" s="18"/>
      <c r="ARA64" s="18"/>
      <c r="ARB64" s="18"/>
      <c r="ARC64" s="18"/>
      <c r="ARD64" s="18"/>
      <c r="ARE64" s="18"/>
      <c r="ARF64" s="18"/>
      <c r="ARG64" s="18"/>
      <c r="ARH64" s="18"/>
      <c r="ARI64" s="18"/>
      <c r="ARJ64" s="18"/>
      <c r="ARK64" s="18"/>
      <c r="ARL64" s="18"/>
      <c r="ARM64" s="18"/>
      <c r="ARN64" s="18"/>
      <c r="ARO64" s="18"/>
      <c r="ARP64" s="18"/>
      <c r="ARQ64" s="18"/>
      <c r="ARR64" s="18"/>
      <c r="ARS64" s="18"/>
      <c r="ART64" s="18"/>
      <c r="ARU64" s="18"/>
      <c r="ARV64" s="18"/>
      <c r="ARW64" s="18"/>
      <c r="ARX64" s="18"/>
      <c r="ARY64" s="18"/>
      <c r="ARZ64" s="18"/>
      <c r="ASA64" s="18"/>
      <c r="ASB64" s="18"/>
      <c r="ASC64" s="18"/>
      <c r="ASD64" s="18"/>
      <c r="ASE64" s="18"/>
      <c r="ASF64" s="18"/>
      <c r="ASG64" s="18"/>
      <c r="ASH64" s="18"/>
      <c r="ASI64" s="18"/>
      <c r="ASJ64" s="18"/>
      <c r="ASK64" s="18"/>
      <c r="ASL64" s="18"/>
      <c r="ASM64" s="18"/>
      <c r="ASN64" s="18"/>
      <c r="ASO64" s="18"/>
      <c r="ASP64" s="18"/>
      <c r="ASQ64" s="18"/>
      <c r="ASR64" s="18"/>
      <c r="ASS64" s="18"/>
      <c r="AST64" s="18"/>
      <c r="ASU64" s="18"/>
      <c r="ASV64" s="18"/>
      <c r="ASW64" s="18"/>
      <c r="ASX64" s="18"/>
      <c r="ASY64" s="18"/>
      <c r="ASZ64" s="18"/>
      <c r="ATA64" s="18"/>
      <c r="ATB64" s="18"/>
      <c r="ATC64" s="18"/>
      <c r="ATD64" s="18"/>
      <c r="ATE64" s="18"/>
      <c r="ATF64" s="18"/>
      <c r="ATG64" s="18"/>
      <c r="ATH64" s="18"/>
      <c r="ATI64" s="18"/>
      <c r="ATJ64" s="18"/>
      <c r="ATK64" s="18"/>
      <c r="ATL64" s="18"/>
      <c r="ATM64" s="18"/>
      <c r="ATN64" s="18"/>
      <c r="ATO64" s="18"/>
      <c r="ATP64" s="18"/>
      <c r="ATQ64" s="18"/>
      <c r="ATR64" s="18"/>
      <c r="ATS64" s="18"/>
      <c r="ATT64" s="18"/>
      <c r="ATU64" s="18"/>
      <c r="ATV64" s="18"/>
      <c r="ATW64" s="18"/>
      <c r="ATX64" s="18"/>
      <c r="ATY64" s="18"/>
      <c r="ATZ64" s="18"/>
      <c r="AUA64" s="18"/>
      <c r="AUB64" s="18"/>
      <c r="AUC64" s="18"/>
      <c r="AUD64" s="18"/>
      <c r="AUE64" s="18"/>
      <c r="AUF64" s="18"/>
      <c r="AUG64" s="18"/>
      <c r="AUH64" s="18"/>
      <c r="AUI64" s="18"/>
      <c r="AUJ64" s="18"/>
      <c r="AUK64" s="18"/>
      <c r="AUL64" s="18"/>
      <c r="AUM64" s="18"/>
      <c r="AUN64" s="18"/>
      <c r="AUO64" s="18"/>
      <c r="AUP64" s="18"/>
      <c r="AUQ64" s="18"/>
      <c r="AUR64" s="18"/>
      <c r="AUS64" s="18"/>
      <c r="AUT64" s="18"/>
      <c r="AUU64" s="18"/>
      <c r="AUV64" s="18"/>
      <c r="AUW64" s="18"/>
      <c r="AUX64" s="18"/>
      <c r="AUY64" s="18"/>
      <c r="AUZ64" s="18"/>
      <c r="AVA64" s="18"/>
      <c r="AVB64" s="18"/>
      <c r="AVC64" s="18"/>
      <c r="AVD64" s="18"/>
      <c r="AVE64" s="18"/>
      <c r="AVF64" s="18"/>
      <c r="AVG64" s="18"/>
      <c r="AVH64" s="18"/>
      <c r="AVI64" s="18"/>
      <c r="AVJ64" s="18"/>
      <c r="AVK64" s="18"/>
      <c r="AVL64" s="18"/>
      <c r="AVM64" s="18"/>
      <c r="AVN64" s="18"/>
      <c r="AVO64" s="18"/>
      <c r="AVP64" s="18"/>
      <c r="AVQ64" s="18"/>
      <c r="AVR64" s="18"/>
      <c r="AVS64" s="18"/>
      <c r="AVT64" s="18"/>
      <c r="AVU64" s="18"/>
      <c r="AVV64" s="18"/>
      <c r="AVW64" s="18"/>
      <c r="AVX64" s="18"/>
      <c r="AVY64" s="18"/>
      <c r="AVZ64" s="18"/>
      <c r="AWA64" s="18"/>
      <c r="AWB64" s="18"/>
      <c r="AWC64" s="18"/>
      <c r="AWD64" s="18"/>
      <c r="AWE64" s="18"/>
      <c r="AWF64" s="18"/>
      <c r="AWG64" s="18"/>
      <c r="AWH64" s="18"/>
      <c r="AWI64" s="18"/>
      <c r="AWJ64" s="18"/>
      <c r="AWK64" s="18"/>
      <c r="AWL64" s="18"/>
      <c r="AWM64" s="18"/>
      <c r="AWN64" s="18"/>
      <c r="AWO64" s="18"/>
      <c r="AWP64" s="18"/>
      <c r="AWQ64" s="18"/>
      <c r="AWR64" s="18"/>
      <c r="AWS64" s="18"/>
      <c r="AWT64" s="18"/>
      <c r="AWU64" s="18"/>
      <c r="AWV64" s="18"/>
      <c r="AWW64" s="18"/>
      <c r="AWX64" s="18"/>
      <c r="AWY64" s="18"/>
      <c r="AWZ64" s="18"/>
      <c r="AXA64" s="18"/>
      <c r="AXB64" s="18"/>
      <c r="AXC64" s="18"/>
      <c r="AXD64" s="18"/>
      <c r="AXE64" s="18"/>
      <c r="AXF64" s="18"/>
      <c r="AXG64" s="18"/>
      <c r="AXH64" s="18"/>
      <c r="AXI64" s="18"/>
      <c r="AXJ64" s="18"/>
      <c r="AXK64" s="18"/>
      <c r="AXL64" s="18"/>
      <c r="AXM64" s="18"/>
      <c r="AXN64" s="18"/>
      <c r="AXO64" s="18"/>
      <c r="AXP64" s="18"/>
      <c r="AXQ64" s="18"/>
      <c r="AXR64" s="18"/>
      <c r="AXS64" s="18"/>
      <c r="AXT64" s="18"/>
      <c r="AXU64" s="18"/>
      <c r="AXV64" s="18"/>
      <c r="AXW64" s="18"/>
      <c r="AXX64" s="18"/>
      <c r="AXY64" s="18"/>
      <c r="AXZ64" s="18"/>
      <c r="AYA64" s="18"/>
      <c r="AYB64" s="18"/>
      <c r="AYC64" s="18"/>
      <c r="AYD64" s="18"/>
      <c r="AYE64" s="18"/>
      <c r="AYF64" s="18"/>
      <c r="AYG64" s="18"/>
      <c r="AYH64" s="18"/>
      <c r="AYI64" s="18"/>
      <c r="AYJ64" s="18"/>
      <c r="AYK64" s="18"/>
      <c r="AYL64" s="18"/>
      <c r="AYM64" s="18"/>
      <c r="AYN64" s="18"/>
      <c r="AYO64" s="18"/>
      <c r="AYP64" s="18"/>
      <c r="AYQ64" s="18"/>
      <c r="AYR64" s="18"/>
      <c r="AYS64" s="18"/>
      <c r="AYT64" s="18"/>
      <c r="AYU64" s="18"/>
      <c r="AYV64" s="18"/>
      <c r="AYW64" s="18"/>
      <c r="AYX64" s="18"/>
      <c r="AYY64" s="18"/>
      <c r="AYZ64" s="18"/>
      <c r="AZA64" s="18"/>
      <c r="AZB64" s="18"/>
      <c r="AZC64" s="18"/>
      <c r="AZD64" s="18"/>
      <c r="AZE64" s="18"/>
      <c r="AZF64" s="18"/>
      <c r="AZG64" s="18"/>
      <c r="AZH64" s="18"/>
      <c r="AZI64" s="18"/>
      <c r="AZJ64" s="18"/>
      <c r="AZK64" s="18"/>
      <c r="AZL64" s="18"/>
      <c r="AZM64" s="18"/>
      <c r="AZN64" s="18"/>
      <c r="AZO64" s="18"/>
      <c r="AZP64" s="18"/>
      <c r="AZQ64" s="18"/>
      <c r="AZR64" s="18"/>
      <c r="AZS64" s="18"/>
      <c r="AZT64" s="18"/>
      <c r="AZU64" s="18"/>
      <c r="AZV64" s="18"/>
      <c r="AZW64" s="18"/>
      <c r="AZX64" s="18"/>
      <c r="AZY64" s="18"/>
      <c r="AZZ64" s="18"/>
      <c r="BAA64" s="18"/>
      <c r="BAB64" s="18"/>
      <c r="BAC64" s="18"/>
      <c r="BAD64" s="18"/>
      <c r="BAE64" s="18"/>
      <c r="BAF64" s="18"/>
      <c r="BAG64" s="18"/>
      <c r="BAH64" s="18"/>
      <c r="BAI64" s="18"/>
      <c r="BAJ64" s="18"/>
      <c r="BAK64" s="18"/>
      <c r="BAL64" s="18"/>
      <c r="BAM64" s="18"/>
      <c r="BAN64" s="18"/>
      <c r="BAO64" s="18"/>
      <c r="BAP64" s="18"/>
      <c r="BAQ64" s="18"/>
      <c r="BAR64" s="18"/>
      <c r="BAS64" s="18"/>
      <c r="BAT64" s="18"/>
      <c r="BAU64" s="18"/>
      <c r="BAV64" s="18"/>
      <c r="BAW64" s="18"/>
      <c r="BAX64" s="18"/>
      <c r="BAY64" s="18"/>
      <c r="BAZ64" s="18"/>
      <c r="BBA64" s="18"/>
      <c r="BBB64" s="18"/>
      <c r="BBC64" s="18"/>
      <c r="BBD64" s="18"/>
      <c r="BBE64" s="18"/>
      <c r="BBF64" s="18"/>
      <c r="BBG64" s="18"/>
      <c r="BBH64" s="18"/>
      <c r="BBI64" s="18"/>
      <c r="BBJ64" s="18"/>
      <c r="BBK64" s="18"/>
      <c r="BBL64" s="18"/>
      <c r="BBM64" s="18"/>
      <c r="BBN64" s="18"/>
      <c r="BBO64" s="18"/>
      <c r="BBP64" s="18"/>
      <c r="BBQ64" s="18"/>
      <c r="BBR64" s="18"/>
      <c r="BBS64" s="18"/>
      <c r="BBT64" s="18"/>
      <c r="BBU64" s="18"/>
      <c r="BBV64" s="18"/>
      <c r="BBW64" s="18"/>
      <c r="BBX64" s="18"/>
      <c r="BBY64" s="18"/>
      <c r="BBZ64" s="18"/>
      <c r="BCA64" s="18"/>
      <c r="BCB64" s="18"/>
      <c r="BCC64" s="18"/>
      <c r="BCD64" s="18"/>
      <c r="BCE64" s="18"/>
      <c r="BCF64" s="18"/>
      <c r="BCG64" s="18"/>
      <c r="BCH64" s="18"/>
      <c r="BCI64" s="18"/>
      <c r="BCJ64" s="18"/>
      <c r="BCK64" s="18"/>
      <c r="BCL64" s="18"/>
      <c r="BCM64" s="18"/>
      <c r="BCN64" s="18"/>
      <c r="BCO64" s="18"/>
      <c r="BCP64" s="18"/>
      <c r="BCQ64" s="18"/>
      <c r="BCR64" s="18"/>
      <c r="BCS64" s="18"/>
      <c r="BCT64" s="18"/>
      <c r="BCU64" s="18"/>
      <c r="BCV64" s="18"/>
      <c r="BCW64" s="18"/>
      <c r="BCX64" s="18"/>
      <c r="BCY64" s="18"/>
      <c r="BCZ64" s="18"/>
      <c r="BDA64" s="18"/>
      <c r="BDB64" s="18"/>
      <c r="BDC64" s="18"/>
      <c r="BDD64" s="18"/>
      <c r="BDE64" s="18"/>
      <c r="BDF64" s="18"/>
      <c r="BDG64" s="18"/>
      <c r="BDH64" s="18"/>
      <c r="BDI64" s="18"/>
      <c r="BDJ64" s="18"/>
      <c r="BDK64" s="18"/>
      <c r="BDL64" s="18"/>
      <c r="BDM64" s="18"/>
      <c r="BDN64" s="18"/>
      <c r="BDO64" s="18"/>
      <c r="BDP64" s="18"/>
      <c r="BDQ64" s="18"/>
      <c r="BDR64" s="18"/>
      <c r="BDS64" s="18"/>
      <c r="BDT64" s="18"/>
      <c r="BDU64" s="18"/>
      <c r="BDV64" s="18"/>
      <c r="BDW64" s="18"/>
      <c r="BDX64" s="18"/>
      <c r="BDY64" s="18"/>
      <c r="BDZ64" s="18"/>
      <c r="BEA64" s="18"/>
      <c r="BEB64" s="18"/>
      <c r="BEC64" s="18"/>
      <c r="BED64" s="18"/>
      <c r="BEE64" s="18"/>
      <c r="BEF64" s="18"/>
      <c r="BEG64" s="18"/>
      <c r="BEH64" s="18"/>
      <c r="BEI64" s="18"/>
      <c r="BEJ64" s="18"/>
      <c r="BEK64" s="18"/>
      <c r="BEL64" s="18"/>
      <c r="BEM64" s="18"/>
      <c r="BEN64" s="18"/>
      <c r="BEO64" s="18"/>
      <c r="BEP64" s="18"/>
      <c r="BEQ64" s="18"/>
      <c r="BER64" s="18"/>
      <c r="BES64" s="18"/>
      <c r="BET64" s="18"/>
      <c r="BEU64" s="18"/>
      <c r="BEV64" s="18"/>
      <c r="BEW64" s="18"/>
      <c r="BEX64" s="18"/>
      <c r="BEY64" s="18"/>
      <c r="BEZ64" s="18"/>
      <c r="BFA64" s="18"/>
      <c r="BFB64" s="18"/>
      <c r="BFC64" s="18"/>
      <c r="BFD64" s="18"/>
      <c r="BFE64" s="18"/>
      <c r="BFF64" s="18"/>
      <c r="BFG64" s="18"/>
      <c r="BFH64" s="18"/>
      <c r="BFI64" s="18"/>
      <c r="BFJ64" s="18"/>
      <c r="BFK64" s="18"/>
      <c r="BFL64" s="18"/>
      <c r="BFM64" s="18"/>
      <c r="BFN64" s="18"/>
      <c r="BFO64" s="18"/>
      <c r="BFP64" s="18"/>
      <c r="BFQ64" s="18"/>
      <c r="BFR64" s="18"/>
      <c r="BFS64" s="18"/>
      <c r="BFT64" s="18"/>
      <c r="BFU64" s="18"/>
      <c r="BFV64" s="18"/>
      <c r="BFW64" s="18"/>
      <c r="BFX64" s="18"/>
      <c r="BFY64" s="18"/>
      <c r="BFZ64" s="18"/>
      <c r="BGA64" s="18"/>
      <c r="BGB64" s="18"/>
      <c r="BGC64" s="18"/>
      <c r="BGD64" s="18"/>
      <c r="BGE64" s="18"/>
      <c r="BGF64" s="18"/>
      <c r="BGG64" s="18"/>
      <c r="BGH64" s="18"/>
      <c r="BGI64" s="18"/>
      <c r="BGJ64" s="18"/>
      <c r="BGK64" s="18"/>
      <c r="BGL64" s="18"/>
      <c r="BGM64" s="18"/>
      <c r="BGN64" s="18"/>
      <c r="BGO64" s="18"/>
      <c r="BGP64" s="18"/>
      <c r="BGQ64" s="18"/>
      <c r="BGR64" s="18"/>
      <c r="BGS64" s="18"/>
      <c r="BGT64" s="18"/>
      <c r="BGU64" s="18"/>
      <c r="BGV64" s="18"/>
      <c r="BGW64" s="18"/>
      <c r="BGX64" s="18"/>
      <c r="BGY64" s="18"/>
      <c r="BGZ64" s="18"/>
      <c r="BHA64" s="18"/>
      <c r="BHB64" s="18"/>
      <c r="BHC64" s="18"/>
      <c r="BHD64" s="18"/>
      <c r="BHE64" s="18"/>
      <c r="BHF64" s="18"/>
      <c r="BHG64" s="18"/>
      <c r="BHH64" s="18"/>
      <c r="BHI64" s="18"/>
      <c r="BHJ64" s="18"/>
      <c r="BHK64" s="18"/>
      <c r="BHL64" s="18"/>
      <c r="BHM64" s="18"/>
      <c r="BHN64" s="18"/>
      <c r="BHO64" s="18"/>
      <c r="BHP64" s="18"/>
      <c r="BHQ64" s="18"/>
      <c r="BHR64" s="18"/>
      <c r="BHS64" s="18"/>
      <c r="BHT64" s="18"/>
      <c r="BHU64" s="18"/>
      <c r="BHV64" s="18"/>
      <c r="BHW64" s="18"/>
      <c r="BHX64" s="18"/>
      <c r="BHY64" s="18"/>
      <c r="BHZ64" s="18"/>
      <c r="BIA64" s="18"/>
      <c r="BIB64" s="18"/>
      <c r="BIC64" s="18"/>
      <c r="BID64" s="18"/>
      <c r="BIE64" s="18"/>
      <c r="BIF64" s="18"/>
      <c r="BIG64" s="18"/>
      <c r="BIH64" s="18"/>
      <c r="BII64" s="18"/>
      <c r="BIJ64" s="18"/>
      <c r="BIK64" s="18"/>
      <c r="BIL64" s="18"/>
      <c r="BIM64" s="18"/>
      <c r="BIN64" s="18"/>
      <c r="BIO64" s="18"/>
      <c r="BIP64" s="18"/>
      <c r="BIQ64" s="18"/>
      <c r="BIR64" s="18"/>
      <c r="BIS64" s="18"/>
      <c r="BIT64" s="18"/>
      <c r="BIU64" s="18"/>
      <c r="BIV64" s="18"/>
      <c r="BIW64" s="18"/>
      <c r="BIX64" s="18"/>
      <c r="BIY64" s="18"/>
      <c r="BIZ64" s="18"/>
      <c r="BJA64" s="18"/>
      <c r="BJB64" s="18"/>
      <c r="BJC64" s="18"/>
      <c r="BJD64" s="18"/>
      <c r="BJE64" s="18"/>
      <c r="BJF64" s="18"/>
      <c r="BJG64" s="18"/>
      <c r="BJH64" s="18"/>
      <c r="BJI64" s="18"/>
      <c r="BJJ64" s="18"/>
      <c r="BJK64" s="18"/>
      <c r="BJL64" s="18"/>
      <c r="BJM64" s="18"/>
      <c r="BJN64" s="18"/>
      <c r="BJO64" s="18"/>
      <c r="BJP64" s="18"/>
      <c r="BJQ64" s="18"/>
      <c r="BJR64" s="18"/>
      <c r="BJS64" s="18"/>
      <c r="BJT64" s="18"/>
      <c r="BJU64" s="18"/>
      <c r="BJV64" s="18"/>
      <c r="BJW64" s="18"/>
      <c r="BJX64" s="18"/>
      <c r="BJY64" s="18"/>
      <c r="BJZ64" s="18"/>
      <c r="BKA64" s="18"/>
      <c r="BKB64" s="18"/>
      <c r="BKC64" s="18"/>
      <c r="BKD64" s="18"/>
      <c r="BKE64" s="18"/>
      <c r="BKF64" s="18"/>
      <c r="BKG64" s="18"/>
      <c r="BKH64" s="18"/>
      <c r="BKI64" s="18"/>
      <c r="BKJ64" s="18"/>
      <c r="BKK64" s="18"/>
      <c r="BKL64" s="18"/>
      <c r="BKM64" s="18"/>
      <c r="BKN64" s="18"/>
      <c r="BKO64" s="18"/>
      <c r="BKP64" s="18"/>
      <c r="BKQ64" s="18"/>
      <c r="BKR64" s="18"/>
      <c r="BKS64" s="18"/>
      <c r="BKT64" s="18"/>
      <c r="BKU64" s="18"/>
      <c r="BKV64" s="18"/>
      <c r="BKW64" s="18"/>
      <c r="BKX64" s="18"/>
      <c r="BKY64" s="18"/>
      <c r="BKZ64" s="18"/>
      <c r="BLA64" s="18"/>
      <c r="BLB64" s="18"/>
      <c r="BLC64" s="18"/>
      <c r="BLD64" s="18"/>
      <c r="BLE64" s="18"/>
      <c r="BLF64" s="18"/>
      <c r="BLG64" s="18"/>
      <c r="BLH64" s="18"/>
      <c r="BLI64" s="18"/>
      <c r="BLJ64" s="18"/>
      <c r="BLK64" s="18"/>
      <c r="BLL64" s="18"/>
      <c r="BLM64" s="18"/>
      <c r="BLN64" s="18"/>
      <c r="BLO64" s="18"/>
      <c r="BLP64" s="18"/>
      <c r="BLQ64" s="18"/>
      <c r="BLR64" s="18"/>
      <c r="BLS64" s="18"/>
      <c r="BLT64" s="18"/>
      <c r="BLU64" s="18"/>
      <c r="BLV64" s="18"/>
      <c r="BLW64" s="18"/>
      <c r="BLX64" s="18"/>
      <c r="BLY64" s="18"/>
      <c r="BLZ64" s="18"/>
      <c r="BMA64" s="18"/>
      <c r="BMB64" s="18"/>
      <c r="BMC64" s="18"/>
      <c r="BMD64" s="18"/>
      <c r="BME64" s="18"/>
      <c r="BMF64" s="18"/>
      <c r="BMG64" s="18"/>
      <c r="BMH64" s="18"/>
      <c r="BMI64" s="18"/>
      <c r="BMJ64" s="18"/>
      <c r="BMK64" s="18"/>
      <c r="BML64" s="18"/>
      <c r="BMM64" s="18"/>
      <c r="BMN64" s="18"/>
      <c r="BMO64" s="18"/>
      <c r="BMP64" s="18"/>
      <c r="BMQ64" s="18"/>
      <c r="BMR64" s="18"/>
      <c r="BMS64" s="18"/>
      <c r="BMT64" s="18"/>
      <c r="BMU64" s="18"/>
      <c r="BMV64" s="18"/>
      <c r="BMW64" s="18"/>
      <c r="BMX64" s="18"/>
      <c r="BMY64" s="18"/>
      <c r="BMZ64" s="18"/>
      <c r="BNA64" s="18"/>
      <c r="BNB64" s="18"/>
      <c r="BNC64" s="18"/>
      <c r="BND64" s="18"/>
      <c r="BNE64" s="18"/>
      <c r="BNF64" s="18"/>
      <c r="BNG64" s="18"/>
      <c r="BNH64" s="18"/>
      <c r="BNI64" s="18"/>
      <c r="BNJ64" s="18"/>
      <c r="BNK64" s="18"/>
      <c r="BNL64" s="18"/>
      <c r="BNM64" s="18"/>
      <c r="BNN64" s="18"/>
      <c r="BNO64" s="18"/>
      <c r="BNP64" s="18"/>
      <c r="BNQ64" s="18"/>
      <c r="BNR64" s="18"/>
      <c r="BNS64" s="18"/>
      <c r="BNT64" s="18"/>
      <c r="BNU64" s="18"/>
      <c r="BNV64" s="18"/>
      <c r="BNW64" s="18"/>
      <c r="BNX64" s="18"/>
      <c r="BNY64" s="18"/>
      <c r="BNZ64" s="18"/>
      <c r="BOA64" s="18"/>
      <c r="BOB64" s="18"/>
      <c r="BOC64" s="18"/>
      <c r="BOD64" s="18"/>
      <c r="BOE64" s="18"/>
      <c r="BOF64" s="18"/>
      <c r="BOG64" s="18"/>
      <c r="BOH64" s="18"/>
      <c r="BOI64" s="18"/>
      <c r="BOJ64" s="18"/>
      <c r="BOK64" s="18"/>
      <c r="BOL64" s="18"/>
      <c r="BOM64" s="18"/>
      <c r="BON64" s="18"/>
      <c r="BOO64" s="18"/>
      <c r="BOP64" s="18"/>
      <c r="BOQ64" s="18"/>
      <c r="BOR64" s="18"/>
      <c r="BOS64" s="18"/>
      <c r="BOT64" s="18"/>
      <c r="BOU64" s="18"/>
      <c r="BOV64" s="18"/>
      <c r="BOW64" s="18"/>
      <c r="BOX64" s="18"/>
      <c r="BOY64" s="18"/>
      <c r="BOZ64" s="18"/>
      <c r="BPA64" s="18"/>
      <c r="BPB64" s="18"/>
      <c r="BPC64" s="18"/>
      <c r="BPD64" s="18"/>
      <c r="BPE64" s="18"/>
      <c r="BPF64" s="18"/>
      <c r="BPG64" s="18"/>
      <c r="BPH64" s="18"/>
      <c r="BPI64" s="18"/>
      <c r="BPJ64" s="18"/>
      <c r="BPK64" s="18"/>
      <c r="BPL64" s="18"/>
      <c r="BPM64" s="18"/>
      <c r="BPN64" s="18"/>
      <c r="BPO64" s="18"/>
      <c r="BPP64" s="18"/>
      <c r="BPQ64" s="18"/>
      <c r="BPR64" s="18"/>
      <c r="BPS64" s="18"/>
      <c r="BPT64" s="18"/>
      <c r="BPU64" s="18"/>
      <c r="BPV64" s="18"/>
      <c r="BPW64" s="18"/>
      <c r="BPX64" s="18"/>
      <c r="BPY64" s="18"/>
      <c r="BPZ64" s="18"/>
      <c r="BQA64" s="18"/>
      <c r="BQB64" s="18"/>
      <c r="BQC64" s="18"/>
      <c r="BQD64" s="18"/>
      <c r="BQE64" s="18"/>
      <c r="BQF64" s="18"/>
      <c r="BQG64" s="18"/>
      <c r="BQH64" s="18"/>
      <c r="BQI64" s="18"/>
      <c r="BQJ64" s="18"/>
      <c r="BQK64" s="18"/>
      <c r="BQL64" s="18"/>
      <c r="BQM64" s="18"/>
      <c r="BQN64" s="18"/>
      <c r="BQO64" s="18"/>
      <c r="BQP64" s="18"/>
      <c r="BQQ64" s="18"/>
      <c r="BQR64" s="18"/>
      <c r="BQS64" s="18"/>
      <c r="BQT64" s="18"/>
      <c r="BQU64" s="18"/>
      <c r="BQV64" s="18"/>
      <c r="BQW64" s="18"/>
      <c r="BQX64" s="18"/>
      <c r="BQY64" s="18"/>
      <c r="BQZ64" s="18"/>
      <c r="BRA64" s="18"/>
      <c r="BRB64" s="18"/>
      <c r="BRC64" s="18"/>
      <c r="BRD64" s="18"/>
      <c r="BRE64" s="18"/>
      <c r="BRF64" s="18"/>
      <c r="BRG64" s="18"/>
      <c r="BRH64" s="18"/>
      <c r="BRI64" s="18"/>
      <c r="BRJ64" s="18"/>
      <c r="BRK64" s="18"/>
      <c r="BRL64" s="18"/>
      <c r="BRM64" s="18"/>
      <c r="BRN64" s="18"/>
      <c r="BRO64" s="18"/>
      <c r="BRP64" s="18"/>
      <c r="BRQ64" s="18"/>
      <c r="BRR64" s="18"/>
      <c r="BRS64" s="18"/>
      <c r="BRT64" s="18"/>
      <c r="BRU64" s="18"/>
      <c r="BRV64" s="18"/>
      <c r="BRW64" s="18"/>
      <c r="BRX64" s="18"/>
      <c r="BRY64" s="18"/>
      <c r="BRZ64" s="18"/>
      <c r="BSA64" s="18"/>
      <c r="BSB64" s="18"/>
      <c r="BSC64" s="18"/>
      <c r="BSD64" s="18"/>
      <c r="BSE64" s="18"/>
      <c r="BSF64" s="18"/>
      <c r="BSG64" s="18"/>
      <c r="BSH64" s="18"/>
      <c r="BSI64" s="18"/>
      <c r="BSJ64" s="18"/>
      <c r="BSK64" s="18"/>
      <c r="BSL64" s="18"/>
      <c r="BSM64" s="18"/>
      <c r="BSN64" s="18"/>
      <c r="BSO64" s="18"/>
      <c r="BSP64" s="18"/>
      <c r="BSQ64" s="18"/>
      <c r="BSR64" s="18"/>
      <c r="BSS64" s="18"/>
      <c r="BST64" s="18"/>
      <c r="BSU64" s="18"/>
      <c r="BSV64" s="18"/>
      <c r="BSW64" s="18"/>
      <c r="BSX64" s="18"/>
      <c r="BSY64" s="18"/>
      <c r="BSZ64" s="18"/>
      <c r="BTA64" s="18"/>
      <c r="BTB64" s="18"/>
      <c r="BTC64" s="18"/>
      <c r="BTD64" s="18"/>
      <c r="BTE64" s="18"/>
      <c r="BTF64" s="18"/>
      <c r="BTG64" s="18"/>
      <c r="BTH64" s="18"/>
      <c r="BTI64" s="18"/>
      <c r="BTJ64" s="18"/>
      <c r="BTK64" s="18"/>
      <c r="BTL64" s="18"/>
      <c r="BTM64" s="18"/>
      <c r="BTN64" s="18"/>
      <c r="BTO64" s="18"/>
      <c r="BTP64" s="18"/>
      <c r="BTQ64" s="18"/>
      <c r="BTR64" s="18"/>
      <c r="BTS64" s="18"/>
      <c r="BTT64" s="18"/>
      <c r="BTU64" s="18"/>
      <c r="BTV64" s="18"/>
      <c r="BTW64" s="18"/>
      <c r="BTX64" s="18"/>
      <c r="BTY64" s="18"/>
      <c r="BTZ64" s="18"/>
      <c r="BUA64" s="18"/>
      <c r="BUB64" s="18"/>
      <c r="BUC64" s="18"/>
      <c r="BUD64" s="18"/>
      <c r="BUE64" s="18"/>
      <c r="BUF64" s="18"/>
      <c r="BUG64" s="18"/>
      <c r="BUH64" s="18"/>
      <c r="BUI64" s="18"/>
      <c r="BUJ64" s="18"/>
      <c r="BUK64" s="18"/>
      <c r="BUL64" s="18"/>
      <c r="BUM64" s="18"/>
      <c r="BUN64" s="18"/>
      <c r="BUO64" s="18"/>
      <c r="BUP64" s="18"/>
      <c r="BUQ64" s="18"/>
      <c r="BUR64" s="18"/>
      <c r="BUS64" s="18"/>
      <c r="BUT64" s="18"/>
      <c r="BUU64" s="18"/>
      <c r="BUV64" s="18"/>
      <c r="BUW64" s="18"/>
      <c r="BUX64" s="18"/>
      <c r="BUY64" s="18"/>
      <c r="BUZ64" s="18"/>
      <c r="BVA64" s="18"/>
      <c r="BVB64" s="18"/>
      <c r="BVC64" s="18"/>
      <c r="BVD64" s="18"/>
      <c r="BVE64" s="18"/>
      <c r="BVF64" s="18"/>
      <c r="BVG64" s="18"/>
      <c r="BVH64" s="18"/>
      <c r="BVI64" s="18"/>
      <c r="BVJ64" s="18"/>
      <c r="BVK64" s="18"/>
      <c r="BVL64" s="18"/>
      <c r="BVM64" s="18"/>
      <c r="BVN64" s="18"/>
      <c r="BVO64" s="18"/>
      <c r="BVP64" s="18"/>
      <c r="BVQ64" s="18"/>
      <c r="BVR64" s="18"/>
      <c r="BVS64" s="18"/>
      <c r="BVT64" s="18"/>
      <c r="BVU64" s="18"/>
      <c r="BVV64" s="18"/>
      <c r="BVW64" s="18"/>
      <c r="BVX64" s="18"/>
      <c r="BVY64" s="18"/>
      <c r="BVZ64" s="18"/>
      <c r="BWA64" s="18"/>
      <c r="BWB64" s="18"/>
      <c r="BWC64" s="18"/>
      <c r="BWD64" s="18"/>
      <c r="BWE64" s="18"/>
      <c r="BWF64" s="18"/>
      <c r="BWG64" s="18"/>
      <c r="BWH64" s="18"/>
      <c r="BWI64" s="18"/>
      <c r="BWJ64" s="18"/>
      <c r="BWK64" s="18"/>
      <c r="BWL64" s="18"/>
      <c r="BWM64" s="18"/>
      <c r="BWN64" s="18"/>
      <c r="BWO64" s="18"/>
      <c r="BWP64" s="18"/>
      <c r="BWQ64" s="18"/>
      <c r="BWR64" s="18"/>
      <c r="BWS64" s="18"/>
      <c r="BWT64" s="18"/>
      <c r="BWU64" s="18"/>
      <c r="BWV64" s="18"/>
      <c r="BWW64" s="18"/>
      <c r="BWX64" s="18"/>
      <c r="BWY64" s="18"/>
      <c r="BWZ64" s="18"/>
      <c r="BXA64" s="18"/>
      <c r="BXB64" s="18"/>
      <c r="BXC64" s="18"/>
      <c r="BXD64" s="18"/>
      <c r="BXE64" s="18"/>
      <c r="BXF64" s="18"/>
      <c r="BXG64" s="18"/>
      <c r="BXH64" s="18"/>
      <c r="BXI64" s="18"/>
      <c r="BXJ64" s="18"/>
      <c r="BXK64" s="18"/>
      <c r="BXL64" s="18"/>
      <c r="BXM64" s="18"/>
      <c r="BXN64" s="18"/>
      <c r="BXO64" s="18"/>
      <c r="BXP64" s="18"/>
      <c r="BXQ64" s="18"/>
      <c r="BXR64" s="18"/>
      <c r="BXS64" s="18"/>
      <c r="BXT64" s="18"/>
      <c r="BXU64" s="18"/>
      <c r="BXV64" s="18"/>
      <c r="BXW64" s="18"/>
      <c r="BXX64" s="18"/>
      <c r="BXY64" s="18"/>
      <c r="BXZ64" s="18"/>
      <c r="BYA64" s="18"/>
      <c r="BYB64" s="18"/>
      <c r="BYC64" s="18"/>
      <c r="BYD64" s="18"/>
      <c r="BYE64" s="18"/>
      <c r="BYF64" s="18"/>
      <c r="BYG64" s="18"/>
      <c r="BYH64" s="18"/>
      <c r="BYI64" s="18"/>
      <c r="BYJ64" s="18"/>
      <c r="BYK64" s="18"/>
      <c r="BYL64" s="18"/>
      <c r="BYM64" s="18"/>
      <c r="BYN64" s="18"/>
      <c r="BYO64" s="18"/>
      <c r="BYP64" s="18"/>
      <c r="BYQ64" s="18"/>
      <c r="BYR64" s="18"/>
      <c r="BYS64" s="18"/>
      <c r="BYT64" s="18"/>
      <c r="BYU64" s="18"/>
      <c r="BYV64" s="18"/>
      <c r="BYW64" s="18"/>
      <c r="BYX64" s="18"/>
      <c r="BYY64" s="18"/>
      <c r="BYZ64" s="18"/>
      <c r="BZA64" s="18"/>
      <c r="BZB64" s="18"/>
      <c r="BZC64" s="18"/>
      <c r="BZD64" s="18"/>
      <c r="BZE64" s="18"/>
      <c r="BZF64" s="18"/>
      <c r="BZG64" s="18"/>
      <c r="BZH64" s="18"/>
      <c r="BZI64" s="18"/>
      <c r="BZJ64" s="18"/>
      <c r="BZK64" s="18"/>
      <c r="BZL64" s="18"/>
      <c r="BZM64" s="18"/>
      <c r="BZN64" s="18"/>
      <c r="BZO64" s="18"/>
      <c r="BZP64" s="18"/>
      <c r="BZQ64" s="18"/>
      <c r="BZR64" s="18"/>
      <c r="BZS64" s="18"/>
      <c r="BZT64" s="18"/>
      <c r="BZU64" s="18"/>
      <c r="BZV64" s="18"/>
      <c r="BZW64" s="18"/>
      <c r="BZX64" s="18"/>
      <c r="BZY64" s="18"/>
      <c r="BZZ64" s="18"/>
      <c r="CAA64" s="18"/>
      <c r="CAB64" s="18"/>
      <c r="CAC64" s="18"/>
      <c r="CAD64" s="18"/>
      <c r="CAE64" s="18"/>
      <c r="CAF64" s="18"/>
      <c r="CAG64" s="18"/>
      <c r="CAH64" s="18"/>
      <c r="CAI64" s="18"/>
      <c r="CAJ64" s="18"/>
      <c r="CAK64" s="18"/>
      <c r="CAL64" s="18"/>
      <c r="CAM64" s="18"/>
      <c r="CAN64" s="18"/>
      <c r="CAO64" s="18"/>
      <c r="CAP64" s="18"/>
      <c r="CAQ64" s="18"/>
      <c r="CAR64" s="18"/>
      <c r="CAS64" s="18"/>
      <c r="CAT64" s="18"/>
      <c r="CAU64" s="18"/>
      <c r="CAV64" s="18"/>
      <c r="CAW64" s="18"/>
      <c r="CAX64" s="18"/>
      <c r="CAY64" s="18"/>
      <c r="CAZ64" s="18"/>
      <c r="CBA64" s="18"/>
      <c r="CBB64" s="18"/>
      <c r="CBC64" s="18"/>
      <c r="CBD64" s="18"/>
      <c r="CBE64" s="18"/>
      <c r="CBF64" s="18"/>
      <c r="CBG64" s="18"/>
      <c r="CBH64" s="18"/>
      <c r="CBI64" s="18"/>
      <c r="CBJ64" s="18"/>
      <c r="CBK64" s="18"/>
      <c r="CBL64" s="18"/>
      <c r="CBM64" s="18"/>
      <c r="CBN64" s="18"/>
      <c r="CBO64" s="18"/>
      <c r="CBP64" s="18"/>
      <c r="CBQ64" s="18"/>
      <c r="CBR64" s="18"/>
      <c r="CBS64" s="18"/>
      <c r="CBT64" s="18"/>
      <c r="CBU64" s="18"/>
      <c r="CBV64" s="18"/>
      <c r="CBW64" s="18"/>
      <c r="CBX64" s="18"/>
      <c r="CBY64" s="18"/>
      <c r="CBZ64" s="18"/>
      <c r="CCA64" s="18"/>
      <c r="CCB64" s="18"/>
      <c r="CCC64" s="18"/>
      <c r="CCD64" s="18"/>
      <c r="CCE64" s="18"/>
      <c r="CCF64" s="18"/>
      <c r="CCG64" s="18"/>
      <c r="CCH64" s="18"/>
      <c r="CCI64" s="18"/>
      <c r="CCJ64" s="18"/>
      <c r="CCK64" s="18"/>
      <c r="CCL64" s="18"/>
      <c r="CCM64" s="18"/>
      <c r="CCN64" s="18"/>
      <c r="CCO64" s="18"/>
      <c r="CCP64" s="18"/>
      <c r="CCQ64" s="18"/>
      <c r="CCR64" s="18"/>
      <c r="CCS64" s="18"/>
      <c r="CCT64" s="18"/>
      <c r="CCU64" s="18"/>
      <c r="CCV64" s="18"/>
      <c r="CCW64" s="18"/>
      <c r="CCX64" s="18"/>
      <c r="CCY64" s="18"/>
      <c r="CCZ64" s="18"/>
      <c r="CDA64" s="18"/>
      <c r="CDB64" s="18"/>
      <c r="CDC64" s="18"/>
      <c r="CDD64" s="18"/>
      <c r="CDE64" s="18"/>
      <c r="CDF64" s="18"/>
      <c r="CDG64" s="18"/>
      <c r="CDH64" s="18"/>
      <c r="CDI64" s="18"/>
      <c r="CDJ64" s="18"/>
      <c r="CDK64" s="18"/>
      <c r="CDL64" s="18"/>
      <c r="CDM64" s="18"/>
      <c r="CDN64" s="18"/>
      <c r="CDO64" s="18"/>
      <c r="CDP64" s="18"/>
      <c r="CDQ64" s="18"/>
      <c r="CDR64" s="18"/>
      <c r="CDS64" s="18"/>
      <c r="CDT64" s="18"/>
      <c r="CDU64" s="18"/>
      <c r="CDV64" s="18"/>
      <c r="CDW64" s="18"/>
      <c r="CDX64" s="18"/>
      <c r="CDY64" s="18"/>
      <c r="CDZ64" s="18"/>
      <c r="CEA64" s="18"/>
      <c r="CEB64" s="18"/>
      <c r="CEC64" s="18"/>
      <c r="CED64" s="18"/>
      <c r="CEE64" s="18"/>
      <c r="CEF64" s="18"/>
      <c r="CEG64" s="18"/>
      <c r="CEH64" s="18"/>
      <c r="CEI64" s="18"/>
      <c r="CEJ64" s="18"/>
      <c r="CEK64" s="18"/>
      <c r="CEL64" s="18"/>
      <c r="CEM64" s="18"/>
      <c r="CEN64" s="18"/>
      <c r="CEO64" s="18"/>
      <c r="CEP64" s="18"/>
      <c r="CEQ64" s="18"/>
      <c r="CER64" s="18"/>
      <c r="CES64" s="18"/>
      <c r="CET64" s="18"/>
      <c r="CEU64" s="18"/>
      <c r="CEV64" s="18"/>
      <c r="CEW64" s="18"/>
      <c r="CEX64" s="18"/>
      <c r="CEY64" s="18"/>
      <c r="CEZ64" s="18"/>
      <c r="CFA64" s="18"/>
      <c r="CFB64" s="18"/>
      <c r="CFC64" s="18"/>
      <c r="CFD64" s="18"/>
      <c r="CFE64" s="18"/>
      <c r="CFF64" s="18"/>
      <c r="CFG64" s="18"/>
      <c r="CFH64" s="18"/>
      <c r="CFI64" s="18"/>
      <c r="CFJ64" s="18"/>
      <c r="CFK64" s="18"/>
      <c r="CFL64" s="18"/>
      <c r="CFM64" s="18"/>
      <c r="CFN64" s="18"/>
      <c r="CFO64" s="18"/>
      <c r="CFP64" s="18"/>
      <c r="CFQ64" s="18"/>
      <c r="CFR64" s="18"/>
      <c r="CFS64" s="18"/>
      <c r="CFT64" s="18"/>
      <c r="CFU64" s="18"/>
      <c r="CFV64" s="18"/>
      <c r="CFW64" s="18"/>
      <c r="CFX64" s="18"/>
      <c r="CFY64" s="18"/>
      <c r="CFZ64" s="18"/>
      <c r="CGA64" s="18"/>
      <c r="CGB64" s="18"/>
      <c r="CGC64" s="18"/>
      <c r="CGD64" s="18"/>
      <c r="CGE64" s="18"/>
      <c r="CGF64" s="18"/>
      <c r="CGG64" s="18"/>
      <c r="CGH64" s="18"/>
      <c r="CGI64" s="18"/>
      <c r="CGJ64" s="18"/>
      <c r="CGK64" s="18"/>
      <c r="CGL64" s="18"/>
      <c r="CGM64" s="18"/>
      <c r="CGN64" s="18"/>
      <c r="CGO64" s="18"/>
      <c r="CGP64" s="18"/>
      <c r="CGQ64" s="18"/>
      <c r="CGR64" s="18"/>
      <c r="CGS64" s="18"/>
      <c r="CGT64" s="18"/>
      <c r="CGU64" s="18"/>
      <c r="CGV64" s="18"/>
      <c r="CGW64" s="18"/>
      <c r="CGX64" s="18"/>
      <c r="CGY64" s="18"/>
      <c r="CGZ64" s="18"/>
      <c r="CHA64" s="18"/>
      <c r="CHB64" s="18"/>
      <c r="CHC64" s="18"/>
      <c r="CHD64" s="18"/>
      <c r="CHE64" s="18"/>
      <c r="CHF64" s="18"/>
      <c r="CHG64" s="18"/>
      <c r="CHH64" s="18"/>
      <c r="CHI64" s="18"/>
      <c r="CHJ64" s="18"/>
      <c r="CHK64" s="18"/>
      <c r="CHL64" s="18"/>
      <c r="CHM64" s="18"/>
      <c r="CHN64" s="18"/>
      <c r="CHO64" s="18"/>
      <c r="CHP64" s="18"/>
      <c r="CHQ64" s="18"/>
      <c r="CHR64" s="18"/>
      <c r="CHS64" s="18"/>
      <c r="CHT64" s="18"/>
      <c r="CHU64" s="18"/>
      <c r="CHV64" s="18"/>
      <c r="CHW64" s="18"/>
      <c r="CHX64" s="18"/>
      <c r="CHY64" s="18"/>
      <c r="CHZ64" s="18"/>
      <c r="CIA64" s="18"/>
      <c r="CIB64" s="18"/>
      <c r="CIC64" s="18"/>
      <c r="CID64" s="18"/>
      <c r="CIE64" s="18"/>
      <c r="CIF64" s="18"/>
      <c r="CIG64" s="18"/>
      <c r="CIH64" s="18"/>
      <c r="CII64" s="18"/>
      <c r="CIJ64" s="18"/>
      <c r="CIK64" s="18"/>
      <c r="CIL64" s="18"/>
      <c r="CIM64" s="18"/>
      <c r="CIN64" s="18"/>
      <c r="CIO64" s="18"/>
      <c r="CIP64" s="18"/>
      <c r="CIQ64" s="18"/>
      <c r="CIR64" s="18"/>
      <c r="CIS64" s="18"/>
      <c r="CIT64" s="18"/>
      <c r="CIU64" s="18"/>
      <c r="CIV64" s="18"/>
      <c r="CIW64" s="18"/>
      <c r="CIX64" s="18"/>
      <c r="CIY64" s="18"/>
      <c r="CIZ64" s="18"/>
      <c r="CJA64" s="18"/>
      <c r="CJB64" s="18"/>
      <c r="CJC64" s="18"/>
      <c r="CJD64" s="18"/>
      <c r="CJE64" s="18"/>
      <c r="CJF64" s="18"/>
      <c r="CJG64" s="18"/>
      <c r="CJH64" s="18"/>
      <c r="CJI64" s="18"/>
      <c r="CJJ64" s="18"/>
      <c r="CJK64" s="18"/>
      <c r="CJL64" s="18"/>
      <c r="CJM64" s="18"/>
      <c r="CJN64" s="18"/>
      <c r="CJO64" s="18"/>
      <c r="CJP64" s="18"/>
      <c r="CJQ64" s="18"/>
      <c r="CJR64" s="18"/>
      <c r="CJS64" s="18"/>
      <c r="CJT64" s="18"/>
      <c r="CJU64" s="18"/>
      <c r="CJV64" s="18"/>
      <c r="CJW64" s="18"/>
      <c r="CJX64" s="18"/>
      <c r="CJY64" s="18"/>
      <c r="CJZ64" s="18"/>
      <c r="CKA64" s="18"/>
      <c r="CKB64" s="18"/>
      <c r="CKC64" s="18"/>
      <c r="CKD64" s="18"/>
      <c r="CKE64" s="18"/>
      <c r="CKF64" s="18"/>
      <c r="CKG64" s="18"/>
      <c r="CKH64" s="18"/>
      <c r="CKI64" s="18"/>
      <c r="CKJ64" s="18"/>
      <c r="CKK64" s="18"/>
      <c r="CKL64" s="18"/>
      <c r="CKM64" s="18"/>
      <c r="CKN64" s="18"/>
      <c r="CKO64" s="18"/>
      <c r="CKP64" s="18"/>
      <c r="CKQ64" s="18"/>
      <c r="CKR64" s="18"/>
      <c r="CKS64" s="18"/>
      <c r="CKT64" s="18"/>
      <c r="CKU64" s="18"/>
      <c r="CKV64" s="18"/>
      <c r="CKW64" s="18"/>
      <c r="CKX64" s="18"/>
      <c r="CKY64" s="18"/>
      <c r="CKZ64" s="18"/>
      <c r="CLA64" s="18"/>
      <c r="CLB64" s="18"/>
      <c r="CLC64" s="18"/>
      <c r="CLD64" s="18"/>
      <c r="CLE64" s="18"/>
      <c r="CLF64" s="18"/>
      <c r="CLG64" s="18"/>
      <c r="CLH64" s="18"/>
      <c r="CLI64" s="18"/>
      <c r="CLJ64" s="18"/>
      <c r="CLK64" s="18"/>
      <c r="CLL64" s="18"/>
      <c r="CLM64" s="18"/>
      <c r="CLN64" s="18"/>
      <c r="CLO64" s="18"/>
      <c r="CLP64" s="18"/>
      <c r="CLQ64" s="18"/>
      <c r="CLR64" s="18"/>
      <c r="CLS64" s="18"/>
      <c r="CLT64" s="18"/>
      <c r="CLU64" s="18"/>
      <c r="CLV64" s="18"/>
      <c r="CLW64" s="18"/>
      <c r="CLX64" s="18"/>
      <c r="CLY64" s="18"/>
      <c r="CLZ64" s="18"/>
      <c r="CMA64" s="18"/>
      <c r="CMB64" s="18"/>
      <c r="CMC64" s="18"/>
      <c r="CMD64" s="18"/>
      <c r="CME64" s="18"/>
      <c r="CMF64" s="18"/>
      <c r="CMG64" s="18"/>
      <c r="CMH64" s="18"/>
      <c r="CMI64" s="18"/>
      <c r="CMJ64" s="18"/>
      <c r="CMK64" s="18"/>
      <c r="CML64" s="18"/>
      <c r="CMM64" s="18"/>
      <c r="CMN64" s="18"/>
      <c r="CMO64" s="18"/>
      <c r="CMP64" s="18"/>
      <c r="CMQ64" s="18"/>
      <c r="CMR64" s="18"/>
      <c r="CMS64" s="18"/>
      <c r="CMT64" s="18"/>
      <c r="CMU64" s="18"/>
      <c r="CMV64" s="18"/>
      <c r="CMW64" s="18"/>
      <c r="CMX64" s="18"/>
      <c r="CMY64" s="18"/>
      <c r="CMZ64" s="18"/>
      <c r="CNA64" s="18"/>
      <c r="CNB64" s="18"/>
      <c r="CNC64" s="18"/>
      <c r="CND64" s="18"/>
      <c r="CNE64" s="18"/>
      <c r="CNF64" s="18"/>
      <c r="CNG64" s="18"/>
      <c r="CNH64" s="18"/>
      <c r="CNI64" s="18"/>
      <c r="CNJ64" s="18"/>
      <c r="CNK64" s="18"/>
      <c r="CNL64" s="18"/>
      <c r="CNM64" s="18"/>
      <c r="CNN64" s="18"/>
      <c r="CNO64" s="18"/>
      <c r="CNP64" s="18"/>
      <c r="CNQ64" s="18"/>
      <c r="CNR64" s="18"/>
      <c r="CNS64" s="18"/>
      <c r="CNT64" s="18"/>
      <c r="CNU64" s="18"/>
      <c r="CNV64" s="18"/>
      <c r="CNW64" s="18"/>
      <c r="CNX64" s="18"/>
      <c r="CNY64" s="18"/>
      <c r="CNZ64" s="18"/>
      <c r="COA64" s="18"/>
      <c r="COB64" s="18"/>
      <c r="COC64" s="18"/>
      <c r="COD64" s="18"/>
      <c r="COE64" s="18"/>
      <c r="COF64" s="18"/>
      <c r="COG64" s="18"/>
      <c r="COH64" s="18"/>
      <c r="COI64" s="18"/>
      <c r="COJ64" s="18"/>
      <c r="COK64" s="18"/>
      <c r="COL64" s="18"/>
      <c r="COM64" s="18"/>
      <c r="CON64" s="18"/>
      <c r="COO64" s="18"/>
      <c r="COP64" s="18"/>
      <c r="COQ64" s="18"/>
      <c r="COR64" s="18"/>
      <c r="COS64" s="18"/>
      <c r="COT64" s="18"/>
      <c r="COU64" s="18"/>
      <c r="COV64" s="18"/>
      <c r="COW64" s="18"/>
      <c r="COX64" s="18"/>
      <c r="COY64" s="18"/>
      <c r="COZ64" s="18"/>
      <c r="CPA64" s="18"/>
      <c r="CPB64" s="18"/>
      <c r="CPC64" s="18"/>
      <c r="CPD64" s="18"/>
      <c r="CPE64" s="18"/>
      <c r="CPF64" s="18"/>
      <c r="CPG64" s="18"/>
      <c r="CPH64" s="18"/>
      <c r="CPI64" s="18"/>
      <c r="CPJ64" s="18"/>
      <c r="CPK64" s="18"/>
      <c r="CPL64" s="18"/>
      <c r="CPM64" s="18"/>
      <c r="CPN64" s="18"/>
      <c r="CPO64" s="18"/>
      <c r="CPP64" s="18"/>
      <c r="CPQ64" s="18"/>
      <c r="CPR64" s="18"/>
      <c r="CPS64" s="18"/>
      <c r="CPT64" s="18"/>
      <c r="CPU64" s="18"/>
      <c r="CPV64" s="18"/>
      <c r="CPW64" s="18"/>
      <c r="CPX64" s="18"/>
      <c r="CPY64" s="18"/>
      <c r="CPZ64" s="18"/>
      <c r="CQA64" s="18"/>
      <c r="CQB64" s="18"/>
      <c r="CQC64" s="18"/>
      <c r="CQD64" s="18"/>
      <c r="CQE64" s="18"/>
      <c r="CQF64" s="18"/>
      <c r="CQG64" s="18"/>
      <c r="CQH64" s="18"/>
      <c r="CQI64" s="18"/>
      <c r="CQJ64" s="18"/>
      <c r="CQK64" s="18"/>
      <c r="CQL64" s="18"/>
      <c r="CQM64" s="18"/>
      <c r="CQN64" s="18"/>
      <c r="CQO64" s="18"/>
      <c r="CQP64" s="18"/>
      <c r="CQQ64" s="18"/>
      <c r="CQR64" s="18"/>
      <c r="CQS64" s="18"/>
      <c r="CQT64" s="18"/>
      <c r="CQU64" s="18"/>
      <c r="CQV64" s="18"/>
      <c r="CQW64" s="18"/>
      <c r="CQX64" s="18"/>
      <c r="CQY64" s="18"/>
      <c r="CQZ64" s="18"/>
      <c r="CRA64" s="18"/>
      <c r="CRB64" s="18"/>
      <c r="CRC64" s="18"/>
      <c r="CRD64" s="18"/>
      <c r="CRE64" s="18"/>
      <c r="CRF64" s="18"/>
      <c r="CRG64" s="18"/>
      <c r="CRH64" s="18"/>
      <c r="CRI64" s="18"/>
      <c r="CRJ64" s="18"/>
      <c r="CRK64" s="18"/>
      <c r="CRL64" s="18"/>
      <c r="CRM64" s="18"/>
      <c r="CRN64" s="18"/>
      <c r="CRO64" s="18"/>
      <c r="CRP64" s="18"/>
      <c r="CRQ64" s="18"/>
      <c r="CRR64" s="18"/>
      <c r="CRS64" s="18"/>
      <c r="CRT64" s="18"/>
      <c r="CRU64" s="18"/>
      <c r="CRV64" s="18"/>
      <c r="CRW64" s="18"/>
      <c r="CRX64" s="18"/>
      <c r="CRY64" s="18"/>
      <c r="CRZ64" s="18"/>
      <c r="CSA64" s="18"/>
      <c r="CSB64" s="18"/>
      <c r="CSC64" s="18"/>
      <c r="CSD64" s="18"/>
      <c r="CSE64" s="18"/>
      <c r="CSF64" s="18"/>
      <c r="CSG64" s="18"/>
      <c r="CSH64" s="18"/>
      <c r="CSI64" s="18"/>
      <c r="CSJ64" s="18"/>
      <c r="CSK64" s="18"/>
      <c r="CSL64" s="18"/>
      <c r="CSM64" s="18"/>
      <c r="CSN64" s="18"/>
      <c r="CSO64" s="18"/>
      <c r="CSP64" s="18"/>
      <c r="CSQ64" s="18"/>
      <c r="CSR64" s="18"/>
      <c r="CSS64" s="18"/>
      <c r="CST64" s="18"/>
      <c r="CSU64" s="18"/>
      <c r="CSV64" s="18"/>
      <c r="CSW64" s="18"/>
      <c r="CSX64" s="18"/>
      <c r="CSY64" s="18"/>
      <c r="CSZ64" s="18"/>
      <c r="CTA64" s="18"/>
      <c r="CTB64" s="18"/>
      <c r="CTC64" s="18"/>
      <c r="CTD64" s="18"/>
      <c r="CTE64" s="18"/>
      <c r="CTF64" s="18"/>
      <c r="CTG64" s="18"/>
      <c r="CTH64" s="18"/>
      <c r="CTI64" s="18"/>
      <c r="CTJ64" s="18"/>
      <c r="CTK64" s="18"/>
      <c r="CTL64" s="18"/>
      <c r="CTM64" s="18"/>
      <c r="CTN64" s="18"/>
      <c r="CTO64" s="18"/>
      <c r="CTP64" s="18"/>
      <c r="CTQ64" s="18"/>
      <c r="CTR64" s="18"/>
      <c r="CTS64" s="18"/>
      <c r="CTT64" s="18"/>
      <c r="CTU64" s="18"/>
      <c r="CTV64" s="18"/>
      <c r="CTW64" s="18"/>
      <c r="CTX64" s="18"/>
      <c r="CTY64" s="18"/>
      <c r="CTZ64" s="18"/>
      <c r="CUA64" s="18"/>
      <c r="CUB64" s="18"/>
      <c r="CUC64" s="18"/>
      <c r="CUD64" s="18"/>
      <c r="CUE64" s="18"/>
      <c r="CUF64" s="18"/>
      <c r="CUG64" s="18"/>
      <c r="CUH64" s="18"/>
      <c r="CUI64" s="18"/>
      <c r="CUJ64" s="18"/>
      <c r="CUK64" s="18"/>
      <c r="CUL64" s="18"/>
      <c r="CUM64" s="18"/>
      <c r="CUN64" s="18"/>
      <c r="CUO64" s="18"/>
      <c r="CUP64" s="18"/>
      <c r="CUQ64" s="18"/>
      <c r="CUR64" s="18"/>
      <c r="CUS64" s="18"/>
      <c r="CUT64" s="18"/>
      <c r="CUU64" s="18"/>
      <c r="CUV64" s="18"/>
      <c r="CUW64" s="18"/>
      <c r="CUX64" s="18"/>
      <c r="CUY64" s="18"/>
      <c r="CUZ64" s="18"/>
      <c r="CVA64" s="18"/>
      <c r="CVB64" s="18"/>
      <c r="CVC64" s="18"/>
      <c r="CVD64" s="18"/>
      <c r="CVE64" s="18"/>
      <c r="CVF64" s="18"/>
      <c r="CVG64" s="18"/>
      <c r="CVH64" s="18"/>
      <c r="CVI64" s="18"/>
      <c r="CVJ64" s="18"/>
      <c r="CVK64" s="18"/>
      <c r="CVL64" s="18"/>
      <c r="CVM64" s="18"/>
      <c r="CVN64" s="18"/>
      <c r="CVO64" s="18"/>
      <c r="CVP64" s="18"/>
      <c r="CVQ64" s="18"/>
      <c r="CVR64" s="18"/>
      <c r="CVS64" s="18"/>
      <c r="CVT64" s="18"/>
      <c r="CVU64" s="18"/>
      <c r="CVV64" s="18"/>
      <c r="CVW64" s="18"/>
      <c r="CVX64" s="18"/>
      <c r="CVY64" s="18"/>
      <c r="CVZ64" s="18"/>
      <c r="CWA64" s="18"/>
      <c r="CWB64" s="18"/>
      <c r="CWC64" s="18"/>
      <c r="CWD64" s="18"/>
      <c r="CWE64" s="18"/>
      <c r="CWF64" s="18"/>
      <c r="CWG64" s="18"/>
      <c r="CWH64" s="18"/>
      <c r="CWI64" s="18"/>
      <c r="CWJ64" s="18"/>
      <c r="CWK64" s="18"/>
      <c r="CWL64" s="18"/>
      <c r="CWM64" s="18"/>
      <c r="CWN64" s="18"/>
      <c r="CWO64" s="18"/>
      <c r="CWP64" s="18"/>
      <c r="CWQ64" s="18"/>
      <c r="CWR64" s="18"/>
      <c r="CWS64" s="18"/>
      <c r="CWT64" s="18"/>
      <c r="CWU64" s="18"/>
      <c r="CWV64" s="18"/>
      <c r="CWW64" s="18"/>
      <c r="CWX64" s="18"/>
      <c r="CWY64" s="18"/>
      <c r="CWZ64" s="18"/>
      <c r="CXA64" s="18"/>
      <c r="CXB64" s="18"/>
      <c r="CXC64" s="18"/>
      <c r="CXD64" s="18"/>
      <c r="CXE64" s="18"/>
      <c r="CXF64" s="18"/>
      <c r="CXG64" s="18"/>
      <c r="CXH64" s="18"/>
      <c r="CXI64" s="18"/>
      <c r="CXJ64" s="18"/>
      <c r="CXK64" s="18"/>
      <c r="CXL64" s="18"/>
      <c r="CXM64" s="18"/>
      <c r="CXN64" s="18"/>
      <c r="CXO64" s="18"/>
      <c r="CXP64" s="18"/>
      <c r="CXQ64" s="18"/>
      <c r="CXR64" s="18"/>
      <c r="CXS64" s="18"/>
      <c r="CXT64" s="18"/>
      <c r="CXU64" s="18"/>
      <c r="CXV64" s="18"/>
      <c r="CXW64" s="18"/>
      <c r="CXX64" s="18"/>
      <c r="CXY64" s="18"/>
      <c r="CXZ64" s="18"/>
      <c r="CYA64" s="18"/>
      <c r="CYB64" s="18"/>
      <c r="CYC64" s="18"/>
      <c r="CYD64" s="18"/>
      <c r="CYE64" s="18"/>
      <c r="CYF64" s="18"/>
      <c r="CYG64" s="18"/>
      <c r="CYH64" s="18"/>
      <c r="CYI64" s="18"/>
      <c r="CYJ64" s="18"/>
      <c r="CYK64" s="18"/>
      <c r="CYL64" s="18"/>
      <c r="CYM64" s="18"/>
      <c r="CYN64" s="18"/>
      <c r="CYO64" s="18"/>
      <c r="CYP64" s="18"/>
      <c r="CYQ64" s="18"/>
      <c r="CYR64" s="18"/>
      <c r="CYS64" s="18"/>
      <c r="CYT64" s="18"/>
      <c r="CYU64" s="18"/>
      <c r="CYV64" s="18"/>
      <c r="CYW64" s="18"/>
      <c r="CYX64" s="18"/>
      <c r="CYY64" s="18"/>
      <c r="CYZ64" s="18"/>
      <c r="CZA64" s="18"/>
      <c r="CZB64" s="18"/>
      <c r="CZC64" s="18"/>
      <c r="CZD64" s="18"/>
      <c r="CZE64" s="18"/>
      <c r="CZF64" s="18"/>
      <c r="CZG64" s="18"/>
      <c r="CZH64" s="18"/>
      <c r="CZI64" s="18"/>
      <c r="CZJ64" s="18"/>
      <c r="CZK64" s="18"/>
      <c r="CZL64" s="18"/>
      <c r="CZM64" s="18"/>
      <c r="CZN64" s="18"/>
      <c r="CZO64" s="18"/>
      <c r="CZP64" s="18"/>
      <c r="CZQ64" s="18"/>
      <c r="CZR64" s="18"/>
      <c r="CZS64" s="18"/>
      <c r="CZT64" s="18"/>
      <c r="CZU64" s="18"/>
      <c r="CZV64" s="18"/>
      <c r="CZW64" s="18"/>
      <c r="CZX64" s="18"/>
      <c r="CZY64" s="18"/>
      <c r="CZZ64" s="18"/>
      <c r="DAA64" s="18"/>
      <c r="DAB64" s="18"/>
      <c r="DAC64" s="18"/>
      <c r="DAD64" s="18"/>
      <c r="DAE64" s="18"/>
      <c r="DAF64" s="18"/>
      <c r="DAG64" s="18"/>
      <c r="DAH64" s="18"/>
      <c r="DAI64" s="18"/>
      <c r="DAJ64" s="18"/>
      <c r="DAK64" s="18"/>
      <c r="DAL64" s="18"/>
      <c r="DAM64" s="18"/>
      <c r="DAN64" s="18"/>
      <c r="DAO64" s="18"/>
      <c r="DAP64" s="18"/>
      <c r="DAQ64" s="18"/>
      <c r="DAR64" s="18"/>
      <c r="DAS64" s="18"/>
      <c r="DAT64" s="18"/>
      <c r="DAU64" s="18"/>
      <c r="DAV64" s="18"/>
      <c r="DAW64" s="18"/>
      <c r="DAX64" s="18"/>
      <c r="DAY64" s="18"/>
      <c r="DAZ64" s="18"/>
      <c r="DBA64" s="18"/>
      <c r="DBB64" s="18"/>
      <c r="DBC64" s="18"/>
      <c r="DBD64" s="18"/>
      <c r="DBE64" s="18"/>
      <c r="DBF64" s="18"/>
      <c r="DBG64" s="18"/>
      <c r="DBH64" s="18"/>
      <c r="DBI64" s="18"/>
      <c r="DBJ64" s="18"/>
      <c r="DBK64" s="18"/>
      <c r="DBL64" s="18"/>
      <c r="DBM64" s="18"/>
      <c r="DBN64" s="18"/>
      <c r="DBO64" s="18"/>
      <c r="DBP64" s="18"/>
      <c r="DBQ64" s="18"/>
      <c r="DBR64" s="18"/>
      <c r="DBS64" s="18"/>
      <c r="DBT64" s="18"/>
      <c r="DBU64" s="18"/>
      <c r="DBV64" s="18"/>
      <c r="DBW64" s="18"/>
      <c r="DBX64" s="18"/>
      <c r="DBY64" s="18"/>
      <c r="DBZ64" s="18"/>
      <c r="DCA64" s="18"/>
      <c r="DCB64" s="18"/>
      <c r="DCC64" s="18"/>
      <c r="DCD64" s="18"/>
      <c r="DCE64" s="18"/>
      <c r="DCF64" s="18"/>
      <c r="DCG64" s="18"/>
      <c r="DCH64" s="18"/>
      <c r="DCI64" s="18"/>
      <c r="DCJ64" s="18"/>
      <c r="DCK64" s="18"/>
      <c r="DCL64" s="18"/>
      <c r="DCM64" s="18"/>
      <c r="DCN64" s="18"/>
      <c r="DCO64" s="18"/>
      <c r="DCP64" s="18"/>
      <c r="DCQ64" s="18"/>
      <c r="DCR64" s="18"/>
      <c r="DCS64" s="18"/>
      <c r="DCT64" s="18"/>
      <c r="DCU64" s="18"/>
      <c r="DCV64" s="18"/>
      <c r="DCW64" s="18"/>
      <c r="DCX64" s="18"/>
      <c r="DCY64" s="18"/>
      <c r="DCZ64" s="18"/>
      <c r="DDA64" s="18"/>
      <c r="DDB64" s="18"/>
      <c r="DDC64" s="18"/>
      <c r="DDD64" s="18"/>
      <c r="DDE64" s="18"/>
      <c r="DDF64" s="18"/>
      <c r="DDG64" s="18"/>
      <c r="DDH64" s="18"/>
      <c r="DDI64" s="18"/>
      <c r="DDJ64" s="18"/>
      <c r="DDK64" s="18"/>
      <c r="DDL64" s="18"/>
      <c r="DDM64" s="18"/>
      <c r="DDN64" s="18"/>
      <c r="DDO64" s="18"/>
      <c r="DDP64" s="18"/>
      <c r="DDQ64" s="18"/>
      <c r="DDR64" s="18"/>
      <c r="DDS64" s="18"/>
      <c r="DDT64" s="18"/>
      <c r="DDU64" s="18"/>
      <c r="DDV64" s="18"/>
      <c r="DDW64" s="18"/>
      <c r="DDX64" s="18"/>
      <c r="DDY64" s="18"/>
      <c r="DDZ64" s="18"/>
      <c r="DEA64" s="18"/>
      <c r="DEB64" s="18"/>
      <c r="DEC64" s="18"/>
      <c r="DED64" s="18"/>
      <c r="DEE64" s="18"/>
      <c r="DEF64" s="18"/>
      <c r="DEG64" s="18"/>
      <c r="DEH64" s="18"/>
      <c r="DEI64" s="18"/>
      <c r="DEJ64" s="18"/>
      <c r="DEK64" s="18"/>
      <c r="DEL64" s="18"/>
      <c r="DEM64" s="18"/>
      <c r="DEN64" s="18"/>
      <c r="DEO64" s="18"/>
      <c r="DEP64" s="18"/>
      <c r="DEQ64" s="18"/>
      <c r="DER64" s="18"/>
      <c r="DES64" s="18"/>
      <c r="DET64" s="18"/>
      <c r="DEU64" s="18"/>
      <c r="DEV64" s="18"/>
      <c r="DEW64" s="18"/>
      <c r="DEX64" s="18"/>
      <c r="DEY64" s="18"/>
      <c r="DEZ64" s="18"/>
      <c r="DFA64" s="18"/>
      <c r="DFB64" s="18"/>
      <c r="DFC64" s="18"/>
      <c r="DFD64" s="18"/>
      <c r="DFE64" s="18"/>
      <c r="DFF64" s="18"/>
      <c r="DFG64" s="18"/>
      <c r="DFH64" s="18"/>
      <c r="DFI64" s="18"/>
      <c r="DFJ64" s="18"/>
      <c r="DFK64" s="18"/>
      <c r="DFL64" s="18"/>
      <c r="DFM64" s="18"/>
      <c r="DFN64" s="18"/>
      <c r="DFO64" s="18"/>
      <c r="DFP64" s="18"/>
      <c r="DFQ64" s="18"/>
      <c r="DFR64" s="18"/>
      <c r="DFS64" s="18"/>
      <c r="DFT64" s="18"/>
      <c r="DFU64" s="18"/>
      <c r="DFV64" s="18"/>
      <c r="DFW64" s="18"/>
      <c r="DFX64" s="18"/>
      <c r="DFY64" s="18"/>
      <c r="DFZ64" s="18"/>
      <c r="DGA64" s="18"/>
      <c r="DGB64" s="18"/>
      <c r="DGC64" s="18"/>
      <c r="DGD64" s="18"/>
      <c r="DGE64" s="18"/>
      <c r="DGF64" s="18"/>
      <c r="DGG64" s="18"/>
      <c r="DGH64" s="18"/>
      <c r="DGI64" s="18"/>
      <c r="DGJ64" s="18"/>
      <c r="DGK64" s="18"/>
      <c r="DGL64" s="18"/>
      <c r="DGM64" s="18"/>
      <c r="DGN64" s="18"/>
      <c r="DGO64" s="18"/>
      <c r="DGP64" s="18"/>
      <c r="DGQ64" s="18"/>
      <c r="DGR64" s="18"/>
      <c r="DGS64" s="18"/>
      <c r="DGT64" s="18"/>
      <c r="DGU64" s="18"/>
      <c r="DGV64" s="18"/>
      <c r="DGW64" s="18"/>
      <c r="DGX64" s="18"/>
      <c r="DGY64" s="18"/>
      <c r="DGZ64" s="18"/>
      <c r="DHA64" s="18"/>
      <c r="DHB64" s="18"/>
      <c r="DHC64" s="18"/>
      <c r="DHD64" s="18"/>
      <c r="DHE64" s="18"/>
      <c r="DHF64" s="18"/>
      <c r="DHG64" s="18"/>
      <c r="DHH64" s="18"/>
      <c r="DHI64" s="18"/>
      <c r="DHJ64" s="18"/>
      <c r="DHK64" s="18"/>
      <c r="DHL64" s="18"/>
      <c r="DHM64" s="18"/>
      <c r="DHN64" s="18"/>
      <c r="DHO64" s="18"/>
      <c r="DHP64" s="18"/>
      <c r="DHQ64" s="18"/>
      <c r="DHR64" s="18"/>
      <c r="DHS64" s="18"/>
      <c r="DHT64" s="18"/>
      <c r="DHU64" s="18"/>
      <c r="DHV64" s="18"/>
      <c r="DHW64" s="18"/>
      <c r="DHX64" s="18"/>
      <c r="DHY64" s="18"/>
      <c r="DHZ64" s="18"/>
      <c r="DIA64" s="18"/>
      <c r="DIB64" s="18"/>
      <c r="DIC64" s="18"/>
      <c r="DID64" s="18"/>
      <c r="DIE64" s="18"/>
      <c r="DIF64" s="18"/>
      <c r="DIG64" s="18"/>
      <c r="DIH64" s="18"/>
      <c r="DII64" s="18"/>
      <c r="DIJ64" s="18"/>
      <c r="DIK64" s="18"/>
      <c r="DIL64" s="18"/>
      <c r="DIM64" s="18"/>
      <c r="DIN64" s="18"/>
      <c r="DIO64" s="18"/>
      <c r="DIP64" s="18"/>
      <c r="DIQ64" s="18"/>
      <c r="DIR64" s="18"/>
      <c r="DIS64" s="18"/>
      <c r="DIT64" s="18"/>
      <c r="DIU64" s="18"/>
      <c r="DIV64" s="18"/>
      <c r="DIW64" s="18"/>
      <c r="DIX64" s="18"/>
      <c r="DIY64" s="18"/>
      <c r="DIZ64" s="18"/>
      <c r="DJA64" s="18"/>
      <c r="DJB64" s="18"/>
      <c r="DJC64" s="18"/>
      <c r="DJD64" s="18"/>
      <c r="DJE64" s="18"/>
      <c r="DJF64" s="18"/>
      <c r="DJG64" s="18"/>
      <c r="DJH64" s="18"/>
      <c r="DJI64" s="18"/>
      <c r="DJJ64" s="18"/>
      <c r="DJK64" s="18"/>
      <c r="DJL64" s="18"/>
      <c r="DJM64" s="18"/>
      <c r="DJN64" s="18"/>
      <c r="DJO64" s="18"/>
      <c r="DJP64" s="18"/>
      <c r="DJQ64" s="18"/>
      <c r="DJR64" s="18"/>
      <c r="DJS64" s="18"/>
      <c r="DJT64" s="18"/>
      <c r="DJU64" s="18"/>
      <c r="DJV64" s="18"/>
      <c r="DJW64" s="18"/>
      <c r="DJX64" s="18"/>
      <c r="DJY64" s="18"/>
      <c r="DJZ64" s="18"/>
      <c r="DKA64" s="18"/>
      <c r="DKB64" s="18"/>
      <c r="DKC64" s="18"/>
      <c r="DKD64" s="18"/>
      <c r="DKE64" s="18"/>
      <c r="DKF64" s="18"/>
      <c r="DKG64" s="18"/>
      <c r="DKH64" s="18"/>
      <c r="DKI64" s="18"/>
      <c r="DKJ64" s="18"/>
      <c r="DKK64" s="18"/>
      <c r="DKL64" s="18"/>
      <c r="DKM64" s="18"/>
      <c r="DKN64" s="18"/>
      <c r="DKO64" s="18"/>
      <c r="DKP64" s="18"/>
      <c r="DKQ64" s="18"/>
      <c r="DKR64" s="18"/>
      <c r="DKS64" s="18"/>
      <c r="DKT64" s="18"/>
      <c r="DKU64" s="18"/>
      <c r="DKV64" s="18"/>
      <c r="DKW64" s="18"/>
      <c r="DKX64" s="18"/>
      <c r="DKY64" s="18"/>
      <c r="DKZ64" s="18"/>
      <c r="DLA64" s="18"/>
      <c r="DLB64" s="18"/>
      <c r="DLC64" s="18"/>
      <c r="DLD64" s="18"/>
      <c r="DLE64" s="18"/>
      <c r="DLF64" s="18"/>
      <c r="DLG64" s="18"/>
      <c r="DLH64" s="18"/>
      <c r="DLI64" s="18"/>
      <c r="DLJ64" s="18"/>
      <c r="DLK64" s="18"/>
      <c r="DLL64" s="18"/>
      <c r="DLM64" s="18"/>
      <c r="DLN64" s="18"/>
      <c r="DLO64" s="18"/>
      <c r="DLP64" s="18"/>
      <c r="DLQ64" s="18"/>
      <c r="DLR64" s="18"/>
      <c r="DLS64" s="18"/>
      <c r="DLT64" s="18"/>
      <c r="DLU64" s="18"/>
      <c r="DLV64" s="18"/>
      <c r="DLW64" s="18"/>
      <c r="DLX64" s="18"/>
      <c r="DLY64" s="18"/>
      <c r="DLZ64" s="18"/>
      <c r="DMA64" s="18"/>
      <c r="DMB64" s="18"/>
      <c r="DMC64" s="18"/>
      <c r="DMD64" s="18"/>
      <c r="DME64" s="18"/>
      <c r="DMF64" s="18"/>
      <c r="DMG64" s="18"/>
      <c r="DMH64" s="18"/>
      <c r="DMI64" s="18"/>
      <c r="DMJ64" s="18"/>
      <c r="DMK64" s="18"/>
      <c r="DML64" s="18"/>
      <c r="DMM64" s="18"/>
      <c r="DMN64" s="18"/>
      <c r="DMO64" s="18"/>
      <c r="DMP64" s="18"/>
      <c r="DMQ64" s="18"/>
      <c r="DMR64" s="18"/>
      <c r="DMS64" s="18"/>
      <c r="DMT64" s="18"/>
      <c r="DMU64" s="18"/>
      <c r="DMV64" s="18"/>
      <c r="DMW64" s="18"/>
      <c r="DMX64" s="18"/>
      <c r="DMY64" s="18"/>
      <c r="DMZ64" s="18"/>
      <c r="DNA64" s="18"/>
      <c r="DNB64" s="18"/>
      <c r="DNC64" s="18"/>
      <c r="DND64" s="18"/>
      <c r="DNE64" s="18"/>
      <c r="DNF64" s="18"/>
      <c r="DNG64" s="18"/>
      <c r="DNH64" s="18"/>
      <c r="DNI64" s="18"/>
      <c r="DNJ64" s="18"/>
      <c r="DNK64" s="18"/>
      <c r="DNL64" s="18"/>
      <c r="DNM64" s="18"/>
      <c r="DNN64" s="18"/>
      <c r="DNO64" s="18"/>
      <c r="DNP64" s="18"/>
      <c r="DNQ64" s="18"/>
      <c r="DNR64" s="18"/>
      <c r="DNS64" s="18"/>
      <c r="DNT64" s="18"/>
      <c r="DNU64" s="18"/>
      <c r="DNV64" s="18"/>
      <c r="DNW64" s="18"/>
      <c r="DNX64" s="18"/>
      <c r="DNY64" s="18"/>
      <c r="DNZ64" s="18"/>
      <c r="DOA64" s="18"/>
      <c r="DOB64" s="18"/>
      <c r="DOC64" s="18"/>
      <c r="DOD64" s="18"/>
      <c r="DOE64" s="18"/>
      <c r="DOF64" s="18"/>
      <c r="DOG64" s="18"/>
      <c r="DOH64" s="18"/>
      <c r="DOI64" s="18"/>
      <c r="DOJ64" s="18"/>
      <c r="DOK64" s="18"/>
      <c r="DOL64" s="18"/>
      <c r="DOM64" s="18"/>
      <c r="DON64" s="18"/>
      <c r="DOO64" s="18"/>
      <c r="DOP64" s="18"/>
      <c r="DOQ64" s="18"/>
      <c r="DOR64" s="18"/>
      <c r="DOS64" s="18"/>
      <c r="DOT64" s="18"/>
      <c r="DOU64" s="18"/>
      <c r="DOV64" s="18"/>
      <c r="DOW64" s="18"/>
      <c r="DOX64" s="18"/>
      <c r="DOY64" s="18"/>
      <c r="DOZ64" s="18"/>
      <c r="DPA64" s="18"/>
      <c r="DPB64" s="18"/>
      <c r="DPC64" s="18"/>
      <c r="DPD64" s="18"/>
      <c r="DPE64" s="18"/>
      <c r="DPF64" s="18"/>
      <c r="DPG64" s="18"/>
      <c r="DPH64" s="18"/>
      <c r="DPI64" s="18"/>
      <c r="DPJ64" s="18"/>
      <c r="DPK64" s="18"/>
      <c r="DPL64" s="18"/>
      <c r="DPM64" s="18"/>
      <c r="DPN64" s="18"/>
      <c r="DPO64" s="18"/>
      <c r="DPP64" s="18"/>
      <c r="DPQ64" s="18"/>
      <c r="DPR64" s="18"/>
      <c r="DPS64" s="18"/>
      <c r="DPT64" s="18"/>
      <c r="DPU64" s="18"/>
      <c r="DPV64" s="18"/>
      <c r="DPW64" s="18"/>
      <c r="DPX64" s="18"/>
      <c r="DPY64" s="18"/>
      <c r="DPZ64" s="18"/>
      <c r="DQA64" s="18"/>
      <c r="DQB64" s="18"/>
      <c r="DQC64" s="18"/>
      <c r="DQD64" s="18"/>
      <c r="DQE64" s="18"/>
      <c r="DQF64" s="18"/>
      <c r="DQG64" s="18"/>
      <c r="DQH64" s="18"/>
      <c r="DQI64" s="18"/>
      <c r="DQJ64" s="18"/>
      <c r="DQK64" s="18"/>
      <c r="DQL64" s="18"/>
      <c r="DQM64" s="18"/>
      <c r="DQN64" s="18"/>
      <c r="DQO64" s="18"/>
      <c r="DQP64" s="18"/>
      <c r="DQQ64" s="18"/>
      <c r="DQR64" s="18"/>
      <c r="DQS64" s="18"/>
      <c r="DQT64" s="18"/>
      <c r="DQU64" s="18"/>
      <c r="DQV64" s="18"/>
      <c r="DQW64" s="18"/>
      <c r="DQX64" s="18"/>
      <c r="DQY64" s="18"/>
      <c r="DQZ64" s="18"/>
      <c r="DRA64" s="18"/>
      <c r="DRB64" s="18"/>
      <c r="DRC64" s="18"/>
      <c r="DRD64" s="18"/>
      <c r="DRE64" s="18"/>
      <c r="DRF64" s="18"/>
      <c r="DRG64" s="18"/>
      <c r="DRH64" s="18"/>
      <c r="DRI64" s="18"/>
      <c r="DRJ64" s="18"/>
      <c r="DRK64" s="18"/>
      <c r="DRL64" s="18"/>
      <c r="DRM64" s="18"/>
      <c r="DRN64" s="18"/>
      <c r="DRO64" s="18"/>
      <c r="DRP64" s="18"/>
      <c r="DRQ64" s="18"/>
      <c r="DRR64" s="18"/>
      <c r="DRS64" s="18"/>
      <c r="DRT64" s="18"/>
      <c r="DRU64" s="18"/>
      <c r="DRV64" s="18"/>
      <c r="DRW64" s="18"/>
      <c r="DRX64" s="18"/>
      <c r="DRY64" s="18"/>
      <c r="DRZ64" s="18"/>
      <c r="DSA64" s="18"/>
      <c r="DSB64" s="18"/>
      <c r="DSC64" s="18"/>
      <c r="DSD64" s="18"/>
      <c r="DSE64" s="18"/>
      <c r="DSF64" s="18"/>
      <c r="DSG64" s="18"/>
      <c r="DSH64" s="18"/>
      <c r="DSI64" s="18"/>
      <c r="DSJ64" s="18"/>
      <c r="DSK64" s="18"/>
      <c r="DSL64" s="18"/>
      <c r="DSM64" s="18"/>
      <c r="DSN64" s="18"/>
      <c r="DSO64" s="18"/>
      <c r="DSP64" s="18"/>
      <c r="DSQ64" s="18"/>
      <c r="DSR64" s="18"/>
      <c r="DSS64" s="18"/>
      <c r="DST64" s="18"/>
      <c r="DSU64" s="18"/>
      <c r="DSV64" s="18"/>
      <c r="DSW64" s="18"/>
      <c r="DSX64" s="18"/>
      <c r="DSY64" s="18"/>
      <c r="DSZ64" s="18"/>
      <c r="DTA64" s="18"/>
      <c r="DTB64" s="18"/>
      <c r="DTC64" s="18"/>
      <c r="DTD64" s="18"/>
      <c r="DTE64" s="18"/>
      <c r="DTF64" s="18"/>
      <c r="DTG64" s="18"/>
      <c r="DTH64" s="18"/>
      <c r="DTI64" s="18"/>
      <c r="DTJ64" s="18"/>
      <c r="DTK64" s="18"/>
      <c r="DTL64" s="18"/>
      <c r="DTM64" s="18"/>
      <c r="DTN64" s="18"/>
      <c r="DTO64" s="18"/>
      <c r="DTP64" s="18"/>
      <c r="DTQ64" s="18"/>
      <c r="DTR64" s="18"/>
      <c r="DTS64" s="18"/>
      <c r="DTT64" s="18"/>
      <c r="DTU64" s="18"/>
      <c r="DTV64" s="18"/>
      <c r="DTW64" s="18"/>
      <c r="DTX64" s="18"/>
      <c r="DTY64" s="18"/>
      <c r="DTZ64" s="18"/>
      <c r="DUA64" s="18"/>
      <c r="DUB64" s="18"/>
      <c r="DUC64" s="18"/>
      <c r="DUD64" s="18"/>
      <c r="DUE64" s="18"/>
      <c r="DUF64" s="18"/>
      <c r="DUG64" s="18"/>
      <c r="DUH64" s="18"/>
      <c r="DUI64" s="18"/>
      <c r="DUJ64" s="18"/>
      <c r="DUK64" s="18"/>
      <c r="DUL64" s="18"/>
      <c r="DUM64" s="18"/>
      <c r="DUN64" s="18"/>
      <c r="DUO64" s="18"/>
      <c r="DUP64" s="18"/>
      <c r="DUQ64" s="18"/>
      <c r="DUR64" s="18"/>
      <c r="DUS64" s="18"/>
      <c r="DUT64" s="18"/>
      <c r="DUU64" s="18"/>
      <c r="DUV64" s="18"/>
      <c r="DUW64" s="18"/>
      <c r="DUX64" s="18"/>
      <c r="DUY64" s="18"/>
      <c r="DUZ64" s="18"/>
      <c r="DVA64" s="18"/>
      <c r="DVB64" s="18"/>
      <c r="DVC64" s="18"/>
      <c r="DVD64" s="18"/>
      <c r="DVE64" s="18"/>
      <c r="DVF64" s="18"/>
      <c r="DVG64" s="18"/>
      <c r="DVH64" s="18"/>
      <c r="DVI64" s="18"/>
      <c r="DVJ64" s="18"/>
      <c r="DVK64" s="18"/>
      <c r="DVL64" s="18"/>
      <c r="DVM64" s="18"/>
      <c r="DVN64" s="18"/>
      <c r="DVO64" s="18"/>
      <c r="DVP64" s="18"/>
      <c r="DVQ64" s="18"/>
      <c r="DVR64" s="18"/>
      <c r="DVS64" s="18"/>
      <c r="DVT64" s="18"/>
      <c r="DVU64" s="18"/>
      <c r="DVV64" s="18"/>
      <c r="DVW64" s="18"/>
      <c r="DVX64" s="18"/>
      <c r="DVY64" s="18"/>
      <c r="DVZ64" s="18"/>
      <c r="DWA64" s="18"/>
      <c r="DWB64" s="18"/>
      <c r="DWC64" s="18"/>
      <c r="DWD64" s="18"/>
      <c r="DWE64" s="18"/>
      <c r="DWF64" s="18"/>
      <c r="DWG64" s="18"/>
      <c r="DWH64" s="18"/>
      <c r="DWI64" s="18"/>
      <c r="DWJ64" s="18"/>
      <c r="DWK64" s="18"/>
      <c r="DWL64" s="18"/>
      <c r="DWM64" s="18"/>
      <c r="DWN64" s="18"/>
      <c r="DWO64" s="18"/>
      <c r="DWP64" s="18"/>
      <c r="DWQ64" s="18"/>
      <c r="DWR64" s="18"/>
      <c r="DWS64" s="18"/>
      <c r="DWT64" s="18"/>
      <c r="DWU64" s="18"/>
      <c r="DWV64" s="18"/>
      <c r="DWW64" s="18"/>
      <c r="DWX64" s="18"/>
      <c r="DWY64" s="18"/>
      <c r="DWZ64" s="18"/>
      <c r="DXA64" s="18"/>
      <c r="DXB64" s="18"/>
      <c r="DXC64" s="18"/>
      <c r="DXD64" s="18"/>
      <c r="DXE64" s="18"/>
      <c r="DXF64" s="18"/>
      <c r="DXG64" s="18"/>
      <c r="DXH64" s="18"/>
      <c r="DXI64" s="18"/>
      <c r="DXJ64" s="18"/>
      <c r="DXK64" s="18"/>
      <c r="DXL64" s="18"/>
      <c r="DXM64" s="18"/>
      <c r="DXN64" s="18"/>
      <c r="DXO64" s="18"/>
      <c r="DXP64" s="18"/>
      <c r="DXQ64" s="18"/>
      <c r="DXR64" s="18"/>
      <c r="DXS64" s="18"/>
      <c r="DXT64" s="18"/>
      <c r="DXU64" s="18"/>
      <c r="DXV64" s="18"/>
      <c r="DXW64" s="18"/>
      <c r="DXX64" s="18"/>
      <c r="DXY64" s="18"/>
      <c r="DXZ64" s="18"/>
      <c r="DYA64" s="18"/>
      <c r="DYB64" s="18"/>
      <c r="DYC64" s="18"/>
      <c r="DYD64" s="18"/>
      <c r="DYE64" s="18"/>
      <c r="DYF64" s="18"/>
      <c r="DYG64" s="18"/>
      <c r="DYH64" s="18"/>
      <c r="DYI64" s="18"/>
      <c r="DYJ64" s="18"/>
      <c r="DYK64" s="18"/>
      <c r="DYL64" s="18"/>
      <c r="DYM64" s="18"/>
      <c r="DYN64" s="18"/>
      <c r="DYO64" s="18"/>
      <c r="DYP64" s="18"/>
      <c r="DYQ64" s="18"/>
      <c r="DYR64" s="18"/>
      <c r="DYS64" s="18"/>
      <c r="DYT64" s="18"/>
      <c r="DYU64" s="18"/>
      <c r="DYV64" s="18"/>
      <c r="DYW64" s="18"/>
      <c r="DYX64" s="18"/>
      <c r="DYY64" s="18"/>
      <c r="DYZ64" s="18"/>
      <c r="DZA64" s="18"/>
      <c r="DZB64" s="18"/>
      <c r="DZC64" s="18"/>
      <c r="DZD64" s="18"/>
      <c r="DZE64" s="18"/>
      <c r="DZF64" s="18"/>
      <c r="DZG64" s="18"/>
      <c r="DZH64" s="18"/>
      <c r="DZI64" s="18"/>
      <c r="DZJ64" s="18"/>
      <c r="DZK64" s="18"/>
      <c r="DZL64" s="18"/>
      <c r="DZM64" s="18"/>
      <c r="DZN64" s="18"/>
      <c r="DZO64" s="18"/>
      <c r="DZP64" s="18"/>
      <c r="DZQ64" s="18"/>
      <c r="DZR64" s="18"/>
      <c r="DZS64" s="18"/>
      <c r="DZT64" s="18"/>
      <c r="DZU64" s="18"/>
      <c r="DZV64" s="18"/>
      <c r="DZW64" s="18"/>
      <c r="DZX64" s="18"/>
      <c r="DZY64" s="18"/>
      <c r="DZZ64" s="18"/>
      <c r="EAA64" s="18"/>
      <c r="EAB64" s="18"/>
      <c r="EAC64" s="18"/>
      <c r="EAD64" s="18"/>
      <c r="EAE64" s="18"/>
      <c r="EAF64" s="18"/>
      <c r="EAG64" s="18"/>
      <c r="EAH64" s="18"/>
      <c r="EAI64" s="18"/>
      <c r="EAJ64" s="18"/>
      <c r="EAK64" s="18"/>
      <c r="EAL64" s="18"/>
      <c r="EAM64" s="18"/>
      <c r="EAN64" s="18"/>
      <c r="EAO64" s="18"/>
      <c r="EAP64" s="18"/>
      <c r="EAQ64" s="18"/>
      <c r="EAR64" s="18"/>
      <c r="EAS64" s="18"/>
      <c r="EAT64" s="18"/>
      <c r="EAU64" s="18"/>
      <c r="EAV64" s="18"/>
      <c r="EAW64" s="18"/>
      <c r="EAX64" s="18"/>
      <c r="EAY64" s="18"/>
      <c r="EAZ64" s="18"/>
      <c r="EBA64" s="18"/>
      <c r="EBB64" s="18"/>
      <c r="EBC64" s="18"/>
      <c r="EBD64" s="18"/>
      <c r="EBE64" s="18"/>
      <c r="EBF64" s="18"/>
      <c r="EBG64" s="18"/>
      <c r="EBH64" s="18"/>
      <c r="EBI64" s="18"/>
      <c r="EBJ64" s="18"/>
      <c r="EBK64" s="18"/>
      <c r="EBL64" s="18"/>
      <c r="EBM64" s="18"/>
      <c r="EBN64" s="18"/>
      <c r="EBO64" s="18"/>
      <c r="EBP64" s="18"/>
      <c r="EBQ64" s="18"/>
      <c r="EBR64" s="18"/>
      <c r="EBS64" s="18"/>
      <c r="EBT64" s="18"/>
      <c r="EBU64" s="18"/>
      <c r="EBV64" s="18"/>
      <c r="EBW64" s="18"/>
      <c r="EBX64" s="18"/>
      <c r="EBY64" s="18"/>
      <c r="EBZ64" s="18"/>
      <c r="ECA64" s="18"/>
      <c r="ECB64" s="18"/>
      <c r="ECC64" s="18"/>
      <c r="ECD64" s="18"/>
      <c r="ECE64" s="18"/>
      <c r="ECF64" s="18"/>
      <c r="ECG64" s="18"/>
      <c r="ECH64" s="18"/>
      <c r="ECI64" s="18"/>
      <c r="ECJ64" s="18"/>
      <c r="ECK64" s="18"/>
      <c r="ECL64" s="18"/>
      <c r="ECM64" s="18"/>
      <c r="ECN64" s="18"/>
      <c r="ECO64" s="18"/>
      <c r="ECP64" s="18"/>
      <c r="ECQ64" s="18"/>
      <c r="ECR64" s="18"/>
      <c r="ECS64" s="18"/>
      <c r="ECT64" s="18"/>
      <c r="ECU64" s="18"/>
      <c r="ECV64" s="18"/>
      <c r="ECW64" s="18"/>
      <c r="ECX64" s="18"/>
      <c r="ECY64" s="18"/>
      <c r="ECZ64" s="18"/>
      <c r="EDA64" s="18"/>
      <c r="EDB64" s="18"/>
      <c r="EDC64" s="18"/>
      <c r="EDD64" s="18"/>
      <c r="EDE64" s="18"/>
      <c r="EDF64" s="18"/>
      <c r="EDG64" s="18"/>
      <c r="EDH64" s="18"/>
      <c r="EDI64" s="18"/>
      <c r="EDJ64" s="18"/>
      <c r="EDK64" s="18"/>
      <c r="EDL64" s="18"/>
      <c r="EDM64" s="18"/>
      <c r="EDN64" s="18"/>
      <c r="EDO64" s="18"/>
      <c r="EDP64" s="18"/>
      <c r="EDQ64" s="18"/>
      <c r="EDR64" s="18"/>
      <c r="EDS64" s="18"/>
      <c r="EDT64" s="18"/>
      <c r="EDU64" s="18"/>
      <c r="EDV64" s="18"/>
      <c r="EDW64" s="18"/>
      <c r="EDX64" s="18"/>
      <c r="EDY64" s="18"/>
      <c r="EDZ64" s="18"/>
      <c r="EEA64" s="18"/>
      <c r="EEB64" s="18"/>
      <c r="EEC64" s="18"/>
      <c r="EED64" s="18"/>
      <c r="EEE64" s="18"/>
      <c r="EEF64" s="18"/>
      <c r="EEG64" s="18"/>
      <c r="EEH64" s="18"/>
      <c r="EEI64" s="18"/>
      <c r="EEJ64" s="18"/>
      <c r="EEK64" s="18"/>
      <c r="EEL64" s="18"/>
      <c r="EEM64" s="18"/>
      <c r="EEN64" s="18"/>
      <c r="EEO64" s="18"/>
      <c r="EEP64" s="18"/>
      <c r="EEQ64" s="18"/>
      <c r="EER64" s="18"/>
      <c r="EES64" s="18"/>
      <c r="EET64" s="18"/>
      <c r="EEU64" s="18"/>
      <c r="EEV64" s="18"/>
      <c r="EEW64" s="18"/>
      <c r="EEX64" s="18"/>
      <c r="EEY64" s="18"/>
      <c r="EEZ64" s="18"/>
      <c r="EFA64" s="18"/>
      <c r="EFB64" s="18"/>
      <c r="EFC64" s="18"/>
      <c r="EFD64" s="18"/>
      <c r="EFE64" s="18"/>
      <c r="EFF64" s="18"/>
      <c r="EFG64" s="18"/>
      <c r="EFH64" s="18"/>
      <c r="EFI64" s="18"/>
      <c r="EFJ64" s="18"/>
      <c r="EFK64" s="18"/>
      <c r="EFL64" s="18"/>
      <c r="EFM64" s="18"/>
      <c r="EFN64" s="18"/>
      <c r="EFO64" s="18"/>
      <c r="EFP64" s="18"/>
      <c r="EFQ64" s="18"/>
      <c r="EFR64" s="18"/>
      <c r="EFS64" s="18"/>
      <c r="EFT64" s="18"/>
      <c r="EFU64" s="18"/>
      <c r="EFV64" s="18"/>
      <c r="EFW64" s="18"/>
      <c r="EFX64" s="18"/>
      <c r="EFY64" s="18"/>
      <c r="EFZ64" s="18"/>
      <c r="EGA64" s="18"/>
      <c r="EGB64" s="18"/>
      <c r="EGC64" s="18"/>
      <c r="EGD64" s="18"/>
      <c r="EGE64" s="18"/>
      <c r="EGF64" s="18"/>
      <c r="EGG64" s="18"/>
      <c r="EGH64" s="18"/>
      <c r="EGI64" s="18"/>
      <c r="EGJ64" s="18"/>
      <c r="EGK64" s="18"/>
      <c r="EGL64" s="18"/>
      <c r="EGM64" s="18"/>
      <c r="EGN64" s="18"/>
      <c r="EGO64" s="18"/>
      <c r="EGP64" s="18"/>
      <c r="EGQ64" s="18"/>
      <c r="EGR64" s="18"/>
      <c r="EGS64" s="18"/>
      <c r="EGT64" s="18"/>
      <c r="EGU64" s="18"/>
      <c r="EGV64" s="18"/>
      <c r="EGW64" s="18"/>
      <c r="EGX64" s="18"/>
      <c r="EGY64" s="18"/>
      <c r="EGZ64" s="18"/>
      <c r="EHA64" s="18"/>
      <c r="EHB64" s="18"/>
      <c r="EHC64" s="18"/>
      <c r="EHD64" s="18"/>
      <c r="EHE64" s="18"/>
      <c r="EHF64" s="18"/>
      <c r="EHG64" s="18"/>
      <c r="EHH64" s="18"/>
      <c r="EHI64" s="18"/>
      <c r="EHJ64" s="18"/>
      <c r="EHK64" s="18"/>
      <c r="EHL64" s="18"/>
      <c r="EHM64" s="18"/>
      <c r="EHN64" s="18"/>
      <c r="EHO64" s="18"/>
      <c r="EHP64" s="18"/>
      <c r="EHQ64" s="18"/>
      <c r="EHR64" s="18"/>
      <c r="EHS64" s="18"/>
      <c r="EHT64" s="18"/>
      <c r="EHU64" s="18"/>
      <c r="EHV64" s="18"/>
      <c r="EHW64" s="18"/>
      <c r="EHX64" s="18"/>
      <c r="EHY64" s="18"/>
      <c r="EHZ64" s="18"/>
      <c r="EIA64" s="18"/>
      <c r="EIB64" s="18"/>
      <c r="EIC64" s="18"/>
      <c r="EID64" s="18"/>
      <c r="EIE64" s="18"/>
      <c r="EIF64" s="18"/>
      <c r="EIG64" s="18"/>
      <c r="EIH64" s="18"/>
      <c r="EII64" s="18"/>
      <c r="EIJ64" s="18"/>
      <c r="EIK64" s="18"/>
      <c r="EIL64" s="18"/>
      <c r="EIM64" s="18"/>
      <c r="EIN64" s="18"/>
      <c r="EIO64" s="18"/>
      <c r="EIP64" s="18"/>
      <c r="EIQ64" s="18"/>
      <c r="EIR64" s="18"/>
      <c r="EIS64" s="18"/>
      <c r="EIT64" s="18"/>
      <c r="EIU64" s="18"/>
      <c r="EIV64" s="18"/>
      <c r="EIW64" s="18"/>
      <c r="EIX64" s="18"/>
      <c r="EIY64" s="18"/>
      <c r="EIZ64" s="18"/>
      <c r="EJA64" s="18"/>
      <c r="EJB64" s="18"/>
      <c r="EJC64" s="18"/>
      <c r="EJD64" s="18"/>
      <c r="EJE64" s="18"/>
      <c r="EJF64" s="18"/>
      <c r="EJG64" s="18"/>
      <c r="EJH64" s="18"/>
      <c r="EJI64" s="18"/>
      <c r="EJJ64" s="18"/>
      <c r="EJK64" s="18"/>
      <c r="EJL64" s="18"/>
      <c r="EJM64" s="18"/>
      <c r="EJN64" s="18"/>
      <c r="EJO64" s="18"/>
      <c r="EJP64" s="18"/>
      <c r="EJQ64" s="18"/>
      <c r="EJR64" s="18"/>
      <c r="EJS64" s="18"/>
      <c r="EJT64" s="18"/>
      <c r="EJU64" s="18"/>
      <c r="EJV64" s="18"/>
      <c r="EJW64" s="18"/>
      <c r="EJX64" s="18"/>
      <c r="EJY64" s="18"/>
      <c r="EJZ64" s="18"/>
      <c r="EKA64" s="18"/>
      <c r="EKB64" s="18"/>
      <c r="EKC64" s="18"/>
      <c r="EKD64" s="18"/>
      <c r="EKE64" s="18"/>
      <c r="EKF64" s="18"/>
      <c r="EKG64" s="18"/>
      <c r="EKH64" s="18"/>
      <c r="EKI64" s="18"/>
      <c r="EKJ64" s="18"/>
      <c r="EKK64" s="18"/>
      <c r="EKL64" s="18"/>
      <c r="EKM64" s="18"/>
      <c r="EKN64" s="18"/>
      <c r="EKO64" s="18"/>
      <c r="EKP64" s="18"/>
      <c r="EKQ64" s="18"/>
      <c r="EKR64" s="18"/>
      <c r="EKS64" s="18"/>
      <c r="EKT64" s="18"/>
      <c r="EKU64" s="18"/>
      <c r="EKV64" s="18"/>
      <c r="EKW64" s="18"/>
      <c r="EKX64" s="18"/>
      <c r="EKY64" s="18"/>
      <c r="EKZ64" s="18"/>
      <c r="ELA64" s="18"/>
      <c r="ELB64" s="18"/>
      <c r="ELC64" s="18"/>
      <c r="ELD64" s="18"/>
      <c r="ELE64" s="18"/>
      <c r="ELF64" s="18"/>
      <c r="ELG64" s="18"/>
      <c r="ELH64" s="18"/>
      <c r="ELI64" s="18"/>
      <c r="ELJ64" s="18"/>
      <c r="ELK64" s="18"/>
      <c r="ELL64" s="18"/>
      <c r="ELM64" s="18"/>
      <c r="ELN64" s="18"/>
      <c r="ELO64" s="18"/>
      <c r="ELP64" s="18"/>
      <c r="ELQ64" s="18"/>
      <c r="ELR64" s="18"/>
      <c r="ELS64" s="18"/>
      <c r="ELT64" s="18"/>
      <c r="ELU64" s="18"/>
      <c r="ELV64" s="18"/>
      <c r="ELW64" s="18"/>
      <c r="ELX64" s="18"/>
      <c r="ELY64" s="18"/>
      <c r="ELZ64" s="18"/>
      <c r="EMA64" s="18"/>
      <c r="EMB64" s="18"/>
      <c r="EMC64" s="18"/>
      <c r="EMD64" s="18"/>
      <c r="EME64" s="18"/>
      <c r="EMF64" s="18"/>
      <c r="EMG64" s="18"/>
      <c r="EMH64" s="18"/>
      <c r="EMI64" s="18"/>
      <c r="EMJ64" s="18"/>
      <c r="EMK64" s="18"/>
      <c r="EML64" s="18"/>
      <c r="EMM64" s="18"/>
      <c r="EMN64" s="18"/>
      <c r="EMO64" s="18"/>
      <c r="EMP64" s="18"/>
      <c r="EMQ64" s="18"/>
      <c r="EMR64" s="18"/>
      <c r="EMS64" s="18"/>
      <c r="EMT64" s="18"/>
      <c r="EMU64" s="18"/>
      <c r="EMV64" s="18"/>
      <c r="EMW64" s="18"/>
      <c r="EMX64" s="18"/>
      <c r="EMY64" s="18"/>
      <c r="EMZ64" s="18"/>
      <c r="ENA64" s="18"/>
      <c r="ENB64" s="18"/>
      <c r="ENC64" s="18"/>
      <c r="END64" s="18"/>
      <c r="ENE64" s="18"/>
      <c r="ENF64" s="18"/>
      <c r="ENG64" s="18"/>
      <c r="ENH64" s="18"/>
      <c r="ENI64" s="18"/>
      <c r="ENJ64" s="18"/>
      <c r="ENK64" s="18"/>
      <c r="ENL64" s="18"/>
      <c r="ENM64" s="18"/>
      <c r="ENN64" s="18"/>
      <c r="ENO64" s="18"/>
      <c r="ENP64" s="18"/>
      <c r="ENQ64" s="18"/>
      <c r="ENR64" s="18"/>
      <c r="ENS64" s="18"/>
      <c r="ENT64" s="18"/>
      <c r="ENU64" s="18"/>
      <c r="ENV64" s="18"/>
      <c r="ENW64" s="18"/>
      <c r="ENX64" s="18"/>
      <c r="ENY64" s="18"/>
      <c r="ENZ64" s="18"/>
      <c r="EOA64" s="18"/>
      <c r="EOB64" s="18"/>
      <c r="EOC64" s="18"/>
      <c r="EOD64" s="18"/>
      <c r="EOE64" s="18"/>
      <c r="EOF64" s="18"/>
      <c r="EOG64" s="18"/>
      <c r="EOH64" s="18"/>
      <c r="EOI64" s="18"/>
      <c r="EOJ64" s="18"/>
      <c r="EOK64" s="18"/>
      <c r="EOL64" s="18"/>
      <c r="EOM64" s="18"/>
      <c r="EON64" s="18"/>
      <c r="EOO64" s="18"/>
      <c r="EOP64" s="18"/>
      <c r="EOQ64" s="18"/>
      <c r="EOR64" s="18"/>
      <c r="EOS64" s="18"/>
      <c r="EOT64" s="18"/>
      <c r="EOU64" s="18"/>
      <c r="EOV64" s="18"/>
      <c r="EOW64" s="18"/>
      <c r="EOX64" s="18"/>
      <c r="EOY64" s="18"/>
      <c r="EOZ64" s="18"/>
      <c r="EPA64" s="18"/>
      <c r="EPB64" s="18"/>
      <c r="EPC64" s="18"/>
      <c r="EPD64" s="18"/>
      <c r="EPE64" s="18"/>
      <c r="EPF64" s="18"/>
      <c r="EPG64" s="18"/>
      <c r="EPH64" s="18"/>
      <c r="EPI64" s="18"/>
      <c r="EPJ64" s="18"/>
      <c r="EPK64" s="18"/>
      <c r="EPL64" s="18"/>
      <c r="EPM64" s="18"/>
      <c r="EPN64" s="18"/>
      <c r="EPO64" s="18"/>
      <c r="EPP64" s="18"/>
      <c r="EPQ64" s="18"/>
      <c r="EPR64" s="18"/>
      <c r="EPS64" s="18"/>
      <c r="EPT64" s="18"/>
      <c r="EPU64" s="18"/>
      <c r="EPV64" s="18"/>
      <c r="EPW64" s="18"/>
      <c r="EPX64" s="18"/>
      <c r="EPY64" s="18"/>
      <c r="EPZ64" s="18"/>
      <c r="EQA64" s="18"/>
      <c r="EQB64" s="18"/>
      <c r="EQC64" s="18"/>
      <c r="EQD64" s="18"/>
      <c r="EQE64" s="18"/>
      <c r="EQF64" s="18"/>
      <c r="EQG64" s="18"/>
      <c r="EQH64" s="18"/>
      <c r="EQI64" s="18"/>
      <c r="EQJ64" s="18"/>
      <c r="EQK64" s="18"/>
      <c r="EQL64" s="18"/>
      <c r="EQM64" s="18"/>
      <c r="EQN64" s="18"/>
      <c r="EQO64" s="18"/>
      <c r="EQP64" s="18"/>
      <c r="EQQ64" s="18"/>
      <c r="EQR64" s="18"/>
      <c r="EQS64" s="18"/>
      <c r="EQT64" s="18"/>
      <c r="EQU64" s="18"/>
      <c r="EQV64" s="18"/>
      <c r="EQW64" s="18"/>
      <c r="EQX64" s="18"/>
      <c r="EQY64" s="18"/>
      <c r="EQZ64" s="18"/>
      <c r="ERA64" s="18"/>
      <c r="ERB64" s="18"/>
      <c r="ERC64" s="18"/>
      <c r="ERD64" s="18"/>
      <c r="ERE64" s="18"/>
      <c r="ERF64" s="18"/>
      <c r="ERG64" s="18"/>
      <c r="ERH64" s="18"/>
      <c r="ERI64" s="18"/>
      <c r="ERJ64" s="18"/>
      <c r="ERK64" s="18"/>
      <c r="ERL64" s="18"/>
      <c r="ERM64" s="18"/>
      <c r="ERN64" s="18"/>
      <c r="ERO64" s="18"/>
      <c r="ERP64" s="18"/>
      <c r="ERQ64" s="18"/>
      <c r="ERR64" s="18"/>
      <c r="ERS64" s="18"/>
      <c r="ERT64" s="18"/>
      <c r="ERU64" s="18"/>
      <c r="ERV64" s="18"/>
      <c r="ERW64" s="18"/>
      <c r="ERX64" s="18"/>
      <c r="ERY64" s="18"/>
      <c r="ERZ64" s="18"/>
      <c r="ESA64" s="18"/>
      <c r="ESB64" s="18"/>
      <c r="ESC64" s="18"/>
      <c r="ESD64" s="18"/>
      <c r="ESE64" s="18"/>
      <c r="ESF64" s="18"/>
      <c r="ESG64" s="18"/>
      <c r="ESH64" s="18"/>
      <c r="ESI64" s="18"/>
      <c r="ESJ64" s="18"/>
      <c r="ESK64" s="18"/>
      <c r="ESL64" s="18"/>
      <c r="ESM64" s="18"/>
      <c r="ESN64" s="18"/>
      <c r="ESO64" s="18"/>
      <c r="ESP64" s="18"/>
      <c r="ESQ64" s="18"/>
      <c r="ESR64" s="18"/>
      <c r="ESS64" s="18"/>
      <c r="EST64" s="18"/>
      <c r="ESU64" s="18"/>
      <c r="ESV64" s="18"/>
      <c r="ESW64" s="18"/>
      <c r="ESX64" s="18"/>
      <c r="ESY64" s="18"/>
      <c r="ESZ64" s="18"/>
      <c r="ETA64" s="18"/>
      <c r="ETB64" s="18"/>
      <c r="ETC64" s="18"/>
      <c r="ETD64" s="18"/>
      <c r="ETE64" s="18"/>
      <c r="ETF64" s="18"/>
      <c r="ETG64" s="18"/>
      <c r="ETH64" s="18"/>
      <c r="ETI64" s="18"/>
      <c r="ETJ64" s="18"/>
      <c r="ETK64" s="18"/>
      <c r="ETL64" s="18"/>
      <c r="ETM64" s="18"/>
      <c r="ETN64" s="18"/>
      <c r="ETO64" s="18"/>
      <c r="ETP64" s="18"/>
      <c r="ETQ64" s="18"/>
      <c r="ETR64" s="18"/>
      <c r="ETS64" s="18"/>
      <c r="ETT64" s="18"/>
      <c r="ETU64" s="18"/>
      <c r="ETV64" s="18"/>
      <c r="ETW64" s="18"/>
      <c r="ETX64" s="18"/>
      <c r="ETY64" s="18"/>
      <c r="ETZ64" s="18"/>
      <c r="EUA64" s="18"/>
      <c r="EUB64" s="18"/>
      <c r="EUC64" s="18"/>
      <c r="EUD64" s="18"/>
      <c r="EUE64" s="18"/>
      <c r="EUF64" s="18"/>
      <c r="EUG64" s="18"/>
      <c r="EUH64" s="18"/>
      <c r="EUI64" s="18"/>
      <c r="EUJ64" s="18"/>
      <c r="EUK64" s="18"/>
      <c r="EUL64" s="18"/>
      <c r="EUM64" s="18"/>
      <c r="EUN64" s="18"/>
      <c r="EUO64" s="18"/>
      <c r="EUP64" s="18"/>
      <c r="EUQ64" s="18"/>
      <c r="EUR64" s="18"/>
      <c r="EUS64" s="18"/>
      <c r="EUT64" s="18"/>
      <c r="EUU64" s="18"/>
      <c r="EUV64" s="18"/>
      <c r="EUW64" s="18"/>
      <c r="EUX64" s="18"/>
      <c r="EUY64" s="18"/>
      <c r="EUZ64" s="18"/>
      <c r="EVA64" s="18"/>
      <c r="EVB64" s="18"/>
      <c r="EVC64" s="18"/>
      <c r="EVD64" s="18"/>
      <c r="EVE64" s="18"/>
      <c r="EVF64" s="18"/>
      <c r="EVG64" s="18"/>
      <c r="EVH64" s="18"/>
      <c r="EVI64" s="18"/>
      <c r="EVJ64" s="18"/>
      <c r="EVK64" s="18"/>
      <c r="EVL64" s="18"/>
      <c r="EVM64" s="18"/>
      <c r="EVN64" s="18"/>
      <c r="EVO64" s="18"/>
      <c r="EVP64" s="18"/>
      <c r="EVQ64" s="18"/>
      <c r="EVR64" s="18"/>
      <c r="EVS64" s="18"/>
      <c r="EVT64" s="18"/>
      <c r="EVU64" s="18"/>
      <c r="EVV64" s="18"/>
      <c r="EVW64" s="18"/>
      <c r="EVX64" s="18"/>
      <c r="EVY64" s="18"/>
      <c r="EVZ64" s="18"/>
      <c r="EWA64" s="18"/>
      <c r="EWB64" s="18"/>
      <c r="EWC64" s="18"/>
      <c r="EWD64" s="18"/>
      <c r="EWE64" s="18"/>
      <c r="EWF64" s="18"/>
      <c r="EWG64" s="18"/>
      <c r="EWH64" s="18"/>
      <c r="EWI64" s="18"/>
      <c r="EWJ64" s="18"/>
      <c r="EWK64" s="18"/>
      <c r="EWL64" s="18"/>
      <c r="EWM64" s="18"/>
      <c r="EWN64" s="18"/>
      <c r="EWO64" s="18"/>
      <c r="EWP64" s="18"/>
      <c r="EWQ64" s="18"/>
      <c r="EWR64" s="18"/>
      <c r="EWS64" s="18"/>
      <c r="EWT64" s="18"/>
      <c r="EWU64" s="18"/>
      <c r="EWV64" s="18"/>
      <c r="EWW64" s="18"/>
      <c r="EWX64" s="18"/>
      <c r="EWY64" s="18"/>
      <c r="EWZ64" s="18"/>
      <c r="EXA64" s="18"/>
      <c r="EXB64" s="18"/>
      <c r="EXC64" s="18"/>
      <c r="EXD64" s="18"/>
      <c r="EXE64" s="18"/>
      <c r="EXF64" s="18"/>
      <c r="EXG64" s="18"/>
      <c r="EXH64" s="18"/>
      <c r="EXI64" s="18"/>
      <c r="EXJ64" s="18"/>
      <c r="EXK64" s="18"/>
      <c r="EXL64" s="18"/>
      <c r="EXM64" s="18"/>
      <c r="EXN64" s="18"/>
      <c r="EXO64" s="18"/>
      <c r="EXP64" s="18"/>
      <c r="EXQ64" s="18"/>
      <c r="EXR64" s="18"/>
      <c r="EXS64" s="18"/>
      <c r="EXT64" s="18"/>
      <c r="EXU64" s="18"/>
      <c r="EXV64" s="18"/>
      <c r="EXW64" s="18"/>
      <c r="EXX64" s="18"/>
      <c r="EXY64" s="18"/>
      <c r="EXZ64" s="18"/>
      <c r="EYA64" s="18"/>
      <c r="EYB64" s="18"/>
      <c r="EYC64" s="18"/>
      <c r="EYD64" s="18"/>
      <c r="EYE64" s="18"/>
      <c r="EYF64" s="18"/>
      <c r="EYG64" s="18"/>
      <c r="EYH64" s="18"/>
      <c r="EYI64" s="18"/>
      <c r="EYJ64" s="18"/>
      <c r="EYK64" s="18"/>
      <c r="EYL64" s="18"/>
      <c r="EYM64" s="18"/>
      <c r="EYN64" s="18"/>
      <c r="EYO64" s="18"/>
      <c r="EYP64" s="18"/>
      <c r="EYQ64" s="18"/>
      <c r="EYR64" s="18"/>
      <c r="EYS64" s="18"/>
      <c r="EYT64" s="18"/>
      <c r="EYU64" s="18"/>
      <c r="EYV64" s="18"/>
      <c r="EYW64" s="18"/>
      <c r="EYX64" s="18"/>
      <c r="UFN64" s="18"/>
      <c r="UFO64" s="18"/>
      <c r="UFP64" s="18"/>
      <c r="UFQ64" s="18"/>
      <c r="UFR64" s="18"/>
      <c r="UFS64" s="18"/>
      <c r="UFT64" s="18"/>
      <c r="UFU64" s="18"/>
      <c r="UFV64" s="18"/>
      <c r="UFW64" s="18"/>
      <c r="UFX64" s="18"/>
      <c r="UFY64" s="18"/>
      <c r="UFZ64" s="18"/>
      <c r="UGA64" s="18"/>
      <c r="UGB64" s="18"/>
      <c r="UGC64" s="18"/>
      <c r="UGD64" s="18"/>
      <c r="UGE64" s="18"/>
      <c r="UGF64" s="18"/>
      <c r="UGG64" s="18"/>
      <c r="UGH64" s="18"/>
      <c r="UGI64" s="18"/>
      <c r="UGJ64" s="18"/>
      <c r="UGK64" s="18"/>
      <c r="UGL64" s="18"/>
      <c r="UGM64" s="18"/>
      <c r="UGN64" s="18"/>
      <c r="UGO64" s="18"/>
      <c r="UGP64" s="18"/>
      <c r="UGQ64" s="18"/>
      <c r="UGR64" s="18"/>
      <c r="UGS64" s="18"/>
      <c r="UGT64" s="18"/>
      <c r="UGU64" s="18"/>
      <c r="UGV64" s="18"/>
      <c r="UGW64" s="18"/>
      <c r="UGX64" s="18"/>
      <c r="UGY64" s="18"/>
      <c r="UGZ64" s="18"/>
      <c r="UHA64" s="18"/>
      <c r="UHB64" s="18"/>
      <c r="UHC64" s="18"/>
      <c r="UHD64" s="18"/>
      <c r="UHE64" s="18"/>
      <c r="UHF64" s="18"/>
      <c r="UHG64" s="18"/>
      <c r="UHH64" s="18"/>
      <c r="UHI64" s="18"/>
      <c r="UHJ64" s="18"/>
      <c r="UHK64" s="18"/>
      <c r="UHL64" s="18"/>
      <c r="UHM64" s="18"/>
      <c r="UHN64" s="18"/>
      <c r="UHO64" s="18"/>
      <c r="UHP64" s="18"/>
      <c r="UHQ64" s="18"/>
      <c r="UHR64" s="18"/>
      <c r="UHS64" s="18"/>
      <c r="UHT64" s="18"/>
      <c r="UHU64" s="18"/>
      <c r="UHV64" s="18"/>
      <c r="UHW64" s="18"/>
      <c r="UHX64" s="18"/>
      <c r="UHY64" s="18"/>
      <c r="UHZ64" s="18"/>
      <c r="UIA64" s="18"/>
      <c r="UIB64" s="18"/>
      <c r="UIC64" s="18"/>
      <c r="UID64" s="18"/>
      <c r="UIE64" s="18"/>
      <c r="UIF64" s="18"/>
      <c r="UIG64" s="18"/>
      <c r="UIH64" s="18"/>
      <c r="UII64" s="18"/>
      <c r="UIJ64" s="18"/>
      <c r="UIK64" s="18"/>
      <c r="UIL64" s="18"/>
      <c r="UIM64" s="18"/>
      <c r="UIN64" s="18"/>
      <c r="UIO64" s="18"/>
      <c r="UIP64" s="18"/>
      <c r="UIQ64" s="18"/>
      <c r="UIR64" s="18"/>
      <c r="UIS64" s="18"/>
      <c r="UIT64" s="18"/>
      <c r="UIU64" s="18"/>
      <c r="UIV64" s="18"/>
      <c r="UIW64" s="18"/>
      <c r="UIX64" s="18"/>
      <c r="UIY64" s="18"/>
      <c r="UIZ64" s="18"/>
      <c r="UJA64" s="18"/>
      <c r="UJB64" s="18"/>
      <c r="UJC64" s="18"/>
      <c r="UJD64" s="18"/>
      <c r="UJE64" s="18"/>
      <c r="UJF64" s="18"/>
      <c r="UJG64" s="18"/>
      <c r="UJH64" s="18"/>
      <c r="UJI64" s="18"/>
      <c r="UJJ64" s="18"/>
      <c r="UJK64" s="18"/>
      <c r="UJL64" s="18"/>
      <c r="UJM64" s="18"/>
      <c r="UJN64" s="18"/>
      <c r="UJO64" s="18"/>
      <c r="UJP64" s="18"/>
      <c r="UJQ64" s="18"/>
      <c r="UJR64" s="18"/>
      <c r="UJS64" s="18"/>
      <c r="UJT64" s="18"/>
      <c r="UJU64" s="18"/>
      <c r="UJV64" s="18"/>
      <c r="UJW64" s="18"/>
      <c r="UJX64" s="18"/>
      <c r="UJY64" s="18"/>
      <c r="UJZ64" s="18"/>
      <c r="UKA64" s="18"/>
      <c r="UKB64" s="18"/>
      <c r="UKC64" s="18"/>
      <c r="UKD64" s="18"/>
      <c r="UKE64" s="18"/>
      <c r="UKF64" s="18"/>
      <c r="UKG64" s="18"/>
      <c r="UKH64" s="18"/>
      <c r="UKI64" s="18"/>
      <c r="UKJ64" s="18"/>
      <c r="UKK64" s="18"/>
      <c r="UKL64" s="18"/>
      <c r="UKM64" s="18"/>
      <c r="UKN64" s="18"/>
      <c r="UKO64" s="18"/>
      <c r="UKP64" s="18"/>
      <c r="UKQ64" s="18"/>
      <c r="UKR64" s="18"/>
      <c r="UKS64" s="18"/>
      <c r="UKT64" s="18"/>
      <c r="UKU64" s="18"/>
      <c r="UKV64" s="18"/>
      <c r="UKW64" s="18"/>
      <c r="UKX64" s="18"/>
      <c r="UKY64" s="18"/>
      <c r="UKZ64" s="18"/>
      <c r="ULA64" s="18"/>
      <c r="ULB64" s="18"/>
      <c r="ULC64" s="18"/>
      <c r="ULD64" s="18"/>
      <c r="ULE64" s="18"/>
      <c r="ULF64" s="18"/>
      <c r="ULG64" s="18"/>
      <c r="ULH64" s="18"/>
      <c r="ULI64" s="18"/>
      <c r="ULJ64" s="18"/>
      <c r="ULK64" s="18"/>
      <c r="ULL64" s="18"/>
      <c r="ULM64" s="18"/>
      <c r="ULN64" s="18"/>
      <c r="ULO64" s="18"/>
      <c r="ULP64" s="18"/>
      <c r="ULQ64" s="18"/>
      <c r="ULR64" s="18"/>
      <c r="ULS64" s="18"/>
      <c r="ULT64" s="18"/>
      <c r="ULU64" s="18"/>
      <c r="ULV64" s="18"/>
      <c r="ULW64" s="18"/>
      <c r="ULX64" s="18"/>
      <c r="ULY64" s="18"/>
      <c r="ULZ64" s="18"/>
      <c r="UMA64" s="18"/>
      <c r="UMB64" s="18"/>
      <c r="UMC64" s="18"/>
      <c r="UMD64" s="18"/>
      <c r="UME64" s="18"/>
      <c r="UMF64" s="18"/>
      <c r="UMG64" s="18"/>
      <c r="UMH64" s="18"/>
      <c r="UMI64" s="18"/>
      <c r="UMJ64" s="18"/>
      <c r="UMK64" s="18"/>
      <c r="UML64" s="18"/>
      <c r="UMM64" s="18"/>
      <c r="UMN64" s="18"/>
      <c r="UMO64" s="18"/>
      <c r="UMP64" s="18"/>
      <c r="UMQ64" s="18"/>
      <c r="UMR64" s="18"/>
      <c r="UMS64" s="18"/>
      <c r="UMT64" s="18"/>
      <c r="UMU64" s="18"/>
      <c r="UMV64" s="18"/>
      <c r="UMW64" s="18"/>
      <c r="UMX64" s="18"/>
      <c r="UMY64" s="18"/>
      <c r="UMZ64" s="18"/>
      <c r="UNA64" s="18"/>
      <c r="UNB64" s="18"/>
      <c r="UNC64" s="18"/>
      <c r="UND64" s="18"/>
      <c r="UNE64" s="18"/>
      <c r="UNF64" s="18"/>
      <c r="UNG64" s="18"/>
      <c r="UNH64" s="18"/>
      <c r="UNI64" s="18"/>
      <c r="UNJ64" s="18"/>
      <c r="UNK64" s="18"/>
      <c r="UNL64" s="18"/>
      <c r="UNM64" s="18"/>
      <c r="UNN64" s="18"/>
      <c r="UNO64" s="18"/>
      <c r="UNP64" s="18"/>
      <c r="UNQ64" s="18"/>
      <c r="UNR64" s="18"/>
      <c r="UNS64" s="18"/>
      <c r="UNT64" s="18"/>
      <c r="UNU64" s="18"/>
      <c r="UNV64" s="18"/>
      <c r="UNW64" s="18"/>
      <c r="UNX64" s="18"/>
      <c r="UNY64" s="18"/>
      <c r="UNZ64" s="18"/>
      <c r="UOA64" s="18"/>
      <c r="UOB64" s="18"/>
      <c r="UOC64" s="18"/>
      <c r="UOD64" s="18"/>
      <c r="UOE64" s="18"/>
      <c r="UOF64" s="18"/>
      <c r="UOG64" s="18"/>
      <c r="UOH64" s="18"/>
      <c r="UOI64" s="18"/>
      <c r="UOJ64" s="18"/>
      <c r="UOK64" s="18"/>
      <c r="UOL64" s="18"/>
      <c r="UOM64" s="18"/>
      <c r="UON64" s="18"/>
      <c r="UOO64" s="18"/>
      <c r="UOP64" s="18"/>
      <c r="UOQ64" s="18"/>
      <c r="UOR64" s="18"/>
      <c r="UOS64" s="18"/>
      <c r="UOT64" s="18"/>
      <c r="UOU64" s="18"/>
      <c r="UOV64" s="18"/>
      <c r="UOW64" s="18"/>
      <c r="UOX64" s="18"/>
      <c r="UOY64" s="18"/>
      <c r="UOZ64" s="18"/>
      <c r="UPA64" s="18"/>
      <c r="UPB64" s="18"/>
      <c r="UPC64" s="18"/>
      <c r="UPD64" s="18"/>
      <c r="UPE64" s="18"/>
      <c r="UPF64" s="18"/>
      <c r="UPG64" s="18"/>
      <c r="UPH64" s="18"/>
      <c r="UPI64" s="18"/>
      <c r="UPJ64" s="18"/>
      <c r="UPK64" s="18"/>
      <c r="UPL64" s="18"/>
      <c r="UPM64" s="18"/>
      <c r="UPN64" s="18"/>
      <c r="UPO64" s="18"/>
      <c r="UPP64" s="18"/>
      <c r="UPQ64" s="18"/>
      <c r="UPR64" s="18"/>
      <c r="UPS64" s="18"/>
      <c r="UPT64" s="18"/>
      <c r="UPU64" s="18"/>
      <c r="UPV64" s="18"/>
      <c r="UPW64" s="18"/>
      <c r="UPX64" s="18"/>
      <c r="UPY64" s="18"/>
      <c r="UPZ64" s="18"/>
      <c r="UQA64" s="18"/>
      <c r="UQB64" s="18"/>
      <c r="UQC64" s="18"/>
      <c r="UQD64" s="18"/>
      <c r="UQE64" s="18"/>
      <c r="UQF64" s="18"/>
      <c r="UQG64" s="18"/>
      <c r="UQH64" s="18"/>
      <c r="UQI64" s="18"/>
      <c r="UQJ64" s="18"/>
      <c r="UQK64" s="18"/>
      <c r="UQL64" s="18"/>
      <c r="UQM64" s="18"/>
      <c r="UQN64" s="18"/>
      <c r="UQO64" s="18"/>
      <c r="UQP64" s="18"/>
      <c r="UQQ64" s="18"/>
      <c r="UQR64" s="18"/>
      <c r="UQS64" s="18"/>
      <c r="UQT64" s="18"/>
      <c r="UQU64" s="18"/>
      <c r="UQV64" s="18"/>
      <c r="UQW64" s="18"/>
      <c r="UQX64" s="18"/>
      <c r="UQY64" s="18"/>
      <c r="UQZ64" s="18"/>
      <c r="URA64" s="18"/>
      <c r="URB64" s="18"/>
      <c r="URC64" s="18"/>
      <c r="URD64" s="18"/>
      <c r="URE64" s="18"/>
      <c r="URF64" s="18"/>
      <c r="URG64" s="18"/>
      <c r="URH64" s="18"/>
      <c r="URI64" s="18"/>
      <c r="URJ64" s="18"/>
      <c r="URK64" s="18"/>
      <c r="URL64" s="18"/>
      <c r="URM64" s="18"/>
      <c r="URN64" s="18"/>
      <c r="URO64" s="18"/>
      <c r="URP64" s="18"/>
      <c r="URQ64" s="18"/>
      <c r="URR64" s="18"/>
      <c r="URS64" s="18"/>
      <c r="URT64" s="18"/>
      <c r="URU64" s="18"/>
      <c r="URV64" s="18"/>
      <c r="URW64" s="18"/>
      <c r="URX64" s="18"/>
      <c r="URY64" s="18"/>
      <c r="URZ64" s="18"/>
      <c r="USA64" s="18"/>
      <c r="USB64" s="18"/>
      <c r="USC64" s="18"/>
      <c r="USD64" s="18"/>
      <c r="USE64" s="18"/>
      <c r="USF64" s="18"/>
      <c r="USG64" s="18"/>
      <c r="USH64" s="18"/>
      <c r="USI64" s="18"/>
      <c r="USJ64" s="18"/>
      <c r="USK64" s="18"/>
      <c r="USL64" s="18"/>
      <c r="USM64" s="18"/>
      <c r="USN64" s="18"/>
      <c r="USO64" s="18"/>
      <c r="USP64" s="18"/>
      <c r="USQ64" s="18"/>
      <c r="USR64" s="18"/>
      <c r="USS64" s="18"/>
      <c r="UST64" s="18"/>
      <c r="USU64" s="18"/>
      <c r="USV64" s="18"/>
      <c r="USW64" s="18"/>
      <c r="USX64" s="18"/>
      <c r="USY64" s="18"/>
      <c r="USZ64" s="18"/>
      <c r="UTA64" s="18"/>
      <c r="UTB64" s="18"/>
      <c r="UTC64" s="18"/>
      <c r="UTD64" s="18"/>
      <c r="UTE64" s="18"/>
      <c r="UTF64" s="18"/>
      <c r="UTG64" s="18"/>
      <c r="UTH64" s="18"/>
      <c r="UTI64" s="18"/>
      <c r="UTJ64" s="18"/>
      <c r="UTK64" s="18"/>
      <c r="UTL64" s="18"/>
      <c r="UTM64" s="18"/>
      <c r="UTN64" s="18"/>
      <c r="UTO64" s="18"/>
      <c r="UTP64" s="18"/>
      <c r="UTQ64" s="18"/>
      <c r="UTR64" s="18"/>
      <c r="UTS64" s="18"/>
      <c r="UTT64" s="18"/>
      <c r="UTU64" s="18"/>
      <c r="UTV64" s="18"/>
      <c r="UTW64" s="18"/>
      <c r="UTX64" s="18"/>
      <c r="UTY64" s="18"/>
      <c r="UTZ64" s="18"/>
      <c r="UUA64" s="18"/>
      <c r="UUB64" s="18"/>
      <c r="UUC64" s="18"/>
      <c r="UUD64" s="18"/>
      <c r="UUE64" s="18"/>
      <c r="UUF64" s="18"/>
      <c r="UUG64" s="18"/>
      <c r="UUH64" s="18"/>
      <c r="UUI64" s="18"/>
      <c r="UUJ64" s="18"/>
      <c r="UUK64" s="18"/>
      <c r="UUL64" s="18"/>
      <c r="UUM64" s="18"/>
      <c r="UUN64" s="18"/>
      <c r="UUO64" s="18"/>
      <c r="UUP64" s="18"/>
      <c r="UUQ64" s="18"/>
      <c r="UUR64" s="18"/>
      <c r="UUS64" s="18"/>
      <c r="UUT64" s="18"/>
      <c r="UUU64" s="18"/>
      <c r="UUV64" s="18"/>
      <c r="UUW64" s="18"/>
      <c r="UUX64" s="18"/>
      <c r="UUY64" s="18"/>
      <c r="UUZ64" s="18"/>
      <c r="UVA64" s="18"/>
      <c r="UVB64" s="18"/>
      <c r="UVC64" s="18"/>
      <c r="UVD64" s="18"/>
      <c r="UVE64" s="18"/>
      <c r="UVF64" s="18"/>
      <c r="UVG64" s="18"/>
      <c r="UVH64" s="18"/>
      <c r="UVI64" s="18"/>
      <c r="UVJ64" s="18"/>
      <c r="UVK64" s="18"/>
      <c r="UVL64" s="18"/>
      <c r="UVM64" s="18"/>
      <c r="UVN64" s="18"/>
      <c r="UVO64" s="18"/>
      <c r="UVP64" s="18"/>
      <c r="UVQ64" s="18"/>
      <c r="UVR64" s="18"/>
      <c r="UVS64" s="18"/>
      <c r="UVT64" s="18"/>
      <c r="UVU64" s="18"/>
      <c r="UVV64" s="18"/>
      <c r="UVW64" s="18"/>
      <c r="UVX64" s="18"/>
      <c r="UVY64" s="18"/>
      <c r="UVZ64" s="18"/>
      <c r="UWA64" s="18"/>
      <c r="UWB64" s="18"/>
      <c r="UWC64" s="18"/>
      <c r="UWD64" s="18"/>
      <c r="UWE64" s="18"/>
      <c r="UWF64" s="18"/>
      <c r="UWG64" s="18"/>
      <c r="UWH64" s="18"/>
      <c r="UWI64" s="18"/>
      <c r="UWJ64" s="18"/>
      <c r="UWK64" s="18"/>
      <c r="UWL64" s="18"/>
      <c r="UWM64" s="18"/>
      <c r="UWN64" s="18"/>
      <c r="UWO64" s="18"/>
      <c r="UWP64" s="18"/>
      <c r="UWQ64" s="18"/>
      <c r="UWR64" s="18"/>
      <c r="UWS64" s="18"/>
      <c r="UWT64" s="18"/>
      <c r="UWU64" s="18"/>
      <c r="UWV64" s="18"/>
      <c r="UWW64" s="18"/>
      <c r="UWX64" s="18"/>
      <c r="UWY64" s="18"/>
      <c r="UWZ64" s="18"/>
      <c r="UXA64" s="18"/>
      <c r="UXB64" s="18"/>
      <c r="UXC64" s="18"/>
      <c r="UXD64" s="18"/>
      <c r="UXE64" s="18"/>
      <c r="UXF64" s="18"/>
      <c r="UXG64" s="18"/>
      <c r="UXH64" s="18"/>
      <c r="UXI64" s="18"/>
      <c r="UXJ64" s="18"/>
      <c r="UXK64" s="18"/>
      <c r="UXL64" s="18"/>
      <c r="UXM64" s="18"/>
      <c r="UXN64" s="18"/>
      <c r="UXO64" s="18"/>
      <c r="UXP64" s="18"/>
      <c r="UXQ64" s="18"/>
      <c r="UXR64" s="18"/>
      <c r="UXS64" s="18"/>
      <c r="UXT64" s="18"/>
      <c r="UXU64" s="18"/>
      <c r="UXV64" s="18"/>
      <c r="UXW64" s="18"/>
      <c r="UXX64" s="18"/>
      <c r="UXY64" s="18"/>
      <c r="UXZ64" s="18"/>
      <c r="UYA64" s="18"/>
      <c r="UYB64" s="18"/>
      <c r="UYC64" s="18"/>
      <c r="UYD64" s="18"/>
      <c r="UYE64" s="18"/>
      <c r="UYF64" s="18"/>
      <c r="UYG64" s="18"/>
      <c r="UYH64" s="18"/>
      <c r="UYI64" s="18"/>
      <c r="UYJ64" s="18"/>
      <c r="UYK64" s="18"/>
      <c r="UYL64" s="18"/>
      <c r="UYM64" s="18"/>
      <c r="UYN64" s="18"/>
      <c r="UYO64" s="18"/>
      <c r="UYP64" s="18"/>
      <c r="UYQ64" s="18"/>
      <c r="UYR64" s="18"/>
      <c r="UYS64" s="18"/>
      <c r="UYT64" s="18"/>
      <c r="UYU64" s="18"/>
      <c r="UYV64" s="18"/>
      <c r="UYW64" s="18"/>
      <c r="UYX64" s="18"/>
      <c r="UYY64" s="18"/>
      <c r="UYZ64" s="18"/>
      <c r="UZA64" s="18"/>
      <c r="UZB64" s="18"/>
      <c r="UZC64" s="18"/>
      <c r="UZD64" s="18"/>
      <c r="UZE64" s="18"/>
      <c r="UZF64" s="18"/>
      <c r="UZG64" s="18"/>
      <c r="UZH64" s="18"/>
      <c r="UZI64" s="18"/>
      <c r="UZJ64" s="18"/>
      <c r="UZK64" s="18"/>
      <c r="UZL64" s="18"/>
      <c r="UZM64" s="18"/>
      <c r="UZN64" s="18"/>
      <c r="UZO64" s="18"/>
      <c r="UZP64" s="18"/>
      <c r="UZQ64" s="18"/>
      <c r="UZR64" s="18"/>
      <c r="UZS64" s="18"/>
      <c r="UZT64" s="18"/>
      <c r="UZU64" s="18"/>
      <c r="UZV64" s="18"/>
      <c r="UZW64" s="18"/>
      <c r="UZX64" s="18"/>
      <c r="UZY64" s="18"/>
      <c r="UZZ64" s="18"/>
      <c r="VAA64" s="18"/>
      <c r="VAB64" s="18"/>
      <c r="VAC64" s="18"/>
      <c r="VAD64" s="18"/>
      <c r="VAE64" s="18"/>
      <c r="VAF64" s="18"/>
      <c r="VAG64" s="18"/>
      <c r="VAH64" s="18"/>
      <c r="VAI64" s="18"/>
      <c r="VAJ64" s="18"/>
      <c r="VAK64" s="18"/>
      <c r="VAL64" s="18"/>
      <c r="VAM64" s="18"/>
      <c r="VAN64" s="18"/>
      <c r="VAO64" s="18"/>
      <c r="VAP64" s="18"/>
      <c r="VAQ64" s="18"/>
      <c r="VAR64" s="18"/>
      <c r="VAS64" s="18"/>
      <c r="VAT64" s="18"/>
      <c r="VAU64" s="18"/>
      <c r="VAV64" s="18"/>
      <c r="VAW64" s="18"/>
      <c r="VAX64" s="18"/>
      <c r="VAY64" s="18"/>
      <c r="VAZ64" s="18"/>
      <c r="VBA64" s="18"/>
      <c r="VBB64" s="18"/>
      <c r="VBC64" s="18"/>
      <c r="VBD64" s="18"/>
      <c r="VBE64" s="18"/>
      <c r="VBF64" s="18"/>
      <c r="VBG64" s="18"/>
      <c r="VBH64" s="18"/>
      <c r="VBI64" s="18"/>
      <c r="VBJ64" s="18"/>
      <c r="VBK64" s="18"/>
      <c r="VBL64" s="18"/>
      <c r="VBM64" s="18"/>
      <c r="VBN64" s="18"/>
      <c r="VBO64" s="18"/>
      <c r="VBP64" s="18"/>
      <c r="VBQ64" s="18"/>
      <c r="VBR64" s="18"/>
      <c r="VBS64" s="18"/>
      <c r="VBT64" s="18"/>
      <c r="VBU64" s="18"/>
      <c r="VBV64" s="18"/>
      <c r="VBW64" s="18"/>
      <c r="VBX64" s="18"/>
      <c r="VBY64" s="18"/>
      <c r="VBZ64" s="18"/>
      <c r="VCA64" s="18"/>
      <c r="VCB64" s="18"/>
      <c r="VCC64" s="18"/>
      <c r="VCD64" s="18"/>
      <c r="VCE64" s="18"/>
      <c r="VCF64" s="18"/>
      <c r="VCG64" s="18"/>
      <c r="VCH64" s="18"/>
      <c r="VCI64" s="18"/>
      <c r="VCJ64" s="18"/>
      <c r="VCK64" s="18"/>
      <c r="VCL64" s="18"/>
      <c r="VCM64" s="18"/>
      <c r="VCN64" s="18"/>
      <c r="VCO64" s="18"/>
      <c r="VCP64" s="18"/>
      <c r="VCQ64" s="18"/>
      <c r="VCR64" s="18"/>
      <c r="VCS64" s="18"/>
      <c r="VCT64" s="18"/>
      <c r="VCU64" s="18"/>
      <c r="VCV64" s="18"/>
      <c r="VCW64" s="18"/>
      <c r="VCX64" s="18"/>
      <c r="VCY64" s="18"/>
      <c r="VCZ64" s="18"/>
      <c r="VDA64" s="18"/>
      <c r="VDB64" s="18"/>
      <c r="VDC64" s="18"/>
      <c r="VDD64" s="18"/>
      <c r="VDE64" s="18"/>
      <c r="VDF64" s="18"/>
      <c r="VDG64" s="18"/>
      <c r="VDH64" s="18"/>
      <c r="VDI64" s="18"/>
      <c r="VDJ64" s="18"/>
      <c r="VDK64" s="18"/>
      <c r="VDL64" s="18"/>
      <c r="VDM64" s="18"/>
      <c r="VDN64" s="18"/>
      <c r="VDO64" s="18"/>
      <c r="VDP64" s="18"/>
      <c r="VDQ64" s="18"/>
      <c r="VDR64" s="18"/>
      <c r="VDS64" s="18"/>
      <c r="VDT64" s="18"/>
      <c r="VDU64" s="18"/>
      <c r="VDV64" s="18"/>
      <c r="VDW64" s="18"/>
      <c r="VDX64" s="18"/>
      <c r="VDY64" s="18"/>
      <c r="VDZ64" s="18"/>
      <c r="VEA64" s="18"/>
      <c r="VEB64" s="18"/>
      <c r="VEC64" s="18"/>
      <c r="VED64" s="18"/>
      <c r="VEE64" s="18"/>
      <c r="VEF64" s="18"/>
      <c r="VEG64" s="18"/>
      <c r="VEH64" s="18"/>
      <c r="VEI64" s="18"/>
      <c r="VEJ64" s="18"/>
      <c r="VEK64" s="18"/>
      <c r="VEL64" s="18"/>
      <c r="VEM64" s="18"/>
      <c r="VEN64" s="18"/>
      <c r="VEO64" s="18"/>
      <c r="VEP64" s="18"/>
      <c r="VEQ64" s="18"/>
      <c r="VER64" s="18"/>
      <c r="VES64" s="18"/>
      <c r="VET64" s="18"/>
      <c r="VEU64" s="18"/>
      <c r="VEV64" s="18"/>
      <c r="VEW64" s="18"/>
      <c r="VEX64" s="18"/>
      <c r="VEY64" s="18"/>
      <c r="VEZ64" s="18"/>
      <c r="VFA64" s="18"/>
      <c r="VFB64" s="18"/>
      <c r="VFC64" s="18"/>
      <c r="VFD64" s="18"/>
      <c r="VFE64" s="18"/>
      <c r="VFF64" s="18"/>
      <c r="VFG64" s="18"/>
      <c r="VFH64" s="18"/>
      <c r="VFI64" s="18"/>
      <c r="VFJ64" s="18"/>
      <c r="VFK64" s="18"/>
      <c r="VFL64" s="18"/>
      <c r="VFM64" s="18"/>
      <c r="VFN64" s="18"/>
      <c r="VFO64" s="18"/>
      <c r="VFP64" s="18"/>
      <c r="VFQ64" s="18"/>
      <c r="VFR64" s="18"/>
      <c r="VFS64" s="18"/>
      <c r="VFT64" s="18"/>
      <c r="VFU64" s="18"/>
      <c r="VFV64" s="18"/>
      <c r="VFW64" s="18"/>
      <c r="VFX64" s="18"/>
      <c r="VFY64" s="18"/>
      <c r="VFZ64" s="18"/>
      <c r="VGA64" s="18"/>
      <c r="VGB64" s="18"/>
      <c r="VGC64" s="18"/>
      <c r="VGD64" s="18"/>
      <c r="VGE64" s="18"/>
      <c r="VGF64" s="18"/>
      <c r="VGG64" s="18"/>
      <c r="VGH64" s="18"/>
      <c r="VGI64" s="18"/>
      <c r="VGJ64" s="18"/>
      <c r="VGK64" s="18"/>
      <c r="VGL64" s="18"/>
      <c r="VGM64" s="18"/>
      <c r="VGN64" s="18"/>
      <c r="VGO64" s="18"/>
      <c r="VGP64" s="18"/>
      <c r="VGQ64" s="18"/>
      <c r="VGR64" s="18"/>
      <c r="VGS64" s="18"/>
      <c r="VGT64" s="18"/>
      <c r="VGU64" s="18"/>
      <c r="VGV64" s="18"/>
      <c r="VGW64" s="18"/>
      <c r="VGX64" s="18"/>
      <c r="VGY64" s="18"/>
      <c r="VGZ64" s="18"/>
      <c r="VHA64" s="18"/>
      <c r="VHB64" s="18"/>
      <c r="VHC64" s="18"/>
      <c r="VHD64" s="18"/>
      <c r="VHE64" s="18"/>
      <c r="VHF64" s="18"/>
      <c r="VHG64" s="18"/>
      <c r="VHH64" s="18"/>
      <c r="VHI64" s="18"/>
      <c r="VHJ64" s="18"/>
      <c r="VHK64" s="18"/>
      <c r="VHL64" s="18"/>
      <c r="VHM64" s="18"/>
      <c r="VHN64" s="18"/>
      <c r="VHO64" s="18"/>
      <c r="VHP64" s="18"/>
      <c r="VHQ64" s="18"/>
      <c r="VHR64" s="18"/>
      <c r="VHS64" s="18"/>
      <c r="VHT64" s="18"/>
      <c r="VHU64" s="18"/>
      <c r="VHV64" s="18"/>
      <c r="VHW64" s="18"/>
      <c r="VHX64" s="18"/>
      <c r="VHY64" s="18"/>
      <c r="VHZ64" s="18"/>
      <c r="VIA64" s="18"/>
      <c r="VIB64" s="18"/>
      <c r="VIC64" s="18"/>
      <c r="VID64" s="18"/>
      <c r="VIE64" s="18"/>
      <c r="VIF64" s="18"/>
      <c r="VIG64" s="18"/>
      <c r="VIH64" s="18"/>
      <c r="VII64" s="18"/>
      <c r="VIJ64" s="18"/>
      <c r="VIK64" s="18"/>
      <c r="VIL64" s="18"/>
      <c r="VIM64" s="18"/>
      <c r="VIN64" s="18"/>
      <c r="VIO64" s="18"/>
      <c r="VIP64" s="18"/>
      <c r="VIQ64" s="18"/>
      <c r="VIR64" s="18"/>
      <c r="VIS64" s="18"/>
      <c r="VIT64" s="18"/>
      <c r="VIU64" s="18"/>
      <c r="VIV64" s="18"/>
      <c r="VIW64" s="18"/>
      <c r="VIX64" s="18"/>
      <c r="VIY64" s="18"/>
      <c r="VIZ64" s="18"/>
      <c r="VJA64" s="18"/>
      <c r="VJB64" s="18"/>
      <c r="VJC64" s="18"/>
      <c r="VJD64" s="18"/>
      <c r="VJE64" s="18"/>
      <c r="VJF64" s="18"/>
      <c r="VJG64" s="18"/>
      <c r="VJH64" s="18"/>
      <c r="VJI64" s="18"/>
      <c r="VJJ64" s="18"/>
      <c r="VJK64" s="18"/>
      <c r="VJL64" s="18"/>
      <c r="VJM64" s="18"/>
      <c r="VJN64" s="18"/>
      <c r="VJO64" s="18"/>
      <c r="VJP64" s="18"/>
      <c r="VJQ64" s="18"/>
      <c r="VJR64" s="18"/>
      <c r="VJS64" s="18"/>
      <c r="VJT64" s="18"/>
      <c r="VJU64" s="18"/>
      <c r="VJV64" s="18"/>
      <c r="VJW64" s="18"/>
      <c r="VJX64" s="18"/>
      <c r="VJY64" s="18"/>
      <c r="VJZ64" s="18"/>
      <c r="VKA64" s="18"/>
      <c r="VKB64" s="18"/>
      <c r="VKC64" s="18"/>
      <c r="VKD64" s="18"/>
      <c r="VKE64" s="18"/>
      <c r="VKF64" s="18"/>
      <c r="VKG64" s="18"/>
      <c r="VKH64" s="18"/>
      <c r="VKI64" s="18"/>
      <c r="VKJ64" s="18"/>
      <c r="VKK64" s="18"/>
      <c r="VKL64" s="18"/>
      <c r="VKM64" s="18"/>
      <c r="VKN64" s="18"/>
      <c r="VKO64" s="18"/>
      <c r="VKP64" s="18"/>
      <c r="VKQ64" s="18"/>
      <c r="VKR64" s="18"/>
      <c r="VKS64" s="18"/>
      <c r="VKT64" s="18"/>
      <c r="VKU64" s="18"/>
      <c r="VKV64" s="18"/>
      <c r="VKW64" s="18"/>
      <c r="VKX64" s="18"/>
      <c r="VKY64" s="18"/>
      <c r="VKZ64" s="18"/>
      <c r="VLA64" s="18"/>
      <c r="VLB64" s="18"/>
      <c r="VLC64" s="18"/>
      <c r="VLD64" s="18"/>
      <c r="VLE64" s="18"/>
      <c r="VLF64" s="18"/>
      <c r="VLG64" s="18"/>
      <c r="VLH64" s="18"/>
      <c r="VLI64" s="18"/>
      <c r="VLJ64" s="18"/>
      <c r="VLK64" s="18"/>
      <c r="VLL64" s="18"/>
      <c r="VLM64" s="18"/>
      <c r="VLN64" s="18"/>
      <c r="VLO64" s="18"/>
      <c r="VLP64" s="18"/>
      <c r="VLQ64" s="18"/>
      <c r="VLR64" s="18"/>
      <c r="VLS64" s="18"/>
      <c r="VLT64" s="18"/>
      <c r="VLU64" s="18"/>
      <c r="VLV64" s="18"/>
      <c r="VLW64" s="18"/>
      <c r="VLX64" s="18"/>
      <c r="VLY64" s="18"/>
      <c r="VLZ64" s="18"/>
      <c r="VMA64" s="18"/>
      <c r="VMB64" s="18"/>
      <c r="VMC64" s="18"/>
      <c r="VMD64" s="18"/>
      <c r="VME64" s="18"/>
      <c r="VMF64" s="18"/>
      <c r="VMG64" s="18"/>
      <c r="VMH64" s="18"/>
      <c r="VMI64" s="18"/>
      <c r="VMJ64" s="18"/>
      <c r="VMK64" s="18"/>
      <c r="VML64" s="18"/>
      <c r="VMM64" s="18"/>
      <c r="VMN64" s="18"/>
      <c r="VMO64" s="18"/>
      <c r="VMP64" s="18"/>
      <c r="VMQ64" s="18"/>
      <c r="VMR64" s="18"/>
      <c r="VMS64" s="18"/>
      <c r="VMT64" s="18"/>
      <c r="VMU64" s="18"/>
      <c r="VMV64" s="18"/>
      <c r="VMW64" s="18"/>
      <c r="VMX64" s="18"/>
      <c r="VMY64" s="18"/>
      <c r="VMZ64" s="18"/>
      <c r="VNA64" s="18"/>
      <c r="VNB64" s="18"/>
      <c r="VNC64" s="18"/>
      <c r="VND64" s="18"/>
      <c r="VNE64" s="18"/>
      <c r="VNF64" s="18"/>
      <c r="VNG64" s="18"/>
      <c r="VNH64" s="18"/>
      <c r="VNI64" s="18"/>
      <c r="VNJ64" s="18"/>
      <c r="VNK64" s="18"/>
      <c r="VNL64" s="18"/>
      <c r="VNM64" s="18"/>
      <c r="VNN64" s="18"/>
      <c r="VNO64" s="18"/>
      <c r="VNP64" s="18"/>
      <c r="VNQ64" s="18"/>
      <c r="VNR64" s="18"/>
      <c r="VNS64" s="18"/>
      <c r="VNT64" s="18"/>
      <c r="VNU64" s="18"/>
      <c r="VNV64" s="18"/>
      <c r="VNW64" s="18"/>
      <c r="VNX64" s="18"/>
      <c r="VNY64" s="18"/>
      <c r="VNZ64" s="18"/>
      <c r="VOA64" s="18"/>
      <c r="VOB64" s="18"/>
      <c r="VOC64" s="18"/>
      <c r="VOD64" s="18"/>
      <c r="VOE64" s="18"/>
      <c r="VOF64" s="18"/>
      <c r="VOG64" s="18"/>
      <c r="VOH64" s="18"/>
      <c r="VOI64" s="18"/>
      <c r="VOJ64" s="18"/>
      <c r="VOK64" s="18"/>
      <c r="VOL64" s="18"/>
      <c r="VOM64" s="18"/>
      <c r="VON64" s="18"/>
      <c r="VOO64" s="18"/>
      <c r="VOP64" s="18"/>
      <c r="VOQ64" s="18"/>
      <c r="VOR64" s="18"/>
      <c r="VOS64" s="18"/>
      <c r="VOT64" s="18"/>
      <c r="VOU64" s="18"/>
      <c r="VOV64" s="18"/>
      <c r="VOW64" s="18"/>
      <c r="VOX64" s="18"/>
      <c r="VOY64" s="18"/>
      <c r="VOZ64" s="18"/>
      <c r="VPA64" s="18"/>
      <c r="VPB64" s="18"/>
      <c r="VPC64" s="18"/>
      <c r="VPD64" s="18"/>
      <c r="VPE64" s="18"/>
      <c r="VPF64" s="18"/>
      <c r="VPG64" s="18"/>
      <c r="VPH64" s="18"/>
      <c r="VPI64" s="18"/>
      <c r="VPJ64" s="18"/>
      <c r="VPK64" s="18"/>
      <c r="VPL64" s="18"/>
      <c r="VPM64" s="18"/>
      <c r="VPN64" s="18"/>
      <c r="VPO64" s="18"/>
      <c r="VPP64" s="18"/>
      <c r="VPQ64" s="18"/>
      <c r="VPR64" s="18"/>
      <c r="VPS64" s="18"/>
      <c r="VPT64" s="18"/>
      <c r="VPU64" s="18"/>
      <c r="VPV64" s="18"/>
      <c r="VPW64" s="18"/>
      <c r="VPX64" s="18"/>
      <c r="VPY64" s="18"/>
      <c r="VPZ64" s="18"/>
      <c r="VQA64" s="18"/>
      <c r="VQB64" s="18"/>
      <c r="VQC64" s="18"/>
      <c r="VQD64" s="18"/>
      <c r="VQE64" s="18"/>
      <c r="VQF64" s="18"/>
      <c r="VQG64" s="18"/>
      <c r="VQH64" s="18"/>
      <c r="VQI64" s="18"/>
      <c r="VQJ64" s="18"/>
      <c r="VQK64" s="18"/>
      <c r="VQL64" s="18"/>
      <c r="VQM64" s="18"/>
      <c r="VQN64" s="18"/>
      <c r="VQO64" s="18"/>
      <c r="VQP64" s="18"/>
      <c r="VQQ64" s="18"/>
      <c r="VQR64" s="18"/>
      <c r="VQS64" s="18"/>
      <c r="VQT64" s="18"/>
      <c r="VQU64" s="18"/>
      <c r="VQV64" s="18"/>
      <c r="VQW64" s="18"/>
      <c r="VQX64" s="18"/>
      <c r="VQY64" s="18"/>
      <c r="VQZ64" s="18"/>
      <c r="VRA64" s="18"/>
      <c r="VRB64" s="18"/>
      <c r="VRC64" s="18"/>
      <c r="VRD64" s="18"/>
      <c r="VRE64" s="18"/>
      <c r="VRF64" s="18"/>
      <c r="VRG64" s="18"/>
      <c r="VRH64" s="18"/>
      <c r="VRI64" s="18"/>
      <c r="VRJ64" s="18"/>
      <c r="VRK64" s="18"/>
      <c r="VRL64" s="18"/>
      <c r="VRM64" s="18"/>
      <c r="VRN64" s="18"/>
      <c r="VRO64" s="18"/>
      <c r="VRP64" s="18"/>
      <c r="VRQ64" s="18"/>
      <c r="VRR64" s="18"/>
      <c r="VRS64" s="18"/>
      <c r="VRT64" s="18"/>
      <c r="VRU64" s="18"/>
      <c r="VRV64" s="18"/>
      <c r="VRW64" s="18"/>
      <c r="VRX64" s="18"/>
      <c r="VRY64" s="18"/>
      <c r="VRZ64" s="18"/>
      <c r="VSA64" s="18"/>
      <c r="VSB64" s="18"/>
      <c r="VSC64" s="18"/>
      <c r="VSD64" s="18"/>
      <c r="VSE64" s="18"/>
      <c r="VSF64" s="18"/>
      <c r="VSG64" s="18"/>
      <c r="VSH64" s="18"/>
      <c r="VSI64" s="18"/>
      <c r="VSJ64" s="18"/>
      <c r="VSK64" s="18"/>
      <c r="VSL64" s="18"/>
      <c r="VSM64" s="18"/>
      <c r="VSN64" s="18"/>
      <c r="VSO64" s="18"/>
      <c r="VSP64" s="18"/>
      <c r="VSQ64" s="18"/>
      <c r="VSR64" s="18"/>
      <c r="VSS64" s="18"/>
      <c r="VST64" s="18"/>
      <c r="VSU64" s="18"/>
      <c r="VSV64" s="18"/>
      <c r="VSW64" s="18"/>
      <c r="VSX64" s="18"/>
      <c r="VSY64" s="18"/>
      <c r="VSZ64" s="18"/>
      <c r="VTA64" s="18"/>
      <c r="VTB64" s="18"/>
      <c r="VTC64" s="18"/>
      <c r="VTD64" s="18"/>
      <c r="VTE64" s="18"/>
      <c r="VTF64" s="18"/>
      <c r="VTG64" s="18"/>
      <c r="VTH64" s="18"/>
      <c r="VTI64" s="18"/>
      <c r="VTJ64" s="18"/>
      <c r="VTK64" s="18"/>
      <c r="VTL64" s="18"/>
      <c r="VTM64" s="18"/>
      <c r="VTN64" s="18"/>
      <c r="VTO64" s="18"/>
      <c r="VTP64" s="18"/>
      <c r="VTQ64" s="18"/>
      <c r="VTR64" s="18"/>
      <c r="VTS64" s="18"/>
      <c r="VTT64" s="18"/>
      <c r="VTU64" s="18"/>
      <c r="VTV64" s="18"/>
      <c r="VTW64" s="18"/>
      <c r="VTX64" s="18"/>
      <c r="VTY64" s="18"/>
      <c r="VTZ64" s="18"/>
      <c r="VUA64" s="18"/>
      <c r="VUB64" s="18"/>
      <c r="VUC64" s="18"/>
      <c r="VUD64" s="18"/>
      <c r="VUE64" s="18"/>
      <c r="VUF64" s="18"/>
      <c r="VUG64" s="18"/>
      <c r="VUH64" s="18"/>
      <c r="VUI64" s="18"/>
      <c r="VUJ64" s="18"/>
      <c r="VUK64" s="18"/>
      <c r="VUL64" s="18"/>
      <c r="VUM64" s="18"/>
      <c r="VUN64" s="18"/>
      <c r="VUO64" s="18"/>
      <c r="VUP64" s="18"/>
      <c r="VUQ64" s="18"/>
      <c r="VUR64" s="18"/>
      <c r="VUS64" s="18"/>
      <c r="VUT64" s="18"/>
      <c r="VUU64" s="18"/>
      <c r="VUV64" s="18"/>
      <c r="VUW64" s="18"/>
      <c r="VUX64" s="18"/>
      <c r="VUY64" s="18"/>
      <c r="VUZ64" s="18"/>
      <c r="VVA64" s="18"/>
      <c r="VVB64" s="18"/>
      <c r="VVC64" s="18"/>
      <c r="VVD64" s="18"/>
      <c r="VVE64" s="18"/>
      <c r="VVF64" s="18"/>
      <c r="VVG64" s="18"/>
      <c r="VVH64" s="18"/>
      <c r="VVI64" s="18"/>
      <c r="VVJ64" s="18"/>
      <c r="VVK64" s="18"/>
      <c r="VVL64" s="18"/>
      <c r="VVM64" s="18"/>
      <c r="VVN64" s="18"/>
      <c r="VVO64" s="18"/>
      <c r="VVP64" s="18"/>
      <c r="VVQ64" s="18"/>
      <c r="VVR64" s="18"/>
      <c r="VVS64" s="18"/>
      <c r="VVT64" s="18"/>
      <c r="VVU64" s="18"/>
      <c r="VVV64" s="18"/>
      <c r="VVW64" s="18"/>
      <c r="VVX64" s="18"/>
      <c r="VVY64" s="18"/>
      <c r="VVZ64" s="18"/>
      <c r="VWA64" s="18"/>
      <c r="VWB64" s="18"/>
      <c r="VWC64" s="18"/>
      <c r="VWD64" s="18"/>
      <c r="VWE64" s="18"/>
      <c r="VWF64" s="18"/>
      <c r="VWG64" s="18"/>
      <c r="VWH64" s="18"/>
      <c r="VWI64" s="18"/>
      <c r="VWJ64" s="18"/>
      <c r="VWK64" s="18"/>
      <c r="VWL64" s="18"/>
      <c r="VWM64" s="18"/>
      <c r="VWN64" s="18"/>
      <c r="VWO64" s="18"/>
      <c r="VWP64" s="18"/>
      <c r="VWQ64" s="18"/>
      <c r="VWR64" s="18"/>
      <c r="VWS64" s="18"/>
      <c r="VWT64" s="18"/>
      <c r="VWU64" s="18"/>
      <c r="VWV64" s="18"/>
      <c r="VWW64" s="18"/>
      <c r="VWX64" s="18"/>
      <c r="VWY64" s="18"/>
      <c r="VWZ64" s="18"/>
      <c r="VXA64" s="18"/>
      <c r="VXB64" s="18"/>
      <c r="VXC64" s="18"/>
      <c r="VXD64" s="18"/>
      <c r="VXE64" s="18"/>
      <c r="VXF64" s="18"/>
      <c r="VXG64" s="18"/>
      <c r="VXH64" s="18"/>
      <c r="VXI64" s="18"/>
      <c r="VXJ64" s="18"/>
      <c r="VXK64" s="18"/>
      <c r="VXL64" s="18"/>
      <c r="VXM64" s="18"/>
      <c r="VXN64" s="18"/>
      <c r="VXO64" s="18"/>
      <c r="VXP64" s="18"/>
      <c r="VXQ64" s="18"/>
      <c r="VXR64" s="18"/>
      <c r="VXS64" s="18"/>
      <c r="VXT64" s="18"/>
      <c r="VXU64" s="18"/>
      <c r="VXV64" s="18"/>
      <c r="VXW64" s="18"/>
      <c r="VXX64" s="18"/>
      <c r="VXY64" s="18"/>
      <c r="VXZ64" s="18"/>
      <c r="VYA64" s="18"/>
      <c r="VYB64" s="18"/>
      <c r="VYC64" s="18"/>
      <c r="VYD64" s="18"/>
      <c r="VYE64" s="18"/>
      <c r="VYF64" s="18"/>
      <c r="VYG64" s="18"/>
      <c r="VYH64" s="18"/>
      <c r="VYI64" s="18"/>
      <c r="VYJ64" s="18"/>
      <c r="VYK64" s="18"/>
      <c r="VYL64" s="18"/>
      <c r="VYM64" s="18"/>
      <c r="VYN64" s="18"/>
      <c r="VYO64" s="18"/>
      <c r="VYP64" s="18"/>
      <c r="VYQ64" s="18"/>
      <c r="VYR64" s="18"/>
      <c r="VYS64" s="18"/>
      <c r="VYT64" s="18"/>
      <c r="VYU64" s="18"/>
      <c r="VYV64" s="18"/>
      <c r="VYW64" s="18"/>
      <c r="VYX64" s="18"/>
      <c r="VYY64" s="18"/>
      <c r="VYZ64" s="18"/>
      <c r="VZA64" s="18"/>
      <c r="VZB64" s="18"/>
      <c r="VZC64" s="18"/>
      <c r="VZD64" s="18"/>
      <c r="VZE64" s="18"/>
      <c r="VZF64" s="18"/>
      <c r="VZG64" s="18"/>
      <c r="VZH64" s="18"/>
      <c r="VZI64" s="18"/>
      <c r="VZJ64" s="18"/>
      <c r="VZK64" s="18"/>
      <c r="VZL64" s="18"/>
      <c r="VZM64" s="18"/>
      <c r="VZN64" s="18"/>
      <c r="VZO64" s="18"/>
      <c r="VZP64" s="18"/>
      <c r="VZQ64" s="18"/>
      <c r="VZR64" s="18"/>
      <c r="VZS64" s="18"/>
      <c r="VZT64" s="18"/>
      <c r="VZU64" s="18"/>
      <c r="VZV64" s="18"/>
      <c r="VZW64" s="18"/>
      <c r="VZX64" s="18"/>
      <c r="VZY64" s="18"/>
      <c r="VZZ64" s="18"/>
      <c r="WAA64" s="18"/>
      <c r="WAB64" s="18"/>
      <c r="WAC64" s="18"/>
      <c r="WAD64" s="18"/>
      <c r="WAE64" s="18"/>
      <c r="WAF64" s="18"/>
      <c r="WAG64" s="18"/>
      <c r="WAH64" s="18"/>
      <c r="WAI64" s="18"/>
      <c r="WAJ64" s="18"/>
      <c r="WAK64" s="18"/>
      <c r="WAL64" s="18"/>
      <c r="WAM64" s="18"/>
      <c r="WAN64" s="18"/>
      <c r="WAO64" s="18"/>
      <c r="WAP64" s="18"/>
      <c r="WAQ64" s="18"/>
      <c r="WAR64" s="18"/>
      <c r="WAS64" s="18"/>
      <c r="WAT64" s="18"/>
      <c r="WAU64" s="18"/>
      <c r="WAV64" s="18"/>
      <c r="WAW64" s="18"/>
      <c r="WAX64" s="18"/>
      <c r="WAY64" s="18"/>
      <c r="WAZ64" s="18"/>
      <c r="WBA64" s="18"/>
      <c r="WBB64" s="18"/>
      <c r="WBC64" s="18"/>
      <c r="WBD64" s="18"/>
      <c r="WBE64" s="18"/>
      <c r="WBF64" s="18"/>
      <c r="WBG64" s="18"/>
      <c r="WBH64" s="18"/>
      <c r="WBI64" s="18"/>
      <c r="WBJ64" s="18"/>
      <c r="WBK64" s="18"/>
      <c r="WBL64" s="18"/>
      <c r="WBM64" s="18"/>
      <c r="WBN64" s="18"/>
      <c r="WBO64" s="18"/>
      <c r="WBP64" s="18"/>
      <c r="WBQ64" s="18"/>
      <c r="WBR64" s="18"/>
      <c r="WBS64" s="18"/>
      <c r="WBT64" s="18"/>
      <c r="WBU64" s="18"/>
      <c r="WBV64" s="18"/>
      <c r="WBW64" s="18"/>
      <c r="WBX64" s="18"/>
      <c r="WBY64" s="18"/>
      <c r="WBZ64" s="18"/>
      <c r="WCA64" s="18"/>
      <c r="WCB64" s="18"/>
      <c r="WCC64" s="18"/>
      <c r="WCD64" s="18"/>
      <c r="WCE64" s="18"/>
      <c r="WCF64" s="18"/>
      <c r="WCG64" s="18"/>
      <c r="WCH64" s="18"/>
      <c r="WCI64" s="18"/>
      <c r="WCJ64" s="18"/>
      <c r="WCK64" s="18"/>
      <c r="WCL64" s="18"/>
      <c r="WCM64" s="18"/>
      <c r="WCN64" s="18"/>
      <c r="WCO64" s="18"/>
      <c r="WCP64" s="18"/>
      <c r="WCQ64" s="18"/>
      <c r="WCR64" s="18"/>
      <c r="WCS64" s="18"/>
      <c r="WCT64" s="18"/>
      <c r="WCU64" s="18"/>
      <c r="WCV64" s="18"/>
      <c r="WCW64" s="18"/>
      <c r="WCX64" s="18"/>
      <c r="WCY64" s="18"/>
      <c r="WCZ64" s="18"/>
      <c r="WDA64" s="18"/>
      <c r="WDB64" s="18"/>
      <c r="WDC64" s="18"/>
      <c r="WDD64" s="18"/>
      <c r="WDE64" s="18"/>
      <c r="WDF64" s="18"/>
      <c r="WDG64" s="18"/>
      <c r="WDH64" s="18"/>
      <c r="WDI64" s="18"/>
      <c r="WDJ64" s="18"/>
      <c r="WDK64" s="18"/>
      <c r="WDL64" s="18"/>
      <c r="WDM64" s="18"/>
      <c r="WDN64" s="18"/>
      <c r="WDO64" s="18"/>
      <c r="WDP64" s="18"/>
      <c r="WDQ64" s="18"/>
      <c r="WDR64" s="18"/>
      <c r="WDS64" s="18"/>
      <c r="WDT64" s="18"/>
      <c r="WDU64" s="18"/>
      <c r="WDV64" s="18"/>
      <c r="WDW64" s="18"/>
      <c r="WDX64" s="18"/>
      <c r="WDY64" s="18"/>
      <c r="WDZ64" s="18"/>
      <c r="WEA64" s="18"/>
      <c r="WEB64" s="18"/>
      <c r="WEC64" s="18"/>
      <c r="WED64" s="18"/>
      <c r="WEE64" s="18"/>
      <c r="WEF64" s="18"/>
      <c r="WEG64" s="18"/>
      <c r="WEH64" s="18"/>
      <c r="WEI64" s="18"/>
      <c r="WEJ64" s="18"/>
      <c r="WEK64" s="18"/>
      <c r="WEL64" s="18"/>
      <c r="WEM64" s="18"/>
      <c r="WEN64" s="18"/>
      <c r="WEO64" s="18"/>
      <c r="WEP64" s="18"/>
      <c r="WEQ64" s="18"/>
      <c r="WER64" s="18"/>
      <c r="WES64" s="18"/>
      <c r="WET64" s="18"/>
      <c r="WEU64" s="18"/>
      <c r="WEV64" s="18"/>
      <c r="WEW64" s="18"/>
      <c r="WEX64" s="18"/>
      <c r="WEY64" s="18"/>
      <c r="WEZ64" s="18"/>
      <c r="WFA64" s="18"/>
      <c r="WFB64" s="18"/>
      <c r="WFC64" s="18"/>
      <c r="WFD64" s="18"/>
      <c r="WFE64" s="18"/>
      <c r="WFF64" s="18"/>
      <c r="WFG64" s="18"/>
      <c r="WFH64" s="18"/>
      <c r="WFI64" s="18"/>
      <c r="WFJ64" s="18"/>
      <c r="WFK64" s="18"/>
      <c r="WFL64" s="18"/>
      <c r="WFM64" s="18"/>
      <c r="WFN64" s="18"/>
      <c r="WFO64" s="18"/>
      <c r="WFP64" s="18"/>
      <c r="WFQ64" s="18"/>
      <c r="WFR64" s="18"/>
      <c r="WFS64" s="18"/>
      <c r="WFT64" s="18"/>
      <c r="WFU64" s="18"/>
      <c r="WFV64" s="18"/>
      <c r="WFW64" s="18"/>
      <c r="WFX64" s="18"/>
      <c r="WFY64" s="18"/>
      <c r="WFZ64" s="18"/>
      <c r="WGA64" s="18"/>
      <c r="WGB64" s="18"/>
      <c r="WGC64" s="18"/>
      <c r="WGD64" s="18"/>
      <c r="WGE64" s="18"/>
      <c r="WGF64" s="18"/>
      <c r="WGG64" s="18"/>
      <c r="WGH64" s="18"/>
      <c r="WGI64" s="18"/>
      <c r="WGJ64" s="18"/>
      <c r="WGK64" s="18"/>
      <c r="WGL64" s="18"/>
      <c r="WGM64" s="18"/>
      <c r="WGN64" s="18"/>
      <c r="WGO64" s="18"/>
      <c r="WGP64" s="18"/>
      <c r="WGQ64" s="18"/>
      <c r="WGR64" s="18"/>
      <c r="WGS64" s="18"/>
      <c r="WGT64" s="18"/>
      <c r="WGU64" s="18"/>
      <c r="WGV64" s="18"/>
      <c r="WGW64" s="18"/>
      <c r="WGX64" s="18"/>
      <c r="WGY64" s="18"/>
      <c r="WGZ64" s="18"/>
      <c r="WHA64" s="18"/>
      <c r="WHB64" s="18"/>
      <c r="WHC64" s="18"/>
      <c r="WHD64" s="18"/>
      <c r="WHE64" s="18"/>
      <c r="WHF64" s="18"/>
      <c r="WHG64" s="18"/>
      <c r="WHH64" s="18"/>
      <c r="WHI64" s="18"/>
      <c r="WHJ64" s="18"/>
      <c r="WHK64" s="18"/>
      <c r="WHL64" s="18"/>
      <c r="WHM64" s="18"/>
      <c r="WHN64" s="18"/>
      <c r="WHO64" s="18"/>
      <c r="WHP64" s="18"/>
      <c r="WHQ64" s="18"/>
      <c r="WHR64" s="18"/>
      <c r="WHS64" s="18"/>
      <c r="WHT64" s="18"/>
      <c r="WHU64" s="18"/>
      <c r="WHV64" s="18"/>
      <c r="WHW64" s="18"/>
      <c r="WHX64" s="18"/>
      <c r="WHY64" s="18"/>
      <c r="WHZ64" s="18"/>
      <c r="WIA64" s="18"/>
      <c r="WIB64" s="18"/>
      <c r="WIC64" s="18"/>
      <c r="WID64" s="18"/>
      <c r="WIE64" s="18"/>
      <c r="WIF64" s="18"/>
      <c r="WIG64" s="18"/>
      <c r="WIH64" s="18"/>
      <c r="WII64" s="18"/>
      <c r="WIJ64" s="18"/>
      <c r="WIK64" s="18"/>
      <c r="WIL64" s="18"/>
      <c r="WIM64" s="18"/>
      <c r="WIN64" s="18"/>
      <c r="WIO64" s="18"/>
      <c r="WIP64" s="18"/>
      <c r="WIQ64" s="18"/>
      <c r="WIR64" s="18"/>
      <c r="WIS64" s="18"/>
      <c r="WIT64" s="18"/>
      <c r="WIU64" s="18"/>
      <c r="WIV64" s="18"/>
      <c r="WIW64" s="18"/>
      <c r="WIX64" s="18"/>
      <c r="WIY64" s="18"/>
      <c r="WIZ64" s="18"/>
      <c r="WJA64" s="18"/>
      <c r="WJB64" s="18"/>
      <c r="WJC64" s="18"/>
      <c r="WJD64" s="18"/>
      <c r="WJE64" s="18"/>
      <c r="WJF64" s="18"/>
      <c r="WJG64" s="18"/>
      <c r="WJH64" s="18"/>
      <c r="WJI64" s="18"/>
      <c r="WJJ64" s="18"/>
      <c r="WJK64" s="18"/>
      <c r="WJL64" s="18"/>
      <c r="WJM64" s="18"/>
      <c r="WJN64" s="18"/>
      <c r="WJO64" s="18"/>
      <c r="WJP64" s="18"/>
      <c r="WJQ64" s="18"/>
      <c r="WJR64" s="18"/>
      <c r="WJS64" s="18"/>
      <c r="WJT64" s="18"/>
      <c r="WJU64" s="18"/>
      <c r="WJV64" s="18"/>
      <c r="WJW64" s="18"/>
      <c r="WJX64" s="18"/>
      <c r="WJY64" s="18"/>
      <c r="WJZ64" s="18"/>
      <c r="WKA64" s="18"/>
      <c r="WKB64" s="18"/>
      <c r="WKC64" s="18"/>
      <c r="WKD64" s="18"/>
      <c r="WKE64" s="18"/>
      <c r="WKF64" s="18"/>
      <c r="WKG64" s="18"/>
      <c r="WKH64" s="18"/>
      <c r="WKI64" s="18"/>
      <c r="WKJ64" s="18"/>
      <c r="WKK64" s="18"/>
      <c r="WKL64" s="18"/>
      <c r="WKM64" s="18"/>
      <c r="WKN64" s="18"/>
      <c r="WKO64" s="18"/>
      <c r="WKP64" s="18"/>
      <c r="WKQ64" s="18"/>
      <c r="WKR64" s="18"/>
      <c r="WKS64" s="18"/>
      <c r="WKT64" s="18"/>
      <c r="WKU64" s="18"/>
      <c r="WKV64" s="18"/>
      <c r="WKW64" s="18"/>
      <c r="WKX64" s="18"/>
      <c r="WKY64" s="18"/>
      <c r="WKZ64" s="18"/>
      <c r="WLA64" s="18"/>
      <c r="WLB64" s="18"/>
      <c r="WLC64" s="18"/>
      <c r="WLD64" s="18"/>
      <c r="WLE64" s="18"/>
      <c r="WLF64" s="18"/>
      <c r="WLG64" s="18"/>
      <c r="WLH64" s="18"/>
      <c r="WLI64" s="18"/>
      <c r="WLJ64" s="18"/>
      <c r="WLK64" s="18"/>
      <c r="WLL64" s="18"/>
      <c r="WLM64" s="18"/>
      <c r="WLN64" s="18"/>
      <c r="WLO64" s="18"/>
      <c r="WLP64" s="18"/>
      <c r="WLQ64" s="18"/>
      <c r="WLR64" s="18"/>
      <c r="WLS64" s="18"/>
      <c r="WLT64" s="18"/>
      <c r="WLU64" s="18"/>
      <c r="WLV64" s="18"/>
      <c r="WLW64" s="18"/>
      <c r="WLX64" s="18"/>
      <c r="WLY64" s="18"/>
      <c r="WLZ64" s="18"/>
      <c r="WMA64" s="18"/>
      <c r="WMB64" s="18"/>
      <c r="WMC64" s="18"/>
      <c r="WMD64" s="18"/>
      <c r="WME64" s="18"/>
      <c r="WMF64" s="18"/>
      <c r="WMG64" s="18"/>
      <c r="WMH64" s="18"/>
      <c r="WMI64" s="18"/>
      <c r="WMJ64" s="18"/>
      <c r="WMK64" s="18"/>
      <c r="WML64" s="18"/>
      <c r="WMM64" s="18"/>
      <c r="WMN64" s="18"/>
      <c r="WMO64" s="18"/>
      <c r="WMP64" s="18"/>
      <c r="WMQ64" s="18"/>
      <c r="WMR64" s="18"/>
      <c r="WMS64" s="18"/>
      <c r="WMT64" s="18"/>
      <c r="WMU64" s="18"/>
      <c r="WMV64" s="18"/>
      <c r="WMW64" s="18"/>
      <c r="WMX64" s="18"/>
      <c r="WMY64" s="18"/>
      <c r="WMZ64" s="18"/>
      <c r="WNA64" s="18"/>
      <c r="WNB64" s="18"/>
      <c r="WNC64" s="18"/>
      <c r="WND64" s="18"/>
      <c r="WNE64" s="18"/>
      <c r="WNF64" s="18"/>
      <c r="WNG64" s="18"/>
      <c r="WNH64" s="18"/>
      <c r="WNI64" s="18"/>
      <c r="WNJ64" s="18"/>
      <c r="WNK64" s="18"/>
      <c r="WNL64" s="18"/>
      <c r="WNM64" s="18"/>
      <c r="WNN64" s="18"/>
      <c r="WNO64" s="18"/>
      <c r="WNP64" s="18"/>
      <c r="WNQ64" s="18"/>
      <c r="WNR64" s="18"/>
      <c r="WNS64" s="18"/>
      <c r="WNT64" s="18"/>
      <c r="WNU64" s="18"/>
      <c r="WNV64" s="18"/>
      <c r="WNW64" s="18"/>
      <c r="WNX64" s="18"/>
      <c r="WNY64" s="18"/>
      <c r="WNZ64" s="18"/>
      <c r="WOA64" s="18"/>
      <c r="WOB64" s="18"/>
      <c r="WOC64" s="18"/>
      <c r="WOD64" s="18"/>
      <c r="WOE64" s="18"/>
      <c r="WOF64" s="18"/>
      <c r="WOG64" s="18"/>
      <c r="WOH64" s="18"/>
      <c r="WOI64" s="18"/>
      <c r="WOJ64" s="18"/>
      <c r="WOK64" s="18"/>
      <c r="WOL64" s="18"/>
      <c r="WOM64" s="18"/>
      <c r="WON64" s="18"/>
      <c r="WOO64" s="18"/>
      <c r="WOP64" s="18"/>
      <c r="WOQ64" s="18"/>
      <c r="WOR64" s="18"/>
      <c r="WOS64" s="18"/>
      <c r="WOT64" s="18"/>
      <c r="WOU64" s="18"/>
      <c r="WOV64" s="18"/>
      <c r="WOW64" s="18"/>
      <c r="WOX64" s="18"/>
      <c r="WOY64" s="18"/>
      <c r="WOZ64" s="18"/>
      <c r="WPA64" s="18"/>
      <c r="WPB64" s="18"/>
      <c r="WPC64" s="18"/>
      <c r="WPD64" s="18"/>
      <c r="WPE64" s="18"/>
      <c r="WPF64" s="18"/>
      <c r="WPG64" s="18"/>
      <c r="WPH64" s="18"/>
      <c r="WPI64" s="18"/>
      <c r="WPJ64" s="18"/>
      <c r="WPK64" s="18"/>
      <c r="WPL64" s="18"/>
      <c r="WPM64" s="18"/>
      <c r="WPN64" s="18"/>
      <c r="WPO64" s="18"/>
      <c r="WPP64" s="18"/>
      <c r="WPQ64" s="18"/>
      <c r="WPR64" s="18"/>
      <c r="WPS64" s="18"/>
      <c r="WPT64" s="18"/>
      <c r="WPU64" s="18"/>
      <c r="WPV64" s="18"/>
      <c r="WPW64" s="18"/>
      <c r="WPX64" s="18"/>
      <c r="WPY64" s="18"/>
      <c r="WPZ64" s="18"/>
      <c r="WQA64" s="18"/>
      <c r="WQB64" s="18"/>
      <c r="WQC64" s="18"/>
      <c r="WQD64" s="18"/>
      <c r="WQE64" s="18"/>
      <c r="WQF64" s="18"/>
      <c r="WQG64" s="18"/>
      <c r="WQH64" s="18"/>
      <c r="WQI64" s="18"/>
      <c r="WQJ64" s="18"/>
      <c r="WQK64" s="18"/>
      <c r="WQL64" s="18"/>
      <c r="WQM64" s="18"/>
      <c r="WQN64" s="18"/>
      <c r="WQO64" s="18"/>
      <c r="WQP64" s="18"/>
      <c r="WQQ64" s="18"/>
      <c r="WQR64" s="18"/>
      <c r="WQS64" s="18"/>
      <c r="WQT64" s="18"/>
      <c r="WQU64" s="18"/>
      <c r="WQV64" s="18"/>
      <c r="WQW64" s="18"/>
      <c r="WQX64" s="18"/>
      <c r="WQY64" s="18"/>
      <c r="WQZ64" s="18"/>
      <c r="WRA64" s="18"/>
      <c r="WRB64" s="18"/>
      <c r="WRC64" s="18"/>
      <c r="WRD64" s="18"/>
      <c r="WRE64" s="18"/>
      <c r="WRF64" s="18"/>
      <c r="WRG64" s="18"/>
      <c r="WRH64" s="18"/>
      <c r="WRI64" s="18"/>
      <c r="WRJ64" s="18"/>
      <c r="WRK64" s="18"/>
      <c r="WRL64" s="18"/>
      <c r="WRM64" s="18"/>
      <c r="WRN64" s="18"/>
      <c r="WRO64" s="18"/>
      <c r="WRP64" s="18"/>
      <c r="WRQ64" s="18"/>
      <c r="WRR64" s="18"/>
      <c r="WRS64" s="18"/>
      <c r="WRT64" s="18"/>
      <c r="WRU64" s="18"/>
      <c r="WRV64" s="18"/>
      <c r="WRW64" s="18"/>
      <c r="WRX64" s="18"/>
      <c r="WRY64" s="18"/>
      <c r="WRZ64" s="18"/>
      <c r="WSA64" s="18"/>
      <c r="WSB64" s="18"/>
      <c r="WSC64" s="18"/>
      <c r="WSD64" s="18"/>
      <c r="WSE64" s="18"/>
      <c r="WSF64" s="18"/>
      <c r="WSG64" s="18"/>
      <c r="WSH64" s="18"/>
      <c r="WSI64" s="18"/>
      <c r="WSJ64" s="18"/>
      <c r="WSK64" s="18"/>
      <c r="WSL64" s="18"/>
      <c r="WSM64" s="18"/>
      <c r="WSN64" s="18"/>
      <c r="WSO64" s="18"/>
      <c r="WSP64" s="18"/>
      <c r="WSQ64" s="18"/>
      <c r="WSR64" s="18"/>
      <c r="WSS64" s="18"/>
      <c r="WST64" s="18"/>
      <c r="WSU64" s="18"/>
      <c r="WSV64" s="18"/>
      <c r="WSW64" s="18"/>
      <c r="WSX64" s="18"/>
      <c r="WSY64" s="18"/>
      <c r="WSZ64" s="18"/>
      <c r="WTA64" s="18"/>
      <c r="WTB64" s="18"/>
      <c r="WTC64" s="18"/>
      <c r="WTD64" s="18"/>
      <c r="WTE64" s="18"/>
      <c r="WTF64" s="18"/>
      <c r="WTG64" s="18"/>
      <c r="WTH64" s="18"/>
      <c r="WTI64" s="18"/>
      <c r="WTJ64" s="18"/>
      <c r="WTK64" s="18"/>
      <c r="WTL64" s="18"/>
      <c r="WTM64" s="18"/>
      <c r="WTN64" s="18"/>
      <c r="WTO64" s="18"/>
      <c r="WTP64" s="18"/>
      <c r="WTQ64" s="18"/>
      <c r="WTR64" s="18"/>
      <c r="WTS64" s="18"/>
      <c r="WTT64" s="18"/>
      <c r="WTU64" s="18"/>
      <c r="WTV64" s="18"/>
      <c r="WTW64" s="18"/>
      <c r="WTX64" s="18"/>
      <c r="WTY64" s="18"/>
      <c r="WTZ64" s="18"/>
      <c r="WUA64" s="18"/>
      <c r="WUB64" s="18"/>
      <c r="WUC64" s="18"/>
      <c r="WUD64" s="18"/>
      <c r="WUE64" s="18"/>
      <c r="WUF64" s="18"/>
      <c r="WUG64" s="18"/>
      <c r="WUH64" s="18"/>
      <c r="WUI64" s="18"/>
      <c r="WUJ64" s="18"/>
      <c r="WUK64" s="18"/>
      <c r="WUL64" s="18"/>
      <c r="WUM64" s="18"/>
      <c r="WUN64" s="18"/>
      <c r="WUO64" s="18"/>
      <c r="WUP64" s="18"/>
      <c r="WUQ64" s="18"/>
      <c r="WUR64" s="18"/>
      <c r="WUS64" s="18"/>
      <c r="WUT64" s="18"/>
      <c r="WUU64" s="18"/>
      <c r="WUV64" s="18"/>
      <c r="WUW64" s="18"/>
      <c r="WUX64" s="18"/>
      <c r="WUY64" s="18"/>
      <c r="WUZ64" s="18"/>
      <c r="WVA64" s="18"/>
      <c r="WVB64" s="18"/>
      <c r="WVC64" s="18"/>
      <c r="WVD64" s="18"/>
      <c r="WVE64" s="18"/>
      <c r="WVF64" s="18"/>
      <c r="WVG64" s="18"/>
      <c r="WVH64" s="18"/>
      <c r="WVI64" s="18"/>
      <c r="WVJ64" s="18"/>
      <c r="WVK64" s="18"/>
      <c r="WVL64" s="18"/>
      <c r="WVM64" s="18"/>
      <c r="WVN64" s="18"/>
      <c r="WVO64" s="18"/>
      <c r="WVP64" s="18"/>
      <c r="WVQ64" s="18"/>
      <c r="WVR64" s="18"/>
      <c r="WVS64" s="18"/>
      <c r="WVT64" s="18"/>
      <c r="WVU64" s="18"/>
      <c r="WVV64" s="18"/>
      <c r="WVW64" s="18"/>
      <c r="WVX64" s="18"/>
      <c r="WVY64" s="18"/>
      <c r="WVZ64" s="18"/>
      <c r="WWA64" s="18"/>
      <c r="WWB64" s="18"/>
      <c r="WWC64" s="18"/>
      <c r="WWD64" s="18"/>
      <c r="WWE64" s="18"/>
      <c r="WWF64" s="18"/>
      <c r="WWG64" s="18"/>
      <c r="WWH64" s="18"/>
      <c r="WWI64" s="18"/>
      <c r="WWJ64" s="18"/>
      <c r="WWK64" s="18"/>
      <c r="WWL64" s="18"/>
      <c r="WWM64" s="18"/>
      <c r="WWN64" s="18"/>
      <c r="WWO64" s="18"/>
      <c r="WWP64" s="18"/>
      <c r="WWQ64" s="18"/>
      <c r="WWR64" s="18"/>
      <c r="WWS64" s="18"/>
      <c r="WWT64" s="18"/>
      <c r="WWU64" s="18"/>
      <c r="WWV64" s="18"/>
      <c r="WWW64" s="18"/>
      <c r="WWX64" s="18"/>
      <c r="WWY64" s="18"/>
      <c r="WWZ64" s="18"/>
      <c r="WXA64" s="18"/>
      <c r="WXB64" s="18"/>
      <c r="WXC64" s="18"/>
      <c r="WXD64" s="18"/>
      <c r="WXE64" s="18"/>
      <c r="WXF64" s="18"/>
      <c r="WXG64" s="18"/>
      <c r="WXH64" s="18"/>
      <c r="WXI64" s="18"/>
      <c r="WXJ64" s="18"/>
      <c r="WXK64" s="18"/>
      <c r="WXL64" s="18"/>
      <c r="WXM64" s="18"/>
      <c r="WXN64" s="18"/>
      <c r="WXO64" s="18"/>
      <c r="WXP64" s="18"/>
      <c r="WXQ64" s="18"/>
      <c r="WXR64" s="18"/>
      <c r="WXS64" s="18"/>
      <c r="WXT64" s="18"/>
      <c r="WXU64" s="18"/>
      <c r="WXV64" s="18"/>
      <c r="WXW64" s="18"/>
      <c r="WXX64" s="18"/>
      <c r="WXY64" s="18"/>
      <c r="WXZ64" s="18"/>
      <c r="WYA64" s="18"/>
      <c r="WYB64" s="18"/>
      <c r="WYC64" s="18"/>
      <c r="WYD64" s="18"/>
      <c r="WYE64" s="18"/>
      <c r="WYF64" s="18"/>
      <c r="WYG64" s="18"/>
      <c r="WYH64" s="18"/>
      <c r="WYI64" s="18"/>
      <c r="WYJ64" s="18"/>
      <c r="WYK64" s="18"/>
      <c r="WYL64" s="18"/>
      <c r="WYM64" s="18"/>
      <c r="WYN64" s="18"/>
      <c r="WYO64" s="18"/>
      <c r="WYP64" s="18"/>
      <c r="WYQ64" s="18"/>
      <c r="WYR64" s="18"/>
      <c r="WYS64" s="18"/>
      <c r="WYT64" s="18"/>
      <c r="WYU64" s="18"/>
      <c r="WYV64" s="18"/>
      <c r="WYW64" s="18"/>
      <c r="WYX64" s="18"/>
      <c r="WYY64" s="18"/>
      <c r="WYZ64" s="18"/>
      <c r="WZA64" s="18"/>
      <c r="WZB64" s="18"/>
      <c r="WZC64" s="18"/>
      <c r="WZD64" s="18"/>
      <c r="WZE64" s="18"/>
      <c r="WZF64" s="18"/>
      <c r="WZG64" s="18"/>
      <c r="WZH64" s="18"/>
      <c r="WZI64" s="18"/>
      <c r="WZJ64" s="18"/>
      <c r="WZK64" s="18"/>
      <c r="WZL64" s="18"/>
      <c r="WZM64" s="18"/>
      <c r="WZN64" s="18"/>
      <c r="WZO64" s="18"/>
      <c r="WZP64" s="18"/>
      <c r="WZQ64" s="18"/>
      <c r="WZR64" s="18"/>
      <c r="WZS64" s="18"/>
      <c r="WZT64" s="18"/>
      <c r="WZU64" s="18"/>
      <c r="WZV64" s="18"/>
      <c r="WZW64" s="18"/>
      <c r="WZX64" s="18"/>
      <c r="WZY64" s="18"/>
      <c r="WZZ64" s="18"/>
      <c r="XAA64" s="18"/>
      <c r="XAB64" s="18"/>
      <c r="XAC64" s="18"/>
      <c r="XAD64" s="18"/>
      <c r="XAE64" s="18"/>
      <c r="XAF64" s="18"/>
      <c r="XAG64" s="18"/>
      <c r="XAH64" s="18"/>
      <c r="XAI64" s="18"/>
      <c r="XAJ64" s="18"/>
      <c r="XAK64" s="18"/>
      <c r="XAL64" s="18"/>
      <c r="XAM64" s="18"/>
      <c r="XAN64" s="18"/>
      <c r="XAO64" s="18"/>
      <c r="XAP64" s="18"/>
      <c r="XAQ64" s="18"/>
      <c r="XAR64" s="18"/>
      <c r="XAS64" s="18"/>
      <c r="XAT64" s="18"/>
      <c r="XAU64" s="18"/>
      <c r="XAV64" s="18"/>
      <c r="XAW64" s="18"/>
      <c r="XAX64" s="18"/>
      <c r="XAY64" s="18"/>
      <c r="XAZ64" s="18"/>
      <c r="XBA64" s="18"/>
      <c r="XBB64" s="18"/>
      <c r="XBC64" s="18"/>
      <c r="XBD64" s="18"/>
      <c r="XBE64" s="18"/>
      <c r="XBF64" s="18"/>
      <c r="XBG64" s="18"/>
      <c r="XBH64" s="18"/>
      <c r="XBI64" s="18"/>
      <c r="XBJ64" s="18"/>
      <c r="XBK64" s="18"/>
      <c r="XBL64" s="18"/>
      <c r="XBM64" s="18"/>
      <c r="XBN64" s="18"/>
      <c r="XBO64" s="18"/>
      <c r="XBP64" s="18"/>
      <c r="XBQ64" s="18"/>
      <c r="XBR64" s="18"/>
      <c r="XBS64" s="18"/>
      <c r="XBT64" s="18"/>
      <c r="XBU64" s="18"/>
      <c r="XBV64" s="18"/>
      <c r="XBW64" s="18"/>
      <c r="XBX64" s="18"/>
      <c r="XBY64" s="18"/>
      <c r="XBZ64" s="18"/>
      <c r="XCA64" s="18"/>
      <c r="XCB64" s="18"/>
      <c r="XCC64" s="18"/>
      <c r="XCD64" s="18"/>
      <c r="XCE64" s="18"/>
      <c r="XCF64" s="18"/>
      <c r="XCG64" s="18"/>
      <c r="XCH64" s="18"/>
      <c r="XCI64" s="18"/>
      <c r="XCJ64" s="18"/>
      <c r="XCK64" s="18"/>
      <c r="XCL64" s="18"/>
      <c r="XCM64" s="18"/>
      <c r="XCN64" s="18"/>
      <c r="XCO64" s="18"/>
      <c r="XCP64" s="18"/>
      <c r="XCQ64" s="18"/>
      <c r="XCR64" s="18"/>
      <c r="XCS64" s="18"/>
      <c r="XCT64" s="18"/>
      <c r="XCU64" s="18"/>
      <c r="XCV64" s="18"/>
      <c r="XCW64" s="18"/>
      <c r="XCX64" s="18"/>
      <c r="XCY64" s="18"/>
      <c r="XCZ64" s="18"/>
      <c r="XDA64" s="18"/>
      <c r="XDB64" s="18"/>
      <c r="XDC64" s="18"/>
      <c r="XDD64" s="18"/>
      <c r="XDE64" s="18"/>
      <c r="XDF64" s="18"/>
      <c r="XDG64" s="18"/>
      <c r="XDH64" s="18"/>
      <c r="XDI64" s="18"/>
      <c r="XDJ64" s="18"/>
      <c r="XDK64" s="18"/>
      <c r="XDL64" s="18"/>
      <c r="XDM64" s="18"/>
      <c r="XDN64" s="18"/>
      <c r="XDO64" s="18"/>
      <c r="XDP64" s="18"/>
      <c r="XDQ64" s="18"/>
      <c r="XDR64" s="18"/>
      <c r="XDS64" s="18"/>
      <c r="XDT64" s="18"/>
      <c r="XDU64" s="18"/>
      <c r="XDV64" s="18"/>
      <c r="XDW64" s="18"/>
      <c r="XDX64" s="18"/>
      <c r="XDY64" s="18"/>
      <c r="XDZ64" s="18"/>
      <c r="XEA64" s="18"/>
      <c r="XEB64" s="18"/>
      <c r="XEC64" s="18"/>
      <c r="XED64" s="18"/>
      <c r="XEE64" s="18"/>
      <c r="XEF64" s="18"/>
      <c r="XEG64" s="18"/>
      <c r="XEH64" s="18"/>
      <c r="XEI64" s="18"/>
      <c r="XEJ64" s="18"/>
      <c r="XEK64" s="18"/>
      <c r="XEL64" s="18"/>
      <c r="XEM64" s="18"/>
      <c r="XEN64" s="18"/>
      <c r="XEO64" s="18"/>
      <c r="XEP64" s="18"/>
      <c r="XEQ64" s="18"/>
      <c r="XER64" s="18"/>
      <c r="XES64" s="18"/>
      <c r="XET64" s="18"/>
      <c r="XEU64" s="18"/>
      <c r="XEV64" s="18"/>
      <c r="XEW64" s="18"/>
      <c r="XEX64" s="18"/>
      <c r="XEY64" s="18"/>
      <c r="XEZ64" s="18"/>
      <c r="XFA64" s="18"/>
      <c r="XFB64" s="18"/>
      <c r="XFC64" s="18"/>
      <c r="XFD64" s="18"/>
    </row>
    <row r="65" spans="1:4054 14267:16384" s="17" customFormat="1" x14ac:dyDescent="0.25">
      <c r="A65" s="7" t="s">
        <v>58</v>
      </c>
      <c r="B65" s="7"/>
      <c r="C65" s="7"/>
      <c r="D65" s="7"/>
      <c r="E65" s="76">
        <f t="shared" ref="E65:P65" si="26">SUM(E61:E64)</f>
        <v>7.9222222222222216</v>
      </c>
      <c r="F65" s="76">
        <f t="shared" si="26"/>
        <v>10.255555555555556</v>
      </c>
      <c r="G65" s="76">
        <f t="shared" si="26"/>
        <v>37.53</v>
      </c>
      <c r="H65" s="76">
        <f t="shared" si="26"/>
        <v>308.5</v>
      </c>
      <c r="I65" s="76">
        <f t="shared" si="26"/>
        <v>69</v>
      </c>
      <c r="J65" s="76">
        <f t="shared" si="26"/>
        <v>0.12944444444444445</v>
      </c>
      <c r="K65" s="76">
        <f t="shared" si="26"/>
        <v>0.25555555555555559</v>
      </c>
      <c r="L65" s="76">
        <f t="shared" si="26"/>
        <v>16.443333333333335</v>
      </c>
      <c r="M65" s="76">
        <f t="shared" si="26"/>
        <v>196.53333333333333</v>
      </c>
      <c r="N65" s="76">
        <f t="shared" si="26"/>
        <v>38.35</v>
      </c>
      <c r="O65" s="76">
        <f t="shared" si="26"/>
        <v>205.3</v>
      </c>
      <c r="P65" s="76">
        <f t="shared" si="26"/>
        <v>4.2011111111111106</v>
      </c>
      <c r="Q65" s="16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  <c r="IW65" s="18"/>
      <c r="IX65" s="18"/>
      <c r="IY65" s="18"/>
      <c r="IZ65" s="18"/>
      <c r="JA65" s="18"/>
      <c r="JB65" s="18"/>
      <c r="JC65" s="18"/>
      <c r="JD65" s="18"/>
      <c r="JE65" s="18"/>
      <c r="JF65" s="18"/>
      <c r="JG65" s="18"/>
      <c r="JH65" s="18"/>
      <c r="JI65" s="18"/>
      <c r="JJ65" s="18"/>
      <c r="JK65" s="18"/>
      <c r="JL65" s="18"/>
      <c r="JM65" s="18"/>
      <c r="JN65" s="18"/>
      <c r="JO65" s="18"/>
      <c r="JP65" s="18"/>
      <c r="JQ65" s="18"/>
      <c r="JR65" s="18"/>
      <c r="JS65" s="18"/>
      <c r="JT65" s="18"/>
      <c r="JU65" s="18"/>
      <c r="JV65" s="18"/>
      <c r="JW65" s="18"/>
      <c r="JX65" s="18"/>
      <c r="JY65" s="18"/>
      <c r="JZ65" s="18"/>
      <c r="KA65" s="18"/>
      <c r="KB65" s="18"/>
      <c r="KC65" s="18"/>
      <c r="KD65" s="18"/>
      <c r="KE65" s="18"/>
      <c r="KF65" s="18"/>
      <c r="KG65" s="18"/>
      <c r="KH65" s="18"/>
      <c r="KI65" s="18"/>
      <c r="KJ65" s="18"/>
      <c r="KK65" s="18"/>
      <c r="KL65" s="18"/>
      <c r="KM65" s="18"/>
      <c r="KN65" s="18"/>
      <c r="KO65" s="18"/>
      <c r="KP65" s="18"/>
      <c r="KQ65" s="18"/>
      <c r="KR65" s="18"/>
      <c r="KS65" s="18"/>
      <c r="KT65" s="18"/>
      <c r="KU65" s="18"/>
      <c r="KV65" s="18"/>
      <c r="KW65" s="18"/>
      <c r="KX65" s="18"/>
      <c r="KY65" s="18"/>
      <c r="KZ65" s="18"/>
      <c r="LA65" s="18"/>
      <c r="LB65" s="18"/>
      <c r="LC65" s="18"/>
      <c r="LD65" s="18"/>
      <c r="LE65" s="18"/>
      <c r="LF65" s="18"/>
      <c r="LG65" s="18"/>
      <c r="LH65" s="18"/>
      <c r="LI65" s="18"/>
      <c r="LJ65" s="18"/>
      <c r="LK65" s="18"/>
      <c r="LL65" s="18"/>
      <c r="LM65" s="18"/>
      <c r="LN65" s="18"/>
      <c r="LO65" s="18"/>
      <c r="LP65" s="18"/>
      <c r="LQ65" s="18"/>
      <c r="LR65" s="18"/>
      <c r="LS65" s="18"/>
      <c r="LT65" s="18"/>
      <c r="LU65" s="18"/>
      <c r="LV65" s="18"/>
      <c r="LW65" s="18"/>
      <c r="LX65" s="18"/>
      <c r="LY65" s="18"/>
      <c r="LZ65" s="18"/>
      <c r="MA65" s="18"/>
      <c r="MB65" s="18"/>
      <c r="MC65" s="18"/>
      <c r="MD65" s="18"/>
      <c r="ME65" s="18"/>
      <c r="MF65" s="18"/>
      <c r="MG65" s="18"/>
      <c r="MH65" s="18"/>
      <c r="MI65" s="18"/>
      <c r="MJ65" s="18"/>
      <c r="MK65" s="18"/>
      <c r="ML65" s="18"/>
      <c r="MM65" s="18"/>
      <c r="MN65" s="18"/>
      <c r="MO65" s="18"/>
      <c r="MP65" s="18"/>
      <c r="MQ65" s="18"/>
      <c r="MR65" s="18"/>
      <c r="MS65" s="18"/>
      <c r="MT65" s="18"/>
      <c r="MU65" s="18"/>
      <c r="MV65" s="18"/>
      <c r="MW65" s="18"/>
      <c r="MX65" s="18"/>
      <c r="MY65" s="18"/>
      <c r="MZ65" s="18"/>
      <c r="NA65" s="18"/>
      <c r="NB65" s="18"/>
      <c r="NC65" s="18"/>
      <c r="ND65" s="18"/>
      <c r="NE65" s="18"/>
      <c r="NF65" s="18"/>
      <c r="NG65" s="18"/>
      <c r="NH65" s="18"/>
      <c r="NI65" s="18"/>
      <c r="NJ65" s="18"/>
      <c r="NK65" s="18"/>
      <c r="NL65" s="18"/>
      <c r="NM65" s="18"/>
      <c r="NN65" s="18"/>
      <c r="NO65" s="18"/>
      <c r="NP65" s="18"/>
      <c r="NQ65" s="18"/>
      <c r="NR65" s="18"/>
      <c r="NS65" s="18"/>
      <c r="NT65" s="18"/>
      <c r="NU65" s="18"/>
      <c r="NV65" s="18"/>
      <c r="NW65" s="18"/>
      <c r="NX65" s="18"/>
      <c r="NY65" s="18"/>
      <c r="NZ65" s="18"/>
      <c r="OA65" s="18"/>
      <c r="OB65" s="18"/>
      <c r="OC65" s="18"/>
      <c r="OD65" s="18"/>
      <c r="OE65" s="18"/>
      <c r="OF65" s="18"/>
      <c r="OG65" s="18"/>
      <c r="OH65" s="18"/>
      <c r="OI65" s="18"/>
      <c r="OJ65" s="18"/>
      <c r="OK65" s="18"/>
      <c r="OL65" s="18"/>
      <c r="OM65" s="18"/>
      <c r="ON65" s="18"/>
      <c r="OO65" s="18"/>
      <c r="OP65" s="18"/>
      <c r="OQ65" s="18"/>
      <c r="OR65" s="18"/>
      <c r="OS65" s="18"/>
      <c r="OT65" s="18"/>
      <c r="OU65" s="18"/>
      <c r="OV65" s="18"/>
      <c r="OW65" s="18"/>
      <c r="OX65" s="18"/>
      <c r="OY65" s="18"/>
      <c r="OZ65" s="18"/>
      <c r="PA65" s="18"/>
      <c r="PB65" s="18"/>
      <c r="PC65" s="18"/>
      <c r="PD65" s="18"/>
      <c r="PE65" s="18"/>
      <c r="PF65" s="18"/>
      <c r="PG65" s="18"/>
      <c r="PH65" s="18"/>
      <c r="PI65" s="18"/>
      <c r="PJ65" s="18"/>
      <c r="PK65" s="18"/>
      <c r="PL65" s="18"/>
      <c r="PM65" s="18"/>
      <c r="PN65" s="18"/>
      <c r="PO65" s="18"/>
      <c r="PP65" s="18"/>
      <c r="PQ65" s="18"/>
      <c r="PR65" s="18"/>
      <c r="PS65" s="18"/>
      <c r="PT65" s="18"/>
      <c r="PU65" s="18"/>
      <c r="PV65" s="18"/>
      <c r="PW65" s="18"/>
      <c r="PX65" s="18"/>
      <c r="PY65" s="18"/>
      <c r="PZ65" s="18"/>
      <c r="QA65" s="18"/>
      <c r="QB65" s="18"/>
      <c r="QC65" s="18"/>
      <c r="QD65" s="18"/>
      <c r="QE65" s="18"/>
      <c r="QF65" s="18"/>
      <c r="QG65" s="18"/>
      <c r="QH65" s="18"/>
      <c r="QI65" s="18"/>
      <c r="QJ65" s="18"/>
      <c r="QK65" s="18"/>
      <c r="QL65" s="18"/>
      <c r="QM65" s="18"/>
      <c r="QN65" s="18"/>
      <c r="QO65" s="18"/>
      <c r="QP65" s="18"/>
      <c r="QQ65" s="18"/>
      <c r="QR65" s="18"/>
      <c r="QS65" s="18"/>
      <c r="QT65" s="18"/>
      <c r="QU65" s="18"/>
      <c r="QV65" s="18"/>
      <c r="QW65" s="18"/>
      <c r="QX65" s="18"/>
      <c r="QY65" s="18"/>
      <c r="QZ65" s="18"/>
      <c r="RA65" s="18"/>
      <c r="RB65" s="18"/>
      <c r="RC65" s="18"/>
      <c r="RD65" s="18"/>
      <c r="RE65" s="18"/>
      <c r="RF65" s="18"/>
      <c r="RG65" s="18"/>
      <c r="RH65" s="18"/>
      <c r="RI65" s="18"/>
      <c r="RJ65" s="18"/>
      <c r="RK65" s="18"/>
      <c r="RL65" s="18"/>
      <c r="RM65" s="18"/>
      <c r="RN65" s="18"/>
      <c r="RO65" s="18"/>
      <c r="RP65" s="18"/>
      <c r="RQ65" s="18"/>
      <c r="RR65" s="18"/>
      <c r="RS65" s="18"/>
      <c r="RT65" s="18"/>
      <c r="RU65" s="18"/>
      <c r="RV65" s="18"/>
      <c r="RW65" s="18"/>
      <c r="RX65" s="18"/>
      <c r="RY65" s="18"/>
      <c r="RZ65" s="18"/>
      <c r="SA65" s="18"/>
      <c r="SB65" s="18"/>
      <c r="SC65" s="18"/>
      <c r="SD65" s="18"/>
      <c r="SE65" s="18"/>
      <c r="SF65" s="18"/>
      <c r="SG65" s="18"/>
      <c r="SH65" s="18"/>
      <c r="SI65" s="18"/>
      <c r="SJ65" s="18"/>
      <c r="SK65" s="18"/>
      <c r="SL65" s="18"/>
      <c r="SM65" s="18"/>
      <c r="SN65" s="18"/>
      <c r="SO65" s="18"/>
      <c r="SP65" s="18"/>
      <c r="SQ65" s="18"/>
      <c r="SR65" s="18"/>
      <c r="SS65" s="18"/>
      <c r="ST65" s="18"/>
      <c r="SU65" s="18"/>
      <c r="SV65" s="18"/>
      <c r="SW65" s="18"/>
      <c r="SX65" s="18"/>
      <c r="SY65" s="18"/>
      <c r="SZ65" s="18"/>
      <c r="TA65" s="18"/>
      <c r="TB65" s="18"/>
      <c r="TC65" s="18"/>
      <c r="TD65" s="18"/>
      <c r="TE65" s="18"/>
      <c r="TF65" s="18"/>
      <c r="TG65" s="18"/>
      <c r="TH65" s="18"/>
      <c r="TI65" s="18"/>
      <c r="TJ65" s="18"/>
      <c r="TK65" s="18"/>
      <c r="TL65" s="18"/>
      <c r="TM65" s="18"/>
      <c r="TN65" s="18"/>
      <c r="TO65" s="18"/>
      <c r="TP65" s="18"/>
      <c r="TQ65" s="18"/>
      <c r="TR65" s="18"/>
      <c r="TS65" s="18"/>
      <c r="TT65" s="18"/>
      <c r="TU65" s="18"/>
      <c r="TV65" s="18"/>
      <c r="TW65" s="18"/>
      <c r="TX65" s="18"/>
      <c r="TY65" s="18"/>
      <c r="TZ65" s="18"/>
      <c r="UA65" s="18"/>
      <c r="UB65" s="18"/>
      <c r="UC65" s="18"/>
      <c r="UD65" s="18"/>
      <c r="UE65" s="18"/>
      <c r="UF65" s="18"/>
      <c r="UG65" s="18"/>
      <c r="UH65" s="18"/>
      <c r="UI65" s="18"/>
      <c r="UJ65" s="18"/>
      <c r="UK65" s="18"/>
      <c r="UL65" s="18"/>
      <c r="UM65" s="18"/>
      <c r="UN65" s="18"/>
      <c r="UO65" s="18"/>
      <c r="UP65" s="18"/>
      <c r="UQ65" s="18"/>
      <c r="UR65" s="18"/>
      <c r="US65" s="18"/>
      <c r="UT65" s="18"/>
      <c r="UU65" s="18"/>
      <c r="UV65" s="18"/>
      <c r="UW65" s="18"/>
      <c r="UX65" s="18"/>
      <c r="UY65" s="18"/>
      <c r="UZ65" s="18"/>
      <c r="VA65" s="18"/>
      <c r="VB65" s="18"/>
      <c r="VC65" s="18"/>
      <c r="VD65" s="18"/>
      <c r="VE65" s="18"/>
      <c r="VF65" s="18"/>
      <c r="VG65" s="18"/>
      <c r="VH65" s="18"/>
      <c r="VI65" s="18"/>
      <c r="VJ65" s="18"/>
      <c r="VK65" s="18"/>
      <c r="VL65" s="18"/>
      <c r="VM65" s="18"/>
      <c r="VN65" s="18"/>
      <c r="VO65" s="18"/>
      <c r="VP65" s="18"/>
      <c r="VQ65" s="18"/>
      <c r="VR65" s="18"/>
      <c r="VS65" s="18"/>
      <c r="VT65" s="18"/>
      <c r="VU65" s="18"/>
      <c r="VV65" s="18"/>
      <c r="VW65" s="18"/>
      <c r="VX65" s="18"/>
      <c r="VY65" s="18"/>
      <c r="VZ65" s="18"/>
      <c r="WA65" s="18"/>
      <c r="WB65" s="18"/>
      <c r="WC65" s="18"/>
      <c r="WD65" s="18"/>
      <c r="WE65" s="18"/>
      <c r="WF65" s="18"/>
      <c r="WG65" s="18"/>
      <c r="WH65" s="18"/>
      <c r="WI65" s="18"/>
      <c r="WJ65" s="18"/>
      <c r="WK65" s="18"/>
      <c r="WL65" s="18"/>
      <c r="WM65" s="18"/>
      <c r="WN65" s="18"/>
      <c r="WO65" s="18"/>
      <c r="WP65" s="18"/>
      <c r="WQ65" s="18"/>
      <c r="WR65" s="18"/>
      <c r="WS65" s="18"/>
      <c r="WT65" s="18"/>
      <c r="WU65" s="18"/>
      <c r="WV65" s="18"/>
      <c r="WW65" s="18"/>
      <c r="WX65" s="18"/>
      <c r="WY65" s="18"/>
      <c r="WZ65" s="18"/>
      <c r="XA65" s="18"/>
      <c r="XB65" s="18"/>
      <c r="XC65" s="18"/>
      <c r="XD65" s="18"/>
      <c r="XE65" s="18"/>
      <c r="XF65" s="18"/>
      <c r="XG65" s="18"/>
      <c r="XH65" s="18"/>
      <c r="XI65" s="18"/>
      <c r="XJ65" s="18"/>
      <c r="XK65" s="18"/>
      <c r="XL65" s="18"/>
      <c r="XM65" s="18"/>
      <c r="XN65" s="18"/>
      <c r="XO65" s="18"/>
      <c r="XP65" s="18"/>
      <c r="XQ65" s="18"/>
      <c r="XR65" s="18"/>
      <c r="XS65" s="18"/>
      <c r="XT65" s="18"/>
      <c r="XU65" s="18"/>
      <c r="XV65" s="18"/>
      <c r="XW65" s="18"/>
      <c r="XX65" s="18"/>
      <c r="XY65" s="18"/>
      <c r="XZ65" s="18"/>
      <c r="YA65" s="18"/>
      <c r="YB65" s="18"/>
      <c r="YC65" s="18"/>
      <c r="YD65" s="18"/>
      <c r="YE65" s="18"/>
      <c r="YF65" s="18"/>
      <c r="YG65" s="18"/>
      <c r="YH65" s="18"/>
      <c r="YI65" s="18"/>
      <c r="YJ65" s="18"/>
      <c r="YK65" s="18"/>
      <c r="YL65" s="18"/>
      <c r="YM65" s="18"/>
      <c r="YN65" s="18"/>
      <c r="YO65" s="18"/>
      <c r="YP65" s="18"/>
      <c r="YQ65" s="18"/>
      <c r="YR65" s="18"/>
      <c r="YS65" s="18"/>
      <c r="YT65" s="18"/>
      <c r="YU65" s="18"/>
      <c r="YV65" s="18"/>
      <c r="YW65" s="18"/>
      <c r="YX65" s="18"/>
      <c r="YY65" s="18"/>
      <c r="YZ65" s="18"/>
      <c r="ZA65" s="18"/>
      <c r="ZB65" s="18"/>
      <c r="ZC65" s="18"/>
      <c r="ZD65" s="18"/>
      <c r="ZE65" s="18"/>
      <c r="ZF65" s="18"/>
      <c r="ZG65" s="18"/>
      <c r="ZH65" s="18"/>
      <c r="ZI65" s="18"/>
      <c r="ZJ65" s="18"/>
      <c r="ZK65" s="18"/>
      <c r="ZL65" s="18"/>
      <c r="ZM65" s="18"/>
      <c r="ZN65" s="18"/>
      <c r="ZO65" s="18"/>
      <c r="ZP65" s="18"/>
      <c r="ZQ65" s="18"/>
      <c r="ZR65" s="18"/>
      <c r="ZS65" s="18"/>
      <c r="ZT65" s="18"/>
      <c r="ZU65" s="18"/>
      <c r="ZV65" s="18"/>
      <c r="ZW65" s="18"/>
      <c r="ZX65" s="18"/>
      <c r="ZY65" s="18"/>
      <c r="ZZ65" s="18"/>
      <c r="AAA65" s="18"/>
      <c r="AAB65" s="18"/>
      <c r="AAC65" s="18"/>
      <c r="AAD65" s="18"/>
      <c r="AAE65" s="18"/>
      <c r="AAF65" s="18"/>
      <c r="AAG65" s="18"/>
      <c r="AAH65" s="18"/>
      <c r="AAI65" s="18"/>
      <c r="AAJ65" s="18"/>
      <c r="AAK65" s="18"/>
      <c r="AAL65" s="18"/>
      <c r="AAM65" s="18"/>
      <c r="AAN65" s="18"/>
      <c r="AAO65" s="18"/>
      <c r="AAP65" s="18"/>
      <c r="AAQ65" s="18"/>
      <c r="AAR65" s="18"/>
      <c r="AAS65" s="18"/>
      <c r="AAT65" s="18"/>
      <c r="AAU65" s="18"/>
      <c r="AAV65" s="18"/>
      <c r="AAW65" s="18"/>
      <c r="AAX65" s="18"/>
      <c r="AAY65" s="18"/>
      <c r="AAZ65" s="18"/>
      <c r="ABA65" s="18"/>
      <c r="ABB65" s="18"/>
      <c r="ABC65" s="18"/>
      <c r="ABD65" s="18"/>
      <c r="ABE65" s="18"/>
      <c r="ABF65" s="18"/>
      <c r="ABG65" s="18"/>
      <c r="ABH65" s="18"/>
      <c r="ABI65" s="18"/>
      <c r="ABJ65" s="18"/>
      <c r="ABK65" s="18"/>
      <c r="ABL65" s="18"/>
      <c r="ABM65" s="18"/>
      <c r="ABN65" s="18"/>
      <c r="ABO65" s="18"/>
      <c r="ABP65" s="18"/>
      <c r="ABQ65" s="18"/>
      <c r="ABR65" s="18"/>
      <c r="ABS65" s="18"/>
      <c r="ABT65" s="18"/>
      <c r="ABU65" s="18"/>
      <c r="ABV65" s="18"/>
      <c r="ABW65" s="18"/>
      <c r="ABX65" s="18"/>
      <c r="ABY65" s="18"/>
      <c r="ABZ65" s="18"/>
      <c r="ACA65" s="18"/>
      <c r="ACB65" s="18"/>
      <c r="ACC65" s="18"/>
      <c r="ACD65" s="18"/>
      <c r="ACE65" s="18"/>
      <c r="ACF65" s="18"/>
      <c r="ACG65" s="18"/>
      <c r="ACH65" s="18"/>
      <c r="ACI65" s="18"/>
      <c r="ACJ65" s="18"/>
      <c r="ACK65" s="18"/>
      <c r="ACL65" s="18"/>
      <c r="ACM65" s="18"/>
      <c r="ACN65" s="18"/>
      <c r="ACO65" s="18"/>
      <c r="ACP65" s="18"/>
      <c r="ACQ65" s="18"/>
      <c r="ACR65" s="18"/>
      <c r="ACS65" s="18"/>
      <c r="ACT65" s="18"/>
      <c r="ACU65" s="18"/>
      <c r="ACV65" s="18"/>
      <c r="ACW65" s="18"/>
      <c r="ACX65" s="18"/>
      <c r="ACY65" s="18"/>
      <c r="ACZ65" s="18"/>
      <c r="ADA65" s="18"/>
      <c r="ADB65" s="18"/>
      <c r="ADC65" s="18"/>
      <c r="ADD65" s="18"/>
      <c r="ADE65" s="18"/>
      <c r="ADF65" s="18"/>
      <c r="ADG65" s="18"/>
      <c r="ADH65" s="18"/>
      <c r="ADI65" s="18"/>
      <c r="ADJ65" s="18"/>
      <c r="ADK65" s="18"/>
      <c r="ADL65" s="18"/>
      <c r="ADM65" s="18"/>
      <c r="ADN65" s="18"/>
      <c r="ADO65" s="18"/>
      <c r="ADP65" s="18"/>
      <c r="ADQ65" s="18"/>
      <c r="ADR65" s="18"/>
      <c r="ADS65" s="18"/>
      <c r="ADT65" s="18"/>
      <c r="ADU65" s="18"/>
      <c r="ADV65" s="18"/>
      <c r="ADW65" s="18"/>
      <c r="ADX65" s="18"/>
      <c r="ADY65" s="18"/>
      <c r="ADZ65" s="18"/>
      <c r="AEA65" s="18"/>
      <c r="AEB65" s="18"/>
      <c r="AEC65" s="18"/>
      <c r="AED65" s="18"/>
      <c r="AEE65" s="18"/>
      <c r="AEF65" s="18"/>
      <c r="AEG65" s="18"/>
      <c r="AEH65" s="18"/>
      <c r="AEI65" s="18"/>
      <c r="AEJ65" s="18"/>
      <c r="AEK65" s="18"/>
      <c r="AEL65" s="18"/>
      <c r="AEM65" s="18"/>
      <c r="AEN65" s="18"/>
      <c r="AEO65" s="18"/>
      <c r="AEP65" s="18"/>
      <c r="AEQ65" s="18"/>
      <c r="AER65" s="18"/>
      <c r="AES65" s="18"/>
      <c r="AET65" s="18"/>
      <c r="AEU65" s="18"/>
      <c r="AEV65" s="18"/>
      <c r="AEW65" s="18"/>
      <c r="AEX65" s="18"/>
      <c r="AEY65" s="18"/>
      <c r="AEZ65" s="18"/>
      <c r="AFA65" s="18"/>
      <c r="AFB65" s="18"/>
      <c r="AFC65" s="18"/>
      <c r="AFD65" s="18"/>
      <c r="AFE65" s="18"/>
      <c r="AFF65" s="18"/>
      <c r="AFG65" s="18"/>
      <c r="AFH65" s="18"/>
      <c r="AFI65" s="18"/>
      <c r="AFJ65" s="18"/>
      <c r="AFK65" s="18"/>
      <c r="AFL65" s="18"/>
      <c r="AFM65" s="18"/>
      <c r="AFN65" s="18"/>
      <c r="AFO65" s="18"/>
      <c r="AFP65" s="18"/>
      <c r="AFQ65" s="18"/>
      <c r="AFR65" s="18"/>
      <c r="AFS65" s="18"/>
      <c r="AFT65" s="18"/>
      <c r="AFU65" s="18"/>
      <c r="AFV65" s="18"/>
      <c r="AFW65" s="18"/>
      <c r="AFX65" s="18"/>
      <c r="AFY65" s="18"/>
      <c r="AFZ65" s="18"/>
      <c r="AGA65" s="18"/>
      <c r="AGB65" s="18"/>
      <c r="AGC65" s="18"/>
      <c r="AGD65" s="18"/>
      <c r="AGE65" s="18"/>
      <c r="AGF65" s="18"/>
      <c r="AGG65" s="18"/>
      <c r="AGH65" s="18"/>
      <c r="AGI65" s="18"/>
      <c r="AGJ65" s="18"/>
      <c r="AGK65" s="18"/>
      <c r="AGL65" s="18"/>
      <c r="AGM65" s="18"/>
      <c r="AGN65" s="18"/>
      <c r="AGO65" s="18"/>
      <c r="AGP65" s="18"/>
      <c r="AGQ65" s="18"/>
      <c r="AGR65" s="18"/>
      <c r="AGS65" s="18"/>
      <c r="AGT65" s="18"/>
      <c r="AGU65" s="18"/>
      <c r="AGV65" s="18"/>
      <c r="AGW65" s="18"/>
      <c r="AGX65" s="18"/>
      <c r="AGY65" s="18"/>
      <c r="AGZ65" s="18"/>
      <c r="AHA65" s="18"/>
      <c r="AHB65" s="18"/>
      <c r="AHC65" s="18"/>
      <c r="AHD65" s="18"/>
      <c r="AHE65" s="18"/>
      <c r="AHF65" s="18"/>
      <c r="AHG65" s="18"/>
      <c r="AHH65" s="18"/>
      <c r="AHI65" s="18"/>
      <c r="AHJ65" s="18"/>
      <c r="AHK65" s="18"/>
      <c r="AHL65" s="18"/>
      <c r="AHM65" s="18"/>
      <c r="AHN65" s="18"/>
      <c r="AHO65" s="18"/>
      <c r="AHP65" s="18"/>
      <c r="AHQ65" s="18"/>
      <c r="AHR65" s="18"/>
      <c r="AHS65" s="18"/>
      <c r="AHT65" s="18"/>
      <c r="AHU65" s="18"/>
      <c r="AHV65" s="18"/>
      <c r="AHW65" s="18"/>
      <c r="AHX65" s="18"/>
      <c r="AHY65" s="18"/>
      <c r="AHZ65" s="18"/>
      <c r="AIA65" s="18"/>
      <c r="AIB65" s="18"/>
      <c r="AIC65" s="18"/>
      <c r="AID65" s="18"/>
      <c r="AIE65" s="18"/>
      <c r="AIF65" s="18"/>
      <c r="AIG65" s="18"/>
      <c r="AIH65" s="18"/>
      <c r="AII65" s="18"/>
      <c r="AIJ65" s="18"/>
      <c r="AIK65" s="18"/>
      <c r="AIL65" s="18"/>
      <c r="AIM65" s="18"/>
      <c r="AIN65" s="18"/>
      <c r="AIO65" s="18"/>
      <c r="AIP65" s="18"/>
      <c r="AIQ65" s="18"/>
      <c r="AIR65" s="18"/>
      <c r="AIS65" s="18"/>
      <c r="AIT65" s="18"/>
      <c r="AIU65" s="18"/>
      <c r="AIV65" s="18"/>
      <c r="AIW65" s="18"/>
      <c r="AIX65" s="18"/>
      <c r="AIY65" s="18"/>
      <c r="AIZ65" s="18"/>
      <c r="AJA65" s="18"/>
      <c r="AJB65" s="18"/>
      <c r="AJC65" s="18"/>
      <c r="AJD65" s="18"/>
      <c r="AJE65" s="18"/>
      <c r="AJF65" s="18"/>
      <c r="AJG65" s="18"/>
      <c r="AJH65" s="18"/>
      <c r="AJI65" s="18"/>
      <c r="AJJ65" s="18"/>
      <c r="AJK65" s="18"/>
      <c r="AJL65" s="18"/>
      <c r="AJM65" s="18"/>
      <c r="AJN65" s="18"/>
      <c r="AJO65" s="18"/>
      <c r="AJP65" s="18"/>
      <c r="AJQ65" s="18"/>
      <c r="AJR65" s="18"/>
      <c r="AJS65" s="18"/>
      <c r="AJT65" s="18"/>
      <c r="AJU65" s="18"/>
      <c r="AJV65" s="18"/>
      <c r="AJW65" s="18"/>
      <c r="AJX65" s="18"/>
      <c r="AJY65" s="18"/>
      <c r="AJZ65" s="18"/>
      <c r="AKA65" s="18"/>
      <c r="AKB65" s="18"/>
      <c r="AKC65" s="18"/>
      <c r="AKD65" s="18"/>
      <c r="AKE65" s="18"/>
      <c r="AKF65" s="18"/>
      <c r="AKG65" s="18"/>
      <c r="AKH65" s="18"/>
      <c r="AKI65" s="18"/>
      <c r="AKJ65" s="18"/>
      <c r="AKK65" s="18"/>
      <c r="AKL65" s="18"/>
      <c r="AKM65" s="18"/>
      <c r="AKN65" s="18"/>
      <c r="AKO65" s="18"/>
      <c r="AKP65" s="18"/>
      <c r="AKQ65" s="18"/>
      <c r="AKR65" s="18"/>
      <c r="AKS65" s="18"/>
      <c r="AKT65" s="18"/>
      <c r="AKU65" s="18"/>
      <c r="AKV65" s="18"/>
      <c r="AKW65" s="18"/>
      <c r="AKX65" s="18"/>
      <c r="AKY65" s="18"/>
      <c r="AKZ65" s="18"/>
      <c r="ALA65" s="18"/>
      <c r="ALB65" s="18"/>
      <c r="ALC65" s="18"/>
      <c r="ALD65" s="18"/>
      <c r="ALE65" s="18"/>
      <c r="ALF65" s="18"/>
      <c r="ALG65" s="18"/>
      <c r="ALH65" s="18"/>
      <c r="ALI65" s="18"/>
      <c r="ALJ65" s="18"/>
      <c r="ALK65" s="18"/>
      <c r="ALL65" s="18"/>
      <c r="ALM65" s="18"/>
      <c r="ALN65" s="18"/>
      <c r="ALO65" s="18"/>
      <c r="ALP65" s="18"/>
      <c r="ALQ65" s="18"/>
      <c r="ALR65" s="18"/>
      <c r="ALS65" s="18"/>
      <c r="ALT65" s="18"/>
      <c r="ALU65" s="18"/>
      <c r="ALV65" s="18"/>
      <c r="ALW65" s="18"/>
      <c r="ALX65" s="18"/>
      <c r="ALY65" s="18"/>
      <c r="ALZ65" s="18"/>
      <c r="AMA65" s="18"/>
      <c r="AMB65" s="18"/>
      <c r="AMC65" s="18"/>
      <c r="AMD65" s="18"/>
      <c r="AME65" s="18"/>
      <c r="AMF65" s="18"/>
      <c r="AMG65" s="18"/>
      <c r="AMH65" s="18"/>
      <c r="AMI65" s="18"/>
      <c r="AMJ65" s="18"/>
      <c r="AMK65" s="18"/>
      <c r="AML65" s="18"/>
      <c r="AMM65" s="18"/>
      <c r="AMN65" s="18"/>
      <c r="AMO65" s="18"/>
      <c r="AMP65" s="18"/>
      <c r="AMQ65" s="18"/>
      <c r="AMR65" s="18"/>
      <c r="AMS65" s="18"/>
      <c r="AMT65" s="18"/>
      <c r="AMU65" s="18"/>
      <c r="AMV65" s="18"/>
      <c r="AMW65" s="18"/>
      <c r="AMX65" s="18"/>
      <c r="AMY65" s="18"/>
      <c r="AMZ65" s="18"/>
      <c r="ANA65" s="18"/>
      <c r="ANB65" s="18"/>
      <c r="ANC65" s="18"/>
      <c r="AND65" s="18"/>
      <c r="ANE65" s="18"/>
      <c r="ANF65" s="18"/>
      <c r="ANG65" s="18"/>
      <c r="ANH65" s="18"/>
      <c r="ANI65" s="18"/>
      <c r="ANJ65" s="18"/>
      <c r="ANK65" s="18"/>
      <c r="ANL65" s="18"/>
      <c r="ANM65" s="18"/>
      <c r="ANN65" s="18"/>
      <c r="ANO65" s="18"/>
      <c r="ANP65" s="18"/>
      <c r="ANQ65" s="18"/>
      <c r="ANR65" s="18"/>
      <c r="ANS65" s="18"/>
      <c r="ANT65" s="18"/>
      <c r="ANU65" s="18"/>
      <c r="ANV65" s="18"/>
      <c r="ANW65" s="18"/>
      <c r="ANX65" s="18"/>
      <c r="ANY65" s="18"/>
      <c r="ANZ65" s="18"/>
      <c r="AOA65" s="18"/>
      <c r="AOB65" s="18"/>
      <c r="AOC65" s="18"/>
      <c r="AOD65" s="18"/>
      <c r="AOE65" s="18"/>
      <c r="AOF65" s="18"/>
      <c r="AOG65" s="18"/>
      <c r="AOH65" s="18"/>
      <c r="AOI65" s="18"/>
      <c r="AOJ65" s="18"/>
      <c r="AOK65" s="18"/>
      <c r="AOL65" s="18"/>
      <c r="AOM65" s="18"/>
      <c r="AON65" s="18"/>
      <c r="AOO65" s="18"/>
      <c r="AOP65" s="18"/>
      <c r="AOQ65" s="18"/>
      <c r="AOR65" s="18"/>
      <c r="AOS65" s="18"/>
      <c r="AOT65" s="18"/>
      <c r="AOU65" s="18"/>
      <c r="AOV65" s="18"/>
      <c r="AOW65" s="18"/>
      <c r="AOX65" s="18"/>
      <c r="AOY65" s="18"/>
      <c r="AOZ65" s="18"/>
      <c r="APA65" s="18"/>
      <c r="APB65" s="18"/>
      <c r="APC65" s="18"/>
      <c r="APD65" s="18"/>
      <c r="APE65" s="18"/>
      <c r="APF65" s="18"/>
      <c r="APG65" s="18"/>
      <c r="APH65" s="18"/>
      <c r="API65" s="18"/>
      <c r="APJ65" s="18"/>
      <c r="APK65" s="18"/>
      <c r="APL65" s="18"/>
      <c r="APM65" s="18"/>
      <c r="APN65" s="18"/>
      <c r="APO65" s="18"/>
      <c r="APP65" s="18"/>
      <c r="APQ65" s="18"/>
      <c r="APR65" s="18"/>
      <c r="APS65" s="18"/>
      <c r="APT65" s="18"/>
      <c r="APU65" s="18"/>
      <c r="APV65" s="18"/>
      <c r="APW65" s="18"/>
      <c r="APX65" s="18"/>
      <c r="APY65" s="18"/>
      <c r="APZ65" s="18"/>
      <c r="AQA65" s="18"/>
      <c r="AQB65" s="18"/>
      <c r="AQC65" s="18"/>
      <c r="AQD65" s="18"/>
      <c r="AQE65" s="18"/>
      <c r="AQF65" s="18"/>
      <c r="AQG65" s="18"/>
      <c r="AQH65" s="18"/>
      <c r="AQI65" s="18"/>
      <c r="AQJ65" s="18"/>
      <c r="AQK65" s="18"/>
      <c r="AQL65" s="18"/>
      <c r="AQM65" s="18"/>
      <c r="AQN65" s="18"/>
      <c r="AQO65" s="18"/>
      <c r="AQP65" s="18"/>
      <c r="AQQ65" s="18"/>
      <c r="AQR65" s="18"/>
      <c r="AQS65" s="18"/>
      <c r="AQT65" s="18"/>
      <c r="AQU65" s="18"/>
      <c r="AQV65" s="18"/>
      <c r="AQW65" s="18"/>
      <c r="AQX65" s="18"/>
      <c r="AQY65" s="18"/>
      <c r="AQZ65" s="18"/>
      <c r="ARA65" s="18"/>
      <c r="ARB65" s="18"/>
      <c r="ARC65" s="18"/>
      <c r="ARD65" s="18"/>
      <c r="ARE65" s="18"/>
      <c r="ARF65" s="18"/>
      <c r="ARG65" s="18"/>
      <c r="ARH65" s="18"/>
      <c r="ARI65" s="18"/>
      <c r="ARJ65" s="18"/>
      <c r="ARK65" s="18"/>
      <c r="ARL65" s="18"/>
      <c r="ARM65" s="18"/>
      <c r="ARN65" s="18"/>
      <c r="ARO65" s="18"/>
      <c r="ARP65" s="18"/>
      <c r="ARQ65" s="18"/>
      <c r="ARR65" s="18"/>
      <c r="ARS65" s="18"/>
      <c r="ART65" s="18"/>
      <c r="ARU65" s="18"/>
      <c r="ARV65" s="18"/>
      <c r="ARW65" s="18"/>
      <c r="ARX65" s="18"/>
      <c r="ARY65" s="18"/>
      <c r="ARZ65" s="18"/>
      <c r="ASA65" s="18"/>
      <c r="ASB65" s="18"/>
      <c r="ASC65" s="18"/>
      <c r="ASD65" s="18"/>
      <c r="ASE65" s="18"/>
      <c r="ASF65" s="18"/>
      <c r="ASG65" s="18"/>
      <c r="ASH65" s="18"/>
      <c r="ASI65" s="18"/>
      <c r="ASJ65" s="18"/>
      <c r="ASK65" s="18"/>
      <c r="ASL65" s="18"/>
      <c r="ASM65" s="18"/>
      <c r="ASN65" s="18"/>
      <c r="ASO65" s="18"/>
      <c r="ASP65" s="18"/>
      <c r="ASQ65" s="18"/>
      <c r="ASR65" s="18"/>
      <c r="ASS65" s="18"/>
      <c r="AST65" s="18"/>
      <c r="ASU65" s="18"/>
      <c r="ASV65" s="18"/>
      <c r="ASW65" s="18"/>
      <c r="ASX65" s="18"/>
      <c r="ASY65" s="18"/>
      <c r="ASZ65" s="18"/>
      <c r="ATA65" s="18"/>
      <c r="ATB65" s="18"/>
      <c r="ATC65" s="18"/>
      <c r="ATD65" s="18"/>
      <c r="ATE65" s="18"/>
      <c r="ATF65" s="18"/>
      <c r="ATG65" s="18"/>
      <c r="ATH65" s="18"/>
      <c r="ATI65" s="18"/>
      <c r="ATJ65" s="18"/>
      <c r="ATK65" s="18"/>
      <c r="ATL65" s="18"/>
      <c r="ATM65" s="18"/>
      <c r="ATN65" s="18"/>
      <c r="ATO65" s="18"/>
      <c r="ATP65" s="18"/>
      <c r="ATQ65" s="18"/>
      <c r="ATR65" s="18"/>
      <c r="ATS65" s="18"/>
      <c r="ATT65" s="18"/>
      <c r="ATU65" s="18"/>
      <c r="ATV65" s="18"/>
      <c r="ATW65" s="18"/>
      <c r="ATX65" s="18"/>
      <c r="ATY65" s="18"/>
      <c r="ATZ65" s="18"/>
      <c r="AUA65" s="18"/>
      <c r="AUB65" s="18"/>
      <c r="AUC65" s="18"/>
      <c r="AUD65" s="18"/>
      <c r="AUE65" s="18"/>
      <c r="AUF65" s="18"/>
      <c r="AUG65" s="18"/>
      <c r="AUH65" s="18"/>
      <c r="AUI65" s="18"/>
      <c r="AUJ65" s="18"/>
      <c r="AUK65" s="18"/>
      <c r="AUL65" s="18"/>
      <c r="AUM65" s="18"/>
      <c r="AUN65" s="18"/>
      <c r="AUO65" s="18"/>
      <c r="AUP65" s="18"/>
      <c r="AUQ65" s="18"/>
      <c r="AUR65" s="18"/>
      <c r="AUS65" s="18"/>
      <c r="AUT65" s="18"/>
      <c r="AUU65" s="18"/>
      <c r="AUV65" s="18"/>
      <c r="AUW65" s="18"/>
      <c r="AUX65" s="18"/>
      <c r="AUY65" s="18"/>
      <c r="AUZ65" s="18"/>
      <c r="AVA65" s="18"/>
      <c r="AVB65" s="18"/>
      <c r="AVC65" s="18"/>
      <c r="AVD65" s="18"/>
      <c r="AVE65" s="18"/>
      <c r="AVF65" s="18"/>
      <c r="AVG65" s="18"/>
      <c r="AVH65" s="18"/>
      <c r="AVI65" s="18"/>
      <c r="AVJ65" s="18"/>
      <c r="AVK65" s="18"/>
      <c r="AVL65" s="18"/>
      <c r="AVM65" s="18"/>
      <c r="AVN65" s="18"/>
      <c r="AVO65" s="18"/>
      <c r="AVP65" s="18"/>
      <c r="AVQ65" s="18"/>
      <c r="AVR65" s="18"/>
      <c r="AVS65" s="18"/>
      <c r="AVT65" s="18"/>
      <c r="AVU65" s="18"/>
      <c r="AVV65" s="18"/>
      <c r="AVW65" s="18"/>
      <c r="AVX65" s="18"/>
      <c r="AVY65" s="18"/>
      <c r="AVZ65" s="18"/>
      <c r="AWA65" s="18"/>
      <c r="AWB65" s="18"/>
      <c r="AWC65" s="18"/>
      <c r="AWD65" s="18"/>
      <c r="AWE65" s="18"/>
      <c r="AWF65" s="18"/>
      <c r="AWG65" s="18"/>
      <c r="AWH65" s="18"/>
      <c r="AWI65" s="18"/>
      <c r="AWJ65" s="18"/>
      <c r="AWK65" s="18"/>
      <c r="AWL65" s="18"/>
      <c r="AWM65" s="18"/>
      <c r="AWN65" s="18"/>
      <c r="AWO65" s="18"/>
      <c r="AWP65" s="18"/>
      <c r="AWQ65" s="18"/>
      <c r="AWR65" s="18"/>
      <c r="AWS65" s="18"/>
      <c r="AWT65" s="18"/>
      <c r="AWU65" s="18"/>
      <c r="AWV65" s="18"/>
      <c r="AWW65" s="18"/>
      <c r="AWX65" s="18"/>
      <c r="AWY65" s="18"/>
      <c r="AWZ65" s="18"/>
      <c r="AXA65" s="18"/>
      <c r="AXB65" s="18"/>
      <c r="AXC65" s="18"/>
      <c r="AXD65" s="18"/>
      <c r="AXE65" s="18"/>
      <c r="AXF65" s="18"/>
      <c r="AXG65" s="18"/>
      <c r="AXH65" s="18"/>
      <c r="AXI65" s="18"/>
      <c r="AXJ65" s="18"/>
      <c r="AXK65" s="18"/>
      <c r="AXL65" s="18"/>
      <c r="AXM65" s="18"/>
      <c r="AXN65" s="18"/>
      <c r="AXO65" s="18"/>
      <c r="AXP65" s="18"/>
      <c r="AXQ65" s="18"/>
      <c r="AXR65" s="18"/>
      <c r="AXS65" s="18"/>
      <c r="AXT65" s="18"/>
      <c r="AXU65" s="18"/>
      <c r="AXV65" s="18"/>
      <c r="AXW65" s="18"/>
      <c r="AXX65" s="18"/>
      <c r="AXY65" s="18"/>
      <c r="AXZ65" s="18"/>
      <c r="AYA65" s="18"/>
      <c r="AYB65" s="18"/>
      <c r="AYC65" s="18"/>
      <c r="AYD65" s="18"/>
      <c r="AYE65" s="18"/>
      <c r="AYF65" s="18"/>
      <c r="AYG65" s="18"/>
      <c r="AYH65" s="18"/>
      <c r="AYI65" s="18"/>
      <c r="AYJ65" s="18"/>
      <c r="AYK65" s="18"/>
      <c r="AYL65" s="18"/>
      <c r="AYM65" s="18"/>
      <c r="AYN65" s="18"/>
      <c r="AYO65" s="18"/>
      <c r="AYP65" s="18"/>
      <c r="AYQ65" s="18"/>
      <c r="AYR65" s="18"/>
      <c r="AYS65" s="18"/>
      <c r="AYT65" s="18"/>
      <c r="AYU65" s="18"/>
      <c r="AYV65" s="18"/>
      <c r="AYW65" s="18"/>
      <c r="AYX65" s="18"/>
      <c r="AYY65" s="18"/>
      <c r="AYZ65" s="18"/>
      <c r="AZA65" s="18"/>
      <c r="AZB65" s="18"/>
      <c r="AZC65" s="18"/>
      <c r="AZD65" s="18"/>
      <c r="AZE65" s="18"/>
      <c r="AZF65" s="18"/>
      <c r="AZG65" s="18"/>
      <c r="AZH65" s="18"/>
      <c r="AZI65" s="18"/>
      <c r="AZJ65" s="18"/>
      <c r="AZK65" s="18"/>
      <c r="AZL65" s="18"/>
      <c r="AZM65" s="18"/>
      <c r="AZN65" s="18"/>
      <c r="AZO65" s="18"/>
      <c r="AZP65" s="18"/>
      <c r="AZQ65" s="18"/>
      <c r="AZR65" s="18"/>
      <c r="AZS65" s="18"/>
      <c r="AZT65" s="18"/>
      <c r="AZU65" s="18"/>
      <c r="AZV65" s="18"/>
      <c r="AZW65" s="18"/>
      <c r="AZX65" s="18"/>
      <c r="AZY65" s="18"/>
      <c r="AZZ65" s="18"/>
      <c r="BAA65" s="18"/>
      <c r="BAB65" s="18"/>
      <c r="BAC65" s="18"/>
      <c r="BAD65" s="18"/>
      <c r="BAE65" s="18"/>
      <c r="BAF65" s="18"/>
      <c r="BAG65" s="18"/>
      <c r="BAH65" s="18"/>
      <c r="BAI65" s="18"/>
      <c r="BAJ65" s="18"/>
      <c r="BAK65" s="18"/>
      <c r="BAL65" s="18"/>
      <c r="BAM65" s="18"/>
      <c r="BAN65" s="18"/>
      <c r="BAO65" s="18"/>
      <c r="BAP65" s="18"/>
      <c r="BAQ65" s="18"/>
      <c r="BAR65" s="18"/>
      <c r="BAS65" s="18"/>
      <c r="BAT65" s="18"/>
      <c r="BAU65" s="18"/>
      <c r="BAV65" s="18"/>
      <c r="BAW65" s="18"/>
      <c r="BAX65" s="18"/>
      <c r="BAY65" s="18"/>
      <c r="BAZ65" s="18"/>
      <c r="BBA65" s="18"/>
      <c r="BBB65" s="18"/>
      <c r="BBC65" s="18"/>
      <c r="BBD65" s="18"/>
      <c r="BBE65" s="18"/>
      <c r="BBF65" s="18"/>
      <c r="BBG65" s="18"/>
      <c r="BBH65" s="18"/>
      <c r="BBI65" s="18"/>
      <c r="BBJ65" s="18"/>
      <c r="BBK65" s="18"/>
      <c r="BBL65" s="18"/>
      <c r="BBM65" s="18"/>
      <c r="BBN65" s="18"/>
      <c r="BBO65" s="18"/>
      <c r="BBP65" s="18"/>
      <c r="BBQ65" s="18"/>
      <c r="BBR65" s="18"/>
      <c r="BBS65" s="18"/>
      <c r="BBT65" s="18"/>
      <c r="BBU65" s="18"/>
      <c r="BBV65" s="18"/>
      <c r="BBW65" s="18"/>
      <c r="BBX65" s="18"/>
      <c r="BBY65" s="18"/>
      <c r="BBZ65" s="18"/>
      <c r="BCA65" s="18"/>
      <c r="BCB65" s="18"/>
      <c r="BCC65" s="18"/>
      <c r="BCD65" s="18"/>
      <c r="BCE65" s="18"/>
      <c r="BCF65" s="18"/>
      <c r="BCG65" s="18"/>
      <c r="BCH65" s="18"/>
      <c r="BCI65" s="18"/>
      <c r="BCJ65" s="18"/>
      <c r="BCK65" s="18"/>
      <c r="BCL65" s="18"/>
      <c r="BCM65" s="18"/>
      <c r="BCN65" s="18"/>
      <c r="BCO65" s="18"/>
      <c r="BCP65" s="18"/>
      <c r="BCQ65" s="18"/>
      <c r="BCR65" s="18"/>
      <c r="BCS65" s="18"/>
      <c r="BCT65" s="18"/>
      <c r="BCU65" s="18"/>
      <c r="BCV65" s="18"/>
      <c r="BCW65" s="18"/>
      <c r="BCX65" s="18"/>
      <c r="BCY65" s="18"/>
      <c r="BCZ65" s="18"/>
      <c r="BDA65" s="18"/>
      <c r="BDB65" s="18"/>
      <c r="BDC65" s="18"/>
      <c r="BDD65" s="18"/>
      <c r="BDE65" s="18"/>
      <c r="BDF65" s="18"/>
      <c r="BDG65" s="18"/>
      <c r="BDH65" s="18"/>
      <c r="BDI65" s="18"/>
      <c r="BDJ65" s="18"/>
      <c r="BDK65" s="18"/>
      <c r="BDL65" s="18"/>
      <c r="BDM65" s="18"/>
      <c r="BDN65" s="18"/>
      <c r="BDO65" s="18"/>
      <c r="BDP65" s="18"/>
      <c r="BDQ65" s="18"/>
      <c r="BDR65" s="18"/>
      <c r="BDS65" s="18"/>
      <c r="BDT65" s="18"/>
      <c r="BDU65" s="18"/>
      <c r="BDV65" s="18"/>
      <c r="BDW65" s="18"/>
      <c r="BDX65" s="18"/>
      <c r="BDY65" s="18"/>
      <c r="BDZ65" s="18"/>
      <c r="BEA65" s="18"/>
      <c r="BEB65" s="18"/>
      <c r="BEC65" s="18"/>
      <c r="BED65" s="18"/>
      <c r="BEE65" s="18"/>
      <c r="BEF65" s="18"/>
      <c r="BEG65" s="18"/>
      <c r="BEH65" s="18"/>
      <c r="BEI65" s="18"/>
      <c r="BEJ65" s="18"/>
      <c r="BEK65" s="18"/>
      <c r="BEL65" s="18"/>
      <c r="BEM65" s="18"/>
      <c r="BEN65" s="18"/>
      <c r="BEO65" s="18"/>
      <c r="BEP65" s="18"/>
      <c r="BEQ65" s="18"/>
      <c r="BER65" s="18"/>
      <c r="BES65" s="18"/>
      <c r="BET65" s="18"/>
      <c r="BEU65" s="18"/>
      <c r="BEV65" s="18"/>
      <c r="BEW65" s="18"/>
      <c r="BEX65" s="18"/>
      <c r="BEY65" s="18"/>
      <c r="BEZ65" s="18"/>
      <c r="BFA65" s="18"/>
      <c r="BFB65" s="18"/>
      <c r="BFC65" s="18"/>
      <c r="BFD65" s="18"/>
      <c r="BFE65" s="18"/>
      <c r="BFF65" s="18"/>
      <c r="BFG65" s="18"/>
      <c r="BFH65" s="18"/>
      <c r="BFI65" s="18"/>
      <c r="BFJ65" s="18"/>
      <c r="BFK65" s="18"/>
      <c r="BFL65" s="18"/>
      <c r="BFM65" s="18"/>
      <c r="BFN65" s="18"/>
      <c r="BFO65" s="18"/>
      <c r="BFP65" s="18"/>
      <c r="BFQ65" s="18"/>
      <c r="BFR65" s="18"/>
      <c r="BFS65" s="18"/>
      <c r="BFT65" s="18"/>
      <c r="BFU65" s="18"/>
      <c r="BFV65" s="18"/>
      <c r="BFW65" s="18"/>
      <c r="BFX65" s="18"/>
      <c r="BFY65" s="18"/>
      <c r="BFZ65" s="18"/>
      <c r="BGA65" s="18"/>
      <c r="BGB65" s="18"/>
      <c r="BGC65" s="18"/>
      <c r="BGD65" s="18"/>
      <c r="BGE65" s="18"/>
      <c r="BGF65" s="18"/>
      <c r="BGG65" s="18"/>
      <c r="BGH65" s="18"/>
      <c r="BGI65" s="18"/>
      <c r="BGJ65" s="18"/>
      <c r="BGK65" s="18"/>
      <c r="BGL65" s="18"/>
      <c r="BGM65" s="18"/>
      <c r="BGN65" s="18"/>
      <c r="BGO65" s="18"/>
      <c r="BGP65" s="18"/>
      <c r="BGQ65" s="18"/>
      <c r="BGR65" s="18"/>
      <c r="BGS65" s="18"/>
      <c r="BGT65" s="18"/>
      <c r="BGU65" s="18"/>
      <c r="BGV65" s="18"/>
      <c r="BGW65" s="18"/>
      <c r="BGX65" s="18"/>
      <c r="BGY65" s="18"/>
      <c r="BGZ65" s="18"/>
      <c r="BHA65" s="18"/>
      <c r="BHB65" s="18"/>
      <c r="BHC65" s="18"/>
      <c r="BHD65" s="18"/>
      <c r="BHE65" s="18"/>
      <c r="BHF65" s="18"/>
      <c r="BHG65" s="18"/>
      <c r="BHH65" s="18"/>
      <c r="BHI65" s="18"/>
      <c r="BHJ65" s="18"/>
      <c r="BHK65" s="18"/>
      <c r="BHL65" s="18"/>
      <c r="BHM65" s="18"/>
      <c r="BHN65" s="18"/>
      <c r="BHO65" s="18"/>
      <c r="BHP65" s="18"/>
      <c r="BHQ65" s="18"/>
      <c r="BHR65" s="18"/>
      <c r="BHS65" s="18"/>
      <c r="BHT65" s="18"/>
      <c r="BHU65" s="18"/>
      <c r="BHV65" s="18"/>
      <c r="BHW65" s="18"/>
      <c r="BHX65" s="18"/>
      <c r="BHY65" s="18"/>
      <c r="BHZ65" s="18"/>
      <c r="BIA65" s="18"/>
      <c r="BIB65" s="18"/>
      <c r="BIC65" s="18"/>
      <c r="BID65" s="18"/>
      <c r="BIE65" s="18"/>
      <c r="BIF65" s="18"/>
      <c r="BIG65" s="18"/>
      <c r="BIH65" s="18"/>
      <c r="BII65" s="18"/>
      <c r="BIJ65" s="18"/>
      <c r="BIK65" s="18"/>
      <c r="BIL65" s="18"/>
      <c r="BIM65" s="18"/>
      <c r="BIN65" s="18"/>
      <c r="BIO65" s="18"/>
      <c r="BIP65" s="18"/>
      <c r="BIQ65" s="18"/>
      <c r="BIR65" s="18"/>
      <c r="BIS65" s="18"/>
      <c r="BIT65" s="18"/>
      <c r="BIU65" s="18"/>
      <c r="BIV65" s="18"/>
      <c r="BIW65" s="18"/>
      <c r="BIX65" s="18"/>
      <c r="BIY65" s="18"/>
      <c r="BIZ65" s="18"/>
      <c r="BJA65" s="18"/>
      <c r="BJB65" s="18"/>
      <c r="BJC65" s="18"/>
      <c r="BJD65" s="18"/>
      <c r="BJE65" s="18"/>
      <c r="BJF65" s="18"/>
      <c r="BJG65" s="18"/>
      <c r="BJH65" s="18"/>
      <c r="BJI65" s="18"/>
      <c r="BJJ65" s="18"/>
      <c r="BJK65" s="18"/>
      <c r="BJL65" s="18"/>
      <c r="BJM65" s="18"/>
      <c r="BJN65" s="18"/>
      <c r="BJO65" s="18"/>
      <c r="BJP65" s="18"/>
      <c r="BJQ65" s="18"/>
      <c r="BJR65" s="18"/>
      <c r="BJS65" s="18"/>
      <c r="BJT65" s="18"/>
      <c r="BJU65" s="18"/>
      <c r="BJV65" s="18"/>
      <c r="BJW65" s="18"/>
      <c r="BJX65" s="18"/>
      <c r="BJY65" s="18"/>
      <c r="BJZ65" s="18"/>
      <c r="BKA65" s="18"/>
      <c r="BKB65" s="18"/>
      <c r="BKC65" s="18"/>
      <c r="BKD65" s="18"/>
      <c r="BKE65" s="18"/>
      <c r="BKF65" s="18"/>
      <c r="BKG65" s="18"/>
      <c r="BKH65" s="18"/>
      <c r="BKI65" s="18"/>
      <c r="BKJ65" s="18"/>
      <c r="BKK65" s="18"/>
      <c r="BKL65" s="18"/>
      <c r="BKM65" s="18"/>
      <c r="BKN65" s="18"/>
      <c r="BKO65" s="18"/>
      <c r="BKP65" s="18"/>
      <c r="BKQ65" s="18"/>
      <c r="BKR65" s="18"/>
      <c r="BKS65" s="18"/>
      <c r="BKT65" s="18"/>
      <c r="BKU65" s="18"/>
      <c r="BKV65" s="18"/>
      <c r="BKW65" s="18"/>
      <c r="BKX65" s="18"/>
      <c r="BKY65" s="18"/>
      <c r="BKZ65" s="18"/>
      <c r="BLA65" s="18"/>
      <c r="BLB65" s="18"/>
      <c r="BLC65" s="18"/>
      <c r="BLD65" s="18"/>
      <c r="BLE65" s="18"/>
      <c r="BLF65" s="18"/>
      <c r="BLG65" s="18"/>
      <c r="BLH65" s="18"/>
      <c r="BLI65" s="18"/>
      <c r="BLJ65" s="18"/>
      <c r="BLK65" s="18"/>
      <c r="BLL65" s="18"/>
      <c r="BLM65" s="18"/>
      <c r="BLN65" s="18"/>
      <c r="BLO65" s="18"/>
      <c r="BLP65" s="18"/>
      <c r="BLQ65" s="18"/>
      <c r="BLR65" s="18"/>
      <c r="BLS65" s="18"/>
      <c r="BLT65" s="18"/>
      <c r="BLU65" s="18"/>
      <c r="BLV65" s="18"/>
      <c r="BLW65" s="18"/>
      <c r="BLX65" s="18"/>
      <c r="BLY65" s="18"/>
      <c r="BLZ65" s="18"/>
      <c r="BMA65" s="18"/>
      <c r="BMB65" s="18"/>
      <c r="BMC65" s="18"/>
      <c r="BMD65" s="18"/>
      <c r="BME65" s="18"/>
      <c r="BMF65" s="18"/>
      <c r="BMG65" s="18"/>
      <c r="BMH65" s="18"/>
      <c r="BMI65" s="18"/>
      <c r="BMJ65" s="18"/>
      <c r="BMK65" s="18"/>
      <c r="BML65" s="18"/>
      <c r="BMM65" s="18"/>
      <c r="BMN65" s="18"/>
      <c r="BMO65" s="18"/>
      <c r="BMP65" s="18"/>
      <c r="BMQ65" s="18"/>
      <c r="BMR65" s="18"/>
      <c r="BMS65" s="18"/>
      <c r="BMT65" s="18"/>
      <c r="BMU65" s="18"/>
      <c r="BMV65" s="18"/>
      <c r="BMW65" s="18"/>
      <c r="BMX65" s="18"/>
      <c r="BMY65" s="18"/>
      <c r="BMZ65" s="18"/>
      <c r="BNA65" s="18"/>
      <c r="BNB65" s="18"/>
      <c r="BNC65" s="18"/>
      <c r="BND65" s="18"/>
      <c r="BNE65" s="18"/>
      <c r="BNF65" s="18"/>
      <c r="BNG65" s="18"/>
      <c r="BNH65" s="18"/>
      <c r="BNI65" s="18"/>
      <c r="BNJ65" s="18"/>
      <c r="BNK65" s="18"/>
      <c r="BNL65" s="18"/>
      <c r="BNM65" s="18"/>
      <c r="BNN65" s="18"/>
      <c r="BNO65" s="18"/>
      <c r="BNP65" s="18"/>
      <c r="BNQ65" s="18"/>
      <c r="BNR65" s="18"/>
      <c r="BNS65" s="18"/>
      <c r="BNT65" s="18"/>
      <c r="BNU65" s="18"/>
      <c r="BNV65" s="18"/>
      <c r="BNW65" s="18"/>
      <c r="BNX65" s="18"/>
      <c r="BNY65" s="18"/>
      <c r="BNZ65" s="18"/>
      <c r="BOA65" s="18"/>
      <c r="BOB65" s="18"/>
      <c r="BOC65" s="18"/>
      <c r="BOD65" s="18"/>
      <c r="BOE65" s="18"/>
      <c r="BOF65" s="18"/>
      <c r="BOG65" s="18"/>
      <c r="BOH65" s="18"/>
      <c r="BOI65" s="18"/>
      <c r="BOJ65" s="18"/>
      <c r="BOK65" s="18"/>
      <c r="BOL65" s="18"/>
      <c r="BOM65" s="18"/>
      <c r="BON65" s="18"/>
      <c r="BOO65" s="18"/>
      <c r="BOP65" s="18"/>
      <c r="BOQ65" s="18"/>
      <c r="BOR65" s="18"/>
      <c r="BOS65" s="18"/>
      <c r="BOT65" s="18"/>
      <c r="BOU65" s="18"/>
      <c r="BOV65" s="18"/>
      <c r="BOW65" s="18"/>
      <c r="BOX65" s="18"/>
      <c r="BOY65" s="18"/>
      <c r="BOZ65" s="18"/>
      <c r="BPA65" s="18"/>
      <c r="BPB65" s="18"/>
      <c r="BPC65" s="18"/>
      <c r="BPD65" s="18"/>
      <c r="BPE65" s="18"/>
      <c r="BPF65" s="18"/>
      <c r="BPG65" s="18"/>
      <c r="BPH65" s="18"/>
      <c r="BPI65" s="18"/>
      <c r="BPJ65" s="18"/>
      <c r="BPK65" s="18"/>
      <c r="BPL65" s="18"/>
      <c r="BPM65" s="18"/>
      <c r="BPN65" s="18"/>
      <c r="BPO65" s="18"/>
      <c r="BPP65" s="18"/>
      <c r="BPQ65" s="18"/>
      <c r="BPR65" s="18"/>
      <c r="BPS65" s="18"/>
      <c r="BPT65" s="18"/>
      <c r="BPU65" s="18"/>
      <c r="BPV65" s="18"/>
      <c r="BPW65" s="18"/>
      <c r="BPX65" s="18"/>
      <c r="BPY65" s="18"/>
      <c r="BPZ65" s="18"/>
      <c r="BQA65" s="18"/>
      <c r="BQB65" s="18"/>
      <c r="BQC65" s="18"/>
      <c r="BQD65" s="18"/>
      <c r="BQE65" s="18"/>
      <c r="BQF65" s="18"/>
      <c r="BQG65" s="18"/>
      <c r="BQH65" s="18"/>
      <c r="BQI65" s="18"/>
      <c r="BQJ65" s="18"/>
      <c r="BQK65" s="18"/>
      <c r="BQL65" s="18"/>
      <c r="BQM65" s="18"/>
      <c r="BQN65" s="18"/>
      <c r="BQO65" s="18"/>
      <c r="BQP65" s="18"/>
      <c r="BQQ65" s="18"/>
      <c r="BQR65" s="18"/>
      <c r="BQS65" s="18"/>
      <c r="BQT65" s="18"/>
      <c r="BQU65" s="18"/>
      <c r="BQV65" s="18"/>
      <c r="BQW65" s="18"/>
      <c r="BQX65" s="18"/>
      <c r="BQY65" s="18"/>
      <c r="BQZ65" s="18"/>
      <c r="BRA65" s="18"/>
      <c r="BRB65" s="18"/>
      <c r="BRC65" s="18"/>
      <c r="BRD65" s="18"/>
      <c r="BRE65" s="18"/>
      <c r="BRF65" s="18"/>
      <c r="BRG65" s="18"/>
      <c r="BRH65" s="18"/>
      <c r="BRI65" s="18"/>
      <c r="BRJ65" s="18"/>
      <c r="BRK65" s="18"/>
      <c r="BRL65" s="18"/>
      <c r="BRM65" s="18"/>
      <c r="BRN65" s="18"/>
      <c r="BRO65" s="18"/>
      <c r="BRP65" s="18"/>
      <c r="BRQ65" s="18"/>
      <c r="BRR65" s="18"/>
      <c r="BRS65" s="18"/>
      <c r="BRT65" s="18"/>
      <c r="BRU65" s="18"/>
      <c r="BRV65" s="18"/>
      <c r="BRW65" s="18"/>
      <c r="BRX65" s="18"/>
      <c r="BRY65" s="18"/>
      <c r="BRZ65" s="18"/>
      <c r="BSA65" s="18"/>
      <c r="BSB65" s="18"/>
      <c r="BSC65" s="18"/>
      <c r="BSD65" s="18"/>
      <c r="BSE65" s="18"/>
      <c r="BSF65" s="18"/>
      <c r="BSG65" s="18"/>
      <c r="BSH65" s="18"/>
      <c r="BSI65" s="18"/>
      <c r="BSJ65" s="18"/>
      <c r="BSK65" s="18"/>
      <c r="BSL65" s="18"/>
      <c r="BSM65" s="18"/>
      <c r="BSN65" s="18"/>
      <c r="BSO65" s="18"/>
      <c r="BSP65" s="18"/>
      <c r="BSQ65" s="18"/>
      <c r="BSR65" s="18"/>
      <c r="BSS65" s="18"/>
      <c r="BST65" s="18"/>
      <c r="BSU65" s="18"/>
      <c r="BSV65" s="18"/>
      <c r="BSW65" s="18"/>
      <c r="BSX65" s="18"/>
      <c r="BSY65" s="18"/>
      <c r="BSZ65" s="18"/>
      <c r="BTA65" s="18"/>
      <c r="BTB65" s="18"/>
      <c r="BTC65" s="18"/>
      <c r="BTD65" s="18"/>
      <c r="BTE65" s="18"/>
      <c r="BTF65" s="18"/>
      <c r="BTG65" s="18"/>
      <c r="BTH65" s="18"/>
      <c r="BTI65" s="18"/>
      <c r="BTJ65" s="18"/>
      <c r="BTK65" s="18"/>
      <c r="BTL65" s="18"/>
      <c r="BTM65" s="18"/>
      <c r="BTN65" s="18"/>
      <c r="BTO65" s="18"/>
      <c r="BTP65" s="18"/>
      <c r="BTQ65" s="18"/>
      <c r="BTR65" s="18"/>
      <c r="BTS65" s="18"/>
      <c r="BTT65" s="18"/>
      <c r="BTU65" s="18"/>
      <c r="BTV65" s="18"/>
      <c r="BTW65" s="18"/>
      <c r="BTX65" s="18"/>
      <c r="BTY65" s="18"/>
      <c r="BTZ65" s="18"/>
      <c r="BUA65" s="18"/>
      <c r="BUB65" s="18"/>
      <c r="BUC65" s="18"/>
      <c r="BUD65" s="18"/>
      <c r="BUE65" s="18"/>
      <c r="BUF65" s="18"/>
      <c r="BUG65" s="18"/>
      <c r="BUH65" s="18"/>
      <c r="BUI65" s="18"/>
      <c r="BUJ65" s="18"/>
      <c r="BUK65" s="18"/>
      <c r="BUL65" s="18"/>
      <c r="BUM65" s="18"/>
      <c r="BUN65" s="18"/>
      <c r="BUO65" s="18"/>
      <c r="BUP65" s="18"/>
      <c r="BUQ65" s="18"/>
      <c r="BUR65" s="18"/>
      <c r="BUS65" s="18"/>
      <c r="BUT65" s="18"/>
      <c r="BUU65" s="18"/>
      <c r="BUV65" s="18"/>
      <c r="BUW65" s="18"/>
      <c r="BUX65" s="18"/>
      <c r="BUY65" s="18"/>
      <c r="BUZ65" s="18"/>
      <c r="BVA65" s="18"/>
      <c r="BVB65" s="18"/>
      <c r="BVC65" s="18"/>
      <c r="BVD65" s="18"/>
      <c r="BVE65" s="18"/>
      <c r="BVF65" s="18"/>
      <c r="BVG65" s="18"/>
      <c r="BVH65" s="18"/>
      <c r="BVI65" s="18"/>
      <c r="BVJ65" s="18"/>
      <c r="BVK65" s="18"/>
      <c r="BVL65" s="18"/>
      <c r="BVM65" s="18"/>
      <c r="BVN65" s="18"/>
      <c r="BVO65" s="18"/>
      <c r="BVP65" s="18"/>
      <c r="BVQ65" s="18"/>
      <c r="BVR65" s="18"/>
      <c r="BVS65" s="18"/>
      <c r="BVT65" s="18"/>
      <c r="BVU65" s="18"/>
      <c r="BVV65" s="18"/>
      <c r="BVW65" s="18"/>
      <c r="BVX65" s="18"/>
      <c r="BVY65" s="18"/>
      <c r="BVZ65" s="18"/>
      <c r="BWA65" s="18"/>
      <c r="BWB65" s="18"/>
      <c r="BWC65" s="18"/>
      <c r="BWD65" s="18"/>
      <c r="BWE65" s="18"/>
      <c r="BWF65" s="18"/>
      <c r="BWG65" s="18"/>
      <c r="BWH65" s="18"/>
      <c r="BWI65" s="18"/>
      <c r="BWJ65" s="18"/>
      <c r="BWK65" s="18"/>
      <c r="BWL65" s="18"/>
      <c r="BWM65" s="18"/>
      <c r="BWN65" s="18"/>
      <c r="BWO65" s="18"/>
      <c r="BWP65" s="18"/>
      <c r="BWQ65" s="18"/>
      <c r="BWR65" s="18"/>
      <c r="BWS65" s="18"/>
      <c r="BWT65" s="18"/>
      <c r="BWU65" s="18"/>
      <c r="BWV65" s="18"/>
      <c r="BWW65" s="18"/>
      <c r="BWX65" s="18"/>
      <c r="BWY65" s="18"/>
      <c r="BWZ65" s="18"/>
      <c r="BXA65" s="18"/>
      <c r="BXB65" s="18"/>
      <c r="BXC65" s="18"/>
      <c r="BXD65" s="18"/>
      <c r="BXE65" s="18"/>
      <c r="BXF65" s="18"/>
      <c r="BXG65" s="18"/>
      <c r="BXH65" s="18"/>
      <c r="BXI65" s="18"/>
      <c r="BXJ65" s="18"/>
      <c r="BXK65" s="18"/>
      <c r="BXL65" s="18"/>
      <c r="BXM65" s="18"/>
      <c r="BXN65" s="18"/>
      <c r="BXO65" s="18"/>
      <c r="BXP65" s="18"/>
      <c r="BXQ65" s="18"/>
      <c r="BXR65" s="18"/>
      <c r="BXS65" s="18"/>
      <c r="BXT65" s="18"/>
      <c r="BXU65" s="18"/>
      <c r="BXV65" s="18"/>
      <c r="BXW65" s="18"/>
      <c r="BXX65" s="18"/>
      <c r="BXY65" s="18"/>
      <c r="BXZ65" s="18"/>
      <c r="BYA65" s="18"/>
      <c r="BYB65" s="18"/>
      <c r="BYC65" s="18"/>
      <c r="BYD65" s="18"/>
      <c r="BYE65" s="18"/>
      <c r="BYF65" s="18"/>
      <c r="BYG65" s="18"/>
      <c r="BYH65" s="18"/>
      <c r="BYI65" s="18"/>
      <c r="BYJ65" s="18"/>
      <c r="BYK65" s="18"/>
      <c r="BYL65" s="18"/>
      <c r="BYM65" s="18"/>
      <c r="BYN65" s="18"/>
      <c r="BYO65" s="18"/>
      <c r="BYP65" s="18"/>
      <c r="BYQ65" s="18"/>
      <c r="BYR65" s="18"/>
      <c r="BYS65" s="18"/>
      <c r="BYT65" s="18"/>
      <c r="BYU65" s="18"/>
      <c r="BYV65" s="18"/>
      <c r="BYW65" s="18"/>
      <c r="BYX65" s="18"/>
      <c r="BYY65" s="18"/>
      <c r="BYZ65" s="18"/>
      <c r="BZA65" s="18"/>
      <c r="BZB65" s="18"/>
      <c r="BZC65" s="18"/>
      <c r="BZD65" s="18"/>
      <c r="BZE65" s="18"/>
      <c r="BZF65" s="18"/>
      <c r="BZG65" s="18"/>
      <c r="BZH65" s="18"/>
      <c r="BZI65" s="18"/>
      <c r="BZJ65" s="18"/>
      <c r="BZK65" s="18"/>
      <c r="BZL65" s="18"/>
      <c r="BZM65" s="18"/>
      <c r="BZN65" s="18"/>
      <c r="BZO65" s="18"/>
      <c r="BZP65" s="18"/>
      <c r="BZQ65" s="18"/>
      <c r="BZR65" s="18"/>
      <c r="BZS65" s="18"/>
      <c r="BZT65" s="18"/>
      <c r="BZU65" s="18"/>
      <c r="BZV65" s="18"/>
      <c r="BZW65" s="18"/>
      <c r="BZX65" s="18"/>
      <c r="BZY65" s="18"/>
      <c r="BZZ65" s="18"/>
      <c r="CAA65" s="18"/>
      <c r="CAB65" s="18"/>
      <c r="CAC65" s="18"/>
      <c r="CAD65" s="18"/>
      <c r="CAE65" s="18"/>
      <c r="CAF65" s="18"/>
      <c r="CAG65" s="18"/>
      <c r="CAH65" s="18"/>
      <c r="CAI65" s="18"/>
      <c r="CAJ65" s="18"/>
      <c r="CAK65" s="18"/>
      <c r="CAL65" s="18"/>
      <c r="CAM65" s="18"/>
      <c r="CAN65" s="18"/>
      <c r="CAO65" s="18"/>
      <c r="CAP65" s="18"/>
      <c r="CAQ65" s="18"/>
      <c r="CAR65" s="18"/>
      <c r="CAS65" s="18"/>
      <c r="CAT65" s="18"/>
      <c r="CAU65" s="18"/>
      <c r="CAV65" s="18"/>
      <c r="CAW65" s="18"/>
      <c r="CAX65" s="18"/>
      <c r="CAY65" s="18"/>
      <c r="CAZ65" s="18"/>
      <c r="CBA65" s="18"/>
      <c r="CBB65" s="18"/>
      <c r="CBC65" s="18"/>
      <c r="CBD65" s="18"/>
      <c r="CBE65" s="18"/>
      <c r="CBF65" s="18"/>
      <c r="CBG65" s="18"/>
      <c r="CBH65" s="18"/>
      <c r="CBI65" s="18"/>
      <c r="CBJ65" s="18"/>
      <c r="CBK65" s="18"/>
      <c r="CBL65" s="18"/>
      <c r="CBM65" s="18"/>
      <c r="CBN65" s="18"/>
      <c r="CBO65" s="18"/>
      <c r="CBP65" s="18"/>
      <c r="CBQ65" s="18"/>
      <c r="CBR65" s="18"/>
      <c r="CBS65" s="18"/>
      <c r="CBT65" s="18"/>
      <c r="CBU65" s="18"/>
      <c r="CBV65" s="18"/>
      <c r="CBW65" s="18"/>
      <c r="CBX65" s="18"/>
      <c r="CBY65" s="18"/>
      <c r="CBZ65" s="18"/>
      <c r="CCA65" s="18"/>
      <c r="CCB65" s="18"/>
      <c r="CCC65" s="18"/>
      <c r="CCD65" s="18"/>
      <c r="CCE65" s="18"/>
      <c r="CCF65" s="18"/>
      <c r="CCG65" s="18"/>
      <c r="CCH65" s="18"/>
      <c r="CCI65" s="18"/>
      <c r="CCJ65" s="18"/>
      <c r="CCK65" s="18"/>
      <c r="CCL65" s="18"/>
      <c r="CCM65" s="18"/>
      <c r="CCN65" s="18"/>
      <c r="CCO65" s="18"/>
      <c r="CCP65" s="18"/>
      <c r="CCQ65" s="18"/>
      <c r="CCR65" s="18"/>
      <c r="CCS65" s="18"/>
      <c r="CCT65" s="18"/>
      <c r="CCU65" s="18"/>
      <c r="CCV65" s="18"/>
      <c r="CCW65" s="18"/>
      <c r="CCX65" s="18"/>
      <c r="CCY65" s="18"/>
      <c r="CCZ65" s="18"/>
      <c r="CDA65" s="18"/>
      <c r="CDB65" s="18"/>
      <c r="CDC65" s="18"/>
      <c r="CDD65" s="18"/>
      <c r="CDE65" s="18"/>
      <c r="CDF65" s="18"/>
      <c r="CDG65" s="18"/>
      <c r="CDH65" s="18"/>
      <c r="CDI65" s="18"/>
      <c r="CDJ65" s="18"/>
      <c r="CDK65" s="18"/>
      <c r="CDL65" s="18"/>
      <c r="CDM65" s="18"/>
      <c r="CDN65" s="18"/>
      <c r="CDO65" s="18"/>
      <c r="CDP65" s="18"/>
      <c r="CDQ65" s="18"/>
      <c r="CDR65" s="18"/>
      <c r="CDS65" s="18"/>
      <c r="CDT65" s="18"/>
      <c r="CDU65" s="18"/>
      <c r="CDV65" s="18"/>
      <c r="CDW65" s="18"/>
      <c r="CDX65" s="18"/>
      <c r="CDY65" s="18"/>
      <c r="CDZ65" s="18"/>
      <c r="CEA65" s="18"/>
      <c r="CEB65" s="18"/>
      <c r="CEC65" s="18"/>
      <c r="CED65" s="18"/>
      <c r="CEE65" s="18"/>
      <c r="CEF65" s="18"/>
      <c r="CEG65" s="18"/>
      <c r="CEH65" s="18"/>
      <c r="CEI65" s="18"/>
      <c r="CEJ65" s="18"/>
      <c r="CEK65" s="18"/>
      <c r="CEL65" s="18"/>
      <c r="CEM65" s="18"/>
      <c r="CEN65" s="18"/>
      <c r="CEO65" s="18"/>
      <c r="CEP65" s="18"/>
      <c r="CEQ65" s="18"/>
      <c r="CER65" s="18"/>
      <c r="CES65" s="18"/>
      <c r="CET65" s="18"/>
      <c r="CEU65" s="18"/>
      <c r="CEV65" s="18"/>
      <c r="CEW65" s="18"/>
      <c r="CEX65" s="18"/>
      <c r="CEY65" s="18"/>
      <c r="CEZ65" s="18"/>
      <c r="CFA65" s="18"/>
      <c r="CFB65" s="18"/>
      <c r="CFC65" s="18"/>
      <c r="CFD65" s="18"/>
      <c r="CFE65" s="18"/>
      <c r="CFF65" s="18"/>
      <c r="CFG65" s="18"/>
      <c r="CFH65" s="18"/>
      <c r="CFI65" s="18"/>
      <c r="CFJ65" s="18"/>
      <c r="CFK65" s="18"/>
      <c r="CFL65" s="18"/>
      <c r="CFM65" s="18"/>
      <c r="CFN65" s="18"/>
      <c r="CFO65" s="18"/>
      <c r="CFP65" s="18"/>
      <c r="CFQ65" s="18"/>
      <c r="CFR65" s="18"/>
      <c r="CFS65" s="18"/>
      <c r="CFT65" s="18"/>
      <c r="CFU65" s="18"/>
      <c r="CFV65" s="18"/>
      <c r="CFW65" s="18"/>
      <c r="CFX65" s="18"/>
      <c r="CFY65" s="18"/>
      <c r="CFZ65" s="18"/>
      <c r="CGA65" s="18"/>
      <c r="CGB65" s="18"/>
      <c r="CGC65" s="18"/>
      <c r="CGD65" s="18"/>
      <c r="CGE65" s="18"/>
      <c r="CGF65" s="18"/>
      <c r="CGG65" s="18"/>
      <c r="CGH65" s="18"/>
      <c r="CGI65" s="18"/>
      <c r="CGJ65" s="18"/>
      <c r="CGK65" s="18"/>
      <c r="CGL65" s="18"/>
      <c r="CGM65" s="18"/>
      <c r="CGN65" s="18"/>
      <c r="CGO65" s="18"/>
      <c r="CGP65" s="18"/>
      <c r="CGQ65" s="18"/>
      <c r="CGR65" s="18"/>
      <c r="CGS65" s="18"/>
      <c r="CGT65" s="18"/>
      <c r="CGU65" s="18"/>
      <c r="CGV65" s="18"/>
      <c r="CGW65" s="18"/>
      <c r="CGX65" s="18"/>
      <c r="CGY65" s="18"/>
      <c r="CGZ65" s="18"/>
      <c r="CHA65" s="18"/>
      <c r="CHB65" s="18"/>
      <c r="CHC65" s="18"/>
      <c r="CHD65" s="18"/>
      <c r="CHE65" s="18"/>
      <c r="CHF65" s="18"/>
      <c r="CHG65" s="18"/>
      <c r="CHH65" s="18"/>
      <c r="CHI65" s="18"/>
      <c r="CHJ65" s="18"/>
      <c r="CHK65" s="18"/>
      <c r="CHL65" s="18"/>
      <c r="CHM65" s="18"/>
      <c r="CHN65" s="18"/>
      <c r="CHO65" s="18"/>
      <c r="CHP65" s="18"/>
      <c r="CHQ65" s="18"/>
      <c r="CHR65" s="18"/>
      <c r="CHS65" s="18"/>
      <c r="CHT65" s="18"/>
      <c r="CHU65" s="18"/>
      <c r="CHV65" s="18"/>
      <c r="CHW65" s="18"/>
      <c r="CHX65" s="18"/>
      <c r="CHY65" s="18"/>
      <c r="CHZ65" s="18"/>
      <c r="CIA65" s="18"/>
      <c r="CIB65" s="18"/>
      <c r="CIC65" s="18"/>
      <c r="CID65" s="18"/>
      <c r="CIE65" s="18"/>
      <c r="CIF65" s="18"/>
      <c r="CIG65" s="18"/>
      <c r="CIH65" s="18"/>
      <c r="CII65" s="18"/>
      <c r="CIJ65" s="18"/>
      <c r="CIK65" s="18"/>
      <c r="CIL65" s="18"/>
      <c r="CIM65" s="18"/>
      <c r="CIN65" s="18"/>
      <c r="CIO65" s="18"/>
      <c r="CIP65" s="18"/>
      <c r="CIQ65" s="18"/>
      <c r="CIR65" s="18"/>
      <c r="CIS65" s="18"/>
      <c r="CIT65" s="18"/>
      <c r="CIU65" s="18"/>
      <c r="CIV65" s="18"/>
      <c r="CIW65" s="18"/>
      <c r="CIX65" s="18"/>
      <c r="CIY65" s="18"/>
      <c r="CIZ65" s="18"/>
      <c r="CJA65" s="18"/>
      <c r="CJB65" s="18"/>
      <c r="CJC65" s="18"/>
      <c r="CJD65" s="18"/>
      <c r="CJE65" s="18"/>
      <c r="CJF65" s="18"/>
      <c r="CJG65" s="18"/>
      <c r="CJH65" s="18"/>
      <c r="CJI65" s="18"/>
      <c r="CJJ65" s="18"/>
      <c r="CJK65" s="18"/>
      <c r="CJL65" s="18"/>
      <c r="CJM65" s="18"/>
      <c r="CJN65" s="18"/>
      <c r="CJO65" s="18"/>
      <c r="CJP65" s="18"/>
      <c r="CJQ65" s="18"/>
      <c r="CJR65" s="18"/>
      <c r="CJS65" s="18"/>
      <c r="CJT65" s="18"/>
      <c r="CJU65" s="18"/>
      <c r="CJV65" s="18"/>
      <c r="CJW65" s="18"/>
      <c r="CJX65" s="18"/>
      <c r="CJY65" s="18"/>
      <c r="CJZ65" s="18"/>
      <c r="CKA65" s="18"/>
      <c r="CKB65" s="18"/>
      <c r="CKC65" s="18"/>
      <c r="CKD65" s="18"/>
      <c r="CKE65" s="18"/>
      <c r="CKF65" s="18"/>
      <c r="CKG65" s="18"/>
      <c r="CKH65" s="18"/>
      <c r="CKI65" s="18"/>
      <c r="CKJ65" s="18"/>
      <c r="CKK65" s="18"/>
      <c r="CKL65" s="18"/>
      <c r="CKM65" s="18"/>
      <c r="CKN65" s="18"/>
      <c r="CKO65" s="18"/>
      <c r="CKP65" s="18"/>
      <c r="CKQ65" s="18"/>
      <c r="CKR65" s="18"/>
      <c r="CKS65" s="18"/>
      <c r="CKT65" s="18"/>
      <c r="CKU65" s="18"/>
      <c r="CKV65" s="18"/>
      <c r="CKW65" s="18"/>
      <c r="CKX65" s="18"/>
      <c r="CKY65" s="18"/>
      <c r="CKZ65" s="18"/>
      <c r="CLA65" s="18"/>
      <c r="CLB65" s="18"/>
      <c r="CLC65" s="18"/>
      <c r="CLD65" s="18"/>
      <c r="CLE65" s="18"/>
      <c r="CLF65" s="18"/>
      <c r="CLG65" s="18"/>
      <c r="CLH65" s="18"/>
      <c r="CLI65" s="18"/>
      <c r="CLJ65" s="18"/>
      <c r="CLK65" s="18"/>
      <c r="CLL65" s="18"/>
      <c r="CLM65" s="18"/>
      <c r="CLN65" s="18"/>
      <c r="CLO65" s="18"/>
      <c r="CLP65" s="18"/>
      <c r="CLQ65" s="18"/>
      <c r="CLR65" s="18"/>
      <c r="CLS65" s="18"/>
      <c r="CLT65" s="18"/>
      <c r="CLU65" s="18"/>
      <c r="CLV65" s="18"/>
      <c r="CLW65" s="18"/>
      <c r="CLX65" s="18"/>
      <c r="CLY65" s="18"/>
      <c r="CLZ65" s="18"/>
      <c r="CMA65" s="18"/>
      <c r="CMB65" s="18"/>
      <c r="CMC65" s="18"/>
      <c r="CMD65" s="18"/>
      <c r="CME65" s="18"/>
      <c r="CMF65" s="18"/>
      <c r="CMG65" s="18"/>
      <c r="CMH65" s="18"/>
      <c r="CMI65" s="18"/>
      <c r="CMJ65" s="18"/>
      <c r="CMK65" s="18"/>
      <c r="CML65" s="18"/>
      <c r="CMM65" s="18"/>
      <c r="CMN65" s="18"/>
      <c r="CMO65" s="18"/>
      <c r="CMP65" s="18"/>
      <c r="CMQ65" s="18"/>
      <c r="CMR65" s="18"/>
      <c r="CMS65" s="18"/>
      <c r="CMT65" s="18"/>
      <c r="CMU65" s="18"/>
      <c r="CMV65" s="18"/>
      <c r="CMW65" s="18"/>
      <c r="CMX65" s="18"/>
      <c r="CMY65" s="18"/>
      <c r="CMZ65" s="18"/>
      <c r="CNA65" s="18"/>
      <c r="CNB65" s="18"/>
      <c r="CNC65" s="18"/>
      <c r="CND65" s="18"/>
      <c r="CNE65" s="18"/>
      <c r="CNF65" s="18"/>
      <c r="CNG65" s="18"/>
      <c r="CNH65" s="18"/>
      <c r="CNI65" s="18"/>
      <c r="CNJ65" s="18"/>
      <c r="CNK65" s="18"/>
      <c r="CNL65" s="18"/>
      <c r="CNM65" s="18"/>
      <c r="CNN65" s="18"/>
      <c r="CNO65" s="18"/>
      <c r="CNP65" s="18"/>
      <c r="CNQ65" s="18"/>
      <c r="CNR65" s="18"/>
      <c r="CNS65" s="18"/>
      <c r="CNT65" s="18"/>
      <c r="CNU65" s="18"/>
      <c r="CNV65" s="18"/>
      <c r="CNW65" s="18"/>
      <c r="CNX65" s="18"/>
      <c r="CNY65" s="18"/>
      <c r="CNZ65" s="18"/>
      <c r="COA65" s="18"/>
      <c r="COB65" s="18"/>
      <c r="COC65" s="18"/>
      <c r="COD65" s="18"/>
      <c r="COE65" s="18"/>
      <c r="COF65" s="18"/>
      <c r="COG65" s="18"/>
      <c r="COH65" s="18"/>
      <c r="COI65" s="18"/>
      <c r="COJ65" s="18"/>
      <c r="COK65" s="18"/>
      <c r="COL65" s="18"/>
      <c r="COM65" s="18"/>
      <c r="CON65" s="18"/>
      <c r="COO65" s="18"/>
      <c r="COP65" s="18"/>
      <c r="COQ65" s="18"/>
      <c r="COR65" s="18"/>
      <c r="COS65" s="18"/>
      <c r="COT65" s="18"/>
      <c r="COU65" s="18"/>
      <c r="COV65" s="18"/>
      <c r="COW65" s="18"/>
      <c r="COX65" s="18"/>
      <c r="COY65" s="18"/>
      <c r="COZ65" s="18"/>
      <c r="CPA65" s="18"/>
      <c r="CPB65" s="18"/>
      <c r="CPC65" s="18"/>
      <c r="CPD65" s="18"/>
      <c r="CPE65" s="18"/>
      <c r="CPF65" s="18"/>
      <c r="CPG65" s="18"/>
      <c r="CPH65" s="18"/>
      <c r="CPI65" s="18"/>
      <c r="CPJ65" s="18"/>
      <c r="CPK65" s="18"/>
      <c r="CPL65" s="18"/>
      <c r="CPM65" s="18"/>
      <c r="CPN65" s="18"/>
      <c r="CPO65" s="18"/>
      <c r="CPP65" s="18"/>
      <c r="CPQ65" s="18"/>
      <c r="CPR65" s="18"/>
      <c r="CPS65" s="18"/>
      <c r="CPT65" s="18"/>
      <c r="CPU65" s="18"/>
      <c r="CPV65" s="18"/>
      <c r="CPW65" s="18"/>
      <c r="CPX65" s="18"/>
      <c r="CPY65" s="18"/>
      <c r="CPZ65" s="18"/>
      <c r="CQA65" s="18"/>
      <c r="CQB65" s="18"/>
      <c r="CQC65" s="18"/>
      <c r="CQD65" s="18"/>
      <c r="CQE65" s="18"/>
      <c r="CQF65" s="18"/>
      <c r="CQG65" s="18"/>
      <c r="CQH65" s="18"/>
      <c r="CQI65" s="18"/>
      <c r="CQJ65" s="18"/>
      <c r="CQK65" s="18"/>
      <c r="CQL65" s="18"/>
      <c r="CQM65" s="18"/>
      <c r="CQN65" s="18"/>
      <c r="CQO65" s="18"/>
      <c r="CQP65" s="18"/>
      <c r="CQQ65" s="18"/>
      <c r="CQR65" s="18"/>
      <c r="CQS65" s="18"/>
      <c r="CQT65" s="18"/>
      <c r="CQU65" s="18"/>
      <c r="CQV65" s="18"/>
      <c r="CQW65" s="18"/>
      <c r="CQX65" s="18"/>
      <c r="CQY65" s="18"/>
      <c r="CQZ65" s="18"/>
      <c r="CRA65" s="18"/>
      <c r="CRB65" s="18"/>
      <c r="CRC65" s="18"/>
      <c r="CRD65" s="18"/>
      <c r="CRE65" s="18"/>
      <c r="CRF65" s="18"/>
      <c r="CRG65" s="18"/>
      <c r="CRH65" s="18"/>
      <c r="CRI65" s="18"/>
      <c r="CRJ65" s="18"/>
      <c r="CRK65" s="18"/>
      <c r="CRL65" s="18"/>
      <c r="CRM65" s="18"/>
      <c r="CRN65" s="18"/>
      <c r="CRO65" s="18"/>
      <c r="CRP65" s="18"/>
      <c r="CRQ65" s="18"/>
      <c r="CRR65" s="18"/>
      <c r="CRS65" s="18"/>
      <c r="CRT65" s="18"/>
      <c r="CRU65" s="18"/>
      <c r="CRV65" s="18"/>
      <c r="CRW65" s="18"/>
      <c r="CRX65" s="18"/>
      <c r="CRY65" s="18"/>
      <c r="CRZ65" s="18"/>
      <c r="CSA65" s="18"/>
      <c r="CSB65" s="18"/>
      <c r="CSC65" s="18"/>
      <c r="CSD65" s="18"/>
      <c r="CSE65" s="18"/>
      <c r="CSF65" s="18"/>
      <c r="CSG65" s="18"/>
      <c r="CSH65" s="18"/>
      <c r="CSI65" s="18"/>
      <c r="CSJ65" s="18"/>
      <c r="CSK65" s="18"/>
      <c r="CSL65" s="18"/>
      <c r="CSM65" s="18"/>
      <c r="CSN65" s="18"/>
      <c r="CSO65" s="18"/>
      <c r="CSP65" s="18"/>
      <c r="CSQ65" s="18"/>
      <c r="CSR65" s="18"/>
      <c r="CSS65" s="18"/>
      <c r="CST65" s="18"/>
      <c r="CSU65" s="18"/>
      <c r="CSV65" s="18"/>
      <c r="CSW65" s="18"/>
      <c r="CSX65" s="18"/>
      <c r="CSY65" s="18"/>
      <c r="CSZ65" s="18"/>
      <c r="CTA65" s="18"/>
      <c r="CTB65" s="18"/>
      <c r="CTC65" s="18"/>
      <c r="CTD65" s="18"/>
      <c r="CTE65" s="18"/>
      <c r="CTF65" s="18"/>
      <c r="CTG65" s="18"/>
      <c r="CTH65" s="18"/>
      <c r="CTI65" s="18"/>
      <c r="CTJ65" s="18"/>
      <c r="CTK65" s="18"/>
      <c r="CTL65" s="18"/>
      <c r="CTM65" s="18"/>
      <c r="CTN65" s="18"/>
      <c r="CTO65" s="18"/>
      <c r="CTP65" s="18"/>
      <c r="CTQ65" s="18"/>
      <c r="CTR65" s="18"/>
      <c r="CTS65" s="18"/>
      <c r="CTT65" s="18"/>
      <c r="CTU65" s="18"/>
      <c r="CTV65" s="18"/>
      <c r="CTW65" s="18"/>
      <c r="CTX65" s="18"/>
      <c r="CTY65" s="18"/>
      <c r="CTZ65" s="18"/>
      <c r="CUA65" s="18"/>
      <c r="CUB65" s="18"/>
      <c r="CUC65" s="18"/>
      <c r="CUD65" s="18"/>
      <c r="CUE65" s="18"/>
      <c r="CUF65" s="18"/>
      <c r="CUG65" s="18"/>
      <c r="CUH65" s="18"/>
      <c r="CUI65" s="18"/>
      <c r="CUJ65" s="18"/>
      <c r="CUK65" s="18"/>
      <c r="CUL65" s="18"/>
      <c r="CUM65" s="18"/>
      <c r="CUN65" s="18"/>
      <c r="CUO65" s="18"/>
      <c r="CUP65" s="18"/>
      <c r="CUQ65" s="18"/>
      <c r="CUR65" s="18"/>
      <c r="CUS65" s="18"/>
      <c r="CUT65" s="18"/>
      <c r="CUU65" s="18"/>
      <c r="CUV65" s="18"/>
      <c r="CUW65" s="18"/>
      <c r="CUX65" s="18"/>
      <c r="CUY65" s="18"/>
      <c r="CUZ65" s="18"/>
      <c r="CVA65" s="18"/>
      <c r="CVB65" s="18"/>
      <c r="CVC65" s="18"/>
      <c r="CVD65" s="18"/>
      <c r="CVE65" s="18"/>
      <c r="CVF65" s="18"/>
      <c r="CVG65" s="18"/>
      <c r="CVH65" s="18"/>
      <c r="CVI65" s="18"/>
      <c r="CVJ65" s="18"/>
      <c r="CVK65" s="18"/>
      <c r="CVL65" s="18"/>
      <c r="CVM65" s="18"/>
      <c r="CVN65" s="18"/>
      <c r="CVO65" s="18"/>
      <c r="CVP65" s="18"/>
      <c r="CVQ65" s="18"/>
      <c r="CVR65" s="18"/>
      <c r="CVS65" s="18"/>
      <c r="CVT65" s="18"/>
      <c r="CVU65" s="18"/>
      <c r="CVV65" s="18"/>
      <c r="CVW65" s="18"/>
      <c r="CVX65" s="18"/>
      <c r="CVY65" s="18"/>
      <c r="CVZ65" s="18"/>
      <c r="CWA65" s="18"/>
      <c r="CWB65" s="18"/>
      <c r="CWC65" s="18"/>
      <c r="CWD65" s="18"/>
      <c r="CWE65" s="18"/>
      <c r="CWF65" s="18"/>
      <c r="CWG65" s="18"/>
      <c r="CWH65" s="18"/>
      <c r="CWI65" s="18"/>
      <c r="CWJ65" s="18"/>
      <c r="CWK65" s="18"/>
      <c r="CWL65" s="18"/>
      <c r="CWM65" s="18"/>
      <c r="CWN65" s="18"/>
      <c r="CWO65" s="18"/>
      <c r="CWP65" s="18"/>
      <c r="CWQ65" s="18"/>
      <c r="CWR65" s="18"/>
      <c r="CWS65" s="18"/>
      <c r="CWT65" s="18"/>
      <c r="CWU65" s="18"/>
      <c r="CWV65" s="18"/>
      <c r="CWW65" s="18"/>
      <c r="CWX65" s="18"/>
      <c r="CWY65" s="18"/>
      <c r="CWZ65" s="18"/>
      <c r="CXA65" s="18"/>
      <c r="CXB65" s="18"/>
      <c r="CXC65" s="18"/>
      <c r="CXD65" s="18"/>
      <c r="CXE65" s="18"/>
      <c r="CXF65" s="18"/>
      <c r="CXG65" s="18"/>
      <c r="CXH65" s="18"/>
      <c r="CXI65" s="18"/>
      <c r="CXJ65" s="18"/>
      <c r="CXK65" s="18"/>
      <c r="CXL65" s="18"/>
      <c r="CXM65" s="18"/>
      <c r="CXN65" s="18"/>
      <c r="CXO65" s="18"/>
      <c r="CXP65" s="18"/>
      <c r="CXQ65" s="18"/>
      <c r="CXR65" s="18"/>
      <c r="CXS65" s="18"/>
      <c r="CXT65" s="18"/>
      <c r="CXU65" s="18"/>
      <c r="CXV65" s="18"/>
      <c r="CXW65" s="18"/>
      <c r="CXX65" s="18"/>
      <c r="CXY65" s="18"/>
      <c r="CXZ65" s="18"/>
      <c r="CYA65" s="18"/>
      <c r="CYB65" s="18"/>
      <c r="CYC65" s="18"/>
      <c r="CYD65" s="18"/>
      <c r="CYE65" s="18"/>
      <c r="CYF65" s="18"/>
      <c r="CYG65" s="18"/>
      <c r="CYH65" s="18"/>
      <c r="CYI65" s="18"/>
      <c r="CYJ65" s="18"/>
      <c r="CYK65" s="18"/>
      <c r="CYL65" s="18"/>
      <c r="CYM65" s="18"/>
      <c r="CYN65" s="18"/>
      <c r="CYO65" s="18"/>
      <c r="CYP65" s="18"/>
      <c r="CYQ65" s="18"/>
      <c r="CYR65" s="18"/>
      <c r="CYS65" s="18"/>
      <c r="CYT65" s="18"/>
      <c r="CYU65" s="18"/>
      <c r="CYV65" s="18"/>
      <c r="CYW65" s="18"/>
      <c r="CYX65" s="18"/>
      <c r="CYY65" s="18"/>
      <c r="CYZ65" s="18"/>
      <c r="CZA65" s="18"/>
      <c r="CZB65" s="18"/>
      <c r="CZC65" s="18"/>
      <c r="CZD65" s="18"/>
      <c r="CZE65" s="18"/>
      <c r="CZF65" s="18"/>
      <c r="CZG65" s="18"/>
      <c r="CZH65" s="18"/>
      <c r="CZI65" s="18"/>
      <c r="CZJ65" s="18"/>
      <c r="CZK65" s="18"/>
      <c r="CZL65" s="18"/>
      <c r="CZM65" s="18"/>
      <c r="CZN65" s="18"/>
      <c r="CZO65" s="18"/>
      <c r="CZP65" s="18"/>
      <c r="CZQ65" s="18"/>
      <c r="CZR65" s="18"/>
      <c r="CZS65" s="18"/>
      <c r="CZT65" s="18"/>
      <c r="CZU65" s="18"/>
      <c r="CZV65" s="18"/>
      <c r="CZW65" s="18"/>
      <c r="CZX65" s="18"/>
      <c r="CZY65" s="18"/>
      <c r="CZZ65" s="18"/>
      <c r="DAA65" s="18"/>
      <c r="DAB65" s="18"/>
      <c r="DAC65" s="18"/>
      <c r="DAD65" s="18"/>
      <c r="DAE65" s="18"/>
      <c r="DAF65" s="18"/>
      <c r="DAG65" s="18"/>
      <c r="DAH65" s="18"/>
      <c r="DAI65" s="18"/>
      <c r="DAJ65" s="18"/>
      <c r="DAK65" s="18"/>
      <c r="DAL65" s="18"/>
      <c r="DAM65" s="18"/>
      <c r="DAN65" s="18"/>
      <c r="DAO65" s="18"/>
      <c r="DAP65" s="18"/>
      <c r="DAQ65" s="18"/>
      <c r="DAR65" s="18"/>
      <c r="DAS65" s="18"/>
      <c r="DAT65" s="18"/>
      <c r="DAU65" s="18"/>
      <c r="DAV65" s="18"/>
      <c r="DAW65" s="18"/>
      <c r="DAX65" s="18"/>
      <c r="DAY65" s="18"/>
      <c r="DAZ65" s="18"/>
      <c r="DBA65" s="18"/>
      <c r="DBB65" s="18"/>
      <c r="DBC65" s="18"/>
      <c r="DBD65" s="18"/>
      <c r="DBE65" s="18"/>
      <c r="DBF65" s="18"/>
      <c r="DBG65" s="18"/>
      <c r="DBH65" s="18"/>
      <c r="DBI65" s="18"/>
      <c r="DBJ65" s="18"/>
      <c r="DBK65" s="18"/>
      <c r="DBL65" s="18"/>
      <c r="DBM65" s="18"/>
      <c r="DBN65" s="18"/>
      <c r="DBO65" s="18"/>
      <c r="DBP65" s="18"/>
      <c r="DBQ65" s="18"/>
      <c r="DBR65" s="18"/>
      <c r="DBS65" s="18"/>
      <c r="DBT65" s="18"/>
      <c r="DBU65" s="18"/>
      <c r="DBV65" s="18"/>
      <c r="DBW65" s="18"/>
      <c r="DBX65" s="18"/>
      <c r="DBY65" s="18"/>
      <c r="DBZ65" s="18"/>
      <c r="DCA65" s="18"/>
      <c r="DCB65" s="18"/>
      <c r="DCC65" s="18"/>
      <c r="DCD65" s="18"/>
      <c r="DCE65" s="18"/>
      <c r="DCF65" s="18"/>
      <c r="DCG65" s="18"/>
      <c r="DCH65" s="18"/>
      <c r="DCI65" s="18"/>
      <c r="DCJ65" s="18"/>
      <c r="DCK65" s="18"/>
      <c r="DCL65" s="18"/>
      <c r="DCM65" s="18"/>
      <c r="DCN65" s="18"/>
      <c r="DCO65" s="18"/>
      <c r="DCP65" s="18"/>
      <c r="DCQ65" s="18"/>
      <c r="DCR65" s="18"/>
      <c r="DCS65" s="18"/>
      <c r="DCT65" s="18"/>
      <c r="DCU65" s="18"/>
      <c r="DCV65" s="18"/>
      <c r="DCW65" s="18"/>
      <c r="DCX65" s="18"/>
      <c r="DCY65" s="18"/>
      <c r="DCZ65" s="18"/>
      <c r="DDA65" s="18"/>
      <c r="DDB65" s="18"/>
      <c r="DDC65" s="18"/>
      <c r="DDD65" s="18"/>
      <c r="DDE65" s="18"/>
      <c r="DDF65" s="18"/>
      <c r="DDG65" s="18"/>
      <c r="DDH65" s="18"/>
      <c r="DDI65" s="18"/>
      <c r="DDJ65" s="18"/>
      <c r="DDK65" s="18"/>
      <c r="DDL65" s="18"/>
      <c r="DDM65" s="18"/>
      <c r="DDN65" s="18"/>
      <c r="DDO65" s="18"/>
      <c r="DDP65" s="18"/>
      <c r="DDQ65" s="18"/>
      <c r="DDR65" s="18"/>
      <c r="DDS65" s="18"/>
      <c r="DDT65" s="18"/>
      <c r="DDU65" s="18"/>
      <c r="DDV65" s="18"/>
      <c r="DDW65" s="18"/>
      <c r="DDX65" s="18"/>
      <c r="DDY65" s="18"/>
      <c r="DDZ65" s="18"/>
      <c r="DEA65" s="18"/>
      <c r="DEB65" s="18"/>
      <c r="DEC65" s="18"/>
      <c r="DED65" s="18"/>
      <c r="DEE65" s="18"/>
      <c r="DEF65" s="18"/>
      <c r="DEG65" s="18"/>
      <c r="DEH65" s="18"/>
      <c r="DEI65" s="18"/>
      <c r="DEJ65" s="18"/>
      <c r="DEK65" s="18"/>
      <c r="DEL65" s="18"/>
      <c r="DEM65" s="18"/>
      <c r="DEN65" s="18"/>
      <c r="DEO65" s="18"/>
      <c r="DEP65" s="18"/>
      <c r="DEQ65" s="18"/>
      <c r="DER65" s="18"/>
      <c r="DES65" s="18"/>
      <c r="DET65" s="18"/>
      <c r="DEU65" s="18"/>
      <c r="DEV65" s="18"/>
      <c r="DEW65" s="18"/>
      <c r="DEX65" s="18"/>
      <c r="DEY65" s="18"/>
      <c r="DEZ65" s="18"/>
      <c r="DFA65" s="18"/>
      <c r="DFB65" s="18"/>
      <c r="DFC65" s="18"/>
      <c r="DFD65" s="18"/>
      <c r="DFE65" s="18"/>
      <c r="DFF65" s="18"/>
      <c r="DFG65" s="18"/>
      <c r="DFH65" s="18"/>
      <c r="DFI65" s="18"/>
      <c r="DFJ65" s="18"/>
      <c r="DFK65" s="18"/>
      <c r="DFL65" s="18"/>
      <c r="DFM65" s="18"/>
      <c r="DFN65" s="18"/>
      <c r="DFO65" s="18"/>
      <c r="DFP65" s="18"/>
      <c r="DFQ65" s="18"/>
      <c r="DFR65" s="18"/>
      <c r="DFS65" s="18"/>
      <c r="DFT65" s="18"/>
      <c r="DFU65" s="18"/>
      <c r="DFV65" s="18"/>
      <c r="DFW65" s="18"/>
      <c r="DFX65" s="18"/>
      <c r="DFY65" s="18"/>
      <c r="DFZ65" s="18"/>
      <c r="DGA65" s="18"/>
      <c r="DGB65" s="18"/>
      <c r="DGC65" s="18"/>
      <c r="DGD65" s="18"/>
      <c r="DGE65" s="18"/>
      <c r="DGF65" s="18"/>
      <c r="DGG65" s="18"/>
      <c r="DGH65" s="18"/>
      <c r="DGI65" s="18"/>
      <c r="DGJ65" s="18"/>
      <c r="DGK65" s="18"/>
      <c r="DGL65" s="18"/>
      <c r="DGM65" s="18"/>
      <c r="DGN65" s="18"/>
      <c r="DGO65" s="18"/>
      <c r="DGP65" s="18"/>
      <c r="DGQ65" s="18"/>
      <c r="DGR65" s="18"/>
      <c r="DGS65" s="18"/>
      <c r="DGT65" s="18"/>
      <c r="DGU65" s="18"/>
      <c r="DGV65" s="18"/>
      <c r="DGW65" s="18"/>
      <c r="DGX65" s="18"/>
      <c r="DGY65" s="18"/>
      <c r="DGZ65" s="18"/>
      <c r="DHA65" s="18"/>
      <c r="DHB65" s="18"/>
      <c r="DHC65" s="18"/>
      <c r="DHD65" s="18"/>
      <c r="DHE65" s="18"/>
      <c r="DHF65" s="18"/>
      <c r="DHG65" s="18"/>
      <c r="DHH65" s="18"/>
      <c r="DHI65" s="18"/>
      <c r="DHJ65" s="18"/>
      <c r="DHK65" s="18"/>
      <c r="DHL65" s="18"/>
      <c r="DHM65" s="18"/>
      <c r="DHN65" s="18"/>
      <c r="DHO65" s="18"/>
      <c r="DHP65" s="18"/>
      <c r="DHQ65" s="18"/>
      <c r="DHR65" s="18"/>
      <c r="DHS65" s="18"/>
      <c r="DHT65" s="18"/>
      <c r="DHU65" s="18"/>
      <c r="DHV65" s="18"/>
      <c r="DHW65" s="18"/>
      <c r="DHX65" s="18"/>
      <c r="DHY65" s="18"/>
      <c r="DHZ65" s="18"/>
      <c r="DIA65" s="18"/>
      <c r="DIB65" s="18"/>
      <c r="DIC65" s="18"/>
      <c r="DID65" s="18"/>
      <c r="DIE65" s="18"/>
      <c r="DIF65" s="18"/>
      <c r="DIG65" s="18"/>
      <c r="DIH65" s="18"/>
      <c r="DII65" s="18"/>
      <c r="DIJ65" s="18"/>
      <c r="DIK65" s="18"/>
      <c r="DIL65" s="18"/>
      <c r="DIM65" s="18"/>
      <c r="DIN65" s="18"/>
      <c r="DIO65" s="18"/>
      <c r="DIP65" s="18"/>
      <c r="DIQ65" s="18"/>
      <c r="DIR65" s="18"/>
      <c r="DIS65" s="18"/>
      <c r="DIT65" s="18"/>
      <c r="DIU65" s="18"/>
      <c r="DIV65" s="18"/>
      <c r="DIW65" s="18"/>
      <c r="DIX65" s="18"/>
      <c r="DIY65" s="18"/>
      <c r="DIZ65" s="18"/>
      <c r="DJA65" s="18"/>
      <c r="DJB65" s="18"/>
      <c r="DJC65" s="18"/>
      <c r="DJD65" s="18"/>
      <c r="DJE65" s="18"/>
      <c r="DJF65" s="18"/>
      <c r="DJG65" s="18"/>
      <c r="DJH65" s="18"/>
      <c r="DJI65" s="18"/>
      <c r="DJJ65" s="18"/>
      <c r="DJK65" s="18"/>
      <c r="DJL65" s="18"/>
      <c r="DJM65" s="18"/>
      <c r="DJN65" s="18"/>
      <c r="DJO65" s="18"/>
      <c r="DJP65" s="18"/>
      <c r="DJQ65" s="18"/>
      <c r="DJR65" s="18"/>
      <c r="DJS65" s="18"/>
      <c r="DJT65" s="18"/>
      <c r="DJU65" s="18"/>
      <c r="DJV65" s="18"/>
      <c r="DJW65" s="18"/>
      <c r="DJX65" s="18"/>
      <c r="DJY65" s="18"/>
      <c r="DJZ65" s="18"/>
      <c r="DKA65" s="18"/>
      <c r="DKB65" s="18"/>
      <c r="DKC65" s="18"/>
      <c r="DKD65" s="18"/>
      <c r="DKE65" s="18"/>
      <c r="DKF65" s="18"/>
      <c r="DKG65" s="18"/>
      <c r="DKH65" s="18"/>
      <c r="DKI65" s="18"/>
      <c r="DKJ65" s="18"/>
      <c r="DKK65" s="18"/>
      <c r="DKL65" s="18"/>
      <c r="DKM65" s="18"/>
      <c r="DKN65" s="18"/>
      <c r="DKO65" s="18"/>
      <c r="DKP65" s="18"/>
      <c r="DKQ65" s="18"/>
      <c r="DKR65" s="18"/>
      <c r="DKS65" s="18"/>
      <c r="DKT65" s="18"/>
      <c r="DKU65" s="18"/>
      <c r="DKV65" s="18"/>
      <c r="DKW65" s="18"/>
      <c r="DKX65" s="18"/>
      <c r="DKY65" s="18"/>
      <c r="DKZ65" s="18"/>
      <c r="DLA65" s="18"/>
      <c r="DLB65" s="18"/>
      <c r="DLC65" s="18"/>
      <c r="DLD65" s="18"/>
      <c r="DLE65" s="18"/>
      <c r="DLF65" s="18"/>
      <c r="DLG65" s="18"/>
      <c r="DLH65" s="18"/>
      <c r="DLI65" s="18"/>
      <c r="DLJ65" s="18"/>
      <c r="DLK65" s="18"/>
      <c r="DLL65" s="18"/>
      <c r="DLM65" s="18"/>
      <c r="DLN65" s="18"/>
      <c r="DLO65" s="18"/>
      <c r="DLP65" s="18"/>
      <c r="DLQ65" s="18"/>
      <c r="DLR65" s="18"/>
      <c r="DLS65" s="18"/>
      <c r="DLT65" s="18"/>
      <c r="DLU65" s="18"/>
      <c r="DLV65" s="18"/>
      <c r="DLW65" s="18"/>
      <c r="DLX65" s="18"/>
      <c r="DLY65" s="18"/>
      <c r="DLZ65" s="18"/>
      <c r="DMA65" s="18"/>
      <c r="DMB65" s="18"/>
      <c r="DMC65" s="18"/>
      <c r="DMD65" s="18"/>
      <c r="DME65" s="18"/>
      <c r="DMF65" s="18"/>
      <c r="DMG65" s="18"/>
      <c r="DMH65" s="18"/>
      <c r="DMI65" s="18"/>
      <c r="DMJ65" s="18"/>
      <c r="DMK65" s="18"/>
      <c r="DML65" s="18"/>
      <c r="DMM65" s="18"/>
      <c r="DMN65" s="18"/>
      <c r="DMO65" s="18"/>
      <c r="DMP65" s="18"/>
      <c r="DMQ65" s="18"/>
      <c r="DMR65" s="18"/>
      <c r="DMS65" s="18"/>
      <c r="DMT65" s="18"/>
      <c r="DMU65" s="18"/>
      <c r="DMV65" s="18"/>
      <c r="DMW65" s="18"/>
      <c r="DMX65" s="18"/>
      <c r="DMY65" s="18"/>
      <c r="DMZ65" s="18"/>
      <c r="DNA65" s="18"/>
      <c r="DNB65" s="18"/>
      <c r="DNC65" s="18"/>
      <c r="DND65" s="18"/>
      <c r="DNE65" s="18"/>
      <c r="DNF65" s="18"/>
      <c r="DNG65" s="18"/>
      <c r="DNH65" s="18"/>
      <c r="DNI65" s="18"/>
      <c r="DNJ65" s="18"/>
      <c r="DNK65" s="18"/>
      <c r="DNL65" s="18"/>
      <c r="DNM65" s="18"/>
      <c r="DNN65" s="18"/>
      <c r="DNO65" s="18"/>
      <c r="DNP65" s="18"/>
      <c r="DNQ65" s="18"/>
      <c r="DNR65" s="18"/>
      <c r="DNS65" s="18"/>
      <c r="DNT65" s="18"/>
      <c r="DNU65" s="18"/>
      <c r="DNV65" s="18"/>
      <c r="DNW65" s="18"/>
      <c r="DNX65" s="18"/>
      <c r="DNY65" s="18"/>
      <c r="DNZ65" s="18"/>
      <c r="DOA65" s="18"/>
      <c r="DOB65" s="18"/>
      <c r="DOC65" s="18"/>
      <c r="DOD65" s="18"/>
      <c r="DOE65" s="18"/>
      <c r="DOF65" s="18"/>
      <c r="DOG65" s="18"/>
      <c r="DOH65" s="18"/>
      <c r="DOI65" s="18"/>
      <c r="DOJ65" s="18"/>
      <c r="DOK65" s="18"/>
      <c r="DOL65" s="18"/>
      <c r="DOM65" s="18"/>
      <c r="DON65" s="18"/>
      <c r="DOO65" s="18"/>
      <c r="DOP65" s="18"/>
      <c r="DOQ65" s="18"/>
      <c r="DOR65" s="18"/>
      <c r="DOS65" s="18"/>
      <c r="DOT65" s="18"/>
      <c r="DOU65" s="18"/>
      <c r="DOV65" s="18"/>
      <c r="DOW65" s="18"/>
      <c r="DOX65" s="18"/>
      <c r="DOY65" s="18"/>
      <c r="DOZ65" s="18"/>
      <c r="DPA65" s="18"/>
      <c r="DPB65" s="18"/>
      <c r="DPC65" s="18"/>
      <c r="DPD65" s="18"/>
      <c r="DPE65" s="18"/>
      <c r="DPF65" s="18"/>
      <c r="DPG65" s="18"/>
      <c r="DPH65" s="18"/>
      <c r="DPI65" s="18"/>
      <c r="DPJ65" s="18"/>
      <c r="DPK65" s="18"/>
      <c r="DPL65" s="18"/>
      <c r="DPM65" s="18"/>
      <c r="DPN65" s="18"/>
      <c r="DPO65" s="18"/>
      <c r="DPP65" s="18"/>
      <c r="DPQ65" s="18"/>
      <c r="DPR65" s="18"/>
      <c r="DPS65" s="18"/>
      <c r="DPT65" s="18"/>
      <c r="DPU65" s="18"/>
      <c r="DPV65" s="18"/>
      <c r="DPW65" s="18"/>
      <c r="DPX65" s="18"/>
      <c r="DPY65" s="18"/>
      <c r="DPZ65" s="18"/>
      <c r="DQA65" s="18"/>
      <c r="DQB65" s="18"/>
      <c r="DQC65" s="18"/>
      <c r="DQD65" s="18"/>
      <c r="DQE65" s="18"/>
      <c r="DQF65" s="18"/>
      <c r="DQG65" s="18"/>
      <c r="DQH65" s="18"/>
      <c r="DQI65" s="18"/>
      <c r="DQJ65" s="18"/>
      <c r="DQK65" s="18"/>
      <c r="DQL65" s="18"/>
      <c r="DQM65" s="18"/>
      <c r="DQN65" s="18"/>
      <c r="DQO65" s="18"/>
      <c r="DQP65" s="18"/>
      <c r="DQQ65" s="18"/>
      <c r="DQR65" s="18"/>
      <c r="DQS65" s="18"/>
      <c r="DQT65" s="18"/>
      <c r="DQU65" s="18"/>
      <c r="DQV65" s="18"/>
      <c r="DQW65" s="18"/>
      <c r="DQX65" s="18"/>
      <c r="DQY65" s="18"/>
      <c r="DQZ65" s="18"/>
      <c r="DRA65" s="18"/>
      <c r="DRB65" s="18"/>
      <c r="DRC65" s="18"/>
      <c r="DRD65" s="18"/>
      <c r="DRE65" s="18"/>
      <c r="DRF65" s="18"/>
      <c r="DRG65" s="18"/>
      <c r="DRH65" s="18"/>
      <c r="DRI65" s="18"/>
      <c r="DRJ65" s="18"/>
      <c r="DRK65" s="18"/>
      <c r="DRL65" s="18"/>
      <c r="DRM65" s="18"/>
      <c r="DRN65" s="18"/>
      <c r="DRO65" s="18"/>
      <c r="DRP65" s="18"/>
      <c r="DRQ65" s="18"/>
      <c r="DRR65" s="18"/>
      <c r="DRS65" s="18"/>
      <c r="DRT65" s="18"/>
      <c r="DRU65" s="18"/>
      <c r="DRV65" s="18"/>
      <c r="DRW65" s="18"/>
      <c r="DRX65" s="18"/>
      <c r="DRY65" s="18"/>
      <c r="DRZ65" s="18"/>
      <c r="DSA65" s="18"/>
      <c r="DSB65" s="18"/>
      <c r="DSC65" s="18"/>
      <c r="DSD65" s="18"/>
      <c r="DSE65" s="18"/>
      <c r="DSF65" s="18"/>
      <c r="DSG65" s="18"/>
      <c r="DSH65" s="18"/>
      <c r="DSI65" s="18"/>
      <c r="DSJ65" s="18"/>
      <c r="DSK65" s="18"/>
      <c r="DSL65" s="18"/>
      <c r="DSM65" s="18"/>
      <c r="DSN65" s="18"/>
      <c r="DSO65" s="18"/>
      <c r="DSP65" s="18"/>
      <c r="DSQ65" s="18"/>
      <c r="DSR65" s="18"/>
      <c r="DSS65" s="18"/>
      <c r="DST65" s="18"/>
      <c r="DSU65" s="18"/>
      <c r="DSV65" s="18"/>
      <c r="DSW65" s="18"/>
      <c r="DSX65" s="18"/>
      <c r="DSY65" s="18"/>
      <c r="DSZ65" s="18"/>
      <c r="DTA65" s="18"/>
      <c r="DTB65" s="18"/>
      <c r="DTC65" s="18"/>
      <c r="DTD65" s="18"/>
      <c r="DTE65" s="18"/>
      <c r="DTF65" s="18"/>
      <c r="DTG65" s="18"/>
      <c r="DTH65" s="18"/>
      <c r="DTI65" s="18"/>
      <c r="DTJ65" s="18"/>
      <c r="DTK65" s="18"/>
      <c r="DTL65" s="18"/>
      <c r="DTM65" s="18"/>
      <c r="DTN65" s="18"/>
      <c r="DTO65" s="18"/>
      <c r="DTP65" s="18"/>
      <c r="DTQ65" s="18"/>
      <c r="DTR65" s="18"/>
      <c r="DTS65" s="18"/>
      <c r="DTT65" s="18"/>
      <c r="DTU65" s="18"/>
      <c r="DTV65" s="18"/>
      <c r="DTW65" s="18"/>
      <c r="DTX65" s="18"/>
      <c r="DTY65" s="18"/>
      <c r="DTZ65" s="18"/>
      <c r="DUA65" s="18"/>
      <c r="DUB65" s="18"/>
      <c r="DUC65" s="18"/>
      <c r="DUD65" s="18"/>
      <c r="DUE65" s="18"/>
      <c r="DUF65" s="18"/>
      <c r="DUG65" s="18"/>
      <c r="DUH65" s="18"/>
      <c r="DUI65" s="18"/>
      <c r="DUJ65" s="18"/>
      <c r="DUK65" s="18"/>
      <c r="DUL65" s="18"/>
      <c r="DUM65" s="18"/>
      <c r="DUN65" s="18"/>
      <c r="DUO65" s="18"/>
      <c r="DUP65" s="18"/>
      <c r="DUQ65" s="18"/>
      <c r="DUR65" s="18"/>
      <c r="DUS65" s="18"/>
      <c r="DUT65" s="18"/>
      <c r="DUU65" s="18"/>
      <c r="DUV65" s="18"/>
      <c r="DUW65" s="18"/>
      <c r="DUX65" s="18"/>
      <c r="DUY65" s="18"/>
      <c r="DUZ65" s="18"/>
      <c r="DVA65" s="18"/>
      <c r="DVB65" s="18"/>
      <c r="DVC65" s="18"/>
      <c r="DVD65" s="18"/>
      <c r="DVE65" s="18"/>
      <c r="DVF65" s="18"/>
      <c r="DVG65" s="18"/>
      <c r="DVH65" s="18"/>
      <c r="DVI65" s="18"/>
      <c r="DVJ65" s="18"/>
      <c r="DVK65" s="18"/>
      <c r="DVL65" s="18"/>
      <c r="DVM65" s="18"/>
      <c r="DVN65" s="18"/>
      <c r="DVO65" s="18"/>
      <c r="DVP65" s="18"/>
      <c r="DVQ65" s="18"/>
      <c r="DVR65" s="18"/>
      <c r="DVS65" s="18"/>
      <c r="DVT65" s="18"/>
      <c r="DVU65" s="18"/>
      <c r="DVV65" s="18"/>
      <c r="DVW65" s="18"/>
      <c r="DVX65" s="18"/>
      <c r="DVY65" s="18"/>
      <c r="DVZ65" s="18"/>
      <c r="DWA65" s="18"/>
      <c r="DWB65" s="18"/>
      <c r="DWC65" s="18"/>
      <c r="DWD65" s="18"/>
      <c r="DWE65" s="18"/>
      <c r="DWF65" s="18"/>
      <c r="DWG65" s="18"/>
      <c r="DWH65" s="18"/>
      <c r="DWI65" s="18"/>
      <c r="DWJ65" s="18"/>
      <c r="DWK65" s="18"/>
      <c r="DWL65" s="18"/>
      <c r="DWM65" s="18"/>
      <c r="DWN65" s="18"/>
      <c r="DWO65" s="18"/>
      <c r="DWP65" s="18"/>
      <c r="DWQ65" s="18"/>
      <c r="DWR65" s="18"/>
      <c r="DWS65" s="18"/>
      <c r="DWT65" s="18"/>
      <c r="DWU65" s="18"/>
      <c r="DWV65" s="18"/>
      <c r="DWW65" s="18"/>
      <c r="DWX65" s="18"/>
      <c r="DWY65" s="18"/>
      <c r="DWZ65" s="18"/>
      <c r="DXA65" s="18"/>
      <c r="DXB65" s="18"/>
      <c r="DXC65" s="18"/>
      <c r="DXD65" s="18"/>
      <c r="DXE65" s="18"/>
      <c r="DXF65" s="18"/>
      <c r="DXG65" s="18"/>
      <c r="DXH65" s="18"/>
      <c r="DXI65" s="18"/>
      <c r="DXJ65" s="18"/>
      <c r="DXK65" s="18"/>
      <c r="DXL65" s="18"/>
      <c r="DXM65" s="18"/>
      <c r="DXN65" s="18"/>
      <c r="DXO65" s="18"/>
      <c r="DXP65" s="18"/>
      <c r="DXQ65" s="18"/>
      <c r="DXR65" s="18"/>
      <c r="DXS65" s="18"/>
      <c r="DXT65" s="18"/>
      <c r="DXU65" s="18"/>
      <c r="DXV65" s="18"/>
      <c r="DXW65" s="18"/>
      <c r="DXX65" s="18"/>
      <c r="DXY65" s="18"/>
      <c r="DXZ65" s="18"/>
      <c r="DYA65" s="18"/>
      <c r="DYB65" s="18"/>
      <c r="DYC65" s="18"/>
      <c r="DYD65" s="18"/>
      <c r="DYE65" s="18"/>
      <c r="DYF65" s="18"/>
      <c r="DYG65" s="18"/>
      <c r="DYH65" s="18"/>
      <c r="DYI65" s="18"/>
      <c r="DYJ65" s="18"/>
      <c r="DYK65" s="18"/>
      <c r="DYL65" s="18"/>
      <c r="DYM65" s="18"/>
      <c r="DYN65" s="18"/>
      <c r="DYO65" s="18"/>
      <c r="DYP65" s="18"/>
      <c r="DYQ65" s="18"/>
      <c r="DYR65" s="18"/>
      <c r="DYS65" s="18"/>
      <c r="DYT65" s="18"/>
      <c r="DYU65" s="18"/>
      <c r="DYV65" s="18"/>
      <c r="DYW65" s="18"/>
      <c r="DYX65" s="18"/>
      <c r="DYY65" s="18"/>
      <c r="DYZ65" s="18"/>
      <c r="DZA65" s="18"/>
      <c r="DZB65" s="18"/>
      <c r="DZC65" s="18"/>
      <c r="DZD65" s="18"/>
      <c r="DZE65" s="18"/>
      <c r="DZF65" s="18"/>
      <c r="DZG65" s="18"/>
      <c r="DZH65" s="18"/>
      <c r="DZI65" s="18"/>
      <c r="DZJ65" s="18"/>
      <c r="DZK65" s="18"/>
      <c r="DZL65" s="18"/>
      <c r="DZM65" s="18"/>
      <c r="DZN65" s="18"/>
      <c r="DZO65" s="18"/>
      <c r="DZP65" s="18"/>
      <c r="DZQ65" s="18"/>
      <c r="DZR65" s="18"/>
      <c r="DZS65" s="18"/>
      <c r="DZT65" s="18"/>
      <c r="DZU65" s="18"/>
      <c r="DZV65" s="18"/>
      <c r="DZW65" s="18"/>
      <c r="DZX65" s="18"/>
      <c r="DZY65" s="18"/>
      <c r="DZZ65" s="18"/>
      <c r="EAA65" s="18"/>
      <c r="EAB65" s="18"/>
      <c r="EAC65" s="18"/>
      <c r="EAD65" s="18"/>
      <c r="EAE65" s="18"/>
      <c r="EAF65" s="18"/>
      <c r="EAG65" s="18"/>
      <c r="EAH65" s="18"/>
      <c r="EAI65" s="18"/>
      <c r="EAJ65" s="18"/>
      <c r="EAK65" s="18"/>
      <c r="EAL65" s="18"/>
      <c r="EAM65" s="18"/>
      <c r="EAN65" s="18"/>
      <c r="EAO65" s="18"/>
      <c r="EAP65" s="18"/>
      <c r="EAQ65" s="18"/>
      <c r="EAR65" s="18"/>
      <c r="EAS65" s="18"/>
      <c r="EAT65" s="18"/>
      <c r="EAU65" s="18"/>
      <c r="EAV65" s="18"/>
      <c r="EAW65" s="18"/>
      <c r="EAX65" s="18"/>
      <c r="EAY65" s="18"/>
      <c r="EAZ65" s="18"/>
      <c r="EBA65" s="18"/>
      <c r="EBB65" s="18"/>
      <c r="EBC65" s="18"/>
      <c r="EBD65" s="18"/>
      <c r="EBE65" s="18"/>
      <c r="EBF65" s="18"/>
      <c r="EBG65" s="18"/>
      <c r="EBH65" s="18"/>
      <c r="EBI65" s="18"/>
      <c r="EBJ65" s="18"/>
      <c r="EBK65" s="18"/>
      <c r="EBL65" s="18"/>
      <c r="EBM65" s="18"/>
      <c r="EBN65" s="18"/>
      <c r="EBO65" s="18"/>
      <c r="EBP65" s="18"/>
      <c r="EBQ65" s="18"/>
      <c r="EBR65" s="18"/>
      <c r="EBS65" s="18"/>
      <c r="EBT65" s="18"/>
      <c r="EBU65" s="18"/>
      <c r="EBV65" s="18"/>
      <c r="EBW65" s="18"/>
      <c r="EBX65" s="18"/>
      <c r="EBY65" s="18"/>
      <c r="EBZ65" s="18"/>
      <c r="ECA65" s="18"/>
      <c r="ECB65" s="18"/>
      <c r="ECC65" s="18"/>
      <c r="ECD65" s="18"/>
      <c r="ECE65" s="18"/>
      <c r="ECF65" s="18"/>
      <c r="ECG65" s="18"/>
      <c r="ECH65" s="18"/>
      <c r="ECI65" s="18"/>
      <c r="ECJ65" s="18"/>
      <c r="ECK65" s="18"/>
      <c r="ECL65" s="18"/>
      <c r="ECM65" s="18"/>
      <c r="ECN65" s="18"/>
      <c r="ECO65" s="18"/>
      <c r="ECP65" s="18"/>
      <c r="ECQ65" s="18"/>
      <c r="ECR65" s="18"/>
      <c r="ECS65" s="18"/>
      <c r="ECT65" s="18"/>
      <c r="ECU65" s="18"/>
      <c r="ECV65" s="18"/>
      <c r="ECW65" s="18"/>
      <c r="ECX65" s="18"/>
      <c r="ECY65" s="18"/>
      <c r="ECZ65" s="18"/>
      <c r="EDA65" s="18"/>
      <c r="EDB65" s="18"/>
      <c r="EDC65" s="18"/>
      <c r="EDD65" s="18"/>
      <c r="EDE65" s="18"/>
      <c r="EDF65" s="18"/>
      <c r="EDG65" s="18"/>
      <c r="EDH65" s="18"/>
      <c r="EDI65" s="18"/>
      <c r="EDJ65" s="18"/>
      <c r="EDK65" s="18"/>
      <c r="EDL65" s="18"/>
      <c r="EDM65" s="18"/>
      <c r="EDN65" s="18"/>
      <c r="EDO65" s="18"/>
      <c r="EDP65" s="18"/>
      <c r="EDQ65" s="18"/>
      <c r="EDR65" s="18"/>
      <c r="EDS65" s="18"/>
      <c r="EDT65" s="18"/>
      <c r="EDU65" s="18"/>
      <c r="EDV65" s="18"/>
      <c r="EDW65" s="18"/>
      <c r="EDX65" s="18"/>
      <c r="EDY65" s="18"/>
      <c r="EDZ65" s="18"/>
      <c r="EEA65" s="18"/>
      <c r="EEB65" s="18"/>
      <c r="EEC65" s="18"/>
      <c r="EED65" s="18"/>
      <c r="EEE65" s="18"/>
      <c r="EEF65" s="18"/>
      <c r="EEG65" s="18"/>
      <c r="EEH65" s="18"/>
      <c r="EEI65" s="18"/>
      <c r="EEJ65" s="18"/>
      <c r="EEK65" s="18"/>
      <c r="EEL65" s="18"/>
      <c r="EEM65" s="18"/>
      <c r="EEN65" s="18"/>
      <c r="EEO65" s="18"/>
      <c r="EEP65" s="18"/>
      <c r="EEQ65" s="18"/>
      <c r="EER65" s="18"/>
      <c r="EES65" s="18"/>
      <c r="EET65" s="18"/>
      <c r="EEU65" s="18"/>
      <c r="EEV65" s="18"/>
      <c r="EEW65" s="18"/>
      <c r="EEX65" s="18"/>
      <c r="EEY65" s="18"/>
      <c r="EEZ65" s="18"/>
      <c r="EFA65" s="18"/>
      <c r="EFB65" s="18"/>
      <c r="EFC65" s="18"/>
      <c r="EFD65" s="18"/>
      <c r="EFE65" s="18"/>
      <c r="EFF65" s="18"/>
      <c r="EFG65" s="18"/>
      <c r="EFH65" s="18"/>
      <c r="EFI65" s="18"/>
      <c r="EFJ65" s="18"/>
      <c r="EFK65" s="18"/>
      <c r="EFL65" s="18"/>
      <c r="EFM65" s="18"/>
      <c r="EFN65" s="18"/>
      <c r="EFO65" s="18"/>
      <c r="EFP65" s="18"/>
      <c r="EFQ65" s="18"/>
      <c r="EFR65" s="18"/>
      <c r="EFS65" s="18"/>
      <c r="EFT65" s="18"/>
      <c r="EFU65" s="18"/>
      <c r="EFV65" s="18"/>
      <c r="EFW65" s="18"/>
      <c r="EFX65" s="18"/>
      <c r="EFY65" s="18"/>
      <c r="EFZ65" s="18"/>
      <c r="EGA65" s="18"/>
      <c r="EGB65" s="18"/>
      <c r="EGC65" s="18"/>
      <c r="EGD65" s="18"/>
      <c r="EGE65" s="18"/>
      <c r="EGF65" s="18"/>
      <c r="EGG65" s="18"/>
      <c r="EGH65" s="18"/>
      <c r="EGI65" s="18"/>
      <c r="EGJ65" s="18"/>
      <c r="EGK65" s="18"/>
      <c r="EGL65" s="18"/>
      <c r="EGM65" s="18"/>
      <c r="EGN65" s="18"/>
      <c r="EGO65" s="18"/>
      <c r="EGP65" s="18"/>
      <c r="EGQ65" s="18"/>
      <c r="EGR65" s="18"/>
      <c r="EGS65" s="18"/>
      <c r="EGT65" s="18"/>
      <c r="EGU65" s="18"/>
      <c r="EGV65" s="18"/>
      <c r="EGW65" s="18"/>
      <c r="EGX65" s="18"/>
      <c r="EGY65" s="18"/>
      <c r="EGZ65" s="18"/>
      <c r="EHA65" s="18"/>
      <c r="EHB65" s="18"/>
      <c r="EHC65" s="18"/>
      <c r="EHD65" s="18"/>
      <c r="EHE65" s="18"/>
      <c r="EHF65" s="18"/>
      <c r="EHG65" s="18"/>
      <c r="EHH65" s="18"/>
      <c r="EHI65" s="18"/>
      <c r="EHJ65" s="18"/>
      <c r="EHK65" s="18"/>
      <c r="EHL65" s="18"/>
      <c r="EHM65" s="18"/>
      <c r="EHN65" s="18"/>
      <c r="EHO65" s="18"/>
      <c r="EHP65" s="18"/>
      <c r="EHQ65" s="18"/>
      <c r="EHR65" s="18"/>
      <c r="EHS65" s="18"/>
      <c r="EHT65" s="18"/>
      <c r="EHU65" s="18"/>
      <c r="EHV65" s="18"/>
      <c r="EHW65" s="18"/>
      <c r="EHX65" s="18"/>
      <c r="EHY65" s="18"/>
      <c r="EHZ65" s="18"/>
      <c r="EIA65" s="18"/>
      <c r="EIB65" s="18"/>
      <c r="EIC65" s="18"/>
      <c r="EID65" s="18"/>
      <c r="EIE65" s="18"/>
      <c r="EIF65" s="18"/>
      <c r="EIG65" s="18"/>
      <c r="EIH65" s="18"/>
      <c r="EII65" s="18"/>
      <c r="EIJ65" s="18"/>
      <c r="EIK65" s="18"/>
      <c r="EIL65" s="18"/>
      <c r="EIM65" s="18"/>
      <c r="EIN65" s="18"/>
      <c r="EIO65" s="18"/>
      <c r="EIP65" s="18"/>
      <c r="EIQ65" s="18"/>
      <c r="EIR65" s="18"/>
      <c r="EIS65" s="18"/>
      <c r="EIT65" s="18"/>
      <c r="EIU65" s="18"/>
      <c r="EIV65" s="18"/>
      <c r="EIW65" s="18"/>
      <c r="EIX65" s="18"/>
      <c r="EIY65" s="18"/>
      <c r="EIZ65" s="18"/>
      <c r="EJA65" s="18"/>
      <c r="EJB65" s="18"/>
      <c r="EJC65" s="18"/>
      <c r="EJD65" s="18"/>
      <c r="EJE65" s="18"/>
      <c r="EJF65" s="18"/>
      <c r="EJG65" s="18"/>
      <c r="EJH65" s="18"/>
      <c r="EJI65" s="18"/>
      <c r="EJJ65" s="18"/>
      <c r="EJK65" s="18"/>
      <c r="EJL65" s="18"/>
      <c r="EJM65" s="18"/>
      <c r="EJN65" s="18"/>
      <c r="EJO65" s="18"/>
      <c r="EJP65" s="18"/>
      <c r="EJQ65" s="18"/>
      <c r="EJR65" s="18"/>
      <c r="EJS65" s="18"/>
      <c r="EJT65" s="18"/>
      <c r="EJU65" s="18"/>
      <c r="EJV65" s="18"/>
      <c r="EJW65" s="18"/>
      <c r="EJX65" s="18"/>
      <c r="EJY65" s="18"/>
      <c r="EJZ65" s="18"/>
      <c r="EKA65" s="18"/>
      <c r="EKB65" s="18"/>
      <c r="EKC65" s="18"/>
      <c r="EKD65" s="18"/>
      <c r="EKE65" s="18"/>
      <c r="EKF65" s="18"/>
      <c r="EKG65" s="18"/>
      <c r="EKH65" s="18"/>
      <c r="EKI65" s="18"/>
      <c r="EKJ65" s="18"/>
      <c r="EKK65" s="18"/>
      <c r="EKL65" s="18"/>
      <c r="EKM65" s="18"/>
      <c r="EKN65" s="18"/>
      <c r="EKO65" s="18"/>
      <c r="EKP65" s="18"/>
      <c r="EKQ65" s="18"/>
      <c r="EKR65" s="18"/>
      <c r="EKS65" s="18"/>
      <c r="EKT65" s="18"/>
      <c r="EKU65" s="18"/>
      <c r="EKV65" s="18"/>
      <c r="EKW65" s="18"/>
      <c r="EKX65" s="18"/>
      <c r="EKY65" s="18"/>
      <c r="EKZ65" s="18"/>
      <c r="ELA65" s="18"/>
      <c r="ELB65" s="18"/>
      <c r="ELC65" s="18"/>
      <c r="ELD65" s="18"/>
      <c r="ELE65" s="18"/>
      <c r="ELF65" s="18"/>
      <c r="ELG65" s="18"/>
      <c r="ELH65" s="18"/>
      <c r="ELI65" s="18"/>
      <c r="ELJ65" s="18"/>
      <c r="ELK65" s="18"/>
      <c r="ELL65" s="18"/>
      <c r="ELM65" s="18"/>
      <c r="ELN65" s="18"/>
      <c r="ELO65" s="18"/>
      <c r="ELP65" s="18"/>
      <c r="ELQ65" s="18"/>
      <c r="ELR65" s="18"/>
      <c r="ELS65" s="18"/>
      <c r="ELT65" s="18"/>
      <c r="ELU65" s="18"/>
      <c r="ELV65" s="18"/>
      <c r="ELW65" s="18"/>
      <c r="ELX65" s="18"/>
      <c r="ELY65" s="18"/>
      <c r="ELZ65" s="18"/>
      <c r="EMA65" s="18"/>
      <c r="EMB65" s="18"/>
      <c r="EMC65" s="18"/>
      <c r="EMD65" s="18"/>
      <c r="EME65" s="18"/>
      <c r="EMF65" s="18"/>
      <c r="EMG65" s="18"/>
      <c r="EMH65" s="18"/>
      <c r="EMI65" s="18"/>
      <c r="EMJ65" s="18"/>
      <c r="EMK65" s="18"/>
      <c r="EML65" s="18"/>
      <c r="EMM65" s="18"/>
      <c r="EMN65" s="18"/>
      <c r="EMO65" s="18"/>
      <c r="EMP65" s="18"/>
      <c r="EMQ65" s="18"/>
      <c r="EMR65" s="18"/>
      <c r="EMS65" s="18"/>
      <c r="EMT65" s="18"/>
      <c r="EMU65" s="18"/>
      <c r="EMV65" s="18"/>
      <c r="EMW65" s="18"/>
      <c r="EMX65" s="18"/>
      <c r="EMY65" s="18"/>
      <c r="EMZ65" s="18"/>
      <c r="ENA65" s="18"/>
      <c r="ENB65" s="18"/>
      <c r="ENC65" s="18"/>
      <c r="END65" s="18"/>
      <c r="ENE65" s="18"/>
      <c r="ENF65" s="18"/>
      <c r="ENG65" s="18"/>
      <c r="ENH65" s="18"/>
      <c r="ENI65" s="18"/>
      <c r="ENJ65" s="18"/>
      <c r="ENK65" s="18"/>
      <c r="ENL65" s="18"/>
      <c r="ENM65" s="18"/>
      <c r="ENN65" s="18"/>
      <c r="ENO65" s="18"/>
      <c r="ENP65" s="18"/>
      <c r="ENQ65" s="18"/>
      <c r="ENR65" s="18"/>
      <c r="ENS65" s="18"/>
      <c r="ENT65" s="18"/>
      <c r="ENU65" s="18"/>
      <c r="ENV65" s="18"/>
      <c r="ENW65" s="18"/>
      <c r="ENX65" s="18"/>
      <c r="ENY65" s="18"/>
      <c r="ENZ65" s="18"/>
      <c r="EOA65" s="18"/>
      <c r="EOB65" s="18"/>
      <c r="EOC65" s="18"/>
      <c r="EOD65" s="18"/>
      <c r="EOE65" s="18"/>
      <c r="EOF65" s="18"/>
      <c r="EOG65" s="18"/>
      <c r="EOH65" s="18"/>
      <c r="EOI65" s="18"/>
      <c r="EOJ65" s="18"/>
      <c r="EOK65" s="18"/>
      <c r="EOL65" s="18"/>
      <c r="EOM65" s="18"/>
      <c r="EON65" s="18"/>
      <c r="EOO65" s="18"/>
      <c r="EOP65" s="18"/>
      <c r="EOQ65" s="18"/>
      <c r="EOR65" s="18"/>
      <c r="EOS65" s="18"/>
      <c r="EOT65" s="18"/>
      <c r="EOU65" s="18"/>
      <c r="EOV65" s="18"/>
      <c r="EOW65" s="18"/>
      <c r="EOX65" s="18"/>
      <c r="EOY65" s="18"/>
      <c r="EOZ65" s="18"/>
      <c r="EPA65" s="18"/>
      <c r="EPB65" s="18"/>
      <c r="EPC65" s="18"/>
      <c r="EPD65" s="18"/>
      <c r="EPE65" s="18"/>
      <c r="EPF65" s="18"/>
      <c r="EPG65" s="18"/>
      <c r="EPH65" s="18"/>
      <c r="EPI65" s="18"/>
      <c r="EPJ65" s="18"/>
      <c r="EPK65" s="18"/>
      <c r="EPL65" s="18"/>
      <c r="EPM65" s="18"/>
      <c r="EPN65" s="18"/>
      <c r="EPO65" s="18"/>
      <c r="EPP65" s="18"/>
      <c r="EPQ65" s="18"/>
      <c r="EPR65" s="18"/>
      <c r="EPS65" s="18"/>
      <c r="EPT65" s="18"/>
      <c r="EPU65" s="18"/>
      <c r="EPV65" s="18"/>
      <c r="EPW65" s="18"/>
      <c r="EPX65" s="18"/>
      <c r="EPY65" s="18"/>
      <c r="EPZ65" s="18"/>
      <c r="EQA65" s="18"/>
      <c r="EQB65" s="18"/>
      <c r="EQC65" s="18"/>
      <c r="EQD65" s="18"/>
      <c r="EQE65" s="18"/>
      <c r="EQF65" s="18"/>
      <c r="EQG65" s="18"/>
      <c r="EQH65" s="18"/>
      <c r="EQI65" s="18"/>
      <c r="EQJ65" s="18"/>
      <c r="EQK65" s="18"/>
      <c r="EQL65" s="18"/>
      <c r="EQM65" s="18"/>
      <c r="EQN65" s="18"/>
      <c r="EQO65" s="18"/>
      <c r="EQP65" s="18"/>
      <c r="EQQ65" s="18"/>
      <c r="EQR65" s="18"/>
      <c r="EQS65" s="18"/>
      <c r="EQT65" s="18"/>
      <c r="EQU65" s="18"/>
      <c r="EQV65" s="18"/>
      <c r="EQW65" s="18"/>
      <c r="EQX65" s="18"/>
      <c r="EQY65" s="18"/>
      <c r="EQZ65" s="18"/>
      <c r="ERA65" s="18"/>
      <c r="ERB65" s="18"/>
      <c r="ERC65" s="18"/>
      <c r="ERD65" s="18"/>
      <c r="ERE65" s="18"/>
      <c r="ERF65" s="18"/>
      <c r="ERG65" s="18"/>
      <c r="ERH65" s="18"/>
      <c r="ERI65" s="18"/>
      <c r="ERJ65" s="18"/>
      <c r="ERK65" s="18"/>
      <c r="ERL65" s="18"/>
      <c r="ERM65" s="18"/>
      <c r="ERN65" s="18"/>
      <c r="ERO65" s="18"/>
      <c r="ERP65" s="18"/>
      <c r="ERQ65" s="18"/>
      <c r="ERR65" s="18"/>
      <c r="ERS65" s="18"/>
      <c r="ERT65" s="18"/>
      <c r="ERU65" s="18"/>
      <c r="ERV65" s="18"/>
      <c r="ERW65" s="18"/>
      <c r="ERX65" s="18"/>
      <c r="ERY65" s="18"/>
      <c r="ERZ65" s="18"/>
      <c r="ESA65" s="18"/>
      <c r="ESB65" s="18"/>
      <c r="ESC65" s="18"/>
      <c r="ESD65" s="18"/>
      <c r="ESE65" s="18"/>
      <c r="ESF65" s="18"/>
      <c r="ESG65" s="18"/>
      <c r="ESH65" s="18"/>
      <c r="ESI65" s="18"/>
      <c r="ESJ65" s="18"/>
      <c r="ESK65" s="18"/>
      <c r="ESL65" s="18"/>
      <c r="ESM65" s="18"/>
      <c r="ESN65" s="18"/>
      <c r="ESO65" s="18"/>
      <c r="ESP65" s="18"/>
      <c r="ESQ65" s="18"/>
      <c r="ESR65" s="18"/>
      <c r="ESS65" s="18"/>
      <c r="EST65" s="18"/>
      <c r="ESU65" s="18"/>
      <c r="ESV65" s="18"/>
      <c r="ESW65" s="18"/>
      <c r="ESX65" s="18"/>
      <c r="ESY65" s="18"/>
      <c r="ESZ65" s="18"/>
      <c r="ETA65" s="18"/>
      <c r="ETB65" s="18"/>
      <c r="ETC65" s="18"/>
      <c r="ETD65" s="18"/>
      <c r="ETE65" s="18"/>
      <c r="ETF65" s="18"/>
      <c r="ETG65" s="18"/>
      <c r="ETH65" s="18"/>
      <c r="ETI65" s="18"/>
      <c r="ETJ65" s="18"/>
      <c r="ETK65" s="18"/>
      <c r="ETL65" s="18"/>
      <c r="ETM65" s="18"/>
      <c r="ETN65" s="18"/>
      <c r="ETO65" s="18"/>
      <c r="ETP65" s="18"/>
      <c r="ETQ65" s="18"/>
      <c r="ETR65" s="18"/>
      <c r="ETS65" s="18"/>
      <c r="ETT65" s="18"/>
      <c r="ETU65" s="18"/>
      <c r="ETV65" s="18"/>
      <c r="ETW65" s="18"/>
      <c r="ETX65" s="18"/>
      <c r="ETY65" s="18"/>
      <c r="ETZ65" s="18"/>
      <c r="EUA65" s="18"/>
      <c r="EUB65" s="18"/>
      <c r="EUC65" s="18"/>
      <c r="EUD65" s="18"/>
      <c r="EUE65" s="18"/>
      <c r="EUF65" s="18"/>
      <c r="EUG65" s="18"/>
      <c r="EUH65" s="18"/>
      <c r="EUI65" s="18"/>
      <c r="EUJ65" s="18"/>
      <c r="EUK65" s="18"/>
      <c r="EUL65" s="18"/>
      <c r="EUM65" s="18"/>
      <c r="EUN65" s="18"/>
      <c r="EUO65" s="18"/>
      <c r="EUP65" s="18"/>
      <c r="EUQ65" s="18"/>
      <c r="EUR65" s="18"/>
      <c r="EUS65" s="18"/>
      <c r="EUT65" s="18"/>
      <c r="EUU65" s="18"/>
      <c r="EUV65" s="18"/>
      <c r="EUW65" s="18"/>
      <c r="EUX65" s="18"/>
      <c r="EUY65" s="18"/>
      <c r="EUZ65" s="18"/>
      <c r="EVA65" s="18"/>
      <c r="EVB65" s="18"/>
      <c r="EVC65" s="18"/>
      <c r="EVD65" s="18"/>
      <c r="EVE65" s="18"/>
      <c r="EVF65" s="18"/>
      <c r="EVG65" s="18"/>
      <c r="EVH65" s="18"/>
      <c r="EVI65" s="18"/>
      <c r="EVJ65" s="18"/>
      <c r="EVK65" s="18"/>
      <c r="EVL65" s="18"/>
      <c r="EVM65" s="18"/>
      <c r="EVN65" s="18"/>
      <c r="EVO65" s="18"/>
      <c r="EVP65" s="18"/>
      <c r="EVQ65" s="18"/>
      <c r="EVR65" s="18"/>
      <c r="EVS65" s="18"/>
      <c r="EVT65" s="18"/>
      <c r="EVU65" s="18"/>
      <c r="EVV65" s="18"/>
      <c r="EVW65" s="18"/>
      <c r="EVX65" s="18"/>
      <c r="EVY65" s="18"/>
      <c r="EVZ65" s="18"/>
      <c r="EWA65" s="18"/>
      <c r="EWB65" s="18"/>
      <c r="EWC65" s="18"/>
      <c r="EWD65" s="18"/>
      <c r="EWE65" s="18"/>
      <c r="EWF65" s="18"/>
      <c r="EWG65" s="18"/>
      <c r="EWH65" s="18"/>
      <c r="EWI65" s="18"/>
      <c r="EWJ65" s="18"/>
      <c r="EWK65" s="18"/>
      <c r="EWL65" s="18"/>
      <c r="EWM65" s="18"/>
      <c r="EWN65" s="18"/>
      <c r="EWO65" s="18"/>
      <c r="EWP65" s="18"/>
      <c r="EWQ65" s="18"/>
      <c r="EWR65" s="18"/>
      <c r="EWS65" s="18"/>
      <c r="EWT65" s="18"/>
      <c r="EWU65" s="18"/>
      <c r="EWV65" s="18"/>
      <c r="EWW65" s="18"/>
      <c r="EWX65" s="18"/>
      <c r="EWY65" s="18"/>
      <c r="EWZ65" s="18"/>
      <c r="EXA65" s="18"/>
      <c r="EXB65" s="18"/>
      <c r="EXC65" s="18"/>
      <c r="EXD65" s="18"/>
      <c r="EXE65" s="18"/>
      <c r="EXF65" s="18"/>
      <c r="EXG65" s="18"/>
      <c r="EXH65" s="18"/>
      <c r="EXI65" s="18"/>
      <c r="EXJ65" s="18"/>
      <c r="EXK65" s="18"/>
      <c r="EXL65" s="18"/>
      <c r="EXM65" s="18"/>
      <c r="EXN65" s="18"/>
      <c r="EXO65" s="18"/>
      <c r="EXP65" s="18"/>
      <c r="EXQ65" s="18"/>
      <c r="EXR65" s="18"/>
      <c r="EXS65" s="18"/>
      <c r="EXT65" s="18"/>
      <c r="EXU65" s="18"/>
      <c r="EXV65" s="18"/>
      <c r="EXW65" s="18"/>
      <c r="EXX65" s="18"/>
      <c r="EXY65" s="18"/>
      <c r="EXZ65" s="18"/>
      <c r="EYA65" s="18"/>
      <c r="EYB65" s="18"/>
      <c r="EYC65" s="18"/>
      <c r="EYD65" s="18"/>
      <c r="EYE65" s="18"/>
      <c r="EYF65" s="18"/>
      <c r="EYG65" s="18"/>
      <c r="EYH65" s="18"/>
      <c r="EYI65" s="18"/>
      <c r="EYJ65" s="18"/>
      <c r="EYK65" s="18"/>
      <c r="EYL65" s="18"/>
      <c r="EYM65" s="18"/>
      <c r="EYN65" s="18"/>
      <c r="EYO65" s="18"/>
      <c r="EYP65" s="18"/>
      <c r="EYQ65" s="18"/>
      <c r="EYR65" s="18"/>
      <c r="EYS65" s="18"/>
      <c r="EYT65" s="18"/>
      <c r="EYU65" s="18"/>
      <c r="EYV65" s="18"/>
      <c r="EYW65" s="18"/>
      <c r="EYX65" s="18"/>
      <c r="UFN65" s="18"/>
      <c r="UFO65" s="18"/>
      <c r="UFP65" s="18"/>
      <c r="UFQ65" s="18"/>
      <c r="UFR65" s="18"/>
      <c r="UFS65" s="18"/>
      <c r="UFT65" s="18"/>
      <c r="UFU65" s="18"/>
      <c r="UFV65" s="18"/>
      <c r="UFW65" s="18"/>
      <c r="UFX65" s="18"/>
      <c r="UFY65" s="18"/>
      <c r="UFZ65" s="18"/>
      <c r="UGA65" s="18"/>
      <c r="UGB65" s="18"/>
      <c r="UGC65" s="18"/>
      <c r="UGD65" s="18"/>
      <c r="UGE65" s="18"/>
      <c r="UGF65" s="18"/>
      <c r="UGG65" s="18"/>
      <c r="UGH65" s="18"/>
      <c r="UGI65" s="18"/>
      <c r="UGJ65" s="18"/>
      <c r="UGK65" s="18"/>
      <c r="UGL65" s="18"/>
      <c r="UGM65" s="18"/>
      <c r="UGN65" s="18"/>
      <c r="UGO65" s="18"/>
      <c r="UGP65" s="18"/>
      <c r="UGQ65" s="18"/>
      <c r="UGR65" s="18"/>
      <c r="UGS65" s="18"/>
      <c r="UGT65" s="18"/>
      <c r="UGU65" s="18"/>
      <c r="UGV65" s="18"/>
      <c r="UGW65" s="18"/>
      <c r="UGX65" s="18"/>
      <c r="UGY65" s="18"/>
      <c r="UGZ65" s="18"/>
      <c r="UHA65" s="18"/>
      <c r="UHB65" s="18"/>
      <c r="UHC65" s="18"/>
      <c r="UHD65" s="18"/>
      <c r="UHE65" s="18"/>
      <c r="UHF65" s="18"/>
      <c r="UHG65" s="18"/>
      <c r="UHH65" s="18"/>
      <c r="UHI65" s="18"/>
      <c r="UHJ65" s="18"/>
      <c r="UHK65" s="18"/>
      <c r="UHL65" s="18"/>
      <c r="UHM65" s="18"/>
      <c r="UHN65" s="18"/>
      <c r="UHO65" s="18"/>
      <c r="UHP65" s="18"/>
      <c r="UHQ65" s="18"/>
      <c r="UHR65" s="18"/>
      <c r="UHS65" s="18"/>
      <c r="UHT65" s="18"/>
      <c r="UHU65" s="18"/>
      <c r="UHV65" s="18"/>
      <c r="UHW65" s="18"/>
      <c r="UHX65" s="18"/>
      <c r="UHY65" s="18"/>
      <c r="UHZ65" s="18"/>
      <c r="UIA65" s="18"/>
      <c r="UIB65" s="18"/>
      <c r="UIC65" s="18"/>
      <c r="UID65" s="18"/>
      <c r="UIE65" s="18"/>
      <c r="UIF65" s="18"/>
      <c r="UIG65" s="18"/>
      <c r="UIH65" s="18"/>
      <c r="UII65" s="18"/>
      <c r="UIJ65" s="18"/>
      <c r="UIK65" s="18"/>
      <c r="UIL65" s="18"/>
      <c r="UIM65" s="18"/>
      <c r="UIN65" s="18"/>
      <c r="UIO65" s="18"/>
      <c r="UIP65" s="18"/>
      <c r="UIQ65" s="18"/>
      <c r="UIR65" s="18"/>
      <c r="UIS65" s="18"/>
      <c r="UIT65" s="18"/>
      <c r="UIU65" s="18"/>
      <c r="UIV65" s="18"/>
      <c r="UIW65" s="18"/>
      <c r="UIX65" s="18"/>
      <c r="UIY65" s="18"/>
      <c r="UIZ65" s="18"/>
      <c r="UJA65" s="18"/>
      <c r="UJB65" s="18"/>
      <c r="UJC65" s="18"/>
      <c r="UJD65" s="18"/>
      <c r="UJE65" s="18"/>
      <c r="UJF65" s="18"/>
      <c r="UJG65" s="18"/>
      <c r="UJH65" s="18"/>
      <c r="UJI65" s="18"/>
      <c r="UJJ65" s="18"/>
      <c r="UJK65" s="18"/>
      <c r="UJL65" s="18"/>
      <c r="UJM65" s="18"/>
      <c r="UJN65" s="18"/>
      <c r="UJO65" s="18"/>
      <c r="UJP65" s="18"/>
      <c r="UJQ65" s="18"/>
      <c r="UJR65" s="18"/>
      <c r="UJS65" s="18"/>
      <c r="UJT65" s="18"/>
      <c r="UJU65" s="18"/>
      <c r="UJV65" s="18"/>
      <c r="UJW65" s="18"/>
      <c r="UJX65" s="18"/>
      <c r="UJY65" s="18"/>
      <c r="UJZ65" s="18"/>
      <c r="UKA65" s="18"/>
      <c r="UKB65" s="18"/>
      <c r="UKC65" s="18"/>
      <c r="UKD65" s="18"/>
      <c r="UKE65" s="18"/>
      <c r="UKF65" s="18"/>
      <c r="UKG65" s="18"/>
      <c r="UKH65" s="18"/>
      <c r="UKI65" s="18"/>
      <c r="UKJ65" s="18"/>
      <c r="UKK65" s="18"/>
      <c r="UKL65" s="18"/>
      <c r="UKM65" s="18"/>
      <c r="UKN65" s="18"/>
      <c r="UKO65" s="18"/>
      <c r="UKP65" s="18"/>
      <c r="UKQ65" s="18"/>
      <c r="UKR65" s="18"/>
      <c r="UKS65" s="18"/>
      <c r="UKT65" s="18"/>
      <c r="UKU65" s="18"/>
      <c r="UKV65" s="18"/>
      <c r="UKW65" s="18"/>
      <c r="UKX65" s="18"/>
      <c r="UKY65" s="18"/>
      <c r="UKZ65" s="18"/>
      <c r="ULA65" s="18"/>
      <c r="ULB65" s="18"/>
      <c r="ULC65" s="18"/>
      <c r="ULD65" s="18"/>
      <c r="ULE65" s="18"/>
      <c r="ULF65" s="18"/>
      <c r="ULG65" s="18"/>
      <c r="ULH65" s="18"/>
      <c r="ULI65" s="18"/>
      <c r="ULJ65" s="18"/>
      <c r="ULK65" s="18"/>
      <c r="ULL65" s="18"/>
      <c r="ULM65" s="18"/>
      <c r="ULN65" s="18"/>
      <c r="ULO65" s="18"/>
      <c r="ULP65" s="18"/>
      <c r="ULQ65" s="18"/>
      <c r="ULR65" s="18"/>
      <c r="ULS65" s="18"/>
      <c r="ULT65" s="18"/>
      <c r="ULU65" s="18"/>
      <c r="ULV65" s="18"/>
      <c r="ULW65" s="18"/>
      <c r="ULX65" s="18"/>
      <c r="ULY65" s="18"/>
      <c r="ULZ65" s="18"/>
      <c r="UMA65" s="18"/>
      <c r="UMB65" s="18"/>
      <c r="UMC65" s="18"/>
      <c r="UMD65" s="18"/>
      <c r="UME65" s="18"/>
      <c r="UMF65" s="18"/>
      <c r="UMG65" s="18"/>
      <c r="UMH65" s="18"/>
      <c r="UMI65" s="18"/>
      <c r="UMJ65" s="18"/>
      <c r="UMK65" s="18"/>
      <c r="UML65" s="18"/>
      <c r="UMM65" s="18"/>
      <c r="UMN65" s="18"/>
      <c r="UMO65" s="18"/>
      <c r="UMP65" s="18"/>
      <c r="UMQ65" s="18"/>
      <c r="UMR65" s="18"/>
      <c r="UMS65" s="18"/>
      <c r="UMT65" s="18"/>
      <c r="UMU65" s="18"/>
      <c r="UMV65" s="18"/>
      <c r="UMW65" s="18"/>
      <c r="UMX65" s="18"/>
      <c r="UMY65" s="18"/>
      <c r="UMZ65" s="18"/>
      <c r="UNA65" s="18"/>
      <c r="UNB65" s="18"/>
      <c r="UNC65" s="18"/>
      <c r="UND65" s="18"/>
      <c r="UNE65" s="18"/>
      <c r="UNF65" s="18"/>
      <c r="UNG65" s="18"/>
      <c r="UNH65" s="18"/>
      <c r="UNI65" s="18"/>
      <c r="UNJ65" s="18"/>
      <c r="UNK65" s="18"/>
      <c r="UNL65" s="18"/>
      <c r="UNM65" s="18"/>
      <c r="UNN65" s="18"/>
      <c r="UNO65" s="18"/>
      <c r="UNP65" s="18"/>
      <c r="UNQ65" s="18"/>
      <c r="UNR65" s="18"/>
      <c r="UNS65" s="18"/>
      <c r="UNT65" s="18"/>
      <c r="UNU65" s="18"/>
      <c r="UNV65" s="18"/>
      <c r="UNW65" s="18"/>
      <c r="UNX65" s="18"/>
      <c r="UNY65" s="18"/>
      <c r="UNZ65" s="18"/>
      <c r="UOA65" s="18"/>
      <c r="UOB65" s="18"/>
      <c r="UOC65" s="18"/>
      <c r="UOD65" s="18"/>
      <c r="UOE65" s="18"/>
      <c r="UOF65" s="18"/>
      <c r="UOG65" s="18"/>
      <c r="UOH65" s="18"/>
      <c r="UOI65" s="18"/>
      <c r="UOJ65" s="18"/>
      <c r="UOK65" s="18"/>
      <c r="UOL65" s="18"/>
      <c r="UOM65" s="18"/>
      <c r="UON65" s="18"/>
      <c r="UOO65" s="18"/>
      <c r="UOP65" s="18"/>
      <c r="UOQ65" s="18"/>
      <c r="UOR65" s="18"/>
      <c r="UOS65" s="18"/>
      <c r="UOT65" s="18"/>
      <c r="UOU65" s="18"/>
      <c r="UOV65" s="18"/>
      <c r="UOW65" s="18"/>
      <c r="UOX65" s="18"/>
      <c r="UOY65" s="18"/>
      <c r="UOZ65" s="18"/>
      <c r="UPA65" s="18"/>
      <c r="UPB65" s="18"/>
      <c r="UPC65" s="18"/>
      <c r="UPD65" s="18"/>
      <c r="UPE65" s="18"/>
      <c r="UPF65" s="18"/>
      <c r="UPG65" s="18"/>
      <c r="UPH65" s="18"/>
      <c r="UPI65" s="18"/>
      <c r="UPJ65" s="18"/>
      <c r="UPK65" s="18"/>
      <c r="UPL65" s="18"/>
      <c r="UPM65" s="18"/>
      <c r="UPN65" s="18"/>
      <c r="UPO65" s="18"/>
      <c r="UPP65" s="18"/>
      <c r="UPQ65" s="18"/>
      <c r="UPR65" s="18"/>
      <c r="UPS65" s="18"/>
      <c r="UPT65" s="18"/>
      <c r="UPU65" s="18"/>
      <c r="UPV65" s="18"/>
      <c r="UPW65" s="18"/>
      <c r="UPX65" s="18"/>
      <c r="UPY65" s="18"/>
      <c r="UPZ65" s="18"/>
      <c r="UQA65" s="18"/>
      <c r="UQB65" s="18"/>
      <c r="UQC65" s="18"/>
      <c r="UQD65" s="18"/>
      <c r="UQE65" s="18"/>
      <c r="UQF65" s="18"/>
      <c r="UQG65" s="18"/>
      <c r="UQH65" s="18"/>
      <c r="UQI65" s="18"/>
      <c r="UQJ65" s="18"/>
      <c r="UQK65" s="18"/>
      <c r="UQL65" s="18"/>
      <c r="UQM65" s="18"/>
      <c r="UQN65" s="18"/>
      <c r="UQO65" s="18"/>
      <c r="UQP65" s="18"/>
      <c r="UQQ65" s="18"/>
      <c r="UQR65" s="18"/>
      <c r="UQS65" s="18"/>
      <c r="UQT65" s="18"/>
      <c r="UQU65" s="18"/>
      <c r="UQV65" s="18"/>
      <c r="UQW65" s="18"/>
      <c r="UQX65" s="18"/>
      <c r="UQY65" s="18"/>
      <c r="UQZ65" s="18"/>
      <c r="URA65" s="18"/>
      <c r="URB65" s="18"/>
      <c r="URC65" s="18"/>
      <c r="URD65" s="18"/>
      <c r="URE65" s="18"/>
      <c r="URF65" s="18"/>
      <c r="URG65" s="18"/>
      <c r="URH65" s="18"/>
      <c r="URI65" s="18"/>
      <c r="URJ65" s="18"/>
      <c r="URK65" s="18"/>
      <c r="URL65" s="18"/>
      <c r="URM65" s="18"/>
      <c r="URN65" s="18"/>
      <c r="URO65" s="18"/>
      <c r="URP65" s="18"/>
      <c r="URQ65" s="18"/>
      <c r="URR65" s="18"/>
      <c r="URS65" s="18"/>
      <c r="URT65" s="18"/>
      <c r="URU65" s="18"/>
      <c r="URV65" s="18"/>
      <c r="URW65" s="18"/>
      <c r="URX65" s="18"/>
      <c r="URY65" s="18"/>
      <c r="URZ65" s="18"/>
      <c r="USA65" s="18"/>
      <c r="USB65" s="18"/>
      <c r="USC65" s="18"/>
      <c r="USD65" s="18"/>
      <c r="USE65" s="18"/>
      <c r="USF65" s="18"/>
      <c r="USG65" s="18"/>
      <c r="USH65" s="18"/>
      <c r="USI65" s="18"/>
      <c r="USJ65" s="18"/>
      <c r="USK65" s="18"/>
      <c r="USL65" s="18"/>
      <c r="USM65" s="18"/>
      <c r="USN65" s="18"/>
      <c r="USO65" s="18"/>
      <c r="USP65" s="18"/>
      <c r="USQ65" s="18"/>
      <c r="USR65" s="18"/>
      <c r="USS65" s="18"/>
      <c r="UST65" s="18"/>
      <c r="USU65" s="18"/>
      <c r="USV65" s="18"/>
      <c r="USW65" s="18"/>
      <c r="USX65" s="18"/>
      <c r="USY65" s="18"/>
      <c r="USZ65" s="18"/>
      <c r="UTA65" s="18"/>
      <c r="UTB65" s="18"/>
      <c r="UTC65" s="18"/>
      <c r="UTD65" s="18"/>
      <c r="UTE65" s="18"/>
      <c r="UTF65" s="18"/>
      <c r="UTG65" s="18"/>
      <c r="UTH65" s="18"/>
      <c r="UTI65" s="18"/>
      <c r="UTJ65" s="18"/>
      <c r="UTK65" s="18"/>
      <c r="UTL65" s="18"/>
      <c r="UTM65" s="18"/>
      <c r="UTN65" s="18"/>
      <c r="UTO65" s="18"/>
      <c r="UTP65" s="18"/>
      <c r="UTQ65" s="18"/>
      <c r="UTR65" s="18"/>
      <c r="UTS65" s="18"/>
      <c r="UTT65" s="18"/>
      <c r="UTU65" s="18"/>
      <c r="UTV65" s="18"/>
      <c r="UTW65" s="18"/>
      <c r="UTX65" s="18"/>
      <c r="UTY65" s="18"/>
      <c r="UTZ65" s="18"/>
      <c r="UUA65" s="18"/>
      <c r="UUB65" s="18"/>
      <c r="UUC65" s="18"/>
      <c r="UUD65" s="18"/>
      <c r="UUE65" s="18"/>
      <c r="UUF65" s="18"/>
      <c r="UUG65" s="18"/>
      <c r="UUH65" s="18"/>
      <c r="UUI65" s="18"/>
      <c r="UUJ65" s="18"/>
      <c r="UUK65" s="18"/>
      <c r="UUL65" s="18"/>
      <c r="UUM65" s="18"/>
      <c r="UUN65" s="18"/>
      <c r="UUO65" s="18"/>
      <c r="UUP65" s="18"/>
      <c r="UUQ65" s="18"/>
      <c r="UUR65" s="18"/>
      <c r="UUS65" s="18"/>
      <c r="UUT65" s="18"/>
      <c r="UUU65" s="18"/>
      <c r="UUV65" s="18"/>
      <c r="UUW65" s="18"/>
      <c r="UUX65" s="18"/>
      <c r="UUY65" s="18"/>
      <c r="UUZ65" s="18"/>
      <c r="UVA65" s="18"/>
      <c r="UVB65" s="18"/>
      <c r="UVC65" s="18"/>
      <c r="UVD65" s="18"/>
      <c r="UVE65" s="18"/>
      <c r="UVF65" s="18"/>
      <c r="UVG65" s="18"/>
      <c r="UVH65" s="18"/>
      <c r="UVI65" s="18"/>
      <c r="UVJ65" s="18"/>
      <c r="UVK65" s="18"/>
      <c r="UVL65" s="18"/>
      <c r="UVM65" s="18"/>
      <c r="UVN65" s="18"/>
      <c r="UVO65" s="18"/>
      <c r="UVP65" s="18"/>
      <c r="UVQ65" s="18"/>
      <c r="UVR65" s="18"/>
      <c r="UVS65" s="18"/>
      <c r="UVT65" s="18"/>
      <c r="UVU65" s="18"/>
      <c r="UVV65" s="18"/>
      <c r="UVW65" s="18"/>
      <c r="UVX65" s="18"/>
      <c r="UVY65" s="18"/>
      <c r="UVZ65" s="18"/>
      <c r="UWA65" s="18"/>
      <c r="UWB65" s="18"/>
      <c r="UWC65" s="18"/>
      <c r="UWD65" s="18"/>
      <c r="UWE65" s="18"/>
      <c r="UWF65" s="18"/>
      <c r="UWG65" s="18"/>
      <c r="UWH65" s="18"/>
      <c r="UWI65" s="18"/>
      <c r="UWJ65" s="18"/>
      <c r="UWK65" s="18"/>
      <c r="UWL65" s="18"/>
      <c r="UWM65" s="18"/>
      <c r="UWN65" s="18"/>
      <c r="UWO65" s="18"/>
      <c r="UWP65" s="18"/>
      <c r="UWQ65" s="18"/>
      <c r="UWR65" s="18"/>
      <c r="UWS65" s="18"/>
      <c r="UWT65" s="18"/>
      <c r="UWU65" s="18"/>
      <c r="UWV65" s="18"/>
      <c r="UWW65" s="18"/>
      <c r="UWX65" s="18"/>
      <c r="UWY65" s="18"/>
      <c r="UWZ65" s="18"/>
      <c r="UXA65" s="18"/>
      <c r="UXB65" s="18"/>
      <c r="UXC65" s="18"/>
      <c r="UXD65" s="18"/>
      <c r="UXE65" s="18"/>
      <c r="UXF65" s="18"/>
      <c r="UXG65" s="18"/>
      <c r="UXH65" s="18"/>
      <c r="UXI65" s="18"/>
      <c r="UXJ65" s="18"/>
      <c r="UXK65" s="18"/>
      <c r="UXL65" s="18"/>
      <c r="UXM65" s="18"/>
      <c r="UXN65" s="18"/>
      <c r="UXO65" s="18"/>
      <c r="UXP65" s="18"/>
      <c r="UXQ65" s="18"/>
      <c r="UXR65" s="18"/>
      <c r="UXS65" s="18"/>
      <c r="UXT65" s="18"/>
      <c r="UXU65" s="18"/>
      <c r="UXV65" s="18"/>
      <c r="UXW65" s="18"/>
      <c r="UXX65" s="18"/>
      <c r="UXY65" s="18"/>
      <c r="UXZ65" s="18"/>
      <c r="UYA65" s="18"/>
      <c r="UYB65" s="18"/>
      <c r="UYC65" s="18"/>
      <c r="UYD65" s="18"/>
      <c r="UYE65" s="18"/>
      <c r="UYF65" s="18"/>
      <c r="UYG65" s="18"/>
      <c r="UYH65" s="18"/>
      <c r="UYI65" s="18"/>
      <c r="UYJ65" s="18"/>
      <c r="UYK65" s="18"/>
      <c r="UYL65" s="18"/>
      <c r="UYM65" s="18"/>
      <c r="UYN65" s="18"/>
      <c r="UYO65" s="18"/>
      <c r="UYP65" s="18"/>
      <c r="UYQ65" s="18"/>
      <c r="UYR65" s="18"/>
      <c r="UYS65" s="18"/>
      <c r="UYT65" s="18"/>
      <c r="UYU65" s="18"/>
      <c r="UYV65" s="18"/>
      <c r="UYW65" s="18"/>
      <c r="UYX65" s="18"/>
      <c r="UYY65" s="18"/>
      <c r="UYZ65" s="18"/>
      <c r="UZA65" s="18"/>
      <c r="UZB65" s="18"/>
      <c r="UZC65" s="18"/>
      <c r="UZD65" s="18"/>
      <c r="UZE65" s="18"/>
      <c r="UZF65" s="18"/>
      <c r="UZG65" s="18"/>
      <c r="UZH65" s="18"/>
      <c r="UZI65" s="18"/>
      <c r="UZJ65" s="18"/>
      <c r="UZK65" s="18"/>
      <c r="UZL65" s="18"/>
      <c r="UZM65" s="18"/>
      <c r="UZN65" s="18"/>
      <c r="UZO65" s="18"/>
      <c r="UZP65" s="18"/>
      <c r="UZQ65" s="18"/>
      <c r="UZR65" s="18"/>
      <c r="UZS65" s="18"/>
      <c r="UZT65" s="18"/>
      <c r="UZU65" s="18"/>
      <c r="UZV65" s="18"/>
      <c r="UZW65" s="18"/>
      <c r="UZX65" s="18"/>
      <c r="UZY65" s="18"/>
      <c r="UZZ65" s="18"/>
      <c r="VAA65" s="18"/>
      <c r="VAB65" s="18"/>
      <c r="VAC65" s="18"/>
      <c r="VAD65" s="18"/>
      <c r="VAE65" s="18"/>
      <c r="VAF65" s="18"/>
      <c r="VAG65" s="18"/>
      <c r="VAH65" s="18"/>
      <c r="VAI65" s="18"/>
      <c r="VAJ65" s="18"/>
      <c r="VAK65" s="18"/>
      <c r="VAL65" s="18"/>
      <c r="VAM65" s="18"/>
      <c r="VAN65" s="18"/>
      <c r="VAO65" s="18"/>
      <c r="VAP65" s="18"/>
      <c r="VAQ65" s="18"/>
      <c r="VAR65" s="18"/>
      <c r="VAS65" s="18"/>
      <c r="VAT65" s="18"/>
      <c r="VAU65" s="18"/>
      <c r="VAV65" s="18"/>
      <c r="VAW65" s="18"/>
      <c r="VAX65" s="18"/>
      <c r="VAY65" s="18"/>
      <c r="VAZ65" s="18"/>
      <c r="VBA65" s="18"/>
      <c r="VBB65" s="18"/>
      <c r="VBC65" s="18"/>
      <c r="VBD65" s="18"/>
      <c r="VBE65" s="18"/>
      <c r="VBF65" s="18"/>
      <c r="VBG65" s="18"/>
      <c r="VBH65" s="18"/>
      <c r="VBI65" s="18"/>
      <c r="VBJ65" s="18"/>
      <c r="VBK65" s="18"/>
      <c r="VBL65" s="18"/>
      <c r="VBM65" s="18"/>
      <c r="VBN65" s="18"/>
      <c r="VBO65" s="18"/>
      <c r="VBP65" s="18"/>
      <c r="VBQ65" s="18"/>
      <c r="VBR65" s="18"/>
      <c r="VBS65" s="18"/>
      <c r="VBT65" s="18"/>
      <c r="VBU65" s="18"/>
      <c r="VBV65" s="18"/>
      <c r="VBW65" s="18"/>
      <c r="VBX65" s="18"/>
      <c r="VBY65" s="18"/>
      <c r="VBZ65" s="18"/>
      <c r="VCA65" s="18"/>
      <c r="VCB65" s="18"/>
      <c r="VCC65" s="18"/>
      <c r="VCD65" s="18"/>
      <c r="VCE65" s="18"/>
      <c r="VCF65" s="18"/>
      <c r="VCG65" s="18"/>
      <c r="VCH65" s="18"/>
      <c r="VCI65" s="18"/>
      <c r="VCJ65" s="18"/>
      <c r="VCK65" s="18"/>
      <c r="VCL65" s="18"/>
      <c r="VCM65" s="18"/>
      <c r="VCN65" s="18"/>
      <c r="VCO65" s="18"/>
      <c r="VCP65" s="18"/>
      <c r="VCQ65" s="18"/>
      <c r="VCR65" s="18"/>
      <c r="VCS65" s="18"/>
      <c r="VCT65" s="18"/>
      <c r="VCU65" s="18"/>
      <c r="VCV65" s="18"/>
      <c r="VCW65" s="18"/>
      <c r="VCX65" s="18"/>
      <c r="VCY65" s="18"/>
      <c r="VCZ65" s="18"/>
      <c r="VDA65" s="18"/>
      <c r="VDB65" s="18"/>
      <c r="VDC65" s="18"/>
      <c r="VDD65" s="18"/>
      <c r="VDE65" s="18"/>
      <c r="VDF65" s="18"/>
      <c r="VDG65" s="18"/>
      <c r="VDH65" s="18"/>
      <c r="VDI65" s="18"/>
      <c r="VDJ65" s="18"/>
      <c r="VDK65" s="18"/>
      <c r="VDL65" s="18"/>
      <c r="VDM65" s="18"/>
      <c r="VDN65" s="18"/>
      <c r="VDO65" s="18"/>
      <c r="VDP65" s="18"/>
      <c r="VDQ65" s="18"/>
      <c r="VDR65" s="18"/>
      <c r="VDS65" s="18"/>
      <c r="VDT65" s="18"/>
      <c r="VDU65" s="18"/>
      <c r="VDV65" s="18"/>
      <c r="VDW65" s="18"/>
      <c r="VDX65" s="18"/>
      <c r="VDY65" s="18"/>
      <c r="VDZ65" s="18"/>
      <c r="VEA65" s="18"/>
      <c r="VEB65" s="18"/>
      <c r="VEC65" s="18"/>
      <c r="VED65" s="18"/>
      <c r="VEE65" s="18"/>
      <c r="VEF65" s="18"/>
      <c r="VEG65" s="18"/>
      <c r="VEH65" s="18"/>
      <c r="VEI65" s="18"/>
      <c r="VEJ65" s="18"/>
      <c r="VEK65" s="18"/>
      <c r="VEL65" s="18"/>
      <c r="VEM65" s="18"/>
      <c r="VEN65" s="18"/>
      <c r="VEO65" s="18"/>
      <c r="VEP65" s="18"/>
      <c r="VEQ65" s="18"/>
      <c r="VER65" s="18"/>
      <c r="VES65" s="18"/>
      <c r="VET65" s="18"/>
      <c r="VEU65" s="18"/>
      <c r="VEV65" s="18"/>
      <c r="VEW65" s="18"/>
      <c r="VEX65" s="18"/>
      <c r="VEY65" s="18"/>
      <c r="VEZ65" s="18"/>
      <c r="VFA65" s="18"/>
      <c r="VFB65" s="18"/>
      <c r="VFC65" s="18"/>
      <c r="VFD65" s="18"/>
      <c r="VFE65" s="18"/>
      <c r="VFF65" s="18"/>
      <c r="VFG65" s="18"/>
      <c r="VFH65" s="18"/>
      <c r="VFI65" s="18"/>
      <c r="VFJ65" s="18"/>
      <c r="VFK65" s="18"/>
      <c r="VFL65" s="18"/>
      <c r="VFM65" s="18"/>
      <c r="VFN65" s="18"/>
      <c r="VFO65" s="18"/>
      <c r="VFP65" s="18"/>
      <c r="VFQ65" s="18"/>
      <c r="VFR65" s="18"/>
      <c r="VFS65" s="18"/>
      <c r="VFT65" s="18"/>
      <c r="VFU65" s="18"/>
      <c r="VFV65" s="18"/>
      <c r="VFW65" s="18"/>
      <c r="VFX65" s="18"/>
      <c r="VFY65" s="18"/>
      <c r="VFZ65" s="18"/>
      <c r="VGA65" s="18"/>
      <c r="VGB65" s="18"/>
      <c r="VGC65" s="18"/>
      <c r="VGD65" s="18"/>
      <c r="VGE65" s="18"/>
      <c r="VGF65" s="18"/>
      <c r="VGG65" s="18"/>
      <c r="VGH65" s="18"/>
      <c r="VGI65" s="18"/>
      <c r="VGJ65" s="18"/>
      <c r="VGK65" s="18"/>
      <c r="VGL65" s="18"/>
      <c r="VGM65" s="18"/>
      <c r="VGN65" s="18"/>
      <c r="VGO65" s="18"/>
      <c r="VGP65" s="18"/>
      <c r="VGQ65" s="18"/>
      <c r="VGR65" s="18"/>
      <c r="VGS65" s="18"/>
      <c r="VGT65" s="18"/>
      <c r="VGU65" s="18"/>
      <c r="VGV65" s="18"/>
      <c r="VGW65" s="18"/>
      <c r="VGX65" s="18"/>
      <c r="VGY65" s="18"/>
      <c r="VGZ65" s="18"/>
      <c r="VHA65" s="18"/>
      <c r="VHB65" s="18"/>
      <c r="VHC65" s="18"/>
      <c r="VHD65" s="18"/>
      <c r="VHE65" s="18"/>
      <c r="VHF65" s="18"/>
      <c r="VHG65" s="18"/>
      <c r="VHH65" s="18"/>
      <c r="VHI65" s="18"/>
      <c r="VHJ65" s="18"/>
      <c r="VHK65" s="18"/>
      <c r="VHL65" s="18"/>
      <c r="VHM65" s="18"/>
      <c r="VHN65" s="18"/>
      <c r="VHO65" s="18"/>
      <c r="VHP65" s="18"/>
      <c r="VHQ65" s="18"/>
      <c r="VHR65" s="18"/>
      <c r="VHS65" s="18"/>
      <c r="VHT65" s="18"/>
      <c r="VHU65" s="18"/>
      <c r="VHV65" s="18"/>
      <c r="VHW65" s="18"/>
      <c r="VHX65" s="18"/>
      <c r="VHY65" s="18"/>
      <c r="VHZ65" s="18"/>
      <c r="VIA65" s="18"/>
      <c r="VIB65" s="18"/>
      <c r="VIC65" s="18"/>
      <c r="VID65" s="18"/>
      <c r="VIE65" s="18"/>
      <c r="VIF65" s="18"/>
      <c r="VIG65" s="18"/>
      <c r="VIH65" s="18"/>
      <c r="VII65" s="18"/>
      <c r="VIJ65" s="18"/>
      <c r="VIK65" s="18"/>
      <c r="VIL65" s="18"/>
      <c r="VIM65" s="18"/>
      <c r="VIN65" s="18"/>
      <c r="VIO65" s="18"/>
      <c r="VIP65" s="18"/>
      <c r="VIQ65" s="18"/>
      <c r="VIR65" s="18"/>
      <c r="VIS65" s="18"/>
      <c r="VIT65" s="18"/>
      <c r="VIU65" s="18"/>
      <c r="VIV65" s="18"/>
      <c r="VIW65" s="18"/>
      <c r="VIX65" s="18"/>
      <c r="VIY65" s="18"/>
      <c r="VIZ65" s="18"/>
      <c r="VJA65" s="18"/>
      <c r="VJB65" s="18"/>
      <c r="VJC65" s="18"/>
      <c r="VJD65" s="18"/>
      <c r="VJE65" s="18"/>
      <c r="VJF65" s="18"/>
      <c r="VJG65" s="18"/>
      <c r="VJH65" s="18"/>
      <c r="VJI65" s="18"/>
      <c r="VJJ65" s="18"/>
      <c r="VJK65" s="18"/>
      <c r="VJL65" s="18"/>
      <c r="VJM65" s="18"/>
      <c r="VJN65" s="18"/>
      <c r="VJO65" s="18"/>
      <c r="VJP65" s="18"/>
      <c r="VJQ65" s="18"/>
      <c r="VJR65" s="18"/>
      <c r="VJS65" s="18"/>
      <c r="VJT65" s="18"/>
      <c r="VJU65" s="18"/>
      <c r="VJV65" s="18"/>
      <c r="VJW65" s="18"/>
      <c r="VJX65" s="18"/>
      <c r="VJY65" s="18"/>
      <c r="VJZ65" s="18"/>
      <c r="VKA65" s="18"/>
      <c r="VKB65" s="18"/>
      <c r="VKC65" s="18"/>
      <c r="VKD65" s="18"/>
      <c r="VKE65" s="18"/>
      <c r="VKF65" s="18"/>
      <c r="VKG65" s="18"/>
      <c r="VKH65" s="18"/>
      <c r="VKI65" s="18"/>
      <c r="VKJ65" s="18"/>
      <c r="VKK65" s="18"/>
      <c r="VKL65" s="18"/>
      <c r="VKM65" s="18"/>
      <c r="VKN65" s="18"/>
      <c r="VKO65" s="18"/>
      <c r="VKP65" s="18"/>
      <c r="VKQ65" s="18"/>
      <c r="VKR65" s="18"/>
      <c r="VKS65" s="18"/>
      <c r="VKT65" s="18"/>
      <c r="VKU65" s="18"/>
      <c r="VKV65" s="18"/>
      <c r="VKW65" s="18"/>
      <c r="VKX65" s="18"/>
      <c r="VKY65" s="18"/>
      <c r="VKZ65" s="18"/>
      <c r="VLA65" s="18"/>
      <c r="VLB65" s="18"/>
      <c r="VLC65" s="18"/>
      <c r="VLD65" s="18"/>
      <c r="VLE65" s="18"/>
      <c r="VLF65" s="18"/>
      <c r="VLG65" s="18"/>
      <c r="VLH65" s="18"/>
      <c r="VLI65" s="18"/>
      <c r="VLJ65" s="18"/>
      <c r="VLK65" s="18"/>
      <c r="VLL65" s="18"/>
      <c r="VLM65" s="18"/>
      <c r="VLN65" s="18"/>
      <c r="VLO65" s="18"/>
      <c r="VLP65" s="18"/>
      <c r="VLQ65" s="18"/>
      <c r="VLR65" s="18"/>
      <c r="VLS65" s="18"/>
      <c r="VLT65" s="18"/>
      <c r="VLU65" s="18"/>
      <c r="VLV65" s="18"/>
      <c r="VLW65" s="18"/>
      <c r="VLX65" s="18"/>
      <c r="VLY65" s="18"/>
      <c r="VLZ65" s="18"/>
      <c r="VMA65" s="18"/>
      <c r="VMB65" s="18"/>
      <c r="VMC65" s="18"/>
      <c r="VMD65" s="18"/>
      <c r="VME65" s="18"/>
      <c r="VMF65" s="18"/>
      <c r="VMG65" s="18"/>
      <c r="VMH65" s="18"/>
      <c r="VMI65" s="18"/>
      <c r="VMJ65" s="18"/>
      <c r="VMK65" s="18"/>
      <c r="VML65" s="18"/>
      <c r="VMM65" s="18"/>
      <c r="VMN65" s="18"/>
      <c r="VMO65" s="18"/>
      <c r="VMP65" s="18"/>
      <c r="VMQ65" s="18"/>
      <c r="VMR65" s="18"/>
      <c r="VMS65" s="18"/>
      <c r="VMT65" s="18"/>
      <c r="VMU65" s="18"/>
      <c r="VMV65" s="18"/>
      <c r="VMW65" s="18"/>
      <c r="VMX65" s="18"/>
      <c r="VMY65" s="18"/>
      <c r="VMZ65" s="18"/>
      <c r="VNA65" s="18"/>
      <c r="VNB65" s="18"/>
      <c r="VNC65" s="18"/>
      <c r="VND65" s="18"/>
      <c r="VNE65" s="18"/>
      <c r="VNF65" s="18"/>
      <c r="VNG65" s="18"/>
      <c r="VNH65" s="18"/>
      <c r="VNI65" s="18"/>
      <c r="VNJ65" s="18"/>
      <c r="VNK65" s="18"/>
      <c r="VNL65" s="18"/>
      <c r="VNM65" s="18"/>
      <c r="VNN65" s="18"/>
      <c r="VNO65" s="18"/>
      <c r="VNP65" s="18"/>
      <c r="VNQ65" s="18"/>
      <c r="VNR65" s="18"/>
      <c r="VNS65" s="18"/>
      <c r="VNT65" s="18"/>
      <c r="VNU65" s="18"/>
      <c r="VNV65" s="18"/>
      <c r="VNW65" s="18"/>
      <c r="VNX65" s="18"/>
      <c r="VNY65" s="18"/>
      <c r="VNZ65" s="18"/>
      <c r="VOA65" s="18"/>
      <c r="VOB65" s="18"/>
      <c r="VOC65" s="18"/>
      <c r="VOD65" s="18"/>
      <c r="VOE65" s="18"/>
      <c r="VOF65" s="18"/>
      <c r="VOG65" s="18"/>
      <c r="VOH65" s="18"/>
      <c r="VOI65" s="18"/>
      <c r="VOJ65" s="18"/>
      <c r="VOK65" s="18"/>
      <c r="VOL65" s="18"/>
      <c r="VOM65" s="18"/>
      <c r="VON65" s="18"/>
      <c r="VOO65" s="18"/>
      <c r="VOP65" s="18"/>
      <c r="VOQ65" s="18"/>
      <c r="VOR65" s="18"/>
      <c r="VOS65" s="18"/>
      <c r="VOT65" s="18"/>
      <c r="VOU65" s="18"/>
      <c r="VOV65" s="18"/>
      <c r="VOW65" s="18"/>
      <c r="VOX65" s="18"/>
      <c r="VOY65" s="18"/>
      <c r="VOZ65" s="18"/>
      <c r="VPA65" s="18"/>
      <c r="VPB65" s="18"/>
      <c r="VPC65" s="18"/>
      <c r="VPD65" s="18"/>
      <c r="VPE65" s="18"/>
      <c r="VPF65" s="18"/>
      <c r="VPG65" s="18"/>
      <c r="VPH65" s="18"/>
      <c r="VPI65" s="18"/>
      <c r="VPJ65" s="18"/>
      <c r="VPK65" s="18"/>
      <c r="VPL65" s="18"/>
      <c r="VPM65" s="18"/>
      <c r="VPN65" s="18"/>
      <c r="VPO65" s="18"/>
      <c r="VPP65" s="18"/>
      <c r="VPQ65" s="18"/>
      <c r="VPR65" s="18"/>
      <c r="VPS65" s="18"/>
      <c r="VPT65" s="18"/>
      <c r="VPU65" s="18"/>
      <c r="VPV65" s="18"/>
      <c r="VPW65" s="18"/>
      <c r="VPX65" s="18"/>
      <c r="VPY65" s="18"/>
      <c r="VPZ65" s="18"/>
      <c r="VQA65" s="18"/>
      <c r="VQB65" s="18"/>
      <c r="VQC65" s="18"/>
      <c r="VQD65" s="18"/>
      <c r="VQE65" s="18"/>
      <c r="VQF65" s="18"/>
      <c r="VQG65" s="18"/>
      <c r="VQH65" s="18"/>
      <c r="VQI65" s="18"/>
      <c r="VQJ65" s="18"/>
      <c r="VQK65" s="18"/>
      <c r="VQL65" s="18"/>
      <c r="VQM65" s="18"/>
      <c r="VQN65" s="18"/>
      <c r="VQO65" s="18"/>
      <c r="VQP65" s="18"/>
      <c r="VQQ65" s="18"/>
      <c r="VQR65" s="18"/>
      <c r="VQS65" s="18"/>
      <c r="VQT65" s="18"/>
      <c r="VQU65" s="18"/>
      <c r="VQV65" s="18"/>
      <c r="VQW65" s="18"/>
      <c r="VQX65" s="18"/>
      <c r="VQY65" s="18"/>
      <c r="VQZ65" s="18"/>
      <c r="VRA65" s="18"/>
      <c r="VRB65" s="18"/>
      <c r="VRC65" s="18"/>
      <c r="VRD65" s="18"/>
      <c r="VRE65" s="18"/>
      <c r="VRF65" s="18"/>
      <c r="VRG65" s="18"/>
      <c r="VRH65" s="18"/>
      <c r="VRI65" s="18"/>
      <c r="VRJ65" s="18"/>
      <c r="VRK65" s="18"/>
      <c r="VRL65" s="18"/>
      <c r="VRM65" s="18"/>
      <c r="VRN65" s="18"/>
      <c r="VRO65" s="18"/>
      <c r="VRP65" s="18"/>
      <c r="VRQ65" s="18"/>
      <c r="VRR65" s="18"/>
      <c r="VRS65" s="18"/>
      <c r="VRT65" s="18"/>
      <c r="VRU65" s="18"/>
      <c r="VRV65" s="18"/>
      <c r="VRW65" s="18"/>
      <c r="VRX65" s="18"/>
      <c r="VRY65" s="18"/>
      <c r="VRZ65" s="18"/>
      <c r="VSA65" s="18"/>
      <c r="VSB65" s="18"/>
      <c r="VSC65" s="18"/>
      <c r="VSD65" s="18"/>
      <c r="VSE65" s="18"/>
      <c r="VSF65" s="18"/>
      <c r="VSG65" s="18"/>
      <c r="VSH65" s="18"/>
      <c r="VSI65" s="18"/>
      <c r="VSJ65" s="18"/>
      <c r="VSK65" s="18"/>
      <c r="VSL65" s="18"/>
      <c r="VSM65" s="18"/>
      <c r="VSN65" s="18"/>
      <c r="VSO65" s="18"/>
      <c r="VSP65" s="18"/>
      <c r="VSQ65" s="18"/>
      <c r="VSR65" s="18"/>
      <c r="VSS65" s="18"/>
      <c r="VST65" s="18"/>
      <c r="VSU65" s="18"/>
      <c r="VSV65" s="18"/>
      <c r="VSW65" s="18"/>
      <c r="VSX65" s="18"/>
      <c r="VSY65" s="18"/>
      <c r="VSZ65" s="18"/>
      <c r="VTA65" s="18"/>
      <c r="VTB65" s="18"/>
      <c r="VTC65" s="18"/>
      <c r="VTD65" s="18"/>
      <c r="VTE65" s="18"/>
      <c r="VTF65" s="18"/>
      <c r="VTG65" s="18"/>
      <c r="VTH65" s="18"/>
      <c r="VTI65" s="18"/>
      <c r="VTJ65" s="18"/>
      <c r="VTK65" s="18"/>
      <c r="VTL65" s="18"/>
      <c r="VTM65" s="18"/>
      <c r="VTN65" s="18"/>
      <c r="VTO65" s="18"/>
      <c r="VTP65" s="18"/>
      <c r="VTQ65" s="18"/>
      <c r="VTR65" s="18"/>
      <c r="VTS65" s="18"/>
      <c r="VTT65" s="18"/>
      <c r="VTU65" s="18"/>
      <c r="VTV65" s="18"/>
      <c r="VTW65" s="18"/>
      <c r="VTX65" s="18"/>
      <c r="VTY65" s="18"/>
      <c r="VTZ65" s="18"/>
      <c r="VUA65" s="18"/>
      <c r="VUB65" s="18"/>
      <c r="VUC65" s="18"/>
      <c r="VUD65" s="18"/>
      <c r="VUE65" s="18"/>
      <c r="VUF65" s="18"/>
      <c r="VUG65" s="18"/>
      <c r="VUH65" s="18"/>
      <c r="VUI65" s="18"/>
      <c r="VUJ65" s="18"/>
      <c r="VUK65" s="18"/>
      <c r="VUL65" s="18"/>
      <c r="VUM65" s="18"/>
      <c r="VUN65" s="18"/>
      <c r="VUO65" s="18"/>
      <c r="VUP65" s="18"/>
      <c r="VUQ65" s="18"/>
      <c r="VUR65" s="18"/>
      <c r="VUS65" s="18"/>
      <c r="VUT65" s="18"/>
      <c r="VUU65" s="18"/>
      <c r="VUV65" s="18"/>
      <c r="VUW65" s="18"/>
      <c r="VUX65" s="18"/>
      <c r="VUY65" s="18"/>
      <c r="VUZ65" s="18"/>
      <c r="VVA65" s="18"/>
      <c r="VVB65" s="18"/>
      <c r="VVC65" s="18"/>
      <c r="VVD65" s="18"/>
      <c r="VVE65" s="18"/>
      <c r="VVF65" s="18"/>
      <c r="VVG65" s="18"/>
      <c r="VVH65" s="18"/>
      <c r="VVI65" s="18"/>
      <c r="VVJ65" s="18"/>
      <c r="VVK65" s="18"/>
      <c r="VVL65" s="18"/>
      <c r="VVM65" s="18"/>
      <c r="VVN65" s="18"/>
      <c r="VVO65" s="18"/>
      <c r="VVP65" s="18"/>
      <c r="VVQ65" s="18"/>
      <c r="VVR65" s="18"/>
      <c r="VVS65" s="18"/>
      <c r="VVT65" s="18"/>
      <c r="VVU65" s="18"/>
      <c r="VVV65" s="18"/>
      <c r="VVW65" s="18"/>
      <c r="VVX65" s="18"/>
      <c r="VVY65" s="18"/>
      <c r="VVZ65" s="18"/>
      <c r="VWA65" s="18"/>
      <c r="VWB65" s="18"/>
      <c r="VWC65" s="18"/>
      <c r="VWD65" s="18"/>
      <c r="VWE65" s="18"/>
      <c r="VWF65" s="18"/>
      <c r="VWG65" s="18"/>
      <c r="VWH65" s="18"/>
      <c r="VWI65" s="18"/>
      <c r="VWJ65" s="18"/>
      <c r="VWK65" s="18"/>
      <c r="VWL65" s="18"/>
      <c r="VWM65" s="18"/>
      <c r="VWN65" s="18"/>
      <c r="VWO65" s="18"/>
      <c r="VWP65" s="18"/>
      <c r="VWQ65" s="18"/>
      <c r="VWR65" s="18"/>
      <c r="VWS65" s="18"/>
      <c r="VWT65" s="18"/>
      <c r="VWU65" s="18"/>
      <c r="VWV65" s="18"/>
      <c r="VWW65" s="18"/>
      <c r="VWX65" s="18"/>
      <c r="VWY65" s="18"/>
      <c r="VWZ65" s="18"/>
      <c r="VXA65" s="18"/>
      <c r="VXB65" s="18"/>
      <c r="VXC65" s="18"/>
      <c r="VXD65" s="18"/>
      <c r="VXE65" s="18"/>
      <c r="VXF65" s="18"/>
      <c r="VXG65" s="18"/>
      <c r="VXH65" s="18"/>
      <c r="VXI65" s="18"/>
      <c r="VXJ65" s="18"/>
      <c r="VXK65" s="18"/>
      <c r="VXL65" s="18"/>
      <c r="VXM65" s="18"/>
      <c r="VXN65" s="18"/>
      <c r="VXO65" s="18"/>
      <c r="VXP65" s="18"/>
      <c r="VXQ65" s="18"/>
      <c r="VXR65" s="18"/>
      <c r="VXS65" s="18"/>
      <c r="VXT65" s="18"/>
      <c r="VXU65" s="18"/>
      <c r="VXV65" s="18"/>
      <c r="VXW65" s="18"/>
      <c r="VXX65" s="18"/>
      <c r="VXY65" s="18"/>
      <c r="VXZ65" s="18"/>
      <c r="VYA65" s="18"/>
      <c r="VYB65" s="18"/>
      <c r="VYC65" s="18"/>
      <c r="VYD65" s="18"/>
      <c r="VYE65" s="18"/>
      <c r="VYF65" s="18"/>
      <c r="VYG65" s="18"/>
      <c r="VYH65" s="18"/>
      <c r="VYI65" s="18"/>
      <c r="VYJ65" s="18"/>
      <c r="VYK65" s="18"/>
      <c r="VYL65" s="18"/>
      <c r="VYM65" s="18"/>
      <c r="VYN65" s="18"/>
      <c r="VYO65" s="18"/>
      <c r="VYP65" s="18"/>
      <c r="VYQ65" s="18"/>
      <c r="VYR65" s="18"/>
      <c r="VYS65" s="18"/>
      <c r="VYT65" s="18"/>
      <c r="VYU65" s="18"/>
      <c r="VYV65" s="18"/>
      <c r="VYW65" s="18"/>
      <c r="VYX65" s="18"/>
      <c r="VYY65" s="18"/>
      <c r="VYZ65" s="18"/>
      <c r="VZA65" s="18"/>
      <c r="VZB65" s="18"/>
      <c r="VZC65" s="18"/>
      <c r="VZD65" s="18"/>
      <c r="VZE65" s="18"/>
      <c r="VZF65" s="18"/>
      <c r="VZG65" s="18"/>
      <c r="VZH65" s="18"/>
      <c r="VZI65" s="18"/>
      <c r="VZJ65" s="18"/>
      <c r="VZK65" s="18"/>
      <c r="VZL65" s="18"/>
      <c r="VZM65" s="18"/>
      <c r="VZN65" s="18"/>
      <c r="VZO65" s="18"/>
      <c r="VZP65" s="18"/>
      <c r="VZQ65" s="18"/>
      <c r="VZR65" s="18"/>
      <c r="VZS65" s="18"/>
      <c r="VZT65" s="18"/>
      <c r="VZU65" s="18"/>
      <c r="VZV65" s="18"/>
      <c r="VZW65" s="18"/>
      <c r="VZX65" s="18"/>
      <c r="VZY65" s="18"/>
      <c r="VZZ65" s="18"/>
      <c r="WAA65" s="18"/>
      <c r="WAB65" s="18"/>
      <c r="WAC65" s="18"/>
      <c r="WAD65" s="18"/>
      <c r="WAE65" s="18"/>
      <c r="WAF65" s="18"/>
      <c r="WAG65" s="18"/>
      <c r="WAH65" s="18"/>
      <c r="WAI65" s="18"/>
      <c r="WAJ65" s="18"/>
      <c r="WAK65" s="18"/>
      <c r="WAL65" s="18"/>
      <c r="WAM65" s="18"/>
      <c r="WAN65" s="18"/>
      <c r="WAO65" s="18"/>
      <c r="WAP65" s="18"/>
      <c r="WAQ65" s="18"/>
      <c r="WAR65" s="18"/>
      <c r="WAS65" s="18"/>
      <c r="WAT65" s="18"/>
      <c r="WAU65" s="18"/>
      <c r="WAV65" s="18"/>
      <c r="WAW65" s="18"/>
      <c r="WAX65" s="18"/>
      <c r="WAY65" s="18"/>
      <c r="WAZ65" s="18"/>
      <c r="WBA65" s="18"/>
      <c r="WBB65" s="18"/>
      <c r="WBC65" s="18"/>
      <c r="WBD65" s="18"/>
      <c r="WBE65" s="18"/>
      <c r="WBF65" s="18"/>
      <c r="WBG65" s="18"/>
      <c r="WBH65" s="18"/>
      <c r="WBI65" s="18"/>
      <c r="WBJ65" s="18"/>
      <c r="WBK65" s="18"/>
      <c r="WBL65" s="18"/>
      <c r="WBM65" s="18"/>
      <c r="WBN65" s="18"/>
      <c r="WBO65" s="18"/>
      <c r="WBP65" s="18"/>
      <c r="WBQ65" s="18"/>
      <c r="WBR65" s="18"/>
      <c r="WBS65" s="18"/>
      <c r="WBT65" s="18"/>
      <c r="WBU65" s="18"/>
      <c r="WBV65" s="18"/>
      <c r="WBW65" s="18"/>
      <c r="WBX65" s="18"/>
      <c r="WBY65" s="18"/>
      <c r="WBZ65" s="18"/>
      <c r="WCA65" s="18"/>
      <c r="WCB65" s="18"/>
      <c r="WCC65" s="18"/>
      <c r="WCD65" s="18"/>
      <c r="WCE65" s="18"/>
      <c r="WCF65" s="18"/>
      <c r="WCG65" s="18"/>
      <c r="WCH65" s="18"/>
      <c r="WCI65" s="18"/>
      <c r="WCJ65" s="18"/>
      <c r="WCK65" s="18"/>
      <c r="WCL65" s="18"/>
      <c r="WCM65" s="18"/>
      <c r="WCN65" s="18"/>
      <c r="WCO65" s="18"/>
      <c r="WCP65" s="18"/>
      <c r="WCQ65" s="18"/>
      <c r="WCR65" s="18"/>
      <c r="WCS65" s="18"/>
      <c r="WCT65" s="18"/>
      <c r="WCU65" s="18"/>
      <c r="WCV65" s="18"/>
      <c r="WCW65" s="18"/>
      <c r="WCX65" s="18"/>
      <c r="WCY65" s="18"/>
      <c r="WCZ65" s="18"/>
      <c r="WDA65" s="18"/>
      <c r="WDB65" s="18"/>
      <c r="WDC65" s="18"/>
      <c r="WDD65" s="18"/>
      <c r="WDE65" s="18"/>
      <c r="WDF65" s="18"/>
      <c r="WDG65" s="18"/>
      <c r="WDH65" s="18"/>
      <c r="WDI65" s="18"/>
      <c r="WDJ65" s="18"/>
      <c r="WDK65" s="18"/>
      <c r="WDL65" s="18"/>
      <c r="WDM65" s="18"/>
      <c r="WDN65" s="18"/>
      <c r="WDO65" s="18"/>
      <c r="WDP65" s="18"/>
      <c r="WDQ65" s="18"/>
      <c r="WDR65" s="18"/>
      <c r="WDS65" s="18"/>
      <c r="WDT65" s="18"/>
      <c r="WDU65" s="18"/>
      <c r="WDV65" s="18"/>
      <c r="WDW65" s="18"/>
      <c r="WDX65" s="18"/>
      <c r="WDY65" s="18"/>
      <c r="WDZ65" s="18"/>
      <c r="WEA65" s="18"/>
      <c r="WEB65" s="18"/>
      <c r="WEC65" s="18"/>
      <c r="WED65" s="18"/>
      <c r="WEE65" s="18"/>
      <c r="WEF65" s="18"/>
      <c r="WEG65" s="18"/>
      <c r="WEH65" s="18"/>
      <c r="WEI65" s="18"/>
      <c r="WEJ65" s="18"/>
      <c r="WEK65" s="18"/>
      <c r="WEL65" s="18"/>
      <c r="WEM65" s="18"/>
      <c r="WEN65" s="18"/>
      <c r="WEO65" s="18"/>
      <c r="WEP65" s="18"/>
      <c r="WEQ65" s="18"/>
      <c r="WER65" s="18"/>
      <c r="WES65" s="18"/>
      <c r="WET65" s="18"/>
      <c r="WEU65" s="18"/>
      <c r="WEV65" s="18"/>
      <c r="WEW65" s="18"/>
      <c r="WEX65" s="18"/>
      <c r="WEY65" s="18"/>
      <c r="WEZ65" s="18"/>
      <c r="WFA65" s="18"/>
      <c r="WFB65" s="18"/>
      <c r="WFC65" s="18"/>
      <c r="WFD65" s="18"/>
      <c r="WFE65" s="18"/>
      <c r="WFF65" s="18"/>
      <c r="WFG65" s="18"/>
      <c r="WFH65" s="18"/>
      <c r="WFI65" s="18"/>
      <c r="WFJ65" s="18"/>
      <c r="WFK65" s="18"/>
      <c r="WFL65" s="18"/>
      <c r="WFM65" s="18"/>
      <c r="WFN65" s="18"/>
      <c r="WFO65" s="18"/>
      <c r="WFP65" s="18"/>
      <c r="WFQ65" s="18"/>
      <c r="WFR65" s="18"/>
      <c r="WFS65" s="18"/>
      <c r="WFT65" s="18"/>
      <c r="WFU65" s="18"/>
      <c r="WFV65" s="18"/>
      <c r="WFW65" s="18"/>
      <c r="WFX65" s="18"/>
      <c r="WFY65" s="18"/>
      <c r="WFZ65" s="18"/>
      <c r="WGA65" s="18"/>
      <c r="WGB65" s="18"/>
      <c r="WGC65" s="18"/>
      <c r="WGD65" s="18"/>
      <c r="WGE65" s="18"/>
      <c r="WGF65" s="18"/>
      <c r="WGG65" s="18"/>
      <c r="WGH65" s="18"/>
      <c r="WGI65" s="18"/>
      <c r="WGJ65" s="18"/>
      <c r="WGK65" s="18"/>
      <c r="WGL65" s="18"/>
      <c r="WGM65" s="18"/>
      <c r="WGN65" s="18"/>
      <c r="WGO65" s="18"/>
      <c r="WGP65" s="18"/>
      <c r="WGQ65" s="18"/>
      <c r="WGR65" s="18"/>
      <c r="WGS65" s="18"/>
      <c r="WGT65" s="18"/>
      <c r="WGU65" s="18"/>
      <c r="WGV65" s="18"/>
      <c r="WGW65" s="18"/>
      <c r="WGX65" s="18"/>
      <c r="WGY65" s="18"/>
      <c r="WGZ65" s="18"/>
      <c r="WHA65" s="18"/>
      <c r="WHB65" s="18"/>
      <c r="WHC65" s="18"/>
      <c r="WHD65" s="18"/>
      <c r="WHE65" s="18"/>
      <c r="WHF65" s="18"/>
      <c r="WHG65" s="18"/>
      <c r="WHH65" s="18"/>
      <c r="WHI65" s="18"/>
      <c r="WHJ65" s="18"/>
      <c r="WHK65" s="18"/>
      <c r="WHL65" s="18"/>
      <c r="WHM65" s="18"/>
      <c r="WHN65" s="18"/>
      <c r="WHO65" s="18"/>
      <c r="WHP65" s="18"/>
      <c r="WHQ65" s="18"/>
      <c r="WHR65" s="18"/>
      <c r="WHS65" s="18"/>
      <c r="WHT65" s="18"/>
      <c r="WHU65" s="18"/>
      <c r="WHV65" s="18"/>
      <c r="WHW65" s="18"/>
      <c r="WHX65" s="18"/>
      <c r="WHY65" s="18"/>
      <c r="WHZ65" s="18"/>
      <c r="WIA65" s="18"/>
      <c r="WIB65" s="18"/>
      <c r="WIC65" s="18"/>
      <c r="WID65" s="18"/>
      <c r="WIE65" s="18"/>
      <c r="WIF65" s="18"/>
      <c r="WIG65" s="18"/>
      <c r="WIH65" s="18"/>
      <c r="WII65" s="18"/>
      <c r="WIJ65" s="18"/>
      <c r="WIK65" s="18"/>
      <c r="WIL65" s="18"/>
      <c r="WIM65" s="18"/>
      <c r="WIN65" s="18"/>
      <c r="WIO65" s="18"/>
      <c r="WIP65" s="18"/>
      <c r="WIQ65" s="18"/>
      <c r="WIR65" s="18"/>
      <c r="WIS65" s="18"/>
      <c r="WIT65" s="18"/>
      <c r="WIU65" s="18"/>
      <c r="WIV65" s="18"/>
      <c r="WIW65" s="18"/>
      <c r="WIX65" s="18"/>
      <c r="WIY65" s="18"/>
      <c r="WIZ65" s="18"/>
      <c r="WJA65" s="18"/>
      <c r="WJB65" s="18"/>
      <c r="WJC65" s="18"/>
      <c r="WJD65" s="18"/>
      <c r="WJE65" s="18"/>
      <c r="WJF65" s="18"/>
      <c r="WJG65" s="18"/>
      <c r="WJH65" s="18"/>
      <c r="WJI65" s="18"/>
      <c r="WJJ65" s="18"/>
      <c r="WJK65" s="18"/>
      <c r="WJL65" s="18"/>
      <c r="WJM65" s="18"/>
      <c r="WJN65" s="18"/>
      <c r="WJO65" s="18"/>
      <c r="WJP65" s="18"/>
      <c r="WJQ65" s="18"/>
      <c r="WJR65" s="18"/>
      <c r="WJS65" s="18"/>
      <c r="WJT65" s="18"/>
      <c r="WJU65" s="18"/>
      <c r="WJV65" s="18"/>
      <c r="WJW65" s="18"/>
      <c r="WJX65" s="18"/>
      <c r="WJY65" s="18"/>
      <c r="WJZ65" s="18"/>
      <c r="WKA65" s="18"/>
      <c r="WKB65" s="18"/>
      <c r="WKC65" s="18"/>
      <c r="WKD65" s="18"/>
      <c r="WKE65" s="18"/>
      <c r="WKF65" s="18"/>
      <c r="WKG65" s="18"/>
      <c r="WKH65" s="18"/>
      <c r="WKI65" s="18"/>
      <c r="WKJ65" s="18"/>
      <c r="WKK65" s="18"/>
      <c r="WKL65" s="18"/>
      <c r="WKM65" s="18"/>
      <c r="WKN65" s="18"/>
      <c r="WKO65" s="18"/>
      <c r="WKP65" s="18"/>
      <c r="WKQ65" s="18"/>
      <c r="WKR65" s="18"/>
      <c r="WKS65" s="18"/>
      <c r="WKT65" s="18"/>
      <c r="WKU65" s="18"/>
      <c r="WKV65" s="18"/>
      <c r="WKW65" s="18"/>
      <c r="WKX65" s="18"/>
      <c r="WKY65" s="18"/>
      <c r="WKZ65" s="18"/>
      <c r="WLA65" s="18"/>
      <c r="WLB65" s="18"/>
      <c r="WLC65" s="18"/>
      <c r="WLD65" s="18"/>
      <c r="WLE65" s="18"/>
      <c r="WLF65" s="18"/>
      <c r="WLG65" s="18"/>
      <c r="WLH65" s="18"/>
      <c r="WLI65" s="18"/>
      <c r="WLJ65" s="18"/>
      <c r="WLK65" s="18"/>
      <c r="WLL65" s="18"/>
      <c r="WLM65" s="18"/>
      <c r="WLN65" s="18"/>
      <c r="WLO65" s="18"/>
      <c r="WLP65" s="18"/>
      <c r="WLQ65" s="18"/>
      <c r="WLR65" s="18"/>
      <c r="WLS65" s="18"/>
      <c r="WLT65" s="18"/>
      <c r="WLU65" s="18"/>
      <c r="WLV65" s="18"/>
      <c r="WLW65" s="18"/>
      <c r="WLX65" s="18"/>
      <c r="WLY65" s="18"/>
      <c r="WLZ65" s="18"/>
      <c r="WMA65" s="18"/>
      <c r="WMB65" s="18"/>
      <c r="WMC65" s="18"/>
      <c r="WMD65" s="18"/>
      <c r="WME65" s="18"/>
      <c r="WMF65" s="18"/>
      <c r="WMG65" s="18"/>
      <c r="WMH65" s="18"/>
      <c r="WMI65" s="18"/>
      <c r="WMJ65" s="18"/>
      <c r="WMK65" s="18"/>
      <c r="WML65" s="18"/>
      <c r="WMM65" s="18"/>
      <c r="WMN65" s="18"/>
      <c r="WMO65" s="18"/>
      <c r="WMP65" s="18"/>
      <c r="WMQ65" s="18"/>
      <c r="WMR65" s="18"/>
      <c r="WMS65" s="18"/>
      <c r="WMT65" s="18"/>
      <c r="WMU65" s="18"/>
      <c r="WMV65" s="18"/>
      <c r="WMW65" s="18"/>
      <c r="WMX65" s="18"/>
      <c r="WMY65" s="18"/>
      <c r="WMZ65" s="18"/>
      <c r="WNA65" s="18"/>
      <c r="WNB65" s="18"/>
      <c r="WNC65" s="18"/>
      <c r="WND65" s="18"/>
      <c r="WNE65" s="18"/>
      <c r="WNF65" s="18"/>
      <c r="WNG65" s="18"/>
      <c r="WNH65" s="18"/>
      <c r="WNI65" s="18"/>
      <c r="WNJ65" s="18"/>
      <c r="WNK65" s="18"/>
      <c r="WNL65" s="18"/>
      <c r="WNM65" s="18"/>
      <c r="WNN65" s="18"/>
      <c r="WNO65" s="18"/>
      <c r="WNP65" s="18"/>
      <c r="WNQ65" s="18"/>
      <c r="WNR65" s="18"/>
      <c r="WNS65" s="18"/>
      <c r="WNT65" s="18"/>
      <c r="WNU65" s="18"/>
      <c r="WNV65" s="18"/>
      <c r="WNW65" s="18"/>
      <c r="WNX65" s="18"/>
      <c r="WNY65" s="18"/>
      <c r="WNZ65" s="18"/>
      <c r="WOA65" s="18"/>
      <c r="WOB65" s="18"/>
      <c r="WOC65" s="18"/>
      <c r="WOD65" s="18"/>
      <c r="WOE65" s="18"/>
      <c r="WOF65" s="18"/>
      <c r="WOG65" s="18"/>
      <c r="WOH65" s="18"/>
      <c r="WOI65" s="18"/>
      <c r="WOJ65" s="18"/>
      <c r="WOK65" s="18"/>
      <c r="WOL65" s="18"/>
      <c r="WOM65" s="18"/>
      <c r="WON65" s="18"/>
      <c r="WOO65" s="18"/>
      <c r="WOP65" s="18"/>
      <c r="WOQ65" s="18"/>
      <c r="WOR65" s="18"/>
      <c r="WOS65" s="18"/>
      <c r="WOT65" s="18"/>
      <c r="WOU65" s="18"/>
      <c r="WOV65" s="18"/>
      <c r="WOW65" s="18"/>
      <c r="WOX65" s="18"/>
      <c r="WOY65" s="18"/>
      <c r="WOZ65" s="18"/>
      <c r="WPA65" s="18"/>
      <c r="WPB65" s="18"/>
      <c r="WPC65" s="18"/>
      <c r="WPD65" s="18"/>
      <c r="WPE65" s="18"/>
      <c r="WPF65" s="18"/>
      <c r="WPG65" s="18"/>
      <c r="WPH65" s="18"/>
      <c r="WPI65" s="18"/>
      <c r="WPJ65" s="18"/>
      <c r="WPK65" s="18"/>
      <c r="WPL65" s="18"/>
      <c r="WPM65" s="18"/>
      <c r="WPN65" s="18"/>
      <c r="WPO65" s="18"/>
      <c r="WPP65" s="18"/>
      <c r="WPQ65" s="18"/>
      <c r="WPR65" s="18"/>
      <c r="WPS65" s="18"/>
      <c r="WPT65" s="18"/>
      <c r="WPU65" s="18"/>
      <c r="WPV65" s="18"/>
      <c r="WPW65" s="18"/>
      <c r="WPX65" s="18"/>
      <c r="WPY65" s="18"/>
      <c r="WPZ65" s="18"/>
      <c r="WQA65" s="18"/>
      <c r="WQB65" s="18"/>
      <c r="WQC65" s="18"/>
      <c r="WQD65" s="18"/>
      <c r="WQE65" s="18"/>
      <c r="WQF65" s="18"/>
      <c r="WQG65" s="18"/>
      <c r="WQH65" s="18"/>
      <c r="WQI65" s="18"/>
      <c r="WQJ65" s="18"/>
      <c r="WQK65" s="18"/>
      <c r="WQL65" s="18"/>
      <c r="WQM65" s="18"/>
      <c r="WQN65" s="18"/>
      <c r="WQO65" s="18"/>
      <c r="WQP65" s="18"/>
      <c r="WQQ65" s="18"/>
      <c r="WQR65" s="18"/>
      <c r="WQS65" s="18"/>
      <c r="WQT65" s="18"/>
      <c r="WQU65" s="18"/>
      <c r="WQV65" s="18"/>
      <c r="WQW65" s="18"/>
      <c r="WQX65" s="18"/>
      <c r="WQY65" s="18"/>
      <c r="WQZ65" s="18"/>
      <c r="WRA65" s="18"/>
      <c r="WRB65" s="18"/>
      <c r="WRC65" s="18"/>
      <c r="WRD65" s="18"/>
      <c r="WRE65" s="18"/>
      <c r="WRF65" s="18"/>
      <c r="WRG65" s="18"/>
      <c r="WRH65" s="18"/>
      <c r="WRI65" s="18"/>
      <c r="WRJ65" s="18"/>
      <c r="WRK65" s="18"/>
      <c r="WRL65" s="18"/>
      <c r="WRM65" s="18"/>
      <c r="WRN65" s="18"/>
      <c r="WRO65" s="18"/>
      <c r="WRP65" s="18"/>
      <c r="WRQ65" s="18"/>
      <c r="WRR65" s="18"/>
      <c r="WRS65" s="18"/>
      <c r="WRT65" s="18"/>
      <c r="WRU65" s="18"/>
      <c r="WRV65" s="18"/>
      <c r="WRW65" s="18"/>
      <c r="WRX65" s="18"/>
      <c r="WRY65" s="18"/>
      <c r="WRZ65" s="18"/>
      <c r="WSA65" s="18"/>
      <c r="WSB65" s="18"/>
      <c r="WSC65" s="18"/>
      <c r="WSD65" s="18"/>
      <c r="WSE65" s="18"/>
      <c r="WSF65" s="18"/>
      <c r="WSG65" s="18"/>
      <c r="WSH65" s="18"/>
      <c r="WSI65" s="18"/>
      <c r="WSJ65" s="18"/>
      <c r="WSK65" s="18"/>
      <c r="WSL65" s="18"/>
      <c r="WSM65" s="18"/>
      <c r="WSN65" s="18"/>
      <c r="WSO65" s="18"/>
      <c r="WSP65" s="18"/>
      <c r="WSQ65" s="18"/>
      <c r="WSR65" s="18"/>
      <c r="WSS65" s="18"/>
      <c r="WST65" s="18"/>
      <c r="WSU65" s="18"/>
      <c r="WSV65" s="18"/>
      <c r="WSW65" s="18"/>
      <c r="WSX65" s="18"/>
      <c r="WSY65" s="18"/>
      <c r="WSZ65" s="18"/>
      <c r="WTA65" s="18"/>
      <c r="WTB65" s="18"/>
      <c r="WTC65" s="18"/>
      <c r="WTD65" s="18"/>
      <c r="WTE65" s="18"/>
      <c r="WTF65" s="18"/>
      <c r="WTG65" s="18"/>
      <c r="WTH65" s="18"/>
      <c r="WTI65" s="18"/>
      <c r="WTJ65" s="18"/>
      <c r="WTK65" s="18"/>
      <c r="WTL65" s="18"/>
      <c r="WTM65" s="18"/>
      <c r="WTN65" s="18"/>
      <c r="WTO65" s="18"/>
      <c r="WTP65" s="18"/>
      <c r="WTQ65" s="18"/>
      <c r="WTR65" s="18"/>
      <c r="WTS65" s="18"/>
      <c r="WTT65" s="18"/>
      <c r="WTU65" s="18"/>
      <c r="WTV65" s="18"/>
      <c r="WTW65" s="18"/>
      <c r="WTX65" s="18"/>
      <c r="WTY65" s="18"/>
      <c r="WTZ65" s="18"/>
      <c r="WUA65" s="18"/>
      <c r="WUB65" s="18"/>
      <c r="WUC65" s="18"/>
      <c r="WUD65" s="18"/>
      <c r="WUE65" s="18"/>
      <c r="WUF65" s="18"/>
      <c r="WUG65" s="18"/>
      <c r="WUH65" s="18"/>
      <c r="WUI65" s="18"/>
      <c r="WUJ65" s="18"/>
      <c r="WUK65" s="18"/>
      <c r="WUL65" s="18"/>
      <c r="WUM65" s="18"/>
      <c r="WUN65" s="18"/>
      <c r="WUO65" s="18"/>
      <c r="WUP65" s="18"/>
      <c r="WUQ65" s="18"/>
      <c r="WUR65" s="18"/>
      <c r="WUS65" s="18"/>
      <c r="WUT65" s="18"/>
      <c r="WUU65" s="18"/>
      <c r="WUV65" s="18"/>
      <c r="WUW65" s="18"/>
      <c r="WUX65" s="18"/>
      <c r="WUY65" s="18"/>
      <c r="WUZ65" s="18"/>
      <c r="WVA65" s="18"/>
      <c r="WVB65" s="18"/>
      <c r="WVC65" s="18"/>
      <c r="WVD65" s="18"/>
      <c r="WVE65" s="18"/>
      <c r="WVF65" s="18"/>
      <c r="WVG65" s="18"/>
      <c r="WVH65" s="18"/>
      <c r="WVI65" s="18"/>
      <c r="WVJ65" s="18"/>
      <c r="WVK65" s="18"/>
      <c r="WVL65" s="18"/>
      <c r="WVM65" s="18"/>
      <c r="WVN65" s="18"/>
      <c r="WVO65" s="18"/>
      <c r="WVP65" s="18"/>
      <c r="WVQ65" s="18"/>
      <c r="WVR65" s="18"/>
      <c r="WVS65" s="18"/>
      <c r="WVT65" s="18"/>
      <c r="WVU65" s="18"/>
      <c r="WVV65" s="18"/>
      <c r="WVW65" s="18"/>
      <c r="WVX65" s="18"/>
      <c r="WVY65" s="18"/>
      <c r="WVZ65" s="18"/>
      <c r="WWA65" s="18"/>
      <c r="WWB65" s="18"/>
      <c r="WWC65" s="18"/>
      <c r="WWD65" s="18"/>
      <c r="WWE65" s="18"/>
      <c r="WWF65" s="18"/>
      <c r="WWG65" s="18"/>
      <c r="WWH65" s="18"/>
      <c r="WWI65" s="18"/>
      <c r="WWJ65" s="18"/>
      <c r="WWK65" s="18"/>
      <c r="WWL65" s="18"/>
      <c r="WWM65" s="18"/>
      <c r="WWN65" s="18"/>
      <c r="WWO65" s="18"/>
      <c r="WWP65" s="18"/>
      <c r="WWQ65" s="18"/>
      <c r="WWR65" s="18"/>
      <c r="WWS65" s="18"/>
      <c r="WWT65" s="18"/>
      <c r="WWU65" s="18"/>
      <c r="WWV65" s="18"/>
      <c r="WWW65" s="18"/>
      <c r="WWX65" s="18"/>
      <c r="WWY65" s="18"/>
      <c r="WWZ65" s="18"/>
      <c r="WXA65" s="18"/>
      <c r="WXB65" s="18"/>
      <c r="WXC65" s="18"/>
      <c r="WXD65" s="18"/>
      <c r="WXE65" s="18"/>
      <c r="WXF65" s="18"/>
      <c r="WXG65" s="18"/>
      <c r="WXH65" s="18"/>
      <c r="WXI65" s="18"/>
      <c r="WXJ65" s="18"/>
      <c r="WXK65" s="18"/>
      <c r="WXL65" s="18"/>
      <c r="WXM65" s="18"/>
      <c r="WXN65" s="18"/>
      <c r="WXO65" s="18"/>
      <c r="WXP65" s="18"/>
      <c r="WXQ65" s="18"/>
      <c r="WXR65" s="18"/>
      <c r="WXS65" s="18"/>
      <c r="WXT65" s="18"/>
      <c r="WXU65" s="18"/>
      <c r="WXV65" s="18"/>
      <c r="WXW65" s="18"/>
      <c r="WXX65" s="18"/>
      <c r="WXY65" s="18"/>
      <c r="WXZ65" s="18"/>
      <c r="WYA65" s="18"/>
      <c r="WYB65" s="18"/>
      <c r="WYC65" s="18"/>
      <c r="WYD65" s="18"/>
      <c r="WYE65" s="18"/>
      <c r="WYF65" s="18"/>
      <c r="WYG65" s="18"/>
      <c r="WYH65" s="18"/>
      <c r="WYI65" s="18"/>
      <c r="WYJ65" s="18"/>
      <c r="WYK65" s="18"/>
      <c r="WYL65" s="18"/>
      <c r="WYM65" s="18"/>
      <c r="WYN65" s="18"/>
      <c r="WYO65" s="18"/>
      <c r="WYP65" s="18"/>
      <c r="WYQ65" s="18"/>
      <c r="WYR65" s="18"/>
      <c r="WYS65" s="18"/>
      <c r="WYT65" s="18"/>
      <c r="WYU65" s="18"/>
      <c r="WYV65" s="18"/>
      <c r="WYW65" s="18"/>
      <c r="WYX65" s="18"/>
      <c r="WYY65" s="18"/>
      <c r="WYZ65" s="18"/>
      <c r="WZA65" s="18"/>
      <c r="WZB65" s="18"/>
      <c r="WZC65" s="18"/>
      <c r="WZD65" s="18"/>
      <c r="WZE65" s="18"/>
      <c r="WZF65" s="18"/>
      <c r="WZG65" s="18"/>
      <c r="WZH65" s="18"/>
      <c r="WZI65" s="18"/>
      <c r="WZJ65" s="18"/>
      <c r="WZK65" s="18"/>
      <c r="WZL65" s="18"/>
      <c r="WZM65" s="18"/>
      <c r="WZN65" s="18"/>
      <c r="WZO65" s="18"/>
      <c r="WZP65" s="18"/>
      <c r="WZQ65" s="18"/>
      <c r="WZR65" s="18"/>
      <c r="WZS65" s="18"/>
      <c r="WZT65" s="18"/>
      <c r="WZU65" s="18"/>
      <c r="WZV65" s="18"/>
      <c r="WZW65" s="18"/>
      <c r="WZX65" s="18"/>
      <c r="WZY65" s="18"/>
      <c r="WZZ65" s="18"/>
      <c r="XAA65" s="18"/>
      <c r="XAB65" s="18"/>
      <c r="XAC65" s="18"/>
      <c r="XAD65" s="18"/>
      <c r="XAE65" s="18"/>
      <c r="XAF65" s="18"/>
      <c r="XAG65" s="18"/>
      <c r="XAH65" s="18"/>
      <c r="XAI65" s="18"/>
      <c r="XAJ65" s="18"/>
      <c r="XAK65" s="18"/>
      <c r="XAL65" s="18"/>
      <c r="XAM65" s="18"/>
      <c r="XAN65" s="18"/>
      <c r="XAO65" s="18"/>
      <c r="XAP65" s="18"/>
      <c r="XAQ65" s="18"/>
      <c r="XAR65" s="18"/>
      <c r="XAS65" s="18"/>
      <c r="XAT65" s="18"/>
      <c r="XAU65" s="18"/>
      <c r="XAV65" s="18"/>
      <c r="XAW65" s="18"/>
      <c r="XAX65" s="18"/>
      <c r="XAY65" s="18"/>
      <c r="XAZ65" s="18"/>
      <c r="XBA65" s="18"/>
      <c r="XBB65" s="18"/>
      <c r="XBC65" s="18"/>
      <c r="XBD65" s="18"/>
      <c r="XBE65" s="18"/>
      <c r="XBF65" s="18"/>
      <c r="XBG65" s="18"/>
      <c r="XBH65" s="18"/>
      <c r="XBI65" s="18"/>
      <c r="XBJ65" s="18"/>
      <c r="XBK65" s="18"/>
      <c r="XBL65" s="18"/>
      <c r="XBM65" s="18"/>
      <c r="XBN65" s="18"/>
      <c r="XBO65" s="18"/>
      <c r="XBP65" s="18"/>
      <c r="XBQ65" s="18"/>
      <c r="XBR65" s="18"/>
      <c r="XBS65" s="18"/>
      <c r="XBT65" s="18"/>
      <c r="XBU65" s="18"/>
      <c r="XBV65" s="18"/>
      <c r="XBW65" s="18"/>
      <c r="XBX65" s="18"/>
      <c r="XBY65" s="18"/>
      <c r="XBZ65" s="18"/>
      <c r="XCA65" s="18"/>
      <c r="XCB65" s="18"/>
      <c r="XCC65" s="18"/>
      <c r="XCD65" s="18"/>
      <c r="XCE65" s="18"/>
      <c r="XCF65" s="18"/>
      <c r="XCG65" s="18"/>
      <c r="XCH65" s="18"/>
      <c r="XCI65" s="18"/>
      <c r="XCJ65" s="18"/>
      <c r="XCK65" s="18"/>
      <c r="XCL65" s="18"/>
      <c r="XCM65" s="18"/>
      <c r="XCN65" s="18"/>
      <c r="XCO65" s="18"/>
      <c r="XCP65" s="18"/>
      <c r="XCQ65" s="18"/>
      <c r="XCR65" s="18"/>
      <c r="XCS65" s="18"/>
      <c r="XCT65" s="18"/>
      <c r="XCU65" s="18"/>
      <c r="XCV65" s="18"/>
      <c r="XCW65" s="18"/>
      <c r="XCX65" s="18"/>
      <c r="XCY65" s="18"/>
      <c r="XCZ65" s="18"/>
      <c r="XDA65" s="18"/>
      <c r="XDB65" s="18"/>
      <c r="XDC65" s="18"/>
      <c r="XDD65" s="18"/>
      <c r="XDE65" s="18"/>
      <c r="XDF65" s="18"/>
      <c r="XDG65" s="18"/>
      <c r="XDH65" s="18"/>
      <c r="XDI65" s="18"/>
      <c r="XDJ65" s="18"/>
      <c r="XDK65" s="18"/>
      <c r="XDL65" s="18"/>
      <c r="XDM65" s="18"/>
      <c r="XDN65" s="18"/>
      <c r="XDO65" s="18"/>
      <c r="XDP65" s="18"/>
      <c r="XDQ65" s="18"/>
      <c r="XDR65" s="18"/>
      <c r="XDS65" s="18"/>
      <c r="XDT65" s="18"/>
      <c r="XDU65" s="18"/>
      <c r="XDV65" s="18"/>
      <c r="XDW65" s="18"/>
      <c r="XDX65" s="18"/>
      <c r="XDY65" s="18"/>
      <c r="XDZ65" s="18"/>
      <c r="XEA65" s="18"/>
      <c r="XEB65" s="18"/>
      <c r="XEC65" s="18"/>
      <c r="XED65" s="18"/>
      <c r="XEE65" s="18"/>
      <c r="XEF65" s="18"/>
      <c r="XEG65" s="18"/>
      <c r="XEH65" s="18"/>
      <c r="XEI65" s="18"/>
      <c r="XEJ65" s="18"/>
      <c r="XEK65" s="18"/>
      <c r="XEL65" s="18"/>
      <c r="XEM65" s="18"/>
      <c r="XEN65" s="18"/>
      <c r="XEO65" s="18"/>
      <c r="XEP65" s="18"/>
      <c r="XEQ65" s="18"/>
      <c r="XER65" s="18"/>
      <c r="XES65" s="18"/>
      <c r="XET65" s="18"/>
      <c r="XEU65" s="18"/>
      <c r="XEV65" s="18"/>
      <c r="XEW65" s="18"/>
      <c r="XEX65" s="18"/>
      <c r="XEY65" s="18"/>
      <c r="XEZ65" s="18"/>
      <c r="XFA65" s="18"/>
      <c r="XFB65" s="18"/>
      <c r="XFC65" s="18"/>
      <c r="XFD65" s="18"/>
    </row>
    <row r="66" spans="1:4054 14267:16384" s="17" customFormat="1" x14ac:dyDescent="0.25">
      <c r="A66" s="50"/>
      <c r="B66" s="50"/>
      <c r="C66" s="50"/>
      <c r="D66" s="50"/>
      <c r="E66" s="76"/>
      <c r="F66" s="76"/>
      <c r="G66" s="76"/>
      <c r="H66" s="76"/>
      <c r="I66" s="76"/>
      <c r="J66" s="76"/>
      <c r="K66" s="76"/>
      <c r="L66" s="76"/>
      <c r="M66" s="76"/>
      <c r="N66" s="76"/>
      <c r="O66" s="76"/>
      <c r="P66" s="76"/>
      <c r="Q66" s="16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  <c r="IW66" s="18"/>
      <c r="IX66" s="18"/>
      <c r="IY66" s="18"/>
      <c r="IZ66" s="18"/>
      <c r="JA66" s="18"/>
      <c r="JB66" s="18"/>
      <c r="JC66" s="18"/>
      <c r="JD66" s="18"/>
      <c r="JE66" s="18"/>
      <c r="JF66" s="18"/>
      <c r="JG66" s="18"/>
      <c r="JH66" s="18"/>
      <c r="JI66" s="18"/>
      <c r="JJ66" s="18"/>
      <c r="JK66" s="18"/>
      <c r="JL66" s="18"/>
      <c r="JM66" s="18"/>
      <c r="JN66" s="18"/>
      <c r="JO66" s="18"/>
      <c r="JP66" s="18"/>
      <c r="JQ66" s="18"/>
      <c r="JR66" s="18"/>
      <c r="JS66" s="18"/>
      <c r="JT66" s="18"/>
      <c r="JU66" s="18"/>
      <c r="JV66" s="18"/>
      <c r="JW66" s="18"/>
      <c r="JX66" s="18"/>
      <c r="JY66" s="18"/>
      <c r="JZ66" s="18"/>
      <c r="KA66" s="18"/>
      <c r="KB66" s="18"/>
      <c r="KC66" s="18"/>
      <c r="KD66" s="18"/>
      <c r="KE66" s="18"/>
      <c r="KF66" s="18"/>
      <c r="KG66" s="18"/>
      <c r="KH66" s="18"/>
      <c r="KI66" s="18"/>
      <c r="KJ66" s="18"/>
      <c r="KK66" s="18"/>
      <c r="KL66" s="18"/>
      <c r="KM66" s="18"/>
      <c r="KN66" s="18"/>
      <c r="KO66" s="18"/>
      <c r="KP66" s="18"/>
      <c r="KQ66" s="18"/>
      <c r="KR66" s="18"/>
      <c r="KS66" s="18"/>
      <c r="KT66" s="18"/>
      <c r="KU66" s="18"/>
      <c r="KV66" s="18"/>
      <c r="KW66" s="18"/>
      <c r="KX66" s="18"/>
      <c r="KY66" s="18"/>
      <c r="KZ66" s="18"/>
      <c r="LA66" s="18"/>
      <c r="LB66" s="18"/>
      <c r="LC66" s="18"/>
      <c r="LD66" s="18"/>
      <c r="LE66" s="18"/>
      <c r="LF66" s="18"/>
      <c r="LG66" s="18"/>
      <c r="LH66" s="18"/>
      <c r="LI66" s="18"/>
      <c r="LJ66" s="18"/>
      <c r="LK66" s="18"/>
      <c r="LL66" s="18"/>
      <c r="LM66" s="18"/>
      <c r="LN66" s="18"/>
      <c r="LO66" s="18"/>
      <c r="LP66" s="18"/>
      <c r="LQ66" s="18"/>
      <c r="LR66" s="18"/>
      <c r="LS66" s="18"/>
      <c r="LT66" s="18"/>
      <c r="LU66" s="18"/>
      <c r="LV66" s="18"/>
      <c r="LW66" s="18"/>
      <c r="LX66" s="18"/>
      <c r="LY66" s="18"/>
      <c r="LZ66" s="18"/>
      <c r="MA66" s="18"/>
      <c r="MB66" s="18"/>
      <c r="MC66" s="18"/>
      <c r="MD66" s="18"/>
      <c r="ME66" s="18"/>
      <c r="MF66" s="18"/>
      <c r="MG66" s="18"/>
      <c r="MH66" s="18"/>
      <c r="MI66" s="18"/>
      <c r="MJ66" s="18"/>
      <c r="MK66" s="18"/>
      <c r="ML66" s="18"/>
      <c r="MM66" s="18"/>
      <c r="MN66" s="18"/>
      <c r="MO66" s="18"/>
      <c r="MP66" s="18"/>
      <c r="MQ66" s="18"/>
      <c r="MR66" s="18"/>
      <c r="MS66" s="18"/>
      <c r="MT66" s="18"/>
      <c r="MU66" s="18"/>
      <c r="MV66" s="18"/>
      <c r="MW66" s="18"/>
      <c r="MX66" s="18"/>
      <c r="MY66" s="18"/>
      <c r="MZ66" s="18"/>
      <c r="NA66" s="18"/>
      <c r="NB66" s="18"/>
      <c r="NC66" s="18"/>
      <c r="ND66" s="18"/>
      <c r="NE66" s="18"/>
      <c r="NF66" s="18"/>
      <c r="NG66" s="18"/>
      <c r="NH66" s="18"/>
      <c r="NI66" s="18"/>
      <c r="NJ66" s="18"/>
      <c r="NK66" s="18"/>
      <c r="NL66" s="18"/>
      <c r="NM66" s="18"/>
      <c r="NN66" s="18"/>
      <c r="NO66" s="18"/>
      <c r="NP66" s="18"/>
      <c r="NQ66" s="18"/>
      <c r="NR66" s="18"/>
      <c r="NS66" s="18"/>
      <c r="NT66" s="18"/>
      <c r="NU66" s="18"/>
      <c r="NV66" s="18"/>
      <c r="NW66" s="18"/>
      <c r="NX66" s="18"/>
      <c r="NY66" s="18"/>
      <c r="NZ66" s="18"/>
      <c r="OA66" s="18"/>
      <c r="OB66" s="18"/>
      <c r="OC66" s="18"/>
      <c r="OD66" s="18"/>
      <c r="OE66" s="18"/>
      <c r="OF66" s="18"/>
      <c r="OG66" s="18"/>
      <c r="OH66" s="18"/>
      <c r="OI66" s="18"/>
      <c r="OJ66" s="18"/>
      <c r="OK66" s="18"/>
      <c r="OL66" s="18"/>
      <c r="OM66" s="18"/>
      <c r="ON66" s="18"/>
      <c r="OO66" s="18"/>
      <c r="OP66" s="18"/>
      <c r="OQ66" s="18"/>
      <c r="OR66" s="18"/>
      <c r="OS66" s="18"/>
      <c r="OT66" s="18"/>
      <c r="OU66" s="18"/>
      <c r="OV66" s="18"/>
      <c r="OW66" s="18"/>
      <c r="OX66" s="18"/>
      <c r="OY66" s="18"/>
      <c r="OZ66" s="18"/>
      <c r="PA66" s="18"/>
      <c r="PB66" s="18"/>
      <c r="PC66" s="18"/>
      <c r="PD66" s="18"/>
      <c r="PE66" s="18"/>
      <c r="PF66" s="18"/>
      <c r="PG66" s="18"/>
      <c r="PH66" s="18"/>
      <c r="PI66" s="18"/>
      <c r="PJ66" s="18"/>
      <c r="PK66" s="18"/>
      <c r="PL66" s="18"/>
      <c r="PM66" s="18"/>
      <c r="PN66" s="18"/>
      <c r="PO66" s="18"/>
      <c r="PP66" s="18"/>
      <c r="PQ66" s="18"/>
      <c r="PR66" s="18"/>
      <c r="PS66" s="18"/>
      <c r="PT66" s="18"/>
      <c r="PU66" s="18"/>
      <c r="PV66" s="18"/>
      <c r="PW66" s="18"/>
      <c r="PX66" s="18"/>
      <c r="PY66" s="18"/>
      <c r="PZ66" s="18"/>
      <c r="QA66" s="18"/>
      <c r="QB66" s="18"/>
      <c r="QC66" s="18"/>
      <c r="QD66" s="18"/>
      <c r="QE66" s="18"/>
      <c r="QF66" s="18"/>
      <c r="QG66" s="18"/>
      <c r="QH66" s="18"/>
      <c r="QI66" s="18"/>
      <c r="QJ66" s="18"/>
      <c r="QK66" s="18"/>
      <c r="QL66" s="18"/>
      <c r="QM66" s="18"/>
      <c r="QN66" s="18"/>
      <c r="QO66" s="18"/>
      <c r="QP66" s="18"/>
      <c r="QQ66" s="18"/>
      <c r="QR66" s="18"/>
      <c r="QS66" s="18"/>
      <c r="QT66" s="18"/>
      <c r="QU66" s="18"/>
      <c r="QV66" s="18"/>
      <c r="QW66" s="18"/>
      <c r="QX66" s="18"/>
      <c r="QY66" s="18"/>
      <c r="QZ66" s="18"/>
      <c r="RA66" s="18"/>
      <c r="RB66" s="18"/>
      <c r="RC66" s="18"/>
      <c r="RD66" s="18"/>
      <c r="RE66" s="18"/>
      <c r="RF66" s="18"/>
      <c r="RG66" s="18"/>
      <c r="RH66" s="18"/>
      <c r="RI66" s="18"/>
      <c r="RJ66" s="18"/>
      <c r="RK66" s="18"/>
      <c r="RL66" s="18"/>
      <c r="RM66" s="18"/>
      <c r="RN66" s="18"/>
      <c r="RO66" s="18"/>
      <c r="RP66" s="18"/>
      <c r="RQ66" s="18"/>
      <c r="RR66" s="18"/>
      <c r="RS66" s="18"/>
      <c r="RT66" s="18"/>
      <c r="RU66" s="18"/>
      <c r="RV66" s="18"/>
      <c r="RW66" s="18"/>
      <c r="RX66" s="18"/>
      <c r="RY66" s="18"/>
      <c r="RZ66" s="18"/>
      <c r="SA66" s="18"/>
      <c r="SB66" s="18"/>
      <c r="SC66" s="18"/>
      <c r="SD66" s="18"/>
      <c r="SE66" s="18"/>
      <c r="SF66" s="18"/>
      <c r="SG66" s="18"/>
      <c r="SH66" s="18"/>
      <c r="SI66" s="18"/>
      <c r="SJ66" s="18"/>
      <c r="SK66" s="18"/>
      <c r="SL66" s="18"/>
      <c r="SM66" s="18"/>
      <c r="SN66" s="18"/>
      <c r="SO66" s="18"/>
      <c r="SP66" s="18"/>
      <c r="SQ66" s="18"/>
      <c r="SR66" s="18"/>
      <c r="SS66" s="18"/>
      <c r="ST66" s="18"/>
      <c r="SU66" s="18"/>
      <c r="SV66" s="18"/>
      <c r="SW66" s="18"/>
      <c r="SX66" s="18"/>
      <c r="SY66" s="18"/>
      <c r="SZ66" s="18"/>
      <c r="TA66" s="18"/>
      <c r="TB66" s="18"/>
      <c r="TC66" s="18"/>
      <c r="TD66" s="18"/>
      <c r="TE66" s="18"/>
      <c r="TF66" s="18"/>
      <c r="TG66" s="18"/>
      <c r="TH66" s="18"/>
      <c r="TI66" s="18"/>
      <c r="TJ66" s="18"/>
      <c r="TK66" s="18"/>
      <c r="TL66" s="18"/>
      <c r="TM66" s="18"/>
      <c r="TN66" s="18"/>
      <c r="TO66" s="18"/>
      <c r="TP66" s="18"/>
      <c r="TQ66" s="18"/>
      <c r="TR66" s="18"/>
      <c r="TS66" s="18"/>
      <c r="TT66" s="18"/>
      <c r="TU66" s="18"/>
      <c r="TV66" s="18"/>
      <c r="TW66" s="18"/>
      <c r="TX66" s="18"/>
      <c r="TY66" s="18"/>
      <c r="TZ66" s="18"/>
      <c r="UA66" s="18"/>
      <c r="UB66" s="18"/>
      <c r="UC66" s="18"/>
      <c r="UD66" s="18"/>
      <c r="UE66" s="18"/>
      <c r="UF66" s="18"/>
      <c r="UG66" s="18"/>
      <c r="UH66" s="18"/>
      <c r="UI66" s="18"/>
      <c r="UJ66" s="18"/>
      <c r="UK66" s="18"/>
      <c r="UL66" s="18"/>
      <c r="UM66" s="18"/>
      <c r="UN66" s="18"/>
      <c r="UO66" s="18"/>
      <c r="UP66" s="18"/>
      <c r="UQ66" s="18"/>
      <c r="UR66" s="18"/>
      <c r="US66" s="18"/>
      <c r="UT66" s="18"/>
      <c r="UU66" s="18"/>
      <c r="UV66" s="18"/>
      <c r="UW66" s="18"/>
      <c r="UX66" s="18"/>
      <c r="UY66" s="18"/>
      <c r="UZ66" s="18"/>
      <c r="VA66" s="18"/>
      <c r="VB66" s="18"/>
      <c r="VC66" s="18"/>
      <c r="VD66" s="18"/>
      <c r="VE66" s="18"/>
      <c r="VF66" s="18"/>
      <c r="VG66" s="18"/>
      <c r="VH66" s="18"/>
      <c r="VI66" s="18"/>
      <c r="VJ66" s="18"/>
      <c r="VK66" s="18"/>
      <c r="VL66" s="18"/>
      <c r="VM66" s="18"/>
      <c r="VN66" s="18"/>
      <c r="VO66" s="18"/>
      <c r="VP66" s="18"/>
      <c r="VQ66" s="18"/>
      <c r="VR66" s="18"/>
      <c r="VS66" s="18"/>
      <c r="VT66" s="18"/>
      <c r="VU66" s="18"/>
      <c r="VV66" s="18"/>
      <c r="VW66" s="18"/>
      <c r="VX66" s="18"/>
      <c r="VY66" s="18"/>
      <c r="VZ66" s="18"/>
      <c r="WA66" s="18"/>
      <c r="WB66" s="18"/>
      <c r="WC66" s="18"/>
      <c r="WD66" s="18"/>
      <c r="WE66" s="18"/>
      <c r="WF66" s="18"/>
      <c r="WG66" s="18"/>
      <c r="WH66" s="18"/>
      <c r="WI66" s="18"/>
      <c r="WJ66" s="18"/>
      <c r="WK66" s="18"/>
      <c r="WL66" s="18"/>
      <c r="WM66" s="18"/>
      <c r="WN66" s="18"/>
      <c r="WO66" s="18"/>
      <c r="WP66" s="18"/>
      <c r="WQ66" s="18"/>
      <c r="WR66" s="18"/>
      <c r="WS66" s="18"/>
      <c r="WT66" s="18"/>
      <c r="WU66" s="18"/>
      <c r="WV66" s="18"/>
      <c r="WW66" s="18"/>
      <c r="WX66" s="18"/>
      <c r="WY66" s="18"/>
      <c r="WZ66" s="18"/>
      <c r="XA66" s="18"/>
      <c r="XB66" s="18"/>
      <c r="XC66" s="18"/>
      <c r="XD66" s="18"/>
      <c r="XE66" s="18"/>
      <c r="XF66" s="18"/>
      <c r="XG66" s="18"/>
      <c r="XH66" s="18"/>
      <c r="XI66" s="18"/>
      <c r="XJ66" s="18"/>
      <c r="XK66" s="18"/>
      <c r="XL66" s="18"/>
      <c r="XM66" s="18"/>
      <c r="XN66" s="18"/>
      <c r="XO66" s="18"/>
      <c r="XP66" s="18"/>
      <c r="XQ66" s="18"/>
      <c r="XR66" s="18"/>
      <c r="XS66" s="18"/>
      <c r="XT66" s="18"/>
      <c r="XU66" s="18"/>
      <c r="XV66" s="18"/>
      <c r="XW66" s="18"/>
      <c r="XX66" s="18"/>
      <c r="XY66" s="18"/>
      <c r="XZ66" s="18"/>
      <c r="YA66" s="18"/>
      <c r="YB66" s="18"/>
      <c r="YC66" s="18"/>
      <c r="YD66" s="18"/>
      <c r="YE66" s="18"/>
      <c r="YF66" s="18"/>
      <c r="YG66" s="18"/>
      <c r="YH66" s="18"/>
      <c r="YI66" s="18"/>
      <c r="YJ66" s="18"/>
      <c r="YK66" s="18"/>
      <c r="YL66" s="18"/>
      <c r="YM66" s="18"/>
      <c r="YN66" s="18"/>
      <c r="YO66" s="18"/>
      <c r="YP66" s="18"/>
      <c r="YQ66" s="18"/>
      <c r="YR66" s="18"/>
      <c r="YS66" s="18"/>
      <c r="YT66" s="18"/>
      <c r="YU66" s="18"/>
      <c r="YV66" s="18"/>
      <c r="YW66" s="18"/>
      <c r="YX66" s="18"/>
      <c r="YY66" s="18"/>
      <c r="YZ66" s="18"/>
      <c r="ZA66" s="18"/>
      <c r="ZB66" s="18"/>
      <c r="ZC66" s="18"/>
      <c r="ZD66" s="18"/>
      <c r="ZE66" s="18"/>
      <c r="ZF66" s="18"/>
      <c r="ZG66" s="18"/>
      <c r="ZH66" s="18"/>
      <c r="ZI66" s="18"/>
      <c r="ZJ66" s="18"/>
      <c r="ZK66" s="18"/>
      <c r="ZL66" s="18"/>
      <c r="ZM66" s="18"/>
      <c r="ZN66" s="18"/>
      <c r="ZO66" s="18"/>
      <c r="ZP66" s="18"/>
      <c r="ZQ66" s="18"/>
      <c r="ZR66" s="18"/>
      <c r="ZS66" s="18"/>
      <c r="ZT66" s="18"/>
      <c r="ZU66" s="18"/>
      <c r="ZV66" s="18"/>
      <c r="ZW66" s="18"/>
      <c r="ZX66" s="18"/>
      <c r="ZY66" s="18"/>
      <c r="ZZ66" s="18"/>
      <c r="AAA66" s="18"/>
      <c r="AAB66" s="18"/>
      <c r="AAC66" s="18"/>
      <c r="AAD66" s="18"/>
      <c r="AAE66" s="18"/>
      <c r="AAF66" s="18"/>
      <c r="AAG66" s="18"/>
      <c r="AAH66" s="18"/>
      <c r="AAI66" s="18"/>
      <c r="AAJ66" s="18"/>
      <c r="AAK66" s="18"/>
      <c r="AAL66" s="18"/>
      <c r="AAM66" s="18"/>
      <c r="AAN66" s="18"/>
      <c r="AAO66" s="18"/>
      <c r="AAP66" s="18"/>
      <c r="AAQ66" s="18"/>
      <c r="AAR66" s="18"/>
      <c r="AAS66" s="18"/>
      <c r="AAT66" s="18"/>
      <c r="AAU66" s="18"/>
      <c r="AAV66" s="18"/>
      <c r="AAW66" s="18"/>
      <c r="AAX66" s="18"/>
      <c r="AAY66" s="18"/>
      <c r="AAZ66" s="18"/>
      <c r="ABA66" s="18"/>
      <c r="ABB66" s="18"/>
      <c r="ABC66" s="18"/>
      <c r="ABD66" s="18"/>
      <c r="ABE66" s="18"/>
      <c r="ABF66" s="18"/>
      <c r="ABG66" s="18"/>
      <c r="ABH66" s="18"/>
      <c r="ABI66" s="18"/>
      <c r="ABJ66" s="18"/>
      <c r="ABK66" s="18"/>
      <c r="ABL66" s="18"/>
      <c r="ABM66" s="18"/>
      <c r="ABN66" s="18"/>
      <c r="ABO66" s="18"/>
      <c r="ABP66" s="18"/>
      <c r="ABQ66" s="18"/>
      <c r="ABR66" s="18"/>
      <c r="ABS66" s="18"/>
      <c r="ABT66" s="18"/>
      <c r="ABU66" s="18"/>
      <c r="ABV66" s="18"/>
      <c r="ABW66" s="18"/>
      <c r="ABX66" s="18"/>
      <c r="ABY66" s="18"/>
      <c r="ABZ66" s="18"/>
      <c r="ACA66" s="18"/>
      <c r="ACB66" s="18"/>
      <c r="ACC66" s="18"/>
      <c r="ACD66" s="18"/>
      <c r="ACE66" s="18"/>
      <c r="ACF66" s="18"/>
      <c r="ACG66" s="18"/>
      <c r="ACH66" s="18"/>
      <c r="ACI66" s="18"/>
      <c r="ACJ66" s="18"/>
      <c r="ACK66" s="18"/>
      <c r="ACL66" s="18"/>
      <c r="ACM66" s="18"/>
      <c r="ACN66" s="18"/>
      <c r="ACO66" s="18"/>
      <c r="ACP66" s="18"/>
      <c r="ACQ66" s="18"/>
      <c r="ACR66" s="18"/>
      <c r="ACS66" s="18"/>
      <c r="ACT66" s="18"/>
      <c r="ACU66" s="18"/>
      <c r="ACV66" s="18"/>
      <c r="ACW66" s="18"/>
      <c r="ACX66" s="18"/>
      <c r="ACY66" s="18"/>
      <c r="ACZ66" s="18"/>
      <c r="ADA66" s="18"/>
      <c r="ADB66" s="18"/>
      <c r="ADC66" s="18"/>
      <c r="ADD66" s="18"/>
      <c r="ADE66" s="18"/>
      <c r="ADF66" s="18"/>
      <c r="ADG66" s="18"/>
      <c r="ADH66" s="18"/>
      <c r="ADI66" s="18"/>
      <c r="ADJ66" s="18"/>
      <c r="ADK66" s="18"/>
      <c r="ADL66" s="18"/>
      <c r="ADM66" s="18"/>
      <c r="ADN66" s="18"/>
      <c r="ADO66" s="18"/>
      <c r="ADP66" s="18"/>
      <c r="ADQ66" s="18"/>
      <c r="ADR66" s="18"/>
      <c r="ADS66" s="18"/>
      <c r="ADT66" s="18"/>
      <c r="ADU66" s="18"/>
      <c r="ADV66" s="18"/>
      <c r="ADW66" s="18"/>
      <c r="ADX66" s="18"/>
      <c r="ADY66" s="18"/>
      <c r="ADZ66" s="18"/>
      <c r="AEA66" s="18"/>
      <c r="AEB66" s="18"/>
      <c r="AEC66" s="18"/>
      <c r="AED66" s="18"/>
      <c r="AEE66" s="18"/>
      <c r="AEF66" s="18"/>
      <c r="AEG66" s="18"/>
      <c r="AEH66" s="18"/>
      <c r="AEI66" s="18"/>
      <c r="AEJ66" s="18"/>
      <c r="AEK66" s="18"/>
      <c r="AEL66" s="18"/>
      <c r="AEM66" s="18"/>
      <c r="AEN66" s="18"/>
      <c r="AEO66" s="18"/>
      <c r="AEP66" s="18"/>
      <c r="AEQ66" s="18"/>
      <c r="AER66" s="18"/>
      <c r="AES66" s="18"/>
      <c r="AET66" s="18"/>
      <c r="AEU66" s="18"/>
      <c r="AEV66" s="18"/>
      <c r="AEW66" s="18"/>
      <c r="AEX66" s="18"/>
      <c r="AEY66" s="18"/>
      <c r="AEZ66" s="18"/>
      <c r="AFA66" s="18"/>
      <c r="AFB66" s="18"/>
      <c r="AFC66" s="18"/>
      <c r="AFD66" s="18"/>
      <c r="AFE66" s="18"/>
      <c r="AFF66" s="18"/>
      <c r="AFG66" s="18"/>
      <c r="AFH66" s="18"/>
      <c r="AFI66" s="18"/>
      <c r="AFJ66" s="18"/>
      <c r="AFK66" s="18"/>
      <c r="AFL66" s="18"/>
      <c r="AFM66" s="18"/>
      <c r="AFN66" s="18"/>
      <c r="AFO66" s="18"/>
      <c r="AFP66" s="18"/>
      <c r="AFQ66" s="18"/>
      <c r="AFR66" s="18"/>
      <c r="AFS66" s="18"/>
      <c r="AFT66" s="18"/>
      <c r="AFU66" s="18"/>
      <c r="AFV66" s="18"/>
      <c r="AFW66" s="18"/>
      <c r="AFX66" s="18"/>
      <c r="AFY66" s="18"/>
      <c r="AFZ66" s="18"/>
      <c r="AGA66" s="18"/>
      <c r="AGB66" s="18"/>
      <c r="AGC66" s="18"/>
      <c r="AGD66" s="18"/>
      <c r="AGE66" s="18"/>
      <c r="AGF66" s="18"/>
      <c r="AGG66" s="18"/>
      <c r="AGH66" s="18"/>
      <c r="AGI66" s="18"/>
      <c r="AGJ66" s="18"/>
      <c r="AGK66" s="18"/>
      <c r="AGL66" s="18"/>
      <c r="AGM66" s="18"/>
      <c r="AGN66" s="18"/>
      <c r="AGO66" s="18"/>
      <c r="AGP66" s="18"/>
      <c r="AGQ66" s="18"/>
      <c r="AGR66" s="18"/>
      <c r="AGS66" s="18"/>
      <c r="AGT66" s="18"/>
      <c r="AGU66" s="18"/>
      <c r="AGV66" s="18"/>
      <c r="AGW66" s="18"/>
      <c r="AGX66" s="18"/>
      <c r="AGY66" s="18"/>
      <c r="AGZ66" s="18"/>
      <c r="AHA66" s="18"/>
      <c r="AHB66" s="18"/>
      <c r="AHC66" s="18"/>
      <c r="AHD66" s="18"/>
      <c r="AHE66" s="18"/>
      <c r="AHF66" s="18"/>
      <c r="AHG66" s="18"/>
      <c r="AHH66" s="18"/>
      <c r="AHI66" s="18"/>
      <c r="AHJ66" s="18"/>
      <c r="AHK66" s="18"/>
      <c r="AHL66" s="18"/>
      <c r="AHM66" s="18"/>
      <c r="AHN66" s="18"/>
      <c r="AHO66" s="18"/>
      <c r="AHP66" s="18"/>
      <c r="AHQ66" s="18"/>
      <c r="AHR66" s="18"/>
      <c r="AHS66" s="18"/>
      <c r="AHT66" s="18"/>
      <c r="AHU66" s="18"/>
      <c r="AHV66" s="18"/>
      <c r="AHW66" s="18"/>
      <c r="AHX66" s="18"/>
      <c r="AHY66" s="18"/>
      <c r="AHZ66" s="18"/>
      <c r="AIA66" s="18"/>
      <c r="AIB66" s="18"/>
      <c r="AIC66" s="18"/>
      <c r="AID66" s="18"/>
      <c r="AIE66" s="18"/>
      <c r="AIF66" s="18"/>
      <c r="AIG66" s="18"/>
      <c r="AIH66" s="18"/>
      <c r="AII66" s="18"/>
      <c r="AIJ66" s="18"/>
      <c r="AIK66" s="18"/>
      <c r="AIL66" s="18"/>
      <c r="AIM66" s="18"/>
      <c r="AIN66" s="18"/>
      <c r="AIO66" s="18"/>
      <c r="AIP66" s="18"/>
      <c r="AIQ66" s="18"/>
      <c r="AIR66" s="18"/>
      <c r="AIS66" s="18"/>
      <c r="AIT66" s="18"/>
      <c r="AIU66" s="18"/>
      <c r="AIV66" s="18"/>
      <c r="AIW66" s="18"/>
      <c r="AIX66" s="18"/>
      <c r="AIY66" s="18"/>
      <c r="AIZ66" s="18"/>
      <c r="AJA66" s="18"/>
      <c r="AJB66" s="18"/>
      <c r="AJC66" s="18"/>
      <c r="AJD66" s="18"/>
      <c r="AJE66" s="18"/>
      <c r="AJF66" s="18"/>
      <c r="AJG66" s="18"/>
      <c r="AJH66" s="18"/>
      <c r="AJI66" s="18"/>
      <c r="AJJ66" s="18"/>
      <c r="AJK66" s="18"/>
      <c r="AJL66" s="18"/>
      <c r="AJM66" s="18"/>
      <c r="AJN66" s="18"/>
      <c r="AJO66" s="18"/>
      <c r="AJP66" s="18"/>
      <c r="AJQ66" s="18"/>
      <c r="AJR66" s="18"/>
      <c r="AJS66" s="18"/>
      <c r="AJT66" s="18"/>
      <c r="AJU66" s="18"/>
      <c r="AJV66" s="18"/>
      <c r="AJW66" s="18"/>
      <c r="AJX66" s="18"/>
      <c r="AJY66" s="18"/>
      <c r="AJZ66" s="18"/>
      <c r="AKA66" s="18"/>
      <c r="AKB66" s="18"/>
      <c r="AKC66" s="18"/>
      <c r="AKD66" s="18"/>
      <c r="AKE66" s="18"/>
      <c r="AKF66" s="18"/>
      <c r="AKG66" s="18"/>
      <c r="AKH66" s="18"/>
      <c r="AKI66" s="18"/>
      <c r="AKJ66" s="18"/>
      <c r="AKK66" s="18"/>
      <c r="AKL66" s="18"/>
      <c r="AKM66" s="18"/>
      <c r="AKN66" s="18"/>
      <c r="AKO66" s="18"/>
      <c r="AKP66" s="18"/>
      <c r="AKQ66" s="18"/>
      <c r="AKR66" s="18"/>
      <c r="AKS66" s="18"/>
      <c r="AKT66" s="18"/>
      <c r="AKU66" s="18"/>
      <c r="AKV66" s="18"/>
      <c r="AKW66" s="18"/>
      <c r="AKX66" s="18"/>
      <c r="AKY66" s="18"/>
      <c r="AKZ66" s="18"/>
      <c r="ALA66" s="18"/>
      <c r="ALB66" s="18"/>
      <c r="ALC66" s="18"/>
      <c r="ALD66" s="18"/>
      <c r="ALE66" s="18"/>
      <c r="ALF66" s="18"/>
      <c r="ALG66" s="18"/>
      <c r="ALH66" s="18"/>
      <c r="ALI66" s="18"/>
      <c r="ALJ66" s="18"/>
      <c r="ALK66" s="18"/>
      <c r="ALL66" s="18"/>
      <c r="ALM66" s="18"/>
      <c r="ALN66" s="18"/>
      <c r="ALO66" s="18"/>
      <c r="ALP66" s="18"/>
      <c r="ALQ66" s="18"/>
      <c r="ALR66" s="18"/>
      <c r="ALS66" s="18"/>
      <c r="ALT66" s="18"/>
      <c r="ALU66" s="18"/>
      <c r="ALV66" s="18"/>
      <c r="ALW66" s="18"/>
      <c r="ALX66" s="18"/>
      <c r="ALY66" s="18"/>
      <c r="ALZ66" s="18"/>
      <c r="AMA66" s="18"/>
      <c r="AMB66" s="18"/>
      <c r="AMC66" s="18"/>
      <c r="AMD66" s="18"/>
      <c r="AME66" s="18"/>
      <c r="AMF66" s="18"/>
      <c r="AMG66" s="18"/>
      <c r="AMH66" s="18"/>
      <c r="AMI66" s="18"/>
      <c r="AMJ66" s="18"/>
      <c r="AMK66" s="18"/>
      <c r="AML66" s="18"/>
      <c r="AMM66" s="18"/>
      <c r="AMN66" s="18"/>
      <c r="AMO66" s="18"/>
      <c r="AMP66" s="18"/>
      <c r="AMQ66" s="18"/>
      <c r="AMR66" s="18"/>
      <c r="AMS66" s="18"/>
      <c r="AMT66" s="18"/>
      <c r="AMU66" s="18"/>
      <c r="AMV66" s="18"/>
      <c r="AMW66" s="18"/>
      <c r="AMX66" s="18"/>
      <c r="AMY66" s="18"/>
      <c r="AMZ66" s="18"/>
      <c r="ANA66" s="18"/>
      <c r="ANB66" s="18"/>
      <c r="ANC66" s="18"/>
      <c r="AND66" s="18"/>
      <c r="ANE66" s="18"/>
      <c r="ANF66" s="18"/>
      <c r="ANG66" s="18"/>
      <c r="ANH66" s="18"/>
      <c r="ANI66" s="18"/>
      <c r="ANJ66" s="18"/>
      <c r="ANK66" s="18"/>
      <c r="ANL66" s="18"/>
      <c r="ANM66" s="18"/>
      <c r="ANN66" s="18"/>
      <c r="ANO66" s="18"/>
      <c r="ANP66" s="18"/>
      <c r="ANQ66" s="18"/>
      <c r="ANR66" s="18"/>
      <c r="ANS66" s="18"/>
      <c r="ANT66" s="18"/>
      <c r="ANU66" s="18"/>
      <c r="ANV66" s="18"/>
      <c r="ANW66" s="18"/>
      <c r="ANX66" s="18"/>
      <c r="ANY66" s="18"/>
      <c r="ANZ66" s="18"/>
      <c r="AOA66" s="18"/>
      <c r="AOB66" s="18"/>
      <c r="AOC66" s="18"/>
      <c r="AOD66" s="18"/>
      <c r="AOE66" s="18"/>
      <c r="AOF66" s="18"/>
      <c r="AOG66" s="18"/>
      <c r="AOH66" s="18"/>
      <c r="AOI66" s="18"/>
      <c r="AOJ66" s="18"/>
      <c r="AOK66" s="18"/>
      <c r="AOL66" s="18"/>
      <c r="AOM66" s="18"/>
      <c r="AON66" s="18"/>
      <c r="AOO66" s="18"/>
      <c r="AOP66" s="18"/>
      <c r="AOQ66" s="18"/>
      <c r="AOR66" s="18"/>
      <c r="AOS66" s="18"/>
      <c r="AOT66" s="18"/>
      <c r="AOU66" s="18"/>
      <c r="AOV66" s="18"/>
      <c r="AOW66" s="18"/>
      <c r="AOX66" s="18"/>
      <c r="AOY66" s="18"/>
      <c r="AOZ66" s="18"/>
      <c r="APA66" s="18"/>
      <c r="APB66" s="18"/>
      <c r="APC66" s="18"/>
      <c r="APD66" s="18"/>
      <c r="APE66" s="18"/>
      <c r="APF66" s="18"/>
      <c r="APG66" s="18"/>
      <c r="APH66" s="18"/>
      <c r="API66" s="18"/>
      <c r="APJ66" s="18"/>
      <c r="APK66" s="18"/>
      <c r="APL66" s="18"/>
      <c r="APM66" s="18"/>
      <c r="APN66" s="18"/>
      <c r="APO66" s="18"/>
      <c r="APP66" s="18"/>
      <c r="APQ66" s="18"/>
      <c r="APR66" s="18"/>
      <c r="APS66" s="18"/>
      <c r="APT66" s="18"/>
      <c r="APU66" s="18"/>
      <c r="APV66" s="18"/>
      <c r="APW66" s="18"/>
      <c r="APX66" s="18"/>
      <c r="APY66" s="18"/>
      <c r="APZ66" s="18"/>
      <c r="AQA66" s="18"/>
      <c r="AQB66" s="18"/>
      <c r="AQC66" s="18"/>
      <c r="AQD66" s="18"/>
      <c r="AQE66" s="18"/>
      <c r="AQF66" s="18"/>
      <c r="AQG66" s="18"/>
      <c r="AQH66" s="18"/>
      <c r="AQI66" s="18"/>
      <c r="AQJ66" s="18"/>
      <c r="AQK66" s="18"/>
      <c r="AQL66" s="18"/>
      <c r="AQM66" s="18"/>
      <c r="AQN66" s="18"/>
      <c r="AQO66" s="18"/>
      <c r="AQP66" s="18"/>
      <c r="AQQ66" s="18"/>
      <c r="AQR66" s="18"/>
      <c r="AQS66" s="18"/>
      <c r="AQT66" s="18"/>
      <c r="AQU66" s="18"/>
      <c r="AQV66" s="18"/>
      <c r="AQW66" s="18"/>
      <c r="AQX66" s="18"/>
      <c r="AQY66" s="18"/>
      <c r="AQZ66" s="18"/>
      <c r="ARA66" s="18"/>
      <c r="ARB66" s="18"/>
      <c r="ARC66" s="18"/>
      <c r="ARD66" s="18"/>
      <c r="ARE66" s="18"/>
      <c r="ARF66" s="18"/>
      <c r="ARG66" s="18"/>
      <c r="ARH66" s="18"/>
      <c r="ARI66" s="18"/>
      <c r="ARJ66" s="18"/>
      <c r="ARK66" s="18"/>
      <c r="ARL66" s="18"/>
      <c r="ARM66" s="18"/>
      <c r="ARN66" s="18"/>
      <c r="ARO66" s="18"/>
      <c r="ARP66" s="18"/>
      <c r="ARQ66" s="18"/>
      <c r="ARR66" s="18"/>
      <c r="ARS66" s="18"/>
      <c r="ART66" s="18"/>
      <c r="ARU66" s="18"/>
      <c r="ARV66" s="18"/>
      <c r="ARW66" s="18"/>
      <c r="ARX66" s="18"/>
      <c r="ARY66" s="18"/>
      <c r="ARZ66" s="18"/>
      <c r="ASA66" s="18"/>
      <c r="ASB66" s="18"/>
      <c r="ASC66" s="18"/>
      <c r="ASD66" s="18"/>
      <c r="ASE66" s="18"/>
      <c r="ASF66" s="18"/>
      <c r="ASG66" s="18"/>
      <c r="ASH66" s="18"/>
      <c r="ASI66" s="18"/>
      <c r="ASJ66" s="18"/>
      <c r="ASK66" s="18"/>
      <c r="ASL66" s="18"/>
      <c r="ASM66" s="18"/>
      <c r="ASN66" s="18"/>
      <c r="ASO66" s="18"/>
      <c r="ASP66" s="18"/>
      <c r="ASQ66" s="18"/>
      <c r="ASR66" s="18"/>
      <c r="ASS66" s="18"/>
      <c r="AST66" s="18"/>
      <c r="ASU66" s="18"/>
      <c r="ASV66" s="18"/>
      <c r="ASW66" s="18"/>
      <c r="ASX66" s="18"/>
      <c r="ASY66" s="18"/>
      <c r="ASZ66" s="18"/>
      <c r="ATA66" s="18"/>
      <c r="ATB66" s="18"/>
      <c r="ATC66" s="18"/>
      <c r="ATD66" s="18"/>
      <c r="ATE66" s="18"/>
      <c r="ATF66" s="18"/>
      <c r="ATG66" s="18"/>
      <c r="ATH66" s="18"/>
      <c r="ATI66" s="18"/>
      <c r="ATJ66" s="18"/>
      <c r="ATK66" s="18"/>
      <c r="ATL66" s="18"/>
      <c r="ATM66" s="18"/>
      <c r="ATN66" s="18"/>
      <c r="ATO66" s="18"/>
      <c r="ATP66" s="18"/>
      <c r="ATQ66" s="18"/>
      <c r="ATR66" s="18"/>
      <c r="ATS66" s="18"/>
      <c r="ATT66" s="18"/>
      <c r="ATU66" s="18"/>
      <c r="ATV66" s="18"/>
      <c r="ATW66" s="18"/>
      <c r="ATX66" s="18"/>
      <c r="ATY66" s="18"/>
      <c r="ATZ66" s="18"/>
      <c r="AUA66" s="18"/>
      <c r="AUB66" s="18"/>
      <c r="AUC66" s="18"/>
      <c r="AUD66" s="18"/>
      <c r="AUE66" s="18"/>
      <c r="AUF66" s="18"/>
      <c r="AUG66" s="18"/>
      <c r="AUH66" s="18"/>
      <c r="AUI66" s="18"/>
      <c r="AUJ66" s="18"/>
      <c r="AUK66" s="18"/>
      <c r="AUL66" s="18"/>
      <c r="AUM66" s="18"/>
      <c r="AUN66" s="18"/>
      <c r="AUO66" s="18"/>
      <c r="AUP66" s="18"/>
      <c r="AUQ66" s="18"/>
      <c r="AUR66" s="18"/>
      <c r="AUS66" s="18"/>
      <c r="AUT66" s="18"/>
      <c r="AUU66" s="18"/>
      <c r="AUV66" s="18"/>
      <c r="AUW66" s="18"/>
      <c r="AUX66" s="18"/>
      <c r="AUY66" s="18"/>
      <c r="AUZ66" s="18"/>
      <c r="AVA66" s="18"/>
      <c r="AVB66" s="18"/>
      <c r="AVC66" s="18"/>
      <c r="AVD66" s="18"/>
      <c r="AVE66" s="18"/>
      <c r="AVF66" s="18"/>
      <c r="AVG66" s="18"/>
      <c r="AVH66" s="18"/>
      <c r="AVI66" s="18"/>
      <c r="AVJ66" s="18"/>
      <c r="AVK66" s="18"/>
      <c r="AVL66" s="18"/>
      <c r="AVM66" s="18"/>
      <c r="AVN66" s="18"/>
      <c r="AVO66" s="18"/>
      <c r="AVP66" s="18"/>
      <c r="AVQ66" s="18"/>
      <c r="AVR66" s="18"/>
      <c r="AVS66" s="18"/>
      <c r="AVT66" s="18"/>
      <c r="AVU66" s="18"/>
      <c r="AVV66" s="18"/>
      <c r="AVW66" s="18"/>
      <c r="AVX66" s="18"/>
      <c r="AVY66" s="18"/>
      <c r="AVZ66" s="18"/>
      <c r="AWA66" s="18"/>
      <c r="AWB66" s="18"/>
      <c r="AWC66" s="18"/>
      <c r="AWD66" s="18"/>
      <c r="AWE66" s="18"/>
      <c r="AWF66" s="18"/>
      <c r="AWG66" s="18"/>
      <c r="AWH66" s="18"/>
      <c r="AWI66" s="18"/>
      <c r="AWJ66" s="18"/>
      <c r="AWK66" s="18"/>
      <c r="AWL66" s="18"/>
      <c r="AWM66" s="18"/>
      <c r="AWN66" s="18"/>
      <c r="AWO66" s="18"/>
      <c r="AWP66" s="18"/>
      <c r="AWQ66" s="18"/>
      <c r="AWR66" s="18"/>
      <c r="AWS66" s="18"/>
      <c r="AWT66" s="18"/>
      <c r="AWU66" s="18"/>
      <c r="AWV66" s="18"/>
      <c r="AWW66" s="18"/>
      <c r="AWX66" s="18"/>
      <c r="AWY66" s="18"/>
      <c r="AWZ66" s="18"/>
      <c r="AXA66" s="18"/>
      <c r="AXB66" s="18"/>
      <c r="AXC66" s="18"/>
      <c r="AXD66" s="18"/>
      <c r="AXE66" s="18"/>
      <c r="AXF66" s="18"/>
      <c r="AXG66" s="18"/>
      <c r="AXH66" s="18"/>
      <c r="AXI66" s="18"/>
      <c r="AXJ66" s="18"/>
      <c r="AXK66" s="18"/>
      <c r="AXL66" s="18"/>
      <c r="AXM66" s="18"/>
      <c r="AXN66" s="18"/>
      <c r="AXO66" s="18"/>
      <c r="AXP66" s="18"/>
      <c r="AXQ66" s="18"/>
      <c r="AXR66" s="18"/>
      <c r="AXS66" s="18"/>
      <c r="AXT66" s="18"/>
      <c r="AXU66" s="18"/>
      <c r="AXV66" s="18"/>
      <c r="AXW66" s="18"/>
      <c r="AXX66" s="18"/>
      <c r="AXY66" s="18"/>
      <c r="AXZ66" s="18"/>
      <c r="AYA66" s="18"/>
      <c r="AYB66" s="18"/>
      <c r="AYC66" s="18"/>
      <c r="AYD66" s="18"/>
      <c r="AYE66" s="18"/>
      <c r="AYF66" s="18"/>
      <c r="AYG66" s="18"/>
      <c r="AYH66" s="18"/>
      <c r="AYI66" s="18"/>
      <c r="AYJ66" s="18"/>
      <c r="AYK66" s="18"/>
      <c r="AYL66" s="18"/>
      <c r="AYM66" s="18"/>
      <c r="AYN66" s="18"/>
      <c r="AYO66" s="18"/>
      <c r="AYP66" s="18"/>
      <c r="AYQ66" s="18"/>
      <c r="AYR66" s="18"/>
      <c r="AYS66" s="18"/>
      <c r="AYT66" s="18"/>
      <c r="AYU66" s="18"/>
      <c r="AYV66" s="18"/>
      <c r="AYW66" s="18"/>
      <c r="AYX66" s="18"/>
      <c r="AYY66" s="18"/>
      <c r="AYZ66" s="18"/>
      <c r="AZA66" s="18"/>
      <c r="AZB66" s="18"/>
      <c r="AZC66" s="18"/>
      <c r="AZD66" s="18"/>
      <c r="AZE66" s="18"/>
      <c r="AZF66" s="18"/>
      <c r="AZG66" s="18"/>
      <c r="AZH66" s="18"/>
      <c r="AZI66" s="18"/>
      <c r="AZJ66" s="18"/>
      <c r="AZK66" s="18"/>
      <c r="AZL66" s="18"/>
      <c r="AZM66" s="18"/>
      <c r="AZN66" s="18"/>
      <c r="AZO66" s="18"/>
      <c r="AZP66" s="18"/>
      <c r="AZQ66" s="18"/>
      <c r="AZR66" s="18"/>
      <c r="AZS66" s="18"/>
      <c r="AZT66" s="18"/>
      <c r="AZU66" s="18"/>
      <c r="AZV66" s="18"/>
      <c r="AZW66" s="18"/>
      <c r="AZX66" s="18"/>
      <c r="AZY66" s="18"/>
      <c r="AZZ66" s="18"/>
      <c r="BAA66" s="18"/>
      <c r="BAB66" s="18"/>
      <c r="BAC66" s="18"/>
      <c r="BAD66" s="18"/>
      <c r="BAE66" s="18"/>
      <c r="BAF66" s="18"/>
      <c r="BAG66" s="18"/>
      <c r="BAH66" s="18"/>
      <c r="BAI66" s="18"/>
      <c r="BAJ66" s="18"/>
      <c r="BAK66" s="18"/>
      <c r="BAL66" s="18"/>
      <c r="BAM66" s="18"/>
      <c r="BAN66" s="18"/>
      <c r="BAO66" s="18"/>
      <c r="BAP66" s="18"/>
      <c r="BAQ66" s="18"/>
      <c r="BAR66" s="18"/>
      <c r="BAS66" s="18"/>
      <c r="BAT66" s="18"/>
      <c r="BAU66" s="18"/>
      <c r="BAV66" s="18"/>
      <c r="BAW66" s="18"/>
      <c r="BAX66" s="18"/>
      <c r="BAY66" s="18"/>
      <c r="BAZ66" s="18"/>
      <c r="BBA66" s="18"/>
      <c r="BBB66" s="18"/>
      <c r="BBC66" s="18"/>
      <c r="BBD66" s="18"/>
      <c r="BBE66" s="18"/>
      <c r="BBF66" s="18"/>
      <c r="BBG66" s="18"/>
      <c r="BBH66" s="18"/>
      <c r="BBI66" s="18"/>
      <c r="BBJ66" s="18"/>
      <c r="BBK66" s="18"/>
      <c r="BBL66" s="18"/>
      <c r="BBM66" s="18"/>
      <c r="BBN66" s="18"/>
      <c r="BBO66" s="18"/>
      <c r="BBP66" s="18"/>
      <c r="BBQ66" s="18"/>
      <c r="BBR66" s="18"/>
      <c r="BBS66" s="18"/>
      <c r="BBT66" s="18"/>
      <c r="BBU66" s="18"/>
      <c r="BBV66" s="18"/>
      <c r="BBW66" s="18"/>
      <c r="BBX66" s="18"/>
      <c r="BBY66" s="18"/>
      <c r="BBZ66" s="18"/>
      <c r="BCA66" s="18"/>
      <c r="BCB66" s="18"/>
      <c r="BCC66" s="18"/>
      <c r="BCD66" s="18"/>
      <c r="BCE66" s="18"/>
      <c r="BCF66" s="18"/>
      <c r="BCG66" s="18"/>
      <c r="BCH66" s="18"/>
      <c r="BCI66" s="18"/>
      <c r="BCJ66" s="18"/>
      <c r="BCK66" s="18"/>
      <c r="BCL66" s="18"/>
      <c r="BCM66" s="18"/>
      <c r="BCN66" s="18"/>
      <c r="BCO66" s="18"/>
      <c r="BCP66" s="18"/>
      <c r="BCQ66" s="18"/>
      <c r="BCR66" s="18"/>
      <c r="BCS66" s="18"/>
      <c r="BCT66" s="18"/>
      <c r="BCU66" s="18"/>
      <c r="BCV66" s="18"/>
      <c r="BCW66" s="18"/>
      <c r="BCX66" s="18"/>
      <c r="BCY66" s="18"/>
      <c r="BCZ66" s="18"/>
      <c r="BDA66" s="18"/>
      <c r="BDB66" s="18"/>
      <c r="BDC66" s="18"/>
      <c r="BDD66" s="18"/>
      <c r="BDE66" s="18"/>
      <c r="BDF66" s="18"/>
      <c r="BDG66" s="18"/>
      <c r="BDH66" s="18"/>
      <c r="BDI66" s="18"/>
      <c r="BDJ66" s="18"/>
      <c r="BDK66" s="18"/>
      <c r="BDL66" s="18"/>
      <c r="BDM66" s="18"/>
      <c r="BDN66" s="18"/>
      <c r="BDO66" s="18"/>
      <c r="BDP66" s="18"/>
      <c r="BDQ66" s="18"/>
      <c r="BDR66" s="18"/>
      <c r="BDS66" s="18"/>
      <c r="BDT66" s="18"/>
      <c r="BDU66" s="18"/>
      <c r="BDV66" s="18"/>
      <c r="BDW66" s="18"/>
      <c r="BDX66" s="18"/>
      <c r="BDY66" s="18"/>
      <c r="BDZ66" s="18"/>
      <c r="BEA66" s="18"/>
      <c r="BEB66" s="18"/>
      <c r="BEC66" s="18"/>
      <c r="BED66" s="18"/>
      <c r="BEE66" s="18"/>
      <c r="BEF66" s="18"/>
      <c r="BEG66" s="18"/>
      <c r="BEH66" s="18"/>
      <c r="BEI66" s="18"/>
      <c r="BEJ66" s="18"/>
      <c r="BEK66" s="18"/>
      <c r="BEL66" s="18"/>
      <c r="BEM66" s="18"/>
      <c r="BEN66" s="18"/>
      <c r="BEO66" s="18"/>
      <c r="BEP66" s="18"/>
      <c r="BEQ66" s="18"/>
      <c r="BER66" s="18"/>
      <c r="BES66" s="18"/>
      <c r="BET66" s="18"/>
      <c r="BEU66" s="18"/>
      <c r="BEV66" s="18"/>
      <c r="BEW66" s="18"/>
      <c r="BEX66" s="18"/>
      <c r="BEY66" s="18"/>
      <c r="BEZ66" s="18"/>
      <c r="BFA66" s="18"/>
      <c r="BFB66" s="18"/>
      <c r="BFC66" s="18"/>
      <c r="BFD66" s="18"/>
      <c r="BFE66" s="18"/>
      <c r="BFF66" s="18"/>
      <c r="BFG66" s="18"/>
      <c r="BFH66" s="18"/>
      <c r="BFI66" s="18"/>
      <c r="BFJ66" s="18"/>
      <c r="BFK66" s="18"/>
      <c r="BFL66" s="18"/>
      <c r="BFM66" s="18"/>
      <c r="BFN66" s="18"/>
      <c r="BFO66" s="18"/>
      <c r="BFP66" s="18"/>
      <c r="BFQ66" s="18"/>
      <c r="BFR66" s="18"/>
      <c r="BFS66" s="18"/>
      <c r="BFT66" s="18"/>
      <c r="BFU66" s="18"/>
      <c r="BFV66" s="18"/>
      <c r="BFW66" s="18"/>
      <c r="BFX66" s="18"/>
      <c r="BFY66" s="18"/>
      <c r="BFZ66" s="18"/>
      <c r="BGA66" s="18"/>
      <c r="BGB66" s="18"/>
      <c r="BGC66" s="18"/>
      <c r="BGD66" s="18"/>
      <c r="BGE66" s="18"/>
      <c r="BGF66" s="18"/>
      <c r="BGG66" s="18"/>
      <c r="BGH66" s="18"/>
      <c r="BGI66" s="18"/>
      <c r="BGJ66" s="18"/>
      <c r="BGK66" s="18"/>
      <c r="BGL66" s="18"/>
      <c r="BGM66" s="18"/>
      <c r="BGN66" s="18"/>
      <c r="BGO66" s="18"/>
      <c r="BGP66" s="18"/>
      <c r="BGQ66" s="18"/>
      <c r="BGR66" s="18"/>
      <c r="BGS66" s="18"/>
      <c r="BGT66" s="18"/>
      <c r="BGU66" s="18"/>
      <c r="BGV66" s="18"/>
      <c r="BGW66" s="18"/>
      <c r="BGX66" s="18"/>
      <c r="BGY66" s="18"/>
      <c r="BGZ66" s="18"/>
      <c r="BHA66" s="18"/>
      <c r="BHB66" s="18"/>
      <c r="BHC66" s="18"/>
      <c r="BHD66" s="18"/>
      <c r="BHE66" s="18"/>
      <c r="BHF66" s="18"/>
      <c r="BHG66" s="18"/>
      <c r="BHH66" s="18"/>
      <c r="BHI66" s="18"/>
      <c r="BHJ66" s="18"/>
      <c r="BHK66" s="18"/>
      <c r="BHL66" s="18"/>
      <c r="BHM66" s="18"/>
      <c r="BHN66" s="18"/>
      <c r="BHO66" s="18"/>
      <c r="BHP66" s="18"/>
      <c r="BHQ66" s="18"/>
      <c r="BHR66" s="18"/>
      <c r="BHS66" s="18"/>
      <c r="BHT66" s="18"/>
      <c r="BHU66" s="18"/>
      <c r="BHV66" s="18"/>
      <c r="BHW66" s="18"/>
      <c r="BHX66" s="18"/>
      <c r="BHY66" s="18"/>
      <c r="BHZ66" s="18"/>
      <c r="BIA66" s="18"/>
      <c r="BIB66" s="18"/>
      <c r="BIC66" s="18"/>
      <c r="BID66" s="18"/>
      <c r="BIE66" s="18"/>
      <c r="BIF66" s="18"/>
      <c r="BIG66" s="18"/>
      <c r="BIH66" s="18"/>
      <c r="BII66" s="18"/>
      <c r="BIJ66" s="18"/>
      <c r="BIK66" s="18"/>
      <c r="BIL66" s="18"/>
      <c r="BIM66" s="18"/>
      <c r="BIN66" s="18"/>
      <c r="BIO66" s="18"/>
      <c r="BIP66" s="18"/>
      <c r="BIQ66" s="18"/>
      <c r="BIR66" s="18"/>
      <c r="BIS66" s="18"/>
      <c r="BIT66" s="18"/>
      <c r="BIU66" s="18"/>
      <c r="BIV66" s="18"/>
      <c r="BIW66" s="18"/>
      <c r="BIX66" s="18"/>
      <c r="BIY66" s="18"/>
      <c r="BIZ66" s="18"/>
      <c r="BJA66" s="18"/>
      <c r="BJB66" s="18"/>
      <c r="BJC66" s="18"/>
      <c r="BJD66" s="18"/>
      <c r="BJE66" s="18"/>
      <c r="BJF66" s="18"/>
      <c r="BJG66" s="18"/>
      <c r="BJH66" s="18"/>
      <c r="BJI66" s="18"/>
      <c r="BJJ66" s="18"/>
      <c r="BJK66" s="18"/>
      <c r="BJL66" s="18"/>
      <c r="BJM66" s="18"/>
      <c r="BJN66" s="18"/>
      <c r="BJO66" s="18"/>
      <c r="BJP66" s="18"/>
      <c r="BJQ66" s="18"/>
      <c r="BJR66" s="18"/>
      <c r="BJS66" s="18"/>
      <c r="BJT66" s="18"/>
      <c r="BJU66" s="18"/>
      <c r="BJV66" s="18"/>
      <c r="BJW66" s="18"/>
      <c r="BJX66" s="18"/>
      <c r="BJY66" s="18"/>
      <c r="BJZ66" s="18"/>
      <c r="BKA66" s="18"/>
      <c r="BKB66" s="18"/>
      <c r="BKC66" s="18"/>
      <c r="BKD66" s="18"/>
      <c r="BKE66" s="18"/>
      <c r="BKF66" s="18"/>
      <c r="BKG66" s="18"/>
      <c r="BKH66" s="18"/>
      <c r="BKI66" s="18"/>
      <c r="BKJ66" s="18"/>
      <c r="BKK66" s="18"/>
      <c r="BKL66" s="18"/>
      <c r="BKM66" s="18"/>
      <c r="BKN66" s="18"/>
      <c r="BKO66" s="18"/>
      <c r="BKP66" s="18"/>
      <c r="BKQ66" s="18"/>
      <c r="BKR66" s="18"/>
      <c r="BKS66" s="18"/>
      <c r="BKT66" s="18"/>
      <c r="BKU66" s="18"/>
      <c r="BKV66" s="18"/>
      <c r="BKW66" s="18"/>
      <c r="BKX66" s="18"/>
      <c r="BKY66" s="18"/>
      <c r="BKZ66" s="18"/>
      <c r="BLA66" s="18"/>
      <c r="BLB66" s="18"/>
      <c r="BLC66" s="18"/>
      <c r="BLD66" s="18"/>
      <c r="BLE66" s="18"/>
      <c r="BLF66" s="18"/>
      <c r="BLG66" s="18"/>
      <c r="BLH66" s="18"/>
      <c r="BLI66" s="18"/>
      <c r="BLJ66" s="18"/>
      <c r="BLK66" s="18"/>
      <c r="BLL66" s="18"/>
      <c r="BLM66" s="18"/>
      <c r="BLN66" s="18"/>
      <c r="BLO66" s="18"/>
      <c r="BLP66" s="18"/>
      <c r="BLQ66" s="18"/>
      <c r="BLR66" s="18"/>
      <c r="BLS66" s="18"/>
      <c r="BLT66" s="18"/>
      <c r="BLU66" s="18"/>
      <c r="BLV66" s="18"/>
      <c r="BLW66" s="18"/>
      <c r="BLX66" s="18"/>
      <c r="BLY66" s="18"/>
      <c r="BLZ66" s="18"/>
      <c r="BMA66" s="18"/>
      <c r="BMB66" s="18"/>
      <c r="BMC66" s="18"/>
      <c r="BMD66" s="18"/>
      <c r="BME66" s="18"/>
      <c r="BMF66" s="18"/>
      <c r="BMG66" s="18"/>
      <c r="BMH66" s="18"/>
      <c r="BMI66" s="18"/>
      <c r="BMJ66" s="18"/>
      <c r="BMK66" s="18"/>
      <c r="BML66" s="18"/>
      <c r="BMM66" s="18"/>
      <c r="BMN66" s="18"/>
      <c r="BMO66" s="18"/>
      <c r="BMP66" s="18"/>
      <c r="BMQ66" s="18"/>
      <c r="BMR66" s="18"/>
      <c r="BMS66" s="18"/>
      <c r="BMT66" s="18"/>
      <c r="BMU66" s="18"/>
      <c r="BMV66" s="18"/>
      <c r="BMW66" s="18"/>
      <c r="BMX66" s="18"/>
      <c r="BMY66" s="18"/>
      <c r="BMZ66" s="18"/>
      <c r="BNA66" s="18"/>
      <c r="BNB66" s="18"/>
      <c r="BNC66" s="18"/>
      <c r="BND66" s="18"/>
      <c r="BNE66" s="18"/>
      <c r="BNF66" s="18"/>
      <c r="BNG66" s="18"/>
      <c r="BNH66" s="18"/>
      <c r="BNI66" s="18"/>
      <c r="BNJ66" s="18"/>
      <c r="BNK66" s="18"/>
      <c r="BNL66" s="18"/>
      <c r="BNM66" s="18"/>
      <c r="BNN66" s="18"/>
      <c r="BNO66" s="18"/>
      <c r="BNP66" s="18"/>
      <c r="BNQ66" s="18"/>
      <c r="BNR66" s="18"/>
      <c r="BNS66" s="18"/>
      <c r="BNT66" s="18"/>
      <c r="BNU66" s="18"/>
      <c r="BNV66" s="18"/>
      <c r="BNW66" s="18"/>
      <c r="BNX66" s="18"/>
      <c r="BNY66" s="18"/>
      <c r="BNZ66" s="18"/>
      <c r="BOA66" s="18"/>
      <c r="BOB66" s="18"/>
      <c r="BOC66" s="18"/>
      <c r="BOD66" s="18"/>
      <c r="BOE66" s="18"/>
      <c r="BOF66" s="18"/>
      <c r="BOG66" s="18"/>
      <c r="BOH66" s="18"/>
      <c r="BOI66" s="18"/>
      <c r="BOJ66" s="18"/>
      <c r="BOK66" s="18"/>
      <c r="BOL66" s="18"/>
      <c r="BOM66" s="18"/>
      <c r="BON66" s="18"/>
      <c r="BOO66" s="18"/>
      <c r="BOP66" s="18"/>
      <c r="BOQ66" s="18"/>
      <c r="BOR66" s="18"/>
      <c r="BOS66" s="18"/>
      <c r="BOT66" s="18"/>
      <c r="BOU66" s="18"/>
      <c r="BOV66" s="18"/>
      <c r="BOW66" s="18"/>
      <c r="BOX66" s="18"/>
      <c r="BOY66" s="18"/>
      <c r="BOZ66" s="18"/>
      <c r="BPA66" s="18"/>
      <c r="BPB66" s="18"/>
      <c r="BPC66" s="18"/>
      <c r="BPD66" s="18"/>
      <c r="BPE66" s="18"/>
      <c r="BPF66" s="18"/>
      <c r="BPG66" s="18"/>
      <c r="BPH66" s="18"/>
      <c r="BPI66" s="18"/>
      <c r="BPJ66" s="18"/>
      <c r="BPK66" s="18"/>
      <c r="BPL66" s="18"/>
      <c r="BPM66" s="18"/>
      <c r="BPN66" s="18"/>
      <c r="BPO66" s="18"/>
      <c r="BPP66" s="18"/>
      <c r="BPQ66" s="18"/>
      <c r="BPR66" s="18"/>
      <c r="BPS66" s="18"/>
      <c r="BPT66" s="18"/>
      <c r="BPU66" s="18"/>
      <c r="BPV66" s="18"/>
      <c r="BPW66" s="18"/>
      <c r="BPX66" s="18"/>
      <c r="BPY66" s="18"/>
      <c r="BPZ66" s="18"/>
      <c r="BQA66" s="18"/>
      <c r="BQB66" s="18"/>
      <c r="BQC66" s="18"/>
      <c r="BQD66" s="18"/>
      <c r="BQE66" s="18"/>
      <c r="BQF66" s="18"/>
      <c r="BQG66" s="18"/>
      <c r="BQH66" s="18"/>
      <c r="BQI66" s="18"/>
      <c r="BQJ66" s="18"/>
      <c r="BQK66" s="18"/>
      <c r="BQL66" s="18"/>
      <c r="BQM66" s="18"/>
      <c r="BQN66" s="18"/>
      <c r="BQO66" s="18"/>
      <c r="BQP66" s="18"/>
      <c r="BQQ66" s="18"/>
      <c r="BQR66" s="18"/>
      <c r="BQS66" s="18"/>
      <c r="BQT66" s="18"/>
      <c r="BQU66" s="18"/>
      <c r="BQV66" s="18"/>
      <c r="BQW66" s="18"/>
      <c r="BQX66" s="18"/>
      <c r="BQY66" s="18"/>
      <c r="BQZ66" s="18"/>
      <c r="BRA66" s="18"/>
      <c r="BRB66" s="18"/>
      <c r="BRC66" s="18"/>
      <c r="BRD66" s="18"/>
      <c r="BRE66" s="18"/>
      <c r="BRF66" s="18"/>
      <c r="BRG66" s="18"/>
      <c r="BRH66" s="18"/>
      <c r="BRI66" s="18"/>
      <c r="BRJ66" s="18"/>
      <c r="BRK66" s="18"/>
      <c r="BRL66" s="18"/>
      <c r="BRM66" s="18"/>
      <c r="BRN66" s="18"/>
      <c r="BRO66" s="18"/>
      <c r="BRP66" s="18"/>
      <c r="BRQ66" s="18"/>
      <c r="BRR66" s="18"/>
      <c r="BRS66" s="18"/>
      <c r="BRT66" s="18"/>
      <c r="BRU66" s="18"/>
      <c r="BRV66" s="18"/>
      <c r="BRW66" s="18"/>
      <c r="BRX66" s="18"/>
      <c r="BRY66" s="18"/>
      <c r="BRZ66" s="18"/>
      <c r="BSA66" s="18"/>
      <c r="BSB66" s="18"/>
      <c r="BSC66" s="18"/>
      <c r="BSD66" s="18"/>
      <c r="BSE66" s="18"/>
      <c r="BSF66" s="18"/>
      <c r="BSG66" s="18"/>
      <c r="BSH66" s="18"/>
      <c r="BSI66" s="18"/>
      <c r="BSJ66" s="18"/>
      <c r="BSK66" s="18"/>
      <c r="BSL66" s="18"/>
      <c r="BSM66" s="18"/>
      <c r="BSN66" s="18"/>
      <c r="BSO66" s="18"/>
      <c r="BSP66" s="18"/>
      <c r="BSQ66" s="18"/>
      <c r="BSR66" s="18"/>
      <c r="BSS66" s="18"/>
      <c r="BST66" s="18"/>
      <c r="BSU66" s="18"/>
      <c r="BSV66" s="18"/>
      <c r="BSW66" s="18"/>
      <c r="BSX66" s="18"/>
      <c r="BSY66" s="18"/>
      <c r="BSZ66" s="18"/>
      <c r="BTA66" s="18"/>
      <c r="BTB66" s="18"/>
      <c r="BTC66" s="18"/>
      <c r="BTD66" s="18"/>
      <c r="BTE66" s="18"/>
      <c r="BTF66" s="18"/>
      <c r="BTG66" s="18"/>
      <c r="BTH66" s="18"/>
      <c r="BTI66" s="18"/>
      <c r="BTJ66" s="18"/>
      <c r="BTK66" s="18"/>
      <c r="BTL66" s="18"/>
      <c r="BTM66" s="18"/>
      <c r="BTN66" s="18"/>
      <c r="BTO66" s="18"/>
      <c r="BTP66" s="18"/>
      <c r="BTQ66" s="18"/>
      <c r="BTR66" s="18"/>
      <c r="BTS66" s="18"/>
      <c r="BTT66" s="18"/>
      <c r="BTU66" s="18"/>
      <c r="BTV66" s="18"/>
      <c r="BTW66" s="18"/>
      <c r="BTX66" s="18"/>
      <c r="BTY66" s="18"/>
      <c r="BTZ66" s="18"/>
      <c r="BUA66" s="18"/>
      <c r="BUB66" s="18"/>
      <c r="BUC66" s="18"/>
      <c r="BUD66" s="18"/>
      <c r="BUE66" s="18"/>
      <c r="BUF66" s="18"/>
      <c r="BUG66" s="18"/>
      <c r="BUH66" s="18"/>
      <c r="BUI66" s="18"/>
      <c r="BUJ66" s="18"/>
      <c r="BUK66" s="18"/>
      <c r="BUL66" s="18"/>
      <c r="BUM66" s="18"/>
      <c r="BUN66" s="18"/>
      <c r="BUO66" s="18"/>
      <c r="BUP66" s="18"/>
      <c r="BUQ66" s="18"/>
      <c r="BUR66" s="18"/>
      <c r="BUS66" s="18"/>
      <c r="BUT66" s="18"/>
      <c r="BUU66" s="18"/>
      <c r="BUV66" s="18"/>
      <c r="BUW66" s="18"/>
      <c r="BUX66" s="18"/>
      <c r="BUY66" s="18"/>
      <c r="BUZ66" s="18"/>
      <c r="BVA66" s="18"/>
      <c r="BVB66" s="18"/>
      <c r="BVC66" s="18"/>
      <c r="BVD66" s="18"/>
      <c r="BVE66" s="18"/>
      <c r="BVF66" s="18"/>
      <c r="BVG66" s="18"/>
      <c r="BVH66" s="18"/>
      <c r="BVI66" s="18"/>
      <c r="BVJ66" s="18"/>
      <c r="BVK66" s="18"/>
      <c r="BVL66" s="18"/>
      <c r="BVM66" s="18"/>
      <c r="BVN66" s="18"/>
      <c r="BVO66" s="18"/>
      <c r="BVP66" s="18"/>
      <c r="BVQ66" s="18"/>
      <c r="BVR66" s="18"/>
      <c r="BVS66" s="18"/>
      <c r="BVT66" s="18"/>
      <c r="BVU66" s="18"/>
      <c r="BVV66" s="18"/>
      <c r="BVW66" s="18"/>
      <c r="BVX66" s="18"/>
      <c r="BVY66" s="18"/>
      <c r="BVZ66" s="18"/>
      <c r="BWA66" s="18"/>
      <c r="BWB66" s="18"/>
      <c r="BWC66" s="18"/>
      <c r="BWD66" s="18"/>
      <c r="BWE66" s="18"/>
      <c r="BWF66" s="18"/>
      <c r="BWG66" s="18"/>
      <c r="BWH66" s="18"/>
      <c r="BWI66" s="18"/>
      <c r="BWJ66" s="18"/>
      <c r="BWK66" s="18"/>
      <c r="BWL66" s="18"/>
      <c r="BWM66" s="18"/>
      <c r="BWN66" s="18"/>
      <c r="BWO66" s="18"/>
      <c r="BWP66" s="18"/>
      <c r="BWQ66" s="18"/>
      <c r="BWR66" s="18"/>
      <c r="BWS66" s="18"/>
      <c r="BWT66" s="18"/>
      <c r="BWU66" s="18"/>
      <c r="BWV66" s="18"/>
      <c r="BWW66" s="18"/>
      <c r="BWX66" s="18"/>
      <c r="BWY66" s="18"/>
      <c r="BWZ66" s="18"/>
      <c r="BXA66" s="18"/>
      <c r="BXB66" s="18"/>
      <c r="BXC66" s="18"/>
      <c r="BXD66" s="18"/>
      <c r="BXE66" s="18"/>
      <c r="BXF66" s="18"/>
      <c r="BXG66" s="18"/>
      <c r="BXH66" s="18"/>
      <c r="BXI66" s="18"/>
      <c r="BXJ66" s="18"/>
      <c r="BXK66" s="18"/>
      <c r="BXL66" s="18"/>
      <c r="BXM66" s="18"/>
      <c r="BXN66" s="18"/>
      <c r="BXO66" s="18"/>
      <c r="BXP66" s="18"/>
      <c r="BXQ66" s="18"/>
      <c r="BXR66" s="18"/>
      <c r="BXS66" s="18"/>
      <c r="BXT66" s="18"/>
      <c r="BXU66" s="18"/>
      <c r="BXV66" s="18"/>
      <c r="BXW66" s="18"/>
      <c r="BXX66" s="18"/>
      <c r="BXY66" s="18"/>
      <c r="BXZ66" s="18"/>
      <c r="BYA66" s="18"/>
      <c r="BYB66" s="18"/>
      <c r="BYC66" s="18"/>
      <c r="BYD66" s="18"/>
      <c r="BYE66" s="18"/>
      <c r="BYF66" s="18"/>
      <c r="BYG66" s="18"/>
      <c r="BYH66" s="18"/>
      <c r="BYI66" s="18"/>
      <c r="BYJ66" s="18"/>
      <c r="BYK66" s="18"/>
      <c r="BYL66" s="18"/>
      <c r="BYM66" s="18"/>
      <c r="BYN66" s="18"/>
      <c r="BYO66" s="18"/>
      <c r="BYP66" s="18"/>
      <c r="BYQ66" s="18"/>
      <c r="BYR66" s="18"/>
      <c r="BYS66" s="18"/>
      <c r="BYT66" s="18"/>
      <c r="BYU66" s="18"/>
      <c r="BYV66" s="18"/>
      <c r="BYW66" s="18"/>
      <c r="BYX66" s="18"/>
      <c r="BYY66" s="18"/>
      <c r="BYZ66" s="18"/>
      <c r="BZA66" s="18"/>
      <c r="BZB66" s="18"/>
      <c r="BZC66" s="18"/>
      <c r="BZD66" s="18"/>
      <c r="BZE66" s="18"/>
      <c r="BZF66" s="18"/>
      <c r="BZG66" s="18"/>
      <c r="BZH66" s="18"/>
      <c r="BZI66" s="18"/>
      <c r="BZJ66" s="18"/>
      <c r="BZK66" s="18"/>
      <c r="BZL66" s="18"/>
      <c r="BZM66" s="18"/>
      <c r="BZN66" s="18"/>
      <c r="BZO66" s="18"/>
      <c r="BZP66" s="18"/>
      <c r="BZQ66" s="18"/>
      <c r="BZR66" s="18"/>
      <c r="BZS66" s="18"/>
      <c r="BZT66" s="18"/>
      <c r="BZU66" s="18"/>
      <c r="BZV66" s="18"/>
      <c r="BZW66" s="18"/>
      <c r="BZX66" s="18"/>
      <c r="BZY66" s="18"/>
      <c r="BZZ66" s="18"/>
      <c r="CAA66" s="18"/>
      <c r="CAB66" s="18"/>
      <c r="CAC66" s="18"/>
      <c r="CAD66" s="18"/>
      <c r="CAE66" s="18"/>
      <c r="CAF66" s="18"/>
      <c r="CAG66" s="18"/>
      <c r="CAH66" s="18"/>
      <c r="CAI66" s="18"/>
      <c r="CAJ66" s="18"/>
      <c r="CAK66" s="18"/>
      <c r="CAL66" s="18"/>
      <c r="CAM66" s="18"/>
      <c r="CAN66" s="18"/>
      <c r="CAO66" s="18"/>
      <c r="CAP66" s="18"/>
      <c r="CAQ66" s="18"/>
      <c r="CAR66" s="18"/>
      <c r="CAS66" s="18"/>
      <c r="CAT66" s="18"/>
      <c r="CAU66" s="18"/>
      <c r="CAV66" s="18"/>
      <c r="CAW66" s="18"/>
      <c r="CAX66" s="18"/>
      <c r="CAY66" s="18"/>
      <c r="CAZ66" s="18"/>
      <c r="CBA66" s="18"/>
      <c r="CBB66" s="18"/>
      <c r="CBC66" s="18"/>
      <c r="CBD66" s="18"/>
      <c r="CBE66" s="18"/>
      <c r="CBF66" s="18"/>
      <c r="CBG66" s="18"/>
      <c r="CBH66" s="18"/>
      <c r="CBI66" s="18"/>
      <c r="CBJ66" s="18"/>
      <c r="CBK66" s="18"/>
      <c r="CBL66" s="18"/>
      <c r="CBM66" s="18"/>
      <c r="CBN66" s="18"/>
      <c r="CBO66" s="18"/>
      <c r="CBP66" s="18"/>
      <c r="CBQ66" s="18"/>
      <c r="CBR66" s="18"/>
      <c r="CBS66" s="18"/>
      <c r="CBT66" s="18"/>
      <c r="CBU66" s="18"/>
      <c r="CBV66" s="18"/>
      <c r="CBW66" s="18"/>
      <c r="CBX66" s="18"/>
      <c r="CBY66" s="18"/>
      <c r="CBZ66" s="18"/>
      <c r="CCA66" s="18"/>
      <c r="CCB66" s="18"/>
      <c r="CCC66" s="18"/>
      <c r="CCD66" s="18"/>
      <c r="CCE66" s="18"/>
      <c r="CCF66" s="18"/>
      <c r="CCG66" s="18"/>
      <c r="CCH66" s="18"/>
      <c r="CCI66" s="18"/>
      <c r="CCJ66" s="18"/>
      <c r="CCK66" s="18"/>
      <c r="CCL66" s="18"/>
      <c r="CCM66" s="18"/>
      <c r="CCN66" s="18"/>
      <c r="CCO66" s="18"/>
      <c r="CCP66" s="18"/>
      <c r="CCQ66" s="18"/>
      <c r="CCR66" s="18"/>
      <c r="CCS66" s="18"/>
      <c r="CCT66" s="18"/>
      <c r="CCU66" s="18"/>
      <c r="CCV66" s="18"/>
      <c r="CCW66" s="18"/>
      <c r="CCX66" s="18"/>
      <c r="CCY66" s="18"/>
      <c r="CCZ66" s="18"/>
      <c r="CDA66" s="18"/>
      <c r="CDB66" s="18"/>
      <c r="CDC66" s="18"/>
      <c r="CDD66" s="18"/>
      <c r="CDE66" s="18"/>
      <c r="CDF66" s="18"/>
      <c r="CDG66" s="18"/>
      <c r="CDH66" s="18"/>
      <c r="CDI66" s="18"/>
      <c r="CDJ66" s="18"/>
      <c r="CDK66" s="18"/>
      <c r="CDL66" s="18"/>
      <c r="CDM66" s="18"/>
      <c r="CDN66" s="18"/>
      <c r="CDO66" s="18"/>
      <c r="CDP66" s="18"/>
      <c r="CDQ66" s="18"/>
      <c r="CDR66" s="18"/>
      <c r="CDS66" s="18"/>
      <c r="CDT66" s="18"/>
      <c r="CDU66" s="18"/>
      <c r="CDV66" s="18"/>
      <c r="CDW66" s="18"/>
      <c r="CDX66" s="18"/>
      <c r="CDY66" s="18"/>
      <c r="CDZ66" s="18"/>
      <c r="CEA66" s="18"/>
      <c r="CEB66" s="18"/>
      <c r="CEC66" s="18"/>
      <c r="CED66" s="18"/>
      <c r="CEE66" s="18"/>
      <c r="CEF66" s="18"/>
      <c r="CEG66" s="18"/>
      <c r="CEH66" s="18"/>
      <c r="CEI66" s="18"/>
      <c r="CEJ66" s="18"/>
      <c r="CEK66" s="18"/>
      <c r="CEL66" s="18"/>
      <c r="CEM66" s="18"/>
      <c r="CEN66" s="18"/>
      <c r="CEO66" s="18"/>
      <c r="CEP66" s="18"/>
      <c r="CEQ66" s="18"/>
      <c r="CER66" s="18"/>
      <c r="CES66" s="18"/>
      <c r="CET66" s="18"/>
      <c r="CEU66" s="18"/>
      <c r="CEV66" s="18"/>
      <c r="CEW66" s="18"/>
      <c r="CEX66" s="18"/>
      <c r="CEY66" s="18"/>
      <c r="CEZ66" s="18"/>
      <c r="CFA66" s="18"/>
      <c r="CFB66" s="18"/>
      <c r="CFC66" s="18"/>
      <c r="CFD66" s="18"/>
      <c r="CFE66" s="18"/>
      <c r="CFF66" s="18"/>
      <c r="CFG66" s="18"/>
      <c r="CFH66" s="18"/>
      <c r="CFI66" s="18"/>
      <c r="CFJ66" s="18"/>
      <c r="CFK66" s="18"/>
      <c r="CFL66" s="18"/>
      <c r="CFM66" s="18"/>
      <c r="CFN66" s="18"/>
      <c r="CFO66" s="18"/>
      <c r="CFP66" s="18"/>
      <c r="CFQ66" s="18"/>
      <c r="CFR66" s="18"/>
      <c r="CFS66" s="18"/>
      <c r="CFT66" s="18"/>
      <c r="CFU66" s="18"/>
      <c r="CFV66" s="18"/>
      <c r="CFW66" s="18"/>
      <c r="CFX66" s="18"/>
      <c r="CFY66" s="18"/>
      <c r="CFZ66" s="18"/>
      <c r="CGA66" s="18"/>
      <c r="CGB66" s="18"/>
      <c r="CGC66" s="18"/>
      <c r="CGD66" s="18"/>
      <c r="CGE66" s="18"/>
      <c r="CGF66" s="18"/>
      <c r="CGG66" s="18"/>
      <c r="CGH66" s="18"/>
      <c r="CGI66" s="18"/>
      <c r="CGJ66" s="18"/>
      <c r="CGK66" s="18"/>
      <c r="CGL66" s="18"/>
      <c r="CGM66" s="18"/>
      <c r="CGN66" s="18"/>
      <c r="CGO66" s="18"/>
      <c r="CGP66" s="18"/>
      <c r="CGQ66" s="18"/>
      <c r="CGR66" s="18"/>
      <c r="CGS66" s="18"/>
      <c r="CGT66" s="18"/>
      <c r="CGU66" s="18"/>
      <c r="CGV66" s="18"/>
      <c r="CGW66" s="18"/>
      <c r="CGX66" s="18"/>
      <c r="CGY66" s="18"/>
      <c r="CGZ66" s="18"/>
      <c r="CHA66" s="18"/>
      <c r="CHB66" s="18"/>
      <c r="CHC66" s="18"/>
      <c r="CHD66" s="18"/>
      <c r="CHE66" s="18"/>
      <c r="CHF66" s="18"/>
      <c r="CHG66" s="18"/>
      <c r="CHH66" s="18"/>
      <c r="CHI66" s="18"/>
      <c r="CHJ66" s="18"/>
      <c r="CHK66" s="18"/>
      <c r="CHL66" s="18"/>
      <c r="CHM66" s="18"/>
      <c r="CHN66" s="18"/>
      <c r="CHO66" s="18"/>
      <c r="CHP66" s="18"/>
      <c r="CHQ66" s="18"/>
      <c r="CHR66" s="18"/>
      <c r="CHS66" s="18"/>
      <c r="CHT66" s="18"/>
      <c r="CHU66" s="18"/>
      <c r="CHV66" s="18"/>
      <c r="CHW66" s="18"/>
      <c r="CHX66" s="18"/>
      <c r="CHY66" s="18"/>
      <c r="CHZ66" s="18"/>
      <c r="CIA66" s="18"/>
      <c r="CIB66" s="18"/>
      <c r="CIC66" s="18"/>
      <c r="CID66" s="18"/>
      <c r="CIE66" s="18"/>
      <c r="CIF66" s="18"/>
      <c r="CIG66" s="18"/>
      <c r="CIH66" s="18"/>
      <c r="CII66" s="18"/>
      <c r="CIJ66" s="18"/>
      <c r="CIK66" s="18"/>
      <c r="CIL66" s="18"/>
      <c r="CIM66" s="18"/>
      <c r="CIN66" s="18"/>
      <c r="CIO66" s="18"/>
      <c r="CIP66" s="18"/>
      <c r="CIQ66" s="18"/>
      <c r="CIR66" s="18"/>
      <c r="CIS66" s="18"/>
      <c r="CIT66" s="18"/>
      <c r="CIU66" s="18"/>
      <c r="CIV66" s="18"/>
      <c r="CIW66" s="18"/>
      <c r="CIX66" s="18"/>
      <c r="CIY66" s="18"/>
      <c r="CIZ66" s="18"/>
      <c r="CJA66" s="18"/>
      <c r="CJB66" s="18"/>
      <c r="CJC66" s="18"/>
      <c r="CJD66" s="18"/>
      <c r="CJE66" s="18"/>
      <c r="CJF66" s="18"/>
      <c r="CJG66" s="18"/>
      <c r="CJH66" s="18"/>
      <c r="CJI66" s="18"/>
      <c r="CJJ66" s="18"/>
      <c r="CJK66" s="18"/>
      <c r="CJL66" s="18"/>
      <c r="CJM66" s="18"/>
      <c r="CJN66" s="18"/>
      <c r="CJO66" s="18"/>
      <c r="CJP66" s="18"/>
      <c r="CJQ66" s="18"/>
      <c r="CJR66" s="18"/>
      <c r="CJS66" s="18"/>
      <c r="CJT66" s="18"/>
      <c r="CJU66" s="18"/>
      <c r="CJV66" s="18"/>
      <c r="CJW66" s="18"/>
      <c r="CJX66" s="18"/>
      <c r="CJY66" s="18"/>
      <c r="CJZ66" s="18"/>
      <c r="CKA66" s="18"/>
      <c r="CKB66" s="18"/>
      <c r="CKC66" s="18"/>
      <c r="CKD66" s="18"/>
      <c r="CKE66" s="18"/>
      <c r="CKF66" s="18"/>
      <c r="CKG66" s="18"/>
      <c r="CKH66" s="18"/>
      <c r="CKI66" s="18"/>
      <c r="CKJ66" s="18"/>
      <c r="CKK66" s="18"/>
      <c r="CKL66" s="18"/>
      <c r="CKM66" s="18"/>
      <c r="CKN66" s="18"/>
      <c r="CKO66" s="18"/>
      <c r="CKP66" s="18"/>
      <c r="CKQ66" s="18"/>
      <c r="CKR66" s="18"/>
      <c r="CKS66" s="18"/>
      <c r="CKT66" s="18"/>
      <c r="CKU66" s="18"/>
      <c r="CKV66" s="18"/>
      <c r="CKW66" s="18"/>
      <c r="CKX66" s="18"/>
      <c r="CKY66" s="18"/>
      <c r="CKZ66" s="18"/>
      <c r="CLA66" s="18"/>
      <c r="CLB66" s="18"/>
      <c r="CLC66" s="18"/>
      <c r="CLD66" s="18"/>
      <c r="CLE66" s="18"/>
      <c r="CLF66" s="18"/>
      <c r="CLG66" s="18"/>
      <c r="CLH66" s="18"/>
      <c r="CLI66" s="18"/>
      <c r="CLJ66" s="18"/>
      <c r="CLK66" s="18"/>
      <c r="CLL66" s="18"/>
      <c r="CLM66" s="18"/>
      <c r="CLN66" s="18"/>
      <c r="CLO66" s="18"/>
      <c r="CLP66" s="18"/>
      <c r="CLQ66" s="18"/>
      <c r="CLR66" s="18"/>
      <c r="CLS66" s="18"/>
      <c r="CLT66" s="18"/>
      <c r="CLU66" s="18"/>
      <c r="CLV66" s="18"/>
      <c r="CLW66" s="18"/>
      <c r="CLX66" s="18"/>
      <c r="CLY66" s="18"/>
      <c r="CLZ66" s="18"/>
      <c r="CMA66" s="18"/>
      <c r="CMB66" s="18"/>
      <c r="CMC66" s="18"/>
      <c r="CMD66" s="18"/>
      <c r="CME66" s="18"/>
      <c r="CMF66" s="18"/>
      <c r="CMG66" s="18"/>
      <c r="CMH66" s="18"/>
      <c r="CMI66" s="18"/>
      <c r="CMJ66" s="18"/>
      <c r="CMK66" s="18"/>
      <c r="CML66" s="18"/>
      <c r="CMM66" s="18"/>
      <c r="CMN66" s="18"/>
      <c r="CMO66" s="18"/>
      <c r="CMP66" s="18"/>
      <c r="CMQ66" s="18"/>
      <c r="CMR66" s="18"/>
      <c r="CMS66" s="18"/>
      <c r="CMT66" s="18"/>
      <c r="CMU66" s="18"/>
      <c r="CMV66" s="18"/>
      <c r="CMW66" s="18"/>
      <c r="CMX66" s="18"/>
      <c r="CMY66" s="18"/>
      <c r="CMZ66" s="18"/>
      <c r="CNA66" s="18"/>
      <c r="CNB66" s="18"/>
      <c r="CNC66" s="18"/>
      <c r="CND66" s="18"/>
      <c r="CNE66" s="18"/>
      <c r="CNF66" s="18"/>
      <c r="CNG66" s="18"/>
      <c r="CNH66" s="18"/>
      <c r="CNI66" s="18"/>
      <c r="CNJ66" s="18"/>
      <c r="CNK66" s="18"/>
      <c r="CNL66" s="18"/>
      <c r="CNM66" s="18"/>
      <c r="CNN66" s="18"/>
      <c r="CNO66" s="18"/>
      <c r="CNP66" s="18"/>
      <c r="CNQ66" s="18"/>
      <c r="CNR66" s="18"/>
      <c r="CNS66" s="18"/>
      <c r="CNT66" s="18"/>
      <c r="CNU66" s="18"/>
      <c r="CNV66" s="18"/>
      <c r="CNW66" s="18"/>
      <c r="CNX66" s="18"/>
      <c r="CNY66" s="18"/>
      <c r="CNZ66" s="18"/>
      <c r="COA66" s="18"/>
      <c r="COB66" s="18"/>
      <c r="COC66" s="18"/>
      <c r="COD66" s="18"/>
      <c r="COE66" s="18"/>
      <c r="COF66" s="18"/>
      <c r="COG66" s="18"/>
      <c r="COH66" s="18"/>
      <c r="COI66" s="18"/>
      <c r="COJ66" s="18"/>
      <c r="COK66" s="18"/>
      <c r="COL66" s="18"/>
      <c r="COM66" s="18"/>
      <c r="CON66" s="18"/>
      <c r="COO66" s="18"/>
      <c r="COP66" s="18"/>
      <c r="COQ66" s="18"/>
      <c r="COR66" s="18"/>
      <c r="COS66" s="18"/>
      <c r="COT66" s="18"/>
      <c r="COU66" s="18"/>
      <c r="COV66" s="18"/>
      <c r="COW66" s="18"/>
      <c r="COX66" s="18"/>
      <c r="COY66" s="18"/>
      <c r="COZ66" s="18"/>
      <c r="CPA66" s="18"/>
      <c r="CPB66" s="18"/>
      <c r="CPC66" s="18"/>
      <c r="CPD66" s="18"/>
      <c r="CPE66" s="18"/>
      <c r="CPF66" s="18"/>
      <c r="CPG66" s="18"/>
      <c r="CPH66" s="18"/>
      <c r="CPI66" s="18"/>
      <c r="CPJ66" s="18"/>
      <c r="CPK66" s="18"/>
      <c r="CPL66" s="18"/>
      <c r="CPM66" s="18"/>
      <c r="CPN66" s="18"/>
      <c r="CPO66" s="18"/>
      <c r="CPP66" s="18"/>
      <c r="CPQ66" s="18"/>
      <c r="CPR66" s="18"/>
      <c r="CPS66" s="18"/>
      <c r="CPT66" s="18"/>
      <c r="CPU66" s="18"/>
      <c r="CPV66" s="18"/>
      <c r="CPW66" s="18"/>
      <c r="CPX66" s="18"/>
      <c r="CPY66" s="18"/>
      <c r="CPZ66" s="18"/>
      <c r="CQA66" s="18"/>
      <c r="CQB66" s="18"/>
      <c r="CQC66" s="18"/>
      <c r="CQD66" s="18"/>
      <c r="CQE66" s="18"/>
      <c r="CQF66" s="18"/>
      <c r="CQG66" s="18"/>
      <c r="CQH66" s="18"/>
      <c r="CQI66" s="18"/>
      <c r="CQJ66" s="18"/>
      <c r="CQK66" s="18"/>
      <c r="CQL66" s="18"/>
      <c r="CQM66" s="18"/>
      <c r="CQN66" s="18"/>
      <c r="CQO66" s="18"/>
      <c r="CQP66" s="18"/>
      <c r="CQQ66" s="18"/>
      <c r="CQR66" s="18"/>
      <c r="CQS66" s="18"/>
      <c r="CQT66" s="18"/>
      <c r="CQU66" s="18"/>
      <c r="CQV66" s="18"/>
      <c r="CQW66" s="18"/>
      <c r="CQX66" s="18"/>
      <c r="CQY66" s="18"/>
      <c r="CQZ66" s="18"/>
      <c r="CRA66" s="18"/>
      <c r="CRB66" s="18"/>
      <c r="CRC66" s="18"/>
      <c r="CRD66" s="18"/>
      <c r="CRE66" s="18"/>
      <c r="CRF66" s="18"/>
      <c r="CRG66" s="18"/>
      <c r="CRH66" s="18"/>
      <c r="CRI66" s="18"/>
      <c r="CRJ66" s="18"/>
      <c r="CRK66" s="18"/>
      <c r="CRL66" s="18"/>
      <c r="CRM66" s="18"/>
      <c r="CRN66" s="18"/>
      <c r="CRO66" s="18"/>
      <c r="CRP66" s="18"/>
      <c r="CRQ66" s="18"/>
      <c r="CRR66" s="18"/>
      <c r="CRS66" s="18"/>
      <c r="CRT66" s="18"/>
      <c r="CRU66" s="18"/>
      <c r="CRV66" s="18"/>
      <c r="CRW66" s="18"/>
      <c r="CRX66" s="18"/>
      <c r="CRY66" s="18"/>
      <c r="CRZ66" s="18"/>
      <c r="CSA66" s="18"/>
      <c r="CSB66" s="18"/>
      <c r="CSC66" s="18"/>
      <c r="CSD66" s="18"/>
      <c r="CSE66" s="18"/>
      <c r="CSF66" s="18"/>
      <c r="CSG66" s="18"/>
      <c r="CSH66" s="18"/>
      <c r="CSI66" s="18"/>
      <c r="CSJ66" s="18"/>
      <c r="CSK66" s="18"/>
      <c r="CSL66" s="18"/>
      <c r="CSM66" s="18"/>
      <c r="CSN66" s="18"/>
      <c r="CSO66" s="18"/>
      <c r="CSP66" s="18"/>
      <c r="CSQ66" s="18"/>
      <c r="CSR66" s="18"/>
      <c r="CSS66" s="18"/>
      <c r="CST66" s="18"/>
      <c r="CSU66" s="18"/>
      <c r="CSV66" s="18"/>
      <c r="CSW66" s="18"/>
      <c r="CSX66" s="18"/>
      <c r="CSY66" s="18"/>
      <c r="CSZ66" s="18"/>
      <c r="CTA66" s="18"/>
      <c r="CTB66" s="18"/>
      <c r="CTC66" s="18"/>
      <c r="CTD66" s="18"/>
      <c r="CTE66" s="18"/>
      <c r="CTF66" s="18"/>
      <c r="CTG66" s="18"/>
      <c r="CTH66" s="18"/>
      <c r="CTI66" s="18"/>
      <c r="CTJ66" s="18"/>
      <c r="CTK66" s="18"/>
      <c r="CTL66" s="18"/>
      <c r="CTM66" s="18"/>
      <c r="CTN66" s="18"/>
      <c r="CTO66" s="18"/>
      <c r="CTP66" s="18"/>
      <c r="CTQ66" s="18"/>
      <c r="CTR66" s="18"/>
      <c r="CTS66" s="18"/>
      <c r="CTT66" s="18"/>
      <c r="CTU66" s="18"/>
      <c r="CTV66" s="18"/>
      <c r="CTW66" s="18"/>
      <c r="CTX66" s="18"/>
      <c r="CTY66" s="18"/>
      <c r="CTZ66" s="18"/>
      <c r="CUA66" s="18"/>
      <c r="CUB66" s="18"/>
      <c r="CUC66" s="18"/>
      <c r="CUD66" s="18"/>
      <c r="CUE66" s="18"/>
      <c r="CUF66" s="18"/>
      <c r="CUG66" s="18"/>
      <c r="CUH66" s="18"/>
      <c r="CUI66" s="18"/>
      <c r="CUJ66" s="18"/>
      <c r="CUK66" s="18"/>
      <c r="CUL66" s="18"/>
      <c r="CUM66" s="18"/>
      <c r="CUN66" s="18"/>
      <c r="CUO66" s="18"/>
      <c r="CUP66" s="18"/>
      <c r="CUQ66" s="18"/>
      <c r="CUR66" s="18"/>
      <c r="CUS66" s="18"/>
      <c r="CUT66" s="18"/>
      <c r="CUU66" s="18"/>
      <c r="CUV66" s="18"/>
      <c r="CUW66" s="18"/>
      <c r="CUX66" s="18"/>
      <c r="CUY66" s="18"/>
      <c r="CUZ66" s="18"/>
      <c r="CVA66" s="18"/>
      <c r="CVB66" s="18"/>
      <c r="CVC66" s="18"/>
      <c r="CVD66" s="18"/>
      <c r="CVE66" s="18"/>
      <c r="CVF66" s="18"/>
      <c r="CVG66" s="18"/>
      <c r="CVH66" s="18"/>
      <c r="CVI66" s="18"/>
      <c r="CVJ66" s="18"/>
      <c r="CVK66" s="18"/>
      <c r="CVL66" s="18"/>
      <c r="CVM66" s="18"/>
      <c r="CVN66" s="18"/>
      <c r="CVO66" s="18"/>
      <c r="CVP66" s="18"/>
      <c r="CVQ66" s="18"/>
      <c r="CVR66" s="18"/>
      <c r="CVS66" s="18"/>
      <c r="CVT66" s="18"/>
      <c r="CVU66" s="18"/>
      <c r="CVV66" s="18"/>
      <c r="CVW66" s="18"/>
      <c r="CVX66" s="18"/>
      <c r="CVY66" s="18"/>
      <c r="CVZ66" s="18"/>
      <c r="CWA66" s="18"/>
      <c r="CWB66" s="18"/>
      <c r="CWC66" s="18"/>
      <c r="CWD66" s="18"/>
      <c r="CWE66" s="18"/>
      <c r="CWF66" s="18"/>
      <c r="CWG66" s="18"/>
      <c r="CWH66" s="18"/>
      <c r="CWI66" s="18"/>
      <c r="CWJ66" s="18"/>
      <c r="CWK66" s="18"/>
      <c r="CWL66" s="18"/>
      <c r="CWM66" s="18"/>
      <c r="CWN66" s="18"/>
      <c r="CWO66" s="18"/>
      <c r="CWP66" s="18"/>
      <c r="CWQ66" s="18"/>
      <c r="CWR66" s="18"/>
      <c r="CWS66" s="18"/>
      <c r="CWT66" s="18"/>
      <c r="CWU66" s="18"/>
      <c r="CWV66" s="18"/>
      <c r="CWW66" s="18"/>
      <c r="CWX66" s="18"/>
      <c r="CWY66" s="18"/>
      <c r="CWZ66" s="18"/>
      <c r="CXA66" s="18"/>
      <c r="CXB66" s="18"/>
      <c r="CXC66" s="18"/>
      <c r="CXD66" s="18"/>
      <c r="CXE66" s="18"/>
      <c r="CXF66" s="18"/>
      <c r="CXG66" s="18"/>
      <c r="CXH66" s="18"/>
      <c r="CXI66" s="18"/>
      <c r="CXJ66" s="18"/>
      <c r="CXK66" s="18"/>
      <c r="CXL66" s="18"/>
      <c r="CXM66" s="18"/>
      <c r="CXN66" s="18"/>
      <c r="CXO66" s="18"/>
      <c r="CXP66" s="18"/>
      <c r="CXQ66" s="18"/>
      <c r="CXR66" s="18"/>
      <c r="CXS66" s="18"/>
      <c r="CXT66" s="18"/>
      <c r="CXU66" s="18"/>
      <c r="CXV66" s="18"/>
      <c r="CXW66" s="18"/>
      <c r="CXX66" s="18"/>
      <c r="CXY66" s="18"/>
      <c r="CXZ66" s="18"/>
      <c r="CYA66" s="18"/>
      <c r="CYB66" s="18"/>
      <c r="CYC66" s="18"/>
      <c r="CYD66" s="18"/>
      <c r="CYE66" s="18"/>
      <c r="CYF66" s="18"/>
      <c r="CYG66" s="18"/>
      <c r="CYH66" s="18"/>
      <c r="CYI66" s="18"/>
      <c r="CYJ66" s="18"/>
      <c r="CYK66" s="18"/>
      <c r="CYL66" s="18"/>
      <c r="CYM66" s="18"/>
      <c r="CYN66" s="18"/>
      <c r="CYO66" s="18"/>
      <c r="CYP66" s="18"/>
      <c r="CYQ66" s="18"/>
      <c r="CYR66" s="18"/>
      <c r="CYS66" s="18"/>
      <c r="CYT66" s="18"/>
      <c r="CYU66" s="18"/>
      <c r="CYV66" s="18"/>
      <c r="CYW66" s="18"/>
      <c r="CYX66" s="18"/>
      <c r="CYY66" s="18"/>
      <c r="CYZ66" s="18"/>
      <c r="CZA66" s="18"/>
      <c r="CZB66" s="18"/>
      <c r="CZC66" s="18"/>
      <c r="CZD66" s="18"/>
      <c r="CZE66" s="18"/>
      <c r="CZF66" s="18"/>
      <c r="CZG66" s="18"/>
      <c r="CZH66" s="18"/>
      <c r="CZI66" s="18"/>
      <c r="CZJ66" s="18"/>
      <c r="CZK66" s="18"/>
      <c r="CZL66" s="18"/>
      <c r="CZM66" s="18"/>
      <c r="CZN66" s="18"/>
      <c r="CZO66" s="18"/>
      <c r="CZP66" s="18"/>
      <c r="CZQ66" s="18"/>
      <c r="CZR66" s="18"/>
      <c r="CZS66" s="18"/>
      <c r="CZT66" s="18"/>
      <c r="CZU66" s="18"/>
      <c r="CZV66" s="18"/>
      <c r="CZW66" s="18"/>
      <c r="CZX66" s="18"/>
      <c r="CZY66" s="18"/>
      <c r="CZZ66" s="18"/>
      <c r="DAA66" s="18"/>
      <c r="DAB66" s="18"/>
      <c r="DAC66" s="18"/>
      <c r="DAD66" s="18"/>
      <c r="DAE66" s="18"/>
      <c r="DAF66" s="18"/>
      <c r="DAG66" s="18"/>
      <c r="DAH66" s="18"/>
      <c r="DAI66" s="18"/>
      <c r="DAJ66" s="18"/>
      <c r="DAK66" s="18"/>
      <c r="DAL66" s="18"/>
      <c r="DAM66" s="18"/>
      <c r="DAN66" s="18"/>
      <c r="DAO66" s="18"/>
      <c r="DAP66" s="18"/>
      <c r="DAQ66" s="18"/>
      <c r="DAR66" s="18"/>
      <c r="DAS66" s="18"/>
      <c r="DAT66" s="18"/>
      <c r="DAU66" s="18"/>
      <c r="DAV66" s="18"/>
      <c r="DAW66" s="18"/>
      <c r="DAX66" s="18"/>
      <c r="DAY66" s="18"/>
      <c r="DAZ66" s="18"/>
      <c r="DBA66" s="18"/>
      <c r="DBB66" s="18"/>
      <c r="DBC66" s="18"/>
      <c r="DBD66" s="18"/>
      <c r="DBE66" s="18"/>
      <c r="DBF66" s="18"/>
      <c r="DBG66" s="18"/>
      <c r="DBH66" s="18"/>
      <c r="DBI66" s="18"/>
      <c r="DBJ66" s="18"/>
      <c r="DBK66" s="18"/>
      <c r="DBL66" s="18"/>
      <c r="DBM66" s="18"/>
      <c r="DBN66" s="18"/>
      <c r="DBO66" s="18"/>
      <c r="DBP66" s="18"/>
      <c r="DBQ66" s="18"/>
      <c r="DBR66" s="18"/>
      <c r="DBS66" s="18"/>
      <c r="DBT66" s="18"/>
      <c r="DBU66" s="18"/>
      <c r="DBV66" s="18"/>
      <c r="DBW66" s="18"/>
      <c r="DBX66" s="18"/>
      <c r="DBY66" s="18"/>
      <c r="DBZ66" s="18"/>
      <c r="DCA66" s="18"/>
      <c r="DCB66" s="18"/>
      <c r="DCC66" s="18"/>
      <c r="DCD66" s="18"/>
      <c r="DCE66" s="18"/>
      <c r="DCF66" s="18"/>
      <c r="DCG66" s="18"/>
      <c r="DCH66" s="18"/>
      <c r="DCI66" s="18"/>
      <c r="DCJ66" s="18"/>
      <c r="DCK66" s="18"/>
      <c r="DCL66" s="18"/>
      <c r="DCM66" s="18"/>
      <c r="DCN66" s="18"/>
      <c r="DCO66" s="18"/>
      <c r="DCP66" s="18"/>
      <c r="DCQ66" s="18"/>
      <c r="DCR66" s="18"/>
      <c r="DCS66" s="18"/>
      <c r="DCT66" s="18"/>
      <c r="DCU66" s="18"/>
      <c r="DCV66" s="18"/>
      <c r="DCW66" s="18"/>
      <c r="DCX66" s="18"/>
      <c r="DCY66" s="18"/>
      <c r="DCZ66" s="18"/>
      <c r="DDA66" s="18"/>
      <c r="DDB66" s="18"/>
      <c r="DDC66" s="18"/>
      <c r="DDD66" s="18"/>
      <c r="DDE66" s="18"/>
      <c r="DDF66" s="18"/>
      <c r="DDG66" s="18"/>
      <c r="DDH66" s="18"/>
      <c r="DDI66" s="18"/>
      <c r="DDJ66" s="18"/>
      <c r="DDK66" s="18"/>
      <c r="DDL66" s="18"/>
      <c r="DDM66" s="18"/>
      <c r="DDN66" s="18"/>
      <c r="DDO66" s="18"/>
      <c r="DDP66" s="18"/>
      <c r="DDQ66" s="18"/>
      <c r="DDR66" s="18"/>
      <c r="DDS66" s="18"/>
      <c r="DDT66" s="18"/>
      <c r="DDU66" s="18"/>
      <c r="DDV66" s="18"/>
      <c r="DDW66" s="18"/>
      <c r="DDX66" s="18"/>
      <c r="DDY66" s="18"/>
      <c r="DDZ66" s="18"/>
      <c r="DEA66" s="18"/>
      <c r="DEB66" s="18"/>
      <c r="DEC66" s="18"/>
      <c r="DED66" s="18"/>
      <c r="DEE66" s="18"/>
      <c r="DEF66" s="18"/>
      <c r="DEG66" s="18"/>
      <c r="DEH66" s="18"/>
      <c r="DEI66" s="18"/>
      <c r="DEJ66" s="18"/>
      <c r="DEK66" s="18"/>
      <c r="DEL66" s="18"/>
      <c r="DEM66" s="18"/>
      <c r="DEN66" s="18"/>
      <c r="DEO66" s="18"/>
      <c r="DEP66" s="18"/>
      <c r="DEQ66" s="18"/>
      <c r="DER66" s="18"/>
      <c r="DES66" s="18"/>
      <c r="DET66" s="18"/>
      <c r="DEU66" s="18"/>
      <c r="DEV66" s="18"/>
      <c r="DEW66" s="18"/>
      <c r="DEX66" s="18"/>
      <c r="DEY66" s="18"/>
      <c r="DEZ66" s="18"/>
      <c r="DFA66" s="18"/>
      <c r="DFB66" s="18"/>
      <c r="DFC66" s="18"/>
      <c r="DFD66" s="18"/>
      <c r="DFE66" s="18"/>
      <c r="DFF66" s="18"/>
      <c r="DFG66" s="18"/>
      <c r="DFH66" s="18"/>
      <c r="DFI66" s="18"/>
      <c r="DFJ66" s="18"/>
      <c r="DFK66" s="18"/>
      <c r="DFL66" s="18"/>
      <c r="DFM66" s="18"/>
      <c r="DFN66" s="18"/>
      <c r="DFO66" s="18"/>
      <c r="DFP66" s="18"/>
      <c r="DFQ66" s="18"/>
      <c r="DFR66" s="18"/>
      <c r="DFS66" s="18"/>
      <c r="DFT66" s="18"/>
      <c r="DFU66" s="18"/>
      <c r="DFV66" s="18"/>
      <c r="DFW66" s="18"/>
      <c r="DFX66" s="18"/>
      <c r="DFY66" s="18"/>
      <c r="DFZ66" s="18"/>
      <c r="DGA66" s="18"/>
      <c r="DGB66" s="18"/>
      <c r="DGC66" s="18"/>
      <c r="DGD66" s="18"/>
      <c r="DGE66" s="18"/>
      <c r="DGF66" s="18"/>
      <c r="DGG66" s="18"/>
      <c r="DGH66" s="18"/>
      <c r="DGI66" s="18"/>
      <c r="DGJ66" s="18"/>
      <c r="DGK66" s="18"/>
      <c r="DGL66" s="18"/>
      <c r="DGM66" s="18"/>
      <c r="DGN66" s="18"/>
      <c r="DGO66" s="18"/>
      <c r="DGP66" s="18"/>
      <c r="DGQ66" s="18"/>
      <c r="DGR66" s="18"/>
      <c r="DGS66" s="18"/>
      <c r="DGT66" s="18"/>
      <c r="DGU66" s="18"/>
      <c r="DGV66" s="18"/>
      <c r="DGW66" s="18"/>
      <c r="DGX66" s="18"/>
      <c r="DGY66" s="18"/>
      <c r="DGZ66" s="18"/>
      <c r="DHA66" s="18"/>
      <c r="DHB66" s="18"/>
      <c r="DHC66" s="18"/>
      <c r="DHD66" s="18"/>
      <c r="DHE66" s="18"/>
      <c r="DHF66" s="18"/>
      <c r="DHG66" s="18"/>
      <c r="DHH66" s="18"/>
      <c r="DHI66" s="18"/>
      <c r="DHJ66" s="18"/>
      <c r="DHK66" s="18"/>
      <c r="DHL66" s="18"/>
      <c r="DHM66" s="18"/>
      <c r="DHN66" s="18"/>
      <c r="DHO66" s="18"/>
      <c r="DHP66" s="18"/>
      <c r="DHQ66" s="18"/>
      <c r="DHR66" s="18"/>
      <c r="DHS66" s="18"/>
      <c r="DHT66" s="18"/>
      <c r="DHU66" s="18"/>
      <c r="DHV66" s="18"/>
      <c r="DHW66" s="18"/>
      <c r="DHX66" s="18"/>
      <c r="DHY66" s="18"/>
      <c r="DHZ66" s="18"/>
      <c r="DIA66" s="18"/>
      <c r="DIB66" s="18"/>
      <c r="DIC66" s="18"/>
      <c r="DID66" s="18"/>
      <c r="DIE66" s="18"/>
      <c r="DIF66" s="18"/>
      <c r="DIG66" s="18"/>
      <c r="DIH66" s="18"/>
      <c r="DII66" s="18"/>
      <c r="DIJ66" s="18"/>
      <c r="DIK66" s="18"/>
      <c r="DIL66" s="18"/>
      <c r="DIM66" s="18"/>
      <c r="DIN66" s="18"/>
      <c r="DIO66" s="18"/>
      <c r="DIP66" s="18"/>
      <c r="DIQ66" s="18"/>
      <c r="DIR66" s="18"/>
      <c r="DIS66" s="18"/>
      <c r="DIT66" s="18"/>
      <c r="DIU66" s="18"/>
      <c r="DIV66" s="18"/>
      <c r="DIW66" s="18"/>
      <c r="DIX66" s="18"/>
      <c r="DIY66" s="18"/>
      <c r="DIZ66" s="18"/>
      <c r="DJA66" s="18"/>
      <c r="DJB66" s="18"/>
      <c r="DJC66" s="18"/>
      <c r="DJD66" s="18"/>
      <c r="DJE66" s="18"/>
      <c r="DJF66" s="18"/>
      <c r="DJG66" s="18"/>
      <c r="DJH66" s="18"/>
      <c r="DJI66" s="18"/>
      <c r="DJJ66" s="18"/>
      <c r="DJK66" s="18"/>
      <c r="DJL66" s="18"/>
      <c r="DJM66" s="18"/>
      <c r="DJN66" s="18"/>
      <c r="DJO66" s="18"/>
      <c r="DJP66" s="18"/>
      <c r="DJQ66" s="18"/>
      <c r="DJR66" s="18"/>
      <c r="DJS66" s="18"/>
      <c r="DJT66" s="18"/>
      <c r="DJU66" s="18"/>
      <c r="DJV66" s="18"/>
      <c r="DJW66" s="18"/>
      <c r="DJX66" s="18"/>
      <c r="DJY66" s="18"/>
      <c r="DJZ66" s="18"/>
      <c r="DKA66" s="18"/>
      <c r="DKB66" s="18"/>
      <c r="DKC66" s="18"/>
      <c r="DKD66" s="18"/>
      <c r="DKE66" s="18"/>
      <c r="DKF66" s="18"/>
      <c r="DKG66" s="18"/>
      <c r="DKH66" s="18"/>
      <c r="DKI66" s="18"/>
      <c r="DKJ66" s="18"/>
      <c r="DKK66" s="18"/>
      <c r="DKL66" s="18"/>
      <c r="DKM66" s="18"/>
      <c r="DKN66" s="18"/>
      <c r="DKO66" s="18"/>
      <c r="DKP66" s="18"/>
      <c r="DKQ66" s="18"/>
      <c r="DKR66" s="18"/>
      <c r="DKS66" s="18"/>
      <c r="DKT66" s="18"/>
      <c r="DKU66" s="18"/>
      <c r="DKV66" s="18"/>
      <c r="DKW66" s="18"/>
      <c r="DKX66" s="18"/>
      <c r="DKY66" s="18"/>
      <c r="DKZ66" s="18"/>
      <c r="DLA66" s="18"/>
      <c r="DLB66" s="18"/>
      <c r="DLC66" s="18"/>
      <c r="DLD66" s="18"/>
      <c r="DLE66" s="18"/>
      <c r="DLF66" s="18"/>
      <c r="DLG66" s="18"/>
      <c r="DLH66" s="18"/>
      <c r="DLI66" s="18"/>
      <c r="DLJ66" s="18"/>
      <c r="DLK66" s="18"/>
      <c r="DLL66" s="18"/>
      <c r="DLM66" s="18"/>
      <c r="DLN66" s="18"/>
      <c r="DLO66" s="18"/>
      <c r="DLP66" s="18"/>
      <c r="DLQ66" s="18"/>
      <c r="DLR66" s="18"/>
      <c r="DLS66" s="18"/>
      <c r="DLT66" s="18"/>
      <c r="DLU66" s="18"/>
      <c r="DLV66" s="18"/>
      <c r="DLW66" s="18"/>
      <c r="DLX66" s="18"/>
      <c r="DLY66" s="18"/>
      <c r="DLZ66" s="18"/>
      <c r="DMA66" s="18"/>
      <c r="DMB66" s="18"/>
      <c r="DMC66" s="18"/>
      <c r="DMD66" s="18"/>
      <c r="DME66" s="18"/>
      <c r="DMF66" s="18"/>
      <c r="DMG66" s="18"/>
      <c r="DMH66" s="18"/>
      <c r="DMI66" s="18"/>
      <c r="DMJ66" s="18"/>
      <c r="DMK66" s="18"/>
      <c r="DML66" s="18"/>
      <c r="DMM66" s="18"/>
      <c r="DMN66" s="18"/>
      <c r="DMO66" s="18"/>
      <c r="DMP66" s="18"/>
      <c r="DMQ66" s="18"/>
      <c r="DMR66" s="18"/>
      <c r="DMS66" s="18"/>
      <c r="DMT66" s="18"/>
      <c r="DMU66" s="18"/>
      <c r="DMV66" s="18"/>
      <c r="DMW66" s="18"/>
      <c r="DMX66" s="18"/>
      <c r="DMY66" s="18"/>
      <c r="DMZ66" s="18"/>
      <c r="DNA66" s="18"/>
      <c r="DNB66" s="18"/>
      <c r="DNC66" s="18"/>
      <c r="DND66" s="18"/>
      <c r="DNE66" s="18"/>
      <c r="DNF66" s="18"/>
      <c r="DNG66" s="18"/>
      <c r="DNH66" s="18"/>
      <c r="DNI66" s="18"/>
      <c r="DNJ66" s="18"/>
      <c r="DNK66" s="18"/>
      <c r="DNL66" s="18"/>
      <c r="DNM66" s="18"/>
      <c r="DNN66" s="18"/>
      <c r="DNO66" s="18"/>
      <c r="DNP66" s="18"/>
      <c r="DNQ66" s="18"/>
      <c r="DNR66" s="18"/>
      <c r="DNS66" s="18"/>
      <c r="DNT66" s="18"/>
      <c r="DNU66" s="18"/>
      <c r="DNV66" s="18"/>
      <c r="DNW66" s="18"/>
      <c r="DNX66" s="18"/>
      <c r="DNY66" s="18"/>
      <c r="DNZ66" s="18"/>
      <c r="DOA66" s="18"/>
      <c r="DOB66" s="18"/>
      <c r="DOC66" s="18"/>
      <c r="DOD66" s="18"/>
      <c r="DOE66" s="18"/>
      <c r="DOF66" s="18"/>
      <c r="DOG66" s="18"/>
      <c r="DOH66" s="18"/>
      <c r="DOI66" s="18"/>
      <c r="DOJ66" s="18"/>
      <c r="DOK66" s="18"/>
      <c r="DOL66" s="18"/>
      <c r="DOM66" s="18"/>
      <c r="DON66" s="18"/>
      <c r="DOO66" s="18"/>
      <c r="DOP66" s="18"/>
      <c r="DOQ66" s="18"/>
      <c r="DOR66" s="18"/>
      <c r="DOS66" s="18"/>
      <c r="DOT66" s="18"/>
      <c r="DOU66" s="18"/>
      <c r="DOV66" s="18"/>
      <c r="DOW66" s="18"/>
      <c r="DOX66" s="18"/>
      <c r="DOY66" s="18"/>
      <c r="DOZ66" s="18"/>
      <c r="DPA66" s="18"/>
      <c r="DPB66" s="18"/>
      <c r="DPC66" s="18"/>
      <c r="DPD66" s="18"/>
      <c r="DPE66" s="18"/>
      <c r="DPF66" s="18"/>
      <c r="DPG66" s="18"/>
      <c r="DPH66" s="18"/>
      <c r="DPI66" s="18"/>
      <c r="DPJ66" s="18"/>
      <c r="DPK66" s="18"/>
      <c r="DPL66" s="18"/>
      <c r="DPM66" s="18"/>
      <c r="DPN66" s="18"/>
      <c r="DPO66" s="18"/>
      <c r="DPP66" s="18"/>
      <c r="DPQ66" s="18"/>
      <c r="DPR66" s="18"/>
      <c r="DPS66" s="18"/>
      <c r="DPT66" s="18"/>
      <c r="DPU66" s="18"/>
      <c r="DPV66" s="18"/>
      <c r="DPW66" s="18"/>
      <c r="DPX66" s="18"/>
      <c r="DPY66" s="18"/>
      <c r="DPZ66" s="18"/>
      <c r="DQA66" s="18"/>
      <c r="DQB66" s="18"/>
      <c r="DQC66" s="18"/>
      <c r="DQD66" s="18"/>
      <c r="DQE66" s="18"/>
      <c r="DQF66" s="18"/>
      <c r="DQG66" s="18"/>
      <c r="DQH66" s="18"/>
      <c r="DQI66" s="18"/>
      <c r="DQJ66" s="18"/>
      <c r="DQK66" s="18"/>
      <c r="DQL66" s="18"/>
      <c r="DQM66" s="18"/>
      <c r="DQN66" s="18"/>
      <c r="DQO66" s="18"/>
      <c r="DQP66" s="18"/>
      <c r="DQQ66" s="18"/>
      <c r="DQR66" s="18"/>
      <c r="DQS66" s="18"/>
      <c r="DQT66" s="18"/>
      <c r="DQU66" s="18"/>
      <c r="DQV66" s="18"/>
      <c r="DQW66" s="18"/>
      <c r="DQX66" s="18"/>
      <c r="DQY66" s="18"/>
      <c r="DQZ66" s="18"/>
      <c r="DRA66" s="18"/>
      <c r="DRB66" s="18"/>
      <c r="DRC66" s="18"/>
      <c r="DRD66" s="18"/>
      <c r="DRE66" s="18"/>
      <c r="DRF66" s="18"/>
      <c r="DRG66" s="18"/>
      <c r="DRH66" s="18"/>
      <c r="DRI66" s="18"/>
      <c r="DRJ66" s="18"/>
      <c r="DRK66" s="18"/>
      <c r="DRL66" s="18"/>
      <c r="DRM66" s="18"/>
      <c r="DRN66" s="18"/>
      <c r="DRO66" s="18"/>
      <c r="DRP66" s="18"/>
      <c r="DRQ66" s="18"/>
      <c r="DRR66" s="18"/>
      <c r="DRS66" s="18"/>
      <c r="DRT66" s="18"/>
      <c r="DRU66" s="18"/>
      <c r="DRV66" s="18"/>
      <c r="DRW66" s="18"/>
      <c r="DRX66" s="18"/>
      <c r="DRY66" s="18"/>
      <c r="DRZ66" s="18"/>
      <c r="DSA66" s="18"/>
      <c r="DSB66" s="18"/>
      <c r="DSC66" s="18"/>
      <c r="DSD66" s="18"/>
      <c r="DSE66" s="18"/>
      <c r="DSF66" s="18"/>
      <c r="DSG66" s="18"/>
      <c r="DSH66" s="18"/>
      <c r="DSI66" s="18"/>
      <c r="DSJ66" s="18"/>
      <c r="DSK66" s="18"/>
      <c r="DSL66" s="18"/>
      <c r="DSM66" s="18"/>
      <c r="DSN66" s="18"/>
      <c r="DSO66" s="18"/>
      <c r="DSP66" s="18"/>
      <c r="DSQ66" s="18"/>
      <c r="DSR66" s="18"/>
      <c r="DSS66" s="18"/>
      <c r="DST66" s="18"/>
      <c r="DSU66" s="18"/>
      <c r="DSV66" s="18"/>
      <c r="DSW66" s="18"/>
      <c r="DSX66" s="18"/>
      <c r="DSY66" s="18"/>
      <c r="DSZ66" s="18"/>
      <c r="DTA66" s="18"/>
      <c r="DTB66" s="18"/>
      <c r="DTC66" s="18"/>
      <c r="DTD66" s="18"/>
      <c r="DTE66" s="18"/>
      <c r="DTF66" s="18"/>
      <c r="DTG66" s="18"/>
      <c r="DTH66" s="18"/>
      <c r="DTI66" s="18"/>
      <c r="DTJ66" s="18"/>
      <c r="DTK66" s="18"/>
      <c r="DTL66" s="18"/>
      <c r="DTM66" s="18"/>
      <c r="DTN66" s="18"/>
      <c r="DTO66" s="18"/>
      <c r="DTP66" s="18"/>
      <c r="DTQ66" s="18"/>
      <c r="DTR66" s="18"/>
      <c r="DTS66" s="18"/>
      <c r="DTT66" s="18"/>
      <c r="DTU66" s="18"/>
      <c r="DTV66" s="18"/>
      <c r="DTW66" s="18"/>
      <c r="DTX66" s="18"/>
      <c r="DTY66" s="18"/>
      <c r="DTZ66" s="18"/>
      <c r="DUA66" s="18"/>
      <c r="DUB66" s="18"/>
      <c r="DUC66" s="18"/>
      <c r="DUD66" s="18"/>
      <c r="DUE66" s="18"/>
      <c r="DUF66" s="18"/>
      <c r="DUG66" s="18"/>
      <c r="DUH66" s="18"/>
      <c r="DUI66" s="18"/>
      <c r="DUJ66" s="18"/>
      <c r="DUK66" s="18"/>
      <c r="DUL66" s="18"/>
      <c r="DUM66" s="18"/>
      <c r="DUN66" s="18"/>
      <c r="DUO66" s="18"/>
      <c r="DUP66" s="18"/>
      <c r="DUQ66" s="18"/>
      <c r="DUR66" s="18"/>
      <c r="DUS66" s="18"/>
      <c r="DUT66" s="18"/>
      <c r="DUU66" s="18"/>
      <c r="DUV66" s="18"/>
      <c r="DUW66" s="18"/>
      <c r="DUX66" s="18"/>
      <c r="DUY66" s="18"/>
      <c r="DUZ66" s="18"/>
      <c r="DVA66" s="18"/>
      <c r="DVB66" s="18"/>
      <c r="DVC66" s="18"/>
      <c r="DVD66" s="18"/>
      <c r="DVE66" s="18"/>
      <c r="DVF66" s="18"/>
      <c r="DVG66" s="18"/>
      <c r="DVH66" s="18"/>
      <c r="DVI66" s="18"/>
      <c r="DVJ66" s="18"/>
      <c r="DVK66" s="18"/>
      <c r="DVL66" s="18"/>
      <c r="DVM66" s="18"/>
      <c r="DVN66" s="18"/>
      <c r="DVO66" s="18"/>
      <c r="DVP66" s="18"/>
      <c r="DVQ66" s="18"/>
      <c r="DVR66" s="18"/>
      <c r="DVS66" s="18"/>
      <c r="DVT66" s="18"/>
      <c r="DVU66" s="18"/>
      <c r="DVV66" s="18"/>
      <c r="DVW66" s="18"/>
      <c r="DVX66" s="18"/>
      <c r="DVY66" s="18"/>
      <c r="DVZ66" s="18"/>
      <c r="DWA66" s="18"/>
      <c r="DWB66" s="18"/>
      <c r="DWC66" s="18"/>
      <c r="DWD66" s="18"/>
      <c r="DWE66" s="18"/>
      <c r="DWF66" s="18"/>
      <c r="DWG66" s="18"/>
      <c r="DWH66" s="18"/>
      <c r="DWI66" s="18"/>
      <c r="DWJ66" s="18"/>
      <c r="DWK66" s="18"/>
      <c r="DWL66" s="18"/>
      <c r="DWM66" s="18"/>
      <c r="DWN66" s="18"/>
      <c r="DWO66" s="18"/>
      <c r="DWP66" s="18"/>
      <c r="DWQ66" s="18"/>
      <c r="DWR66" s="18"/>
      <c r="DWS66" s="18"/>
      <c r="DWT66" s="18"/>
      <c r="DWU66" s="18"/>
      <c r="DWV66" s="18"/>
      <c r="DWW66" s="18"/>
      <c r="DWX66" s="18"/>
      <c r="DWY66" s="18"/>
      <c r="DWZ66" s="18"/>
      <c r="DXA66" s="18"/>
      <c r="DXB66" s="18"/>
      <c r="DXC66" s="18"/>
      <c r="DXD66" s="18"/>
      <c r="DXE66" s="18"/>
      <c r="DXF66" s="18"/>
      <c r="DXG66" s="18"/>
      <c r="DXH66" s="18"/>
      <c r="DXI66" s="18"/>
      <c r="DXJ66" s="18"/>
      <c r="DXK66" s="18"/>
      <c r="DXL66" s="18"/>
      <c r="DXM66" s="18"/>
      <c r="DXN66" s="18"/>
      <c r="DXO66" s="18"/>
      <c r="DXP66" s="18"/>
      <c r="DXQ66" s="18"/>
      <c r="DXR66" s="18"/>
      <c r="DXS66" s="18"/>
      <c r="DXT66" s="18"/>
      <c r="DXU66" s="18"/>
      <c r="DXV66" s="18"/>
      <c r="DXW66" s="18"/>
      <c r="DXX66" s="18"/>
      <c r="DXY66" s="18"/>
      <c r="DXZ66" s="18"/>
      <c r="DYA66" s="18"/>
      <c r="DYB66" s="18"/>
      <c r="DYC66" s="18"/>
      <c r="DYD66" s="18"/>
      <c r="DYE66" s="18"/>
      <c r="DYF66" s="18"/>
      <c r="DYG66" s="18"/>
      <c r="DYH66" s="18"/>
      <c r="DYI66" s="18"/>
      <c r="DYJ66" s="18"/>
      <c r="DYK66" s="18"/>
      <c r="DYL66" s="18"/>
      <c r="DYM66" s="18"/>
      <c r="DYN66" s="18"/>
      <c r="DYO66" s="18"/>
      <c r="DYP66" s="18"/>
      <c r="DYQ66" s="18"/>
      <c r="DYR66" s="18"/>
      <c r="DYS66" s="18"/>
      <c r="DYT66" s="18"/>
      <c r="DYU66" s="18"/>
      <c r="DYV66" s="18"/>
      <c r="DYW66" s="18"/>
      <c r="DYX66" s="18"/>
      <c r="DYY66" s="18"/>
      <c r="DYZ66" s="18"/>
      <c r="DZA66" s="18"/>
      <c r="DZB66" s="18"/>
      <c r="DZC66" s="18"/>
      <c r="DZD66" s="18"/>
      <c r="DZE66" s="18"/>
      <c r="DZF66" s="18"/>
      <c r="DZG66" s="18"/>
      <c r="DZH66" s="18"/>
      <c r="DZI66" s="18"/>
      <c r="DZJ66" s="18"/>
      <c r="DZK66" s="18"/>
      <c r="DZL66" s="18"/>
      <c r="DZM66" s="18"/>
      <c r="DZN66" s="18"/>
      <c r="DZO66" s="18"/>
      <c r="DZP66" s="18"/>
      <c r="DZQ66" s="18"/>
      <c r="DZR66" s="18"/>
      <c r="DZS66" s="18"/>
      <c r="DZT66" s="18"/>
      <c r="DZU66" s="18"/>
      <c r="DZV66" s="18"/>
      <c r="DZW66" s="18"/>
      <c r="DZX66" s="18"/>
      <c r="DZY66" s="18"/>
      <c r="DZZ66" s="18"/>
      <c r="EAA66" s="18"/>
      <c r="EAB66" s="18"/>
      <c r="EAC66" s="18"/>
      <c r="EAD66" s="18"/>
      <c r="EAE66" s="18"/>
      <c r="EAF66" s="18"/>
      <c r="EAG66" s="18"/>
      <c r="EAH66" s="18"/>
      <c r="EAI66" s="18"/>
      <c r="EAJ66" s="18"/>
      <c r="EAK66" s="18"/>
      <c r="EAL66" s="18"/>
      <c r="EAM66" s="18"/>
      <c r="EAN66" s="18"/>
      <c r="EAO66" s="18"/>
      <c r="EAP66" s="18"/>
      <c r="EAQ66" s="18"/>
      <c r="EAR66" s="18"/>
      <c r="EAS66" s="18"/>
      <c r="EAT66" s="18"/>
      <c r="EAU66" s="18"/>
      <c r="EAV66" s="18"/>
      <c r="EAW66" s="18"/>
      <c r="EAX66" s="18"/>
      <c r="EAY66" s="18"/>
      <c r="EAZ66" s="18"/>
      <c r="EBA66" s="18"/>
      <c r="EBB66" s="18"/>
      <c r="EBC66" s="18"/>
      <c r="EBD66" s="18"/>
      <c r="EBE66" s="18"/>
      <c r="EBF66" s="18"/>
      <c r="EBG66" s="18"/>
      <c r="EBH66" s="18"/>
      <c r="EBI66" s="18"/>
      <c r="EBJ66" s="18"/>
      <c r="EBK66" s="18"/>
      <c r="EBL66" s="18"/>
      <c r="EBM66" s="18"/>
      <c r="EBN66" s="18"/>
      <c r="EBO66" s="18"/>
      <c r="EBP66" s="18"/>
      <c r="EBQ66" s="18"/>
      <c r="EBR66" s="18"/>
      <c r="EBS66" s="18"/>
      <c r="EBT66" s="18"/>
      <c r="EBU66" s="18"/>
      <c r="EBV66" s="18"/>
      <c r="EBW66" s="18"/>
      <c r="EBX66" s="18"/>
      <c r="EBY66" s="18"/>
      <c r="EBZ66" s="18"/>
      <c r="ECA66" s="18"/>
      <c r="ECB66" s="18"/>
      <c r="ECC66" s="18"/>
      <c r="ECD66" s="18"/>
      <c r="ECE66" s="18"/>
      <c r="ECF66" s="18"/>
      <c r="ECG66" s="18"/>
      <c r="ECH66" s="18"/>
      <c r="ECI66" s="18"/>
      <c r="ECJ66" s="18"/>
      <c r="ECK66" s="18"/>
      <c r="ECL66" s="18"/>
      <c r="ECM66" s="18"/>
      <c r="ECN66" s="18"/>
      <c r="ECO66" s="18"/>
      <c r="ECP66" s="18"/>
      <c r="ECQ66" s="18"/>
      <c r="ECR66" s="18"/>
      <c r="ECS66" s="18"/>
      <c r="ECT66" s="18"/>
      <c r="ECU66" s="18"/>
      <c r="ECV66" s="18"/>
      <c r="ECW66" s="18"/>
      <c r="ECX66" s="18"/>
      <c r="ECY66" s="18"/>
      <c r="ECZ66" s="18"/>
      <c r="EDA66" s="18"/>
      <c r="EDB66" s="18"/>
      <c r="EDC66" s="18"/>
      <c r="EDD66" s="18"/>
      <c r="EDE66" s="18"/>
      <c r="EDF66" s="18"/>
      <c r="EDG66" s="18"/>
      <c r="EDH66" s="18"/>
      <c r="EDI66" s="18"/>
      <c r="EDJ66" s="18"/>
      <c r="EDK66" s="18"/>
      <c r="EDL66" s="18"/>
      <c r="EDM66" s="18"/>
      <c r="EDN66" s="18"/>
      <c r="EDO66" s="18"/>
      <c r="EDP66" s="18"/>
      <c r="EDQ66" s="18"/>
      <c r="EDR66" s="18"/>
      <c r="EDS66" s="18"/>
      <c r="EDT66" s="18"/>
      <c r="EDU66" s="18"/>
      <c r="EDV66" s="18"/>
      <c r="EDW66" s="18"/>
      <c r="EDX66" s="18"/>
      <c r="EDY66" s="18"/>
      <c r="EDZ66" s="18"/>
      <c r="EEA66" s="18"/>
      <c r="EEB66" s="18"/>
      <c r="EEC66" s="18"/>
      <c r="EED66" s="18"/>
      <c r="EEE66" s="18"/>
      <c r="EEF66" s="18"/>
      <c r="EEG66" s="18"/>
      <c r="EEH66" s="18"/>
      <c r="EEI66" s="18"/>
      <c r="EEJ66" s="18"/>
      <c r="EEK66" s="18"/>
      <c r="EEL66" s="18"/>
      <c r="EEM66" s="18"/>
      <c r="EEN66" s="18"/>
      <c r="EEO66" s="18"/>
      <c r="EEP66" s="18"/>
      <c r="EEQ66" s="18"/>
      <c r="EER66" s="18"/>
      <c r="EES66" s="18"/>
      <c r="EET66" s="18"/>
      <c r="EEU66" s="18"/>
      <c r="EEV66" s="18"/>
      <c r="EEW66" s="18"/>
      <c r="EEX66" s="18"/>
      <c r="EEY66" s="18"/>
      <c r="EEZ66" s="18"/>
      <c r="EFA66" s="18"/>
      <c r="EFB66" s="18"/>
      <c r="EFC66" s="18"/>
      <c r="EFD66" s="18"/>
      <c r="EFE66" s="18"/>
      <c r="EFF66" s="18"/>
      <c r="EFG66" s="18"/>
      <c r="EFH66" s="18"/>
      <c r="EFI66" s="18"/>
      <c r="EFJ66" s="18"/>
      <c r="EFK66" s="18"/>
      <c r="EFL66" s="18"/>
      <c r="EFM66" s="18"/>
      <c r="EFN66" s="18"/>
      <c r="EFO66" s="18"/>
      <c r="EFP66" s="18"/>
      <c r="EFQ66" s="18"/>
      <c r="EFR66" s="18"/>
      <c r="EFS66" s="18"/>
      <c r="EFT66" s="18"/>
      <c r="EFU66" s="18"/>
      <c r="EFV66" s="18"/>
      <c r="EFW66" s="18"/>
      <c r="EFX66" s="18"/>
      <c r="EFY66" s="18"/>
      <c r="EFZ66" s="18"/>
      <c r="EGA66" s="18"/>
      <c r="EGB66" s="18"/>
      <c r="EGC66" s="18"/>
      <c r="EGD66" s="18"/>
      <c r="EGE66" s="18"/>
      <c r="EGF66" s="18"/>
      <c r="EGG66" s="18"/>
      <c r="EGH66" s="18"/>
      <c r="EGI66" s="18"/>
      <c r="EGJ66" s="18"/>
      <c r="EGK66" s="18"/>
      <c r="EGL66" s="18"/>
      <c r="EGM66" s="18"/>
      <c r="EGN66" s="18"/>
      <c r="EGO66" s="18"/>
      <c r="EGP66" s="18"/>
      <c r="EGQ66" s="18"/>
      <c r="EGR66" s="18"/>
      <c r="EGS66" s="18"/>
      <c r="EGT66" s="18"/>
      <c r="EGU66" s="18"/>
      <c r="EGV66" s="18"/>
      <c r="EGW66" s="18"/>
      <c r="EGX66" s="18"/>
      <c r="EGY66" s="18"/>
      <c r="EGZ66" s="18"/>
      <c r="EHA66" s="18"/>
      <c r="EHB66" s="18"/>
      <c r="EHC66" s="18"/>
      <c r="EHD66" s="18"/>
      <c r="EHE66" s="18"/>
      <c r="EHF66" s="18"/>
      <c r="EHG66" s="18"/>
      <c r="EHH66" s="18"/>
      <c r="EHI66" s="18"/>
      <c r="EHJ66" s="18"/>
      <c r="EHK66" s="18"/>
      <c r="EHL66" s="18"/>
      <c r="EHM66" s="18"/>
      <c r="EHN66" s="18"/>
      <c r="EHO66" s="18"/>
      <c r="EHP66" s="18"/>
      <c r="EHQ66" s="18"/>
      <c r="EHR66" s="18"/>
      <c r="EHS66" s="18"/>
      <c r="EHT66" s="18"/>
      <c r="EHU66" s="18"/>
      <c r="EHV66" s="18"/>
      <c r="EHW66" s="18"/>
      <c r="EHX66" s="18"/>
      <c r="EHY66" s="18"/>
      <c r="EHZ66" s="18"/>
      <c r="EIA66" s="18"/>
      <c r="EIB66" s="18"/>
      <c r="EIC66" s="18"/>
      <c r="EID66" s="18"/>
      <c r="EIE66" s="18"/>
      <c r="EIF66" s="18"/>
      <c r="EIG66" s="18"/>
      <c r="EIH66" s="18"/>
      <c r="EII66" s="18"/>
      <c r="EIJ66" s="18"/>
      <c r="EIK66" s="18"/>
      <c r="EIL66" s="18"/>
      <c r="EIM66" s="18"/>
      <c r="EIN66" s="18"/>
      <c r="EIO66" s="18"/>
      <c r="EIP66" s="18"/>
      <c r="EIQ66" s="18"/>
      <c r="EIR66" s="18"/>
      <c r="EIS66" s="18"/>
      <c r="EIT66" s="18"/>
      <c r="EIU66" s="18"/>
      <c r="EIV66" s="18"/>
      <c r="EIW66" s="18"/>
      <c r="EIX66" s="18"/>
      <c r="EIY66" s="18"/>
      <c r="EIZ66" s="18"/>
      <c r="EJA66" s="18"/>
      <c r="EJB66" s="18"/>
      <c r="EJC66" s="18"/>
      <c r="EJD66" s="18"/>
      <c r="EJE66" s="18"/>
      <c r="EJF66" s="18"/>
      <c r="EJG66" s="18"/>
      <c r="EJH66" s="18"/>
      <c r="EJI66" s="18"/>
      <c r="EJJ66" s="18"/>
      <c r="EJK66" s="18"/>
      <c r="EJL66" s="18"/>
      <c r="EJM66" s="18"/>
      <c r="EJN66" s="18"/>
      <c r="EJO66" s="18"/>
      <c r="EJP66" s="18"/>
      <c r="EJQ66" s="18"/>
      <c r="EJR66" s="18"/>
      <c r="EJS66" s="18"/>
      <c r="EJT66" s="18"/>
      <c r="EJU66" s="18"/>
      <c r="EJV66" s="18"/>
      <c r="EJW66" s="18"/>
      <c r="EJX66" s="18"/>
      <c r="EJY66" s="18"/>
      <c r="EJZ66" s="18"/>
      <c r="EKA66" s="18"/>
      <c r="EKB66" s="18"/>
      <c r="EKC66" s="18"/>
      <c r="EKD66" s="18"/>
      <c r="EKE66" s="18"/>
      <c r="EKF66" s="18"/>
      <c r="EKG66" s="18"/>
      <c r="EKH66" s="18"/>
      <c r="EKI66" s="18"/>
      <c r="EKJ66" s="18"/>
      <c r="EKK66" s="18"/>
      <c r="EKL66" s="18"/>
      <c r="EKM66" s="18"/>
      <c r="EKN66" s="18"/>
      <c r="EKO66" s="18"/>
      <c r="EKP66" s="18"/>
      <c r="EKQ66" s="18"/>
      <c r="EKR66" s="18"/>
      <c r="EKS66" s="18"/>
      <c r="EKT66" s="18"/>
      <c r="EKU66" s="18"/>
      <c r="EKV66" s="18"/>
      <c r="EKW66" s="18"/>
      <c r="EKX66" s="18"/>
      <c r="EKY66" s="18"/>
      <c r="EKZ66" s="18"/>
      <c r="ELA66" s="18"/>
      <c r="ELB66" s="18"/>
      <c r="ELC66" s="18"/>
      <c r="ELD66" s="18"/>
      <c r="ELE66" s="18"/>
      <c r="ELF66" s="18"/>
      <c r="ELG66" s="18"/>
      <c r="ELH66" s="18"/>
      <c r="ELI66" s="18"/>
      <c r="ELJ66" s="18"/>
      <c r="ELK66" s="18"/>
      <c r="ELL66" s="18"/>
      <c r="ELM66" s="18"/>
      <c r="ELN66" s="18"/>
      <c r="ELO66" s="18"/>
      <c r="ELP66" s="18"/>
      <c r="ELQ66" s="18"/>
      <c r="ELR66" s="18"/>
      <c r="ELS66" s="18"/>
      <c r="ELT66" s="18"/>
      <c r="ELU66" s="18"/>
      <c r="ELV66" s="18"/>
      <c r="ELW66" s="18"/>
      <c r="ELX66" s="18"/>
      <c r="ELY66" s="18"/>
      <c r="ELZ66" s="18"/>
      <c r="EMA66" s="18"/>
      <c r="EMB66" s="18"/>
      <c r="EMC66" s="18"/>
      <c r="EMD66" s="18"/>
      <c r="EME66" s="18"/>
      <c r="EMF66" s="18"/>
      <c r="EMG66" s="18"/>
      <c r="EMH66" s="18"/>
      <c r="EMI66" s="18"/>
      <c r="EMJ66" s="18"/>
      <c r="EMK66" s="18"/>
      <c r="EML66" s="18"/>
      <c r="EMM66" s="18"/>
      <c r="EMN66" s="18"/>
      <c r="EMO66" s="18"/>
      <c r="EMP66" s="18"/>
      <c r="EMQ66" s="18"/>
      <c r="EMR66" s="18"/>
      <c r="EMS66" s="18"/>
      <c r="EMT66" s="18"/>
      <c r="EMU66" s="18"/>
      <c r="EMV66" s="18"/>
      <c r="EMW66" s="18"/>
      <c r="EMX66" s="18"/>
      <c r="EMY66" s="18"/>
      <c r="EMZ66" s="18"/>
      <c r="ENA66" s="18"/>
      <c r="ENB66" s="18"/>
      <c r="ENC66" s="18"/>
      <c r="END66" s="18"/>
      <c r="ENE66" s="18"/>
      <c r="ENF66" s="18"/>
      <c r="ENG66" s="18"/>
      <c r="ENH66" s="18"/>
      <c r="ENI66" s="18"/>
      <c r="ENJ66" s="18"/>
      <c r="ENK66" s="18"/>
      <c r="ENL66" s="18"/>
      <c r="ENM66" s="18"/>
      <c r="ENN66" s="18"/>
      <c r="ENO66" s="18"/>
      <c r="ENP66" s="18"/>
      <c r="ENQ66" s="18"/>
      <c r="ENR66" s="18"/>
      <c r="ENS66" s="18"/>
      <c r="ENT66" s="18"/>
      <c r="ENU66" s="18"/>
      <c r="ENV66" s="18"/>
      <c r="ENW66" s="18"/>
      <c r="ENX66" s="18"/>
      <c r="ENY66" s="18"/>
      <c r="ENZ66" s="18"/>
      <c r="EOA66" s="18"/>
      <c r="EOB66" s="18"/>
      <c r="EOC66" s="18"/>
      <c r="EOD66" s="18"/>
      <c r="EOE66" s="18"/>
      <c r="EOF66" s="18"/>
      <c r="EOG66" s="18"/>
      <c r="EOH66" s="18"/>
      <c r="EOI66" s="18"/>
      <c r="EOJ66" s="18"/>
      <c r="EOK66" s="18"/>
      <c r="EOL66" s="18"/>
      <c r="EOM66" s="18"/>
      <c r="EON66" s="18"/>
      <c r="EOO66" s="18"/>
      <c r="EOP66" s="18"/>
      <c r="EOQ66" s="18"/>
      <c r="EOR66" s="18"/>
      <c r="EOS66" s="18"/>
      <c r="EOT66" s="18"/>
      <c r="EOU66" s="18"/>
      <c r="EOV66" s="18"/>
      <c r="EOW66" s="18"/>
      <c r="EOX66" s="18"/>
      <c r="EOY66" s="18"/>
      <c r="EOZ66" s="18"/>
      <c r="EPA66" s="18"/>
      <c r="EPB66" s="18"/>
      <c r="EPC66" s="18"/>
      <c r="EPD66" s="18"/>
      <c r="EPE66" s="18"/>
      <c r="EPF66" s="18"/>
      <c r="EPG66" s="18"/>
      <c r="EPH66" s="18"/>
      <c r="EPI66" s="18"/>
      <c r="EPJ66" s="18"/>
      <c r="EPK66" s="18"/>
      <c r="EPL66" s="18"/>
      <c r="EPM66" s="18"/>
      <c r="EPN66" s="18"/>
      <c r="EPO66" s="18"/>
      <c r="EPP66" s="18"/>
      <c r="EPQ66" s="18"/>
      <c r="EPR66" s="18"/>
      <c r="EPS66" s="18"/>
      <c r="EPT66" s="18"/>
      <c r="EPU66" s="18"/>
      <c r="EPV66" s="18"/>
      <c r="EPW66" s="18"/>
      <c r="EPX66" s="18"/>
      <c r="EPY66" s="18"/>
      <c r="EPZ66" s="18"/>
      <c r="EQA66" s="18"/>
      <c r="EQB66" s="18"/>
      <c r="EQC66" s="18"/>
      <c r="EQD66" s="18"/>
      <c r="EQE66" s="18"/>
      <c r="EQF66" s="18"/>
      <c r="EQG66" s="18"/>
      <c r="EQH66" s="18"/>
      <c r="EQI66" s="18"/>
      <c r="EQJ66" s="18"/>
      <c r="EQK66" s="18"/>
      <c r="EQL66" s="18"/>
      <c r="EQM66" s="18"/>
      <c r="EQN66" s="18"/>
      <c r="EQO66" s="18"/>
      <c r="EQP66" s="18"/>
      <c r="EQQ66" s="18"/>
      <c r="EQR66" s="18"/>
      <c r="EQS66" s="18"/>
      <c r="EQT66" s="18"/>
      <c r="EQU66" s="18"/>
      <c r="EQV66" s="18"/>
      <c r="EQW66" s="18"/>
      <c r="EQX66" s="18"/>
      <c r="EQY66" s="18"/>
      <c r="EQZ66" s="18"/>
      <c r="ERA66" s="18"/>
      <c r="ERB66" s="18"/>
      <c r="ERC66" s="18"/>
      <c r="ERD66" s="18"/>
      <c r="ERE66" s="18"/>
      <c r="ERF66" s="18"/>
      <c r="ERG66" s="18"/>
      <c r="ERH66" s="18"/>
      <c r="ERI66" s="18"/>
      <c r="ERJ66" s="18"/>
      <c r="ERK66" s="18"/>
      <c r="ERL66" s="18"/>
      <c r="ERM66" s="18"/>
      <c r="ERN66" s="18"/>
      <c r="ERO66" s="18"/>
      <c r="ERP66" s="18"/>
      <c r="ERQ66" s="18"/>
      <c r="ERR66" s="18"/>
      <c r="ERS66" s="18"/>
      <c r="ERT66" s="18"/>
      <c r="ERU66" s="18"/>
      <c r="ERV66" s="18"/>
      <c r="ERW66" s="18"/>
      <c r="ERX66" s="18"/>
      <c r="ERY66" s="18"/>
      <c r="ERZ66" s="18"/>
      <c r="ESA66" s="18"/>
      <c r="ESB66" s="18"/>
      <c r="ESC66" s="18"/>
      <c r="ESD66" s="18"/>
      <c r="ESE66" s="18"/>
      <c r="ESF66" s="18"/>
      <c r="ESG66" s="18"/>
      <c r="ESH66" s="18"/>
      <c r="ESI66" s="18"/>
      <c r="ESJ66" s="18"/>
      <c r="ESK66" s="18"/>
      <c r="ESL66" s="18"/>
      <c r="ESM66" s="18"/>
      <c r="ESN66" s="18"/>
      <c r="ESO66" s="18"/>
      <c r="ESP66" s="18"/>
      <c r="ESQ66" s="18"/>
      <c r="ESR66" s="18"/>
      <c r="ESS66" s="18"/>
      <c r="EST66" s="18"/>
      <c r="ESU66" s="18"/>
      <c r="ESV66" s="18"/>
      <c r="ESW66" s="18"/>
      <c r="ESX66" s="18"/>
      <c r="ESY66" s="18"/>
      <c r="ESZ66" s="18"/>
      <c r="ETA66" s="18"/>
      <c r="ETB66" s="18"/>
      <c r="ETC66" s="18"/>
      <c r="ETD66" s="18"/>
      <c r="ETE66" s="18"/>
      <c r="ETF66" s="18"/>
      <c r="ETG66" s="18"/>
      <c r="ETH66" s="18"/>
      <c r="ETI66" s="18"/>
      <c r="ETJ66" s="18"/>
      <c r="ETK66" s="18"/>
      <c r="ETL66" s="18"/>
      <c r="ETM66" s="18"/>
      <c r="ETN66" s="18"/>
      <c r="ETO66" s="18"/>
      <c r="ETP66" s="18"/>
      <c r="ETQ66" s="18"/>
      <c r="ETR66" s="18"/>
      <c r="ETS66" s="18"/>
      <c r="ETT66" s="18"/>
      <c r="ETU66" s="18"/>
      <c r="ETV66" s="18"/>
      <c r="ETW66" s="18"/>
      <c r="ETX66" s="18"/>
      <c r="ETY66" s="18"/>
      <c r="ETZ66" s="18"/>
      <c r="EUA66" s="18"/>
      <c r="EUB66" s="18"/>
      <c r="EUC66" s="18"/>
      <c r="EUD66" s="18"/>
      <c r="EUE66" s="18"/>
      <c r="EUF66" s="18"/>
      <c r="EUG66" s="18"/>
      <c r="EUH66" s="18"/>
      <c r="EUI66" s="18"/>
      <c r="EUJ66" s="18"/>
      <c r="EUK66" s="18"/>
      <c r="EUL66" s="18"/>
      <c r="EUM66" s="18"/>
      <c r="EUN66" s="18"/>
      <c r="EUO66" s="18"/>
      <c r="EUP66" s="18"/>
      <c r="EUQ66" s="18"/>
      <c r="EUR66" s="18"/>
      <c r="EUS66" s="18"/>
      <c r="EUT66" s="18"/>
      <c r="EUU66" s="18"/>
      <c r="EUV66" s="18"/>
      <c r="EUW66" s="18"/>
      <c r="EUX66" s="18"/>
      <c r="EUY66" s="18"/>
      <c r="EUZ66" s="18"/>
      <c r="EVA66" s="18"/>
      <c r="EVB66" s="18"/>
      <c r="EVC66" s="18"/>
      <c r="EVD66" s="18"/>
      <c r="EVE66" s="18"/>
      <c r="EVF66" s="18"/>
      <c r="EVG66" s="18"/>
      <c r="EVH66" s="18"/>
      <c r="EVI66" s="18"/>
      <c r="EVJ66" s="18"/>
      <c r="EVK66" s="18"/>
      <c r="EVL66" s="18"/>
      <c r="EVM66" s="18"/>
      <c r="EVN66" s="18"/>
      <c r="EVO66" s="18"/>
      <c r="EVP66" s="18"/>
      <c r="EVQ66" s="18"/>
      <c r="EVR66" s="18"/>
      <c r="EVS66" s="18"/>
      <c r="EVT66" s="18"/>
      <c r="EVU66" s="18"/>
      <c r="EVV66" s="18"/>
      <c r="EVW66" s="18"/>
      <c r="EVX66" s="18"/>
      <c r="EVY66" s="18"/>
      <c r="EVZ66" s="18"/>
      <c r="EWA66" s="18"/>
      <c r="EWB66" s="18"/>
      <c r="EWC66" s="18"/>
      <c r="EWD66" s="18"/>
      <c r="EWE66" s="18"/>
      <c r="EWF66" s="18"/>
      <c r="EWG66" s="18"/>
      <c r="EWH66" s="18"/>
      <c r="EWI66" s="18"/>
      <c r="EWJ66" s="18"/>
      <c r="EWK66" s="18"/>
      <c r="EWL66" s="18"/>
      <c r="EWM66" s="18"/>
      <c r="EWN66" s="18"/>
      <c r="EWO66" s="18"/>
      <c r="EWP66" s="18"/>
      <c r="EWQ66" s="18"/>
      <c r="EWR66" s="18"/>
      <c r="EWS66" s="18"/>
      <c r="EWT66" s="18"/>
      <c r="EWU66" s="18"/>
      <c r="EWV66" s="18"/>
      <c r="EWW66" s="18"/>
      <c r="EWX66" s="18"/>
      <c r="EWY66" s="18"/>
      <c r="EWZ66" s="18"/>
      <c r="EXA66" s="18"/>
      <c r="EXB66" s="18"/>
      <c r="EXC66" s="18"/>
      <c r="EXD66" s="18"/>
      <c r="EXE66" s="18"/>
      <c r="EXF66" s="18"/>
      <c r="EXG66" s="18"/>
      <c r="EXH66" s="18"/>
      <c r="EXI66" s="18"/>
      <c r="EXJ66" s="18"/>
      <c r="EXK66" s="18"/>
      <c r="EXL66" s="18"/>
      <c r="EXM66" s="18"/>
      <c r="EXN66" s="18"/>
      <c r="EXO66" s="18"/>
      <c r="EXP66" s="18"/>
      <c r="EXQ66" s="18"/>
      <c r="EXR66" s="18"/>
      <c r="EXS66" s="18"/>
      <c r="EXT66" s="18"/>
      <c r="EXU66" s="18"/>
      <c r="EXV66" s="18"/>
      <c r="EXW66" s="18"/>
      <c r="EXX66" s="18"/>
      <c r="EXY66" s="18"/>
      <c r="EXZ66" s="18"/>
      <c r="EYA66" s="18"/>
      <c r="EYB66" s="18"/>
      <c r="EYC66" s="18"/>
      <c r="EYD66" s="18"/>
      <c r="EYE66" s="18"/>
      <c r="EYF66" s="18"/>
      <c r="EYG66" s="18"/>
      <c r="EYH66" s="18"/>
      <c r="EYI66" s="18"/>
      <c r="EYJ66" s="18"/>
      <c r="EYK66" s="18"/>
      <c r="EYL66" s="18"/>
      <c r="EYM66" s="18"/>
      <c r="EYN66" s="18"/>
      <c r="EYO66" s="18"/>
      <c r="EYP66" s="18"/>
      <c r="EYQ66" s="18"/>
      <c r="EYR66" s="18"/>
      <c r="EYS66" s="18"/>
      <c r="EYT66" s="18"/>
      <c r="EYU66" s="18"/>
      <c r="EYV66" s="18"/>
      <c r="EYW66" s="18"/>
      <c r="EYX66" s="18"/>
      <c r="UFN66" s="18"/>
      <c r="UFO66" s="18"/>
      <c r="UFP66" s="18"/>
      <c r="UFQ66" s="18"/>
      <c r="UFR66" s="18"/>
      <c r="UFS66" s="18"/>
      <c r="UFT66" s="18"/>
      <c r="UFU66" s="18"/>
      <c r="UFV66" s="18"/>
      <c r="UFW66" s="18"/>
      <c r="UFX66" s="18"/>
      <c r="UFY66" s="18"/>
      <c r="UFZ66" s="18"/>
      <c r="UGA66" s="18"/>
      <c r="UGB66" s="18"/>
      <c r="UGC66" s="18"/>
      <c r="UGD66" s="18"/>
      <c r="UGE66" s="18"/>
      <c r="UGF66" s="18"/>
      <c r="UGG66" s="18"/>
      <c r="UGH66" s="18"/>
      <c r="UGI66" s="18"/>
      <c r="UGJ66" s="18"/>
      <c r="UGK66" s="18"/>
      <c r="UGL66" s="18"/>
      <c r="UGM66" s="18"/>
      <c r="UGN66" s="18"/>
      <c r="UGO66" s="18"/>
      <c r="UGP66" s="18"/>
      <c r="UGQ66" s="18"/>
      <c r="UGR66" s="18"/>
      <c r="UGS66" s="18"/>
      <c r="UGT66" s="18"/>
      <c r="UGU66" s="18"/>
      <c r="UGV66" s="18"/>
      <c r="UGW66" s="18"/>
      <c r="UGX66" s="18"/>
      <c r="UGY66" s="18"/>
      <c r="UGZ66" s="18"/>
      <c r="UHA66" s="18"/>
      <c r="UHB66" s="18"/>
      <c r="UHC66" s="18"/>
      <c r="UHD66" s="18"/>
      <c r="UHE66" s="18"/>
      <c r="UHF66" s="18"/>
      <c r="UHG66" s="18"/>
      <c r="UHH66" s="18"/>
      <c r="UHI66" s="18"/>
      <c r="UHJ66" s="18"/>
      <c r="UHK66" s="18"/>
      <c r="UHL66" s="18"/>
      <c r="UHM66" s="18"/>
      <c r="UHN66" s="18"/>
      <c r="UHO66" s="18"/>
      <c r="UHP66" s="18"/>
      <c r="UHQ66" s="18"/>
      <c r="UHR66" s="18"/>
      <c r="UHS66" s="18"/>
      <c r="UHT66" s="18"/>
      <c r="UHU66" s="18"/>
      <c r="UHV66" s="18"/>
      <c r="UHW66" s="18"/>
      <c r="UHX66" s="18"/>
      <c r="UHY66" s="18"/>
      <c r="UHZ66" s="18"/>
      <c r="UIA66" s="18"/>
      <c r="UIB66" s="18"/>
      <c r="UIC66" s="18"/>
      <c r="UID66" s="18"/>
      <c r="UIE66" s="18"/>
      <c r="UIF66" s="18"/>
      <c r="UIG66" s="18"/>
      <c r="UIH66" s="18"/>
      <c r="UII66" s="18"/>
      <c r="UIJ66" s="18"/>
      <c r="UIK66" s="18"/>
      <c r="UIL66" s="18"/>
      <c r="UIM66" s="18"/>
      <c r="UIN66" s="18"/>
      <c r="UIO66" s="18"/>
      <c r="UIP66" s="18"/>
      <c r="UIQ66" s="18"/>
      <c r="UIR66" s="18"/>
      <c r="UIS66" s="18"/>
      <c r="UIT66" s="18"/>
      <c r="UIU66" s="18"/>
      <c r="UIV66" s="18"/>
      <c r="UIW66" s="18"/>
      <c r="UIX66" s="18"/>
      <c r="UIY66" s="18"/>
      <c r="UIZ66" s="18"/>
      <c r="UJA66" s="18"/>
      <c r="UJB66" s="18"/>
      <c r="UJC66" s="18"/>
      <c r="UJD66" s="18"/>
      <c r="UJE66" s="18"/>
      <c r="UJF66" s="18"/>
      <c r="UJG66" s="18"/>
      <c r="UJH66" s="18"/>
      <c r="UJI66" s="18"/>
      <c r="UJJ66" s="18"/>
      <c r="UJK66" s="18"/>
      <c r="UJL66" s="18"/>
      <c r="UJM66" s="18"/>
      <c r="UJN66" s="18"/>
      <c r="UJO66" s="18"/>
      <c r="UJP66" s="18"/>
      <c r="UJQ66" s="18"/>
      <c r="UJR66" s="18"/>
      <c r="UJS66" s="18"/>
      <c r="UJT66" s="18"/>
      <c r="UJU66" s="18"/>
      <c r="UJV66" s="18"/>
      <c r="UJW66" s="18"/>
      <c r="UJX66" s="18"/>
      <c r="UJY66" s="18"/>
      <c r="UJZ66" s="18"/>
      <c r="UKA66" s="18"/>
      <c r="UKB66" s="18"/>
      <c r="UKC66" s="18"/>
      <c r="UKD66" s="18"/>
      <c r="UKE66" s="18"/>
      <c r="UKF66" s="18"/>
      <c r="UKG66" s="18"/>
      <c r="UKH66" s="18"/>
      <c r="UKI66" s="18"/>
      <c r="UKJ66" s="18"/>
      <c r="UKK66" s="18"/>
      <c r="UKL66" s="18"/>
      <c r="UKM66" s="18"/>
      <c r="UKN66" s="18"/>
      <c r="UKO66" s="18"/>
      <c r="UKP66" s="18"/>
      <c r="UKQ66" s="18"/>
      <c r="UKR66" s="18"/>
      <c r="UKS66" s="18"/>
      <c r="UKT66" s="18"/>
      <c r="UKU66" s="18"/>
      <c r="UKV66" s="18"/>
      <c r="UKW66" s="18"/>
      <c r="UKX66" s="18"/>
      <c r="UKY66" s="18"/>
      <c r="UKZ66" s="18"/>
      <c r="ULA66" s="18"/>
      <c r="ULB66" s="18"/>
      <c r="ULC66" s="18"/>
      <c r="ULD66" s="18"/>
      <c r="ULE66" s="18"/>
      <c r="ULF66" s="18"/>
      <c r="ULG66" s="18"/>
      <c r="ULH66" s="18"/>
      <c r="ULI66" s="18"/>
      <c r="ULJ66" s="18"/>
      <c r="ULK66" s="18"/>
      <c r="ULL66" s="18"/>
      <c r="ULM66" s="18"/>
      <c r="ULN66" s="18"/>
      <c r="ULO66" s="18"/>
      <c r="ULP66" s="18"/>
      <c r="ULQ66" s="18"/>
      <c r="ULR66" s="18"/>
      <c r="ULS66" s="18"/>
      <c r="ULT66" s="18"/>
      <c r="ULU66" s="18"/>
      <c r="ULV66" s="18"/>
      <c r="ULW66" s="18"/>
      <c r="ULX66" s="18"/>
      <c r="ULY66" s="18"/>
      <c r="ULZ66" s="18"/>
      <c r="UMA66" s="18"/>
      <c r="UMB66" s="18"/>
      <c r="UMC66" s="18"/>
      <c r="UMD66" s="18"/>
      <c r="UME66" s="18"/>
      <c r="UMF66" s="18"/>
      <c r="UMG66" s="18"/>
      <c r="UMH66" s="18"/>
      <c r="UMI66" s="18"/>
      <c r="UMJ66" s="18"/>
      <c r="UMK66" s="18"/>
      <c r="UML66" s="18"/>
      <c r="UMM66" s="18"/>
      <c r="UMN66" s="18"/>
      <c r="UMO66" s="18"/>
      <c r="UMP66" s="18"/>
      <c r="UMQ66" s="18"/>
      <c r="UMR66" s="18"/>
      <c r="UMS66" s="18"/>
      <c r="UMT66" s="18"/>
      <c r="UMU66" s="18"/>
      <c r="UMV66" s="18"/>
      <c r="UMW66" s="18"/>
      <c r="UMX66" s="18"/>
      <c r="UMY66" s="18"/>
      <c r="UMZ66" s="18"/>
      <c r="UNA66" s="18"/>
      <c r="UNB66" s="18"/>
      <c r="UNC66" s="18"/>
      <c r="UND66" s="18"/>
      <c r="UNE66" s="18"/>
      <c r="UNF66" s="18"/>
      <c r="UNG66" s="18"/>
      <c r="UNH66" s="18"/>
      <c r="UNI66" s="18"/>
      <c r="UNJ66" s="18"/>
      <c r="UNK66" s="18"/>
      <c r="UNL66" s="18"/>
      <c r="UNM66" s="18"/>
      <c r="UNN66" s="18"/>
      <c r="UNO66" s="18"/>
      <c r="UNP66" s="18"/>
      <c r="UNQ66" s="18"/>
      <c r="UNR66" s="18"/>
      <c r="UNS66" s="18"/>
      <c r="UNT66" s="18"/>
      <c r="UNU66" s="18"/>
      <c r="UNV66" s="18"/>
      <c r="UNW66" s="18"/>
      <c r="UNX66" s="18"/>
      <c r="UNY66" s="18"/>
      <c r="UNZ66" s="18"/>
      <c r="UOA66" s="18"/>
      <c r="UOB66" s="18"/>
      <c r="UOC66" s="18"/>
      <c r="UOD66" s="18"/>
      <c r="UOE66" s="18"/>
      <c r="UOF66" s="18"/>
      <c r="UOG66" s="18"/>
      <c r="UOH66" s="18"/>
      <c r="UOI66" s="18"/>
      <c r="UOJ66" s="18"/>
      <c r="UOK66" s="18"/>
      <c r="UOL66" s="18"/>
      <c r="UOM66" s="18"/>
      <c r="UON66" s="18"/>
      <c r="UOO66" s="18"/>
      <c r="UOP66" s="18"/>
      <c r="UOQ66" s="18"/>
      <c r="UOR66" s="18"/>
      <c r="UOS66" s="18"/>
      <c r="UOT66" s="18"/>
      <c r="UOU66" s="18"/>
      <c r="UOV66" s="18"/>
      <c r="UOW66" s="18"/>
      <c r="UOX66" s="18"/>
      <c r="UOY66" s="18"/>
      <c r="UOZ66" s="18"/>
      <c r="UPA66" s="18"/>
      <c r="UPB66" s="18"/>
      <c r="UPC66" s="18"/>
      <c r="UPD66" s="18"/>
      <c r="UPE66" s="18"/>
      <c r="UPF66" s="18"/>
      <c r="UPG66" s="18"/>
      <c r="UPH66" s="18"/>
      <c r="UPI66" s="18"/>
      <c r="UPJ66" s="18"/>
      <c r="UPK66" s="18"/>
      <c r="UPL66" s="18"/>
      <c r="UPM66" s="18"/>
      <c r="UPN66" s="18"/>
      <c r="UPO66" s="18"/>
      <c r="UPP66" s="18"/>
      <c r="UPQ66" s="18"/>
      <c r="UPR66" s="18"/>
      <c r="UPS66" s="18"/>
      <c r="UPT66" s="18"/>
      <c r="UPU66" s="18"/>
      <c r="UPV66" s="18"/>
      <c r="UPW66" s="18"/>
      <c r="UPX66" s="18"/>
      <c r="UPY66" s="18"/>
      <c r="UPZ66" s="18"/>
      <c r="UQA66" s="18"/>
      <c r="UQB66" s="18"/>
      <c r="UQC66" s="18"/>
      <c r="UQD66" s="18"/>
      <c r="UQE66" s="18"/>
      <c r="UQF66" s="18"/>
      <c r="UQG66" s="18"/>
      <c r="UQH66" s="18"/>
      <c r="UQI66" s="18"/>
      <c r="UQJ66" s="18"/>
      <c r="UQK66" s="18"/>
      <c r="UQL66" s="18"/>
      <c r="UQM66" s="18"/>
      <c r="UQN66" s="18"/>
      <c r="UQO66" s="18"/>
      <c r="UQP66" s="18"/>
      <c r="UQQ66" s="18"/>
      <c r="UQR66" s="18"/>
      <c r="UQS66" s="18"/>
      <c r="UQT66" s="18"/>
      <c r="UQU66" s="18"/>
      <c r="UQV66" s="18"/>
      <c r="UQW66" s="18"/>
      <c r="UQX66" s="18"/>
      <c r="UQY66" s="18"/>
      <c r="UQZ66" s="18"/>
      <c r="URA66" s="18"/>
      <c r="URB66" s="18"/>
      <c r="URC66" s="18"/>
      <c r="URD66" s="18"/>
      <c r="URE66" s="18"/>
      <c r="URF66" s="18"/>
      <c r="URG66" s="18"/>
      <c r="URH66" s="18"/>
      <c r="URI66" s="18"/>
      <c r="URJ66" s="18"/>
      <c r="URK66" s="18"/>
      <c r="URL66" s="18"/>
      <c r="URM66" s="18"/>
      <c r="URN66" s="18"/>
      <c r="URO66" s="18"/>
      <c r="URP66" s="18"/>
      <c r="URQ66" s="18"/>
      <c r="URR66" s="18"/>
      <c r="URS66" s="18"/>
      <c r="URT66" s="18"/>
      <c r="URU66" s="18"/>
      <c r="URV66" s="18"/>
      <c r="URW66" s="18"/>
      <c r="URX66" s="18"/>
      <c r="URY66" s="18"/>
      <c r="URZ66" s="18"/>
      <c r="USA66" s="18"/>
      <c r="USB66" s="18"/>
      <c r="USC66" s="18"/>
      <c r="USD66" s="18"/>
      <c r="USE66" s="18"/>
      <c r="USF66" s="18"/>
      <c r="USG66" s="18"/>
      <c r="USH66" s="18"/>
      <c r="USI66" s="18"/>
      <c r="USJ66" s="18"/>
      <c r="USK66" s="18"/>
      <c r="USL66" s="18"/>
      <c r="USM66" s="18"/>
      <c r="USN66" s="18"/>
      <c r="USO66" s="18"/>
      <c r="USP66" s="18"/>
      <c r="USQ66" s="18"/>
      <c r="USR66" s="18"/>
      <c r="USS66" s="18"/>
      <c r="UST66" s="18"/>
      <c r="USU66" s="18"/>
      <c r="USV66" s="18"/>
      <c r="USW66" s="18"/>
      <c r="USX66" s="18"/>
      <c r="USY66" s="18"/>
      <c r="USZ66" s="18"/>
      <c r="UTA66" s="18"/>
      <c r="UTB66" s="18"/>
      <c r="UTC66" s="18"/>
      <c r="UTD66" s="18"/>
      <c r="UTE66" s="18"/>
      <c r="UTF66" s="18"/>
      <c r="UTG66" s="18"/>
      <c r="UTH66" s="18"/>
      <c r="UTI66" s="18"/>
      <c r="UTJ66" s="18"/>
      <c r="UTK66" s="18"/>
      <c r="UTL66" s="18"/>
      <c r="UTM66" s="18"/>
      <c r="UTN66" s="18"/>
      <c r="UTO66" s="18"/>
      <c r="UTP66" s="18"/>
      <c r="UTQ66" s="18"/>
      <c r="UTR66" s="18"/>
      <c r="UTS66" s="18"/>
      <c r="UTT66" s="18"/>
      <c r="UTU66" s="18"/>
      <c r="UTV66" s="18"/>
      <c r="UTW66" s="18"/>
      <c r="UTX66" s="18"/>
      <c r="UTY66" s="18"/>
      <c r="UTZ66" s="18"/>
      <c r="UUA66" s="18"/>
      <c r="UUB66" s="18"/>
      <c r="UUC66" s="18"/>
      <c r="UUD66" s="18"/>
      <c r="UUE66" s="18"/>
      <c r="UUF66" s="18"/>
      <c r="UUG66" s="18"/>
      <c r="UUH66" s="18"/>
      <c r="UUI66" s="18"/>
      <c r="UUJ66" s="18"/>
      <c r="UUK66" s="18"/>
      <c r="UUL66" s="18"/>
      <c r="UUM66" s="18"/>
      <c r="UUN66" s="18"/>
      <c r="UUO66" s="18"/>
      <c r="UUP66" s="18"/>
      <c r="UUQ66" s="18"/>
      <c r="UUR66" s="18"/>
      <c r="UUS66" s="18"/>
      <c r="UUT66" s="18"/>
      <c r="UUU66" s="18"/>
      <c r="UUV66" s="18"/>
      <c r="UUW66" s="18"/>
      <c r="UUX66" s="18"/>
      <c r="UUY66" s="18"/>
      <c r="UUZ66" s="18"/>
      <c r="UVA66" s="18"/>
      <c r="UVB66" s="18"/>
      <c r="UVC66" s="18"/>
      <c r="UVD66" s="18"/>
      <c r="UVE66" s="18"/>
      <c r="UVF66" s="18"/>
      <c r="UVG66" s="18"/>
      <c r="UVH66" s="18"/>
      <c r="UVI66" s="18"/>
      <c r="UVJ66" s="18"/>
      <c r="UVK66" s="18"/>
      <c r="UVL66" s="18"/>
      <c r="UVM66" s="18"/>
      <c r="UVN66" s="18"/>
      <c r="UVO66" s="18"/>
      <c r="UVP66" s="18"/>
      <c r="UVQ66" s="18"/>
      <c r="UVR66" s="18"/>
      <c r="UVS66" s="18"/>
      <c r="UVT66" s="18"/>
      <c r="UVU66" s="18"/>
      <c r="UVV66" s="18"/>
      <c r="UVW66" s="18"/>
      <c r="UVX66" s="18"/>
      <c r="UVY66" s="18"/>
      <c r="UVZ66" s="18"/>
      <c r="UWA66" s="18"/>
      <c r="UWB66" s="18"/>
      <c r="UWC66" s="18"/>
      <c r="UWD66" s="18"/>
      <c r="UWE66" s="18"/>
      <c r="UWF66" s="18"/>
      <c r="UWG66" s="18"/>
      <c r="UWH66" s="18"/>
      <c r="UWI66" s="18"/>
      <c r="UWJ66" s="18"/>
      <c r="UWK66" s="18"/>
      <c r="UWL66" s="18"/>
      <c r="UWM66" s="18"/>
      <c r="UWN66" s="18"/>
      <c r="UWO66" s="18"/>
      <c r="UWP66" s="18"/>
      <c r="UWQ66" s="18"/>
      <c r="UWR66" s="18"/>
      <c r="UWS66" s="18"/>
      <c r="UWT66" s="18"/>
      <c r="UWU66" s="18"/>
      <c r="UWV66" s="18"/>
      <c r="UWW66" s="18"/>
      <c r="UWX66" s="18"/>
      <c r="UWY66" s="18"/>
      <c r="UWZ66" s="18"/>
      <c r="UXA66" s="18"/>
      <c r="UXB66" s="18"/>
      <c r="UXC66" s="18"/>
      <c r="UXD66" s="18"/>
      <c r="UXE66" s="18"/>
      <c r="UXF66" s="18"/>
      <c r="UXG66" s="18"/>
      <c r="UXH66" s="18"/>
      <c r="UXI66" s="18"/>
      <c r="UXJ66" s="18"/>
      <c r="UXK66" s="18"/>
      <c r="UXL66" s="18"/>
      <c r="UXM66" s="18"/>
      <c r="UXN66" s="18"/>
      <c r="UXO66" s="18"/>
      <c r="UXP66" s="18"/>
      <c r="UXQ66" s="18"/>
      <c r="UXR66" s="18"/>
      <c r="UXS66" s="18"/>
      <c r="UXT66" s="18"/>
      <c r="UXU66" s="18"/>
      <c r="UXV66" s="18"/>
      <c r="UXW66" s="18"/>
      <c r="UXX66" s="18"/>
      <c r="UXY66" s="18"/>
      <c r="UXZ66" s="18"/>
      <c r="UYA66" s="18"/>
      <c r="UYB66" s="18"/>
      <c r="UYC66" s="18"/>
      <c r="UYD66" s="18"/>
      <c r="UYE66" s="18"/>
      <c r="UYF66" s="18"/>
      <c r="UYG66" s="18"/>
      <c r="UYH66" s="18"/>
      <c r="UYI66" s="18"/>
      <c r="UYJ66" s="18"/>
      <c r="UYK66" s="18"/>
      <c r="UYL66" s="18"/>
      <c r="UYM66" s="18"/>
      <c r="UYN66" s="18"/>
      <c r="UYO66" s="18"/>
      <c r="UYP66" s="18"/>
      <c r="UYQ66" s="18"/>
      <c r="UYR66" s="18"/>
      <c r="UYS66" s="18"/>
      <c r="UYT66" s="18"/>
      <c r="UYU66" s="18"/>
      <c r="UYV66" s="18"/>
      <c r="UYW66" s="18"/>
      <c r="UYX66" s="18"/>
      <c r="UYY66" s="18"/>
      <c r="UYZ66" s="18"/>
      <c r="UZA66" s="18"/>
      <c r="UZB66" s="18"/>
      <c r="UZC66" s="18"/>
      <c r="UZD66" s="18"/>
      <c r="UZE66" s="18"/>
      <c r="UZF66" s="18"/>
      <c r="UZG66" s="18"/>
      <c r="UZH66" s="18"/>
      <c r="UZI66" s="18"/>
      <c r="UZJ66" s="18"/>
      <c r="UZK66" s="18"/>
      <c r="UZL66" s="18"/>
      <c r="UZM66" s="18"/>
      <c r="UZN66" s="18"/>
      <c r="UZO66" s="18"/>
      <c r="UZP66" s="18"/>
      <c r="UZQ66" s="18"/>
      <c r="UZR66" s="18"/>
      <c r="UZS66" s="18"/>
      <c r="UZT66" s="18"/>
      <c r="UZU66" s="18"/>
      <c r="UZV66" s="18"/>
      <c r="UZW66" s="18"/>
      <c r="UZX66" s="18"/>
      <c r="UZY66" s="18"/>
      <c r="UZZ66" s="18"/>
      <c r="VAA66" s="18"/>
      <c r="VAB66" s="18"/>
      <c r="VAC66" s="18"/>
      <c r="VAD66" s="18"/>
      <c r="VAE66" s="18"/>
      <c r="VAF66" s="18"/>
      <c r="VAG66" s="18"/>
      <c r="VAH66" s="18"/>
      <c r="VAI66" s="18"/>
      <c r="VAJ66" s="18"/>
      <c r="VAK66" s="18"/>
      <c r="VAL66" s="18"/>
      <c r="VAM66" s="18"/>
      <c r="VAN66" s="18"/>
      <c r="VAO66" s="18"/>
      <c r="VAP66" s="18"/>
      <c r="VAQ66" s="18"/>
      <c r="VAR66" s="18"/>
      <c r="VAS66" s="18"/>
      <c r="VAT66" s="18"/>
      <c r="VAU66" s="18"/>
      <c r="VAV66" s="18"/>
      <c r="VAW66" s="18"/>
      <c r="VAX66" s="18"/>
      <c r="VAY66" s="18"/>
      <c r="VAZ66" s="18"/>
      <c r="VBA66" s="18"/>
      <c r="VBB66" s="18"/>
      <c r="VBC66" s="18"/>
      <c r="VBD66" s="18"/>
      <c r="VBE66" s="18"/>
      <c r="VBF66" s="18"/>
      <c r="VBG66" s="18"/>
      <c r="VBH66" s="18"/>
      <c r="VBI66" s="18"/>
      <c r="VBJ66" s="18"/>
      <c r="VBK66" s="18"/>
      <c r="VBL66" s="18"/>
      <c r="VBM66" s="18"/>
      <c r="VBN66" s="18"/>
      <c r="VBO66" s="18"/>
      <c r="VBP66" s="18"/>
      <c r="VBQ66" s="18"/>
      <c r="VBR66" s="18"/>
      <c r="VBS66" s="18"/>
      <c r="VBT66" s="18"/>
      <c r="VBU66" s="18"/>
      <c r="VBV66" s="18"/>
      <c r="VBW66" s="18"/>
      <c r="VBX66" s="18"/>
      <c r="VBY66" s="18"/>
      <c r="VBZ66" s="18"/>
      <c r="VCA66" s="18"/>
      <c r="VCB66" s="18"/>
      <c r="VCC66" s="18"/>
      <c r="VCD66" s="18"/>
      <c r="VCE66" s="18"/>
      <c r="VCF66" s="18"/>
      <c r="VCG66" s="18"/>
      <c r="VCH66" s="18"/>
      <c r="VCI66" s="18"/>
      <c r="VCJ66" s="18"/>
      <c r="VCK66" s="18"/>
      <c r="VCL66" s="18"/>
      <c r="VCM66" s="18"/>
      <c r="VCN66" s="18"/>
      <c r="VCO66" s="18"/>
      <c r="VCP66" s="18"/>
      <c r="VCQ66" s="18"/>
      <c r="VCR66" s="18"/>
      <c r="VCS66" s="18"/>
      <c r="VCT66" s="18"/>
      <c r="VCU66" s="18"/>
      <c r="VCV66" s="18"/>
      <c r="VCW66" s="18"/>
      <c r="VCX66" s="18"/>
      <c r="VCY66" s="18"/>
      <c r="VCZ66" s="18"/>
      <c r="VDA66" s="18"/>
      <c r="VDB66" s="18"/>
      <c r="VDC66" s="18"/>
      <c r="VDD66" s="18"/>
      <c r="VDE66" s="18"/>
      <c r="VDF66" s="18"/>
      <c r="VDG66" s="18"/>
      <c r="VDH66" s="18"/>
      <c r="VDI66" s="18"/>
      <c r="VDJ66" s="18"/>
      <c r="VDK66" s="18"/>
      <c r="VDL66" s="18"/>
      <c r="VDM66" s="18"/>
      <c r="VDN66" s="18"/>
      <c r="VDO66" s="18"/>
      <c r="VDP66" s="18"/>
      <c r="VDQ66" s="18"/>
      <c r="VDR66" s="18"/>
      <c r="VDS66" s="18"/>
      <c r="VDT66" s="18"/>
      <c r="VDU66" s="18"/>
      <c r="VDV66" s="18"/>
      <c r="VDW66" s="18"/>
      <c r="VDX66" s="18"/>
      <c r="VDY66" s="18"/>
      <c r="VDZ66" s="18"/>
      <c r="VEA66" s="18"/>
      <c r="VEB66" s="18"/>
      <c r="VEC66" s="18"/>
      <c r="VED66" s="18"/>
      <c r="VEE66" s="18"/>
      <c r="VEF66" s="18"/>
      <c r="VEG66" s="18"/>
      <c r="VEH66" s="18"/>
      <c r="VEI66" s="18"/>
      <c r="VEJ66" s="18"/>
      <c r="VEK66" s="18"/>
      <c r="VEL66" s="18"/>
      <c r="VEM66" s="18"/>
      <c r="VEN66" s="18"/>
      <c r="VEO66" s="18"/>
      <c r="VEP66" s="18"/>
      <c r="VEQ66" s="18"/>
      <c r="VER66" s="18"/>
      <c r="VES66" s="18"/>
      <c r="VET66" s="18"/>
      <c r="VEU66" s="18"/>
      <c r="VEV66" s="18"/>
      <c r="VEW66" s="18"/>
      <c r="VEX66" s="18"/>
      <c r="VEY66" s="18"/>
      <c r="VEZ66" s="18"/>
      <c r="VFA66" s="18"/>
      <c r="VFB66" s="18"/>
      <c r="VFC66" s="18"/>
      <c r="VFD66" s="18"/>
      <c r="VFE66" s="18"/>
      <c r="VFF66" s="18"/>
      <c r="VFG66" s="18"/>
      <c r="VFH66" s="18"/>
      <c r="VFI66" s="18"/>
      <c r="VFJ66" s="18"/>
      <c r="VFK66" s="18"/>
      <c r="VFL66" s="18"/>
      <c r="VFM66" s="18"/>
      <c r="VFN66" s="18"/>
      <c r="VFO66" s="18"/>
      <c r="VFP66" s="18"/>
      <c r="VFQ66" s="18"/>
      <c r="VFR66" s="18"/>
      <c r="VFS66" s="18"/>
      <c r="VFT66" s="18"/>
      <c r="VFU66" s="18"/>
      <c r="VFV66" s="18"/>
      <c r="VFW66" s="18"/>
      <c r="VFX66" s="18"/>
      <c r="VFY66" s="18"/>
      <c r="VFZ66" s="18"/>
      <c r="VGA66" s="18"/>
      <c r="VGB66" s="18"/>
      <c r="VGC66" s="18"/>
      <c r="VGD66" s="18"/>
      <c r="VGE66" s="18"/>
      <c r="VGF66" s="18"/>
      <c r="VGG66" s="18"/>
      <c r="VGH66" s="18"/>
      <c r="VGI66" s="18"/>
      <c r="VGJ66" s="18"/>
      <c r="VGK66" s="18"/>
      <c r="VGL66" s="18"/>
      <c r="VGM66" s="18"/>
      <c r="VGN66" s="18"/>
      <c r="VGO66" s="18"/>
      <c r="VGP66" s="18"/>
      <c r="VGQ66" s="18"/>
      <c r="VGR66" s="18"/>
      <c r="VGS66" s="18"/>
      <c r="VGT66" s="18"/>
      <c r="VGU66" s="18"/>
      <c r="VGV66" s="18"/>
      <c r="VGW66" s="18"/>
      <c r="VGX66" s="18"/>
      <c r="VGY66" s="18"/>
      <c r="VGZ66" s="18"/>
      <c r="VHA66" s="18"/>
      <c r="VHB66" s="18"/>
      <c r="VHC66" s="18"/>
      <c r="VHD66" s="18"/>
      <c r="VHE66" s="18"/>
      <c r="VHF66" s="18"/>
      <c r="VHG66" s="18"/>
      <c r="VHH66" s="18"/>
      <c r="VHI66" s="18"/>
      <c r="VHJ66" s="18"/>
      <c r="VHK66" s="18"/>
      <c r="VHL66" s="18"/>
      <c r="VHM66" s="18"/>
      <c r="VHN66" s="18"/>
      <c r="VHO66" s="18"/>
      <c r="VHP66" s="18"/>
      <c r="VHQ66" s="18"/>
      <c r="VHR66" s="18"/>
      <c r="VHS66" s="18"/>
      <c r="VHT66" s="18"/>
      <c r="VHU66" s="18"/>
      <c r="VHV66" s="18"/>
      <c r="VHW66" s="18"/>
      <c r="VHX66" s="18"/>
      <c r="VHY66" s="18"/>
      <c r="VHZ66" s="18"/>
      <c r="VIA66" s="18"/>
      <c r="VIB66" s="18"/>
      <c r="VIC66" s="18"/>
      <c r="VID66" s="18"/>
      <c r="VIE66" s="18"/>
      <c r="VIF66" s="18"/>
      <c r="VIG66" s="18"/>
      <c r="VIH66" s="18"/>
      <c r="VII66" s="18"/>
      <c r="VIJ66" s="18"/>
      <c r="VIK66" s="18"/>
      <c r="VIL66" s="18"/>
      <c r="VIM66" s="18"/>
      <c r="VIN66" s="18"/>
      <c r="VIO66" s="18"/>
      <c r="VIP66" s="18"/>
      <c r="VIQ66" s="18"/>
      <c r="VIR66" s="18"/>
      <c r="VIS66" s="18"/>
      <c r="VIT66" s="18"/>
      <c r="VIU66" s="18"/>
      <c r="VIV66" s="18"/>
      <c r="VIW66" s="18"/>
      <c r="VIX66" s="18"/>
      <c r="VIY66" s="18"/>
      <c r="VIZ66" s="18"/>
      <c r="VJA66" s="18"/>
      <c r="VJB66" s="18"/>
      <c r="VJC66" s="18"/>
      <c r="VJD66" s="18"/>
      <c r="VJE66" s="18"/>
      <c r="VJF66" s="18"/>
      <c r="VJG66" s="18"/>
      <c r="VJH66" s="18"/>
      <c r="VJI66" s="18"/>
      <c r="VJJ66" s="18"/>
      <c r="VJK66" s="18"/>
      <c r="VJL66" s="18"/>
      <c r="VJM66" s="18"/>
      <c r="VJN66" s="18"/>
      <c r="VJO66" s="18"/>
      <c r="VJP66" s="18"/>
      <c r="VJQ66" s="18"/>
      <c r="VJR66" s="18"/>
      <c r="VJS66" s="18"/>
      <c r="VJT66" s="18"/>
      <c r="VJU66" s="18"/>
      <c r="VJV66" s="18"/>
      <c r="VJW66" s="18"/>
      <c r="VJX66" s="18"/>
      <c r="VJY66" s="18"/>
      <c r="VJZ66" s="18"/>
      <c r="VKA66" s="18"/>
      <c r="VKB66" s="18"/>
      <c r="VKC66" s="18"/>
      <c r="VKD66" s="18"/>
      <c r="VKE66" s="18"/>
      <c r="VKF66" s="18"/>
      <c r="VKG66" s="18"/>
      <c r="VKH66" s="18"/>
      <c r="VKI66" s="18"/>
      <c r="VKJ66" s="18"/>
      <c r="VKK66" s="18"/>
      <c r="VKL66" s="18"/>
      <c r="VKM66" s="18"/>
      <c r="VKN66" s="18"/>
      <c r="VKO66" s="18"/>
      <c r="VKP66" s="18"/>
      <c r="VKQ66" s="18"/>
      <c r="VKR66" s="18"/>
      <c r="VKS66" s="18"/>
      <c r="VKT66" s="18"/>
      <c r="VKU66" s="18"/>
      <c r="VKV66" s="18"/>
      <c r="VKW66" s="18"/>
      <c r="VKX66" s="18"/>
      <c r="VKY66" s="18"/>
      <c r="VKZ66" s="18"/>
      <c r="VLA66" s="18"/>
      <c r="VLB66" s="18"/>
      <c r="VLC66" s="18"/>
      <c r="VLD66" s="18"/>
      <c r="VLE66" s="18"/>
      <c r="VLF66" s="18"/>
      <c r="VLG66" s="18"/>
      <c r="VLH66" s="18"/>
      <c r="VLI66" s="18"/>
      <c r="VLJ66" s="18"/>
      <c r="VLK66" s="18"/>
      <c r="VLL66" s="18"/>
      <c r="VLM66" s="18"/>
      <c r="VLN66" s="18"/>
      <c r="VLO66" s="18"/>
      <c r="VLP66" s="18"/>
      <c r="VLQ66" s="18"/>
      <c r="VLR66" s="18"/>
      <c r="VLS66" s="18"/>
      <c r="VLT66" s="18"/>
      <c r="VLU66" s="18"/>
      <c r="VLV66" s="18"/>
      <c r="VLW66" s="18"/>
      <c r="VLX66" s="18"/>
      <c r="VLY66" s="18"/>
      <c r="VLZ66" s="18"/>
      <c r="VMA66" s="18"/>
      <c r="VMB66" s="18"/>
      <c r="VMC66" s="18"/>
      <c r="VMD66" s="18"/>
      <c r="VME66" s="18"/>
      <c r="VMF66" s="18"/>
      <c r="VMG66" s="18"/>
      <c r="VMH66" s="18"/>
      <c r="VMI66" s="18"/>
      <c r="VMJ66" s="18"/>
      <c r="VMK66" s="18"/>
      <c r="VML66" s="18"/>
      <c r="VMM66" s="18"/>
      <c r="VMN66" s="18"/>
      <c r="VMO66" s="18"/>
      <c r="VMP66" s="18"/>
      <c r="VMQ66" s="18"/>
      <c r="VMR66" s="18"/>
      <c r="VMS66" s="18"/>
      <c r="VMT66" s="18"/>
      <c r="VMU66" s="18"/>
      <c r="VMV66" s="18"/>
      <c r="VMW66" s="18"/>
      <c r="VMX66" s="18"/>
      <c r="VMY66" s="18"/>
      <c r="VMZ66" s="18"/>
      <c r="VNA66" s="18"/>
      <c r="VNB66" s="18"/>
      <c r="VNC66" s="18"/>
      <c r="VND66" s="18"/>
      <c r="VNE66" s="18"/>
      <c r="VNF66" s="18"/>
      <c r="VNG66" s="18"/>
      <c r="VNH66" s="18"/>
      <c r="VNI66" s="18"/>
      <c r="VNJ66" s="18"/>
      <c r="VNK66" s="18"/>
      <c r="VNL66" s="18"/>
      <c r="VNM66" s="18"/>
      <c r="VNN66" s="18"/>
      <c r="VNO66" s="18"/>
      <c r="VNP66" s="18"/>
      <c r="VNQ66" s="18"/>
      <c r="VNR66" s="18"/>
      <c r="VNS66" s="18"/>
      <c r="VNT66" s="18"/>
      <c r="VNU66" s="18"/>
      <c r="VNV66" s="18"/>
      <c r="VNW66" s="18"/>
      <c r="VNX66" s="18"/>
      <c r="VNY66" s="18"/>
      <c r="VNZ66" s="18"/>
      <c r="VOA66" s="18"/>
      <c r="VOB66" s="18"/>
      <c r="VOC66" s="18"/>
      <c r="VOD66" s="18"/>
      <c r="VOE66" s="18"/>
      <c r="VOF66" s="18"/>
      <c r="VOG66" s="18"/>
      <c r="VOH66" s="18"/>
      <c r="VOI66" s="18"/>
      <c r="VOJ66" s="18"/>
      <c r="VOK66" s="18"/>
      <c r="VOL66" s="18"/>
      <c r="VOM66" s="18"/>
      <c r="VON66" s="18"/>
      <c r="VOO66" s="18"/>
      <c r="VOP66" s="18"/>
      <c r="VOQ66" s="18"/>
      <c r="VOR66" s="18"/>
      <c r="VOS66" s="18"/>
      <c r="VOT66" s="18"/>
      <c r="VOU66" s="18"/>
      <c r="VOV66" s="18"/>
      <c r="VOW66" s="18"/>
      <c r="VOX66" s="18"/>
      <c r="VOY66" s="18"/>
      <c r="VOZ66" s="18"/>
      <c r="VPA66" s="18"/>
      <c r="VPB66" s="18"/>
      <c r="VPC66" s="18"/>
      <c r="VPD66" s="18"/>
      <c r="VPE66" s="18"/>
      <c r="VPF66" s="18"/>
      <c r="VPG66" s="18"/>
      <c r="VPH66" s="18"/>
      <c r="VPI66" s="18"/>
      <c r="VPJ66" s="18"/>
      <c r="VPK66" s="18"/>
      <c r="VPL66" s="18"/>
      <c r="VPM66" s="18"/>
      <c r="VPN66" s="18"/>
      <c r="VPO66" s="18"/>
      <c r="VPP66" s="18"/>
      <c r="VPQ66" s="18"/>
      <c r="VPR66" s="18"/>
      <c r="VPS66" s="18"/>
      <c r="VPT66" s="18"/>
      <c r="VPU66" s="18"/>
      <c r="VPV66" s="18"/>
      <c r="VPW66" s="18"/>
      <c r="VPX66" s="18"/>
      <c r="VPY66" s="18"/>
      <c r="VPZ66" s="18"/>
      <c r="VQA66" s="18"/>
      <c r="VQB66" s="18"/>
      <c r="VQC66" s="18"/>
      <c r="VQD66" s="18"/>
      <c r="VQE66" s="18"/>
      <c r="VQF66" s="18"/>
      <c r="VQG66" s="18"/>
      <c r="VQH66" s="18"/>
      <c r="VQI66" s="18"/>
      <c r="VQJ66" s="18"/>
      <c r="VQK66" s="18"/>
      <c r="VQL66" s="18"/>
      <c r="VQM66" s="18"/>
      <c r="VQN66" s="18"/>
      <c r="VQO66" s="18"/>
      <c r="VQP66" s="18"/>
      <c r="VQQ66" s="18"/>
      <c r="VQR66" s="18"/>
      <c r="VQS66" s="18"/>
      <c r="VQT66" s="18"/>
      <c r="VQU66" s="18"/>
      <c r="VQV66" s="18"/>
      <c r="VQW66" s="18"/>
      <c r="VQX66" s="18"/>
      <c r="VQY66" s="18"/>
      <c r="VQZ66" s="18"/>
      <c r="VRA66" s="18"/>
      <c r="VRB66" s="18"/>
      <c r="VRC66" s="18"/>
      <c r="VRD66" s="18"/>
      <c r="VRE66" s="18"/>
      <c r="VRF66" s="18"/>
      <c r="VRG66" s="18"/>
      <c r="VRH66" s="18"/>
      <c r="VRI66" s="18"/>
      <c r="VRJ66" s="18"/>
      <c r="VRK66" s="18"/>
      <c r="VRL66" s="18"/>
      <c r="VRM66" s="18"/>
      <c r="VRN66" s="18"/>
      <c r="VRO66" s="18"/>
      <c r="VRP66" s="18"/>
      <c r="VRQ66" s="18"/>
      <c r="VRR66" s="18"/>
      <c r="VRS66" s="18"/>
      <c r="VRT66" s="18"/>
      <c r="VRU66" s="18"/>
      <c r="VRV66" s="18"/>
      <c r="VRW66" s="18"/>
      <c r="VRX66" s="18"/>
      <c r="VRY66" s="18"/>
      <c r="VRZ66" s="18"/>
      <c r="VSA66" s="18"/>
      <c r="VSB66" s="18"/>
      <c r="VSC66" s="18"/>
      <c r="VSD66" s="18"/>
      <c r="VSE66" s="18"/>
      <c r="VSF66" s="18"/>
      <c r="VSG66" s="18"/>
      <c r="VSH66" s="18"/>
      <c r="VSI66" s="18"/>
      <c r="VSJ66" s="18"/>
      <c r="VSK66" s="18"/>
      <c r="VSL66" s="18"/>
      <c r="VSM66" s="18"/>
      <c r="VSN66" s="18"/>
      <c r="VSO66" s="18"/>
      <c r="VSP66" s="18"/>
      <c r="VSQ66" s="18"/>
      <c r="VSR66" s="18"/>
      <c r="VSS66" s="18"/>
      <c r="VST66" s="18"/>
      <c r="VSU66" s="18"/>
      <c r="VSV66" s="18"/>
      <c r="VSW66" s="18"/>
      <c r="VSX66" s="18"/>
      <c r="VSY66" s="18"/>
      <c r="VSZ66" s="18"/>
      <c r="VTA66" s="18"/>
      <c r="VTB66" s="18"/>
      <c r="VTC66" s="18"/>
      <c r="VTD66" s="18"/>
      <c r="VTE66" s="18"/>
      <c r="VTF66" s="18"/>
      <c r="VTG66" s="18"/>
      <c r="VTH66" s="18"/>
      <c r="VTI66" s="18"/>
      <c r="VTJ66" s="18"/>
      <c r="VTK66" s="18"/>
      <c r="VTL66" s="18"/>
      <c r="VTM66" s="18"/>
      <c r="VTN66" s="18"/>
      <c r="VTO66" s="18"/>
      <c r="VTP66" s="18"/>
      <c r="VTQ66" s="18"/>
      <c r="VTR66" s="18"/>
      <c r="VTS66" s="18"/>
      <c r="VTT66" s="18"/>
      <c r="VTU66" s="18"/>
      <c r="VTV66" s="18"/>
      <c r="VTW66" s="18"/>
      <c r="VTX66" s="18"/>
      <c r="VTY66" s="18"/>
      <c r="VTZ66" s="18"/>
      <c r="VUA66" s="18"/>
      <c r="VUB66" s="18"/>
      <c r="VUC66" s="18"/>
      <c r="VUD66" s="18"/>
      <c r="VUE66" s="18"/>
      <c r="VUF66" s="18"/>
      <c r="VUG66" s="18"/>
      <c r="VUH66" s="18"/>
      <c r="VUI66" s="18"/>
      <c r="VUJ66" s="18"/>
      <c r="VUK66" s="18"/>
      <c r="VUL66" s="18"/>
      <c r="VUM66" s="18"/>
      <c r="VUN66" s="18"/>
      <c r="VUO66" s="18"/>
      <c r="VUP66" s="18"/>
      <c r="VUQ66" s="18"/>
      <c r="VUR66" s="18"/>
      <c r="VUS66" s="18"/>
      <c r="VUT66" s="18"/>
      <c r="VUU66" s="18"/>
      <c r="VUV66" s="18"/>
      <c r="VUW66" s="18"/>
      <c r="VUX66" s="18"/>
      <c r="VUY66" s="18"/>
      <c r="VUZ66" s="18"/>
      <c r="VVA66" s="18"/>
      <c r="VVB66" s="18"/>
      <c r="VVC66" s="18"/>
      <c r="VVD66" s="18"/>
      <c r="VVE66" s="18"/>
      <c r="VVF66" s="18"/>
      <c r="VVG66" s="18"/>
      <c r="VVH66" s="18"/>
      <c r="VVI66" s="18"/>
      <c r="VVJ66" s="18"/>
      <c r="VVK66" s="18"/>
      <c r="VVL66" s="18"/>
      <c r="VVM66" s="18"/>
      <c r="VVN66" s="18"/>
      <c r="VVO66" s="18"/>
      <c r="VVP66" s="18"/>
      <c r="VVQ66" s="18"/>
      <c r="VVR66" s="18"/>
      <c r="VVS66" s="18"/>
      <c r="VVT66" s="18"/>
      <c r="VVU66" s="18"/>
      <c r="VVV66" s="18"/>
      <c r="VVW66" s="18"/>
      <c r="VVX66" s="18"/>
      <c r="VVY66" s="18"/>
      <c r="VVZ66" s="18"/>
      <c r="VWA66" s="18"/>
      <c r="VWB66" s="18"/>
      <c r="VWC66" s="18"/>
      <c r="VWD66" s="18"/>
      <c r="VWE66" s="18"/>
      <c r="VWF66" s="18"/>
      <c r="VWG66" s="18"/>
      <c r="VWH66" s="18"/>
      <c r="VWI66" s="18"/>
      <c r="VWJ66" s="18"/>
      <c r="VWK66" s="18"/>
      <c r="VWL66" s="18"/>
      <c r="VWM66" s="18"/>
      <c r="VWN66" s="18"/>
      <c r="VWO66" s="18"/>
      <c r="VWP66" s="18"/>
      <c r="VWQ66" s="18"/>
      <c r="VWR66" s="18"/>
      <c r="VWS66" s="18"/>
      <c r="VWT66" s="18"/>
      <c r="VWU66" s="18"/>
      <c r="VWV66" s="18"/>
      <c r="VWW66" s="18"/>
      <c r="VWX66" s="18"/>
      <c r="VWY66" s="18"/>
      <c r="VWZ66" s="18"/>
      <c r="VXA66" s="18"/>
      <c r="VXB66" s="18"/>
      <c r="VXC66" s="18"/>
      <c r="VXD66" s="18"/>
      <c r="VXE66" s="18"/>
      <c r="VXF66" s="18"/>
      <c r="VXG66" s="18"/>
      <c r="VXH66" s="18"/>
      <c r="VXI66" s="18"/>
      <c r="VXJ66" s="18"/>
      <c r="VXK66" s="18"/>
      <c r="VXL66" s="18"/>
      <c r="VXM66" s="18"/>
      <c r="VXN66" s="18"/>
      <c r="VXO66" s="18"/>
      <c r="VXP66" s="18"/>
      <c r="VXQ66" s="18"/>
      <c r="VXR66" s="18"/>
      <c r="VXS66" s="18"/>
      <c r="VXT66" s="18"/>
      <c r="VXU66" s="18"/>
      <c r="VXV66" s="18"/>
      <c r="VXW66" s="18"/>
      <c r="VXX66" s="18"/>
      <c r="VXY66" s="18"/>
      <c r="VXZ66" s="18"/>
      <c r="VYA66" s="18"/>
      <c r="VYB66" s="18"/>
      <c r="VYC66" s="18"/>
      <c r="VYD66" s="18"/>
      <c r="VYE66" s="18"/>
      <c r="VYF66" s="18"/>
      <c r="VYG66" s="18"/>
      <c r="VYH66" s="18"/>
      <c r="VYI66" s="18"/>
      <c r="VYJ66" s="18"/>
      <c r="VYK66" s="18"/>
      <c r="VYL66" s="18"/>
      <c r="VYM66" s="18"/>
      <c r="VYN66" s="18"/>
      <c r="VYO66" s="18"/>
      <c r="VYP66" s="18"/>
      <c r="VYQ66" s="18"/>
      <c r="VYR66" s="18"/>
      <c r="VYS66" s="18"/>
      <c r="VYT66" s="18"/>
      <c r="VYU66" s="18"/>
      <c r="VYV66" s="18"/>
      <c r="VYW66" s="18"/>
      <c r="VYX66" s="18"/>
      <c r="VYY66" s="18"/>
      <c r="VYZ66" s="18"/>
      <c r="VZA66" s="18"/>
      <c r="VZB66" s="18"/>
      <c r="VZC66" s="18"/>
      <c r="VZD66" s="18"/>
      <c r="VZE66" s="18"/>
      <c r="VZF66" s="18"/>
      <c r="VZG66" s="18"/>
      <c r="VZH66" s="18"/>
      <c r="VZI66" s="18"/>
      <c r="VZJ66" s="18"/>
      <c r="VZK66" s="18"/>
      <c r="VZL66" s="18"/>
      <c r="VZM66" s="18"/>
      <c r="VZN66" s="18"/>
      <c r="VZO66" s="18"/>
      <c r="VZP66" s="18"/>
      <c r="VZQ66" s="18"/>
      <c r="VZR66" s="18"/>
      <c r="VZS66" s="18"/>
      <c r="VZT66" s="18"/>
      <c r="VZU66" s="18"/>
      <c r="VZV66" s="18"/>
      <c r="VZW66" s="18"/>
      <c r="VZX66" s="18"/>
      <c r="VZY66" s="18"/>
      <c r="VZZ66" s="18"/>
      <c r="WAA66" s="18"/>
      <c r="WAB66" s="18"/>
      <c r="WAC66" s="18"/>
      <c r="WAD66" s="18"/>
      <c r="WAE66" s="18"/>
      <c r="WAF66" s="18"/>
      <c r="WAG66" s="18"/>
      <c r="WAH66" s="18"/>
      <c r="WAI66" s="18"/>
      <c r="WAJ66" s="18"/>
      <c r="WAK66" s="18"/>
      <c r="WAL66" s="18"/>
      <c r="WAM66" s="18"/>
      <c r="WAN66" s="18"/>
      <c r="WAO66" s="18"/>
      <c r="WAP66" s="18"/>
      <c r="WAQ66" s="18"/>
      <c r="WAR66" s="18"/>
      <c r="WAS66" s="18"/>
      <c r="WAT66" s="18"/>
      <c r="WAU66" s="18"/>
      <c r="WAV66" s="18"/>
      <c r="WAW66" s="18"/>
      <c r="WAX66" s="18"/>
      <c r="WAY66" s="18"/>
      <c r="WAZ66" s="18"/>
      <c r="WBA66" s="18"/>
      <c r="WBB66" s="18"/>
      <c r="WBC66" s="18"/>
      <c r="WBD66" s="18"/>
      <c r="WBE66" s="18"/>
      <c r="WBF66" s="18"/>
      <c r="WBG66" s="18"/>
      <c r="WBH66" s="18"/>
      <c r="WBI66" s="18"/>
      <c r="WBJ66" s="18"/>
      <c r="WBK66" s="18"/>
      <c r="WBL66" s="18"/>
      <c r="WBM66" s="18"/>
      <c r="WBN66" s="18"/>
      <c r="WBO66" s="18"/>
      <c r="WBP66" s="18"/>
      <c r="WBQ66" s="18"/>
      <c r="WBR66" s="18"/>
      <c r="WBS66" s="18"/>
      <c r="WBT66" s="18"/>
      <c r="WBU66" s="18"/>
      <c r="WBV66" s="18"/>
      <c r="WBW66" s="18"/>
      <c r="WBX66" s="18"/>
      <c r="WBY66" s="18"/>
      <c r="WBZ66" s="18"/>
      <c r="WCA66" s="18"/>
      <c r="WCB66" s="18"/>
      <c r="WCC66" s="18"/>
      <c r="WCD66" s="18"/>
      <c r="WCE66" s="18"/>
      <c r="WCF66" s="18"/>
      <c r="WCG66" s="18"/>
      <c r="WCH66" s="18"/>
      <c r="WCI66" s="18"/>
      <c r="WCJ66" s="18"/>
      <c r="WCK66" s="18"/>
      <c r="WCL66" s="18"/>
      <c r="WCM66" s="18"/>
      <c r="WCN66" s="18"/>
      <c r="WCO66" s="18"/>
      <c r="WCP66" s="18"/>
      <c r="WCQ66" s="18"/>
      <c r="WCR66" s="18"/>
      <c r="WCS66" s="18"/>
      <c r="WCT66" s="18"/>
      <c r="WCU66" s="18"/>
      <c r="WCV66" s="18"/>
      <c r="WCW66" s="18"/>
      <c r="WCX66" s="18"/>
      <c r="WCY66" s="18"/>
      <c r="WCZ66" s="18"/>
      <c r="WDA66" s="18"/>
      <c r="WDB66" s="18"/>
      <c r="WDC66" s="18"/>
      <c r="WDD66" s="18"/>
      <c r="WDE66" s="18"/>
      <c r="WDF66" s="18"/>
      <c r="WDG66" s="18"/>
      <c r="WDH66" s="18"/>
      <c r="WDI66" s="18"/>
      <c r="WDJ66" s="18"/>
      <c r="WDK66" s="18"/>
      <c r="WDL66" s="18"/>
      <c r="WDM66" s="18"/>
      <c r="WDN66" s="18"/>
      <c r="WDO66" s="18"/>
      <c r="WDP66" s="18"/>
      <c r="WDQ66" s="18"/>
      <c r="WDR66" s="18"/>
      <c r="WDS66" s="18"/>
      <c r="WDT66" s="18"/>
      <c r="WDU66" s="18"/>
      <c r="WDV66" s="18"/>
      <c r="WDW66" s="18"/>
      <c r="WDX66" s="18"/>
      <c r="WDY66" s="18"/>
      <c r="WDZ66" s="18"/>
      <c r="WEA66" s="18"/>
      <c r="WEB66" s="18"/>
      <c r="WEC66" s="18"/>
      <c r="WED66" s="18"/>
      <c r="WEE66" s="18"/>
      <c r="WEF66" s="18"/>
      <c r="WEG66" s="18"/>
      <c r="WEH66" s="18"/>
      <c r="WEI66" s="18"/>
      <c r="WEJ66" s="18"/>
      <c r="WEK66" s="18"/>
      <c r="WEL66" s="18"/>
      <c r="WEM66" s="18"/>
      <c r="WEN66" s="18"/>
      <c r="WEO66" s="18"/>
      <c r="WEP66" s="18"/>
      <c r="WEQ66" s="18"/>
      <c r="WER66" s="18"/>
      <c r="WES66" s="18"/>
      <c r="WET66" s="18"/>
      <c r="WEU66" s="18"/>
      <c r="WEV66" s="18"/>
      <c r="WEW66" s="18"/>
      <c r="WEX66" s="18"/>
      <c r="WEY66" s="18"/>
      <c r="WEZ66" s="18"/>
      <c r="WFA66" s="18"/>
      <c r="WFB66" s="18"/>
      <c r="WFC66" s="18"/>
      <c r="WFD66" s="18"/>
      <c r="WFE66" s="18"/>
      <c r="WFF66" s="18"/>
      <c r="WFG66" s="18"/>
      <c r="WFH66" s="18"/>
      <c r="WFI66" s="18"/>
      <c r="WFJ66" s="18"/>
      <c r="WFK66" s="18"/>
      <c r="WFL66" s="18"/>
      <c r="WFM66" s="18"/>
      <c r="WFN66" s="18"/>
      <c r="WFO66" s="18"/>
      <c r="WFP66" s="18"/>
      <c r="WFQ66" s="18"/>
      <c r="WFR66" s="18"/>
      <c r="WFS66" s="18"/>
      <c r="WFT66" s="18"/>
      <c r="WFU66" s="18"/>
      <c r="WFV66" s="18"/>
      <c r="WFW66" s="18"/>
      <c r="WFX66" s="18"/>
      <c r="WFY66" s="18"/>
      <c r="WFZ66" s="18"/>
      <c r="WGA66" s="18"/>
      <c r="WGB66" s="18"/>
      <c r="WGC66" s="18"/>
      <c r="WGD66" s="18"/>
      <c r="WGE66" s="18"/>
      <c r="WGF66" s="18"/>
      <c r="WGG66" s="18"/>
      <c r="WGH66" s="18"/>
      <c r="WGI66" s="18"/>
      <c r="WGJ66" s="18"/>
      <c r="WGK66" s="18"/>
      <c r="WGL66" s="18"/>
      <c r="WGM66" s="18"/>
      <c r="WGN66" s="18"/>
      <c r="WGO66" s="18"/>
      <c r="WGP66" s="18"/>
      <c r="WGQ66" s="18"/>
      <c r="WGR66" s="18"/>
      <c r="WGS66" s="18"/>
      <c r="WGT66" s="18"/>
      <c r="WGU66" s="18"/>
      <c r="WGV66" s="18"/>
      <c r="WGW66" s="18"/>
      <c r="WGX66" s="18"/>
      <c r="WGY66" s="18"/>
      <c r="WGZ66" s="18"/>
      <c r="WHA66" s="18"/>
      <c r="WHB66" s="18"/>
      <c r="WHC66" s="18"/>
      <c r="WHD66" s="18"/>
      <c r="WHE66" s="18"/>
      <c r="WHF66" s="18"/>
      <c r="WHG66" s="18"/>
      <c r="WHH66" s="18"/>
      <c r="WHI66" s="18"/>
      <c r="WHJ66" s="18"/>
      <c r="WHK66" s="18"/>
      <c r="WHL66" s="18"/>
      <c r="WHM66" s="18"/>
      <c r="WHN66" s="18"/>
      <c r="WHO66" s="18"/>
      <c r="WHP66" s="18"/>
      <c r="WHQ66" s="18"/>
      <c r="WHR66" s="18"/>
      <c r="WHS66" s="18"/>
      <c r="WHT66" s="18"/>
      <c r="WHU66" s="18"/>
      <c r="WHV66" s="18"/>
      <c r="WHW66" s="18"/>
      <c r="WHX66" s="18"/>
      <c r="WHY66" s="18"/>
      <c r="WHZ66" s="18"/>
      <c r="WIA66" s="18"/>
      <c r="WIB66" s="18"/>
      <c r="WIC66" s="18"/>
      <c r="WID66" s="18"/>
      <c r="WIE66" s="18"/>
      <c r="WIF66" s="18"/>
      <c r="WIG66" s="18"/>
      <c r="WIH66" s="18"/>
      <c r="WII66" s="18"/>
      <c r="WIJ66" s="18"/>
      <c r="WIK66" s="18"/>
      <c r="WIL66" s="18"/>
      <c r="WIM66" s="18"/>
      <c r="WIN66" s="18"/>
      <c r="WIO66" s="18"/>
      <c r="WIP66" s="18"/>
      <c r="WIQ66" s="18"/>
      <c r="WIR66" s="18"/>
      <c r="WIS66" s="18"/>
      <c r="WIT66" s="18"/>
      <c r="WIU66" s="18"/>
      <c r="WIV66" s="18"/>
      <c r="WIW66" s="18"/>
      <c r="WIX66" s="18"/>
      <c r="WIY66" s="18"/>
      <c r="WIZ66" s="18"/>
      <c r="WJA66" s="18"/>
      <c r="WJB66" s="18"/>
      <c r="WJC66" s="18"/>
      <c r="WJD66" s="18"/>
      <c r="WJE66" s="18"/>
      <c r="WJF66" s="18"/>
      <c r="WJG66" s="18"/>
      <c r="WJH66" s="18"/>
      <c r="WJI66" s="18"/>
      <c r="WJJ66" s="18"/>
      <c r="WJK66" s="18"/>
      <c r="WJL66" s="18"/>
      <c r="WJM66" s="18"/>
      <c r="WJN66" s="18"/>
      <c r="WJO66" s="18"/>
      <c r="WJP66" s="18"/>
      <c r="WJQ66" s="18"/>
      <c r="WJR66" s="18"/>
      <c r="WJS66" s="18"/>
      <c r="WJT66" s="18"/>
      <c r="WJU66" s="18"/>
      <c r="WJV66" s="18"/>
      <c r="WJW66" s="18"/>
      <c r="WJX66" s="18"/>
      <c r="WJY66" s="18"/>
      <c r="WJZ66" s="18"/>
      <c r="WKA66" s="18"/>
      <c r="WKB66" s="18"/>
      <c r="WKC66" s="18"/>
      <c r="WKD66" s="18"/>
      <c r="WKE66" s="18"/>
      <c r="WKF66" s="18"/>
      <c r="WKG66" s="18"/>
      <c r="WKH66" s="18"/>
      <c r="WKI66" s="18"/>
      <c r="WKJ66" s="18"/>
      <c r="WKK66" s="18"/>
      <c r="WKL66" s="18"/>
      <c r="WKM66" s="18"/>
      <c r="WKN66" s="18"/>
      <c r="WKO66" s="18"/>
      <c r="WKP66" s="18"/>
      <c r="WKQ66" s="18"/>
      <c r="WKR66" s="18"/>
      <c r="WKS66" s="18"/>
      <c r="WKT66" s="18"/>
      <c r="WKU66" s="18"/>
      <c r="WKV66" s="18"/>
      <c r="WKW66" s="18"/>
      <c r="WKX66" s="18"/>
      <c r="WKY66" s="18"/>
      <c r="WKZ66" s="18"/>
      <c r="WLA66" s="18"/>
      <c r="WLB66" s="18"/>
      <c r="WLC66" s="18"/>
      <c r="WLD66" s="18"/>
      <c r="WLE66" s="18"/>
      <c r="WLF66" s="18"/>
      <c r="WLG66" s="18"/>
      <c r="WLH66" s="18"/>
      <c r="WLI66" s="18"/>
      <c r="WLJ66" s="18"/>
      <c r="WLK66" s="18"/>
      <c r="WLL66" s="18"/>
      <c r="WLM66" s="18"/>
      <c r="WLN66" s="18"/>
      <c r="WLO66" s="18"/>
      <c r="WLP66" s="18"/>
      <c r="WLQ66" s="18"/>
      <c r="WLR66" s="18"/>
      <c r="WLS66" s="18"/>
      <c r="WLT66" s="18"/>
      <c r="WLU66" s="18"/>
      <c r="WLV66" s="18"/>
      <c r="WLW66" s="18"/>
      <c r="WLX66" s="18"/>
      <c r="WLY66" s="18"/>
      <c r="WLZ66" s="18"/>
      <c r="WMA66" s="18"/>
      <c r="WMB66" s="18"/>
      <c r="WMC66" s="18"/>
      <c r="WMD66" s="18"/>
      <c r="WME66" s="18"/>
      <c r="WMF66" s="18"/>
      <c r="WMG66" s="18"/>
      <c r="WMH66" s="18"/>
      <c r="WMI66" s="18"/>
      <c r="WMJ66" s="18"/>
      <c r="WMK66" s="18"/>
      <c r="WML66" s="18"/>
      <c r="WMM66" s="18"/>
      <c r="WMN66" s="18"/>
      <c r="WMO66" s="18"/>
      <c r="WMP66" s="18"/>
      <c r="WMQ66" s="18"/>
      <c r="WMR66" s="18"/>
      <c r="WMS66" s="18"/>
      <c r="WMT66" s="18"/>
      <c r="WMU66" s="18"/>
      <c r="WMV66" s="18"/>
      <c r="WMW66" s="18"/>
      <c r="WMX66" s="18"/>
      <c r="WMY66" s="18"/>
      <c r="WMZ66" s="18"/>
      <c r="WNA66" s="18"/>
      <c r="WNB66" s="18"/>
      <c r="WNC66" s="18"/>
      <c r="WND66" s="18"/>
      <c r="WNE66" s="18"/>
      <c r="WNF66" s="18"/>
      <c r="WNG66" s="18"/>
      <c r="WNH66" s="18"/>
      <c r="WNI66" s="18"/>
      <c r="WNJ66" s="18"/>
      <c r="WNK66" s="18"/>
      <c r="WNL66" s="18"/>
      <c r="WNM66" s="18"/>
      <c r="WNN66" s="18"/>
      <c r="WNO66" s="18"/>
      <c r="WNP66" s="18"/>
      <c r="WNQ66" s="18"/>
      <c r="WNR66" s="18"/>
      <c r="WNS66" s="18"/>
      <c r="WNT66" s="18"/>
      <c r="WNU66" s="18"/>
      <c r="WNV66" s="18"/>
      <c r="WNW66" s="18"/>
      <c r="WNX66" s="18"/>
      <c r="WNY66" s="18"/>
      <c r="WNZ66" s="18"/>
      <c r="WOA66" s="18"/>
      <c r="WOB66" s="18"/>
      <c r="WOC66" s="18"/>
      <c r="WOD66" s="18"/>
      <c r="WOE66" s="18"/>
      <c r="WOF66" s="18"/>
      <c r="WOG66" s="18"/>
      <c r="WOH66" s="18"/>
      <c r="WOI66" s="18"/>
      <c r="WOJ66" s="18"/>
      <c r="WOK66" s="18"/>
      <c r="WOL66" s="18"/>
      <c r="WOM66" s="18"/>
      <c r="WON66" s="18"/>
      <c r="WOO66" s="18"/>
      <c r="WOP66" s="18"/>
      <c r="WOQ66" s="18"/>
      <c r="WOR66" s="18"/>
      <c r="WOS66" s="18"/>
      <c r="WOT66" s="18"/>
      <c r="WOU66" s="18"/>
      <c r="WOV66" s="18"/>
      <c r="WOW66" s="18"/>
      <c r="WOX66" s="18"/>
      <c r="WOY66" s="18"/>
      <c r="WOZ66" s="18"/>
      <c r="WPA66" s="18"/>
      <c r="WPB66" s="18"/>
      <c r="WPC66" s="18"/>
      <c r="WPD66" s="18"/>
      <c r="WPE66" s="18"/>
      <c r="WPF66" s="18"/>
      <c r="WPG66" s="18"/>
      <c r="WPH66" s="18"/>
      <c r="WPI66" s="18"/>
      <c r="WPJ66" s="18"/>
      <c r="WPK66" s="18"/>
      <c r="WPL66" s="18"/>
      <c r="WPM66" s="18"/>
      <c r="WPN66" s="18"/>
      <c r="WPO66" s="18"/>
      <c r="WPP66" s="18"/>
      <c r="WPQ66" s="18"/>
      <c r="WPR66" s="18"/>
      <c r="WPS66" s="18"/>
      <c r="WPT66" s="18"/>
      <c r="WPU66" s="18"/>
      <c r="WPV66" s="18"/>
      <c r="WPW66" s="18"/>
      <c r="WPX66" s="18"/>
      <c r="WPY66" s="18"/>
      <c r="WPZ66" s="18"/>
      <c r="WQA66" s="18"/>
      <c r="WQB66" s="18"/>
      <c r="WQC66" s="18"/>
      <c r="WQD66" s="18"/>
      <c r="WQE66" s="18"/>
      <c r="WQF66" s="18"/>
      <c r="WQG66" s="18"/>
      <c r="WQH66" s="18"/>
      <c r="WQI66" s="18"/>
      <c r="WQJ66" s="18"/>
      <c r="WQK66" s="18"/>
      <c r="WQL66" s="18"/>
      <c r="WQM66" s="18"/>
      <c r="WQN66" s="18"/>
      <c r="WQO66" s="18"/>
      <c r="WQP66" s="18"/>
      <c r="WQQ66" s="18"/>
      <c r="WQR66" s="18"/>
      <c r="WQS66" s="18"/>
      <c r="WQT66" s="18"/>
      <c r="WQU66" s="18"/>
      <c r="WQV66" s="18"/>
      <c r="WQW66" s="18"/>
      <c r="WQX66" s="18"/>
      <c r="WQY66" s="18"/>
      <c r="WQZ66" s="18"/>
      <c r="WRA66" s="18"/>
      <c r="WRB66" s="18"/>
      <c r="WRC66" s="18"/>
      <c r="WRD66" s="18"/>
      <c r="WRE66" s="18"/>
      <c r="WRF66" s="18"/>
      <c r="WRG66" s="18"/>
      <c r="WRH66" s="18"/>
      <c r="WRI66" s="18"/>
      <c r="WRJ66" s="18"/>
      <c r="WRK66" s="18"/>
      <c r="WRL66" s="18"/>
      <c r="WRM66" s="18"/>
      <c r="WRN66" s="18"/>
      <c r="WRO66" s="18"/>
      <c r="WRP66" s="18"/>
      <c r="WRQ66" s="18"/>
      <c r="WRR66" s="18"/>
      <c r="WRS66" s="18"/>
      <c r="WRT66" s="18"/>
      <c r="WRU66" s="18"/>
      <c r="WRV66" s="18"/>
      <c r="WRW66" s="18"/>
      <c r="WRX66" s="18"/>
      <c r="WRY66" s="18"/>
      <c r="WRZ66" s="18"/>
      <c r="WSA66" s="18"/>
      <c r="WSB66" s="18"/>
      <c r="WSC66" s="18"/>
      <c r="WSD66" s="18"/>
      <c r="WSE66" s="18"/>
      <c r="WSF66" s="18"/>
      <c r="WSG66" s="18"/>
      <c r="WSH66" s="18"/>
      <c r="WSI66" s="18"/>
      <c r="WSJ66" s="18"/>
      <c r="WSK66" s="18"/>
      <c r="WSL66" s="18"/>
      <c r="WSM66" s="18"/>
      <c r="WSN66" s="18"/>
      <c r="WSO66" s="18"/>
      <c r="WSP66" s="18"/>
      <c r="WSQ66" s="18"/>
      <c r="WSR66" s="18"/>
      <c r="WSS66" s="18"/>
      <c r="WST66" s="18"/>
      <c r="WSU66" s="18"/>
      <c r="WSV66" s="18"/>
      <c r="WSW66" s="18"/>
      <c r="WSX66" s="18"/>
      <c r="WSY66" s="18"/>
      <c r="WSZ66" s="18"/>
      <c r="WTA66" s="18"/>
      <c r="WTB66" s="18"/>
      <c r="WTC66" s="18"/>
      <c r="WTD66" s="18"/>
      <c r="WTE66" s="18"/>
      <c r="WTF66" s="18"/>
      <c r="WTG66" s="18"/>
      <c r="WTH66" s="18"/>
      <c r="WTI66" s="18"/>
      <c r="WTJ66" s="18"/>
      <c r="WTK66" s="18"/>
      <c r="WTL66" s="18"/>
      <c r="WTM66" s="18"/>
      <c r="WTN66" s="18"/>
      <c r="WTO66" s="18"/>
      <c r="WTP66" s="18"/>
      <c r="WTQ66" s="18"/>
      <c r="WTR66" s="18"/>
      <c r="WTS66" s="18"/>
      <c r="WTT66" s="18"/>
      <c r="WTU66" s="18"/>
      <c r="WTV66" s="18"/>
      <c r="WTW66" s="18"/>
      <c r="WTX66" s="18"/>
      <c r="WTY66" s="18"/>
      <c r="WTZ66" s="18"/>
      <c r="WUA66" s="18"/>
      <c r="WUB66" s="18"/>
      <c r="WUC66" s="18"/>
      <c r="WUD66" s="18"/>
      <c r="WUE66" s="18"/>
      <c r="WUF66" s="18"/>
      <c r="WUG66" s="18"/>
      <c r="WUH66" s="18"/>
      <c r="WUI66" s="18"/>
      <c r="WUJ66" s="18"/>
      <c r="WUK66" s="18"/>
      <c r="WUL66" s="18"/>
      <c r="WUM66" s="18"/>
      <c r="WUN66" s="18"/>
      <c r="WUO66" s="18"/>
      <c r="WUP66" s="18"/>
      <c r="WUQ66" s="18"/>
      <c r="WUR66" s="18"/>
      <c r="WUS66" s="18"/>
      <c r="WUT66" s="18"/>
      <c r="WUU66" s="18"/>
      <c r="WUV66" s="18"/>
      <c r="WUW66" s="18"/>
      <c r="WUX66" s="18"/>
      <c r="WUY66" s="18"/>
      <c r="WUZ66" s="18"/>
      <c r="WVA66" s="18"/>
      <c r="WVB66" s="18"/>
      <c r="WVC66" s="18"/>
      <c r="WVD66" s="18"/>
      <c r="WVE66" s="18"/>
      <c r="WVF66" s="18"/>
      <c r="WVG66" s="18"/>
      <c r="WVH66" s="18"/>
      <c r="WVI66" s="18"/>
      <c r="WVJ66" s="18"/>
      <c r="WVK66" s="18"/>
      <c r="WVL66" s="18"/>
      <c r="WVM66" s="18"/>
      <c r="WVN66" s="18"/>
      <c r="WVO66" s="18"/>
      <c r="WVP66" s="18"/>
      <c r="WVQ66" s="18"/>
      <c r="WVR66" s="18"/>
      <c r="WVS66" s="18"/>
      <c r="WVT66" s="18"/>
      <c r="WVU66" s="18"/>
      <c r="WVV66" s="18"/>
      <c r="WVW66" s="18"/>
      <c r="WVX66" s="18"/>
      <c r="WVY66" s="18"/>
      <c r="WVZ66" s="18"/>
      <c r="WWA66" s="18"/>
      <c r="WWB66" s="18"/>
      <c r="WWC66" s="18"/>
      <c r="WWD66" s="18"/>
      <c r="WWE66" s="18"/>
      <c r="WWF66" s="18"/>
      <c r="WWG66" s="18"/>
      <c r="WWH66" s="18"/>
      <c r="WWI66" s="18"/>
      <c r="WWJ66" s="18"/>
      <c r="WWK66" s="18"/>
      <c r="WWL66" s="18"/>
      <c r="WWM66" s="18"/>
      <c r="WWN66" s="18"/>
      <c r="WWO66" s="18"/>
      <c r="WWP66" s="18"/>
      <c r="WWQ66" s="18"/>
      <c r="WWR66" s="18"/>
      <c r="WWS66" s="18"/>
      <c r="WWT66" s="18"/>
      <c r="WWU66" s="18"/>
      <c r="WWV66" s="18"/>
      <c r="WWW66" s="18"/>
      <c r="WWX66" s="18"/>
      <c r="WWY66" s="18"/>
      <c r="WWZ66" s="18"/>
      <c r="WXA66" s="18"/>
      <c r="WXB66" s="18"/>
      <c r="WXC66" s="18"/>
      <c r="WXD66" s="18"/>
      <c r="WXE66" s="18"/>
      <c r="WXF66" s="18"/>
      <c r="WXG66" s="18"/>
      <c r="WXH66" s="18"/>
      <c r="WXI66" s="18"/>
      <c r="WXJ66" s="18"/>
      <c r="WXK66" s="18"/>
      <c r="WXL66" s="18"/>
      <c r="WXM66" s="18"/>
      <c r="WXN66" s="18"/>
      <c r="WXO66" s="18"/>
      <c r="WXP66" s="18"/>
      <c r="WXQ66" s="18"/>
      <c r="WXR66" s="18"/>
      <c r="WXS66" s="18"/>
      <c r="WXT66" s="18"/>
      <c r="WXU66" s="18"/>
      <c r="WXV66" s="18"/>
      <c r="WXW66" s="18"/>
      <c r="WXX66" s="18"/>
      <c r="WXY66" s="18"/>
      <c r="WXZ66" s="18"/>
      <c r="WYA66" s="18"/>
      <c r="WYB66" s="18"/>
      <c r="WYC66" s="18"/>
      <c r="WYD66" s="18"/>
      <c r="WYE66" s="18"/>
      <c r="WYF66" s="18"/>
      <c r="WYG66" s="18"/>
      <c r="WYH66" s="18"/>
      <c r="WYI66" s="18"/>
      <c r="WYJ66" s="18"/>
      <c r="WYK66" s="18"/>
      <c r="WYL66" s="18"/>
      <c r="WYM66" s="18"/>
      <c r="WYN66" s="18"/>
      <c r="WYO66" s="18"/>
      <c r="WYP66" s="18"/>
      <c r="WYQ66" s="18"/>
      <c r="WYR66" s="18"/>
      <c r="WYS66" s="18"/>
      <c r="WYT66" s="18"/>
      <c r="WYU66" s="18"/>
      <c r="WYV66" s="18"/>
      <c r="WYW66" s="18"/>
      <c r="WYX66" s="18"/>
      <c r="WYY66" s="18"/>
      <c r="WYZ66" s="18"/>
      <c r="WZA66" s="18"/>
      <c r="WZB66" s="18"/>
      <c r="WZC66" s="18"/>
      <c r="WZD66" s="18"/>
      <c r="WZE66" s="18"/>
      <c r="WZF66" s="18"/>
      <c r="WZG66" s="18"/>
      <c r="WZH66" s="18"/>
      <c r="WZI66" s="18"/>
      <c r="WZJ66" s="18"/>
      <c r="WZK66" s="18"/>
      <c r="WZL66" s="18"/>
      <c r="WZM66" s="18"/>
      <c r="WZN66" s="18"/>
      <c r="WZO66" s="18"/>
      <c r="WZP66" s="18"/>
      <c r="WZQ66" s="18"/>
      <c r="WZR66" s="18"/>
      <c r="WZS66" s="18"/>
      <c r="WZT66" s="18"/>
      <c r="WZU66" s="18"/>
      <c r="WZV66" s="18"/>
      <c r="WZW66" s="18"/>
      <c r="WZX66" s="18"/>
      <c r="WZY66" s="18"/>
      <c r="WZZ66" s="18"/>
      <c r="XAA66" s="18"/>
      <c r="XAB66" s="18"/>
      <c r="XAC66" s="18"/>
      <c r="XAD66" s="18"/>
      <c r="XAE66" s="18"/>
      <c r="XAF66" s="18"/>
      <c r="XAG66" s="18"/>
      <c r="XAH66" s="18"/>
      <c r="XAI66" s="18"/>
      <c r="XAJ66" s="18"/>
      <c r="XAK66" s="18"/>
      <c r="XAL66" s="18"/>
      <c r="XAM66" s="18"/>
      <c r="XAN66" s="18"/>
      <c r="XAO66" s="18"/>
      <c r="XAP66" s="18"/>
      <c r="XAQ66" s="18"/>
      <c r="XAR66" s="18"/>
      <c r="XAS66" s="18"/>
      <c r="XAT66" s="18"/>
      <c r="XAU66" s="18"/>
      <c r="XAV66" s="18"/>
      <c r="XAW66" s="18"/>
      <c r="XAX66" s="18"/>
      <c r="XAY66" s="18"/>
      <c r="XAZ66" s="18"/>
      <c r="XBA66" s="18"/>
      <c r="XBB66" s="18"/>
      <c r="XBC66" s="18"/>
      <c r="XBD66" s="18"/>
      <c r="XBE66" s="18"/>
      <c r="XBF66" s="18"/>
      <c r="XBG66" s="18"/>
      <c r="XBH66" s="18"/>
      <c r="XBI66" s="18"/>
      <c r="XBJ66" s="18"/>
      <c r="XBK66" s="18"/>
      <c r="XBL66" s="18"/>
      <c r="XBM66" s="18"/>
      <c r="XBN66" s="18"/>
      <c r="XBO66" s="18"/>
      <c r="XBP66" s="18"/>
      <c r="XBQ66" s="18"/>
      <c r="XBR66" s="18"/>
      <c r="XBS66" s="18"/>
      <c r="XBT66" s="18"/>
      <c r="XBU66" s="18"/>
      <c r="XBV66" s="18"/>
      <c r="XBW66" s="18"/>
      <c r="XBX66" s="18"/>
      <c r="XBY66" s="18"/>
      <c r="XBZ66" s="18"/>
      <c r="XCA66" s="18"/>
      <c r="XCB66" s="18"/>
      <c r="XCC66" s="18"/>
      <c r="XCD66" s="18"/>
      <c r="XCE66" s="18"/>
      <c r="XCF66" s="18"/>
      <c r="XCG66" s="18"/>
      <c r="XCH66" s="18"/>
      <c r="XCI66" s="18"/>
      <c r="XCJ66" s="18"/>
      <c r="XCK66" s="18"/>
      <c r="XCL66" s="18"/>
      <c r="XCM66" s="18"/>
      <c r="XCN66" s="18"/>
      <c r="XCO66" s="18"/>
      <c r="XCP66" s="18"/>
      <c r="XCQ66" s="18"/>
      <c r="XCR66" s="18"/>
      <c r="XCS66" s="18"/>
      <c r="XCT66" s="18"/>
      <c r="XCU66" s="18"/>
      <c r="XCV66" s="18"/>
      <c r="XCW66" s="18"/>
      <c r="XCX66" s="18"/>
      <c r="XCY66" s="18"/>
      <c r="XCZ66" s="18"/>
      <c r="XDA66" s="18"/>
      <c r="XDB66" s="18"/>
      <c r="XDC66" s="18"/>
      <c r="XDD66" s="18"/>
      <c r="XDE66" s="18"/>
      <c r="XDF66" s="18"/>
      <c r="XDG66" s="18"/>
      <c r="XDH66" s="18"/>
      <c r="XDI66" s="18"/>
      <c r="XDJ66" s="18"/>
      <c r="XDK66" s="18"/>
      <c r="XDL66" s="18"/>
      <c r="XDM66" s="18"/>
      <c r="XDN66" s="18"/>
      <c r="XDO66" s="18"/>
      <c r="XDP66" s="18"/>
      <c r="XDQ66" s="18"/>
      <c r="XDR66" s="18"/>
      <c r="XDS66" s="18"/>
      <c r="XDT66" s="18"/>
      <c r="XDU66" s="18"/>
      <c r="XDV66" s="18"/>
      <c r="XDW66" s="18"/>
      <c r="XDX66" s="18"/>
      <c r="XDY66" s="18"/>
      <c r="XDZ66" s="18"/>
      <c r="XEA66" s="18"/>
      <c r="XEB66" s="18"/>
      <c r="XEC66" s="18"/>
      <c r="XED66" s="18"/>
      <c r="XEE66" s="18"/>
      <c r="XEF66" s="18"/>
      <c r="XEG66" s="18"/>
      <c r="XEH66" s="18"/>
      <c r="XEI66" s="18"/>
      <c r="XEJ66" s="18"/>
      <c r="XEK66" s="18"/>
      <c r="XEL66" s="18"/>
      <c r="XEM66" s="18"/>
      <c r="XEN66" s="18"/>
      <c r="XEO66" s="18"/>
      <c r="XEP66" s="18"/>
      <c r="XEQ66" s="18"/>
      <c r="XER66" s="18"/>
      <c r="XES66" s="18"/>
      <c r="XET66" s="18"/>
      <c r="XEU66" s="18"/>
      <c r="XEV66" s="18"/>
      <c r="XEW66" s="18"/>
      <c r="XEX66" s="18"/>
      <c r="XEY66" s="18"/>
      <c r="XEZ66" s="18"/>
      <c r="XFA66" s="18"/>
      <c r="XFB66" s="18"/>
      <c r="XFC66" s="18"/>
      <c r="XFD66" s="18"/>
    </row>
    <row r="67" spans="1:4054 14267:16384" ht="19.899999999999999" customHeight="1" x14ac:dyDescent="0.25">
      <c r="A67" s="14" t="s">
        <v>0</v>
      </c>
      <c r="B67" s="14" t="s">
        <v>1</v>
      </c>
      <c r="C67" s="13" t="s">
        <v>2</v>
      </c>
      <c r="D67" s="14" t="s">
        <v>3</v>
      </c>
      <c r="E67" s="12" t="s">
        <v>4</v>
      </c>
      <c r="F67" s="12"/>
      <c r="G67" s="12"/>
      <c r="H67" s="3" t="s">
        <v>5</v>
      </c>
      <c r="I67" s="12" t="s">
        <v>6</v>
      </c>
      <c r="J67" s="12"/>
      <c r="K67" s="12"/>
      <c r="L67" s="12"/>
      <c r="M67" s="12" t="s">
        <v>7</v>
      </c>
      <c r="N67" s="12"/>
      <c r="O67" s="12"/>
      <c r="P67" s="12"/>
    </row>
    <row r="68" spans="1:4054 14267:16384" ht="21.2" customHeight="1" x14ac:dyDescent="0.25">
      <c r="A68" s="14"/>
      <c r="B68" s="14"/>
      <c r="C68" s="13"/>
      <c r="D68" s="14"/>
      <c r="E68" s="12"/>
      <c r="F68" s="12"/>
      <c r="G68" s="12"/>
      <c r="H68" s="3"/>
      <c r="I68" s="12"/>
      <c r="J68" s="12"/>
      <c r="K68" s="12"/>
      <c r="L68" s="12"/>
      <c r="M68" s="12"/>
      <c r="N68" s="12"/>
      <c r="O68" s="12"/>
      <c r="P68" s="12"/>
    </row>
    <row r="69" spans="1:4054 14267:16384" ht="54.95" customHeight="1" x14ac:dyDescent="0.25">
      <c r="A69" s="14"/>
      <c r="B69" s="14"/>
      <c r="C69" s="13"/>
      <c r="D69" s="14"/>
      <c r="E69" s="20" t="s">
        <v>8</v>
      </c>
      <c r="F69" s="20" t="s">
        <v>9</v>
      </c>
      <c r="G69" s="20" t="s">
        <v>10</v>
      </c>
      <c r="H69" s="3"/>
      <c r="I69" s="23" t="s">
        <v>11</v>
      </c>
      <c r="J69" s="24" t="s">
        <v>12</v>
      </c>
      <c r="K69" s="24" t="s">
        <v>13</v>
      </c>
      <c r="L69" s="24" t="s">
        <v>14</v>
      </c>
      <c r="M69" s="20" t="s">
        <v>15</v>
      </c>
      <c r="N69" s="20" t="s">
        <v>16</v>
      </c>
      <c r="O69" s="20" t="s">
        <v>17</v>
      </c>
      <c r="P69" s="20" t="s">
        <v>18</v>
      </c>
    </row>
    <row r="70" spans="1:4054 14267:16384" ht="14.85" customHeight="1" x14ac:dyDescent="0.25">
      <c r="A70" s="159" t="s">
        <v>83</v>
      </c>
      <c r="B70" s="159"/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9"/>
    </row>
    <row r="71" spans="1:4054 14267:16384" ht="15" customHeight="1" x14ac:dyDescent="0.25">
      <c r="A71" s="160" t="s">
        <v>20</v>
      </c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</row>
    <row r="72" spans="1:4054 14267:16384" s="17" customFormat="1" x14ac:dyDescent="0.25">
      <c r="A72" s="160"/>
      <c r="B72" s="36" t="s">
        <v>25</v>
      </c>
      <c r="C72" s="37" t="s">
        <v>26</v>
      </c>
      <c r="D72" s="35">
        <v>40</v>
      </c>
      <c r="E72" s="32">
        <v>5.0999999999999996</v>
      </c>
      <c r="F72" s="32">
        <v>4.5999999999999996</v>
      </c>
      <c r="G72" s="32">
        <v>0.3</v>
      </c>
      <c r="H72" s="32">
        <v>63</v>
      </c>
      <c r="I72" s="32">
        <v>100</v>
      </c>
      <c r="J72" s="32">
        <v>0.03</v>
      </c>
      <c r="K72" s="32">
        <v>0.18</v>
      </c>
      <c r="L72" s="38">
        <v>0</v>
      </c>
      <c r="M72" s="32">
        <v>22</v>
      </c>
      <c r="N72" s="32">
        <v>5</v>
      </c>
      <c r="O72" s="32">
        <v>77</v>
      </c>
      <c r="P72" s="32">
        <v>1</v>
      </c>
      <c r="Q72" s="39">
        <v>0.08</v>
      </c>
      <c r="R72" s="40">
        <v>7.25</v>
      </c>
      <c r="S72" s="39">
        <v>0.13</v>
      </c>
      <c r="T72" s="40">
        <v>66</v>
      </c>
      <c r="U72" s="41">
        <v>40</v>
      </c>
      <c r="V72" s="39"/>
      <c r="W72" s="39">
        <v>0.01</v>
      </c>
      <c r="X72" s="41"/>
      <c r="Y72" s="41">
        <v>2.4</v>
      </c>
      <c r="Z72" s="41">
        <v>3</v>
      </c>
      <c r="AA72" s="41"/>
      <c r="AB72" s="41">
        <v>0.02</v>
      </c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  <c r="IW72" s="18"/>
      <c r="IX72" s="18"/>
      <c r="IY72" s="18"/>
      <c r="IZ72" s="18"/>
      <c r="JA72" s="18"/>
      <c r="JB72" s="18"/>
      <c r="JC72" s="18"/>
      <c r="JD72" s="18"/>
      <c r="JE72" s="18"/>
      <c r="JF72" s="18"/>
      <c r="JG72" s="18"/>
      <c r="JH72" s="18"/>
      <c r="JI72" s="18"/>
      <c r="JJ72" s="18"/>
      <c r="JK72" s="18"/>
      <c r="JL72" s="18"/>
      <c r="JM72" s="18"/>
      <c r="JN72" s="18"/>
      <c r="JO72" s="18"/>
      <c r="JP72" s="18"/>
      <c r="JQ72" s="18"/>
      <c r="JR72" s="18"/>
      <c r="JS72" s="18"/>
      <c r="JT72" s="18"/>
      <c r="JU72" s="18"/>
      <c r="JV72" s="18"/>
      <c r="JW72" s="18"/>
      <c r="JX72" s="18"/>
      <c r="JY72" s="18"/>
      <c r="JZ72" s="18"/>
      <c r="KA72" s="18"/>
      <c r="KB72" s="18"/>
      <c r="KC72" s="18"/>
      <c r="KD72" s="18"/>
      <c r="KE72" s="18"/>
      <c r="KF72" s="18"/>
      <c r="KG72" s="18"/>
      <c r="KH72" s="18"/>
      <c r="KI72" s="18"/>
      <c r="KJ72" s="18"/>
      <c r="KK72" s="18"/>
      <c r="KL72" s="18"/>
      <c r="KM72" s="18"/>
      <c r="KN72" s="18"/>
      <c r="KO72" s="18"/>
      <c r="KP72" s="18"/>
      <c r="KQ72" s="18"/>
      <c r="KR72" s="18"/>
      <c r="KS72" s="18"/>
      <c r="KT72" s="18"/>
      <c r="KU72" s="18"/>
      <c r="KV72" s="18"/>
      <c r="KW72" s="18"/>
      <c r="KX72" s="18"/>
      <c r="KY72" s="18"/>
      <c r="KZ72" s="18"/>
      <c r="LA72" s="18"/>
      <c r="LB72" s="18"/>
      <c r="LC72" s="18"/>
      <c r="LD72" s="18"/>
      <c r="LE72" s="18"/>
      <c r="LF72" s="18"/>
      <c r="LG72" s="18"/>
      <c r="LH72" s="18"/>
      <c r="LI72" s="18"/>
      <c r="LJ72" s="18"/>
      <c r="LK72" s="18"/>
      <c r="LL72" s="18"/>
      <c r="LM72" s="18"/>
      <c r="LN72" s="18"/>
      <c r="LO72" s="18"/>
      <c r="LP72" s="18"/>
      <c r="LQ72" s="18"/>
      <c r="LR72" s="18"/>
      <c r="LS72" s="18"/>
      <c r="LT72" s="18"/>
      <c r="LU72" s="18"/>
      <c r="LV72" s="18"/>
      <c r="LW72" s="18"/>
      <c r="LX72" s="18"/>
      <c r="LY72" s="18"/>
      <c r="LZ72" s="18"/>
      <c r="MA72" s="18"/>
      <c r="MB72" s="18"/>
      <c r="MC72" s="18"/>
      <c r="MD72" s="18"/>
      <c r="ME72" s="18"/>
      <c r="MF72" s="18"/>
      <c r="MG72" s="18"/>
      <c r="MH72" s="18"/>
      <c r="MI72" s="18"/>
      <c r="MJ72" s="18"/>
      <c r="MK72" s="18"/>
      <c r="ML72" s="18"/>
      <c r="MM72" s="18"/>
      <c r="MN72" s="18"/>
      <c r="MO72" s="18"/>
      <c r="MP72" s="18"/>
      <c r="MQ72" s="18"/>
      <c r="MR72" s="18"/>
      <c r="MS72" s="18"/>
      <c r="MT72" s="18"/>
      <c r="MU72" s="18"/>
      <c r="MV72" s="18"/>
      <c r="MW72" s="18"/>
      <c r="MX72" s="18"/>
      <c r="MY72" s="18"/>
      <c r="MZ72" s="18"/>
      <c r="NA72" s="18"/>
      <c r="NB72" s="18"/>
      <c r="NC72" s="18"/>
      <c r="ND72" s="18"/>
      <c r="NE72" s="18"/>
      <c r="NF72" s="18"/>
      <c r="NG72" s="18"/>
      <c r="NH72" s="18"/>
      <c r="NI72" s="18"/>
      <c r="NJ72" s="18"/>
      <c r="NK72" s="18"/>
      <c r="NL72" s="18"/>
      <c r="NM72" s="18"/>
      <c r="NN72" s="18"/>
      <c r="NO72" s="18"/>
      <c r="NP72" s="18"/>
      <c r="NQ72" s="18"/>
      <c r="NR72" s="18"/>
      <c r="NS72" s="18"/>
      <c r="NT72" s="18"/>
      <c r="NU72" s="18"/>
      <c r="NV72" s="18"/>
      <c r="NW72" s="18"/>
      <c r="NX72" s="18"/>
      <c r="NY72" s="18"/>
      <c r="NZ72" s="18"/>
      <c r="OA72" s="18"/>
      <c r="OB72" s="18"/>
      <c r="OC72" s="18"/>
      <c r="OD72" s="18"/>
      <c r="OE72" s="18"/>
      <c r="OF72" s="18"/>
      <c r="OG72" s="18"/>
      <c r="OH72" s="18"/>
      <c r="OI72" s="18"/>
      <c r="OJ72" s="18"/>
      <c r="OK72" s="18"/>
      <c r="OL72" s="18"/>
      <c r="OM72" s="18"/>
      <c r="ON72" s="18"/>
      <c r="OO72" s="18"/>
      <c r="OP72" s="18"/>
      <c r="OQ72" s="18"/>
      <c r="OR72" s="18"/>
      <c r="OS72" s="18"/>
      <c r="OT72" s="18"/>
      <c r="OU72" s="18"/>
      <c r="OV72" s="18"/>
      <c r="OW72" s="18"/>
      <c r="OX72" s="18"/>
      <c r="OY72" s="18"/>
      <c r="OZ72" s="18"/>
      <c r="PA72" s="18"/>
      <c r="PB72" s="18"/>
      <c r="PC72" s="18"/>
      <c r="PD72" s="18"/>
      <c r="PE72" s="18"/>
      <c r="PF72" s="18"/>
      <c r="PG72" s="18"/>
      <c r="PH72" s="18"/>
      <c r="PI72" s="18"/>
      <c r="PJ72" s="18"/>
      <c r="PK72" s="18"/>
      <c r="PL72" s="18"/>
      <c r="PM72" s="18"/>
      <c r="PN72" s="18"/>
      <c r="PO72" s="18"/>
      <c r="PP72" s="18"/>
      <c r="PQ72" s="18"/>
      <c r="PR72" s="18"/>
      <c r="PS72" s="18"/>
      <c r="PT72" s="18"/>
      <c r="PU72" s="18"/>
      <c r="PV72" s="18"/>
      <c r="PW72" s="18"/>
      <c r="PX72" s="18"/>
      <c r="PY72" s="18"/>
      <c r="PZ72" s="18"/>
      <c r="QA72" s="18"/>
      <c r="QB72" s="18"/>
      <c r="QC72" s="18"/>
      <c r="QD72" s="18"/>
      <c r="QE72" s="18"/>
      <c r="QF72" s="18"/>
      <c r="QG72" s="18"/>
      <c r="QH72" s="18"/>
      <c r="QI72" s="18"/>
      <c r="QJ72" s="18"/>
      <c r="QK72" s="18"/>
      <c r="QL72" s="18"/>
      <c r="QM72" s="18"/>
      <c r="QN72" s="18"/>
      <c r="QO72" s="18"/>
      <c r="QP72" s="18"/>
      <c r="QQ72" s="18"/>
      <c r="QR72" s="18"/>
      <c r="QS72" s="18"/>
      <c r="QT72" s="18"/>
      <c r="QU72" s="18"/>
      <c r="QV72" s="18"/>
      <c r="QW72" s="18"/>
      <c r="QX72" s="18"/>
      <c r="QY72" s="18"/>
      <c r="QZ72" s="18"/>
      <c r="RA72" s="18"/>
      <c r="RB72" s="18"/>
      <c r="RC72" s="18"/>
      <c r="RD72" s="18"/>
      <c r="RE72" s="18"/>
      <c r="RF72" s="18"/>
      <c r="RG72" s="18"/>
      <c r="RH72" s="18"/>
      <c r="RI72" s="18"/>
      <c r="RJ72" s="18"/>
      <c r="RK72" s="18"/>
      <c r="RL72" s="18"/>
      <c r="RM72" s="18"/>
      <c r="RN72" s="18"/>
      <c r="RO72" s="18"/>
      <c r="RP72" s="18"/>
      <c r="RQ72" s="18"/>
      <c r="RR72" s="18"/>
      <c r="RS72" s="18"/>
      <c r="RT72" s="18"/>
      <c r="RU72" s="18"/>
      <c r="RV72" s="18"/>
      <c r="RW72" s="18"/>
      <c r="RX72" s="18"/>
      <c r="RY72" s="18"/>
      <c r="RZ72" s="18"/>
      <c r="SA72" s="18"/>
      <c r="SB72" s="18"/>
      <c r="SC72" s="18"/>
      <c r="SD72" s="18"/>
      <c r="SE72" s="18"/>
      <c r="SF72" s="18"/>
      <c r="SG72" s="18"/>
      <c r="SH72" s="18"/>
      <c r="SI72" s="18"/>
      <c r="SJ72" s="18"/>
      <c r="SK72" s="18"/>
      <c r="SL72" s="18"/>
      <c r="SM72" s="18"/>
      <c r="SN72" s="18"/>
      <c r="SO72" s="18"/>
      <c r="SP72" s="18"/>
      <c r="SQ72" s="18"/>
      <c r="SR72" s="18"/>
      <c r="SS72" s="18"/>
      <c r="ST72" s="18"/>
      <c r="SU72" s="18"/>
      <c r="SV72" s="18"/>
      <c r="SW72" s="18"/>
      <c r="SX72" s="18"/>
      <c r="SY72" s="18"/>
      <c r="SZ72" s="18"/>
      <c r="TA72" s="18"/>
      <c r="TB72" s="18"/>
      <c r="TC72" s="18"/>
      <c r="TD72" s="18"/>
      <c r="TE72" s="18"/>
      <c r="TF72" s="18"/>
      <c r="TG72" s="18"/>
      <c r="TH72" s="18"/>
      <c r="TI72" s="18"/>
      <c r="TJ72" s="18"/>
      <c r="TK72" s="18"/>
      <c r="TL72" s="18"/>
      <c r="TM72" s="18"/>
      <c r="TN72" s="18"/>
      <c r="TO72" s="18"/>
      <c r="TP72" s="18"/>
      <c r="TQ72" s="18"/>
      <c r="TR72" s="18"/>
      <c r="TS72" s="18"/>
      <c r="TT72" s="18"/>
      <c r="TU72" s="18"/>
      <c r="TV72" s="18"/>
      <c r="TW72" s="18"/>
      <c r="TX72" s="18"/>
      <c r="TY72" s="18"/>
      <c r="TZ72" s="18"/>
      <c r="UA72" s="18"/>
      <c r="UB72" s="18"/>
      <c r="UC72" s="18"/>
      <c r="UD72" s="18"/>
      <c r="UE72" s="18"/>
      <c r="UF72" s="18"/>
      <c r="UG72" s="18"/>
      <c r="UH72" s="18"/>
      <c r="UI72" s="18"/>
      <c r="UJ72" s="18"/>
      <c r="UK72" s="18"/>
      <c r="UL72" s="18"/>
      <c r="UM72" s="18"/>
      <c r="UN72" s="18"/>
      <c r="UO72" s="18"/>
      <c r="UP72" s="18"/>
      <c r="UQ72" s="18"/>
      <c r="UR72" s="18"/>
      <c r="US72" s="18"/>
      <c r="UT72" s="18"/>
      <c r="UU72" s="18"/>
      <c r="UV72" s="18"/>
      <c r="UW72" s="18"/>
      <c r="UX72" s="18"/>
      <c r="UY72" s="18"/>
      <c r="UZ72" s="18"/>
      <c r="VA72" s="18"/>
      <c r="VB72" s="18"/>
      <c r="VC72" s="18"/>
      <c r="VD72" s="18"/>
      <c r="VE72" s="18"/>
      <c r="VF72" s="18"/>
      <c r="VG72" s="18"/>
      <c r="VH72" s="18"/>
      <c r="VI72" s="18"/>
      <c r="VJ72" s="18"/>
      <c r="VK72" s="18"/>
      <c r="VL72" s="18"/>
      <c r="VM72" s="18"/>
      <c r="VN72" s="18"/>
      <c r="VO72" s="18"/>
      <c r="VP72" s="18"/>
      <c r="VQ72" s="18"/>
      <c r="VR72" s="18"/>
      <c r="VS72" s="18"/>
      <c r="VT72" s="18"/>
      <c r="VU72" s="18"/>
      <c r="VV72" s="18"/>
      <c r="VW72" s="18"/>
      <c r="VX72" s="18"/>
      <c r="VY72" s="18"/>
      <c r="VZ72" s="18"/>
      <c r="WA72" s="18"/>
      <c r="WB72" s="18"/>
      <c r="WC72" s="18"/>
      <c r="WD72" s="18"/>
      <c r="WE72" s="18"/>
      <c r="WF72" s="18"/>
      <c r="WG72" s="18"/>
      <c r="WH72" s="18"/>
      <c r="WI72" s="18"/>
      <c r="WJ72" s="18"/>
      <c r="WK72" s="18"/>
      <c r="WL72" s="18"/>
      <c r="WM72" s="18"/>
      <c r="WN72" s="18"/>
      <c r="WO72" s="18"/>
      <c r="WP72" s="18"/>
      <c r="WQ72" s="18"/>
      <c r="WR72" s="18"/>
      <c r="WS72" s="18"/>
      <c r="WT72" s="18"/>
      <c r="WU72" s="18"/>
      <c r="WV72" s="18"/>
      <c r="WW72" s="18"/>
      <c r="WX72" s="18"/>
      <c r="WY72" s="18"/>
      <c r="WZ72" s="18"/>
      <c r="XA72" s="18"/>
      <c r="XB72" s="18"/>
      <c r="XC72" s="18"/>
      <c r="XD72" s="18"/>
      <c r="XE72" s="18"/>
      <c r="XF72" s="18"/>
      <c r="XG72" s="18"/>
      <c r="XH72" s="18"/>
      <c r="XI72" s="18"/>
      <c r="XJ72" s="18"/>
      <c r="XK72" s="18"/>
      <c r="XL72" s="18"/>
      <c r="XM72" s="18"/>
      <c r="XN72" s="18"/>
      <c r="XO72" s="18"/>
      <c r="XP72" s="18"/>
      <c r="XQ72" s="18"/>
      <c r="XR72" s="18"/>
      <c r="XS72" s="18"/>
      <c r="XT72" s="18"/>
      <c r="XU72" s="18"/>
      <c r="XV72" s="18"/>
      <c r="XW72" s="18"/>
      <c r="XX72" s="18"/>
      <c r="XY72" s="18"/>
      <c r="XZ72" s="18"/>
      <c r="YA72" s="18"/>
      <c r="YB72" s="18"/>
      <c r="YC72" s="18"/>
      <c r="YD72" s="18"/>
      <c r="YE72" s="18"/>
      <c r="YF72" s="18"/>
      <c r="YG72" s="18"/>
      <c r="YH72" s="18"/>
      <c r="YI72" s="18"/>
      <c r="YJ72" s="18"/>
      <c r="YK72" s="18"/>
      <c r="YL72" s="18"/>
      <c r="YM72" s="18"/>
      <c r="YN72" s="18"/>
      <c r="YO72" s="18"/>
      <c r="YP72" s="18"/>
      <c r="YQ72" s="18"/>
      <c r="YR72" s="18"/>
      <c r="YS72" s="18"/>
      <c r="YT72" s="18"/>
      <c r="YU72" s="18"/>
      <c r="YV72" s="18"/>
      <c r="YW72" s="18"/>
      <c r="YX72" s="18"/>
      <c r="YY72" s="18"/>
      <c r="YZ72" s="18"/>
      <c r="ZA72" s="18"/>
      <c r="ZB72" s="18"/>
      <c r="ZC72" s="18"/>
      <c r="ZD72" s="18"/>
      <c r="ZE72" s="18"/>
      <c r="ZF72" s="18"/>
      <c r="ZG72" s="18"/>
      <c r="ZH72" s="18"/>
      <c r="ZI72" s="18"/>
      <c r="ZJ72" s="18"/>
      <c r="ZK72" s="18"/>
      <c r="ZL72" s="18"/>
      <c r="ZM72" s="18"/>
      <c r="ZN72" s="18"/>
      <c r="ZO72" s="18"/>
      <c r="ZP72" s="18"/>
      <c r="ZQ72" s="18"/>
      <c r="ZR72" s="18"/>
      <c r="ZS72" s="18"/>
      <c r="ZT72" s="18"/>
      <c r="ZU72" s="18"/>
      <c r="ZV72" s="18"/>
      <c r="ZW72" s="18"/>
      <c r="ZX72" s="18"/>
      <c r="ZY72" s="18"/>
      <c r="ZZ72" s="18"/>
      <c r="AAA72" s="18"/>
      <c r="AAB72" s="18"/>
      <c r="AAC72" s="18"/>
      <c r="AAD72" s="18"/>
      <c r="AAE72" s="18"/>
      <c r="AAF72" s="18"/>
      <c r="AAG72" s="18"/>
      <c r="AAH72" s="18"/>
      <c r="AAI72" s="18"/>
      <c r="AAJ72" s="18"/>
      <c r="AAK72" s="18"/>
      <c r="AAL72" s="18"/>
      <c r="AAM72" s="18"/>
      <c r="AAN72" s="18"/>
      <c r="AAO72" s="18"/>
      <c r="AAP72" s="18"/>
      <c r="AAQ72" s="18"/>
      <c r="AAR72" s="18"/>
      <c r="AAS72" s="18"/>
      <c r="AAT72" s="18"/>
      <c r="AAU72" s="18"/>
      <c r="AAV72" s="18"/>
      <c r="AAW72" s="18"/>
      <c r="AAX72" s="18"/>
      <c r="AAY72" s="18"/>
      <c r="AAZ72" s="18"/>
      <c r="ABA72" s="18"/>
      <c r="ABB72" s="18"/>
      <c r="ABC72" s="18"/>
      <c r="ABD72" s="18"/>
      <c r="ABE72" s="18"/>
      <c r="ABF72" s="18"/>
      <c r="ABG72" s="18"/>
      <c r="ABH72" s="18"/>
      <c r="ABI72" s="18"/>
      <c r="ABJ72" s="18"/>
      <c r="ABK72" s="18"/>
      <c r="ABL72" s="18"/>
      <c r="ABM72" s="18"/>
      <c r="ABN72" s="18"/>
      <c r="ABO72" s="18"/>
      <c r="ABP72" s="18"/>
      <c r="ABQ72" s="18"/>
      <c r="ABR72" s="18"/>
      <c r="ABS72" s="18"/>
      <c r="ABT72" s="18"/>
      <c r="ABU72" s="18"/>
      <c r="ABV72" s="18"/>
      <c r="ABW72" s="18"/>
      <c r="ABX72" s="18"/>
      <c r="ABY72" s="18"/>
      <c r="ABZ72" s="18"/>
      <c r="ACA72" s="18"/>
      <c r="ACB72" s="18"/>
      <c r="ACC72" s="18"/>
      <c r="ACD72" s="18"/>
      <c r="ACE72" s="18"/>
      <c r="ACF72" s="18"/>
      <c r="ACG72" s="18"/>
      <c r="ACH72" s="18"/>
      <c r="ACI72" s="18"/>
      <c r="ACJ72" s="18"/>
      <c r="ACK72" s="18"/>
      <c r="ACL72" s="18"/>
      <c r="ACM72" s="18"/>
      <c r="ACN72" s="18"/>
      <c r="ACO72" s="18"/>
      <c r="ACP72" s="18"/>
      <c r="ACQ72" s="18"/>
      <c r="ACR72" s="18"/>
      <c r="ACS72" s="18"/>
      <c r="ACT72" s="18"/>
      <c r="ACU72" s="18"/>
      <c r="ACV72" s="18"/>
      <c r="ACW72" s="18"/>
      <c r="ACX72" s="18"/>
      <c r="ACY72" s="18"/>
      <c r="ACZ72" s="18"/>
      <c r="ADA72" s="18"/>
      <c r="ADB72" s="18"/>
      <c r="ADC72" s="18"/>
      <c r="ADD72" s="18"/>
      <c r="ADE72" s="18"/>
      <c r="ADF72" s="18"/>
      <c r="ADG72" s="18"/>
      <c r="ADH72" s="18"/>
      <c r="ADI72" s="18"/>
      <c r="ADJ72" s="18"/>
      <c r="ADK72" s="18"/>
      <c r="ADL72" s="18"/>
      <c r="ADM72" s="18"/>
      <c r="ADN72" s="18"/>
      <c r="ADO72" s="18"/>
      <c r="ADP72" s="18"/>
      <c r="ADQ72" s="18"/>
      <c r="ADR72" s="18"/>
      <c r="ADS72" s="18"/>
      <c r="ADT72" s="18"/>
      <c r="ADU72" s="18"/>
      <c r="ADV72" s="18"/>
      <c r="ADW72" s="18"/>
      <c r="ADX72" s="18"/>
      <c r="ADY72" s="18"/>
      <c r="ADZ72" s="18"/>
      <c r="AEA72" s="18"/>
      <c r="AEB72" s="18"/>
      <c r="AEC72" s="18"/>
      <c r="AED72" s="18"/>
      <c r="AEE72" s="18"/>
      <c r="AEF72" s="18"/>
      <c r="AEG72" s="18"/>
      <c r="AEH72" s="18"/>
      <c r="AEI72" s="18"/>
      <c r="AEJ72" s="18"/>
      <c r="AEK72" s="18"/>
      <c r="AEL72" s="18"/>
      <c r="AEM72" s="18"/>
      <c r="AEN72" s="18"/>
      <c r="AEO72" s="18"/>
      <c r="AEP72" s="18"/>
      <c r="AEQ72" s="18"/>
      <c r="AER72" s="18"/>
      <c r="AES72" s="18"/>
      <c r="AET72" s="18"/>
      <c r="AEU72" s="18"/>
      <c r="AEV72" s="18"/>
      <c r="AEW72" s="18"/>
      <c r="AEX72" s="18"/>
      <c r="AEY72" s="18"/>
      <c r="AEZ72" s="18"/>
      <c r="AFA72" s="18"/>
      <c r="AFB72" s="18"/>
      <c r="AFC72" s="18"/>
      <c r="AFD72" s="18"/>
      <c r="AFE72" s="18"/>
      <c r="AFF72" s="18"/>
      <c r="AFG72" s="18"/>
      <c r="AFH72" s="18"/>
      <c r="AFI72" s="18"/>
      <c r="AFJ72" s="18"/>
      <c r="AFK72" s="18"/>
      <c r="AFL72" s="18"/>
      <c r="AFM72" s="18"/>
      <c r="AFN72" s="18"/>
      <c r="AFO72" s="18"/>
      <c r="AFP72" s="18"/>
      <c r="AFQ72" s="18"/>
      <c r="AFR72" s="18"/>
      <c r="AFS72" s="18"/>
      <c r="AFT72" s="18"/>
      <c r="AFU72" s="18"/>
      <c r="AFV72" s="18"/>
      <c r="AFW72" s="18"/>
      <c r="AFX72" s="18"/>
      <c r="AFY72" s="18"/>
      <c r="AFZ72" s="18"/>
      <c r="AGA72" s="18"/>
      <c r="AGB72" s="18"/>
      <c r="AGC72" s="18"/>
      <c r="AGD72" s="18"/>
      <c r="AGE72" s="18"/>
      <c r="AGF72" s="18"/>
      <c r="AGG72" s="18"/>
      <c r="AGH72" s="18"/>
      <c r="AGI72" s="18"/>
      <c r="AGJ72" s="18"/>
      <c r="AGK72" s="18"/>
      <c r="AGL72" s="18"/>
      <c r="AGM72" s="18"/>
      <c r="AGN72" s="18"/>
      <c r="AGO72" s="18"/>
      <c r="AGP72" s="18"/>
      <c r="AGQ72" s="18"/>
      <c r="AGR72" s="18"/>
      <c r="AGS72" s="18"/>
      <c r="AGT72" s="18"/>
      <c r="AGU72" s="18"/>
      <c r="AGV72" s="18"/>
      <c r="AGW72" s="18"/>
      <c r="AGX72" s="18"/>
      <c r="AGY72" s="18"/>
      <c r="AGZ72" s="18"/>
      <c r="AHA72" s="18"/>
      <c r="AHB72" s="18"/>
      <c r="AHC72" s="18"/>
      <c r="AHD72" s="18"/>
      <c r="AHE72" s="18"/>
      <c r="AHF72" s="18"/>
      <c r="AHG72" s="18"/>
      <c r="AHH72" s="18"/>
      <c r="AHI72" s="18"/>
      <c r="AHJ72" s="18"/>
      <c r="AHK72" s="18"/>
      <c r="AHL72" s="18"/>
      <c r="AHM72" s="18"/>
      <c r="AHN72" s="18"/>
      <c r="AHO72" s="18"/>
      <c r="AHP72" s="18"/>
      <c r="AHQ72" s="18"/>
      <c r="AHR72" s="18"/>
      <c r="AHS72" s="18"/>
      <c r="AHT72" s="18"/>
      <c r="AHU72" s="18"/>
      <c r="AHV72" s="18"/>
      <c r="AHW72" s="18"/>
      <c r="AHX72" s="18"/>
      <c r="AHY72" s="18"/>
      <c r="AHZ72" s="18"/>
      <c r="AIA72" s="18"/>
      <c r="AIB72" s="18"/>
      <c r="AIC72" s="18"/>
      <c r="AID72" s="18"/>
      <c r="AIE72" s="18"/>
      <c r="AIF72" s="18"/>
      <c r="AIG72" s="18"/>
      <c r="AIH72" s="18"/>
      <c r="AII72" s="18"/>
      <c r="AIJ72" s="18"/>
      <c r="AIK72" s="18"/>
      <c r="AIL72" s="18"/>
      <c r="AIM72" s="18"/>
      <c r="AIN72" s="18"/>
      <c r="AIO72" s="18"/>
      <c r="AIP72" s="18"/>
      <c r="AIQ72" s="18"/>
      <c r="AIR72" s="18"/>
      <c r="AIS72" s="18"/>
      <c r="AIT72" s="18"/>
      <c r="AIU72" s="18"/>
      <c r="AIV72" s="18"/>
      <c r="AIW72" s="18"/>
      <c r="AIX72" s="18"/>
      <c r="AIY72" s="18"/>
      <c r="AIZ72" s="18"/>
      <c r="AJA72" s="18"/>
      <c r="AJB72" s="18"/>
      <c r="AJC72" s="18"/>
      <c r="AJD72" s="18"/>
      <c r="AJE72" s="18"/>
      <c r="AJF72" s="18"/>
      <c r="AJG72" s="18"/>
      <c r="AJH72" s="18"/>
      <c r="AJI72" s="18"/>
      <c r="AJJ72" s="18"/>
      <c r="AJK72" s="18"/>
      <c r="AJL72" s="18"/>
      <c r="AJM72" s="18"/>
      <c r="AJN72" s="18"/>
      <c r="AJO72" s="18"/>
      <c r="AJP72" s="18"/>
      <c r="AJQ72" s="18"/>
      <c r="AJR72" s="18"/>
      <c r="AJS72" s="18"/>
      <c r="AJT72" s="18"/>
      <c r="AJU72" s="18"/>
      <c r="AJV72" s="18"/>
      <c r="AJW72" s="18"/>
      <c r="AJX72" s="18"/>
      <c r="AJY72" s="18"/>
      <c r="AJZ72" s="18"/>
      <c r="AKA72" s="18"/>
      <c r="AKB72" s="18"/>
      <c r="AKC72" s="18"/>
      <c r="AKD72" s="18"/>
      <c r="AKE72" s="18"/>
      <c r="AKF72" s="18"/>
      <c r="AKG72" s="18"/>
      <c r="AKH72" s="18"/>
      <c r="AKI72" s="18"/>
      <c r="AKJ72" s="18"/>
      <c r="AKK72" s="18"/>
      <c r="AKL72" s="18"/>
      <c r="AKM72" s="18"/>
      <c r="AKN72" s="18"/>
      <c r="AKO72" s="18"/>
      <c r="AKP72" s="18"/>
      <c r="AKQ72" s="18"/>
      <c r="AKR72" s="18"/>
      <c r="AKS72" s="18"/>
      <c r="AKT72" s="18"/>
      <c r="AKU72" s="18"/>
      <c r="AKV72" s="18"/>
      <c r="AKW72" s="18"/>
      <c r="AKX72" s="18"/>
      <c r="AKY72" s="18"/>
      <c r="AKZ72" s="18"/>
      <c r="ALA72" s="18"/>
      <c r="ALB72" s="18"/>
      <c r="ALC72" s="18"/>
      <c r="ALD72" s="18"/>
      <c r="ALE72" s="18"/>
      <c r="ALF72" s="18"/>
      <c r="ALG72" s="18"/>
      <c r="ALH72" s="18"/>
      <c r="ALI72" s="18"/>
      <c r="ALJ72" s="18"/>
      <c r="ALK72" s="18"/>
      <c r="ALL72" s="18"/>
      <c r="ALM72" s="18"/>
      <c r="ALN72" s="18"/>
      <c r="ALO72" s="18"/>
      <c r="ALP72" s="18"/>
      <c r="ALQ72" s="18"/>
      <c r="ALR72" s="18"/>
      <c r="ALS72" s="18"/>
      <c r="ALT72" s="18"/>
      <c r="ALU72" s="18"/>
      <c r="ALV72" s="18"/>
      <c r="ALW72" s="18"/>
      <c r="ALX72" s="18"/>
      <c r="ALY72" s="18"/>
      <c r="ALZ72" s="18"/>
      <c r="AMA72" s="18"/>
      <c r="AMB72" s="18"/>
      <c r="AMC72" s="18"/>
      <c r="AMD72" s="18"/>
      <c r="AME72" s="18"/>
      <c r="AMF72" s="18"/>
      <c r="AMG72" s="18"/>
      <c r="AMH72" s="18"/>
      <c r="AMI72" s="18"/>
      <c r="AMJ72" s="18"/>
      <c r="AMK72" s="18"/>
      <c r="AML72" s="18"/>
      <c r="AMM72" s="18"/>
      <c r="AMN72" s="18"/>
      <c r="AMO72" s="18"/>
      <c r="AMP72" s="18"/>
      <c r="AMQ72" s="18"/>
      <c r="AMR72" s="18"/>
      <c r="AMS72" s="18"/>
      <c r="AMT72" s="18"/>
      <c r="AMU72" s="18"/>
      <c r="AMV72" s="18"/>
      <c r="AMW72" s="18"/>
      <c r="AMX72" s="18"/>
      <c r="AMY72" s="18"/>
      <c r="AMZ72" s="18"/>
      <c r="ANA72" s="18"/>
      <c r="ANB72" s="18"/>
      <c r="ANC72" s="18"/>
      <c r="AND72" s="18"/>
      <c r="ANE72" s="18"/>
      <c r="ANF72" s="18"/>
      <c r="ANG72" s="18"/>
      <c r="ANH72" s="18"/>
      <c r="ANI72" s="18"/>
      <c r="ANJ72" s="18"/>
      <c r="ANK72" s="18"/>
      <c r="ANL72" s="18"/>
      <c r="ANM72" s="18"/>
      <c r="ANN72" s="18"/>
      <c r="ANO72" s="18"/>
      <c r="ANP72" s="18"/>
      <c r="ANQ72" s="18"/>
      <c r="ANR72" s="18"/>
      <c r="ANS72" s="18"/>
      <c r="ANT72" s="18"/>
      <c r="ANU72" s="18"/>
      <c r="ANV72" s="18"/>
      <c r="ANW72" s="18"/>
      <c r="ANX72" s="18"/>
      <c r="ANY72" s="18"/>
      <c r="ANZ72" s="18"/>
      <c r="AOA72" s="18"/>
      <c r="AOB72" s="18"/>
      <c r="AOC72" s="18"/>
      <c r="AOD72" s="18"/>
      <c r="AOE72" s="18"/>
      <c r="AOF72" s="18"/>
      <c r="AOG72" s="18"/>
      <c r="AOH72" s="18"/>
      <c r="AOI72" s="18"/>
      <c r="AOJ72" s="18"/>
      <c r="AOK72" s="18"/>
      <c r="AOL72" s="18"/>
      <c r="AOM72" s="18"/>
      <c r="AON72" s="18"/>
      <c r="AOO72" s="18"/>
      <c r="AOP72" s="18"/>
      <c r="AOQ72" s="18"/>
      <c r="AOR72" s="18"/>
      <c r="AOS72" s="18"/>
      <c r="AOT72" s="18"/>
      <c r="AOU72" s="18"/>
      <c r="AOV72" s="18"/>
      <c r="AOW72" s="18"/>
      <c r="AOX72" s="18"/>
      <c r="AOY72" s="18"/>
      <c r="AOZ72" s="18"/>
      <c r="APA72" s="18"/>
      <c r="APB72" s="18"/>
      <c r="APC72" s="18"/>
      <c r="APD72" s="18"/>
      <c r="APE72" s="18"/>
      <c r="APF72" s="18"/>
      <c r="APG72" s="18"/>
      <c r="APH72" s="18"/>
      <c r="API72" s="18"/>
      <c r="APJ72" s="18"/>
      <c r="APK72" s="18"/>
      <c r="APL72" s="18"/>
      <c r="APM72" s="18"/>
      <c r="APN72" s="18"/>
      <c r="APO72" s="18"/>
      <c r="APP72" s="18"/>
      <c r="APQ72" s="18"/>
      <c r="APR72" s="18"/>
      <c r="APS72" s="18"/>
      <c r="APT72" s="18"/>
      <c r="APU72" s="18"/>
      <c r="APV72" s="18"/>
      <c r="APW72" s="18"/>
      <c r="APX72" s="18"/>
      <c r="APY72" s="18"/>
      <c r="APZ72" s="18"/>
      <c r="AQA72" s="18"/>
      <c r="AQB72" s="18"/>
      <c r="AQC72" s="18"/>
      <c r="AQD72" s="18"/>
      <c r="AQE72" s="18"/>
      <c r="AQF72" s="18"/>
      <c r="AQG72" s="18"/>
      <c r="AQH72" s="18"/>
      <c r="AQI72" s="18"/>
      <c r="AQJ72" s="18"/>
      <c r="AQK72" s="18"/>
      <c r="AQL72" s="18"/>
      <c r="AQM72" s="18"/>
      <c r="AQN72" s="18"/>
      <c r="AQO72" s="18"/>
      <c r="AQP72" s="18"/>
      <c r="AQQ72" s="18"/>
      <c r="AQR72" s="18"/>
      <c r="AQS72" s="18"/>
      <c r="AQT72" s="18"/>
      <c r="AQU72" s="18"/>
      <c r="AQV72" s="18"/>
      <c r="AQW72" s="18"/>
      <c r="AQX72" s="18"/>
      <c r="AQY72" s="18"/>
      <c r="AQZ72" s="18"/>
      <c r="ARA72" s="18"/>
      <c r="ARB72" s="18"/>
      <c r="ARC72" s="18"/>
      <c r="ARD72" s="18"/>
      <c r="ARE72" s="18"/>
      <c r="ARF72" s="18"/>
      <c r="ARG72" s="18"/>
      <c r="ARH72" s="18"/>
      <c r="ARI72" s="18"/>
      <c r="ARJ72" s="18"/>
      <c r="ARK72" s="18"/>
      <c r="ARL72" s="18"/>
      <c r="ARM72" s="18"/>
      <c r="ARN72" s="18"/>
      <c r="ARO72" s="18"/>
      <c r="ARP72" s="18"/>
      <c r="ARQ72" s="18"/>
      <c r="ARR72" s="18"/>
      <c r="ARS72" s="18"/>
      <c r="ART72" s="18"/>
      <c r="ARU72" s="18"/>
      <c r="ARV72" s="18"/>
      <c r="ARW72" s="18"/>
      <c r="ARX72" s="18"/>
      <c r="ARY72" s="18"/>
      <c r="ARZ72" s="18"/>
      <c r="ASA72" s="18"/>
      <c r="ASB72" s="18"/>
      <c r="ASC72" s="18"/>
      <c r="ASD72" s="18"/>
      <c r="ASE72" s="18"/>
      <c r="ASF72" s="18"/>
      <c r="ASG72" s="18"/>
      <c r="ASH72" s="18"/>
      <c r="ASI72" s="18"/>
      <c r="ASJ72" s="18"/>
      <c r="ASK72" s="18"/>
      <c r="ASL72" s="18"/>
      <c r="ASM72" s="18"/>
      <c r="ASN72" s="18"/>
      <c r="ASO72" s="18"/>
      <c r="ASP72" s="18"/>
      <c r="ASQ72" s="18"/>
      <c r="ASR72" s="18"/>
      <c r="ASS72" s="18"/>
      <c r="AST72" s="18"/>
      <c r="ASU72" s="18"/>
      <c r="ASV72" s="18"/>
      <c r="ASW72" s="18"/>
      <c r="ASX72" s="18"/>
      <c r="ASY72" s="18"/>
      <c r="ASZ72" s="18"/>
      <c r="ATA72" s="18"/>
      <c r="ATB72" s="18"/>
      <c r="ATC72" s="18"/>
      <c r="ATD72" s="18"/>
      <c r="ATE72" s="18"/>
      <c r="ATF72" s="18"/>
      <c r="ATG72" s="18"/>
      <c r="ATH72" s="18"/>
      <c r="ATI72" s="18"/>
      <c r="ATJ72" s="18"/>
      <c r="ATK72" s="18"/>
      <c r="ATL72" s="18"/>
      <c r="ATM72" s="18"/>
      <c r="ATN72" s="18"/>
      <c r="ATO72" s="18"/>
      <c r="ATP72" s="18"/>
      <c r="ATQ72" s="18"/>
      <c r="ATR72" s="18"/>
      <c r="ATS72" s="18"/>
      <c r="ATT72" s="18"/>
      <c r="ATU72" s="18"/>
      <c r="ATV72" s="18"/>
      <c r="ATW72" s="18"/>
      <c r="ATX72" s="18"/>
      <c r="ATY72" s="18"/>
      <c r="ATZ72" s="18"/>
      <c r="AUA72" s="18"/>
      <c r="AUB72" s="18"/>
      <c r="AUC72" s="18"/>
      <c r="AUD72" s="18"/>
      <c r="AUE72" s="18"/>
      <c r="AUF72" s="18"/>
      <c r="AUG72" s="18"/>
      <c r="AUH72" s="18"/>
      <c r="AUI72" s="18"/>
      <c r="AUJ72" s="18"/>
      <c r="AUK72" s="18"/>
      <c r="AUL72" s="18"/>
      <c r="AUM72" s="18"/>
      <c r="AUN72" s="18"/>
      <c r="AUO72" s="18"/>
      <c r="AUP72" s="18"/>
      <c r="AUQ72" s="18"/>
      <c r="AUR72" s="18"/>
      <c r="AUS72" s="18"/>
      <c r="AUT72" s="18"/>
      <c r="AUU72" s="18"/>
      <c r="AUV72" s="18"/>
      <c r="AUW72" s="18"/>
      <c r="AUX72" s="18"/>
      <c r="AUY72" s="18"/>
      <c r="AUZ72" s="18"/>
      <c r="AVA72" s="18"/>
      <c r="AVB72" s="18"/>
      <c r="AVC72" s="18"/>
      <c r="AVD72" s="18"/>
      <c r="AVE72" s="18"/>
      <c r="AVF72" s="18"/>
      <c r="AVG72" s="18"/>
      <c r="AVH72" s="18"/>
      <c r="AVI72" s="18"/>
      <c r="AVJ72" s="18"/>
      <c r="AVK72" s="18"/>
      <c r="AVL72" s="18"/>
      <c r="AVM72" s="18"/>
      <c r="AVN72" s="18"/>
      <c r="AVO72" s="18"/>
      <c r="AVP72" s="18"/>
      <c r="AVQ72" s="18"/>
      <c r="AVR72" s="18"/>
      <c r="AVS72" s="18"/>
      <c r="AVT72" s="18"/>
      <c r="AVU72" s="18"/>
      <c r="AVV72" s="18"/>
      <c r="AVW72" s="18"/>
      <c r="AVX72" s="18"/>
      <c r="AVY72" s="18"/>
      <c r="AVZ72" s="18"/>
      <c r="AWA72" s="18"/>
      <c r="AWB72" s="18"/>
      <c r="AWC72" s="18"/>
      <c r="AWD72" s="18"/>
      <c r="AWE72" s="18"/>
      <c r="AWF72" s="18"/>
      <c r="AWG72" s="18"/>
      <c r="AWH72" s="18"/>
      <c r="AWI72" s="18"/>
      <c r="AWJ72" s="18"/>
      <c r="AWK72" s="18"/>
      <c r="AWL72" s="18"/>
      <c r="AWM72" s="18"/>
      <c r="AWN72" s="18"/>
      <c r="AWO72" s="18"/>
      <c r="AWP72" s="18"/>
      <c r="AWQ72" s="18"/>
      <c r="AWR72" s="18"/>
      <c r="AWS72" s="18"/>
      <c r="AWT72" s="18"/>
      <c r="AWU72" s="18"/>
      <c r="AWV72" s="18"/>
      <c r="AWW72" s="18"/>
      <c r="AWX72" s="18"/>
      <c r="AWY72" s="18"/>
      <c r="AWZ72" s="18"/>
      <c r="AXA72" s="18"/>
      <c r="AXB72" s="18"/>
      <c r="AXC72" s="18"/>
      <c r="AXD72" s="18"/>
      <c r="AXE72" s="18"/>
      <c r="AXF72" s="18"/>
      <c r="AXG72" s="18"/>
      <c r="AXH72" s="18"/>
      <c r="AXI72" s="18"/>
      <c r="AXJ72" s="18"/>
      <c r="AXK72" s="18"/>
      <c r="AXL72" s="18"/>
      <c r="AXM72" s="18"/>
      <c r="AXN72" s="18"/>
      <c r="AXO72" s="18"/>
      <c r="AXP72" s="18"/>
      <c r="AXQ72" s="18"/>
      <c r="AXR72" s="18"/>
      <c r="AXS72" s="18"/>
      <c r="AXT72" s="18"/>
      <c r="AXU72" s="18"/>
      <c r="AXV72" s="18"/>
      <c r="AXW72" s="18"/>
      <c r="AXX72" s="18"/>
      <c r="AXY72" s="18"/>
      <c r="AXZ72" s="18"/>
      <c r="AYA72" s="18"/>
      <c r="AYB72" s="18"/>
      <c r="AYC72" s="18"/>
      <c r="AYD72" s="18"/>
      <c r="AYE72" s="18"/>
      <c r="AYF72" s="18"/>
      <c r="AYG72" s="18"/>
      <c r="AYH72" s="18"/>
      <c r="AYI72" s="18"/>
      <c r="AYJ72" s="18"/>
      <c r="AYK72" s="18"/>
      <c r="AYL72" s="18"/>
      <c r="AYM72" s="18"/>
      <c r="AYN72" s="18"/>
      <c r="AYO72" s="18"/>
      <c r="AYP72" s="18"/>
      <c r="AYQ72" s="18"/>
      <c r="AYR72" s="18"/>
      <c r="AYS72" s="18"/>
      <c r="AYT72" s="18"/>
      <c r="AYU72" s="18"/>
      <c r="AYV72" s="18"/>
      <c r="AYW72" s="18"/>
      <c r="AYX72" s="18"/>
      <c r="AYY72" s="18"/>
      <c r="AYZ72" s="18"/>
      <c r="AZA72" s="18"/>
      <c r="AZB72" s="18"/>
      <c r="AZC72" s="18"/>
      <c r="AZD72" s="18"/>
      <c r="AZE72" s="18"/>
      <c r="AZF72" s="18"/>
      <c r="AZG72" s="18"/>
      <c r="AZH72" s="18"/>
      <c r="AZI72" s="18"/>
      <c r="AZJ72" s="18"/>
      <c r="AZK72" s="18"/>
      <c r="AZL72" s="18"/>
      <c r="AZM72" s="18"/>
      <c r="AZN72" s="18"/>
      <c r="AZO72" s="18"/>
      <c r="AZP72" s="18"/>
      <c r="AZQ72" s="18"/>
      <c r="AZR72" s="18"/>
      <c r="AZS72" s="18"/>
      <c r="AZT72" s="18"/>
      <c r="AZU72" s="18"/>
      <c r="AZV72" s="18"/>
      <c r="AZW72" s="18"/>
      <c r="AZX72" s="18"/>
      <c r="AZY72" s="18"/>
      <c r="AZZ72" s="18"/>
      <c r="BAA72" s="18"/>
      <c r="BAB72" s="18"/>
      <c r="BAC72" s="18"/>
      <c r="BAD72" s="18"/>
      <c r="BAE72" s="18"/>
      <c r="BAF72" s="18"/>
      <c r="BAG72" s="18"/>
      <c r="BAH72" s="18"/>
      <c r="BAI72" s="18"/>
      <c r="BAJ72" s="18"/>
      <c r="BAK72" s="18"/>
      <c r="BAL72" s="18"/>
      <c r="BAM72" s="18"/>
      <c r="BAN72" s="18"/>
      <c r="BAO72" s="18"/>
      <c r="BAP72" s="18"/>
      <c r="BAQ72" s="18"/>
      <c r="BAR72" s="18"/>
      <c r="BAS72" s="18"/>
      <c r="BAT72" s="18"/>
      <c r="BAU72" s="18"/>
      <c r="BAV72" s="18"/>
      <c r="BAW72" s="18"/>
      <c r="BAX72" s="18"/>
      <c r="BAY72" s="18"/>
      <c r="BAZ72" s="18"/>
      <c r="BBA72" s="18"/>
      <c r="BBB72" s="18"/>
      <c r="BBC72" s="18"/>
      <c r="BBD72" s="18"/>
      <c r="BBE72" s="18"/>
      <c r="BBF72" s="18"/>
      <c r="BBG72" s="18"/>
      <c r="BBH72" s="18"/>
      <c r="BBI72" s="18"/>
      <c r="BBJ72" s="18"/>
      <c r="BBK72" s="18"/>
      <c r="BBL72" s="18"/>
      <c r="BBM72" s="18"/>
      <c r="BBN72" s="18"/>
      <c r="BBO72" s="18"/>
      <c r="BBP72" s="18"/>
      <c r="BBQ72" s="18"/>
      <c r="BBR72" s="18"/>
      <c r="BBS72" s="18"/>
      <c r="BBT72" s="18"/>
      <c r="BBU72" s="18"/>
      <c r="BBV72" s="18"/>
      <c r="BBW72" s="18"/>
      <c r="BBX72" s="18"/>
      <c r="BBY72" s="18"/>
      <c r="BBZ72" s="18"/>
      <c r="BCA72" s="18"/>
      <c r="BCB72" s="18"/>
      <c r="BCC72" s="18"/>
      <c r="BCD72" s="18"/>
      <c r="BCE72" s="18"/>
      <c r="BCF72" s="18"/>
      <c r="BCG72" s="18"/>
      <c r="BCH72" s="18"/>
      <c r="BCI72" s="18"/>
      <c r="BCJ72" s="18"/>
      <c r="BCK72" s="18"/>
      <c r="BCL72" s="18"/>
      <c r="BCM72" s="18"/>
      <c r="BCN72" s="18"/>
      <c r="BCO72" s="18"/>
      <c r="BCP72" s="18"/>
      <c r="BCQ72" s="18"/>
      <c r="BCR72" s="18"/>
      <c r="BCS72" s="18"/>
      <c r="BCT72" s="18"/>
      <c r="BCU72" s="18"/>
      <c r="BCV72" s="18"/>
      <c r="BCW72" s="18"/>
      <c r="BCX72" s="18"/>
      <c r="BCY72" s="18"/>
      <c r="BCZ72" s="18"/>
      <c r="BDA72" s="18"/>
      <c r="BDB72" s="18"/>
      <c r="BDC72" s="18"/>
      <c r="BDD72" s="18"/>
      <c r="BDE72" s="18"/>
      <c r="BDF72" s="18"/>
      <c r="BDG72" s="18"/>
      <c r="BDH72" s="18"/>
      <c r="BDI72" s="18"/>
      <c r="BDJ72" s="18"/>
      <c r="BDK72" s="18"/>
      <c r="BDL72" s="18"/>
      <c r="BDM72" s="18"/>
      <c r="BDN72" s="18"/>
      <c r="BDO72" s="18"/>
      <c r="BDP72" s="18"/>
      <c r="BDQ72" s="18"/>
      <c r="BDR72" s="18"/>
      <c r="BDS72" s="18"/>
      <c r="BDT72" s="18"/>
      <c r="BDU72" s="18"/>
      <c r="BDV72" s="18"/>
      <c r="BDW72" s="18"/>
      <c r="BDX72" s="18"/>
      <c r="BDY72" s="18"/>
      <c r="BDZ72" s="18"/>
      <c r="BEA72" s="18"/>
      <c r="BEB72" s="18"/>
      <c r="BEC72" s="18"/>
      <c r="BED72" s="18"/>
      <c r="BEE72" s="18"/>
      <c r="BEF72" s="18"/>
      <c r="BEG72" s="18"/>
      <c r="BEH72" s="18"/>
      <c r="BEI72" s="18"/>
      <c r="BEJ72" s="18"/>
      <c r="BEK72" s="18"/>
      <c r="BEL72" s="18"/>
      <c r="BEM72" s="18"/>
      <c r="BEN72" s="18"/>
      <c r="BEO72" s="18"/>
      <c r="BEP72" s="18"/>
      <c r="BEQ72" s="18"/>
      <c r="BER72" s="18"/>
      <c r="BES72" s="18"/>
      <c r="BET72" s="18"/>
      <c r="BEU72" s="18"/>
      <c r="BEV72" s="18"/>
      <c r="BEW72" s="18"/>
      <c r="BEX72" s="18"/>
      <c r="BEY72" s="18"/>
      <c r="BEZ72" s="18"/>
      <c r="BFA72" s="18"/>
      <c r="BFB72" s="18"/>
      <c r="BFC72" s="18"/>
      <c r="BFD72" s="18"/>
      <c r="BFE72" s="18"/>
      <c r="BFF72" s="18"/>
      <c r="BFG72" s="18"/>
      <c r="BFH72" s="18"/>
      <c r="BFI72" s="18"/>
      <c r="BFJ72" s="18"/>
      <c r="BFK72" s="18"/>
      <c r="BFL72" s="18"/>
      <c r="BFM72" s="18"/>
      <c r="BFN72" s="18"/>
      <c r="BFO72" s="18"/>
      <c r="BFP72" s="18"/>
      <c r="BFQ72" s="18"/>
      <c r="BFR72" s="18"/>
      <c r="BFS72" s="18"/>
      <c r="BFT72" s="18"/>
      <c r="BFU72" s="18"/>
      <c r="BFV72" s="18"/>
      <c r="BFW72" s="18"/>
      <c r="BFX72" s="18"/>
      <c r="BFY72" s="18"/>
      <c r="BFZ72" s="18"/>
      <c r="BGA72" s="18"/>
      <c r="BGB72" s="18"/>
      <c r="BGC72" s="18"/>
      <c r="BGD72" s="18"/>
      <c r="BGE72" s="18"/>
      <c r="BGF72" s="18"/>
      <c r="BGG72" s="18"/>
      <c r="BGH72" s="18"/>
      <c r="BGI72" s="18"/>
      <c r="BGJ72" s="18"/>
      <c r="BGK72" s="18"/>
      <c r="BGL72" s="18"/>
      <c r="BGM72" s="18"/>
      <c r="BGN72" s="18"/>
      <c r="BGO72" s="18"/>
      <c r="BGP72" s="18"/>
      <c r="BGQ72" s="18"/>
      <c r="BGR72" s="18"/>
      <c r="BGS72" s="18"/>
      <c r="BGT72" s="18"/>
      <c r="BGU72" s="18"/>
      <c r="BGV72" s="18"/>
      <c r="BGW72" s="18"/>
      <c r="BGX72" s="18"/>
      <c r="BGY72" s="18"/>
      <c r="BGZ72" s="18"/>
      <c r="BHA72" s="18"/>
      <c r="BHB72" s="18"/>
      <c r="BHC72" s="18"/>
      <c r="BHD72" s="18"/>
      <c r="BHE72" s="18"/>
      <c r="BHF72" s="18"/>
      <c r="BHG72" s="18"/>
      <c r="BHH72" s="18"/>
      <c r="BHI72" s="18"/>
      <c r="BHJ72" s="18"/>
      <c r="BHK72" s="18"/>
      <c r="BHL72" s="18"/>
      <c r="BHM72" s="18"/>
      <c r="BHN72" s="18"/>
      <c r="BHO72" s="18"/>
      <c r="BHP72" s="18"/>
      <c r="BHQ72" s="18"/>
      <c r="BHR72" s="18"/>
      <c r="BHS72" s="18"/>
      <c r="BHT72" s="18"/>
      <c r="BHU72" s="18"/>
      <c r="BHV72" s="18"/>
      <c r="BHW72" s="18"/>
      <c r="BHX72" s="18"/>
      <c r="BHY72" s="18"/>
      <c r="BHZ72" s="18"/>
      <c r="BIA72" s="18"/>
      <c r="BIB72" s="18"/>
      <c r="BIC72" s="18"/>
      <c r="BID72" s="18"/>
      <c r="BIE72" s="18"/>
      <c r="BIF72" s="18"/>
      <c r="BIG72" s="18"/>
      <c r="BIH72" s="18"/>
      <c r="BII72" s="18"/>
      <c r="BIJ72" s="18"/>
      <c r="BIK72" s="18"/>
      <c r="BIL72" s="18"/>
      <c r="BIM72" s="18"/>
      <c r="BIN72" s="18"/>
      <c r="BIO72" s="18"/>
      <c r="BIP72" s="18"/>
      <c r="BIQ72" s="18"/>
      <c r="BIR72" s="18"/>
      <c r="BIS72" s="18"/>
      <c r="BIT72" s="18"/>
      <c r="BIU72" s="18"/>
      <c r="BIV72" s="18"/>
      <c r="BIW72" s="18"/>
      <c r="BIX72" s="18"/>
      <c r="BIY72" s="18"/>
      <c r="BIZ72" s="18"/>
      <c r="BJA72" s="18"/>
      <c r="BJB72" s="18"/>
      <c r="BJC72" s="18"/>
      <c r="BJD72" s="18"/>
      <c r="BJE72" s="18"/>
      <c r="BJF72" s="18"/>
      <c r="BJG72" s="18"/>
      <c r="BJH72" s="18"/>
      <c r="BJI72" s="18"/>
      <c r="BJJ72" s="18"/>
      <c r="BJK72" s="18"/>
      <c r="BJL72" s="18"/>
      <c r="BJM72" s="18"/>
      <c r="BJN72" s="18"/>
      <c r="BJO72" s="18"/>
      <c r="BJP72" s="18"/>
      <c r="BJQ72" s="18"/>
      <c r="BJR72" s="18"/>
      <c r="BJS72" s="18"/>
      <c r="BJT72" s="18"/>
      <c r="BJU72" s="18"/>
      <c r="BJV72" s="18"/>
      <c r="BJW72" s="18"/>
      <c r="BJX72" s="18"/>
      <c r="BJY72" s="18"/>
      <c r="BJZ72" s="18"/>
      <c r="BKA72" s="18"/>
      <c r="BKB72" s="18"/>
      <c r="BKC72" s="18"/>
      <c r="BKD72" s="18"/>
      <c r="BKE72" s="18"/>
      <c r="BKF72" s="18"/>
      <c r="BKG72" s="18"/>
      <c r="BKH72" s="18"/>
      <c r="BKI72" s="18"/>
      <c r="BKJ72" s="18"/>
      <c r="BKK72" s="18"/>
      <c r="BKL72" s="18"/>
      <c r="BKM72" s="18"/>
      <c r="BKN72" s="18"/>
      <c r="BKO72" s="18"/>
      <c r="BKP72" s="18"/>
      <c r="BKQ72" s="18"/>
      <c r="BKR72" s="18"/>
      <c r="BKS72" s="18"/>
      <c r="BKT72" s="18"/>
      <c r="BKU72" s="18"/>
      <c r="BKV72" s="18"/>
      <c r="BKW72" s="18"/>
      <c r="BKX72" s="18"/>
      <c r="BKY72" s="18"/>
      <c r="BKZ72" s="18"/>
      <c r="BLA72" s="18"/>
      <c r="BLB72" s="18"/>
      <c r="BLC72" s="18"/>
      <c r="BLD72" s="18"/>
      <c r="BLE72" s="18"/>
      <c r="BLF72" s="18"/>
      <c r="BLG72" s="18"/>
      <c r="BLH72" s="18"/>
      <c r="BLI72" s="18"/>
      <c r="BLJ72" s="18"/>
      <c r="BLK72" s="18"/>
      <c r="BLL72" s="18"/>
      <c r="BLM72" s="18"/>
      <c r="BLN72" s="18"/>
      <c r="BLO72" s="18"/>
      <c r="BLP72" s="18"/>
      <c r="BLQ72" s="18"/>
      <c r="BLR72" s="18"/>
      <c r="BLS72" s="18"/>
      <c r="BLT72" s="18"/>
      <c r="BLU72" s="18"/>
      <c r="BLV72" s="18"/>
      <c r="BLW72" s="18"/>
      <c r="BLX72" s="18"/>
      <c r="BLY72" s="18"/>
      <c r="BLZ72" s="18"/>
      <c r="BMA72" s="18"/>
      <c r="BMB72" s="18"/>
      <c r="BMC72" s="18"/>
      <c r="BMD72" s="18"/>
      <c r="BME72" s="18"/>
      <c r="BMF72" s="18"/>
      <c r="BMG72" s="18"/>
      <c r="BMH72" s="18"/>
      <c r="BMI72" s="18"/>
      <c r="BMJ72" s="18"/>
      <c r="BMK72" s="18"/>
      <c r="BML72" s="18"/>
      <c r="BMM72" s="18"/>
      <c r="BMN72" s="18"/>
      <c r="BMO72" s="18"/>
      <c r="BMP72" s="18"/>
      <c r="BMQ72" s="18"/>
      <c r="BMR72" s="18"/>
      <c r="BMS72" s="18"/>
      <c r="BMT72" s="18"/>
      <c r="BMU72" s="18"/>
      <c r="BMV72" s="18"/>
      <c r="BMW72" s="18"/>
      <c r="BMX72" s="18"/>
      <c r="BMY72" s="18"/>
      <c r="BMZ72" s="18"/>
      <c r="BNA72" s="18"/>
      <c r="BNB72" s="18"/>
      <c r="BNC72" s="18"/>
      <c r="BND72" s="18"/>
      <c r="BNE72" s="18"/>
      <c r="BNF72" s="18"/>
      <c r="BNG72" s="18"/>
      <c r="BNH72" s="18"/>
      <c r="BNI72" s="18"/>
      <c r="BNJ72" s="18"/>
      <c r="BNK72" s="18"/>
      <c r="BNL72" s="18"/>
      <c r="BNM72" s="18"/>
      <c r="BNN72" s="18"/>
      <c r="BNO72" s="18"/>
      <c r="BNP72" s="18"/>
      <c r="BNQ72" s="18"/>
      <c r="BNR72" s="18"/>
      <c r="BNS72" s="18"/>
      <c r="BNT72" s="18"/>
      <c r="BNU72" s="18"/>
      <c r="BNV72" s="18"/>
      <c r="BNW72" s="18"/>
      <c r="BNX72" s="18"/>
      <c r="BNY72" s="18"/>
      <c r="BNZ72" s="18"/>
      <c r="BOA72" s="18"/>
      <c r="BOB72" s="18"/>
      <c r="BOC72" s="18"/>
      <c r="BOD72" s="18"/>
      <c r="BOE72" s="18"/>
      <c r="BOF72" s="18"/>
      <c r="BOG72" s="18"/>
      <c r="BOH72" s="18"/>
      <c r="BOI72" s="18"/>
      <c r="BOJ72" s="18"/>
      <c r="BOK72" s="18"/>
      <c r="BOL72" s="18"/>
      <c r="BOM72" s="18"/>
      <c r="BON72" s="18"/>
      <c r="BOO72" s="18"/>
      <c r="BOP72" s="18"/>
      <c r="BOQ72" s="18"/>
      <c r="BOR72" s="18"/>
      <c r="BOS72" s="18"/>
      <c r="BOT72" s="18"/>
      <c r="BOU72" s="18"/>
      <c r="BOV72" s="18"/>
      <c r="BOW72" s="18"/>
      <c r="BOX72" s="18"/>
      <c r="BOY72" s="18"/>
      <c r="BOZ72" s="18"/>
      <c r="BPA72" s="18"/>
      <c r="BPB72" s="18"/>
      <c r="BPC72" s="18"/>
      <c r="BPD72" s="18"/>
      <c r="BPE72" s="18"/>
      <c r="BPF72" s="18"/>
      <c r="BPG72" s="18"/>
      <c r="BPH72" s="18"/>
      <c r="BPI72" s="18"/>
      <c r="BPJ72" s="18"/>
      <c r="BPK72" s="18"/>
      <c r="BPL72" s="18"/>
      <c r="BPM72" s="18"/>
      <c r="BPN72" s="18"/>
      <c r="BPO72" s="18"/>
      <c r="BPP72" s="18"/>
      <c r="BPQ72" s="18"/>
      <c r="BPR72" s="18"/>
      <c r="BPS72" s="18"/>
      <c r="BPT72" s="18"/>
      <c r="BPU72" s="18"/>
      <c r="BPV72" s="18"/>
      <c r="BPW72" s="18"/>
      <c r="BPX72" s="18"/>
      <c r="BPY72" s="18"/>
      <c r="BPZ72" s="18"/>
      <c r="BQA72" s="18"/>
      <c r="BQB72" s="18"/>
      <c r="BQC72" s="18"/>
      <c r="BQD72" s="18"/>
      <c r="BQE72" s="18"/>
      <c r="BQF72" s="18"/>
      <c r="BQG72" s="18"/>
      <c r="BQH72" s="18"/>
      <c r="BQI72" s="18"/>
      <c r="BQJ72" s="18"/>
      <c r="BQK72" s="18"/>
      <c r="BQL72" s="18"/>
      <c r="BQM72" s="18"/>
      <c r="BQN72" s="18"/>
      <c r="BQO72" s="18"/>
      <c r="BQP72" s="18"/>
      <c r="BQQ72" s="18"/>
      <c r="BQR72" s="18"/>
      <c r="BQS72" s="18"/>
      <c r="BQT72" s="18"/>
      <c r="BQU72" s="18"/>
      <c r="BQV72" s="18"/>
      <c r="BQW72" s="18"/>
      <c r="BQX72" s="18"/>
      <c r="BQY72" s="18"/>
      <c r="BQZ72" s="18"/>
      <c r="BRA72" s="18"/>
      <c r="BRB72" s="18"/>
      <c r="BRC72" s="18"/>
      <c r="BRD72" s="18"/>
      <c r="BRE72" s="18"/>
      <c r="BRF72" s="18"/>
      <c r="BRG72" s="18"/>
      <c r="BRH72" s="18"/>
      <c r="BRI72" s="18"/>
      <c r="BRJ72" s="18"/>
      <c r="BRK72" s="18"/>
      <c r="BRL72" s="18"/>
      <c r="BRM72" s="18"/>
      <c r="BRN72" s="18"/>
      <c r="BRO72" s="18"/>
      <c r="BRP72" s="18"/>
      <c r="BRQ72" s="18"/>
      <c r="BRR72" s="18"/>
      <c r="BRS72" s="18"/>
      <c r="BRT72" s="18"/>
      <c r="BRU72" s="18"/>
      <c r="BRV72" s="18"/>
      <c r="BRW72" s="18"/>
      <c r="BRX72" s="18"/>
      <c r="BRY72" s="18"/>
      <c r="BRZ72" s="18"/>
      <c r="BSA72" s="18"/>
      <c r="BSB72" s="18"/>
      <c r="BSC72" s="18"/>
      <c r="BSD72" s="18"/>
      <c r="BSE72" s="18"/>
      <c r="BSF72" s="18"/>
      <c r="BSG72" s="18"/>
      <c r="BSH72" s="18"/>
      <c r="BSI72" s="18"/>
      <c r="BSJ72" s="18"/>
      <c r="BSK72" s="18"/>
      <c r="BSL72" s="18"/>
      <c r="BSM72" s="18"/>
      <c r="BSN72" s="18"/>
      <c r="BSO72" s="18"/>
      <c r="BSP72" s="18"/>
      <c r="BSQ72" s="18"/>
      <c r="BSR72" s="18"/>
      <c r="BSS72" s="18"/>
      <c r="BST72" s="18"/>
      <c r="BSU72" s="18"/>
      <c r="BSV72" s="18"/>
      <c r="BSW72" s="18"/>
      <c r="BSX72" s="18"/>
      <c r="BSY72" s="18"/>
      <c r="BSZ72" s="18"/>
      <c r="BTA72" s="18"/>
      <c r="BTB72" s="18"/>
      <c r="BTC72" s="18"/>
      <c r="BTD72" s="18"/>
      <c r="BTE72" s="18"/>
      <c r="BTF72" s="18"/>
      <c r="BTG72" s="18"/>
      <c r="BTH72" s="18"/>
      <c r="BTI72" s="18"/>
      <c r="BTJ72" s="18"/>
      <c r="BTK72" s="18"/>
      <c r="BTL72" s="18"/>
      <c r="BTM72" s="18"/>
      <c r="BTN72" s="18"/>
      <c r="BTO72" s="18"/>
      <c r="BTP72" s="18"/>
      <c r="BTQ72" s="18"/>
      <c r="BTR72" s="18"/>
      <c r="BTS72" s="18"/>
      <c r="BTT72" s="18"/>
      <c r="BTU72" s="18"/>
      <c r="BTV72" s="18"/>
      <c r="BTW72" s="18"/>
      <c r="BTX72" s="18"/>
      <c r="BTY72" s="18"/>
      <c r="BTZ72" s="18"/>
      <c r="BUA72" s="18"/>
      <c r="BUB72" s="18"/>
      <c r="BUC72" s="18"/>
      <c r="BUD72" s="18"/>
      <c r="BUE72" s="18"/>
      <c r="BUF72" s="18"/>
      <c r="BUG72" s="18"/>
      <c r="BUH72" s="18"/>
      <c r="BUI72" s="18"/>
      <c r="BUJ72" s="18"/>
      <c r="BUK72" s="18"/>
      <c r="BUL72" s="18"/>
      <c r="BUM72" s="18"/>
      <c r="BUN72" s="18"/>
      <c r="BUO72" s="18"/>
      <c r="BUP72" s="18"/>
      <c r="BUQ72" s="18"/>
      <c r="BUR72" s="18"/>
      <c r="BUS72" s="18"/>
      <c r="BUT72" s="18"/>
      <c r="BUU72" s="18"/>
      <c r="BUV72" s="18"/>
      <c r="BUW72" s="18"/>
      <c r="BUX72" s="18"/>
      <c r="BUY72" s="18"/>
      <c r="BUZ72" s="18"/>
      <c r="BVA72" s="18"/>
      <c r="BVB72" s="18"/>
      <c r="BVC72" s="18"/>
      <c r="BVD72" s="18"/>
      <c r="BVE72" s="18"/>
      <c r="BVF72" s="18"/>
      <c r="BVG72" s="18"/>
      <c r="BVH72" s="18"/>
      <c r="BVI72" s="18"/>
      <c r="BVJ72" s="18"/>
      <c r="BVK72" s="18"/>
      <c r="BVL72" s="18"/>
      <c r="BVM72" s="18"/>
      <c r="BVN72" s="18"/>
      <c r="BVO72" s="18"/>
      <c r="BVP72" s="18"/>
      <c r="BVQ72" s="18"/>
      <c r="BVR72" s="18"/>
      <c r="BVS72" s="18"/>
      <c r="BVT72" s="18"/>
      <c r="BVU72" s="18"/>
      <c r="BVV72" s="18"/>
      <c r="BVW72" s="18"/>
      <c r="BVX72" s="18"/>
      <c r="BVY72" s="18"/>
      <c r="BVZ72" s="18"/>
      <c r="BWA72" s="18"/>
      <c r="BWB72" s="18"/>
      <c r="BWC72" s="18"/>
      <c r="BWD72" s="18"/>
      <c r="BWE72" s="18"/>
      <c r="BWF72" s="18"/>
      <c r="BWG72" s="18"/>
      <c r="BWH72" s="18"/>
      <c r="BWI72" s="18"/>
      <c r="BWJ72" s="18"/>
      <c r="BWK72" s="18"/>
      <c r="BWL72" s="18"/>
      <c r="BWM72" s="18"/>
      <c r="BWN72" s="18"/>
      <c r="BWO72" s="18"/>
      <c r="BWP72" s="18"/>
      <c r="BWQ72" s="18"/>
      <c r="BWR72" s="18"/>
      <c r="BWS72" s="18"/>
      <c r="BWT72" s="18"/>
      <c r="BWU72" s="18"/>
      <c r="BWV72" s="18"/>
      <c r="BWW72" s="18"/>
      <c r="BWX72" s="18"/>
      <c r="BWY72" s="18"/>
      <c r="BWZ72" s="18"/>
      <c r="BXA72" s="18"/>
      <c r="BXB72" s="18"/>
      <c r="BXC72" s="18"/>
      <c r="BXD72" s="18"/>
      <c r="BXE72" s="18"/>
      <c r="BXF72" s="18"/>
      <c r="BXG72" s="18"/>
      <c r="BXH72" s="18"/>
      <c r="BXI72" s="18"/>
      <c r="BXJ72" s="18"/>
      <c r="BXK72" s="18"/>
      <c r="BXL72" s="18"/>
      <c r="BXM72" s="18"/>
      <c r="BXN72" s="18"/>
      <c r="BXO72" s="18"/>
      <c r="BXP72" s="18"/>
      <c r="BXQ72" s="18"/>
      <c r="BXR72" s="18"/>
      <c r="BXS72" s="18"/>
      <c r="BXT72" s="18"/>
      <c r="BXU72" s="18"/>
      <c r="BXV72" s="18"/>
      <c r="BXW72" s="18"/>
      <c r="BXX72" s="18"/>
      <c r="BXY72" s="18"/>
      <c r="BXZ72" s="18"/>
      <c r="BYA72" s="18"/>
      <c r="BYB72" s="18"/>
      <c r="BYC72" s="18"/>
      <c r="BYD72" s="18"/>
      <c r="BYE72" s="18"/>
      <c r="BYF72" s="18"/>
      <c r="BYG72" s="18"/>
      <c r="BYH72" s="18"/>
      <c r="BYI72" s="18"/>
      <c r="BYJ72" s="18"/>
      <c r="BYK72" s="18"/>
      <c r="BYL72" s="18"/>
      <c r="BYM72" s="18"/>
      <c r="BYN72" s="18"/>
      <c r="BYO72" s="18"/>
      <c r="BYP72" s="18"/>
      <c r="BYQ72" s="18"/>
      <c r="BYR72" s="18"/>
      <c r="BYS72" s="18"/>
      <c r="BYT72" s="18"/>
      <c r="BYU72" s="18"/>
      <c r="BYV72" s="18"/>
      <c r="BYW72" s="18"/>
      <c r="BYX72" s="18"/>
      <c r="BYY72" s="18"/>
      <c r="BYZ72" s="18"/>
      <c r="BZA72" s="18"/>
      <c r="BZB72" s="18"/>
      <c r="BZC72" s="18"/>
      <c r="BZD72" s="18"/>
      <c r="BZE72" s="18"/>
      <c r="BZF72" s="18"/>
      <c r="BZG72" s="18"/>
      <c r="BZH72" s="18"/>
      <c r="BZI72" s="18"/>
      <c r="BZJ72" s="18"/>
      <c r="BZK72" s="18"/>
      <c r="BZL72" s="18"/>
      <c r="BZM72" s="18"/>
      <c r="BZN72" s="18"/>
      <c r="BZO72" s="18"/>
      <c r="BZP72" s="18"/>
      <c r="BZQ72" s="18"/>
      <c r="BZR72" s="18"/>
      <c r="BZS72" s="18"/>
      <c r="BZT72" s="18"/>
      <c r="BZU72" s="18"/>
      <c r="BZV72" s="18"/>
      <c r="BZW72" s="18"/>
      <c r="BZX72" s="18"/>
      <c r="BZY72" s="18"/>
      <c r="BZZ72" s="18"/>
      <c r="CAA72" s="18"/>
      <c r="CAB72" s="18"/>
      <c r="CAC72" s="18"/>
      <c r="CAD72" s="18"/>
      <c r="CAE72" s="18"/>
      <c r="CAF72" s="18"/>
      <c r="CAG72" s="18"/>
      <c r="CAH72" s="18"/>
      <c r="CAI72" s="18"/>
      <c r="CAJ72" s="18"/>
      <c r="CAK72" s="18"/>
      <c r="CAL72" s="18"/>
      <c r="CAM72" s="18"/>
      <c r="CAN72" s="18"/>
      <c r="CAO72" s="18"/>
      <c r="CAP72" s="18"/>
      <c r="CAQ72" s="18"/>
      <c r="CAR72" s="18"/>
      <c r="CAS72" s="18"/>
      <c r="CAT72" s="18"/>
      <c r="CAU72" s="18"/>
      <c r="CAV72" s="18"/>
      <c r="CAW72" s="18"/>
      <c r="CAX72" s="18"/>
      <c r="CAY72" s="18"/>
      <c r="CAZ72" s="18"/>
      <c r="CBA72" s="18"/>
      <c r="CBB72" s="18"/>
      <c r="CBC72" s="18"/>
      <c r="CBD72" s="18"/>
      <c r="CBE72" s="18"/>
      <c r="CBF72" s="18"/>
      <c r="CBG72" s="18"/>
      <c r="CBH72" s="18"/>
      <c r="CBI72" s="18"/>
      <c r="CBJ72" s="18"/>
      <c r="CBK72" s="18"/>
      <c r="CBL72" s="18"/>
      <c r="CBM72" s="18"/>
      <c r="CBN72" s="18"/>
      <c r="CBO72" s="18"/>
      <c r="CBP72" s="18"/>
      <c r="CBQ72" s="18"/>
      <c r="CBR72" s="18"/>
      <c r="CBS72" s="18"/>
      <c r="CBT72" s="18"/>
      <c r="CBU72" s="18"/>
      <c r="CBV72" s="18"/>
      <c r="CBW72" s="18"/>
      <c r="CBX72" s="18"/>
      <c r="CBY72" s="18"/>
      <c r="CBZ72" s="18"/>
      <c r="CCA72" s="18"/>
      <c r="CCB72" s="18"/>
      <c r="CCC72" s="18"/>
      <c r="CCD72" s="18"/>
      <c r="CCE72" s="18"/>
      <c r="CCF72" s="18"/>
      <c r="CCG72" s="18"/>
      <c r="CCH72" s="18"/>
      <c r="CCI72" s="18"/>
      <c r="CCJ72" s="18"/>
      <c r="CCK72" s="18"/>
      <c r="CCL72" s="18"/>
      <c r="CCM72" s="18"/>
      <c r="CCN72" s="18"/>
      <c r="CCO72" s="18"/>
      <c r="CCP72" s="18"/>
      <c r="CCQ72" s="18"/>
      <c r="CCR72" s="18"/>
      <c r="CCS72" s="18"/>
      <c r="CCT72" s="18"/>
      <c r="CCU72" s="18"/>
      <c r="CCV72" s="18"/>
      <c r="CCW72" s="18"/>
      <c r="CCX72" s="18"/>
      <c r="CCY72" s="18"/>
      <c r="CCZ72" s="18"/>
      <c r="CDA72" s="18"/>
      <c r="CDB72" s="18"/>
      <c r="CDC72" s="18"/>
      <c r="CDD72" s="18"/>
      <c r="CDE72" s="18"/>
      <c r="CDF72" s="18"/>
      <c r="CDG72" s="18"/>
      <c r="CDH72" s="18"/>
      <c r="CDI72" s="18"/>
      <c r="CDJ72" s="18"/>
      <c r="CDK72" s="18"/>
      <c r="CDL72" s="18"/>
      <c r="CDM72" s="18"/>
      <c r="CDN72" s="18"/>
      <c r="CDO72" s="18"/>
      <c r="CDP72" s="18"/>
      <c r="CDQ72" s="18"/>
      <c r="CDR72" s="18"/>
      <c r="CDS72" s="18"/>
      <c r="CDT72" s="18"/>
      <c r="CDU72" s="18"/>
      <c r="CDV72" s="18"/>
      <c r="CDW72" s="18"/>
      <c r="CDX72" s="18"/>
      <c r="CDY72" s="18"/>
      <c r="CDZ72" s="18"/>
      <c r="CEA72" s="18"/>
      <c r="CEB72" s="18"/>
      <c r="CEC72" s="18"/>
      <c r="CED72" s="18"/>
      <c r="CEE72" s="18"/>
      <c r="CEF72" s="18"/>
      <c r="CEG72" s="18"/>
      <c r="CEH72" s="18"/>
      <c r="CEI72" s="18"/>
      <c r="CEJ72" s="18"/>
      <c r="CEK72" s="18"/>
      <c r="CEL72" s="18"/>
      <c r="CEM72" s="18"/>
      <c r="CEN72" s="18"/>
      <c r="CEO72" s="18"/>
      <c r="CEP72" s="18"/>
      <c r="CEQ72" s="18"/>
      <c r="CER72" s="18"/>
      <c r="CES72" s="18"/>
      <c r="CET72" s="18"/>
      <c r="CEU72" s="18"/>
      <c r="CEV72" s="18"/>
      <c r="CEW72" s="18"/>
      <c r="CEX72" s="18"/>
      <c r="CEY72" s="18"/>
      <c r="CEZ72" s="18"/>
      <c r="CFA72" s="18"/>
      <c r="CFB72" s="18"/>
      <c r="CFC72" s="18"/>
      <c r="CFD72" s="18"/>
      <c r="CFE72" s="18"/>
      <c r="CFF72" s="18"/>
      <c r="CFG72" s="18"/>
      <c r="CFH72" s="18"/>
      <c r="CFI72" s="18"/>
      <c r="CFJ72" s="18"/>
      <c r="CFK72" s="18"/>
      <c r="CFL72" s="18"/>
      <c r="CFM72" s="18"/>
      <c r="CFN72" s="18"/>
      <c r="CFO72" s="18"/>
      <c r="CFP72" s="18"/>
      <c r="CFQ72" s="18"/>
      <c r="CFR72" s="18"/>
      <c r="CFS72" s="18"/>
      <c r="CFT72" s="18"/>
      <c r="CFU72" s="18"/>
      <c r="CFV72" s="18"/>
      <c r="CFW72" s="18"/>
      <c r="CFX72" s="18"/>
      <c r="CFY72" s="18"/>
      <c r="CFZ72" s="18"/>
      <c r="CGA72" s="18"/>
      <c r="CGB72" s="18"/>
      <c r="CGC72" s="18"/>
      <c r="CGD72" s="18"/>
      <c r="CGE72" s="18"/>
      <c r="CGF72" s="18"/>
      <c r="CGG72" s="18"/>
      <c r="CGH72" s="18"/>
      <c r="CGI72" s="18"/>
      <c r="CGJ72" s="18"/>
      <c r="CGK72" s="18"/>
      <c r="CGL72" s="18"/>
      <c r="CGM72" s="18"/>
      <c r="CGN72" s="18"/>
      <c r="CGO72" s="18"/>
      <c r="CGP72" s="18"/>
      <c r="CGQ72" s="18"/>
      <c r="CGR72" s="18"/>
      <c r="CGS72" s="18"/>
      <c r="CGT72" s="18"/>
      <c r="CGU72" s="18"/>
      <c r="CGV72" s="18"/>
      <c r="CGW72" s="18"/>
      <c r="CGX72" s="18"/>
      <c r="CGY72" s="18"/>
      <c r="CGZ72" s="18"/>
      <c r="CHA72" s="18"/>
      <c r="CHB72" s="18"/>
      <c r="CHC72" s="18"/>
      <c r="CHD72" s="18"/>
      <c r="CHE72" s="18"/>
      <c r="CHF72" s="18"/>
      <c r="CHG72" s="18"/>
      <c r="CHH72" s="18"/>
      <c r="CHI72" s="18"/>
      <c r="CHJ72" s="18"/>
      <c r="CHK72" s="18"/>
      <c r="CHL72" s="18"/>
      <c r="CHM72" s="18"/>
      <c r="CHN72" s="18"/>
      <c r="CHO72" s="18"/>
      <c r="CHP72" s="18"/>
      <c r="CHQ72" s="18"/>
      <c r="CHR72" s="18"/>
      <c r="CHS72" s="18"/>
      <c r="CHT72" s="18"/>
      <c r="CHU72" s="18"/>
      <c r="CHV72" s="18"/>
      <c r="CHW72" s="18"/>
      <c r="CHX72" s="18"/>
      <c r="CHY72" s="18"/>
      <c r="CHZ72" s="18"/>
      <c r="CIA72" s="18"/>
      <c r="CIB72" s="18"/>
      <c r="CIC72" s="18"/>
      <c r="CID72" s="18"/>
      <c r="CIE72" s="18"/>
      <c r="CIF72" s="18"/>
      <c r="CIG72" s="18"/>
      <c r="CIH72" s="18"/>
      <c r="CII72" s="18"/>
      <c r="CIJ72" s="18"/>
      <c r="CIK72" s="18"/>
      <c r="CIL72" s="18"/>
      <c r="CIM72" s="18"/>
      <c r="CIN72" s="18"/>
      <c r="CIO72" s="18"/>
      <c r="CIP72" s="18"/>
      <c r="CIQ72" s="18"/>
      <c r="CIR72" s="18"/>
      <c r="CIS72" s="18"/>
      <c r="CIT72" s="18"/>
      <c r="CIU72" s="18"/>
      <c r="CIV72" s="18"/>
      <c r="CIW72" s="18"/>
      <c r="CIX72" s="18"/>
      <c r="CIY72" s="18"/>
      <c r="CIZ72" s="18"/>
      <c r="CJA72" s="18"/>
      <c r="CJB72" s="18"/>
      <c r="CJC72" s="18"/>
      <c r="CJD72" s="18"/>
      <c r="CJE72" s="18"/>
      <c r="CJF72" s="18"/>
      <c r="CJG72" s="18"/>
      <c r="CJH72" s="18"/>
      <c r="CJI72" s="18"/>
      <c r="CJJ72" s="18"/>
      <c r="CJK72" s="18"/>
      <c r="CJL72" s="18"/>
      <c r="CJM72" s="18"/>
      <c r="CJN72" s="18"/>
      <c r="CJO72" s="18"/>
      <c r="CJP72" s="18"/>
      <c r="CJQ72" s="18"/>
      <c r="CJR72" s="18"/>
      <c r="CJS72" s="18"/>
      <c r="CJT72" s="18"/>
      <c r="CJU72" s="18"/>
      <c r="CJV72" s="18"/>
      <c r="CJW72" s="18"/>
      <c r="CJX72" s="18"/>
      <c r="CJY72" s="18"/>
      <c r="CJZ72" s="18"/>
      <c r="CKA72" s="18"/>
      <c r="CKB72" s="18"/>
      <c r="CKC72" s="18"/>
      <c r="CKD72" s="18"/>
      <c r="CKE72" s="18"/>
      <c r="CKF72" s="18"/>
      <c r="CKG72" s="18"/>
      <c r="CKH72" s="18"/>
      <c r="CKI72" s="18"/>
      <c r="CKJ72" s="18"/>
      <c r="CKK72" s="18"/>
      <c r="CKL72" s="18"/>
      <c r="CKM72" s="18"/>
      <c r="CKN72" s="18"/>
      <c r="CKO72" s="18"/>
      <c r="CKP72" s="18"/>
      <c r="CKQ72" s="18"/>
      <c r="CKR72" s="18"/>
      <c r="CKS72" s="18"/>
      <c r="CKT72" s="18"/>
      <c r="CKU72" s="18"/>
      <c r="CKV72" s="18"/>
      <c r="CKW72" s="18"/>
      <c r="CKX72" s="18"/>
      <c r="CKY72" s="18"/>
      <c r="CKZ72" s="18"/>
      <c r="CLA72" s="18"/>
      <c r="CLB72" s="18"/>
      <c r="CLC72" s="18"/>
      <c r="CLD72" s="18"/>
      <c r="CLE72" s="18"/>
      <c r="CLF72" s="18"/>
      <c r="CLG72" s="18"/>
      <c r="CLH72" s="18"/>
      <c r="CLI72" s="18"/>
      <c r="CLJ72" s="18"/>
      <c r="CLK72" s="18"/>
      <c r="CLL72" s="18"/>
      <c r="CLM72" s="18"/>
      <c r="CLN72" s="18"/>
      <c r="CLO72" s="18"/>
      <c r="CLP72" s="18"/>
      <c r="CLQ72" s="18"/>
      <c r="CLR72" s="18"/>
      <c r="CLS72" s="18"/>
      <c r="CLT72" s="18"/>
      <c r="CLU72" s="18"/>
      <c r="CLV72" s="18"/>
      <c r="CLW72" s="18"/>
      <c r="CLX72" s="18"/>
      <c r="CLY72" s="18"/>
      <c r="CLZ72" s="18"/>
      <c r="CMA72" s="18"/>
      <c r="CMB72" s="18"/>
      <c r="CMC72" s="18"/>
      <c r="CMD72" s="18"/>
      <c r="CME72" s="18"/>
      <c r="CMF72" s="18"/>
      <c r="CMG72" s="18"/>
      <c r="CMH72" s="18"/>
      <c r="CMI72" s="18"/>
      <c r="CMJ72" s="18"/>
      <c r="CMK72" s="18"/>
      <c r="CML72" s="18"/>
      <c r="CMM72" s="18"/>
      <c r="CMN72" s="18"/>
      <c r="CMO72" s="18"/>
      <c r="CMP72" s="18"/>
      <c r="CMQ72" s="18"/>
      <c r="CMR72" s="18"/>
      <c r="CMS72" s="18"/>
      <c r="CMT72" s="18"/>
      <c r="CMU72" s="18"/>
      <c r="CMV72" s="18"/>
      <c r="CMW72" s="18"/>
      <c r="CMX72" s="18"/>
      <c r="CMY72" s="18"/>
      <c r="CMZ72" s="18"/>
      <c r="CNA72" s="18"/>
      <c r="CNB72" s="18"/>
      <c r="CNC72" s="18"/>
      <c r="CND72" s="18"/>
      <c r="CNE72" s="18"/>
      <c r="CNF72" s="18"/>
      <c r="CNG72" s="18"/>
      <c r="CNH72" s="18"/>
      <c r="CNI72" s="18"/>
      <c r="CNJ72" s="18"/>
      <c r="CNK72" s="18"/>
      <c r="CNL72" s="18"/>
      <c r="CNM72" s="18"/>
      <c r="CNN72" s="18"/>
      <c r="CNO72" s="18"/>
      <c r="CNP72" s="18"/>
      <c r="CNQ72" s="18"/>
      <c r="CNR72" s="18"/>
      <c r="CNS72" s="18"/>
      <c r="CNT72" s="18"/>
      <c r="CNU72" s="18"/>
      <c r="CNV72" s="18"/>
      <c r="CNW72" s="18"/>
      <c r="CNX72" s="18"/>
      <c r="CNY72" s="18"/>
      <c r="CNZ72" s="18"/>
      <c r="COA72" s="18"/>
      <c r="COB72" s="18"/>
      <c r="COC72" s="18"/>
      <c r="COD72" s="18"/>
      <c r="COE72" s="18"/>
      <c r="COF72" s="18"/>
      <c r="COG72" s="18"/>
      <c r="COH72" s="18"/>
      <c r="COI72" s="18"/>
      <c r="COJ72" s="18"/>
      <c r="COK72" s="18"/>
      <c r="COL72" s="18"/>
      <c r="COM72" s="18"/>
      <c r="CON72" s="18"/>
      <c r="COO72" s="18"/>
      <c r="COP72" s="18"/>
      <c r="COQ72" s="18"/>
      <c r="COR72" s="18"/>
      <c r="COS72" s="18"/>
      <c r="COT72" s="18"/>
      <c r="COU72" s="18"/>
      <c r="COV72" s="18"/>
      <c r="COW72" s="18"/>
      <c r="COX72" s="18"/>
      <c r="COY72" s="18"/>
      <c r="COZ72" s="18"/>
      <c r="CPA72" s="18"/>
      <c r="CPB72" s="18"/>
      <c r="CPC72" s="18"/>
      <c r="CPD72" s="18"/>
      <c r="CPE72" s="18"/>
      <c r="CPF72" s="18"/>
      <c r="CPG72" s="18"/>
      <c r="CPH72" s="18"/>
      <c r="CPI72" s="18"/>
      <c r="CPJ72" s="18"/>
      <c r="CPK72" s="18"/>
      <c r="CPL72" s="18"/>
      <c r="CPM72" s="18"/>
      <c r="CPN72" s="18"/>
      <c r="CPO72" s="18"/>
      <c r="CPP72" s="18"/>
      <c r="CPQ72" s="18"/>
      <c r="CPR72" s="18"/>
      <c r="CPS72" s="18"/>
      <c r="CPT72" s="18"/>
      <c r="CPU72" s="18"/>
      <c r="CPV72" s="18"/>
      <c r="CPW72" s="18"/>
      <c r="CPX72" s="18"/>
      <c r="CPY72" s="18"/>
      <c r="CPZ72" s="18"/>
      <c r="CQA72" s="18"/>
      <c r="CQB72" s="18"/>
      <c r="CQC72" s="18"/>
      <c r="CQD72" s="18"/>
      <c r="CQE72" s="18"/>
      <c r="CQF72" s="18"/>
      <c r="CQG72" s="18"/>
      <c r="CQH72" s="18"/>
      <c r="CQI72" s="18"/>
      <c r="CQJ72" s="18"/>
      <c r="CQK72" s="18"/>
      <c r="CQL72" s="18"/>
      <c r="CQM72" s="18"/>
      <c r="CQN72" s="18"/>
      <c r="CQO72" s="18"/>
      <c r="CQP72" s="18"/>
      <c r="CQQ72" s="18"/>
      <c r="CQR72" s="18"/>
      <c r="CQS72" s="18"/>
      <c r="CQT72" s="18"/>
      <c r="CQU72" s="18"/>
      <c r="CQV72" s="18"/>
      <c r="CQW72" s="18"/>
      <c r="CQX72" s="18"/>
      <c r="CQY72" s="18"/>
      <c r="CQZ72" s="18"/>
      <c r="CRA72" s="18"/>
      <c r="CRB72" s="18"/>
      <c r="CRC72" s="18"/>
      <c r="CRD72" s="18"/>
      <c r="CRE72" s="18"/>
      <c r="CRF72" s="18"/>
      <c r="CRG72" s="18"/>
      <c r="CRH72" s="18"/>
      <c r="CRI72" s="18"/>
      <c r="CRJ72" s="18"/>
      <c r="CRK72" s="18"/>
      <c r="CRL72" s="18"/>
      <c r="CRM72" s="18"/>
      <c r="CRN72" s="18"/>
      <c r="CRO72" s="18"/>
      <c r="CRP72" s="18"/>
      <c r="CRQ72" s="18"/>
      <c r="CRR72" s="18"/>
      <c r="CRS72" s="18"/>
      <c r="CRT72" s="18"/>
      <c r="CRU72" s="18"/>
      <c r="CRV72" s="18"/>
      <c r="CRW72" s="18"/>
      <c r="CRX72" s="18"/>
      <c r="CRY72" s="18"/>
      <c r="CRZ72" s="18"/>
      <c r="CSA72" s="18"/>
      <c r="CSB72" s="18"/>
      <c r="CSC72" s="18"/>
      <c r="CSD72" s="18"/>
      <c r="CSE72" s="18"/>
      <c r="CSF72" s="18"/>
      <c r="CSG72" s="18"/>
      <c r="CSH72" s="18"/>
      <c r="CSI72" s="18"/>
      <c r="CSJ72" s="18"/>
      <c r="CSK72" s="18"/>
      <c r="CSL72" s="18"/>
      <c r="CSM72" s="18"/>
      <c r="CSN72" s="18"/>
      <c r="CSO72" s="18"/>
      <c r="CSP72" s="18"/>
      <c r="CSQ72" s="18"/>
      <c r="CSR72" s="18"/>
      <c r="CSS72" s="18"/>
      <c r="CST72" s="18"/>
      <c r="CSU72" s="18"/>
      <c r="CSV72" s="18"/>
      <c r="CSW72" s="18"/>
      <c r="CSX72" s="18"/>
      <c r="CSY72" s="18"/>
      <c r="CSZ72" s="18"/>
      <c r="CTA72" s="18"/>
      <c r="CTB72" s="18"/>
      <c r="CTC72" s="18"/>
      <c r="CTD72" s="18"/>
      <c r="CTE72" s="18"/>
      <c r="CTF72" s="18"/>
      <c r="CTG72" s="18"/>
      <c r="CTH72" s="18"/>
      <c r="CTI72" s="18"/>
      <c r="CTJ72" s="18"/>
      <c r="CTK72" s="18"/>
      <c r="CTL72" s="18"/>
      <c r="CTM72" s="18"/>
      <c r="CTN72" s="18"/>
      <c r="CTO72" s="18"/>
      <c r="CTP72" s="18"/>
      <c r="CTQ72" s="18"/>
      <c r="CTR72" s="18"/>
      <c r="CTS72" s="18"/>
      <c r="CTT72" s="18"/>
      <c r="CTU72" s="18"/>
      <c r="CTV72" s="18"/>
      <c r="CTW72" s="18"/>
      <c r="CTX72" s="18"/>
      <c r="CTY72" s="18"/>
      <c r="CTZ72" s="18"/>
      <c r="CUA72" s="18"/>
      <c r="CUB72" s="18"/>
      <c r="CUC72" s="18"/>
      <c r="CUD72" s="18"/>
      <c r="CUE72" s="18"/>
      <c r="CUF72" s="18"/>
      <c r="CUG72" s="18"/>
      <c r="CUH72" s="18"/>
      <c r="CUI72" s="18"/>
      <c r="CUJ72" s="18"/>
      <c r="CUK72" s="18"/>
      <c r="CUL72" s="18"/>
      <c r="CUM72" s="18"/>
      <c r="CUN72" s="18"/>
      <c r="CUO72" s="18"/>
      <c r="CUP72" s="18"/>
      <c r="CUQ72" s="18"/>
      <c r="CUR72" s="18"/>
      <c r="CUS72" s="18"/>
      <c r="CUT72" s="18"/>
      <c r="CUU72" s="18"/>
      <c r="CUV72" s="18"/>
      <c r="CUW72" s="18"/>
      <c r="CUX72" s="18"/>
      <c r="CUY72" s="18"/>
      <c r="CUZ72" s="18"/>
      <c r="CVA72" s="18"/>
      <c r="CVB72" s="18"/>
      <c r="CVC72" s="18"/>
      <c r="CVD72" s="18"/>
      <c r="CVE72" s="18"/>
      <c r="CVF72" s="18"/>
      <c r="CVG72" s="18"/>
      <c r="CVH72" s="18"/>
      <c r="CVI72" s="18"/>
      <c r="CVJ72" s="18"/>
      <c r="CVK72" s="18"/>
      <c r="CVL72" s="18"/>
      <c r="CVM72" s="18"/>
      <c r="CVN72" s="18"/>
      <c r="CVO72" s="18"/>
      <c r="CVP72" s="18"/>
      <c r="CVQ72" s="18"/>
      <c r="CVR72" s="18"/>
      <c r="CVS72" s="18"/>
      <c r="CVT72" s="18"/>
      <c r="CVU72" s="18"/>
      <c r="CVV72" s="18"/>
      <c r="CVW72" s="18"/>
      <c r="CVX72" s="18"/>
      <c r="CVY72" s="18"/>
      <c r="CVZ72" s="18"/>
      <c r="CWA72" s="18"/>
      <c r="CWB72" s="18"/>
      <c r="CWC72" s="18"/>
      <c r="CWD72" s="18"/>
      <c r="CWE72" s="18"/>
      <c r="CWF72" s="18"/>
      <c r="CWG72" s="18"/>
      <c r="CWH72" s="18"/>
      <c r="CWI72" s="18"/>
      <c r="CWJ72" s="18"/>
      <c r="CWK72" s="18"/>
      <c r="CWL72" s="18"/>
      <c r="CWM72" s="18"/>
      <c r="CWN72" s="18"/>
      <c r="CWO72" s="18"/>
      <c r="CWP72" s="18"/>
      <c r="CWQ72" s="18"/>
      <c r="CWR72" s="18"/>
      <c r="CWS72" s="18"/>
      <c r="CWT72" s="18"/>
      <c r="CWU72" s="18"/>
      <c r="CWV72" s="18"/>
      <c r="CWW72" s="18"/>
      <c r="CWX72" s="18"/>
      <c r="CWY72" s="18"/>
      <c r="CWZ72" s="18"/>
      <c r="CXA72" s="18"/>
      <c r="CXB72" s="18"/>
      <c r="CXC72" s="18"/>
      <c r="CXD72" s="18"/>
      <c r="CXE72" s="18"/>
      <c r="CXF72" s="18"/>
      <c r="CXG72" s="18"/>
      <c r="CXH72" s="18"/>
      <c r="CXI72" s="18"/>
      <c r="CXJ72" s="18"/>
      <c r="CXK72" s="18"/>
      <c r="CXL72" s="18"/>
      <c r="CXM72" s="18"/>
      <c r="CXN72" s="18"/>
      <c r="CXO72" s="18"/>
      <c r="CXP72" s="18"/>
      <c r="CXQ72" s="18"/>
      <c r="CXR72" s="18"/>
      <c r="CXS72" s="18"/>
      <c r="CXT72" s="18"/>
      <c r="CXU72" s="18"/>
      <c r="CXV72" s="18"/>
      <c r="CXW72" s="18"/>
      <c r="CXX72" s="18"/>
      <c r="CXY72" s="18"/>
      <c r="CXZ72" s="18"/>
      <c r="CYA72" s="18"/>
      <c r="CYB72" s="18"/>
      <c r="CYC72" s="18"/>
      <c r="CYD72" s="18"/>
      <c r="CYE72" s="18"/>
      <c r="CYF72" s="18"/>
      <c r="CYG72" s="18"/>
      <c r="CYH72" s="18"/>
      <c r="CYI72" s="18"/>
      <c r="CYJ72" s="18"/>
      <c r="CYK72" s="18"/>
      <c r="CYL72" s="18"/>
      <c r="CYM72" s="18"/>
      <c r="CYN72" s="18"/>
      <c r="CYO72" s="18"/>
      <c r="CYP72" s="18"/>
      <c r="CYQ72" s="18"/>
      <c r="CYR72" s="18"/>
      <c r="CYS72" s="18"/>
      <c r="CYT72" s="18"/>
      <c r="CYU72" s="18"/>
      <c r="CYV72" s="18"/>
      <c r="CYW72" s="18"/>
      <c r="CYX72" s="18"/>
      <c r="CYY72" s="18"/>
      <c r="CYZ72" s="18"/>
      <c r="CZA72" s="18"/>
      <c r="CZB72" s="18"/>
      <c r="CZC72" s="18"/>
      <c r="CZD72" s="18"/>
      <c r="CZE72" s="18"/>
      <c r="CZF72" s="18"/>
      <c r="CZG72" s="18"/>
      <c r="CZH72" s="18"/>
      <c r="CZI72" s="18"/>
      <c r="CZJ72" s="18"/>
      <c r="CZK72" s="18"/>
      <c r="CZL72" s="18"/>
      <c r="CZM72" s="18"/>
      <c r="CZN72" s="18"/>
      <c r="CZO72" s="18"/>
      <c r="CZP72" s="18"/>
      <c r="CZQ72" s="18"/>
      <c r="CZR72" s="18"/>
      <c r="CZS72" s="18"/>
      <c r="CZT72" s="18"/>
      <c r="CZU72" s="18"/>
      <c r="CZV72" s="18"/>
      <c r="CZW72" s="18"/>
      <c r="CZX72" s="18"/>
      <c r="CZY72" s="18"/>
      <c r="CZZ72" s="18"/>
      <c r="DAA72" s="18"/>
      <c r="DAB72" s="18"/>
      <c r="DAC72" s="18"/>
      <c r="DAD72" s="18"/>
      <c r="DAE72" s="18"/>
      <c r="DAF72" s="18"/>
      <c r="DAG72" s="18"/>
      <c r="DAH72" s="18"/>
      <c r="DAI72" s="18"/>
      <c r="DAJ72" s="18"/>
      <c r="DAK72" s="18"/>
      <c r="DAL72" s="18"/>
      <c r="DAM72" s="18"/>
      <c r="DAN72" s="18"/>
      <c r="DAO72" s="18"/>
      <c r="DAP72" s="18"/>
      <c r="DAQ72" s="18"/>
      <c r="DAR72" s="18"/>
      <c r="DAS72" s="18"/>
      <c r="DAT72" s="18"/>
      <c r="DAU72" s="18"/>
      <c r="DAV72" s="18"/>
      <c r="DAW72" s="18"/>
      <c r="DAX72" s="18"/>
      <c r="DAY72" s="18"/>
      <c r="DAZ72" s="18"/>
      <c r="DBA72" s="18"/>
      <c r="DBB72" s="18"/>
      <c r="DBC72" s="18"/>
      <c r="DBD72" s="18"/>
      <c r="DBE72" s="18"/>
      <c r="DBF72" s="18"/>
      <c r="DBG72" s="18"/>
      <c r="DBH72" s="18"/>
      <c r="DBI72" s="18"/>
      <c r="DBJ72" s="18"/>
      <c r="DBK72" s="18"/>
      <c r="DBL72" s="18"/>
      <c r="DBM72" s="18"/>
      <c r="DBN72" s="18"/>
      <c r="DBO72" s="18"/>
      <c r="DBP72" s="18"/>
      <c r="DBQ72" s="18"/>
      <c r="DBR72" s="18"/>
      <c r="DBS72" s="18"/>
      <c r="DBT72" s="18"/>
      <c r="DBU72" s="18"/>
      <c r="DBV72" s="18"/>
      <c r="DBW72" s="18"/>
      <c r="DBX72" s="18"/>
      <c r="DBY72" s="18"/>
      <c r="DBZ72" s="18"/>
      <c r="DCA72" s="18"/>
      <c r="DCB72" s="18"/>
      <c r="DCC72" s="18"/>
      <c r="DCD72" s="18"/>
      <c r="DCE72" s="18"/>
      <c r="DCF72" s="18"/>
      <c r="DCG72" s="18"/>
      <c r="DCH72" s="18"/>
      <c r="DCI72" s="18"/>
      <c r="DCJ72" s="18"/>
      <c r="DCK72" s="18"/>
      <c r="DCL72" s="18"/>
      <c r="DCM72" s="18"/>
      <c r="DCN72" s="18"/>
      <c r="DCO72" s="18"/>
      <c r="DCP72" s="18"/>
      <c r="DCQ72" s="18"/>
      <c r="DCR72" s="18"/>
      <c r="DCS72" s="18"/>
      <c r="DCT72" s="18"/>
      <c r="DCU72" s="18"/>
      <c r="DCV72" s="18"/>
      <c r="DCW72" s="18"/>
      <c r="DCX72" s="18"/>
      <c r="DCY72" s="18"/>
      <c r="DCZ72" s="18"/>
      <c r="DDA72" s="18"/>
      <c r="DDB72" s="18"/>
      <c r="DDC72" s="18"/>
      <c r="DDD72" s="18"/>
      <c r="DDE72" s="18"/>
      <c r="DDF72" s="18"/>
      <c r="DDG72" s="18"/>
      <c r="DDH72" s="18"/>
      <c r="DDI72" s="18"/>
      <c r="DDJ72" s="18"/>
      <c r="DDK72" s="18"/>
      <c r="DDL72" s="18"/>
      <c r="DDM72" s="18"/>
      <c r="DDN72" s="18"/>
      <c r="DDO72" s="18"/>
      <c r="DDP72" s="18"/>
      <c r="DDQ72" s="18"/>
      <c r="DDR72" s="18"/>
      <c r="DDS72" s="18"/>
      <c r="DDT72" s="18"/>
      <c r="DDU72" s="18"/>
      <c r="DDV72" s="18"/>
      <c r="DDW72" s="18"/>
      <c r="DDX72" s="18"/>
      <c r="DDY72" s="18"/>
      <c r="DDZ72" s="18"/>
      <c r="DEA72" s="18"/>
      <c r="DEB72" s="18"/>
      <c r="DEC72" s="18"/>
      <c r="DED72" s="18"/>
      <c r="DEE72" s="18"/>
      <c r="DEF72" s="18"/>
      <c r="DEG72" s="18"/>
      <c r="DEH72" s="18"/>
      <c r="DEI72" s="18"/>
      <c r="DEJ72" s="18"/>
      <c r="DEK72" s="18"/>
      <c r="DEL72" s="18"/>
      <c r="DEM72" s="18"/>
      <c r="DEN72" s="18"/>
      <c r="DEO72" s="18"/>
      <c r="DEP72" s="18"/>
      <c r="DEQ72" s="18"/>
      <c r="DER72" s="18"/>
      <c r="DES72" s="18"/>
      <c r="DET72" s="18"/>
      <c r="DEU72" s="18"/>
      <c r="DEV72" s="18"/>
      <c r="DEW72" s="18"/>
      <c r="DEX72" s="18"/>
      <c r="DEY72" s="18"/>
      <c r="DEZ72" s="18"/>
      <c r="DFA72" s="18"/>
      <c r="DFB72" s="18"/>
      <c r="DFC72" s="18"/>
      <c r="DFD72" s="18"/>
      <c r="DFE72" s="18"/>
      <c r="DFF72" s="18"/>
      <c r="DFG72" s="18"/>
      <c r="DFH72" s="18"/>
      <c r="DFI72" s="18"/>
      <c r="DFJ72" s="18"/>
      <c r="DFK72" s="18"/>
      <c r="DFL72" s="18"/>
      <c r="DFM72" s="18"/>
      <c r="DFN72" s="18"/>
      <c r="DFO72" s="18"/>
      <c r="DFP72" s="18"/>
      <c r="DFQ72" s="18"/>
      <c r="DFR72" s="18"/>
      <c r="DFS72" s="18"/>
      <c r="DFT72" s="18"/>
      <c r="DFU72" s="18"/>
      <c r="DFV72" s="18"/>
      <c r="DFW72" s="18"/>
      <c r="DFX72" s="18"/>
      <c r="DFY72" s="18"/>
      <c r="DFZ72" s="18"/>
      <c r="DGA72" s="18"/>
      <c r="DGB72" s="18"/>
      <c r="DGC72" s="18"/>
      <c r="DGD72" s="18"/>
      <c r="DGE72" s="18"/>
      <c r="DGF72" s="18"/>
      <c r="DGG72" s="18"/>
      <c r="DGH72" s="18"/>
      <c r="DGI72" s="18"/>
      <c r="DGJ72" s="18"/>
      <c r="DGK72" s="18"/>
      <c r="DGL72" s="18"/>
      <c r="DGM72" s="18"/>
      <c r="DGN72" s="18"/>
      <c r="DGO72" s="18"/>
      <c r="DGP72" s="18"/>
      <c r="DGQ72" s="18"/>
      <c r="DGR72" s="18"/>
      <c r="DGS72" s="18"/>
      <c r="DGT72" s="18"/>
      <c r="DGU72" s="18"/>
      <c r="DGV72" s="18"/>
      <c r="DGW72" s="18"/>
      <c r="DGX72" s="18"/>
      <c r="DGY72" s="18"/>
      <c r="DGZ72" s="18"/>
      <c r="DHA72" s="18"/>
      <c r="DHB72" s="18"/>
      <c r="DHC72" s="18"/>
      <c r="DHD72" s="18"/>
      <c r="DHE72" s="18"/>
      <c r="DHF72" s="18"/>
      <c r="DHG72" s="18"/>
      <c r="DHH72" s="18"/>
      <c r="DHI72" s="18"/>
      <c r="DHJ72" s="18"/>
      <c r="DHK72" s="18"/>
      <c r="DHL72" s="18"/>
      <c r="DHM72" s="18"/>
      <c r="DHN72" s="18"/>
      <c r="DHO72" s="18"/>
      <c r="DHP72" s="18"/>
      <c r="DHQ72" s="18"/>
      <c r="DHR72" s="18"/>
      <c r="DHS72" s="18"/>
      <c r="DHT72" s="18"/>
      <c r="DHU72" s="18"/>
      <c r="DHV72" s="18"/>
      <c r="DHW72" s="18"/>
      <c r="DHX72" s="18"/>
      <c r="DHY72" s="18"/>
      <c r="DHZ72" s="18"/>
      <c r="DIA72" s="18"/>
      <c r="DIB72" s="18"/>
      <c r="DIC72" s="18"/>
      <c r="DID72" s="18"/>
      <c r="DIE72" s="18"/>
      <c r="DIF72" s="18"/>
      <c r="DIG72" s="18"/>
      <c r="DIH72" s="18"/>
      <c r="DII72" s="18"/>
      <c r="DIJ72" s="18"/>
      <c r="DIK72" s="18"/>
      <c r="DIL72" s="18"/>
      <c r="DIM72" s="18"/>
      <c r="DIN72" s="18"/>
      <c r="DIO72" s="18"/>
      <c r="DIP72" s="18"/>
      <c r="DIQ72" s="18"/>
      <c r="DIR72" s="18"/>
      <c r="DIS72" s="18"/>
      <c r="DIT72" s="18"/>
      <c r="DIU72" s="18"/>
      <c r="DIV72" s="18"/>
      <c r="DIW72" s="18"/>
      <c r="DIX72" s="18"/>
      <c r="DIY72" s="18"/>
      <c r="DIZ72" s="18"/>
      <c r="DJA72" s="18"/>
      <c r="DJB72" s="18"/>
      <c r="DJC72" s="18"/>
      <c r="DJD72" s="18"/>
      <c r="DJE72" s="18"/>
      <c r="DJF72" s="18"/>
      <c r="DJG72" s="18"/>
      <c r="DJH72" s="18"/>
      <c r="DJI72" s="18"/>
      <c r="DJJ72" s="18"/>
      <c r="DJK72" s="18"/>
      <c r="DJL72" s="18"/>
      <c r="DJM72" s="18"/>
      <c r="DJN72" s="18"/>
      <c r="DJO72" s="18"/>
      <c r="DJP72" s="18"/>
      <c r="DJQ72" s="18"/>
      <c r="DJR72" s="18"/>
      <c r="DJS72" s="18"/>
      <c r="DJT72" s="18"/>
      <c r="DJU72" s="18"/>
      <c r="DJV72" s="18"/>
      <c r="DJW72" s="18"/>
      <c r="DJX72" s="18"/>
      <c r="DJY72" s="18"/>
      <c r="DJZ72" s="18"/>
      <c r="DKA72" s="18"/>
      <c r="DKB72" s="18"/>
      <c r="DKC72" s="18"/>
      <c r="DKD72" s="18"/>
      <c r="DKE72" s="18"/>
      <c r="DKF72" s="18"/>
      <c r="DKG72" s="18"/>
      <c r="DKH72" s="18"/>
      <c r="DKI72" s="18"/>
      <c r="DKJ72" s="18"/>
      <c r="DKK72" s="18"/>
      <c r="DKL72" s="18"/>
      <c r="DKM72" s="18"/>
      <c r="DKN72" s="18"/>
      <c r="DKO72" s="18"/>
      <c r="DKP72" s="18"/>
      <c r="DKQ72" s="18"/>
      <c r="DKR72" s="18"/>
      <c r="DKS72" s="18"/>
      <c r="DKT72" s="18"/>
      <c r="DKU72" s="18"/>
      <c r="DKV72" s="18"/>
      <c r="DKW72" s="18"/>
      <c r="DKX72" s="18"/>
      <c r="DKY72" s="18"/>
      <c r="DKZ72" s="18"/>
      <c r="DLA72" s="18"/>
      <c r="DLB72" s="18"/>
      <c r="DLC72" s="18"/>
      <c r="DLD72" s="18"/>
      <c r="DLE72" s="18"/>
      <c r="DLF72" s="18"/>
      <c r="DLG72" s="18"/>
      <c r="DLH72" s="18"/>
      <c r="DLI72" s="18"/>
      <c r="DLJ72" s="18"/>
      <c r="DLK72" s="18"/>
      <c r="DLL72" s="18"/>
      <c r="DLM72" s="18"/>
      <c r="DLN72" s="18"/>
      <c r="DLO72" s="18"/>
      <c r="DLP72" s="18"/>
      <c r="DLQ72" s="18"/>
      <c r="DLR72" s="18"/>
      <c r="DLS72" s="18"/>
      <c r="DLT72" s="18"/>
      <c r="DLU72" s="18"/>
      <c r="DLV72" s="18"/>
      <c r="DLW72" s="18"/>
      <c r="DLX72" s="18"/>
      <c r="DLY72" s="18"/>
      <c r="DLZ72" s="18"/>
      <c r="DMA72" s="18"/>
      <c r="DMB72" s="18"/>
      <c r="DMC72" s="18"/>
      <c r="DMD72" s="18"/>
      <c r="DME72" s="18"/>
      <c r="DMF72" s="18"/>
      <c r="DMG72" s="18"/>
      <c r="DMH72" s="18"/>
      <c r="DMI72" s="18"/>
      <c r="DMJ72" s="18"/>
      <c r="DMK72" s="18"/>
      <c r="DML72" s="18"/>
      <c r="DMM72" s="18"/>
      <c r="DMN72" s="18"/>
      <c r="DMO72" s="18"/>
      <c r="DMP72" s="18"/>
      <c r="DMQ72" s="18"/>
      <c r="DMR72" s="18"/>
      <c r="DMS72" s="18"/>
      <c r="DMT72" s="18"/>
      <c r="DMU72" s="18"/>
      <c r="DMV72" s="18"/>
      <c r="DMW72" s="18"/>
      <c r="DMX72" s="18"/>
      <c r="DMY72" s="18"/>
      <c r="DMZ72" s="18"/>
      <c r="DNA72" s="18"/>
      <c r="DNB72" s="18"/>
      <c r="DNC72" s="18"/>
      <c r="DND72" s="18"/>
      <c r="DNE72" s="18"/>
      <c r="DNF72" s="18"/>
      <c r="DNG72" s="18"/>
      <c r="DNH72" s="18"/>
      <c r="DNI72" s="18"/>
      <c r="DNJ72" s="18"/>
      <c r="DNK72" s="18"/>
      <c r="DNL72" s="18"/>
      <c r="DNM72" s="18"/>
      <c r="DNN72" s="18"/>
      <c r="DNO72" s="18"/>
      <c r="DNP72" s="18"/>
      <c r="DNQ72" s="18"/>
      <c r="DNR72" s="18"/>
      <c r="DNS72" s="18"/>
      <c r="DNT72" s="18"/>
      <c r="DNU72" s="18"/>
      <c r="DNV72" s="18"/>
      <c r="DNW72" s="18"/>
      <c r="DNX72" s="18"/>
      <c r="DNY72" s="18"/>
      <c r="DNZ72" s="18"/>
      <c r="DOA72" s="18"/>
      <c r="DOB72" s="18"/>
      <c r="DOC72" s="18"/>
      <c r="DOD72" s="18"/>
      <c r="DOE72" s="18"/>
      <c r="DOF72" s="18"/>
      <c r="DOG72" s="18"/>
      <c r="DOH72" s="18"/>
      <c r="DOI72" s="18"/>
      <c r="DOJ72" s="18"/>
      <c r="DOK72" s="18"/>
      <c r="DOL72" s="18"/>
      <c r="DOM72" s="18"/>
      <c r="DON72" s="18"/>
      <c r="DOO72" s="18"/>
      <c r="DOP72" s="18"/>
      <c r="DOQ72" s="18"/>
      <c r="DOR72" s="18"/>
      <c r="DOS72" s="18"/>
      <c r="DOT72" s="18"/>
      <c r="DOU72" s="18"/>
      <c r="DOV72" s="18"/>
      <c r="DOW72" s="18"/>
      <c r="DOX72" s="18"/>
      <c r="DOY72" s="18"/>
      <c r="DOZ72" s="18"/>
      <c r="DPA72" s="18"/>
      <c r="DPB72" s="18"/>
      <c r="DPC72" s="18"/>
      <c r="DPD72" s="18"/>
      <c r="DPE72" s="18"/>
      <c r="DPF72" s="18"/>
      <c r="DPG72" s="18"/>
      <c r="DPH72" s="18"/>
      <c r="DPI72" s="18"/>
      <c r="DPJ72" s="18"/>
      <c r="DPK72" s="18"/>
      <c r="DPL72" s="18"/>
      <c r="DPM72" s="18"/>
      <c r="DPN72" s="18"/>
      <c r="DPO72" s="18"/>
      <c r="DPP72" s="18"/>
      <c r="DPQ72" s="18"/>
      <c r="DPR72" s="18"/>
      <c r="DPS72" s="18"/>
      <c r="DPT72" s="18"/>
      <c r="DPU72" s="18"/>
      <c r="DPV72" s="18"/>
      <c r="DPW72" s="18"/>
      <c r="DPX72" s="18"/>
      <c r="DPY72" s="18"/>
      <c r="DPZ72" s="18"/>
      <c r="DQA72" s="18"/>
      <c r="DQB72" s="18"/>
      <c r="DQC72" s="18"/>
      <c r="DQD72" s="18"/>
      <c r="DQE72" s="18"/>
      <c r="DQF72" s="18"/>
      <c r="DQG72" s="18"/>
      <c r="DQH72" s="18"/>
      <c r="DQI72" s="18"/>
      <c r="DQJ72" s="18"/>
      <c r="DQK72" s="18"/>
      <c r="DQL72" s="18"/>
      <c r="DQM72" s="18"/>
      <c r="DQN72" s="18"/>
      <c r="DQO72" s="18"/>
      <c r="DQP72" s="18"/>
      <c r="DQQ72" s="18"/>
      <c r="DQR72" s="18"/>
      <c r="DQS72" s="18"/>
      <c r="DQT72" s="18"/>
      <c r="DQU72" s="18"/>
      <c r="DQV72" s="18"/>
      <c r="DQW72" s="18"/>
      <c r="DQX72" s="18"/>
      <c r="DQY72" s="18"/>
      <c r="DQZ72" s="18"/>
      <c r="DRA72" s="18"/>
      <c r="DRB72" s="18"/>
      <c r="DRC72" s="18"/>
      <c r="DRD72" s="18"/>
      <c r="DRE72" s="18"/>
      <c r="DRF72" s="18"/>
      <c r="DRG72" s="18"/>
      <c r="DRH72" s="18"/>
      <c r="DRI72" s="18"/>
      <c r="DRJ72" s="18"/>
      <c r="DRK72" s="18"/>
      <c r="DRL72" s="18"/>
      <c r="DRM72" s="18"/>
      <c r="DRN72" s="18"/>
      <c r="DRO72" s="18"/>
      <c r="DRP72" s="18"/>
      <c r="DRQ72" s="18"/>
      <c r="DRR72" s="18"/>
      <c r="DRS72" s="18"/>
      <c r="DRT72" s="18"/>
      <c r="DRU72" s="18"/>
      <c r="DRV72" s="18"/>
      <c r="DRW72" s="18"/>
      <c r="DRX72" s="18"/>
      <c r="DRY72" s="18"/>
      <c r="DRZ72" s="18"/>
      <c r="DSA72" s="18"/>
      <c r="DSB72" s="18"/>
      <c r="DSC72" s="18"/>
      <c r="DSD72" s="18"/>
      <c r="DSE72" s="18"/>
      <c r="DSF72" s="18"/>
      <c r="DSG72" s="18"/>
      <c r="DSH72" s="18"/>
      <c r="DSI72" s="18"/>
      <c r="DSJ72" s="18"/>
      <c r="DSK72" s="18"/>
      <c r="DSL72" s="18"/>
      <c r="DSM72" s="18"/>
      <c r="DSN72" s="18"/>
      <c r="DSO72" s="18"/>
      <c r="DSP72" s="18"/>
      <c r="DSQ72" s="18"/>
      <c r="DSR72" s="18"/>
      <c r="DSS72" s="18"/>
      <c r="DST72" s="18"/>
      <c r="DSU72" s="18"/>
      <c r="DSV72" s="18"/>
      <c r="DSW72" s="18"/>
      <c r="DSX72" s="18"/>
      <c r="DSY72" s="18"/>
      <c r="DSZ72" s="18"/>
      <c r="DTA72" s="18"/>
      <c r="DTB72" s="18"/>
      <c r="DTC72" s="18"/>
      <c r="DTD72" s="18"/>
      <c r="DTE72" s="18"/>
      <c r="DTF72" s="18"/>
      <c r="DTG72" s="18"/>
      <c r="DTH72" s="18"/>
      <c r="DTI72" s="18"/>
      <c r="DTJ72" s="18"/>
      <c r="DTK72" s="18"/>
      <c r="DTL72" s="18"/>
      <c r="DTM72" s="18"/>
      <c r="DTN72" s="18"/>
      <c r="DTO72" s="18"/>
      <c r="DTP72" s="18"/>
      <c r="DTQ72" s="18"/>
      <c r="DTR72" s="18"/>
      <c r="DTS72" s="18"/>
      <c r="DTT72" s="18"/>
      <c r="DTU72" s="18"/>
      <c r="DTV72" s="18"/>
      <c r="DTW72" s="18"/>
      <c r="DTX72" s="18"/>
      <c r="DTY72" s="18"/>
      <c r="DTZ72" s="18"/>
      <c r="DUA72" s="18"/>
      <c r="DUB72" s="18"/>
      <c r="DUC72" s="18"/>
      <c r="DUD72" s="18"/>
      <c r="DUE72" s="18"/>
      <c r="DUF72" s="18"/>
      <c r="DUG72" s="18"/>
      <c r="DUH72" s="18"/>
      <c r="DUI72" s="18"/>
      <c r="DUJ72" s="18"/>
      <c r="DUK72" s="18"/>
      <c r="DUL72" s="18"/>
      <c r="DUM72" s="18"/>
      <c r="DUN72" s="18"/>
      <c r="DUO72" s="18"/>
      <c r="DUP72" s="18"/>
      <c r="DUQ72" s="18"/>
      <c r="DUR72" s="18"/>
      <c r="DUS72" s="18"/>
      <c r="DUT72" s="18"/>
      <c r="DUU72" s="18"/>
      <c r="DUV72" s="18"/>
      <c r="DUW72" s="18"/>
      <c r="DUX72" s="18"/>
      <c r="DUY72" s="18"/>
      <c r="DUZ72" s="18"/>
      <c r="DVA72" s="18"/>
      <c r="DVB72" s="18"/>
      <c r="DVC72" s="18"/>
      <c r="DVD72" s="18"/>
      <c r="DVE72" s="18"/>
      <c r="DVF72" s="18"/>
      <c r="DVG72" s="18"/>
      <c r="DVH72" s="18"/>
      <c r="DVI72" s="18"/>
      <c r="DVJ72" s="18"/>
      <c r="DVK72" s="18"/>
      <c r="DVL72" s="18"/>
      <c r="DVM72" s="18"/>
      <c r="DVN72" s="18"/>
      <c r="DVO72" s="18"/>
      <c r="DVP72" s="18"/>
      <c r="DVQ72" s="18"/>
      <c r="DVR72" s="18"/>
      <c r="DVS72" s="18"/>
      <c r="DVT72" s="18"/>
      <c r="DVU72" s="18"/>
      <c r="DVV72" s="18"/>
      <c r="DVW72" s="18"/>
      <c r="DVX72" s="18"/>
      <c r="DVY72" s="18"/>
      <c r="DVZ72" s="18"/>
      <c r="DWA72" s="18"/>
      <c r="DWB72" s="18"/>
      <c r="DWC72" s="18"/>
      <c r="DWD72" s="18"/>
      <c r="DWE72" s="18"/>
      <c r="DWF72" s="18"/>
      <c r="DWG72" s="18"/>
      <c r="DWH72" s="18"/>
      <c r="DWI72" s="18"/>
      <c r="DWJ72" s="18"/>
      <c r="DWK72" s="18"/>
      <c r="DWL72" s="18"/>
      <c r="DWM72" s="18"/>
      <c r="DWN72" s="18"/>
      <c r="DWO72" s="18"/>
      <c r="DWP72" s="18"/>
      <c r="DWQ72" s="18"/>
      <c r="DWR72" s="18"/>
      <c r="DWS72" s="18"/>
      <c r="DWT72" s="18"/>
      <c r="DWU72" s="18"/>
      <c r="DWV72" s="18"/>
      <c r="DWW72" s="18"/>
      <c r="DWX72" s="18"/>
      <c r="DWY72" s="18"/>
      <c r="DWZ72" s="18"/>
      <c r="DXA72" s="18"/>
      <c r="DXB72" s="18"/>
      <c r="DXC72" s="18"/>
      <c r="DXD72" s="18"/>
      <c r="DXE72" s="18"/>
      <c r="DXF72" s="18"/>
      <c r="DXG72" s="18"/>
      <c r="DXH72" s="18"/>
      <c r="DXI72" s="18"/>
      <c r="DXJ72" s="18"/>
      <c r="DXK72" s="18"/>
      <c r="DXL72" s="18"/>
      <c r="DXM72" s="18"/>
      <c r="DXN72" s="18"/>
      <c r="DXO72" s="18"/>
      <c r="DXP72" s="18"/>
      <c r="DXQ72" s="18"/>
      <c r="DXR72" s="18"/>
      <c r="DXS72" s="18"/>
      <c r="DXT72" s="18"/>
      <c r="DXU72" s="18"/>
      <c r="DXV72" s="18"/>
      <c r="DXW72" s="18"/>
      <c r="DXX72" s="18"/>
      <c r="DXY72" s="18"/>
      <c r="DXZ72" s="18"/>
      <c r="DYA72" s="18"/>
      <c r="DYB72" s="18"/>
      <c r="DYC72" s="18"/>
      <c r="DYD72" s="18"/>
      <c r="DYE72" s="18"/>
      <c r="DYF72" s="18"/>
      <c r="DYG72" s="18"/>
      <c r="DYH72" s="18"/>
      <c r="DYI72" s="18"/>
      <c r="DYJ72" s="18"/>
      <c r="DYK72" s="18"/>
      <c r="DYL72" s="18"/>
      <c r="DYM72" s="18"/>
      <c r="DYN72" s="18"/>
      <c r="DYO72" s="18"/>
      <c r="DYP72" s="18"/>
      <c r="DYQ72" s="18"/>
      <c r="DYR72" s="18"/>
      <c r="DYS72" s="18"/>
      <c r="DYT72" s="18"/>
      <c r="DYU72" s="18"/>
      <c r="DYV72" s="18"/>
      <c r="DYW72" s="18"/>
      <c r="DYX72" s="18"/>
      <c r="DYY72" s="18"/>
      <c r="DYZ72" s="18"/>
      <c r="DZA72" s="18"/>
      <c r="DZB72" s="18"/>
      <c r="DZC72" s="18"/>
      <c r="DZD72" s="18"/>
      <c r="DZE72" s="18"/>
      <c r="DZF72" s="18"/>
      <c r="DZG72" s="18"/>
      <c r="DZH72" s="18"/>
      <c r="DZI72" s="18"/>
      <c r="DZJ72" s="18"/>
      <c r="DZK72" s="18"/>
      <c r="DZL72" s="18"/>
      <c r="DZM72" s="18"/>
      <c r="DZN72" s="18"/>
      <c r="DZO72" s="18"/>
      <c r="DZP72" s="18"/>
      <c r="DZQ72" s="18"/>
      <c r="DZR72" s="18"/>
      <c r="DZS72" s="18"/>
      <c r="DZT72" s="18"/>
      <c r="DZU72" s="18"/>
      <c r="DZV72" s="18"/>
      <c r="DZW72" s="18"/>
      <c r="DZX72" s="18"/>
      <c r="DZY72" s="18"/>
      <c r="DZZ72" s="18"/>
      <c r="EAA72" s="18"/>
      <c r="EAB72" s="18"/>
      <c r="EAC72" s="18"/>
      <c r="EAD72" s="18"/>
      <c r="EAE72" s="18"/>
      <c r="EAF72" s="18"/>
      <c r="EAG72" s="18"/>
      <c r="EAH72" s="18"/>
      <c r="EAI72" s="18"/>
      <c r="EAJ72" s="18"/>
      <c r="EAK72" s="18"/>
      <c r="EAL72" s="18"/>
      <c r="EAM72" s="18"/>
      <c r="EAN72" s="18"/>
      <c r="EAO72" s="18"/>
      <c r="EAP72" s="18"/>
      <c r="EAQ72" s="18"/>
      <c r="EAR72" s="18"/>
      <c r="EAS72" s="18"/>
      <c r="EAT72" s="18"/>
      <c r="EAU72" s="18"/>
      <c r="EAV72" s="18"/>
      <c r="EAW72" s="18"/>
      <c r="EAX72" s="18"/>
      <c r="EAY72" s="18"/>
      <c r="EAZ72" s="18"/>
      <c r="EBA72" s="18"/>
      <c r="EBB72" s="18"/>
      <c r="EBC72" s="18"/>
      <c r="EBD72" s="18"/>
      <c r="EBE72" s="18"/>
      <c r="EBF72" s="18"/>
      <c r="EBG72" s="18"/>
      <c r="EBH72" s="18"/>
      <c r="EBI72" s="18"/>
      <c r="EBJ72" s="18"/>
      <c r="EBK72" s="18"/>
      <c r="EBL72" s="18"/>
      <c r="EBM72" s="18"/>
      <c r="EBN72" s="18"/>
      <c r="EBO72" s="18"/>
      <c r="EBP72" s="18"/>
      <c r="EBQ72" s="18"/>
      <c r="EBR72" s="18"/>
      <c r="EBS72" s="18"/>
      <c r="EBT72" s="18"/>
      <c r="EBU72" s="18"/>
      <c r="EBV72" s="18"/>
      <c r="EBW72" s="18"/>
      <c r="EBX72" s="18"/>
      <c r="EBY72" s="18"/>
      <c r="EBZ72" s="18"/>
      <c r="ECA72" s="18"/>
      <c r="ECB72" s="18"/>
      <c r="ECC72" s="18"/>
      <c r="ECD72" s="18"/>
      <c r="ECE72" s="18"/>
      <c r="ECF72" s="18"/>
      <c r="ECG72" s="18"/>
      <c r="ECH72" s="18"/>
      <c r="ECI72" s="18"/>
      <c r="ECJ72" s="18"/>
      <c r="ECK72" s="18"/>
      <c r="ECL72" s="18"/>
      <c r="ECM72" s="18"/>
      <c r="ECN72" s="18"/>
      <c r="ECO72" s="18"/>
      <c r="ECP72" s="18"/>
      <c r="ECQ72" s="18"/>
      <c r="ECR72" s="18"/>
      <c r="ECS72" s="18"/>
      <c r="ECT72" s="18"/>
      <c r="ECU72" s="18"/>
      <c r="ECV72" s="18"/>
      <c r="ECW72" s="18"/>
      <c r="ECX72" s="18"/>
      <c r="ECY72" s="18"/>
      <c r="ECZ72" s="18"/>
      <c r="EDA72" s="18"/>
      <c r="EDB72" s="18"/>
      <c r="EDC72" s="18"/>
      <c r="EDD72" s="18"/>
      <c r="EDE72" s="18"/>
      <c r="EDF72" s="18"/>
      <c r="EDG72" s="18"/>
      <c r="EDH72" s="18"/>
      <c r="EDI72" s="18"/>
      <c r="EDJ72" s="18"/>
      <c r="EDK72" s="18"/>
      <c r="EDL72" s="18"/>
      <c r="EDM72" s="18"/>
      <c r="EDN72" s="18"/>
      <c r="EDO72" s="18"/>
      <c r="EDP72" s="18"/>
      <c r="EDQ72" s="18"/>
      <c r="EDR72" s="18"/>
      <c r="EDS72" s="18"/>
      <c r="EDT72" s="18"/>
      <c r="EDU72" s="18"/>
      <c r="EDV72" s="18"/>
      <c r="EDW72" s="18"/>
      <c r="EDX72" s="18"/>
      <c r="EDY72" s="18"/>
      <c r="EDZ72" s="18"/>
      <c r="EEA72" s="18"/>
      <c r="EEB72" s="18"/>
      <c r="EEC72" s="18"/>
      <c r="EED72" s="18"/>
      <c r="EEE72" s="18"/>
      <c r="EEF72" s="18"/>
      <c r="EEG72" s="18"/>
      <c r="EEH72" s="18"/>
      <c r="EEI72" s="18"/>
      <c r="EEJ72" s="18"/>
      <c r="EEK72" s="18"/>
      <c r="EEL72" s="18"/>
      <c r="EEM72" s="18"/>
      <c r="EEN72" s="18"/>
      <c r="EEO72" s="18"/>
      <c r="EEP72" s="18"/>
      <c r="EEQ72" s="18"/>
      <c r="EER72" s="18"/>
      <c r="EES72" s="18"/>
      <c r="EET72" s="18"/>
      <c r="EEU72" s="18"/>
      <c r="EEV72" s="18"/>
      <c r="EEW72" s="18"/>
      <c r="EEX72" s="18"/>
      <c r="EEY72" s="18"/>
      <c r="EEZ72" s="18"/>
      <c r="EFA72" s="18"/>
      <c r="EFB72" s="18"/>
      <c r="EFC72" s="18"/>
      <c r="EFD72" s="18"/>
      <c r="EFE72" s="18"/>
      <c r="EFF72" s="18"/>
      <c r="EFG72" s="18"/>
      <c r="EFH72" s="18"/>
      <c r="EFI72" s="18"/>
      <c r="EFJ72" s="18"/>
      <c r="EFK72" s="18"/>
      <c r="EFL72" s="18"/>
      <c r="EFM72" s="18"/>
      <c r="EFN72" s="18"/>
      <c r="EFO72" s="18"/>
      <c r="EFP72" s="18"/>
      <c r="EFQ72" s="18"/>
      <c r="EFR72" s="18"/>
      <c r="EFS72" s="18"/>
      <c r="EFT72" s="18"/>
      <c r="EFU72" s="18"/>
      <c r="EFV72" s="18"/>
      <c r="EFW72" s="18"/>
      <c r="EFX72" s="18"/>
      <c r="EFY72" s="18"/>
      <c r="EFZ72" s="18"/>
      <c r="EGA72" s="18"/>
      <c r="EGB72" s="18"/>
      <c r="EGC72" s="18"/>
      <c r="EGD72" s="18"/>
      <c r="EGE72" s="18"/>
      <c r="EGF72" s="18"/>
      <c r="EGG72" s="18"/>
      <c r="EGH72" s="18"/>
      <c r="EGI72" s="18"/>
      <c r="EGJ72" s="18"/>
      <c r="EGK72" s="18"/>
      <c r="EGL72" s="18"/>
      <c r="EGM72" s="18"/>
      <c r="EGN72" s="18"/>
      <c r="EGO72" s="18"/>
      <c r="EGP72" s="18"/>
      <c r="EGQ72" s="18"/>
      <c r="EGR72" s="18"/>
      <c r="EGS72" s="18"/>
      <c r="EGT72" s="18"/>
      <c r="EGU72" s="18"/>
      <c r="EGV72" s="18"/>
      <c r="EGW72" s="18"/>
      <c r="EGX72" s="18"/>
      <c r="EGY72" s="18"/>
      <c r="EGZ72" s="18"/>
      <c r="EHA72" s="18"/>
      <c r="EHB72" s="18"/>
      <c r="EHC72" s="18"/>
      <c r="EHD72" s="18"/>
      <c r="EHE72" s="18"/>
      <c r="EHF72" s="18"/>
      <c r="EHG72" s="18"/>
      <c r="EHH72" s="18"/>
      <c r="EHI72" s="18"/>
      <c r="EHJ72" s="18"/>
      <c r="EHK72" s="18"/>
      <c r="EHL72" s="18"/>
      <c r="EHM72" s="18"/>
      <c r="EHN72" s="18"/>
      <c r="EHO72" s="18"/>
      <c r="EHP72" s="18"/>
      <c r="EHQ72" s="18"/>
      <c r="EHR72" s="18"/>
      <c r="EHS72" s="18"/>
      <c r="EHT72" s="18"/>
      <c r="EHU72" s="18"/>
      <c r="EHV72" s="18"/>
      <c r="EHW72" s="18"/>
      <c r="EHX72" s="18"/>
      <c r="EHY72" s="18"/>
      <c r="EHZ72" s="18"/>
      <c r="EIA72" s="18"/>
      <c r="EIB72" s="18"/>
      <c r="EIC72" s="18"/>
      <c r="EID72" s="18"/>
      <c r="EIE72" s="18"/>
      <c r="EIF72" s="18"/>
      <c r="EIG72" s="18"/>
      <c r="EIH72" s="18"/>
      <c r="EII72" s="18"/>
      <c r="EIJ72" s="18"/>
      <c r="EIK72" s="18"/>
      <c r="EIL72" s="18"/>
      <c r="EIM72" s="18"/>
      <c r="EIN72" s="18"/>
      <c r="EIO72" s="18"/>
      <c r="EIP72" s="18"/>
      <c r="EIQ72" s="18"/>
      <c r="EIR72" s="18"/>
      <c r="EIS72" s="18"/>
      <c r="EIT72" s="18"/>
      <c r="EIU72" s="18"/>
      <c r="EIV72" s="18"/>
      <c r="EIW72" s="18"/>
      <c r="EIX72" s="18"/>
      <c r="EIY72" s="18"/>
      <c r="EIZ72" s="18"/>
      <c r="EJA72" s="18"/>
      <c r="EJB72" s="18"/>
      <c r="EJC72" s="18"/>
      <c r="EJD72" s="18"/>
      <c r="EJE72" s="18"/>
      <c r="EJF72" s="18"/>
      <c r="EJG72" s="18"/>
      <c r="EJH72" s="18"/>
      <c r="EJI72" s="18"/>
      <c r="EJJ72" s="18"/>
      <c r="EJK72" s="18"/>
      <c r="EJL72" s="18"/>
      <c r="EJM72" s="18"/>
      <c r="EJN72" s="18"/>
      <c r="EJO72" s="18"/>
      <c r="EJP72" s="18"/>
      <c r="EJQ72" s="18"/>
      <c r="EJR72" s="18"/>
      <c r="EJS72" s="18"/>
      <c r="EJT72" s="18"/>
      <c r="EJU72" s="18"/>
      <c r="EJV72" s="18"/>
      <c r="EJW72" s="18"/>
      <c r="EJX72" s="18"/>
      <c r="EJY72" s="18"/>
      <c r="EJZ72" s="18"/>
      <c r="EKA72" s="18"/>
      <c r="EKB72" s="18"/>
      <c r="EKC72" s="18"/>
      <c r="EKD72" s="18"/>
      <c r="EKE72" s="18"/>
      <c r="EKF72" s="18"/>
      <c r="EKG72" s="18"/>
      <c r="EKH72" s="18"/>
      <c r="EKI72" s="18"/>
      <c r="EKJ72" s="18"/>
      <c r="EKK72" s="18"/>
      <c r="EKL72" s="18"/>
      <c r="EKM72" s="18"/>
      <c r="EKN72" s="18"/>
      <c r="EKO72" s="18"/>
      <c r="EKP72" s="18"/>
      <c r="EKQ72" s="18"/>
      <c r="EKR72" s="18"/>
      <c r="EKS72" s="18"/>
      <c r="EKT72" s="18"/>
      <c r="EKU72" s="18"/>
      <c r="EKV72" s="18"/>
      <c r="EKW72" s="18"/>
      <c r="EKX72" s="18"/>
      <c r="EKY72" s="18"/>
      <c r="EKZ72" s="18"/>
      <c r="ELA72" s="18"/>
      <c r="ELB72" s="18"/>
      <c r="ELC72" s="18"/>
      <c r="ELD72" s="18"/>
      <c r="ELE72" s="18"/>
      <c r="ELF72" s="18"/>
      <c r="ELG72" s="18"/>
      <c r="ELH72" s="18"/>
      <c r="ELI72" s="18"/>
      <c r="ELJ72" s="18"/>
      <c r="ELK72" s="18"/>
      <c r="ELL72" s="18"/>
      <c r="ELM72" s="18"/>
      <c r="ELN72" s="18"/>
      <c r="ELO72" s="18"/>
      <c r="ELP72" s="18"/>
      <c r="ELQ72" s="18"/>
      <c r="ELR72" s="18"/>
      <c r="ELS72" s="18"/>
      <c r="ELT72" s="18"/>
      <c r="ELU72" s="18"/>
      <c r="ELV72" s="18"/>
      <c r="ELW72" s="18"/>
      <c r="ELX72" s="18"/>
      <c r="ELY72" s="18"/>
      <c r="ELZ72" s="18"/>
      <c r="EMA72" s="18"/>
      <c r="EMB72" s="18"/>
      <c r="EMC72" s="18"/>
      <c r="EMD72" s="18"/>
      <c r="EME72" s="18"/>
      <c r="EMF72" s="18"/>
      <c r="EMG72" s="18"/>
      <c r="EMH72" s="18"/>
      <c r="EMI72" s="18"/>
      <c r="EMJ72" s="18"/>
      <c r="EMK72" s="18"/>
      <c r="EML72" s="18"/>
      <c r="EMM72" s="18"/>
      <c r="EMN72" s="18"/>
      <c r="EMO72" s="18"/>
      <c r="EMP72" s="18"/>
      <c r="EMQ72" s="18"/>
      <c r="EMR72" s="18"/>
      <c r="EMS72" s="18"/>
      <c r="EMT72" s="18"/>
      <c r="EMU72" s="18"/>
      <c r="EMV72" s="18"/>
      <c r="EMW72" s="18"/>
      <c r="EMX72" s="18"/>
      <c r="EMY72" s="18"/>
      <c r="EMZ72" s="18"/>
      <c r="ENA72" s="18"/>
      <c r="ENB72" s="18"/>
      <c r="ENC72" s="18"/>
      <c r="END72" s="18"/>
      <c r="ENE72" s="18"/>
      <c r="ENF72" s="18"/>
      <c r="ENG72" s="18"/>
      <c r="ENH72" s="18"/>
      <c r="ENI72" s="18"/>
      <c r="ENJ72" s="18"/>
      <c r="ENK72" s="18"/>
      <c r="ENL72" s="18"/>
      <c r="ENM72" s="18"/>
      <c r="ENN72" s="18"/>
      <c r="ENO72" s="18"/>
      <c r="ENP72" s="18"/>
      <c r="ENQ72" s="18"/>
      <c r="ENR72" s="18"/>
      <c r="ENS72" s="18"/>
      <c r="ENT72" s="18"/>
      <c r="ENU72" s="18"/>
      <c r="ENV72" s="18"/>
      <c r="ENW72" s="18"/>
      <c r="ENX72" s="18"/>
      <c r="ENY72" s="18"/>
      <c r="ENZ72" s="18"/>
      <c r="EOA72" s="18"/>
      <c r="EOB72" s="18"/>
      <c r="EOC72" s="18"/>
      <c r="EOD72" s="18"/>
      <c r="EOE72" s="18"/>
      <c r="EOF72" s="18"/>
      <c r="EOG72" s="18"/>
      <c r="EOH72" s="18"/>
      <c r="EOI72" s="18"/>
      <c r="EOJ72" s="18"/>
      <c r="EOK72" s="18"/>
      <c r="EOL72" s="18"/>
      <c r="EOM72" s="18"/>
      <c r="EON72" s="18"/>
      <c r="EOO72" s="18"/>
      <c r="EOP72" s="18"/>
      <c r="EOQ72" s="18"/>
      <c r="EOR72" s="18"/>
      <c r="EOS72" s="18"/>
      <c r="EOT72" s="18"/>
      <c r="EOU72" s="18"/>
      <c r="EOV72" s="18"/>
      <c r="EOW72" s="18"/>
      <c r="EOX72" s="18"/>
      <c r="EOY72" s="18"/>
      <c r="EOZ72" s="18"/>
      <c r="EPA72" s="18"/>
      <c r="EPB72" s="18"/>
      <c r="EPC72" s="18"/>
      <c r="EPD72" s="18"/>
      <c r="EPE72" s="18"/>
      <c r="EPF72" s="18"/>
      <c r="EPG72" s="18"/>
      <c r="EPH72" s="18"/>
      <c r="EPI72" s="18"/>
      <c r="EPJ72" s="18"/>
      <c r="EPK72" s="18"/>
      <c r="EPL72" s="18"/>
      <c r="EPM72" s="18"/>
      <c r="EPN72" s="18"/>
      <c r="EPO72" s="18"/>
      <c r="EPP72" s="18"/>
      <c r="EPQ72" s="18"/>
      <c r="EPR72" s="18"/>
      <c r="EPS72" s="18"/>
      <c r="EPT72" s="18"/>
      <c r="EPU72" s="18"/>
      <c r="EPV72" s="18"/>
      <c r="EPW72" s="18"/>
      <c r="EPX72" s="18"/>
      <c r="EPY72" s="18"/>
      <c r="EPZ72" s="18"/>
      <c r="EQA72" s="18"/>
      <c r="EQB72" s="18"/>
      <c r="EQC72" s="18"/>
      <c r="EQD72" s="18"/>
      <c r="EQE72" s="18"/>
      <c r="EQF72" s="18"/>
      <c r="EQG72" s="18"/>
      <c r="EQH72" s="18"/>
      <c r="EQI72" s="18"/>
      <c r="EQJ72" s="18"/>
      <c r="EQK72" s="18"/>
      <c r="EQL72" s="18"/>
      <c r="EQM72" s="18"/>
      <c r="EQN72" s="18"/>
      <c r="EQO72" s="18"/>
      <c r="EQP72" s="18"/>
      <c r="EQQ72" s="18"/>
      <c r="EQR72" s="18"/>
      <c r="EQS72" s="18"/>
      <c r="EQT72" s="18"/>
      <c r="EQU72" s="18"/>
      <c r="EQV72" s="18"/>
      <c r="EQW72" s="18"/>
      <c r="EQX72" s="18"/>
      <c r="EQY72" s="18"/>
      <c r="EQZ72" s="18"/>
      <c r="ERA72" s="18"/>
      <c r="ERB72" s="18"/>
      <c r="ERC72" s="18"/>
      <c r="ERD72" s="18"/>
      <c r="ERE72" s="18"/>
      <c r="ERF72" s="18"/>
      <c r="ERG72" s="18"/>
      <c r="ERH72" s="18"/>
      <c r="ERI72" s="18"/>
      <c r="ERJ72" s="18"/>
      <c r="ERK72" s="18"/>
      <c r="ERL72" s="18"/>
      <c r="ERM72" s="18"/>
      <c r="ERN72" s="18"/>
      <c r="ERO72" s="18"/>
      <c r="ERP72" s="18"/>
      <c r="ERQ72" s="18"/>
      <c r="ERR72" s="18"/>
      <c r="ERS72" s="18"/>
      <c r="ERT72" s="18"/>
      <c r="ERU72" s="18"/>
      <c r="ERV72" s="18"/>
      <c r="ERW72" s="18"/>
      <c r="ERX72" s="18"/>
      <c r="ERY72" s="18"/>
      <c r="ERZ72" s="18"/>
      <c r="ESA72" s="18"/>
      <c r="ESB72" s="18"/>
      <c r="ESC72" s="18"/>
      <c r="ESD72" s="18"/>
      <c r="ESE72" s="18"/>
      <c r="ESF72" s="18"/>
      <c r="ESG72" s="18"/>
      <c r="ESH72" s="18"/>
      <c r="ESI72" s="18"/>
      <c r="ESJ72" s="18"/>
      <c r="ESK72" s="18"/>
      <c r="ESL72" s="18"/>
      <c r="ESM72" s="18"/>
      <c r="ESN72" s="18"/>
      <c r="ESO72" s="18"/>
      <c r="ESP72" s="18"/>
      <c r="ESQ72" s="18"/>
      <c r="ESR72" s="18"/>
      <c r="ESS72" s="18"/>
      <c r="EST72" s="18"/>
      <c r="ESU72" s="18"/>
      <c r="ESV72" s="18"/>
      <c r="ESW72" s="18"/>
      <c r="ESX72" s="18"/>
      <c r="ESY72" s="18"/>
      <c r="ESZ72" s="18"/>
      <c r="ETA72" s="18"/>
      <c r="ETB72" s="18"/>
      <c r="ETC72" s="18"/>
      <c r="ETD72" s="18"/>
      <c r="ETE72" s="18"/>
      <c r="ETF72" s="18"/>
      <c r="ETG72" s="18"/>
      <c r="ETH72" s="18"/>
      <c r="ETI72" s="18"/>
      <c r="ETJ72" s="18"/>
      <c r="ETK72" s="18"/>
      <c r="ETL72" s="18"/>
      <c r="ETM72" s="18"/>
      <c r="ETN72" s="18"/>
      <c r="ETO72" s="18"/>
      <c r="ETP72" s="18"/>
      <c r="ETQ72" s="18"/>
      <c r="ETR72" s="18"/>
      <c r="ETS72" s="18"/>
      <c r="ETT72" s="18"/>
      <c r="ETU72" s="18"/>
      <c r="ETV72" s="18"/>
      <c r="ETW72" s="18"/>
      <c r="ETX72" s="18"/>
      <c r="ETY72" s="18"/>
      <c r="ETZ72" s="18"/>
      <c r="EUA72" s="18"/>
      <c r="EUB72" s="18"/>
      <c r="EUC72" s="18"/>
      <c r="EUD72" s="18"/>
      <c r="EUE72" s="18"/>
      <c r="EUF72" s="18"/>
      <c r="EUG72" s="18"/>
      <c r="EUH72" s="18"/>
      <c r="EUI72" s="18"/>
      <c r="EUJ72" s="18"/>
      <c r="EUK72" s="18"/>
      <c r="EUL72" s="18"/>
      <c r="EUM72" s="18"/>
      <c r="EUN72" s="18"/>
      <c r="EUO72" s="18"/>
      <c r="EUP72" s="18"/>
      <c r="EUQ72" s="18"/>
      <c r="EUR72" s="18"/>
      <c r="EUS72" s="18"/>
      <c r="EUT72" s="18"/>
      <c r="EUU72" s="18"/>
      <c r="EUV72" s="18"/>
      <c r="EUW72" s="18"/>
      <c r="EUX72" s="18"/>
      <c r="EUY72" s="18"/>
      <c r="EUZ72" s="18"/>
      <c r="EVA72" s="18"/>
      <c r="EVB72" s="18"/>
      <c r="EVC72" s="18"/>
      <c r="EVD72" s="18"/>
      <c r="EVE72" s="18"/>
      <c r="EVF72" s="18"/>
      <c r="EVG72" s="18"/>
      <c r="EVH72" s="18"/>
      <c r="EVI72" s="18"/>
      <c r="EVJ72" s="18"/>
      <c r="EVK72" s="18"/>
      <c r="EVL72" s="18"/>
      <c r="EVM72" s="18"/>
      <c r="EVN72" s="18"/>
      <c r="EVO72" s="18"/>
      <c r="EVP72" s="18"/>
      <c r="EVQ72" s="18"/>
      <c r="EVR72" s="18"/>
      <c r="EVS72" s="18"/>
      <c r="EVT72" s="18"/>
      <c r="EVU72" s="18"/>
      <c r="EVV72" s="18"/>
      <c r="EVW72" s="18"/>
      <c r="EVX72" s="18"/>
      <c r="EVY72" s="18"/>
      <c r="EVZ72" s="18"/>
      <c r="EWA72" s="18"/>
      <c r="EWB72" s="18"/>
      <c r="EWC72" s="18"/>
      <c r="EWD72" s="18"/>
      <c r="EWE72" s="18"/>
      <c r="EWF72" s="18"/>
      <c r="EWG72" s="18"/>
      <c r="EWH72" s="18"/>
      <c r="EWI72" s="18"/>
      <c r="EWJ72" s="18"/>
      <c r="EWK72" s="18"/>
      <c r="EWL72" s="18"/>
      <c r="EWM72" s="18"/>
      <c r="EWN72" s="18"/>
      <c r="EWO72" s="18"/>
      <c r="EWP72" s="18"/>
      <c r="EWQ72" s="18"/>
      <c r="EWR72" s="18"/>
      <c r="EWS72" s="18"/>
      <c r="EWT72" s="18"/>
      <c r="EWU72" s="18"/>
      <c r="EWV72" s="18"/>
      <c r="EWW72" s="18"/>
      <c r="EWX72" s="18"/>
      <c r="EWY72" s="18"/>
      <c r="EWZ72" s="18"/>
      <c r="EXA72" s="18"/>
      <c r="EXB72" s="18"/>
      <c r="EXC72" s="18"/>
      <c r="EXD72" s="18"/>
      <c r="EXE72" s="18"/>
      <c r="EXF72" s="18"/>
      <c r="EXG72" s="18"/>
      <c r="EXH72" s="18"/>
      <c r="EXI72" s="18"/>
      <c r="EXJ72" s="18"/>
      <c r="EXK72" s="18"/>
      <c r="EXL72" s="18"/>
      <c r="EXM72" s="18"/>
      <c r="EXN72" s="18"/>
      <c r="EXO72" s="18"/>
      <c r="EXP72" s="18"/>
      <c r="EXQ72" s="18"/>
      <c r="EXR72" s="18"/>
      <c r="EXS72" s="18"/>
      <c r="EXT72" s="18"/>
      <c r="EXU72" s="18"/>
      <c r="EXV72" s="18"/>
      <c r="EXW72" s="18"/>
      <c r="EXX72" s="18"/>
      <c r="EXY72" s="18"/>
      <c r="EXZ72" s="18"/>
      <c r="EYA72" s="18"/>
      <c r="EYB72" s="18"/>
      <c r="EYC72" s="18"/>
      <c r="EYD72" s="18"/>
      <c r="EYE72" s="18"/>
      <c r="EYF72" s="18"/>
      <c r="EYG72" s="18"/>
      <c r="EYH72" s="18"/>
      <c r="EYI72" s="18"/>
      <c r="EYJ72" s="18"/>
      <c r="EYK72" s="18"/>
      <c r="EYL72" s="18"/>
      <c r="EYM72" s="18"/>
      <c r="EYN72" s="18"/>
      <c r="EYO72" s="18"/>
      <c r="EYP72" s="18"/>
      <c r="EYQ72" s="18"/>
      <c r="EYR72" s="18"/>
      <c r="EYS72" s="18"/>
      <c r="EYT72" s="18"/>
      <c r="EYU72" s="18"/>
      <c r="EYV72" s="18"/>
      <c r="EYW72" s="18"/>
      <c r="EYX72" s="18"/>
      <c r="UFN72" s="18"/>
      <c r="UFO72" s="18"/>
      <c r="UFP72" s="18"/>
      <c r="UFQ72" s="18"/>
      <c r="UFR72" s="18"/>
      <c r="UFS72" s="18"/>
      <c r="UFT72" s="18"/>
      <c r="UFU72" s="18"/>
      <c r="UFV72" s="18"/>
      <c r="UFW72" s="18"/>
      <c r="UFX72" s="18"/>
      <c r="UFY72" s="18"/>
      <c r="UFZ72" s="18"/>
      <c r="UGA72" s="18"/>
      <c r="UGB72" s="18"/>
      <c r="UGC72" s="18"/>
      <c r="UGD72" s="18"/>
      <c r="UGE72" s="18"/>
      <c r="UGF72" s="18"/>
      <c r="UGG72" s="18"/>
      <c r="UGH72" s="18"/>
      <c r="UGI72" s="18"/>
      <c r="UGJ72" s="18"/>
      <c r="UGK72" s="18"/>
      <c r="UGL72" s="18"/>
      <c r="UGM72" s="18"/>
      <c r="UGN72" s="18"/>
      <c r="UGO72" s="18"/>
      <c r="UGP72" s="18"/>
      <c r="UGQ72" s="18"/>
      <c r="UGR72" s="18"/>
      <c r="UGS72" s="18"/>
      <c r="UGT72" s="18"/>
      <c r="UGU72" s="18"/>
      <c r="UGV72" s="18"/>
      <c r="UGW72" s="18"/>
      <c r="UGX72" s="18"/>
      <c r="UGY72" s="18"/>
      <c r="UGZ72" s="18"/>
      <c r="UHA72" s="18"/>
      <c r="UHB72" s="18"/>
      <c r="UHC72" s="18"/>
      <c r="UHD72" s="18"/>
      <c r="UHE72" s="18"/>
      <c r="UHF72" s="18"/>
      <c r="UHG72" s="18"/>
      <c r="UHH72" s="18"/>
      <c r="UHI72" s="18"/>
      <c r="UHJ72" s="18"/>
      <c r="UHK72" s="18"/>
      <c r="UHL72" s="18"/>
      <c r="UHM72" s="18"/>
      <c r="UHN72" s="18"/>
      <c r="UHO72" s="18"/>
      <c r="UHP72" s="18"/>
      <c r="UHQ72" s="18"/>
      <c r="UHR72" s="18"/>
      <c r="UHS72" s="18"/>
      <c r="UHT72" s="18"/>
      <c r="UHU72" s="18"/>
      <c r="UHV72" s="18"/>
      <c r="UHW72" s="18"/>
      <c r="UHX72" s="18"/>
      <c r="UHY72" s="18"/>
      <c r="UHZ72" s="18"/>
      <c r="UIA72" s="18"/>
      <c r="UIB72" s="18"/>
      <c r="UIC72" s="18"/>
      <c r="UID72" s="18"/>
      <c r="UIE72" s="18"/>
      <c r="UIF72" s="18"/>
      <c r="UIG72" s="18"/>
      <c r="UIH72" s="18"/>
      <c r="UII72" s="18"/>
      <c r="UIJ72" s="18"/>
      <c r="UIK72" s="18"/>
      <c r="UIL72" s="18"/>
      <c r="UIM72" s="18"/>
      <c r="UIN72" s="18"/>
      <c r="UIO72" s="18"/>
      <c r="UIP72" s="18"/>
      <c r="UIQ72" s="18"/>
      <c r="UIR72" s="18"/>
      <c r="UIS72" s="18"/>
      <c r="UIT72" s="18"/>
      <c r="UIU72" s="18"/>
      <c r="UIV72" s="18"/>
      <c r="UIW72" s="18"/>
      <c r="UIX72" s="18"/>
      <c r="UIY72" s="18"/>
      <c r="UIZ72" s="18"/>
      <c r="UJA72" s="18"/>
      <c r="UJB72" s="18"/>
      <c r="UJC72" s="18"/>
      <c r="UJD72" s="18"/>
      <c r="UJE72" s="18"/>
      <c r="UJF72" s="18"/>
      <c r="UJG72" s="18"/>
      <c r="UJH72" s="18"/>
      <c r="UJI72" s="18"/>
      <c r="UJJ72" s="18"/>
      <c r="UJK72" s="18"/>
      <c r="UJL72" s="18"/>
      <c r="UJM72" s="18"/>
      <c r="UJN72" s="18"/>
      <c r="UJO72" s="18"/>
      <c r="UJP72" s="18"/>
      <c r="UJQ72" s="18"/>
      <c r="UJR72" s="18"/>
      <c r="UJS72" s="18"/>
      <c r="UJT72" s="18"/>
      <c r="UJU72" s="18"/>
      <c r="UJV72" s="18"/>
      <c r="UJW72" s="18"/>
      <c r="UJX72" s="18"/>
      <c r="UJY72" s="18"/>
      <c r="UJZ72" s="18"/>
      <c r="UKA72" s="18"/>
      <c r="UKB72" s="18"/>
      <c r="UKC72" s="18"/>
      <c r="UKD72" s="18"/>
      <c r="UKE72" s="18"/>
      <c r="UKF72" s="18"/>
      <c r="UKG72" s="18"/>
      <c r="UKH72" s="18"/>
      <c r="UKI72" s="18"/>
      <c r="UKJ72" s="18"/>
      <c r="UKK72" s="18"/>
      <c r="UKL72" s="18"/>
      <c r="UKM72" s="18"/>
      <c r="UKN72" s="18"/>
      <c r="UKO72" s="18"/>
      <c r="UKP72" s="18"/>
      <c r="UKQ72" s="18"/>
      <c r="UKR72" s="18"/>
      <c r="UKS72" s="18"/>
      <c r="UKT72" s="18"/>
      <c r="UKU72" s="18"/>
      <c r="UKV72" s="18"/>
      <c r="UKW72" s="18"/>
      <c r="UKX72" s="18"/>
      <c r="UKY72" s="18"/>
      <c r="UKZ72" s="18"/>
      <c r="ULA72" s="18"/>
      <c r="ULB72" s="18"/>
      <c r="ULC72" s="18"/>
      <c r="ULD72" s="18"/>
      <c r="ULE72" s="18"/>
      <c r="ULF72" s="18"/>
      <c r="ULG72" s="18"/>
      <c r="ULH72" s="18"/>
      <c r="ULI72" s="18"/>
      <c r="ULJ72" s="18"/>
      <c r="ULK72" s="18"/>
      <c r="ULL72" s="18"/>
      <c r="ULM72" s="18"/>
      <c r="ULN72" s="18"/>
      <c r="ULO72" s="18"/>
      <c r="ULP72" s="18"/>
      <c r="ULQ72" s="18"/>
      <c r="ULR72" s="18"/>
      <c r="ULS72" s="18"/>
      <c r="ULT72" s="18"/>
      <c r="ULU72" s="18"/>
      <c r="ULV72" s="18"/>
      <c r="ULW72" s="18"/>
      <c r="ULX72" s="18"/>
      <c r="ULY72" s="18"/>
      <c r="ULZ72" s="18"/>
      <c r="UMA72" s="18"/>
      <c r="UMB72" s="18"/>
      <c r="UMC72" s="18"/>
      <c r="UMD72" s="18"/>
      <c r="UME72" s="18"/>
      <c r="UMF72" s="18"/>
      <c r="UMG72" s="18"/>
      <c r="UMH72" s="18"/>
      <c r="UMI72" s="18"/>
      <c r="UMJ72" s="18"/>
      <c r="UMK72" s="18"/>
      <c r="UML72" s="18"/>
      <c r="UMM72" s="18"/>
      <c r="UMN72" s="18"/>
      <c r="UMO72" s="18"/>
      <c r="UMP72" s="18"/>
      <c r="UMQ72" s="18"/>
      <c r="UMR72" s="18"/>
      <c r="UMS72" s="18"/>
      <c r="UMT72" s="18"/>
      <c r="UMU72" s="18"/>
      <c r="UMV72" s="18"/>
      <c r="UMW72" s="18"/>
      <c r="UMX72" s="18"/>
      <c r="UMY72" s="18"/>
      <c r="UMZ72" s="18"/>
      <c r="UNA72" s="18"/>
      <c r="UNB72" s="18"/>
      <c r="UNC72" s="18"/>
      <c r="UND72" s="18"/>
      <c r="UNE72" s="18"/>
      <c r="UNF72" s="18"/>
      <c r="UNG72" s="18"/>
      <c r="UNH72" s="18"/>
      <c r="UNI72" s="18"/>
      <c r="UNJ72" s="18"/>
      <c r="UNK72" s="18"/>
      <c r="UNL72" s="18"/>
      <c r="UNM72" s="18"/>
      <c r="UNN72" s="18"/>
      <c r="UNO72" s="18"/>
      <c r="UNP72" s="18"/>
      <c r="UNQ72" s="18"/>
      <c r="UNR72" s="18"/>
      <c r="UNS72" s="18"/>
      <c r="UNT72" s="18"/>
      <c r="UNU72" s="18"/>
      <c r="UNV72" s="18"/>
      <c r="UNW72" s="18"/>
      <c r="UNX72" s="18"/>
      <c r="UNY72" s="18"/>
      <c r="UNZ72" s="18"/>
      <c r="UOA72" s="18"/>
      <c r="UOB72" s="18"/>
      <c r="UOC72" s="18"/>
      <c r="UOD72" s="18"/>
      <c r="UOE72" s="18"/>
      <c r="UOF72" s="18"/>
      <c r="UOG72" s="18"/>
      <c r="UOH72" s="18"/>
      <c r="UOI72" s="18"/>
      <c r="UOJ72" s="18"/>
      <c r="UOK72" s="18"/>
      <c r="UOL72" s="18"/>
      <c r="UOM72" s="18"/>
      <c r="UON72" s="18"/>
      <c r="UOO72" s="18"/>
      <c r="UOP72" s="18"/>
      <c r="UOQ72" s="18"/>
      <c r="UOR72" s="18"/>
      <c r="UOS72" s="18"/>
      <c r="UOT72" s="18"/>
      <c r="UOU72" s="18"/>
      <c r="UOV72" s="18"/>
      <c r="UOW72" s="18"/>
      <c r="UOX72" s="18"/>
      <c r="UOY72" s="18"/>
      <c r="UOZ72" s="18"/>
      <c r="UPA72" s="18"/>
      <c r="UPB72" s="18"/>
      <c r="UPC72" s="18"/>
      <c r="UPD72" s="18"/>
      <c r="UPE72" s="18"/>
      <c r="UPF72" s="18"/>
      <c r="UPG72" s="18"/>
      <c r="UPH72" s="18"/>
      <c r="UPI72" s="18"/>
      <c r="UPJ72" s="18"/>
      <c r="UPK72" s="18"/>
      <c r="UPL72" s="18"/>
      <c r="UPM72" s="18"/>
      <c r="UPN72" s="18"/>
      <c r="UPO72" s="18"/>
      <c r="UPP72" s="18"/>
      <c r="UPQ72" s="18"/>
      <c r="UPR72" s="18"/>
      <c r="UPS72" s="18"/>
      <c r="UPT72" s="18"/>
      <c r="UPU72" s="18"/>
      <c r="UPV72" s="18"/>
      <c r="UPW72" s="18"/>
      <c r="UPX72" s="18"/>
      <c r="UPY72" s="18"/>
      <c r="UPZ72" s="18"/>
      <c r="UQA72" s="18"/>
      <c r="UQB72" s="18"/>
      <c r="UQC72" s="18"/>
      <c r="UQD72" s="18"/>
      <c r="UQE72" s="18"/>
      <c r="UQF72" s="18"/>
      <c r="UQG72" s="18"/>
      <c r="UQH72" s="18"/>
      <c r="UQI72" s="18"/>
      <c r="UQJ72" s="18"/>
      <c r="UQK72" s="18"/>
      <c r="UQL72" s="18"/>
      <c r="UQM72" s="18"/>
      <c r="UQN72" s="18"/>
      <c r="UQO72" s="18"/>
      <c r="UQP72" s="18"/>
      <c r="UQQ72" s="18"/>
      <c r="UQR72" s="18"/>
      <c r="UQS72" s="18"/>
      <c r="UQT72" s="18"/>
      <c r="UQU72" s="18"/>
      <c r="UQV72" s="18"/>
      <c r="UQW72" s="18"/>
      <c r="UQX72" s="18"/>
      <c r="UQY72" s="18"/>
      <c r="UQZ72" s="18"/>
      <c r="URA72" s="18"/>
      <c r="URB72" s="18"/>
      <c r="URC72" s="18"/>
      <c r="URD72" s="18"/>
      <c r="URE72" s="18"/>
      <c r="URF72" s="18"/>
      <c r="URG72" s="18"/>
      <c r="URH72" s="18"/>
      <c r="URI72" s="18"/>
      <c r="URJ72" s="18"/>
      <c r="URK72" s="18"/>
      <c r="URL72" s="18"/>
      <c r="URM72" s="18"/>
      <c r="URN72" s="18"/>
      <c r="URO72" s="18"/>
      <c r="URP72" s="18"/>
      <c r="URQ72" s="18"/>
      <c r="URR72" s="18"/>
      <c r="URS72" s="18"/>
      <c r="URT72" s="18"/>
      <c r="URU72" s="18"/>
      <c r="URV72" s="18"/>
      <c r="URW72" s="18"/>
      <c r="URX72" s="18"/>
      <c r="URY72" s="18"/>
      <c r="URZ72" s="18"/>
      <c r="USA72" s="18"/>
      <c r="USB72" s="18"/>
      <c r="USC72" s="18"/>
      <c r="USD72" s="18"/>
      <c r="USE72" s="18"/>
      <c r="USF72" s="18"/>
      <c r="USG72" s="18"/>
      <c r="USH72" s="18"/>
      <c r="USI72" s="18"/>
      <c r="USJ72" s="18"/>
      <c r="USK72" s="18"/>
      <c r="USL72" s="18"/>
      <c r="USM72" s="18"/>
      <c r="USN72" s="18"/>
      <c r="USO72" s="18"/>
      <c r="USP72" s="18"/>
      <c r="USQ72" s="18"/>
      <c r="USR72" s="18"/>
      <c r="USS72" s="18"/>
      <c r="UST72" s="18"/>
      <c r="USU72" s="18"/>
      <c r="USV72" s="18"/>
      <c r="USW72" s="18"/>
      <c r="USX72" s="18"/>
      <c r="USY72" s="18"/>
      <c r="USZ72" s="18"/>
      <c r="UTA72" s="18"/>
      <c r="UTB72" s="18"/>
      <c r="UTC72" s="18"/>
      <c r="UTD72" s="18"/>
      <c r="UTE72" s="18"/>
      <c r="UTF72" s="18"/>
      <c r="UTG72" s="18"/>
      <c r="UTH72" s="18"/>
      <c r="UTI72" s="18"/>
      <c r="UTJ72" s="18"/>
      <c r="UTK72" s="18"/>
      <c r="UTL72" s="18"/>
      <c r="UTM72" s="18"/>
      <c r="UTN72" s="18"/>
      <c r="UTO72" s="18"/>
      <c r="UTP72" s="18"/>
      <c r="UTQ72" s="18"/>
      <c r="UTR72" s="18"/>
      <c r="UTS72" s="18"/>
      <c r="UTT72" s="18"/>
      <c r="UTU72" s="18"/>
      <c r="UTV72" s="18"/>
      <c r="UTW72" s="18"/>
      <c r="UTX72" s="18"/>
      <c r="UTY72" s="18"/>
      <c r="UTZ72" s="18"/>
      <c r="UUA72" s="18"/>
      <c r="UUB72" s="18"/>
      <c r="UUC72" s="18"/>
      <c r="UUD72" s="18"/>
      <c r="UUE72" s="18"/>
      <c r="UUF72" s="18"/>
      <c r="UUG72" s="18"/>
      <c r="UUH72" s="18"/>
      <c r="UUI72" s="18"/>
      <c r="UUJ72" s="18"/>
      <c r="UUK72" s="18"/>
      <c r="UUL72" s="18"/>
      <c r="UUM72" s="18"/>
      <c r="UUN72" s="18"/>
      <c r="UUO72" s="18"/>
      <c r="UUP72" s="18"/>
      <c r="UUQ72" s="18"/>
      <c r="UUR72" s="18"/>
      <c r="UUS72" s="18"/>
      <c r="UUT72" s="18"/>
      <c r="UUU72" s="18"/>
      <c r="UUV72" s="18"/>
      <c r="UUW72" s="18"/>
      <c r="UUX72" s="18"/>
      <c r="UUY72" s="18"/>
      <c r="UUZ72" s="18"/>
      <c r="UVA72" s="18"/>
      <c r="UVB72" s="18"/>
      <c r="UVC72" s="18"/>
      <c r="UVD72" s="18"/>
      <c r="UVE72" s="18"/>
      <c r="UVF72" s="18"/>
      <c r="UVG72" s="18"/>
      <c r="UVH72" s="18"/>
      <c r="UVI72" s="18"/>
      <c r="UVJ72" s="18"/>
      <c r="UVK72" s="18"/>
      <c r="UVL72" s="18"/>
      <c r="UVM72" s="18"/>
      <c r="UVN72" s="18"/>
      <c r="UVO72" s="18"/>
      <c r="UVP72" s="18"/>
      <c r="UVQ72" s="18"/>
      <c r="UVR72" s="18"/>
      <c r="UVS72" s="18"/>
      <c r="UVT72" s="18"/>
      <c r="UVU72" s="18"/>
      <c r="UVV72" s="18"/>
      <c r="UVW72" s="18"/>
      <c r="UVX72" s="18"/>
      <c r="UVY72" s="18"/>
      <c r="UVZ72" s="18"/>
      <c r="UWA72" s="18"/>
      <c r="UWB72" s="18"/>
      <c r="UWC72" s="18"/>
      <c r="UWD72" s="18"/>
      <c r="UWE72" s="18"/>
      <c r="UWF72" s="18"/>
      <c r="UWG72" s="18"/>
      <c r="UWH72" s="18"/>
      <c r="UWI72" s="18"/>
      <c r="UWJ72" s="18"/>
      <c r="UWK72" s="18"/>
      <c r="UWL72" s="18"/>
      <c r="UWM72" s="18"/>
      <c r="UWN72" s="18"/>
      <c r="UWO72" s="18"/>
      <c r="UWP72" s="18"/>
      <c r="UWQ72" s="18"/>
      <c r="UWR72" s="18"/>
      <c r="UWS72" s="18"/>
      <c r="UWT72" s="18"/>
      <c r="UWU72" s="18"/>
      <c r="UWV72" s="18"/>
      <c r="UWW72" s="18"/>
      <c r="UWX72" s="18"/>
      <c r="UWY72" s="18"/>
      <c r="UWZ72" s="18"/>
      <c r="UXA72" s="18"/>
      <c r="UXB72" s="18"/>
      <c r="UXC72" s="18"/>
      <c r="UXD72" s="18"/>
      <c r="UXE72" s="18"/>
      <c r="UXF72" s="18"/>
      <c r="UXG72" s="18"/>
      <c r="UXH72" s="18"/>
      <c r="UXI72" s="18"/>
      <c r="UXJ72" s="18"/>
      <c r="UXK72" s="18"/>
      <c r="UXL72" s="18"/>
      <c r="UXM72" s="18"/>
      <c r="UXN72" s="18"/>
      <c r="UXO72" s="18"/>
      <c r="UXP72" s="18"/>
      <c r="UXQ72" s="18"/>
      <c r="UXR72" s="18"/>
      <c r="UXS72" s="18"/>
      <c r="UXT72" s="18"/>
      <c r="UXU72" s="18"/>
      <c r="UXV72" s="18"/>
      <c r="UXW72" s="18"/>
      <c r="UXX72" s="18"/>
      <c r="UXY72" s="18"/>
      <c r="UXZ72" s="18"/>
      <c r="UYA72" s="18"/>
      <c r="UYB72" s="18"/>
      <c r="UYC72" s="18"/>
      <c r="UYD72" s="18"/>
      <c r="UYE72" s="18"/>
      <c r="UYF72" s="18"/>
      <c r="UYG72" s="18"/>
      <c r="UYH72" s="18"/>
      <c r="UYI72" s="18"/>
      <c r="UYJ72" s="18"/>
      <c r="UYK72" s="18"/>
      <c r="UYL72" s="18"/>
      <c r="UYM72" s="18"/>
      <c r="UYN72" s="18"/>
      <c r="UYO72" s="18"/>
      <c r="UYP72" s="18"/>
      <c r="UYQ72" s="18"/>
      <c r="UYR72" s="18"/>
      <c r="UYS72" s="18"/>
      <c r="UYT72" s="18"/>
      <c r="UYU72" s="18"/>
      <c r="UYV72" s="18"/>
      <c r="UYW72" s="18"/>
      <c r="UYX72" s="18"/>
      <c r="UYY72" s="18"/>
      <c r="UYZ72" s="18"/>
      <c r="UZA72" s="18"/>
      <c r="UZB72" s="18"/>
      <c r="UZC72" s="18"/>
      <c r="UZD72" s="18"/>
      <c r="UZE72" s="18"/>
      <c r="UZF72" s="18"/>
      <c r="UZG72" s="18"/>
      <c r="UZH72" s="18"/>
      <c r="UZI72" s="18"/>
      <c r="UZJ72" s="18"/>
      <c r="UZK72" s="18"/>
      <c r="UZL72" s="18"/>
      <c r="UZM72" s="18"/>
      <c r="UZN72" s="18"/>
      <c r="UZO72" s="18"/>
      <c r="UZP72" s="18"/>
      <c r="UZQ72" s="18"/>
      <c r="UZR72" s="18"/>
      <c r="UZS72" s="18"/>
      <c r="UZT72" s="18"/>
      <c r="UZU72" s="18"/>
      <c r="UZV72" s="18"/>
      <c r="UZW72" s="18"/>
      <c r="UZX72" s="18"/>
      <c r="UZY72" s="18"/>
      <c r="UZZ72" s="18"/>
      <c r="VAA72" s="18"/>
      <c r="VAB72" s="18"/>
      <c r="VAC72" s="18"/>
      <c r="VAD72" s="18"/>
      <c r="VAE72" s="18"/>
      <c r="VAF72" s="18"/>
      <c r="VAG72" s="18"/>
      <c r="VAH72" s="18"/>
      <c r="VAI72" s="18"/>
      <c r="VAJ72" s="18"/>
      <c r="VAK72" s="18"/>
      <c r="VAL72" s="18"/>
      <c r="VAM72" s="18"/>
      <c r="VAN72" s="18"/>
      <c r="VAO72" s="18"/>
      <c r="VAP72" s="18"/>
      <c r="VAQ72" s="18"/>
      <c r="VAR72" s="18"/>
      <c r="VAS72" s="18"/>
      <c r="VAT72" s="18"/>
      <c r="VAU72" s="18"/>
      <c r="VAV72" s="18"/>
      <c r="VAW72" s="18"/>
      <c r="VAX72" s="18"/>
      <c r="VAY72" s="18"/>
      <c r="VAZ72" s="18"/>
      <c r="VBA72" s="18"/>
      <c r="VBB72" s="18"/>
      <c r="VBC72" s="18"/>
      <c r="VBD72" s="18"/>
      <c r="VBE72" s="18"/>
      <c r="VBF72" s="18"/>
      <c r="VBG72" s="18"/>
      <c r="VBH72" s="18"/>
      <c r="VBI72" s="18"/>
      <c r="VBJ72" s="18"/>
      <c r="VBK72" s="18"/>
      <c r="VBL72" s="18"/>
      <c r="VBM72" s="18"/>
      <c r="VBN72" s="18"/>
      <c r="VBO72" s="18"/>
      <c r="VBP72" s="18"/>
      <c r="VBQ72" s="18"/>
      <c r="VBR72" s="18"/>
      <c r="VBS72" s="18"/>
      <c r="VBT72" s="18"/>
      <c r="VBU72" s="18"/>
      <c r="VBV72" s="18"/>
      <c r="VBW72" s="18"/>
      <c r="VBX72" s="18"/>
      <c r="VBY72" s="18"/>
      <c r="VBZ72" s="18"/>
      <c r="VCA72" s="18"/>
      <c r="VCB72" s="18"/>
      <c r="VCC72" s="18"/>
      <c r="VCD72" s="18"/>
      <c r="VCE72" s="18"/>
      <c r="VCF72" s="18"/>
      <c r="VCG72" s="18"/>
      <c r="VCH72" s="18"/>
      <c r="VCI72" s="18"/>
      <c r="VCJ72" s="18"/>
      <c r="VCK72" s="18"/>
      <c r="VCL72" s="18"/>
      <c r="VCM72" s="18"/>
      <c r="VCN72" s="18"/>
      <c r="VCO72" s="18"/>
      <c r="VCP72" s="18"/>
      <c r="VCQ72" s="18"/>
      <c r="VCR72" s="18"/>
      <c r="VCS72" s="18"/>
      <c r="VCT72" s="18"/>
      <c r="VCU72" s="18"/>
      <c r="VCV72" s="18"/>
      <c r="VCW72" s="18"/>
      <c r="VCX72" s="18"/>
      <c r="VCY72" s="18"/>
      <c r="VCZ72" s="18"/>
      <c r="VDA72" s="18"/>
      <c r="VDB72" s="18"/>
      <c r="VDC72" s="18"/>
      <c r="VDD72" s="18"/>
      <c r="VDE72" s="18"/>
      <c r="VDF72" s="18"/>
      <c r="VDG72" s="18"/>
      <c r="VDH72" s="18"/>
      <c r="VDI72" s="18"/>
      <c r="VDJ72" s="18"/>
      <c r="VDK72" s="18"/>
      <c r="VDL72" s="18"/>
      <c r="VDM72" s="18"/>
      <c r="VDN72" s="18"/>
      <c r="VDO72" s="18"/>
      <c r="VDP72" s="18"/>
      <c r="VDQ72" s="18"/>
      <c r="VDR72" s="18"/>
      <c r="VDS72" s="18"/>
      <c r="VDT72" s="18"/>
      <c r="VDU72" s="18"/>
      <c r="VDV72" s="18"/>
      <c r="VDW72" s="18"/>
      <c r="VDX72" s="18"/>
      <c r="VDY72" s="18"/>
      <c r="VDZ72" s="18"/>
      <c r="VEA72" s="18"/>
      <c r="VEB72" s="18"/>
      <c r="VEC72" s="18"/>
      <c r="VED72" s="18"/>
      <c r="VEE72" s="18"/>
      <c r="VEF72" s="18"/>
      <c r="VEG72" s="18"/>
      <c r="VEH72" s="18"/>
      <c r="VEI72" s="18"/>
      <c r="VEJ72" s="18"/>
      <c r="VEK72" s="18"/>
      <c r="VEL72" s="18"/>
      <c r="VEM72" s="18"/>
      <c r="VEN72" s="18"/>
      <c r="VEO72" s="18"/>
      <c r="VEP72" s="18"/>
      <c r="VEQ72" s="18"/>
      <c r="VER72" s="18"/>
      <c r="VES72" s="18"/>
      <c r="VET72" s="18"/>
      <c r="VEU72" s="18"/>
      <c r="VEV72" s="18"/>
      <c r="VEW72" s="18"/>
      <c r="VEX72" s="18"/>
      <c r="VEY72" s="18"/>
      <c r="VEZ72" s="18"/>
      <c r="VFA72" s="18"/>
      <c r="VFB72" s="18"/>
      <c r="VFC72" s="18"/>
      <c r="VFD72" s="18"/>
      <c r="VFE72" s="18"/>
      <c r="VFF72" s="18"/>
      <c r="VFG72" s="18"/>
      <c r="VFH72" s="18"/>
      <c r="VFI72" s="18"/>
      <c r="VFJ72" s="18"/>
      <c r="VFK72" s="18"/>
      <c r="VFL72" s="18"/>
      <c r="VFM72" s="18"/>
      <c r="VFN72" s="18"/>
      <c r="VFO72" s="18"/>
      <c r="VFP72" s="18"/>
      <c r="VFQ72" s="18"/>
      <c r="VFR72" s="18"/>
      <c r="VFS72" s="18"/>
      <c r="VFT72" s="18"/>
      <c r="VFU72" s="18"/>
      <c r="VFV72" s="18"/>
      <c r="VFW72" s="18"/>
      <c r="VFX72" s="18"/>
      <c r="VFY72" s="18"/>
      <c r="VFZ72" s="18"/>
      <c r="VGA72" s="18"/>
      <c r="VGB72" s="18"/>
      <c r="VGC72" s="18"/>
      <c r="VGD72" s="18"/>
      <c r="VGE72" s="18"/>
      <c r="VGF72" s="18"/>
      <c r="VGG72" s="18"/>
      <c r="VGH72" s="18"/>
      <c r="VGI72" s="18"/>
      <c r="VGJ72" s="18"/>
      <c r="VGK72" s="18"/>
      <c r="VGL72" s="18"/>
      <c r="VGM72" s="18"/>
      <c r="VGN72" s="18"/>
      <c r="VGO72" s="18"/>
      <c r="VGP72" s="18"/>
      <c r="VGQ72" s="18"/>
      <c r="VGR72" s="18"/>
      <c r="VGS72" s="18"/>
      <c r="VGT72" s="18"/>
      <c r="VGU72" s="18"/>
      <c r="VGV72" s="18"/>
      <c r="VGW72" s="18"/>
      <c r="VGX72" s="18"/>
      <c r="VGY72" s="18"/>
      <c r="VGZ72" s="18"/>
      <c r="VHA72" s="18"/>
      <c r="VHB72" s="18"/>
      <c r="VHC72" s="18"/>
      <c r="VHD72" s="18"/>
      <c r="VHE72" s="18"/>
      <c r="VHF72" s="18"/>
      <c r="VHG72" s="18"/>
      <c r="VHH72" s="18"/>
      <c r="VHI72" s="18"/>
      <c r="VHJ72" s="18"/>
      <c r="VHK72" s="18"/>
      <c r="VHL72" s="18"/>
      <c r="VHM72" s="18"/>
      <c r="VHN72" s="18"/>
      <c r="VHO72" s="18"/>
      <c r="VHP72" s="18"/>
      <c r="VHQ72" s="18"/>
      <c r="VHR72" s="18"/>
      <c r="VHS72" s="18"/>
      <c r="VHT72" s="18"/>
      <c r="VHU72" s="18"/>
      <c r="VHV72" s="18"/>
      <c r="VHW72" s="18"/>
      <c r="VHX72" s="18"/>
      <c r="VHY72" s="18"/>
      <c r="VHZ72" s="18"/>
      <c r="VIA72" s="18"/>
      <c r="VIB72" s="18"/>
      <c r="VIC72" s="18"/>
      <c r="VID72" s="18"/>
      <c r="VIE72" s="18"/>
      <c r="VIF72" s="18"/>
      <c r="VIG72" s="18"/>
      <c r="VIH72" s="18"/>
      <c r="VII72" s="18"/>
      <c r="VIJ72" s="18"/>
      <c r="VIK72" s="18"/>
      <c r="VIL72" s="18"/>
      <c r="VIM72" s="18"/>
      <c r="VIN72" s="18"/>
      <c r="VIO72" s="18"/>
      <c r="VIP72" s="18"/>
      <c r="VIQ72" s="18"/>
      <c r="VIR72" s="18"/>
      <c r="VIS72" s="18"/>
      <c r="VIT72" s="18"/>
      <c r="VIU72" s="18"/>
      <c r="VIV72" s="18"/>
      <c r="VIW72" s="18"/>
      <c r="VIX72" s="18"/>
      <c r="VIY72" s="18"/>
      <c r="VIZ72" s="18"/>
      <c r="VJA72" s="18"/>
      <c r="VJB72" s="18"/>
      <c r="VJC72" s="18"/>
      <c r="VJD72" s="18"/>
      <c r="VJE72" s="18"/>
      <c r="VJF72" s="18"/>
      <c r="VJG72" s="18"/>
      <c r="VJH72" s="18"/>
      <c r="VJI72" s="18"/>
      <c r="VJJ72" s="18"/>
      <c r="VJK72" s="18"/>
      <c r="VJL72" s="18"/>
      <c r="VJM72" s="18"/>
      <c r="VJN72" s="18"/>
      <c r="VJO72" s="18"/>
      <c r="VJP72" s="18"/>
      <c r="VJQ72" s="18"/>
      <c r="VJR72" s="18"/>
      <c r="VJS72" s="18"/>
      <c r="VJT72" s="18"/>
      <c r="VJU72" s="18"/>
      <c r="VJV72" s="18"/>
      <c r="VJW72" s="18"/>
      <c r="VJX72" s="18"/>
      <c r="VJY72" s="18"/>
      <c r="VJZ72" s="18"/>
      <c r="VKA72" s="18"/>
      <c r="VKB72" s="18"/>
      <c r="VKC72" s="18"/>
      <c r="VKD72" s="18"/>
      <c r="VKE72" s="18"/>
      <c r="VKF72" s="18"/>
      <c r="VKG72" s="18"/>
      <c r="VKH72" s="18"/>
      <c r="VKI72" s="18"/>
      <c r="VKJ72" s="18"/>
      <c r="VKK72" s="18"/>
      <c r="VKL72" s="18"/>
      <c r="VKM72" s="18"/>
      <c r="VKN72" s="18"/>
      <c r="VKO72" s="18"/>
      <c r="VKP72" s="18"/>
      <c r="VKQ72" s="18"/>
      <c r="VKR72" s="18"/>
      <c r="VKS72" s="18"/>
      <c r="VKT72" s="18"/>
      <c r="VKU72" s="18"/>
      <c r="VKV72" s="18"/>
      <c r="VKW72" s="18"/>
      <c r="VKX72" s="18"/>
      <c r="VKY72" s="18"/>
      <c r="VKZ72" s="18"/>
      <c r="VLA72" s="18"/>
      <c r="VLB72" s="18"/>
      <c r="VLC72" s="18"/>
      <c r="VLD72" s="18"/>
      <c r="VLE72" s="18"/>
      <c r="VLF72" s="18"/>
      <c r="VLG72" s="18"/>
      <c r="VLH72" s="18"/>
      <c r="VLI72" s="18"/>
      <c r="VLJ72" s="18"/>
      <c r="VLK72" s="18"/>
      <c r="VLL72" s="18"/>
      <c r="VLM72" s="18"/>
      <c r="VLN72" s="18"/>
      <c r="VLO72" s="18"/>
      <c r="VLP72" s="18"/>
      <c r="VLQ72" s="18"/>
      <c r="VLR72" s="18"/>
      <c r="VLS72" s="18"/>
      <c r="VLT72" s="18"/>
      <c r="VLU72" s="18"/>
      <c r="VLV72" s="18"/>
      <c r="VLW72" s="18"/>
      <c r="VLX72" s="18"/>
      <c r="VLY72" s="18"/>
      <c r="VLZ72" s="18"/>
      <c r="VMA72" s="18"/>
      <c r="VMB72" s="18"/>
      <c r="VMC72" s="18"/>
      <c r="VMD72" s="18"/>
      <c r="VME72" s="18"/>
      <c r="VMF72" s="18"/>
      <c r="VMG72" s="18"/>
      <c r="VMH72" s="18"/>
      <c r="VMI72" s="18"/>
      <c r="VMJ72" s="18"/>
      <c r="VMK72" s="18"/>
      <c r="VML72" s="18"/>
      <c r="VMM72" s="18"/>
      <c r="VMN72" s="18"/>
      <c r="VMO72" s="18"/>
      <c r="VMP72" s="18"/>
      <c r="VMQ72" s="18"/>
      <c r="VMR72" s="18"/>
      <c r="VMS72" s="18"/>
      <c r="VMT72" s="18"/>
      <c r="VMU72" s="18"/>
      <c r="VMV72" s="18"/>
      <c r="VMW72" s="18"/>
      <c r="VMX72" s="18"/>
      <c r="VMY72" s="18"/>
      <c r="VMZ72" s="18"/>
      <c r="VNA72" s="18"/>
      <c r="VNB72" s="18"/>
      <c r="VNC72" s="18"/>
      <c r="VND72" s="18"/>
      <c r="VNE72" s="18"/>
      <c r="VNF72" s="18"/>
      <c r="VNG72" s="18"/>
      <c r="VNH72" s="18"/>
      <c r="VNI72" s="18"/>
      <c r="VNJ72" s="18"/>
      <c r="VNK72" s="18"/>
      <c r="VNL72" s="18"/>
      <c r="VNM72" s="18"/>
      <c r="VNN72" s="18"/>
      <c r="VNO72" s="18"/>
      <c r="VNP72" s="18"/>
      <c r="VNQ72" s="18"/>
      <c r="VNR72" s="18"/>
      <c r="VNS72" s="18"/>
      <c r="VNT72" s="18"/>
      <c r="VNU72" s="18"/>
      <c r="VNV72" s="18"/>
      <c r="VNW72" s="18"/>
      <c r="VNX72" s="18"/>
      <c r="VNY72" s="18"/>
      <c r="VNZ72" s="18"/>
      <c r="VOA72" s="18"/>
      <c r="VOB72" s="18"/>
      <c r="VOC72" s="18"/>
      <c r="VOD72" s="18"/>
      <c r="VOE72" s="18"/>
      <c r="VOF72" s="18"/>
      <c r="VOG72" s="18"/>
      <c r="VOH72" s="18"/>
      <c r="VOI72" s="18"/>
      <c r="VOJ72" s="18"/>
      <c r="VOK72" s="18"/>
      <c r="VOL72" s="18"/>
      <c r="VOM72" s="18"/>
      <c r="VON72" s="18"/>
      <c r="VOO72" s="18"/>
      <c r="VOP72" s="18"/>
      <c r="VOQ72" s="18"/>
      <c r="VOR72" s="18"/>
      <c r="VOS72" s="18"/>
      <c r="VOT72" s="18"/>
      <c r="VOU72" s="18"/>
      <c r="VOV72" s="18"/>
      <c r="VOW72" s="18"/>
      <c r="VOX72" s="18"/>
      <c r="VOY72" s="18"/>
      <c r="VOZ72" s="18"/>
      <c r="VPA72" s="18"/>
      <c r="VPB72" s="18"/>
      <c r="VPC72" s="18"/>
      <c r="VPD72" s="18"/>
      <c r="VPE72" s="18"/>
      <c r="VPF72" s="18"/>
      <c r="VPG72" s="18"/>
      <c r="VPH72" s="18"/>
      <c r="VPI72" s="18"/>
      <c r="VPJ72" s="18"/>
      <c r="VPK72" s="18"/>
      <c r="VPL72" s="18"/>
      <c r="VPM72" s="18"/>
      <c r="VPN72" s="18"/>
      <c r="VPO72" s="18"/>
      <c r="VPP72" s="18"/>
      <c r="VPQ72" s="18"/>
      <c r="VPR72" s="18"/>
      <c r="VPS72" s="18"/>
      <c r="VPT72" s="18"/>
      <c r="VPU72" s="18"/>
      <c r="VPV72" s="18"/>
      <c r="VPW72" s="18"/>
      <c r="VPX72" s="18"/>
      <c r="VPY72" s="18"/>
      <c r="VPZ72" s="18"/>
      <c r="VQA72" s="18"/>
      <c r="VQB72" s="18"/>
      <c r="VQC72" s="18"/>
      <c r="VQD72" s="18"/>
      <c r="VQE72" s="18"/>
      <c r="VQF72" s="18"/>
      <c r="VQG72" s="18"/>
      <c r="VQH72" s="18"/>
      <c r="VQI72" s="18"/>
      <c r="VQJ72" s="18"/>
      <c r="VQK72" s="18"/>
      <c r="VQL72" s="18"/>
      <c r="VQM72" s="18"/>
      <c r="VQN72" s="18"/>
      <c r="VQO72" s="18"/>
      <c r="VQP72" s="18"/>
      <c r="VQQ72" s="18"/>
      <c r="VQR72" s="18"/>
      <c r="VQS72" s="18"/>
      <c r="VQT72" s="18"/>
      <c r="VQU72" s="18"/>
      <c r="VQV72" s="18"/>
      <c r="VQW72" s="18"/>
      <c r="VQX72" s="18"/>
      <c r="VQY72" s="18"/>
      <c r="VQZ72" s="18"/>
      <c r="VRA72" s="18"/>
      <c r="VRB72" s="18"/>
      <c r="VRC72" s="18"/>
      <c r="VRD72" s="18"/>
      <c r="VRE72" s="18"/>
      <c r="VRF72" s="18"/>
      <c r="VRG72" s="18"/>
      <c r="VRH72" s="18"/>
      <c r="VRI72" s="18"/>
      <c r="VRJ72" s="18"/>
      <c r="VRK72" s="18"/>
      <c r="VRL72" s="18"/>
      <c r="VRM72" s="18"/>
      <c r="VRN72" s="18"/>
      <c r="VRO72" s="18"/>
      <c r="VRP72" s="18"/>
      <c r="VRQ72" s="18"/>
      <c r="VRR72" s="18"/>
      <c r="VRS72" s="18"/>
      <c r="VRT72" s="18"/>
      <c r="VRU72" s="18"/>
      <c r="VRV72" s="18"/>
      <c r="VRW72" s="18"/>
      <c r="VRX72" s="18"/>
      <c r="VRY72" s="18"/>
      <c r="VRZ72" s="18"/>
      <c r="VSA72" s="18"/>
      <c r="VSB72" s="18"/>
      <c r="VSC72" s="18"/>
      <c r="VSD72" s="18"/>
      <c r="VSE72" s="18"/>
      <c r="VSF72" s="18"/>
      <c r="VSG72" s="18"/>
      <c r="VSH72" s="18"/>
      <c r="VSI72" s="18"/>
      <c r="VSJ72" s="18"/>
      <c r="VSK72" s="18"/>
      <c r="VSL72" s="18"/>
      <c r="VSM72" s="18"/>
      <c r="VSN72" s="18"/>
      <c r="VSO72" s="18"/>
      <c r="VSP72" s="18"/>
      <c r="VSQ72" s="18"/>
      <c r="VSR72" s="18"/>
      <c r="VSS72" s="18"/>
      <c r="VST72" s="18"/>
      <c r="VSU72" s="18"/>
      <c r="VSV72" s="18"/>
      <c r="VSW72" s="18"/>
      <c r="VSX72" s="18"/>
      <c r="VSY72" s="18"/>
      <c r="VSZ72" s="18"/>
      <c r="VTA72" s="18"/>
      <c r="VTB72" s="18"/>
      <c r="VTC72" s="18"/>
      <c r="VTD72" s="18"/>
      <c r="VTE72" s="18"/>
      <c r="VTF72" s="18"/>
      <c r="VTG72" s="18"/>
      <c r="VTH72" s="18"/>
      <c r="VTI72" s="18"/>
      <c r="VTJ72" s="18"/>
      <c r="VTK72" s="18"/>
      <c r="VTL72" s="18"/>
      <c r="VTM72" s="18"/>
      <c r="VTN72" s="18"/>
      <c r="VTO72" s="18"/>
      <c r="VTP72" s="18"/>
      <c r="VTQ72" s="18"/>
      <c r="VTR72" s="18"/>
      <c r="VTS72" s="18"/>
      <c r="VTT72" s="18"/>
      <c r="VTU72" s="18"/>
      <c r="VTV72" s="18"/>
      <c r="VTW72" s="18"/>
      <c r="VTX72" s="18"/>
      <c r="VTY72" s="18"/>
      <c r="VTZ72" s="18"/>
      <c r="VUA72" s="18"/>
      <c r="VUB72" s="18"/>
      <c r="VUC72" s="18"/>
      <c r="VUD72" s="18"/>
      <c r="VUE72" s="18"/>
      <c r="VUF72" s="18"/>
      <c r="VUG72" s="18"/>
      <c r="VUH72" s="18"/>
      <c r="VUI72" s="18"/>
      <c r="VUJ72" s="18"/>
      <c r="VUK72" s="18"/>
      <c r="VUL72" s="18"/>
      <c r="VUM72" s="18"/>
      <c r="VUN72" s="18"/>
      <c r="VUO72" s="18"/>
      <c r="VUP72" s="18"/>
      <c r="VUQ72" s="18"/>
      <c r="VUR72" s="18"/>
      <c r="VUS72" s="18"/>
      <c r="VUT72" s="18"/>
      <c r="VUU72" s="18"/>
      <c r="VUV72" s="18"/>
      <c r="VUW72" s="18"/>
      <c r="VUX72" s="18"/>
      <c r="VUY72" s="18"/>
      <c r="VUZ72" s="18"/>
      <c r="VVA72" s="18"/>
      <c r="VVB72" s="18"/>
      <c r="VVC72" s="18"/>
      <c r="VVD72" s="18"/>
      <c r="VVE72" s="18"/>
      <c r="VVF72" s="18"/>
      <c r="VVG72" s="18"/>
      <c r="VVH72" s="18"/>
      <c r="VVI72" s="18"/>
      <c r="VVJ72" s="18"/>
      <c r="VVK72" s="18"/>
      <c r="VVL72" s="18"/>
      <c r="VVM72" s="18"/>
      <c r="VVN72" s="18"/>
      <c r="VVO72" s="18"/>
      <c r="VVP72" s="18"/>
      <c r="VVQ72" s="18"/>
      <c r="VVR72" s="18"/>
      <c r="VVS72" s="18"/>
      <c r="VVT72" s="18"/>
      <c r="VVU72" s="18"/>
      <c r="VVV72" s="18"/>
      <c r="VVW72" s="18"/>
      <c r="VVX72" s="18"/>
      <c r="VVY72" s="18"/>
      <c r="VVZ72" s="18"/>
      <c r="VWA72" s="18"/>
      <c r="VWB72" s="18"/>
      <c r="VWC72" s="18"/>
      <c r="VWD72" s="18"/>
      <c r="VWE72" s="18"/>
      <c r="VWF72" s="18"/>
      <c r="VWG72" s="18"/>
      <c r="VWH72" s="18"/>
      <c r="VWI72" s="18"/>
      <c r="VWJ72" s="18"/>
      <c r="VWK72" s="18"/>
      <c r="VWL72" s="18"/>
      <c r="VWM72" s="18"/>
      <c r="VWN72" s="18"/>
      <c r="VWO72" s="18"/>
      <c r="VWP72" s="18"/>
      <c r="VWQ72" s="18"/>
      <c r="VWR72" s="18"/>
      <c r="VWS72" s="18"/>
      <c r="VWT72" s="18"/>
      <c r="VWU72" s="18"/>
      <c r="VWV72" s="18"/>
      <c r="VWW72" s="18"/>
      <c r="VWX72" s="18"/>
      <c r="VWY72" s="18"/>
      <c r="VWZ72" s="18"/>
      <c r="VXA72" s="18"/>
      <c r="VXB72" s="18"/>
      <c r="VXC72" s="18"/>
      <c r="VXD72" s="18"/>
      <c r="VXE72" s="18"/>
      <c r="VXF72" s="18"/>
      <c r="VXG72" s="18"/>
      <c r="VXH72" s="18"/>
      <c r="VXI72" s="18"/>
      <c r="VXJ72" s="18"/>
      <c r="VXK72" s="18"/>
      <c r="VXL72" s="18"/>
      <c r="VXM72" s="18"/>
      <c r="VXN72" s="18"/>
      <c r="VXO72" s="18"/>
      <c r="VXP72" s="18"/>
      <c r="VXQ72" s="18"/>
      <c r="VXR72" s="18"/>
      <c r="VXS72" s="18"/>
      <c r="VXT72" s="18"/>
      <c r="VXU72" s="18"/>
      <c r="VXV72" s="18"/>
      <c r="VXW72" s="18"/>
      <c r="VXX72" s="18"/>
      <c r="VXY72" s="18"/>
      <c r="VXZ72" s="18"/>
      <c r="VYA72" s="18"/>
      <c r="VYB72" s="18"/>
      <c r="VYC72" s="18"/>
      <c r="VYD72" s="18"/>
      <c r="VYE72" s="18"/>
      <c r="VYF72" s="18"/>
      <c r="VYG72" s="18"/>
      <c r="VYH72" s="18"/>
      <c r="VYI72" s="18"/>
      <c r="VYJ72" s="18"/>
      <c r="VYK72" s="18"/>
      <c r="VYL72" s="18"/>
      <c r="VYM72" s="18"/>
      <c r="VYN72" s="18"/>
      <c r="VYO72" s="18"/>
      <c r="VYP72" s="18"/>
      <c r="VYQ72" s="18"/>
      <c r="VYR72" s="18"/>
      <c r="VYS72" s="18"/>
      <c r="VYT72" s="18"/>
      <c r="VYU72" s="18"/>
      <c r="VYV72" s="18"/>
      <c r="VYW72" s="18"/>
      <c r="VYX72" s="18"/>
      <c r="VYY72" s="18"/>
      <c r="VYZ72" s="18"/>
      <c r="VZA72" s="18"/>
      <c r="VZB72" s="18"/>
      <c r="VZC72" s="18"/>
      <c r="VZD72" s="18"/>
      <c r="VZE72" s="18"/>
      <c r="VZF72" s="18"/>
      <c r="VZG72" s="18"/>
      <c r="VZH72" s="18"/>
      <c r="VZI72" s="18"/>
      <c r="VZJ72" s="18"/>
      <c r="VZK72" s="18"/>
      <c r="VZL72" s="18"/>
      <c r="VZM72" s="18"/>
      <c r="VZN72" s="18"/>
      <c r="VZO72" s="18"/>
      <c r="VZP72" s="18"/>
      <c r="VZQ72" s="18"/>
      <c r="VZR72" s="18"/>
      <c r="VZS72" s="18"/>
      <c r="VZT72" s="18"/>
      <c r="VZU72" s="18"/>
      <c r="VZV72" s="18"/>
      <c r="VZW72" s="18"/>
      <c r="VZX72" s="18"/>
      <c r="VZY72" s="18"/>
      <c r="VZZ72" s="18"/>
      <c r="WAA72" s="18"/>
      <c r="WAB72" s="18"/>
      <c r="WAC72" s="18"/>
      <c r="WAD72" s="18"/>
      <c r="WAE72" s="18"/>
      <c r="WAF72" s="18"/>
      <c r="WAG72" s="18"/>
      <c r="WAH72" s="18"/>
      <c r="WAI72" s="18"/>
      <c r="WAJ72" s="18"/>
      <c r="WAK72" s="18"/>
      <c r="WAL72" s="18"/>
      <c r="WAM72" s="18"/>
      <c r="WAN72" s="18"/>
      <c r="WAO72" s="18"/>
      <c r="WAP72" s="18"/>
      <c r="WAQ72" s="18"/>
      <c r="WAR72" s="18"/>
      <c r="WAS72" s="18"/>
      <c r="WAT72" s="18"/>
      <c r="WAU72" s="18"/>
      <c r="WAV72" s="18"/>
      <c r="WAW72" s="18"/>
      <c r="WAX72" s="18"/>
      <c r="WAY72" s="18"/>
      <c r="WAZ72" s="18"/>
      <c r="WBA72" s="18"/>
      <c r="WBB72" s="18"/>
      <c r="WBC72" s="18"/>
      <c r="WBD72" s="18"/>
      <c r="WBE72" s="18"/>
      <c r="WBF72" s="18"/>
      <c r="WBG72" s="18"/>
      <c r="WBH72" s="18"/>
      <c r="WBI72" s="18"/>
      <c r="WBJ72" s="18"/>
      <c r="WBK72" s="18"/>
      <c r="WBL72" s="18"/>
      <c r="WBM72" s="18"/>
      <c r="WBN72" s="18"/>
      <c r="WBO72" s="18"/>
      <c r="WBP72" s="18"/>
      <c r="WBQ72" s="18"/>
      <c r="WBR72" s="18"/>
      <c r="WBS72" s="18"/>
      <c r="WBT72" s="18"/>
      <c r="WBU72" s="18"/>
      <c r="WBV72" s="18"/>
      <c r="WBW72" s="18"/>
      <c r="WBX72" s="18"/>
      <c r="WBY72" s="18"/>
      <c r="WBZ72" s="18"/>
      <c r="WCA72" s="18"/>
      <c r="WCB72" s="18"/>
      <c r="WCC72" s="18"/>
      <c r="WCD72" s="18"/>
      <c r="WCE72" s="18"/>
      <c r="WCF72" s="18"/>
      <c r="WCG72" s="18"/>
      <c r="WCH72" s="18"/>
      <c r="WCI72" s="18"/>
      <c r="WCJ72" s="18"/>
      <c r="WCK72" s="18"/>
      <c r="WCL72" s="18"/>
      <c r="WCM72" s="18"/>
      <c r="WCN72" s="18"/>
      <c r="WCO72" s="18"/>
      <c r="WCP72" s="18"/>
      <c r="WCQ72" s="18"/>
      <c r="WCR72" s="18"/>
      <c r="WCS72" s="18"/>
      <c r="WCT72" s="18"/>
      <c r="WCU72" s="18"/>
      <c r="WCV72" s="18"/>
      <c r="WCW72" s="18"/>
      <c r="WCX72" s="18"/>
      <c r="WCY72" s="18"/>
      <c r="WCZ72" s="18"/>
      <c r="WDA72" s="18"/>
      <c r="WDB72" s="18"/>
      <c r="WDC72" s="18"/>
      <c r="WDD72" s="18"/>
      <c r="WDE72" s="18"/>
      <c r="WDF72" s="18"/>
      <c r="WDG72" s="18"/>
      <c r="WDH72" s="18"/>
      <c r="WDI72" s="18"/>
      <c r="WDJ72" s="18"/>
      <c r="WDK72" s="18"/>
      <c r="WDL72" s="18"/>
      <c r="WDM72" s="18"/>
      <c r="WDN72" s="18"/>
      <c r="WDO72" s="18"/>
      <c r="WDP72" s="18"/>
      <c r="WDQ72" s="18"/>
      <c r="WDR72" s="18"/>
      <c r="WDS72" s="18"/>
      <c r="WDT72" s="18"/>
      <c r="WDU72" s="18"/>
      <c r="WDV72" s="18"/>
      <c r="WDW72" s="18"/>
      <c r="WDX72" s="18"/>
      <c r="WDY72" s="18"/>
      <c r="WDZ72" s="18"/>
      <c r="WEA72" s="18"/>
      <c r="WEB72" s="18"/>
      <c r="WEC72" s="18"/>
      <c r="WED72" s="18"/>
      <c r="WEE72" s="18"/>
      <c r="WEF72" s="18"/>
      <c r="WEG72" s="18"/>
      <c r="WEH72" s="18"/>
      <c r="WEI72" s="18"/>
      <c r="WEJ72" s="18"/>
      <c r="WEK72" s="18"/>
      <c r="WEL72" s="18"/>
      <c r="WEM72" s="18"/>
      <c r="WEN72" s="18"/>
      <c r="WEO72" s="18"/>
      <c r="WEP72" s="18"/>
      <c r="WEQ72" s="18"/>
      <c r="WER72" s="18"/>
      <c r="WES72" s="18"/>
      <c r="WET72" s="18"/>
      <c r="WEU72" s="18"/>
      <c r="WEV72" s="18"/>
      <c r="WEW72" s="18"/>
      <c r="WEX72" s="18"/>
      <c r="WEY72" s="18"/>
      <c r="WEZ72" s="18"/>
      <c r="WFA72" s="18"/>
      <c r="WFB72" s="18"/>
      <c r="WFC72" s="18"/>
      <c r="WFD72" s="18"/>
      <c r="WFE72" s="18"/>
      <c r="WFF72" s="18"/>
      <c r="WFG72" s="18"/>
      <c r="WFH72" s="18"/>
      <c r="WFI72" s="18"/>
      <c r="WFJ72" s="18"/>
      <c r="WFK72" s="18"/>
      <c r="WFL72" s="18"/>
      <c r="WFM72" s="18"/>
      <c r="WFN72" s="18"/>
      <c r="WFO72" s="18"/>
      <c r="WFP72" s="18"/>
      <c r="WFQ72" s="18"/>
      <c r="WFR72" s="18"/>
      <c r="WFS72" s="18"/>
      <c r="WFT72" s="18"/>
      <c r="WFU72" s="18"/>
      <c r="WFV72" s="18"/>
      <c r="WFW72" s="18"/>
      <c r="WFX72" s="18"/>
      <c r="WFY72" s="18"/>
      <c r="WFZ72" s="18"/>
      <c r="WGA72" s="18"/>
      <c r="WGB72" s="18"/>
      <c r="WGC72" s="18"/>
      <c r="WGD72" s="18"/>
      <c r="WGE72" s="18"/>
      <c r="WGF72" s="18"/>
      <c r="WGG72" s="18"/>
      <c r="WGH72" s="18"/>
      <c r="WGI72" s="18"/>
      <c r="WGJ72" s="18"/>
      <c r="WGK72" s="18"/>
      <c r="WGL72" s="18"/>
      <c r="WGM72" s="18"/>
      <c r="WGN72" s="18"/>
      <c r="WGO72" s="18"/>
      <c r="WGP72" s="18"/>
      <c r="WGQ72" s="18"/>
      <c r="WGR72" s="18"/>
      <c r="WGS72" s="18"/>
      <c r="WGT72" s="18"/>
      <c r="WGU72" s="18"/>
      <c r="WGV72" s="18"/>
      <c r="WGW72" s="18"/>
      <c r="WGX72" s="18"/>
      <c r="WGY72" s="18"/>
      <c r="WGZ72" s="18"/>
      <c r="WHA72" s="18"/>
      <c r="WHB72" s="18"/>
      <c r="WHC72" s="18"/>
      <c r="WHD72" s="18"/>
      <c r="WHE72" s="18"/>
      <c r="WHF72" s="18"/>
      <c r="WHG72" s="18"/>
      <c r="WHH72" s="18"/>
      <c r="WHI72" s="18"/>
      <c r="WHJ72" s="18"/>
      <c r="WHK72" s="18"/>
      <c r="WHL72" s="18"/>
      <c r="WHM72" s="18"/>
      <c r="WHN72" s="18"/>
      <c r="WHO72" s="18"/>
      <c r="WHP72" s="18"/>
      <c r="WHQ72" s="18"/>
      <c r="WHR72" s="18"/>
      <c r="WHS72" s="18"/>
      <c r="WHT72" s="18"/>
      <c r="WHU72" s="18"/>
      <c r="WHV72" s="18"/>
      <c r="WHW72" s="18"/>
      <c r="WHX72" s="18"/>
      <c r="WHY72" s="18"/>
      <c r="WHZ72" s="18"/>
      <c r="WIA72" s="18"/>
      <c r="WIB72" s="18"/>
      <c r="WIC72" s="18"/>
      <c r="WID72" s="18"/>
      <c r="WIE72" s="18"/>
      <c r="WIF72" s="18"/>
      <c r="WIG72" s="18"/>
      <c r="WIH72" s="18"/>
      <c r="WII72" s="18"/>
      <c r="WIJ72" s="18"/>
      <c r="WIK72" s="18"/>
      <c r="WIL72" s="18"/>
      <c r="WIM72" s="18"/>
      <c r="WIN72" s="18"/>
      <c r="WIO72" s="18"/>
      <c r="WIP72" s="18"/>
      <c r="WIQ72" s="18"/>
      <c r="WIR72" s="18"/>
      <c r="WIS72" s="18"/>
      <c r="WIT72" s="18"/>
      <c r="WIU72" s="18"/>
      <c r="WIV72" s="18"/>
      <c r="WIW72" s="18"/>
      <c r="WIX72" s="18"/>
      <c r="WIY72" s="18"/>
      <c r="WIZ72" s="18"/>
      <c r="WJA72" s="18"/>
      <c r="WJB72" s="18"/>
      <c r="WJC72" s="18"/>
      <c r="WJD72" s="18"/>
      <c r="WJE72" s="18"/>
      <c r="WJF72" s="18"/>
      <c r="WJG72" s="18"/>
      <c r="WJH72" s="18"/>
      <c r="WJI72" s="18"/>
      <c r="WJJ72" s="18"/>
      <c r="WJK72" s="18"/>
      <c r="WJL72" s="18"/>
      <c r="WJM72" s="18"/>
      <c r="WJN72" s="18"/>
      <c r="WJO72" s="18"/>
      <c r="WJP72" s="18"/>
      <c r="WJQ72" s="18"/>
      <c r="WJR72" s="18"/>
      <c r="WJS72" s="18"/>
      <c r="WJT72" s="18"/>
      <c r="WJU72" s="18"/>
      <c r="WJV72" s="18"/>
      <c r="WJW72" s="18"/>
      <c r="WJX72" s="18"/>
      <c r="WJY72" s="18"/>
      <c r="WJZ72" s="18"/>
      <c r="WKA72" s="18"/>
      <c r="WKB72" s="18"/>
      <c r="WKC72" s="18"/>
      <c r="WKD72" s="18"/>
      <c r="WKE72" s="18"/>
      <c r="WKF72" s="18"/>
      <c r="WKG72" s="18"/>
      <c r="WKH72" s="18"/>
      <c r="WKI72" s="18"/>
      <c r="WKJ72" s="18"/>
      <c r="WKK72" s="18"/>
      <c r="WKL72" s="18"/>
      <c r="WKM72" s="18"/>
      <c r="WKN72" s="18"/>
      <c r="WKO72" s="18"/>
      <c r="WKP72" s="18"/>
      <c r="WKQ72" s="18"/>
      <c r="WKR72" s="18"/>
      <c r="WKS72" s="18"/>
      <c r="WKT72" s="18"/>
      <c r="WKU72" s="18"/>
      <c r="WKV72" s="18"/>
      <c r="WKW72" s="18"/>
      <c r="WKX72" s="18"/>
      <c r="WKY72" s="18"/>
      <c r="WKZ72" s="18"/>
      <c r="WLA72" s="18"/>
      <c r="WLB72" s="18"/>
      <c r="WLC72" s="18"/>
      <c r="WLD72" s="18"/>
      <c r="WLE72" s="18"/>
      <c r="WLF72" s="18"/>
      <c r="WLG72" s="18"/>
      <c r="WLH72" s="18"/>
      <c r="WLI72" s="18"/>
      <c r="WLJ72" s="18"/>
      <c r="WLK72" s="18"/>
      <c r="WLL72" s="18"/>
      <c r="WLM72" s="18"/>
      <c r="WLN72" s="18"/>
      <c r="WLO72" s="18"/>
      <c r="WLP72" s="18"/>
      <c r="WLQ72" s="18"/>
      <c r="WLR72" s="18"/>
      <c r="WLS72" s="18"/>
      <c r="WLT72" s="18"/>
      <c r="WLU72" s="18"/>
      <c r="WLV72" s="18"/>
      <c r="WLW72" s="18"/>
      <c r="WLX72" s="18"/>
      <c r="WLY72" s="18"/>
      <c r="WLZ72" s="18"/>
      <c r="WMA72" s="18"/>
      <c r="WMB72" s="18"/>
      <c r="WMC72" s="18"/>
      <c r="WMD72" s="18"/>
      <c r="WME72" s="18"/>
      <c r="WMF72" s="18"/>
      <c r="WMG72" s="18"/>
      <c r="WMH72" s="18"/>
      <c r="WMI72" s="18"/>
      <c r="WMJ72" s="18"/>
      <c r="WMK72" s="18"/>
      <c r="WML72" s="18"/>
      <c r="WMM72" s="18"/>
      <c r="WMN72" s="18"/>
      <c r="WMO72" s="18"/>
      <c r="WMP72" s="18"/>
      <c r="WMQ72" s="18"/>
      <c r="WMR72" s="18"/>
      <c r="WMS72" s="18"/>
      <c r="WMT72" s="18"/>
      <c r="WMU72" s="18"/>
      <c r="WMV72" s="18"/>
      <c r="WMW72" s="18"/>
      <c r="WMX72" s="18"/>
      <c r="WMY72" s="18"/>
      <c r="WMZ72" s="18"/>
      <c r="WNA72" s="18"/>
      <c r="WNB72" s="18"/>
      <c r="WNC72" s="18"/>
      <c r="WND72" s="18"/>
      <c r="WNE72" s="18"/>
      <c r="WNF72" s="18"/>
      <c r="WNG72" s="18"/>
      <c r="WNH72" s="18"/>
      <c r="WNI72" s="18"/>
      <c r="WNJ72" s="18"/>
      <c r="WNK72" s="18"/>
      <c r="WNL72" s="18"/>
      <c r="WNM72" s="18"/>
      <c r="WNN72" s="18"/>
      <c r="WNO72" s="18"/>
      <c r="WNP72" s="18"/>
      <c r="WNQ72" s="18"/>
      <c r="WNR72" s="18"/>
      <c r="WNS72" s="18"/>
      <c r="WNT72" s="18"/>
      <c r="WNU72" s="18"/>
      <c r="WNV72" s="18"/>
      <c r="WNW72" s="18"/>
      <c r="WNX72" s="18"/>
      <c r="WNY72" s="18"/>
      <c r="WNZ72" s="18"/>
      <c r="WOA72" s="18"/>
      <c r="WOB72" s="18"/>
      <c r="WOC72" s="18"/>
      <c r="WOD72" s="18"/>
      <c r="WOE72" s="18"/>
      <c r="WOF72" s="18"/>
      <c r="WOG72" s="18"/>
      <c r="WOH72" s="18"/>
      <c r="WOI72" s="18"/>
      <c r="WOJ72" s="18"/>
      <c r="WOK72" s="18"/>
      <c r="WOL72" s="18"/>
      <c r="WOM72" s="18"/>
      <c r="WON72" s="18"/>
      <c r="WOO72" s="18"/>
      <c r="WOP72" s="18"/>
      <c r="WOQ72" s="18"/>
      <c r="WOR72" s="18"/>
      <c r="WOS72" s="18"/>
      <c r="WOT72" s="18"/>
      <c r="WOU72" s="18"/>
      <c r="WOV72" s="18"/>
      <c r="WOW72" s="18"/>
      <c r="WOX72" s="18"/>
      <c r="WOY72" s="18"/>
      <c r="WOZ72" s="18"/>
      <c r="WPA72" s="18"/>
      <c r="WPB72" s="18"/>
      <c r="WPC72" s="18"/>
      <c r="WPD72" s="18"/>
      <c r="WPE72" s="18"/>
      <c r="WPF72" s="18"/>
      <c r="WPG72" s="18"/>
      <c r="WPH72" s="18"/>
      <c r="WPI72" s="18"/>
      <c r="WPJ72" s="18"/>
      <c r="WPK72" s="18"/>
      <c r="WPL72" s="18"/>
      <c r="WPM72" s="18"/>
      <c r="WPN72" s="18"/>
      <c r="WPO72" s="18"/>
      <c r="WPP72" s="18"/>
      <c r="WPQ72" s="18"/>
      <c r="WPR72" s="18"/>
      <c r="WPS72" s="18"/>
      <c r="WPT72" s="18"/>
      <c r="WPU72" s="18"/>
      <c r="WPV72" s="18"/>
      <c r="WPW72" s="18"/>
      <c r="WPX72" s="18"/>
      <c r="WPY72" s="18"/>
      <c r="WPZ72" s="18"/>
      <c r="WQA72" s="18"/>
      <c r="WQB72" s="18"/>
      <c r="WQC72" s="18"/>
      <c r="WQD72" s="18"/>
      <c r="WQE72" s="18"/>
      <c r="WQF72" s="18"/>
      <c r="WQG72" s="18"/>
      <c r="WQH72" s="18"/>
      <c r="WQI72" s="18"/>
      <c r="WQJ72" s="18"/>
      <c r="WQK72" s="18"/>
      <c r="WQL72" s="18"/>
      <c r="WQM72" s="18"/>
      <c r="WQN72" s="18"/>
      <c r="WQO72" s="18"/>
      <c r="WQP72" s="18"/>
      <c r="WQQ72" s="18"/>
      <c r="WQR72" s="18"/>
      <c r="WQS72" s="18"/>
      <c r="WQT72" s="18"/>
      <c r="WQU72" s="18"/>
      <c r="WQV72" s="18"/>
      <c r="WQW72" s="18"/>
      <c r="WQX72" s="18"/>
      <c r="WQY72" s="18"/>
      <c r="WQZ72" s="18"/>
      <c r="WRA72" s="18"/>
      <c r="WRB72" s="18"/>
      <c r="WRC72" s="18"/>
      <c r="WRD72" s="18"/>
      <c r="WRE72" s="18"/>
      <c r="WRF72" s="18"/>
      <c r="WRG72" s="18"/>
      <c r="WRH72" s="18"/>
      <c r="WRI72" s="18"/>
      <c r="WRJ72" s="18"/>
      <c r="WRK72" s="18"/>
      <c r="WRL72" s="18"/>
      <c r="WRM72" s="18"/>
      <c r="WRN72" s="18"/>
      <c r="WRO72" s="18"/>
      <c r="WRP72" s="18"/>
      <c r="WRQ72" s="18"/>
      <c r="WRR72" s="18"/>
      <c r="WRS72" s="18"/>
      <c r="WRT72" s="18"/>
      <c r="WRU72" s="18"/>
      <c r="WRV72" s="18"/>
      <c r="WRW72" s="18"/>
      <c r="WRX72" s="18"/>
      <c r="WRY72" s="18"/>
      <c r="WRZ72" s="18"/>
      <c r="WSA72" s="18"/>
      <c r="WSB72" s="18"/>
      <c r="WSC72" s="18"/>
      <c r="WSD72" s="18"/>
      <c r="WSE72" s="18"/>
      <c r="WSF72" s="18"/>
      <c r="WSG72" s="18"/>
      <c r="WSH72" s="18"/>
      <c r="WSI72" s="18"/>
      <c r="WSJ72" s="18"/>
      <c r="WSK72" s="18"/>
      <c r="WSL72" s="18"/>
      <c r="WSM72" s="18"/>
      <c r="WSN72" s="18"/>
      <c r="WSO72" s="18"/>
      <c r="WSP72" s="18"/>
      <c r="WSQ72" s="18"/>
      <c r="WSR72" s="18"/>
      <c r="WSS72" s="18"/>
      <c r="WST72" s="18"/>
      <c r="WSU72" s="18"/>
      <c r="WSV72" s="18"/>
      <c r="WSW72" s="18"/>
      <c r="WSX72" s="18"/>
      <c r="WSY72" s="18"/>
      <c r="WSZ72" s="18"/>
      <c r="WTA72" s="18"/>
      <c r="WTB72" s="18"/>
      <c r="WTC72" s="18"/>
      <c r="WTD72" s="18"/>
      <c r="WTE72" s="18"/>
      <c r="WTF72" s="18"/>
      <c r="WTG72" s="18"/>
      <c r="WTH72" s="18"/>
      <c r="WTI72" s="18"/>
      <c r="WTJ72" s="18"/>
      <c r="WTK72" s="18"/>
      <c r="WTL72" s="18"/>
      <c r="WTM72" s="18"/>
      <c r="WTN72" s="18"/>
      <c r="WTO72" s="18"/>
      <c r="WTP72" s="18"/>
      <c r="WTQ72" s="18"/>
      <c r="WTR72" s="18"/>
      <c r="WTS72" s="18"/>
      <c r="WTT72" s="18"/>
      <c r="WTU72" s="18"/>
      <c r="WTV72" s="18"/>
      <c r="WTW72" s="18"/>
      <c r="WTX72" s="18"/>
      <c r="WTY72" s="18"/>
      <c r="WTZ72" s="18"/>
      <c r="WUA72" s="18"/>
      <c r="WUB72" s="18"/>
      <c r="WUC72" s="18"/>
      <c r="WUD72" s="18"/>
      <c r="WUE72" s="18"/>
      <c r="WUF72" s="18"/>
      <c r="WUG72" s="18"/>
      <c r="WUH72" s="18"/>
      <c r="WUI72" s="18"/>
      <c r="WUJ72" s="18"/>
      <c r="WUK72" s="18"/>
      <c r="WUL72" s="18"/>
      <c r="WUM72" s="18"/>
      <c r="WUN72" s="18"/>
      <c r="WUO72" s="18"/>
      <c r="WUP72" s="18"/>
      <c r="WUQ72" s="18"/>
      <c r="WUR72" s="18"/>
      <c r="WUS72" s="18"/>
      <c r="WUT72" s="18"/>
      <c r="WUU72" s="18"/>
      <c r="WUV72" s="18"/>
      <c r="WUW72" s="18"/>
      <c r="WUX72" s="18"/>
      <c r="WUY72" s="18"/>
      <c r="WUZ72" s="18"/>
      <c r="WVA72" s="18"/>
      <c r="WVB72" s="18"/>
      <c r="WVC72" s="18"/>
      <c r="WVD72" s="18"/>
      <c r="WVE72" s="18"/>
      <c r="WVF72" s="18"/>
      <c r="WVG72" s="18"/>
      <c r="WVH72" s="18"/>
      <c r="WVI72" s="18"/>
      <c r="WVJ72" s="18"/>
      <c r="WVK72" s="18"/>
      <c r="WVL72" s="18"/>
      <c r="WVM72" s="18"/>
      <c r="WVN72" s="18"/>
      <c r="WVO72" s="18"/>
      <c r="WVP72" s="18"/>
      <c r="WVQ72" s="18"/>
      <c r="WVR72" s="18"/>
      <c r="WVS72" s="18"/>
      <c r="WVT72" s="18"/>
      <c r="WVU72" s="18"/>
      <c r="WVV72" s="18"/>
      <c r="WVW72" s="18"/>
      <c r="WVX72" s="18"/>
      <c r="WVY72" s="18"/>
      <c r="WVZ72" s="18"/>
      <c r="WWA72" s="18"/>
      <c r="WWB72" s="18"/>
      <c r="WWC72" s="18"/>
      <c r="WWD72" s="18"/>
      <c r="WWE72" s="18"/>
      <c r="WWF72" s="18"/>
      <c r="WWG72" s="18"/>
      <c r="WWH72" s="18"/>
      <c r="WWI72" s="18"/>
      <c r="WWJ72" s="18"/>
      <c r="WWK72" s="18"/>
      <c r="WWL72" s="18"/>
      <c r="WWM72" s="18"/>
      <c r="WWN72" s="18"/>
      <c r="WWO72" s="18"/>
      <c r="WWP72" s="18"/>
      <c r="WWQ72" s="18"/>
      <c r="WWR72" s="18"/>
      <c r="WWS72" s="18"/>
      <c r="WWT72" s="18"/>
      <c r="WWU72" s="18"/>
      <c r="WWV72" s="18"/>
      <c r="WWW72" s="18"/>
      <c r="WWX72" s="18"/>
      <c r="WWY72" s="18"/>
      <c r="WWZ72" s="18"/>
      <c r="WXA72" s="18"/>
      <c r="WXB72" s="18"/>
      <c r="WXC72" s="18"/>
      <c r="WXD72" s="18"/>
      <c r="WXE72" s="18"/>
      <c r="WXF72" s="18"/>
      <c r="WXG72" s="18"/>
      <c r="WXH72" s="18"/>
      <c r="WXI72" s="18"/>
      <c r="WXJ72" s="18"/>
      <c r="WXK72" s="18"/>
      <c r="WXL72" s="18"/>
      <c r="WXM72" s="18"/>
      <c r="WXN72" s="18"/>
      <c r="WXO72" s="18"/>
      <c r="WXP72" s="18"/>
      <c r="WXQ72" s="18"/>
      <c r="WXR72" s="18"/>
      <c r="WXS72" s="18"/>
      <c r="WXT72" s="18"/>
      <c r="WXU72" s="18"/>
      <c r="WXV72" s="18"/>
      <c r="WXW72" s="18"/>
      <c r="WXX72" s="18"/>
      <c r="WXY72" s="18"/>
      <c r="WXZ72" s="18"/>
      <c r="WYA72" s="18"/>
      <c r="WYB72" s="18"/>
      <c r="WYC72" s="18"/>
      <c r="WYD72" s="18"/>
      <c r="WYE72" s="18"/>
      <c r="WYF72" s="18"/>
      <c r="WYG72" s="18"/>
      <c r="WYH72" s="18"/>
      <c r="WYI72" s="18"/>
      <c r="WYJ72" s="18"/>
      <c r="WYK72" s="18"/>
      <c r="WYL72" s="18"/>
      <c r="WYM72" s="18"/>
      <c r="WYN72" s="18"/>
      <c r="WYO72" s="18"/>
      <c r="WYP72" s="18"/>
      <c r="WYQ72" s="18"/>
      <c r="WYR72" s="18"/>
      <c r="WYS72" s="18"/>
      <c r="WYT72" s="18"/>
      <c r="WYU72" s="18"/>
      <c r="WYV72" s="18"/>
      <c r="WYW72" s="18"/>
      <c r="WYX72" s="18"/>
      <c r="WYY72" s="18"/>
      <c r="WYZ72" s="18"/>
      <c r="WZA72" s="18"/>
      <c r="WZB72" s="18"/>
      <c r="WZC72" s="18"/>
      <c r="WZD72" s="18"/>
      <c r="WZE72" s="18"/>
      <c r="WZF72" s="18"/>
      <c r="WZG72" s="18"/>
      <c r="WZH72" s="18"/>
      <c r="WZI72" s="18"/>
      <c r="WZJ72" s="18"/>
      <c r="WZK72" s="18"/>
      <c r="WZL72" s="18"/>
      <c r="WZM72" s="18"/>
      <c r="WZN72" s="18"/>
      <c r="WZO72" s="18"/>
      <c r="WZP72" s="18"/>
      <c r="WZQ72" s="18"/>
      <c r="WZR72" s="18"/>
      <c r="WZS72" s="18"/>
      <c r="WZT72" s="18"/>
      <c r="WZU72" s="18"/>
      <c r="WZV72" s="18"/>
      <c r="WZW72" s="18"/>
      <c r="WZX72" s="18"/>
      <c r="WZY72" s="18"/>
      <c r="WZZ72" s="18"/>
      <c r="XAA72" s="18"/>
      <c r="XAB72" s="18"/>
      <c r="XAC72" s="18"/>
      <c r="XAD72" s="18"/>
      <c r="XAE72" s="18"/>
      <c r="XAF72" s="18"/>
      <c r="XAG72" s="18"/>
      <c r="XAH72" s="18"/>
      <c r="XAI72" s="18"/>
      <c r="XAJ72" s="18"/>
      <c r="XAK72" s="18"/>
      <c r="XAL72" s="18"/>
      <c r="XAM72" s="18"/>
      <c r="XAN72" s="18"/>
      <c r="XAO72" s="18"/>
      <c r="XAP72" s="18"/>
      <c r="XAQ72" s="18"/>
      <c r="XAR72" s="18"/>
      <c r="XAS72" s="18"/>
      <c r="XAT72" s="18"/>
      <c r="XAU72" s="18"/>
      <c r="XAV72" s="18"/>
      <c r="XAW72" s="18"/>
      <c r="XAX72" s="18"/>
      <c r="XAY72" s="18"/>
      <c r="XAZ72" s="18"/>
      <c r="XBA72" s="18"/>
      <c r="XBB72" s="18"/>
      <c r="XBC72" s="18"/>
      <c r="XBD72" s="18"/>
      <c r="XBE72" s="18"/>
      <c r="XBF72" s="18"/>
      <c r="XBG72" s="18"/>
      <c r="XBH72" s="18"/>
      <c r="XBI72" s="18"/>
      <c r="XBJ72" s="18"/>
      <c r="XBK72" s="18"/>
      <c r="XBL72" s="18"/>
      <c r="XBM72" s="18"/>
      <c r="XBN72" s="18"/>
      <c r="XBO72" s="18"/>
      <c r="XBP72" s="18"/>
      <c r="XBQ72" s="18"/>
      <c r="XBR72" s="18"/>
      <c r="XBS72" s="18"/>
      <c r="XBT72" s="18"/>
      <c r="XBU72" s="18"/>
      <c r="XBV72" s="18"/>
      <c r="XBW72" s="18"/>
      <c r="XBX72" s="18"/>
      <c r="XBY72" s="18"/>
      <c r="XBZ72" s="18"/>
      <c r="XCA72" s="18"/>
      <c r="XCB72" s="18"/>
      <c r="XCC72" s="18"/>
      <c r="XCD72" s="18"/>
      <c r="XCE72" s="18"/>
      <c r="XCF72" s="18"/>
      <c r="XCG72" s="18"/>
      <c r="XCH72" s="18"/>
      <c r="XCI72" s="18"/>
      <c r="XCJ72" s="18"/>
      <c r="XCK72" s="18"/>
      <c r="XCL72" s="18"/>
      <c r="XCM72" s="18"/>
      <c r="XCN72" s="18"/>
      <c r="XCO72" s="18"/>
      <c r="XCP72" s="18"/>
      <c r="XCQ72" s="18"/>
      <c r="XCR72" s="18"/>
      <c r="XCS72" s="18"/>
      <c r="XCT72" s="18"/>
      <c r="XCU72" s="18"/>
      <c r="XCV72" s="18"/>
      <c r="XCW72" s="18"/>
      <c r="XCX72" s="18"/>
      <c r="XCY72" s="18"/>
      <c r="XCZ72" s="18"/>
      <c r="XDA72" s="18"/>
      <c r="XDB72" s="18"/>
      <c r="XDC72" s="18"/>
      <c r="XDD72" s="18"/>
      <c r="XDE72" s="18"/>
      <c r="XDF72" s="18"/>
      <c r="XDG72" s="18"/>
      <c r="XDH72" s="18"/>
      <c r="XDI72" s="18"/>
      <c r="XDJ72" s="18"/>
      <c r="XDK72" s="18"/>
      <c r="XDL72" s="18"/>
      <c r="XDM72" s="18"/>
      <c r="XDN72" s="18"/>
      <c r="XDO72" s="18"/>
      <c r="XDP72" s="18"/>
      <c r="XDQ72" s="18"/>
      <c r="XDR72" s="18"/>
      <c r="XDS72" s="18"/>
      <c r="XDT72" s="18"/>
      <c r="XDU72" s="18"/>
      <c r="XDV72" s="18"/>
      <c r="XDW72" s="18"/>
      <c r="XDX72" s="18"/>
      <c r="XDY72" s="18"/>
      <c r="XDZ72" s="18"/>
      <c r="XEA72" s="18"/>
      <c r="XEB72" s="18"/>
      <c r="XEC72" s="18"/>
      <c r="XED72" s="18"/>
      <c r="XEE72" s="18"/>
      <c r="XEF72" s="18"/>
      <c r="XEG72" s="18"/>
      <c r="XEH72" s="18"/>
      <c r="XEI72" s="18"/>
      <c r="XEJ72" s="18"/>
      <c r="XEK72" s="18"/>
      <c r="XEL72" s="18"/>
      <c r="XEM72" s="18"/>
      <c r="XEN72" s="18"/>
      <c r="XEO72" s="18"/>
      <c r="XEP72" s="18"/>
      <c r="XEQ72" s="18"/>
      <c r="XER72" s="18"/>
      <c r="XES72" s="18"/>
      <c r="XET72" s="18"/>
      <c r="XEU72" s="18"/>
      <c r="XEV72" s="18"/>
      <c r="XEW72" s="18"/>
      <c r="XEX72" s="18"/>
      <c r="XEY72" s="18"/>
      <c r="XEZ72" s="18"/>
      <c r="XFA72" s="18"/>
      <c r="XFB72" s="18"/>
      <c r="XFC72" s="18"/>
      <c r="XFD72" s="18"/>
    </row>
    <row r="73" spans="1:4054 14267:16384" s="16" customFormat="1" x14ac:dyDescent="0.25">
      <c r="A73" s="160"/>
      <c r="B73" s="36" t="s">
        <v>84</v>
      </c>
      <c r="C73" s="64" t="s">
        <v>85</v>
      </c>
      <c r="D73" s="89">
        <v>150</v>
      </c>
      <c r="E73" s="43">
        <f>BD73*150/200</f>
        <v>8.3025000000000002</v>
      </c>
      <c r="F73" s="36">
        <v>12.93</v>
      </c>
      <c r="G73" s="36">
        <v>9.1300000000000008</v>
      </c>
      <c r="H73" s="36">
        <f t="shared" ref="H73:P73" si="27">BG73*150/200</f>
        <v>210</v>
      </c>
      <c r="I73" s="36">
        <f t="shared" si="27"/>
        <v>51.15</v>
      </c>
      <c r="J73" s="36">
        <f t="shared" si="27"/>
        <v>0.06</v>
      </c>
      <c r="K73" s="36">
        <f t="shared" si="27"/>
        <v>0.3</v>
      </c>
      <c r="L73" s="65">
        <f t="shared" si="27"/>
        <v>0.29249999999999998</v>
      </c>
      <c r="M73" s="43">
        <f t="shared" si="27"/>
        <v>224.0025</v>
      </c>
      <c r="N73" s="43">
        <f t="shared" si="27"/>
        <v>32.002499999999998</v>
      </c>
      <c r="O73" s="36">
        <f t="shared" si="27"/>
        <v>291</v>
      </c>
      <c r="P73" s="43">
        <f t="shared" si="27"/>
        <v>0.86250000000000004</v>
      </c>
      <c r="BD73" s="36">
        <v>11.07</v>
      </c>
      <c r="BE73" s="36">
        <v>16.13</v>
      </c>
      <c r="BF73" s="36">
        <v>17.73</v>
      </c>
      <c r="BG73" s="36">
        <v>280</v>
      </c>
      <c r="BH73" s="36">
        <v>68.2</v>
      </c>
      <c r="BI73" s="36">
        <v>0.08</v>
      </c>
      <c r="BJ73" s="36">
        <v>0.4</v>
      </c>
      <c r="BK73" s="36">
        <v>0.39</v>
      </c>
      <c r="BL73" s="36">
        <v>298.67</v>
      </c>
      <c r="BM73" s="36">
        <v>42.67</v>
      </c>
      <c r="BN73" s="36">
        <v>388</v>
      </c>
      <c r="BO73" s="36">
        <v>1.1499999999999999</v>
      </c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  <c r="IW73" s="18"/>
      <c r="IX73" s="18"/>
      <c r="IY73" s="18"/>
      <c r="IZ73" s="18"/>
      <c r="JA73" s="18"/>
      <c r="JB73" s="18"/>
      <c r="JC73" s="18"/>
      <c r="JD73" s="18"/>
      <c r="JE73" s="18"/>
      <c r="JF73" s="18"/>
      <c r="JG73" s="18"/>
      <c r="JH73" s="18"/>
      <c r="JI73" s="18"/>
      <c r="JJ73" s="18"/>
      <c r="JK73" s="18"/>
      <c r="JL73" s="18"/>
      <c r="JM73" s="18"/>
      <c r="JN73" s="18"/>
      <c r="JO73" s="18"/>
      <c r="JP73" s="18"/>
      <c r="JQ73" s="18"/>
      <c r="JR73" s="18"/>
      <c r="JS73" s="18"/>
      <c r="JT73" s="18"/>
      <c r="JU73" s="18"/>
      <c r="JV73" s="18"/>
      <c r="JW73" s="18"/>
      <c r="JX73" s="18"/>
      <c r="JY73" s="18"/>
      <c r="JZ73" s="18"/>
      <c r="KA73" s="18"/>
      <c r="KB73" s="18"/>
      <c r="KC73" s="18"/>
      <c r="KD73" s="18"/>
      <c r="KE73" s="18"/>
      <c r="KF73" s="18"/>
      <c r="KG73" s="18"/>
      <c r="KH73" s="18"/>
      <c r="KI73" s="18"/>
      <c r="KJ73" s="18"/>
      <c r="KK73" s="18"/>
      <c r="KL73" s="18"/>
      <c r="KM73" s="18"/>
      <c r="KN73" s="18"/>
      <c r="KO73" s="18"/>
      <c r="KP73" s="18"/>
      <c r="KQ73" s="18"/>
      <c r="KR73" s="18"/>
      <c r="KS73" s="18"/>
      <c r="KT73" s="18"/>
      <c r="KU73" s="18"/>
      <c r="KV73" s="18"/>
      <c r="KW73" s="18"/>
      <c r="KX73" s="18"/>
      <c r="KY73" s="18"/>
      <c r="KZ73" s="18"/>
      <c r="LA73" s="18"/>
      <c r="LB73" s="18"/>
      <c r="LC73" s="18"/>
      <c r="LD73" s="18"/>
      <c r="LE73" s="18"/>
      <c r="LF73" s="18"/>
      <c r="LG73" s="18"/>
      <c r="LH73" s="18"/>
      <c r="LI73" s="18"/>
      <c r="LJ73" s="18"/>
      <c r="LK73" s="18"/>
      <c r="LL73" s="18"/>
      <c r="LM73" s="18"/>
      <c r="LN73" s="18"/>
      <c r="LO73" s="18"/>
      <c r="LP73" s="18"/>
      <c r="LQ73" s="18"/>
      <c r="LR73" s="18"/>
      <c r="LS73" s="18"/>
      <c r="LT73" s="18"/>
      <c r="LU73" s="18"/>
      <c r="LV73" s="18"/>
      <c r="LW73" s="18"/>
      <c r="LX73" s="18"/>
      <c r="LY73" s="18"/>
      <c r="LZ73" s="18"/>
      <c r="MA73" s="18"/>
      <c r="MB73" s="18"/>
      <c r="MC73" s="18"/>
      <c r="MD73" s="18"/>
      <c r="ME73" s="18"/>
      <c r="MF73" s="18"/>
      <c r="MG73" s="18"/>
      <c r="MH73" s="18"/>
      <c r="MI73" s="18"/>
      <c r="MJ73" s="18"/>
      <c r="MK73" s="18"/>
      <c r="ML73" s="18"/>
      <c r="MM73" s="18"/>
      <c r="MN73" s="18"/>
      <c r="MO73" s="18"/>
      <c r="MP73" s="18"/>
      <c r="MQ73" s="18"/>
      <c r="MR73" s="18"/>
      <c r="MS73" s="18"/>
      <c r="MT73" s="18"/>
      <c r="MU73" s="18"/>
      <c r="MV73" s="18"/>
      <c r="MW73" s="18"/>
      <c r="MX73" s="18"/>
      <c r="MY73" s="18"/>
      <c r="MZ73" s="18"/>
      <c r="NA73" s="18"/>
      <c r="NB73" s="18"/>
      <c r="NC73" s="18"/>
      <c r="ND73" s="18"/>
      <c r="NE73" s="18"/>
      <c r="NF73" s="18"/>
      <c r="NG73" s="18"/>
      <c r="NH73" s="18"/>
      <c r="NI73" s="18"/>
      <c r="NJ73" s="18"/>
      <c r="NK73" s="18"/>
      <c r="NL73" s="18"/>
      <c r="NM73" s="18"/>
      <c r="NN73" s="18"/>
      <c r="NO73" s="18"/>
      <c r="NP73" s="18"/>
      <c r="NQ73" s="18"/>
      <c r="NR73" s="18"/>
      <c r="NS73" s="18"/>
      <c r="NT73" s="18"/>
      <c r="NU73" s="18"/>
      <c r="NV73" s="18"/>
      <c r="NW73" s="18"/>
      <c r="NX73" s="18"/>
      <c r="NY73" s="18"/>
      <c r="NZ73" s="18"/>
      <c r="OA73" s="18"/>
      <c r="OB73" s="18"/>
      <c r="OC73" s="18"/>
      <c r="OD73" s="18"/>
      <c r="OE73" s="18"/>
      <c r="OF73" s="18"/>
      <c r="OG73" s="18"/>
      <c r="OH73" s="18"/>
      <c r="OI73" s="18"/>
      <c r="OJ73" s="18"/>
      <c r="OK73" s="18"/>
      <c r="OL73" s="18"/>
      <c r="OM73" s="18"/>
      <c r="ON73" s="18"/>
      <c r="OO73" s="18"/>
      <c r="OP73" s="18"/>
      <c r="OQ73" s="18"/>
      <c r="OR73" s="18"/>
      <c r="OS73" s="18"/>
      <c r="OT73" s="18"/>
      <c r="OU73" s="18"/>
      <c r="OV73" s="18"/>
      <c r="OW73" s="18"/>
      <c r="OX73" s="18"/>
      <c r="OY73" s="18"/>
      <c r="OZ73" s="18"/>
      <c r="PA73" s="18"/>
      <c r="PB73" s="18"/>
      <c r="PC73" s="18"/>
      <c r="PD73" s="18"/>
      <c r="PE73" s="18"/>
      <c r="PF73" s="18"/>
      <c r="PG73" s="18"/>
      <c r="PH73" s="18"/>
      <c r="PI73" s="18"/>
      <c r="PJ73" s="18"/>
      <c r="PK73" s="18"/>
      <c r="PL73" s="18"/>
      <c r="PM73" s="18"/>
      <c r="PN73" s="18"/>
      <c r="PO73" s="18"/>
      <c r="PP73" s="18"/>
      <c r="PQ73" s="18"/>
      <c r="PR73" s="18"/>
      <c r="PS73" s="18"/>
      <c r="PT73" s="18"/>
      <c r="PU73" s="18"/>
      <c r="PV73" s="18"/>
      <c r="PW73" s="18"/>
      <c r="PX73" s="18"/>
      <c r="PY73" s="18"/>
      <c r="PZ73" s="18"/>
      <c r="QA73" s="18"/>
      <c r="QB73" s="18"/>
      <c r="QC73" s="18"/>
      <c r="QD73" s="18"/>
      <c r="QE73" s="18"/>
      <c r="QF73" s="18"/>
      <c r="QG73" s="18"/>
      <c r="QH73" s="18"/>
      <c r="QI73" s="18"/>
      <c r="QJ73" s="18"/>
      <c r="QK73" s="18"/>
      <c r="QL73" s="18"/>
      <c r="QM73" s="18"/>
      <c r="QN73" s="18"/>
      <c r="QO73" s="18"/>
      <c r="QP73" s="18"/>
      <c r="QQ73" s="18"/>
      <c r="QR73" s="18"/>
      <c r="QS73" s="18"/>
      <c r="QT73" s="18"/>
      <c r="QU73" s="18"/>
      <c r="QV73" s="18"/>
      <c r="QW73" s="18"/>
      <c r="QX73" s="18"/>
      <c r="QY73" s="18"/>
      <c r="QZ73" s="18"/>
      <c r="RA73" s="18"/>
      <c r="RB73" s="18"/>
      <c r="RC73" s="18"/>
      <c r="RD73" s="18"/>
      <c r="RE73" s="18"/>
      <c r="RF73" s="18"/>
      <c r="RG73" s="18"/>
      <c r="RH73" s="18"/>
      <c r="RI73" s="18"/>
      <c r="RJ73" s="18"/>
      <c r="RK73" s="18"/>
      <c r="RL73" s="18"/>
      <c r="RM73" s="18"/>
      <c r="RN73" s="18"/>
      <c r="RO73" s="18"/>
      <c r="RP73" s="18"/>
      <c r="RQ73" s="18"/>
      <c r="RR73" s="18"/>
      <c r="RS73" s="18"/>
      <c r="RT73" s="18"/>
      <c r="RU73" s="18"/>
      <c r="RV73" s="18"/>
      <c r="RW73" s="18"/>
      <c r="RX73" s="18"/>
      <c r="RY73" s="18"/>
      <c r="RZ73" s="18"/>
      <c r="SA73" s="18"/>
      <c r="SB73" s="18"/>
      <c r="SC73" s="18"/>
      <c r="SD73" s="18"/>
      <c r="SE73" s="18"/>
      <c r="SF73" s="18"/>
      <c r="SG73" s="18"/>
      <c r="SH73" s="18"/>
      <c r="SI73" s="18"/>
      <c r="SJ73" s="18"/>
      <c r="SK73" s="18"/>
      <c r="SL73" s="18"/>
      <c r="SM73" s="18"/>
      <c r="SN73" s="18"/>
      <c r="SO73" s="18"/>
      <c r="SP73" s="18"/>
      <c r="SQ73" s="18"/>
      <c r="SR73" s="18"/>
      <c r="SS73" s="18"/>
      <c r="ST73" s="18"/>
      <c r="SU73" s="18"/>
      <c r="SV73" s="18"/>
      <c r="SW73" s="18"/>
      <c r="SX73" s="18"/>
      <c r="SY73" s="18"/>
      <c r="SZ73" s="18"/>
      <c r="TA73" s="18"/>
      <c r="TB73" s="18"/>
      <c r="TC73" s="18"/>
      <c r="TD73" s="18"/>
      <c r="TE73" s="18"/>
      <c r="TF73" s="18"/>
      <c r="TG73" s="18"/>
      <c r="TH73" s="18"/>
      <c r="TI73" s="18"/>
      <c r="TJ73" s="18"/>
      <c r="TK73" s="18"/>
      <c r="TL73" s="18"/>
      <c r="TM73" s="18"/>
      <c r="TN73" s="18"/>
      <c r="TO73" s="18"/>
      <c r="TP73" s="18"/>
      <c r="TQ73" s="18"/>
      <c r="TR73" s="18"/>
      <c r="TS73" s="18"/>
      <c r="TT73" s="18"/>
      <c r="TU73" s="18"/>
      <c r="TV73" s="18"/>
      <c r="TW73" s="18"/>
      <c r="TX73" s="18"/>
      <c r="TY73" s="18"/>
      <c r="TZ73" s="18"/>
      <c r="UA73" s="18"/>
      <c r="UB73" s="18"/>
      <c r="UC73" s="18"/>
      <c r="UD73" s="18"/>
      <c r="UE73" s="18"/>
      <c r="UF73" s="18"/>
      <c r="UG73" s="18"/>
      <c r="UH73" s="18"/>
      <c r="UI73" s="18"/>
      <c r="UJ73" s="18"/>
      <c r="UK73" s="18"/>
      <c r="UL73" s="18"/>
      <c r="UM73" s="18"/>
      <c r="UN73" s="18"/>
      <c r="UO73" s="18"/>
      <c r="UP73" s="18"/>
      <c r="UQ73" s="18"/>
      <c r="UR73" s="18"/>
      <c r="US73" s="18"/>
      <c r="UT73" s="18"/>
      <c r="UU73" s="18"/>
      <c r="UV73" s="18"/>
      <c r="UW73" s="18"/>
      <c r="UX73" s="18"/>
      <c r="UY73" s="18"/>
      <c r="UZ73" s="18"/>
      <c r="VA73" s="18"/>
      <c r="VB73" s="18"/>
      <c r="VC73" s="18"/>
      <c r="VD73" s="18"/>
      <c r="VE73" s="18"/>
      <c r="VF73" s="18"/>
      <c r="VG73" s="18"/>
      <c r="VH73" s="18"/>
      <c r="VI73" s="18"/>
      <c r="VJ73" s="18"/>
      <c r="VK73" s="18"/>
      <c r="VL73" s="18"/>
      <c r="VM73" s="18"/>
      <c r="VN73" s="18"/>
      <c r="VO73" s="18"/>
      <c r="VP73" s="18"/>
      <c r="VQ73" s="18"/>
      <c r="VR73" s="18"/>
      <c r="VS73" s="18"/>
      <c r="VT73" s="18"/>
      <c r="VU73" s="18"/>
      <c r="VV73" s="18"/>
      <c r="VW73" s="18"/>
      <c r="VX73" s="18"/>
      <c r="VY73" s="18"/>
      <c r="VZ73" s="18"/>
      <c r="WA73" s="18"/>
      <c r="WB73" s="18"/>
      <c r="WC73" s="18"/>
      <c r="WD73" s="18"/>
      <c r="WE73" s="18"/>
      <c r="WF73" s="18"/>
      <c r="WG73" s="18"/>
      <c r="WH73" s="18"/>
      <c r="WI73" s="18"/>
      <c r="WJ73" s="18"/>
      <c r="WK73" s="18"/>
      <c r="WL73" s="18"/>
      <c r="WM73" s="18"/>
      <c r="WN73" s="18"/>
      <c r="WO73" s="18"/>
      <c r="WP73" s="18"/>
      <c r="WQ73" s="18"/>
      <c r="WR73" s="18"/>
      <c r="WS73" s="18"/>
      <c r="WT73" s="18"/>
      <c r="WU73" s="18"/>
      <c r="WV73" s="18"/>
      <c r="WW73" s="18"/>
      <c r="WX73" s="18"/>
      <c r="WY73" s="18"/>
      <c r="WZ73" s="18"/>
      <c r="XA73" s="18"/>
      <c r="XB73" s="18"/>
      <c r="XC73" s="18"/>
      <c r="XD73" s="18"/>
      <c r="XE73" s="18"/>
      <c r="XF73" s="18"/>
      <c r="XG73" s="18"/>
      <c r="XH73" s="18"/>
      <c r="XI73" s="18"/>
      <c r="XJ73" s="18"/>
      <c r="XK73" s="18"/>
      <c r="XL73" s="18"/>
      <c r="XM73" s="18"/>
      <c r="XN73" s="18"/>
      <c r="XO73" s="18"/>
      <c r="XP73" s="18"/>
      <c r="XQ73" s="18"/>
      <c r="XR73" s="18"/>
      <c r="XS73" s="18"/>
      <c r="XT73" s="18"/>
      <c r="XU73" s="18"/>
      <c r="XV73" s="18"/>
      <c r="XW73" s="18"/>
      <c r="XX73" s="18"/>
      <c r="XY73" s="18"/>
      <c r="XZ73" s="18"/>
      <c r="YA73" s="18"/>
      <c r="YB73" s="18"/>
      <c r="YC73" s="18"/>
      <c r="YD73" s="18"/>
      <c r="YE73" s="18"/>
      <c r="YF73" s="18"/>
      <c r="YG73" s="18"/>
      <c r="YH73" s="18"/>
      <c r="YI73" s="18"/>
      <c r="YJ73" s="18"/>
      <c r="YK73" s="18"/>
      <c r="YL73" s="18"/>
      <c r="YM73" s="18"/>
      <c r="YN73" s="18"/>
      <c r="YO73" s="18"/>
      <c r="YP73" s="18"/>
      <c r="YQ73" s="18"/>
      <c r="YR73" s="18"/>
      <c r="YS73" s="18"/>
      <c r="YT73" s="18"/>
      <c r="YU73" s="18"/>
      <c r="YV73" s="18"/>
      <c r="YW73" s="18"/>
      <c r="YX73" s="18"/>
      <c r="YY73" s="18"/>
      <c r="YZ73" s="18"/>
      <c r="ZA73" s="18"/>
      <c r="ZB73" s="18"/>
      <c r="ZC73" s="18"/>
      <c r="ZD73" s="18"/>
      <c r="ZE73" s="18"/>
      <c r="ZF73" s="18"/>
      <c r="ZG73" s="18"/>
      <c r="ZH73" s="18"/>
      <c r="ZI73" s="18"/>
      <c r="ZJ73" s="18"/>
      <c r="ZK73" s="18"/>
      <c r="ZL73" s="18"/>
      <c r="ZM73" s="18"/>
      <c r="ZN73" s="18"/>
      <c r="ZO73" s="18"/>
      <c r="ZP73" s="18"/>
      <c r="ZQ73" s="18"/>
      <c r="ZR73" s="18"/>
      <c r="ZS73" s="18"/>
      <c r="ZT73" s="18"/>
      <c r="ZU73" s="18"/>
      <c r="ZV73" s="18"/>
      <c r="ZW73" s="18"/>
      <c r="ZX73" s="18"/>
      <c r="ZY73" s="18"/>
      <c r="ZZ73" s="18"/>
      <c r="AAA73" s="18"/>
      <c r="AAB73" s="18"/>
      <c r="AAC73" s="18"/>
      <c r="AAD73" s="18"/>
      <c r="AAE73" s="18"/>
      <c r="AAF73" s="18"/>
      <c r="AAG73" s="18"/>
      <c r="AAH73" s="18"/>
      <c r="AAI73" s="18"/>
      <c r="AAJ73" s="18"/>
      <c r="AAK73" s="18"/>
      <c r="AAL73" s="18"/>
      <c r="AAM73" s="18"/>
      <c r="AAN73" s="18"/>
      <c r="AAO73" s="18"/>
      <c r="AAP73" s="18"/>
      <c r="AAQ73" s="18"/>
      <c r="AAR73" s="18"/>
      <c r="AAS73" s="18"/>
      <c r="AAT73" s="18"/>
      <c r="AAU73" s="18"/>
      <c r="AAV73" s="18"/>
      <c r="AAW73" s="18"/>
      <c r="AAX73" s="18"/>
      <c r="AAY73" s="18"/>
      <c r="AAZ73" s="18"/>
      <c r="ABA73" s="18"/>
      <c r="ABB73" s="18"/>
      <c r="ABC73" s="18"/>
      <c r="ABD73" s="18"/>
      <c r="ABE73" s="18"/>
      <c r="ABF73" s="18"/>
      <c r="ABG73" s="18"/>
      <c r="ABH73" s="18"/>
      <c r="ABI73" s="18"/>
      <c r="ABJ73" s="18"/>
      <c r="ABK73" s="18"/>
      <c r="ABL73" s="18"/>
      <c r="ABM73" s="18"/>
      <c r="ABN73" s="18"/>
      <c r="ABO73" s="18"/>
      <c r="ABP73" s="18"/>
      <c r="ABQ73" s="18"/>
      <c r="ABR73" s="18"/>
      <c r="ABS73" s="18"/>
      <c r="ABT73" s="18"/>
      <c r="ABU73" s="18"/>
      <c r="ABV73" s="18"/>
      <c r="ABW73" s="18"/>
      <c r="ABX73" s="18"/>
      <c r="ABY73" s="18"/>
      <c r="ABZ73" s="18"/>
      <c r="ACA73" s="18"/>
      <c r="ACB73" s="18"/>
      <c r="ACC73" s="18"/>
      <c r="ACD73" s="18"/>
      <c r="ACE73" s="18"/>
      <c r="ACF73" s="18"/>
      <c r="ACG73" s="18"/>
      <c r="ACH73" s="18"/>
      <c r="ACI73" s="18"/>
      <c r="ACJ73" s="18"/>
      <c r="ACK73" s="18"/>
      <c r="ACL73" s="18"/>
      <c r="ACM73" s="18"/>
      <c r="ACN73" s="18"/>
      <c r="ACO73" s="18"/>
      <c r="ACP73" s="18"/>
      <c r="ACQ73" s="18"/>
      <c r="ACR73" s="18"/>
      <c r="ACS73" s="18"/>
      <c r="ACT73" s="18"/>
      <c r="ACU73" s="18"/>
      <c r="ACV73" s="18"/>
      <c r="ACW73" s="18"/>
      <c r="ACX73" s="18"/>
      <c r="ACY73" s="18"/>
      <c r="ACZ73" s="18"/>
      <c r="ADA73" s="18"/>
      <c r="ADB73" s="18"/>
      <c r="ADC73" s="18"/>
      <c r="ADD73" s="18"/>
      <c r="ADE73" s="18"/>
      <c r="ADF73" s="18"/>
      <c r="ADG73" s="18"/>
      <c r="ADH73" s="18"/>
      <c r="ADI73" s="18"/>
      <c r="ADJ73" s="18"/>
      <c r="ADK73" s="18"/>
      <c r="ADL73" s="18"/>
      <c r="ADM73" s="18"/>
      <c r="ADN73" s="18"/>
      <c r="ADO73" s="18"/>
      <c r="ADP73" s="18"/>
      <c r="ADQ73" s="18"/>
      <c r="ADR73" s="18"/>
      <c r="ADS73" s="18"/>
      <c r="ADT73" s="18"/>
      <c r="ADU73" s="18"/>
      <c r="ADV73" s="18"/>
      <c r="ADW73" s="18"/>
      <c r="ADX73" s="18"/>
      <c r="ADY73" s="18"/>
      <c r="ADZ73" s="18"/>
      <c r="AEA73" s="18"/>
      <c r="AEB73" s="18"/>
      <c r="AEC73" s="18"/>
      <c r="AED73" s="18"/>
      <c r="AEE73" s="18"/>
      <c r="AEF73" s="18"/>
      <c r="AEG73" s="18"/>
      <c r="AEH73" s="18"/>
      <c r="AEI73" s="18"/>
      <c r="AEJ73" s="18"/>
      <c r="AEK73" s="18"/>
      <c r="AEL73" s="18"/>
      <c r="AEM73" s="18"/>
      <c r="AEN73" s="18"/>
      <c r="AEO73" s="18"/>
      <c r="AEP73" s="18"/>
      <c r="AEQ73" s="18"/>
      <c r="AER73" s="18"/>
      <c r="AES73" s="18"/>
      <c r="AET73" s="18"/>
      <c r="AEU73" s="18"/>
      <c r="AEV73" s="18"/>
      <c r="AEW73" s="18"/>
      <c r="AEX73" s="18"/>
      <c r="AEY73" s="18"/>
      <c r="AEZ73" s="18"/>
      <c r="AFA73" s="18"/>
      <c r="AFB73" s="18"/>
      <c r="AFC73" s="18"/>
      <c r="AFD73" s="18"/>
      <c r="AFE73" s="18"/>
      <c r="AFF73" s="18"/>
      <c r="AFG73" s="18"/>
      <c r="AFH73" s="18"/>
      <c r="AFI73" s="18"/>
      <c r="AFJ73" s="18"/>
      <c r="AFK73" s="18"/>
      <c r="AFL73" s="18"/>
      <c r="AFM73" s="18"/>
      <c r="AFN73" s="18"/>
      <c r="AFO73" s="18"/>
      <c r="AFP73" s="18"/>
      <c r="AFQ73" s="18"/>
      <c r="AFR73" s="18"/>
      <c r="AFS73" s="18"/>
      <c r="AFT73" s="18"/>
      <c r="AFU73" s="18"/>
      <c r="AFV73" s="18"/>
      <c r="AFW73" s="18"/>
      <c r="AFX73" s="18"/>
      <c r="AFY73" s="18"/>
      <c r="AFZ73" s="18"/>
      <c r="AGA73" s="18"/>
      <c r="AGB73" s="18"/>
      <c r="AGC73" s="18"/>
      <c r="AGD73" s="18"/>
      <c r="AGE73" s="18"/>
      <c r="AGF73" s="18"/>
      <c r="AGG73" s="18"/>
      <c r="AGH73" s="18"/>
      <c r="AGI73" s="18"/>
      <c r="AGJ73" s="18"/>
      <c r="AGK73" s="18"/>
      <c r="AGL73" s="18"/>
      <c r="AGM73" s="18"/>
      <c r="AGN73" s="18"/>
      <c r="AGO73" s="18"/>
      <c r="AGP73" s="18"/>
      <c r="AGQ73" s="18"/>
      <c r="AGR73" s="18"/>
      <c r="AGS73" s="18"/>
      <c r="AGT73" s="18"/>
      <c r="AGU73" s="18"/>
      <c r="AGV73" s="18"/>
      <c r="AGW73" s="18"/>
      <c r="AGX73" s="18"/>
      <c r="AGY73" s="18"/>
      <c r="AGZ73" s="18"/>
      <c r="AHA73" s="18"/>
      <c r="AHB73" s="18"/>
      <c r="AHC73" s="18"/>
      <c r="AHD73" s="18"/>
      <c r="AHE73" s="18"/>
      <c r="AHF73" s="18"/>
      <c r="AHG73" s="18"/>
      <c r="AHH73" s="18"/>
      <c r="AHI73" s="18"/>
      <c r="AHJ73" s="18"/>
      <c r="AHK73" s="18"/>
      <c r="AHL73" s="18"/>
      <c r="AHM73" s="18"/>
      <c r="AHN73" s="18"/>
      <c r="AHO73" s="18"/>
      <c r="AHP73" s="18"/>
      <c r="AHQ73" s="18"/>
      <c r="AHR73" s="18"/>
      <c r="AHS73" s="18"/>
      <c r="AHT73" s="18"/>
      <c r="AHU73" s="18"/>
      <c r="AHV73" s="18"/>
      <c r="AHW73" s="18"/>
      <c r="AHX73" s="18"/>
      <c r="AHY73" s="18"/>
      <c r="AHZ73" s="18"/>
      <c r="AIA73" s="18"/>
      <c r="AIB73" s="18"/>
      <c r="AIC73" s="18"/>
      <c r="AID73" s="18"/>
      <c r="AIE73" s="18"/>
      <c r="AIF73" s="18"/>
      <c r="AIG73" s="18"/>
      <c r="AIH73" s="18"/>
      <c r="AII73" s="18"/>
      <c r="AIJ73" s="18"/>
      <c r="AIK73" s="18"/>
      <c r="AIL73" s="18"/>
      <c r="AIM73" s="18"/>
      <c r="AIN73" s="18"/>
      <c r="AIO73" s="18"/>
      <c r="AIP73" s="18"/>
      <c r="AIQ73" s="18"/>
      <c r="AIR73" s="18"/>
      <c r="AIS73" s="18"/>
      <c r="AIT73" s="18"/>
      <c r="AIU73" s="18"/>
      <c r="AIV73" s="18"/>
      <c r="AIW73" s="18"/>
      <c r="AIX73" s="18"/>
      <c r="AIY73" s="18"/>
      <c r="AIZ73" s="18"/>
      <c r="AJA73" s="18"/>
      <c r="AJB73" s="18"/>
      <c r="AJC73" s="18"/>
      <c r="AJD73" s="18"/>
      <c r="AJE73" s="18"/>
      <c r="AJF73" s="18"/>
      <c r="AJG73" s="18"/>
      <c r="AJH73" s="18"/>
      <c r="AJI73" s="18"/>
      <c r="AJJ73" s="18"/>
      <c r="AJK73" s="18"/>
      <c r="AJL73" s="18"/>
      <c r="AJM73" s="18"/>
      <c r="AJN73" s="18"/>
      <c r="AJO73" s="18"/>
      <c r="AJP73" s="18"/>
      <c r="AJQ73" s="18"/>
      <c r="AJR73" s="18"/>
      <c r="AJS73" s="18"/>
      <c r="AJT73" s="18"/>
      <c r="AJU73" s="18"/>
      <c r="AJV73" s="18"/>
      <c r="AJW73" s="18"/>
      <c r="AJX73" s="18"/>
      <c r="AJY73" s="18"/>
      <c r="AJZ73" s="18"/>
      <c r="AKA73" s="18"/>
      <c r="AKB73" s="18"/>
      <c r="AKC73" s="18"/>
      <c r="AKD73" s="18"/>
      <c r="AKE73" s="18"/>
      <c r="AKF73" s="18"/>
      <c r="AKG73" s="18"/>
      <c r="AKH73" s="18"/>
      <c r="AKI73" s="18"/>
      <c r="AKJ73" s="18"/>
      <c r="AKK73" s="18"/>
      <c r="AKL73" s="18"/>
      <c r="AKM73" s="18"/>
      <c r="AKN73" s="18"/>
      <c r="AKO73" s="18"/>
      <c r="AKP73" s="18"/>
      <c r="AKQ73" s="18"/>
      <c r="AKR73" s="18"/>
      <c r="AKS73" s="18"/>
      <c r="AKT73" s="18"/>
      <c r="AKU73" s="18"/>
      <c r="AKV73" s="18"/>
      <c r="AKW73" s="18"/>
      <c r="AKX73" s="18"/>
      <c r="AKY73" s="18"/>
      <c r="AKZ73" s="18"/>
      <c r="ALA73" s="18"/>
      <c r="ALB73" s="18"/>
      <c r="ALC73" s="18"/>
      <c r="ALD73" s="18"/>
      <c r="ALE73" s="18"/>
      <c r="ALF73" s="18"/>
      <c r="ALG73" s="18"/>
      <c r="ALH73" s="18"/>
      <c r="ALI73" s="18"/>
      <c r="ALJ73" s="18"/>
      <c r="ALK73" s="18"/>
      <c r="ALL73" s="18"/>
      <c r="ALM73" s="18"/>
      <c r="ALN73" s="18"/>
      <c r="ALO73" s="18"/>
      <c r="ALP73" s="18"/>
      <c r="ALQ73" s="18"/>
      <c r="ALR73" s="18"/>
      <c r="ALS73" s="18"/>
      <c r="ALT73" s="18"/>
      <c r="ALU73" s="18"/>
      <c r="ALV73" s="18"/>
      <c r="ALW73" s="18"/>
      <c r="ALX73" s="18"/>
      <c r="ALY73" s="18"/>
      <c r="ALZ73" s="18"/>
      <c r="AMA73" s="18"/>
      <c r="AMB73" s="18"/>
      <c r="AMC73" s="18"/>
      <c r="AMD73" s="18"/>
      <c r="AME73" s="18"/>
      <c r="AMF73" s="18"/>
      <c r="AMG73" s="18"/>
      <c r="AMH73" s="18"/>
      <c r="AMI73" s="18"/>
      <c r="AMJ73" s="18"/>
      <c r="AMK73" s="18"/>
      <c r="AML73" s="18"/>
      <c r="AMM73" s="18"/>
      <c r="AMN73" s="18"/>
      <c r="AMO73" s="18"/>
      <c r="AMP73" s="18"/>
      <c r="AMQ73" s="18"/>
      <c r="AMR73" s="18"/>
      <c r="AMS73" s="18"/>
      <c r="AMT73" s="18"/>
      <c r="AMU73" s="18"/>
      <c r="AMV73" s="18"/>
      <c r="AMW73" s="18"/>
      <c r="AMX73" s="18"/>
      <c r="AMY73" s="18"/>
      <c r="AMZ73" s="18"/>
      <c r="ANA73" s="18"/>
      <c r="ANB73" s="18"/>
      <c r="ANC73" s="18"/>
      <c r="AND73" s="18"/>
      <c r="ANE73" s="18"/>
      <c r="ANF73" s="18"/>
      <c r="ANG73" s="18"/>
      <c r="ANH73" s="18"/>
      <c r="ANI73" s="18"/>
      <c r="ANJ73" s="18"/>
      <c r="ANK73" s="18"/>
      <c r="ANL73" s="18"/>
      <c r="ANM73" s="18"/>
      <c r="ANN73" s="18"/>
      <c r="ANO73" s="18"/>
      <c r="ANP73" s="18"/>
      <c r="ANQ73" s="18"/>
      <c r="ANR73" s="18"/>
      <c r="ANS73" s="18"/>
      <c r="ANT73" s="18"/>
      <c r="ANU73" s="18"/>
      <c r="ANV73" s="18"/>
      <c r="ANW73" s="18"/>
      <c r="ANX73" s="18"/>
      <c r="ANY73" s="18"/>
      <c r="ANZ73" s="18"/>
      <c r="AOA73" s="18"/>
      <c r="AOB73" s="18"/>
      <c r="AOC73" s="18"/>
      <c r="AOD73" s="18"/>
      <c r="AOE73" s="18"/>
      <c r="AOF73" s="18"/>
      <c r="AOG73" s="18"/>
      <c r="AOH73" s="18"/>
      <c r="AOI73" s="18"/>
      <c r="AOJ73" s="18"/>
      <c r="AOK73" s="18"/>
      <c r="AOL73" s="18"/>
      <c r="AOM73" s="18"/>
      <c r="AON73" s="18"/>
      <c r="AOO73" s="18"/>
      <c r="AOP73" s="18"/>
      <c r="AOQ73" s="18"/>
      <c r="AOR73" s="18"/>
      <c r="AOS73" s="18"/>
      <c r="AOT73" s="18"/>
      <c r="AOU73" s="18"/>
      <c r="AOV73" s="18"/>
      <c r="AOW73" s="18"/>
      <c r="AOX73" s="18"/>
      <c r="AOY73" s="18"/>
      <c r="AOZ73" s="18"/>
      <c r="APA73" s="18"/>
      <c r="APB73" s="18"/>
      <c r="APC73" s="18"/>
      <c r="APD73" s="18"/>
      <c r="APE73" s="18"/>
      <c r="APF73" s="18"/>
      <c r="APG73" s="18"/>
      <c r="APH73" s="18"/>
      <c r="API73" s="18"/>
      <c r="APJ73" s="18"/>
      <c r="APK73" s="18"/>
      <c r="APL73" s="18"/>
      <c r="APM73" s="18"/>
      <c r="APN73" s="18"/>
      <c r="APO73" s="18"/>
      <c r="APP73" s="18"/>
      <c r="APQ73" s="18"/>
      <c r="APR73" s="18"/>
      <c r="APS73" s="18"/>
      <c r="APT73" s="18"/>
      <c r="APU73" s="18"/>
      <c r="APV73" s="18"/>
      <c r="APW73" s="18"/>
      <c r="APX73" s="18"/>
      <c r="APY73" s="18"/>
      <c r="APZ73" s="18"/>
      <c r="AQA73" s="18"/>
      <c r="AQB73" s="18"/>
      <c r="AQC73" s="18"/>
      <c r="AQD73" s="18"/>
      <c r="AQE73" s="18"/>
      <c r="AQF73" s="18"/>
      <c r="AQG73" s="18"/>
      <c r="AQH73" s="18"/>
      <c r="AQI73" s="18"/>
      <c r="AQJ73" s="18"/>
      <c r="AQK73" s="18"/>
      <c r="AQL73" s="18"/>
      <c r="AQM73" s="18"/>
      <c r="AQN73" s="18"/>
      <c r="AQO73" s="18"/>
      <c r="AQP73" s="18"/>
      <c r="AQQ73" s="18"/>
      <c r="AQR73" s="18"/>
      <c r="AQS73" s="18"/>
      <c r="AQT73" s="18"/>
      <c r="AQU73" s="18"/>
      <c r="AQV73" s="18"/>
      <c r="AQW73" s="18"/>
      <c r="AQX73" s="18"/>
      <c r="AQY73" s="18"/>
      <c r="AQZ73" s="18"/>
      <c r="ARA73" s="18"/>
      <c r="ARB73" s="18"/>
      <c r="ARC73" s="18"/>
      <c r="ARD73" s="18"/>
      <c r="ARE73" s="18"/>
      <c r="ARF73" s="18"/>
      <c r="ARG73" s="18"/>
      <c r="ARH73" s="18"/>
      <c r="ARI73" s="18"/>
      <c r="ARJ73" s="18"/>
      <c r="ARK73" s="18"/>
      <c r="ARL73" s="18"/>
      <c r="ARM73" s="18"/>
      <c r="ARN73" s="18"/>
      <c r="ARO73" s="18"/>
      <c r="ARP73" s="18"/>
      <c r="ARQ73" s="18"/>
      <c r="ARR73" s="18"/>
      <c r="ARS73" s="18"/>
      <c r="ART73" s="18"/>
      <c r="ARU73" s="18"/>
      <c r="ARV73" s="18"/>
      <c r="ARW73" s="18"/>
      <c r="ARX73" s="18"/>
      <c r="ARY73" s="18"/>
      <c r="ARZ73" s="18"/>
      <c r="ASA73" s="18"/>
      <c r="ASB73" s="18"/>
      <c r="ASC73" s="18"/>
      <c r="ASD73" s="18"/>
      <c r="ASE73" s="18"/>
      <c r="ASF73" s="18"/>
      <c r="ASG73" s="18"/>
      <c r="ASH73" s="18"/>
      <c r="ASI73" s="18"/>
      <c r="ASJ73" s="18"/>
      <c r="ASK73" s="18"/>
      <c r="ASL73" s="18"/>
      <c r="ASM73" s="18"/>
      <c r="ASN73" s="18"/>
      <c r="ASO73" s="18"/>
      <c r="ASP73" s="18"/>
      <c r="ASQ73" s="18"/>
      <c r="ASR73" s="18"/>
      <c r="ASS73" s="18"/>
      <c r="AST73" s="18"/>
      <c r="ASU73" s="18"/>
      <c r="ASV73" s="18"/>
      <c r="ASW73" s="18"/>
      <c r="ASX73" s="18"/>
      <c r="ASY73" s="18"/>
      <c r="ASZ73" s="18"/>
      <c r="ATA73" s="18"/>
      <c r="ATB73" s="18"/>
      <c r="ATC73" s="18"/>
      <c r="ATD73" s="18"/>
      <c r="ATE73" s="18"/>
      <c r="ATF73" s="18"/>
      <c r="ATG73" s="18"/>
      <c r="ATH73" s="18"/>
      <c r="ATI73" s="18"/>
      <c r="ATJ73" s="18"/>
      <c r="ATK73" s="18"/>
      <c r="ATL73" s="18"/>
      <c r="ATM73" s="18"/>
      <c r="ATN73" s="18"/>
      <c r="ATO73" s="18"/>
      <c r="ATP73" s="18"/>
      <c r="ATQ73" s="18"/>
      <c r="ATR73" s="18"/>
      <c r="ATS73" s="18"/>
      <c r="ATT73" s="18"/>
      <c r="ATU73" s="18"/>
      <c r="ATV73" s="18"/>
      <c r="ATW73" s="18"/>
      <c r="ATX73" s="18"/>
      <c r="ATY73" s="18"/>
      <c r="ATZ73" s="18"/>
      <c r="AUA73" s="18"/>
      <c r="AUB73" s="18"/>
      <c r="AUC73" s="18"/>
      <c r="AUD73" s="18"/>
      <c r="AUE73" s="18"/>
      <c r="AUF73" s="18"/>
      <c r="AUG73" s="18"/>
      <c r="AUH73" s="18"/>
      <c r="AUI73" s="18"/>
      <c r="AUJ73" s="18"/>
      <c r="AUK73" s="18"/>
      <c r="AUL73" s="18"/>
      <c r="AUM73" s="18"/>
      <c r="AUN73" s="18"/>
      <c r="AUO73" s="18"/>
      <c r="AUP73" s="18"/>
      <c r="AUQ73" s="18"/>
      <c r="AUR73" s="18"/>
      <c r="AUS73" s="18"/>
      <c r="AUT73" s="18"/>
      <c r="AUU73" s="18"/>
      <c r="AUV73" s="18"/>
      <c r="AUW73" s="18"/>
      <c r="AUX73" s="18"/>
      <c r="AUY73" s="18"/>
      <c r="AUZ73" s="18"/>
      <c r="AVA73" s="18"/>
      <c r="AVB73" s="18"/>
      <c r="AVC73" s="18"/>
      <c r="AVD73" s="18"/>
      <c r="AVE73" s="18"/>
      <c r="AVF73" s="18"/>
      <c r="AVG73" s="18"/>
      <c r="AVH73" s="18"/>
      <c r="AVI73" s="18"/>
      <c r="AVJ73" s="18"/>
      <c r="AVK73" s="18"/>
      <c r="AVL73" s="18"/>
      <c r="AVM73" s="18"/>
      <c r="AVN73" s="18"/>
      <c r="AVO73" s="18"/>
      <c r="AVP73" s="18"/>
      <c r="AVQ73" s="18"/>
      <c r="AVR73" s="18"/>
      <c r="AVS73" s="18"/>
      <c r="AVT73" s="18"/>
      <c r="AVU73" s="18"/>
      <c r="AVV73" s="18"/>
      <c r="AVW73" s="18"/>
      <c r="AVX73" s="18"/>
      <c r="AVY73" s="18"/>
      <c r="AVZ73" s="18"/>
      <c r="AWA73" s="18"/>
      <c r="AWB73" s="18"/>
      <c r="AWC73" s="18"/>
      <c r="AWD73" s="18"/>
      <c r="AWE73" s="18"/>
      <c r="AWF73" s="18"/>
      <c r="AWG73" s="18"/>
      <c r="AWH73" s="18"/>
      <c r="AWI73" s="18"/>
      <c r="AWJ73" s="18"/>
      <c r="AWK73" s="18"/>
      <c r="AWL73" s="18"/>
      <c r="AWM73" s="18"/>
      <c r="AWN73" s="18"/>
      <c r="AWO73" s="18"/>
      <c r="AWP73" s="18"/>
      <c r="AWQ73" s="18"/>
      <c r="AWR73" s="18"/>
      <c r="AWS73" s="18"/>
      <c r="AWT73" s="18"/>
      <c r="AWU73" s="18"/>
      <c r="AWV73" s="18"/>
      <c r="AWW73" s="18"/>
      <c r="AWX73" s="18"/>
      <c r="AWY73" s="18"/>
      <c r="AWZ73" s="18"/>
      <c r="AXA73" s="18"/>
      <c r="AXB73" s="18"/>
      <c r="AXC73" s="18"/>
      <c r="AXD73" s="18"/>
      <c r="AXE73" s="18"/>
      <c r="AXF73" s="18"/>
      <c r="AXG73" s="18"/>
      <c r="AXH73" s="18"/>
      <c r="AXI73" s="18"/>
      <c r="AXJ73" s="18"/>
      <c r="AXK73" s="18"/>
      <c r="AXL73" s="18"/>
      <c r="AXM73" s="18"/>
      <c r="AXN73" s="18"/>
      <c r="AXO73" s="18"/>
      <c r="AXP73" s="18"/>
      <c r="AXQ73" s="18"/>
      <c r="AXR73" s="18"/>
      <c r="AXS73" s="18"/>
      <c r="AXT73" s="18"/>
      <c r="AXU73" s="18"/>
      <c r="AXV73" s="18"/>
      <c r="AXW73" s="18"/>
      <c r="AXX73" s="18"/>
      <c r="AXY73" s="18"/>
      <c r="AXZ73" s="18"/>
      <c r="AYA73" s="18"/>
      <c r="AYB73" s="18"/>
      <c r="AYC73" s="18"/>
      <c r="AYD73" s="18"/>
      <c r="AYE73" s="18"/>
      <c r="AYF73" s="18"/>
      <c r="AYG73" s="18"/>
      <c r="AYH73" s="18"/>
      <c r="AYI73" s="18"/>
      <c r="AYJ73" s="18"/>
      <c r="AYK73" s="18"/>
      <c r="AYL73" s="18"/>
      <c r="AYM73" s="18"/>
      <c r="AYN73" s="18"/>
      <c r="AYO73" s="18"/>
      <c r="AYP73" s="18"/>
      <c r="AYQ73" s="18"/>
      <c r="AYR73" s="18"/>
      <c r="AYS73" s="18"/>
      <c r="AYT73" s="18"/>
      <c r="AYU73" s="18"/>
      <c r="AYV73" s="18"/>
      <c r="AYW73" s="18"/>
      <c r="AYX73" s="18"/>
      <c r="AYY73" s="18"/>
      <c r="AYZ73" s="18"/>
      <c r="AZA73" s="18"/>
      <c r="AZB73" s="18"/>
      <c r="AZC73" s="18"/>
      <c r="AZD73" s="18"/>
      <c r="AZE73" s="18"/>
      <c r="AZF73" s="18"/>
      <c r="AZG73" s="18"/>
      <c r="AZH73" s="18"/>
      <c r="AZI73" s="18"/>
      <c r="AZJ73" s="18"/>
      <c r="AZK73" s="18"/>
      <c r="AZL73" s="18"/>
      <c r="AZM73" s="18"/>
      <c r="AZN73" s="18"/>
      <c r="AZO73" s="18"/>
      <c r="AZP73" s="18"/>
      <c r="AZQ73" s="18"/>
      <c r="AZR73" s="18"/>
      <c r="AZS73" s="18"/>
      <c r="AZT73" s="18"/>
      <c r="AZU73" s="18"/>
      <c r="AZV73" s="18"/>
      <c r="AZW73" s="18"/>
      <c r="AZX73" s="18"/>
      <c r="AZY73" s="18"/>
      <c r="AZZ73" s="18"/>
      <c r="BAA73" s="18"/>
      <c r="BAB73" s="18"/>
      <c r="BAC73" s="18"/>
      <c r="BAD73" s="18"/>
      <c r="BAE73" s="18"/>
      <c r="BAF73" s="18"/>
      <c r="BAG73" s="18"/>
      <c r="BAH73" s="18"/>
      <c r="BAI73" s="18"/>
      <c r="BAJ73" s="18"/>
      <c r="BAK73" s="18"/>
      <c r="BAL73" s="18"/>
      <c r="BAM73" s="18"/>
      <c r="BAN73" s="18"/>
      <c r="BAO73" s="18"/>
      <c r="BAP73" s="18"/>
      <c r="BAQ73" s="18"/>
      <c r="BAR73" s="18"/>
      <c r="BAS73" s="18"/>
      <c r="BAT73" s="18"/>
      <c r="BAU73" s="18"/>
      <c r="BAV73" s="18"/>
      <c r="BAW73" s="18"/>
      <c r="BAX73" s="18"/>
      <c r="BAY73" s="18"/>
      <c r="BAZ73" s="18"/>
      <c r="BBA73" s="18"/>
      <c r="BBB73" s="18"/>
      <c r="BBC73" s="18"/>
      <c r="BBD73" s="18"/>
      <c r="BBE73" s="18"/>
      <c r="BBF73" s="18"/>
      <c r="BBG73" s="18"/>
      <c r="BBH73" s="18"/>
      <c r="BBI73" s="18"/>
      <c r="BBJ73" s="18"/>
      <c r="BBK73" s="18"/>
      <c r="BBL73" s="18"/>
      <c r="BBM73" s="18"/>
      <c r="BBN73" s="18"/>
      <c r="BBO73" s="18"/>
      <c r="BBP73" s="18"/>
      <c r="BBQ73" s="18"/>
      <c r="BBR73" s="18"/>
      <c r="BBS73" s="18"/>
      <c r="BBT73" s="18"/>
      <c r="BBU73" s="18"/>
      <c r="BBV73" s="18"/>
      <c r="BBW73" s="18"/>
      <c r="BBX73" s="18"/>
      <c r="BBY73" s="18"/>
      <c r="BBZ73" s="18"/>
      <c r="BCA73" s="18"/>
      <c r="BCB73" s="18"/>
      <c r="BCC73" s="18"/>
      <c r="BCD73" s="18"/>
      <c r="BCE73" s="18"/>
      <c r="BCF73" s="18"/>
      <c r="BCG73" s="18"/>
      <c r="BCH73" s="18"/>
      <c r="BCI73" s="18"/>
      <c r="BCJ73" s="18"/>
      <c r="BCK73" s="18"/>
      <c r="BCL73" s="18"/>
      <c r="BCM73" s="18"/>
      <c r="BCN73" s="18"/>
      <c r="BCO73" s="18"/>
      <c r="BCP73" s="18"/>
      <c r="BCQ73" s="18"/>
      <c r="BCR73" s="18"/>
      <c r="BCS73" s="18"/>
      <c r="BCT73" s="18"/>
      <c r="BCU73" s="18"/>
      <c r="BCV73" s="18"/>
      <c r="BCW73" s="18"/>
      <c r="BCX73" s="18"/>
      <c r="BCY73" s="18"/>
      <c r="BCZ73" s="18"/>
      <c r="BDA73" s="18"/>
      <c r="BDB73" s="18"/>
      <c r="BDC73" s="18"/>
      <c r="BDD73" s="18"/>
      <c r="BDE73" s="18"/>
      <c r="BDF73" s="18"/>
      <c r="BDG73" s="18"/>
      <c r="BDH73" s="18"/>
      <c r="BDI73" s="18"/>
      <c r="BDJ73" s="18"/>
      <c r="BDK73" s="18"/>
      <c r="BDL73" s="18"/>
      <c r="BDM73" s="18"/>
      <c r="BDN73" s="18"/>
      <c r="BDO73" s="18"/>
      <c r="BDP73" s="18"/>
      <c r="BDQ73" s="18"/>
      <c r="BDR73" s="18"/>
      <c r="BDS73" s="18"/>
      <c r="BDT73" s="18"/>
      <c r="BDU73" s="18"/>
      <c r="BDV73" s="18"/>
      <c r="BDW73" s="18"/>
      <c r="BDX73" s="18"/>
      <c r="BDY73" s="18"/>
      <c r="BDZ73" s="18"/>
      <c r="BEA73" s="18"/>
      <c r="BEB73" s="18"/>
      <c r="BEC73" s="18"/>
      <c r="BED73" s="18"/>
      <c r="BEE73" s="18"/>
      <c r="BEF73" s="18"/>
      <c r="BEG73" s="18"/>
      <c r="BEH73" s="18"/>
      <c r="BEI73" s="18"/>
      <c r="BEJ73" s="18"/>
      <c r="BEK73" s="18"/>
      <c r="BEL73" s="18"/>
      <c r="BEM73" s="18"/>
      <c r="BEN73" s="18"/>
      <c r="BEO73" s="18"/>
      <c r="BEP73" s="18"/>
      <c r="BEQ73" s="18"/>
      <c r="BER73" s="18"/>
      <c r="BES73" s="18"/>
      <c r="BET73" s="18"/>
      <c r="BEU73" s="18"/>
      <c r="BEV73" s="18"/>
      <c r="BEW73" s="18"/>
      <c r="BEX73" s="18"/>
      <c r="BEY73" s="18"/>
      <c r="BEZ73" s="18"/>
      <c r="BFA73" s="18"/>
      <c r="BFB73" s="18"/>
      <c r="BFC73" s="18"/>
      <c r="BFD73" s="18"/>
      <c r="BFE73" s="18"/>
      <c r="BFF73" s="18"/>
      <c r="BFG73" s="18"/>
      <c r="BFH73" s="18"/>
      <c r="BFI73" s="18"/>
      <c r="BFJ73" s="18"/>
      <c r="BFK73" s="18"/>
      <c r="BFL73" s="18"/>
      <c r="BFM73" s="18"/>
      <c r="BFN73" s="18"/>
      <c r="BFO73" s="18"/>
      <c r="BFP73" s="18"/>
      <c r="BFQ73" s="18"/>
      <c r="BFR73" s="18"/>
      <c r="BFS73" s="18"/>
      <c r="BFT73" s="18"/>
      <c r="BFU73" s="18"/>
      <c r="BFV73" s="18"/>
      <c r="BFW73" s="18"/>
      <c r="BFX73" s="18"/>
      <c r="BFY73" s="18"/>
      <c r="BFZ73" s="18"/>
      <c r="BGA73" s="18"/>
      <c r="BGB73" s="18"/>
      <c r="BGC73" s="18"/>
      <c r="BGD73" s="18"/>
      <c r="BGE73" s="18"/>
      <c r="BGF73" s="18"/>
      <c r="BGG73" s="18"/>
      <c r="BGH73" s="18"/>
      <c r="BGI73" s="18"/>
      <c r="BGJ73" s="18"/>
      <c r="BGK73" s="18"/>
      <c r="BGL73" s="18"/>
      <c r="BGM73" s="18"/>
      <c r="BGN73" s="18"/>
      <c r="BGO73" s="18"/>
      <c r="BGP73" s="18"/>
      <c r="BGQ73" s="18"/>
      <c r="BGR73" s="18"/>
      <c r="BGS73" s="18"/>
      <c r="BGT73" s="18"/>
      <c r="BGU73" s="18"/>
      <c r="BGV73" s="18"/>
      <c r="BGW73" s="18"/>
      <c r="BGX73" s="18"/>
      <c r="BGY73" s="18"/>
      <c r="BGZ73" s="18"/>
      <c r="BHA73" s="18"/>
      <c r="BHB73" s="18"/>
      <c r="BHC73" s="18"/>
      <c r="BHD73" s="18"/>
      <c r="BHE73" s="18"/>
      <c r="BHF73" s="18"/>
      <c r="BHG73" s="18"/>
      <c r="BHH73" s="18"/>
      <c r="BHI73" s="18"/>
      <c r="BHJ73" s="18"/>
      <c r="BHK73" s="18"/>
      <c r="BHL73" s="18"/>
      <c r="BHM73" s="18"/>
      <c r="BHN73" s="18"/>
      <c r="BHO73" s="18"/>
      <c r="BHP73" s="18"/>
      <c r="BHQ73" s="18"/>
      <c r="BHR73" s="18"/>
      <c r="BHS73" s="18"/>
      <c r="BHT73" s="18"/>
      <c r="BHU73" s="18"/>
      <c r="BHV73" s="18"/>
      <c r="BHW73" s="18"/>
      <c r="BHX73" s="18"/>
      <c r="BHY73" s="18"/>
      <c r="BHZ73" s="18"/>
      <c r="BIA73" s="18"/>
      <c r="BIB73" s="18"/>
      <c r="BIC73" s="18"/>
      <c r="BID73" s="18"/>
      <c r="BIE73" s="18"/>
      <c r="BIF73" s="18"/>
      <c r="BIG73" s="18"/>
      <c r="BIH73" s="18"/>
      <c r="BII73" s="18"/>
      <c r="BIJ73" s="18"/>
      <c r="BIK73" s="18"/>
      <c r="BIL73" s="18"/>
      <c r="BIM73" s="18"/>
      <c r="BIN73" s="18"/>
      <c r="BIO73" s="18"/>
      <c r="BIP73" s="18"/>
      <c r="BIQ73" s="18"/>
      <c r="BIR73" s="18"/>
      <c r="BIS73" s="18"/>
      <c r="BIT73" s="18"/>
      <c r="BIU73" s="18"/>
      <c r="BIV73" s="18"/>
      <c r="BIW73" s="18"/>
      <c r="BIX73" s="18"/>
      <c r="BIY73" s="18"/>
      <c r="BIZ73" s="18"/>
      <c r="BJA73" s="18"/>
      <c r="BJB73" s="18"/>
      <c r="BJC73" s="18"/>
      <c r="BJD73" s="18"/>
      <c r="BJE73" s="18"/>
      <c r="BJF73" s="18"/>
      <c r="BJG73" s="18"/>
      <c r="BJH73" s="18"/>
      <c r="BJI73" s="18"/>
      <c r="BJJ73" s="18"/>
      <c r="BJK73" s="18"/>
      <c r="BJL73" s="18"/>
      <c r="BJM73" s="18"/>
      <c r="BJN73" s="18"/>
      <c r="BJO73" s="18"/>
      <c r="BJP73" s="18"/>
      <c r="BJQ73" s="18"/>
      <c r="BJR73" s="18"/>
      <c r="BJS73" s="18"/>
      <c r="BJT73" s="18"/>
      <c r="BJU73" s="18"/>
      <c r="BJV73" s="18"/>
      <c r="BJW73" s="18"/>
      <c r="BJX73" s="18"/>
      <c r="BJY73" s="18"/>
      <c r="BJZ73" s="18"/>
      <c r="BKA73" s="18"/>
      <c r="BKB73" s="18"/>
      <c r="BKC73" s="18"/>
      <c r="BKD73" s="18"/>
      <c r="BKE73" s="18"/>
      <c r="BKF73" s="18"/>
      <c r="BKG73" s="18"/>
      <c r="BKH73" s="18"/>
      <c r="BKI73" s="18"/>
      <c r="BKJ73" s="18"/>
      <c r="BKK73" s="18"/>
      <c r="BKL73" s="18"/>
      <c r="BKM73" s="18"/>
      <c r="BKN73" s="18"/>
      <c r="BKO73" s="18"/>
      <c r="BKP73" s="18"/>
      <c r="BKQ73" s="18"/>
      <c r="BKR73" s="18"/>
      <c r="BKS73" s="18"/>
      <c r="BKT73" s="18"/>
      <c r="BKU73" s="18"/>
      <c r="BKV73" s="18"/>
      <c r="BKW73" s="18"/>
      <c r="BKX73" s="18"/>
      <c r="BKY73" s="18"/>
      <c r="BKZ73" s="18"/>
      <c r="BLA73" s="18"/>
      <c r="BLB73" s="18"/>
      <c r="BLC73" s="18"/>
      <c r="BLD73" s="18"/>
      <c r="BLE73" s="18"/>
      <c r="BLF73" s="18"/>
      <c r="BLG73" s="18"/>
      <c r="BLH73" s="18"/>
      <c r="BLI73" s="18"/>
      <c r="BLJ73" s="18"/>
      <c r="BLK73" s="18"/>
      <c r="BLL73" s="18"/>
      <c r="BLM73" s="18"/>
      <c r="BLN73" s="18"/>
      <c r="BLO73" s="18"/>
      <c r="BLP73" s="18"/>
      <c r="BLQ73" s="18"/>
      <c r="BLR73" s="18"/>
      <c r="BLS73" s="18"/>
      <c r="BLT73" s="18"/>
      <c r="BLU73" s="18"/>
      <c r="BLV73" s="18"/>
      <c r="BLW73" s="18"/>
      <c r="BLX73" s="18"/>
      <c r="BLY73" s="18"/>
      <c r="BLZ73" s="18"/>
      <c r="BMA73" s="18"/>
      <c r="BMB73" s="18"/>
      <c r="BMC73" s="18"/>
      <c r="BMD73" s="18"/>
      <c r="BME73" s="18"/>
      <c r="BMF73" s="18"/>
      <c r="BMG73" s="18"/>
      <c r="BMH73" s="18"/>
      <c r="BMI73" s="18"/>
      <c r="BMJ73" s="18"/>
      <c r="BMK73" s="18"/>
      <c r="BML73" s="18"/>
      <c r="BMM73" s="18"/>
      <c r="BMN73" s="18"/>
      <c r="BMO73" s="18"/>
      <c r="BMP73" s="18"/>
      <c r="BMQ73" s="18"/>
      <c r="BMR73" s="18"/>
      <c r="BMS73" s="18"/>
      <c r="BMT73" s="18"/>
      <c r="BMU73" s="18"/>
      <c r="BMV73" s="18"/>
      <c r="BMW73" s="18"/>
      <c r="BMX73" s="18"/>
      <c r="BMY73" s="18"/>
      <c r="BMZ73" s="18"/>
      <c r="BNA73" s="18"/>
      <c r="BNB73" s="18"/>
      <c r="BNC73" s="18"/>
      <c r="BND73" s="18"/>
      <c r="BNE73" s="18"/>
      <c r="BNF73" s="18"/>
      <c r="BNG73" s="18"/>
      <c r="BNH73" s="18"/>
      <c r="BNI73" s="18"/>
      <c r="BNJ73" s="18"/>
      <c r="BNK73" s="18"/>
      <c r="BNL73" s="18"/>
      <c r="BNM73" s="18"/>
      <c r="BNN73" s="18"/>
      <c r="BNO73" s="18"/>
      <c r="BNP73" s="18"/>
      <c r="BNQ73" s="18"/>
      <c r="BNR73" s="18"/>
      <c r="BNS73" s="18"/>
      <c r="BNT73" s="18"/>
      <c r="BNU73" s="18"/>
      <c r="BNV73" s="18"/>
      <c r="BNW73" s="18"/>
      <c r="BNX73" s="18"/>
      <c r="BNY73" s="18"/>
      <c r="BNZ73" s="18"/>
      <c r="BOA73" s="18"/>
      <c r="BOB73" s="18"/>
      <c r="BOC73" s="18"/>
      <c r="BOD73" s="18"/>
      <c r="BOE73" s="18"/>
      <c r="BOF73" s="18"/>
      <c r="BOG73" s="18"/>
      <c r="BOH73" s="18"/>
      <c r="BOI73" s="18"/>
      <c r="BOJ73" s="18"/>
      <c r="BOK73" s="18"/>
      <c r="BOL73" s="18"/>
      <c r="BOM73" s="18"/>
      <c r="BON73" s="18"/>
      <c r="BOO73" s="18"/>
      <c r="BOP73" s="18"/>
      <c r="BOQ73" s="18"/>
      <c r="BOR73" s="18"/>
      <c r="BOS73" s="18"/>
      <c r="BOT73" s="18"/>
      <c r="BOU73" s="18"/>
      <c r="BOV73" s="18"/>
      <c r="BOW73" s="18"/>
      <c r="BOX73" s="18"/>
      <c r="BOY73" s="18"/>
      <c r="BOZ73" s="18"/>
      <c r="BPA73" s="18"/>
      <c r="BPB73" s="18"/>
      <c r="BPC73" s="18"/>
      <c r="BPD73" s="18"/>
      <c r="BPE73" s="18"/>
      <c r="BPF73" s="18"/>
      <c r="BPG73" s="18"/>
      <c r="BPH73" s="18"/>
      <c r="BPI73" s="18"/>
      <c r="BPJ73" s="18"/>
      <c r="BPK73" s="18"/>
      <c r="BPL73" s="18"/>
      <c r="BPM73" s="18"/>
      <c r="BPN73" s="18"/>
      <c r="BPO73" s="18"/>
      <c r="BPP73" s="18"/>
      <c r="BPQ73" s="18"/>
      <c r="BPR73" s="18"/>
      <c r="BPS73" s="18"/>
      <c r="BPT73" s="18"/>
      <c r="BPU73" s="18"/>
      <c r="BPV73" s="18"/>
      <c r="BPW73" s="18"/>
      <c r="BPX73" s="18"/>
      <c r="BPY73" s="18"/>
      <c r="BPZ73" s="18"/>
      <c r="BQA73" s="18"/>
      <c r="BQB73" s="18"/>
      <c r="BQC73" s="18"/>
      <c r="BQD73" s="18"/>
      <c r="BQE73" s="18"/>
      <c r="BQF73" s="18"/>
      <c r="BQG73" s="18"/>
      <c r="BQH73" s="18"/>
      <c r="BQI73" s="18"/>
      <c r="BQJ73" s="18"/>
      <c r="BQK73" s="18"/>
      <c r="BQL73" s="18"/>
      <c r="BQM73" s="18"/>
      <c r="BQN73" s="18"/>
      <c r="BQO73" s="18"/>
      <c r="BQP73" s="18"/>
      <c r="BQQ73" s="18"/>
      <c r="BQR73" s="18"/>
      <c r="BQS73" s="18"/>
      <c r="BQT73" s="18"/>
      <c r="BQU73" s="18"/>
      <c r="BQV73" s="18"/>
      <c r="BQW73" s="18"/>
      <c r="BQX73" s="18"/>
      <c r="BQY73" s="18"/>
      <c r="BQZ73" s="18"/>
      <c r="BRA73" s="18"/>
      <c r="BRB73" s="18"/>
      <c r="BRC73" s="18"/>
      <c r="BRD73" s="18"/>
      <c r="BRE73" s="18"/>
      <c r="BRF73" s="18"/>
      <c r="BRG73" s="18"/>
      <c r="BRH73" s="18"/>
      <c r="BRI73" s="18"/>
      <c r="BRJ73" s="18"/>
      <c r="BRK73" s="18"/>
      <c r="BRL73" s="18"/>
      <c r="BRM73" s="18"/>
      <c r="BRN73" s="18"/>
      <c r="BRO73" s="18"/>
      <c r="BRP73" s="18"/>
      <c r="BRQ73" s="18"/>
      <c r="BRR73" s="18"/>
      <c r="BRS73" s="18"/>
      <c r="BRT73" s="18"/>
      <c r="BRU73" s="18"/>
      <c r="BRV73" s="18"/>
      <c r="BRW73" s="18"/>
      <c r="BRX73" s="18"/>
      <c r="BRY73" s="18"/>
      <c r="BRZ73" s="18"/>
      <c r="BSA73" s="18"/>
      <c r="BSB73" s="18"/>
      <c r="BSC73" s="18"/>
      <c r="BSD73" s="18"/>
      <c r="BSE73" s="18"/>
      <c r="BSF73" s="18"/>
      <c r="BSG73" s="18"/>
      <c r="BSH73" s="18"/>
      <c r="BSI73" s="18"/>
      <c r="BSJ73" s="18"/>
      <c r="BSK73" s="18"/>
      <c r="BSL73" s="18"/>
      <c r="BSM73" s="18"/>
      <c r="BSN73" s="18"/>
      <c r="BSO73" s="18"/>
      <c r="BSP73" s="18"/>
      <c r="BSQ73" s="18"/>
      <c r="BSR73" s="18"/>
      <c r="BSS73" s="18"/>
      <c r="BST73" s="18"/>
      <c r="BSU73" s="18"/>
      <c r="BSV73" s="18"/>
      <c r="BSW73" s="18"/>
      <c r="BSX73" s="18"/>
      <c r="BSY73" s="18"/>
      <c r="BSZ73" s="18"/>
      <c r="BTA73" s="18"/>
      <c r="BTB73" s="18"/>
      <c r="BTC73" s="18"/>
      <c r="BTD73" s="18"/>
      <c r="BTE73" s="18"/>
      <c r="BTF73" s="18"/>
      <c r="BTG73" s="18"/>
      <c r="BTH73" s="18"/>
      <c r="BTI73" s="18"/>
      <c r="BTJ73" s="18"/>
      <c r="BTK73" s="18"/>
      <c r="BTL73" s="18"/>
      <c r="BTM73" s="18"/>
      <c r="BTN73" s="18"/>
      <c r="BTO73" s="18"/>
      <c r="BTP73" s="18"/>
      <c r="BTQ73" s="18"/>
      <c r="BTR73" s="18"/>
      <c r="BTS73" s="18"/>
      <c r="BTT73" s="18"/>
      <c r="BTU73" s="18"/>
      <c r="BTV73" s="18"/>
      <c r="BTW73" s="18"/>
      <c r="BTX73" s="18"/>
      <c r="BTY73" s="18"/>
      <c r="BTZ73" s="18"/>
      <c r="BUA73" s="18"/>
      <c r="BUB73" s="18"/>
      <c r="BUC73" s="18"/>
      <c r="BUD73" s="18"/>
      <c r="BUE73" s="18"/>
      <c r="BUF73" s="18"/>
      <c r="BUG73" s="18"/>
      <c r="BUH73" s="18"/>
      <c r="BUI73" s="18"/>
      <c r="BUJ73" s="18"/>
      <c r="BUK73" s="18"/>
      <c r="BUL73" s="18"/>
      <c r="BUM73" s="18"/>
      <c r="BUN73" s="18"/>
      <c r="BUO73" s="18"/>
      <c r="BUP73" s="18"/>
      <c r="BUQ73" s="18"/>
      <c r="BUR73" s="18"/>
      <c r="BUS73" s="18"/>
      <c r="BUT73" s="18"/>
      <c r="BUU73" s="18"/>
      <c r="BUV73" s="18"/>
      <c r="BUW73" s="18"/>
      <c r="BUX73" s="18"/>
      <c r="BUY73" s="18"/>
      <c r="BUZ73" s="18"/>
      <c r="BVA73" s="18"/>
      <c r="BVB73" s="18"/>
      <c r="BVC73" s="18"/>
      <c r="BVD73" s="18"/>
      <c r="BVE73" s="18"/>
      <c r="BVF73" s="18"/>
      <c r="BVG73" s="18"/>
      <c r="BVH73" s="18"/>
      <c r="BVI73" s="18"/>
      <c r="BVJ73" s="18"/>
      <c r="BVK73" s="18"/>
      <c r="BVL73" s="18"/>
      <c r="BVM73" s="18"/>
      <c r="BVN73" s="18"/>
      <c r="BVO73" s="18"/>
      <c r="BVP73" s="18"/>
      <c r="BVQ73" s="18"/>
      <c r="BVR73" s="18"/>
      <c r="BVS73" s="18"/>
      <c r="BVT73" s="18"/>
      <c r="BVU73" s="18"/>
      <c r="BVV73" s="18"/>
      <c r="BVW73" s="18"/>
      <c r="BVX73" s="18"/>
      <c r="BVY73" s="18"/>
      <c r="BVZ73" s="18"/>
      <c r="BWA73" s="18"/>
      <c r="BWB73" s="18"/>
      <c r="BWC73" s="18"/>
      <c r="BWD73" s="18"/>
      <c r="BWE73" s="18"/>
      <c r="BWF73" s="18"/>
      <c r="BWG73" s="18"/>
      <c r="BWH73" s="18"/>
      <c r="BWI73" s="18"/>
      <c r="BWJ73" s="18"/>
      <c r="BWK73" s="18"/>
      <c r="BWL73" s="18"/>
      <c r="BWM73" s="18"/>
      <c r="BWN73" s="18"/>
      <c r="BWO73" s="18"/>
      <c r="BWP73" s="18"/>
      <c r="BWQ73" s="18"/>
      <c r="BWR73" s="18"/>
      <c r="BWS73" s="18"/>
      <c r="BWT73" s="18"/>
      <c r="BWU73" s="18"/>
      <c r="BWV73" s="18"/>
      <c r="BWW73" s="18"/>
      <c r="BWX73" s="18"/>
      <c r="BWY73" s="18"/>
      <c r="BWZ73" s="18"/>
      <c r="BXA73" s="18"/>
      <c r="BXB73" s="18"/>
      <c r="BXC73" s="18"/>
      <c r="BXD73" s="18"/>
      <c r="BXE73" s="18"/>
      <c r="BXF73" s="18"/>
      <c r="BXG73" s="18"/>
      <c r="BXH73" s="18"/>
      <c r="BXI73" s="18"/>
      <c r="BXJ73" s="18"/>
      <c r="BXK73" s="18"/>
      <c r="BXL73" s="18"/>
      <c r="BXM73" s="18"/>
      <c r="BXN73" s="18"/>
      <c r="BXO73" s="18"/>
      <c r="BXP73" s="18"/>
      <c r="BXQ73" s="18"/>
      <c r="BXR73" s="18"/>
      <c r="BXS73" s="18"/>
      <c r="BXT73" s="18"/>
      <c r="BXU73" s="18"/>
      <c r="BXV73" s="18"/>
      <c r="BXW73" s="18"/>
      <c r="BXX73" s="18"/>
      <c r="BXY73" s="18"/>
      <c r="BXZ73" s="18"/>
      <c r="BYA73" s="18"/>
      <c r="BYB73" s="18"/>
      <c r="BYC73" s="18"/>
      <c r="BYD73" s="18"/>
      <c r="BYE73" s="18"/>
      <c r="BYF73" s="18"/>
      <c r="BYG73" s="18"/>
      <c r="BYH73" s="18"/>
      <c r="BYI73" s="18"/>
      <c r="BYJ73" s="18"/>
      <c r="BYK73" s="18"/>
      <c r="BYL73" s="18"/>
      <c r="BYM73" s="18"/>
      <c r="BYN73" s="18"/>
      <c r="BYO73" s="18"/>
      <c r="BYP73" s="18"/>
      <c r="BYQ73" s="18"/>
      <c r="BYR73" s="18"/>
      <c r="BYS73" s="18"/>
      <c r="BYT73" s="18"/>
      <c r="BYU73" s="18"/>
      <c r="BYV73" s="18"/>
      <c r="BYW73" s="18"/>
      <c r="BYX73" s="18"/>
      <c r="BYY73" s="18"/>
      <c r="BYZ73" s="18"/>
      <c r="BZA73" s="18"/>
      <c r="BZB73" s="18"/>
      <c r="BZC73" s="18"/>
      <c r="BZD73" s="18"/>
      <c r="BZE73" s="18"/>
      <c r="BZF73" s="18"/>
      <c r="BZG73" s="18"/>
      <c r="BZH73" s="18"/>
      <c r="BZI73" s="18"/>
      <c r="BZJ73" s="18"/>
      <c r="BZK73" s="18"/>
      <c r="BZL73" s="18"/>
      <c r="BZM73" s="18"/>
      <c r="BZN73" s="18"/>
      <c r="BZO73" s="18"/>
      <c r="BZP73" s="18"/>
      <c r="BZQ73" s="18"/>
      <c r="BZR73" s="18"/>
      <c r="BZS73" s="18"/>
      <c r="BZT73" s="18"/>
      <c r="BZU73" s="18"/>
      <c r="BZV73" s="18"/>
      <c r="BZW73" s="18"/>
      <c r="BZX73" s="18"/>
      <c r="BZY73" s="18"/>
      <c r="BZZ73" s="18"/>
      <c r="CAA73" s="18"/>
      <c r="CAB73" s="18"/>
      <c r="CAC73" s="18"/>
      <c r="CAD73" s="18"/>
      <c r="CAE73" s="18"/>
      <c r="CAF73" s="18"/>
      <c r="CAG73" s="18"/>
      <c r="CAH73" s="18"/>
      <c r="CAI73" s="18"/>
      <c r="CAJ73" s="18"/>
      <c r="CAK73" s="18"/>
      <c r="CAL73" s="18"/>
      <c r="CAM73" s="18"/>
      <c r="CAN73" s="18"/>
      <c r="CAO73" s="18"/>
      <c r="CAP73" s="18"/>
      <c r="CAQ73" s="18"/>
      <c r="CAR73" s="18"/>
      <c r="CAS73" s="18"/>
      <c r="CAT73" s="18"/>
      <c r="CAU73" s="18"/>
      <c r="CAV73" s="18"/>
      <c r="CAW73" s="18"/>
      <c r="CAX73" s="18"/>
      <c r="CAY73" s="18"/>
      <c r="CAZ73" s="18"/>
      <c r="CBA73" s="18"/>
      <c r="CBB73" s="18"/>
      <c r="CBC73" s="18"/>
      <c r="CBD73" s="18"/>
      <c r="CBE73" s="18"/>
      <c r="CBF73" s="18"/>
      <c r="CBG73" s="18"/>
      <c r="CBH73" s="18"/>
      <c r="CBI73" s="18"/>
      <c r="CBJ73" s="18"/>
      <c r="CBK73" s="18"/>
      <c r="CBL73" s="18"/>
      <c r="CBM73" s="18"/>
      <c r="CBN73" s="18"/>
      <c r="CBO73" s="18"/>
      <c r="CBP73" s="18"/>
      <c r="CBQ73" s="18"/>
      <c r="CBR73" s="18"/>
      <c r="CBS73" s="18"/>
      <c r="CBT73" s="18"/>
      <c r="CBU73" s="18"/>
      <c r="CBV73" s="18"/>
      <c r="CBW73" s="18"/>
      <c r="CBX73" s="18"/>
      <c r="CBY73" s="18"/>
      <c r="CBZ73" s="18"/>
      <c r="CCA73" s="18"/>
      <c r="CCB73" s="18"/>
      <c r="CCC73" s="18"/>
      <c r="CCD73" s="18"/>
      <c r="CCE73" s="18"/>
      <c r="CCF73" s="18"/>
      <c r="CCG73" s="18"/>
      <c r="CCH73" s="18"/>
      <c r="CCI73" s="18"/>
      <c r="CCJ73" s="18"/>
      <c r="CCK73" s="18"/>
      <c r="CCL73" s="18"/>
      <c r="CCM73" s="18"/>
      <c r="CCN73" s="18"/>
      <c r="CCO73" s="18"/>
      <c r="CCP73" s="18"/>
      <c r="CCQ73" s="18"/>
      <c r="CCR73" s="18"/>
      <c r="CCS73" s="18"/>
      <c r="CCT73" s="18"/>
      <c r="CCU73" s="18"/>
      <c r="CCV73" s="18"/>
      <c r="CCW73" s="18"/>
      <c r="CCX73" s="18"/>
      <c r="CCY73" s="18"/>
      <c r="CCZ73" s="18"/>
      <c r="CDA73" s="18"/>
      <c r="CDB73" s="18"/>
      <c r="CDC73" s="18"/>
      <c r="CDD73" s="18"/>
      <c r="CDE73" s="18"/>
      <c r="CDF73" s="18"/>
      <c r="CDG73" s="18"/>
      <c r="CDH73" s="18"/>
      <c r="CDI73" s="18"/>
      <c r="CDJ73" s="18"/>
      <c r="CDK73" s="18"/>
      <c r="CDL73" s="18"/>
      <c r="CDM73" s="18"/>
      <c r="CDN73" s="18"/>
      <c r="CDO73" s="18"/>
      <c r="CDP73" s="18"/>
      <c r="CDQ73" s="18"/>
      <c r="CDR73" s="18"/>
      <c r="CDS73" s="18"/>
      <c r="CDT73" s="18"/>
      <c r="CDU73" s="18"/>
      <c r="CDV73" s="18"/>
      <c r="CDW73" s="18"/>
      <c r="CDX73" s="18"/>
      <c r="CDY73" s="18"/>
      <c r="CDZ73" s="18"/>
      <c r="CEA73" s="18"/>
      <c r="CEB73" s="18"/>
      <c r="CEC73" s="18"/>
      <c r="CED73" s="18"/>
      <c r="CEE73" s="18"/>
      <c r="CEF73" s="18"/>
      <c r="CEG73" s="18"/>
      <c r="CEH73" s="18"/>
      <c r="CEI73" s="18"/>
      <c r="CEJ73" s="18"/>
      <c r="CEK73" s="18"/>
      <c r="CEL73" s="18"/>
      <c r="CEM73" s="18"/>
      <c r="CEN73" s="18"/>
      <c r="CEO73" s="18"/>
      <c r="CEP73" s="18"/>
      <c r="CEQ73" s="18"/>
      <c r="CER73" s="18"/>
      <c r="CES73" s="18"/>
      <c r="CET73" s="18"/>
      <c r="CEU73" s="18"/>
      <c r="CEV73" s="18"/>
      <c r="CEW73" s="18"/>
      <c r="CEX73" s="18"/>
      <c r="CEY73" s="18"/>
      <c r="CEZ73" s="18"/>
      <c r="CFA73" s="18"/>
      <c r="CFB73" s="18"/>
      <c r="CFC73" s="18"/>
      <c r="CFD73" s="18"/>
      <c r="CFE73" s="18"/>
      <c r="CFF73" s="18"/>
      <c r="CFG73" s="18"/>
      <c r="CFH73" s="18"/>
      <c r="CFI73" s="18"/>
      <c r="CFJ73" s="18"/>
      <c r="CFK73" s="18"/>
      <c r="CFL73" s="18"/>
      <c r="CFM73" s="18"/>
      <c r="CFN73" s="18"/>
      <c r="CFO73" s="18"/>
      <c r="CFP73" s="18"/>
      <c r="CFQ73" s="18"/>
      <c r="CFR73" s="18"/>
      <c r="CFS73" s="18"/>
      <c r="CFT73" s="18"/>
      <c r="CFU73" s="18"/>
      <c r="CFV73" s="18"/>
      <c r="CFW73" s="18"/>
      <c r="CFX73" s="18"/>
      <c r="CFY73" s="18"/>
      <c r="CFZ73" s="18"/>
      <c r="CGA73" s="18"/>
      <c r="CGB73" s="18"/>
      <c r="CGC73" s="18"/>
      <c r="CGD73" s="18"/>
      <c r="CGE73" s="18"/>
      <c r="CGF73" s="18"/>
      <c r="CGG73" s="18"/>
      <c r="CGH73" s="18"/>
      <c r="CGI73" s="18"/>
      <c r="CGJ73" s="18"/>
      <c r="CGK73" s="18"/>
      <c r="CGL73" s="18"/>
      <c r="CGM73" s="18"/>
      <c r="CGN73" s="18"/>
      <c r="CGO73" s="18"/>
      <c r="CGP73" s="18"/>
      <c r="CGQ73" s="18"/>
      <c r="CGR73" s="18"/>
      <c r="CGS73" s="18"/>
      <c r="CGT73" s="18"/>
      <c r="CGU73" s="18"/>
      <c r="CGV73" s="18"/>
      <c r="CGW73" s="18"/>
      <c r="CGX73" s="18"/>
      <c r="CGY73" s="18"/>
      <c r="CGZ73" s="18"/>
      <c r="CHA73" s="18"/>
      <c r="CHB73" s="18"/>
      <c r="CHC73" s="18"/>
      <c r="CHD73" s="18"/>
      <c r="CHE73" s="18"/>
      <c r="CHF73" s="18"/>
      <c r="CHG73" s="18"/>
      <c r="CHH73" s="18"/>
      <c r="CHI73" s="18"/>
      <c r="CHJ73" s="18"/>
      <c r="CHK73" s="18"/>
      <c r="CHL73" s="18"/>
      <c r="CHM73" s="18"/>
      <c r="CHN73" s="18"/>
      <c r="CHO73" s="18"/>
      <c r="CHP73" s="18"/>
      <c r="CHQ73" s="18"/>
      <c r="CHR73" s="18"/>
      <c r="CHS73" s="18"/>
      <c r="CHT73" s="18"/>
      <c r="CHU73" s="18"/>
      <c r="CHV73" s="18"/>
      <c r="CHW73" s="18"/>
      <c r="CHX73" s="18"/>
      <c r="CHY73" s="18"/>
      <c r="CHZ73" s="18"/>
      <c r="CIA73" s="18"/>
      <c r="CIB73" s="18"/>
      <c r="CIC73" s="18"/>
      <c r="CID73" s="18"/>
      <c r="CIE73" s="18"/>
      <c r="CIF73" s="18"/>
      <c r="CIG73" s="18"/>
      <c r="CIH73" s="18"/>
      <c r="CII73" s="18"/>
      <c r="CIJ73" s="18"/>
      <c r="CIK73" s="18"/>
      <c r="CIL73" s="18"/>
      <c r="CIM73" s="18"/>
      <c r="CIN73" s="18"/>
      <c r="CIO73" s="18"/>
      <c r="CIP73" s="18"/>
      <c r="CIQ73" s="18"/>
      <c r="CIR73" s="18"/>
      <c r="CIS73" s="18"/>
      <c r="CIT73" s="18"/>
      <c r="CIU73" s="18"/>
      <c r="CIV73" s="18"/>
      <c r="CIW73" s="18"/>
      <c r="CIX73" s="18"/>
      <c r="CIY73" s="18"/>
      <c r="CIZ73" s="18"/>
      <c r="CJA73" s="18"/>
      <c r="CJB73" s="18"/>
      <c r="CJC73" s="18"/>
      <c r="CJD73" s="18"/>
      <c r="CJE73" s="18"/>
      <c r="CJF73" s="18"/>
      <c r="CJG73" s="18"/>
      <c r="CJH73" s="18"/>
      <c r="CJI73" s="18"/>
      <c r="CJJ73" s="18"/>
      <c r="CJK73" s="18"/>
      <c r="CJL73" s="18"/>
      <c r="CJM73" s="18"/>
      <c r="CJN73" s="18"/>
      <c r="CJO73" s="18"/>
      <c r="CJP73" s="18"/>
      <c r="CJQ73" s="18"/>
      <c r="CJR73" s="18"/>
      <c r="CJS73" s="18"/>
      <c r="CJT73" s="18"/>
      <c r="CJU73" s="18"/>
      <c r="CJV73" s="18"/>
      <c r="CJW73" s="18"/>
      <c r="CJX73" s="18"/>
      <c r="CJY73" s="18"/>
      <c r="CJZ73" s="18"/>
      <c r="CKA73" s="18"/>
      <c r="CKB73" s="18"/>
      <c r="CKC73" s="18"/>
      <c r="CKD73" s="18"/>
      <c r="CKE73" s="18"/>
      <c r="CKF73" s="18"/>
      <c r="CKG73" s="18"/>
      <c r="CKH73" s="18"/>
      <c r="CKI73" s="18"/>
      <c r="CKJ73" s="18"/>
      <c r="CKK73" s="18"/>
      <c r="CKL73" s="18"/>
      <c r="CKM73" s="18"/>
      <c r="CKN73" s="18"/>
      <c r="CKO73" s="18"/>
      <c r="CKP73" s="18"/>
      <c r="CKQ73" s="18"/>
      <c r="CKR73" s="18"/>
      <c r="CKS73" s="18"/>
      <c r="CKT73" s="18"/>
      <c r="CKU73" s="18"/>
      <c r="CKV73" s="18"/>
      <c r="CKW73" s="18"/>
      <c r="CKX73" s="18"/>
      <c r="CKY73" s="18"/>
      <c r="CKZ73" s="18"/>
      <c r="CLA73" s="18"/>
      <c r="CLB73" s="18"/>
      <c r="CLC73" s="18"/>
      <c r="CLD73" s="18"/>
      <c r="CLE73" s="18"/>
      <c r="CLF73" s="18"/>
      <c r="CLG73" s="18"/>
      <c r="CLH73" s="18"/>
      <c r="CLI73" s="18"/>
      <c r="CLJ73" s="18"/>
      <c r="CLK73" s="18"/>
      <c r="CLL73" s="18"/>
      <c r="CLM73" s="18"/>
      <c r="CLN73" s="18"/>
      <c r="CLO73" s="18"/>
      <c r="CLP73" s="18"/>
      <c r="CLQ73" s="18"/>
      <c r="CLR73" s="18"/>
      <c r="CLS73" s="18"/>
      <c r="CLT73" s="18"/>
      <c r="CLU73" s="18"/>
      <c r="CLV73" s="18"/>
      <c r="CLW73" s="18"/>
      <c r="CLX73" s="18"/>
      <c r="CLY73" s="18"/>
      <c r="CLZ73" s="18"/>
      <c r="CMA73" s="18"/>
      <c r="CMB73" s="18"/>
      <c r="CMC73" s="18"/>
      <c r="CMD73" s="18"/>
      <c r="CME73" s="18"/>
      <c r="CMF73" s="18"/>
      <c r="CMG73" s="18"/>
      <c r="CMH73" s="18"/>
      <c r="CMI73" s="18"/>
      <c r="CMJ73" s="18"/>
      <c r="CMK73" s="18"/>
      <c r="CML73" s="18"/>
      <c r="CMM73" s="18"/>
      <c r="CMN73" s="18"/>
      <c r="CMO73" s="18"/>
      <c r="CMP73" s="18"/>
      <c r="CMQ73" s="18"/>
      <c r="CMR73" s="18"/>
      <c r="CMS73" s="18"/>
      <c r="CMT73" s="18"/>
      <c r="CMU73" s="18"/>
      <c r="CMV73" s="18"/>
      <c r="CMW73" s="18"/>
      <c r="CMX73" s="18"/>
      <c r="CMY73" s="18"/>
      <c r="CMZ73" s="18"/>
      <c r="CNA73" s="18"/>
      <c r="CNB73" s="18"/>
      <c r="CNC73" s="18"/>
      <c r="CND73" s="18"/>
      <c r="CNE73" s="18"/>
      <c r="CNF73" s="18"/>
      <c r="CNG73" s="18"/>
      <c r="CNH73" s="18"/>
      <c r="CNI73" s="18"/>
      <c r="CNJ73" s="18"/>
      <c r="CNK73" s="18"/>
      <c r="CNL73" s="18"/>
      <c r="CNM73" s="18"/>
      <c r="CNN73" s="18"/>
      <c r="CNO73" s="18"/>
      <c r="CNP73" s="18"/>
      <c r="CNQ73" s="18"/>
      <c r="CNR73" s="18"/>
      <c r="CNS73" s="18"/>
      <c r="CNT73" s="18"/>
      <c r="CNU73" s="18"/>
      <c r="CNV73" s="18"/>
      <c r="CNW73" s="18"/>
      <c r="CNX73" s="18"/>
      <c r="CNY73" s="18"/>
      <c r="CNZ73" s="18"/>
      <c r="COA73" s="18"/>
      <c r="COB73" s="18"/>
      <c r="COC73" s="18"/>
      <c r="COD73" s="18"/>
      <c r="COE73" s="18"/>
      <c r="COF73" s="18"/>
      <c r="COG73" s="18"/>
      <c r="COH73" s="18"/>
      <c r="COI73" s="18"/>
      <c r="COJ73" s="18"/>
      <c r="COK73" s="18"/>
      <c r="COL73" s="18"/>
      <c r="COM73" s="18"/>
      <c r="CON73" s="18"/>
      <c r="COO73" s="18"/>
      <c r="COP73" s="18"/>
      <c r="COQ73" s="18"/>
      <c r="COR73" s="18"/>
      <c r="COS73" s="18"/>
      <c r="COT73" s="18"/>
      <c r="COU73" s="18"/>
      <c r="COV73" s="18"/>
      <c r="COW73" s="18"/>
      <c r="COX73" s="18"/>
      <c r="COY73" s="18"/>
      <c r="COZ73" s="18"/>
      <c r="CPA73" s="18"/>
      <c r="CPB73" s="18"/>
      <c r="CPC73" s="18"/>
      <c r="CPD73" s="18"/>
      <c r="CPE73" s="18"/>
      <c r="CPF73" s="18"/>
      <c r="CPG73" s="18"/>
      <c r="CPH73" s="18"/>
      <c r="CPI73" s="18"/>
      <c r="CPJ73" s="18"/>
      <c r="CPK73" s="18"/>
      <c r="CPL73" s="18"/>
      <c r="CPM73" s="18"/>
      <c r="CPN73" s="18"/>
      <c r="CPO73" s="18"/>
      <c r="CPP73" s="18"/>
      <c r="CPQ73" s="18"/>
      <c r="CPR73" s="18"/>
      <c r="CPS73" s="18"/>
      <c r="CPT73" s="18"/>
      <c r="CPU73" s="18"/>
      <c r="CPV73" s="18"/>
      <c r="CPW73" s="18"/>
      <c r="CPX73" s="18"/>
      <c r="CPY73" s="18"/>
      <c r="CPZ73" s="18"/>
      <c r="CQA73" s="18"/>
      <c r="CQB73" s="18"/>
      <c r="CQC73" s="18"/>
      <c r="CQD73" s="18"/>
      <c r="CQE73" s="18"/>
      <c r="CQF73" s="18"/>
      <c r="CQG73" s="18"/>
      <c r="CQH73" s="18"/>
      <c r="CQI73" s="18"/>
      <c r="CQJ73" s="18"/>
      <c r="CQK73" s="18"/>
      <c r="CQL73" s="18"/>
      <c r="CQM73" s="18"/>
      <c r="CQN73" s="18"/>
      <c r="CQO73" s="18"/>
      <c r="CQP73" s="18"/>
      <c r="CQQ73" s="18"/>
      <c r="CQR73" s="18"/>
      <c r="CQS73" s="18"/>
      <c r="CQT73" s="18"/>
      <c r="CQU73" s="18"/>
      <c r="CQV73" s="18"/>
      <c r="CQW73" s="18"/>
      <c r="CQX73" s="18"/>
      <c r="CQY73" s="18"/>
      <c r="CQZ73" s="18"/>
      <c r="CRA73" s="18"/>
      <c r="CRB73" s="18"/>
      <c r="CRC73" s="18"/>
      <c r="CRD73" s="18"/>
      <c r="CRE73" s="18"/>
      <c r="CRF73" s="18"/>
      <c r="CRG73" s="18"/>
      <c r="CRH73" s="18"/>
      <c r="CRI73" s="18"/>
      <c r="CRJ73" s="18"/>
      <c r="CRK73" s="18"/>
      <c r="CRL73" s="18"/>
      <c r="CRM73" s="18"/>
      <c r="CRN73" s="18"/>
      <c r="CRO73" s="18"/>
      <c r="CRP73" s="18"/>
      <c r="CRQ73" s="18"/>
      <c r="CRR73" s="18"/>
      <c r="CRS73" s="18"/>
      <c r="CRT73" s="18"/>
      <c r="CRU73" s="18"/>
      <c r="CRV73" s="18"/>
      <c r="CRW73" s="18"/>
      <c r="CRX73" s="18"/>
      <c r="CRY73" s="18"/>
      <c r="CRZ73" s="18"/>
      <c r="CSA73" s="18"/>
      <c r="CSB73" s="18"/>
      <c r="CSC73" s="18"/>
      <c r="CSD73" s="18"/>
      <c r="CSE73" s="18"/>
      <c r="CSF73" s="18"/>
      <c r="CSG73" s="18"/>
      <c r="CSH73" s="18"/>
      <c r="CSI73" s="18"/>
      <c r="CSJ73" s="18"/>
      <c r="CSK73" s="18"/>
      <c r="CSL73" s="18"/>
      <c r="CSM73" s="18"/>
      <c r="CSN73" s="18"/>
      <c r="CSO73" s="18"/>
      <c r="CSP73" s="18"/>
      <c r="CSQ73" s="18"/>
      <c r="CSR73" s="18"/>
      <c r="CSS73" s="18"/>
      <c r="CST73" s="18"/>
      <c r="CSU73" s="18"/>
      <c r="CSV73" s="18"/>
      <c r="CSW73" s="18"/>
      <c r="CSX73" s="18"/>
      <c r="CSY73" s="18"/>
      <c r="CSZ73" s="18"/>
      <c r="CTA73" s="18"/>
      <c r="CTB73" s="18"/>
      <c r="CTC73" s="18"/>
      <c r="CTD73" s="18"/>
      <c r="CTE73" s="18"/>
      <c r="CTF73" s="18"/>
      <c r="CTG73" s="18"/>
      <c r="CTH73" s="18"/>
      <c r="CTI73" s="18"/>
      <c r="CTJ73" s="18"/>
      <c r="CTK73" s="18"/>
      <c r="CTL73" s="18"/>
      <c r="CTM73" s="18"/>
      <c r="CTN73" s="18"/>
      <c r="CTO73" s="18"/>
      <c r="CTP73" s="18"/>
      <c r="CTQ73" s="18"/>
      <c r="CTR73" s="18"/>
      <c r="CTS73" s="18"/>
      <c r="CTT73" s="18"/>
      <c r="CTU73" s="18"/>
      <c r="CTV73" s="18"/>
      <c r="CTW73" s="18"/>
      <c r="CTX73" s="18"/>
      <c r="CTY73" s="18"/>
      <c r="CTZ73" s="18"/>
      <c r="CUA73" s="18"/>
      <c r="CUB73" s="18"/>
      <c r="CUC73" s="18"/>
      <c r="CUD73" s="18"/>
      <c r="CUE73" s="18"/>
      <c r="CUF73" s="18"/>
      <c r="CUG73" s="18"/>
      <c r="CUH73" s="18"/>
      <c r="CUI73" s="18"/>
      <c r="CUJ73" s="18"/>
      <c r="CUK73" s="18"/>
      <c r="CUL73" s="18"/>
      <c r="CUM73" s="18"/>
      <c r="CUN73" s="18"/>
      <c r="CUO73" s="18"/>
      <c r="CUP73" s="18"/>
      <c r="CUQ73" s="18"/>
      <c r="CUR73" s="18"/>
      <c r="CUS73" s="18"/>
      <c r="CUT73" s="18"/>
      <c r="CUU73" s="18"/>
      <c r="CUV73" s="18"/>
      <c r="CUW73" s="18"/>
      <c r="CUX73" s="18"/>
      <c r="CUY73" s="18"/>
      <c r="CUZ73" s="18"/>
      <c r="CVA73" s="18"/>
      <c r="CVB73" s="18"/>
      <c r="CVC73" s="18"/>
      <c r="CVD73" s="18"/>
      <c r="CVE73" s="18"/>
      <c r="CVF73" s="18"/>
      <c r="CVG73" s="18"/>
      <c r="CVH73" s="18"/>
      <c r="CVI73" s="18"/>
      <c r="CVJ73" s="18"/>
      <c r="CVK73" s="18"/>
      <c r="CVL73" s="18"/>
      <c r="CVM73" s="18"/>
      <c r="CVN73" s="18"/>
      <c r="CVO73" s="18"/>
      <c r="CVP73" s="18"/>
      <c r="CVQ73" s="18"/>
      <c r="CVR73" s="18"/>
      <c r="CVS73" s="18"/>
      <c r="CVT73" s="18"/>
      <c r="CVU73" s="18"/>
      <c r="CVV73" s="18"/>
      <c r="CVW73" s="18"/>
      <c r="CVX73" s="18"/>
      <c r="CVY73" s="18"/>
      <c r="CVZ73" s="18"/>
      <c r="CWA73" s="18"/>
      <c r="CWB73" s="18"/>
      <c r="CWC73" s="18"/>
      <c r="CWD73" s="18"/>
      <c r="CWE73" s="18"/>
      <c r="CWF73" s="18"/>
      <c r="CWG73" s="18"/>
      <c r="CWH73" s="18"/>
      <c r="CWI73" s="18"/>
      <c r="CWJ73" s="18"/>
      <c r="CWK73" s="18"/>
      <c r="CWL73" s="18"/>
      <c r="CWM73" s="18"/>
      <c r="CWN73" s="18"/>
      <c r="CWO73" s="18"/>
      <c r="CWP73" s="18"/>
      <c r="CWQ73" s="18"/>
      <c r="CWR73" s="18"/>
      <c r="CWS73" s="18"/>
      <c r="CWT73" s="18"/>
      <c r="CWU73" s="18"/>
      <c r="CWV73" s="18"/>
      <c r="CWW73" s="18"/>
      <c r="CWX73" s="18"/>
      <c r="CWY73" s="18"/>
      <c r="CWZ73" s="18"/>
      <c r="CXA73" s="18"/>
      <c r="CXB73" s="18"/>
      <c r="CXC73" s="18"/>
      <c r="CXD73" s="18"/>
      <c r="CXE73" s="18"/>
      <c r="CXF73" s="18"/>
      <c r="CXG73" s="18"/>
      <c r="CXH73" s="18"/>
      <c r="CXI73" s="18"/>
      <c r="CXJ73" s="18"/>
      <c r="CXK73" s="18"/>
      <c r="CXL73" s="18"/>
      <c r="CXM73" s="18"/>
      <c r="CXN73" s="18"/>
      <c r="CXO73" s="18"/>
      <c r="CXP73" s="18"/>
      <c r="CXQ73" s="18"/>
      <c r="CXR73" s="18"/>
      <c r="CXS73" s="18"/>
      <c r="CXT73" s="18"/>
      <c r="CXU73" s="18"/>
      <c r="CXV73" s="18"/>
      <c r="CXW73" s="18"/>
      <c r="CXX73" s="18"/>
      <c r="CXY73" s="18"/>
      <c r="CXZ73" s="18"/>
      <c r="CYA73" s="18"/>
      <c r="CYB73" s="18"/>
      <c r="CYC73" s="18"/>
      <c r="CYD73" s="18"/>
      <c r="CYE73" s="18"/>
      <c r="CYF73" s="18"/>
      <c r="CYG73" s="18"/>
      <c r="CYH73" s="18"/>
      <c r="CYI73" s="18"/>
      <c r="CYJ73" s="18"/>
      <c r="CYK73" s="18"/>
      <c r="CYL73" s="18"/>
      <c r="CYM73" s="18"/>
      <c r="CYN73" s="18"/>
      <c r="CYO73" s="18"/>
      <c r="CYP73" s="18"/>
      <c r="CYQ73" s="18"/>
      <c r="CYR73" s="18"/>
      <c r="CYS73" s="18"/>
      <c r="CYT73" s="18"/>
      <c r="CYU73" s="18"/>
      <c r="CYV73" s="18"/>
      <c r="CYW73" s="18"/>
      <c r="CYX73" s="18"/>
      <c r="CYY73" s="18"/>
      <c r="CYZ73" s="18"/>
      <c r="CZA73" s="18"/>
      <c r="CZB73" s="18"/>
      <c r="CZC73" s="18"/>
      <c r="CZD73" s="18"/>
      <c r="CZE73" s="18"/>
      <c r="CZF73" s="18"/>
      <c r="CZG73" s="18"/>
      <c r="CZH73" s="18"/>
      <c r="CZI73" s="18"/>
      <c r="CZJ73" s="18"/>
      <c r="CZK73" s="18"/>
      <c r="CZL73" s="18"/>
      <c r="CZM73" s="18"/>
      <c r="CZN73" s="18"/>
      <c r="CZO73" s="18"/>
      <c r="CZP73" s="18"/>
      <c r="CZQ73" s="18"/>
      <c r="CZR73" s="18"/>
      <c r="CZS73" s="18"/>
      <c r="CZT73" s="18"/>
      <c r="CZU73" s="18"/>
      <c r="CZV73" s="18"/>
      <c r="CZW73" s="18"/>
      <c r="CZX73" s="18"/>
      <c r="CZY73" s="18"/>
      <c r="CZZ73" s="18"/>
      <c r="DAA73" s="18"/>
      <c r="DAB73" s="18"/>
      <c r="DAC73" s="18"/>
      <c r="DAD73" s="18"/>
      <c r="DAE73" s="18"/>
      <c r="DAF73" s="18"/>
      <c r="DAG73" s="18"/>
      <c r="DAH73" s="18"/>
      <c r="DAI73" s="18"/>
      <c r="DAJ73" s="18"/>
      <c r="DAK73" s="18"/>
      <c r="DAL73" s="18"/>
      <c r="DAM73" s="18"/>
      <c r="DAN73" s="18"/>
      <c r="DAO73" s="18"/>
      <c r="DAP73" s="18"/>
      <c r="DAQ73" s="18"/>
      <c r="DAR73" s="18"/>
      <c r="DAS73" s="18"/>
      <c r="DAT73" s="18"/>
      <c r="DAU73" s="18"/>
      <c r="DAV73" s="18"/>
      <c r="DAW73" s="18"/>
      <c r="DAX73" s="18"/>
      <c r="DAY73" s="18"/>
      <c r="DAZ73" s="18"/>
      <c r="DBA73" s="18"/>
      <c r="DBB73" s="18"/>
      <c r="DBC73" s="18"/>
      <c r="DBD73" s="18"/>
      <c r="DBE73" s="18"/>
      <c r="DBF73" s="18"/>
      <c r="DBG73" s="18"/>
      <c r="DBH73" s="18"/>
      <c r="DBI73" s="18"/>
      <c r="DBJ73" s="18"/>
      <c r="DBK73" s="18"/>
      <c r="DBL73" s="18"/>
      <c r="DBM73" s="18"/>
      <c r="DBN73" s="18"/>
      <c r="DBO73" s="18"/>
      <c r="DBP73" s="18"/>
      <c r="DBQ73" s="18"/>
      <c r="DBR73" s="18"/>
      <c r="DBS73" s="18"/>
      <c r="DBT73" s="18"/>
      <c r="DBU73" s="18"/>
      <c r="DBV73" s="18"/>
      <c r="DBW73" s="18"/>
      <c r="DBX73" s="18"/>
      <c r="DBY73" s="18"/>
      <c r="DBZ73" s="18"/>
      <c r="DCA73" s="18"/>
      <c r="DCB73" s="18"/>
      <c r="DCC73" s="18"/>
      <c r="DCD73" s="18"/>
      <c r="DCE73" s="18"/>
      <c r="DCF73" s="18"/>
      <c r="DCG73" s="18"/>
      <c r="DCH73" s="18"/>
      <c r="DCI73" s="18"/>
      <c r="DCJ73" s="18"/>
      <c r="DCK73" s="18"/>
      <c r="DCL73" s="18"/>
      <c r="DCM73" s="18"/>
      <c r="DCN73" s="18"/>
      <c r="DCO73" s="18"/>
      <c r="DCP73" s="18"/>
      <c r="DCQ73" s="18"/>
      <c r="DCR73" s="18"/>
      <c r="DCS73" s="18"/>
      <c r="DCT73" s="18"/>
      <c r="DCU73" s="18"/>
      <c r="DCV73" s="18"/>
      <c r="DCW73" s="18"/>
      <c r="DCX73" s="18"/>
      <c r="DCY73" s="18"/>
      <c r="DCZ73" s="18"/>
      <c r="DDA73" s="18"/>
      <c r="DDB73" s="18"/>
      <c r="DDC73" s="18"/>
      <c r="DDD73" s="18"/>
      <c r="DDE73" s="18"/>
      <c r="DDF73" s="18"/>
      <c r="DDG73" s="18"/>
      <c r="DDH73" s="18"/>
      <c r="DDI73" s="18"/>
      <c r="DDJ73" s="18"/>
      <c r="DDK73" s="18"/>
      <c r="DDL73" s="18"/>
      <c r="DDM73" s="18"/>
      <c r="DDN73" s="18"/>
      <c r="DDO73" s="18"/>
      <c r="DDP73" s="18"/>
      <c r="DDQ73" s="18"/>
      <c r="DDR73" s="18"/>
      <c r="DDS73" s="18"/>
      <c r="DDT73" s="18"/>
      <c r="DDU73" s="18"/>
      <c r="DDV73" s="18"/>
      <c r="DDW73" s="18"/>
      <c r="DDX73" s="18"/>
      <c r="DDY73" s="18"/>
      <c r="DDZ73" s="18"/>
      <c r="DEA73" s="18"/>
      <c r="DEB73" s="18"/>
      <c r="DEC73" s="18"/>
      <c r="DED73" s="18"/>
      <c r="DEE73" s="18"/>
      <c r="DEF73" s="18"/>
      <c r="DEG73" s="18"/>
      <c r="DEH73" s="18"/>
      <c r="DEI73" s="18"/>
      <c r="DEJ73" s="18"/>
      <c r="DEK73" s="18"/>
      <c r="DEL73" s="18"/>
      <c r="DEM73" s="18"/>
      <c r="DEN73" s="18"/>
      <c r="DEO73" s="18"/>
      <c r="DEP73" s="18"/>
      <c r="DEQ73" s="18"/>
      <c r="DER73" s="18"/>
      <c r="DES73" s="18"/>
      <c r="DET73" s="18"/>
      <c r="DEU73" s="18"/>
      <c r="DEV73" s="18"/>
      <c r="DEW73" s="18"/>
      <c r="DEX73" s="18"/>
      <c r="DEY73" s="18"/>
      <c r="DEZ73" s="18"/>
      <c r="DFA73" s="18"/>
      <c r="DFB73" s="18"/>
      <c r="DFC73" s="18"/>
      <c r="DFD73" s="18"/>
      <c r="DFE73" s="18"/>
      <c r="DFF73" s="18"/>
      <c r="DFG73" s="18"/>
      <c r="DFH73" s="18"/>
      <c r="DFI73" s="18"/>
      <c r="DFJ73" s="18"/>
      <c r="DFK73" s="18"/>
      <c r="DFL73" s="18"/>
      <c r="DFM73" s="18"/>
      <c r="DFN73" s="18"/>
      <c r="DFO73" s="18"/>
      <c r="DFP73" s="18"/>
      <c r="DFQ73" s="18"/>
      <c r="DFR73" s="18"/>
      <c r="DFS73" s="18"/>
      <c r="DFT73" s="18"/>
      <c r="DFU73" s="18"/>
      <c r="DFV73" s="18"/>
      <c r="DFW73" s="18"/>
      <c r="DFX73" s="18"/>
      <c r="DFY73" s="18"/>
      <c r="DFZ73" s="18"/>
      <c r="DGA73" s="18"/>
      <c r="DGB73" s="18"/>
      <c r="DGC73" s="18"/>
      <c r="DGD73" s="18"/>
      <c r="DGE73" s="18"/>
      <c r="DGF73" s="18"/>
      <c r="DGG73" s="18"/>
      <c r="DGH73" s="18"/>
      <c r="DGI73" s="18"/>
      <c r="DGJ73" s="18"/>
      <c r="DGK73" s="18"/>
      <c r="DGL73" s="18"/>
      <c r="DGM73" s="18"/>
      <c r="DGN73" s="18"/>
      <c r="DGO73" s="18"/>
      <c r="DGP73" s="18"/>
      <c r="DGQ73" s="18"/>
      <c r="DGR73" s="18"/>
      <c r="DGS73" s="18"/>
      <c r="DGT73" s="18"/>
      <c r="DGU73" s="18"/>
      <c r="DGV73" s="18"/>
      <c r="DGW73" s="18"/>
      <c r="DGX73" s="18"/>
      <c r="DGY73" s="18"/>
      <c r="DGZ73" s="18"/>
      <c r="DHA73" s="18"/>
      <c r="DHB73" s="18"/>
      <c r="DHC73" s="18"/>
      <c r="DHD73" s="18"/>
      <c r="DHE73" s="18"/>
      <c r="DHF73" s="18"/>
      <c r="DHG73" s="18"/>
      <c r="DHH73" s="18"/>
      <c r="DHI73" s="18"/>
      <c r="DHJ73" s="18"/>
      <c r="DHK73" s="18"/>
      <c r="DHL73" s="18"/>
      <c r="DHM73" s="18"/>
      <c r="DHN73" s="18"/>
      <c r="DHO73" s="18"/>
      <c r="DHP73" s="18"/>
      <c r="DHQ73" s="18"/>
      <c r="DHR73" s="18"/>
      <c r="DHS73" s="18"/>
      <c r="DHT73" s="18"/>
      <c r="DHU73" s="18"/>
      <c r="DHV73" s="18"/>
      <c r="DHW73" s="18"/>
      <c r="DHX73" s="18"/>
      <c r="DHY73" s="18"/>
      <c r="DHZ73" s="18"/>
      <c r="DIA73" s="18"/>
      <c r="DIB73" s="18"/>
      <c r="DIC73" s="18"/>
      <c r="DID73" s="18"/>
      <c r="DIE73" s="18"/>
      <c r="DIF73" s="18"/>
      <c r="DIG73" s="18"/>
      <c r="DIH73" s="18"/>
      <c r="DII73" s="18"/>
      <c r="DIJ73" s="18"/>
      <c r="DIK73" s="18"/>
      <c r="DIL73" s="18"/>
      <c r="DIM73" s="18"/>
      <c r="DIN73" s="18"/>
      <c r="DIO73" s="18"/>
      <c r="DIP73" s="18"/>
      <c r="DIQ73" s="18"/>
      <c r="DIR73" s="18"/>
      <c r="DIS73" s="18"/>
      <c r="DIT73" s="18"/>
      <c r="DIU73" s="18"/>
      <c r="DIV73" s="18"/>
      <c r="DIW73" s="18"/>
      <c r="DIX73" s="18"/>
      <c r="DIY73" s="18"/>
      <c r="DIZ73" s="18"/>
      <c r="DJA73" s="18"/>
      <c r="DJB73" s="18"/>
      <c r="DJC73" s="18"/>
      <c r="DJD73" s="18"/>
      <c r="DJE73" s="18"/>
      <c r="DJF73" s="18"/>
      <c r="DJG73" s="18"/>
      <c r="DJH73" s="18"/>
      <c r="DJI73" s="18"/>
      <c r="DJJ73" s="18"/>
      <c r="DJK73" s="18"/>
      <c r="DJL73" s="18"/>
      <c r="DJM73" s="18"/>
      <c r="DJN73" s="18"/>
      <c r="DJO73" s="18"/>
      <c r="DJP73" s="18"/>
      <c r="DJQ73" s="18"/>
      <c r="DJR73" s="18"/>
      <c r="DJS73" s="18"/>
      <c r="DJT73" s="18"/>
      <c r="DJU73" s="18"/>
      <c r="DJV73" s="18"/>
      <c r="DJW73" s="18"/>
      <c r="DJX73" s="18"/>
      <c r="DJY73" s="18"/>
      <c r="DJZ73" s="18"/>
      <c r="DKA73" s="18"/>
      <c r="DKB73" s="18"/>
      <c r="DKC73" s="18"/>
      <c r="DKD73" s="18"/>
      <c r="DKE73" s="18"/>
      <c r="DKF73" s="18"/>
      <c r="DKG73" s="18"/>
      <c r="DKH73" s="18"/>
      <c r="DKI73" s="18"/>
      <c r="DKJ73" s="18"/>
      <c r="DKK73" s="18"/>
      <c r="DKL73" s="18"/>
      <c r="DKM73" s="18"/>
      <c r="DKN73" s="18"/>
      <c r="DKO73" s="18"/>
      <c r="DKP73" s="18"/>
      <c r="DKQ73" s="18"/>
      <c r="DKR73" s="18"/>
      <c r="DKS73" s="18"/>
      <c r="DKT73" s="18"/>
      <c r="DKU73" s="18"/>
      <c r="DKV73" s="18"/>
      <c r="DKW73" s="18"/>
      <c r="DKX73" s="18"/>
      <c r="DKY73" s="18"/>
      <c r="DKZ73" s="18"/>
      <c r="DLA73" s="18"/>
      <c r="DLB73" s="18"/>
      <c r="DLC73" s="18"/>
      <c r="DLD73" s="18"/>
      <c r="DLE73" s="18"/>
      <c r="DLF73" s="18"/>
      <c r="DLG73" s="18"/>
      <c r="DLH73" s="18"/>
      <c r="DLI73" s="18"/>
      <c r="DLJ73" s="18"/>
      <c r="DLK73" s="18"/>
      <c r="DLL73" s="18"/>
      <c r="DLM73" s="18"/>
      <c r="DLN73" s="18"/>
      <c r="DLO73" s="18"/>
      <c r="DLP73" s="18"/>
      <c r="DLQ73" s="18"/>
      <c r="DLR73" s="18"/>
      <c r="DLS73" s="18"/>
      <c r="DLT73" s="18"/>
      <c r="DLU73" s="18"/>
      <c r="DLV73" s="18"/>
      <c r="DLW73" s="18"/>
      <c r="DLX73" s="18"/>
      <c r="DLY73" s="18"/>
      <c r="DLZ73" s="18"/>
      <c r="DMA73" s="18"/>
      <c r="DMB73" s="18"/>
      <c r="DMC73" s="18"/>
      <c r="DMD73" s="18"/>
      <c r="DME73" s="18"/>
      <c r="DMF73" s="18"/>
      <c r="DMG73" s="18"/>
      <c r="DMH73" s="18"/>
      <c r="DMI73" s="18"/>
      <c r="DMJ73" s="18"/>
      <c r="DMK73" s="18"/>
      <c r="DML73" s="18"/>
      <c r="DMM73" s="18"/>
      <c r="DMN73" s="18"/>
      <c r="DMO73" s="18"/>
      <c r="DMP73" s="18"/>
      <c r="DMQ73" s="18"/>
      <c r="DMR73" s="18"/>
      <c r="DMS73" s="18"/>
      <c r="DMT73" s="18"/>
      <c r="DMU73" s="18"/>
      <c r="DMV73" s="18"/>
      <c r="DMW73" s="18"/>
      <c r="DMX73" s="18"/>
      <c r="DMY73" s="18"/>
      <c r="DMZ73" s="18"/>
      <c r="DNA73" s="18"/>
      <c r="DNB73" s="18"/>
      <c r="DNC73" s="18"/>
      <c r="DND73" s="18"/>
      <c r="DNE73" s="18"/>
      <c r="DNF73" s="18"/>
      <c r="DNG73" s="18"/>
      <c r="DNH73" s="18"/>
      <c r="DNI73" s="18"/>
      <c r="DNJ73" s="18"/>
      <c r="DNK73" s="18"/>
      <c r="DNL73" s="18"/>
      <c r="DNM73" s="18"/>
      <c r="DNN73" s="18"/>
      <c r="DNO73" s="18"/>
      <c r="DNP73" s="18"/>
      <c r="DNQ73" s="18"/>
      <c r="DNR73" s="18"/>
      <c r="DNS73" s="18"/>
      <c r="DNT73" s="18"/>
      <c r="DNU73" s="18"/>
      <c r="DNV73" s="18"/>
      <c r="DNW73" s="18"/>
      <c r="DNX73" s="18"/>
      <c r="DNY73" s="18"/>
      <c r="DNZ73" s="18"/>
      <c r="DOA73" s="18"/>
      <c r="DOB73" s="18"/>
      <c r="DOC73" s="18"/>
      <c r="DOD73" s="18"/>
      <c r="DOE73" s="18"/>
      <c r="DOF73" s="18"/>
      <c r="DOG73" s="18"/>
      <c r="DOH73" s="18"/>
      <c r="DOI73" s="18"/>
      <c r="DOJ73" s="18"/>
      <c r="DOK73" s="18"/>
      <c r="DOL73" s="18"/>
      <c r="DOM73" s="18"/>
      <c r="DON73" s="18"/>
      <c r="DOO73" s="18"/>
      <c r="DOP73" s="18"/>
      <c r="DOQ73" s="18"/>
      <c r="DOR73" s="18"/>
      <c r="DOS73" s="18"/>
      <c r="DOT73" s="18"/>
      <c r="DOU73" s="18"/>
      <c r="DOV73" s="18"/>
      <c r="DOW73" s="18"/>
      <c r="DOX73" s="18"/>
      <c r="DOY73" s="18"/>
      <c r="DOZ73" s="18"/>
      <c r="DPA73" s="18"/>
      <c r="DPB73" s="18"/>
      <c r="DPC73" s="18"/>
      <c r="DPD73" s="18"/>
      <c r="DPE73" s="18"/>
      <c r="DPF73" s="18"/>
      <c r="DPG73" s="18"/>
      <c r="DPH73" s="18"/>
      <c r="DPI73" s="18"/>
      <c r="DPJ73" s="18"/>
      <c r="DPK73" s="18"/>
      <c r="DPL73" s="18"/>
      <c r="DPM73" s="18"/>
      <c r="DPN73" s="18"/>
      <c r="DPO73" s="18"/>
      <c r="DPP73" s="18"/>
      <c r="DPQ73" s="18"/>
      <c r="DPR73" s="18"/>
      <c r="DPS73" s="18"/>
      <c r="DPT73" s="18"/>
      <c r="DPU73" s="18"/>
      <c r="DPV73" s="18"/>
      <c r="DPW73" s="18"/>
      <c r="DPX73" s="18"/>
      <c r="DPY73" s="18"/>
      <c r="DPZ73" s="18"/>
      <c r="DQA73" s="18"/>
      <c r="DQB73" s="18"/>
      <c r="DQC73" s="18"/>
      <c r="DQD73" s="18"/>
      <c r="DQE73" s="18"/>
      <c r="DQF73" s="18"/>
      <c r="DQG73" s="18"/>
      <c r="DQH73" s="18"/>
      <c r="DQI73" s="18"/>
      <c r="DQJ73" s="18"/>
      <c r="DQK73" s="18"/>
      <c r="DQL73" s="18"/>
      <c r="DQM73" s="18"/>
      <c r="DQN73" s="18"/>
      <c r="DQO73" s="18"/>
      <c r="DQP73" s="18"/>
      <c r="DQQ73" s="18"/>
      <c r="DQR73" s="18"/>
      <c r="DQS73" s="18"/>
      <c r="DQT73" s="18"/>
      <c r="DQU73" s="18"/>
      <c r="DQV73" s="18"/>
      <c r="DQW73" s="18"/>
      <c r="DQX73" s="18"/>
      <c r="DQY73" s="18"/>
      <c r="DQZ73" s="18"/>
      <c r="DRA73" s="18"/>
      <c r="DRB73" s="18"/>
      <c r="DRC73" s="18"/>
      <c r="DRD73" s="18"/>
      <c r="DRE73" s="18"/>
      <c r="DRF73" s="18"/>
      <c r="DRG73" s="18"/>
      <c r="DRH73" s="18"/>
      <c r="DRI73" s="18"/>
      <c r="DRJ73" s="18"/>
      <c r="DRK73" s="18"/>
      <c r="DRL73" s="18"/>
      <c r="DRM73" s="18"/>
      <c r="DRN73" s="18"/>
      <c r="DRO73" s="18"/>
      <c r="DRP73" s="18"/>
      <c r="DRQ73" s="18"/>
      <c r="DRR73" s="18"/>
      <c r="DRS73" s="18"/>
      <c r="DRT73" s="18"/>
      <c r="DRU73" s="18"/>
      <c r="DRV73" s="18"/>
      <c r="DRW73" s="18"/>
      <c r="DRX73" s="18"/>
      <c r="DRY73" s="18"/>
      <c r="DRZ73" s="18"/>
      <c r="DSA73" s="18"/>
      <c r="DSB73" s="18"/>
      <c r="DSC73" s="18"/>
      <c r="DSD73" s="18"/>
      <c r="DSE73" s="18"/>
      <c r="DSF73" s="18"/>
      <c r="DSG73" s="18"/>
      <c r="DSH73" s="18"/>
      <c r="DSI73" s="18"/>
      <c r="DSJ73" s="18"/>
      <c r="DSK73" s="18"/>
      <c r="DSL73" s="18"/>
      <c r="DSM73" s="18"/>
      <c r="DSN73" s="18"/>
      <c r="DSO73" s="18"/>
      <c r="DSP73" s="18"/>
      <c r="DSQ73" s="18"/>
      <c r="DSR73" s="18"/>
      <c r="DSS73" s="18"/>
      <c r="DST73" s="18"/>
      <c r="DSU73" s="18"/>
      <c r="DSV73" s="18"/>
      <c r="DSW73" s="18"/>
      <c r="DSX73" s="18"/>
      <c r="DSY73" s="18"/>
      <c r="DSZ73" s="18"/>
      <c r="DTA73" s="18"/>
      <c r="DTB73" s="18"/>
      <c r="DTC73" s="18"/>
      <c r="DTD73" s="18"/>
      <c r="DTE73" s="18"/>
      <c r="DTF73" s="18"/>
      <c r="DTG73" s="18"/>
      <c r="DTH73" s="18"/>
      <c r="DTI73" s="18"/>
      <c r="DTJ73" s="18"/>
      <c r="DTK73" s="18"/>
      <c r="DTL73" s="18"/>
      <c r="DTM73" s="18"/>
      <c r="DTN73" s="18"/>
      <c r="DTO73" s="18"/>
      <c r="DTP73" s="18"/>
      <c r="DTQ73" s="18"/>
      <c r="DTR73" s="18"/>
      <c r="DTS73" s="18"/>
      <c r="DTT73" s="18"/>
      <c r="DTU73" s="18"/>
      <c r="DTV73" s="18"/>
      <c r="DTW73" s="18"/>
      <c r="DTX73" s="18"/>
      <c r="DTY73" s="18"/>
      <c r="DTZ73" s="18"/>
      <c r="DUA73" s="18"/>
      <c r="DUB73" s="18"/>
      <c r="DUC73" s="18"/>
      <c r="DUD73" s="18"/>
      <c r="DUE73" s="18"/>
      <c r="DUF73" s="18"/>
      <c r="DUG73" s="18"/>
      <c r="DUH73" s="18"/>
      <c r="DUI73" s="18"/>
      <c r="DUJ73" s="18"/>
      <c r="DUK73" s="18"/>
      <c r="DUL73" s="18"/>
      <c r="DUM73" s="18"/>
      <c r="DUN73" s="18"/>
      <c r="DUO73" s="18"/>
      <c r="DUP73" s="18"/>
      <c r="DUQ73" s="18"/>
      <c r="DUR73" s="18"/>
      <c r="DUS73" s="18"/>
      <c r="DUT73" s="18"/>
      <c r="DUU73" s="18"/>
      <c r="DUV73" s="18"/>
      <c r="DUW73" s="18"/>
      <c r="DUX73" s="18"/>
      <c r="DUY73" s="18"/>
      <c r="DUZ73" s="18"/>
      <c r="DVA73" s="18"/>
      <c r="DVB73" s="18"/>
      <c r="DVC73" s="18"/>
      <c r="DVD73" s="18"/>
      <c r="DVE73" s="18"/>
      <c r="DVF73" s="18"/>
      <c r="DVG73" s="18"/>
      <c r="DVH73" s="18"/>
      <c r="DVI73" s="18"/>
      <c r="DVJ73" s="18"/>
      <c r="DVK73" s="18"/>
      <c r="DVL73" s="18"/>
      <c r="DVM73" s="18"/>
      <c r="DVN73" s="18"/>
      <c r="DVO73" s="18"/>
      <c r="DVP73" s="18"/>
      <c r="DVQ73" s="18"/>
      <c r="DVR73" s="18"/>
      <c r="DVS73" s="18"/>
      <c r="DVT73" s="18"/>
      <c r="DVU73" s="18"/>
      <c r="DVV73" s="18"/>
      <c r="DVW73" s="18"/>
      <c r="DVX73" s="18"/>
      <c r="DVY73" s="18"/>
      <c r="DVZ73" s="18"/>
      <c r="DWA73" s="18"/>
      <c r="DWB73" s="18"/>
      <c r="DWC73" s="18"/>
      <c r="DWD73" s="18"/>
      <c r="DWE73" s="18"/>
      <c r="DWF73" s="18"/>
      <c r="DWG73" s="18"/>
      <c r="DWH73" s="18"/>
      <c r="DWI73" s="18"/>
      <c r="DWJ73" s="18"/>
      <c r="DWK73" s="18"/>
      <c r="DWL73" s="18"/>
      <c r="DWM73" s="18"/>
      <c r="DWN73" s="18"/>
      <c r="DWO73" s="18"/>
      <c r="DWP73" s="18"/>
      <c r="DWQ73" s="18"/>
      <c r="DWR73" s="18"/>
      <c r="DWS73" s="18"/>
      <c r="DWT73" s="18"/>
      <c r="DWU73" s="18"/>
      <c r="DWV73" s="18"/>
      <c r="DWW73" s="18"/>
      <c r="DWX73" s="18"/>
      <c r="DWY73" s="18"/>
      <c r="DWZ73" s="18"/>
      <c r="DXA73" s="18"/>
      <c r="DXB73" s="18"/>
      <c r="DXC73" s="18"/>
      <c r="DXD73" s="18"/>
      <c r="DXE73" s="18"/>
      <c r="DXF73" s="18"/>
      <c r="DXG73" s="18"/>
      <c r="DXH73" s="18"/>
      <c r="DXI73" s="18"/>
      <c r="DXJ73" s="18"/>
      <c r="DXK73" s="18"/>
      <c r="DXL73" s="18"/>
      <c r="DXM73" s="18"/>
      <c r="DXN73" s="18"/>
      <c r="DXO73" s="18"/>
      <c r="DXP73" s="18"/>
      <c r="DXQ73" s="18"/>
      <c r="DXR73" s="18"/>
      <c r="DXS73" s="18"/>
      <c r="DXT73" s="18"/>
      <c r="DXU73" s="18"/>
      <c r="DXV73" s="18"/>
      <c r="DXW73" s="18"/>
      <c r="DXX73" s="18"/>
      <c r="DXY73" s="18"/>
      <c r="DXZ73" s="18"/>
      <c r="DYA73" s="18"/>
      <c r="DYB73" s="18"/>
      <c r="DYC73" s="18"/>
      <c r="DYD73" s="18"/>
      <c r="DYE73" s="18"/>
      <c r="DYF73" s="18"/>
      <c r="DYG73" s="18"/>
      <c r="DYH73" s="18"/>
      <c r="DYI73" s="18"/>
      <c r="DYJ73" s="18"/>
      <c r="DYK73" s="18"/>
      <c r="DYL73" s="18"/>
      <c r="DYM73" s="18"/>
      <c r="DYN73" s="18"/>
      <c r="DYO73" s="18"/>
      <c r="DYP73" s="18"/>
      <c r="DYQ73" s="18"/>
      <c r="DYR73" s="18"/>
      <c r="DYS73" s="18"/>
      <c r="DYT73" s="18"/>
      <c r="DYU73" s="18"/>
      <c r="DYV73" s="18"/>
      <c r="DYW73" s="18"/>
      <c r="DYX73" s="18"/>
      <c r="DYY73" s="18"/>
      <c r="DYZ73" s="18"/>
      <c r="DZA73" s="18"/>
      <c r="DZB73" s="18"/>
      <c r="DZC73" s="18"/>
      <c r="DZD73" s="18"/>
      <c r="DZE73" s="18"/>
      <c r="DZF73" s="18"/>
      <c r="DZG73" s="18"/>
      <c r="DZH73" s="18"/>
      <c r="DZI73" s="18"/>
      <c r="DZJ73" s="18"/>
      <c r="DZK73" s="18"/>
      <c r="DZL73" s="18"/>
      <c r="DZM73" s="18"/>
      <c r="DZN73" s="18"/>
      <c r="DZO73" s="18"/>
      <c r="DZP73" s="18"/>
      <c r="DZQ73" s="18"/>
      <c r="DZR73" s="18"/>
      <c r="DZS73" s="18"/>
      <c r="DZT73" s="18"/>
      <c r="DZU73" s="18"/>
      <c r="DZV73" s="18"/>
      <c r="DZW73" s="18"/>
      <c r="DZX73" s="18"/>
      <c r="DZY73" s="18"/>
      <c r="DZZ73" s="18"/>
      <c r="EAA73" s="18"/>
      <c r="EAB73" s="18"/>
      <c r="EAC73" s="18"/>
      <c r="EAD73" s="18"/>
      <c r="EAE73" s="18"/>
      <c r="EAF73" s="18"/>
      <c r="EAG73" s="18"/>
      <c r="EAH73" s="18"/>
      <c r="EAI73" s="18"/>
      <c r="EAJ73" s="18"/>
      <c r="EAK73" s="18"/>
      <c r="EAL73" s="18"/>
      <c r="EAM73" s="18"/>
      <c r="EAN73" s="18"/>
      <c r="EAO73" s="18"/>
      <c r="EAP73" s="18"/>
      <c r="EAQ73" s="18"/>
      <c r="EAR73" s="18"/>
      <c r="EAS73" s="18"/>
      <c r="EAT73" s="18"/>
      <c r="EAU73" s="18"/>
      <c r="EAV73" s="18"/>
      <c r="EAW73" s="18"/>
      <c r="EAX73" s="18"/>
      <c r="EAY73" s="18"/>
      <c r="EAZ73" s="18"/>
      <c r="EBA73" s="18"/>
      <c r="EBB73" s="18"/>
      <c r="EBC73" s="18"/>
      <c r="EBD73" s="18"/>
      <c r="EBE73" s="18"/>
      <c r="EBF73" s="18"/>
      <c r="EBG73" s="18"/>
      <c r="EBH73" s="18"/>
      <c r="EBI73" s="18"/>
      <c r="EBJ73" s="18"/>
      <c r="EBK73" s="18"/>
      <c r="EBL73" s="18"/>
      <c r="EBM73" s="18"/>
      <c r="EBN73" s="18"/>
      <c r="EBO73" s="18"/>
      <c r="EBP73" s="18"/>
      <c r="EBQ73" s="18"/>
      <c r="EBR73" s="18"/>
      <c r="EBS73" s="18"/>
      <c r="EBT73" s="18"/>
      <c r="EBU73" s="18"/>
      <c r="EBV73" s="18"/>
      <c r="EBW73" s="18"/>
      <c r="EBX73" s="18"/>
      <c r="EBY73" s="18"/>
      <c r="EBZ73" s="18"/>
      <c r="ECA73" s="18"/>
      <c r="ECB73" s="18"/>
      <c r="ECC73" s="18"/>
      <c r="ECD73" s="18"/>
      <c r="ECE73" s="18"/>
      <c r="ECF73" s="18"/>
      <c r="ECG73" s="18"/>
      <c r="ECH73" s="18"/>
      <c r="ECI73" s="18"/>
      <c r="ECJ73" s="18"/>
      <c r="ECK73" s="18"/>
      <c r="ECL73" s="18"/>
      <c r="ECM73" s="18"/>
      <c r="ECN73" s="18"/>
      <c r="ECO73" s="18"/>
      <c r="ECP73" s="18"/>
      <c r="ECQ73" s="18"/>
      <c r="ECR73" s="18"/>
      <c r="ECS73" s="18"/>
      <c r="ECT73" s="18"/>
      <c r="ECU73" s="18"/>
      <c r="ECV73" s="18"/>
      <c r="ECW73" s="18"/>
      <c r="ECX73" s="18"/>
      <c r="ECY73" s="18"/>
      <c r="ECZ73" s="18"/>
      <c r="EDA73" s="18"/>
      <c r="EDB73" s="18"/>
      <c r="EDC73" s="18"/>
      <c r="EDD73" s="18"/>
      <c r="EDE73" s="18"/>
      <c r="EDF73" s="18"/>
      <c r="EDG73" s="18"/>
      <c r="EDH73" s="18"/>
      <c r="EDI73" s="18"/>
      <c r="EDJ73" s="18"/>
      <c r="EDK73" s="18"/>
      <c r="EDL73" s="18"/>
      <c r="EDM73" s="18"/>
      <c r="EDN73" s="18"/>
      <c r="EDO73" s="18"/>
      <c r="EDP73" s="18"/>
      <c r="EDQ73" s="18"/>
      <c r="EDR73" s="18"/>
      <c r="EDS73" s="18"/>
      <c r="EDT73" s="18"/>
      <c r="EDU73" s="18"/>
      <c r="EDV73" s="18"/>
      <c r="EDW73" s="18"/>
      <c r="EDX73" s="18"/>
      <c r="EDY73" s="18"/>
      <c r="EDZ73" s="18"/>
      <c r="EEA73" s="18"/>
      <c r="EEB73" s="18"/>
      <c r="EEC73" s="18"/>
      <c r="EED73" s="18"/>
      <c r="EEE73" s="18"/>
      <c r="EEF73" s="18"/>
      <c r="EEG73" s="18"/>
      <c r="EEH73" s="18"/>
      <c r="EEI73" s="18"/>
      <c r="EEJ73" s="18"/>
      <c r="EEK73" s="18"/>
      <c r="EEL73" s="18"/>
      <c r="EEM73" s="18"/>
      <c r="EEN73" s="18"/>
      <c r="EEO73" s="18"/>
      <c r="EEP73" s="18"/>
      <c r="EEQ73" s="18"/>
      <c r="EER73" s="18"/>
      <c r="EES73" s="18"/>
      <c r="EET73" s="18"/>
      <c r="EEU73" s="18"/>
      <c r="EEV73" s="18"/>
      <c r="EEW73" s="18"/>
      <c r="EEX73" s="18"/>
      <c r="EEY73" s="18"/>
      <c r="EEZ73" s="18"/>
      <c r="EFA73" s="18"/>
      <c r="EFB73" s="18"/>
      <c r="EFC73" s="18"/>
      <c r="EFD73" s="18"/>
      <c r="EFE73" s="18"/>
      <c r="EFF73" s="18"/>
      <c r="EFG73" s="18"/>
      <c r="EFH73" s="18"/>
      <c r="EFI73" s="18"/>
      <c r="EFJ73" s="18"/>
      <c r="EFK73" s="18"/>
      <c r="EFL73" s="18"/>
      <c r="EFM73" s="18"/>
      <c r="EFN73" s="18"/>
      <c r="EFO73" s="18"/>
      <c r="EFP73" s="18"/>
      <c r="EFQ73" s="18"/>
      <c r="EFR73" s="18"/>
      <c r="EFS73" s="18"/>
      <c r="EFT73" s="18"/>
      <c r="EFU73" s="18"/>
      <c r="EFV73" s="18"/>
      <c r="EFW73" s="18"/>
      <c r="EFX73" s="18"/>
      <c r="EFY73" s="18"/>
      <c r="EFZ73" s="18"/>
      <c r="EGA73" s="18"/>
      <c r="EGB73" s="18"/>
      <c r="EGC73" s="18"/>
      <c r="EGD73" s="18"/>
      <c r="EGE73" s="18"/>
      <c r="EGF73" s="18"/>
      <c r="EGG73" s="18"/>
      <c r="EGH73" s="18"/>
      <c r="EGI73" s="18"/>
      <c r="EGJ73" s="18"/>
      <c r="EGK73" s="18"/>
      <c r="EGL73" s="18"/>
      <c r="EGM73" s="18"/>
      <c r="EGN73" s="18"/>
      <c r="EGO73" s="18"/>
      <c r="EGP73" s="18"/>
      <c r="EGQ73" s="18"/>
      <c r="EGR73" s="18"/>
      <c r="EGS73" s="18"/>
      <c r="EGT73" s="18"/>
      <c r="EGU73" s="18"/>
      <c r="EGV73" s="18"/>
      <c r="EGW73" s="18"/>
      <c r="EGX73" s="18"/>
      <c r="EGY73" s="18"/>
      <c r="EGZ73" s="18"/>
      <c r="EHA73" s="18"/>
      <c r="EHB73" s="18"/>
      <c r="EHC73" s="18"/>
      <c r="EHD73" s="18"/>
      <c r="EHE73" s="18"/>
      <c r="EHF73" s="18"/>
      <c r="EHG73" s="18"/>
      <c r="EHH73" s="18"/>
      <c r="EHI73" s="18"/>
      <c r="EHJ73" s="18"/>
      <c r="EHK73" s="18"/>
      <c r="EHL73" s="18"/>
      <c r="EHM73" s="18"/>
      <c r="EHN73" s="18"/>
      <c r="EHO73" s="18"/>
      <c r="EHP73" s="18"/>
      <c r="EHQ73" s="18"/>
      <c r="EHR73" s="18"/>
      <c r="EHS73" s="18"/>
      <c r="EHT73" s="18"/>
      <c r="EHU73" s="18"/>
      <c r="EHV73" s="18"/>
      <c r="EHW73" s="18"/>
      <c r="EHX73" s="18"/>
      <c r="EHY73" s="18"/>
      <c r="EHZ73" s="18"/>
      <c r="EIA73" s="18"/>
      <c r="EIB73" s="18"/>
      <c r="EIC73" s="18"/>
      <c r="EID73" s="18"/>
      <c r="EIE73" s="18"/>
      <c r="EIF73" s="18"/>
      <c r="EIG73" s="18"/>
      <c r="EIH73" s="18"/>
      <c r="EII73" s="18"/>
      <c r="EIJ73" s="18"/>
      <c r="EIK73" s="18"/>
      <c r="EIL73" s="18"/>
      <c r="EIM73" s="18"/>
      <c r="EIN73" s="18"/>
      <c r="EIO73" s="18"/>
      <c r="EIP73" s="18"/>
      <c r="EIQ73" s="18"/>
      <c r="EIR73" s="18"/>
      <c r="EIS73" s="18"/>
      <c r="EIT73" s="18"/>
      <c r="EIU73" s="18"/>
      <c r="EIV73" s="18"/>
      <c r="EIW73" s="18"/>
      <c r="EIX73" s="18"/>
      <c r="EIY73" s="18"/>
      <c r="EIZ73" s="18"/>
      <c r="EJA73" s="18"/>
      <c r="EJB73" s="18"/>
      <c r="EJC73" s="18"/>
      <c r="EJD73" s="18"/>
      <c r="EJE73" s="18"/>
      <c r="EJF73" s="18"/>
      <c r="EJG73" s="18"/>
      <c r="EJH73" s="18"/>
      <c r="EJI73" s="18"/>
      <c r="EJJ73" s="18"/>
      <c r="EJK73" s="18"/>
      <c r="EJL73" s="18"/>
      <c r="EJM73" s="18"/>
      <c r="EJN73" s="18"/>
      <c r="EJO73" s="18"/>
      <c r="EJP73" s="18"/>
      <c r="EJQ73" s="18"/>
      <c r="EJR73" s="18"/>
      <c r="EJS73" s="18"/>
      <c r="EJT73" s="18"/>
      <c r="EJU73" s="18"/>
      <c r="EJV73" s="18"/>
      <c r="EJW73" s="18"/>
      <c r="EJX73" s="18"/>
      <c r="EJY73" s="18"/>
      <c r="EJZ73" s="18"/>
      <c r="EKA73" s="18"/>
      <c r="EKB73" s="18"/>
      <c r="EKC73" s="18"/>
      <c r="EKD73" s="18"/>
      <c r="EKE73" s="18"/>
      <c r="EKF73" s="18"/>
      <c r="EKG73" s="18"/>
      <c r="EKH73" s="18"/>
      <c r="EKI73" s="18"/>
      <c r="EKJ73" s="18"/>
      <c r="EKK73" s="18"/>
      <c r="EKL73" s="18"/>
      <c r="EKM73" s="18"/>
      <c r="EKN73" s="18"/>
      <c r="EKO73" s="18"/>
      <c r="EKP73" s="18"/>
      <c r="EKQ73" s="18"/>
      <c r="EKR73" s="18"/>
      <c r="EKS73" s="18"/>
      <c r="EKT73" s="18"/>
      <c r="EKU73" s="18"/>
      <c r="EKV73" s="18"/>
      <c r="EKW73" s="18"/>
      <c r="EKX73" s="18"/>
      <c r="EKY73" s="18"/>
      <c r="EKZ73" s="18"/>
      <c r="ELA73" s="18"/>
      <c r="ELB73" s="18"/>
      <c r="ELC73" s="18"/>
      <c r="ELD73" s="18"/>
      <c r="ELE73" s="18"/>
      <c r="ELF73" s="18"/>
      <c r="ELG73" s="18"/>
      <c r="ELH73" s="18"/>
      <c r="ELI73" s="18"/>
      <c r="ELJ73" s="18"/>
      <c r="ELK73" s="18"/>
      <c r="ELL73" s="18"/>
      <c r="ELM73" s="18"/>
      <c r="ELN73" s="18"/>
      <c r="ELO73" s="18"/>
      <c r="ELP73" s="18"/>
      <c r="ELQ73" s="18"/>
      <c r="ELR73" s="18"/>
      <c r="ELS73" s="18"/>
      <c r="ELT73" s="18"/>
      <c r="ELU73" s="18"/>
      <c r="ELV73" s="18"/>
      <c r="ELW73" s="18"/>
      <c r="ELX73" s="18"/>
      <c r="ELY73" s="18"/>
      <c r="ELZ73" s="18"/>
      <c r="EMA73" s="18"/>
      <c r="EMB73" s="18"/>
      <c r="EMC73" s="18"/>
      <c r="EMD73" s="18"/>
      <c r="EME73" s="18"/>
      <c r="EMF73" s="18"/>
      <c r="EMG73" s="18"/>
      <c r="EMH73" s="18"/>
      <c r="EMI73" s="18"/>
      <c r="EMJ73" s="18"/>
      <c r="EMK73" s="18"/>
      <c r="EML73" s="18"/>
      <c r="EMM73" s="18"/>
      <c r="EMN73" s="18"/>
      <c r="EMO73" s="18"/>
      <c r="EMP73" s="18"/>
      <c r="EMQ73" s="18"/>
      <c r="EMR73" s="18"/>
      <c r="EMS73" s="18"/>
      <c r="EMT73" s="18"/>
      <c r="EMU73" s="18"/>
      <c r="EMV73" s="18"/>
      <c r="EMW73" s="18"/>
      <c r="EMX73" s="18"/>
      <c r="EMY73" s="18"/>
      <c r="EMZ73" s="18"/>
      <c r="ENA73" s="18"/>
      <c r="ENB73" s="18"/>
      <c r="ENC73" s="18"/>
      <c r="END73" s="18"/>
      <c r="ENE73" s="18"/>
      <c r="ENF73" s="18"/>
      <c r="ENG73" s="18"/>
      <c r="ENH73" s="18"/>
      <c r="ENI73" s="18"/>
      <c r="ENJ73" s="18"/>
      <c r="ENK73" s="18"/>
      <c r="ENL73" s="18"/>
      <c r="ENM73" s="18"/>
      <c r="ENN73" s="18"/>
      <c r="ENO73" s="18"/>
      <c r="ENP73" s="18"/>
      <c r="ENQ73" s="18"/>
      <c r="ENR73" s="18"/>
      <c r="ENS73" s="18"/>
      <c r="ENT73" s="18"/>
      <c r="ENU73" s="18"/>
      <c r="ENV73" s="18"/>
      <c r="ENW73" s="18"/>
      <c r="ENX73" s="18"/>
      <c r="ENY73" s="18"/>
      <c r="ENZ73" s="18"/>
      <c r="EOA73" s="18"/>
      <c r="EOB73" s="18"/>
      <c r="EOC73" s="18"/>
      <c r="EOD73" s="18"/>
      <c r="EOE73" s="18"/>
      <c r="EOF73" s="18"/>
      <c r="EOG73" s="18"/>
      <c r="EOH73" s="18"/>
      <c r="EOI73" s="18"/>
      <c r="EOJ73" s="18"/>
      <c r="EOK73" s="18"/>
      <c r="EOL73" s="18"/>
      <c r="EOM73" s="18"/>
      <c r="EON73" s="18"/>
      <c r="EOO73" s="18"/>
      <c r="EOP73" s="18"/>
      <c r="EOQ73" s="18"/>
      <c r="EOR73" s="18"/>
      <c r="EOS73" s="18"/>
      <c r="EOT73" s="18"/>
      <c r="EOU73" s="18"/>
      <c r="EOV73" s="18"/>
      <c r="EOW73" s="18"/>
      <c r="EOX73" s="18"/>
      <c r="EOY73" s="18"/>
      <c r="EOZ73" s="18"/>
      <c r="EPA73" s="18"/>
      <c r="EPB73" s="18"/>
      <c r="EPC73" s="18"/>
      <c r="EPD73" s="18"/>
      <c r="EPE73" s="18"/>
      <c r="EPF73" s="18"/>
      <c r="EPG73" s="18"/>
      <c r="EPH73" s="18"/>
      <c r="EPI73" s="18"/>
      <c r="EPJ73" s="18"/>
      <c r="EPK73" s="18"/>
      <c r="EPL73" s="18"/>
      <c r="EPM73" s="18"/>
      <c r="EPN73" s="18"/>
      <c r="EPO73" s="18"/>
      <c r="EPP73" s="18"/>
      <c r="EPQ73" s="18"/>
      <c r="EPR73" s="18"/>
      <c r="EPS73" s="18"/>
      <c r="EPT73" s="18"/>
      <c r="EPU73" s="18"/>
      <c r="EPV73" s="18"/>
      <c r="EPW73" s="18"/>
      <c r="EPX73" s="18"/>
      <c r="EPY73" s="18"/>
      <c r="EPZ73" s="18"/>
      <c r="EQA73" s="18"/>
      <c r="EQB73" s="18"/>
      <c r="EQC73" s="18"/>
      <c r="EQD73" s="18"/>
      <c r="EQE73" s="18"/>
      <c r="EQF73" s="18"/>
      <c r="EQG73" s="18"/>
      <c r="EQH73" s="18"/>
      <c r="EQI73" s="18"/>
      <c r="EQJ73" s="18"/>
      <c r="EQK73" s="18"/>
      <c r="EQL73" s="18"/>
      <c r="EQM73" s="18"/>
      <c r="EQN73" s="18"/>
      <c r="EQO73" s="18"/>
      <c r="EQP73" s="18"/>
      <c r="EQQ73" s="18"/>
      <c r="EQR73" s="18"/>
      <c r="EQS73" s="18"/>
      <c r="EQT73" s="18"/>
      <c r="EQU73" s="18"/>
      <c r="EQV73" s="18"/>
      <c r="EQW73" s="18"/>
      <c r="EQX73" s="18"/>
      <c r="EQY73" s="18"/>
      <c r="EQZ73" s="18"/>
      <c r="ERA73" s="18"/>
      <c r="ERB73" s="18"/>
      <c r="ERC73" s="18"/>
      <c r="ERD73" s="18"/>
      <c r="ERE73" s="18"/>
      <c r="ERF73" s="18"/>
      <c r="ERG73" s="18"/>
      <c r="ERH73" s="18"/>
      <c r="ERI73" s="18"/>
      <c r="ERJ73" s="18"/>
      <c r="ERK73" s="18"/>
      <c r="ERL73" s="18"/>
      <c r="ERM73" s="18"/>
      <c r="ERN73" s="18"/>
      <c r="ERO73" s="18"/>
      <c r="ERP73" s="18"/>
      <c r="ERQ73" s="18"/>
      <c r="ERR73" s="18"/>
      <c r="ERS73" s="18"/>
      <c r="ERT73" s="18"/>
      <c r="ERU73" s="18"/>
      <c r="ERV73" s="18"/>
      <c r="ERW73" s="18"/>
      <c r="ERX73" s="18"/>
      <c r="ERY73" s="18"/>
      <c r="ERZ73" s="18"/>
      <c r="ESA73" s="18"/>
      <c r="ESB73" s="18"/>
      <c r="ESC73" s="18"/>
      <c r="ESD73" s="18"/>
      <c r="ESE73" s="18"/>
      <c r="ESF73" s="18"/>
      <c r="ESG73" s="18"/>
      <c r="ESH73" s="18"/>
      <c r="ESI73" s="18"/>
      <c r="ESJ73" s="18"/>
      <c r="ESK73" s="18"/>
      <c r="ESL73" s="18"/>
      <c r="ESM73" s="18"/>
      <c r="ESN73" s="18"/>
      <c r="ESO73" s="18"/>
      <c r="ESP73" s="18"/>
      <c r="ESQ73" s="18"/>
      <c r="ESR73" s="18"/>
      <c r="ESS73" s="18"/>
      <c r="EST73" s="18"/>
      <c r="ESU73" s="18"/>
      <c r="ESV73" s="18"/>
      <c r="ESW73" s="18"/>
      <c r="ESX73" s="18"/>
      <c r="ESY73" s="18"/>
      <c r="ESZ73" s="18"/>
      <c r="ETA73" s="18"/>
      <c r="ETB73" s="18"/>
      <c r="ETC73" s="18"/>
      <c r="ETD73" s="18"/>
      <c r="ETE73" s="18"/>
      <c r="ETF73" s="18"/>
      <c r="ETG73" s="18"/>
      <c r="ETH73" s="18"/>
      <c r="ETI73" s="18"/>
      <c r="ETJ73" s="18"/>
      <c r="ETK73" s="18"/>
      <c r="ETL73" s="18"/>
      <c r="ETM73" s="18"/>
      <c r="ETN73" s="18"/>
      <c r="ETO73" s="18"/>
      <c r="ETP73" s="18"/>
      <c r="ETQ73" s="18"/>
      <c r="ETR73" s="18"/>
      <c r="ETS73" s="18"/>
      <c r="ETT73" s="18"/>
      <c r="ETU73" s="18"/>
      <c r="ETV73" s="18"/>
      <c r="ETW73" s="18"/>
      <c r="ETX73" s="18"/>
      <c r="ETY73" s="18"/>
      <c r="ETZ73" s="18"/>
      <c r="EUA73" s="18"/>
      <c r="EUB73" s="18"/>
      <c r="EUC73" s="18"/>
      <c r="EUD73" s="18"/>
      <c r="EUE73" s="18"/>
      <c r="EUF73" s="18"/>
      <c r="EUG73" s="18"/>
      <c r="EUH73" s="18"/>
      <c r="EUI73" s="18"/>
      <c r="EUJ73" s="18"/>
      <c r="EUK73" s="18"/>
      <c r="EUL73" s="18"/>
      <c r="EUM73" s="18"/>
      <c r="EUN73" s="18"/>
      <c r="EUO73" s="18"/>
      <c r="EUP73" s="18"/>
      <c r="EUQ73" s="18"/>
      <c r="EUR73" s="18"/>
      <c r="EUS73" s="18"/>
      <c r="EUT73" s="18"/>
      <c r="EUU73" s="18"/>
      <c r="EUV73" s="18"/>
      <c r="EUW73" s="18"/>
      <c r="EUX73" s="18"/>
      <c r="EUY73" s="18"/>
      <c r="EUZ73" s="18"/>
      <c r="EVA73" s="18"/>
      <c r="EVB73" s="18"/>
      <c r="EVC73" s="18"/>
      <c r="EVD73" s="18"/>
      <c r="EVE73" s="18"/>
      <c r="EVF73" s="18"/>
      <c r="EVG73" s="18"/>
      <c r="EVH73" s="18"/>
      <c r="EVI73" s="18"/>
      <c r="EVJ73" s="18"/>
      <c r="EVK73" s="18"/>
      <c r="EVL73" s="18"/>
      <c r="EVM73" s="18"/>
      <c r="EVN73" s="18"/>
      <c r="EVO73" s="18"/>
      <c r="EVP73" s="18"/>
      <c r="EVQ73" s="18"/>
      <c r="EVR73" s="18"/>
      <c r="EVS73" s="18"/>
      <c r="EVT73" s="18"/>
      <c r="EVU73" s="18"/>
      <c r="EVV73" s="18"/>
      <c r="EVW73" s="18"/>
      <c r="EVX73" s="18"/>
      <c r="EVY73" s="18"/>
      <c r="EVZ73" s="18"/>
      <c r="EWA73" s="18"/>
      <c r="EWB73" s="18"/>
      <c r="EWC73" s="18"/>
      <c r="EWD73" s="18"/>
      <c r="EWE73" s="18"/>
      <c r="EWF73" s="18"/>
      <c r="EWG73" s="18"/>
      <c r="EWH73" s="18"/>
      <c r="EWI73" s="18"/>
      <c r="EWJ73" s="18"/>
      <c r="EWK73" s="18"/>
      <c r="EWL73" s="18"/>
      <c r="EWM73" s="18"/>
      <c r="EWN73" s="18"/>
      <c r="EWO73" s="18"/>
      <c r="EWP73" s="18"/>
      <c r="EWQ73" s="18"/>
      <c r="EWR73" s="18"/>
      <c r="EWS73" s="18"/>
      <c r="EWT73" s="18"/>
      <c r="EWU73" s="18"/>
      <c r="EWV73" s="18"/>
      <c r="EWW73" s="18"/>
      <c r="EWX73" s="18"/>
      <c r="EWY73" s="18"/>
      <c r="EWZ73" s="18"/>
      <c r="EXA73" s="18"/>
      <c r="EXB73" s="18"/>
      <c r="EXC73" s="18"/>
      <c r="EXD73" s="18"/>
      <c r="EXE73" s="18"/>
      <c r="EXF73" s="18"/>
      <c r="EXG73" s="18"/>
      <c r="EXH73" s="18"/>
      <c r="EXI73" s="18"/>
      <c r="EXJ73" s="18"/>
      <c r="EXK73" s="18"/>
      <c r="EXL73" s="18"/>
      <c r="EXM73" s="18"/>
      <c r="EXN73" s="18"/>
      <c r="EXO73" s="18"/>
      <c r="EXP73" s="18"/>
      <c r="EXQ73" s="18"/>
      <c r="EXR73" s="18"/>
      <c r="EXS73" s="18"/>
      <c r="EXT73" s="18"/>
      <c r="EXU73" s="18"/>
      <c r="EXV73" s="18"/>
      <c r="EXW73" s="18"/>
      <c r="EXX73" s="18"/>
      <c r="EXY73" s="18"/>
      <c r="EXZ73" s="18"/>
      <c r="EYA73" s="18"/>
      <c r="EYB73" s="18"/>
      <c r="EYC73" s="18"/>
      <c r="EYD73" s="18"/>
      <c r="EYE73" s="18"/>
      <c r="EYF73" s="18"/>
      <c r="EYG73" s="18"/>
      <c r="EYH73" s="18"/>
      <c r="EYI73" s="18"/>
      <c r="EYJ73" s="18"/>
      <c r="EYK73" s="18"/>
      <c r="EYL73" s="18"/>
      <c r="EYM73" s="18"/>
      <c r="EYN73" s="18"/>
      <c r="EYO73" s="18"/>
      <c r="EYP73" s="18"/>
      <c r="EYQ73" s="18"/>
      <c r="EYR73" s="18"/>
      <c r="EYS73" s="18"/>
      <c r="EYT73" s="18"/>
      <c r="EYU73" s="18"/>
      <c r="EYV73" s="18"/>
      <c r="EYW73" s="18"/>
      <c r="EYX73" s="18"/>
      <c r="UFN73" s="18"/>
      <c r="UFO73" s="18"/>
      <c r="UFP73" s="18"/>
      <c r="UFQ73" s="18"/>
      <c r="UFR73" s="18"/>
      <c r="UFS73" s="18"/>
      <c r="UFT73" s="18"/>
      <c r="UFU73" s="18"/>
      <c r="UFV73" s="18"/>
      <c r="UFW73" s="18"/>
      <c r="UFX73" s="18"/>
      <c r="UFY73" s="18"/>
      <c r="UFZ73" s="18"/>
      <c r="UGA73" s="18"/>
      <c r="UGB73" s="18"/>
      <c r="UGC73" s="18"/>
      <c r="UGD73" s="18"/>
      <c r="UGE73" s="18"/>
      <c r="UGF73" s="18"/>
      <c r="UGG73" s="18"/>
      <c r="UGH73" s="18"/>
      <c r="UGI73" s="18"/>
      <c r="UGJ73" s="18"/>
      <c r="UGK73" s="18"/>
      <c r="UGL73" s="18"/>
      <c r="UGM73" s="18"/>
      <c r="UGN73" s="18"/>
      <c r="UGO73" s="18"/>
      <c r="UGP73" s="18"/>
      <c r="UGQ73" s="18"/>
      <c r="UGR73" s="18"/>
      <c r="UGS73" s="18"/>
      <c r="UGT73" s="18"/>
      <c r="UGU73" s="18"/>
      <c r="UGV73" s="18"/>
      <c r="UGW73" s="18"/>
      <c r="UGX73" s="18"/>
      <c r="UGY73" s="18"/>
      <c r="UGZ73" s="18"/>
      <c r="UHA73" s="18"/>
      <c r="UHB73" s="18"/>
      <c r="UHC73" s="18"/>
      <c r="UHD73" s="18"/>
      <c r="UHE73" s="18"/>
      <c r="UHF73" s="18"/>
      <c r="UHG73" s="18"/>
      <c r="UHH73" s="18"/>
      <c r="UHI73" s="18"/>
      <c r="UHJ73" s="18"/>
      <c r="UHK73" s="18"/>
      <c r="UHL73" s="18"/>
      <c r="UHM73" s="18"/>
      <c r="UHN73" s="18"/>
      <c r="UHO73" s="18"/>
      <c r="UHP73" s="18"/>
      <c r="UHQ73" s="18"/>
      <c r="UHR73" s="18"/>
      <c r="UHS73" s="18"/>
      <c r="UHT73" s="18"/>
      <c r="UHU73" s="18"/>
      <c r="UHV73" s="18"/>
      <c r="UHW73" s="18"/>
      <c r="UHX73" s="18"/>
      <c r="UHY73" s="18"/>
      <c r="UHZ73" s="18"/>
      <c r="UIA73" s="18"/>
      <c r="UIB73" s="18"/>
      <c r="UIC73" s="18"/>
      <c r="UID73" s="18"/>
      <c r="UIE73" s="18"/>
      <c r="UIF73" s="18"/>
      <c r="UIG73" s="18"/>
      <c r="UIH73" s="18"/>
      <c r="UII73" s="18"/>
      <c r="UIJ73" s="18"/>
      <c r="UIK73" s="18"/>
      <c r="UIL73" s="18"/>
      <c r="UIM73" s="18"/>
      <c r="UIN73" s="18"/>
      <c r="UIO73" s="18"/>
      <c r="UIP73" s="18"/>
      <c r="UIQ73" s="18"/>
      <c r="UIR73" s="18"/>
      <c r="UIS73" s="18"/>
      <c r="UIT73" s="18"/>
      <c r="UIU73" s="18"/>
      <c r="UIV73" s="18"/>
      <c r="UIW73" s="18"/>
      <c r="UIX73" s="18"/>
      <c r="UIY73" s="18"/>
      <c r="UIZ73" s="18"/>
      <c r="UJA73" s="18"/>
      <c r="UJB73" s="18"/>
      <c r="UJC73" s="18"/>
      <c r="UJD73" s="18"/>
      <c r="UJE73" s="18"/>
      <c r="UJF73" s="18"/>
      <c r="UJG73" s="18"/>
      <c r="UJH73" s="18"/>
      <c r="UJI73" s="18"/>
      <c r="UJJ73" s="18"/>
      <c r="UJK73" s="18"/>
      <c r="UJL73" s="18"/>
      <c r="UJM73" s="18"/>
      <c r="UJN73" s="18"/>
      <c r="UJO73" s="18"/>
      <c r="UJP73" s="18"/>
      <c r="UJQ73" s="18"/>
      <c r="UJR73" s="18"/>
      <c r="UJS73" s="18"/>
      <c r="UJT73" s="18"/>
      <c r="UJU73" s="18"/>
      <c r="UJV73" s="18"/>
      <c r="UJW73" s="18"/>
      <c r="UJX73" s="18"/>
      <c r="UJY73" s="18"/>
      <c r="UJZ73" s="18"/>
      <c r="UKA73" s="18"/>
      <c r="UKB73" s="18"/>
      <c r="UKC73" s="18"/>
      <c r="UKD73" s="18"/>
      <c r="UKE73" s="18"/>
      <c r="UKF73" s="18"/>
      <c r="UKG73" s="18"/>
      <c r="UKH73" s="18"/>
      <c r="UKI73" s="18"/>
      <c r="UKJ73" s="18"/>
      <c r="UKK73" s="18"/>
      <c r="UKL73" s="18"/>
      <c r="UKM73" s="18"/>
      <c r="UKN73" s="18"/>
      <c r="UKO73" s="18"/>
      <c r="UKP73" s="18"/>
      <c r="UKQ73" s="18"/>
      <c r="UKR73" s="18"/>
      <c r="UKS73" s="18"/>
      <c r="UKT73" s="18"/>
      <c r="UKU73" s="18"/>
      <c r="UKV73" s="18"/>
      <c r="UKW73" s="18"/>
      <c r="UKX73" s="18"/>
      <c r="UKY73" s="18"/>
      <c r="UKZ73" s="18"/>
      <c r="ULA73" s="18"/>
      <c r="ULB73" s="18"/>
      <c r="ULC73" s="18"/>
      <c r="ULD73" s="18"/>
      <c r="ULE73" s="18"/>
      <c r="ULF73" s="18"/>
      <c r="ULG73" s="18"/>
      <c r="ULH73" s="18"/>
      <c r="ULI73" s="18"/>
      <c r="ULJ73" s="18"/>
      <c r="ULK73" s="18"/>
      <c r="ULL73" s="18"/>
      <c r="ULM73" s="18"/>
      <c r="ULN73" s="18"/>
      <c r="ULO73" s="18"/>
      <c r="ULP73" s="18"/>
      <c r="ULQ73" s="18"/>
      <c r="ULR73" s="18"/>
      <c r="ULS73" s="18"/>
      <c r="ULT73" s="18"/>
      <c r="ULU73" s="18"/>
      <c r="ULV73" s="18"/>
      <c r="ULW73" s="18"/>
      <c r="ULX73" s="18"/>
      <c r="ULY73" s="18"/>
      <c r="ULZ73" s="18"/>
      <c r="UMA73" s="18"/>
      <c r="UMB73" s="18"/>
      <c r="UMC73" s="18"/>
      <c r="UMD73" s="18"/>
      <c r="UME73" s="18"/>
      <c r="UMF73" s="18"/>
      <c r="UMG73" s="18"/>
      <c r="UMH73" s="18"/>
      <c r="UMI73" s="18"/>
      <c r="UMJ73" s="18"/>
      <c r="UMK73" s="18"/>
      <c r="UML73" s="18"/>
      <c r="UMM73" s="18"/>
      <c r="UMN73" s="18"/>
      <c r="UMO73" s="18"/>
      <c r="UMP73" s="18"/>
      <c r="UMQ73" s="18"/>
      <c r="UMR73" s="18"/>
      <c r="UMS73" s="18"/>
      <c r="UMT73" s="18"/>
      <c r="UMU73" s="18"/>
      <c r="UMV73" s="18"/>
      <c r="UMW73" s="18"/>
      <c r="UMX73" s="18"/>
      <c r="UMY73" s="18"/>
      <c r="UMZ73" s="18"/>
      <c r="UNA73" s="18"/>
      <c r="UNB73" s="18"/>
      <c r="UNC73" s="18"/>
      <c r="UND73" s="18"/>
      <c r="UNE73" s="18"/>
      <c r="UNF73" s="18"/>
      <c r="UNG73" s="18"/>
      <c r="UNH73" s="18"/>
      <c r="UNI73" s="18"/>
      <c r="UNJ73" s="18"/>
      <c r="UNK73" s="18"/>
      <c r="UNL73" s="18"/>
      <c r="UNM73" s="18"/>
      <c r="UNN73" s="18"/>
      <c r="UNO73" s="18"/>
      <c r="UNP73" s="18"/>
      <c r="UNQ73" s="18"/>
      <c r="UNR73" s="18"/>
      <c r="UNS73" s="18"/>
      <c r="UNT73" s="18"/>
      <c r="UNU73" s="18"/>
      <c r="UNV73" s="18"/>
      <c r="UNW73" s="18"/>
      <c r="UNX73" s="18"/>
      <c r="UNY73" s="18"/>
      <c r="UNZ73" s="18"/>
      <c r="UOA73" s="18"/>
      <c r="UOB73" s="18"/>
      <c r="UOC73" s="18"/>
      <c r="UOD73" s="18"/>
      <c r="UOE73" s="18"/>
      <c r="UOF73" s="18"/>
      <c r="UOG73" s="18"/>
      <c r="UOH73" s="18"/>
      <c r="UOI73" s="18"/>
      <c r="UOJ73" s="18"/>
      <c r="UOK73" s="18"/>
      <c r="UOL73" s="18"/>
      <c r="UOM73" s="18"/>
      <c r="UON73" s="18"/>
      <c r="UOO73" s="18"/>
      <c r="UOP73" s="18"/>
      <c r="UOQ73" s="18"/>
      <c r="UOR73" s="18"/>
      <c r="UOS73" s="18"/>
      <c r="UOT73" s="18"/>
      <c r="UOU73" s="18"/>
      <c r="UOV73" s="18"/>
      <c r="UOW73" s="18"/>
      <c r="UOX73" s="18"/>
      <c r="UOY73" s="18"/>
      <c r="UOZ73" s="18"/>
      <c r="UPA73" s="18"/>
      <c r="UPB73" s="18"/>
      <c r="UPC73" s="18"/>
      <c r="UPD73" s="18"/>
      <c r="UPE73" s="18"/>
      <c r="UPF73" s="18"/>
      <c r="UPG73" s="18"/>
      <c r="UPH73" s="18"/>
      <c r="UPI73" s="18"/>
      <c r="UPJ73" s="18"/>
      <c r="UPK73" s="18"/>
      <c r="UPL73" s="18"/>
      <c r="UPM73" s="18"/>
      <c r="UPN73" s="18"/>
      <c r="UPO73" s="18"/>
      <c r="UPP73" s="18"/>
      <c r="UPQ73" s="18"/>
      <c r="UPR73" s="18"/>
      <c r="UPS73" s="18"/>
      <c r="UPT73" s="18"/>
      <c r="UPU73" s="18"/>
      <c r="UPV73" s="18"/>
      <c r="UPW73" s="18"/>
      <c r="UPX73" s="18"/>
      <c r="UPY73" s="18"/>
      <c r="UPZ73" s="18"/>
      <c r="UQA73" s="18"/>
      <c r="UQB73" s="18"/>
      <c r="UQC73" s="18"/>
      <c r="UQD73" s="18"/>
      <c r="UQE73" s="18"/>
      <c r="UQF73" s="18"/>
      <c r="UQG73" s="18"/>
      <c r="UQH73" s="18"/>
      <c r="UQI73" s="18"/>
      <c r="UQJ73" s="18"/>
      <c r="UQK73" s="18"/>
      <c r="UQL73" s="18"/>
      <c r="UQM73" s="18"/>
      <c r="UQN73" s="18"/>
      <c r="UQO73" s="18"/>
      <c r="UQP73" s="18"/>
      <c r="UQQ73" s="18"/>
      <c r="UQR73" s="18"/>
      <c r="UQS73" s="18"/>
      <c r="UQT73" s="18"/>
      <c r="UQU73" s="18"/>
      <c r="UQV73" s="18"/>
      <c r="UQW73" s="18"/>
      <c r="UQX73" s="18"/>
      <c r="UQY73" s="18"/>
      <c r="UQZ73" s="18"/>
      <c r="URA73" s="18"/>
      <c r="URB73" s="18"/>
      <c r="URC73" s="18"/>
      <c r="URD73" s="18"/>
      <c r="URE73" s="18"/>
      <c r="URF73" s="18"/>
      <c r="URG73" s="18"/>
      <c r="URH73" s="18"/>
      <c r="URI73" s="18"/>
      <c r="URJ73" s="18"/>
      <c r="URK73" s="18"/>
      <c r="URL73" s="18"/>
      <c r="URM73" s="18"/>
      <c r="URN73" s="18"/>
      <c r="URO73" s="18"/>
      <c r="URP73" s="18"/>
      <c r="URQ73" s="18"/>
      <c r="URR73" s="18"/>
      <c r="URS73" s="18"/>
      <c r="URT73" s="18"/>
      <c r="URU73" s="18"/>
      <c r="URV73" s="18"/>
      <c r="URW73" s="18"/>
      <c r="URX73" s="18"/>
      <c r="URY73" s="18"/>
      <c r="URZ73" s="18"/>
      <c r="USA73" s="18"/>
      <c r="USB73" s="18"/>
      <c r="USC73" s="18"/>
      <c r="USD73" s="18"/>
      <c r="USE73" s="18"/>
      <c r="USF73" s="18"/>
      <c r="USG73" s="18"/>
      <c r="USH73" s="18"/>
      <c r="USI73" s="18"/>
      <c r="USJ73" s="18"/>
      <c r="USK73" s="18"/>
      <c r="USL73" s="18"/>
      <c r="USM73" s="18"/>
      <c r="USN73" s="18"/>
      <c r="USO73" s="18"/>
      <c r="USP73" s="18"/>
      <c r="USQ73" s="18"/>
      <c r="USR73" s="18"/>
      <c r="USS73" s="18"/>
      <c r="UST73" s="18"/>
      <c r="USU73" s="18"/>
      <c r="USV73" s="18"/>
      <c r="USW73" s="18"/>
      <c r="USX73" s="18"/>
      <c r="USY73" s="18"/>
      <c r="USZ73" s="18"/>
      <c r="UTA73" s="18"/>
      <c r="UTB73" s="18"/>
      <c r="UTC73" s="18"/>
      <c r="UTD73" s="18"/>
      <c r="UTE73" s="18"/>
      <c r="UTF73" s="18"/>
      <c r="UTG73" s="18"/>
      <c r="UTH73" s="18"/>
      <c r="UTI73" s="18"/>
      <c r="UTJ73" s="18"/>
      <c r="UTK73" s="18"/>
      <c r="UTL73" s="18"/>
      <c r="UTM73" s="18"/>
      <c r="UTN73" s="18"/>
      <c r="UTO73" s="18"/>
      <c r="UTP73" s="18"/>
      <c r="UTQ73" s="18"/>
      <c r="UTR73" s="18"/>
      <c r="UTS73" s="18"/>
      <c r="UTT73" s="18"/>
      <c r="UTU73" s="18"/>
      <c r="UTV73" s="18"/>
      <c r="UTW73" s="18"/>
      <c r="UTX73" s="18"/>
      <c r="UTY73" s="18"/>
      <c r="UTZ73" s="18"/>
      <c r="UUA73" s="18"/>
      <c r="UUB73" s="18"/>
      <c r="UUC73" s="18"/>
      <c r="UUD73" s="18"/>
      <c r="UUE73" s="18"/>
      <c r="UUF73" s="18"/>
      <c r="UUG73" s="18"/>
      <c r="UUH73" s="18"/>
      <c r="UUI73" s="18"/>
      <c r="UUJ73" s="18"/>
      <c r="UUK73" s="18"/>
      <c r="UUL73" s="18"/>
      <c r="UUM73" s="18"/>
      <c r="UUN73" s="18"/>
      <c r="UUO73" s="18"/>
      <c r="UUP73" s="18"/>
      <c r="UUQ73" s="18"/>
      <c r="UUR73" s="18"/>
      <c r="UUS73" s="18"/>
      <c r="UUT73" s="18"/>
      <c r="UUU73" s="18"/>
      <c r="UUV73" s="18"/>
      <c r="UUW73" s="18"/>
      <c r="UUX73" s="18"/>
      <c r="UUY73" s="18"/>
      <c r="UUZ73" s="18"/>
      <c r="UVA73" s="18"/>
      <c r="UVB73" s="18"/>
      <c r="UVC73" s="18"/>
      <c r="UVD73" s="18"/>
      <c r="UVE73" s="18"/>
      <c r="UVF73" s="18"/>
      <c r="UVG73" s="18"/>
      <c r="UVH73" s="18"/>
      <c r="UVI73" s="18"/>
      <c r="UVJ73" s="18"/>
      <c r="UVK73" s="18"/>
      <c r="UVL73" s="18"/>
      <c r="UVM73" s="18"/>
      <c r="UVN73" s="18"/>
      <c r="UVO73" s="18"/>
      <c r="UVP73" s="18"/>
      <c r="UVQ73" s="18"/>
      <c r="UVR73" s="18"/>
      <c r="UVS73" s="18"/>
      <c r="UVT73" s="18"/>
      <c r="UVU73" s="18"/>
      <c r="UVV73" s="18"/>
      <c r="UVW73" s="18"/>
      <c r="UVX73" s="18"/>
      <c r="UVY73" s="18"/>
      <c r="UVZ73" s="18"/>
      <c r="UWA73" s="18"/>
      <c r="UWB73" s="18"/>
      <c r="UWC73" s="18"/>
      <c r="UWD73" s="18"/>
      <c r="UWE73" s="18"/>
      <c r="UWF73" s="18"/>
      <c r="UWG73" s="18"/>
      <c r="UWH73" s="18"/>
      <c r="UWI73" s="18"/>
      <c r="UWJ73" s="18"/>
      <c r="UWK73" s="18"/>
      <c r="UWL73" s="18"/>
      <c r="UWM73" s="18"/>
      <c r="UWN73" s="18"/>
      <c r="UWO73" s="18"/>
      <c r="UWP73" s="18"/>
      <c r="UWQ73" s="18"/>
      <c r="UWR73" s="18"/>
      <c r="UWS73" s="18"/>
      <c r="UWT73" s="18"/>
      <c r="UWU73" s="18"/>
      <c r="UWV73" s="18"/>
      <c r="UWW73" s="18"/>
      <c r="UWX73" s="18"/>
      <c r="UWY73" s="18"/>
      <c r="UWZ73" s="18"/>
      <c r="UXA73" s="18"/>
      <c r="UXB73" s="18"/>
      <c r="UXC73" s="18"/>
      <c r="UXD73" s="18"/>
      <c r="UXE73" s="18"/>
      <c r="UXF73" s="18"/>
      <c r="UXG73" s="18"/>
      <c r="UXH73" s="18"/>
      <c r="UXI73" s="18"/>
      <c r="UXJ73" s="18"/>
      <c r="UXK73" s="18"/>
      <c r="UXL73" s="18"/>
      <c r="UXM73" s="18"/>
      <c r="UXN73" s="18"/>
      <c r="UXO73" s="18"/>
      <c r="UXP73" s="18"/>
      <c r="UXQ73" s="18"/>
      <c r="UXR73" s="18"/>
      <c r="UXS73" s="18"/>
      <c r="UXT73" s="18"/>
      <c r="UXU73" s="18"/>
      <c r="UXV73" s="18"/>
      <c r="UXW73" s="18"/>
      <c r="UXX73" s="18"/>
      <c r="UXY73" s="18"/>
      <c r="UXZ73" s="18"/>
      <c r="UYA73" s="18"/>
      <c r="UYB73" s="18"/>
      <c r="UYC73" s="18"/>
      <c r="UYD73" s="18"/>
      <c r="UYE73" s="18"/>
      <c r="UYF73" s="18"/>
      <c r="UYG73" s="18"/>
      <c r="UYH73" s="18"/>
      <c r="UYI73" s="18"/>
      <c r="UYJ73" s="18"/>
      <c r="UYK73" s="18"/>
      <c r="UYL73" s="18"/>
      <c r="UYM73" s="18"/>
      <c r="UYN73" s="18"/>
      <c r="UYO73" s="18"/>
      <c r="UYP73" s="18"/>
      <c r="UYQ73" s="18"/>
      <c r="UYR73" s="18"/>
      <c r="UYS73" s="18"/>
      <c r="UYT73" s="18"/>
      <c r="UYU73" s="18"/>
      <c r="UYV73" s="18"/>
      <c r="UYW73" s="18"/>
      <c r="UYX73" s="18"/>
      <c r="UYY73" s="18"/>
      <c r="UYZ73" s="18"/>
      <c r="UZA73" s="18"/>
      <c r="UZB73" s="18"/>
      <c r="UZC73" s="18"/>
      <c r="UZD73" s="18"/>
      <c r="UZE73" s="18"/>
      <c r="UZF73" s="18"/>
      <c r="UZG73" s="18"/>
      <c r="UZH73" s="18"/>
      <c r="UZI73" s="18"/>
      <c r="UZJ73" s="18"/>
      <c r="UZK73" s="18"/>
      <c r="UZL73" s="18"/>
      <c r="UZM73" s="18"/>
      <c r="UZN73" s="18"/>
      <c r="UZO73" s="18"/>
      <c r="UZP73" s="18"/>
      <c r="UZQ73" s="18"/>
      <c r="UZR73" s="18"/>
      <c r="UZS73" s="18"/>
      <c r="UZT73" s="18"/>
      <c r="UZU73" s="18"/>
      <c r="UZV73" s="18"/>
      <c r="UZW73" s="18"/>
      <c r="UZX73" s="18"/>
      <c r="UZY73" s="18"/>
      <c r="UZZ73" s="18"/>
      <c r="VAA73" s="18"/>
      <c r="VAB73" s="18"/>
      <c r="VAC73" s="18"/>
      <c r="VAD73" s="18"/>
      <c r="VAE73" s="18"/>
      <c r="VAF73" s="18"/>
      <c r="VAG73" s="18"/>
      <c r="VAH73" s="18"/>
      <c r="VAI73" s="18"/>
      <c r="VAJ73" s="18"/>
      <c r="VAK73" s="18"/>
      <c r="VAL73" s="18"/>
      <c r="VAM73" s="18"/>
      <c r="VAN73" s="18"/>
      <c r="VAO73" s="18"/>
      <c r="VAP73" s="18"/>
      <c r="VAQ73" s="18"/>
      <c r="VAR73" s="18"/>
      <c r="VAS73" s="18"/>
      <c r="VAT73" s="18"/>
      <c r="VAU73" s="18"/>
      <c r="VAV73" s="18"/>
      <c r="VAW73" s="18"/>
      <c r="VAX73" s="18"/>
      <c r="VAY73" s="18"/>
      <c r="VAZ73" s="18"/>
      <c r="VBA73" s="18"/>
      <c r="VBB73" s="18"/>
      <c r="VBC73" s="18"/>
      <c r="VBD73" s="18"/>
      <c r="VBE73" s="18"/>
      <c r="VBF73" s="18"/>
      <c r="VBG73" s="18"/>
      <c r="VBH73" s="18"/>
      <c r="VBI73" s="18"/>
      <c r="VBJ73" s="18"/>
      <c r="VBK73" s="18"/>
      <c r="VBL73" s="18"/>
      <c r="VBM73" s="18"/>
      <c r="VBN73" s="18"/>
      <c r="VBO73" s="18"/>
      <c r="VBP73" s="18"/>
      <c r="VBQ73" s="18"/>
      <c r="VBR73" s="18"/>
      <c r="VBS73" s="18"/>
      <c r="VBT73" s="18"/>
      <c r="VBU73" s="18"/>
      <c r="VBV73" s="18"/>
      <c r="VBW73" s="18"/>
      <c r="VBX73" s="18"/>
      <c r="VBY73" s="18"/>
      <c r="VBZ73" s="18"/>
      <c r="VCA73" s="18"/>
      <c r="VCB73" s="18"/>
      <c r="VCC73" s="18"/>
      <c r="VCD73" s="18"/>
      <c r="VCE73" s="18"/>
      <c r="VCF73" s="18"/>
      <c r="VCG73" s="18"/>
      <c r="VCH73" s="18"/>
      <c r="VCI73" s="18"/>
      <c r="VCJ73" s="18"/>
      <c r="VCK73" s="18"/>
      <c r="VCL73" s="18"/>
      <c r="VCM73" s="18"/>
      <c r="VCN73" s="18"/>
      <c r="VCO73" s="18"/>
      <c r="VCP73" s="18"/>
      <c r="VCQ73" s="18"/>
      <c r="VCR73" s="18"/>
      <c r="VCS73" s="18"/>
      <c r="VCT73" s="18"/>
      <c r="VCU73" s="18"/>
      <c r="VCV73" s="18"/>
      <c r="VCW73" s="18"/>
      <c r="VCX73" s="18"/>
      <c r="VCY73" s="18"/>
      <c r="VCZ73" s="18"/>
      <c r="VDA73" s="18"/>
      <c r="VDB73" s="18"/>
      <c r="VDC73" s="18"/>
      <c r="VDD73" s="18"/>
      <c r="VDE73" s="18"/>
      <c r="VDF73" s="18"/>
      <c r="VDG73" s="18"/>
      <c r="VDH73" s="18"/>
      <c r="VDI73" s="18"/>
      <c r="VDJ73" s="18"/>
      <c r="VDK73" s="18"/>
      <c r="VDL73" s="18"/>
      <c r="VDM73" s="18"/>
      <c r="VDN73" s="18"/>
      <c r="VDO73" s="18"/>
      <c r="VDP73" s="18"/>
      <c r="VDQ73" s="18"/>
      <c r="VDR73" s="18"/>
      <c r="VDS73" s="18"/>
      <c r="VDT73" s="18"/>
      <c r="VDU73" s="18"/>
      <c r="VDV73" s="18"/>
      <c r="VDW73" s="18"/>
      <c r="VDX73" s="18"/>
      <c r="VDY73" s="18"/>
      <c r="VDZ73" s="18"/>
      <c r="VEA73" s="18"/>
      <c r="VEB73" s="18"/>
      <c r="VEC73" s="18"/>
      <c r="VED73" s="18"/>
      <c r="VEE73" s="18"/>
      <c r="VEF73" s="18"/>
      <c r="VEG73" s="18"/>
      <c r="VEH73" s="18"/>
      <c r="VEI73" s="18"/>
      <c r="VEJ73" s="18"/>
      <c r="VEK73" s="18"/>
      <c r="VEL73" s="18"/>
      <c r="VEM73" s="18"/>
      <c r="VEN73" s="18"/>
      <c r="VEO73" s="18"/>
      <c r="VEP73" s="18"/>
      <c r="VEQ73" s="18"/>
      <c r="VER73" s="18"/>
      <c r="VES73" s="18"/>
      <c r="VET73" s="18"/>
      <c r="VEU73" s="18"/>
      <c r="VEV73" s="18"/>
      <c r="VEW73" s="18"/>
      <c r="VEX73" s="18"/>
      <c r="VEY73" s="18"/>
      <c r="VEZ73" s="18"/>
      <c r="VFA73" s="18"/>
      <c r="VFB73" s="18"/>
      <c r="VFC73" s="18"/>
      <c r="VFD73" s="18"/>
      <c r="VFE73" s="18"/>
      <c r="VFF73" s="18"/>
      <c r="VFG73" s="18"/>
      <c r="VFH73" s="18"/>
      <c r="VFI73" s="18"/>
      <c r="VFJ73" s="18"/>
      <c r="VFK73" s="18"/>
      <c r="VFL73" s="18"/>
      <c r="VFM73" s="18"/>
      <c r="VFN73" s="18"/>
      <c r="VFO73" s="18"/>
      <c r="VFP73" s="18"/>
      <c r="VFQ73" s="18"/>
      <c r="VFR73" s="18"/>
      <c r="VFS73" s="18"/>
      <c r="VFT73" s="18"/>
      <c r="VFU73" s="18"/>
      <c r="VFV73" s="18"/>
      <c r="VFW73" s="18"/>
      <c r="VFX73" s="18"/>
      <c r="VFY73" s="18"/>
      <c r="VFZ73" s="18"/>
      <c r="VGA73" s="18"/>
      <c r="VGB73" s="18"/>
      <c r="VGC73" s="18"/>
      <c r="VGD73" s="18"/>
      <c r="VGE73" s="18"/>
      <c r="VGF73" s="18"/>
      <c r="VGG73" s="18"/>
      <c r="VGH73" s="18"/>
      <c r="VGI73" s="18"/>
      <c r="VGJ73" s="18"/>
      <c r="VGK73" s="18"/>
      <c r="VGL73" s="18"/>
      <c r="VGM73" s="18"/>
      <c r="VGN73" s="18"/>
      <c r="VGO73" s="18"/>
      <c r="VGP73" s="18"/>
      <c r="VGQ73" s="18"/>
      <c r="VGR73" s="18"/>
      <c r="VGS73" s="18"/>
      <c r="VGT73" s="18"/>
      <c r="VGU73" s="18"/>
      <c r="VGV73" s="18"/>
      <c r="VGW73" s="18"/>
      <c r="VGX73" s="18"/>
      <c r="VGY73" s="18"/>
      <c r="VGZ73" s="18"/>
      <c r="VHA73" s="18"/>
      <c r="VHB73" s="18"/>
      <c r="VHC73" s="18"/>
      <c r="VHD73" s="18"/>
      <c r="VHE73" s="18"/>
      <c r="VHF73" s="18"/>
      <c r="VHG73" s="18"/>
      <c r="VHH73" s="18"/>
      <c r="VHI73" s="18"/>
      <c r="VHJ73" s="18"/>
      <c r="VHK73" s="18"/>
      <c r="VHL73" s="18"/>
      <c r="VHM73" s="18"/>
      <c r="VHN73" s="18"/>
      <c r="VHO73" s="18"/>
      <c r="VHP73" s="18"/>
      <c r="VHQ73" s="18"/>
      <c r="VHR73" s="18"/>
      <c r="VHS73" s="18"/>
      <c r="VHT73" s="18"/>
      <c r="VHU73" s="18"/>
      <c r="VHV73" s="18"/>
      <c r="VHW73" s="18"/>
      <c r="VHX73" s="18"/>
      <c r="VHY73" s="18"/>
      <c r="VHZ73" s="18"/>
      <c r="VIA73" s="18"/>
      <c r="VIB73" s="18"/>
      <c r="VIC73" s="18"/>
      <c r="VID73" s="18"/>
      <c r="VIE73" s="18"/>
      <c r="VIF73" s="18"/>
      <c r="VIG73" s="18"/>
      <c r="VIH73" s="18"/>
      <c r="VII73" s="18"/>
      <c r="VIJ73" s="18"/>
      <c r="VIK73" s="18"/>
      <c r="VIL73" s="18"/>
      <c r="VIM73" s="18"/>
      <c r="VIN73" s="18"/>
      <c r="VIO73" s="18"/>
      <c r="VIP73" s="18"/>
      <c r="VIQ73" s="18"/>
      <c r="VIR73" s="18"/>
      <c r="VIS73" s="18"/>
      <c r="VIT73" s="18"/>
      <c r="VIU73" s="18"/>
      <c r="VIV73" s="18"/>
      <c r="VIW73" s="18"/>
      <c r="VIX73" s="18"/>
      <c r="VIY73" s="18"/>
      <c r="VIZ73" s="18"/>
      <c r="VJA73" s="18"/>
      <c r="VJB73" s="18"/>
      <c r="VJC73" s="18"/>
      <c r="VJD73" s="18"/>
      <c r="VJE73" s="18"/>
      <c r="VJF73" s="18"/>
      <c r="VJG73" s="18"/>
      <c r="VJH73" s="18"/>
      <c r="VJI73" s="18"/>
      <c r="VJJ73" s="18"/>
      <c r="VJK73" s="18"/>
      <c r="VJL73" s="18"/>
      <c r="VJM73" s="18"/>
      <c r="VJN73" s="18"/>
      <c r="VJO73" s="18"/>
      <c r="VJP73" s="18"/>
      <c r="VJQ73" s="18"/>
      <c r="VJR73" s="18"/>
      <c r="VJS73" s="18"/>
      <c r="VJT73" s="18"/>
      <c r="VJU73" s="18"/>
      <c r="VJV73" s="18"/>
      <c r="VJW73" s="18"/>
      <c r="VJX73" s="18"/>
      <c r="VJY73" s="18"/>
      <c r="VJZ73" s="18"/>
      <c r="VKA73" s="18"/>
      <c r="VKB73" s="18"/>
      <c r="VKC73" s="18"/>
      <c r="VKD73" s="18"/>
      <c r="VKE73" s="18"/>
      <c r="VKF73" s="18"/>
      <c r="VKG73" s="18"/>
      <c r="VKH73" s="18"/>
      <c r="VKI73" s="18"/>
      <c r="VKJ73" s="18"/>
      <c r="VKK73" s="18"/>
      <c r="VKL73" s="18"/>
      <c r="VKM73" s="18"/>
      <c r="VKN73" s="18"/>
      <c r="VKO73" s="18"/>
      <c r="VKP73" s="18"/>
      <c r="VKQ73" s="18"/>
      <c r="VKR73" s="18"/>
      <c r="VKS73" s="18"/>
      <c r="VKT73" s="18"/>
      <c r="VKU73" s="18"/>
      <c r="VKV73" s="18"/>
      <c r="VKW73" s="18"/>
      <c r="VKX73" s="18"/>
      <c r="VKY73" s="18"/>
      <c r="VKZ73" s="18"/>
      <c r="VLA73" s="18"/>
      <c r="VLB73" s="18"/>
      <c r="VLC73" s="18"/>
      <c r="VLD73" s="18"/>
      <c r="VLE73" s="18"/>
      <c r="VLF73" s="18"/>
      <c r="VLG73" s="18"/>
      <c r="VLH73" s="18"/>
      <c r="VLI73" s="18"/>
      <c r="VLJ73" s="18"/>
      <c r="VLK73" s="18"/>
      <c r="VLL73" s="18"/>
      <c r="VLM73" s="18"/>
      <c r="VLN73" s="18"/>
      <c r="VLO73" s="18"/>
      <c r="VLP73" s="18"/>
      <c r="VLQ73" s="18"/>
      <c r="VLR73" s="18"/>
      <c r="VLS73" s="18"/>
      <c r="VLT73" s="18"/>
      <c r="VLU73" s="18"/>
      <c r="VLV73" s="18"/>
      <c r="VLW73" s="18"/>
      <c r="VLX73" s="18"/>
      <c r="VLY73" s="18"/>
      <c r="VLZ73" s="18"/>
      <c r="VMA73" s="18"/>
      <c r="VMB73" s="18"/>
      <c r="VMC73" s="18"/>
      <c r="VMD73" s="18"/>
      <c r="VME73" s="18"/>
      <c r="VMF73" s="18"/>
      <c r="VMG73" s="18"/>
      <c r="VMH73" s="18"/>
      <c r="VMI73" s="18"/>
      <c r="VMJ73" s="18"/>
      <c r="VMK73" s="18"/>
      <c r="VML73" s="18"/>
      <c r="VMM73" s="18"/>
      <c r="VMN73" s="18"/>
      <c r="VMO73" s="18"/>
      <c r="VMP73" s="18"/>
      <c r="VMQ73" s="18"/>
      <c r="VMR73" s="18"/>
      <c r="VMS73" s="18"/>
      <c r="VMT73" s="18"/>
      <c r="VMU73" s="18"/>
      <c r="VMV73" s="18"/>
      <c r="VMW73" s="18"/>
      <c r="VMX73" s="18"/>
      <c r="VMY73" s="18"/>
      <c r="VMZ73" s="18"/>
      <c r="VNA73" s="18"/>
      <c r="VNB73" s="18"/>
      <c r="VNC73" s="18"/>
      <c r="VND73" s="18"/>
      <c r="VNE73" s="18"/>
      <c r="VNF73" s="18"/>
      <c r="VNG73" s="18"/>
      <c r="VNH73" s="18"/>
      <c r="VNI73" s="18"/>
      <c r="VNJ73" s="18"/>
      <c r="VNK73" s="18"/>
      <c r="VNL73" s="18"/>
      <c r="VNM73" s="18"/>
      <c r="VNN73" s="18"/>
      <c r="VNO73" s="18"/>
      <c r="VNP73" s="18"/>
      <c r="VNQ73" s="18"/>
      <c r="VNR73" s="18"/>
      <c r="VNS73" s="18"/>
      <c r="VNT73" s="18"/>
      <c r="VNU73" s="18"/>
      <c r="VNV73" s="18"/>
      <c r="VNW73" s="18"/>
      <c r="VNX73" s="18"/>
      <c r="VNY73" s="18"/>
      <c r="VNZ73" s="18"/>
      <c r="VOA73" s="18"/>
      <c r="VOB73" s="18"/>
      <c r="VOC73" s="18"/>
      <c r="VOD73" s="18"/>
      <c r="VOE73" s="18"/>
      <c r="VOF73" s="18"/>
      <c r="VOG73" s="18"/>
      <c r="VOH73" s="18"/>
      <c r="VOI73" s="18"/>
      <c r="VOJ73" s="18"/>
      <c r="VOK73" s="18"/>
      <c r="VOL73" s="18"/>
      <c r="VOM73" s="18"/>
      <c r="VON73" s="18"/>
      <c r="VOO73" s="18"/>
      <c r="VOP73" s="18"/>
      <c r="VOQ73" s="18"/>
      <c r="VOR73" s="18"/>
      <c r="VOS73" s="18"/>
      <c r="VOT73" s="18"/>
      <c r="VOU73" s="18"/>
      <c r="VOV73" s="18"/>
      <c r="VOW73" s="18"/>
      <c r="VOX73" s="18"/>
      <c r="VOY73" s="18"/>
      <c r="VOZ73" s="18"/>
      <c r="VPA73" s="18"/>
      <c r="VPB73" s="18"/>
      <c r="VPC73" s="18"/>
      <c r="VPD73" s="18"/>
      <c r="VPE73" s="18"/>
      <c r="VPF73" s="18"/>
      <c r="VPG73" s="18"/>
      <c r="VPH73" s="18"/>
      <c r="VPI73" s="18"/>
      <c r="VPJ73" s="18"/>
      <c r="VPK73" s="18"/>
      <c r="VPL73" s="18"/>
      <c r="VPM73" s="18"/>
      <c r="VPN73" s="18"/>
      <c r="VPO73" s="18"/>
      <c r="VPP73" s="18"/>
      <c r="VPQ73" s="18"/>
      <c r="VPR73" s="18"/>
      <c r="VPS73" s="18"/>
      <c r="VPT73" s="18"/>
      <c r="VPU73" s="18"/>
      <c r="VPV73" s="18"/>
      <c r="VPW73" s="18"/>
      <c r="VPX73" s="18"/>
      <c r="VPY73" s="18"/>
      <c r="VPZ73" s="18"/>
      <c r="VQA73" s="18"/>
      <c r="VQB73" s="18"/>
      <c r="VQC73" s="18"/>
      <c r="VQD73" s="18"/>
      <c r="VQE73" s="18"/>
      <c r="VQF73" s="18"/>
      <c r="VQG73" s="18"/>
      <c r="VQH73" s="18"/>
      <c r="VQI73" s="18"/>
      <c r="VQJ73" s="18"/>
      <c r="VQK73" s="18"/>
      <c r="VQL73" s="18"/>
      <c r="VQM73" s="18"/>
      <c r="VQN73" s="18"/>
      <c r="VQO73" s="18"/>
      <c r="VQP73" s="18"/>
      <c r="VQQ73" s="18"/>
      <c r="VQR73" s="18"/>
      <c r="VQS73" s="18"/>
      <c r="VQT73" s="18"/>
      <c r="VQU73" s="18"/>
      <c r="VQV73" s="18"/>
      <c r="VQW73" s="18"/>
      <c r="VQX73" s="18"/>
      <c r="VQY73" s="18"/>
      <c r="VQZ73" s="18"/>
      <c r="VRA73" s="18"/>
      <c r="VRB73" s="18"/>
      <c r="VRC73" s="18"/>
      <c r="VRD73" s="18"/>
      <c r="VRE73" s="18"/>
      <c r="VRF73" s="18"/>
      <c r="VRG73" s="18"/>
      <c r="VRH73" s="18"/>
      <c r="VRI73" s="18"/>
      <c r="VRJ73" s="18"/>
      <c r="VRK73" s="18"/>
      <c r="VRL73" s="18"/>
      <c r="VRM73" s="18"/>
      <c r="VRN73" s="18"/>
      <c r="VRO73" s="18"/>
      <c r="VRP73" s="18"/>
      <c r="VRQ73" s="18"/>
      <c r="VRR73" s="18"/>
      <c r="VRS73" s="18"/>
      <c r="VRT73" s="18"/>
      <c r="VRU73" s="18"/>
      <c r="VRV73" s="18"/>
      <c r="VRW73" s="18"/>
      <c r="VRX73" s="18"/>
      <c r="VRY73" s="18"/>
      <c r="VRZ73" s="18"/>
      <c r="VSA73" s="18"/>
      <c r="VSB73" s="18"/>
      <c r="VSC73" s="18"/>
      <c r="VSD73" s="18"/>
      <c r="VSE73" s="18"/>
      <c r="VSF73" s="18"/>
      <c r="VSG73" s="18"/>
      <c r="VSH73" s="18"/>
      <c r="VSI73" s="18"/>
      <c r="VSJ73" s="18"/>
      <c r="VSK73" s="18"/>
      <c r="VSL73" s="18"/>
      <c r="VSM73" s="18"/>
      <c r="VSN73" s="18"/>
      <c r="VSO73" s="18"/>
      <c r="VSP73" s="18"/>
      <c r="VSQ73" s="18"/>
      <c r="VSR73" s="18"/>
      <c r="VSS73" s="18"/>
      <c r="VST73" s="18"/>
      <c r="VSU73" s="18"/>
      <c r="VSV73" s="18"/>
      <c r="VSW73" s="18"/>
      <c r="VSX73" s="18"/>
      <c r="VSY73" s="18"/>
      <c r="VSZ73" s="18"/>
      <c r="VTA73" s="18"/>
      <c r="VTB73" s="18"/>
      <c r="VTC73" s="18"/>
      <c r="VTD73" s="18"/>
      <c r="VTE73" s="18"/>
      <c r="VTF73" s="18"/>
      <c r="VTG73" s="18"/>
      <c r="VTH73" s="18"/>
      <c r="VTI73" s="18"/>
      <c r="VTJ73" s="18"/>
      <c r="VTK73" s="18"/>
      <c r="VTL73" s="18"/>
      <c r="VTM73" s="18"/>
      <c r="VTN73" s="18"/>
      <c r="VTO73" s="18"/>
      <c r="VTP73" s="18"/>
      <c r="VTQ73" s="18"/>
      <c r="VTR73" s="18"/>
      <c r="VTS73" s="18"/>
      <c r="VTT73" s="18"/>
      <c r="VTU73" s="18"/>
      <c r="VTV73" s="18"/>
      <c r="VTW73" s="18"/>
      <c r="VTX73" s="18"/>
      <c r="VTY73" s="18"/>
      <c r="VTZ73" s="18"/>
      <c r="VUA73" s="18"/>
      <c r="VUB73" s="18"/>
      <c r="VUC73" s="18"/>
      <c r="VUD73" s="18"/>
      <c r="VUE73" s="18"/>
      <c r="VUF73" s="18"/>
      <c r="VUG73" s="18"/>
      <c r="VUH73" s="18"/>
      <c r="VUI73" s="18"/>
      <c r="VUJ73" s="18"/>
      <c r="VUK73" s="18"/>
      <c r="VUL73" s="18"/>
      <c r="VUM73" s="18"/>
      <c r="VUN73" s="18"/>
      <c r="VUO73" s="18"/>
      <c r="VUP73" s="18"/>
      <c r="VUQ73" s="18"/>
      <c r="VUR73" s="18"/>
      <c r="VUS73" s="18"/>
      <c r="VUT73" s="18"/>
      <c r="VUU73" s="18"/>
      <c r="VUV73" s="18"/>
      <c r="VUW73" s="18"/>
      <c r="VUX73" s="18"/>
      <c r="VUY73" s="18"/>
      <c r="VUZ73" s="18"/>
      <c r="VVA73" s="18"/>
      <c r="VVB73" s="18"/>
      <c r="VVC73" s="18"/>
      <c r="VVD73" s="18"/>
      <c r="VVE73" s="18"/>
      <c r="VVF73" s="18"/>
      <c r="VVG73" s="18"/>
      <c r="VVH73" s="18"/>
      <c r="VVI73" s="18"/>
      <c r="VVJ73" s="18"/>
      <c r="VVK73" s="18"/>
      <c r="VVL73" s="18"/>
      <c r="VVM73" s="18"/>
      <c r="VVN73" s="18"/>
      <c r="VVO73" s="18"/>
      <c r="VVP73" s="18"/>
      <c r="VVQ73" s="18"/>
      <c r="VVR73" s="18"/>
      <c r="VVS73" s="18"/>
      <c r="VVT73" s="18"/>
      <c r="VVU73" s="18"/>
      <c r="VVV73" s="18"/>
      <c r="VVW73" s="18"/>
      <c r="VVX73" s="18"/>
      <c r="VVY73" s="18"/>
      <c r="VVZ73" s="18"/>
      <c r="VWA73" s="18"/>
      <c r="VWB73" s="18"/>
      <c r="VWC73" s="18"/>
      <c r="VWD73" s="18"/>
      <c r="VWE73" s="18"/>
      <c r="VWF73" s="18"/>
      <c r="VWG73" s="18"/>
      <c r="VWH73" s="18"/>
      <c r="VWI73" s="18"/>
      <c r="VWJ73" s="18"/>
      <c r="VWK73" s="18"/>
      <c r="VWL73" s="18"/>
      <c r="VWM73" s="18"/>
      <c r="VWN73" s="18"/>
      <c r="VWO73" s="18"/>
      <c r="VWP73" s="18"/>
      <c r="VWQ73" s="18"/>
      <c r="VWR73" s="18"/>
      <c r="VWS73" s="18"/>
      <c r="VWT73" s="18"/>
      <c r="VWU73" s="18"/>
      <c r="VWV73" s="18"/>
      <c r="VWW73" s="18"/>
      <c r="VWX73" s="18"/>
      <c r="VWY73" s="18"/>
      <c r="VWZ73" s="18"/>
      <c r="VXA73" s="18"/>
      <c r="VXB73" s="18"/>
      <c r="VXC73" s="18"/>
      <c r="VXD73" s="18"/>
      <c r="VXE73" s="18"/>
      <c r="VXF73" s="18"/>
      <c r="VXG73" s="18"/>
      <c r="VXH73" s="18"/>
      <c r="VXI73" s="18"/>
      <c r="VXJ73" s="18"/>
      <c r="VXK73" s="18"/>
      <c r="VXL73" s="18"/>
      <c r="VXM73" s="18"/>
      <c r="VXN73" s="18"/>
      <c r="VXO73" s="18"/>
      <c r="VXP73" s="18"/>
      <c r="VXQ73" s="18"/>
      <c r="VXR73" s="18"/>
      <c r="VXS73" s="18"/>
      <c r="VXT73" s="18"/>
      <c r="VXU73" s="18"/>
      <c r="VXV73" s="18"/>
      <c r="VXW73" s="18"/>
      <c r="VXX73" s="18"/>
      <c r="VXY73" s="18"/>
      <c r="VXZ73" s="18"/>
      <c r="VYA73" s="18"/>
      <c r="VYB73" s="18"/>
      <c r="VYC73" s="18"/>
      <c r="VYD73" s="18"/>
      <c r="VYE73" s="18"/>
      <c r="VYF73" s="18"/>
      <c r="VYG73" s="18"/>
      <c r="VYH73" s="18"/>
      <c r="VYI73" s="18"/>
      <c r="VYJ73" s="18"/>
      <c r="VYK73" s="18"/>
      <c r="VYL73" s="18"/>
      <c r="VYM73" s="18"/>
      <c r="VYN73" s="18"/>
      <c r="VYO73" s="18"/>
      <c r="VYP73" s="18"/>
      <c r="VYQ73" s="18"/>
      <c r="VYR73" s="18"/>
      <c r="VYS73" s="18"/>
      <c r="VYT73" s="18"/>
      <c r="VYU73" s="18"/>
      <c r="VYV73" s="18"/>
      <c r="VYW73" s="18"/>
      <c r="VYX73" s="18"/>
      <c r="VYY73" s="18"/>
      <c r="VYZ73" s="18"/>
      <c r="VZA73" s="18"/>
      <c r="VZB73" s="18"/>
      <c r="VZC73" s="18"/>
      <c r="VZD73" s="18"/>
      <c r="VZE73" s="18"/>
      <c r="VZF73" s="18"/>
      <c r="VZG73" s="18"/>
      <c r="VZH73" s="18"/>
      <c r="VZI73" s="18"/>
      <c r="VZJ73" s="18"/>
      <c r="VZK73" s="18"/>
      <c r="VZL73" s="18"/>
      <c r="VZM73" s="18"/>
      <c r="VZN73" s="18"/>
      <c r="VZO73" s="18"/>
      <c r="VZP73" s="18"/>
      <c r="VZQ73" s="18"/>
      <c r="VZR73" s="18"/>
      <c r="VZS73" s="18"/>
      <c r="VZT73" s="18"/>
      <c r="VZU73" s="18"/>
      <c r="VZV73" s="18"/>
      <c r="VZW73" s="18"/>
      <c r="VZX73" s="18"/>
      <c r="VZY73" s="18"/>
      <c r="VZZ73" s="18"/>
      <c r="WAA73" s="18"/>
      <c r="WAB73" s="18"/>
      <c r="WAC73" s="18"/>
      <c r="WAD73" s="18"/>
      <c r="WAE73" s="18"/>
      <c r="WAF73" s="18"/>
      <c r="WAG73" s="18"/>
      <c r="WAH73" s="18"/>
      <c r="WAI73" s="18"/>
      <c r="WAJ73" s="18"/>
      <c r="WAK73" s="18"/>
      <c r="WAL73" s="18"/>
      <c r="WAM73" s="18"/>
      <c r="WAN73" s="18"/>
      <c r="WAO73" s="18"/>
      <c r="WAP73" s="18"/>
      <c r="WAQ73" s="18"/>
      <c r="WAR73" s="18"/>
      <c r="WAS73" s="18"/>
      <c r="WAT73" s="18"/>
      <c r="WAU73" s="18"/>
      <c r="WAV73" s="18"/>
      <c r="WAW73" s="18"/>
      <c r="WAX73" s="18"/>
      <c r="WAY73" s="18"/>
      <c r="WAZ73" s="18"/>
      <c r="WBA73" s="18"/>
      <c r="WBB73" s="18"/>
      <c r="WBC73" s="18"/>
      <c r="WBD73" s="18"/>
      <c r="WBE73" s="18"/>
      <c r="WBF73" s="18"/>
      <c r="WBG73" s="18"/>
      <c r="WBH73" s="18"/>
      <c r="WBI73" s="18"/>
      <c r="WBJ73" s="18"/>
      <c r="WBK73" s="18"/>
      <c r="WBL73" s="18"/>
      <c r="WBM73" s="18"/>
      <c r="WBN73" s="18"/>
      <c r="WBO73" s="18"/>
      <c r="WBP73" s="18"/>
      <c r="WBQ73" s="18"/>
      <c r="WBR73" s="18"/>
      <c r="WBS73" s="18"/>
      <c r="WBT73" s="18"/>
      <c r="WBU73" s="18"/>
      <c r="WBV73" s="18"/>
      <c r="WBW73" s="18"/>
      <c r="WBX73" s="18"/>
      <c r="WBY73" s="18"/>
      <c r="WBZ73" s="18"/>
      <c r="WCA73" s="18"/>
      <c r="WCB73" s="18"/>
      <c r="WCC73" s="18"/>
      <c r="WCD73" s="18"/>
      <c r="WCE73" s="18"/>
      <c r="WCF73" s="18"/>
      <c r="WCG73" s="18"/>
      <c r="WCH73" s="18"/>
      <c r="WCI73" s="18"/>
      <c r="WCJ73" s="18"/>
      <c r="WCK73" s="18"/>
      <c r="WCL73" s="18"/>
      <c r="WCM73" s="18"/>
      <c r="WCN73" s="18"/>
      <c r="WCO73" s="18"/>
      <c r="WCP73" s="18"/>
      <c r="WCQ73" s="18"/>
      <c r="WCR73" s="18"/>
      <c r="WCS73" s="18"/>
      <c r="WCT73" s="18"/>
      <c r="WCU73" s="18"/>
      <c r="WCV73" s="18"/>
      <c r="WCW73" s="18"/>
      <c r="WCX73" s="18"/>
      <c r="WCY73" s="18"/>
      <c r="WCZ73" s="18"/>
      <c r="WDA73" s="18"/>
      <c r="WDB73" s="18"/>
      <c r="WDC73" s="18"/>
      <c r="WDD73" s="18"/>
      <c r="WDE73" s="18"/>
      <c r="WDF73" s="18"/>
      <c r="WDG73" s="18"/>
      <c r="WDH73" s="18"/>
      <c r="WDI73" s="18"/>
      <c r="WDJ73" s="18"/>
      <c r="WDK73" s="18"/>
      <c r="WDL73" s="18"/>
      <c r="WDM73" s="18"/>
      <c r="WDN73" s="18"/>
      <c r="WDO73" s="18"/>
      <c r="WDP73" s="18"/>
      <c r="WDQ73" s="18"/>
      <c r="WDR73" s="18"/>
      <c r="WDS73" s="18"/>
      <c r="WDT73" s="18"/>
      <c r="WDU73" s="18"/>
      <c r="WDV73" s="18"/>
      <c r="WDW73" s="18"/>
      <c r="WDX73" s="18"/>
      <c r="WDY73" s="18"/>
      <c r="WDZ73" s="18"/>
      <c r="WEA73" s="18"/>
      <c r="WEB73" s="18"/>
      <c r="WEC73" s="18"/>
      <c r="WED73" s="18"/>
      <c r="WEE73" s="18"/>
      <c r="WEF73" s="18"/>
      <c r="WEG73" s="18"/>
      <c r="WEH73" s="18"/>
      <c r="WEI73" s="18"/>
      <c r="WEJ73" s="18"/>
      <c r="WEK73" s="18"/>
      <c r="WEL73" s="18"/>
      <c r="WEM73" s="18"/>
      <c r="WEN73" s="18"/>
      <c r="WEO73" s="18"/>
      <c r="WEP73" s="18"/>
      <c r="WEQ73" s="18"/>
      <c r="WER73" s="18"/>
      <c r="WES73" s="18"/>
      <c r="WET73" s="18"/>
      <c r="WEU73" s="18"/>
      <c r="WEV73" s="18"/>
      <c r="WEW73" s="18"/>
      <c r="WEX73" s="18"/>
      <c r="WEY73" s="18"/>
      <c r="WEZ73" s="18"/>
      <c r="WFA73" s="18"/>
      <c r="WFB73" s="18"/>
      <c r="WFC73" s="18"/>
      <c r="WFD73" s="18"/>
      <c r="WFE73" s="18"/>
      <c r="WFF73" s="18"/>
      <c r="WFG73" s="18"/>
      <c r="WFH73" s="18"/>
      <c r="WFI73" s="18"/>
      <c r="WFJ73" s="18"/>
      <c r="WFK73" s="18"/>
      <c r="WFL73" s="18"/>
      <c r="WFM73" s="18"/>
      <c r="WFN73" s="18"/>
      <c r="WFO73" s="18"/>
      <c r="WFP73" s="18"/>
      <c r="WFQ73" s="18"/>
      <c r="WFR73" s="18"/>
      <c r="WFS73" s="18"/>
      <c r="WFT73" s="18"/>
      <c r="WFU73" s="18"/>
      <c r="WFV73" s="18"/>
      <c r="WFW73" s="18"/>
      <c r="WFX73" s="18"/>
      <c r="WFY73" s="18"/>
      <c r="WFZ73" s="18"/>
      <c r="WGA73" s="18"/>
      <c r="WGB73" s="18"/>
      <c r="WGC73" s="18"/>
      <c r="WGD73" s="18"/>
      <c r="WGE73" s="18"/>
      <c r="WGF73" s="18"/>
      <c r="WGG73" s="18"/>
      <c r="WGH73" s="18"/>
      <c r="WGI73" s="18"/>
      <c r="WGJ73" s="18"/>
      <c r="WGK73" s="18"/>
      <c r="WGL73" s="18"/>
      <c r="WGM73" s="18"/>
      <c r="WGN73" s="18"/>
      <c r="WGO73" s="18"/>
      <c r="WGP73" s="18"/>
      <c r="WGQ73" s="18"/>
      <c r="WGR73" s="18"/>
      <c r="WGS73" s="18"/>
      <c r="WGT73" s="18"/>
      <c r="WGU73" s="18"/>
      <c r="WGV73" s="18"/>
      <c r="WGW73" s="18"/>
      <c r="WGX73" s="18"/>
      <c r="WGY73" s="18"/>
      <c r="WGZ73" s="18"/>
      <c r="WHA73" s="18"/>
      <c r="WHB73" s="18"/>
      <c r="WHC73" s="18"/>
      <c r="WHD73" s="18"/>
      <c r="WHE73" s="18"/>
      <c r="WHF73" s="18"/>
      <c r="WHG73" s="18"/>
      <c r="WHH73" s="18"/>
      <c r="WHI73" s="18"/>
      <c r="WHJ73" s="18"/>
      <c r="WHK73" s="18"/>
      <c r="WHL73" s="18"/>
      <c r="WHM73" s="18"/>
      <c r="WHN73" s="18"/>
      <c r="WHO73" s="18"/>
      <c r="WHP73" s="18"/>
      <c r="WHQ73" s="18"/>
      <c r="WHR73" s="18"/>
      <c r="WHS73" s="18"/>
      <c r="WHT73" s="18"/>
      <c r="WHU73" s="18"/>
      <c r="WHV73" s="18"/>
      <c r="WHW73" s="18"/>
      <c r="WHX73" s="18"/>
      <c r="WHY73" s="18"/>
      <c r="WHZ73" s="18"/>
      <c r="WIA73" s="18"/>
      <c r="WIB73" s="18"/>
      <c r="WIC73" s="18"/>
      <c r="WID73" s="18"/>
      <c r="WIE73" s="18"/>
      <c r="WIF73" s="18"/>
      <c r="WIG73" s="18"/>
      <c r="WIH73" s="18"/>
      <c r="WII73" s="18"/>
      <c r="WIJ73" s="18"/>
      <c r="WIK73" s="18"/>
      <c r="WIL73" s="18"/>
      <c r="WIM73" s="18"/>
      <c r="WIN73" s="18"/>
      <c r="WIO73" s="18"/>
      <c r="WIP73" s="18"/>
      <c r="WIQ73" s="18"/>
      <c r="WIR73" s="18"/>
      <c r="WIS73" s="18"/>
      <c r="WIT73" s="18"/>
      <c r="WIU73" s="18"/>
      <c r="WIV73" s="18"/>
      <c r="WIW73" s="18"/>
      <c r="WIX73" s="18"/>
      <c r="WIY73" s="18"/>
      <c r="WIZ73" s="18"/>
      <c r="WJA73" s="18"/>
      <c r="WJB73" s="18"/>
      <c r="WJC73" s="18"/>
      <c r="WJD73" s="18"/>
      <c r="WJE73" s="18"/>
      <c r="WJF73" s="18"/>
      <c r="WJG73" s="18"/>
      <c r="WJH73" s="18"/>
      <c r="WJI73" s="18"/>
      <c r="WJJ73" s="18"/>
      <c r="WJK73" s="18"/>
      <c r="WJL73" s="18"/>
      <c r="WJM73" s="18"/>
      <c r="WJN73" s="18"/>
      <c r="WJO73" s="18"/>
      <c r="WJP73" s="18"/>
      <c r="WJQ73" s="18"/>
      <c r="WJR73" s="18"/>
      <c r="WJS73" s="18"/>
      <c r="WJT73" s="18"/>
      <c r="WJU73" s="18"/>
      <c r="WJV73" s="18"/>
      <c r="WJW73" s="18"/>
      <c r="WJX73" s="18"/>
      <c r="WJY73" s="18"/>
      <c r="WJZ73" s="18"/>
      <c r="WKA73" s="18"/>
      <c r="WKB73" s="18"/>
      <c r="WKC73" s="18"/>
      <c r="WKD73" s="18"/>
      <c r="WKE73" s="18"/>
      <c r="WKF73" s="18"/>
      <c r="WKG73" s="18"/>
      <c r="WKH73" s="18"/>
      <c r="WKI73" s="18"/>
      <c r="WKJ73" s="18"/>
      <c r="WKK73" s="18"/>
      <c r="WKL73" s="18"/>
      <c r="WKM73" s="18"/>
      <c r="WKN73" s="18"/>
      <c r="WKO73" s="18"/>
      <c r="WKP73" s="18"/>
      <c r="WKQ73" s="18"/>
      <c r="WKR73" s="18"/>
      <c r="WKS73" s="18"/>
      <c r="WKT73" s="18"/>
      <c r="WKU73" s="18"/>
      <c r="WKV73" s="18"/>
      <c r="WKW73" s="18"/>
      <c r="WKX73" s="18"/>
      <c r="WKY73" s="18"/>
      <c r="WKZ73" s="18"/>
      <c r="WLA73" s="18"/>
      <c r="WLB73" s="18"/>
      <c r="WLC73" s="18"/>
      <c r="WLD73" s="18"/>
      <c r="WLE73" s="18"/>
      <c r="WLF73" s="18"/>
      <c r="WLG73" s="18"/>
      <c r="WLH73" s="18"/>
      <c r="WLI73" s="18"/>
      <c r="WLJ73" s="18"/>
      <c r="WLK73" s="18"/>
      <c r="WLL73" s="18"/>
      <c r="WLM73" s="18"/>
      <c r="WLN73" s="18"/>
      <c r="WLO73" s="18"/>
      <c r="WLP73" s="18"/>
      <c r="WLQ73" s="18"/>
      <c r="WLR73" s="18"/>
      <c r="WLS73" s="18"/>
      <c r="WLT73" s="18"/>
      <c r="WLU73" s="18"/>
      <c r="WLV73" s="18"/>
      <c r="WLW73" s="18"/>
      <c r="WLX73" s="18"/>
      <c r="WLY73" s="18"/>
      <c r="WLZ73" s="18"/>
      <c r="WMA73" s="18"/>
      <c r="WMB73" s="18"/>
      <c r="WMC73" s="18"/>
      <c r="WMD73" s="18"/>
      <c r="WME73" s="18"/>
      <c r="WMF73" s="18"/>
      <c r="WMG73" s="18"/>
      <c r="WMH73" s="18"/>
      <c r="WMI73" s="18"/>
      <c r="WMJ73" s="18"/>
      <c r="WMK73" s="18"/>
      <c r="WML73" s="18"/>
      <c r="WMM73" s="18"/>
      <c r="WMN73" s="18"/>
      <c r="WMO73" s="18"/>
      <c r="WMP73" s="18"/>
      <c r="WMQ73" s="18"/>
      <c r="WMR73" s="18"/>
      <c r="WMS73" s="18"/>
      <c r="WMT73" s="18"/>
      <c r="WMU73" s="18"/>
      <c r="WMV73" s="18"/>
      <c r="WMW73" s="18"/>
      <c r="WMX73" s="18"/>
      <c r="WMY73" s="18"/>
      <c r="WMZ73" s="18"/>
      <c r="WNA73" s="18"/>
      <c r="WNB73" s="18"/>
      <c r="WNC73" s="18"/>
      <c r="WND73" s="18"/>
      <c r="WNE73" s="18"/>
      <c r="WNF73" s="18"/>
      <c r="WNG73" s="18"/>
      <c r="WNH73" s="18"/>
      <c r="WNI73" s="18"/>
      <c r="WNJ73" s="18"/>
      <c r="WNK73" s="18"/>
      <c r="WNL73" s="18"/>
      <c r="WNM73" s="18"/>
      <c r="WNN73" s="18"/>
      <c r="WNO73" s="18"/>
      <c r="WNP73" s="18"/>
      <c r="WNQ73" s="18"/>
      <c r="WNR73" s="18"/>
      <c r="WNS73" s="18"/>
      <c r="WNT73" s="18"/>
      <c r="WNU73" s="18"/>
      <c r="WNV73" s="18"/>
      <c r="WNW73" s="18"/>
      <c r="WNX73" s="18"/>
      <c r="WNY73" s="18"/>
      <c r="WNZ73" s="18"/>
      <c r="WOA73" s="18"/>
      <c r="WOB73" s="18"/>
      <c r="WOC73" s="18"/>
      <c r="WOD73" s="18"/>
      <c r="WOE73" s="18"/>
      <c r="WOF73" s="18"/>
      <c r="WOG73" s="18"/>
      <c r="WOH73" s="18"/>
      <c r="WOI73" s="18"/>
      <c r="WOJ73" s="18"/>
      <c r="WOK73" s="18"/>
      <c r="WOL73" s="18"/>
      <c r="WOM73" s="18"/>
      <c r="WON73" s="18"/>
      <c r="WOO73" s="18"/>
      <c r="WOP73" s="18"/>
      <c r="WOQ73" s="18"/>
      <c r="WOR73" s="18"/>
      <c r="WOS73" s="18"/>
      <c r="WOT73" s="18"/>
      <c r="WOU73" s="18"/>
      <c r="WOV73" s="18"/>
      <c r="WOW73" s="18"/>
      <c r="WOX73" s="18"/>
      <c r="WOY73" s="18"/>
      <c r="WOZ73" s="18"/>
      <c r="WPA73" s="18"/>
      <c r="WPB73" s="18"/>
      <c r="WPC73" s="18"/>
      <c r="WPD73" s="18"/>
      <c r="WPE73" s="18"/>
      <c r="WPF73" s="18"/>
      <c r="WPG73" s="18"/>
      <c r="WPH73" s="18"/>
      <c r="WPI73" s="18"/>
      <c r="WPJ73" s="18"/>
      <c r="WPK73" s="18"/>
      <c r="WPL73" s="18"/>
      <c r="WPM73" s="18"/>
      <c r="WPN73" s="18"/>
      <c r="WPO73" s="18"/>
      <c r="WPP73" s="18"/>
      <c r="WPQ73" s="18"/>
      <c r="WPR73" s="18"/>
      <c r="WPS73" s="18"/>
      <c r="WPT73" s="18"/>
      <c r="WPU73" s="18"/>
      <c r="WPV73" s="18"/>
      <c r="WPW73" s="18"/>
      <c r="WPX73" s="18"/>
      <c r="WPY73" s="18"/>
      <c r="WPZ73" s="18"/>
      <c r="WQA73" s="18"/>
      <c r="WQB73" s="18"/>
      <c r="WQC73" s="18"/>
      <c r="WQD73" s="18"/>
      <c r="WQE73" s="18"/>
      <c r="WQF73" s="18"/>
      <c r="WQG73" s="18"/>
      <c r="WQH73" s="18"/>
      <c r="WQI73" s="18"/>
      <c r="WQJ73" s="18"/>
      <c r="WQK73" s="18"/>
      <c r="WQL73" s="18"/>
      <c r="WQM73" s="18"/>
      <c r="WQN73" s="18"/>
      <c r="WQO73" s="18"/>
      <c r="WQP73" s="18"/>
      <c r="WQQ73" s="18"/>
      <c r="WQR73" s="18"/>
      <c r="WQS73" s="18"/>
      <c r="WQT73" s="18"/>
      <c r="WQU73" s="18"/>
      <c r="WQV73" s="18"/>
      <c r="WQW73" s="18"/>
      <c r="WQX73" s="18"/>
      <c r="WQY73" s="18"/>
      <c r="WQZ73" s="18"/>
      <c r="WRA73" s="18"/>
      <c r="WRB73" s="18"/>
      <c r="WRC73" s="18"/>
      <c r="WRD73" s="18"/>
      <c r="WRE73" s="18"/>
      <c r="WRF73" s="18"/>
      <c r="WRG73" s="18"/>
      <c r="WRH73" s="18"/>
      <c r="WRI73" s="18"/>
      <c r="WRJ73" s="18"/>
      <c r="WRK73" s="18"/>
      <c r="WRL73" s="18"/>
      <c r="WRM73" s="18"/>
      <c r="WRN73" s="18"/>
      <c r="WRO73" s="18"/>
      <c r="WRP73" s="18"/>
      <c r="WRQ73" s="18"/>
      <c r="WRR73" s="18"/>
      <c r="WRS73" s="18"/>
      <c r="WRT73" s="18"/>
      <c r="WRU73" s="18"/>
      <c r="WRV73" s="18"/>
      <c r="WRW73" s="18"/>
      <c r="WRX73" s="18"/>
      <c r="WRY73" s="18"/>
      <c r="WRZ73" s="18"/>
      <c r="WSA73" s="18"/>
      <c r="WSB73" s="18"/>
      <c r="WSC73" s="18"/>
      <c r="WSD73" s="18"/>
      <c r="WSE73" s="18"/>
      <c r="WSF73" s="18"/>
      <c r="WSG73" s="18"/>
      <c r="WSH73" s="18"/>
      <c r="WSI73" s="18"/>
      <c r="WSJ73" s="18"/>
      <c r="WSK73" s="18"/>
      <c r="WSL73" s="18"/>
      <c r="WSM73" s="18"/>
      <c r="WSN73" s="18"/>
      <c r="WSO73" s="18"/>
      <c r="WSP73" s="18"/>
      <c r="WSQ73" s="18"/>
      <c r="WSR73" s="18"/>
      <c r="WSS73" s="18"/>
      <c r="WST73" s="18"/>
      <c r="WSU73" s="18"/>
      <c r="WSV73" s="18"/>
      <c r="WSW73" s="18"/>
      <c r="WSX73" s="18"/>
      <c r="WSY73" s="18"/>
      <c r="WSZ73" s="18"/>
      <c r="WTA73" s="18"/>
      <c r="WTB73" s="18"/>
      <c r="WTC73" s="18"/>
      <c r="WTD73" s="18"/>
      <c r="WTE73" s="18"/>
      <c r="WTF73" s="18"/>
      <c r="WTG73" s="18"/>
      <c r="WTH73" s="18"/>
      <c r="WTI73" s="18"/>
      <c r="WTJ73" s="18"/>
      <c r="WTK73" s="18"/>
      <c r="WTL73" s="18"/>
      <c r="WTM73" s="18"/>
      <c r="WTN73" s="18"/>
      <c r="WTO73" s="18"/>
      <c r="WTP73" s="18"/>
      <c r="WTQ73" s="18"/>
      <c r="WTR73" s="18"/>
      <c r="WTS73" s="18"/>
      <c r="WTT73" s="18"/>
      <c r="WTU73" s="18"/>
      <c r="WTV73" s="18"/>
      <c r="WTW73" s="18"/>
      <c r="WTX73" s="18"/>
      <c r="WTY73" s="18"/>
      <c r="WTZ73" s="18"/>
      <c r="WUA73" s="18"/>
      <c r="WUB73" s="18"/>
      <c r="WUC73" s="18"/>
      <c r="WUD73" s="18"/>
      <c r="WUE73" s="18"/>
      <c r="WUF73" s="18"/>
      <c r="WUG73" s="18"/>
      <c r="WUH73" s="18"/>
      <c r="WUI73" s="18"/>
      <c r="WUJ73" s="18"/>
      <c r="WUK73" s="18"/>
      <c r="WUL73" s="18"/>
      <c r="WUM73" s="18"/>
      <c r="WUN73" s="18"/>
      <c r="WUO73" s="18"/>
      <c r="WUP73" s="18"/>
      <c r="WUQ73" s="18"/>
      <c r="WUR73" s="18"/>
      <c r="WUS73" s="18"/>
      <c r="WUT73" s="18"/>
      <c r="WUU73" s="18"/>
      <c r="WUV73" s="18"/>
      <c r="WUW73" s="18"/>
      <c r="WUX73" s="18"/>
      <c r="WUY73" s="18"/>
      <c r="WUZ73" s="18"/>
      <c r="WVA73" s="18"/>
      <c r="WVB73" s="18"/>
      <c r="WVC73" s="18"/>
      <c r="WVD73" s="18"/>
      <c r="WVE73" s="18"/>
      <c r="WVF73" s="18"/>
      <c r="WVG73" s="18"/>
      <c r="WVH73" s="18"/>
      <c r="WVI73" s="18"/>
      <c r="WVJ73" s="18"/>
      <c r="WVK73" s="18"/>
      <c r="WVL73" s="18"/>
      <c r="WVM73" s="18"/>
      <c r="WVN73" s="18"/>
      <c r="WVO73" s="18"/>
      <c r="WVP73" s="18"/>
      <c r="WVQ73" s="18"/>
      <c r="WVR73" s="18"/>
      <c r="WVS73" s="18"/>
      <c r="WVT73" s="18"/>
      <c r="WVU73" s="18"/>
      <c r="WVV73" s="18"/>
      <c r="WVW73" s="18"/>
      <c r="WVX73" s="18"/>
      <c r="WVY73" s="18"/>
      <c r="WVZ73" s="18"/>
      <c r="WWA73" s="18"/>
      <c r="WWB73" s="18"/>
      <c r="WWC73" s="18"/>
      <c r="WWD73" s="18"/>
      <c r="WWE73" s="18"/>
      <c r="WWF73" s="18"/>
      <c r="WWG73" s="18"/>
      <c r="WWH73" s="18"/>
      <c r="WWI73" s="18"/>
      <c r="WWJ73" s="18"/>
      <c r="WWK73" s="18"/>
      <c r="WWL73" s="18"/>
      <c r="WWM73" s="18"/>
      <c r="WWN73" s="18"/>
      <c r="WWO73" s="18"/>
      <c r="WWP73" s="18"/>
      <c r="WWQ73" s="18"/>
      <c r="WWR73" s="18"/>
      <c r="WWS73" s="18"/>
      <c r="WWT73" s="18"/>
      <c r="WWU73" s="18"/>
      <c r="WWV73" s="18"/>
      <c r="WWW73" s="18"/>
      <c r="WWX73" s="18"/>
      <c r="WWY73" s="18"/>
      <c r="WWZ73" s="18"/>
      <c r="WXA73" s="18"/>
      <c r="WXB73" s="18"/>
      <c r="WXC73" s="18"/>
      <c r="WXD73" s="18"/>
      <c r="WXE73" s="18"/>
      <c r="WXF73" s="18"/>
      <c r="WXG73" s="18"/>
      <c r="WXH73" s="18"/>
      <c r="WXI73" s="18"/>
      <c r="WXJ73" s="18"/>
      <c r="WXK73" s="18"/>
      <c r="WXL73" s="18"/>
      <c r="WXM73" s="18"/>
      <c r="WXN73" s="18"/>
      <c r="WXO73" s="18"/>
      <c r="WXP73" s="18"/>
      <c r="WXQ73" s="18"/>
      <c r="WXR73" s="18"/>
      <c r="WXS73" s="18"/>
      <c r="WXT73" s="18"/>
      <c r="WXU73" s="18"/>
      <c r="WXV73" s="18"/>
      <c r="WXW73" s="18"/>
      <c r="WXX73" s="18"/>
      <c r="WXY73" s="18"/>
      <c r="WXZ73" s="18"/>
      <c r="WYA73" s="18"/>
      <c r="WYB73" s="18"/>
      <c r="WYC73" s="18"/>
      <c r="WYD73" s="18"/>
      <c r="WYE73" s="18"/>
      <c r="WYF73" s="18"/>
      <c r="WYG73" s="18"/>
      <c r="WYH73" s="18"/>
      <c r="WYI73" s="18"/>
      <c r="WYJ73" s="18"/>
      <c r="WYK73" s="18"/>
      <c r="WYL73" s="18"/>
      <c r="WYM73" s="18"/>
      <c r="WYN73" s="18"/>
      <c r="WYO73" s="18"/>
      <c r="WYP73" s="18"/>
      <c r="WYQ73" s="18"/>
      <c r="WYR73" s="18"/>
      <c r="WYS73" s="18"/>
      <c r="WYT73" s="18"/>
      <c r="WYU73" s="18"/>
      <c r="WYV73" s="18"/>
      <c r="WYW73" s="18"/>
      <c r="WYX73" s="18"/>
      <c r="WYY73" s="18"/>
      <c r="WYZ73" s="18"/>
      <c r="WZA73" s="18"/>
      <c r="WZB73" s="18"/>
      <c r="WZC73" s="18"/>
      <c r="WZD73" s="18"/>
      <c r="WZE73" s="18"/>
      <c r="WZF73" s="18"/>
      <c r="WZG73" s="18"/>
      <c r="WZH73" s="18"/>
      <c r="WZI73" s="18"/>
      <c r="WZJ73" s="18"/>
      <c r="WZK73" s="18"/>
      <c r="WZL73" s="18"/>
      <c r="WZM73" s="18"/>
      <c r="WZN73" s="18"/>
      <c r="WZO73" s="18"/>
      <c r="WZP73" s="18"/>
      <c r="WZQ73" s="18"/>
      <c r="WZR73" s="18"/>
      <c r="WZS73" s="18"/>
      <c r="WZT73" s="18"/>
      <c r="WZU73" s="18"/>
      <c r="WZV73" s="18"/>
      <c r="WZW73" s="18"/>
      <c r="WZX73" s="18"/>
      <c r="WZY73" s="18"/>
      <c r="WZZ73" s="18"/>
      <c r="XAA73" s="18"/>
      <c r="XAB73" s="18"/>
      <c r="XAC73" s="18"/>
      <c r="XAD73" s="18"/>
      <c r="XAE73" s="18"/>
      <c r="XAF73" s="18"/>
      <c r="XAG73" s="18"/>
      <c r="XAH73" s="18"/>
      <c r="XAI73" s="18"/>
      <c r="XAJ73" s="18"/>
      <c r="XAK73" s="18"/>
      <c r="XAL73" s="18"/>
      <c r="XAM73" s="18"/>
      <c r="XAN73" s="18"/>
      <c r="XAO73" s="18"/>
      <c r="XAP73" s="18"/>
      <c r="XAQ73" s="18"/>
      <c r="XAR73" s="18"/>
      <c r="XAS73" s="18"/>
      <c r="XAT73" s="18"/>
      <c r="XAU73" s="18"/>
      <c r="XAV73" s="18"/>
      <c r="XAW73" s="18"/>
      <c r="XAX73" s="18"/>
      <c r="XAY73" s="18"/>
      <c r="XAZ73" s="18"/>
      <c r="XBA73" s="18"/>
      <c r="XBB73" s="18"/>
      <c r="XBC73" s="18"/>
      <c r="XBD73" s="18"/>
      <c r="XBE73" s="18"/>
      <c r="XBF73" s="18"/>
      <c r="XBG73" s="18"/>
      <c r="XBH73" s="18"/>
      <c r="XBI73" s="18"/>
      <c r="XBJ73" s="18"/>
      <c r="XBK73" s="18"/>
      <c r="XBL73" s="18"/>
      <c r="XBM73" s="18"/>
      <c r="XBN73" s="18"/>
      <c r="XBO73" s="18"/>
      <c r="XBP73" s="18"/>
      <c r="XBQ73" s="18"/>
      <c r="XBR73" s="18"/>
      <c r="XBS73" s="18"/>
      <c r="XBT73" s="18"/>
      <c r="XBU73" s="18"/>
      <c r="XBV73" s="18"/>
      <c r="XBW73" s="18"/>
      <c r="XBX73" s="18"/>
      <c r="XBY73" s="18"/>
      <c r="XBZ73" s="18"/>
      <c r="XCA73" s="18"/>
      <c r="XCB73" s="18"/>
      <c r="XCC73" s="18"/>
      <c r="XCD73" s="18"/>
      <c r="XCE73" s="18"/>
      <c r="XCF73" s="18"/>
      <c r="XCG73" s="18"/>
      <c r="XCH73" s="18"/>
      <c r="XCI73" s="18"/>
      <c r="XCJ73" s="18"/>
      <c r="XCK73" s="18"/>
      <c r="XCL73" s="18"/>
      <c r="XCM73" s="18"/>
      <c r="XCN73" s="18"/>
      <c r="XCO73" s="18"/>
      <c r="XCP73" s="18"/>
      <c r="XCQ73" s="18"/>
      <c r="XCR73" s="18"/>
      <c r="XCS73" s="18"/>
      <c r="XCT73" s="18"/>
      <c r="XCU73" s="18"/>
      <c r="XCV73" s="18"/>
      <c r="XCW73" s="18"/>
      <c r="XCX73" s="18"/>
      <c r="XCY73" s="18"/>
      <c r="XCZ73" s="18"/>
      <c r="XDA73" s="18"/>
      <c r="XDB73" s="18"/>
      <c r="XDC73" s="18"/>
      <c r="XDD73" s="18"/>
      <c r="XDE73" s="18"/>
      <c r="XDF73" s="18"/>
      <c r="XDG73" s="18"/>
      <c r="XDH73" s="18"/>
      <c r="XDI73" s="18"/>
      <c r="XDJ73" s="18"/>
      <c r="XDK73" s="18"/>
      <c r="XDL73" s="18"/>
      <c r="XDM73" s="18"/>
      <c r="XDN73" s="18"/>
      <c r="XDO73" s="18"/>
      <c r="XDP73" s="18"/>
      <c r="XDQ73" s="18"/>
      <c r="XDR73" s="18"/>
      <c r="XDS73" s="18"/>
      <c r="XDT73" s="18"/>
      <c r="XDU73" s="18"/>
      <c r="XDV73" s="18"/>
      <c r="XDW73" s="18"/>
      <c r="XDX73" s="18"/>
      <c r="XDY73" s="18"/>
      <c r="XDZ73" s="18"/>
      <c r="XEA73" s="18"/>
      <c r="XEB73" s="18"/>
      <c r="XEC73" s="18"/>
      <c r="XED73" s="18"/>
      <c r="XEE73" s="18"/>
      <c r="XEF73" s="18"/>
      <c r="XEG73" s="18"/>
      <c r="XEH73" s="18"/>
      <c r="XEI73" s="18"/>
      <c r="XEJ73" s="18"/>
      <c r="XEK73" s="18"/>
      <c r="XEL73" s="18"/>
      <c r="XEM73" s="18"/>
      <c r="XEN73" s="18"/>
      <c r="XEO73" s="18"/>
      <c r="XEP73" s="18"/>
      <c r="XEQ73" s="18"/>
      <c r="XER73" s="18"/>
      <c r="XES73" s="18"/>
      <c r="XET73" s="18"/>
      <c r="XEU73" s="18"/>
      <c r="XEV73" s="18"/>
      <c r="XEW73" s="18"/>
      <c r="XEX73" s="18"/>
      <c r="XEY73" s="18"/>
      <c r="XEZ73" s="18"/>
      <c r="XFA73" s="18"/>
      <c r="XFB73" s="18"/>
      <c r="XFC73" s="18"/>
      <c r="XFD73" s="18"/>
    </row>
    <row r="74" spans="1:4054 14267:16384" s="16" customFormat="1" x14ac:dyDescent="0.25">
      <c r="A74" s="160"/>
      <c r="B74" s="36" t="s">
        <v>29</v>
      </c>
      <c r="C74" s="64" t="s">
        <v>86</v>
      </c>
      <c r="D74" s="36">
        <v>20</v>
      </c>
      <c r="E74" s="43">
        <v>0.5</v>
      </c>
      <c r="F74" s="43">
        <v>3</v>
      </c>
      <c r="G74" s="43">
        <v>0.7</v>
      </c>
      <c r="H74" s="43">
        <v>32</v>
      </c>
      <c r="I74" s="43">
        <v>20</v>
      </c>
      <c r="J74" s="36">
        <v>0.01</v>
      </c>
      <c r="K74" s="36">
        <v>0.02</v>
      </c>
      <c r="L74" s="43">
        <v>0.1</v>
      </c>
      <c r="M74" s="43">
        <v>18</v>
      </c>
      <c r="N74" s="43">
        <v>2</v>
      </c>
      <c r="O74" s="43">
        <v>12</v>
      </c>
      <c r="P74" s="43">
        <v>0</v>
      </c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  <c r="IW74" s="18"/>
      <c r="IX74" s="18"/>
      <c r="IY74" s="18"/>
      <c r="IZ74" s="18"/>
      <c r="JA74" s="18"/>
      <c r="JB74" s="18"/>
      <c r="JC74" s="18"/>
      <c r="JD74" s="18"/>
      <c r="JE74" s="18"/>
      <c r="JF74" s="18"/>
      <c r="JG74" s="18"/>
      <c r="JH74" s="18"/>
      <c r="JI74" s="18"/>
      <c r="JJ74" s="18"/>
      <c r="JK74" s="18"/>
      <c r="JL74" s="18"/>
      <c r="JM74" s="18"/>
      <c r="JN74" s="18"/>
      <c r="JO74" s="18"/>
      <c r="JP74" s="18"/>
      <c r="JQ74" s="18"/>
      <c r="JR74" s="18"/>
      <c r="JS74" s="18"/>
      <c r="JT74" s="18"/>
      <c r="JU74" s="18"/>
      <c r="JV74" s="18"/>
      <c r="JW74" s="18"/>
      <c r="JX74" s="18"/>
      <c r="JY74" s="18"/>
      <c r="JZ74" s="18"/>
      <c r="KA74" s="18"/>
      <c r="KB74" s="18"/>
      <c r="KC74" s="18"/>
      <c r="KD74" s="18"/>
      <c r="KE74" s="18"/>
      <c r="KF74" s="18"/>
      <c r="KG74" s="18"/>
      <c r="KH74" s="18"/>
      <c r="KI74" s="18"/>
      <c r="KJ74" s="18"/>
      <c r="KK74" s="18"/>
      <c r="KL74" s="18"/>
      <c r="KM74" s="18"/>
      <c r="KN74" s="18"/>
      <c r="KO74" s="18"/>
      <c r="KP74" s="18"/>
      <c r="KQ74" s="18"/>
      <c r="KR74" s="18"/>
      <c r="KS74" s="18"/>
      <c r="KT74" s="18"/>
      <c r="KU74" s="18"/>
      <c r="KV74" s="18"/>
      <c r="KW74" s="18"/>
      <c r="KX74" s="18"/>
      <c r="KY74" s="18"/>
      <c r="KZ74" s="18"/>
      <c r="LA74" s="18"/>
      <c r="LB74" s="18"/>
      <c r="LC74" s="18"/>
      <c r="LD74" s="18"/>
      <c r="LE74" s="18"/>
      <c r="LF74" s="18"/>
      <c r="LG74" s="18"/>
      <c r="LH74" s="18"/>
      <c r="LI74" s="18"/>
      <c r="LJ74" s="18"/>
      <c r="LK74" s="18"/>
      <c r="LL74" s="18"/>
      <c r="LM74" s="18"/>
      <c r="LN74" s="18"/>
      <c r="LO74" s="18"/>
      <c r="LP74" s="18"/>
      <c r="LQ74" s="18"/>
      <c r="LR74" s="18"/>
      <c r="LS74" s="18"/>
      <c r="LT74" s="18"/>
      <c r="LU74" s="18"/>
      <c r="LV74" s="18"/>
      <c r="LW74" s="18"/>
      <c r="LX74" s="18"/>
      <c r="LY74" s="18"/>
      <c r="LZ74" s="18"/>
      <c r="MA74" s="18"/>
      <c r="MB74" s="18"/>
      <c r="MC74" s="18"/>
      <c r="MD74" s="18"/>
      <c r="ME74" s="18"/>
      <c r="MF74" s="18"/>
      <c r="MG74" s="18"/>
      <c r="MH74" s="18"/>
      <c r="MI74" s="18"/>
      <c r="MJ74" s="18"/>
      <c r="MK74" s="18"/>
      <c r="ML74" s="18"/>
      <c r="MM74" s="18"/>
      <c r="MN74" s="18"/>
      <c r="MO74" s="18"/>
      <c r="MP74" s="18"/>
      <c r="MQ74" s="18"/>
      <c r="MR74" s="18"/>
      <c r="MS74" s="18"/>
      <c r="MT74" s="18"/>
      <c r="MU74" s="18"/>
      <c r="MV74" s="18"/>
      <c r="MW74" s="18"/>
      <c r="MX74" s="18"/>
      <c r="MY74" s="18"/>
      <c r="MZ74" s="18"/>
      <c r="NA74" s="18"/>
      <c r="NB74" s="18"/>
      <c r="NC74" s="18"/>
      <c r="ND74" s="18"/>
      <c r="NE74" s="18"/>
      <c r="NF74" s="18"/>
      <c r="NG74" s="18"/>
      <c r="NH74" s="18"/>
      <c r="NI74" s="18"/>
      <c r="NJ74" s="18"/>
      <c r="NK74" s="18"/>
      <c r="NL74" s="18"/>
      <c r="NM74" s="18"/>
      <c r="NN74" s="18"/>
      <c r="NO74" s="18"/>
      <c r="NP74" s="18"/>
      <c r="NQ74" s="18"/>
      <c r="NR74" s="18"/>
      <c r="NS74" s="18"/>
      <c r="NT74" s="18"/>
      <c r="NU74" s="18"/>
      <c r="NV74" s="18"/>
      <c r="NW74" s="18"/>
      <c r="NX74" s="18"/>
      <c r="NY74" s="18"/>
      <c r="NZ74" s="18"/>
      <c r="OA74" s="18"/>
      <c r="OB74" s="18"/>
      <c r="OC74" s="18"/>
      <c r="OD74" s="18"/>
      <c r="OE74" s="18"/>
      <c r="OF74" s="18"/>
      <c r="OG74" s="18"/>
      <c r="OH74" s="18"/>
      <c r="OI74" s="18"/>
      <c r="OJ74" s="18"/>
      <c r="OK74" s="18"/>
      <c r="OL74" s="18"/>
      <c r="OM74" s="18"/>
      <c r="ON74" s="18"/>
      <c r="OO74" s="18"/>
      <c r="OP74" s="18"/>
      <c r="OQ74" s="18"/>
      <c r="OR74" s="18"/>
      <c r="OS74" s="18"/>
      <c r="OT74" s="18"/>
      <c r="OU74" s="18"/>
      <c r="OV74" s="18"/>
      <c r="OW74" s="18"/>
      <c r="OX74" s="18"/>
      <c r="OY74" s="18"/>
      <c r="OZ74" s="18"/>
      <c r="PA74" s="18"/>
      <c r="PB74" s="18"/>
      <c r="PC74" s="18"/>
      <c r="PD74" s="18"/>
      <c r="PE74" s="18"/>
      <c r="PF74" s="18"/>
      <c r="PG74" s="18"/>
      <c r="PH74" s="18"/>
      <c r="PI74" s="18"/>
      <c r="PJ74" s="18"/>
      <c r="PK74" s="18"/>
      <c r="PL74" s="18"/>
      <c r="PM74" s="18"/>
      <c r="PN74" s="18"/>
      <c r="PO74" s="18"/>
      <c r="PP74" s="18"/>
      <c r="PQ74" s="18"/>
      <c r="PR74" s="18"/>
      <c r="PS74" s="18"/>
      <c r="PT74" s="18"/>
      <c r="PU74" s="18"/>
      <c r="PV74" s="18"/>
      <c r="PW74" s="18"/>
      <c r="PX74" s="18"/>
      <c r="PY74" s="18"/>
      <c r="PZ74" s="18"/>
      <c r="QA74" s="18"/>
      <c r="QB74" s="18"/>
      <c r="QC74" s="18"/>
      <c r="QD74" s="18"/>
      <c r="QE74" s="18"/>
      <c r="QF74" s="18"/>
      <c r="QG74" s="18"/>
      <c r="QH74" s="18"/>
      <c r="QI74" s="18"/>
      <c r="QJ74" s="18"/>
      <c r="QK74" s="18"/>
      <c r="QL74" s="18"/>
      <c r="QM74" s="18"/>
      <c r="QN74" s="18"/>
      <c r="QO74" s="18"/>
      <c r="QP74" s="18"/>
      <c r="QQ74" s="18"/>
      <c r="QR74" s="18"/>
      <c r="QS74" s="18"/>
      <c r="QT74" s="18"/>
      <c r="QU74" s="18"/>
      <c r="QV74" s="18"/>
      <c r="QW74" s="18"/>
      <c r="QX74" s="18"/>
      <c r="QY74" s="18"/>
      <c r="QZ74" s="18"/>
      <c r="RA74" s="18"/>
      <c r="RB74" s="18"/>
      <c r="RC74" s="18"/>
      <c r="RD74" s="18"/>
      <c r="RE74" s="18"/>
      <c r="RF74" s="18"/>
      <c r="RG74" s="18"/>
      <c r="RH74" s="18"/>
      <c r="RI74" s="18"/>
      <c r="RJ74" s="18"/>
      <c r="RK74" s="18"/>
      <c r="RL74" s="18"/>
      <c r="RM74" s="18"/>
      <c r="RN74" s="18"/>
      <c r="RO74" s="18"/>
      <c r="RP74" s="18"/>
      <c r="RQ74" s="18"/>
      <c r="RR74" s="18"/>
      <c r="RS74" s="18"/>
      <c r="RT74" s="18"/>
      <c r="RU74" s="18"/>
      <c r="RV74" s="18"/>
      <c r="RW74" s="18"/>
      <c r="RX74" s="18"/>
      <c r="RY74" s="18"/>
      <c r="RZ74" s="18"/>
      <c r="SA74" s="18"/>
      <c r="SB74" s="18"/>
      <c r="SC74" s="18"/>
      <c r="SD74" s="18"/>
      <c r="SE74" s="18"/>
      <c r="SF74" s="18"/>
      <c r="SG74" s="18"/>
      <c r="SH74" s="18"/>
      <c r="SI74" s="18"/>
      <c r="SJ74" s="18"/>
      <c r="SK74" s="18"/>
      <c r="SL74" s="18"/>
      <c r="SM74" s="18"/>
      <c r="SN74" s="18"/>
      <c r="SO74" s="18"/>
      <c r="SP74" s="18"/>
      <c r="SQ74" s="18"/>
      <c r="SR74" s="18"/>
      <c r="SS74" s="18"/>
      <c r="ST74" s="18"/>
      <c r="SU74" s="18"/>
      <c r="SV74" s="18"/>
      <c r="SW74" s="18"/>
      <c r="SX74" s="18"/>
      <c r="SY74" s="18"/>
      <c r="SZ74" s="18"/>
      <c r="TA74" s="18"/>
      <c r="TB74" s="18"/>
      <c r="TC74" s="18"/>
      <c r="TD74" s="18"/>
      <c r="TE74" s="18"/>
      <c r="TF74" s="18"/>
      <c r="TG74" s="18"/>
      <c r="TH74" s="18"/>
      <c r="TI74" s="18"/>
      <c r="TJ74" s="18"/>
      <c r="TK74" s="18"/>
      <c r="TL74" s="18"/>
      <c r="TM74" s="18"/>
      <c r="TN74" s="18"/>
      <c r="TO74" s="18"/>
      <c r="TP74" s="18"/>
      <c r="TQ74" s="18"/>
      <c r="TR74" s="18"/>
      <c r="TS74" s="18"/>
      <c r="TT74" s="18"/>
      <c r="TU74" s="18"/>
      <c r="TV74" s="18"/>
      <c r="TW74" s="18"/>
      <c r="TX74" s="18"/>
      <c r="TY74" s="18"/>
      <c r="TZ74" s="18"/>
      <c r="UA74" s="18"/>
      <c r="UB74" s="18"/>
      <c r="UC74" s="18"/>
      <c r="UD74" s="18"/>
      <c r="UE74" s="18"/>
      <c r="UF74" s="18"/>
      <c r="UG74" s="18"/>
      <c r="UH74" s="18"/>
      <c r="UI74" s="18"/>
      <c r="UJ74" s="18"/>
      <c r="UK74" s="18"/>
      <c r="UL74" s="18"/>
      <c r="UM74" s="18"/>
      <c r="UN74" s="18"/>
      <c r="UO74" s="18"/>
      <c r="UP74" s="18"/>
      <c r="UQ74" s="18"/>
      <c r="UR74" s="18"/>
      <c r="US74" s="18"/>
      <c r="UT74" s="18"/>
      <c r="UU74" s="18"/>
      <c r="UV74" s="18"/>
      <c r="UW74" s="18"/>
      <c r="UX74" s="18"/>
      <c r="UY74" s="18"/>
      <c r="UZ74" s="18"/>
      <c r="VA74" s="18"/>
      <c r="VB74" s="18"/>
      <c r="VC74" s="18"/>
      <c r="VD74" s="18"/>
      <c r="VE74" s="18"/>
      <c r="VF74" s="18"/>
      <c r="VG74" s="18"/>
      <c r="VH74" s="18"/>
      <c r="VI74" s="18"/>
      <c r="VJ74" s="18"/>
      <c r="VK74" s="18"/>
      <c r="VL74" s="18"/>
      <c r="VM74" s="18"/>
      <c r="VN74" s="18"/>
      <c r="VO74" s="18"/>
      <c r="VP74" s="18"/>
      <c r="VQ74" s="18"/>
      <c r="VR74" s="18"/>
      <c r="VS74" s="18"/>
      <c r="VT74" s="18"/>
      <c r="VU74" s="18"/>
      <c r="VV74" s="18"/>
      <c r="VW74" s="18"/>
      <c r="VX74" s="18"/>
      <c r="VY74" s="18"/>
      <c r="VZ74" s="18"/>
      <c r="WA74" s="18"/>
      <c r="WB74" s="18"/>
      <c r="WC74" s="18"/>
      <c r="WD74" s="18"/>
      <c r="WE74" s="18"/>
      <c r="WF74" s="18"/>
      <c r="WG74" s="18"/>
      <c r="WH74" s="18"/>
      <c r="WI74" s="18"/>
      <c r="WJ74" s="18"/>
      <c r="WK74" s="18"/>
      <c r="WL74" s="18"/>
      <c r="WM74" s="18"/>
      <c r="WN74" s="18"/>
      <c r="WO74" s="18"/>
      <c r="WP74" s="18"/>
      <c r="WQ74" s="18"/>
      <c r="WR74" s="18"/>
      <c r="WS74" s="18"/>
      <c r="WT74" s="18"/>
      <c r="WU74" s="18"/>
      <c r="WV74" s="18"/>
      <c r="WW74" s="18"/>
      <c r="WX74" s="18"/>
      <c r="WY74" s="18"/>
      <c r="WZ74" s="18"/>
      <c r="XA74" s="18"/>
      <c r="XB74" s="18"/>
      <c r="XC74" s="18"/>
      <c r="XD74" s="18"/>
      <c r="XE74" s="18"/>
      <c r="XF74" s="18"/>
      <c r="XG74" s="18"/>
      <c r="XH74" s="18"/>
      <c r="XI74" s="18"/>
      <c r="XJ74" s="18"/>
      <c r="XK74" s="18"/>
      <c r="XL74" s="18"/>
      <c r="XM74" s="18"/>
      <c r="XN74" s="18"/>
      <c r="XO74" s="18"/>
      <c r="XP74" s="18"/>
      <c r="XQ74" s="18"/>
      <c r="XR74" s="18"/>
      <c r="XS74" s="18"/>
      <c r="XT74" s="18"/>
      <c r="XU74" s="18"/>
      <c r="XV74" s="18"/>
      <c r="XW74" s="18"/>
      <c r="XX74" s="18"/>
      <c r="XY74" s="18"/>
      <c r="XZ74" s="18"/>
      <c r="YA74" s="18"/>
      <c r="YB74" s="18"/>
      <c r="YC74" s="18"/>
      <c r="YD74" s="18"/>
      <c r="YE74" s="18"/>
      <c r="YF74" s="18"/>
      <c r="YG74" s="18"/>
      <c r="YH74" s="18"/>
      <c r="YI74" s="18"/>
      <c r="YJ74" s="18"/>
      <c r="YK74" s="18"/>
      <c r="YL74" s="18"/>
      <c r="YM74" s="18"/>
      <c r="YN74" s="18"/>
      <c r="YO74" s="18"/>
      <c r="YP74" s="18"/>
      <c r="YQ74" s="18"/>
      <c r="YR74" s="18"/>
      <c r="YS74" s="18"/>
      <c r="YT74" s="18"/>
      <c r="YU74" s="18"/>
      <c r="YV74" s="18"/>
      <c r="YW74" s="18"/>
      <c r="YX74" s="18"/>
      <c r="YY74" s="18"/>
      <c r="YZ74" s="18"/>
      <c r="ZA74" s="18"/>
      <c r="ZB74" s="18"/>
      <c r="ZC74" s="18"/>
      <c r="ZD74" s="18"/>
      <c r="ZE74" s="18"/>
      <c r="ZF74" s="18"/>
      <c r="ZG74" s="18"/>
      <c r="ZH74" s="18"/>
      <c r="ZI74" s="18"/>
      <c r="ZJ74" s="18"/>
      <c r="ZK74" s="18"/>
      <c r="ZL74" s="18"/>
      <c r="ZM74" s="18"/>
      <c r="ZN74" s="18"/>
      <c r="ZO74" s="18"/>
      <c r="ZP74" s="18"/>
      <c r="ZQ74" s="18"/>
      <c r="ZR74" s="18"/>
      <c r="ZS74" s="18"/>
      <c r="ZT74" s="18"/>
      <c r="ZU74" s="18"/>
      <c r="ZV74" s="18"/>
      <c r="ZW74" s="18"/>
      <c r="ZX74" s="18"/>
      <c r="ZY74" s="18"/>
      <c r="ZZ74" s="18"/>
      <c r="AAA74" s="18"/>
      <c r="AAB74" s="18"/>
      <c r="AAC74" s="18"/>
      <c r="AAD74" s="18"/>
      <c r="AAE74" s="18"/>
      <c r="AAF74" s="18"/>
      <c r="AAG74" s="18"/>
      <c r="AAH74" s="18"/>
      <c r="AAI74" s="18"/>
      <c r="AAJ74" s="18"/>
      <c r="AAK74" s="18"/>
      <c r="AAL74" s="18"/>
      <c r="AAM74" s="18"/>
      <c r="AAN74" s="18"/>
      <c r="AAO74" s="18"/>
      <c r="AAP74" s="18"/>
      <c r="AAQ74" s="18"/>
      <c r="AAR74" s="18"/>
      <c r="AAS74" s="18"/>
      <c r="AAT74" s="18"/>
      <c r="AAU74" s="18"/>
      <c r="AAV74" s="18"/>
      <c r="AAW74" s="18"/>
      <c r="AAX74" s="18"/>
      <c r="AAY74" s="18"/>
      <c r="AAZ74" s="18"/>
      <c r="ABA74" s="18"/>
      <c r="ABB74" s="18"/>
      <c r="ABC74" s="18"/>
      <c r="ABD74" s="18"/>
      <c r="ABE74" s="18"/>
      <c r="ABF74" s="18"/>
      <c r="ABG74" s="18"/>
      <c r="ABH74" s="18"/>
      <c r="ABI74" s="18"/>
      <c r="ABJ74" s="18"/>
      <c r="ABK74" s="18"/>
      <c r="ABL74" s="18"/>
      <c r="ABM74" s="18"/>
      <c r="ABN74" s="18"/>
      <c r="ABO74" s="18"/>
      <c r="ABP74" s="18"/>
      <c r="ABQ74" s="18"/>
      <c r="ABR74" s="18"/>
      <c r="ABS74" s="18"/>
      <c r="ABT74" s="18"/>
      <c r="ABU74" s="18"/>
      <c r="ABV74" s="18"/>
      <c r="ABW74" s="18"/>
      <c r="ABX74" s="18"/>
      <c r="ABY74" s="18"/>
      <c r="ABZ74" s="18"/>
      <c r="ACA74" s="18"/>
      <c r="ACB74" s="18"/>
      <c r="ACC74" s="18"/>
      <c r="ACD74" s="18"/>
      <c r="ACE74" s="18"/>
      <c r="ACF74" s="18"/>
      <c r="ACG74" s="18"/>
      <c r="ACH74" s="18"/>
      <c r="ACI74" s="18"/>
      <c r="ACJ74" s="18"/>
      <c r="ACK74" s="18"/>
      <c r="ACL74" s="18"/>
      <c r="ACM74" s="18"/>
      <c r="ACN74" s="18"/>
      <c r="ACO74" s="18"/>
      <c r="ACP74" s="18"/>
      <c r="ACQ74" s="18"/>
      <c r="ACR74" s="18"/>
      <c r="ACS74" s="18"/>
      <c r="ACT74" s="18"/>
      <c r="ACU74" s="18"/>
      <c r="ACV74" s="18"/>
      <c r="ACW74" s="18"/>
      <c r="ACX74" s="18"/>
      <c r="ACY74" s="18"/>
      <c r="ACZ74" s="18"/>
      <c r="ADA74" s="18"/>
      <c r="ADB74" s="18"/>
      <c r="ADC74" s="18"/>
      <c r="ADD74" s="18"/>
      <c r="ADE74" s="18"/>
      <c r="ADF74" s="18"/>
      <c r="ADG74" s="18"/>
      <c r="ADH74" s="18"/>
      <c r="ADI74" s="18"/>
      <c r="ADJ74" s="18"/>
      <c r="ADK74" s="18"/>
      <c r="ADL74" s="18"/>
      <c r="ADM74" s="18"/>
      <c r="ADN74" s="18"/>
      <c r="ADO74" s="18"/>
      <c r="ADP74" s="18"/>
      <c r="ADQ74" s="18"/>
      <c r="ADR74" s="18"/>
      <c r="ADS74" s="18"/>
      <c r="ADT74" s="18"/>
      <c r="ADU74" s="18"/>
      <c r="ADV74" s="18"/>
      <c r="ADW74" s="18"/>
      <c r="ADX74" s="18"/>
      <c r="ADY74" s="18"/>
      <c r="ADZ74" s="18"/>
      <c r="AEA74" s="18"/>
      <c r="AEB74" s="18"/>
      <c r="AEC74" s="18"/>
      <c r="AED74" s="18"/>
      <c r="AEE74" s="18"/>
      <c r="AEF74" s="18"/>
      <c r="AEG74" s="18"/>
      <c r="AEH74" s="18"/>
      <c r="AEI74" s="18"/>
      <c r="AEJ74" s="18"/>
      <c r="AEK74" s="18"/>
      <c r="AEL74" s="18"/>
      <c r="AEM74" s="18"/>
      <c r="AEN74" s="18"/>
      <c r="AEO74" s="18"/>
      <c r="AEP74" s="18"/>
      <c r="AEQ74" s="18"/>
      <c r="AER74" s="18"/>
      <c r="AES74" s="18"/>
      <c r="AET74" s="18"/>
      <c r="AEU74" s="18"/>
      <c r="AEV74" s="18"/>
      <c r="AEW74" s="18"/>
      <c r="AEX74" s="18"/>
      <c r="AEY74" s="18"/>
      <c r="AEZ74" s="18"/>
      <c r="AFA74" s="18"/>
      <c r="AFB74" s="18"/>
      <c r="AFC74" s="18"/>
      <c r="AFD74" s="18"/>
      <c r="AFE74" s="18"/>
      <c r="AFF74" s="18"/>
      <c r="AFG74" s="18"/>
      <c r="AFH74" s="18"/>
      <c r="AFI74" s="18"/>
      <c r="AFJ74" s="18"/>
      <c r="AFK74" s="18"/>
      <c r="AFL74" s="18"/>
      <c r="AFM74" s="18"/>
      <c r="AFN74" s="18"/>
      <c r="AFO74" s="18"/>
      <c r="AFP74" s="18"/>
      <c r="AFQ74" s="18"/>
      <c r="AFR74" s="18"/>
      <c r="AFS74" s="18"/>
      <c r="AFT74" s="18"/>
      <c r="AFU74" s="18"/>
      <c r="AFV74" s="18"/>
      <c r="AFW74" s="18"/>
      <c r="AFX74" s="18"/>
      <c r="AFY74" s="18"/>
      <c r="AFZ74" s="18"/>
      <c r="AGA74" s="18"/>
      <c r="AGB74" s="18"/>
      <c r="AGC74" s="18"/>
      <c r="AGD74" s="18"/>
      <c r="AGE74" s="18"/>
      <c r="AGF74" s="18"/>
      <c r="AGG74" s="18"/>
      <c r="AGH74" s="18"/>
      <c r="AGI74" s="18"/>
      <c r="AGJ74" s="18"/>
      <c r="AGK74" s="18"/>
      <c r="AGL74" s="18"/>
      <c r="AGM74" s="18"/>
      <c r="AGN74" s="18"/>
      <c r="AGO74" s="18"/>
      <c r="AGP74" s="18"/>
      <c r="AGQ74" s="18"/>
      <c r="AGR74" s="18"/>
      <c r="AGS74" s="18"/>
      <c r="AGT74" s="18"/>
      <c r="AGU74" s="18"/>
      <c r="AGV74" s="18"/>
      <c r="AGW74" s="18"/>
      <c r="AGX74" s="18"/>
      <c r="AGY74" s="18"/>
      <c r="AGZ74" s="18"/>
      <c r="AHA74" s="18"/>
      <c r="AHB74" s="18"/>
      <c r="AHC74" s="18"/>
      <c r="AHD74" s="18"/>
      <c r="AHE74" s="18"/>
      <c r="AHF74" s="18"/>
      <c r="AHG74" s="18"/>
      <c r="AHH74" s="18"/>
      <c r="AHI74" s="18"/>
      <c r="AHJ74" s="18"/>
      <c r="AHK74" s="18"/>
      <c r="AHL74" s="18"/>
      <c r="AHM74" s="18"/>
      <c r="AHN74" s="18"/>
      <c r="AHO74" s="18"/>
      <c r="AHP74" s="18"/>
      <c r="AHQ74" s="18"/>
      <c r="AHR74" s="18"/>
      <c r="AHS74" s="18"/>
      <c r="AHT74" s="18"/>
      <c r="AHU74" s="18"/>
      <c r="AHV74" s="18"/>
      <c r="AHW74" s="18"/>
      <c r="AHX74" s="18"/>
      <c r="AHY74" s="18"/>
      <c r="AHZ74" s="18"/>
      <c r="AIA74" s="18"/>
      <c r="AIB74" s="18"/>
      <c r="AIC74" s="18"/>
      <c r="AID74" s="18"/>
      <c r="AIE74" s="18"/>
      <c r="AIF74" s="18"/>
      <c r="AIG74" s="18"/>
      <c r="AIH74" s="18"/>
      <c r="AII74" s="18"/>
      <c r="AIJ74" s="18"/>
      <c r="AIK74" s="18"/>
      <c r="AIL74" s="18"/>
      <c r="AIM74" s="18"/>
      <c r="AIN74" s="18"/>
      <c r="AIO74" s="18"/>
      <c r="AIP74" s="18"/>
      <c r="AIQ74" s="18"/>
      <c r="AIR74" s="18"/>
      <c r="AIS74" s="18"/>
      <c r="AIT74" s="18"/>
      <c r="AIU74" s="18"/>
      <c r="AIV74" s="18"/>
      <c r="AIW74" s="18"/>
      <c r="AIX74" s="18"/>
      <c r="AIY74" s="18"/>
      <c r="AIZ74" s="18"/>
      <c r="AJA74" s="18"/>
      <c r="AJB74" s="18"/>
      <c r="AJC74" s="18"/>
      <c r="AJD74" s="18"/>
      <c r="AJE74" s="18"/>
      <c r="AJF74" s="18"/>
      <c r="AJG74" s="18"/>
      <c r="AJH74" s="18"/>
      <c r="AJI74" s="18"/>
      <c r="AJJ74" s="18"/>
      <c r="AJK74" s="18"/>
      <c r="AJL74" s="18"/>
      <c r="AJM74" s="18"/>
      <c r="AJN74" s="18"/>
      <c r="AJO74" s="18"/>
      <c r="AJP74" s="18"/>
      <c r="AJQ74" s="18"/>
      <c r="AJR74" s="18"/>
      <c r="AJS74" s="18"/>
      <c r="AJT74" s="18"/>
      <c r="AJU74" s="18"/>
      <c r="AJV74" s="18"/>
      <c r="AJW74" s="18"/>
      <c r="AJX74" s="18"/>
      <c r="AJY74" s="18"/>
      <c r="AJZ74" s="18"/>
      <c r="AKA74" s="18"/>
      <c r="AKB74" s="18"/>
      <c r="AKC74" s="18"/>
      <c r="AKD74" s="18"/>
      <c r="AKE74" s="18"/>
      <c r="AKF74" s="18"/>
      <c r="AKG74" s="18"/>
      <c r="AKH74" s="18"/>
      <c r="AKI74" s="18"/>
      <c r="AKJ74" s="18"/>
      <c r="AKK74" s="18"/>
      <c r="AKL74" s="18"/>
      <c r="AKM74" s="18"/>
      <c r="AKN74" s="18"/>
      <c r="AKO74" s="18"/>
      <c r="AKP74" s="18"/>
      <c r="AKQ74" s="18"/>
      <c r="AKR74" s="18"/>
      <c r="AKS74" s="18"/>
      <c r="AKT74" s="18"/>
      <c r="AKU74" s="18"/>
      <c r="AKV74" s="18"/>
      <c r="AKW74" s="18"/>
      <c r="AKX74" s="18"/>
      <c r="AKY74" s="18"/>
      <c r="AKZ74" s="18"/>
      <c r="ALA74" s="18"/>
      <c r="ALB74" s="18"/>
      <c r="ALC74" s="18"/>
      <c r="ALD74" s="18"/>
      <c r="ALE74" s="18"/>
      <c r="ALF74" s="18"/>
      <c r="ALG74" s="18"/>
      <c r="ALH74" s="18"/>
      <c r="ALI74" s="18"/>
      <c r="ALJ74" s="18"/>
      <c r="ALK74" s="18"/>
      <c r="ALL74" s="18"/>
      <c r="ALM74" s="18"/>
      <c r="ALN74" s="18"/>
      <c r="ALO74" s="18"/>
      <c r="ALP74" s="18"/>
      <c r="ALQ74" s="18"/>
      <c r="ALR74" s="18"/>
      <c r="ALS74" s="18"/>
      <c r="ALT74" s="18"/>
      <c r="ALU74" s="18"/>
      <c r="ALV74" s="18"/>
      <c r="ALW74" s="18"/>
      <c r="ALX74" s="18"/>
      <c r="ALY74" s="18"/>
      <c r="ALZ74" s="18"/>
      <c r="AMA74" s="18"/>
      <c r="AMB74" s="18"/>
      <c r="AMC74" s="18"/>
      <c r="AMD74" s="18"/>
      <c r="AME74" s="18"/>
      <c r="AMF74" s="18"/>
      <c r="AMG74" s="18"/>
      <c r="AMH74" s="18"/>
      <c r="AMI74" s="18"/>
      <c r="AMJ74" s="18"/>
      <c r="AMK74" s="18"/>
      <c r="AML74" s="18"/>
      <c r="AMM74" s="18"/>
      <c r="AMN74" s="18"/>
      <c r="AMO74" s="18"/>
      <c r="AMP74" s="18"/>
      <c r="AMQ74" s="18"/>
      <c r="AMR74" s="18"/>
      <c r="AMS74" s="18"/>
      <c r="AMT74" s="18"/>
      <c r="AMU74" s="18"/>
      <c r="AMV74" s="18"/>
      <c r="AMW74" s="18"/>
      <c r="AMX74" s="18"/>
      <c r="AMY74" s="18"/>
      <c r="AMZ74" s="18"/>
      <c r="ANA74" s="18"/>
      <c r="ANB74" s="18"/>
      <c r="ANC74" s="18"/>
      <c r="AND74" s="18"/>
      <c r="ANE74" s="18"/>
      <c r="ANF74" s="18"/>
      <c r="ANG74" s="18"/>
      <c r="ANH74" s="18"/>
      <c r="ANI74" s="18"/>
      <c r="ANJ74" s="18"/>
      <c r="ANK74" s="18"/>
      <c r="ANL74" s="18"/>
      <c r="ANM74" s="18"/>
      <c r="ANN74" s="18"/>
      <c r="ANO74" s="18"/>
      <c r="ANP74" s="18"/>
      <c r="ANQ74" s="18"/>
      <c r="ANR74" s="18"/>
      <c r="ANS74" s="18"/>
      <c r="ANT74" s="18"/>
      <c r="ANU74" s="18"/>
      <c r="ANV74" s="18"/>
      <c r="ANW74" s="18"/>
      <c r="ANX74" s="18"/>
      <c r="ANY74" s="18"/>
      <c r="ANZ74" s="18"/>
      <c r="AOA74" s="18"/>
      <c r="AOB74" s="18"/>
      <c r="AOC74" s="18"/>
      <c r="AOD74" s="18"/>
      <c r="AOE74" s="18"/>
      <c r="AOF74" s="18"/>
      <c r="AOG74" s="18"/>
      <c r="AOH74" s="18"/>
      <c r="AOI74" s="18"/>
      <c r="AOJ74" s="18"/>
      <c r="AOK74" s="18"/>
      <c r="AOL74" s="18"/>
      <c r="AOM74" s="18"/>
      <c r="AON74" s="18"/>
      <c r="AOO74" s="18"/>
      <c r="AOP74" s="18"/>
      <c r="AOQ74" s="18"/>
      <c r="AOR74" s="18"/>
      <c r="AOS74" s="18"/>
      <c r="AOT74" s="18"/>
      <c r="AOU74" s="18"/>
      <c r="AOV74" s="18"/>
      <c r="AOW74" s="18"/>
      <c r="AOX74" s="18"/>
      <c r="AOY74" s="18"/>
      <c r="AOZ74" s="18"/>
      <c r="APA74" s="18"/>
      <c r="APB74" s="18"/>
      <c r="APC74" s="18"/>
      <c r="APD74" s="18"/>
      <c r="APE74" s="18"/>
      <c r="APF74" s="18"/>
      <c r="APG74" s="18"/>
      <c r="APH74" s="18"/>
      <c r="API74" s="18"/>
      <c r="APJ74" s="18"/>
      <c r="APK74" s="18"/>
      <c r="APL74" s="18"/>
      <c r="APM74" s="18"/>
      <c r="APN74" s="18"/>
      <c r="APO74" s="18"/>
      <c r="APP74" s="18"/>
      <c r="APQ74" s="18"/>
      <c r="APR74" s="18"/>
      <c r="APS74" s="18"/>
      <c r="APT74" s="18"/>
      <c r="APU74" s="18"/>
      <c r="APV74" s="18"/>
      <c r="APW74" s="18"/>
      <c r="APX74" s="18"/>
      <c r="APY74" s="18"/>
      <c r="APZ74" s="18"/>
      <c r="AQA74" s="18"/>
      <c r="AQB74" s="18"/>
      <c r="AQC74" s="18"/>
      <c r="AQD74" s="18"/>
      <c r="AQE74" s="18"/>
      <c r="AQF74" s="18"/>
      <c r="AQG74" s="18"/>
      <c r="AQH74" s="18"/>
      <c r="AQI74" s="18"/>
      <c r="AQJ74" s="18"/>
      <c r="AQK74" s="18"/>
      <c r="AQL74" s="18"/>
      <c r="AQM74" s="18"/>
      <c r="AQN74" s="18"/>
      <c r="AQO74" s="18"/>
      <c r="AQP74" s="18"/>
      <c r="AQQ74" s="18"/>
      <c r="AQR74" s="18"/>
      <c r="AQS74" s="18"/>
      <c r="AQT74" s="18"/>
      <c r="AQU74" s="18"/>
      <c r="AQV74" s="18"/>
      <c r="AQW74" s="18"/>
      <c r="AQX74" s="18"/>
      <c r="AQY74" s="18"/>
      <c r="AQZ74" s="18"/>
      <c r="ARA74" s="18"/>
      <c r="ARB74" s="18"/>
      <c r="ARC74" s="18"/>
      <c r="ARD74" s="18"/>
      <c r="ARE74" s="18"/>
      <c r="ARF74" s="18"/>
      <c r="ARG74" s="18"/>
      <c r="ARH74" s="18"/>
      <c r="ARI74" s="18"/>
      <c r="ARJ74" s="18"/>
      <c r="ARK74" s="18"/>
      <c r="ARL74" s="18"/>
      <c r="ARM74" s="18"/>
      <c r="ARN74" s="18"/>
      <c r="ARO74" s="18"/>
      <c r="ARP74" s="18"/>
      <c r="ARQ74" s="18"/>
      <c r="ARR74" s="18"/>
      <c r="ARS74" s="18"/>
      <c r="ART74" s="18"/>
      <c r="ARU74" s="18"/>
      <c r="ARV74" s="18"/>
      <c r="ARW74" s="18"/>
      <c r="ARX74" s="18"/>
      <c r="ARY74" s="18"/>
      <c r="ARZ74" s="18"/>
      <c r="ASA74" s="18"/>
      <c r="ASB74" s="18"/>
      <c r="ASC74" s="18"/>
      <c r="ASD74" s="18"/>
      <c r="ASE74" s="18"/>
      <c r="ASF74" s="18"/>
      <c r="ASG74" s="18"/>
      <c r="ASH74" s="18"/>
      <c r="ASI74" s="18"/>
      <c r="ASJ74" s="18"/>
      <c r="ASK74" s="18"/>
      <c r="ASL74" s="18"/>
      <c r="ASM74" s="18"/>
      <c r="ASN74" s="18"/>
      <c r="ASO74" s="18"/>
      <c r="ASP74" s="18"/>
      <c r="ASQ74" s="18"/>
      <c r="ASR74" s="18"/>
      <c r="ASS74" s="18"/>
      <c r="AST74" s="18"/>
      <c r="ASU74" s="18"/>
      <c r="ASV74" s="18"/>
      <c r="ASW74" s="18"/>
      <c r="ASX74" s="18"/>
      <c r="ASY74" s="18"/>
      <c r="ASZ74" s="18"/>
      <c r="ATA74" s="18"/>
      <c r="ATB74" s="18"/>
      <c r="ATC74" s="18"/>
      <c r="ATD74" s="18"/>
      <c r="ATE74" s="18"/>
      <c r="ATF74" s="18"/>
      <c r="ATG74" s="18"/>
      <c r="ATH74" s="18"/>
      <c r="ATI74" s="18"/>
      <c r="ATJ74" s="18"/>
      <c r="ATK74" s="18"/>
      <c r="ATL74" s="18"/>
      <c r="ATM74" s="18"/>
      <c r="ATN74" s="18"/>
      <c r="ATO74" s="18"/>
      <c r="ATP74" s="18"/>
      <c r="ATQ74" s="18"/>
      <c r="ATR74" s="18"/>
      <c r="ATS74" s="18"/>
      <c r="ATT74" s="18"/>
      <c r="ATU74" s="18"/>
      <c r="ATV74" s="18"/>
      <c r="ATW74" s="18"/>
      <c r="ATX74" s="18"/>
      <c r="ATY74" s="18"/>
      <c r="ATZ74" s="18"/>
      <c r="AUA74" s="18"/>
      <c r="AUB74" s="18"/>
      <c r="AUC74" s="18"/>
      <c r="AUD74" s="18"/>
      <c r="AUE74" s="18"/>
      <c r="AUF74" s="18"/>
      <c r="AUG74" s="18"/>
      <c r="AUH74" s="18"/>
      <c r="AUI74" s="18"/>
      <c r="AUJ74" s="18"/>
      <c r="AUK74" s="18"/>
      <c r="AUL74" s="18"/>
      <c r="AUM74" s="18"/>
      <c r="AUN74" s="18"/>
      <c r="AUO74" s="18"/>
      <c r="AUP74" s="18"/>
      <c r="AUQ74" s="18"/>
      <c r="AUR74" s="18"/>
      <c r="AUS74" s="18"/>
      <c r="AUT74" s="18"/>
      <c r="AUU74" s="18"/>
      <c r="AUV74" s="18"/>
      <c r="AUW74" s="18"/>
      <c r="AUX74" s="18"/>
      <c r="AUY74" s="18"/>
      <c r="AUZ74" s="18"/>
      <c r="AVA74" s="18"/>
      <c r="AVB74" s="18"/>
      <c r="AVC74" s="18"/>
      <c r="AVD74" s="18"/>
      <c r="AVE74" s="18"/>
      <c r="AVF74" s="18"/>
      <c r="AVG74" s="18"/>
      <c r="AVH74" s="18"/>
      <c r="AVI74" s="18"/>
      <c r="AVJ74" s="18"/>
      <c r="AVK74" s="18"/>
      <c r="AVL74" s="18"/>
      <c r="AVM74" s="18"/>
      <c r="AVN74" s="18"/>
      <c r="AVO74" s="18"/>
      <c r="AVP74" s="18"/>
      <c r="AVQ74" s="18"/>
      <c r="AVR74" s="18"/>
      <c r="AVS74" s="18"/>
      <c r="AVT74" s="18"/>
      <c r="AVU74" s="18"/>
      <c r="AVV74" s="18"/>
      <c r="AVW74" s="18"/>
      <c r="AVX74" s="18"/>
      <c r="AVY74" s="18"/>
      <c r="AVZ74" s="18"/>
      <c r="AWA74" s="18"/>
      <c r="AWB74" s="18"/>
      <c r="AWC74" s="18"/>
      <c r="AWD74" s="18"/>
      <c r="AWE74" s="18"/>
      <c r="AWF74" s="18"/>
      <c r="AWG74" s="18"/>
      <c r="AWH74" s="18"/>
      <c r="AWI74" s="18"/>
      <c r="AWJ74" s="18"/>
      <c r="AWK74" s="18"/>
      <c r="AWL74" s="18"/>
      <c r="AWM74" s="18"/>
      <c r="AWN74" s="18"/>
      <c r="AWO74" s="18"/>
      <c r="AWP74" s="18"/>
      <c r="AWQ74" s="18"/>
      <c r="AWR74" s="18"/>
      <c r="AWS74" s="18"/>
      <c r="AWT74" s="18"/>
      <c r="AWU74" s="18"/>
      <c r="AWV74" s="18"/>
      <c r="AWW74" s="18"/>
      <c r="AWX74" s="18"/>
      <c r="AWY74" s="18"/>
      <c r="AWZ74" s="18"/>
      <c r="AXA74" s="18"/>
      <c r="AXB74" s="18"/>
      <c r="AXC74" s="18"/>
      <c r="AXD74" s="18"/>
      <c r="AXE74" s="18"/>
      <c r="AXF74" s="18"/>
      <c r="AXG74" s="18"/>
      <c r="AXH74" s="18"/>
      <c r="AXI74" s="18"/>
      <c r="AXJ74" s="18"/>
      <c r="AXK74" s="18"/>
      <c r="AXL74" s="18"/>
      <c r="AXM74" s="18"/>
      <c r="AXN74" s="18"/>
      <c r="AXO74" s="18"/>
      <c r="AXP74" s="18"/>
      <c r="AXQ74" s="18"/>
      <c r="AXR74" s="18"/>
      <c r="AXS74" s="18"/>
      <c r="AXT74" s="18"/>
      <c r="AXU74" s="18"/>
      <c r="AXV74" s="18"/>
      <c r="AXW74" s="18"/>
      <c r="AXX74" s="18"/>
      <c r="AXY74" s="18"/>
      <c r="AXZ74" s="18"/>
      <c r="AYA74" s="18"/>
      <c r="AYB74" s="18"/>
      <c r="AYC74" s="18"/>
      <c r="AYD74" s="18"/>
      <c r="AYE74" s="18"/>
      <c r="AYF74" s="18"/>
      <c r="AYG74" s="18"/>
      <c r="AYH74" s="18"/>
      <c r="AYI74" s="18"/>
      <c r="AYJ74" s="18"/>
      <c r="AYK74" s="18"/>
      <c r="AYL74" s="18"/>
      <c r="AYM74" s="18"/>
      <c r="AYN74" s="18"/>
      <c r="AYO74" s="18"/>
      <c r="AYP74" s="18"/>
      <c r="AYQ74" s="18"/>
      <c r="AYR74" s="18"/>
      <c r="AYS74" s="18"/>
      <c r="AYT74" s="18"/>
      <c r="AYU74" s="18"/>
      <c r="AYV74" s="18"/>
      <c r="AYW74" s="18"/>
      <c r="AYX74" s="18"/>
      <c r="AYY74" s="18"/>
      <c r="AYZ74" s="18"/>
      <c r="AZA74" s="18"/>
      <c r="AZB74" s="18"/>
      <c r="AZC74" s="18"/>
      <c r="AZD74" s="18"/>
      <c r="AZE74" s="18"/>
      <c r="AZF74" s="18"/>
      <c r="AZG74" s="18"/>
      <c r="AZH74" s="18"/>
      <c r="AZI74" s="18"/>
      <c r="AZJ74" s="18"/>
      <c r="AZK74" s="18"/>
      <c r="AZL74" s="18"/>
      <c r="AZM74" s="18"/>
      <c r="AZN74" s="18"/>
      <c r="AZO74" s="18"/>
      <c r="AZP74" s="18"/>
      <c r="AZQ74" s="18"/>
      <c r="AZR74" s="18"/>
      <c r="AZS74" s="18"/>
      <c r="AZT74" s="18"/>
      <c r="AZU74" s="18"/>
      <c r="AZV74" s="18"/>
      <c r="AZW74" s="18"/>
      <c r="AZX74" s="18"/>
      <c r="AZY74" s="18"/>
      <c r="AZZ74" s="18"/>
      <c r="BAA74" s="18"/>
      <c r="BAB74" s="18"/>
      <c r="BAC74" s="18"/>
      <c r="BAD74" s="18"/>
      <c r="BAE74" s="18"/>
      <c r="BAF74" s="18"/>
      <c r="BAG74" s="18"/>
      <c r="BAH74" s="18"/>
      <c r="BAI74" s="18"/>
      <c r="BAJ74" s="18"/>
      <c r="BAK74" s="18"/>
      <c r="BAL74" s="18"/>
      <c r="BAM74" s="18"/>
      <c r="BAN74" s="18"/>
      <c r="BAO74" s="18"/>
      <c r="BAP74" s="18"/>
      <c r="BAQ74" s="18"/>
      <c r="BAR74" s="18"/>
      <c r="BAS74" s="18"/>
      <c r="BAT74" s="18"/>
      <c r="BAU74" s="18"/>
      <c r="BAV74" s="18"/>
      <c r="BAW74" s="18"/>
      <c r="BAX74" s="18"/>
      <c r="BAY74" s="18"/>
      <c r="BAZ74" s="18"/>
      <c r="BBA74" s="18"/>
      <c r="BBB74" s="18"/>
      <c r="BBC74" s="18"/>
      <c r="BBD74" s="18"/>
      <c r="BBE74" s="18"/>
      <c r="BBF74" s="18"/>
      <c r="BBG74" s="18"/>
      <c r="BBH74" s="18"/>
      <c r="BBI74" s="18"/>
      <c r="BBJ74" s="18"/>
      <c r="BBK74" s="18"/>
      <c r="BBL74" s="18"/>
      <c r="BBM74" s="18"/>
      <c r="BBN74" s="18"/>
      <c r="BBO74" s="18"/>
      <c r="BBP74" s="18"/>
      <c r="BBQ74" s="18"/>
      <c r="BBR74" s="18"/>
      <c r="BBS74" s="18"/>
      <c r="BBT74" s="18"/>
      <c r="BBU74" s="18"/>
      <c r="BBV74" s="18"/>
      <c r="BBW74" s="18"/>
      <c r="BBX74" s="18"/>
      <c r="BBY74" s="18"/>
      <c r="BBZ74" s="18"/>
      <c r="BCA74" s="18"/>
      <c r="BCB74" s="18"/>
      <c r="BCC74" s="18"/>
      <c r="BCD74" s="18"/>
      <c r="BCE74" s="18"/>
      <c r="BCF74" s="18"/>
      <c r="BCG74" s="18"/>
      <c r="BCH74" s="18"/>
      <c r="BCI74" s="18"/>
      <c r="BCJ74" s="18"/>
      <c r="BCK74" s="18"/>
      <c r="BCL74" s="18"/>
      <c r="BCM74" s="18"/>
      <c r="BCN74" s="18"/>
      <c r="BCO74" s="18"/>
      <c r="BCP74" s="18"/>
      <c r="BCQ74" s="18"/>
      <c r="BCR74" s="18"/>
      <c r="BCS74" s="18"/>
      <c r="BCT74" s="18"/>
      <c r="BCU74" s="18"/>
      <c r="BCV74" s="18"/>
      <c r="BCW74" s="18"/>
      <c r="BCX74" s="18"/>
      <c r="BCY74" s="18"/>
      <c r="BCZ74" s="18"/>
      <c r="BDA74" s="18"/>
      <c r="BDB74" s="18"/>
      <c r="BDC74" s="18"/>
      <c r="BDD74" s="18"/>
      <c r="BDE74" s="18"/>
      <c r="BDF74" s="18"/>
      <c r="BDG74" s="18"/>
      <c r="BDH74" s="18"/>
      <c r="BDI74" s="18"/>
      <c r="BDJ74" s="18"/>
      <c r="BDK74" s="18"/>
      <c r="BDL74" s="18"/>
      <c r="BDM74" s="18"/>
      <c r="BDN74" s="18"/>
      <c r="BDO74" s="18"/>
      <c r="BDP74" s="18"/>
      <c r="BDQ74" s="18"/>
      <c r="BDR74" s="18"/>
      <c r="BDS74" s="18"/>
      <c r="BDT74" s="18"/>
      <c r="BDU74" s="18"/>
      <c r="BDV74" s="18"/>
      <c r="BDW74" s="18"/>
      <c r="BDX74" s="18"/>
      <c r="BDY74" s="18"/>
      <c r="BDZ74" s="18"/>
      <c r="BEA74" s="18"/>
      <c r="BEB74" s="18"/>
      <c r="BEC74" s="18"/>
      <c r="BED74" s="18"/>
      <c r="BEE74" s="18"/>
      <c r="BEF74" s="18"/>
      <c r="BEG74" s="18"/>
      <c r="BEH74" s="18"/>
      <c r="BEI74" s="18"/>
      <c r="BEJ74" s="18"/>
      <c r="BEK74" s="18"/>
      <c r="BEL74" s="18"/>
      <c r="BEM74" s="18"/>
      <c r="BEN74" s="18"/>
      <c r="BEO74" s="18"/>
      <c r="BEP74" s="18"/>
      <c r="BEQ74" s="18"/>
      <c r="BER74" s="18"/>
      <c r="BES74" s="18"/>
      <c r="BET74" s="18"/>
      <c r="BEU74" s="18"/>
      <c r="BEV74" s="18"/>
      <c r="BEW74" s="18"/>
      <c r="BEX74" s="18"/>
      <c r="BEY74" s="18"/>
      <c r="BEZ74" s="18"/>
      <c r="BFA74" s="18"/>
      <c r="BFB74" s="18"/>
      <c r="BFC74" s="18"/>
      <c r="BFD74" s="18"/>
      <c r="BFE74" s="18"/>
      <c r="BFF74" s="18"/>
      <c r="BFG74" s="18"/>
      <c r="BFH74" s="18"/>
      <c r="BFI74" s="18"/>
      <c r="BFJ74" s="18"/>
      <c r="BFK74" s="18"/>
      <c r="BFL74" s="18"/>
      <c r="BFM74" s="18"/>
      <c r="BFN74" s="18"/>
      <c r="BFO74" s="18"/>
      <c r="BFP74" s="18"/>
      <c r="BFQ74" s="18"/>
      <c r="BFR74" s="18"/>
      <c r="BFS74" s="18"/>
      <c r="BFT74" s="18"/>
      <c r="BFU74" s="18"/>
      <c r="BFV74" s="18"/>
      <c r="BFW74" s="18"/>
      <c r="BFX74" s="18"/>
      <c r="BFY74" s="18"/>
      <c r="BFZ74" s="18"/>
      <c r="BGA74" s="18"/>
      <c r="BGB74" s="18"/>
      <c r="BGC74" s="18"/>
      <c r="BGD74" s="18"/>
      <c r="BGE74" s="18"/>
      <c r="BGF74" s="18"/>
      <c r="BGG74" s="18"/>
      <c r="BGH74" s="18"/>
      <c r="BGI74" s="18"/>
      <c r="BGJ74" s="18"/>
      <c r="BGK74" s="18"/>
      <c r="BGL74" s="18"/>
      <c r="BGM74" s="18"/>
      <c r="BGN74" s="18"/>
      <c r="BGO74" s="18"/>
      <c r="BGP74" s="18"/>
      <c r="BGQ74" s="18"/>
      <c r="BGR74" s="18"/>
      <c r="BGS74" s="18"/>
      <c r="BGT74" s="18"/>
      <c r="BGU74" s="18"/>
      <c r="BGV74" s="18"/>
      <c r="BGW74" s="18"/>
      <c r="BGX74" s="18"/>
      <c r="BGY74" s="18"/>
      <c r="BGZ74" s="18"/>
      <c r="BHA74" s="18"/>
      <c r="BHB74" s="18"/>
      <c r="BHC74" s="18"/>
      <c r="BHD74" s="18"/>
      <c r="BHE74" s="18"/>
      <c r="BHF74" s="18"/>
      <c r="BHG74" s="18"/>
      <c r="BHH74" s="18"/>
      <c r="BHI74" s="18"/>
      <c r="BHJ74" s="18"/>
      <c r="BHK74" s="18"/>
      <c r="BHL74" s="18"/>
      <c r="BHM74" s="18"/>
      <c r="BHN74" s="18"/>
      <c r="BHO74" s="18"/>
      <c r="BHP74" s="18"/>
      <c r="BHQ74" s="18"/>
      <c r="BHR74" s="18"/>
      <c r="BHS74" s="18"/>
      <c r="BHT74" s="18"/>
      <c r="BHU74" s="18"/>
      <c r="BHV74" s="18"/>
      <c r="BHW74" s="18"/>
      <c r="BHX74" s="18"/>
      <c r="BHY74" s="18"/>
      <c r="BHZ74" s="18"/>
      <c r="BIA74" s="18"/>
      <c r="BIB74" s="18"/>
      <c r="BIC74" s="18"/>
      <c r="BID74" s="18"/>
      <c r="BIE74" s="18"/>
      <c r="BIF74" s="18"/>
      <c r="BIG74" s="18"/>
      <c r="BIH74" s="18"/>
      <c r="BII74" s="18"/>
      <c r="BIJ74" s="18"/>
      <c r="BIK74" s="18"/>
      <c r="BIL74" s="18"/>
      <c r="BIM74" s="18"/>
      <c r="BIN74" s="18"/>
      <c r="BIO74" s="18"/>
      <c r="BIP74" s="18"/>
      <c r="BIQ74" s="18"/>
      <c r="BIR74" s="18"/>
      <c r="BIS74" s="18"/>
      <c r="BIT74" s="18"/>
      <c r="BIU74" s="18"/>
      <c r="BIV74" s="18"/>
      <c r="BIW74" s="18"/>
      <c r="BIX74" s="18"/>
      <c r="BIY74" s="18"/>
      <c r="BIZ74" s="18"/>
      <c r="BJA74" s="18"/>
      <c r="BJB74" s="18"/>
      <c r="BJC74" s="18"/>
      <c r="BJD74" s="18"/>
      <c r="BJE74" s="18"/>
      <c r="BJF74" s="18"/>
      <c r="BJG74" s="18"/>
      <c r="BJH74" s="18"/>
      <c r="BJI74" s="18"/>
      <c r="BJJ74" s="18"/>
      <c r="BJK74" s="18"/>
      <c r="BJL74" s="18"/>
      <c r="BJM74" s="18"/>
      <c r="BJN74" s="18"/>
      <c r="BJO74" s="18"/>
      <c r="BJP74" s="18"/>
      <c r="BJQ74" s="18"/>
      <c r="BJR74" s="18"/>
      <c r="BJS74" s="18"/>
      <c r="BJT74" s="18"/>
      <c r="BJU74" s="18"/>
      <c r="BJV74" s="18"/>
      <c r="BJW74" s="18"/>
      <c r="BJX74" s="18"/>
      <c r="BJY74" s="18"/>
      <c r="BJZ74" s="18"/>
      <c r="BKA74" s="18"/>
      <c r="BKB74" s="18"/>
      <c r="BKC74" s="18"/>
      <c r="BKD74" s="18"/>
      <c r="BKE74" s="18"/>
      <c r="BKF74" s="18"/>
      <c r="BKG74" s="18"/>
      <c r="BKH74" s="18"/>
      <c r="BKI74" s="18"/>
      <c r="BKJ74" s="18"/>
      <c r="BKK74" s="18"/>
      <c r="BKL74" s="18"/>
      <c r="BKM74" s="18"/>
      <c r="BKN74" s="18"/>
      <c r="BKO74" s="18"/>
      <c r="BKP74" s="18"/>
      <c r="BKQ74" s="18"/>
      <c r="BKR74" s="18"/>
      <c r="BKS74" s="18"/>
      <c r="BKT74" s="18"/>
      <c r="BKU74" s="18"/>
      <c r="BKV74" s="18"/>
      <c r="BKW74" s="18"/>
      <c r="BKX74" s="18"/>
      <c r="BKY74" s="18"/>
      <c r="BKZ74" s="18"/>
      <c r="BLA74" s="18"/>
      <c r="BLB74" s="18"/>
      <c r="BLC74" s="18"/>
      <c r="BLD74" s="18"/>
      <c r="BLE74" s="18"/>
      <c r="BLF74" s="18"/>
      <c r="BLG74" s="18"/>
      <c r="BLH74" s="18"/>
      <c r="BLI74" s="18"/>
      <c r="BLJ74" s="18"/>
      <c r="BLK74" s="18"/>
      <c r="BLL74" s="18"/>
      <c r="BLM74" s="18"/>
      <c r="BLN74" s="18"/>
      <c r="BLO74" s="18"/>
      <c r="BLP74" s="18"/>
      <c r="BLQ74" s="18"/>
      <c r="BLR74" s="18"/>
      <c r="BLS74" s="18"/>
      <c r="BLT74" s="18"/>
      <c r="BLU74" s="18"/>
      <c r="BLV74" s="18"/>
      <c r="BLW74" s="18"/>
      <c r="BLX74" s="18"/>
      <c r="BLY74" s="18"/>
      <c r="BLZ74" s="18"/>
      <c r="BMA74" s="18"/>
      <c r="BMB74" s="18"/>
      <c r="BMC74" s="18"/>
      <c r="BMD74" s="18"/>
      <c r="BME74" s="18"/>
      <c r="BMF74" s="18"/>
      <c r="BMG74" s="18"/>
      <c r="BMH74" s="18"/>
      <c r="BMI74" s="18"/>
      <c r="BMJ74" s="18"/>
      <c r="BMK74" s="18"/>
      <c r="BML74" s="18"/>
      <c r="BMM74" s="18"/>
      <c r="BMN74" s="18"/>
      <c r="BMO74" s="18"/>
      <c r="BMP74" s="18"/>
      <c r="BMQ74" s="18"/>
      <c r="BMR74" s="18"/>
      <c r="BMS74" s="18"/>
      <c r="BMT74" s="18"/>
      <c r="BMU74" s="18"/>
      <c r="BMV74" s="18"/>
      <c r="BMW74" s="18"/>
      <c r="BMX74" s="18"/>
      <c r="BMY74" s="18"/>
      <c r="BMZ74" s="18"/>
      <c r="BNA74" s="18"/>
      <c r="BNB74" s="18"/>
      <c r="BNC74" s="18"/>
      <c r="BND74" s="18"/>
      <c r="BNE74" s="18"/>
      <c r="BNF74" s="18"/>
      <c r="BNG74" s="18"/>
      <c r="BNH74" s="18"/>
      <c r="BNI74" s="18"/>
      <c r="BNJ74" s="18"/>
      <c r="BNK74" s="18"/>
      <c r="BNL74" s="18"/>
      <c r="BNM74" s="18"/>
      <c r="BNN74" s="18"/>
      <c r="BNO74" s="18"/>
      <c r="BNP74" s="18"/>
      <c r="BNQ74" s="18"/>
      <c r="BNR74" s="18"/>
      <c r="BNS74" s="18"/>
      <c r="BNT74" s="18"/>
      <c r="BNU74" s="18"/>
      <c r="BNV74" s="18"/>
      <c r="BNW74" s="18"/>
      <c r="BNX74" s="18"/>
      <c r="BNY74" s="18"/>
      <c r="BNZ74" s="18"/>
      <c r="BOA74" s="18"/>
      <c r="BOB74" s="18"/>
      <c r="BOC74" s="18"/>
      <c r="BOD74" s="18"/>
      <c r="BOE74" s="18"/>
      <c r="BOF74" s="18"/>
      <c r="BOG74" s="18"/>
      <c r="BOH74" s="18"/>
      <c r="BOI74" s="18"/>
      <c r="BOJ74" s="18"/>
      <c r="BOK74" s="18"/>
      <c r="BOL74" s="18"/>
      <c r="BOM74" s="18"/>
      <c r="BON74" s="18"/>
      <c r="BOO74" s="18"/>
      <c r="BOP74" s="18"/>
      <c r="BOQ74" s="18"/>
      <c r="BOR74" s="18"/>
      <c r="BOS74" s="18"/>
      <c r="BOT74" s="18"/>
      <c r="BOU74" s="18"/>
      <c r="BOV74" s="18"/>
      <c r="BOW74" s="18"/>
      <c r="BOX74" s="18"/>
      <c r="BOY74" s="18"/>
      <c r="BOZ74" s="18"/>
      <c r="BPA74" s="18"/>
      <c r="BPB74" s="18"/>
      <c r="BPC74" s="18"/>
      <c r="BPD74" s="18"/>
      <c r="BPE74" s="18"/>
      <c r="BPF74" s="18"/>
      <c r="BPG74" s="18"/>
      <c r="BPH74" s="18"/>
      <c r="BPI74" s="18"/>
      <c r="BPJ74" s="18"/>
      <c r="BPK74" s="18"/>
      <c r="BPL74" s="18"/>
      <c r="BPM74" s="18"/>
      <c r="BPN74" s="18"/>
      <c r="BPO74" s="18"/>
      <c r="BPP74" s="18"/>
      <c r="BPQ74" s="18"/>
      <c r="BPR74" s="18"/>
      <c r="BPS74" s="18"/>
      <c r="BPT74" s="18"/>
      <c r="BPU74" s="18"/>
      <c r="BPV74" s="18"/>
      <c r="BPW74" s="18"/>
      <c r="BPX74" s="18"/>
      <c r="BPY74" s="18"/>
      <c r="BPZ74" s="18"/>
      <c r="BQA74" s="18"/>
      <c r="BQB74" s="18"/>
      <c r="BQC74" s="18"/>
      <c r="BQD74" s="18"/>
      <c r="BQE74" s="18"/>
      <c r="BQF74" s="18"/>
      <c r="BQG74" s="18"/>
      <c r="BQH74" s="18"/>
      <c r="BQI74" s="18"/>
      <c r="BQJ74" s="18"/>
      <c r="BQK74" s="18"/>
      <c r="BQL74" s="18"/>
      <c r="BQM74" s="18"/>
      <c r="BQN74" s="18"/>
      <c r="BQO74" s="18"/>
      <c r="BQP74" s="18"/>
      <c r="BQQ74" s="18"/>
      <c r="BQR74" s="18"/>
      <c r="BQS74" s="18"/>
      <c r="BQT74" s="18"/>
      <c r="BQU74" s="18"/>
      <c r="BQV74" s="18"/>
      <c r="BQW74" s="18"/>
      <c r="BQX74" s="18"/>
      <c r="BQY74" s="18"/>
      <c r="BQZ74" s="18"/>
      <c r="BRA74" s="18"/>
      <c r="BRB74" s="18"/>
      <c r="BRC74" s="18"/>
      <c r="BRD74" s="18"/>
      <c r="BRE74" s="18"/>
      <c r="BRF74" s="18"/>
      <c r="BRG74" s="18"/>
      <c r="BRH74" s="18"/>
      <c r="BRI74" s="18"/>
      <c r="BRJ74" s="18"/>
      <c r="BRK74" s="18"/>
      <c r="BRL74" s="18"/>
      <c r="BRM74" s="18"/>
      <c r="BRN74" s="18"/>
      <c r="BRO74" s="18"/>
      <c r="BRP74" s="18"/>
      <c r="BRQ74" s="18"/>
      <c r="BRR74" s="18"/>
      <c r="BRS74" s="18"/>
      <c r="BRT74" s="18"/>
      <c r="BRU74" s="18"/>
      <c r="BRV74" s="18"/>
      <c r="BRW74" s="18"/>
      <c r="BRX74" s="18"/>
      <c r="BRY74" s="18"/>
      <c r="BRZ74" s="18"/>
      <c r="BSA74" s="18"/>
      <c r="BSB74" s="18"/>
      <c r="BSC74" s="18"/>
      <c r="BSD74" s="18"/>
      <c r="BSE74" s="18"/>
      <c r="BSF74" s="18"/>
      <c r="BSG74" s="18"/>
      <c r="BSH74" s="18"/>
      <c r="BSI74" s="18"/>
      <c r="BSJ74" s="18"/>
      <c r="BSK74" s="18"/>
      <c r="BSL74" s="18"/>
      <c r="BSM74" s="18"/>
      <c r="BSN74" s="18"/>
      <c r="BSO74" s="18"/>
      <c r="BSP74" s="18"/>
      <c r="BSQ74" s="18"/>
      <c r="BSR74" s="18"/>
      <c r="BSS74" s="18"/>
      <c r="BST74" s="18"/>
      <c r="BSU74" s="18"/>
      <c r="BSV74" s="18"/>
      <c r="BSW74" s="18"/>
      <c r="BSX74" s="18"/>
      <c r="BSY74" s="18"/>
      <c r="BSZ74" s="18"/>
      <c r="BTA74" s="18"/>
      <c r="BTB74" s="18"/>
      <c r="BTC74" s="18"/>
      <c r="BTD74" s="18"/>
      <c r="BTE74" s="18"/>
      <c r="BTF74" s="18"/>
      <c r="BTG74" s="18"/>
      <c r="BTH74" s="18"/>
      <c r="BTI74" s="18"/>
      <c r="BTJ74" s="18"/>
      <c r="BTK74" s="18"/>
      <c r="BTL74" s="18"/>
      <c r="BTM74" s="18"/>
      <c r="BTN74" s="18"/>
      <c r="BTO74" s="18"/>
      <c r="BTP74" s="18"/>
      <c r="BTQ74" s="18"/>
      <c r="BTR74" s="18"/>
      <c r="BTS74" s="18"/>
      <c r="BTT74" s="18"/>
      <c r="BTU74" s="18"/>
      <c r="BTV74" s="18"/>
      <c r="BTW74" s="18"/>
      <c r="BTX74" s="18"/>
      <c r="BTY74" s="18"/>
      <c r="BTZ74" s="18"/>
      <c r="BUA74" s="18"/>
      <c r="BUB74" s="18"/>
      <c r="BUC74" s="18"/>
      <c r="BUD74" s="18"/>
      <c r="BUE74" s="18"/>
      <c r="BUF74" s="18"/>
      <c r="BUG74" s="18"/>
      <c r="BUH74" s="18"/>
      <c r="BUI74" s="18"/>
      <c r="BUJ74" s="18"/>
      <c r="BUK74" s="18"/>
      <c r="BUL74" s="18"/>
      <c r="BUM74" s="18"/>
      <c r="BUN74" s="18"/>
      <c r="BUO74" s="18"/>
      <c r="BUP74" s="18"/>
      <c r="BUQ74" s="18"/>
      <c r="BUR74" s="18"/>
      <c r="BUS74" s="18"/>
      <c r="BUT74" s="18"/>
      <c r="BUU74" s="18"/>
      <c r="BUV74" s="18"/>
      <c r="BUW74" s="18"/>
      <c r="BUX74" s="18"/>
      <c r="BUY74" s="18"/>
      <c r="BUZ74" s="18"/>
      <c r="BVA74" s="18"/>
      <c r="BVB74" s="18"/>
      <c r="BVC74" s="18"/>
      <c r="BVD74" s="18"/>
      <c r="BVE74" s="18"/>
      <c r="BVF74" s="18"/>
      <c r="BVG74" s="18"/>
      <c r="BVH74" s="18"/>
      <c r="BVI74" s="18"/>
      <c r="BVJ74" s="18"/>
      <c r="BVK74" s="18"/>
      <c r="BVL74" s="18"/>
      <c r="BVM74" s="18"/>
      <c r="BVN74" s="18"/>
      <c r="BVO74" s="18"/>
      <c r="BVP74" s="18"/>
      <c r="BVQ74" s="18"/>
      <c r="BVR74" s="18"/>
      <c r="BVS74" s="18"/>
      <c r="BVT74" s="18"/>
      <c r="BVU74" s="18"/>
      <c r="BVV74" s="18"/>
      <c r="BVW74" s="18"/>
      <c r="BVX74" s="18"/>
      <c r="BVY74" s="18"/>
      <c r="BVZ74" s="18"/>
      <c r="BWA74" s="18"/>
      <c r="BWB74" s="18"/>
      <c r="BWC74" s="18"/>
      <c r="BWD74" s="18"/>
      <c r="BWE74" s="18"/>
      <c r="BWF74" s="18"/>
      <c r="BWG74" s="18"/>
      <c r="BWH74" s="18"/>
      <c r="BWI74" s="18"/>
      <c r="BWJ74" s="18"/>
      <c r="BWK74" s="18"/>
      <c r="BWL74" s="18"/>
      <c r="BWM74" s="18"/>
      <c r="BWN74" s="18"/>
      <c r="BWO74" s="18"/>
      <c r="BWP74" s="18"/>
      <c r="BWQ74" s="18"/>
      <c r="BWR74" s="18"/>
      <c r="BWS74" s="18"/>
      <c r="BWT74" s="18"/>
      <c r="BWU74" s="18"/>
      <c r="BWV74" s="18"/>
      <c r="BWW74" s="18"/>
      <c r="BWX74" s="18"/>
      <c r="BWY74" s="18"/>
      <c r="BWZ74" s="18"/>
      <c r="BXA74" s="18"/>
      <c r="BXB74" s="18"/>
      <c r="BXC74" s="18"/>
      <c r="BXD74" s="18"/>
      <c r="BXE74" s="18"/>
      <c r="BXF74" s="18"/>
      <c r="BXG74" s="18"/>
      <c r="BXH74" s="18"/>
      <c r="BXI74" s="18"/>
      <c r="BXJ74" s="18"/>
      <c r="BXK74" s="18"/>
      <c r="BXL74" s="18"/>
      <c r="BXM74" s="18"/>
      <c r="BXN74" s="18"/>
      <c r="BXO74" s="18"/>
      <c r="BXP74" s="18"/>
      <c r="BXQ74" s="18"/>
      <c r="BXR74" s="18"/>
      <c r="BXS74" s="18"/>
      <c r="BXT74" s="18"/>
      <c r="BXU74" s="18"/>
      <c r="BXV74" s="18"/>
      <c r="BXW74" s="18"/>
      <c r="BXX74" s="18"/>
      <c r="BXY74" s="18"/>
      <c r="BXZ74" s="18"/>
      <c r="BYA74" s="18"/>
      <c r="BYB74" s="18"/>
      <c r="BYC74" s="18"/>
      <c r="BYD74" s="18"/>
      <c r="BYE74" s="18"/>
      <c r="BYF74" s="18"/>
      <c r="BYG74" s="18"/>
      <c r="BYH74" s="18"/>
      <c r="BYI74" s="18"/>
      <c r="BYJ74" s="18"/>
      <c r="BYK74" s="18"/>
      <c r="BYL74" s="18"/>
      <c r="BYM74" s="18"/>
      <c r="BYN74" s="18"/>
      <c r="BYO74" s="18"/>
      <c r="BYP74" s="18"/>
      <c r="BYQ74" s="18"/>
      <c r="BYR74" s="18"/>
      <c r="BYS74" s="18"/>
      <c r="BYT74" s="18"/>
      <c r="BYU74" s="18"/>
      <c r="BYV74" s="18"/>
      <c r="BYW74" s="18"/>
      <c r="BYX74" s="18"/>
      <c r="BYY74" s="18"/>
      <c r="BYZ74" s="18"/>
      <c r="BZA74" s="18"/>
      <c r="BZB74" s="18"/>
      <c r="BZC74" s="18"/>
      <c r="BZD74" s="18"/>
      <c r="BZE74" s="18"/>
      <c r="BZF74" s="18"/>
      <c r="BZG74" s="18"/>
      <c r="BZH74" s="18"/>
      <c r="BZI74" s="18"/>
      <c r="BZJ74" s="18"/>
      <c r="BZK74" s="18"/>
      <c r="BZL74" s="18"/>
      <c r="BZM74" s="18"/>
      <c r="BZN74" s="18"/>
      <c r="BZO74" s="18"/>
      <c r="BZP74" s="18"/>
      <c r="BZQ74" s="18"/>
      <c r="BZR74" s="18"/>
      <c r="BZS74" s="18"/>
      <c r="BZT74" s="18"/>
      <c r="BZU74" s="18"/>
      <c r="BZV74" s="18"/>
      <c r="BZW74" s="18"/>
      <c r="BZX74" s="18"/>
      <c r="BZY74" s="18"/>
      <c r="BZZ74" s="18"/>
      <c r="CAA74" s="18"/>
      <c r="CAB74" s="18"/>
      <c r="CAC74" s="18"/>
      <c r="CAD74" s="18"/>
      <c r="CAE74" s="18"/>
      <c r="CAF74" s="18"/>
      <c r="CAG74" s="18"/>
      <c r="CAH74" s="18"/>
      <c r="CAI74" s="18"/>
      <c r="CAJ74" s="18"/>
      <c r="CAK74" s="18"/>
      <c r="CAL74" s="18"/>
      <c r="CAM74" s="18"/>
      <c r="CAN74" s="18"/>
      <c r="CAO74" s="18"/>
      <c r="CAP74" s="18"/>
      <c r="CAQ74" s="18"/>
      <c r="CAR74" s="18"/>
      <c r="CAS74" s="18"/>
      <c r="CAT74" s="18"/>
      <c r="CAU74" s="18"/>
      <c r="CAV74" s="18"/>
      <c r="CAW74" s="18"/>
      <c r="CAX74" s="18"/>
      <c r="CAY74" s="18"/>
      <c r="CAZ74" s="18"/>
      <c r="CBA74" s="18"/>
      <c r="CBB74" s="18"/>
      <c r="CBC74" s="18"/>
      <c r="CBD74" s="18"/>
      <c r="CBE74" s="18"/>
      <c r="CBF74" s="18"/>
      <c r="CBG74" s="18"/>
      <c r="CBH74" s="18"/>
      <c r="CBI74" s="18"/>
      <c r="CBJ74" s="18"/>
      <c r="CBK74" s="18"/>
      <c r="CBL74" s="18"/>
      <c r="CBM74" s="18"/>
      <c r="CBN74" s="18"/>
      <c r="CBO74" s="18"/>
      <c r="CBP74" s="18"/>
      <c r="CBQ74" s="18"/>
      <c r="CBR74" s="18"/>
      <c r="CBS74" s="18"/>
      <c r="CBT74" s="18"/>
      <c r="CBU74" s="18"/>
      <c r="CBV74" s="18"/>
      <c r="CBW74" s="18"/>
      <c r="CBX74" s="18"/>
      <c r="CBY74" s="18"/>
      <c r="CBZ74" s="18"/>
      <c r="CCA74" s="18"/>
      <c r="CCB74" s="18"/>
      <c r="CCC74" s="18"/>
      <c r="CCD74" s="18"/>
      <c r="CCE74" s="18"/>
      <c r="CCF74" s="18"/>
      <c r="CCG74" s="18"/>
      <c r="CCH74" s="18"/>
      <c r="CCI74" s="18"/>
      <c r="CCJ74" s="18"/>
      <c r="CCK74" s="18"/>
      <c r="CCL74" s="18"/>
      <c r="CCM74" s="18"/>
      <c r="CCN74" s="18"/>
      <c r="CCO74" s="18"/>
      <c r="CCP74" s="18"/>
      <c r="CCQ74" s="18"/>
      <c r="CCR74" s="18"/>
      <c r="CCS74" s="18"/>
      <c r="CCT74" s="18"/>
      <c r="CCU74" s="18"/>
      <c r="CCV74" s="18"/>
      <c r="CCW74" s="18"/>
      <c r="CCX74" s="18"/>
      <c r="CCY74" s="18"/>
      <c r="CCZ74" s="18"/>
      <c r="CDA74" s="18"/>
      <c r="CDB74" s="18"/>
      <c r="CDC74" s="18"/>
      <c r="CDD74" s="18"/>
      <c r="CDE74" s="18"/>
      <c r="CDF74" s="18"/>
      <c r="CDG74" s="18"/>
      <c r="CDH74" s="18"/>
      <c r="CDI74" s="18"/>
      <c r="CDJ74" s="18"/>
      <c r="CDK74" s="18"/>
      <c r="CDL74" s="18"/>
      <c r="CDM74" s="18"/>
      <c r="CDN74" s="18"/>
      <c r="CDO74" s="18"/>
      <c r="CDP74" s="18"/>
      <c r="CDQ74" s="18"/>
      <c r="CDR74" s="18"/>
      <c r="CDS74" s="18"/>
      <c r="CDT74" s="18"/>
      <c r="CDU74" s="18"/>
      <c r="CDV74" s="18"/>
      <c r="CDW74" s="18"/>
      <c r="CDX74" s="18"/>
      <c r="CDY74" s="18"/>
      <c r="CDZ74" s="18"/>
      <c r="CEA74" s="18"/>
      <c r="CEB74" s="18"/>
      <c r="CEC74" s="18"/>
      <c r="CED74" s="18"/>
      <c r="CEE74" s="18"/>
      <c r="CEF74" s="18"/>
      <c r="CEG74" s="18"/>
      <c r="CEH74" s="18"/>
      <c r="CEI74" s="18"/>
      <c r="CEJ74" s="18"/>
      <c r="CEK74" s="18"/>
      <c r="CEL74" s="18"/>
      <c r="CEM74" s="18"/>
      <c r="CEN74" s="18"/>
      <c r="CEO74" s="18"/>
      <c r="CEP74" s="18"/>
      <c r="CEQ74" s="18"/>
      <c r="CER74" s="18"/>
      <c r="CES74" s="18"/>
      <c r="CET74" s="18"/>
      <c r="CEU74" s="18"/>
      <c r="CEV74" s="18"/>
      <c r="CEW74" s="18"/>
      <c r="CEX74" s="18"/>
      <c r="CEY74" s="18"/>
      <c r="CEZ74" s="18"/>
      <c r="CFA74" s="18"/>
      <c r="CFB74" s="18"/>
      <c r="CFC74" s="18"/>
      <c r="CFD74" s="18"/>
      <c r="CFE74" s="18"/>
      <c r="CFF74" s="18"/>
      <c r="CFG74" s="18"/>
      <c r="CFH74" s="18"/>
      <c r="CFI74" s="18"/>
      <c r="CFJ74" s="18"/>
      <c r="CFK74" s="18"/>
      <c r="CFL74" s="18"/>
      <c r="CFM74" s="18"/>
      <c r="CFN74" s="18"/>
      <c r="CFO74" s="18"/>
      <c r="CFP74" s="18"/>
      <c r="CFQ74" s="18"/>
      <c r="CFR74" s="18"/>
      <c r="CFS74" s="18"/>
      <c r="CFT74" s="18"/>
      <c r="CFU74" s="18"/>
      <c r="CFV74" s="18"/>
      <c r="CFW74" s="18"/>
      <c r="CFX74" s="18"/>
      <c r="CFY74" s="18"/>
      <c r="CFZ74" s="18"/>
      <c r="CGA74" s="18"/>
      <c r="CGB74" s="18"/>
      <c r="CGC74" s="18"/>
      <c r="CGD74" s="18"/>
      <c r="CGE74" s="18"/>
      <c r="CGF74" s="18"/>
      <c r="CGG74" s="18"/>
      <c r="CGH74" s="18"/>
      <c r="CGI74" s="18"/>
      <c r="CGJ74" s="18"/>
      <c r="CGK74" s="18"/>
      <c r="CGL74" s="18"/>
      <c r="CGM74" s="18"/>
      <c r="CGN74" s="18"/>
      <c r="CGO74" s="18"/>
      <c r="CGP74" s="18"/>
      <c r="CGQ74" s="18"/>
      <c r="CGR74" s="18"/>
      <c r="CGS74" s="18"/>
      <c r="CGT74" s="18"/>
      <c r="CGU74" s="18"/>
      <c r="CGV74" s="18"/>
      <c r="CGW74" s="18"/>
      <c r="CGX74" s="18"/>
      <c r="CGY74" s="18"/>
      <c r="CGZ74" s="18"/>
      <c r="CHA74" s="18"/>
      <c r="CHB74" s="18"/>
      <c r="CHC74" s="18"/>
      <c r="CHD74" s="18"/>
      <c r="CHE74" s="18"/>
      <c r="CHF74" s="18"/>
      <c r="CHG74" s="18"/>
      <c r="CHH74" s="18"/>
      <c r="CHI74" s="18"/>
      <c r="CHJ74" s="18"/>
      <c r="CHK74" s="18"/>
      <c r="CHL74" s="18"/>
      <c r="CHM74" s="18"/>
      <c r="CHN74" s="18"/>
      <c r="CHO74" s="18"/>
      <c r="CHP74" s="18"/>
      <c r="CHQ74" s="18"/>
      <c r="CHR74" s="18"/>
      <c r="CHS74" s="18"/>
      <c r="CHT74" s="18"/>
      <c r="CHU74" s="18"/>
      <c r="CHV74" s="18"/>
      <c r="CHW74" s="18"/>
      <c r="CHX74" s="18"/>
      <c r="CHY74" s="18"/>
      <c r="CHZ74" s="18"/>
      <c r="CIA74" s="18"/>
      <c r="CIB74" s="18"/>
      <c r="CIC74" s="18"/>
      <c r="CID74" s="18"/>
      <c r="CIE74" s="18"/>
      <c r="CIF74" s="18"/>
      <c r="CIG74" s="18"/>
      <c r="CIH74" s="18"/>
      <c r="CII74" s="18"/>
      <c r="CIJ74" s="18"/>
      <c r="CIK74" s="18"/>
      <c r="CIL74" s="18"/>
      <c r="CIM74" s="18"/>
      <c r="CIN74" s="18"/>
      <c r="CIO74" s="18"/>
      <c r="CIP74" s="18"/>
      <c r="CIQ74" s="18"/>
      <c r="CIR74" s="18"/>
      <c r="CIS74" s="18"/>
      <c r="CIT74" s="18"/>
      <c r="CIU74" s="18"/>
      <c r="CIV74" s="18"/>
      <c r="CIW74" s="18"/>
      <c r="CIX74" s="18"/>
      <c r="CIY74" s="18"/>
      <c r="CIZ74" s="18"/>
      <c r="CJA74" s="18"/>
      <c r="CJB74" s="18"/>
      <c r="CJC74" s="18"/>
      <c r="CJD74" s="18"/>
      <c r="CJE74" s="18"/>
      <c r="CJF74" s="18"/>
      <c r="CJG74" s="18"/>
      <c r="CJH74" s="18"/>
      <c r="CJI74" s="18"/>
      <c r="CJJ74" s="18"/>
      <c r="CJK74" s="18"/>
      <c r="CJL74" s="18"/>
      <c r="CJM74" s="18"/>
      <c r="CJN74" s="18"/>
      <c r="CJO74" s="18"/>
      <c r="CJP74" s="18"/>
      <c r="CJQ74" s="18"/>
      <c r="CJR74" s="18"/>
      <c r="CJS74" s="18"/>
      <c r="CJT74" s="18"/>
      <c r="CJU74" s="18"/>
      <c r="CJV74" s="18"/>
      <c r="CJW74" s="18"/>
      <c r="CJX74" s="18"/>
      <c r="CJY74" s="18"/>
      <c r="CJZ74" s="18"/>
      <c r="CKA74" s="18"/>
      <c r="CKB74" s="18"/>
      <c r="CKC74" s="18"/>
      <c r="CKD74" s="18"/>
      <c r="CKE74" s="18"/>
      <c r="CKF74" s="18"/>
      <c r="CKG74" s="18"/>
      <c r="CKH74" s="18"/>
      <c r="CKI74" s="18"/>
      <c r="CKJ74" s="18"/>
      <c r="CKK74" s="18"/>
      <c r="CKL74" s="18"/>
      <c r="CKM74" s="18"/>
      <c r="CKN74" s="18"/>
      <c r="CKO74" s="18"/>
      <c r="CKP74" s="18"/>
      <c r="CKQ74" s="18"/>
      <c r="CKR74" s="18"/>
      <c r="CKS74" s="18"/>
      <c r="CKT74" s="18"/>
      <c r="CKU74" s="18"/>
      <c r="CKV74" s="18"/>
      <c r="CKW74" s="18"/>
      <c r="CKX74" s="18"/>
      <c r="CKY74" s="18"/>
      <c r="CKZ74" s="18"/>
      <c r="CLA74" s="18"/>
      <c r="CLB74" s="18"/>
      <c r="CLC74" s="18"/>
      <c r="CLD74" s="18"/>
      <c r="CLE74" s="18"/>
      <c r="CLF74" s="18"/>
      <c r="CLG74" s="18"/>
      <c r="CLH74" s="18"/>
      <c r="CLI74" s="18"/>
      <c r="CLJ74" s="18"/>
      <c r="CLK74" s="18"/>
      <c r="CLL74" s="18"/>
      <c r="CLM74" s="18"/>
      <c r="CLN74" s="18"/>
      <c r="CLO74" s="18"/>
      <c r="CLP74" s="18"/>
      <c r="CLQ74" s="18"/>
      <c r="CLR74" s="18"/>
      <c r="CLS74" s="18"/>
      <c r="CLT74" s="18"/>
      <c r="CLU74" s="18"/>
      <c r="CLV74" s="18"/>
      <c r="CLW74" s="18"/>
      <c r="CLX74" s="18"/>
      <c r="CLY74" s="18"/>
      <c r="CLZ74" s="18"/>
      <c r="CMA74" s="18"/>
      <c r="CMB74" s="18"/>
      <c r="CMC74" s="18"/>
      <c r="CMD74" s="18"/>
      <c r="CME74" s="18"/>
      <c r="CMF74" s="18"/>
      <c r="CMG74" s="18"/>
      <c r="CMH74" s="18"/>
      <c r="CMI74" s="18"/>
      <c r="CMJ74" s="18"/>
      <c r="CMK74" s="18"/>
      <c r="CML74" s="18"/>
      <c r="CMM74" s="18"/>
      <c r="CMN74" s="18"/>
      <c r="CMO74" s="18"/>
      <c r="CMP74" s="18"/>
      <c r="CMQ74" s="18"/>
      <c r="CMR74" s="18"/>
      <c r="CMS74" s="18"/>
      <c r="CMT74" s="18"/>
      <c r="CMU74" s="18"/>
      <c r="CMV74" s="18"/>
      <c r="CMW74" s="18"/>
      <c r="CMX74" s="18"/>
      <c r="CMY74" s="18"/>
      <c r="CMZ74" s="18"/>
      <c r="CNA74" s="18"/>
      <c r="CNB74" s="18"/>
      <c r="CNC74" s="18"/>
      <c r="CND74" s="18"/>
      <c r="CNE74" s="18"/>
      <c r="CNF74" s="18"/>
      <c r="CNG74" s="18"/>
      <c r="CNH74" s="18"/>
      <c r="CNI74" s="18"/>
      <c r="CNJ74" s="18"/>
      <c r="CNK74" s="18"/>
      <c r="CNL74" s="18"/>
      <c r="CNM74" s="18"/>
      <c r="CNN74" s="18"/>
      <c r="CNO74" s="18"/>
      <c r="CNP74" s="18"/>
      <c r="CNQ74" s="18"/>
      <c r="CNR74" s="18"/>
      <c r="CNS74" s="18"/>
      <c r="CNT74" s="18"/>
      <c r="CNU74" s="18"/>
      <c r="CNV74" s="18"/>
      <c r="CNW74" s="18"/>
      <c r="CNX74" s="18"/>
      <c r="CNY74" s="18"/>
      <c r="CNZ74" s="18"/>
      <c r="COA74" s="18"/>
      <c r="COB74" s="18"/>
      <c r="COC74" s="18"/>
      <c r="COD74" s="18"/>
      <c r="COE74" s="18"/>
      <c r="COF74" s="18"/>
      <c r="COG74" s="18"/>
      <c r="COH74" s="18"/>
      <c r="COI74" s="18"/>
      <c r="COJ74" s="18"/>
      <c r="COK74" s="18"/>
      <c r="COL74" s="18"/>
      <c r="COM74" s="18"/>
      <c r="CON74" s="18"/>
      <c r="COO74" s="18"/>
      <c r="COP74" s="18"/>
      <c r="COQ74" s="18"/>
      <c r="COR74" s="18"/>
      <c r="COS74" s="18"/>
      <c r="COT74" s="18"/>
      <c r="COU74" s="18"/>
      <c r="COV74" s="18"/>
      <c r="COW74" s="18"/>
      <c r="COX74" s="18"/>
      <c r="COY74" s="18"/>
      <c r="COZ74" s="18"/>
      <c r="CPA74" s="18"/>
      <c r="CPB74" s="18"/>
      <c r="CPC74" s="18"/>
      <c r="CPD74" s="18"/>
      <c r="CPE74" s="18"/>
      <c r="CPF74" s="18"/>
      <c r="CPG74" s="18"/>
      <c r="CPH74" s="18"/>
      <c r="CPI74" s="18"/>
      <c r="CPJ74" s="18"/>
      <c r="CPK74" s="18"/>
      <c r="CPL74" s="18"/>
      <c r="CPM74" s="18"/>
      <c r="CPN74" s="18"/>
      <c r="CPO74" s="18"/>
      <c r="CPP74" s="18"/>
      <c r="CPQ74" s="18"/>
      <c r="CPR74" s="18"/>
      <c r="CPS74" s="18"/>
      <c r="CPT74" s="18"/>
      <c r="CPU74" s="18"/>
      <c r="CPV74" s="18"/>
      <c r="CPW74" s="18"/>
      <c r="CPX74" s="18"/>
      <c r="CPY74" s="18"/>
      <c r="CPZ74" s="18"/>
      <c r="CQA74" s="18"/>
      <c r="CQB74" s="18"/>
      <c r="CQC74" s="18"/>
      <c r="CQD74" s="18"/>
      <c r="CQE74" s="18"/>
      <c r="CQF74" s="18"/>
      <c r="CQG74" s="18"/>
      <c r="CQH74" s="18"/>
      <c r="CQI74" s="18"/>
      <c r="CQJ74" s="18"/>
      <c r="CQK74" s="18"/>
      <c r="CQL74" s="18"/>
      <c r="CQM74" s="18"/>
      <c r="CQN74" s="18"/>
      <c r="CQO74" s="18"/>
      <c r="CQP74" s="18"/>
      <c r="CQQ74" s="18"/>
      <c r="CQR74" s="18"/>
      <c r="CQS74" s="18"/>
      <c r="CQT74" s="18"/>
      <c r="CQU74" s="18"/>
      <c r="CQV74" s="18"/>
      <c r="CQW74" s="18"/>
      <c r="CQX74" s="18"/>
      <c r="CQY74" s="18"/>
      <c r="CQZ74" s="18"/>
      <c r="CRA74" s="18"/>
      <c r="CRB74" s="18"/>
      <c r="CRC74" s="18"/>
      <c r="CRD74" s="18"/>
      <c r="CRE74" s="18"/>
      <c r="CRF74" s="18"/>
      <c r="CRG74" s="18"/>
      <c r="CRH74" s="18"/>
      <c r="CRI74" s="18"/>
      <c r="CRJ74" s="18"/>
      <c r="CRK74" s="18"/>
      <c r="CRL74" s="18"/>
      <c r="CRM74" s="18"/>
      <c r="CRN74" s="18"/>
      <c r="CRO74" s="18"/>
      <c r="CRP74" s="18"/>
      <c r="CRQ74" s="18"/>
      <c r="CRR74" s="18"/>
      <c r="CRS74" s="18"/>
      <c r="CRT74" s="18"/>
      <c r="CRU74" s="18"/>
      <c r="CRV74" s="18"/>
      <c r="CRW74" s="18"/>
      <c r="CRX74" s="18"/>
      <c r="CRY74" s="18"/>
      <c r="CRZ74" s="18"/>
      <c r="CSA74" s="18"/>
      <c r="CSB74" s="18"/>
      <c r="CSC74" s="18"/>
      <c r="CSD74" s="18"/>
      <c r="CSE74" s="18"/>
      <c r="CSF74" s="18"/>
      <c r="CSG74" s="18"/>
      <c r="CSH74" s="18"/>
      <c r="CSI74" s="18"/>
      <c r="CSJ74" s="18"/>
      <c r="CSK74" s="18"/>
      <c r="CSL74" s="18"/>
      <c r="CSM74" s="18"/>
      <c r="CSN74" s="18"/>
      <c r="CSO74" s="18"/>
      <c r="CSP74" s="18"/>
      <c r="CSQ74" s="18"/>
      <c r="CSR74" s="18"/>
      <c r="CSS74" s="18"/>
      <c r="CST74" s="18"/>
      <c r="CSU74" s="18"/>
      <c r="CSV74" s="18"/>
      <c r="CSW74" s="18"/>
      <c r="CSX74" s="18"/>
      <c r="CSY74" s="18"/>
      <c r="CSZ74" s="18"/>
      <c r="CTA74" s="18"/>
      <c r="CTB74" s="18"/>
      <c r="CTC74" s="18"/>
      <c r="CTD74" s="18"/>
      <c r="CTE74" s="18"/>
      <c r="CTF74" s="18"/>
      <c r="CTG74" s="18"/>
      <c r="CTH74" s="18"/>
      <c r="CTI74" s="18"/>
      <c r="CTJ74" s="18"/>
      <c r="CTK74" s="18"/>
      <c r="CTL74" s="18"/>
      <c r="CTM74" s="18"/>
      <c r="CTN74" s="18"/>
      <c r="CTO74" s="18"/>
      <c r="CTP74" s="18"/>
      <c r="CTQ74" s="18"/>
      <c r="CTR74" s="18"/>
      <c r="CTS74" s="18"/>
      <c r="CTT74" s="18"/>
      <c r="CTU74" s="18"/>
      <c r="CTV74" s="18"/>
      <c r="CTW74" s="18"/>
      <c r="CTX74" s="18"/>
      <c r="CTY74" s="18"/>
      <c r="CTZ74" s="18"/>
      <c r="CUA74" s="18"/>
      <c r="CUB74" s="18"/>
      <c r="CUC74" s="18"/>
      <c r="CUD74" s="18"/>
      <c r="CUE74" s="18"/>
      <c r="CUF74" s="18"/>
      <c r="CUG74" s="18"/>
      <c r="CUH74" s="18"/>
      <c r="CUI74" s="18"/>
      <c r="CUJ74" s="18"/>
      <c r="CUK74" s="18"/>
      <c r="CUL74" s="18"/>
      <c r="CUM74" s="18"/>
      <c r="CUN74" s="18"/>
      <c r="CUO74" s="18"/>
      <c r="CUP74" s="18"/>
      <c r="CUQ74" s="18"/>
      <c r="CUR74" s="18"/>
      <c r="CUS74" s="18"/>
      <c r="CUT74" s="18"/>
      <c r="CUU74" s="18"/>
      <c r="CUV74" s="18"/>
      <c r="CUW74" s="18"/>
      <c r="CUX74" s="18"/>
      <c r="CUY74" s="18"/>
      <c r="CUZ74" s="18"/>
      <c r="CVA74" s="18"/>
      <c r="CVB74" s="18"/>
      <c r="CVC74" s="18"/>
      <c r="CVD74" s="18"/>
      <c r="CVE74" s="18"/>
      <c r="CVF74" s="18"/>
      <c r="CVG74" s="18"/>
      <c r="CVH74" s="18"/>
      <c r="CVI74" s="18"/>
      <c r="CVJ74" s="18"/>
      <c r="CVK74" s="18"/>
      <c r="CVL74" s="18"/>
      <c r="CVM74" s="18"/>
      <c r="CVN74" s="18"/>
      <c r="CVO74" s="18"/>
      <c r="CVP74" s="18"/>
      <c r="CVQ74" s="18"/>
      <c r="CVR74" s="18"/>
      <c r="CVS74" s="18"/>
      <c r="CVT74" s="18"/>
      <c r="CVU74" s="18"/>
      <c r="CVV74" s="18"/>
      <c r="CVW74" s="18"/>
      <c r="CVX74" s="18"/>
      <c r="CVY74" s="18"/>
      <c r="CVZ74" s="18"/>
      <c r="CWA74" s="18"/>
      <c r="CWB74" s="18"/>
      <c r="CWC74" s="18"/>
      <c r="CWD74" s="18"/>
      <c r="CWE74" s="18"/>
      <c r="CWF74" s="18"/>
      <c r="CWG74" s="18"/>
      <c r="CWH74" s="18"/>
      <c r="CWI74" s="18"/>
      <c r="CWJ74" s="18"/>
      <c r="CWK74" s="18"/>
      <c r="CWL74" s="18"/>
      <c r="CWM74" s="18"/>
      <c r="CWN74" s="18"/>
      <c r="CWO74" s="18"/>
      <c r="CWP74" s="18"/>
      <c r="CWQ74" s="18"/>
      <c r="CWR74" s="18"/>
      <c r="CWS74" s="18"/>
      <c r="CWT74" s="18"/>
      <c r="CWU74" s="18"/>
      <c r="CWV74" s="18"/>
      <c r="CWW74" s="18"/>
      <c r="CWX74" s="18"/>
      <c r="CWY74" s="18"/>
      <c r="CWZ74" s="18"/>
      <c r="CXA74" s="18"/>
      <c r="CXB74" s="18"/>
      <c r="CXC74" s="18"/>
      <c r="CXD74" s="18"/>
      <c r="CXE74" s="18"/>
      <c r="CXF74" s="18"/>
      <c r="CXG74" s="18"/>
      <c r="CXH74" s="18"/>
      <c r="CXI74" s="18"/>
      <c r="CXJ74" s="18"/>
      <c r="CXK74" s="18"/>
      <c r="CXL74" s="18"/>
      <c r="CXM74" s="18"/>
      <c r="CXN74" s="18"/>
      <c r="CXO74" s="18"/>
      <c r="CXP74" s="18"/>
      <c r="CXQ74" s="18"/>
      <c r="CXR74" s="18"/>
      <c r="CXS74" s="18"/>
      <c r="CXT74" s="18"/>
      <c r="CXU74" s="18"/>
      <c r="CXV74" s="18"/>
      <c r="CXW74" s="18"/>
      <c r="CXX74" s="18"/>
      <c r="CXY74" s="18"/>
      <c r="CXZ74" s="18"/>
      <c r="CYA74" s="18"/>
      <c r="CYB74" s="18"/>
      <c r="CYC74" s="18"/>
      <c r="CYD74" s="18"/>
      <c r="CYE74" s="18"/>
      <c r="CYF74" s="18"/>
      <c r="CYG74" s="18"/>
      <c r="CYH74" s="18"/>
      <c r="CYI74" s="18"/>
      <c r="CYJ74" s="18"/>
      <c r="CYK74" s="18"/>
      <c r="CYL74" s="18"/>
      <c r="CYM74" s="18"/>
      <c r="CYN74" s="18"/>
      <c r="CYO74" s="18"/>
      <c r="CYP74" s="18"/>
      <c r="CYQ74" s="18"/>
      <c r="CYR74" s="18"/>
      <c r="CYS74" s="18"/>
      <c r="CYT74" s="18"/>
      <c r="CYU74" s="18"/>
      <c r="CYV74" s="18"/>
      <c r="CYW74" s="18"/>
      <c r="CYX74" s="18"/>
      <c r="CYY74" s="18"/>
      <c r="CYZ74" s="18"/>
      <c r="CZA74" s="18"/>
      <c r="CZB74" s="18"/>
      <c r="CZC74" s="18"/>
      <c r="CZD74" s="18"/>
      <c r="CZE74" s="18"/>
      <c r="CZF74" s="18"/>
      <c r="CZG74" s="18"/>
      <c r="CZH74" s="18"/>
      <c r="CZI74" s="18"/>
      <c r="CZJ74" s="18"/>
      <c r="CZK74" s="18"/>
      <c r="CZL74" s="18"/>
      <c r="CZM74" s="18"/>
      <c r="CZN74" s="18"/>
      <c r="CZO74" s="18"/>
      <c r="CZP74" s="18"/>
      <c r="CZQ74" s="18"/>
      <c r="CZR74" s="18"/>
      <c r="CZS74" s="18"/>
      <c r="CZT74" s="18"/>
      <c r="CZU74" s="18"/>
      <c r="CZV74" s="18"/>
      <c r="CZW74" s="18"/>
      <c r="CZX74" s="18"/>
      <c r="CZY74" s="18"/>
      <c r="CZZ74" s="18"/>
      <c r="DAA74" s="18"/>
      <c r="DAB74" s="18"/>
      <c r="DAC74" s="18"/>
      <c r="DAD74" s="18"/>
      <c r="DAE74" s="18"/>
      <c r="DAF74" s="18"/>
      <c r="DAG74" s="18"/>
      <c r="DAH74" s="18"/>
      <c r="DAI74" s="18"/>
      <c r="DAJ74" s="18"/>
      <c r="DAK74" s="18"/>
      <c r="DAL74" s="18"/>
      <c r="DAM74" s="18"/>
      <c r="DAN74" s="18"/>
      <c r="DAO74" s="18"/>
      <c r="DAP74" s="18"/>
      <c r="DAQ74" s="18"/>
      <c r="DAR74" s="18"/>
      <c r="DAS74" s="18"/>
      <c r="DAT74" s="18"/>
      <c r="DAU74" s="18"/>
      <c r="DAV74" s="18"/>
      <c r="DAW74" s="18"/>
      <c r="DAX74" s="18"/>
      <c r="DAY74" s="18"/>
      <c r="DAZ74" s="18"/>
      <c r="DBA74" s="18"/>
      <c r="DBB74" s="18"/>
      <c r="DBC74" s="18"/>
      <c r="DBD74" s="18"/>
      <c r="DBE74" s="18"/>
      <c r="DBF74" s="18"/>
      <c r="DBG74" s="18"/>
      <c r="DBH74" s="18"/>
      <c r="DBI74" s="18"/>
      <c r="DBJ74" s="18"/>
      <c r="DBK74" s="18"/>
      <c r="DBL74" s="18"/>
      <c r="DBM74" s="18"/>
      <c r="DBN74" s="18"/>
      <c r="DBO74" s="18"/>
      <c r="DBP74" s="18"/>
      <c r="DBQ74" s="18"/>
      <c r="DBR74" s="18"/>
      <c r="DBS74" s="18"/>
      <c r="DBT74" s="18"/>
      <c r="DBU74" s="18"/>
      <c r="DBV74" s="18"/>
      <c r="DBW74" s="18"/>
      <c r="DBX74" s="18"/>
      <c r="DBY74" s="18"/>
      <c r="DBZ74" s="18"/>
      <c r="DCA74" s="18"/>
      <c r="DCB74" s="18"/>
      <c r="DCC74" s="18"/>
      <c r="DCD74" s="18"/>
      <c r="DCE74" s="18"/>
      <c r="DCF74" s="18"/>
      <c r="DCG74" s="18"/>
      <c r="DCH74" s="18"/>
      <c r="DCI74" s="18"/>
      <c r="DCJ74" s="18"/>
      <c r="DCK74" s="18"/>
      <c r="DCL74" s="18"/>
      <c r="DCM74" s="18"/>
      <c r="DCN74" s="18"/>
      <c r="DCO74" s="18"/>
      <c r="DCP74" s="18"/>
      <c r="DCQ74" s="18"/>
      <c r="DCR74" s="18"/>
      <c r="DCS74" s="18"/>
      <c r="DCT74" s="18"/>
      <c r="DCU74" s="18"/>
      <c r="DCV74" s="18"/>
      <c r="DCW74" s="18"/>
      <c r="DCX74" s="18"/>
      <c r="DCY74" s="18"/>
      <c r="DCZ74" s="18"/>
      <c r="DDA74" s="18"/>
      <c r="DDB74" s="18"/>
      <c r="DDC74" s="18"/>
      <c r="DDD74" s="18"/>
      <c r="DDE74" s="18"/>
      <c r="DDF74" s="18"/>
      <c r="DDG74" s="18"/>
      <c r="DDH74" s="18"/>
      <c r="DDI74" s="18"/>
      <c r="DDJ74" s="18"/>
      <c r="DDK74" s="18"/>
      <c r="DDL74" s="18"/>
      <c r="DDM74" s="18"/>
      <c r="DDN74" s="18"/>
      <c r="DDO74" s="18"/>
      <c r="DDP74" s="18"/>
      <c r="DDQ74" s="18"/>
      <c r="DDR74" s="18"/>
      <c r="DDS74" s="18"/>
      <c r="DDT74" s="18"/>
      <c r="DDU74" s="18"/>
      <c r="DDV74" s="18"/>
      <c r="DDW74" s="18"/>
      <c r="DDX74" s="18"/>
      <c r="DDY74" s="18"/>
      <c r="DDZ74" s="18"/>
      <c r="DEA74" s="18"/>
      <c r="DEB74" s="18"/>
      <c r="DEC74" s="18"/>
      <c r="DED74" s="18"/>
      <c r="DEE74" s="18"/>
      <c r="DEF74" s="18"/>
      <c r="DEG74" s="18"/>
      <c r="DEH74" s="18"/>
      <c r="DEI74" s="18"/>
      <c r="DEJ74" s="18"/>
      <c r="DEK74" s="18"/>
      <c r="DEL74" s="18"/>
      <c r="DEM74" s="18"/>
      <c r="DEN74" s="18"/>
      <c r="DEO74" s="18"/>
      <c r="DEP74" s="18"/>
      <c r="DEQ74" s="18"/>
      <c r="DER74" s="18"/>
      <c r="DES74" s="18"/>
      <c r="DET74" s="18"/>
      <c r="DEU74" s="18"/>
      <c r="DEV74" s="18"/>
      <c r="DEW74" s="18"/>
      <c r="DEX74" s="18"/>
      <c r="DEY74" s="18"/>
      <c r="DEZ74" s="18"/>
      <c r="DFA74" s="18"/>
      <c r="DFB74" s="18"/>
      <c r="DFC74" s="18"/>
      <c r="DFD74" s="18"/>
      <c r="DFE74" s="18"/>
      <c r="DFF74" s="18"/>
      <c r="DFG74" s="18"/>
      <c r="DFH74" s="18"/>
      <c r="DFI74" s="18"/>
      <c r="DFJ74" s="18"/>
      <c r="DFK74" s="18"/>
      <c r="DFL74" s="18"/>
      <c r="DFM74" s="18"/>
      <c r="DFN74" s="18"/>
      <c r="DFO74" s="18"/>
      <c r="DFP74" s="18"/>
      <c r="DFQ74" s="18"/>
      <c r="DFR74" s="18"/>
      <c r="DFS74" s="18"/>
      <c r="DFT74" s="18"/>
      <c r="DFU74" s="18"/>
      <c r="DFV74" s="18"/>
      <c r="DFW74" s="18"/>
      <c r="DFX74" s="18"/>
      <c r="DFY74" s="18"/>
      <c r="DFZ74" s="18"/>
      <c r="DGA74" s="18"/>
      <c r="DGB74" s="18"/>
      <c r="DGC74" s="18"/>
      <c r="DGD74" s="18"/>
      <c r="DGE74" s="18"/>
      <c r="DGF74" s="18"/>
      <c r="DGG74" s="18"/>
      <c r="DGH74" s="18"/>
      <c r="DGI74" s="18"/>
      <c r="DGJ74" s="18"/>
      <c r="DGK74" s="18"/>
      <c r="DGL74" s="18"/>
      <c r="DGM74" s="18"/>
      <c r="DGN74" s="18"/>
      <c r="DGO74" s="18"/>
      <c r="DGP74" s="18"/>
      <c r="DGQ74" s="18"/>
      <c r="DGR74" s="18"/>
      <c r="DGS74" s="18"/>
      <c r="DGT74" s="18"/>
      <c r="DGU74" s="18"/>
      <c r="DGV74" s="18"/>
      <c r="DGW74" s="18"/>
      <c r="DGX74" s="18"/>
      <c r="DGY74" s="18"/>
      <c r="DGZ74" s="18"/>
      <c r="DHA74" s="18"/>
      <c r="DHB74" s="18"/>
      <c r="DHC74" s="18"/>
      <c r="DHD74" s="18"/>
      <c r="DHE74" s="18"/>
      <c r="DHF74" s="18"/>
      <c r="DHG74" s="18"/>
      <c r="DHH74" s="18"/>
      <c r="DHI74" s="18"/>
      <c r="DHJ74" s="18"/>
      <c r="DHK74" s="18"/>
      <c r="DHL74" s="18"/>
      <c r="DHM74" s="18"/>
      <c r="DHN74" s="18"/>
      <c r="DHO74" s="18"/>
      <c r="DHP74" s="18"/>
      <c r="DHQ74" s="18"/>
      <c r="DHR74" s="18"/>
      <c r="DHS74" s="18"/>
      <c r="DHT74" s="18"/>
      <c r="DHU74" s="18"/>
      <c r="DHV74" s="18"/>
      <c r="DHW74" s="18"/>
      <c r="DHX74" s="18"/>
      <c r="DHY74" s="18"/>
      <c r="DHZ74" s="18"/>
      <c r="DIA74" s="18"/>
      <c r="DIB74" s="18"/>
      <c r="DIC74" s="18"/>
      <c r="DID74" s="18"/>
      <c r="DIE74" s="18"/>
      <c r="DIF74" s="18"/>
      <c r="DIG74" s="18"/>
      <c r="DIH74" s="18"/>
      <c r="DII74" s="18"/>
      <c r="DIJ74" s="18"/>
      <c r="DIK74" s="18"/>
      <c r="DIL74" s="18"/>
      <c r="DIM74" s="18"/>
      <c r="DIN74" s="18"/>
      <c r="DIO74" s="18"/>
      <c r="DIP74" s="18"/>
      <c r="DIQ74" s="18"/>
      <c r="DIR74" s="18"/>
      <c r="DIS74" s="18"/>
      <c r="DIT74" s="18"/>
      <c r="DIU74" s="18"/>
      <c r="DIV74" s="18"/>
      <c r="DIW74" s="18"/>
      <c r="DIX74" s="18"/>
      <c r="DIY74" s="18"/>
      <c r="DIZ74" s="18"/>
      <c r="DJA74" s="18"/>
      <c r="DJB74" s="18"/>
      <c r="DJC74" s="18"/>
      <c r="DJD74" s="18"/>
      <c r="DJE74" s="18"/>
      <c r="DJF74" s="18"/>
      <c r="DJG74" s="18"/>
      <c r="DJH74" s="18"/>
      <c r="DJI74" s="18"/>
      <c r="DJJ74" s="18"/>
      <c r="DJK74" s="18"/>
      <c r="DJL74" s="18"/>
      <c r="DJM74" s="18"/>
      <c r="DJN74" s="18"/>
      <c r="DJO74" s="18"/>
      <c r="DJP74" s="18"/>
      <c r="DJQ74" s="18"/>
      <c r="DJR74" s="18"/>
      <c r="DJS74" s="18"/>
      <c r="DJT74" s="18"/>
      <c r="DJU74" s="18"/>
      <c r="DJV74" s="18"/>
      <c r="DJW74" s="18"/>
      <c r="DJX74" s="18"/>
      <c r="DJY74" s="18"/>
      <c r="DJZ74" s="18"/>
      <c r="DKA74" s="18"/>
      <c r="DKB74" s="18"/>
      <c r="DKC74" s="18"/>
      <c r="DKD74" s="18"/>
      <c r="DKE74" s="18"/>
      <c r="DKF74" s="18"/>
      <c r="DKG74" s="18"/>
      <c r="DKH74" s="18"/>
      <c r="DKI74" s="18"/>
      <c r="DKJ74" s="18"/>
      <c r="DKK74" s="18"/>
      <c r="DKL74" s="18"/>
      <c r="DKM74" s="18"/>
      <c r="DKN74" s="18"/>
      <c r="DKO74" s="18"/>
      <c r="DKP74" s="18"/>
      <c r="DKQ74" s="18"/>
      <c r="DKR74" s="18"/>
      <c r="DKS74" s="18"/>
      <c r="DKT74" s="18"/>
      <c r="DKU74" s="18"/>
      <c r="DKV74" s="18"/>
      <c r="DKW74" s="18"/>
      <c r="DKX74" s="18"/>
      <c r="DKY74" s="18"/>
      <c r="DKZ74" s="18"/>
      <c r="DLA74" s="18"/>
      <c r="DLB74" s="18"/>
      <c r="DLC74" s="18"/>
      <c r="DLD74" s="18"/>
      <c r="DLE74" s="18"/>
      <c r="DLF74" s="18"/>
      <c r="DLG74" s="18"/>
      <c r="DLH74" s="18"/>
      <c r="DLI74" s="18"/>
      <c r="DLJ74" s="18"/>
      <c r="DLK74" s="18"/>
      <c r="DLL74" s="18"/>
      <c r="DLM74" s="18"/>
      <c r="DLN74" s="18"/>
      <c r="DLO74" s="18"/>
      <c r="DLP74" s="18"/>
      <c r="DLQ74" s="18"/>
      <c r="DLR74" s="18"/>
      <c r="DLS74" s="18"/>
      <c r="DLT74" s="18"/>
      <c r="DLU74" s="18"/>
      <c r="DLV74" s="18"/>
      <c r="DLW74" s="18"/>
      <c r="DLX74" s="18"/>
      <c r="DLY74" s="18"/>
      <c r="DLZ74" s="18"/>
      <c r="DMA74" s="18"/>
      <c r="DMB74" s="18"/>
      <c r="DMC74" s="18"/>
      <c r="DMD74" s="18"/>
      <c r="DME74" s="18"/>
      <c r="DMF74" s="18"/>
      <c r="DMG74" s="18"/>
      <c r="DMH74" s="18"/>
      <c r="DMI74" s="18"/>
      <c r="DMJ74" s="18"/>
      <c r="DMK74" s="18"/>
      <c r="DML74" s="18"/>
      <c r="DMM74" s="18"/>
      <c r="DMN74" s="18"/>
      <c r="DMO74" s="18"/>
      <c r="DMP74" s="18"/>
      <c r="DMQ74" s="18"/>
      <c r="DMR74" s="18"/>
      <c r="DMS74" s="18"/>
      <c r="DMT74" s="18"/>
      <c r="DMU74" s="18"/>
      <c r="DMV74" s="18"/>
      <c r="DMW74" s="18"/>
      <c r="DMX74" s="18"/>
      <c r="DMY74" s="18"/>
      <c r="DMZ74" s="18"/>
      <c r="DNA74" s="18"/>
      <c r="DNB74" s="18"/>
      <c r="DNC74" s="18"/>
      <c r="DND74" s="18"/>
      <c r="DNE74" s="18"/>
      <c r="DNF74" s="18"/>
      <c r="DNG74" s="18"/>
      <c r="DNH74" s="18"/>
      <c r="DNI74" s="18"/>
      <c r="DNJ74" s="18"/>
      <c r="DNK74" s="18"/>
      <c r="DNL74" s="18"/>
      <c r="DNM74" s="18"/>
      <c r="DNN74" s="18"/>
      <c r="DNO74" s="18"/>
      <c r="DNP74" s="18"/>
      <c r="DNQ74" s="18"/>
      <c r="DNR74" s="18"/>
      <c r="DNS74" s="18"/>
      <c r="DNT74" s="18"/>
      <c r="DNU74" s="18"/>
      <c r="DNV74" s="18"/>
      <c r="DNW74" s="18"/>
      <c r="DNX74" s="18"/>
      <c r="DNY74" s="18"/>
      <c r="DNZ74" s="18"/>
      <c r="DOA74" s="18"/>
      <c r="DOB74" s="18"/>
      <c r="DOC74" s="18"/>
      <c r="DOD74" s="18"/>
      <c r="DOE74" s="18"/>
      <c r="DOF74" s="18"/>
      <c r="DOG74" s="18"/>
      <c r="DOH74" s="18"/>
      <c r="DOI74" s="18"/>
      <c r="DOJ74" s="18"/>
      <c r="DOK74" s="18"/>
      <c r="DOL74" s="18"/>
      <c r="DOM74" s="18"/>
      <c r="DON74" s="18"/>
      <c r="DOO74" s="18"/>
      <c r="DOP74" s="18"/>
      <c r="DOQ74" s="18"/>
      <c r="DOR74" s="18"/>
      <c r="DOS74" s="18"/>
      <c r="DOT74" s="18"/>
      <c r="DOU74" s="18"/>
      <c r="DOV74" s="18"/>
      <c r="DOW74" s="18"/>
      <c r="DOX74" s="18"/>
      <c r="DOY74" s="18"/>
      <c r="DOZ74" s="18"/>
      <c r="DPA74" s="18"/>
      <c r="DPB74" s="18"/>
      <c r="DPC74" s="18"/>
      <c r="DPD74" s="18"/>
      <c r="DPE74" s="18"/>
      <c r="DPF74" s="18"/>
      <c r="DPG74" s="18"/>
      <c r="DPH74" s="18"/>
      <c r="DPI74" s="18"/>
      <c r="DPJ74" s="18"/>
      <c r="DPK74" s="18"/>
      <c r="DPL74" s="18"/>
      <c r="DPM74" s="18"/>
      <c r="DPN74" s="18"/>
      <c r="DPO74" s="18"/>
      <c r="DPP74" s="18"/>
      <c r="DPQ74" s="18"/>
      <c r="DPR74" s="18"/>
      <c r="DPS74" s="18"/>
      <c r="DPT74" s="18"/>
      <c r="DPU74" s="18"/>
      <c r="DPV74" s="18"/>
      <c r="DPW74" s="18"/>
      <c r="DPX74" s="18"/>
      <c r="DPY74" s="18"/>
      <c r="DPZ74" s="18"/>
      <c r="DQA74" s="18"/>
      <c r="DQB74" s="18"/>
      <c r="DQC74" s="18"/>
      <c r="DQD74" s="18"/>
      <c r="DQE74" s="18"/>
      <c r="DQF74" s="18"/>
      <c r="DQG74" s="18"/>
      <c r="DQH74" s="18"/>
      <c r="DQI74" s="18"/>
      <c r="DQJ74" s="18"/>
      <c r="DQK74" s="18"/>
      <c r="DQL74" s="18"/>
      <c r="DQM74" s="18"/>
      <c r="DQN74" s="18"/>
      <c r="DQO74" s="18"/>
      <c r="DQP74" s="18"/>
      <c r="DQQ74" s="18"/>
      <c r="DQR74" s="18"/>
      <c r="DQS74" s="18"/>
      <c r="DQT74" s="18"/>
      <c r="DQU74" s="18"/>
      <c r="DQV74" s="18"/>
      <c r="DQW74" s="18"/>
      <c r="DQX74" s="18"/>
      <c r="DQY74" s="18"/>
      <c r="DQZ74" s="18"/>
      <c r="DRA74" s="18"/>
      <c r="DRB74" s="18"/>
      <c r="DRC74" s="18"/>
      <c r="DRD74" s="18"/>
      <c r="DRE74" s="18"/>
      <c r="DRF74" s="18"/>
      <c r="DRG74" s="18"/>
      <c r="DRH74" s="18"/>
      <c r="DRI74" s="18"/>
      <c r="DRJ74" s="18"/>
      <c r="DRK74" s="18"/>
      <c r="DRL74" s="18"/>
      <c r="DRM74" s="18"/>
      <c r="DRN74" s="18"/>
      <c r="DRO74" s="18"/>
      <c r="DRP74" s="18"/>
      <c r="DRQ74" s="18"/>
      <c r="DRR74" s="18"/>
      <c r="DRS74" s="18"/>
      <c r="DRT74" s="18"/>
      <c r="DRU74" s="18"/>
      <c r="DRV74" s="18"/>
      <c r="DRW74" s="18"/>
      <c r="DRX74" s="18"/>
      <c r="DRY74" s="18"/>
      <c r="DRZ74" s="18"/>
      <c r="DSA74" s="18"/>
      <c r="DSB74" s="18"/>
      <c r="DSC74" s="18"/>
      <c r="DSD74" s="18"/>
      <c r="DSE74" s="18"/>
      <c r="DSF74" s="18"/>
      <c r="DSG74" s="18"/>
      <c r="DSH74" s="18"/>
      <c r="DSI74" s="18"/>
      <c r="DSJ74" s="18"/>
      <c r="DSK74" s="18"/>
      <c r="DSL74" s="18"/>
      <c r="DSM74" s="18"/>
      <c r="DSN74" s="18"/>
      <c r="DSO74" s="18"/>
      <c r="DSP74" s="18"/>
      <c r="DSQ74" s="18"/>
      <c r="DSR74" s="18"/>
      <c r="DSS74" s="18"/>
      <c r="DST74" s="18"/>
      <c r="DSU74" s="18"/>
      <c r="DSV74" s="18"/>
      <c r="DSW74" s="18"/>
      <c r="DSX74" s="18"/>
      <c r="DSY74" s="18"/>
      <c r="DSZ74" s="18"/>
      <c r="DTA74" s="18"/>
      <c r="DTB74" s="18"/>
      <c r="DTC74" s="18"/>
      <c r="DTD74" s="18"/>
      <c r="DTE74" s="18"/>
      <c r="DTF74" s="18"/>
      <c r="DTG74" s="18"/>
      <c r="DTH74" s="18"/>
      <c r="DTI74" s="18"/>
      <c r="DTJ74" s="18"/>
      <c r="DTK74" s="18"/>
      <c r="DTL74" s="18"/>
      <c r="DTM74" s="18"/>
      <c r="DTN74" s="18"/>
      <c r="DTO74" s="18"/>
      <c r="DTP74" s="18"/>
      <c r="DTQ74" s="18"/>
      <c r="DTR74" s="18"/>
      <c r="DTS74" s="18"/>
      <c r="DTT74" s="18"/>
      <c r="DTU74" s="18"/>
      <c r="DTV74" s="18"/>
      <c r="DTW74" s="18"/>
      <c r="DTX74" s="18"/>
      <c r="DTY74" s="18"/>
      <c r="DTZ74" s="18"/>
      <c r="DUA74" s="18"/>
      <c r="DUB74" s="18"/>
      <c r="DUC74" s="18"/>
      <c r="DUD74" s="18"/>
      <c r="DUE74" s="18"/>
      <c r="DUF74" s="18"/>
      <c r="DUG74" s="18"/>
      <c r="DUH74" s="18"/>
      <c r="DUI74" s="18"/>
      <c r="DUJ74" s="18"/>
      <c r="DUK74" s="18"/>
      <c r="DUL74" s="18"/>
      <c r="DUM74" s="18"/>
      <c r="DUN74" s="18"/>
      <c r="DUO74" s="18"/>
      <c r="DUP74" s="18"/>
      <c r="DUQ74" s="18"/>
      <c r="DUR74" s="18"/>
      <c r="DUS74" s="18"/>
      <c r="DUT74" s="18"/>
      <c r="DUU74" s="18"/>
      <c r="DUV74" s="18"/>
      <c r="DUW74" s="18"/>
      <c r="DUX74" s="18"/>
      <c r="DUY74" s="18"/>
      <c r="DUZ74" s="18"/>
      <c r="DVA74" s="18"/>
      <c r="DVB74" s="18"/>
      <c r="DVC74" s="18"/>
      <c r="DVD74" s="18"/>
      <c r="DVE74" s="18"/>
      <c r="DVF74" s="18"/>
      <c r="DVG74" s="18"/>
      <c r="DVH74" s="18"/>
      <c r="DVI74" s="18"/>
      <c r="DVJ74" s="18"/>
      <c r="DVK74" s="18"/>
      <c r="DVL74" s="18"/>
      <c r="DVM74" s="18"/>
      <c r="DVN74" s="18"/>
      <c r="DVO74" s="18"/>
      <c r="DVP74" s="18"/>
      <c r="DVQ74" s="18"/>
      <c r="DVR74" s="18"/>
      <c r="DVS74" s="18"/>
      <c r="DVT74" s="18"/>
      <c r="DVU74" s="18"/>
      <c r="DVV74" s="18"/>
      <c r="DVW74" s="18"/>
      <c r="DVX74" s="18"/>
      <c r="DVY74" s="18"/>
      <c r="DVZ74" s="18"/>
      <c r="DWA74" s="18"/>
      <c r="DWB74" s="18"/>
      <c r="DWC74" s="18"/>
      <c r="DWD74" s="18"/>
      <c r="DWE74" s="18"/>
      <c r="DWF74" s="18"/>
      <c r="DWG74" s="18"/>
      <c r="DWH74" s="18"/>
      <c r="DWI74" s="18"/>
      <c r="DWJ74" s="18"/>
      <c r="DWK74" s="18"/>
      <c r="DWL74" s="18"/>
      <c r="DWM74" s="18"/>
      <c r="DWN74" s="18"/>
      <c r="DWO74" s="18"/>
      <c r="DWP74" s="18"/>
      <c r="DWQ74" s="18"/>
      <c r="DWR74" s="18"/>
      <c r="DWS74" s="18"/>
      <c r="DWT74" s="18"/>
      <c r="DWU74" s="18"/>
      <c r="DWV74" s="18"/>
      <c r="DWW74" s="18"/>
      <c r="DWX74" s="18"/>
      <c r="DWY74" s="18"/>
      <c r="DWZ74" s="18"/>
      <c r="DXA74" s="18"/>
      <c r="DXB74" s="18"/>
      <c r="DXC74" s="18"/>
      <c r="DXD74" s="18"/>
      <c r="DXE74" s="18"/>
      <c r="DXF74" s="18"/>
      <c r="DXG74" s="18"/>
      <c r="DXH74" s="18"/>
      <c r="DXI74" s="18"/>
      <c r="DXJ74" s="18"/>
      <c r="DXK74" s="18"/>
      <c r="DXL74" s="18"/>
      <c r="DXM74" s="18"/>
      <c r="DXN74" s="18"/>
      <c r="DXO74" s="18"/>
      <c r="DXP74" s="18"/>
      <c r="DXQ74" s="18"/>
      <c r="DXR74" s="18"/>
      <c r="DXS74" s="18"/>
      <c r="DXT74" s="18"/>
      <c r="DXU74" s="18"/>
      <c r="DXV74" s="18"/>
      <c r="DXW74" s="18"/>
      <c r="DXX74" s="18"/>
      <c r="DXY74" s="18"/>
      <c r="DXZ74" s="18"/>
      <c r="DYA74" s="18"/>
      <c r="DYB74" s="18"/>
      <c r="DYC74" s="18"/>
      <c r="DYD74" s="18"/>
      <c r="DYE74" s="18"/>
      <c r="DYF74" s="18"/>
      <c r="DYG74" s="18"/>
      <c r="DYH74" s="18"/>
      <c r="DYI74" s="18"/>
      <c r="DYJ74" s="18"/>
      <c r="DYK74" s="18"/>
      <c r="DYL74" s="18"/>
      <c r="DYM74" s="18"/>
      <c r="DYN74" s="18"/>
      <c r="DYO74" s="18"/>
      <c r="DYP74" s="18"/>
      <c r="DYQ74" s="18"/>
      <c r="DYR74" s="18"/>
      <c r="DYS74" s="18"/>
      <c r="DYT74" s="18"/>
      <c r="DYU74" s="18"/>
      <c r="DYV74" s="18"/>
      <c r="DYW74" s="18"/>
      <c r="DYX74" s="18"/>
      <c r="DYY74" s="18"/>
      <c r="DYZ74" s="18"/>
      <c r="DZA74" s="18"/>
      <c r="DZB74" s="18"/>
      <c r="DZC74" s="18"/>
      <c r="DZD74" s="18"/>
      <c r="DZE74" s="18"/>
      <c r="DZF74" s="18"/>
      <c r="DZG74" s="18"/>
      <c r="DZH74" s="18"/>
      <c r="DZI74" s="18"/>
      <c r="DZJ74" s="18"/>
      <c r="DZK74" s="18"/>
      <c r="DZL74" s="18"/>
      <c r="DZM74" s="18"/>
      <c r="DZN74" s="18"/>
      <c r="DZO74" s="18"/>
      <c r="DZP74" s="18"/>
      <c r="DZQ74" s="18"/>
      <c r="DZR74" s="18"/>
      <c r="DZS74" s="18"/>
      <c r="DZT74" s="18"/>
      <c r="DZU74" s="18"/>
      <c r="DZV74" s="18"/>
      <c r="DZW74" s="18"/>
      <c r="DZX74" s="18"/>
      <c r="DZY74" s="18"/>
      <c r="DZZ74" s="18"/>
      <c r="EAA74" s="18"/>
      <c r="EAB74" s="18"/>
      <c r="EAC74" s="18"/>
      <c r="EAD74" s="18"/>
      <c r="EAE74" s="18"/>
      <c r="EAF74" s="18"/>
      <c r="EAG74" s="18"/>
      <c r="EAH74" s="18"/>
      <c r="EAI74" s="18"/>
      <c r="EAJ74" s="18"/>
      <c r="EAK74" s="18"/>
      <c r="EAL74" s="18"/>
      <c r="EAM74" s="18"/>
      <c r="EAN74" s="18"/>
      <c r="EAO74" s="18"/>
      <c r="EAP74" s="18"/>
      <c r="EAQ74" s="18"/>
      <c r="EAR74" s="18"/>
      <c r="EAS74" s="18"/>
      <c r="EAT74" s="18"/>
      <c r="EAU74" s="18"/>
      <c r="EAV74" s="18"/>
      <c r="EAW74" s="18"/>
      <c r="EAX74" s="18"/>
      <c r="EAY74" s="18"/>
      <c r="EAZ74" s="18"/>
      <c r="EBA74" s="18"/>
      <c r="EBB74" s="18"/>
      <c r="EBC74" s="18"/>
      <c r="EBD74" s="18"/>
      <c r="EBE74" s="18"/>
      <c r="EBF74" s="18"/>
      <c r="EBG74" s="18"/>
      <c r="EBH74" s="18"/>
      <c r="EBI74" s="18"/>
      <c r="EBJ74" s="18"/>
      <c r="EBK74" s="18"/>
      <c r="EBL74" s="18"/>
      <c r="EBM74" s="18"/>
      <c r="EBN74" s="18"/>
      <c r="EBO74" s="18"/>
      <c r="EBP74" s="18"/>
      <c r="EBQ74" s="18"/>
      <c r="EBR74" s="18"/>
      <c r="EBS74" s="18"/>
      <c r="EBT74" s="18"/>
      <c r="EBU74" s="18"/>
      <c r="EBV74" s="18"/>
      <c r="EBW74" s="18"/>
      <c r="EBX74" s="18"/>
      <c r="EBY74" s="18"/>
      <c r="EBZ74" s="18"/>
      <c r="ECA74" s="18"/>
      <c r="ECB74" s="18"/>
      <c r="ECC74" s="18"/>
      <c r="ECD74" s="18"/>
      <c r="ECE74" s="18"/>
      <c r="ECF74" s="18"/>
      <c r="ECG74" s="18"/>
      <c r="ECH74" s="18"/>
      <c r="ECI74" s="18"/>
      <c r="ECJ74" s="18"/>
      <c r="ECK74" s="18"/>
      <c r="ECL74" s="18"/>
      <c r="ECM74" s="18"/>
      <c r="ECN74" s="18"/>
      <c r="ECO74" s="18"/>
      <c r="ECP74" s="18"/>
      <c r="ECQ74" s="18"/>
      <c r="ECR74" s="18"/>
      <c r="ECS74" s="18"/>
      <c r="ECT74" s="18"/>
      <c r="ECU74" s="18"/>
      <c r="ECV74" s="18"/>
      <c r="ECW74" s="18"/>
      <c r="ECX74" s="18"/>
      <c r="ECY74" s="18"/>
      <c r="ECZ74" s="18"/>
      <c r="EDA74" s="18"/>
      <c r="EDB74" s="18"/>
      <c r="EDC74" s="18"/>
      <c r="EDD74" s="18"/>
      <c r="EDE74" s="18"/>
      <c r="EDF74" s="18"/>
      <c r="EDG74" s="18"/>
      <c r="EDH74" s="18"/>
      <c r="EDI74" s="18"/>
      <c r="EDJ74" s="18"/>
      <c r="EDK74" s="18"/>
      <c r="EDL74" s="18"/>
      <c r="EDM74" s="18"/>
      <c r="EDN74" s="18"/>
      <c r="EDO74" s="18"/>
      <c r="EDP74" s="18"/>
      <c r="EDQ74" s="18"/>
      <c r="EDR74" s="18"/>
      <c r="EDS74" s="18"/>
      <c r="EDT74" s="18"/>
      <c r="EDU74" s="18"/>
      <c r="EDV74" s="18"/>
      <c r="EDW74" s="18"/>
      <c r="EDX74" s="18"/>
      <c r="EDY74" s="18"/>
      <c r="EDZ74" s="18"/>
      <c r="EEA74" s="18"/>
      <c r="EEB74" s="18"/>
      <c r="EEC74" s="18"/>
      <c r="EED74" s="18"/>
      <c r="EEE74" s="18"/>
      <c r="EEF74" s="18"/>
      <c r="EEG74" s="18"/>
      <c r="EEH74" s="18"/>
      <c r="EEI74" s="18"/>
      <c r="EEJ74" s="18"/>
      <c r="EEK74" s="18"/>
      <c r="EEL74" s="18"/>
      <c r="EEM74" s="18"/>
      <c r="EEN74" s="18"/>
      <c r="EEO74" s="18"/>
      <c r="EEP74" s="18"/>
      <c r="EEQ74" s="18"/>
      <c r="EER74" s="18"/>
      <c r="EES74" s="18"/>
      <c r="EET74" s="18"/>
      <c r="EEU74" s="18"/>
      <c r="EEV74" s="18"/>
      <c r="EEW74" s="18"/>
      <c r="EEX74" s="18"/>
      <c r="EEY74" s="18"/>
      <c r="EEZ74" s="18"/>
      <c r="EFA74" s="18"/>
      <c r="EFB74" s="18"/>
      <c r="EFC74" s="18"/>
      <c r="EFD74" s="18"/>
      <c r="EFE74" s="18"/>
      <c r="EFF74" s="18"/>
      <c r="EFG74" s="18"/>
      <c r="EFH74" s="18"/>
      <c r="EFI74" s="18"/>
      <c r="EFJ74" s="18"/>
      <c r="EFK74" s="18"/>
      <c r="EFL74" s="18"/>
      <c r="EFM74" s="18"/>
      <c r="EFN74" s="18"/>
      <c r="EFO74" s="18"/>
      <c r="EFP74" s="18"/>
      <c r="EFQ74" s="18"/>
      <c r="EFR74" s="18"/>
      <c r="EFS74" s="18"/>
      <c r="EFT74" s="18"/>
      <c r="EFU74" s="18"/>
      <c r="EFV74" s="18"/>
      <c r="EFW74" s="18"/>
      <c r="EFX74" s="18"/>
      <c r="EFY74" s="18"/>
      <c r="EFZ74" s="18"/>
      <c r="EGA74" s="18"/>
      <c r="EGB74" s="18"/>
      <c r="EGC74" s="18"/>
      <c r="EGD74" s="18"/>
      <c r="EGE74" s="18"/>
      <c r="EGF74" s="18"/>
      <c r="EGG74" s="18"/>
      <c r="EGH74" s="18"/>
      <c r="EGI74" s="18"/>
      <c r="EGJ74" s="18"/>
      <c r="EGK74" s="18"/>
      <c r="EGL74" s="18"/>
      <c r="EGM74" s="18"/>
      <c r="EGN74" s="18"/>
      <c r="EGO74" s="18"/>
      <c r="EGP74" s="18"/>
      <c r="EGQ74" s="18"/>
      <c r="EGR74" s="18"/>
      <c r="EGS74" s="18"/>
      <c r="EGT74" s="18"/>
      <c r="EGU74" s="18"/>
      <c r="EGV74" s="18"/>
      <c r="EGW74" s="18"/>
      <c r="EGX74" s="18"/>
      <c r="EGY74" s="18"/>
      <c r="EGZ74" s="18"/>
      <c r="EHA74" s="18"/>
      <c r="EHB74" s="18"/>
      <c r="EHC74" s="18"/>
      <c r="EHD74" s="18"/>
      <c r="EHE74" s="18"/>
      <c r="EHF74" s="18"/>
      <c r="EHG74" s="18"/>
      <c r="EHH74" s="18"/>
      <c r="EHI74" s="18"/>
      <c r="EHJ74" s="18"/>
      <c r="EHK74" s="18"/>
      <c r="EHL74" s="18"/>
      <c r="EHM74" s="18"/>
      <c r="EHN74" s="18"/>
      <c r="EHO74" s="18"/>
      <c r="EHP74" s="18"/>
      <c r="EHQ74" s="18"/>
      <c r="EHR74" s="18"/>
      <c r="EHS74" s="18"/>
      <c r="EHT74" s="18"/>
      <c r="EHU74" s="18"/>
      <c r="EHV74" s="18"/>
      <c r="EHW74" s="18"/>
      <c r="EHX74" s="18"/>
      <c r="EHY74" s="18"/>
      <c r="EHZ74" s="18"/>
      <c r="EIA74" s="18"/>
      <c r="EIB74" s="18"/>
      <c r="EIC74" s="18"/>
      <c r="EID74" s="18"/>
      <c r="EIE74" s="18"/>
      <c r="EIF74" s="18"/>
      <c r="EIG74" s="18"/>
      <c r="EIH74" s="18"/>
      <c r="EII74" s="18"/>
      <c r="EIJ74" s="18"/>
      <c r="EIK74" s="18"/>
      <c r="EIL74" s="18"/>
      <c r="EIM74" s="18"/>
      <c r="EIN74" s="18"/>
      <c r="EIO74" s="18"/>
      <c r="EIP74" s="18"/>
      <c r="EIQ74" s="18"/>
      <c r="EIR74" s="18"/>
      <c r="EIS74" s="18"/>
      <c r="EIT74" s="18"/>
      <c r="EIU74" s="18"/>
      <c r="EIV74" s="18"/>
      <c r="EIW74" s="18"/>
      <c r="EIX74" s="18"/>
      <c r="EIY74" s="18"/>
      <c r="EIZ74" s="18"/>
      <c r="EJA74" s="18"/>
      <c r="EJB74" s="18"/>
      <c r="EJC74" s="18"/>
      <c r="EJD74" s="18"/>
      <c r="EJE74" s="18"/>
      <c r="EJF74" s="18"/>
      <c r="EJG74" s="18"/>
      <c r="EJH74" s="18"/>
      <c r="EJI74" s="18"/>
      <c r="EJJ74" s="18"/>
      <c r="EJK74" s="18"/>
      <c r="EJL74" s="18"/>
      <c r="EJM74" s="18"/>
      <c r="EJN74" s="18"/>
      <c r="EJO74" s="18"/>
      <c r="EJP74" s="18"/>
      <c r="EJQ74" s="18"/>
      <c r="EJR74" s="18"/>
      <c r="EJS74" s="18"/>
      <c r="EJT74" s="18"/>
      <c r="EJU74" s="18"/>
      <c r="EJV74" s="18"/>
      <c r="EJW74" s="18"/>
      <c r="EJX74" s="18"/>
      <c r="EJY74" s="18"/>
      <c r="EJZ74" s="18"/>
      <c r="EKA74" s="18"/>
      <c r="EKB74" s="18"/>
      <c r="EKC74" s="18"/>
      <c r="EKD74" s="18"/>
      <c r="EKE74" s="18"/>
      <c r="EKF74" s="18"/>
      <c r="EKG74" s="18"/>
      <c r="EKH74" s="18"/>
      <c r="EKI74" s="18"/>
      <c r="EKJ74" s="18"/>
      <c r="EKK74" s="18"/>
      <c r="EKL74" s="18"/>
      <c r="EKM74" s="18"/>
      <c r="EKN74" s="18"/>
      <c r="EKO74" s="18"/>
      <c r="EKP74" s="18"/>
      <c r="EKQ74" s="18"/>
      <c r="EKR74" s="18"/>
      <c r="EKS74" s="18"/>
      <c r="EKT74" s="18"/>
      <c r="EKU74" s="18"/>
      <c r="EKV74" s="18"/>
      <c r="EKW74" s="18"/>
      <c r="EKX74" s="18"/>
      <c r="EKY74" s="18"/>
      <c r="EKZ74" s="18"/>
      <c r="ELA74" s="18"/>
      <c r="ELB74" s="18"/>
      <c r="ELC74" s="18"/>
      <c r="ELD74" s="18"/>
      <c r="ELE74" s="18"/>
      <c r="ELF74" s="18"/>
      <c r="ELG74" s="18"/>
      <c r="ELH74" s="18"/>
      <c r="ELI74" s="18"/>
      <c r="ELJ74" s="18"/>
      <c r="ELK74" s="18"/>
      <c r="ELL74" s="18"/>
      <c r="ELM74" s="18"/>
      <c r="ELN74" s="18"/>
      <c r="ELO74" s="18"/>
      <c r="ELP74" s="18"/>
      <c r="ELQ74" s="18"/>
      <c r="ELR74" s="18"/>
      <c r="ELS74" s="18"/>
      <c r="ELT74" s="18"/>
      <c r="ELU74" s="18"/>
      <c r="ELV74" s="18"/>
      <c r="ELW74" s="18"/>
      <c r="ELX74" s="18"/>
      <c r="ELY74" s="18"/>
      <c r="ELZ74" s="18"/>
      <c r="EMA74" s="18"/>
      <c r="EMB74" s="18"/>
      <c r="EMC74" s="18"/>
      <c r="EMD74" s="18"/>
      <c r="EME74" s="18"/>
      <c r="EMF74" s="18"/>
      <c r="EMG74" s="18"/>
      <c r="EMH74" s="18"/>
      <c r="EMI74" s="18"/>
      <c r="EMJ74" s="18"/>
      <c r="EMK74" s="18"/>
      <c r="EML74" s="18"/>
      <c r="EMM74" s="18"/>
      <c r="EMN74" s="18"/>
      <c r="EMO74" s="18"/>
      <c r="EMP74" s="18"/>
      <c r="EMQ74" s="18"/>
      <c r="EMR74" s="18"/>
      <c r="EMS74" s="18"/>
      <c r="EMT74" s="18"/>
      <c r="EMU74" s="18"/>
      <c r="EMV74" s="18"/>
      <c r="EMW74" s="18"/>
      <c r="EMX74" s="18"/>
      <c r="EMY74" s="18"/>
      <c r="EMZ74" s="18"/>
      <c r="ENA74" s="18"/>
      <c r="ENB74" s="18"/>
      <c r="ENC74" s="18"/>
      <c r="END74" s="18"/>
      <c r="ENE74" s="18"/>
      <c r="ENF74" s="18"/>
      <c r="ENG74" s="18"/>
      <c r="ENH74" s="18"/>
      <c r="ENI74" s="18"/>
      <c r="ENJ74" s="18"/>
      <c r="ENK74" s="18"/>
      <c r="ENL74" s="18"/>
      <c r="ENM74" s="18"/>
      <c r="ENN74" s="18"/>
      <c r="ENO74" s="18"/>
      <c r="ENP74" s="18"/>
      <c r="ENQ74" s="18"/>
      <c r="ENR74" s="18"/>
      <c r="ENS74" s="18"/>
      <c r="ENT74" s="18"/>
      <c r="ENU74" s="18"/>
      <c r="ENV74" s="18"/>
      <c r="ENW74" s="18"/>
      <c r="ENX74" s="18"/>
      <c r="ENY74" s="18"/>
      <c r="ENZ74" s="18"/>
      <c r="EOA74" s="18"/>
      <c r="EOB74" s="18"/>
      <c r="EOC74" s="18"/>
      <c r="EOD74" s="18"/>
      <c r="EOE74" s="18"/>
      <c r="EOF74" s="18"/>
      <c r="EOG74" s="18"/>
      <c r="EOH74" s="18"/>
      <c r="EOI74" s="18"/>
      <c r="EOJ74" s="18"/>
      <c r="EOK74" s="18"/>
      <c r="EOL74" s="18"/>
      <c r="EOM74" s="18"/>
      <c r="EON74" s="18"/>
      <c r="EOO74" s="18"/>
      <c r="EOP74" s="18"/>
      <c r="EOQ74" s="18"/>
      <c r="EOR74" s="18"/>
      <c r="EOS74" s="18"/>
      <c r="EOT74" s="18"/>
      <c r="EOU74" s="18"/>
      <c r="EOV74" s="18"/>
      <c r="EOW74" s="18"/>
      <c r="EOX74" s="18"/>
      <c r="EOY74" s="18"/>
      <c r="EOZ74" s="18"/>
      <c r="EPA74" s="18"/>
      <c r="EPB74" s="18"/>
      <c r="EPC74" s="18"/>
      <c r="EPD74" s="18"/>
      <c r="EPE74" s="18"/>
      <c r="EPF74" s="18"/>
      <c r="EPG74" s="18"/>
      <c r="EPH74" s="18"/>
      <c r="EPI74" s="18"/>
      <c r="EPJ74" s="18"/>
      <c r="EPK74" s="18"/>
      <c r="EPL74" s="18"/>
      <c r="EPM74" s="18"/>
      <c r="EPN74" s="18"/>
      <c r="EPO74" s="18"/>
      <c r="EPP74" s="18"/>
      <c r="EPQ74" s="18"/>
      <c r="EPR74" s="18"/>
      <c r="EPS74" s="18"/>
      <c r="EPT74" s="18"/>
      <c r="EPU74" s="18"/>
      <c r="EPV74" s="18"/>
      <c r="EPW74" s="18"/>
      <c r="EPX74" s="18"/>
      <c r="EPY74" s="18"/>
      <c r="EPZ74" s="18"/>
      <c r="EQA74" s="18"/>
      <c r="EQB74" s="18"/>
      <c r="EQC74" s="18"/>
      <c r="EQD74" s="18"/>
      <c r="EQE74" s="18"/>
      <c r="EQF74" s="18"/>
      <c r="EQG74" s="18"/>
      <c r="EQH74" s="18"/>
      <c r="EQI74" s="18"/>
      <c r="EQJ74" s="18"/>
      <c r="EQK74" s="18"/>
      <c r="EQL74" s="18"/>
      <c r="EQM74" s="18"/>
      <c r="EQN74" s="18"/>
      <c r="EQO74" s="18"/>
      <c r="EQP74" s="18"/>
      <c r="EQQ74" s="18"/>
      <c r="EQR74" s="18"/>
      <c r="EQS74" s="18"/>
      <c r="EQT74" s="18"/>
      <c r="EQU74" s="18"/>
      <c r="EQV74" s="18"/>
      <c r="EQW74" s="18"/>
      <c r="EQX74" s="18"/>
      <c r="EQY74" s="18"/>
      <c r="EQZ74" s="18"/>
      <c r="ERA74" s="18"/>
      <c r="ERB74" s="18"/>
      <c r="ERC74" s="18"/>
      <c r="ERD74" s="18"/>
      <c r="ERE74" s="18"/>
      <c r="ERF74" s="18"/>
      <c r="ERG74" s="18"/>
      <c r="ERH74" s="18"/>
      <c r="ERI74" s="18"/>
      <c r="ERJ74" s="18"/>
      <c r="ERK74" s="18"/>
      <c r="ERL74" s="18"/>
      <c r="ERM74" s="18"/>
      <c r="ERN74" s="18"/>
      <c r="ERO74" s="18"/>
      <c r="ERP74" s="18"/>
      <c r="ERQ74" s="18"/>
      <c r="ERR74" s="18"/>
      <c r="ERS74" s="18"/>
      <c r="ERT74" s="18"/>
      <c r="ERU74" s="18"/>
      <c r="ERV74" s="18"/>
      <c r="ERW74" s="18"/>
      <c r="ERX74" s="18"/>
      <c r="ERY74" s="18"/>
      <c r="ERZ74" s="18"/>
      <c r="ESA74" s="18"/>
      <c r="ESB74" s="18"/>
      <c r="ESC74" s="18"/>
      <c r="ESD74" s="18"/>
      <c r="ESE74" s="18"/>
      <c r="ESF74" s="18"/>
      <c r="ESG74" s="18"/>
      <c r="ESH74" s="18"/>
      <c r="ESI74" s="18"/>
      <c r="ESJ74" s="18"/>
      <c r="ESK74" s="18"/>
      <c r="ESL74" s="18"/>
      <c r="ESM74" s="18"/>
      <c r="ESN74" s="18"/>
      <c r="ESO74" s="18"/>
      <c r="ESP74" s="18"/>
      <c r="ESQ74" s="18"/>
      <c r="ESR74" s="18"/>
      <c r="ESS74" s="18"/>
      <c r="EST74" s="18"/>
      <c r="ESU74" s="18"/>
      <c r="ESV74" s="18"/>
      <c r="ESW74" s="18"/>
      <c r="ESX74" s="18"/>
      <c r="ESY74" s="18"/>
      <c r="ESZ74" s="18"/>
      <c r="ETA74" s="18"/>
      <c r="ETB74" s="18"/>
      <c r="ETC74" s="18"/>
      <c r="ETD74" s="18"/>
      <c r="ETE74" s="18"/>
      <c r="ETF74" s="18"/>
      <c r="ETG74" s="18"/>
      <c r="ETH74" s="18"/>
      <c r="ETI74" s="18"/>
      <c r="ETJ74" s="18"/>
      <c r="ETK74" s="18"/>
      <c r="ETL74" s="18"/>
      <c r="ETM74" s="18"/>
      <c r="ETN74" s="18"/>
      <c r="ETO74" s="18"/>
      <c r="ETP74" s="18"/>
      <c r="ETQ74" s="18"/>
      <c r="ETR74" s="18"/>
      <c r="ETS74" s="18"/>
      <c r="ETT74" s="18"/>
      <c r="ETU74" s="18"/>
      <c r="ETV74" s="18"/>
      <c r="ETW74" s="18"/>
      <c r="ETX74" s="18"/>
      <c r="ETY74" s="18"/>
      <c r="ETZ74" s="18"/>
      <c r="EUA74" s="18"/>
      <c r="EUB74" s="18"/>
      <c r="EUC74" s="18"/>
      <c r="EUD74" s="18"/>
      <c r="EUE74" s="18"/>
      <c r="EUF74" s="18"/>
      <c r="EUG74" s="18"/>
      <c r="EUH74" s="18"/>
      <c r="EUI74" s="18"/>
      <c r="EUJ74" s="18"/>
      <c r="EUK74" s="18"/>
      <c r="EUL74" s="18"/>
      <c r="EUM74" s="18"/>
      <c r="EUN74" s="18"/>
      <c r="EUO74" s="18"/>
      <c r="EUP74" s="18"/>
      <c r="EUQ74" s="18"/>
      <c r="EUR74" s="18"/>
      <c r="EUS74" s="18"/>
      <c r="EUT74" s="18"/>
      <c r="EUU74" s="18"/>
      <c r="EUV74" s="18"/>
      <c r="EUW74" s="18"/>
      <c r="EUX74" s="18"/>
      <c r="EUY74" s="18"/>
      <c r="EUZ74" s="18"/>
      <c r="EVA74" s="18"/>
      <c r="EVB74" s="18"/>
      <c r="EVC74" s="18"/>
      <c r="EVD74" s="18"/>
      <c r="EVE74" s="18"/>
      <c r="EVF74" s="18"/>
      <c r="EVG74" s="18"/>
      <c r="EVH74" s="18"/>
      <c r="EVI74" s="18"/>
      <c r="EVJ74" s="18"/>
      <c r="EVK74" s="18"/>
      <c r="EVL74" s="18"/>
      <c r="EVM74" s="18"/>
      <c r="EVN74" s="18"/>
      <c r="EVO74" s="18"/>
      <c r="EVP74" s="18"/>
      <c r="EVQ74" s="18"/>
      <c r="EVR74" s="18"/>
      <c r="EVS74" s="18"/>
      <c r="EVT74" s="18"/>
      <c r="EVU74" s="18"/>
      <c r="EVV74" s="18"/>
      <c r="EVW74" s="18"/>
      <c r="EVX74" s="18"/>
      <c r="EVY74" s="18"/>
      <c r="EVZ74" s="18"/>
      <c r="EWA74" s="18"/>
      <c r="EWB74" s="18"/>
      <c r="EWC74" s="18"/>
      <c r="EWD74" s="18"/>
      <c r="EWE74" s="18"/>
      <c r="EWF74" s="18"/>
      <c r="EWG74" s="18"/>
      <c r="EWH74" s="18"/>
      <c r="EWI74" s="18"/>
      <c r="EWJ74" s="18"/>
      <c r="EWK74" s="18"/>
      <c r="EWL74" s="18"/>
      <c r="EWM74" s="18"/>
      <c r="EWN74" s="18"/>
      <c r="EWO74" s="18"/>
      <c r="EWP74" s="18"/>
      <c r="EWQ74" s="18"/>
      <c r="EWR74" s="18"/>
      <c r="EWS74" s="18"/>
      <c r="EWT74" s="18"/>
      <c r="EWU74" s="18"/>
      <c r="EWV74" s="18"/>
      <c r="EWW74" s="18"/>
      <c r="EWX74" s="18"/>
      <c r="EWY74" s="18"/>
      <c r="EWZ74" s="18"/>
      <c r="EXA74" s="18"/>
      <c r="EXB74" s="18"/>
      <c r="EXC74" s="18"/>
      <c r="EXD74" s="18"/>
      <c r="EXE74" s="18"/>
      <c r="EXF74" s="18"/>
      <c r="EXG74" s="18"/>
      <c r="EXH74" s="18"/>
      <c r="EXI74" s="18"/>
      <c r="EXJ74" s="18"/>
      <c r="EXK74" s="18"/>
      <c r="EXL74" s="18"/>
      <c r="EXM74" s="18"/>
      <c r="EXN74" s="18"/>
      <c r="EXO74" s="18"/>
      <c r="EXP74" s="18"/>
      <c r="EXQ74" s="18"/>
      <c r="EXR74" s="18"/>
      <c r="EXS74" s="18"/>
      <c r="EXT74" s="18"/>
      <c r="EXU74" s="18"/>
      <c r="EXV74" s="18"/>
      <c r="EXW74" s="18"/>
      <c r="EXX74" s="18"/>
      <c r="EXY74" s="18"/>
      <c r="EXZ74" s="18"/>
      <c r="EYA74" s="18"/>
      <c r="EYB74" s="18"/>
      <c r="EYC74" s="18"/>
      <c r="EYD74" s="18"/>
      <c r="EYE74" s="18"/>
      <c r="EYF74" s="18"/>
      <c r="EYG74" s="18"/>
      <c r="EYH74" s="18"/>
      <c r="EYI74" s="18"/>
      <c r="EYJ74" s="18"/>
      <c r="EYK74" s="18"/>
      <c r="EYL74" s="18"/>
      <c r="EYM74" s="18"/>
      <c r="EYN74" s="18"/>
      <c r="EYO74" s="18"/>
      <c r="EYP74" s="18"/>
      <c r="EYQ74" s="18"/>
      <c r="EYR74" s="18"/>
      <c r="EYS74" s="18"/>
      <c r="EYT74" s="18"/>
      <c r="EYU74" s="18"/>
      <c r="EYV74" s="18"/>
      <c r="EYW74" s="18"/>
      <c r="EYX74" s="18"/>
      <c r="UBS74" s="17"/>
      <c r="UBT74" s="17"/>
      <c r="UBU74" s="17"/>
      <c r="UBV74" s="17"/>
      <c r="UBW74" s="17"/>
      <c r="UBX74" s="17"/>
      <c r="UBY74" s="17"/>
      <c r="UBZ74" s="17"/>
      <c r="UCA74" s="17"/>
      <c r="UCB74" s="17"/>
      <c r="UCC74" s="17"/>
      <c r="UCD74" s="17"/>
      <c r="UCE74" s="17"/>
      <c r="UCF74" s="17"/>
      <c r="UCG74" s="17"/>
      <c r="UCH74" s="17"/>
      <c r="UCI74" s="17"/>
      <c r="UCJ74" s="17"/>
      <c r="UCK74" s="17"/>
      <c r="UCL74" s="17"/>
      <c r="UCM74" s="17"/>
      <c r="UCN74" s="17"/>
      <c r="UCO74" s="17"/>
      <c r="UCP74" s="17"/>
      <c r="UCQ74" s="17"/>
      <c r="UCR74" s="17"/>
      <c r="UCS74" s="17"/>
      <c r="UCT74" s="17"/>
      <c r="UCU74" s="17"/>
      <c r="UCV74" s="17"/>
      <c r="UCW74" s="17"/>
      <c r="UCX74" s="17"/>
      <c r="UCY74" s="17"/>
      <c r="UCZ74" s="17"/>
      <c r="UDA74" s="17"/>
      <c r="UDB74" s="17"/>
      <c r="UDC74" s="17"/>
      <c r="UDD74" s="17"/>
      <c r="UDE74" s="17"/>
      <c r="UDF74" s="17"/>
      <c r="UDG74" s="17"/>
      <c r="UDH74" s="17"/>
      <c r="UDI74" s="17"/>
      <c r="UDJ74" s="17"/>
      <c r="UDK74" s="17"/>
      <c r="UDL74" s="17"/>
      <c r="UDM74" s="17"/>
      <c r="UDN74" s="17"/>
      <c r="UDO74" s="17"/>
      <c r="UDP74" s="17"/>
      <c r="UDQ74" s="17"/>
      <c r="UDR74" s="17"/>
      <c r="UDS74" s="17"/>
      <c r="UDT74" s="17"/>
      <c r="UDU74" s="17"/>
      <c r="UDV74" s="17"/>
      <c r="UDW74" s="17"/>
      <c r="UDX74" s="17"/>
      <c r="UDY74" s="17"/>
      <c r="UDZ74" s="17"/>
      <c r="UEA74" s="17"/>
      <c r="UEB74" s="17"/>
      <c r="UEC74" s="17"/>
      <c r="UED74" s="17"/>
      <c r="UEE74" s="17"/>
      <c r="UEF74" s="17"/>
      <c r="UEG74" s="17"/>
      <c r="UEH74" s="17"/>
      <c r="UEI74" s="17"/>
      <c r="UEJ74" s="17"/>
      <c r="UEK74" s="17"/>
      <c r="UEL74" s="17"/>
      <c r="UEM74" s="17"/>
      <c r="UEN74" s="17"/>
      <c r="UEO74" s="17"/>
      <c r="UEP74" s="17"/>
      <c r="UEQ74" s="17"/>
      <c r="UER74" s="17"/>
      <c r="UES74" s="17"/>
      <c r="UET74" s="17"/>
      <c r="UEU74" s="17"/>
      <c r="UEV74" s="17"/>
      <c r="UEW74" s="17"/>
      <c r="UEX74" s="17"/>
      <c r="UEY74" s="17"/>
      <c r="UEZ74" s="17"/>
      <c r="UFA74" s="17"/>
      <c r="UFB74" s="17"/>
      <c r="UFC74" s="17"/>
      <c r="UFD74" s="17"/>
      <c r="UFE74" s="17"/>
      <c r="UFF74" s="17"/>
      <c r="UFG74" s="17"/>
      <c r="UFH74" s="17"/>
      <c r="UFI74" s="17"/>
      <c r="UFJ74" s="17"/>
      <c r="UFK74" s="17"/>
      <c r="UFL74" s="17"/>
      <c r="UFM74" s="17"/>
      <c r="UFN74" s="18"/>
      <c r="UFO74" s="18"/>
      <c r="UFP74" s="18"/>
      <c r="UFQ74" s="18"/>
      <c r="UFR74" s="18"/>
      <c r="UFS74" s="18"/>
      <c r="UFT74" s="18"/>
      <c r="UFU74" s="18"/>
      <c r="UFV74" s="18"/>
      <c r="UFW74" s="18"/>
      <c r="UFX74" s="18"/>
      <c r="UFY74" s="18"/>
      <c r="UFZ74" s="18"/>
      <c r="UGA74" s="18"/>
      <c r="UGB74" s="18"/>
      <c r="UGC74" s="18"/>
      <c r="UGD74" s="18"/>
      <c r="UGE74" s="18"/>
      <c r="UGF74" s="18"/>
      <c r="UGG74" s="18"/>
      <c r="UGH74" s="18"/>
      <c r="UGI74" s="18"/>
      <c r="UGJ74" s="18"/>
      <c r="UGK74" s="18"/>
      <c r="UGL74" s="18"/>
      <c r="UGM74" s="18"/>
      <c r="UGN74" s="18"/>
      <c r="UGO74" s="18"/>
      <c r="UGP74" s="18"/>
      <c r="UGQ74" s="18"/>
      <c r="UGR74" s="18"/>
      <c r="UGS74" s="18"/>
      <c r="UGT74" s="18"/>
      <c r="UGU74" s="18"/>
      <c r="UGV74" s="18"/>
      <c r="UGW74" s="18"/>
      <c r="UGX74" s="18"/>
      <c r="UGY74" s="18"/>
      <c r="UGZ74" s="18"/>
      <c r="UHA74" s="18"/>
      <c r="UHB74" s="18"/>
      <c r="UHC74" s="18"/>
      <c r="UHD74" s="18"/>
      <c r="UHE74" s="18"/>
      <c r="UHF74" s="18"/>
      <c r="UHG74" s="18"/>
      <c r="UHH74" s="18"/>
      <c r="UHI74" s="18"/>
      <c r="UHJ74" s="18"/>
      <c r="UHK74" s="18"/>
      <c r="UHL74" s="18"/>
      <c r="UHM74" s="18"/>
      <c r="UHN74" s="18"/>
      <c r="UHO74" s="18"/>
      <c r="UHP74" s="18"/>
      <c r="UHQ74" s="18"/>
      <c r="UHR74" s="18"/>
      <c r="UHS74" s="18"/>
      <c r="UHT74" s="18"/>
      <c r="UHU74" s="18"/>
      <c r="UHV74" s="18"/>
      <c r="UHW74" s="18"/>
      <c r="UHX74" s="18"/>
      <c r="UHY74" s="18"/>
      <c r="UHZ74" s="18"/>
      <c r="UIA74" s="18"/>
      <c r="UIB74" s="18"/>
      <c r="UIC74" s="18"/>
      <c r="UID74" s="18"/>
      <c r="UIE74" s="18"/>
      <c r="UIF74" s="18"/>
      <c r="UIG74" s="18"/>
      <c r="UIH74" s="18"/>
      <c r="UII74" s="18"/>
      <c r="UIJ74" s="18"/>
      <c r="UIK74" s="18"/>
      <c r="UIL74" s="18"/>
      <c r="UIM74" s="18"/>
      <c r="UIN74" s="18"/>
      <c r="UIO74" s="18"/>
      <c r="UIP74" s="18"/>
      <c r="UIQ74" s="18"/>
      <c r="UIR74" s="18"/>
      <c r="UIS74" s="18"/>
      <c r="UIT74" s="18"/>
      <c r="UIU74" s="18"/>
      <c r="UIV74" s="18"/>
      <c r="UIW74" s="18"/>
      <c r="UIX74" s="18"/>
      <c r="UIY74" s="18"/>
      <c r="UIZ74" s="18"/>
      <c r="UJA74" s="18"/>
      <c r="UJB74" s="18"/>
      <c r="UJC74" s="18"/>
      <c r="UJD74" s="18"/>
      <c r="UJE74" s="18"/>
      <c r="UJF74" s="18"/>
      <c r="UJG74" s="18"/>
      <c r="UJH74" s="18"/>
      <c r="UJI74" s="18"/>
      <c r="UJJ74" s="18"/>
      <c r="UJK74" s="18"/>
      <c r="UJL74" s="18"/>
      <c r="UJM74" s="18"/>
      <c r="UJN74" s="18"/>
      <c r="UJO74" s="18"/>
      <c r="UJP74" s="18"/>
      <c r="UJQ74" s="18"/>
      <c r="UJR74" s="18"/>
      <c r="UJS74" s="18"/>
      <c r="UJT74" s="18"/>
      <c r="UJU74" s="18"/>
      <c r="UJV74" s="18"/>
      <c r="UJW74" s="18"/>
      <c r="UJX74" s="18"/>
      <c r="UJY74" s="18"/>
      <c r="UJZ74" s="18"/>
      <c r="UKA74" s="18"/>
      <c r="UKB74" s="18"/>
      <c r="UKC74" s="18"/>
      <c r="UKD74" s="18"/>
      <c r="UKE74" s="18"/>
      <c r="UKF74" s="18"/>
      <c r="UKG74" s="18"/>
      <c r="UKH74" s="18"/>
      <c r="UKI74" s="18"/>
      <c r="UKJ74" s="18"/>
      <c r="UKK74" s="18"/>
      <c r="UKL74" s="18"/>
      <c r="UKM74" s="18"/>
      <c r="UKN74" s="18"/>
      <c r="UKO74" s="18"/>
      <c r="UKP74" s="18"/>
      <c r="UKQ74" s="18"/>
      <c r="UKR74" s="18"/>
      <c r="UKS74" s="18"/>
      <c r="UKT74" s="18"/>
      <c r="UKU74" s="18"/>
      <c r="UKV74" s="18"/>
      <c r="UKW74" s="18"/>
      <c r="UKX74" s="18"/>
      <c r="UKY74" s="18"/>
      <c r="UKZ74" s="18"/>
      <c r="ULA74" s="18"/>
      <c r="ULB74" s="18"/>
      <c r="ULC74" s="18"/>
      <c r="ULD74" s="18"/>
      <c r="ULE74" s="18"/>
      <c r="ULF74" s="18"/>
      <c r="ULG74" s="18"/>
      <c r="ULH74" s="18"/>
      <c r="ULI74" s="18"/>
      <c r="ULJ74" s="18"/>
      <c r="ULK74" s="18"/>
      <c r="ULL74" s="18"/>
      <c r="ULM74" s="18"/>
      <c r="ULN74" s="18"/>
      <c r="ULO74" s="18"/>
      <c r="ULP74" s="18"/>
      <c r="ULQ74" s="18"/>
      <c r="ULR74" s="18"/>
      <c r="ULS74" s="18"/>
      <c r="ULT74" s="18"/>
      <c r="ULU74" s="18"/>
      <c r="ULV74" s="18"/>
      <c r="ULW74" s="18"/>
      <c r="ULX74" s="18"/>
      <c r="ULY74" s="18"/>
      <c r="ULZ74" s="18"/>
      <c r="UMA74" s="18"/>
      <c r="UMB74" s="18"/>
      <c r="UMC74" s="18"/>
      <c r="UMD74" s="18"/>
      <c r="UME74" s="18"/>
      <c r="UMF74" s="18"/>
      <c r="UMG74" s="18"/>
      <c r="UMH74" s="18"/>
      <c r="UMI74" s="18"/>
      <c r="UMJ74" s="18"/>
      <c r="UMK74" s="18"/>
      <c r="UML74" s="18"/>
      <c r="UMM74" s="18"/>
      <c r="UMN74" s="18"/>
      <c r="UMO74" s="18"/>
      <c r="UMP74" s="18"/>
      <c r="UMQ74" s="18"/>
      <c r="UMR74" s="18"/>
      <c r="UMS74" s="18"/>
      <c r="UMT74" s="18"/>
      <c r="UMU74" s="18"/>
      <c r="UMV74" s="18"/>
      <c r="UMW74" s="18"/>
      <c r="UMX74" s="18"/>
      <c r="UMY74" s="18"/>
      <c r="UMZ74" s="18"/>
      <c r="UNA74" s="18"/>
      <c r="UNB74" s="18"/>
      <c r="UNC74" s="18"/>
      <c r="UND74" s="18"/>
      <c r="UNE74" s="18"/>
      <c r="UNF74" s="18"/>
      <c r="UNG74" s="18"/>
      <c r="UNH74" s="18"/>
      <c r="UNI74" s="18"/>
      <c r="UNJ74" s="18"/>
      <c r="UNK74" s="18"/>
      <c r="UNL74" s="18"/>
      <c r="UNM74" s="18"/>
      <c r="UNN74" s="18"/>
      <c r="UNO74" s="18"/>
      <c r="UNP74" s="18"/>
      <c r="UNQ74" s="18"/>
      <c r="UNR74" s="18"/>
      <c r="UNS74" s="18"/>
      <c r="UNT74" s="18"/>
      <c r="UNU74" s="18"/>
      <c r="UNV74" s="18"/>
      <c r="UNW74" s="18"/>
      <c r="UNX74" s="18"/>
      <c r="UNY74" s="18"/>
      <c r="UNZ74" s="18"/>
      <c r="UOA74" s="18"/>
      <c r="UOB74" s="18"/>
      <c r="UOC74" s="18"/>
      <c r="UOD74" s="18"/>
      <c r="UOE74" s="18"/>
      <c r="UOF74" s="18"/>
      <c r="UOG74" s="18"/>
      <c r="UOH74" s="18"/>
      <c r="UOI74" s="18"/>
      <c r="UOJ74" s="18"/>
      <c r="UOK74" s="18"/>
      <c r="UOL74" s="18"/>
      <c r="UOM74" s="18"/>
      <c r="UON74" s="18"/>
      <c r="UOO74" s="18"/>
      <c r="UOP74" s="18"/>
      <c r="UOQ74" s="18"/>
      <c r="UOR74" s="18"/>
      <c r="UOS74" s="18"/>
      <c r="UOT74" s="18"/>
      <c r="UOU74" s="18"/>
      <c r="UOV74" s="18"/>
      <c r="UOW74" s="18"/>
      <c r="UOX74" s="18"/>
      <c r="UOY74" s="18"/>
      <c r="UOZ74" s="18"/>
      <c r="UPA74" s="18"/>
      <c r="UPB74" s="18"/>
      <c r="UPC74" s="18"/>
      <c r="UPD74" s="18"/>
      <c r="UPE74" s="18"/>
      <c r="UPF74" s="18"/>
      <c r="UPG74" s="18"/>
      <c r="UPH74" s="18"/>
      <c r="UPI74" s="18"/>
      <c r="UPJ74" s="18"/>
      <c r="UPK74" s="18"/>
      <c r="UPL74" s="18"/>
      <c r="UPM74" s="18"/>
      <c r="UPN74" s="18"/>
      <c r="UPO74" s="18"/>
      <c r="UPP74" s="18"/>
      <c r="UPQ74" s="18"/>
      <c r="UPR74" s="18"/>
      <c r="UPS74" s="18"/>
      <c r="UPT74" s="18"/>
      <c r="UPU74" s="18"/>
      <c r="UPV74" s="18"/>
      <c r="UPW74" s="18"/>
      <c r="UPX74" s="18"/>
      <c r="UPY74" s="18"/>
      <c r="UPZ74" s="18"/>
      <c r="UQA74" s="18"/>
      <c r="UQB74" s="18"/>
      <c r="UQC74" s="18"/>
      <c r="UQD74" s="18"/>
      <c r="UQE74" s="18"/>
      <c r="UQF74" s="18"/>
      <c r="UQG74" s="18"/>
      <c r="UQH74" s="18"/>
      <c r="UQI74" s="18"/>
      <c r="UQJ74" s="18"/>
      <c r="UQK74" s="18"/>
      <c r="UQL74" s="18"/>
      <c r="UQM74" s="18"/>
      <c r="UQN74" s="18"/>
      <c r="UQO74" s="18"/>
      <c r="UQP74" s="18"/>
      <c r="UQQ74" s="18"/>
      <c r="UQR74" s="18"/>
      <c r="UQS74" s="18"/>
      <c r="UQT74" s="18"/>
      <c r="UQU74" s="18"/>
      <c r="UQV74" s="18"/>
      <c r="UQW74" s="18"/>
      <c r="UQX74" s="18"/>
      <c r="UQY74" s="18"/>
      <c r="UQZ74" s="18"/>
      <c r="URA74" s="18"/>
      <c r="URB74" s="18"/>
      <c r="URC74" s="18"/>
      <c r="URD74" s="18"/>
      <c r="URE74" s="18"/>
      <c r="URF74" s="18"/>
      <c r="URG74" s="18"/>
      <c r="URH74" s="18"/>
      <c r="URI74" s="18"/>
      <c r="URJ74" s="18"/>
      <c r="URK74" s="18"/>
      <c r="URL74" s="18"/>
      <c r="URM74" s="18"/>
      <c r="URN74" s="18"/>
      <c r="URO74" s="18"/>
      <c r="URP74" s="18"/>
      <c r="URQ74" s="18"/>
      <c r="URR74" s="18"/>
      <c r="URS74" s="18"/>
      <c r="URT74" s="18"/>
      <c r="URU74" s="18"/>
      <c r="URV74" s="18"/>
      <c r="URW74" s="18"/>
      <c r="URX74" s="18"/>
      <c r="URY74" s="18"/>
      <c r="URZ74" s="18"/>
      <c r="USA74" s="18"/>
      <c r="USB74" s="18"/>
      <c r="USC74" s="18"/>
      <c r="USD74" s="18"/>
      <c r="USE74" s="18"/>
      <c r="USF74" s="18"/>
      <c r="USG74" s="18"/>
      <c r="USH74" s="18"/>
      <c r="USI74" s="18"/>
      <c r="USJ74" s="18"/>
      <c r="USK74" s="18"/>
      <c r="USL74" s="18"/>
      <c r="USM74" s="18"/>
      <c r="USN74" s="18"/>
      <c r="USO74" s="18"/>
      <c r="USP74" s="18"/>
      <c r="USQ74" s="18"/>
      <c r="USR74" s="18"/>
      <c r="USS74" s="18"/>
      <c r="UST74" s="18"/>
      <c r="USU74" s="18"/>
      <c r="USV74" s="18"/>
      <c r="USW74" s="18"/>
      <c r="USX74" s="18"/>
      <c r="USY74" s="18"/>
      <c r="USZ74" s="18"/>
      <c r="UTA74" s="18"/>
      <c r="UTB74" s="18"/>
      <c r="UTC74" s="18"/>
      <c r="UTD74" s="18"/>
      <c r="UTE74" s="18"/>
      <c r="UTF74" s="18"/>
      <c r="UTG74" s="18"/>
      <c r="UTH74" s="18"/>
      <c r="UTI74" s="18"/>
      <c r="UTJ74" s="18"/>
      <c r="UTK74" s="18"/>
      <c r="UTL74" s="18"/>
      <c r="UTM74" s="18"/>
      <c r="UTN74" s="18"/>
      <c r="UTO74" s="18"/>
      <c r="UTP74" s="18"/>
      <c r="UTQ74" s="18"/>
      <c r="UTR74" s="18"/>
      <c r="UTS74" s="18"/>
      <c r="UTT74" s="18"/>
      <c r="UTU74" s="18"/>
      <c r="UTV74" s="18"/>
      <c r="UTW74" s="18"/>
      <c r="UTX74" s="18"/>
      <c r="UTY74" s="18"/>
      <c r="UTZ74" s="18"/>
      <c r="UUA74" s="18"/>
      <c r="UUB74" s="18"/>
      <c r="UUC74" s="18"/>
      <c r="UUD74" s="18"/>
      <c r="UUE74" s="18"/>
      <c r="UUF74" s="18"/>
      <c r="UUG74" s="18"/>
      <c r="UUH74" s="18"/>
      <c r="UUI74" s="18"/>
      <c r="UUJ74" s="18"/>
      <c r="UUK74" s="18"/>
      <c r="UUL74" s="18"/>
      <c r="UUM74" s="18"/>
      <c r="UUN74" s="18"/>
      <c r="UUO74" s="18"/>
      <c r="UUP74" s="18"/>
      <c r="UUQ74" s="18"/>
      <c r="UUR74" s="18"/>
      <c r="UUS74" s="18"/>
      <c r="UUT74" s="18"/>
      <c r="UUU74" s="18"/>
      <c r="UUV74" s="18"/>
      <c r="UUW74" s="18"/>
      <c r="UUX74" s="18"/>
      <c r="UUY74" s="18"/>
      <c r="UUZ74" s="18"/>
      <c r="UVA74" s="18"/>
      <c r="UVB74" s="18"/>
      <c r="UVC74" s="18"/>
      <c r="UVD74" s="18"/>
      <c r="UVE74" s="18"/>
      <c r="UVF74" s="18"/>
      <c r="UVG74" s="18"/>
      <c r="UVH74" s="18"/>
      <c r="UVI74" s="18"/>
      <c r="UVJ74" s="18"/>
      <c r="UVK74" s="18"/>
      <c r="UVL74" s="18"/>
      <c r="UVM74" s="18"/>
      <c r="UVN74" s="18"/>
      <c r="UVO74" s="18"/>
      <c r="UVP74" s="18"/>
      <c r="UVQ74" s="18"/>
      <c r="UVR74" s="18"/>
      <c r="UVS74" s="18"/>
      <c r="UVT74" s="18"/>
      <c r="UVU74" s="18"/>
      <c r="UVV74" s="18"/>
      <c r="UVW74" s="18"/>
      <c r="UVX74" s="18"/>
      <c r="UVY74" s="18"/>
      <c r="UVZ74" s="18"/>
      <c r="UWA74" s="18"/>
      <c r="UWB74" s="18"/>
      <c r="UWC74" s="18"/>
      <c r="UWD74" s="18"/>
      <c r="UWE74" s="18"/>
      <c r="UWF74" s="18"/>
      <c r="UWG74" s="18"/>
      <c r="UWH74" s="18"/>
      <c r="UWI74" s="18"/>
      <c r="UWJ74" s="18"/>
      <c r="UWK74" s="18"/>
      <c r="UWL74" s="18"/>
      <c r="UWM74" s="18"/>
      <c r="UWN74" s="18"/>
      <c r="UWO74" s="18"/>
      <c r="UWP74" s="18"/>
      <c r="UWQ74" s="18"/>
      <c r="UWR74" s="18"/>
      <c r="UWS74" s="18"/>
      <c r="UWT74" s="18"/>
      <c r="UWU74" s="18"/>
      <c r="UWV74" s="18"/>
      <c r="UWW74" s="18"/>
      <c r="UWX74" s="18"/>
      <c r="UWY74" s="18"/>
      <c r="UWZ74" s="18"/>
      <c r="UXA74" s="18"/>
      <c r="UXB74" s="18"/>
      <c r="UXC74" s="18"/>
      <c r="UXD74" s="18"/>
      <c r="UXE74" s="18"/>
      <c r="UXF74" s="18"/>
      <c r="UXG74" s="18"/>
      <c r="UXH74" s="18"/>
      <c r="UXI74" s="18"/>
      <c r="UXJ74" s="18"/>
      <c r="UXK74" s="18"/>
      <c r="UXL74" s="18"/>
      <c r="UXM74" s="18"/>
      <c r="UXN74" s="18"/>
      <c r="UXO74" s="18"/>
      <c r="UXP74" s="18"/>
      <c r="UXQ74" s="18"/>
      <c r="UXR74" s="18"/>
      <c r="UXS74" s="18"/>
      <c r="UXT74" s="18"/>
      <c r="UXU74" s="18"/>
      <c r="UXV74" s="18"/>
      <c r="UXW74" s="18"/>
      <c r="UXX74" s="18"/>
      <c r="UXY74" s="18"/>
      <c r="UXZ74" s="18"/>
      <c r="UYA74" s="18"/>
      <c r="UYB74" s="18"/>
      <c r="UYC74" s="18"/>
      <c r="UYD74" s="18"/>
      <c r="UYE74" s="18"/>
      <c r="UYF74" s="18"/>
      <c r="UYG74" s="18"/>
      <c r="UYH74" s="18"/>
      <c r="UYI74" s="18"/>
      <c r="UYJ74" s="18"/>
      <c r="UYK74" s="18"/>
      <c r="UYL74" s="18"/>
      <c r="UYM74" s="18"/>
      <c r="UYN74" s="18"/>
      <c r="UYO74" s="18"/>
      <c r="UYP74" s="18"/>
      <c r="UYQ74" s="18"/>
      <c r="UYR74" s="18"/>
      <c r="UYS74" s="18"/>
      <c r="UYT74" s="18"/>
      <c r="UYU74" s="18"/>
      <c r="UYV74" s="18"/>
      <c r="UYW74" s="18"/>
      <c r="UYX74" s="18"/>
      <c r="UYY74" s="18"/>
      <c r="UYZ74" s="18"/>
      <c r="UZA74" s="18"/>
      <c r="UZB74" s="18"/>
      <c r="UZC74" s="18"/>
      <c r="UZD74" s="18"/>
      <c r="UZE74" s="18"/>
      <c r="UZF74" s="18"/>
      <c r="UZG74" s="18"/>
      <c r="UZH74" s="18"/>
      <c r="UZI74" s="18"/>
      <c r="UZJ74" s="18"/>
      <c r="UZK74" s="18"/>
      <c r="UZL74" s="18"/>
      <c r="UZM74" s="18"/>
      <c r="UZN74" s="18"/>
      <c r="UZO74" s="18"/>
      <c r="UZP74" s="18"/>
      <c r="UZQ74" s="18"/>
      <c r="UZR74" s="18"/>
      <c r="UZS74" s="18"/>
      <c r="UZT74" s="18"/>
      <c r="UZU74" s="18"/>
      <c r="UZV74" s="18"/>
      <c r="UZW74" s="18"/>
      <c r="UZX74" s="18"/>
      <c r="UZY74" s="18"/>
      <c r="UZZ74" s="18"/>
      <c r="VAA74" s="18"/>
      <c r="VAB74" s="18"/>
      <c r="VAC74" s="18"/>
      <c r="VAD74" s="18"/>
      <c r="VAE74" s="18"/>
      <c r="VAF74" s="18"/>
      <c r="VAG74" s="18"/>
      <c r="VAH74" s="18"/>
      <c r="VAI74" s="18"/>
      <c r="VAJ74" s="18"/>
      <c r="VAK74" s="18"/>
      <c r="VAL74" s="18"/>
      <c r="VAM74" s="18"/>
      <c r="VAN74" s="18"/>
      <c r="VAO74" s="18"/>
      <c r="VAP74" s="18"/>
      <c r="VAQ74" s="18"/>
      <c r="VAR74" s="18"/>
      <c r="VAS74" s="18"/>
      <c r="VAT74" s="18"/>
      <c r="VAU74" s="18"/>
      <c r="VAV74" s="18"/>
      <c r="VAW74" s="18"/>
      <c r="VAX74" s="18"/>
      <c r="VAY74" s="18"/>
      <c r="VAZ74" s="18"/>
      <c r="VBA74" s="18"/>
      <c r="VBB74" s="18"/>
      <c r="VBC74" s="18"/>
      <c r="VBD74" s="18"/>
      <c r="VBE74" s="18"/>
      <c r="VBF74" s="18"/>
      <c r="VBG74" s="18"/>
      <c r="VBH74" s="18"/>
      <c r="VBI74" s="18"/>
      <c r="VBJ74" s="18"/>
      <c r="VBK74" s="18"/>
      <c r="VBL74" s="18"/>
      <c r="VBM74" s="18"/>
      <c r="VBN74" s="18"/>
      <c r="VBO74" s="18"/>
      <c r="VBP74" s="18"/>
      <c r="VBQ74" s="18"/>
      <c r="VBR74" s="18"/>
      <c r="VBS74" s="18"/>
      <c r="VBT74" s="18"/>
      <c r="VBU74" s="18"/>
      <c r="VBV74" s="18"/>
      <c r="VBW74" s="18"/>
      <c r="VBX74" s="18"/>
      <c r="VBY74" s="18"/>
      <c r="VBZ74" s="18"/>
      <c r="VCA74" s="18"/>
      <c r="VCB74" s="18"/>
      <c r="VCC74" s="18"/>
      <c r="VCD74" s="18"/>
      <c r="VCE74" s="18"/>
      <c r="VCF74" s="18"/>
      <c r="VCG74" s="18"/>
      <c r="VCH74" s="18"/>
      <c r="VCI74" s="18"/>
      <c r="VCJ74" s="18"/>
      <c r="VCK74" s="18"/>
      <c r="VCL74" s="18"/>
      <c r="VCM74" s="18"/>
      <c r="VCN74" s="18"/>
      <c r="VCO74" s="18"/>
      <c r="VCP74" s="18"/>
      <c r="VCQ74" s="18"/>
      <c r="VCR74" s="18"/>
      <c r="VCS74" s="18"/>
      <c r="VCT74" s="18"/>
      <c r="VCU74" s="18"/>
      <c r="VCV74" s="18"/>
      <c r="VCW74" s="18"/>
      <c r="VCX74" s="18"/>
      <c r="VCY74" s="18"/>
      <c r="VCZ74" s="18"/>
      <c r="VDA74" s="18"/>
      <c r="VDB74" s="18"/>
      <c r="VDC74" s="18"/>
      <c r="VDD74" s="18"/>
      <c r="VDE74" s="18"/>
      <c r="VDF74" s="18"/>
      <c r="VDG74" s="18"/>
      <c r="VDH74" s="18"/>
      <c r="VDI74" s="18"/>
      <c r="VDJ74" s="18"/>
      <c r="VDK74" s="18"/>
      <c r="VDL74" s="18"/>
      <c r="VDM74" s="18"/>
      <c r="VDN74" s="18"/>
      <c r="VDO74" s="18"/>
      <c r="VDP74" s="18"/>
      <c r="VDQ74" s="18"/>
      <c r="VDR74" s="18"/>
      <c r="VDS74" s="18"/>
      <c r="VDT74" s="18"/>
      <c r="VDU74" s="18"/>
      <c r="VDV74" s="18"/>
      <c r="VDW74" s="18"/>
      <c r="VDX74" s="18"/>
      <c r="VDY74" s="18"/>
      <c r="VDZ74" s="18"/>
      <c r="VEA74" s="18"/>
      <c r="VEB74" s="18"/>
      <c r="VEC74" s="18"/>
      <c r="VED74" s="18"/>
      <c r="VEE74" s="18"/>
      <c r="VEF74" s="18"/>
      <c r="VEG74" s="18"/>
      <c r="VEH74" s="18"/>
      <c r="VEI74" s="18"/>
      <c r="VEJ74" s="18"/>
      <c r="VEK74" s="18"/>
      <c r="VEL74" s="18"/>
      <c r="VEM74" s="18"/>
      <c r="VEN74" s="18"/>
      <c r="VEO74" s="18"/>
      <c r="VEP74" s="18"/>
      <c r="VEQ74" s="18"/>
      <c r="VER74" s="18"/>
      <c r="VES74" s="18"/>
      <c r="VET74" s="18"/>
      <c r="VEU74" s="18"/>
      <c r="VEV74" s="18"/>
      <c r="VEW74" s="18"/>
      <c r="VEX74" s="18"/>
      <c r="VEY74" s="18"/>
      <c r="VEZ74" s="18"/>
      <c r="VFA74" s="18"/>
      <c r="VFB74" s="18"/>
      <c r="VFC74" s="18"/>
      <c r="VFD74" s="18"/>
      <c r="VFE74" s="18"/>
      <c r="VFF74" s="18"/>
      <c r="VFG74" s="18"/>
      <c r="VFH74" s="18"/>
      <c r="VFI74" s="18"/>
      <c r="VFJ74" s="18"/>
      <c r="VFK74" s="18"/>
      <c r="VFL74" s="18"/>
      <c r="VFM74" s="18"/>
      <c r="VFN74" s="18"/>
      <c r="VFO74" s="18"/>
      <c r="VFP74" s="18"/>
      <c r="VFQ74" s="18"/>
      <c r="VFR74" s="18"/>
      <c r="VFS74" s="18"/>
      <c r="VFT74" s="18"/>
      <c r="VFU74" s="18"/>
      <c r="VFV74" s="18"/>
      <c r="VFW74" s="18"/>
      <c r="VFX74" s="18"/>
      <c r="VFY74" s="18"/>
      <c r="VFZ74" s="18"/>
      <c r="VGA74" s="18"/>
      <c r="VGB74" s="18"/>
      <c r="VGC74" s="18"/>
      <c r="VGD74" s="18"/>
      <c r="VGE74" s="18"/>
      <c r="VGF74" s="18"/>
      <c r="VGG74" s="18"/>
      <c r="VGH74" s="18"/>
      <c r="VGI74" s="18"/>
      <c r="VGJ74" s="18"/>
      <c r="VGK74" s="18"/>
      <c r="VGL74" s="18"/>
      <c r="VGM74" s="18"/>
      <c r="VGN74" s="18"/>
      <c r="VGO74" s="18"/>
      <c r="VGP74" s="18"/>
      <c r="VGQ74" s="18"/>
      <c r="VGR74" s="18"/>
      <c r="VGS74" s="18"/>
      <c r="VGT74" s="18"/>
      <c r="VGU74" s="18"/>
      <c r="VGV74" s="18"/>
      <c r="VGW74" s="18"/>
      <c r="VGX74" s="18"/>
      <c r="VGY74" s="18"/>
      <c r="VGZ74" s="18"/>
      <c r="VHA74" s="18"/>
      <c r="VHB74" s="18"/>
      <c r="VHC74" s="18"/>
      <c r="VHD74" s="18"/>
      <c r="VHE74" s="18"/>
      <c r="VHF74" s="18"/>
      <c r="VHG74" s="18"/>
      <c r="VHH74" s="18"/>
      <c r="VHI74" s="18"/>
      <c r="VHJ74" s="18"/>
      <c r="VHK74" s="18"/>
      <c r="VHL74" s="18"/>
      <c r="VHM74" s="18"/>
      <c r="VHN74" s="18"/>
      <c r="VHO74" s="18"/>
      <c r="VHP74" s="18"/>
      <c r="VHQ74" s="18"/>
      <c r="VHR74" s="18"/>
      <c r="VHS74" s="18"/>
      <c r="VHT74" s="18"/>
      <c r="VHU74" s="18"/>
      <c r="VHV74" s="18"/>
      <c r="VHW74" s="18"/>
      <c r="VHX74" s="18"/>
      <c r="VHY74" s="18"/>
      <c r="VHZ74" s="18"/>
      <c r="VIA74" s="18"/>
      <c r="VIB74" s="18"/>
      <c r="VIC74" s="18"/>
      <c r="VID74" s="18"/>
      <c r="VIE74" s="18"/>
      <c r="VIF74" s="18"/>
      <c r="VIG74" s="18"/>
      <c r="VIH74" s="18"/>
      <c r="VII74" s="18"/>
      <c r="VIJ74" s="18"/>
      <c r="VIK74" s="18"/>
      <c r="VIL74" s="18"/>
      <c r="VIM74" s="18"/>
      <c r="VIN74" s="18"/>
      <c r="VIO74" s="18"/>
      <c r="VIP74" s="18"/>
      <c r="VIQ74" s="18"/>
      <c r="VIR74" s="18"/>
      <c r="VIS74" s="18"/>
      <c r="VIT74" s="18"/>
      <c r="VIU74" s="18"/>
      <c r="VIV74" s="18"/>
      <c r="VIW74" s="18"/>
      <c r="VIX74" s="18"/>
      <c r="VIY74" s="18"/>
      <c r="VIZ74" s="18"/>
      <c r="VJA74" s="18"/>
      <c r="VJB74" s="18"/>
      <c r="VJC74" s="18"/>
      <c r="VJD74" s="18"/>
      <c r="VJE74" s="18"/>
      <c r="VJF74" s="18"/>
      <c r="VJG74" s="18"/>
      <c r="VJH74" s="18"/>
      <c r="VJI74" s="18"/>
      <c r="VJJ74" s="18"/>
      <c r="VJK74" s="18"/>
      <c r="VJL74" s="18"/>
      <c r="VJM74" s="18"/>
      <c r="VJN74" s="18"/>
      <c r="VJO74" s="18"/>
      <c r="VJP74" s="18"/>
      <c r="VJQ74" s="18"/>
      <c r="VJR74" s="18"/>
      <c r="VJS74" s="18"/>
      <c r="VJT74" s="18"/>
      <c r="VJU74" s="18"/>
      <c r="VJV74" s="18"/>
      <c r="VJW74" s="18"/>
      <c r="VJX74" s="18"/>
      <c r="VJY74" s="18"/>
      <c r="VJZ74" s="18"/>
      <c r="VKA74" s="18"/>
      <c r="VKB74" s="18"/>
      <c r="VKC74" s="18"/>
      <c r="VKD74" s="18"/>
      <c r="VKE74" s="18"/>
      <c r="VKF74" s="18"/>
      <c r="VKG74" s="18"/>
      <c r="VKH74" s="18"/>
      <c r="VKI74" s="18"/>
      <c r="VKJ74" s="18"/>
      <c r="VKK74" s="18"/>
      <c r="VKL74" s="18"/>
      <c r="VKM74" s="18"/>
      <c r="VKN74" s="18"/>
      <c r="VKO74" s="18"/>
      <c r="VKP74" s="18"/>
      <c r="VKQ74" s="18"/>
      <c r="VKR74" s="18"/>
      <c r="VKS74" s="18"/>
      <c r="VKT74" s="18"/>
      <c r="VKU74" s="18"/>
      <c r="VKV74" s="18"/>
      <c r="VKW74" s="18"/>
      <c r="VKX74" s="18"/>
      <c r="VKY74" s="18"/>
      <c r="VKZ74" s="18"/>
      <c r="VLA74" s="18"/>
      <c r="VLB74" s="18"/>
      <c r="VLC74" s="18"/>
      <c r="VLD74" s="18"/>
      <c r="VLE74" s="18"/>
      <c r="VLF74" s="18"/>
      <c r="VLG74" s="18"/>
      <c r="VLH74" s="18"/>
      <c r="VLI74" s="18"/>
      <c r="VLJ74" s="18"/>
      <c r="VLK74" s="18"/>
      <c r="VLL74" s="18"/>
      <c r="VLM74" s="18"/>
      <c r="VLN74" s="18"/>
      <c r="VLO74" s="18"/>
      <c r="VLP74" s="18"/>
      <c r="VLQ74" s="18"/>
      <c r="VLR74" s="18"/>
      <c r="VLS74" s="18"/>
      <c r="VLT74" s="18"/>
      <c r="VLU74" s="18"/>
      <c r="VLV74" s="18"/>
      <c r="VLW74" s="18"/>
      <c r="VLX74" s="18"/>
      <c r="VLY74" s="18"/>
      <c r="VLZ74" s="18"/>
      <c r="VMA74" s="18"/>
      <c r="VMB74" s="18"/>
      <c r="VMC74" s="18"/>
      <c r="VMD74" s="18"/>
      <c r="VME74" s="18"/>
      <c r="VMF74" s="18"/>
      <c r="VMG74" s="18"/>
      <c r="VMH74" s="18"/>
      <c r="VMI74" s="18"/>
      <c r="VMJ74" s="18"/>
      <c r="VMK74" s="18"/>
      <c r="VML74" s="18"/>
      <c r="VMM74" s="18"/>
      <c r="VMN74" s="18"/>
      <c r="VMO74" s="18"/>
      <c r="VMP74" s="18"/>
      <c r="VMQ74" s="18"/>
      <c r="VMR74" s="18"/>
      <c r="VMS74" s="18"/>
      <c r="VMT74" s="18"/>
      <c r="VMU74" s="18"/>
      <c r="VMV74" s="18"/>
      <c r="VMW74" s="18"/>
      <c r="VMX74" s="18"/>
      <c r="VMY74" s="18"/>
      <c r="VMZ74" s="18"/>
      <c r="VNA74" s="18"/>
      <c r="VNB74" s="18"/>
      <c r="VNC74" s="18"/>
      <c r="VND74" s="18"/>
      <c r="VNE74" s="18"/>
      <c r="VNF74" s="18"/>
      <c r="VNG74" s="18"/>
      <c r="VNH74" s="18"/>
      <c r="VNI74" s="18"/>
      <c r="VNJ74" s="18"/>
      <c r="VNK74" s="18"/>
      <c r="VNL74" s="18"/>
      <c r="VNM74" s="18"/>
      <c r="VNN74" s="18"/>
      <c r="VNO74" s="18"/>
      <c r="VNP74" s="18"/>
      <c r="VNQ74" s="18"/>
      <c r="VNR74" s="18"/>
      <c r="VNS74" s="18"/>
      <c r="VNT74" s="18"/>
      <c r="VNU74" s="18"/>
      <c r="VNV74" s="18"/>
      <c r="VNW74" s="18"/>
      <c r="VNX74" s="18"/>
      <c r="VNY74" s="18"/>
      <c r="VNZ74" s="18"/>
      <c r="VOA74" s="18"/>
      <c r="VOB74" s="18"/>
      <c r="VOC74" s="18"/>
      <c r="VOD74" s="18"/>
      <c r="VOE74" s="18"/>
      <c r="VOF74" s="18"/>
      <c r="VOG74" s="18"/>
      <c r="VOH74" s="18"/>
      <c r="VOI74" s="18"/>
      <c r="VOJ74" s="18"/>
      <c r="VOK74" s="18"/>
      <c r="VOL74" s="18"/>
      <c r="VOM74" s="18"/>
      <c r="VON74" s="18"/>
      <c r="VOO74" s="18"/>
      <c r="VOP74" s="18"/>
      <c r="VOQ74" s="18"/>
      <c r="VOR74" s="18"/>
      <c r="VOS74" s="18"/>
      <c r="VOT74" s="18"/>
      <c r="VOU74" s="18"/>
      <c r="VOV74" s="18"/>
      <c r="VOW74" s="18"/>
      <c r="VOX74" s="18"/>
      <c r="VOY74" s="18"/>
      <c r="VOZ74" s="18"/>
      <c r="VPA74" s="18"/>
      <c r="VPB74" s="18"/>
      <c r="VPC74" s="18"/>
      <c r="VPD74" s="18"/>
      <c r="VPE74" s="18"/>
      <c r="VPF74" s="18"/>
      <c r="VPG74" s="18"/>
      <c r="VPH74" s="18"/>
      <c r="VPI74" s="18"/>
      <c r="VPJ74" s="18"/>
      <c r="VPK74" s="18"/>
      <c r="VPL74" s="18"/>
      <c r="VPM74" s="18"/>
      <c r="VPN74" s="18"/>
      <c r="VPO74" s="18"/>
      <c r="VPP74" s="18"/>
      <c r="VPQ74" s="18"/>
      <c r="VPR74" s="18"/>
      <c r="VPS74" s="18"/>
      <c r="VPT74" s="18"/>
      <c r="VPU74" s="18"/>
      <c r="VPV74" s="18"/>
      <c r="VPW74" s="18"/>
      <c r="VPX74" s="18"/>
      <c r="VPY74" s="18"/>
      <c r="VPZ74" s="18"/>
      <c r="VQA74" s="18"/>
      <c r="VQB74" s="18"/>
      <c r="VQC74" s="18"/>
      <c r="VQD74" s="18"/>
      <c r="VQE74" s="18"/>
      <c r="VQF74" s="18"/>
      <c r="VQG74" s="18"/>
      <c r="VQH74" s="18"/>
      <c r="VQI74" s="18"/>
      <c r="VQJ74" s="18"/>
      <c r="VQK74" s="18"/>
      <c r="VQL74" s="18"/>
      <c r="VQM74" s="18"/>
      <c r="VQN74" s="18"/>
      <c r="VQO74" s="18"/>
      <c r="VQP74" s="18"/>
      <c r="VQQ74" s="18"/>
      <c r="VQR74" s="18"/>
      <c r="VQS74" s="18"/>
      <c r="VQT74" s="18"/>
      <c r="VQU74" s="18"/>
      <c r="VQV74" s="18"/>
      <c r="VQW74" s="18"/>
      <c r="VQX74" s="18"/>
      <c r="VQY74" s="18"/>
      <c r="VQZ74" s="18"/>
      <c r="VRA74" s="18"/>
      <c r="VRB74" s="18"/>
      <c r="VRC74" s="18"/>
      <c r="VRD74" s="18"/>
      <c r="VRE74" s="18"/>
      <c r="VRF74" s="18"/>
      <c r="VRG74" s="18"/>
      <c r="VRH74" s="18"/>
      <c r="VRI74" s="18"/>
      <c r="VRJ74" s="18"/>
      <c r="VRK74" s="18"/>
      <c r="VRL74" s="18"/>
      <c r="VRM74" s="18"/>
      <c r="VRN74" s="18"/>
      <c r="VRO74" s="18"/>
      <c r="VRP74" s="18"/>
      <c r="VRQ74" s="18"/>
      <c r="VRR74" s="18"/>
      <c r="VRS74" s="18"/>
      <c r="VRT74" s="18"/>
      <c r="VRU74" s="18"/>
      <c r="VRV74" s="18"/>
      <c r="VRW74" s="18"/>
      <c r="VRX74" s="18"/>
      <c r="VRY74" s="18"/>
      <c r="VRZ74" s="18"/>
      <c r="VSA74" s="18"/>
      <c r="VSB74" s="18"/>
      <c r="VSC74" s="18"/>
      <c r="VSD74" s="18"/>
      <c r="VSE74" s="18"/>
      <c r="VSF74" s="18"/>
      <c r="VSG74" s="18"/>
      <c r="VSH74" s="18"/>
      <c r="VSI74" s="18"/>
      <c r="VSJ74" s="18"/>
      <c r="VSK74" s="18"/>
      <c r="VSL74" s="18"/>
      <c r="VSM74" s="18"/>
      <c r="VSN74" s="18"/>
      <c r="VSO74" s="18"/>
      <c r="VSP74" s="18"/>
      <c r="VSQ74" s="18"/>
      <c r="VSR74" s="18"/>
      <c r="VSS74" s="18"/>
      <c r="VST74" s="18"/>
      <c r="VSU74" s="18"/>
      <c r="VSV74" s="18"/>
      <c r="VSW74" s="18"/>
      <c r="VSX74" s="18"/>
      <c r="VSY74" s="18"/>
      <c r="VSZ74" s="18"/>
      <c r="VTA74" s="18"/>
      <c r="VTB74" s="18"/>
      <c r="VTC74" s="18"/>
      <c r="VTD74" s="18"/>
      <c r="VTE74" s="18"/>
      <c r="VTF74" s="18"/>
      <c r="VTG74" s="18"/>
      <c r="VTH74" s="18"/>
      <c r="VTI74" s="18"/>
      <c r="VTJ74" s="18"/>
      <c r="VTK74" s="18"/>
      <c r="VTL74" s="18"/>
      <c r="VTM74" s="18"/>
      <c r="VTN74" s="18"/>
      <c r="VTO74" s="18"/>
      <c r="VTP74" s="18"/>
      <c r="VTQ74" s="18"/>
      <c r="VTR74" s="18"/>
      <c r="VTS74" s="18"/>
      <c r="VTT74" s="18"/>
      <c r="VTU74" s="18"/>
      <c r="VTV74" s="18"/>
      <c r="VTW74" s="18"/>
      <c r="VTX74" s="18"/>
      <c r="VTY74" s="18"/>
      <c r="VTZ74" s="18"/>
      <c r="VUA74" s="18"/>
      <c r="VUB74" s="18"/>
      <c r="VUC74" s="18"/>
      <c r="VUD74" s="18"/>
      <c r="VUE74" s="18"/>
      <c r="VUF74" s="18"/>
      <c r="VUG74" s="18"/>
      <c r="VUH74" s="18"/>
      <c r="VUI74" s="18"/>
      <c r="VUJ74" s="18"/>
      <c r="VUK74" s="18"/>
      <c r="VUL74" s="18"/>
      <c r="VUM74" s="18"/>
      <c r="VUN74" s="18"/>
      <c r="VUO74" s="18"/>
      <c r="VUP74" s="18"/>
      <c r="VUQ74" s="18"/>
      <c r="VUR74" s="18"/>
      <c r="VUS74" s="18"/>
      <c r="VUT74" s="18"/>
      <c r="VUU74" s="18"/>
      <c r="VUV74" s="18"/>
      <c r="VUW74" s="18"/>
      <c r="VUX74" s="18"/>
      <c r="VUY74" s="18"/>
      <c r="VUZ74" s="18"/>
      <c r="VVA74" s="18"/>
      <c r="VVB74" s="18"/>
      <c r="VVC74" s="18"/>
      <c r="VVD74" s="18"/>
      <c r="VVE74" s="18"/>
      <c r="VVF74" s="18"/>
      <c r="VVG74" s="18"/>
      <c r="VVH74" s="18"/>
      <c r="VVI74" s="18"/>
      <c r="VVJ74" s="18"/>
      <c r="VVK74" s="18"/>
      <c r="VVL74" s="18"/>
      <c r="VVM74" s="18"/>
      <c r="VVN74" s="18"/>
      <c r="VVO74" s="18"/>
      <c r="VVP74" s="18"/>
      <c r="VVQ74" s="18"/>
      <c r="VVR74" s="18"/>
      <c r="VVS74" s="18"/>
      <c r="VVT74" s="18"/>
      <c r="VVU74" s="18"/>
      <c r="VVV74" s="18"/>
      <c r="VVW74" s="18"/>
      <c r="VVX74" s="18"/>
      <c r="VVY74" s="18"/>
      <c r="VVZ74" s="18"/>
      <c r="VWA74" s="18"/>
      <c r="VWB74" s="18"/>
      <c r="VWC74" s="18"/>
      <c r="VWD74" s="18"/>
      <c r="VWE74" s="18"/>
      <c r="VWF74" s="18"/>
      <c r="VWG74" s="18"/>
      <c r="VWH74" s="18"/>
      <c r="VWI74" s="18"/>
      <c r="VWJ74" s="18"/>
      <c r="VWK74" s="18"/>
      <c r="VWL74" s="18"/>
      <c r="VWM74" s="18"/>
      <c r="VWN74" s="18"/>
      <c r="VWO74" s="18"/>
      <c r="VWP74" s="18"/>
      <c r="VWQ74" s="18"/>
      <c r="VWR74" s="18"/>
      <c r="VWS74" s="18"/>
      <c r="VWT74" s="18"/>
      <c r="VWU74" s="18"/>
      <c r="VWV74" s="18"/>
      <c r="VWW74" s="18"/>
      <c r="VWX74" s="18"/>
      <c r="VWY74" s="18"/>
      <c r="VWZ74" s="18"/>
      <c r="VXA74" s="18"/>
      <c r="VXB74" s="18"/>
      <c r="VXC74" s="18"/>
      <c r="VXD74" s="18"/>
      <c r="VXE74" s="18"/>
      <c r="VXF74" s="18"/>
      <c r="VXG74" s="18"/>
      <c r="VXH74" s="18"/>
      <c r="VXI74" s="18"/>
      <c r="VXJ74" s="18"/>
      <c r="VXK74" s="18"/>
      <c r="VXL74" s="18"/>
      <c r="VXM74" s="18"/>
      <c r="VXN74" s="18"/>
      <c r="VXO74" s="18"/>
      <c r="VXP74" s="18"/>
      <c r="VXQ74" s="18"/>
      <c r="VXR74" s="18"/>
      <c r="VXS74" s="18"/>
      <c r="VXT74" s="18"/>
      <c r="VXU74" s="18"/>
      <c r="VXV74" s="18"/>
      <c r="VXW74" s="18"/>
      <c r="VXX74" s="18"/>
      <c r="VXY74" s="18"/>
      <c r="VXZ74" s="18"/>
      <c r="VYA74" s="18"/>
      <c r="VYB74" s="18"/>
      <c r="VYC74" s="18"/>
      <c r="VYD74" s="18"/>
      <c r="VYE74" s="18"/>
      <c r="VYF74" s="18"/>
      <c r="VYG74" s="18"/>
      <c r="VYH74" s="18"/>
      <c r="VYI74" s="18"/>
      <c r="VYJ74" s="18"/>
      <c r="VYK74" s="18"/>
      <c r="VYL74" s="18"/>
      <c r="VYM74" s="18"/>
      <c r="VYN74" s="18"/>
      <c r="VYO74" s="18"/>
      <c r="VYP74" s="18"/>
      <c r="VYQ74" s="18"/>
      <c r="VYR74" s="18"/>
      <c r="VYS74" s="18"/>
      <c r="VYT74" s="18"/>
      <c r="VYU74" s="18"/>
      <c r="VYV74" s="18"/>
      <c r="VYW74" s="18"/>
      <c r="VYX74" s="18"/>
      <c r="VYY74" s="18"/>
      <c r="VYZ74" s="18"/>
      <c r="VZA74" s="18"/>
      <c r="VZB74" s="18"/>
      <c r="VZC74" s="18"/>
      <c r="VZD74" s="18"/>
      <c r="VZE74" s="18"/>
      <c r="VZF74" s="18"/>
      <c r="VZG74" s="18"/>
      <c r="VZH74" s="18"/>
      <c r="VZI74" s="18"/>
      <c r="VZJ74" s="18"/>
      <c r="VZK74" s="18"/>
      <c r="VZL74" s="18"/>
      <c r="VZM74" s="18"/>
      <c r="VZN74" s="18"/>
      <c r="VZO74" s="18"/>
      <c r="VZP74" s="18"/>
      <c r="VZQ74" s="18"/>
      <c r="VZR74" s="18"/>
      <c r="VZS74" s="18"/>
      <c r="VZT74" s="18"/>
      <c r="VZU74" s="18"/>
      <c r="VZV74" s="18"/>
      <c r="VZW74" s="18"/>
      <c r="VZX74" s="18"/>
      <c r="VZY74" s="18"/>
      <c r="VZZ74" s="18"/>
      <c r="WAA74" s="18"/>
      <c r="WAB74" s="18"/>
      <c r="WAC74" s="18"/>
      <c r="WAD74" s="18"/>
      <c r="WAE74" s="18"/>
      <c r="WAF74" s="18"/>
      <c r="WAG74" s="18"/>
      <c r="WAH74" s="18"/>
      <c r="WAI74" s="18"/>
      <c r="WAJ74" s="18"/>
      <c r="WAK74" s="18"/>
      <c r="WAL74" s="18"/>
      <c r="WAM74" s="18"/>
      <c r="WAN74" s="18"/>
      <c r="WAO74" s="18"/>
      <c r="WAP74" s="18"/>
      <c r="WAQ74" s="18"/>
      <c r="WAR74" s="18"/>
      <c r="WAS74" s="18"/>
      <c r="WAT74" s="18"/>
      <c r="WAU74" s="18"/>
      <c r="WAV74" s="18"/>
      <c r="WAW74" s="18"/>
      <c r="WAX74" s="18"/>
      <c r="WAY74" s="18"/>
      <c r="WAZ74" s="18"/>
      <c r="WBA74" s="18"/>
      <c r="WBB74" s="18"/>
      <c r="WBC74" s="18"/>
      <c r="WBD74" s="18"/>
      <c r="WBE74" s="18"/>
      <c r="WBF74" s="18"/>
      <c r="WBG74" s="18"/>
      <c r="WBH74" s="18"/>
      <c r="WBI74" s="18"/>
      <c r="WBJ74" s="18"/>
      <c r="WBK74" s="18"/>
      <c r="WBL74" s="18"/>
      <c r="WBM74" s="18"/>
      <c r="WBN74" s="18"/>
      <c r="WBO74" s="18"/>
      <c r="WBP74" s="18"/>
      <c r="WBQ74" s="18"/>
      <c r="WBR74" s="18"/>
      <c r="WBS74" s="18"/>
      <c r="WBT74" s="18"/>
      <c r="WBU74" s="18"/>
      <c r="WBV74" s="18"/>
      <c r="WBW74" s="18"/>
      <c r="WBX74" s="18"/>
      <c r="WBY74" s="18"/>
      <c r="WBZ74" s="18"/>
      <c r="WCA74" s="18"/>
      <c r="WCB74" s="18"/>
      <c r="WCC74" s="18"/>
      <c r="WCD74" s="18"/>
      <c r="WCE74" s="18"/>
      <c r="WCF74" s="18"/>
      <c r="WCG74" s="18"/>
      <c r="WCH74" s="18"/>
      <c r="WCI74" s="18"/>
      <c r="WCJ74" s="18"/>
      <c r="WCK74" s="18"/>
      <c r="WCL74" s="18"/>
      <c r="WCM74" s="18"/>
      <c r="WCN74" s="18"/>
      <c r="WCO74" s="18"/>
      <c r="WCP74" s="18"/>
      <c r="WCQ74" s="18"/>
      <c r="WCR74" s="18"/>
      <c r="WCS74" s="18"/>
      <c r="WCT74" s="18"/>
      <c r="WCU74" s="18"/>
      <c r="WCV74" s="18"/>
      <c r="WCW74" s="18"/>
      <c r="WCX74" s="18"/>
      <c r="WCY74" s="18"/>
      <c r="WCZ74" s="18"/>
      <c r="WDA74" s="18"/>
      <c r="WDB74" s="18"/>
      <c r="WDC74" s="18"/>
      <c r="WDD74" s="18"/>
      <c r="WDE74" s="18"/>
      <c r="WDF74" s="18"/>
      <c r="WDG74" s="18"/>
      <c r="WDH74" s="18"/>
      <c r="WDI74" s="18"/>
      <c r="WDJ74" s="18"/>
      <c r="WDK74" s="18"/>
      <c r="WDL74" s="18"/>
      <c r="WDM74" s="18"/>
      <c r="WDN74" s="18"/>
      <c r="WDO74" s="18"/>
      <c r="WDP74" s="18"/>
      <c r="WDQ74" s="18"/>
      <c r="WDR74" s="18"/>
      <c r="WDS74" s="18"/>
      <c r="WDT74" s="18"/>
      <c r="WDU74" s="18"/>
      <c r="WDV74" s="18"/>
      <c r="WDW74" s="18"/>
      <c r="WDX74" s="18"/>
      <c r="WDY74" s="18"/>
      <c r="WDZ74" s="18"/>
      <c r="WEA74" s="18"/>
      <c r="WEB74" s="18"/>
      <c r="WEC74" s="18"/>
      <c r="WED74" s="18"/>
      <c r="WEE74" s="18"/>
      <c r="WEF74" s="18"/>
      <c r="WEG74" s="18"/>
      <c r="WEH74" s="18"/>
      <c r="WEI74" s="18"/>
      <c r="WEJ74" s="18"/>
      <c r="WEK74" s="18"/>
      <c r="WEL74" s="18"/>
      <c r="WEM74" s="18"/>
      <c r="WEN74" s="18"/>
      <c r="WEO74" s="18"/>
      <c r="WEP74" s="18"/>
      <c r="WEQ74" s="18"/>
      <c r="WER74" s="18"/>
      <c r="WES74" s="18"/>
      <c r="WET74" s="18"/>
      <c r="WEU74" s="18"/>
      <c r="WEV74" s="18"/>
      <c r="WEW74" s="18"/>
      <c r="WEX74" s="18"/>
      <c r="WEY74" s="18"/>
      <c r="WEZ74" s="18"/>
      <c r="WFA74" s="18"/>
      <c r="WFB74" s="18"/>
      <c r="WFC74" s="18"/>
      <c r="WFD74" s="18"/>
      <c r="WFE74" s="18"/>
      <c r="WFF74" s="18"/>
      <c r="WFG74" s="18"/>
      <c r="WFH74" s="18"/>
      <c r="WFI74" s="18"/>
      <c r="WFJ74" s="18"/>
      <c r="WFK74" s="18"/>
      <c r="WFL74" s="18"/>
      <c r="WFM74" s="18"/>
      <c r="WFN74" s="18"/>
      <c r="WFO74" s="18"/>
      <c r="WFP74" s="18"/>
      <c r="WFQ74" s="18"/>
      <c r="WFR74" s="18"/>
      <c r="WFS74" s="18"/>
      <c r="WFT74" s="18"/>
      <c r="WFU74" s="18"/>
      <c r="WFV74" s="18"/>
      <c r="WFW74" s="18"/>
      <c r="WFX74" s="18"/>
      <c r="WFY74" s="18"/>
      <c r="WFZ74" s="18"/>
      <c r="WGA74" s="18"/>
      <c r="WGB74" s="18"/>
      <c r="WGC74" s="18"/>
      <c r="WGD74" s="18"/>
      <c r="WGE74" s="18"/>
      <c r="WGF74" s="18"/>
      <c r="WGG74" s="18"/>
      <c r="WGH74" s="18"/>
      <c r="WGI74" s="18"/>
      <c r="WGJ74" s="18"/>
      <c r="WGK74" s="18"/>
      <c r="WGL74" s="18"/>
      <c r="WGM74" s="18"/>
      <c r="WGN74" s="18"/>
      <c r="WGO74" s="18"/>
      <c r="WGP74" s="18"/>
      <c r="WGQ74" s="18"/>
      <c r="WGR74" s="18"/>
      <c r="WGS74" s="18"/>
      <c r="WGT74" s="18"/>
      <c r="WGU74" s="18"/>
      <c r="WGV74" s="18"/>
      <c r="WGW74" s="18"/>
      <c r="WGX74" s="18"/>
      <c r="WGY74" s="18"/>
      <c r="WGZ74" s="18"/>
      <c r="WHA74" s="18"/>
      <c r="WHB74" s="18"/>
      <c r="WHC74" s="18"/>
      <c r="WHD74" s="18"/>
      <c r="WHE74" s="18"/>
      <c r="WHF74" s="18"/>
      <c r="WHG74" s="18"/>
      <c r="WHH74" s="18"/>
      <c r="WHI74" s="18"/>
      <c r="WHJ74" s="18"/>
      <c r="WHK74" s="18"/>
      <c r="WHL74" s="18"/>
      <c r="WHM74" s="18"/>
      <c r="WHN74" s="18"/>
      <c r="WHO74" s="18"/>
      <c r="WHP74" s="18"/>
      <c r="WHQ74" s="18"/>
      <c r="WHR74" s="18"/>
      <c r="WHS74" s="18"/>
      <c r="WHT74" s="18"/>
      <c r="WHU74" s="18"/>
      <c r="WHV74" s="18"/>
      <c r="WHW74" s="18"/>
      <c r="WHX74" s="18"/>
      <c r="WHY74" s="18"/>
      <c r="WHZ74" s="18"/>
      <c r="WIA74" s="18"/>
      <c r="WIB74" s="18"/>
      <c r="WIC74" s="18"/>
      <c r="WID74" s="18"/>
      <c r="WIE74" s="18"/>
      <c r="WIF74" s="18"/>
      <c r="WIG74" s="18"/>
      <c r="WIH74" s="18"/>
      <c r="WII74" s="18"/>
      <c r="WIJ74" s="18"/>
      <c r="WIK74" s="18"/>
      <c r="WIL74" s="18"/>
      <c r="WIM74" s="18"/>
      <c r="WIN74" s="18"/>
      <c r="WIO74" s="18"/>
      <c r="WIP74" s="18"/>
      <c r="WIQ74" s="18"/>
      <c r="WIR74" s="18"/>
      <c r="WIS74" s="18"/>
      <c r="WIT74" s="18"/>
      <c r="WIU74" s="18"/>
      <c r="WIV74" s="18"/>
      <c r="WIW74" s="18"/>
      <c r="WIX74" s="18"/>
      <c r="WIY74" s="18"/>
      <c r="WIZ74" s="18"/>
      <c r="WJA74" s="18"/>
      <c r="WJB74" s="18"/>
      <c r="WJC74" s="18"/>
      <c r="WJD74" s="18"/>
      <c r="WJE74" s="18"/>
      <c r="WJF74" s="18"/>
      <c r="WJG74" s="18"/>
      <c r="WJH74" s="18"/>
      <c r="WJI74" s="18"/>
      <c r="WJJ74" s="18"/>
      <c r="WJK74" s="18"/>
      <c r="WJL74" s="18"/>
      <c r="WJM74" s="18"/>
      <c r="WJN74" s="18"/>
      <c r="WJO74" s="18"/>
      <c r="WJP74" s="18"/>
      <c r="WJQ74" s="18"/>
      <c r="WJR74" s="18"/>
      <c r="WJS74" s="18"/>
      <c r="WJT74" s="18"/>
      <c r="WJU74" s="18"/>
      <c r="WJV74" s="18"/>
      <c r="WJW74" s="18"/>
      <c r="WJX74" s="18"/>
      <c r="WJY74" s="18"/>
      <c r="WJZ74" s="18"/>
      <c r="WKA74" s="18"/>
      <c r="WKB74" s="18"/>
      <c r="WKC74" s="18"/>
      <c r="WKD74" s="18"/>
      <c r="WKE74" s="18"/>
      <c r="WKF74" s="18"/>
      <c r="WKG74" s="18"/>
      <c r="WKH74" s="18"/>
      <c r="WKI74" s="18"/>
      <c r="WKJ74" s="18"/>
      <c r="WKK74" s="18"/>
      <c r="WKL74" s="18"/>
      <c r="WKM74" s="18"/>
      <c r="WKN74" s="18"/>
      <c r="WKO74" s="18"/>
      <c r="WKP74" s="18"/>
      <c r="WKQ74" s="18"/>
      <c r="WKR74" s="18"/>
      <c r="WKS74" s="18"/>
      <c r="WKT74" s="18"/>
      <c r="WKU74" s="18"/>
      <c r="WKV74" s="18"/>
      <c r="WKW74" s="18"/>
      <c r="WKX74" s="18"/>
      <c r="WKY74" s="18"/>
      <c r="WKZ74" s="18"/>
      <c r="WLA74" s="18"/>
      <c r="WLB74" s="18"/>
      <c r="WLC74" s="18"/>
      <c r="WLD74" s="18"/>
      <c r="WLE74" s="18"/>
      <c r="WLF74" s="18"/>
      <c r="WLG74" s="18"/>
      <c r="WLH74" s="18"/>
      <c r="WLI74" s="18"/>
      <c r="WLJ74" s="18"/>
      <c r="WLK74" s="18"/>
      <c r="WLL74" s="18"/>
      <c r="WLM74" s="18"/>
      <c r="WLN74" s="18"/>
      <c r="WLO74" s="18"/>
      <c r="WLP74" s="18"/>
      <c r="WLQ74" s="18"/>
      <c r="WLR74" s="18"/>
      <c r="WLS74" s="18"/>
      <c r="WLT74" s="18"/>
      <c r="WLU74" s="18"/>
      <c r="WLV74" s="18"/>
      <c r="WLW74" s="18"/>
      <c r="WLX74" s="18"/>
      <c r="WLY74" s="18"/>
      <c r="WLZ74" s="18"/>
      <c r="WMA74" s="18"/>
      <c r="WMB74" s="18"/>
      <c r="WMC74" s="18"/>
      <c r="WMD74" s="18"/>
      <c r="WME74" s="18"/>
      <c r="WMF74" s="18"/>
      <c r="WMG74" s="18"/>
      <c r="WMH74" s="18"/>
      <c r="WMI74" s="18"/>
      <c r="WMJ74" s="18"/>
      <c r="WMK74" s="18"/>
      <c r="WML74" s="18"/>
      <c r="WMM74" s="18"/>
      <c r="WMN74" s="18"/>
      <c r="WMO74" s="18"/>
      <c r="WMP74" s="18"/>
      <c r="WMQ74" s="18"/>
      <c r="WMR74" s="18"/>
      <c r="WMS74" s="18"/>
      <c r="WMT74" s="18"/>
      <c r="WMU74" s="18"/>
      <c r="WMV74" s="18"/>
      <c r="WMW74" s="18"/>
      <c r="WMX74" s="18"/>
      <c r="WMY74" s="18"/>
      <c r="WMZ74" s="18"/>
      <c r="WNA74" s="18"/>
      <c r="WNB74" s="18"/>
      <c r="WNC74" s="18"/>
      <c r="WND74" s="18"/>
      <c r="WNE74" s="18"/>
      <c r="WNF74" s="18"/>
      <c r="WNG74" s="18"/>
      <c r="WNH74" s="18"/>
      <c r="WNI74" s="18"/>
      <c r="WNJ74" s="18"/>
      <c r="WNK74" s="18"/>
      <c r="WNL74" s="18"/>
      <c r="WNM74" s="18"/>
      <c r="WNN74" s="18"/>
      <c r="WNO74" s="18"/>
      <c r="WNP74" s="18"/>
      <c r="WNQ74" s="18"/>
      <c r="WNR74" s="18"/>
      <c r="WNS74" s="18"/>
      <c r="WNT74" s="18"/>
      <c r="WNU74" s="18"/>
      <c r="WNV74" s="18"/>
      <c r="WNW74" s="18"/>
      <c r="WNX74" s="18"/>
      <c r="WNY74" s="18"/>
      <c r="WNZ74" s="18"/>
      <c r="WOA74" s="18"/>
      <c r="WOB74" s="18"/>
      <c r="WOC74" s="18"/>
      <c r="WOD74" s="18"/>
      <c r="WOE74" s="18"/>
      <c r="WOF74" s="18"/>
      <c r="WOG74" s="18"/>
      <c r="WOH74" s="18"/>
      <c r="WOI74" s="18"/>
      <c r="WOJ74" s="18"/>
      <c r="WOK74" s="18"/>
      <c r="WOL74" s="18"/>
      <c r="WOM74" s="18"/>
      <c r="WON74" s="18"/>
      <c r="WOO74" s="18"/>
      <c r="WOP74" s="18"/>
      <c r="WOQ74" s="18"/>
      <c r="WOR74" s="18"/>
      <c r="WOS74" s="18"/>
      <c r="WOT74" s="18"/>
      <c r="WOU74" s="18"/>
      <c r="WOV74" s="18"/>
      <c r="WOW74" s="18"/>
      <c r="WOX74" s="18"/>
      <c r="WOY74" s="18"/>
      <c r="WOZ74" s="18"/>
      <c r="WPA74" s="18"/>
      <c r="WPB74" s="18"/>
      <c r="WPC74" s="18"/>
      <c r="WPD74" s="18"/>
      <c r="WPE74" s="18"/>
      <c r="WPF74" s="18"/>
      <c r="WPG74" s="18"/>
      <c r="WPH74" s="18"/>
      <c r="WPI74" s="18"/>
      <c r="WPJ74" s="18"/>
      <c r="WPK74" s="18"/>
      <c r="WPL74" s="18"/>
      <c r="WPM74" s="18"/>
      <c r="WPN74" s="18"/>
      <c r="WPO74" s="18"/>
      <c r="WPP74" s="18"/>
      <c r="WPQ74" s="18"/>
      <c r="WPR74" s="18"/>
      <c r="WPS74" s="18"/>
      <c r="WPT74" s="18"/>
      <c r="WPU74" s="18"/>
      <c r="WPV74" s="18"/>
      <c r="WPW74" s="18"/>
      <c r="WPX74" s="18"/>
      <c r="WPY74" s="18"/>
      <c r="WPZ74" s="18"/>
      <c r="WQA74" s="18"/>
      <c r="WQB74" s="18"/>
      <c r="WQC74" s="18"/>
      <c r="WQD74" s="18"/>
      <c r="WQE74" s="18"/>
      <c r="WQF74" s="18"/>
      <c r="WQG74" s="18"/>
      <c r="WQH74" s="18"/>
      <c r="WQI74" s="18"/>
      <c r="WQJ74" s="18"/>
      <c r="WQK74" s="18"/>
      <c r="WQL74" s="18"/>
      <c r="WQM74" s="18"/>
      <c r="WQN74" s="18"/>
      <c r="WQO74" s="18"/>
      <c r="WQP74" s="18"/>
      <c r="WQQ74" s="18"/>
      <c r="WQR74" s="18"/>
      <c r="WQS74" s="18"/>
      <c r="WQT74" s="18"/>
      <c r="WQU74" s="18"/>
      <c r="WQV74" s="18"/>
      <c r="WQW74" s="18"/>
      <c r="WQX74" s="18"/>
      <c r="WQY74" s="18"/>
      <c r="WQZ74" s="18"/>
      <c r="WRA74" s="18"/>
      <c r="WRB74" s="18"/>
      <c r="WRC74" s="18"/>
      <c r="WRD74" s="18"/>
      <c r="WRE74" s="18"/>
      <c r="WRF74" s="18"/>
      <c r="WRG74" s="18"/>
      <c r="WRH74" s="18"/>
      <c r="WRI74" s="18"/>
      <c r="WRJ74" s="18"/>
      <c r="WRK74" s="18"/>
      <c r="WRL74" s="18"/>
      <c r="WRM74" s="18"/>
      <c r="WRN74" s="18"/>
      <c r="WRO74" s="18"/>
      <c r="WRP74" s="18"/>
      <c r="WRQ74" s="18"/>
      <c r="WRR74" s="18"/>
      <c r="WRS74" s="18"/>
      <c r="WRT74" s="18"/>
      <c r="WRU74" s="18"/>
      <c r="WRV74" s="18"/>
      <c r="WRW74" s="18"/>
      <c r="WRX74" s="18"/>
      <c r="WRY74" s="18"/>
      <c r="WRZ74" s="18"/>
      <c r="WSA74" s="18"/>
      <c r="WSB74" s="18"/>
      <c r="WSC74" s="18"/>
      <c r="WSD74" s="18"/>
      <c r="WSE74" s="18"/>
      <c r="WSF74" s="18"/>
      <c r="WSG74" s="18"/>
      <c r="WSH74" s="18"/>
      <c r="WSI74" s="18"/>
      <c r="WSJ74" s="18"/>
      <c r="WSK74" s="18"/>
      <c r="WSL74" s="18"/>
      <c r="WSM74" s="18"/>
      <c r="WSN74" s="18"/>
      <c r="WSO74" s="18"/>
      <c r="WSP74" s="18"/>
      <c r="WSQ74" s="18"/>
      <c r="WSR74" s="18"/>
      <c r="WSS74" s="18"/>
      <c r="WST74" s="18"/>
      <c r="WSU74" s="18"/>
      <c r="WSV74" s="18"/>
      <c r="WSW74" s="18"/>
      <c r="WSX74" s="18"/>
      <c r="WSY74" s="18"/>
      <c r="WSZ74" s="18"/>
      <c r="WTA74" s="18"/>
      <c r="WTB74" s="18"/>
      <c r="WTC74" s="18"/>
      <c r="WTD74" s="18"/>
      <c r="WTE74" s="18"/>
      <c r="WTF74" s="18"/>
      <c r="WTG74" s="18"/>
      <c r="WTH74" s="18"/>
      <c r="WTI74" s="18"/>
      <c r="WTJ74" s="18"/>
      <c r="WTK74" s="18"/>
      <c r="WTL74" s="18"/>
      <c r="WTM74" s="18"/>
      <c r="WTN74" s="18"/>
      <c r="WTO74" s="18"/>
      <c r="WTP74" s="18"/>
      <c r="WTQ74" s="18"/>
      <c r="WTR74" s="18"/>
      <c r="WTS74" s="18"/>
      <c r="WTT74" s="18"/>
      <c r="WTU74" s="18"/>
      <c r="WTV74" s="18"/>
      <c r="WTW74" s="18"/>
      <c r="WTX74" s="18"/>
      <c r="WTY74" s="18"/>
      <c r="WTZ74" s="18"/>
      <c r="WUA74" s="18"/>
      <c r="WUB74" s="18"/>
      <c r="WUC74" s="18"/>
      <c r="WUD74" s="18"/>
      <c r="WUE74" s="18"/>
      <c r="WUF74" s="18"/>
      <c r="WUG74" s="18"/>
      <c r="WUH74" s="18"/>
      <c r="WUI74" s="18"/>
      <c r="WUJ74" s="18"/>
      <c r="WUK74" s="18"/>
      <c r="WUL74" s="18"/>
      <c r="WUM74" s="18"/>
      <c r="WUN74" s="18"/>
      <c r="WUO74" s="18"/>
      <c r="WUP74" s="18"/>
      <c r="WUQ74" s="18"/>
      <c r="WUR74" s="18"/>
      <c r="WUS74" s="18"/>
      <c r="WUT74" s="18"/>
      <c r="WUU74" s="18"/>
      <c r="WUV74" s="18"/>
      <c r="WUW74" s="18"/>
      <c r="WUX74" s="18"/>
      <c r="WUY74" s="18"/>
      <c r="WUZ74" s="18"/>
      <c r="WVA74" s="18"/>
      <c r="WVB74" s="18"/>
      <c r="WVC74" s="18"/>
      <c r="WVD74" s="18"/>
      <c r="WVE74" s="18"/>
      <c r="WVF74" s="18"/>
      <c r="WVG74" s="18"/>
      <c r="WVH74" s="18"/>
      <c r="WVI74" s="18"/>
      <c r="WVJ74" s="18"/>
      <c r="WVK74" s="18"/>
      <c r="WVL74" s="18"/>
      <c r="WVM74" s="18"/>
      <c r="WVN74" s="18"/>
      <c r="WVO74" s="18"/>
      <c r="WVP74" s="18"/>
      <c r="WVQ74" s="18"/>
      <c r="WVR74" s="18"/>
      <c r="WVS74" s="18"/>
      <c r="WVT74" s="18"/>
      <c r="WVU74" s="18"/>
      <c r="WVV74" s="18"/>
      <c r="WVW74" s="18"/>
      <c r="WVX74" s="18"/>
      <c r="WVY74" s="18"/>
      <c r="WVZ74" s="18"/>
      <c r="WWA74" s="18"/>
      <c r="WWB74" s="18"/>
      <c r="WWC74" s="18"/>
      <c r="WWD74" s="18"/>
      <c r="WWE74" s="18"/>
      <c r="WWF74" s="18"/>
      <c r="WWG74" s="18"/>
      <c r="WWH74" s="18"/>
      <c r="WWI74" s="18"/>
      <c r="WWJ74" s="18"/>
      <c r="WWK74" s="18"/>
      <c r="WWL74" s="18"/>
      <c r="WWM74" s="18"/>
      <c r="WWN74" s="18"/>
      <c r="WWO74" s="18"/>
      <c r="WWP74" s="18"/>
      <c r="WWQ74" s="18"/>
      <c r="WWR74" s="18"/>
      <c r="WWS74" s="18"/>
      <c r="WWT74" s="18"/>
      <c r="WWU74" s="18"/>
      <c r="WWV74" s="18"/>
      <c r="WWW74" s="18"/>
      <c r="WWX74" s="18"/>
      <c r="WWY74" s="18"/>
      <c r="WWZ74" s="18"/>
      <c r="WXA74" s="18"/>
      <c r="WXB74" s="18"/>
      <c r="WXC74" s="18"/>
      <c r="WXD74" s="18"/>
      <c r="WXE74" s="18"/>
      <c r="WXF74" s="18"/>
      <c r="WXG74" s="18"/>
      <c r="WXH74" s="18"/>
      <c r="WXI74" s="18"/>
      <c r="WXJ74" s="18"/>
      <c r="WXK74" s="18"/>
      <c r="WXL74" s="18"/>
      <c r="WXM74" s="18"/>
      <c r="WXN74" s="18"/>
      <c r="WXO74" s="18"/>
      <c r="WXP74" s="18"/>
      <c r="WXQ74" s="18"/>
      <c r="WXR74" s="18"/>
      <c r="WXS74" s="18"/>
      <c r="WXT74" s="18"/>
      <c r="WXU74" s="18"/>
      <c r="WXV74" s="18"/>
      <c r="WXW74" s="18"/>
      <c r="WXX74" s="18"/>
      <c r="WXY74" s="18"/>
      <c r="WXZ74" s="18"/>
      <c r="WYA74" s="18"/>
      <c r="WYB74" s="18"/>
      <c r="WYC74" s="18"/>
      <c r="WYD74" s="18"/>
      <c r="WYE74" s="18"/>
      <c r="WYF74" s="18"/>
      <c r="WYG74" s="18"/>
      <c r="WYH74" s="18"/>
      <c r="WYI74" s="18"/>
      <c r="WYJ74" s="18"/>
      <c r="WYK74" s="18"/>
      <c r="WYL74" s="18"/>
      <c r="WYM74" s="18"/>
      <c r="WYN74" s="18"/>
      <c r="WYO74" s="18"/>
      <c r="WYP74" s="18"/>
      <c r="WYQ74" s="18"/>
      <c r="WYR74" s="18"/>
      <c r="WYS74" s="18"/>
      <c r="WYT74" s="18"/>
      <c r="WYU74" s="18"/>
      <c r="WYV74" s="18"/>
      <c r="WYW74" s="18"/>
      <c r="WYX74" s="18"/>
      <c r="WYY74" s="18"/>
      <c r="WYZ74" s="18"/>
      <c r="WZA74" s="18"/>
      <c r="WZB74" s="18"/>
      <c r="WZC74" s="18"/>
      <c r="WZD74" s="18"/>
      <c r="WZE74" s="18"/>
      <c r="WZF74" s="18"/>
      <c r="WZG74" s="18"/>
      <c r="WZH74" s="18"/>
      <c r="WZI74" s="18"/>
      <c r="WZJ74" s="18"/>
      <c r="WZK74" s="18"/>
      <c r="WZL74" s="18"/>
      <c r="WZM74" s="18"/>
      <c r="WZN74" s="18"/>
      <c r="WZO74" s="18"/>
      <c r="WZP74" s="18"/>
      <c r="WZQ74" s="18"/>
      <c r="WZR74" s="18"/>
      <c r="WZS74" s="18"/>
      <c r="WZT74" s="18"/>
      <c r="WZU74" s="18"/>
      <c r="WZV74" s="18"/>
      <c r="WZW74" s="18"/>
      <c r="WZX74" s="18"/>
      <c r="WZY74" s="18"/>
      <c r="WZZ74" s="18"/>
      <c r="XAA74" s="18"/>
      <c r="XAB74" s="18"/>
      <c r="XAC74" s="18"/>
      <c r="XAD74" s="18"/>
      <c r="XAE74" s="18"/>
      <c r="XAF74" s="18"/>
      <c r="XAG74" s="18"/>
      <c r="XAH74" s="18"/>
      <c r="XAI74" s="18"/>
      <c r="XAJ74" s="18"/>
      <c r="XAK74" s="18"/>
      <c r="XAL74" s="18"/>
      <c r="XAM74" s="18"/>
      <c r="XAN74" s="18"/>
      <c r="XAO74" s="18"/>
      <c r="XAP74" s="18"/>
      <c r="XAQ74" s="18"/>
      <c r="XAR74" s="18"/>
      <c r="XAS74" s="18"/>
      <c r="XAT74" s="18"/>
      <c r="XAU74" s="18"/>
      <c r="XAV74" s="18"/>
      <c r="XAW74" s="18"/>
      <c r="XAX74" s="18"/>
      <c r="XAY74" s="18"/>
      <c r="XAZ74" s="18"/>
      <c r="XBA74" s="18"/>
      <c r="XBB74" s="18"/>
      <c r="XBC74" s="18"/>
      <c r="XBD74" s="18"/>
      <c r="XBE74" s="18"/>
      <c r="XBF74" s="18"/>
      <c r="XBG74" s="18"/>
      <c r="XBH74" s="18"/>
      <c r="XBI74" s="18"/>
      <c r="XBJ74" s="18"/>
      <c r="XBK74" s="18"/>
      <c r="XBL74" s="18"/>
      <c r="XBM74" s="18"/>
      <c r="XBN74" s="18"/>
      <c r="XBO74" s="18"/>
      <c r="XBP74" s="18"/>
      <c r="XBQ74" s="18"/>
      <c r="XBR74" s="18"/>
      <c r="XBS74" s="18"/>
      <c r="XBT74" s="18"/>
      <c r="XBU74" s="18"/>
      <c r="XBV74" s="18"/>
      <c r="XBW74" s="18"/>
      <c r="XBX74" s="18"/>
      <c r="XBY74" s="18"/>
      <c r="XBZ74" s="18"/>
      <c r="XCA74" s="18"/>
      <c r="XCB74" s="18"/>
      <c r="XCC74" s="18"/>
      <c r="XCD74" s="18"/>
      <c r="XCE74" s="18"/>
      <c r="XCF74" s="18"/>
      <c r="XCG74" s="18"/>
      <c r="XCH74" s="18"/>
      <c r="XCI74" s="18"/>
      <c r="XCJ74" s="18"/>
      <c r="XCK74" s="18"/>
      <c r="XCL74" s="18"/>
      <c r="XCM74" s="18"/>
      <c r="XCN74" s="18"/>
      <c r="XCO74" s="18"/>
      <c r="XCP74" s="18"/>
      <c r="XCQ74" s="18"/>
      <c r="XCR74" s="18"/>
      <c r="XCS74" s="18"/>
      <c r="XCT74" s="18"/>
      <c r="XCU74" s="18"/>
      <c r="XCV74" s="18"/>
      <c r="XCW74" s="18"/>
      <c r="XCX74" s="18"/>
      <c r="XCY74" s="18"/>
      <c r="XCZ74" s="18"/>
      <c r="XDA74" s="18"/>
      <c r="XDB74" s="18"/>
      <c r="XDC74" s="18"/>
      <c r="XDD74" s="18"/>
      <c r="XDE74" s="18"/>
      <c r="XDF74" s="18"/>
      <c r="XDG74" s="18"/>
      <c r="XDH74" s="18"/>
      <c r="XDI74" s="18"/>
      <c r="XDJ74" s="18"/>
      <c r="XDK74" s="18"/>
      <c r="XDL74" s="18"/>
      <c r="XDM74" s="18"/>
      <c r="XDN74" s="18"/>
      <c r="XDO74" s="18"/>
      <c r="XDP74" s="18"/>
      <c r="XDQ74" s="18"/>
      <c r="XDR74" s="18"/>
      <c r="XDS74" s="18"/>
      <c r="XDT74" s="18"/>
      <c r="XDU74" s="18"/>
      <c r="XDV74" s="18"/>
      <c r="XDW74" s="18"/>
      <c r="XDX74" s="18"/>
      <c r="XDY74" s="18"/>
      <c r="XDZ74" s="18"/>
      <c r="XEA74" s="18"/>
      <c r="XEB74" s="18"/>
      <c r="XEC74" s="18"/>
      <c r="XED74" s="18"/>
      <c r="XEE74" s="18"/>
      <c r="XEF74" s="18"/>
      <c r="XEG74" s="18"/>
      <c r="XEH74" s="18"/>
      <c r="XEI74" s="18"/>
      <c r="XEJ74" s="18"/>
      <c r="XEK74" s="18"/>
      <c r="XEL74" s="18"/>
      <c r="XEM74" s="18"/>
      <c r="XEN74" s="18"/>
      <c r="XEO74" s="18"/>
      <c r="XEP74" s="18"/>
      <c r="XEQ74" s="18"/>
      <c r="XER74" s="18"/>
      <c r="XES74" s="18"/>
      <c r="XET74" s="18"/>
      <c r="XEU74" s="18"/>
      <c r="XEV74" s="18"/>
      <c r="XEW74" s="18"/>
      <c r="XEX74" s="18"/>
      <c r="XEY74" s="18"/>
      <c r="XEZ74" s="18"/>
      <c r="XFA74" s="18"/>
      <c r="XFB74" s="18"/>
      <c r="XFC74" s="18"/>
      <c r="XFD74" s="18"/>
    </row>
    <row r="75" spans="1:4054 14267:16384" x14ac:dyDescent="0.25">
      <c r="A75" s="160"/>
      <c r="B75" s="36" t="s">
        <v>29</v>
      </c>
      <c r="C75" s="42" t="s">
        <v>30</v>
      </c>
      <c r="D75" s="36">
        <v>20</v>
      </c>
      <c r="E75" s="43">
        <f>BD75*20/20</f>
        <v>1.36</v>
      </c>
      <c r="F75" s="43">
        <f>BE75*20/20</f>
        <v>0.24</v>
      </c>
      <c r="G75" s="43">
        <f>BF75*20/20</f>
        <v>6.7200000000000006</v>
      </c>
      <c r="H75" s="43">
        <v>34</v>
      </c>
      <c r="I75" s="43">
        <f t="shared" ref="I75:P75" si="28">BH75*20/20</f>
        <v>0</v>
      </c>
      <c r="J75" s="43">
        <f t="shared" si="28"/>
        <v>0.03</v>
      </c>
      <c r="K75" s="43">
        <f t="shared" si="28"/>
        <v>0.02</v>
      </c>
      <c r="L75" s="43">
        <f t="shared" si="28"/>
        <v>0</v>
      </c>
      <c r="M75" s="43">
        <f t="shared" si="28"/>
        <v>9.01</v>
      </c>
      <c r="N75" s="43">
        <f t="shared" si="28"/>
        <v>9.41</v>
      </c>
      <c r="O75" s="43">
        <f t="shared" si="28"/>
        <v>30.139999999999997</v>
      </c>
      <c r="P75" s="43">
        <f t="shared" si="28"/>
        <v>0.75</v>
      </c>
      <c r="Q75" s="43">
        <v>1.7</v>
      </c>
      <c r="R75" s="43">
        <v>0.3</v>
      </c>
      <c r="S75" s="43">
        <v>8.4</v>
      </c>
      <c r="T75" s="43">
        <v>42.7</v>
      </c>
      <c r="U75" s="43"/>
      <c r="V75" s="43">
        <v>0.04</v>
      </c>
      <c r="W75" s="43">
        <v>0.02</v>
      </c>
      <c r="X75" s="43"/>
      <c r="Y75" s="43">
        <v>11.26</v>
      </c>
      <c r="Z75" s="43">
        <v>11.76</v>
      </c>
      <c r="AA75" s="43">
        <v>37.68</v>
      </c>
      <c r="AB75" s="43">
        <v>0.94</v>
      </c>
      <c r="BD75" s="43">
        <v>1.36</v>
      </c>
      <c r="BE75" s="43">
        <v>0.24</v>
      </c>
      <c r="BF75" s="43">
        <v>6.72</v>
      </c>
      <c r="BG75" s="43">
        <v>34.159999999999997</v>
      </c>
      <c r="BH75" s="43"/>
      <c r="BI75" s="43">
        <v>0.03</v>
      </c>
      <c r="BJ75" s="43">
        <v>0.02</v>
      </c>
      <c r="BK75" s="43"/>
      <c r="BL75" s="43">
        <v>9.01</v>
      </c>
      <c r="BM75" s="43">
        <v>9.41</v>
      </c>
      <c r="BN75" s="43">
        <v>30.14</v>
      </c>
      <c r="BO75" s="43">
        <v>0.75</v>
      </c>
    </row>
    <row r="76" spans="1:4054 14267:16384" x14ac:dyDescent="0.25">
      <c r="A76" s="160"/>
      <c r="B76" s="36" t="s">
        <v>29</v>
      </c>
      <c r="C76" s="27" t="s">
        <v>31</v>
      </c>
      <c r="D76" s="36">
        <v>40</v>
      </c>
      <c r="E76" s="43">
        <f t="shared" ref="E76:P76" si="29">BD76*40/20</f>
        <v>2.96</v>
      </c>
      <c r="F76" s="43">
        <f t="shared" si="29"/>
        <v>0.36</v>
      </c>
      <c r="G76" s="43">
        <f t="shared" si="29"/>
        <v>19.64</v>
      </c>
      <c r="H76" s="43">
        <f t="shared" si="29"/>
        <v>93.78</v>
      </c>
      <c r="I76" s="43">
        <f t="shared" si="29"/>
        <v>0</v>
      </c>
      <c r="J76" s="43">
        <f t="shared" si="29"/>
        <v>0</v>
      </c>
      <c r="K76" s="43">
        <f t="shared" si="29"/>
        <v>0.02</v>
      </c>
      <c r="L76" s="43">
        <f t="shared" si="29"/>
        <v>0</v>
      </c>
      <c r="M76" s="43">
        <f t="shared" si="29"/>
        <v>8</v>
      </c>
      <c r="N76" s="43">
        <f t="shared" si="29"/>
        <v>5.6</v>
      </c>
      <c r="O76" s="43">
        <f t="shared" si="29"/>
        <v>26</v>
      </c>
      <c r="P76" s="43">
        <f t="shared" si="29"/>
        <v>0.44000000000000006</v>
      </c>
      <c r="Q76" s="43">
        <v>3.03</v>
      </c>
      <c r="R76" s="43">
        <v>0.36</v>
      </c>
      <c r="S76" s="43">
        <v>19.64</v>
      </c>
      <c r="T76" s="43">
        <v>93.77</v>
      </c>
      <c r="U76" s="43"/>
      <c r="V76" s="43"/>
      <c r="W76" s="43">
        <v>1.2999999999999999E-2</v>
      </c>
      <c r="X76" s="43"/>
      <c r="Y76" s="43">
        <v>8</v>
      </c>
      <c r="Z76" s="43">
        <v>5.6</v>
      </c>
      <c r="AA76" s="43">
        <v>26</v>
      </c>
      <c r="AB76" s="43">
        <v>0.44</v>
      </c>
      <c r="AC76" s="43">
        <v>3</v>
      </c>
      <c r="AD76" s="43">
        <f t="shared" ref="AD76:AN76" si="30">AP76*40/40</f>
        <v>0</v>
      </c>
      <c r="AE76" s="43">
        <f t="shared" si="30"/>
        <v>0</v>
      </c>
      <c r="AF76" s="43">
        <f t="shared" si="30"/>
        <v>0</v>
      </c>
      <c r="AG76" s="43">
        <f t="shared" si="30"/>
        <v>0</v>
      </c>
      <c r="AH76" s="43">
        <f t="shared" si="30"/>
        <v>0</v>
      </c>
      <c r="AI76" s="43">
        <f t="shared" si="30"/>
        <v>0</v>
      </c>
      <c r="AJ76" s="43">
        <f t="shared" si="30"/>
        <v>0</v>
      </c>
      <c r="AK76" s="43">
        <f t="shared" si="30"/>
        <v>0</v>
      </c>
      <c r="AL76" s="43">
        <f t="shared" si="30"/>
        <v>0</v>
      </c>
      <c r="AM76" s="43">
        <f t="shared" si="30"/>
        <v>0</v>
      </c>
      <c r="AN76" s="43">
        <f t="shared" si="30"/>
        <v>0</v>
      </c>
      <c r="BD76" s="43">
        <v>1.48</v>
      </c>
      <c r="BE76" s="43">
        <v>0.18</v>
      </c>
      <c r="BF76" s="43">
        <v>9.82</v>
      </c>
      <c r="BG76" s="43">
        <v>46.89</v>
      </c>
      <c r="BH76" s="43"/>
      <c r="BI76" s="43"/>
      <c r="BJ76" s="43">
        <v>0.01</v>
      </c>
      <c r="BK76" s="43"/>
      <c r="BL76" s="43">
        <v>4</v>
      </c>
      <c r="BM76" s="43">
        <v>2.8</v>
      </c>
      <c r="BN76" s="43">
        <v>13</v>
      </c>
      <c r="BO76" s="43">
        <v>0.22</v>
      </c>
      <c r="UCK76" s="16"/>
      <c r="UCL76" s="16"/>
      <c r="UCM76" s="16"/>
      <c r="UCN76" s="16"/>
      <c r="UCO76" s="16"/>
      <c r="UCP76" s="16"/>
      <c r="UCQ76" s="16"/>
      <c r="UCR76" s="16"/>
      <c r="UCS76" s="16"/>
      <c r="UCT76" s="16"/>
      <c r="UCU76" s="16"/>
      <c r="UCV76" s="16"/>
      <c r="UCW76" s="16"/>
      <c r="UCX76" s="16"/>
      <c r="UCY76" s="16"/>
      <c r="UCZ76" s="16"/>
      <c r="UDA76" s="16"/>
      <c r="UDB76" s="16"/>
      <c r="UDC76" s="16"/>
      <c r="UDD76" s="16"/>
      <c r="UDE76" s="16"/>
      <c r="UDF76" s="16"/>
      <c r="UDG76" s="16"/>
      <c r="UDH76" s="16"/>
      <c r="UDI76" s="16"/>
      <c r="UDJ76" s="16"/>
      <c r="UDK76" s="16"/>
      <c r="UDL76" s="16"/>
      <c r="UDM76" s="16"/>
      <c r="UDN76" s="16"/>
      <c r="UDO76" s="16"/>
      <c r="UDP76" s="16"/>
      <c r="UDQ76" s="16"/>
      <c r="UDR76" s="16"/>
      <c r="UDS76" s="16"/>
      <c r="UDT76" s="16"/>
      <c r="UDU76" s="16"/>
      <c r="UDV76" s="16"/>
      <c r="UDW76" s="16"/>
      <c r="UDX76" s="16"/>
      <c r="UDY76" s="16"/>
      <c r="UDZ76" s="16"/>
      <c r="UEA76" s="16"/>
      <c r="UEB76" s="16"/>
      <c r="UEC76" s="16"/>
      <c r="UED76" s="16"/>
      <c r="UEE76" s="16"/>
      <c r="UEF76" s="16"/>
      <c r="UEG76" s="16"/>
      <c r="UEH76" s="16"/>
      <c r="UEI76" s="16"/>
      <c r="UEJ76" s="16"/>
      <c r="UEK76" s="16"/>
      <c r="UEL76" s="16"/>
      <c r="UEM76" s="16"/>
      <c r="UEN76" s="16"/>
      <c r="UEO76" s="16"/>
      <c r="UEP76" s="16"/>
      <c r="UEQ76" s="16"/>
      <c r="UER76" s="16"/>
      <c r="UES76" s="16"/>
      <c r="UET76" s="16"/>
      <c r="UEU76" s="16"/>
      <c r="UEV76" s="16"/>
      <c r="UEW76" s="16"/>
      <c r="UEX76" s="16"/>
      <c r="UEY76" s="16"/>
      <c r="UEZ76" s="16"/>
      <c r="UFA76" s="16"/>
      <c r="UFB76" s="16"/>
      <c r="UFC76" s="16"/>
      <c r="UFD76" s="16"/>
      <c r="UFE76" s="16"/>
      <c r="UFF76" s="16"/>
      <c r="UFG76" s="16"/>
      <c r="UFH76" s="16"/>
      <c r="UFI76" s="16"/>
      <c r="UFJ76" s="16"/>
      <c r="UFK76" s="16"/>
      <c r="UFL76" s="16"/>
      <c r="UFM76" s="16"/>
      <c r="UFN76" s="31"/>
    </row>
    <row r="77" spans="1:4054 14267:16384" x14ac:dyDescent="0.25">
      <c r="A77" s="160"/>
      <c r="B77" s="36" t="s">
        <v>87</v>
      </c>
      <c r="C77" s="90" t="s">
        <v>88</v>
      </c>
      <c r="D77" s="36">
        <v>180</v>
      </c>
      <c r="E77" s="43">
        <f t="shared" ref="E77:P77" si="31">BD77*180/200</f>
        <v>2.8440000000000003</v>
      </c>
      <c r="F77" s="43">
        <f t="shared" si="31"/>
        <v>2.4120000000000004</v>
      </c>
      <c r="G77" s="43">
        <f t="shared" si="31"/>
        <v>14.345999999999998</v>
      </c>
      <c r="H77" s="43">
        <f t="shared" si="31"/>
        <v>45</v>
      </c>
      <c r="I77" s="43">
        <f t="shared" si="31"/>
        <v>18</v>
      </c>
      <c r="J77" s="43">
        <f t="shared" si="31"/>
        <v>3.6000000000000004E-2</v>
      </c>
      <c r="K77" s="43">
        <f t="shared" si="31"/>
        <v>0.14400000000000002</v>
      </c>
      <c r="L77" s="43">
        <f t="shared" si="31"/>
        <v>1.17</v>
      </c>
      <c r="M77" s="43">
        <f t="shared" si="31"/>
        <v>113.20200000000001</v>
      </c>
      <c r="N77" s="43">
        <f t="shared" si="31"/>
        <v>12.6</v>
      </c>
      <c r="O77" s="43">
        <f t="shared" si="31"/>
        <v>81</v>
      </c>
      <c r="P77" s="43">
        <f t="shared" si="31"/>
        <v>0.126</v>
      </c>
      <c r="Q77" s="43">
        <v>0.3</v>
      </c>
      <c r="R77" s="43"/>
      <c r="S77" s="43">
        <v>7.3</v>
      </c>
      <c r="T77" s="43">
        <v>30.8</v>
      </c>
      <c r="U77" s="43">
        <v>1.52</v>
      </c>
      <c r="V77" s="36"/>
      <c r="W77" s="36">
        <v>0.01</v>
      </c>
      <c r="X77" s="43">
        <v>9.6199999999999992</v>
      </c>
      <c r="Y77" s="43">
        <v>8.3000000000000007</v>
      </c>
      <c r="Z77" s="43">
        <v>7.1</v>
      </c>
      <c r="AA77" s="43">
        <v>11</v>
      </c>
      <c r="AB77" s="43">
        <v>0.87</v>
      </c>
      <c r="AC77" s="43">
        <v>0.2</v>
      </c>
      <c r="AD77" s="43">
        <f>AP77*200/200</f>
        <v>0</v>
      </c>
      <c r="AE77" s="43">
        <v>6.5</v>
      </c>
      <c r="AF77" s="43">
        <v>26.8</v>
      </c>
      <c r="AG77" s="43">
        <v>0.3</v>
      </c>
      <c r="AH77" s="43">
        <f>AT77*200/200</f>
        <v>0</v>
      </c>
      <c r="AI77" s="43">
        <f>AU77*200/200</f>
        <v>0</v>
      </c>
      <c r="AJ77" s="43">
        <v>0.04</v>
      </c>
      <c r="AK77" s="43">
        <v>4.5</v>
      </c>
      <c r="AL77" s="43">
        <v>3.8</v>
      </c>
      <c r="AM77" s="43">
        <v>7.2</v>
      </c>
      <c r="AN77" s="43">
        <v>0.73</v>
      </c>
      <c r="BD77" s="43">
        <v>3.16</v>
      </c>
      <c r="BE77" s="43">
        <v>2.68</v>
      </c>
      <c r="BF77" s="43">
        <v>15.94</v>
      </c>
      <c r="BG77" s="43">
        <v>50</v>
      </c>
      <c r="BH77" s="43">
        <v>20</v>
      </c>
      <c r="BI77" s="43">
        <v>0.04</v>
      </c>
      <c r="BJ77" s="43">
        <v>0.16</v>
      </c>
      <c r="BK77" s="43">
        <v>1.3</v>
      </c>
      <c r="BL77" s="43">
        <v>125.78</v>
      </c>
      <c r="BM77" s="43">
        <v>14</v>
      </c>
      <c r="BN77" s="43">
        <v>90</v>
      </c>
      <c r="BO77" s="43">
        <v>0.14000000000000001</v>
      </c>
    </row>
    <row r="78" spans="1:4054 14267:16384" x14ac:dyDescent="0.25">
      <c r="A78" s="160"/>
      <c r="B78" s="36" t="s">
        <v>34</v>
      </c>
      <c r="C78" s="42" t="s">
        <v>35</v>
      </c>
      <c r="D78" s="36">
        <v>100</v>
      </c>
      <c r="E78" s="43">
        <f t="shared" ref="E78:P78" si="32">BD78*100/100</f>
        <v>0.4</v>
      </c>
      <c r="F78" s="43">
        <f t="shared" si="32"/>
        <v>0.3</v>
      </c>
      <c r="G78" s="43">
        <f t="shared" si="32"/>
        <v>10.3</v>
      </c>
      <c r="H78" s="43">
        <f t="shared" si="32"/>
        <v>47</v>
      </c>
      <c r="I78" s="43">
        <f t="shared" si="32"/>
        <v>0</v>
      </c>
      <c r="J78" s="43">
        <f t="shared" si="32"/>
        <v>0.02</v>
      </c>
      <c r="K78" s="43">
        <f t="shared" si="32"/>
        <v>0.03</v>
      </c>
      <c r="L78" s="43">
        <f t="shared" si="32"/>
        <v>5</v>
      </c>
      <c r="M78" s="43">
        <f t="shared" si="32"/>
        <v>19</v>
      </c>
      <c r="N78" s="43">
        <f t="shared" si="32"/>
        <v>12</v>
      </c>
      <c r="O78" s="43">
        <f t="shared" si="32"/>
        <v>16</v>
      </c>
      <c r="P78" s="43">
        <f t="shared" si="32"/>
        <v>2.2999999999999998</v>
      </c>
      <c r="BD78" s="43">
        <v>0.4</v>
      </c>
      <c r="BE78" s="43">
        <v>0.3</v>
      </c>
      <c r="BF78" s="43">
        <v>10.3</v>
      </c>
      <c r="BG78" s="43">
        <v>47</v>
      </c>
      <c r="BH78" s="46"/>
      <c r="BI78" s="36">
        <v>0.02</v>
      </c>
      <c r="BJ78" s="36">
        <v>0.03</v>
      </c>
      <c r="BK78" s="43">
        <v>5</v>
      </c>
      <c r="BL78" s="43">
        <v>19</v>
      </c>
      <c r="BM78" s="43">
        <v>12</v>
      </c>
      <c r="BN78" s="43">
        <v>16</v>
      </c>
      <c r="BO78" s="43">
        <v>2.2999999999999998</v>
      </c>
      <c r="UCK78" s="16"/>
      <c r="UCL78" s="16"/>
      <c r="UCM78" s="16"/>
      <c r="UCN78" s="16"/>
      <c r="UCO78" s="16"/>
      <c r="UCP78" s="16"/>
      <c r="UCQ78" s="16"/>
      <c r="UCR78" s="16"/>
      <c r="UCS78" s="16"/>
      <c r="UCT78" s="16"/>
      <c r="UCU78" s="16"/>
      <c r="UCV78" s="16"/>
      <c r="UCW78" s="16"/>
      <c r="UCX78" s="16"/>
      <c r="UCY78" s="16"/>
      <c r="UCZ78" s="16"/>
      <c r="UDA78" s="16"/>
      <c r="UDB78" s="16"/>
      <c r="UDC78" s="16"/>
      <c r="UDD78" s="16"/>
      <c r="UDE78" s="16"/>
      <c r="UDF78" s="16"/>
      <c r="UDG78" s="16"/>
      <c r="UDH78" s="16"/>
      <c r="UDI78" s="16"/>
      <c r="UDJ78" s="16"/>
      <c r="UDK78" s="16"/>
      <c r="UDL78" s="16"/>
      <c r="UDM78" s="16"/>
      <c r="UDN78" s="16"/>
      <c r="UDO78" s="16"/>
      <c r="UDP78" s="16"/>
      <c r="UDQ78" s="16"/>
      <c r="UDR78" s="16"/>
      <c r="UDS78" s="16"/>
      <c r="UDT78" s="16"/>
      <c r="UDU78" s="16"/>
      <c r="UDV78" s="16"/>
      <c r="UDW78" s="16"/>
      <c r="UDX78" s="16"/>
      <c r="UDY78" s="16"/>
      <c r="UDZ78" s="16"/>
      <c r="UEA78" s="16"/>
      <c r="UEB78" s="16"/>
      <c r="UEC78" s="16"/>
      <c r="UED78" s="16"/>
      <c r="UEE78" s="16"/>
      <c r="UEF78" s="16"/>
      <c r="UEG78" s="16"/>
      <c r="UEH78" s="16"/>
      <c r="UEI78" s="16"/>
      <c r="UEJ78" s="16"/>
      <c r="UEK78" s="16"/>
      <c r="UEL78" s="16"/>
      <c r="UEM78" s="16"/>
      <c r="UEN78" s="16"/>
      <c r="UEO78" s="16"/>
      <c r="UEP78" s="16"/>
      <c r="UEQ78" s="16"/>
      <c r="UER78" s="16"/>
      <c r="UES78" s="16"/>
      <c r="UET78" s="16"/>
      <c r="UEU78" s="16"/>
      <c r="UEV78" s="16"/>
      <c r="UEW78" s="16"/>
      <c r="UEX78" s="16"/>
      <c r="UEY78" s="16"/>
      <c r="UEZ78" s="16"/>
      <c r="UFA78" s="16"/>
      <c r="UFB78" s="16"/>
      <c r="UFC78" s="16"/>
      <c r="UFD78" s="16"/>
      <c r="UFE78" s="16"/>
      <c r="UFF78" s="16"/>
      <c r="UFG78" s="16"/>
      <c r="UFH78" s="16"/>
      <c r="UFI78" s="16"/>
      <c r="UFJ78" s="16"/>
      <c r="UFK78" s="16"/>
      <c r="UFL78" s="16"/>
      <c r="UFM78" s="16"/>
      <c r="UFN78" s="31"/>
    </row>
    <row r="79" spans="1:4054 14267:16384" ht="13.9" customHeight="1" x14ac:dyDescent="0.25">
      <c r="A79" s="160" t="s">
        <v>89</v>
      </c>
      <c r="B79" s="82"/>
      <c r="C79" s="47" t="s">
        <v>89</v>
      </c>
      <c r="D79" s="48">
        <f>SUM(D72:D78)</f>
        <v>550</v>
      </c>
      <c r="E79" s="47"/>
      <c r="F79" s="49"/>
      <c r="G79" s="49"/>
      <c r="H79" s="49"/>
      <c r="I79" s="49"/>
      <c r="J79" s="48"/>
      <c r="K79" s="48"/>
      <c r="L79" s="49"/>
      <c r="M79" s="49"/>
      <c r="N79" s="49"/>
      <c r="O79" s="49"/>
      <c r="P79" s="49"/>
    </row>
    <row r="80" spans="1:4054 14267:16384" x14ac:dyDescent="0.25">
      <c r="A80" s="7" t="s">
        <v>37</v>
      </c>
      <c r="B80" s="7"/>
      <c r="C80" s="7"/>
      <c r="D80" s="7">
        <f t="shared" ref="D80:P80" si="33">SUM(D72:D79)</f>
        <v>1100</v>
      </c>
      <c r="E80" s="49">
        <f t="shared" si="33"/>
        <v>21.4665</v>
      </c>
      <c r="F80" s="49">
        <f t="shared" si="33"/>
        <v>23.841999999999999</v>
      </c>
      <c r="G80" s="49">
        <f t="shared" si="33"/>
        <v>61.135999999999996</v>
      </c>
      <c r="H80" s="49">
        <f t="shared" si="33"/>
        <v>524.78</v>
      </c>
      <c r="I80" s="49">
        <f t="shared" si="33"/>
        <v>189.15</v>
      </c>
      <c r="J80" s="49">
        <f t="shared" si="33"/>
        <v>0.186</v>
      </c>
      <c r="K80" s="49">
        <f t="shared" si="33"/>
        <v>0.71400000000000008</v>
      </c>
      <c r="L80" s="49">
        <f t="shared" si="33"/>
        <v>6.5625</v>
      </c>
      <c r="M80" s="49">
        <f t="shared" si="33"/>
        <v>413.21449999999999</v>
      </c>
      <c r="N80" s="49">
        <f t="shared" si="33"/>
        <v>78.612499999999997</v>
      </c>
      <c r="O80" s="49">
        <f t="shared" si="33"/>
        <v>533.14</v>
      </c>
      <c r="P80" s="49">
        <f t="shared" si="33"/>
        <v>5.4784999999999995</v>
      </c>
    </row>
    <row r="81" spans="1:4054 14171:16384" ht="13.7" customHeight="1" x14ac:dyDescent="0.25">
      <c r="A81" s="169" t="s">
        <v>38</v>
      </c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</row>
    <row r="82" spans="1:4054 14171:16384" x14ac:dyDescent="0.25">
      <c r="A82" s="169"/>
      <c r="B82" s="36" t="s">
        <v>29</v>
      </c>
      <c r="C82" s="42" t="s">
        <v>90</v>
      </c>
      <c r="D82" s="28">
        <v>60</v>
      </c>
      <c r="E82" s="29">
        <f>Q82*60/50</f>
        <v>0.72</v>
      </c>
      <c r="F82" s="29">
        <f>R82*60/50</f>
        <v>2.8319999999999999</v>
      </c>
      <c r="G82" s="29">
        <f>S82*60/50</f>
        <v>4.62</v>
      </c>
      <c r="H82" s="29">
        <v>47</v>
      </c>
      <c r="I82" s="29">
        <f t="shared" ref="I82:P82" si="34">U82*60/50</f>
        <v>1.2E-2</v>
      </c>
      <c r="J82" s="29">
        <f t="shared" si="34"/>
        <v>1.2E-2</v>
      </c>
      <c r="K82" s="29">
        <f t="shared" si="34"/>
        <v>3.5999999999999997E-2</v>
      </c>
      <c r="L82" s="29">
        <f t="shared" si="34"/>
        <v>4.5</v>
      </c>
      <c r="M82" s="29">
        <f t="shared" si="34"/>
        <v>24</v>
      </c>
      <c r="N82" s="29">
        <f t="shared" si="34"/>
        <v>9</v>
      </c>
      <c r="O82" s="29">
        <f t="shared" si="34"/>
        <v>22.5</v>
      </c>
      <c r="P82" s="29">
        <f t="shared" si="34"/>
        <v>0.42</v>
      </c>
      <c r="Q82" s="79">
        <v>0.6</v>
      </c>
      <c r="R82" s="79">
        <v>2.36</v>
      </c>
      <c r="S82" s="79">
        <v>3.85</v>
      </c>
      <c r="T82" s="79">
        <v>38.75</v>
      </c>
      <c r="U82" s="79">
        <v>0.01</v>
      </c>
      <c r="V82" s="80">
        <v>0.01</v>
      </c>
      <c r="W82" s="80">
        <v>0.03</v>
      </c>
      <c r="X82" s="79">
        <v>3.75</v>
      </c>
      <c r="Y82" s="79">
        <v>20</v>
      </c>
      <c r="Z82" s="79">
        <v>7.5</v>
      </c>
      <c r="AA82" s="79">
        <v>18.75</v>
      </c>
      <c r="AB82" s="79">
        <v>0.35</v>
      </c>
    </row>
    <row r="83" spans="1:4054 14171:16384" s="54" customFormat="1" x14ac:dyDescent="0.25">
      <c r="A83" s="169"/>
      <c r="B83" s="152" t="s">
        <v>91</v>
      </c>
      <c r="C83" s="27" t="s">
        <v>92</v>
      </c>
      <c r="D83" s="89">
        <v>200</v>
      </c>
      <c r="E83" s="36">
        <f>BD83*200/100</f>
        <v>1.44</v>
      </c>
      <c r="F83" s="36">
        <f>BE83*200/100</f>
        <v>3.94</v>
      </c>
      <c r="G83" s="36">
        <f>BF83*200/100</f>
        <v>8.74</v>
      </c>
      <c r="H83" s="36">
        <f>BG83*200/100</f>
        <v>82</v>
      </c>
      <c r="I83" s="36">
        <v>134.6</v>
      </c>
      <c r="J83" s="36">
        <f t="shared" ref="J83:P83" si="35">BI83*200/100</f>
        <v>0.04</v>
      </c>
      <c r="K83" s="36">
        <f t="shared" si="35"/>
        <v>0.04</v>
      </c>
      <c r="L83" s="36">
        <f t="shared" si="35"/>
        <v>8.5399999999999991</v>
      </c>
      <c r="M83" s="36">
        <f t="shared" si="35"/>
        <v>39.78</v>
      </c>
      <c r="N83" s="36">
        <f t="shared" si="35"/>
        <v>20.9</v>
      </c>
      <c r="O83" s="36">
        <f t="shared" si="35"/>
        <v>43.68</v>
      </c>
      <c r="P83" s="36">
        <f t="shared" si="35"/>
        <v>0.98</v>
      </c>
      <c r="BD83" s="36">
        <v>0.72</v>
      </c>
      <c r="BE83" s="36">
        <v>1.97</v>
      </c>
      <c r="BF83" s="36">
        <v>4.37</v>
      </c>
      <c r="BG83" s="36">
        <v>41</v>
      </c>
      <c r="BH83" s="36">
        <v>5.2</v>
      </c>
      <c r="BI83" s="36">
        <v>0.02</v>
      </c>
      <c r="BJ83" s="36">
        <v>0.02</v>
      </c>
      <c r="BK83" s="36">
        <v>4.2699999999999996</v>
      </c>
      <c r="BL83" s="36">
        <v>19.89</v>
      </c>
      <c r="BM83" s="36">
        <v>10.45</v>
      </c>
      <c r="BN83" s="36">
        <v>21.84</v>
      </c>
      <c r="BO83" s="36">
        <v>0.49</v>
      </c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  <c r="IW83" s="18"/>
      <c r="IX83" s="18"/>
      <c r="IY83" s="18"/>
      <c r="IZ83" s="18"/>
      <c r="JA83" s="18"/>
      <c r="JB83" s="18"/>
      <c r="JC83" s="18"/>
      <c r="JD83" s="18"/>
      <c r="JE83" s="18"/>
      <c r="JF83" s="18"/>
      <c r="JG83" s="18"/>
      <c r="JH83" s="18"/>
      <c r="JI83" s="18"/>
      <c r="JJ83" s="18"/>
      <c r="JK83" s="18"/>
      <c r="JL83" s="18"/>
      <c r="JM83" s="18"/>
      <c r="JN83" s="18"/>
      <c r="JO83" s="18"/>
      <c r="JP83" s="18"/>
      <c r="JQ83" s="18"/>
      <c r="JR83" s="18"/>
      <c r="JS83" s="18"/>
      <c r="JT83" s="18"/>
      <c r="JU83" s="18"/>
      <c r="JV83" s="18"/>
      <c r="JW83" s="18"/>
      <c r="JX83" s="18"/>
      <c r="JY83" s="18"/>
      <c r="JZ83" s="18"/>
      <c r="KA83" s="18"/>
      <c r="KB83" s="18"/>
      <c r="KC83" s="18"/>
      <c r="KD83" s="18"/>
      <c r="KE83" s="18"/>
      <c r="KF83" s="18"/>
      <c r="KG83" s="18"/>
      <c r="KH83" s="18"/>
      <c r="KI83" s="18"/>
      <c r="KJ83" s="18"/>
      <c r="KK83" s="18"/>
      <c r="KL83" s="18"/>
      <c r="KM83" s="18"/>
      <c r="KN83" s="18"/>
      <c r="KO83" s="18"/>
      <c r="KP83" s="18"/>
      <c r="KQ83" s="18"/>
      <c r="KR83" s="18"/>
      <c r="KS83" s="18"/>
      <c r="KT83" s="18"/>
      <c r="KU83" s="18"/>
      <c r="KV83" s="18"/>
      <c r="KW83" s="18"/>
      <c r="KX83" s="18"/>
      <c r="KY83" s="18"/>
      <c r="KZ83" s="18"/>
      <c r="LA83" s="18"/>
      <c r="LB83" s="18"/>
      <c r="LC83" s="18"/>
      <c r="LD83" s="18"/>
      <c r="LE83" s="18"/>
      <c r="LF83" s="18"/>
      <c r="LG83" s="18"/>
      <c r="LH83" s="18"/>
      <c r="LI83" s="18"/>
      <c r="LJ83" s="18"/>
      <c r="LK83" s="18"/>
      <c r="LL83" s="18"/>
      <c r="LM83" s="18"/>
      <c r="LN83" s="18"/>
      <c r="LO83" s="18"/>
      <c r="LP83" s="18"/>
      <c r="LQ83" s="18"/>
      <c r="LR83" s="18"/>
      <c r="LS83" s="18"/>
      <c r="LT83" s="18"/>
      <c r="LU83" s="18"/>
      <c r="LV83" s="18"/>
      <c r="LW83" s="18"/>
      <c r="LX83" s="18"/>
      <c r="LY83" s="18"/>
      <c r="LZ83" s="18"/>
      <c r="MA83" s="18"/>
      <c r="MB83" s="18"/>
      <c r="MC83" s="18"/>
      <c r="MD83" s="18"/>
      <c r="ME83" s="18"/>
      <c r="MF83" s="18"/>
      <c r="MG83" s="18"/>
      <c r="MH83" s="18"/>
      <c r="MI83" s="18"/>
      <c r="MJ83" s="18"/>
      <c r="MK83" s="18"/>
      <c r="ML83" s="18"/>
      <c r="MM83" s="18"/>
      <c r="MN83" s="18"/>
      <c r="MO83" s="18"/>
      <c r="MP83" s="18"/>
      <c r="MQ83" s="18"/>
      <c r="MR83" s="18"/>
      <c r="MS83" s="18"/>
      <c r="MT83" s="18"/>
      <c r="MU83" s="18"/>
      <c r="MV83" s="18"/>
      <c r="MW83" s="18"/>
      <c r="MX83" s="18"/>
      <c r="MY83" s="18"/>
      <c r="MZ83" s="18"/>
      <c r="NA83" s="18"/>
      <c r="NB83" s="18"/>
      <c r="NC83" s="18"/>
      <c r="ND83" s="18"/>
      <c r="NE83" s="18"/>
      <c r="NF83" s="18"/>
      <c r="NG83" s="18"/>
      <c r="NH83" s="18"/>
      <c r="NI83" s="18"/>
      <c r="NJ83" s="18"/>
      <c r="NK83" s="18"/>
      <c r="NL83" s="18"/>
      <c r="NM83" s="18"/>
      <c r="NN83" s="18"/>
      <c r="NO83" s="18"/>
      <c r="NP83" s="18"/>
      <c r="NQ83" s="18"/>
      <c r="NR83" s="18"/>
      <c r="NS83" s="18"/>
      <c r="NT83" s="18"/>
      <c r="NU83" s="18"/>
      <c r="NV83" s="18"/>
      <c r="NW83" s="18"/>
      <c r="NX83" s="18"/>
      <c r="NY83" s="18"/>
      <c r="NZ83" s="18"/>
      <c r="OA83" s="18"/>
      <c r="OB83" s="18"/>
      <c r="OC83" s="18"/>
      <c r="OD83" s="18"/>
      <c r="OE83" s="18"/>
      <c r="OF83" s="18"/>
      <c r="OG83" s="18"/>
      <c r="OH83" s="18"/>
      <c r="OI83" s="18"/>
      <c r="OJ83" s="18"/>
      <c r="OK83" s="18"/>
      <c r="OL83" s="18"/>
      <c r="OM83" s="18"/>
      <c r="ON83" s="18"/>
      <c r="OO83" s="18"/>
      <c r="OP83" s="18"/>
      <c r="OQ83" s="18"/>
      <c r="OR83" s="18"/>
      <c r="OS83" s="18"/>
      <c r="OT83" s="18"/>
      <c r="OU83" s="18"/>
      <c r="OV83" s="18"/>
      <c r="OW83" s="18"/>
      <c r="OX83" s="18"/>
      <c r="OY83" s="18"/>
      <c r="OZ83" s="18"/>
      <c r="PA83" s="18"/>
      <c r="PB83" s="18"/>
      <c r="PC83" s="18"/>
      <c r="PD83" s="18"/>
      <c r="PE83" s="18"/>
      <c r="PF83" s="18"/>
      <c r="PG83" s="18"/>
      <c r="PH83" s="18"/>
      <c r="PI83" s="18"/>
      <c r="PJ83" s="18"/>
      <c r="PK83" s="18"/>
      <c r="PL83" s="18"/>
      <c r="PM83" s="18"/>
      <c r="PN83" s="18"/>
      <c r="PO83" s="18"/>
      <c r="PP83" s="18"/>
      <c r="PQ83" s="18"/>
      <c r="PR83" s="18"/>
      <c r="PS83" s="18"/>
      <c r="PT83" s="18"/>
      <c r="PU83" s="18"/>
      <c r="PV83" s="18"/>
      <c r="PW83" s="18"/>
      <c r="PX83" s="18"/>
      <c r="PY83" s="18"/>
      <c r="PZ83" s="18"/>
      <c r="QA83" s="18"/>
      <c r="QB83" s="18"/>
      <c r="QC83" s="18"/>
      <c r="QD83" s="18"/>
      <c r="QE83" s="18"/>
      <c r="QF83" s="18"/>
      <c r="QG83" s="18"/>
      <c r="QH83" s="18"/>
      <c r="QI83" s="18"/>
      <c r="QJ83" s="18"/>
      <c r="QK83" s="18"/>
      <c r="QL83" s="18"/>
      <c r="QM83" s="18"/>
      <c r="QN83" s="18"/>
      <c r="QO83" s="18"/>
      <c r="QP83" s="18"/>
      <c r="QQ83" s="18"/>
      <c r="QR83" s="18"/>
      <c r="QS83" s="18"/>
      <c r="QT83" s="18"/>
      <c r="QU83" s="18"/>
      <c r="QV83" s="18"/>
      <c r="QW83" s="18"/>
      <c r="QX83" s="18"/>
      <c r="QY83" s="18"/>
      <c r="QZ83" s="18"/>
      <c r="RA83" s="18"/>
      <c r="RB83" s="18"/>
      <c r="RC83" s="18"/>
      <c r="RD83" s="18"/>
      <c r="RE83" s="18"/>
      <c r="RF83" s="18"/>
      <c r="RG83" s="18"/>
      <c r="RH83" s="18"/>
      <c r="RI83" s="18"/>
      <c r="RJ83" s="18"/>
      <c r="RK83" s="18"/>
      <c r="RL83" s="18"/>
      <c r="RM83" s="18"/>
      <c r="RN83" s="18"/>
      <c r="RO83" s="18"/>
      <c r="RP83" s="18"/>
      <c r="RQ83" s="18"/>
      <c r="RR83" s="18"/>
      <c r="RS83" s="18"/>
      <c r="RT83" s="18"/>
      <c r="RU83" s="18"/>
      <c r="RV83" s="18"/>
      <c r="RW83" s="18"/>
      <c r="RX83" s="18"/>
      <c r="RY83" s="18"/>
      <c r="RZ83" s="18"/>
      <c r="SA83" s="18"/>
      <c r="SB83" s="18"/>
      <c r="SC83" s="18"/>
      <c r="SD83" s="18"/>
      <c r="SE83" s="18"/>
      <c r="SF83" s="18"/>
      <c r="SG83" s="18"/>
      <c r="SH83" s="18"/>
      <c r="SI83" s="18"/>
      <c r="SJ83" s="18"/>
      <c r="SK83" s="18"/>
      <c r="SL83" s="18"/>
      <c r="SM83" s="18"/>
      <c r="SN83" s="18"/>
      <c r="SO83" s="18"/>
      <c r="SP83" s="18"/>
      <c r="SQ83" s="18"/>
      <c r="SR83" s="18"/>
      <c r="SS83" s="18"/>
      <c r="ST83" s="18"/>
      <c r="SU83" s="18"/>
      <c r="SV83" s="18"/>
      <c r="SW83" s="18"/>
      <c r="SX83" s="18"/>
      <c r="SY83" s="18"/>
      <c r="SZ83" s="18"/>
      <c r="TA83" s="18"/>
      <c r="TB83" s="18"/>
      <c r="TC83" s="18"/>
      <c r="TD83" s="18"/>
      <c r="TE83" s="18"/>
      <c r="TF83" s="18"/>
      <c r="TG83" s="18"/>
      <c r="TH83" s="18"/>
      <c r="TI83" s="18"/>
      <c r="TJ83" s="18"/>
      <c r="TK83" s="18"/>
      <c r="TL83" s="18"/>
      <c r="TM83" s="18"/>
      <c r="TN83" s="18"/>
      <c r="TO83" s="18"/>
      <c r="TP83" s="18"/>
      <c r="TQ83" s="18"/>
      <c r="TR83" s="18"/>
      <c r="TS83" s="18"/>
      <c r="TT83" s="18"/>
      <c r="TU83" s="18"/>
      <c r="TV83" s="18"/>
      <c r="TW83" s="18"/>
      <c r="TX83" s="18"/>
      <c r="TY83" s="18"/>
      <c r="TZ83" s="18"/>
      <c r="UA83" s="18"/>
      <c r="UB83" s="18"/>
      <c r="UC83" s="18"/>
      <c r="UD83" s="18"/>
      <c r="UE83" s="18"/>
      <c r="UF83" s="18"/>
      <c r="UG83" s="18"/>
      <c r="UH83" s="18"/>
      <c r="UI83" s="18"/>
      <c r="UJ83" s="18"/>
      <c r="UK83" s="18"/>
      <c r="UL83" s="18"/>
      <c r="UM83" s="18"/>
      <c r="UN83" s="18"/>
      <c r="UO83" s="18"/>
      <c r="UP83" s="18"/>
      <c r="UQ83" s="18"/>
      <c r="UR83" s="18"/>
      <c r="US83" s="18"/>
      <c r="UT83" s="18"/>
      <c r="UU83" s="18"/>
      <c r="UV83" s="18"/>
      <c r="UW83" s="18"/>
      <c r="UX83" s="18"/>
      <c r="UY83" s="18"/>
      <c r="UZ83" s="18"/>
      <c r="VA83" s="18"/>
      <c r="VB83" s="18"/>
      <c r="VC83" s="18"/>
      <c r="VD83" s="18"/>
      <c r="VE83" s="18"/>
      <c r="VF83" s="18"/>
      <c r="VG83" s="18"/>
      <c r="VH83" s="18"/>
      <c r="VI83" s="18"/>
      <c r="VJ83" s="18"/>
      <c r="VK83" s="18"/>
      <c r="VL83" s="18"/>
      <c r="VM83" s="18"/>
      <c r="VN83" s="18"/>
      <c r="VO83" s="18"/>
      <c r="VP83" s="18"/>
      <c r="VQ83" s="18"/>
      <c r="VR83" s="18"/>
      <c r="VS83" s="18"/>
      <c r="VT83" s="18"/>
      <c r="VU83" s="18"/>
      <c r="VV83" s="18"/>
      <c r="VW83" s="18"/>
      <c r="VX83" s="18"/>
      <c r="VY83" s="18"/>
      <c r="VZ83" s="18"/>
      <c r="WA83" s="18"/>
      <c r="WB83" s="18"/>
      <c r="WC83" s="18"/>
      <c r="WD83" s="18"/>
      <c r="WE83" s="18"/>
      <c r="WF83" s="18"/>
      <c r="WG83" s="18"/>
      <c r="WH83" s="18"/>
      <c r="WI83" s="18"/>
      <c r="WJ83" s="18"/>
      <c r="WK83" s="18"/>
      <c r="WL83" s="18"/>
      <c r="WM83" s="18"/>
      <c r="WN83" s="18"/>
      <c r="WO83" s="18"/>
      <c r="WP83" s="18"/>
      <c r="WQ83" s="18"/>
      <c r="WR83" s="18"/>
      <c r="WS83" s="18"/>
      <c r="WT83" s="18"/>
      <c r="WU83" s="18"/>
      <c r="WV83" s="18"/>
      <c r="WW83" s="18"/>
      <c r="WX83" s="18"/>
      <c r="WY83" s="18"/>
      <c r="WZ83" s="18"/>
      <c r="XA83" s="18"/>
      <c r="XB83" s="18"/>
      <c r="XC83" s="18"/>
      <c r="XD83" s="18"/>
      <c r="XE83" s="18"/>
      <c r="XF83" s="18"/>
      <c r="XG83" s="18"/>
      <c r="XH83" s="18"/>
      <c r="XI83" s="18"/>
      <c r="XJ83" s="18"/>
      <c r="XK83" s="18"/>
      <c r="XL83" s="18"/>
      <c r="XM83" s="18"/>
      <c r="XN83" s="18"/>
      <c r="XO83" s="18"/>
      <c r="XP83" s="18"/>
      <c r="XQ83" s="18"/>
      <c r="XR83" s="18"/>
      <c r="XS83" s="18"/>
      <c r="XT83" s="18"/>
      <c r="XU83" s="18"/>
      <c r="XV83" s="18"/>
      <c r="XW83" s="18"/>
      <c r="XX83" s="18"/>
      <c r="XY83" s="18"/>
      <c r="XZ83" s="18"/>
      <c r="YA83" s="18"/>
      <c r="YB83" s="18"/>
      <c r="YC83" s="18"/>
      <c r="YD83" s="18"/>
      <c r="YE83" s="18"/>
      <c r="YF83" s="18"/>
      <c r="YG83" s="18"/>
      <c r="YH83" s="18"/>
      <c r="YI83" s="18"/>
      <c r="YJ83" s="18"/>
      <c r="YK83" s="18"/>
      <c r="YL83" s="18"/>
      <c r="YM83" s="18"/>
      <c r="YN83" s="18"/>
      <c r="YO83" s="18"/>
      <c r="YP83" s="18"/>
      <c r="YQ83" s="18"/>
      <c r="YR83" s="18"/>
      <c r="YS83" s="18"/>
      <c r="YT83" s="18"/>
      <c r="YU83" s="18"/>
      <c r="YV83" s="18"/>
      <c r="YW83" s="18"/>
      <c r="YX83" s="18"/>
      <c r="YY83" s="18"/>
      <c r="YZ83" s="18"/>
      <c r="ZA83" s="18"/>
      <c r="ZB83" s="18"/>
      <c r="ZC83" s="18"/>
      <c r="ZD83" s="18"/>
      <c r="ZE83" s="18"/>
      <c r="ZF83" s="18"/>
      <c r="ZG83" s="18"/>
      <c r="ZH83" s="18"/>
      <c r="ZI83" s="18"/>
      <c r="ZJ83" s="18"/>
      <c r="ZK83" s="18"/>
      <c r="ZL83" s="18"/>
      <c r="ZM83" s="18"/>
      <c r="ZN83" s="18"/>
      <c r="ZO83" s="18"/>
      <c r="ZP83" s="18"/>
      <c r="ZQ83" s="18"/>
      <c r="ZR83" s="18"/>
      <c r="ZS83" s="18"/>
      <c r="ZT83" s="18"/>
      <c r="ZU83" s="18"/>
      <c r="ZV83" s="18"/>
      <c r="ZW83" s="18"/>
      <c r="ZX83" s="18"/>
      <c r="ZY83" s="18"/>
      <c r="ZZ83" s="18"/>
      <c r="AAA83" s="18"/>
      <c r="AAB83" s="18"/>
      <c r="AAC83" s="18"/>
      <c r="AAD83" s="18"/>
      <c r="AAE83" s="18"/>
      <c r="AAF83" s="18"/>
      <c r="AAG83" s="18"/>
      <c r="AAH83" s="18"/>
      <c r="AAI83" s="18"/>
      <c r="AAJ83" s="18"/>
      <c r="AAK83" s="18"/>
      <c r="AAL83" s="18"/>
      <c r="AAM83" s="18"/>
      <c r="AAN83" s="18"/>
      <c r="AAO83" s="18"/>
      <c r="AAP83" s="18"/>
      <c r="AAQ83" s="18"/>
      <c r="AAR83" s="18"/>
      <c r="AAS83" s="18"/>
      <c r="AAT83" s="18"/>
      <c r="AAU83" s="18"/>
      <c r="AAV83" s="18"/>
      <c r="AAW83" s="18"/>
      <c r="AAX83" s="18"/>
      <c r="AAY83" s="18"/>
      <c r="AAZ83" s="18"/>
      <c r="ABA83" s="18"/>
      <c r="ABB83" s="18"/>
      <c r="ABC83" s="18"/>
      <c r="ABD83" s="18"/>
      <c r="ABE83" s="18"/>
      <c r="ABF83" s="18"/>
      <c r="ABG83" s="18"/>
      <c r="ABH83" s="18"/>
      <c r="ABI83" s="18"/>
      <c r="ABJ83" s="18"/>
      <c r="ABK83" s="18"/>
      <c r="ABL83" s="18"/>
      <c r="ABM83" s="18"/>
      <c r="ABN83" s="18"/>
      <c r="ABO83" s="18"/>
      <c r="ABP83" s="18"/>
      <c r="ABQ83" s="18"/>
      <c r="ABR83" s="18"/>
      <c r="ABS83" s="18"/>
      <c r="ABT83" s="18"/>
      <c r="ABU83" s="18"/>
      <c r="ABV83" s="18"/>
      <c r="ABW83" s="18"/>
      <c r="ABX83" s="18"/>
      <c r="ABY83" s="18"/>
      <c r="ABZ83" s="18"/>
      <c r="ACA83" s="18"/>
      <c r="ACB83" s="18"/>
      <c r="ACC83" s="18"/>
      <c r="ACD83" s="18"/>
      <c r="ACE83" s="18"/>
      <c r="ACF83" s="18"/>
      <c r="ACG83" s="18"/>
      <c r="ACH83" s="18"/>
      <c r="ACI83" s="18"/>
      <c r="ACJ83" s="18"/>
      <c r="ACK83" s="18"/>
      <c r="ACL83" s="18"/>
      <c r="ACM83" s="18"/>
      <c r="ACN83" s="18"/>
      <c r="ACO83" s="18"/>
      <c r="ACP83" s="18"/>
      <c r="ACQ83" s="18"/>
      <c r="ACR83" s="18"/>
      <c r="ACS83" s="18"/>
      <c r="ACT83" s="18"/>
      <c r="ACU83" s="18"/>
      <c r="ACV83" s="18"/>
      <c r="ACW83" s="18"/>
      <c r="ACX83" s="18"/>
      <c r="ACY83" s="18"/>
      <c r="ACZ83" s="18"/>
      <c r="ADA83" s="18"/>
      <c r="ADB83" s="18"/>
      <c r="ADC83" s="18"/>
      <c r="ADD83" s="18"/>
      <c r="ADE83" s="18"/>
      <c r="ADF83" s="18"/>
      <c r="ADG83" s="18"/>
      <c r="ADH83" s="18"/>
      <c r="ADI83" s="18"/>
      <c r="ADJ83" s="18"/>
      <c r="ADK83" s="18"/>
      <c r="ADL83" s="18"/>
      <c r="ADM83" s="18"/>
      <c r="ADN83" s="18"/>
      <c r="ADO83" s="18"/>
      <c r="ADP83" s="18"/>
      <c r="ADQ83" s="18"/>
      <c r="ADR83" s="18"/>
      <c r="ADS83" s="18"/>
      <c r="ADT83" s="18"/>
      <c r="ADU83" s="18"/>
      <c r="ADV83" s="18"/>
      <c r="ADW83" s="18"/>
      <c r="ADX83" s="18"/>
      <c r="ADY83" s="18"/>
      <c r="ADZ83" s="18"/>
      <c r="AEA83" s="18"/>
      <c r="AEB83" s="18"/>
      <c r="AEC83" s="18"/>
      <c r="AED83" s="18"/>
      <c r="AEE83" s="18"/>
      <c r="AEF83" s="18"/>
      <c r="AEG83" s="18"/>
      <c r="AEH83" s="18"/>
      <c r="AEI83" s="18"/>
      <c r="AEJ83" s="18"/>
      <c r="AEK83" s="18"/>
      <c r="AEL83" s="18"/>
      <c r="AEM83" s="18"/>
      <c r="AEN83" s="18"/>
      <c r="AEO83" s="18"/>
      <c r="AEP83" s="18"/>
      <c r="AEQ83" s="18"/>
      <c r="AER83" s="18"/>
      <c r="AES83" s="18"/>
      <c r="AET83" s="18"/>
      <c r="AEU83" s="18"/>
      <c r="AEV83" s="18"/>
      <c r="AEW83" s="18"/>
      <c r="AEX83" s="18"/>
      <c r="AEY83" s="18"/>
      <c r="AEZ83" s="18"/>
      <c r="AFA83" s="18"/>
      <c r="AFB83" s="18"/>
      <c r="AFC83" s="18"/>
      <c r="AFD83" s="18"/>
      <c r="AFE83" s="18"/>
      <c r="AFF83" s="18"/>
      <c r="AFG83" s="18"/>
      <c r="AFH83" s="18"/>
      <c r="AFI83" s="18"/>
      <c r="AFJ83" s="18"/>
      <c r="AFK83" s="18"/>
      <c r="AFL83" s="18"/>
      <c r="AFM83" s="18"/>
      <c r="AFN83" s="18"/>
      <c r="AFO83" s="18"/>
      <c r="AFP83" s="18"/>
      <c r="AFQ83" s="18"/>
      <c r="AFR83" s="18"/>
      <c r="AFS83" s="18"/>
      <c r="AFT83" s="18"/>
      <c r="AFU83" s="18"/>
      <c r="AFV83" s="18"/>
      <c r="AFW83" s="18"/>
      <c r="AFX83" s="18"/>
      <c r="AFY83" s="18"/>
      <c r="AFZ83" s="18"/>
      <c r="AGA83" s="18"/>
      <c r="AGB83" s="18"/>
      <c r="AGC83" s="18"/>
      <c r="AGD83" s="18"/>
      <c r="AGE83" s="18"/>
      <c r="AGF83" s="18"/>
      <c r="AGG83" s="18"/>
      <c r="AGH83" s="18"/>
      <c r="AGI83" s="18"/>
      <c r="AGJ83" s="18"/>
      <c r="AGK83" s="18"/>
      <c r="AGL83" s="18"/>
      <c r="AGM83" s="18"/>
      <c r="AGN83" s="18"/>
      <c r="AGO83" s="18"/>
      <c r="AGP83" s="18"/>
      <c r="AGQ83" s="18"/>
      <c r="AGR83" s="18"/>
      <c r="AGS83" s="18"/>
      <c r="AGT83" s="18"/>
      <c r="AGU83" s="18"/>
      <c r="AGV83" s="18"/>
      <c r="AGW83" s="18"/>
      <c r="AGX83" s="18"/>
      <c r="AGY83" s="18"/>
      <c r="AGZ83" s="18"/>
      <c r="AHA83" s="18"/>
      <c r="AHB83" s="18"/>
      <c r="AHC83" s="18"/>
      <c r="AHD83" s="18"/>
      <c r="AHE83" s="18"/>
      <c r="AHF83" s="18"/>
      <c r="AHG83" s="18"/>
      <c r="AHH83" s="18"/>
      <c r="AHI83" s="18"/>
      <c r="AHJ83" s="18"/>
      <c r="AHK83" s="18"/>
      <c r="AHL83" s="18"/>
      <c r="AHM83" s="18"/>
      <c r="AHN83" s="18"/>
      <c r="AHO83" s="18"/>
      <c r="AHP83" s="18"/>
      <c r="AHQ83" s="18"/>
      <c r="AHR83" s="18"/>
      <c r="AHS83" s="18"/>
      <c r="AHT83" s="18"/>
      <c r="AHU83" s="18"/>
      <c r="AHV83" s="18"/>
      <c r="AHW83" s="18"/>
      <c r="AHX83" s="18"/>
      <c r="AHY83" s="18"/>
      <c r="AHZ83" s="18"/>
      <c r="AIA83" s="18"/>
      <c r="AIB83" s="18"/>
      <c r="AIC83" s="18"/>
      <c r="AID83" s="18"/>
      <c r="AIE83" s="18"/>
      <c r="AIF83" s="18"/>
      <c r="AIG83" s="18"/>
      <c r="AIH83" s="18"/>
      <c r="AII83" s="18"/>
      <c r="AIJ83" s="18"/>
      <c r="AIK83" s="18"/>
      <c r="AIL83" s="18"/>
      <c r="AIM83" s="18"/>
      <c r="AIN83" s="18"/>
      <c r="AIO83" s="18"/>
      <c r="AIP83" s="18"/>
      <c r="AIQ83" s="18"/>
      <c r="AIR83" s="18"/>
      <c r="AIS83" s="18"/>
      <c r="AIT83" s="18"/>
      <c r="AIU83" s="18"/>
      <c r="AIV83" s="18"/>
      <c r="AIW83" s="18"/>
      <c r="AIX83" s="18"/>
      <c r="AIY83" s="18"/>
      <c r="AIZ83" s="18"/>
      <c r="AJA83" s="18"/>
      <c r="AJB83" s="18"/>
      <c r="AJC83" s="18"/>
      <c r="AJD83" s="18"/>
      <c r="AJE83" s="18"/>
      <c r="AJF83" s="18"/>
      <c r="AJG83" s="18"/>
      <c r="AJH83" s="18"/>
      <c r="AJI83" s="18"/>
      <c r="AJJ83" s="18"/>
      <c r="AJK83" s="18"/>
      <c r="AJL83" s="18"/>
      <c r="AJM83" s="18"/>
      <c r="AJN83" s="18"/>
      <c r="AJO83" s="18"/>
      <c r="AJP83" s="18"/>
      <c r="AJQ83" s="18"/>
      <c r="AJR83" s="18"/>
      <c r="AJS83" s="18"/>
      <c r="AJT83" s="18"/>
      <c r="AJU83" s="18"/>
      <c r="AJV83" s="18"/>
      <c r="AJW83" s="18"/>
      <c r="AJX83" s="18"/>
      <c r="AJY83" s="18"/>
      <c r="AJZ83" s="18"/>
      <c r="AKA83" s="18"/>
      <c r="AKB83" s="18"/>
      <c r="AKC83" s="18"/>
      <c r="AKD83" s="18"/>
      <c r="AKE83" s="18"/>
      <c r="AKF83" s="18"/>
      <c r="AKG83" s="18"/>
      <c r="AKH83" s="18"/>
      <c r="AKI83" s="18"/>
      <c r="AKJ83" s="18"/>
      <c r="AKK83" s="18"/>
      <c r="AKL83" s="18"/>
      <c r="AKM83" s="18"/>
      <c r="AKN83" s="18"/>
      <c r="AKO83" s="18"/>
      <c r="AKP83" s="18"/>
      <c r="AKQ83" s="18"/>
      <c r="AKR83" s="18"/>
      <c r="AKS83" s="18"/>
      <c r="AKT83" s="18"/>
      <c r="AKU83" s="18"/>
      <c r="AKV83" s="18"/>
      <c r="AKW83" s="18"/>
      <c r="AKX83" s="18"/>
      <c r="AKY83" s="18"/>
      <c r="AKZ83" s="18"/>
      <c r="ALA83" s="18"/>
      <c r="ALB83" s="18"/>
      <c r="ALC83" s="18"/>
      <c r="ALD83" s="18"/>
      <c r="ALE83" s="18"/>
      <c r="ALF83" s="18"/>
      <c r="ALG83" s="18"/>
      <c r="ALH83" s="18"/>
      <c r="ALI83" s="18"/>
      <c r="ALJ83" s="18"/>
      <c r="ALK83" s="18"/>
      <c r="ALL83" s="18"/>
      <c r="ALM83" s="18"/>
      <c r="ALN83" s="18"/>
      <c r="ALO83" s="18"/>
      <c r="ALP83" s="18"/>
      <c r="ALQ83" s="18"/>
      <c r="ALR83" s="18"/>
      <c r="ALS83" s="18"/>
      <c r="ALT83" s="18"/>
      <c r="ALU83" s="18"/>
      <c r="ALV83" s="18"/>
      <c r="ALW83" s="18"/>
      <c r="ALX83" s="18"/>
      <c r="ALY83" s="18"/>
      <c r="ALZ83" s="18"/>
      <c r="AMA83" s="18"/>
      <c r="AMB83" s="18"/>
      <c r="AMC83" s="18"/>
      <c r="AMD83" s="18"/>
      <c r="AME83" s="18"/>
      <c r="AMF83" s="18"/>
      <c r="AMG83" s="18"/>
      <c r="AMH83" s="18"/>
      <c r="AMI83" s="18"/>
      <c r="AMJ83" s="18"/>
      <c r="AMK83" s="18"/>
      <c r="AML83" s="18"/>
      <c r="AMM83" s="18"/>
      <c r="AMN83" s="18"/>
      <c r="AMO83" s="18"/>
      <c r="AMP83" s="18"/>
      <c r="AMQ83" s="18"/>
      <c r="AMR83" s="18"/>
      <c r="AMS83" s="18"/>
      <c r="AMT83" s="18"/>
      <c r="AMU83" s="18"/>
      <c r="AMV83" s="18"/>
      <c r="AMW83" s="18"/>
      <c r="AMX83" s="18"/>
      <c r="AMY83" s="18"/>
      <c r="AMZ83" s="18"/>
      <c r="ANA83" s="18"/>
      <c r="ANB83" s="18"/>
      <c r="ANC83" s="18"/>
      <c r="AND83" s="18"/>
      <c r="ANE83" s="18"/>
      <c r="ANF83" s="18"/>
      <c r="ANG83" s="18"/>
      <c r="ANH83" s="18"/>
      <c r="ANI83" s="18"/>
      <c r="ANJ83" s="18"/>
      <c r="ANK83" s="18"/>
      <c r="ANL83" s="18"/>
      <c r="ANM83" s="18"/>
      <c r="ANN83" s="18"/>
      <c r="ANO83" s="18"/>
      <c r="ANP83" s="18"/>
      <c r="ANQ83" s="18"/>
      <c r="ANR83" s="18"/>
      <c r="ANS83" s="18"/>
      <c r="ANT83" s="18"/>
      <c r="ANU83" s="18"/>
      <c r="ANV83" s="18"/>
      <c r="ANW83" s="18"/>
      <c r="ANX83" s="18"/>
      <c r="ANY83" s="18"/>
      <c r="ANZ83" s="18"/>
      <c r="AOA83" s="18"/>
      <c r="AOB83" s="18"/>
      <c r="AOC83" s="18"/>
      <c r="AOD83" s="18"/>
      <c r="AOE83" s="18"/>
      <c r="AOF83" s="18"/>
      <c r="AOG83" s="18"/>
      <c r="AOH83" s="18"/>
      <c r="AOI83" s="18"/>
      <c r="AOJ83" s="18"/>
      <c r="AOK83" s="18"/>
      <c r="AOL83" s="18"/>
      <c r="AOM83" s="18"/>
      <c r="AON83" s="18"/>
      <c r="AOO83" s="18"/>
      <c r="AOP83" s="18"/>
      <c r="AOQ83" s="18"/>
      <c r="AOR83" s="18"/>
      <c r="AOS83" s="18"/>
      <c r="AOT83" s="18"/>
      <c r="AOU83" s="18"/>
      <c r="AOV83" s="18"/>
      <c r="AOW83" s="18"/>
      <c r="AOX83" s="18"/>
      <c r="AOY83" s="18"/>
      <c r="AOZ83" s="18"/>
      <c r="APA83" s="18"/>
      <c r="APB83" s="18"/>
      <c r="APC83" s="18"/>
      <c r="APD83" s="18"/>
      <c r="APE83" s="18"/>
      <c r="APF83" s="18"/>
      <c r="APG83" s="18"/>
      <c r="APH83" s="18"/>
      <c r="API83" s="18"/>
      <c r="APJ83" s="18"/>
      <c r="APK83" s="18"/>
      <c r="APL83" s="18"/>
      <c r="APM83" s="18"/>
      <c r="APN83" s="18"/>
      <c r="APO83" s="18"/>
      <c r="APP83" s="18"/>
      <c r="APQ83" s="18"/>
      <c r="APR83" s="18"/>
      <c r="APS83" s="18"/>
      <c r="APT83" s="18"/>
      <c r="APU83" s="18"/>
      <c r="APV83" s="18"/>
      <c r="APW83" s="18"/>
      <c r="APX83" s="18"/>
      <c r="APY83" s="18"/>
      <c r="APZ83" s="18"/>
      <c r="AQA83" s="18"/>
      <c r="AQB83" s="18"/>
      <c r="AQC83" s="18"/>
      <c r="AQD83" s="18"/>
      <c r="AQE83" s="18"/>
      <c r="AQF83" s="18"/>
      <c r="AQG83" s="18"/>
      <c r="AQH83" s="18"/>
      <c r="AQI83" s="18"/>
      <c r="AQJ83" s="18"/>
      <c r="AQK83" s="18"/>
      <c r="AQL83" s="18"/>
      <c r="AQM83" s="18"/>
      <c r="AQN83" s="18"/>
      <c r="AQO83" s="18"/>
      <c r="AQP83" s="18"/>
      <c r="AQQ83" s="18"/>
      <c r="AQR83" s="18"/>
      <c r="AQS83" s="18"/>
      <c r="AQT83" s="18"/>
      <c r="AQU83" s="18"/>
      <c r="AQV83" s="18"/>
      <c r="AQW83" s="18"/>
      <c r="AQX83" s="18"/>
      <c r="AQY83" s="18"/>
      <c r="AQZ83" s="18"/>
      <c r="ARA83" s="18"/>
      <c r="ARB83" s="18"/>
      <c r="ARC83" s="18"/>
      <c r="ARD83" s="18"/>
      <c r="ARE83" s="18"/>
      <c r="ARF83" s="18"/>
      <c r="ARG83" s="18"/>
      <c r="ARH83" s="18"/>
      <c r="ARI83" s="18"/>
      <c r="ARJ83" s="18"/>
      <c r="ARK83" s="18"/>
      <c r="ARL83" s="18"/>
      <c r="ARM83" s="18"/>
      <c r="ARN83" s="18"/>
      <c r="ARO83" s="18"/>
      <c r="ARP83" s="18"/>
      <c r="ARQ83" s="18"/>
      <c r="ARR83" s="18"/>
      <c r="ARS83" s="18"/>
      <c r="ART83" s="18"/>
      <c r="ARU83" s="18"/>
      <c r="ARV83" s="18"/>
      <c r="ARW83" s="18"/>
      <c r="ARX83" s="18"/>
      <c r="ARY83" s="18"/>
      <c r="ARZ83" s="18"/>
      <c r="ASA83" s="18"/>
      <c r="ASB83" s="18"/>
      <c r="ASC83" s="18"/>
      <c r="ASD83" s="18"/>
      <c r="ASE83" s="18"/>
      <c r="ASF83" s="18"/>
      <c r="ASG83" s="18"/>
      <c r="ASH83" s="18"/>
      <c r="ASI83" s="18"/>
      <c r="ASJ83" s="18"/>
      <c r="ASK83" s="18"/>
      <c r="ASL83" s="18"/>
      <c r="ASM83" s="18"/>
      <c r="ASN83" s="18"/>
      <c r="ASO83" s="18"/>
      <c r="ASP83" s="18"/>
      <c r="ASQ83" s="18"/>
      <c r="ASR83" s="18"/>
      <c r="ASS83" s="18"/>
      <c r="AST83" s="18"/>
      <c r="ASU83" s="18"/>
      <c r="ASV83" s="18"/>
      <c r="ASW83" s="18"/>
      <c r="ASX83" s="18"/>
      <c r="ASY83" s="18"/>
      <c r="ASZ83" s="18"/>
      <c r="ATA83" s="18"/>
      <c r="ATB83" s="18"/>
      <c r="ATC83" s="18"/>
      <c r="ATD83" s="18"/>
      <c r="ATE83" s="18"/>
      <c r="ATF83" s="18"/>
      <c r="ATG83" s="18"/>
      <c r="ATH83" s="18"/>
      <c r="ATI83" s="18"/>
      <c r="ATJ83" s="18"/>
      <c r="ATK83" s="18"/>
      <c r="ATL83" s="18"/>
      <c r="ATM83" s="18"/>
      <c r="ATN83" s="18"/>
      <c r="ATO83" s="18"/>
      <c r="ATP83" s="18"/>
      <c r="ATQ83" s="18"/>
      <c r="ATR83" s="18"/>
      <c r="ATS83" s="18"/>
      <c r="ATT83" s="18"/>
      <c r="ATU83" s="18"/>
      <c r="ATV83" s="18"/>
      <c r="ATW83" s="18"/>
      <c r="ATX83" s="18"/>
      <c r="ATY83" s="18"/>
      <c r="ATZ83" s="18"/>
      <c r="AUA83" s="18"/>
      <c r="AUB83" s="18"/>
      <c r="AUC83" s="18"/>
      <c r="AUD83" s="18"/>
      <c r="AUE83" s="18"/>
      <c r="AUF83" s="18"/>
      <c r="AUG83" s="18"/>
      <c r="AUH83" s="18"/>
      <c r="AUI83" s="18"/>
      <c r="AUJ83" s="18"/>
      <c r="AUK83" s="18"/>
      <c r="AUL83" s="18"/>
      <c r="AUM83" s="18"/>
      <c r="AUN83" s="18"/>
      <c r="AUO83" s="18"/>
      <c r="AUP83" s="18"/>
      <c r="AUQ83" s="18"/>
      <c r="AUR83" s="18"/>
      <c r="AUS83" s="18"/>
      <c r="AUT83" s="18"/>
      <c r="AUU83" s="18"/>
      <c r="AUV83" s="18"/>
      <c r="AUW83" s="18"/>
      <c r="AUX83" s="18"/>
      <c r="AUY83" s="18"/>
      <c r="AUZ83" s="18"/>
      <c r="AVA83" s="18"/>
      <c r="AVB83" s="18"/>
      <c r="AVC83" s="18"/>
      <c r="AVD83" s="18"/>
      <c r="AVE83" s="18"/>
      <c r="AVF83" s="18"/>
      <c r="AVG83" s="18"/>
      <c r="AVH83" s="18"/>
      <c r="AVI83" s="18"/>
      <c r="AVJ83" s="18"/>
      <c r="AVK83" s="18"/>
      <c r="AVL83" s="18"/>
      <c r="AVM83" s="18"/>
      <c r="AVN83" s="18"/>
      <c r="AVO83" s="18"/>
      <c r="AVP83" s="18"/>
      <c r="AVQ83" s="18"/>
      <c r="AVR83" s="18"/>
      <c r="AVS83" s="18"/>
      <c r="AVT83" s="18"/>
      <c r="AVU83" s="18"/>
      <c r="AVV83" s="18"/>
      <c r="AVW83" s="18"/>
      <c r="AVX83" s="18"/>
      <c r="AVY83" s="18"/>
      <c r="AVZ83" s="18"/>
      <c r="AWA83" s="18"/>
      <c r="AWB83" s="18"/>
      <c r="AWC83" s="18"/>
      <c r="AWD83" s="18"/>
      <c r="AWE83" s="18"/>
      <c r="AWF83" s="18"/>
      <c r="AWG83" s="18"/>
      <c r="AWH83" s="18"/>
      <c r="AWI83" s="18"/>
      <c r="AWJ83" s="18"/>
      <c r="AWK83" s="18"/>
      <c r="AWL83" s="18"/>
      <c r="AWM83" s="18"/>
      <c r="AWN83" s="18"/>
      <c r="AWO83" s="18"/>
      <c r="AWP83" s="18"/>
      <c r="AWQ83" s="18"/>
      <c r="AWR83" s="18"/>
      <c r="AWS83" s="18"/>
      <c r="AWT83" s="18"/>
      <c r="AWU83" s="18"/>
      <c r="AWV83" s="18"/>
      <c r="AWW83" s="18"/>
      <c r="AWX83" s="18"/>
      <c r="AWY83" s="18"/>
      <c r="AWZ83" s="18"/>
      <c r="AXA83" s="18"/>
      <c r="AXB83" s="18"/>
      <c r="AXC83" s="18"/>
      <c r="AXD83" s="18"/>
      <c r="AXE83" s="18"/>
      <c r="AXF83" s="18"/>
      <c r="AXG83" s="18"/>
      <c r="AXH83" s="18"/>
      <c r="AXI83" s="18"/>
      <c r="AXJ83" s="18"/>
      <c r="AXK83" s="18"/>
      <c r="AXL83" s="18"/>
      <c r="AXM83" s="18"/>
      <c r="AXN83" s="18"/>
      <c r="AXO83" s="18"/>
      <c r="AXP83" s="18"/>
      <c r="AXQ83" s="18"/>
      <c r="AXR83" s="18"/>
      <c r="AXS83" s="18"/>
      <c r="AXT83" s="18"/>
      <c r="AXU83" s="18"/>
      <c r="AXV83" s="18"/>
      <c r="AXW83" s="18"/>
      <c r="AXX83" s="18"/>
      <c r="AXY83" s="18"/>
      <c r="AXZ83" s="18"/>
      <c r="AYA83" s="18"/>
      <c r="AYB83" s="18"/>
      <c r="AYC83" s="18"/>
      <c r="AYD83" s="18"/>
      <c r="AYE83" s="18"/>
      <c r="AYF83" s="18"/>
      <c r="AYG83" s="18"/>
      <c r="AYH83" s="18"/>
      <c r="AYI83" s="18"/>
      <c r="AYJ83" s="18"/>
      <c r="AYK83" s="18"/>
      <c r="AYL83" s="18"/>
      <c r="AYM83" s="18"/>
      <c r="AYN83" s="18"/>
      <c r="AYO83" s="18"/>
      <c r="AYP83" s="18"/>
      <c r="AYQ83" s="18"/>
      <c r="AYR83" s="18"/>
      <c r="AYS83" s="18"/>
      <c r="AYT83" s="18"/>
      <c r="AYU83" s="18"/>
      <c r="AYV83" s="18"/>
      <c r="AYW83" s="18"/>
      <c r="AYX83" s="18"/>
      <c r="AYY83" s="18"/>
      <c r="AYZ83" s="18"/>
      <c r="AZA83" s="18"/>
      <c r="AZB83" s="18"/>
      <c r="AZC83" s="18"/>
      <c r="AZD83" s="18"/>
      <c r="AZE83" s="18"/>
      <c r="AZF83" s="18"/>
      <c r="AZG83" s="18"/>
      <c r="AZH83" s="18"/>
      <c r="AZI83" s="18"/>
      <c r="AZJ83" s="18"/>
      <c r="AZK83" s="18"/>
      <c r="AZL83" s="18"/>
      <c r="AZM83" s="18"/>
      <c r="AZN83" s="18"/>
      <c r="AZO83" s="18"/>
      <c r="AZP83" s="18"/>
      <c r="AZQ83" s="18"/>
      <c r="AZR83" s="18"/>
      <c r="AZS83" s="18"/>
      <c r="AZT83" s="18"/>
      <c r="AZU83" s="18"/>
      <c r="AZV83" s="18"/>
      <c r="AZW83" s="18"/>
      <c r="AZX83" s="18"/>
      <c r="AZY83" s="18"/>
      <c r="AZZ83" s="18"/>
      <c r="BAA83" s="18"/>
      <c r="BAB83" s="18"/>
      <c r="BAC83" s="18"/>
      <c r="BAD83" s="18"/>
      <c r="BAE83" s="18"/>
      <c r="BAF83" s="18"/>
      <c r="BAG83" s="18"/>
      <c r="BAH83" s="18"/>
      <c r="BAI83" s="18"/>
      <c r="BAJ83" s="18"/>
      <c r="BAK83" s="18"/>
      <c r="BAL83" s="18"/>
      <c r="BAM83" s="18"/>
      <c r="BAN83" s="18"/>
      <c r="BAO83" s="18"/>
      <c r="BAP83" s="18"/>
      <c r="BAQ83" s="18"/>
      <c r="BAR83" s="18"/>
      <c r="BAS83" s="18"/>
      <c r="BAT83" s="18"/>
      <c r="BAU83" s="18"/>
      <c r="BAV83" s="18"/>
      <c r="BAW83" s="18"/>
      <c r="BAX83" s="18"/>
      <c r="BAY83" s="18"/>
      <c r="BAZ83" s="18"/>
      <c r="BBA83" s="18"/>
      <c r="BBB83" s="18"/>
      <c r="BBC83" s="18"/>
      <c r="BBD83" s="18"/>
      <c r="BBE83" s="18"/>
      <c r="BBF83" s="18"/>
      <c r="BBG83" s="18"/>
      <c r="BBH83" s="18"/>
      <c r="BBI83" s="18"/>
      <c r="BBJ83" s="18"/>
      <c r="BBK83" s="18"/>
      <c r="BBL83" s="18"/>
      <c r="BBM83" s="18"/>
      <c r="BBN83" s="18"/>
      <c r="BBO83" s="18"/>
      <c r="BBP83" s="18"/>
      <c r="BBQ83" s="18"/>
      <c r="BBR83" s="18"/>
      <c r="BBS83" s="18"/>
      <c r="BBT83" s="18"/>
      <c r="BBU83" s="18"/>
      <c r="BBV83" s="18"/>
      <c r="BBW83" s="18"/>
      <c r="BBX83" s="18"/>
      <c r="BBY83" s="18"/>
      <c r="BBZ83" s="18"/>
      <c r="BCA83" s="18"/>
      <c r="BCB83" s="18"/>
      <c r="BCC83" s="18"/>
      <c r="BCD83" s="18"/>
      <c r="BCE83" s="18"/>
      <c r="BCF83" s="18"/>
      <c r="BCG83" s="18"/>
      <c r="BCH83" s="18"/>
      <c r="BCI83" s="18"/>
      <c r="BCJ83" s="18"/>
      <c r="BCK83" s="18"/>
      <c r="BCL83" s="18"/>
      <c r="BCM83" s="18"/>
      <c r="BCN83" s="18"/>
      <c r="BCO83" s="18"/>
      <c r="BCP83" s="18"/>
      <c r="BCQ83" s="18"/>
      <c r="BCR83" s="18"/>
      <c r="BCS83" s="18"/>
      <c r="BCT83" s="18"/>
      <c r="BCU83" s="18"/>
      <c r="BCV83" s="18"/>
      <c r="BCW83" s="18"/>
      <c r="BCX83" s="18"/>
      <c r="BCY83" s="18"/>
      <c r="BCZ83" s="18"/>
      <c r="BDA83" s="18"/>
      <c r="BDB83" s="18"/>
      <c r="BDC83" s="18"/>
      <c r="BDD83" s="18"/>
      <c r="BDE83" s="18"/>
      <c r="BDF83" s="18"/>
      <c r="BDG83" s="18"/>
      <c r="BDH83" s="18"/>
      <c r="BDI83" s="18"/>
      <c r="BDJ83" s="18"/>
      <c r="BDK83" s="18"/>
      <c r="BDL83" s="18"/>
      <c r="BDM83" s="18"/>
      <c r="BDN83" s="18"/>
      <c r="BDO83" s="18"/>
      <c r="BDP83" s="18"/>
      <c r="BDQ83" s="18"/>
      <c r="BDR83" s="18"/>
      <c r="BDS83" s="18"/>
      <c r="BDT83" s="18"/>
      <c r="BDU83" s="18"/>
      <c r="BDV83" s="18"/>
      <c r="BDW83" s="18"/>
      <c r="BDX83" s="18"/>
      <c r="BDY83" s="18"/>
      <c r="BDZ83" s="18"/>
      <c r="BEA83" s="18"/>
      <c r="BEB83" s="18"/>
      <c r="BEC83" s="18"/>
      <c r="BED83" s="18"/>
      <c r="BEE83" s="18"/>
      <c r="BEF83" s="18"/>
      <c r="BEG83" s="18"/>
      <c r="BEH83" s="18"/>
      <c r="BEI83" s="18"/>
      <c r="BEJ83" s="18"/>
      <c r="BEK83" s="18"/>
      <c r="BEL83" s="18"/>
      <c r="BEM83" s="18"/>
      <c r="BEN83" s="18"/>
      <c r="BEO83" s="18"/>
      <c r="BEP83" s="18"/>
      <c r="BEQ83" s="18"/>
      <c r="BER83" s="18"/>
      <c r="BES83" s="18"/>
      <c r="BET83" s="18"/>
      <c r="BEU83" s="18"/>
      <c r="BEV83" s="18"/>
      <c r="BEW83" s="18"/>
      <c r="BEX83" s="18"/>
      <c r="BEY83" s="18"/>
      <c r="BEZ83" s="18"/>
      <c r="BFA83" s="18"/>
      <c r="BFB83" s="18"/>
      <c r="BFC83" s="18"/>
      <c r="BFD83" s="18"/>
      <c r="BFE83" s="18"/>
      <c r="BFF83" s="18"/>
      <c r="BFG83" s="18"/>
      <c r="BFH83" s="18"/>
      <c r="BFI83" s="18"/>
      <c r="BFJ83" s="18"/>
      <c r="BFK83" s="18"/>
      <c r="BFL83" s="18"/>
      <c r="BFM83" s="18"/>
      <c r="BFN83" s="18"/>
      <c r="BFO83" s="18"/>
      <c r="BFP83" s="18"/>
      <c r="BFQ83" s="18"/>
      <c r="BFR83" s="18"/>
      <c r="BFS83" s="18"/>
      <c r="BFT83" s="18"/>
      <c r="BFU83" s="18"/>
      <c r="BFV83" s="18"/>
      <c r="BFW83" s="18"/>
      <c r="BFX83" s="18"/>
      <c r="BFY83" s="18"/>
      <c r="BFZ83" s="18"/>
      <c r="BGA83" s="18"/>
      <c r="BGB83" s="18"/>
      <c r="BGC83" s="18"/>
      <c r="BGD83" s="18"/>
      <c r="BGE83" s="18"/>
      <c r="BGF83" s="18"/>
      <c r="BGG83" s="18"/>
      <c r="BGH83" s="18"/>
      <c r="BGI83" s="18"/>
      <c r="BGJ83" s="18"/>
      <c r="BGK83" s="18"/>
      <c r="BGL83" s="18"/>
      <c r="BGM83" s="18"/>
      <c r="BGN83" s="18"/>
      <c r="BGO83" s="18"/>
      <c r="BGP83" s="18"/>
      <c r="BGQ83" s="18"/>
      <c r="BGR83" s="18"/>
      <c r="BGS83" s="18"/>
      <c r="BGT83" s="18"/>
      <c r="BGU83" s="18"/>
      <c r="BGV83" s="18"/>
      <c r="BGW83" s="18"/>
      <c r="BGX83" s="18"/>
      <c r="BGY83" s="18"/>
      <c r="BGZ83" s="18"/>
      <c r="BHA83" s="18"/>
      <c r="BHB83" s="18"/>
      <c r="BHC83" s="18"/>
      <c r="BHD83" s="18"/>
      <c r="BHE83" s="18"/>
      <c r="BHF83" s="18"/>
      <c r="BHG83" s="18"/>
      <c r="BHH83" s="18"/>
      <c r="BHI83" s="18"/>
      <c r="BHJ83" s="18"/>
      <c r="BHK83" s="18"/>
      <c r="BHL83" s="18"/>
      <c r="BHM83" s="18"/>
      <c r="BHN83" s="18"/>
      <c r="BHO83" s="18"/>
      <c r="BHP83" s="18"/>
      <c r="BHQ83" s="18"/>
      <c r="BHR83" s="18"/>
      <c r="BHS83" s="18"/>
      <c r="BHT83" s="18"/>
      <c r="BHU83" s="18"/>
      <c r="BHV83" s="18"/>
      <c r="BHW83" s="18"/>
      <c r="BHX83" s="18"/>
      <c r="BHY83" s="18"/>
      <c r="BHZ83" s="18"/>
      <c r="BIA83" s="18"/>
      <c r="BIB83" s="18"/>
      <c r="BIC83" s="18"/>
      <c r="BID83" s="18"/>
      <c r="BIE83" s="18"/>
      <c r="BIF83" s="18"/>
      <c r="BIG83" s="18"/>
      <c r="BIH83" s="18"/>
      <c r="BII83" s="18"/>
      <c r="BIJ83" s="18"/>
      <c r="BIK83" s="18"/>
      <c r="BIL83" s="18"/>
      <c r="BIM83" s="18"/>
      <c r="BIN83" s="18"/>
      <c r="BIO83" s="18"/>
      <c r="BIP83" s="18"/>
      <c r="BIQ83" s="18"/>
      <c r="BIR83" s="18"/>
      <c r="BIS83" s="18"/>
      <c r="BIT83" s="18"/>
      <c r="BIU83" s="18"/>
      <c r="BIV83" s="18"/>
      <c r="BIW83" s="18"/>
      <c r="BIX83" s="18"/>
      <c r="BIY83" s="18"/>
      <c r="BIZ83" s="18"/>
      <c r="BJA83" s="18"/>
      <c r="BJB83" s="18"/>
      <c r="BJC83" s="18"/>
      <c r="BJD83" s="18"/>
      <c r="BJE83" s="18"/>
      <c r="BJF83" s="18"/>
      <c r="BJG83" s="18"/>
      <c r="BJH83" s="18"/>
      <c r="BJI83" s="18"/>
      <c r="BJJ83" s="18"/>
      <c r="BJK83" s="18"/>
      <c r="BJL83" s="18"/>
      <c r="BJM83" s="18"/>
      <c r="BJN83" s="18"/>
      <c r="BJO83" s="18"/>
      <c r="BJP83" s="18"/>
      <c r="BJQ83" s="18"/>
      <c r="BJR83" s="18"/>
      <c r="BJS83" s="18"/>
      <c r="BJT83" s="18"/>
      <c r="BJU83" s="18"/>
      <c r="BJV83" s="18"/>
      <c r="BJW83" s="18"/>
      <c r="BJX83" s="18"/>
      <c r="BJY83" s="18"/>
      <c r="BJZ83" s="18"/>
      <c r="BKA83" s="18"/>
      <c r="BKB83" s="18"/>
      <c r="BKC83" s="18"/>
      <c r="BKD83" s="18"/>
      <c r="BKE83" s="18"/>
      <c r="BKF83" s="18"/>
      <c r="BKG83" s="18"/>
      <c r="BKH83" s="18"/>
      <c r="BKI83" s="18"/>
      <c r="BKJ83" s="18"/>
      <c r="BKK83" s="18"/>
      <c r="BKL83" s="18"/>
      <c r="BKM83" s="18"/>
      <c r="BKN83" s="18"/>
      <c r="BKO83" s="18"/>
      <c r="BKP83" s="18"/>
      <c r="BKQ83" s="18"/>
      <c r="BKR83" s="18"/>
      <c r="BKS83" s="18"/>
      <c r="BKT83" s="18"/>
      <c r="BKU83" s="18"/>
      <c r="BKV83" s="18"/>
      <c r="BKW83" s="18"/>
      <c r="BKX83" s="18"/>
      <c r="BKY83" s="18"/>
      <c r="BKZ83" s="18"/>
      <c r="BLA83" s="18"/>
      <c r="BLB83" s="18"/>
      <c r="BLC83" s="18"/>
      <c r="BLD83" s="18"/>
      <c r="BLE83" s="18"/>
      <c r="BLF83" s="18"/>
      <c r="BLG83" s="18"/>
      <c r="BLH83" s="18"/>
      <c r="BLI83" s="18"/>
      <c r="BLJ83" s="18"/>
      <c r="BLK83" s="18"/>
      <c r="BLL83" s="18"/>
      <c r="BLM83" s="18"/>
      <c r="BLN83" s="18"/>
      <c r="BLO83" s="18"/>
      <c r="BLP83" s="18"/>
      <c r="BLQ83" s="18"/>
      <c r="BLR83" s="18"/>
      <c r="BLS83" s="18"/>
      <c r="BLT83" s="18"/>
      <c r="BLU83" s="18"/>
      <c r="BLV83" s="18"/>
      <c r="BLW83" s="18"/>
      <c r="BLX83" s="18"/>
      <c r="BLY83" s="18"/>
      <c r="BLZ83" s="18"/>
      <c r="BMA83" s="18"/>
      <c r="BMB83" s="18"/>
      <c r="BMC83" s="18"/>
      <c r="BMD83" s="18"/>
      <c r="BME83" s="18"/>
      <c r="BMF83" s="18"/>
      <c r="BMG83" s="18"/>
      <c r="BMH83" s="18"/>
      <c r="BMI83" s="18"/>
      <c r="BMJ83" s="18"/>
      <c r="BMK83" s="18"/>
      <c r="BML83" s="18"/>
      <c r="BMM83" s="18"/>
      <c r="BMN83" s="18"/>
      <c r="BMO83" s="18"/>
      <c r="BMP83" s="18"/>
      <c r="BMQ83" s="18"/>
      <c r="BMR83" s="18"/>
      <c r="BMS83" s="18"/>
      <c r="BMT83" s="18"/>
      <c r="BMU83" s="18"/>
      <c r="BMV83" s="18"/>
      <c r="BMW83" s="18"/>
      <c r="BMX83" s="18"/>
      <c r="BMY83" s="18"/>
      <c r="BMZ83" s="18"/>
      <c r="BNA83" s="18"/>
      <c r="BNB83" s="18"/>
      <c r="BNC83" s="18"/>
      <c r="BND83" s="18"/>
      <c r="BNE83" s="18"/>
      <c r="BNF83" s="18"/>
      <c r="BNG83" s="18"/>
      <c r="BNH83" s="18"/>
      <c r="BNI83" s="18"/>
      <c r="BNJ83" s="18"/>
      <c r="BNK83" s="18"/>
      <c r="BNL83" s="18"/>
      <c r="BNM83" s="18"/>
      <c r="BNN83" s="18"/>
      <c r="BNO83" s="18"/>
      <c r="BNP83" s="18"/>
      <c r="BNQ83" s="18"/>
      <c r="BNR83" s="18"/>
      <c r="BNS83" s="18"/>
      <c r="BNT83" s="18"/>
      <c r="BNU83" s="18"/>
      <c r="BNV83" s="18"/>
      <c r="BNW83" s="18"/>
      <c r="BNX83" s="18"/>
      <c r="BNY83" s="18"/>
      <c r="BNZ83" s="18"/>
      <c r="BOA83" s="18"/>
      <c r="BOB83" s="18"/>
      <c r="BOC83" s="18"/>
      <c r="BOD83" s="18"/>
      <c r="BOE83" s="18"/>
      <c r="BOF83" s="18"/>
      <c r="BOG83" s="18"/>
      <c r="BOH83" s="18"/>
      <c r="BOI83" s="18"/>
      <c r="BOJ83" s="18"/>
      <c r="BOK83" s="18"/>
      <c r="BOL83" s="18"/>
      <c r="BOM83" s="18"/>
      <c r="BON83" s="18"/>
      <c r="BOO83" s="18"/>
      <c r="BOP83" s="18"/>
      <c r="BOQ83" s="18"/>
      <c r="BOR83" s="18"/>
      <c r="BOS83" s="18"/>
      <c r="BOT83" s="18"/>
      <c r="BOU83" s="18"/>
      <c r="BOV83" s="18"/>
      <c r="BOW83" s="18"/>
      <c r="BOX83" s="18"/>
      <c r="BOY83" s="18"/>
      <c r="BOZ83" s="18"/>
      <c r="BPA83" s="18"/>
      <c r="BPB83" s="18"/>
      <c r="BPC83" s="18"/>
      <c r="BPD83" s="18"/>
      <c r="BPE83" s="18"/>
      <c r="BPF83" s="18"/>
      <c r="BPG83" s="18"/>
      <c r="BPH83" s="18"/>
      <c r="BPI83" s="18"/>
      <c r="BPJ83" s="18"/>
      <c r="BPK83" s="18"/>
      <c r="BPL83" s="18"/>
      <c r="BPM83" s="18"/>
      <c r="BPN83" s="18"/>
      <c r="BPO83" s="18"/>
      <c r="BPP83" s="18"/>
      <c r="BPQ83" s="18"/>
      <c r="BPR83" s="18"/>
      <c r="BPS83" s="18"/>
      <c r="BPT83" s="18"/>
      <c r="BPU83" s="18"/>
      <c r="BPV83" s="18"/>
      <c r="BPW83" s="18"/>
      <c r="BPX83" s="18"/>
      <c r="BPY83" s="18"/>
      <c r="BPZ83" s="18"/>
      <c r="BQA83" s="18"/>
      <c r="BQB83" s="18"/>
      <c r="BQC83" s="18"/>
      <c r="BQD83" s="18"/>
      <c r="BQE83" s="18"/>
      <c r="BQF83" s="18"/>
      <c r="BQG83" s="18"/>
      <c r="BQH83" s="18"/>
      <c r="BQI83" s="18"/>
      <c r="BQJ83" s="18"/>
      <c r="BQK83" s="18"/>
      <c r="BQL83" s="18"/>
      <c r="BQM83" s="18"/>
      <c r="BQN83" s="18"/>
      <c r="BQO83" s="18"/>
      <c r="BQP83" s="18"/>
      <c r="BQQ83" s="18"/>
      <c r="BQR83" s="18"/>
      <c r="BQS83" s="18"/>
      <c r="BQT83" s="18"/>
      <c r="BQU83" s="18"/>
      <c r="BQV83" s="18"/>
      <c r="BQW83" s="18"/>
      <c r="BQX83" s="18"/>
      <c r="BQY83" s="18"/>
      <c r="BQZ83" s="18"/>
      <c r="BRA83" s="18"/>
      <c r="BRB83" s="18"/>
      <c r="BRC83" s="18"/>
      <c r="BRD83" s="18"/>
      <c r="BRE83" s="18"/>
      <c r="BRF83" s="18"/>
      <c r="BRG83" s="18"/>
      <c r="BRH83" s="18"/>
      <c r="BRI83" s="18"/>
      <c r="BRJ83" s="18"/>
      <c r="BRK83" s="18"/>
      <c r="BRL83" s="18"/>
      <c r="BRM83" s="18"/>
      <c r="BRN83" s="18"/>
      <c r="BRO83" s="18"/>
      <c r="BRP83" s="18"/>
      <c r="BRQ83" s="18"/>
      <c r="BRR83" s="18"/>
      <c r="BRS83" s="18"/>
      <c r="BRT83" s="18"/>
      <c r="BRU83" s="18"/>
      <c r="BRV83" s="18"/>
      <c r="BRW83" s="18"/>
      <c r="BRX83" s="18"/>
      <c r="BRY83" s="18"/>
      <c r="BRZ83" s="18"/>
      <c r="BSA83" s="18"/>
      <c r="BSB83" s="18"/>
      <c r="BSC83" s="18"/>
      <c r="BSD83" s="18"/>
      <c r="BSE83" s="18"/>
      <c r="BSF83" s="18"/>
      <c r="BSG83" s="18"/>
      <c r="BSH83" s="18"/>
      <c r="BSI83" s="18"/>
      <c r="BSJ83" s="18"/>
      <c r="BSK83" s="18"/>
      <c r="BSL83" s="18"/>
      <c r="BSM83" s="18"/>
      <c r="BSN83" s="18"/>
      <c r="BSO83" s="18"/>
      <c r="BSP83" s="18"/>
      <c r="BSQ83" s="18"/>
      <c r="BSR83" s="18"/>
      <c r="BSS83" s="18"/>
      <c r="BST83" s="18"/>
      <c r="BSU83" s="18"/>
      <c r="BSV83" s="18"/>
      <c r="BSW83" s="18"/>
      <c r="BSX83" s="18"/>
      <c r="BSY83" s="18"/>
      <c r="BSZ83" s="18"/>
      <c r="BTA83" s="18"/>
      <c r="BTB83" s="18"/>
      <c r="BTC83" s="18"/>
      <c r="BTD83" s="18"/>
      <c r="BTE83" s="18"/>
      <c r="BTF83" s="18"/>
      <c r="BTG83" s="18"/>
      <c r="BTH83" s="18"/>
      <c r="BTI83" s="18"/>
      <c r="BTJ83" s="18"/>
      <c r="BTK83" s="18"/>
      <c r="BTL83" s="18"/>
      <c r="BTM83" s="18"/>
      <c r="BTN83" s="18"/>
      <c r="BTO83" s="18"/>
      <c r="BTP83" s="18"/>
      <c r="BTQ83" s="18"/>
      <c r="BTR83" s="18"/>
      <c r="BTS83" s="18"/>
      <c r="BTT83" s="18"/>
      <c r="BTU83" s="18"/>
      <c r="BTV83" s="18"/>
      <c r="BTW83" s="18"/>
      <c r="BTX83" s="18"/>
      <c r="BTY83" s="18"/>
      <c r="BTZ83" s="18"/>
      <c r="BUA83" s="18"/>
      <c r="BUB83" s="18"/>
      <c r="BUC83" s="18"/>
      <c r="BUD83" s="18"/>
      <c r="BUE83" s="18"/>
      <c r="BUF83" s="18"/>
      <c r="BUG83" s="18"/>
      <c r="BUH83" s="18"/>
      <c r="BUI83" s="18"/>
      <c r="BUJ83" s="18"/>
      <c r="BUK83" s="18"/>
      <c r="BUL83" s="18"/>
      <c r="BUM83" s="18"/>
      <c r="BUN83" s="18"/>
      <c r="BUO83" s="18"/>
      <c r="BUP83" s="18"/>
      <c r="BUQ83" s="18"/>
      <c r="BUR83" s="18"/>
      <c r="BUS83" s="18"/>
      <c r="BUT83" s="18"/>
      <c r="BUU83" s="18"/>
      <c r="BUV83" s="18"/>
      <c r="BUW83" s="18"/>
      <c r="BUX83" s="18"/>
      <c r="BUY83" s="18"/>
      <c r="BUZ83" s="18"/>
      <c r="BVA83" s="18"/>
      <c r="BVB83" s="18"/>
      <c r="BVC83" s="18"/>
      <c r="BVD83" s="18"/>
      <c r="BVE83" s="18"/>
      <c r="BVF83" s="18"/>
      <c r="BVG83" s="18"/>
      <c r="BVH83" s="18"/>
      <c r="BVI83" s="18"/>
      <c r="BVJ83" s="18"/>
      <c r="BVK83" s="18"/>
      <c r="BVL83" s="18"/>
      <c r="BVM83" s="18"/>
      <c r="BVN83" s="18"/>
      <c r="BVO83" s="18"/>
      <c r="BVP83" s="18"/>
      <c r="BVQ83" s="18"/>
      <c r="BVR83" s="18"/>
      <c r="BVS83" s="18"/>
      <c r="BVT83" s="18"/>
      <c r="BVU83" s="18"/>
      <c r="BVV83" s="18"/>
      <c r="BVW83" s="18"/>
      <c r="BVX83" s="18"/>
      <c r="BVY83" s="18"/>
      <c r="BVZ83" s="18"/>
      <c r="BWA83" s="18"/>
      <c r="BWB83" s="18"/>
      <c r="BWC83" s="18"/>
      <c r="BWD83" s="18"/>
      <c r="BWE83" s="18"/>
      <c r="BWF83" s="18"/>
      <c r="BWG83" s="18"/>
      <c r="BWH83" s="18"/>
      <c r="BWI83" s="18"/>
      <c r="BWJ83" s="18"/>
      <c r="BWK83" s="18"/>
      <c r="BWL83" s="18"/>
      <c r="BWM83" s="18"/>
      <c r="BWN83" s="18"/>
      <c r="BWO83" s="18"/>
      <c r="BWP83" s="18"/>
      <c r="BWQ83" s="18"/>
      <c r="BWR83" s="18"/>
      <c r="BWS83" s="18"/>
      <c r="BWT83" s="18"/>
      <c r="BWU83" s="18"/>
      <c r="BWV83" s="18"/>
      <c r="BWW83" s="18"/>
      <c r="BWX83" s="18"/>
      <c r="BWY83" s="18"/>
      <c r="BWZ83" s="18"/>
      <c r="BXA83" s="18"/>
      <c r="BXB83" s="18"/>
      <c r="BXC83" s="18"/>
      <c r="BXD83" s="18"/>
      <c r="BXE83" s="18"/>
      <c r="BXF83" s="18"/>
      <c r="BXG83" s="18"/>
      <c r="BXH83" s="18"/>
      <c r="BXI83" s="18"/>
      <c r="BXJ83" s="18"/>
      <c r="BXK83" s="18"/>
      <c r="BXL83" s="18"/>
      <c r="BXM83" s="18"/>
      <c r="BXN83" s="18"/>
      <c r="BXO83" s="18"/>
      <c r="BXP83" s="18"/>
      <c r="BXQ83" s="18"/>
      <c r="BXR83" s="18"/>
      <c r="BXS83" s="18"/>
      <c r="BXT83" s="18"/>
      <c r="BXU83" s="18"/>
      <c r="BXV83" s="18"/>
      <c r="BXW83" s="18"/>
      <c r="BXX83" s="18"/>
      <c r="BXY83" s="18"/>
      <c r="BXZ83" s="18"/>
      <c r="BYA83" s="18"/>
      <c r="BYB83" s="18"/>
      <c r="BYC83" s="18"/>
      <c r="BYD83" s="18"/>
      <c r="BYE83" s="18"/>
      <c r="BYF83" s="18"/>
      <c r="BYG83" s="18"/>
      <c r="BYH83" s="18"/>
      <c r="BYI83" s="18"/>
      <c r="BYJ83" s="18"/>
      <c r="BYK83" s="18"/>
      <c r="BYL83" s="18"/>
      <c r="BYM83" s="18"/>
      <c r="BYN83" s="18"/>
      <c r="BYO83" s="18"/>
      <c r="BYP83" s="18"/>
      <c r="BYQ83" s="18"/>
      <c r="BYR83" s="18"/>
      <c r="BYS83" s="18"/>
      <c r="BYT83" s="18"/>
      <c r="BYU83" s="18"/>
      <c r="BYV83" s="18"/>
      <c r="BYW83" s="18"/>
      <c r="BYX83" s="18"/>
      <c r="BYY83" s="18"/>
      <c r="BYZ83" s="18"/>
      <c r="BZA83" s="18"/>
      <c r="BZB83" s="18"/>
      <c r="BZC83" s="18"/>
      <c r="BZD83" s="18"/>
      <c r="BZE83" s="18"/>
      <c r="BZF83" s="18"/>
      <c r="BZG83" s="18"/>
      <c r="BZH83" s="18"/>
      <c r="BZI83" s="18"/>
      <c r="BZJ83" s="18"/>
      <c r="BZK83" s="18"/>
      <c r="BZL83" s="18"/>
      <c r="BZM83" s="18"/>
      <c r="BZN83" s="18"/>
      <c r="BZO83" s="18"/>
      <c r="BZP83" s="18"/>
      <c r="BZQ83" s="18"/>
      <c r="BZR83" s="18"/>
      <c r="BZS83" s="18"/>
      <c r="BZT83" s="18"/>
      <c r="BZU83" s="18"/>
      <c r="BZV83" s="18"/>
      <c r="BZW83" s="18"/>
      <c r="BZX83" s="18"/>
      <c r="BZY83" s="18"/>
      <c r="BZZ83" s="18"/>
      <c r="CAA83" s="18"/>
      <c r="CAB83" s="18"/>
      <c r="CAC83" s="18"/>
      <c r="CAD83" s="18"/>
      <c r="CAE83" s="18"/>
      <c r="CAF83" s="18"/>
      <c r="CAG83" s="18"/>
      <c r="CAH83" s="18"/>
      <c r="CAI83" s="18"/>
      <c r="CAJ83" s="18"/>
      <c r="CAK83" s="18"/>
      <c r="CAL83" s="18"/>
      <c r="CAM83" s="18"/>
      <c r="CAN83" s="18"/>
      <c r="CAO83" s="18"/>
      <c r="CAP83" s="18"/>
      <c r="CAQ83" s="18"/>
      <c r="CAR83" s="18"/>
      <c r="CAS83" s="18"/>
      <c r="CAT83" s="18"/>
      <c r="CAU83" s="18"/>
      <c r="CAV83" s="18"/>
      <c r="CAW83" s="18"/>
      <c r="CAX83" s="18"/>
      <c r="CAY83" s="18"/>
      <c r="CAZ83" s="18"/>
      <c r="CBA83" s="18"/>
      <c r="CBB83" s="18"/>
      <c r="CBC83" s="18"/>
      <c r="CBD83" s="18"/>
      <c r="CBE83" s="18"/>
      <c r="CBF83" s="18"/>
      <c r="CBG83" s="18"/>
      <c r="CBH83" s="18"/>
      <c r="CBI83" s="18"/>
      <c r="CBJ83" s="18"/>
      <c r="CBK83" s="18"/>
      <c r="CBL83" s="18"/>
      <c r="CBM83" s="18"/>
      <c r="CBN83" s="18"/>
      <c r="CBO83" s="18"/>
      <c r="CBP83" s="18"/>
      <c r="CBQ83" s="18"/>
      <c r="CBR83" s="18"/>
      <c r="CBS83" s="18"/>
      <c r="CBT83" s="18"/>
      <c r="CBU83" s="18"/>
      <c r="CBV83" s="18"/>
      <c r="CBW83" s="18"/>
      <c r="CBX83" s="18"/>
      <c r="CBY83" s="18"/>
      <c r="CBZ83" s="18"/>
      <c r="CCA83" s="18"/>
      <c r="CCB83" s="18"/>
      <c r="CCC83" s="18"/>
      <c r="CCD83" s="18"/>
      <c r="CCE83" s="18"/>
      <c r="CCF83" s="18"/>
      <c r="CCG83" s="18"/>
      <c r="CCH83" s="18"/>
      <c r="CCI83" s="18"/>
      <c r="CCJ83" s="18"/>
      <c r="CCK83" s="18"/>
      <c r="CCL83" s="18"/>
      <c r="CCM83" s="18"/>
      <c r="CCN83" s="18"/>
      <c r="CCO83" s="18"/>
      <c r="CCP83" s="18"/>
      <c r="CCQ83" s="18"/>
      <c r="CCR83" s="18"/>
      <c r="CCS83" s="18"/>
      <c r="CCT83" s="18"/>
      <c r="CCU83" s="18"/>
      <c r="CCV83" s="18"/>
      <c r="CCW83" s="18"/>
      <c r="CCX83" s="18"/>
      <c r="CCY83" s="18"/>
      <c r="CCZ83" s="18"/>
      <c r="CDA83" s="18"/>
      <c r="CDB83" s="18"/>
      <c r="CDC83" s="18"/>
      <c r="CDD83" s="18"/>
      <c r="CDE83" s="18"/>
      <c r="CDF83" s="18"/>
      <c r="CDG83" s="18"/>
      <c r="CDH83" s="18"/>
      <c r="CDI83" s="18"/>
      <c r="CDJ83" s="18"/>
      <c r="CDK83" s="18"/>
      <c r="CDL83" s="18"/>
      <c r="CDM83" s="18"/>
      <c r="CDN83" s="18"/>
      <c r="CDO83" s="18"/>
      <c r="CDP83" s="18"/>
      <c r="CDQ83" s="18"/>
      <c r="CDR83" s="18"/>
      <c r="CDS83" s="18"/>
      <c r="CDT83" s="18"/>
      <c r="CDU83" s="18"/>
      <c r="CDV83" s="18"/>
      <c r="CDW83" s="18"/>
      <c r="CDX83" s="18"/>
      <c r="CDY83" s="18"/>
      <c r="CDZ83" s="18"/>
      <c r="CEA83" s="18"/>
      <c r="CEB83" s="18"/>
      <c r="CEC83" s="18"/>
      <c r="CED83" s="18"/>
      <c r="CEE83" s="18"/>
      <c r="CEF83" s="18"/>
      <c r="CEG83" s="18"/>
      <c r="CEH83" s="18"/>
      <c r="CEI83" s="18"/>
      <c r="CEJ83" s="18"/>
      <c r="CEK83" s="18"/>
      <c r="CEL83" s="18"/>
      <c r="CEM83" s="18"/>
      <c r="CEN83" s="18"/>
      <c r="CEO83" s="18"/>
      <c r="CEP83" s="18"/>
      <c r="CEQ83" s="18"/>
      <c r="CER83" s="18"/>
      <c r="CES83" s="18"/>
      <c r="CET83" s="18"/>
      <c r="CEU83" s="18"/>
      <c r="CEV83" s="18"/>
      <c r="CEW83" s="18"/>
      <c r="CEX83" s="18"/>
      <c r="CEY83" s="18"/>
      <c r="CEZ83" s="18"/>
      <c r="CFA83" s="18"/>
      <c r="CFB83" s="18"/>
      <c r="CFC83" s="18"/>
      <c r="CFD83" s="18"/>
      <c r="CFE83" s="18"/>
      <c r="CFF83" s="18"/>
      <c r="CFG83" s="18"/>
      <c r="CFH83" s="18"/>
      <c r="CFI83" s="18"/>
      <c r="CFJ83" s="18"/>
      <c r="CFK83" s="18"/>
      <c r="CFL83" s="18"/>
      <c r="CFM83" s="18"/>
      <c r="CFN83" s="18"/>
      <c r="CFO83" s="18"/>
      <c r="CFP83" s="18"/>
      <c r="CFQ83" s="18"/>
      <c r="CFR83" s="18"/>
      <c r="CFS83" s="18"/>
      <c r="CFT83" s="18"/>
      <c r="CFU83" s="18"/>
      <c r="CFV83" s="18"/>
      <c r="CFW83" s="18"/>
      <c r="CFX83" s="18"/>
      <c r="CFY83" s="18"/>
      <c r="CFZ83" s="18"/>
      <c r="CGA83" s="18"/>
      <c r="CGB83" s="18"/>
      <c r="CGC83" s="18"/>
      <c r="CGD83" s="18"/>
      <c r="CGE83" s="18"/>
      <c r="CGF83" s="18"/>
      <c r="CGG83" s="18"/>
      <c r="CGH83" s="18"/>
      <c r="CGI83" s="18"/>
      <c r="CGJ83" s="18"/>
      <c r="CGK83" s="18"/>
      <c r="CGL83" s="18"/>
      <c r="CGM83" s="18"/>
      <c r="CGN83" s="18"/>
      <c r="CGO83" s="18"/>
      <c r="CGP83" s="18"/>
      <c r="CGQ83" s="18"/>
      <c r="CGR83" s="18"/>
      <c r="CGS83" s="18"/>
      <c r="CGT83" s="18"/>
      <c r="CGU83" s="18"/>
      <c r="CGV83" s="18"/>
      <c r="CGW83" s="18"/>
      <c r="CGX83" s="18"/>
      <c r="CGY83" s="18"/>
      <c r="CGZ83" s="18"/>
      <c r="CHA83" s="18"/>
      <c r="CHB83" s="18"/>
      <c r="CHC83" s="18"/>
      <c r="CHD83" s="18"/>
      <c r="CHE83" s="18"/>
      <c r="CHF83" s="18"/>
      <c r="CHG83" s="18"/>
      <c r="CHH83" s="18"/>
      <c r="CHI83" s="18"/>
      <c r="CHJ83" s="18"/>
      <c r="CHK83" s="18"/>
      <c r="CHL83" s="18"/>
      <c r="CHM83" s="18"/>
      <c r="CHN83" s="18"/>
      <c r="CHO83" s="18"/>
      <c r="CHP83" s="18"/>
      <c r="CHQ83" s="18"/>
      <c r="CHR83" s="18"/>
      <c r="CHS83" s="18"/>
      <c r="CHT83" s="18"/>
      <c r="CHU83" s="18"/>
      <c r="CHV83" s="18"/>
      <c r="CHW83" s="18"/>
      <c r="CHX83" s="18"/>
      <c r="CHY83" s="18"/>
      <c r="CHZ83" s="18"/>
      <c r="CIA83" s="18"/>
      <c r="CIB83" s="18"/>
      <c r="CIC83" s="18"/>
      <c r="CID83" s="18"/>
      <c r="CIE83" s="18"/>
      <c r="CIF83" s="18"/>
      <c r="CIG83" s="18"/>
      <c r="CIH83" s="18"/>
      <c r="CII83" s="18"/>
      <c r="CIJ83" s="18"/>
      <c r="CIK83" s="18"/>
      <c r="CIL83" s="18"/>
      <c r="CIM83" s="18"/>
      <c r="CIN83" s="18"/>
      <c r="CIO83" s="18"/>
      <c r="CIP83" s="18"/>
      <c r="CIQ83" s="18"/>
      <c r="CIR83" s="18"/>
      <c r="CIS83" s="18"/>
      <c r="CIT83" s="18"/>
      <c r="CIU83" s="18"/>
      <c r="CIV83" s="18"/>
      <c r="CIW83" s="18"/>
      <c r="CIX83" s="18"/>
      <c r="CIY83" s="18"/>
      <c r="CIZ83" s="18"/>
      <c r="CJA83" s="18"/>
      <c r="CJB83" s="18"/>
      <c r="CJC83" s="18"/>
      <c r="CJD83" s="18"/>
      <c r="CJE83" s="18"/>
      <c r="CJF83" s="18"/>
      <c r="CJG83" s="18"/>
      <c r="CJH83" s="18"/>
      <c r="CJI83" s="18"/>
      <c r="CJJ83" s="18"/>
      <c r="CJK83" s="18"/>
      <c r="CJL83" s="18"/>
      <c r="CJM83" s="18"/>
      <c r="CJN83" s="18"/>
      <c r="CJO83" s="18"/>
      <c r="CJP83" s="18"/>
      <c r="CJQ83" s="18"/>
      <c r="CJR83" s="18"/>
      <c r="CJS83" s="18"/>
      <c r="CJT83" s="18"/>
      <c r="CJU83" s="18"/>
      <c r="CJV83" s="18"/>
      <c r="CJW83" s="18"/>
      <c r="CJX83" s="18"/>
      <c r="CJY83" s="18"/>
      <c r="CJZ83" s="18"/>
      <c r="CKA83" s="18"/>
      <c r="CKB83" s="18"/>
      <c r="CKC83" s="18"/>
      <c r="CKD83" s="18"/>
      <c r="CKE83" s="18"/>
      <c r="CKF83" s="18"/>
      <c r="CKG83" s="18"/>
      <c r="CKH83" s="18"/>
      <c r="CKI83" s="18"/>
      <c r="CKJ83" s="18"/>
      <c r="CKK83" s="18"/>
      <c r="CKL83" s="18"/>
      <c r="CKM83" s="18"/>
      <c r="CKN83" s="18"/>
      <c r="CKO83" s="18"/>
      <c r="CKP83" s="18"/>
      <c r="CKQ83" s="18"/>
      <c r="CKR83" s="18"/>
      <c r="CKS83" s="18"/>
      <c r="CKT83" s="18"/>
      <c r="CKU83" s="18"/>
      <c r="CKV83" s="18"/>
      <c r="CKW83" s="18"/>
      <c r="CKX83" s="18"/>
      <c r="CKY83" s="18"/>
      <c r="CKZ83" s="18"/>
      <c r="CLA83" s="18"/>
      <c r="CLB83" s="18"/>
      <c r="CLC83" s="18"/>
      <c r="CLD83" s="18"/>
      <c r="CLE83" s="18"/>
      <c r="CLF83" s="18"/>
      <c r="CLG83" s="18"/>
      <c r="CLH83" s="18"/>
      <c r="CLI83" s="18"/>
      <c r="CLJ83" s="18"/>
      <c r="CLK83" s="18"/>
      <c r="CLL83" s="18"/>
      <c r="CLM83" s="18"/>
      <c r="CLN83" s="18"/>
      <c r="CLO83" s="18"/>
      <c r="CLP83" s="18"/>
      <c r="CLQ83" s="18"/>
      <c r="CLR83" s="18"/>
      <c r="CLS83" s="18"/>
      <c r="CLT83" s="18"/>
      <c r="CLU83" s="18"/>
      <c r="CLV83" s="18"/>
      <c r="CLW83" s="18"/>
      <c r="CLX83" s="18"/>
      <c r="CLY83" s="18"/>
      <c r="CLZ83" s="18"/>
      <c r="CMA83" s="18"/>
      <c r="CMB83" s="18"/>
      <c r="CMC83" s="18"/>
      <c r="CMD83" s="18"/>
      <c r="CME83" s="18"/>
      <c r="CMF83" s="18"/>
      <c r="CMG83" s="18"/>
      <c r="CMH83" s="18"/>
      <c r="CMI83" s="18"/>
      <c r="CMJ83" s="18"/>
      <c r="CMK83" s="18"/>
      <c r="CML83" s="18"/>
      <c r="CMM83" s="18"/>
      <c r="CMN83" s="18"/>
      <c r="CMO83" s="18"/>
      <c r="CMP83" s="18"/>
      <c r="CMQ83" s="18"/>
      <c r="CMR83" s="18"/>
      <c r="CMS83" s="18"/>
      <c r="CMT83" s="18"/>
      <c r="CMU83" s="18"/>
      <c r="CMV83" s="18"/>
      <c r="CMW83" s="18"/>
      <c r="CMX83" s="18"/>
      <c r="CMY83" s="18"/>
      <c r="CMZ83" s="18"/>
      <c r="CNA83" s="18"/>
      <c r="CNB83" s="18"/>
      <c r="CNC83" s="18"/>
      <c r="CND83" s="18"/>
      <c r="CNE83" s="18"/>
      <c r="CNF83" s="18"/>
      <c r="CNG83" s="18"/>
      <c r="CNH83" s="18"/>
      <c r="CNI83" s="18"/>
      <c r="CNJ83" s="18"/>
      <c r="CNK83" s="18"/>
      <c r="CNL83" s="18"/>
      <c r="CNM83" s="18"/>
      <c r="CNN83" s="18"/>
      <c r="CNO83" s="18"/>
      <c r="CNP83" s="18"/>
      <c r="CNQ83" s="18"/>
      <c r="CNR83" s="18"/>
      <c r="CNS83" s="18"/>
      <c r="CNT83" s="18"/>
      <c r="CNU83" s="18"/>
      <c r="CNV83" s="18"/>
      <c r="CNW83" s="18"/>
      <c r="CNX83" s="18"/>
      <c r="CNY83" s="18"/>
      <c r="CNZ83" s="18"/>
      <c r="COA83" s="18"/>
      <c r="COB83" s="18"/>
      <c r="COC83" s="18"/>
      <c r="COD83" s="18"/>
      <c r="COE83" s="18"/>
      <c r="COF83" s="18"/>
      <c r="COG83" s="18"/>
      <c r="COH83" s="18"/>
      <c r="COI83" s="18"/>
      <c r="COJ83" s="18"/>
      <c r="COK83" s="18"/>
      <c r="COL83" s="18"/>
      <c r="COM83" s="18"/>
      <c r="CON83" s="18"/>
      <c r="COO83" s="18"/>
      <c r="COP83" s="18"/>
      <c r="COQ83" s="18"/>
      <c r="COR83" s="18"/>
      <c r="COS83" s="18"/>
      <c r="COT83" s="18"/>
      <c r="COU83" s="18"/>
      <c r="COV83" s="18"/>
      <c r="COW83" s="18"/>
      <c r="COX83" s="18"/>
      <c r="COY83" s="18"/>
      <c r="COZ83" s="18"/>
      <c r="CPA83" s="18"/>
      <c r="CPB83" s="18"/>
      <c r="CPC83" s="18"/>
      <c r="CPD83" s="18"/>
      <c r="CPE83" s="18"/>
      <c r="CPF83" s="18"/>
      <c r="CPG83" s="18"/>
      <c r="CPH83" s="18"/>
      <c r="CPI83" s="18"/>
      <c r="CPJ83" s="18"/>
      <c r="CPK83" s="18"/>
      <c r="CPL83" s="18"/>
      <c r="CPM83" s="18"/>
      <c r="CPN83" s="18"/>
      <c r="CPO83" s="18"/>
      <c r="CPP83" s="18"/>
      <c r="CPQ83" s="18"/>
      <c r="CPR83" s="18"/>
      <c r="CPS83" s="18"/>
      <c r="CPT83" s="18"/>
      <c r="CPU83" s="18"/>
      <c r="CPV83" s="18"/>
      <c r="CPW83" s="18"/>
      <c r="CPX83" s="18"/>
      <c r="CPY83" s="18"/>
      <c r="CPZ83" s="18"/>
      <c r="CQA83" s="18"/>
      <c r="CQB83" s="18"/>
      <c r="CQC83" s="18"/>
      <c r="CQD83" s="18"/>
      <c r="CQE83" s="18"/>
      <c r="CQF83" s="18"/>
      <c r="CQG83" s="18"/>
      <c r="CQH83" s="18"/>
      <c r="CQI83" s="18"/>
      <c r="CQJ83" s="18"/>
      <c r="CQK83" s="18"/>
      <c r="CQL83" s="18"/>
      <c r="CQM83" s="18"/>
      <c r="CQN83" s="18"/>
      <c r="CQO83" s="18"/>
      <c r="CQP83" s="18"/>
      <c r="CQQ83" s="18"/>
      <c r="CQR83" s="18"/>
      <c r="CQS83" s="18"/>
      <c r="CQT83" s="18"/>
      <c r="CQU83" s="18"/>
      <c r="CQV83" s="18"/>
      <c r="CQW83" s="18"/>
      <c r="CQX83" s="18"/>
      <c r="CQY83" s="18"/>
      <c r="CQZ83" s="18"/>
      <c r="CRA83" s="18"/>
      <c r="CRB83" s="18"/>
      <c r="CRC83" s="18"/>
      <c r="CRD83" s="18"/>
      <c r="CRE83" s="18"/>
      <c r="CRF83" s="18"/>
      <c r="CRG83" s="18"/>
      <c r="CRH83" s="18"/>
      <c r="CRI83" s="18"/>
      <c r="CRJ83" s="18"/>
      <c r="CRK83" s="18"/>
      <c r="CRL83" s="18"/>
      <c r="CRM83" s="18"/>
      <c r="CRN83" s="18"/>
      <c r="CRO83" s="18"/>
      <c r="CRP83" s="18"/>
      <c r="CRQ83" s="18"/>
      <c r="CRR83" s="18"/>
      <c r="CRS83" s="18"/>
      <c r="CRT83" s="18"/>
      <c r="CRU83" s="18"/>
      <c r="CRV83" s="18"/>
      <c r="CRW83" s="18"/>
      <c r="CRX83" s="18"/>
      <c r="CRY83" s="18"/>
      <c r="CRZ83" s="18"/>
      <c r="CSA83" s="18"/>
      <c r="CSB83" s="18"/>
      <c r="CSC83" s="18"/>
      <c r="CSD83" s="18"/>
      <c r="CSE83" s="18"/>
      <c r="CSF83" s="18"/>
      <c r="CSG83" s="18"/>
      <c r="CSH83" s="18"/>
      <c r="CSI83" s="18"/>
      <c r="CSJ83" s="18"/>
      <c r="CSK83" s="18"/>
      <c r="CSL83" s="18"/>
      <c r="CSM83" s="18"/>
      <c r="CSN83" s="18"/>
      <c r="CSO83" s="18"/>
      <c r="CSP83" s="18"/>
      <c r="CSQ83" s="18"/>
      <c r="CSR83" s="18"/>
      <c r="CSS83" s="18"/>
      <c r="CST83" s="18"/>
      <c r="CSU83" s="18"/>
      <c r="CSV83" s="18"/>
      <c r="CSW83" s="18"/>
      <c r="CSX83" s="18"/>
      <c r="CSY83" s="18"/>
      <c r="CSZ83" s="18"/>
      <c r="CTA83" s="18"/>
      <c r="CTB83" s="18"/>
      <c r="CTC83" s="18"/>
      <c r="CTD83" s="18"/>
      <c r="CTE83" s="18"/>
      <c r="CTF83" s="18"/>
      <c r="CTG83" s="18"/>
      <c r="CTH83" s="18"/>
      <c r="CTI83" s="18"/>
      <c r="CTJ83" s="18"/>
      <c r="CTK83" s="18"/>
      <c r="CTL83" s="18"/>
      <c r="CTM83" s="18"/>
      <c r="CTN83" s="18"/>
      <c r="CTO83" s="18"/>
      <c r="CTP83" s="18"/>
      <c r="CTQ83" s="18"/>
      <c r="CTR83" s="18"/>
      <c r="CTS83" s="18"/>
      <c r="CTT83" s="18"/>
      <c r="CTU83" s="18"/>
      <c r="CTV83" s="18"/>
      <c r="CTW83" s="18"/>
      <c r="CTX83" s="18"/>
      <c r="CTY83" s="18"/>
      <c r="CTZ83" s="18"/>
      <c r="CUA83" s="18"/>
      <c r="CUB83" s="18"/>
      <c r="CUC83" s="18"/>
      <c r="CUD83" s="18"/>
      <c r="CUE83" s="18"/>
      <c r="CUF83" s="18"/>
      <c r="CUG83" s="18"/>
      <c r="CUH83" s="18"/>
      <c r="CUI83" s="18"/>
      <c r="CUJ83" s="18"/>
      <c r="CUK83" s="18"/>
      <c r="CUL83" s="18"/>
      <c r="CUM83" s="18"/>
      <c r="CUN83" s="18"/>
      <c r="CUO83" s="18"/>
      <c r="CUP83" s="18"/>
      <c r="CUQ83" s="18"/>
      <c r="CUR83" s="18"/>
      <c r="CUS83" s="18"/>
      <c r="CUT83" s="18"/>
      <c r="CUU83" s="18"/>
      <c r="CUV83" s="18"/>
      <c r="CUW83" s="18"/>
      <c r="CUX83" s="18"/>
      <c r="CUY83" s="18"/>
      <c r="CUZ83" s="18"/>
      <c r="CVA83" s="18"/>
      <c r="CVB83" s="18"/>
      <c r="CVC83" s="18"/>
      <c r="CVD83" s="18"/>
      <c r="CVE83" s="18"/>
      <c r="CVF83" s="18"/>
      <c r="CVG83" s="18"/>
      <c r="CVH83" s="18"/>
      <c r="CVI83" s="18"/>
      <c r="CVJ83" s="18"/>
      <c r="CVK83" s="18"/>
      <c r="CVL83" s="18"/>
      <c r="CVM83" s="18"/>
      <c r="CVN83" s="18"/>
      <c r="CVO83" s="18"/>
      <c r="CVP83" s="18"/>
      <c r="CVQ83" s="18"/>
      <c r="CVR83" s="18"/>
      <c r="CVS83" s="18"/>
      <c r="CVT83" s="18"/>
      <c r="CVU83" s="18"/>
      <c r="CVV83" s="18"/>
      <c r="CVW83" s="18"/>
      <c r="CVX83" s="18"/>
      <c r="CVY83" s="18"/>
      <c r="CVZ83" s="18"/>
      <c r="CWA83" s="18"/>
      <c r="CWB83" s="18"/>
      <c r="CWC83" s="18"/>
      <c r="CWD83" s="18"/>
      <c r="CWE83" s="18"/>
      <c r="CWF83" s="18"/>
      <c r="CWG83" s="18"/>
      <c r="CWH83" s="18"/>
      <c r="CWI83" s="18"/>
      <c r="CWJ83" s="18"/>
      <c r="CWK83" s="18"/>
      <c r="CWL83" s="18"/>
      <c r="CWM83" s="18"/>
      <c r="CWN83" s="18"/>
      <c r="CWO83" s="18"/>
      <c r="CWP83" s="18"/>
      <c r="CWQ83" s="18"/>
      <c r="CWR83" s="18"/>
      <c r="CWS83" s="18"/>
      <c r="CWT83" s="18"/>
      <c r="CWU83" s="18"/>
      <c r="CWV83" s="18"/>
      <c r="CWW83" s="18"/>
      <c r="CWX83" s="18"/>
      <c r="CWY83" s="18"/>
      <c r="CWZ83" s="18"/>
      <c r="CXA83" s="18"/>
      <c r="CXB83" s="18"/>
      <c r="CXC83" s="18"/>
      <c r="CXD83" s="18"/>
      <c r="CXE83" s="18"/>
      <c r="CXF83" s="18"/>
      <c r="CXG83" s="18"/>
      <c r="CXH83" s="18"/>
      <c r="CXI83" s="18"/>
      <c r="CXJ83" s="18"/>
      <c r="CXK83" s="18"/>
      <c r="CXL83" s="18"/>
      <c r="CXM83" s="18"/>
      <c r="CXN83" s="18"/>
      <c r="CXO83" s="18"/>
      <c r="CXP83" s="18"/>
      <c r="CXQ83" s="18"/>
      <c r="CXR83" s="18"/>
      <c r="CXS83" s="18"/>
      <c r="CXT83" s="18"/>
      <c r="CXU83" s="18"/>
      <c r="CXV83" s="18"/>
      <c r="CXW83" s="18"/>
      <c r="CXX83" s="18"/>
      <c r="CXY83" s="18"/>
      <c r="CXZ83" s="18"/>
      <c r="CYA83" s="18"/>
      <c r="CYB83" s="18"/>
      <c r="CYC83" s="18"/>
      <c r="CYD83" s="18"/>
      <c r="CYE83" s="18"/>
      <c r="CYF83" s="18"/>
      <c r="CYG83" s="18"/>
      <c r="CYH83" s="18"/>
      <c r="CYI83" s="18"/>
      <c r="CYJ83" s="18"/>
      <c r="CYK83" s="18"/>
      <c r="CYL83" s="18"/>
      <c r="CYM83" s="18"/>
      <c r="CYN83" s="18"/>
      <c r="CYO83" s="18"/>
      <c r="CYP83" s="18"/>
      <c r="CYQ83" s="18"/>
      <c r="CYR83" s="18"/>
      <c r="CYS83" s="18"/>
      <c r="CYT83" s="18"/>
      <c r="CYU83" s="18"/>
      <c r="CYV83" s="18"/>
      <c r="CYW83" s="18"/>
      <c r="CYX83" s="18"/>
      <c r="CYY83" s="18"/>
      <c r="CYZ83" s="18"/>
      <c r="CZA83" s="18"/>
      <c r="CZB83" s="18"/>
      <c r="CZC83" s="18"/>
      <c r="CZD83" s="18"/>
      <c r="CZE83" s="18"/>
      <c r="CZF83" s="18"/>
      <c r="CZG83" s="18"/>
      <c r="CZH83" s="18"/>
      <c r="CZI83" s="18"/>
      <c r="CZJ83" s="18"/>
      <c r="CZK83" s="18"/>
      <c r="CZL83" s="18"/>
      <c r="CZM83" s="18"/>
      <c r="CZN83" s="18"/>
      <c r="CZO83" s="18"/>
      <c r="CZP83" s="18"/>
      <c r="CZQ83" s="18"/>
      <c r="CZR83" s="18"/>
      <c r="CZS83" s="18"/>
      <c r="CZT83" s="18"/>
      <c r="CZU83" s="18"/>
      <c r="CZV83" s="18"/>
      <c r="CZW83" s="18"/>
      <c r="CZX83" s="18"/>
      <c r="CZY83" s="18"/>
      <c r="CZZ83" s="18"/>
      <c r="DAA83" s="18"/>
      <c r="DAB83" s="18"/>
      <c r="DAC83" s="18"/>
      <c r="DAD83" s="18"/>
      <c r="DAE83" s="18"/>
      <c r="DAF83" s="18"/>
      <c r="DAG83" s="18"/>
      <c r="DAH83" s="18"/>
      <c r="DAI83" s="18"/>
      <c r="DAJ83" s="18"/>
      <c r="DAK83" s="18"/>
      <c r="DAL83" s="18"/>
      <c r="DAM83" s="18"/>
      <c r="DAN83" s="18"/>
      <c r="DAO83" s="18"/>
      <c r="DAP83" s="18"/>
      <c r="DAQ83" s="18"/>
      <c r="DAR83" s="18"/>
      <c r="DAS83" s="18"/>
      <c r="DAT83" s="18"/>
      <c r="DAU83" s="18"/>
      <c r="DAV83" s="18"/>
      <c r="DAW83" s="18"/>
      <c r="DAX83" s="18"/>
      <c r="DAY83" s="18"/>
      <c r="DAZ83" s="18"/>
      <c r="DBA83" s="18"/>
      <c r="DBB83" s="18"/>
      <c r="DBC83" s="18"/>
      <c r="DBD83" s="18"/>
      <c r="DBE83" s="18"/>
      <c r="DBF83" s="18"/>
      <c r="DBG83" s="18"/>
      <c r="DBH83" s="18"/>
      <c r="DBI83" s="18"/>
      <c r="DBJ83" s="18"/>
      <c r="DBK83" s="18"/>
      <c r="DBL83" s="18"/>
      <c r="DBM83" s="18"/>
      <c r="DBN83" s="18"/>
      <c r="DBO83" s="18"/>
      <c r="DBP83" s="18"/>
      <c r="DBQ83" s="18"/>
      <c r="DBR83" s="18"/>
      <c r="DBS83" s="18"/>
      <c r="DBT83" s="18"/>
      <c r="DBU83" s="18"/>
      <c r="DBV83" s="18"/>
      <c r="DBW83" s="18"/>
      <c r="DBX83" s="18"/>
      <c r="DBY83" s="18"/>
      <c r="DBZ83" s="18"/>
      <c r="DCA83" s="18"/>
      <c r="DCB83" s="18"/>
      <c r="DCC83" s="18"/>
      <c r="DCD83" s="18"/>
      <c r="DCE83" s="18"/>
      <c r="DCF83" s="18"/>
      <c r="DCG83" s="18"/>
      <c r="DCH83" s="18"/>
      <c r="DCI83" s="18"/>
      <c r="DCJ83" s="18"/>
      <c r="DCK83" s="18"/>
      <c r="DCL83" s="18"/>
      <c r="DCM83" s="18"/>
      <c r="DCN83" s="18"/>
      <c r="DCO83" s="18"/>
      <c r="DCP83" s="18"/>
      <c r="DCQ83" s="18"/>
      <c r="DCR83" s="18"/>
      <c r="DCS83" s="18"/>
      <c r="DCT83" s="18"/>
      <c r="DCU83" s="18"/>
      <c r="DCV83" s="18"/>
      <c r="DCW83" s="18"/>
      <c r="DCX83" s="18"/>
      <c r="DCY83" s="18"/>
      <c r="DCZ83" s="18"/>
      <c r="DDA83" s="18"/>
      <c r="DDB83" s="18"/>
      <c r="DDC83" s="18"/>
      <c r="DDD83" s="18"/>
      <c r="DDE83" s="18"/>
      <c r="DDF83" s="18"/>
      <c r="DDG83" s="18"/>
      <c r="DDH83" s="18"/>
      <c r="DDI83" s="18"/>
      <c r="DDJ83" s="18"/>
      <c r="DDK83" s="18"/>
      <c r="DDL83" s="18"/>
      <c r="DDM83" s="18"/>
      <c r="DDN83" s="18"/>
      <c r="DDO83" s="18"/>
      <c r="DDP83" s="18"/>
      <c r="DDQ83" s="18"/>
      <c r="DDR83" s="18"/>
      <c r="DDS83" s="18"/>
      <c r="DDT83" s="18"/>
      <c r="DDU83" s="18"/>
      <c r="DDV83" s="18"/>
      <c r="DDW83" s="18"/>
      <c r="DDX83" s="18"/>
      <c r="DDY83" s="18"/>
      <c r="DDZ83" s="18"/>
      <c r="DEA83" s="18"/>
      <c r="DEB83" s="18"/>
      <c r="DEC83" s="18"/>
      <c r="DED83" s="18"/>
      <c r="DEE83" s="18"/>
      <c r="DEF83" s="18"/>
      <c r="DEG83" s="18"/>
      <c r="DEH83" s="18"/>
      <c r="DEI83" s="18"/>
      <c r="DEJ83" s="18"/>
      <c r="DEK83" s="18"/>
      <c r="DEL83" s="18"/>
      <c r="DEM83" s="18"/>
      <c r="DEN83" s="18"/>
      <c r="DEO83" s="18"/>
      <c r="DEP83" s="18"/>
      <c r="DEQ83" s="18"/>
      <c r="DER83" s="18"/>
      <c r="DES83" s="18"/>
      <c r="DET83" s="18"/>
      <c r="DEU83" s="18"/>
      <c r="DEV83" s="18"/>
      <c r="DEW83" s="18"/>
      <c r="DEX83" s="18"/>
      <c r="DEY83" s="18"/>
      <c r="DEZ83" s="18"/>
      <c r="DFA83" s="18"/>
      <c r="DFB83" s="18"/>
      <c r="DFC83" s="18"/>
      <c r="DFD83" s="18"/>
      <c r="DFE83" s="18"/>
      <c r="DFF83" s="18"/>
      <c r="DFG83" s="18"/>
      <c r="DFH83" s="18"/>
      <c r="DFI83" s="18"/>
      <c r="DFJ83" s="18"/>
      <c r="DFK83" s="18"/>
      <c r="DFL83" s="18"/>
      <c r="DFM83" s="18"/>
      <c r="DFN83" s="18"/>
      <c r="DFO83" s="18"/>
      <c r="DFP83" s="18"/>
      <c r="DFQ83" s="18"/>
      <c r="DFR83" s="18"/>
      <c r="DFS83" s="18"/>
      <c r="DFT83" s="18"/>
      <c r="DFU83" s="18"/>
      <c r="DFV83" s="18"/>
      <c r="DFW83" s="18"/>
      <c r="DFX83" s="18"/>
      <c r="DFY83" s="18"/>
      <c r="DFZ83" s="18"/>
      <c r="DGA83" s="18"/>
      <c r="DGB83" s="18"/>
      <c r="DGC83" s="18"/>
      <c r="DGD83" s="18"/>
      <c r="DGE83" s="18"/>
      <c r="DGF83" s="18"/>
      <c r="DGG83" s="18"/>
      <c r="DGH83" s="18"/>
      <c r="DGI83" s="18"/>
      <c r="DGJ83" s="18"/>
      <c r="DGK83" s="18"/>
      <c r="DGL83" s="18"/>
      <c r="DGM83" s="18"/>
      <c r="DGN83" s="18"/>
      <c r="DGO83" s="18"/>
      <c r="DGP83" s="18"/>
      <c r="DGQ83" s="18"/>
      <c r="DGR83" s="18"/>
      <c r="DGS83" s="18"/>
      <c r="DGT83" s="18"/>
      <c r="DGU83" s="18"/>
      <c r="DGV83" s="18"/>
      <c r="DGW83" s="18"/>
      <c r="DGX83" s="18"/>
      <c r="DGY83" s="18"/>
      <c r="DGZ83" s="18"/>
      <c r="DHA83" s="18"/>
      <c r="DHB83" s="18"/>
      <c r="DHC83" s="18"/>
      <c r="DHD83" s="18"/>
      <c r="DHE83" s="18"/>
      <c r="DHF83" s="18"/>
      <c r="DHG83" s="18"/>
      <c r="DHH83" s="18"/>
      <c r="DHI83" s="18"/>
      <c r="DHJ83" s="18"/>
      <c r="DHK83" s="18"/>
      <c r="DHL83" s="18"/>
      <c r="DHM83" s="18"/>
      <c r="DHN83" s="18"/>
      <c r="DHO83" s="18"/>
      <c r="DHP83" s="18"/>
      <c r="DHQ83" s="18"/>
      <c r="DHR83" s="18"/>
      <c r="DHS83" s="18"/>
      <c r="DHT83" s="18"/>
      <c r="DHU83" s="18"/>
      <c r="DHV83" s="18"/>
      <c r="DHW83" s="18"/>
      <c r="DHX83" s="18"/>
      <c r="DHY83" s="18"/>
      <c r="DHZ83" s="18"/>
      <c r="DIA83" s="18"/>
      <c r="DIB83" s="18"/>
      <c r="DIC83" s="18"/>
      <c r="DID83" s="18"/>
      <c r="DIE83" s="18"/>
      <c r="DIF83" s="18"/>
      <c r="DIG83" s="18"/>
      <c r="DIH83" s="18"/>
      <c r="DII83" s="18"/>
      <c r="DIJ83" s="18"/>
      <c r="DIK83" s="18"/>
      <c r="DIL83" s="18"/>
      <c r="DIM83" s="18"/>
      <c r="DIN83" s="18"/>
      <c r="DIO83" s="18"/>
      <c r="DIP83" s="18"/>
      <c r="DIQ83" s="18"/>
      <c r="DIR83" s="18"/>
      <c r="DIS83" s="18"/>
      <c r="DIT83" s="18"/>
      <c r="DIU83" s="18"/>
      <c r="DIV83" s="18"/>
      <c r="DIW83" s="18"/>
      <c r="DIX83" s="18"/>
      <c r="DIY83" s="18"/>
      <c r="DIZ83" s="18"/>
      <c r="DJA83" s="18"/>
      <c r="DJB83" s="18"/>
      <c r="DJC83" s="18"/>
      <c r="DJD83" s="18"/>
      <c r="DJE83" s="18"/>
      <c r="DJF83" s="18"/>
      <c r="DJG83" s="18"/>
      <c r="DJH83" s="18"/>
      <c r="DJI83" s="18"/>
      <c r="DJJ83" s="18"/>
      <c r="DJK83" s="18"/>
      <c r="DJL83" s="18"/>
      <c r="DJM83" s="18"/>
      <c r="DJN83" s="18"/>
      <c r="DJO83" s="18"/>
      <c r="DJP83" s="18"/>
      <c r="DJQ83" s="18"/>
      <c r="DJR83" s="18"/>
      <c r="DJS83" s="18"/>
      <c r="DJT83" s="18"/>
      <c r="DJU83" s="18"/>
      <c r="DJV83" s="18"/>
      <c r="DJW83" s="18"/>
      <c r="DJX83" s="18"/>
      <c r="DJY83" s="18"/>
      <c r="DJZ83" s="18"/>
      <c r="DKA83" s="18"/>
      <c r="DKB83" s="18"/>
      <c r="DKC83" s="18"/>
      <c r="DKD83" s="18"/>
      <c r="DKE83" s="18"/>
      <c r="DKF83" s="18"/>
      <c r="DKG83" s="18"/>
      <c r="DKH83" s="18"/>
      <c r="DKI83" s="18"/>
      <c r="DKJ83" s="18"/>
      <c r="DKK83" s="18"/>
      <c r="DKL83" s="18"/>
      <c r="DKM83" s="18"/>
      <c r="DKN83" s="18"/>
      <c r="DKO83" s="18"/>
      <c r="DKP83" s="18"/>
      <c r="DKQ83" s="18"/>
      <c r="DKR83" s="18"/>
      <c r="DKS83" s="18"/>
      <c r="DKT83" s="18"/>
      <c r="DKU83" s="18"/>
      <c r="DKV83" s="18"/>
      <c r="DKW83" s="18"/>
      <c r="DKX83" s="18"/>
      <c r="DKY83" s="18"/>
      <c r="DKZ83" s="18"/>
      <c r="DLA83" s="18"/>
      <c r="DLB83" s="18"/>
      <c r="DLC83" s="18"/>
      <c r="DLD83" s="18"/>
      <c r="DLE83" s="18"/>
      <c r="DLF83" s="18"/>
      <c r="DLG83" s="18"/>
      <c r="DLH83" s="18"/>
      <c r="DLI83" s="18"/>
      <c r="DLJ83" s="18"/>
      <c r="DLK83" s="18"/>
      <c r="DLL83" s="18"/>
      <c r="DLM83" s="18"/>
      <c r="DLN83" s="18"/>
      <c r="DLO83" s="18"/>
      <c r="DLP83" s="18"/>
      <c r="DLQ83" s="18"/>
      <c r="DLR83" s="18"/>
      <c r="DLS83" s="18"/>
      <c r="DLT83" s="18"/>
      <c r="DLU83" s="18"/>
      <c r="DLV83" s="18"/>
      <c r="DLW83" s="18"/>
      <c r="DLX83" s="18"/>
      <c r="DLY83" s="18"/>
      <c r="DLZ83" s="18"/>
      <c r="DMA83" s="18"/>
      <c r="DMB83" s="18"/>
      <c r="DMC83" s="18"/>
      <c r="DMD83" s="18"/>
      <c r="DME83" s="18"/>
      <c r="DMF83" s="18"/>
      <c r="DMG83" s="18"/>
      <c r="DMH83" s="18"/>
      <c r="DMI83" s="18"/>
      <c r="DMJ83" s="18"/>
      <c r="DMK83" s="18"/>
      <c r="DML83" s="18"/>
      <c r="DMM83" s="18"/>
      <c r="DMN83" s="18"/>
      <c r="DMO83" s="18"/>
      <c r="DMP83" s="18"/>
      <c r="DMQ83" s="18"/>
      <c r="DMR83" s="18"/>
      <c r="DMS83" s="18"/>
      <c r="DMT83" s="18"/>
      <c r="DMU83" s="18"/>
      <c r="DMV83" s="18"/>
      <c r="DMW83" s="18"/>
      <c r="DMX83" s="18"/>
      <c r="DMY83" s="18"/>
      <c r="DMZ83" s="18"/>
      <c r="DNA83" s="18"/>
      <c r="DNB83" s="18"/>
      <c r="DNC83" s="18"/>
      <c r="DND83" s="18"/>
      <c r="DNE83" s="18"/>
      <c r="DNF83" s="18"/>
      <c r="DNG83" s="18"/>
      <c r="DNH83" s="18"/>
      <c r="DNI83" s="18"/>
      <c r="DNJ83" s="18"/>
      <c r="DNK83" s="18"/>
      <c r="DNL83" s="18"/>
      <c r="DNM83" s="18"/>
      <c r="DNN83" s="18"/>
      <c r="DNO83" s="18"/>
      <c r="DNP83" s="18"/>
      <c r="DNQ83" s="18"/>
      <c r="DNR83" s="18"/>
      <c r="DNS83" s="18"/>
      <c r="DNT83" s="18"/>
      <c r="DNU83" s="18"/>
      <c r="DNV83" s="18"/>
      <c r="DNW83" s="18"/>
      <c r="DNX83" s="18"/>
      <c r="DNY83" s="18"/>
      <c r="DNZ83" s="18"/>
      <c r="DOA83" s="18"/>
      <c r="DOB83" s="18"/>
      <c r="DOC83" s="18"/>
      <c r="DOD83" s="18"/>
      <c r="DOE83" s="18"/>
      <c r="DOF83" s="18"/>
      <c r="DOG83" s="18"/>
      <c r="DOH83" s="18"/>
      <c r="DOI83" s="18"/>
      <c r="DOJ83" s="18"/>
      <c r="DOK83" s="18"/>
      <c r="DOL83" s="18"/>
      <c r="DOM83" s="18"/>
      <c r="DON83" s="18"/>
      <c r="DOO83" s="18"/>
      <c r="DOP83" s="18"/>
      <c r="DOQ83" s="18"/>
      <c r="DOR83" s="18"/>
      <c r="DOS83" s="18"/>
      <c r="DOT83" s="18"/>
      <c r="DOU83" s="18"/>
      <c r="DOV83" s="18"/>
      <c r="DOW83" s="18"/>
      <c r="DOX83" s="18"/>
      <c r="DOY83" s="18"/>
      <c r="DOZ83" s="18"/>
      <c r="DPA83" s="18"/>
      <c r="DPB83" s="18"/>
      <c r="DPC83" s="18"/>
      <c r="DPD83" s="18"/>
      <c r="DPE83" s="18"/>
      <c r="DPF83" s="18"/>
      <c r="DPG83" s="18"/>
      <c r="DPH83" s="18"/>
      <c r="DPI83" s="18"/>
      <c r="DPJ83" s="18"/>
      <c r="DPK83" s="18"/>
      <c r="DPL83" s="18"/>
      <c r="DPM83" s="18"/>
      <c r="DPN83" s="18"/>
      <c r="DPO83" s="18"/>
      <c r="DPP83" s="18"/>
      <c r="DPQ83" s="18"/>
      <c r="DPR83" s="18"/>
      <c r="DPS83" s="18"/>
      <c r="DPT83" s="18"/>
      <c r="DPU83" s="18"/>
      <c r="DPV83" s="18"/>
      <c r="DPW83" s="18"/>
      <c r="DPX83" s="18"/>
      <c r="DPY83" s="18"/>
      <c r="DPZ83" s="18"/>
      <c r="DQA83" s="18"/>
      <c r="DQB83" s="18"/>
      <c r="DQC83" s="18"/>
      <c r="DQD83" s="18"/>
      <c r="DQE83" s="18"/>
      <c r="DQF83" s="18"/>
      <c r="DQG83" s="18"/>
      <c r="DQH83" s="18"/>
      <c r="DQI83" s="18"/>
      <c r="DQJ83" s="18"/>
      <c r="DQK83" s="18"/>
      <c r="DQL83" s="18"/>
      <c r="DQM83" s="18"/>
      <c r="DQN83" s="18"/>
      <c r="DQO83" s="18"/>
      <c r="DQP83" s="18"/>
      <c r="DQQ83" s="18"/>
      <c r="DQR83" s="18"/>
      <c r="DQS83" s="18"/>
      <c r="DQT83" s="18"/>
      <c r="DQU83" s="18"/>
      <c r="DQV83" s="18"/>
      <c r="DQW83" s="18"/>
      <c r="DQX83" s="18"/>
      <c r="DQY83" s="18"/>
      <c r="DQZ83" s="18"/>
      <c r="DRA83" s="18"/>
      <c r="DRB83" s="18"/>
      <c r="DRC83" s="18"/>
      <c r="DRD83" s="18"/>
      <c r="DRE83" s="18"/>
      <c r="DRF83" s="18"/>
      <c r="DRG83" s="18"/>
      <c r="DRH83" s="18"/>
      <c r="DRI83" s="18"/>
      <c r="DRJ83" s="18"/>
      <c r="DRK83" s="18"/>
      <c r="DRL83" s="18"/>
      <c r="DRM83" s="18"/>
      <c r="DRN83" s="18"/>
      <c r="DRO83" s="18"/>
      <c r="DRP83" s="18"/>
      <c r="DRQ83" s="18"/>
      <c r="DRR83" s="18"/>
      <c r="DRS83" s="18"/>
      <c r="DRT83" s="18"/>
      <c r="DRU83" s="18"/>
      <c r="DRV83" s="18"/>
      <c r="DRW83" s="18"/>
      <c r="DRX83" s="18"/>
      <c r="DRY83" s="18"/>
      <c r="DRZ83" s="18"/>
      <c r="DSA83" s="18"/>
      <c r="DSB83" s="18"/>
      <c r="DSC83" s="18"/>
      <c r="DSD83" s="18"/>
      <c r="DSE83" s="18"/>
      <c r="DSF83" s="18"/>
      <c r="DSG83" s="18"/>
      <c r="DSH83" s="18"/>
      <c r="DSI83" s="18"/>
      <c r="DSJ83" s="18"/>
      <c r="DSK83" s="18"/>
      <c r="DSL83" s="18"/>
      <c r="DSM83" s="18"/>
      <c r="DSN83" s="18"/>
      <c r="DSO83" s="18"/>
      <c r="DSP83" s="18"/>
      <c r="DSQ83" s="18"/>
      <c r="DSR83" s="18"/>
      <c r="DSS83" s="18"/>
      <c r="DST83" s="18"/>
      <c r="DSU83" s="18"/>
      <c r="DSV83" s="18"/>
      <c r="DSW83" s="18"/>
      <c r="DSX83" s="18"/>
      <c r="DSY83" s="18"/>
      <c r="DSZ83" s="18"/>
      <c r="DTA83" s="18"/>
      <c r="DTB83" s="18"/>
      <c r="DTC83" s="18"/>
      <c r="DTD83" s="18"/>
      <c r="DTE83" s="18"/>
      <c r="DTF83" s="18"/>
      <c r="DTG83" s="18"/>
      <c r="DTH83" s="18"/>
      <c r="DTI83" s="18"/>
      <c r="DTJ83" s="18"/>
      <c r="DTK83" s="18"/>
      <c r="DTL83" s="18"/>
      <c r="DTM83" s="18"/>
      <c r="DTN83" s="18"/>
      <c r="DTO83" s="18"/>
      <c r="DTP83" s="18"/>
      <c r="DTQ83" s="18"/>
      <c r="DTR83" s="18"/>
      <c r="DTS83" s="18"/>
      <c r="DTT83" s="18"/>
      <c r="DTU83" s="18"/>
      <c r="DTV83" s="18"/>
      <c r="DTW83" s="18"/>
      <c r="DTX83" s="18"/>
      <c r="DTY83" s="18"/>
      <c r="DTZ83" s="18"/>
      <c r="DUA83" s="18"/>
      <c r="DUB83" s="18"/>
      <c r="DUC83" s="18"/>
      <c r="DUD83" s="18"/>
      <c r="DUE83" s="18"/>
      <c r="DUF83" s="18"/>
      <c r="DUG83" s="18"/>
      <c r="DUH83" s="18"/>
      <c r="DUI83" s="18"/>
      <c r="DUJ83" s="18"/>
      <c r="DUK83" s="18"/>
      <c r="DUL83" s="18"/>
      <c r="DUM83" s="18"/>
      <c r="DUN83" s="18"/>
      <c r="DUO83" s="18"/>
      <c r="DUP83" s="18"/>
      <c r="DUQ83" s="18"/>
      <c r="DUR83" s="18"/>
      <c r="DUS83" s="18"/>
      <c r="DUT83" s="18"/>
      <c r="DUU83" s="18"/>
      <c r="DUV83" s="18"/>
      <c r="DUW83" s="18"/>
      <c r="DUX83" s="18"/>
      <c r="DUY83" s="18"/>
      <c r="DUZ83" s="18"/>
      <c r="DVA83" s="18"/>
      <c r="DVB83" s="18"/>
      <c r="DVC83" s="18"/>
      <c r="DVD83" s="18"/>
      <c r="DVE83" s="18"/>
      <c r="DVF83" s="18"/>
      <c r="DVG83" s="18"/>
      <c r="DVH83" s="18"/>
      <c r="DVI83" s="18"/>
      <c r="DVJ83" s="18"/>
      <c r="DVK83" s="18"/>
      <c r="DVL83" s="18"/>
      <c r="DVM83" s="18"/>
      <c r="DVN83" s="18"/>
      <c r="DVO83" s="18"/>
      <c r="DVP83" s="18"/>
      <c r="DVQ83" s="18"/>
      <c r="DVR83" s="18"/>
      <c r="DVS83" s="18"/>
      <c r="DVT83" s="18"/>
      <c r="DVU83" s="18"/>
      <c r="DVV83" s="18"/>
      <c r="DVW83" s="18"/>
      <c r="DVX83" s="18"/>
      <c r="DVY83" s="18"/>
      <c r="DVZ83" s="18"/>
      <c r="DWA83" s="18"/>
      <c r="DWB83" s="18"/>
      <c r="DWC83" s="18"/>
      <c r="DWD83" s="18"/>
      <c r="DWE83" s="18"/>
      <c r="DWF83" s="18"/>
      <c r="DWG83" s="18"/>
      <c r="DWH83" s="18"/>
      <c r="DWI83" s="18"/>
      <c r="DWJ83" s="18"/>
      <c r="DWK83" s="18"/>
      <c r="DWL83" s="18"/>
      <c r="DWM83" s="18"/>
      <c r="DWN83" s="18"/>
      <c r="DWO83" s="18"/>
      <c r="DWP83" s="18"/>
      <c r="DWQ83" s="18"/>
      <c r="DWR83" s="18"/>
      <c r="DWS83" s="18"/>
      <c r="DWT83" s="18"/>
      <c r="DWU83" s="18"/>
      <c r="DWV83" s="18"/>
      <c r="DWW83" s="18"/>
      <c r="DWX83" s="18"/>
      <c r="DWY83" s="18"/>
      <c r="DWZ83" s="18"/>
      <c r="DXA83" s="18"/>
      <c r="DXB83" s="18"/>
      <c r="DXC83" s="18"/>
      <c r="DXD83" s="18"/>
      <c r="DXE83" s="18"/>
      <c r="DXF83" s="18"/>
      <c r="DXG83" s="18"/>
      <c r="DXH83" s="18"/>
      <c r="DXI83" s="18"/>
      <c r="DXJ83" s="18"/>
      <c r="DXK83" s="18"/>
      <c r="DXL83" s="18"/>
      <c r="DXM83" s="18"/>
      <c r="DXN83" s="18"/>
      <c r="DXO83" s="18"/>
      <c r="DXP83" s="18"/>
      <c r="DXQ83" s="18"/>
      <c r="DXR83" s="18"/>
      <c r="DXS83" s="18"/>
      <c r="DXT83" s="18"/>
      <c r="DXU83" s="18"/>
      <c r="DXV83" s="18"/>
      <c r="DXW83" s="18"/>
      <c r="DXX83" s="18"/>
      <c r="DXY83" s="18"/>
      <c r="DXZ83" s="18"/>
      <c r="DYA83" s="18"/>
      <c r="DYB83" s="18"/>
      <c r="DYC83" s="18"/>
      <c r="DYD83" s="18"/>
      <c r="DYE83" s="18"/>
      <c r="DYF83" s="18"/>
      <c r="DYG83" s="18"/>
      <c r="DYH83" s="18"/>
      <c r="DYI83" s="18"/>
      <c r="DYJ83" s="18"/>
      <c r="DYK83" s="18"/>
      <c r="DYL83" s="18"/>
      <c r="DYM83" s="18"/>
      <c r="DYN83" s="18"/>
      <c r="DYO83" s="18"/>
      <c r="DYP83" s="18"/>
      <c r="DYQ83" s="18"/>
      <c r="DYR83" s="18"/>
      <c r="DYS83" s="18"/>
      <c r="DYT83" s="18"/>
      <c r="DYU83" s="18"/>
      <c r="DYV83" s="18"/>
      <c r="DYW83" s="18"/>
      <c r="DYX83" s="18"/>
      <c r="DYY83" s="18"/>
      <c r="DYZ83" s="18"/>
      <c r="DZA83" s="18"/>
      <c r="DZB83" s="18"/>
      <c r="DZC83" s="18"/>
      <c r="DZD83" s="18"/>
      <c r="DZE83" s="18"/>
      <c r="DZF83" s="18"/>
      <c r="DZG83" s="18"/>
      <c r="DZH83" s="18"/>
      <c r="DZI83" s="18"/>
      <c r="DZJ83" s="18"/>
      <c r="DZK83" s="18"/>
      <c r="DZL83" s="18"/>
      <c r="DZM83" s="18"/>
      <c r="DZN83" s="18"/>
      <c r="DZO83" s="18"/>
      <c r="DZP83" s="18"/>
      <c r="DZQ83" s="18"/>
      <c r="DZR83" s="18"/>
      <c r="DZS83" s="18"/>
      <c r="DZT83" s="18"/>
      <c r="DZU83" s="18"/>
      <c r="DZV83" s="18"/>
      <c r="DZW83" s="18"/>
      <c r="DZX83" s="18"/>
      <c r="DZY83" s="18"/>
      <c r="DZZ83" s="18"/>
      <c r="EAA83" s="18"/>
      <c r="EAB83" s="18"/>
      <c r="EAC83" s="18"/>
      <c r="EAD83" s="18"/>
      <c r="EAE83" s="18"/>
      <c r="EAF83" s="18"/>
      <c r="EAG83" s="18"/>
      <c r="EAH83" s="18"/>
      <c r="EAI83" s="18"/>
      <c r="EAJ83" s="18"/>
      <c r="EAK83" s="18"/>
      <c r="EAL83" s="18"/>
      <c r="EAM83" s="18"/>
      <c r="EAN83" s="18"/>
      <c r="EAO83" s="18"/>
      <c r="EAP83" s="18"/>
      <c r="EAQ83" s="18"/>
      <c r="EAR83" s="18"/>
      <c r="EAS83" s="18"/>
      <c r="EAT83" s="18"/>
      <c r="EAU83" s="18"/>
      <c r="EAV83" s="18"/>
      <c r="EAW83" s="18"/>
      <c r="EAX83" s="18"/>
      <c r="EAY83" s="18"/>
      <c r="EAZ83" s="18"/>
      <c r="EBA83" s="18"/>
      <c r="EBB83" s="18"/>
      <c r="EBC83" s="18"/>
      <c r="EBD83" s="18"/>
      <c r="EBE83" s="18"/>
      <c r="EBF83" s="18"/>
      <c r="EBG83" s="18"/>
      <c r="EBH83" s="18"/>
      <c r="EBI83" s="18"/>
      <c r="EBJ83" s="18"/>
      <c r="EBK83" s="18"/>
      <c r="EBL83" s="18"/>
      <c r="EBM83" s="18"/>
      <c r="EBN83" s="18"/>
      <c r="EBO83" s="18"/>
      <c r="EBP83" s="18"/>
      <c r="EBQ83" s="18"/>
      <c r="EBR83" s="18"/>
      <c r="EBS83" s="18"/>
      <c r="EBT83" s="18"/>
      <c r="EBU83" s="18"/>
      <c r="EBV83" s="18"/>
      <c r="EBW83" s="18"/>
      <c r="EBX83" s="18"/>
      <c r="EBY83" s="18"/>
      <c r="EBZ83" s="18"/>
      <c r="ECA83" s="18"/>
      <c r="ECB83" s="18"/>
      <c r="ECC83" s="18"/>
      <c r="ECD83" s="18"/>
      <c r="ECE83" s="18"/>
      <c r="ECF83" s="18"/>
      <c r="ECG83" s="18"/>
      <c r="ECH83" s="18"/>
      <c r="ECI83" s="18"/>
      <c r="ECJ83" s="18"/>
      <c r="ECK83" s="18"/>
      <c r="ECL83" s="18"/>
      <c r="ECM83" s="18"/>
      <c r="ECN83" s="18"/>
      <c r="ECO83" s="18"/>
      <c r="ECP83" s="18"/>
      <c r="ECQ83" s="18"/>
      <c r="ECR83" s="18"/>
      <c r="ECS83" s="18"/>
      <c r="ECT83" s="18"/>
      <c r="ECU83" s="18"/>
      <c r="ECV83" s="18"/>
      <c r="ECW83" s="18"/>
      <c r="ECX83" s="18"/>
      <c r="ECY83" s="18"/>
      <c r="ECZ83" s="18"/>
      <c r="EDA83" s="18"/>
      <c r="EDB83" s="18"/>
      <c r="EDC83" s="18"/>
      <c r="EDD83" s="18"/>
      <c r="EDE83" s="18"/>
      <c r="EDF83" s="18"/>
      <c r="EDG83" s="18"/>
      <c r="EDH83" s="18"/>
      <c r="EDI83" s="18"/>
      <c r="EDJ83" s="18"/>
      <c r="EDK83" s="18"/>
      <c r="EDL83" s="18"/>
      <c r="EDM83" s="18"/>
      <c r="EDN83" s="18"/>
      <c r="EDO83" s="18"/>
      <c r="EDP83" s="18"/>
      <c r="EDQ83" s="18"/>
      <c r="EDR83" s="18"/>
      <c r="EDS83" s="18"/>
      <c r="EDT83" s="18"/>
      <c r="EDU83" s="18"/>
      <c r="EDV83" s="18"/>
      <c r="EDW83" s="18"/>
      <c r="EDX83" s="18"/>
      <c r="EDY83" s="18"/>
      <c r="EDZ83" s="18"/>
      <c r="EEA83" s="18"/>
      <c r="EEB83" s="18"/>
      <c r="EEC83" s="18"/>
      <c r="EED83" s="18"/>
      <c r="EEE83" s="18"/>
      <c r="EEF83" s="18"/>
      <c r="EEG83" s="18"/>
      <c r="EEH83" s="18"/>
      <c r="EEI83" s="18"/>
      <c r="EEJ83" s="18"/>
      <c r="EEK83" s="18"/>
      <c r="EEL83" s="18"/>
      <c r="EEM83" s="18"/>
      <c r="EEN83" s="18"/>
      <c r="EEO83" s="18"/>
      <c r="EEP83" s="18"/>
      <c r="EEQ83" s="18"/>
      <c r="EER83" s="18"/>
      <c r="EES83" s="18"/>
      <c r="EET83" s="18"/>
      <c r="EEU83" s="18"/>
      <c r="EEV83" s="18"/>
      <c r="EEW83" s="18"/>
      <c r="EEX83" s="18"/>
      <c r="EEY83" s="18"/>
      <c r="EEZ83" s="18"/>
      <c r="EFA83" s="18"/>
      <c r="EFB83" s="18"/>
      <c r="EFC83" s="18"/>
      <c r="EFD83" s="18"/>
      <c r="EFE83" s="18"/>
      <c r="EFF83" s="18"/>
      <c r="EFG83" s="18"/>
      <c r="EFH83" s="18"/>
      <c r="EFI83" s="18"/>
      <c r="EFJ83" s="18"/>
      <c r="EFK83" s="18"/>
      <c r="EFL83" s="18"/>
      <c r="EFM83" s="18"/>
      <c r="EFN83" s="18"/>
      <c r="EFO83" s="18"/>
      <c r="EFP83" s="18"/>
      <c r="EFQ83" s="18"/>
      <c r="EFR83" s="18"/>
      <c r="EFS83" s="18"/>
      <c r="EFT83" s="18"/>
      <c r="EFU83" s="18"/>
      <c r="EFV83" s="18"/>
      <c r="EFW83" s="18"/>
      <c r="EFX83" s="18"/>
      <c r="EFY83" s="18"/>
      <c r="EFZ83" s="18"/>
      <c r="EGA83" s="18"/>
      <c r="EGB83" s="18"/>
      <c r="EGC83" s="18"/>
      <c r="EGD83" s="18"/>
      <c r="EGE83" s="18"/>
      <c r="EGF83" s="18"/>
      <c r="EGG83" s="18"/>
      <c r="EGH83" s="18"/>
      <c r="EGI83" s="18"/>
      <c r="EGJ83" s="18"/>
      <c r="EGK83" s="18"/>
      <c r="EGL83" s="18"/>
      <c r="EGM83" s="18"/>
      <c r="EGN83" s="18"/>
      <c r="EGO83" s="18"/>
      <c r="EGP83" s="18"/>
      <c r="EGQ83" s="18"/>
      <c r="EGR83" s="18"/>
      <c r="EGS83" s="18"/>
      <c r="EGT83" s="18"/>
      <c r="EGU83" s="18"/>
      <c r="EGV83" s="18"/>
      <c r="EGW83" s="18"/>
      <c r="EGX83" s="18"/>
      <c r="EGY83" s="18"/>
      <c r="EGZ83" s="18"/>
      <c r="EHA83" s="18"/>
      <c r="EHB83" s="18"/>
      <c r="EHC83" s="18"/>
      <c r="EHD83" s="18"/>
      <c r="EHE83" s="18"/>
      <c r="EHF83" s="18"/>
      <c r="EHG83" s="18"/>
      <c r="EHH83" s="18"/>
      <c r="EHI83" s="18"/>
      <c r="EHJ83" s="18"/>
      <c r="EHK83" s="18"/>
      <c r="EHL83" s="18"/>
      <c r="EHM83" s="18"/>
      <c r="EHN83" s="18"/>
      <c r="EHO83" s="18"/>
      <c r="EHP83" s="18"/>
      <c r="EHQ83" s="18"/>
      <c r="EHR83" s="18"/>
      <c r="EHS83" s="18"/>
      <c r="EHT83" s="18"/>
      <c r="EHU83" s="18"/>
      <c r="EHV83" s="18"/>
      <c r="EHW83" s="18"/>
      <c r="EHX83" s="18"/>
      <c r="EHY83" s="18"/>
      <c r="EHZ83" s="18"/>
      <c r="EIA83" s="18"/>
      <c r="EIB83" s="18"/>
      <c r="EIC83" s="18"/>
      <c r="EID83" s="18"/>
      <c r="EIE83" s="18"/>
      <c r="EIF83" s="18"/>
      <c r="EIG83" s="18"/>
      <c r="EIH83" s="18"/>
      <c r="EII83" s="18"/>
      <c r="EIJ83" s="18"/>
      <c r="EIK83" s="18"/>
      <c r="EIL83" s="18"/>
      <c r="EIM83" s="18"/>
      <c r="EIN83" s="18"/>
      <c r="EIO83" s="18"/>
      <c r="EIP83" s="18"/>
      <c r="EIQ83" s="18"/>
      <c r="EIR83" s="18"/>
      <c r="EIS83" s="18"/>
      <c r="EIT83" s="18"/>
      <c r="EIU83" s="18"/>
      <c r="EIV83" s="18"/>
      <c r="EIW83" s="18"/>
      <c r="EIX83" s="18"/>
      <c r="EIY83" s="18"/>
      <c r="EIZ83" s="18"/>
      <c r="EJA83" s="18"/>
      <c r="EJB83" s="18"/>
      <c r="EJC83" s="18"/>
      <c r="EJD83" s="18"/>
      <c r="EJE83" s="18"/>
      <c r="EJF83" s="18"/>
      <c r="EJG83" s="18"/>
      <c r="EJH83" s="18"/>
      <c r="EJI83" s="18"/>
      <c r="EJJ83" s="18"/>
      <c r="EJK83" s="18"/>
      <c r="EJL83" s="18"/>
      <c r="EJM83" s="18"/>
      <c r="EJN83" s="18"/>
      <c r="EJO83" s="18"/>
      <c r="EJP83" s="18"/>
      <c r="EJQ83" s="18"/>
      <c r="EJR83" s="18"/>
      <c r="EJS83" s="18"/>
      <c r="EJT83" s="18"/>
      <c r="EJU83" s="18"/>
      <c r="EJV83" s="18"/>
      <c r="EJW83" s="18"/>
      <c r="EJX83" s="18"/>
      <c r="EJY83" s="18"/>
      <c r="EJZ83" s="18"/>
      <c r="EKA83" s="18"/>
      <c r="EKB83" s="18"/>
      <c r="EKC83" s="18"/>
      <c r="EKD83" s="18"/>
      <c r="EKE83" s="18"/>
      <c r="EKF83" s="18"/>
      <c r="EKG83" s="18"/>
      <c r="EKH83" s="18"/>
      <c r="EKI83" s="18"/>
      <c r="EKJ83" s="18"/>
      <c r="EKK83" s="18"/>
      <c r="EKL83" s="18"/>
      <c r="EKM83" s="18"/>
      <c r="EKN83" s="18"/>
      <c r="EKO83" s="18"/>
      <c r="EKP83" s="18"/>
      <c r="EKQ83" s="18"/>
      <c r="EKR83" s="18"/>
      <c r="EKS83" s="18"/>
      <c r="EKT83" s="18"/>
      <c r="EKU83" s="18"/>
      <c r="EKV83" s="18"/>
      <c r="EKW83" s="18"/>
      <c r="EKX83" s="18"/>
      <c r="EKY83" s="18"/>
      <c r="EKZ83" s="18"/>
      <c r="ELA83" s="18"/>
      <c r="ELB83" s="18"/>
      <c r="ELC83" s="18"/>
      <c r="ELD83" s="18"/>
      <c r="ELE83" s="18"/>
      <c r="ELF83" s="18"/>
      <c r="ELG83" s="18"/>
      <c r="ELH83" s="18"/>
      <c r="ELI83" s="18"/>
      <c r="ELJ83" s="18"/>
      <c r="ELK83" s="18"/>
      <c r="ELL83" s="18"/>
      <c r="ELM83" s="18"/>
      <c r="ELN83" s="18"/>
      <c r="ELO83" s="18"/>
      <c r="ELP83" s="18"/>
      <c r="ELQ83" s="18"/>
      <c r="ELR83" s="18"/>
      <c r="ELS83" s="18"/>
      <c r="ELT83" s="18"/>
      <c r="ELU83" s="18"/>
      <c r="ELV83" s="18"/>
      <c r="ELW83" s="18"/>
      <c r="ELX83" s="18"/>
      <c r="ELY83" s="18"/>
      <c r="ELZ83" s="18"/>
      <c r="EMA83" s="18"/>
      <c r="EMB83" s="18"/>
      <c r="EMC83" s="18"/>
      <c r="EMD83" s="18"/>
      <c r="EME83" s="18"/>
      <c r="EMF83" s="18"/>
      <c r="EMG83" s="18"/>
      <c r="EMH83" s="18"/>
      <c r="EMI83" s="18"/>
      <c r="EMJ83" s="18"/>
      <c r="EMK83" s="18"/>
      <c r="EML83" s="18"/>
      <c r="EMM83" s="18"/>
      <c r="EMN83" s="18"/>
      <c r="EMO83" s="18"/>
      <c r="EMP83" s="18"/>
      <c r="EMQ83" s="18"/>
      <c r="EMR83" s="18"/>
      <c r="EMS83" s="18"/>
      <c r="EMT83" s="18"/>
      <c r="EMU83" s="18"/>
      <c r="EMV83" s="18"/>
      <c r="EMW83" s="18"/>
      <c r="EMX83" s="18"/>
      <c r="EMY83" s="18"/>
      <c r="EMZ83" s="18"/>
      <c r="ENA83" s="18"/>
      <c r="ENB83" s="18"/>
      <c r="ENC83" s="18"/>
      <c r="END83" s="18"/>
      <c r="ENE83" s="18"/>
      <c r="ENF83" s="18"/>
      <c r="ENG83" s="18"/>
      <c r="ENH83" s="18"/>
      <c r="ENI83" s="18"/>
      <c r="ENJ83" s="18"/>
      <c r="ENK83" s="18"/>
      <c r="ENL83" s="18"/>
      <c r="ENM83" s="18"/>
      <c r="ENN83" s="18"/>
      <c r="ENO83" s="18"/>
      <c r="ENP83" s="18"/>
      <c r="ENQ83" s="18"/>
      <c r="ENR83" s="18"/>
      <c r="ENS83" s="18"/>
      <c r="ENT83" s="18"/>
      <c r="ENU83" s="18"/>
      <c r="ENV83" s="18"/>
      <c r="ENW83" s="18"/>
      <c r="ENX83" s="18"/>
      <c r="ENY83" s="18"/>
      <c r="ENZ83" s="18"/>
      <c r="EOA83" s="18"/>
      <c r="EOB83" s="18"/>
      <c r="EOC83" s="18"/>
      <c r="EOD83" s="18"/>
      <c r="EOE83" s="18"/>
      <c r="EOF83" s="18"/>
      <c r="EOG83" s="18"/>
      <c r="EOH83" s="18"/>
      <c r="EOI83" s="18"/>
      <c r="EOJ83" s="18"/>
      <c r="EOK83" s="18"/>
      <c r="EOL83" s="18"/>
      <c r="EOM83" s="18"/>
      <c r="EON83" s="18"/>
      <c r="EOO83" s="18"/>
      <c r="EOP83" s="18"/>
      <c r="EOQ83" s="18"/>
      <c r="EOR83" s="18"/>
      <c r="EOS83" s="18"/>
      <c r="EOT83" s="18"/>
      <c r="EOU83" s="18"/>
      <c r="EOV83" s="18"/>
      <c r="EOW83" s="18"/>
      <c r="EOX83" s="18"/>
      <c r="EOY83" s="18"/>
      <c r="EOZ83" s="18"/>
      <c r="EPA83" s="18"/>
      <c r="EPB83" s="18"/>
      <c r="EPC83" s="18"/>
      <c r="EPD83" s="18"/>
      <c r="EPE83" s="18"/>
      <c r="EPF83" s="18"/>
      <c r="EPG83" s="18"/>
      <c r="EPH83" s="18"/>
      <c r="EPI83" s="18"/>
      <c r="EPJ83" s="18"/>
      <c r="EPK83" s="18"/>
      <c r="EPL83" s="18"/>
      <c r="EPM83" s="18"/>
      <c r="EPN83" s="18"/>
      <c r="EPO83" s="18"/>
      <c r="EPP83" s="18"/>
      <c r="EPQ83" s="18"/>
      <c r="EPR83" s="18"/>
      <c r="EPS83" s="18"/>
      <c r="EPT83" s="18"/>
      <c r="EPU83" s="18"/>
      <c r="EPV83" s="18"/>
      <c r="EPW83" s="18"/>
      <c r="EPX83" s="18"/>
      <c r="EPY83" s="18"/>
      <c r="EPZ83" s="18"/>
      <c r="EQA83" s="18"/>
      <c r="EQB83" s="18"/>
      <c r="EQC83" s="18"/>
      <c r="EQD83" s="18"/>
      <c r="EQE83" s="18"/>
      <c r="EQF83" s="18"/>
      <c r="EQG83" s="18"/>
      <c r="EQH83" s="18"/>
      <c r="EQI83" s="18"/>
      <c r="EQJ83" s="18"/>
      <c r="EQK83" s="18"/>
      <c r="EQL83" s="18"/>
      <c r="EQM83" s="18"/>
      <c r="EQN83" s="18"/>
      <c r="EQO83" s="18"/>
      <c r="EQP83" s="18"/>
      <c r="EQQ83" s="18"/>
      <c r="EQR83" s="18"/>
      <c r="EQS83" s="18"/>
      <c r="EQT83" s="18"/>
      <c r="EQU83" s="18"/>
      <c r="EQV83" s="18"/>
      <c r="EQW83" s="18"/>
      <c r="EQX83" s="18"/>
      <c r="EQY83" s="18"/>
      <c r="EQZ83" s="18"/>
      <c r="ERA83" s="18"/>
      <c r="ERB83" s="18"/>
      <c r="ERC83" s="18"/>
      <c r="ERD83" s="18"/>
      <c r="ERE83" s="18"/>
      <c r="ERF83" s="18"/>
      <c r="ERG83" s="18"/>
      <c r="ERH83" s="18"/>
      <c r="ERI83" s="18"/>
      <c r="ERJ83" s="18"/>
      <c r="ERK83" s="18"/>
      <c r="ERL83" s="18"/>
      <c r="ERM83" s="18"/>
      <c r="ERN83" s="18"/>
      <c r="ERO83" s="18"/>
      <c r="ERP83" s="18"/>
      <c r="ERQ83" s="18"/>
      <c r="ERR83" s="18"/>
      <c r="ERS83" s="18"/>
      <c r="ERT83" s="18"/>
      <c r="ERU83" s="18"/>
      <c r="ERV83" s="18"/>
      <c r="ERW83" s="18"/>
      <c r="ERX83" s="18"/>
      <c r="ERY83" s="18"/>
      <c r="ERZ83" s="18"/>
      <c r="ESA83" s="18"/>
      <c r="ESB83" s="18"/>
      <c r="ESC83" s="18"/>
      <c r="ESD83" s="18"/>
      <c r="ESE83" s="18"/>
      <c r="ESF83" s="18"/>
      <c r="ESG83" s="18"/>
      <c r="ESH83" s="18"/>
      <c r="ESI83" s="18"/>
      <c r="ESJ83" s="18"/>
      <c r="ESK83" s="18"/>
      <c r="ESL83" s="18"/>
      <c r="ESM83" s="18"/>
      <c r="ESN83" s="18"/>
      <c r="ESO83" s="18"/>
      <c r="ESP83" s="18"/>
      <c r="ESQ83" s="18"/>
      <c r="ESR83" s="18"/>
      <c r="ESS83" s="18"/>
      <c r="EST83" s="18"/>
      <c r="ESU83" s="18"/>
      <c r="ESV83" s="18"/>
      <c r="ESW83" s="18"/>
      <c r="ESX83" s="18"/>
      <c r="ESY83" s="18"/>
      <c r="ESZ83" s="18"/>
      <c r="ETA83" s="18"/>
      <c r="ETB83" s="18"/>
      <c r="ETC83" s="18"/>
      <c r="ETD83" s="18"/>
      <c r="ETE83" s="18"/>
      <c r="ETF83" s="18"/>
      <c r="ETG83" s="18"/>
      <c r="ETH83" s="18"/>
      <c r="ETI83" s="18"/>
      <c r="ETJ83" s="18"/>
      <c r="ETK83" s="18"/>
      <c r="ETL83" s="18"/>
      <c r="ETM83" s="18"/>
      <c r="ETN83" s="18"/>
      <c r="ETO83" s="18"/>
      <c r="ETP83" s="18"/>
      <c r="ETQ83" s="18"/>
      <c r="ETR83" s="18"/>
      <c r="ETS83" s="18"/>
      <c r="ETT83" s="18"/>
      <c r="ETU83" s="18"/>
      <c r="ETV83" s="18"/>
      <c r="ETW83" s="18"/>
      <c r="ETX83" s="18"/>
      <c r="ETY83" s="18"/>
      <c r="ETZ83" s="18"/>
      <c r="EUA83" s="18"/>
      <c r="EUB83" s="18"/>
      <c r="EUC83" s="18"/>
      <c r="EUD83" s="18"/>
      <c r="EUE83" s="18"/>
      <c r="EUF83" s="18"/>
      <c r="EUG83" s="18"/>
      <c r="EUH83" s="18"/>
      <c r="EUI83" s="18"/>
      <c r="EUJ83" s="18"/>
      <c r="EUK83" s="18"/>
      <c r="EUL83" s="18"/>
      <c r="EUM83" s="18"/>
      <c r="EUN83" s="18"/>
      <c r="EUO83" s="18"/>
      <c r="EUP83" s="18"/>
      <c r="EUQ83" s="18"/>
      <c r="EUR83" s="18"/>
      <c r="EUS83" s="18"/>
      <c r="EUT83" s="18"/>
      <c r="EUU83" s="18"/>
      <c r="EUV83" s="18"/>
      <c r="EUW83" s="18"/>
      <c r="EUX83" s="18"/>
      <c r="EUY83" s="18"/>
      <c r="EUZ83" s="18"/>
      <c r="EVA83" s="18"/>
      <c r="EVB83" s="18"/>
      <c r="EVC83" s="18"/>
      <c r="EVD83" s="18"/>
      <c r="EVE83" s="18"/>
      <c r="EVF83" s="18"/>
      <c r="EVG83" s="18"/>
      <c r="EVH83" s="18"/>
      <c r="EVI83" s="18"/>
      <c r="EVJ83" s="18"/>
      <c r="EVK83" s="18"/>
      <c r="EVL83" s="18"/>
      <c r="EVM83" s="18"/>
      <c r="EVN83" s="18"/>
      <c r="EVO83" s="18"/>
      <c r="EVP83" s="18"/>
      <c r="EVQ83" s="18"/>
      <c r="EVR83" s="18"/>
      <c r="EVS83" s="18"/>
      <c r="EVT83" s="18"/>
      <c r="EVU83" s="18"/>
      <c r="EVV83" s="18"/>
      <c r="EVW83" s="18"/>
      <c r="EVX83" s="18"/>
      <c r="EVY83" s="18"/>
      <c r="EVZ83" s="18"/>
      <c r="EWA83" s="18"/>
      <c r="EWB83" s="18"/>
      <c r="EWC83" s="18"/>
      <c r="EWD83" s="18"/>
      <c r="EWE83" s="18"/>
      <c r="EWF83" s="18"/>
      <c r="EWG83" s="18"/>
      <c r="EWH83" s="18"/>
      <c r="EWI83" s="18"/>
      <c r="EWJ83" s="18"/>
      <c r="EWK83" s="18"/>
      <c r="EWL83" s="18"/>
      <c r="EWM83" s="18"/>
      <c r="EWN83" s="18"/>
      <c r="EWO83" s="18"/>
      <c r="EWP83" s="18"/>
      <c r="EWQ83" s="18"/>
      <c r="EWR83" s="18"/>
      <c r="EWS83" s="18"/>
      <c r="EWT83" s="18"/>
      <c r="EWU83" s="18"/>
      <c r="EWV83" s="18"/>
      <c r="EWW83" s="18"/>
      <c r="EWX83" s="18"/>
      <c r="EWY83" s="18"/>
      <c r="EWZ83" s="18"/>
      <c r="EXA83" s="18"/>
      <c r="EXB83" s="18"/>
      <c r="EXC83" s="18"/>
      <c r="EXD83" s="18"/>
      <c r="EXE83" s="18"/>
      <c r="EXF83" s="18"/>
      <c r="EXG83" s="18"/>
      <c r="EXH83" s="18"/>
      <c r="EXI83" s="18"/>
      <c r="EXJ83" s="18"/>
      <c r="EXK83" s="18"/>
      <c r="EXL83" s="18"/>
      <c r="EXM83" s="18"/>
      <c r="EXN83" s="18"/>
      <c r="EXO83" s="18"/>
      <c r="EXP83" s="18"/>
      <c r="EXQ83" s="18"/>
      <c r="EXR83" s="18"/>
      <c r="EXS83" s="18"/>
      <c r="EXT83" s="18"/>
      <c r="EXU83" s="18"/>
      <c r="EXV83" s="18"/>
      <c r="EXW83" s="18"/>
      <c r="EXX83" s="18"/>
      <c r="EXY83" s="18"/>
      <c r="EXZ83" s="18"/>
      <c r="EYA83" s="18"/>
      <c r="EYB83" s="18"/>
      <c r="EYC83" s="18"/>
      <c r="EYD83" s="18"/>
      <c r="EYE83" s="18"/>
      <c r="EYF83" s="18"/>
      <c r="EYG83" s="18"/>
      <c r="EYH83" s="18"/>
      <c r="EYI83" s="18"/>
      <c r="EYJ83" s="18"/>
      <c r="EYK83" s="18"/>
      <c r="EYL83" s="18"/>
      <c r="EYM83" s="18"/>
      <c r="EYN83" s="18"/>
      <c r="EYO83" s="18"/>
      <c r="EYP83" s="18"/>
      <c r="EYQ83" s="18"/>
      <c r="EYR83" s="18"/>
      <c r="EYS83" s="18"/>
      <c r="EYT83" s="18"/>
      <c r="EYU83" s="18"/>
      <c r="EYV83" s="18"/>
      <c r="EYW83" s="18"/>
      <c r="EYX83" s="18"/>
      <c r="TYA83" s="55"/>
      <c r="TYB83" s="55"/>
      <c r="TYC83" s="55"/>
      <c r="TYD83" s="55"/>
      <c r="TYE83" s="55"/>
      <c r="TYF83" s="55"/>
      <c r="TYG83" s="55"/>
      <c r="TYH83" s="55"/>
      <c r="TYI83" s="55"/>
      <c r="TYJ83" s="55"/>
      <c r="TYK83" s="55"/>
      <c r="TYL83" s="55"/>
      <c r="TYM83" s="55"/>
      <c r="TYN83" s="55"/>
      <c r="TYO83" s="55"/>
      <c r="TYP83" s="55"/>
      <c r="TYQ83" s="55"/>
      <c r="TYR83" s="55"/>
      <c r="TYS83" s="55"/>
      <c r="TYT83" s="55"/>
      <c r="TYU83" s="55"/>
      <c r="TYV83" s="55"/>
      <c r="TYW83" s="55"/>
      <c r="TYX83" s="55"/>
      <c r="TYY83" s="55"/>
      <c r="TYZ83" s="55"/>
      <c r="TZA83" s="55"/>
      <c r="TZB83" s="55"/>
      <c r="TZC83" s="55"/>
      <c r="TZD83" s="55"/>
      <c r="TZE83" s="55"/>
      <c r="TZF83" s="55"/>
      <c r="TZG83" s="55"/>
      <c r="TZH83" s="55"/>
      <c r="TZI83" s="55"/>
      <c r="TZJ83" s="55"/>
      <c r="TZK83" s="55"/>
      <c r="TZL83" s="55"/>
      <c r="TZM83" s="55"/>
      <c r="TZN83" s="55"/>
      <c r="TZO83" s="55"/>
      <c r="TZP83" s="55"/>
      <c r="TZQ83" s="55"/>
      <c r="TZR83" s="55"/>
      <c r="TZS83" s="55"/>
      <c r="TZT83" s="55"/>
      <c r="TZU83" s="55"/>
      <c r="TZV83" s="55"/>
      <c r="TZW83" s="55"/>
      <c r="TZX83" s="55"/>
      <c r="TZY83" s="55"/>
      <c r="TZZ83" s="55"/>
      <c r="UAA83" s="55"/>
      <c r="UAB83" s="55"/>
      <c r="UAC83" s="55"/>
      <c r="UAD83" s="55"/>
      <c r="UAE83" s="55"/>
      <c r="UAF83" s="55"/>
      <c r="UAG83" s="55"/>
      <c r="UAH83" s="55"/>
      <c r="UAI83" s="55"/>
      <c r="UAJ83" s="55"/>
      <c r="UAK83" s="55"/>
      <c r="UAL83" s="55"/>
      <c r="UAM83" s="55"/>
      <c r="UAN83" s="55"/>
      <c r="UAO83" s="55"/>
      <c r="UAP83" s="55"/>
      <c r="UAQ83" s="55"/>
      <c r="UAR83" s="55"/>
      <c r="UAS83" s="55"/>
      <c r="UAT83" s="55"/>
      <c r="UAU83" s="55"/>
      <c r="UAV83" s="55"/>
      <c r="UAW83" s="55"/>
      <c r="UAX83" s="55"/>
      <c r="UAY83" s="55"/>
      <c r="UAZ83" s="55"/>
      <c r="UBA83" s="55"/>
      <c r="UBB83" s="55"/>
      <c r="UBC83" s="55"/>
      <c r="UBD83" s="55"/>
      <c r="UBE83" s="55"/>
      <c r="UBF83" s="55"/>
      <c r="UBG83" s="55"/>
      <c r="UBH83" s="55"/>
      <c r="UBI83" s="55"/>
      <c r="UBJ83" s="55"/>
      <c r="UBK83" s="55"/>
      <c r="UBL83" s="55"/>
      <c r="UBM83" s="55"/>
      <c r="UBN83" s="55"/>
      <c r="UBO83" s="55"/>
      <c r="UBP83" s="55"/>
      <c r="UBQ83" s="55"/>
      <c r="UBR83" s="55"/>
      <c r="UBS83" s="55"/>
      <c r="UBT83" s="55"/>
      <c r="UBU83" s="55"/>
      <c r="UBV83" s="55"/>
      <c r="UBW83" s="55"/>
      <c r="UBX83" s="55"/>
      <c r="UBY83" s="55"/>
      <c r="UBZ83" s="55"/>
      <c r="UCA83" s="55"/>
      <c r="UCB83" s="55"/>
      <c r="UCC83" s="55"/>
      <c r="UCD83" s="55"/>
      <c r="UCE83" s="55"/>
      <c r="UCF83" s="55"/>
      <c r="UCG83" s="55"/>
      <c r="UCH83" s="55"/>
      <c r="UCI83" s="55"/>
      <c r="UCJ83" s="55"/>
      <c r="UCK83" s="56"/>
      <c r="UCL83" s="56"/>
      <c r="UCM83" s="56"/>
      <c r="UCN83" s="56"/>
      <c r="UCO83" s="56"/>
      <c r="UCP83" s="56"/>
      <c r="UCQ83" s="56"/>
      <c r="UCR83" s="56"/>
      <c r="UCS83" s="56"/>
      <c r="UCT83" s="56"/>
      <c r="UCU83" s="56"/>
      <c r="UCV83" s="56"/>
      <c r="UCW83" s="56"/>
      <c r="UCX83" s="56"/>
      <c r="UCY83" s="56"/>
      <c r="UCZ83" s="56"/>
      <c r="UDA83" s="56"/>
      <c r="UDB83" s="56"/>
      <c r="UDC83" s="56"/>
      <c r="UDD83" s="56"/>
      <c r="UDE83" s="56"/>
      <c r="UDF83" s="56"/>
      <c r="UDG83" s="56"/>
      <c r="UDH83" s="56"/>
      <c r="UDI83" s="56"/>
      <c r="UDJ83" s="56"/>
      <c r="UDK83" s="56"/>
      <c r="UDL83" s="56"/>
      <c r="UDM83" s="56"/>
      <c r="UDN83" s="56"/>
      <c r="UDO83" s="56"/>
      <c r="UDP83" s="56"/>
      <c r="UDQ83" s="56"/>
      <c r="UDR83" s="56"/>
      <c r="UDS83" s="56"/>
      <c r="UDT83" s="56"/>
      <c r="UDU83" s="56"/>
      <c r="UDV83" s="56"/>
      <c r="UDW83" s="56"/>
      <c r="UDX83" s="56"/>
      <c r="UDY83" s="56"/>
      <c r="UDZ83" s="56"/>
      <c r="UEA83" s="56"/>
      <c r="UEB83" s="56"/>
      <c r="UEC83" s="56"/>
      <c r="UED83" s="56"/>
      <c r="UEE83" s="56"/>
      <c r="UEF83" s="56"/>
      <c r="UEG83" s="56"/>
      <c r="UEH83" s="56"/>
      <c r="UEI83" s="56"/>
      <c r="UEJ83" s="56"/>
      <c r="UEK83" s="56"/>
      <c r="UEL83" s="56"/>
      <c r="UEM83" s="56"/>
      <c r="UEN83" s="56"/>
      <c r="UEO83" s="56"/>
      <c r="UEP83" s="56"/>
      <c r="UEQ83" s="56"/>
      <c r="UER83" s="56"/>
      <c r="UES83" s="56"/>
      <c r="UET83" s="56"/>
      <c r="UEU83" s="56"/>
      <c r="UEV83" s="56"/>
      <c r="UEW83" s="56"/>
      <c r="UEX83" s="56"/>
      <c r="UEY83" s="56"/>
      <c r="UEZ83" s="56"/>
      <c r="UFA83" s="56"/>
      <c r="UFB83" s="56"/>
      <c r="UFC83" s="56"/>
      <c r="UFD83" s="56"/>
      <c r="UFE83" s="56"/>
      <c r="UFF83" s="56"/>
      <c r="UFG83" s="56"/>
      <c r="UFH83" s="56"/>
      <c r="UFI83" s="56"/>
      <c r="UFJ83" s="56"/>
      <c r="UFK83" s="56"/>
      <c r="UFL83" s="56"/>
      <c r="UFM83" s="56"/>
      <c r="UFN83" s="18"/>
      <c r="UFO83" s="18"/>
      <c r="UFP83" s="18"/>
      <c r="UFQ83" s="18"/>
      <c r="UFR83" s="18"/>
      <c r="UFS83" s="18"/>
      <c r="UFT83" s="18"/>
      <c r="UFU83" s="18"/>
      <c r="UFV83" s="18"/>
      <c r="UFW83" s="18"/>
      <c r="UFX83" s="18"/>
      <c r="UFY83" s="18"/>
      <c r="UFZ83" s="18"/>
      <c r="UGA83" s="18"/>
      <c r="UGB83" s="18"/>
      <c r="UGC83" s="18"/>
      <c r="UGD83" s="18"/>
      <c r="UGE83" s="18"/>
      <c r="UGF83" s="18"/>
      <c r="UGG83" s="18"/>
      <c r="UGH83" s="18"/>
      <c r="UGI83" s="18"/>
      <c r="UGJ83" s="18"/>
      <c r="UGK83" s="18"/>
      <c r="UGL83" s="18"/>
      <c r="UGM83" s="18"/>
      <c r="UGN83" s="18"/>
      <c r="UGO83" s="18"/>
      <c r="UGP83" s="18"/>
      <c r="UGQ83" s="18"/>
      <c r="UGR83" s="18"/>
      <c r="UGS83" s="18"/>
      <c r="UGT83" s="18"/>
      <c r="UGU83" s="18"/>
      <c r="UGV83" s="18"/>
      <c r="UGW83" s="18"/>
      <c r="UGX83" s="18"/>
      <c r="UGY83" s="18"/>
      <c r="UGZ83" s="18"/>
      <c r="UHA83" s="18"/>
      <c r="UHB83" s="18"/>
      <c r="UHC83" s="18"/>
      <c r="UHD83" s="18"/>
      <c r="UHE83" s="18"/>
      <c r="UHF83" s="18"/>
      <c r="UHG83" s="18"/>
      <c r="UHH83" s="18"/>
      <c r="UHI83" s="18"/>
      <c r="UHJ83" s="18"/>
      <c r="UHK83" s="18"/>
      <c r="UHL83" s="18"/>
      <c r="UHM83" s="18"/>
      <c r="UHN83" s="18"/>
      <c r="UHO83" s="18"/>
      <c r="UHP83" s="18"/>
      <c r="UHQ83" s="18"/>
      <c r="UHR83" s="18"/>
      <c r="UHS83" s="18"/>
      <c r="UHT83" s="18"/>
      <c r="UHU83" s="18"/>
      <c r="UHV83" s="18"/>
      <c r="UHW83" s="18"/>
      <c r="UHX83" s="18"/>
      <c r="UHY83" s="18"/>
      <c r="UHZ83" s="18"/>
      <c r="UIA83" s="18"/>
      <c r="UIB83" s="18"/>
      <c r="UIC83" s="18"/>
      <c r="UID83" s="18"/>
      <c r="UIE83" s="18"/>
      <c r="UIF83" s="18"/>
      <c r="UIG83" s="18"/>
      <c r="UIH83" s="18"/>
      <c r="UII83" s="18"/>
      <c r="UIJ83" s="18"/>
      <c r="UIK83" s="18"/>
      <c r="UIL83" s="18"/>
      <c r="UIM83" s="18"/>
      <c r="UIN83" s="18"/>
      <c r="UIO83" s="18"/>
      <c r="UIP83" s="18"/>
      <c r="UIQ83" s="18"/>
      <c r="UIR83" s="18"/>
      <c r="UIS83" s="18"/>
      <c r="UIT83" s="18"/>
      <c r="UIU83" s="18"/>
      <c r="UIV83" s="18"/>
      <c r="UIW83" s="18"/>
      <c r="UIX83" s="18"/>
      <c r="UIY83" s="18"/>
      <c r="UIZ83" s="18"/>
      <c r="UJA83" s="18"/>
      <c r="UJB83" s="18"/>
      <c r="UJC83" s="18"/>
      <c r="UJD83" s="18"/>
      <c r="UJE83" s="18"/>
      <c r="UJF83" s="18"/>
      <c r="UJG83" s="18"/>
      <c r="UJH83" s="18"/>
      <c r="UJI83" s="18"/>
      <c r="UJJ83" s="18"/>
      <c r="UJK83" s="18"/>
      <c r="UJL83" s="18"/>
      <c r="UJM83" s="18"/>
      <c r="UJN83" s="18"/>
      <c r="UJO83" s="18"/>
      <c r="UJP83" s="18"/>
      <c r="UJQ83" s="18"/>
      <c r="UJR83" s="18"/>
      <c r="UJS83" s="18"/>
      <c r="UJT83" s="18"/>
      <c r="UJU83" s="18"/>
      <c r="UJV83" s="18"/>
      <c r="UJW83" s="18"/>
      <c r="UJX83" s="18"/>
      <c r="UJY83" s="18"/>
      <c r="UJZ83" s="18"/>
      <c r="UKA83" s="18"/>
      <c r="UKB83" s="18"/>
      <c r="UKC83" s="18"/>
      <c r="UKD83" s="18"/>
      <c r="UKE83" s="18"/>
      <c r="UKF83" s="18"/>
      <c r="UKG83" s="18"/>
      <c r="UKH83" s="18"/>
      <c r="UKI83" s="18"/>
      <c r="UKJ83" s="18"/>
      <c r="UKK83" s="18"/>
      <c r="UKL83" s="18"/>
      <c r="UKM83" s="18"/>
      <c r="UKN83" s="18"/>
      <c r="UKO83" s="18"/>
      <c r="UKP83" s="18"/>
      <c r="UKQ83" s="18"/>
      <c r="UKR83" s="18"/>
      <c r="UKS83" s="18"/>
      <c r="UKT83" s="18"/>
      <c r="UKU83" s="18"/>
      <c r="UKV83" s="18"/>
      <c r="UKW83" s="18"/>
      <c r="UKX83" s="18"/>
      <c r="UKY83" s="18"/>
      <c r="UKZ83" s="18"/>
      <c r="ULA83" s="18"/>
      <c r="ULB83" s="18"/>
      <c r="ULC83" s="18"/>
      <c r="ULD83" s="18"/>
      <c r="ULE83" s="18"/>
      <c r="ULF83" s="18"/>
      <c r="ULG83" s="18"/>
      <c r="ULH83" s="18"/>
      <c r="ULI83" s="18"/>
      <c r="ULJ83" s="18"/>
      <c r="ULK83" s="18"/>
      <c r="ULL83" s="18"/>
      <c r="ULM83" s="18"/>
      <c r="ULN83" s="18"/>
      <c r="ULO83" s="18"/>
      <c r="ULP83" s="18"/>
      <c r="ULQ83" s="18"/>
      <c r="ULR83" s="18"/>
      <c r="ULS83" s="18"/>
      <c r="ULT83" s="18"/>
      <c r="ULU83" s="18"/>
      <c r="ULV83" s="18"/>
      <c r="ULW83" s="18"/>
      <c r="ULX83" s="18"/>
      <c r="ULY83" s="18"/>
      <c r="ULZ83" s="18"/>
      <c r="UMA83" s="18"/>
      <c r="UMB83" s="18"/>
      <c r="UMC83" s="18"/>
      <c r="UMD83" s="18"/>
      <c r="UME83" s="18"/>
      <c r="UMF83" s="18"/>
      <c r="UMG83" s="18"/>
      <c r="UMH83" s="18"/>
      <c r="UMI83" s="18"/>
      <c r="UMJ83" s="18"/>
      <c r="UMK83" s="18"/>
      <c r="UML83" s="18"/>
      <c r="UMM83" s="18"/>
      <c r="UMN83" s="18"/>
      <c r="UMO83" s="18"/>
      <c r="UMP83" s="18"/>
      <c r="UMQ83" s="18"/>
      <c r="UMR83" s="18"/>
      <c r="UMS83" s="18"/>
      <c r="UMT83" s="18"/>
      <c r="UMU83" s="18"/>
      <c r="UMV83" s="18"/>
      <c r="UMW83" s="18"/>
      <c r="UMX83" s="18"/>
      <c r="UMY83" s="18"/>
      <c r="UMZ83" s="18"/>
      <c r="UNA83" s="18"/>
      <c r="UNB83" s="18"/>
      <c r="UNC83" s="18"/>
      <c r="UND83" s="18"/>
      <c r="UNE83" s="18"/>
      <c r="UNF83" s="18"/>
      <c r="UNG83" s="18"/>
      <c r="UNH83" s="18"/>
      <c r="UNI83" s="18"/>
      <c r="UNJ83" s="18"/>
      <c r="UNK83" s="18"/>
      <c r="UNL83" s="18"/>
      <c r="UNM83" s="18"/>
      <c r="UNN83" s="18"/>
      <c r="UNO83" s="18"/>
      <c r="UNP83" s="18"/>
      <c r="UNQ83" s="18"/>
      <c r="UNR83" s="18"/>
      <c r="UNS83" s="18"/>
      <c r="UNT83" s="18"/>
      <c r="UNU83" s="18"/>
      <c r="UNV83" s="18"/>
      <c r="UNW83" s="18"/>
      <c r="UNX83" s="18"/>
      <c r="UNY83" s="18"/>
      <c r="UNZ83" s="18"/>
      <c r="UOA83" s="18"/>
      <c r="UOB83" s="18"/>
      <c r="UOC83" s="18"/>
      <c r="UOD83" s="18"/>
      <c r="UOE83" s="18"/>
      <c r="UOF83" s="18"/>
      <c r="UOG83" s="18"/>
      <c r="UOH83" s="18"/>
      <c r="UOI83" s="18"/>
      <c r="UOJ83" s="18"/>
      <c r="UOK83" s="18"/>
      <c r="UOL83" s="18"/>
      <c r="UOM83" s="18"/>
      <c r="UON83" s="18"/>
      <c r="UOO83" s="18"/>
      <c r="UOP83" s="18"/>
      <c r="UOQ83" s="18"/>
      <c r="UOR83" s="18"/>
      <c r="UOS83" s="18"/>
      <c r="UOT83" s="18"/>
      <c r="UOU83" s="18"/>
      <c r="UOV83" s="18"/>
      <c r="UOW83" s="18"/>
      <c r="UOX83" s="18"/>
      <c r="UOY83" s="18"/>
      <c r="UOZ83" s="18"/>
      <c r="UPA83" s="18"/>
      <c r="UPB83" s="18"/>
      <c r="UPC83" s="18"/>
      <c r="UPD83" s="18"/>
      <c r="UPE83" s="18"/>
      <c r="UPF83" s="18"/>
      <c r="UPG83" s="18"/>
      <c r="UPH83" s="18"/>
      <c r="UPI83" s="18"/>
      <c r="UPJ83" s="18"/>
      <c r="UPK83" s="18"/>
      <c r="UPL83" s="18"/>
      <c r="UPM83" s="18"/>
      <c r="UPN83" s="18"/>
      <c r="UPO83" s="18"/>
      <c r="UPP83" s="18"/>
      <c r="UPQ83" s="18"/>
      <c r="UPR83" s="18"/>
      <c r="UPS83" s="18"/>
      <c r="UPT83" s="18"/>
      <c r="UPU83" s="18"/>
      <c r="UPV83" s="18"/>
      <c r="UPW83" s="18"/>
      <c r="UPX83" s="18"/>
      <c r="UPY83" s="18"/>
      <c r="UPZ83" s="18"/>
      <c r="UQA83" s="18"/>
      <c r="UQB83" s="18"/>
      <c r="UQC83" s="18"/>
      <c r="UQD83" s="18"/>
      <c r="UQE83" s="18"/>
      <c r="UQF83" s="18"/>
      <c r="UQG83" s="18"/>
      <c r="UQH83" s="18"/>
      <c r="UQI83" s="18"/>
      <c r="UQJ83" s="18"/>
      <c r="UQK83" s="18"/>
      <c r="UQL83" s="18"/>
      <c r="UQM83" s="18"/>
      <c r="UQN83" s="18"/>
      <c r="UQO83" s="18"/>
      <c r="UQP83" s="18"/>
      <c r="UQQ83" s="18"/>
      <c r="UQR83" s="18"/>
      <c r="UQS83" s="18"/>
      <c r="UQT83" s="18"/>
      <c r="UQU83" s="18"/>
      <c r="UQV83" s="18"/>
      <c r="UQW83" s="18"/>
      <c r="UQX83" s="18"/>
      <c r="UQY83" s="18"/>
      <c r="UQZ83" s="18"/>
      <c r="URA83" s="18"/>
      <c r="URB83" s="18"/>
      <c r="URC83" s="18"/>
      <c r="URD83" s="18"/>
      <c r="URE83" s="18"/>
      <c r="URF83" s="18"/>
      <c r="URG83" s="18"/>
      <c r="URH83" s="18"/>
      <c r="URI83" s="18"/>
      <c r="URJ83" s="18"/>
      <c r="URK83" s="18"/>
      <c r="URL83" s="18"/>
      <c r="URM83" s="18"/>
      <c r="URN83" s="18"/>
      <c r="URO83" s="18"/>
      <c r="URP83" s="18"/>
      <c r="URQ83" s="18"/>
      <c r="URR83" s="18"/>
      <c r="URS83" s="18"/>
      <c r="URT83" s="18"/>
      <c r="URU83" s="18"/>
      <c r="URV83" s="18"/>
      <c r="URW83" s="18"/>
      <c r="URX83" s="18"/>
      <c r="URY83" s="18"/>
      <c r="URZ83" s="18"/>
      <c r="USA83" s="18"/>
      <c r="USB83" s="18"/>
      <c r="USC83" s="18"/>
      <c r="USD83" s="18"/>
      <c r="USE83" s="18"/>
      <c r="USF83" s="18"/>
      <c r="USG83" s="18"/>
      <c r="USH83" s="18"/>
      <c r="USI83" s="18"/>
      <c r="USJ83" s="18"/>
      <c r="USK83" s="18"/>
      <c r="USL83" s="18"/>
      <c r="USM83" s="18"/>
      <c r="USN83" s="18"/>
      <c r="USO83" s="18"/>
      <c r="USP83" s="18"/>
      <c r="USQ83" s="18"/>
      <c r="USR83" s="18"/>
      <c r="USS83" s="18"/>
      <c r="UST83" s="18"/>
      <c r="USU83" s="18"/>
      <c r="USV83" s="18"/>
      <c r="USW83" s="18"/>
      <c r="USX83" s="18"/>
      <c r="USY83" s="18"/>
      <c r="USZ83" s="18"/>
      <c r="UTA83" s="18"/>
      <c r="UTB83" s="18"/>
      <c r="UTC83" s="18"/>
      <c r="UTD83" s="18"/>
      <c r="UTE83" s="18"/>
      <c r="UTF83" s="18"/>
      <c r="UTG83" s="18"/>
      <c r="UTH83" s="18"/>
      <c r="UTI83" s="18"/>
      <c r="UTJ83" s="18"/>
      <c r="UTK83" s="18"/>
      <c r="UTL83" s="18"/>
      <c r="UTM83" s="18"/>
      <c r="UTN83" s="18"/>
      <c r="UTO83" s="18"/>
      <c r="UTP83" s="18"/>
      <c r="UTQ83" s="18"/>
      <c r="UTR83" s="18"/>
      <c r="UTS83" s="18"/>
      <c r="UTT83" s="18"/>
      <c r="UTU83" s="18"/>
      <c r="UTV83" s="18"/>
      <c r="UTW83" s="18"/>
      <c r="UTX83" s="18"/>
      <c r="UTY83" s="18"/>
      <c r="UTZ83" s="18"/>
      <c r="UUA83" s="18"/>
      <c r="UUB83" s="18"/>
      <c r="UUC83" s="18"/>
      <c r="UUD83" s="18"/>
      <c r="UUE83" s="18"/>
      <c r="UUF83" s="18"/>
      <c r="UUG83" s="18"/>
      <c r="UUH83" s="18"/>
      <c r="UUI83" s="18"/>
      <c r="UUJ83" s="18"/>
      <c r="UUK83" s="18"/>
      <c r="UUL83" s="18"/>
      <c r="UUM83" s="18"/>
      <c r="UUN83" s="18"/>
      <c r="UUO83" s="18"/>
      <c r="UUP83" s="18"/>
      <c r="UUQ83" s="18"/>
      <c r="UUR83" s="18"/>
      <c r="UUS83" s="18"/>
      <c r="UUT83" s="18"/>
      <c r="UUU83" s="18"/>
      <c r="UUV83" s="18"/>
      <c r="UUW83" s="18"/>
      <c r="UUX83" s="18"/>
      <c r="UUY83" s="18"/>
      <c r="UUZ83" s="18"/>
      <c r="UVA83" s="18"/>
      <c r="UVB83" s="18"/>
      <c r="UVC83" s="18"/>
      <c r="UVD83" s="18"/>
      <c r="UVE83" s="18"/>
      <c r="UVF83" s="18"/>
      <c r="UVG83" s="18"/>
      <c r="UVH83" s="18"/>
      <c r="UVI83" s="18"/>
      <c r="UVJ83" s="18"/>
      <c r="UVK83" s="18"/>
      <c r="UVL83" s="18"/>
      <c r="UVM83" s="18"/>
      <c r="UVN83" s="18"/>
      <c r="UVO83" s="18"/>
      <c r="UVP83" s="18"/>
      <c r="UVQ83" s="18"/>
      <c r="UVR83" s="18"/>
      <c r="UVS83" s="18"/>
      <c r="UVT83" s="18"/>
      <c r="UVU83" s="18"/>
      <c r="UVV83" s="18"/>
      <c r="UVW83" s="18"/>
      <c r="UVX83" s="18"/>
      <c r="UVY83" s="18"/>
      <c r="UVZ83" s="18"/>
      <c r="UWA83" s="18"/>
      <c r="UWB83" s="18"/>
      <c r="UWC83" s="18"/>
      <c r="UWD83" s="18"/>
      <c r="UWE83" s="18"/>
      <c r="UWF83" s="18"/>
      <c r="UWG83" s="18"/>
      <c r="UWH83" s="18"/>
      <c r="UWI83" s="18"/>
      <c r="UWJ83" s="18"/>
      <c r="UWK83" s="18"/>
      <c r="UWL83" s="18"/>
      <c r="UWM83" s="18"/>
      <c r="UWN83" s="18"/>
      <c r="UWO83" s="18"/>
      <c r="UWP83" s="18"/>
      <c r="UWQ83" s="18"/>
      <c r="UWR83" s="18"/>
      <c r="UWS83" s="18"/>
      <c r="UWT83" s="18"/>
      <c r="UWU83" s="18"/>
      <c r="UWV83" s="18"/>
      <c r="UWW83" s="18"/>
      <c r="UWX83" s="18"/>
      <c r="UWY83" s="18"/>
      <c r="UWZ83" s="18"/>
      <c r="UXA83" s="18"/>
      <c r="UXB83" s="18"/>
      <c r="UXC83" s="18"/>
      <c r="UXD83" s="18"/>
      <c r="UXE83" s="18"/>
      <c r="UXF83" s="18"/>
      <c r="UXG83" s="18"/>
      <c r="UXH83" s="18"/>
      <c r="UXI83" s="18"/>
      <c r="UXJ83" s="18"/>
      <c r="UXK83" s="18"/>
      <c r="UXL83" s="18"/>
      <c r="UXM83" s="18"/>
      <c r="UXN83" s="18"/>
      <c r="UXO83" s="18"/>
      <c r="UXP83" s="18"/>
      <c r="UXQ83" s="18"/>
      <c r="UXR83" s="18"/>
      <c r="UXS83" s="18"/>
      <c r="UXT83" s="18"/>
      <c r="UXU83" s="18"/>
      <c r="UXV83" s="18"/>
      <c r="UXW83" s="18"/>
      <c r="UXX83" s="18"/>
      <c r="UXY83" s="18"/>
      <c r="UXZ83" s="18"/>
      <c r="UYA83" s="18"/>
      <c r="UYB83" s="18"/>
      <c r="UYC83" s="18"/>
      <c r="UYD83" s="18"/>
      <c r="UYE83" s="18"/>
      <c r="UYF83" s="18"/>
      <c r="UYG83" s="18"/>
      <c r="UYH83" s="18"/>
      <c r="UYI83" s="18"/>
      <c r="UYJ83" s="18"/>
      <c r="UYK83" s="18"/>
      <c r="UYL83" s="18"/>
      <c r="UYM83" s="18"/>
      <c r="UYN83" s="18"/>
      <c r="UYO83" s="18"/>
      <c r="UYP83" s="18"/>
      <c r="UYQ83" s="18"/>
      <c r="UYR83" s="18"/>
      <c r="UYS83" s="18"/>
      <c r="UYT83" s="18"/>
      <c r="UYU83" s="18"/>
      <c r="UYV83" s="18"/>
      <c r="UYW83" s="18"/>
      <c r="UYX83" s="18"/>
      <c r="UYY83" s="18"/>
      <c r="UYZ83" s="18"/>
      <c r="UZA83" s="18"/>
      <c r="UZB83" s="18"/>
      <c r="UZC83" s="18"/>
      <c r="UZD83" s="18"/>
      <c r="UZE83" s="18"/>
      <c r="UZF83" s="18"/>
      <c r="UZG83" s="18"/>
      <c r="UZH83" s="18"/>
      <c r="UZI83" s="18"/>
      <c r="UZJ83" s="18"/>
      <c r="UZK83" s="18"/>
      <c r="UZL83" s="18"/>
      <c r="UZM83" s="18"/>
      <c r="UZN83" s="18"/>
      <c r="UZO83" s="18"/>
      <c r="UZP83" s="18"/>
      <c r="UZQ83" s="18"/>
      <c r="UZR83" s="18"/>
      <c r="UZS83" s="18"/>
      <c r="UZT83" s="18"/>
      <c r="UZU83" s="18"/>
      <c r="UZV83" s="18"/>
      <c r="UZW83" s="18"/>
      <c r="UZX83" s="18"/>
      <c r="UZY83" s="18"/>
      <c r="UZZ83" s="18"/>
      <c r="VAA83" s="18"/>
      <c r="VAB83" s="18"/>
      <c r="VAC83" s="18"/>
      <c r="VAD83" s="18"/>
      <c r="VAE83" s="18"/>
      <c r="VAF83" s="18"/>
      <c r="VAG83" s="18"/>
      <c r="VAH83" s="18"/>
      <c r="VAI83" s="18"/>
      <c r="VAJ83" s="18"/>
      <c r="VAK83" s="18"/>
      <c r="VAL83" s="18"/>
      <c r="VAM83" s="18"/>
      <c r="VAN83" s="18"/>
      <c r="VAO83" s="18"/>
      <c r="VAP83" s="18"/>
      <c r="VAQ83" s="18"/>
      <c r="VAR83" s="18"/>
      <c r="VAS83" s="18"/>
      <c r="VAT83" s="18"/>
      <c r="VAU83" s="18"/>
      <c r="VAV83" s="18"/>
      <c r="VAW83" s="18"/>
      <c r="VAX83" s="18"/>
      <c r="VAY83" s="18"/>
      <c r="VAZ83" s="18"/>
      <c r="VBA83" s="18"/>
      <c r="VBB83" s="18"/>
      <c r="VBC83" s="18"/>
      <c r="VBD83" s="18"/>
      <c r="VBE83" s="18"/>
      <c r="VBF83" s="18"/>
      <c r="VBG83" s="18"/>
      <c r="VBH83" s="18"/>
      <c r="VBI83" s="18"/>
      <c r="VBJ83" s="18"/>
      <c r="VBK83" s="18"/>
      <c r="VBL83" s="18"/>
      <c r="VBM83" s="18"/>
      <c r="VBN83" s="18"/>
      <c r="VBO83" s="18"/>
      <c r="VBP83" s="18"/>
      <c r="VBQ83" s="18"/>
      <c r="VBR83" s="18"/>
      <c r="VBS83" s="18"/>
      <c r="VBT83" s="18"/>
      <c r="VBU83" s="18"/>
      <c r="VBV83" s="18"/>
      <c r="VBW83" s="18"/>
      <c r="VBX83" s="18"/>
      <c r="VBY83" s="18"/>
      <c r="VBZ83" s="18"/>
      <c r="VCA83" s="18"/>
      <c r="VCB83" s="18"/>
      <c r="VCC83" s="18"/>
      <c r="VCD83" s="18"/>
      <c r="VCE83" s="18"/>
      <c r="VCF83" s="18"/>
      <c r="VCG83" s="18"/>
      <c r="VCH83" s="18"/>
      <c r="VCI83" s="18"/>
      <c r="VCJ83" s="18"/>
      <c r="VCK83" s="18"/>
      <c r="VCL83" s="18"/>
      <c r="VCM83" s="18"/>
      <c r="VCN83" s="18"/>
      <c r="VCO83" s="18"/>
      <c r="VCP83" s="18"/>
      <c r="VCQ83" s="18"/>
      <c r="VCR83" s="18"/>
      <c r="VCS83" s="18"/>
      <c r="VCT83" s="18"/>
      <c r="VCU83" s="18"/>
      <c r="VCV83" s="18"/>
      <c r="VCW83" s="18"/>
      <c r="VCX83" s="18"/>
      <c r="VCY83" s="18"/>
      <c r="VCZ83" s="18"/>
      <c r="VDA83" s="18"/>
      <c r="VDB83" s="18"/>
      <c r="VDC83" s="18"/>
      <c r="VDD83" s="18"/>
      <c r="VDE83" s="18"/>
      <c r="VDF83" s="18"/>
      <c r="VDG83" s="18"/>
      <c r="VDH83" s="18"/>
      <c r="VDI83" s="18"/>
      <c r="VDJ83" s="18"/>
      <c r="VDK83" s="18"/>
      <c r="VDL83" s="18"/>
      <c r="VDM83" s="18"/>
      <c r="VDN83" s="18"/>
      <c r="VDO83" s="18"/>
      <c r="VDP83" s="18"/>
      <c r="VDQ83" s="18"/>
      <c r="VDR83" s="18"/>
      <c r="VDS83" s="18"/>
      <c r="VDT83" s="18"/>
      <c r="VDU83" s="18"/>
      <c r="VDV83" s="18"/>
      <c r="VDW83" s="18"/>
      <c r="VDX83" s="18"/>
      <c r="VDY83" s="18"/>
      <c r="VDZ83" s="18"/>
      <c r="VEA83" s="18"/>
      <c r="VEB83" s="18"/>
      <c r="VEC83" s="18"/>
      <c r="VED83" s="18"/>
      <c r="VEE83" s="18"/>
      <c r="VEF83" s="18"/>
      <c r="VEG83" s="18"/>
      <c r="VEH83" s="18"/>
      <c r="VEI83" s="18"/>
      <c r="VEJ83" s="18"/>
      <c r="VEK83" s="18"/>
      <c r="VEL83" s="18"/>
      <c r="VEM83" s="18"/>
      <c r="VEN83" s="18"/>
      <c r="VEO83" s="18"/>
      <c r="VEP83" s="18"/>
      <c r="VEQ83" s="18"/>
      <c r="VER83" s="18"/>
      <c r="VES83" s="18"/>
      <c r="VET83" s="18"/>
      <c r="VEU83" s="18"/>
      <c r="VEV83" s="18"/>
      <c r="VEW83" s="18"/>
      <c r="VEX83" s="18"/>
      <c r="VEY83" s="18"/>
      <c r="VEZ83" s="18"/>
      <c r="VFA83" s="18"/>
      <c r="VFB83" s="18"/>
      <c r="VFC83" s="18"/>
      <c r="VFD83" s="18"/>
      <c r="VFE83" s="18"/>
      <c r="VFF83" s="18"/>
      <c r="VFG83" s="18"/>
      <c r="VFH83" s="18"/>
      <c r="VFI83" s="18"/>
      <c r="VFJ83" s="18"/>
      <c r="VFK83" s="18"/>
      <c r="VFL83" s="18"/>
      <c r="VFM83" s="18"/>
      <c r="VFN83" s="18"/>
      <c r="VFO83" s="18"/>
      <c r="VFP83" s="18"/>
      <c r="VFQ83" s="18"/>
      <c r="VFR83" s="18"/>
      <c r="VFS83" s="18"/>
      <c r="VFT83" s="18"/>
      <c r="VFU83" s="18"/>
      <c r="VFV83" s="18"/>
      <c r="VFW83" s="18"/>
      <c r="VFX83" s="18"/>
      <c r="VFY83" s="18"/>
      <c r="VFZ83" s="18"/>
      <c r="VGA83" s="18"/>
      <c r="VGB83" s="18"/>
      <c r="VGC83" s="18"/>
      <c r="VGD83" s="18"/>
      <c r="VGE83" s="18"/>
      <c r="VGF83" s="18"/>
      <c r="VGG83" s="18"/>
      <c r="VGH83" s="18"/>
      <c r="VGI83" s="18"/>
      <c r="VGJ83" s="18"/>
      <c r="VGK83" s="18"/>
      <c r="VGL83" s="18"/>
      <c r="VGM83" s="18"/>
      <c r="VGN83" s="18"/>
      <c r="VGO83" s="18"/>
      <c r="VGP83" s="18"/>
      <c r="VGQ83" s="18"/>
      <c r="VGR83" s="18"/>
      <c r="VGS83" s="18"/>
      <c r="VGT83" s="18"/>
      <c r="VGU83" s="18"/>
      <c r="VGV83" s="18"/>
      <c r="VGW83" s="18"/>
      <c r="VGX83" s="18"/>
      <c r="VGY83" s="18"/>
      <c r="VGZ83" s="18"/>
      <c r="VHA83" s="18"/>
      <c r="VHB83" s="18"/>
      <c r="VHC83" s="18"/>
      <c r="VHD83" s="18"/>
      <c r="VHE83" s="18"/>
      <c r="VHF83" s="18"/>
      <c r="VHG83" s="18"/>
      <c r="VHH83" s="18"/>
      <c r="VHI83" s="18"/>
      <c r="VHJ83" s="18"/>
      <c r="VHK83" s="18"/>
      <c r="VHL83" s="18"/>
      <c r="VHM83" s="18"/>
      <c r="VHN83" s="18"/>
      <c r="VHO83" s="18"/>
      <c r="VHP83" s="18"/>
      <c r="VHQ83" s="18"/>
      <c r="VHR83" s="18"/>
      <c r="VHS83" s="18"/>
      <c r="VHT83" s="18"/>
      <c r="VHU83" s="18"/>
      <c r="VHV83" s="18"/>
      <c r="VHW83" s="18"/>
      <c r="VHX83" s="18"/>
      <c r="VHY83" s="18"/>
      <c r="VHZ83" s="18"/>
      <c r="VIA83" s="18"/>
      <c r="VIB83" s="18"/>
      <c r="VIC83" s="18"/>
      <c r="VID83" s="18"/>
      <c r="VIE83" s="18"/>
      <c r="VIF83" s="18"/>
      <c r="VIG83" s="18"/>
      <c r="VIH83" s="18"/>
      <c r="VII83" s="18"/>
      <c r="VIJ83" s="18"/>
      <c r="VIK83" s="18"/>
      <c r="VIL83" s="18"/>
      <c r="VIM83" s="18"/>
      <c r="VIN83" s="18"/>
      <c r="VIO83" s="18"/>
      <c r="VIP83" s="18"/>
      <c r="VIQ83" s="18"/>
      <c r="VIR83" s="18"/>
      <c r="VIS83" s="18"/>
      <c r="VIT83" s="18"/>
      <c r="VIU83" s="18"/>
      <c r="VIV83" s="18"/>
      <c r="VIW83" s="18"/>
      <c r="VIX83" s="18"/>
      <c r="VIY83" s="18"/>
      <c r="VIZ83" s="18"/>
      <c r="VJA83" s="18"/>
      <c r="VJB83" s="18"/>
      <c r="VJC83" s="18"/>
      <c r="VJD83" s="18"/>
      <c r="VJE83" s="18"/>
      <c r="VJF83" s="18"/>
      <c r="VJG83" s="18"/>
      <c r="VJH83" s="18"/>
      <c r="VJI83" s="18"/>
      <c r="VJJ83" s="18"/>
      <c r="VJK83" s="18"/>
      <c r="VJL83" s="18"/>
      <c r="VJM83" s="18"/>
      <c r="VJN83" s="18"/>
      <c r="VJO83" s="18"/>
      <c r="VJP83" s="18"/>
      <c r="VJQ83" s="18"/>
      <c r="VJR83" s="18"/>
      <c r="VJS83" s="18"/>
      <c r="VJT83" s="18"/>
      <c r="VJU83" s="18"/>
      <c r="VJV83" s="18"/>
      <c r="VJW83" s="18"/>
      <c r="VJX83" s="18"/>
      <c r="VJY83" s="18"/>
      <c r="VJZ83" s="18"/>
      <c r="VKA83" s="18"/>
      <c r="VKB83" s="18"/>
      <c r="VKC83" s="18"/>
      <c r="VKD83" s="18"/>
      <c r="VKE83" s="18"/>
      <c r="VKF83" s="18"/>
      <c r="VKG83" s="18"/>
      <c r="VKH83" s="18"/>
      <c r="VKI83" s="18"/>
      <c r="VKJ83" s="18"/>
      <c r="VKK83" s="18"/>
      <c r="VKL83" s="18"/>
      <c r="VKM83" s="18"/>
      <c r="VKN83" s="18"/>
      <c r="VKO83" s="18"/>
      <c r="VKP83" s="18"/>
      <c r="VKQ83" s="18"/>
      <c r="VKR83" s="18"/>
      <c r="VKS83" s="18"/>
      <c r="VKT83" s="18"/>
      <c r="VKU83" s="18"/>
      <c r="VKV83" s="18"/>
      <c r="VKW83" s="18"/>
      <c r="VKX83" s="18"/>
      <c r="VKY83" s="18"/>
      <c r="VKZ83" s="18"/>
      <c r="VLA83" s="18"/>
      <c r="VLB83" s="18"/>
      <c r="VLC83" s="18"/>
      <c r="VLD83" s="18"/>
      <c r="VLE83" s="18"/>
      <c r="VLF83" s="18"/>
      <c r="VLG83" s="18"/>
      <c r="VLH83" s="18"/>
      <c r="VLI83" s="18"/>
      <c r="VLJ83" s="18"/>
      <c r="VLK83" s="18"/>
      <c r="VLL83" s="18"/>
      <c r="VLM83" s="18"/>
      <c r="VLN83" s="18"/>
      <c r="VLO83" s="18"/>
      <c r="VLP83" s="18"/>
      <c r="VLQ83" s="18"/>
      <c r="VLR83" s="18"/>
      <c r="VLS83" s="18"/>
      <c r="VLT83" s="18"/>
      <c r="VLU83" s="18"/>
      <c r="VLV83" s="18"/>
      <c r="VLW83" s="18"/>
      <c r="VLX83" s="18"/>
      <c r="VLY83" s="18"/>
      <c r="VLZ83" s="18"/>
      <c r="VMA83" s="18"/>
      <c r="VMB83" s="18"/>
      <c r="VMC83" s="18"/>
      <c r="VMD83" s="18"/>
      <c r="VME83" s="18"/>
      <c r="VMF83" s="18"/>
      <c r="VMG83" s="18"/>
      <c r="VMH83" s="18"/>
      <c r="VMI83" s="18"/>
      <c r="VMJ83" s="18"/>
      <c r="VMK83" s="18"/>
      <c r="VML83" s="18"/>
      <c r="VMM83" s="18"/>
      <c r="VMN83" s="18"/>
      <c r="VMO83" s="18"/>
      <c r="VMP83" s="18"/>
      <c r="VMQ83" s="18"/>
      <c r="VMR83" s="18"/>
      <c r="VMS83" s="18"/>
      <c r="VMT83" s="18"/>
      <c r="VMU83" s="18"/>
      <c r="VMV83" s="18"/>
      <c r="VMW83" s="18"/>
      <c r="VMX83" s="18"/>
      <c r="VMY83" s="18"/>
      <c r="VMZ83" s="18"/>
      <c r="VNA83" s="18"/>
      <c r="VNB83" s="18"/>
      <c r="VNC83" s="18"/>
      <c r="VND83" s="18"/>
      <c r="VNE83" s="18"/>
      <c r="VNF83" s="18"/>
      <c r="VNG83" s="18"/>
      <c r="VNH83" s="18"/>
      <c r="VNI83" s="18"/>
      <c r="VNJ83" s="18"/>
      <c r="VNK83" s="18"/>
      <c r="VNL83" s="18"/>
      <c r="VNM83" s="18"/>
      <c r="VNN83" s="18"/>
      <c r="VNO83" s="18"/>
      <c r="VNP83" s="18"/>
      <c r="VNQ83" s="18"/>
      <c r="VNR83" s="18"/>
      <c r="VNS83" s="18"/>
      <c r="VNT83" s="18"/>
      <c r="VNU83" s="18"/>
      <c r="VNV83" s="18"/>
      <c r="VNW83" s="18"/>
      <c r="VNX83" s="18"/>
      <c r="VNY83" s="18"/>
      <c r="VNZ83" s="18"/>
      <c r="VOA83" s="18"/>
      <c r="VOB83" s="18"/>
      <c r="VOC83" s="18"/>
      <c r="VOD83" s="18"/>
      <c r="VOE83" s="18"/>
      <c r="VOF83" s="18"/>
      <c r="VOG83" s="18"/>
      <c r="VOH83" s="18"/>
      <c r="VOI83" s="18"/>
      <c r="VOJ83" s="18"/>
      <c r="VOK83" s="18"/>
      <c r="VOL83" s="18"/>
      <c r="VOM83" s="18"/>
      <c r="VON83" s="18"/>
      <c r="VOO83" s="18"/>
      <c r="VOP83" s="18"/>
      <c r="VOQ83" s="18"/>
      <c r="VOR83" s="18"/>
      <c r="VOS83" s="18"/>
      <c r="VOT83" s="18"/>
      <c r="VOU83" s="18"/>
      <c r="VOV83" s="18"/>
      <c r="VOW83" s="18"/>
      <c r="VOX83" s="18"/>
      <c r="VOY83" s="18"/>
      <c r="VOZ83" s="18"/>
      <c r="VPA83" s="18"/>
      <c r="VPB83" s="18"/>
      <c r="VPC83" s="18"/>
      <c r="VPD83" s="18"/>
      <c r="VPE83" s="18"/>
      <c r="VPF83" s="18"/>
      <c r="VPG83" s="18"/>
      <c r="VPH83" s="18"/>
      <c r="VPI83" s="18"/>
      <c r="VPJ83" s="18"/>
      <c r="VPK83" s="18"/>
      <c r="VPL83" s="18"/>
      <c r="VPM83" s="18"/>
      <c r="VPN83" s="18"/>
      <c r="VPO83" s="18"/>
      <c r="VPP83" s="18"/>
      <c r="VPQ83" s="18"/>
      <c r="VPR83" s="18"/>
      <c r="VPS83" s="18"/>
      <c r="VPT83" s="18"/>
      <c r="VPU83" s="18"/>
      <c r="VPV83" s="18"/>
      <c r="VPW83" s="18"/>
      <c r="VPX83" s="18"/>
      <c r="VPY83" s="18"/>
      <c r="VPZ83" s="18"/>
      <c r="VQA83" s="18"/>
      <c r="VQB83" s="18"/>
      <c r="VQC83" s="18"/>
      <c r="VQD83" s="18"/>
      <c r="VQE83" s="18"/>
      <c r="VQF83" s="18"/>
      <c r="VQG83" s="18"/>
      <c r="VQH83" s="18"/>
      <c r="VQI83" s="18"/>
      <c r="VQJ83" s="18"/>
      <c r="VQK83" s="18"/>
      <c r="VQL83" s="18"/>
      <c r="VQM83" s="18"/>
      <c r="VQN83" s="18"/>
      <c r="VQO83" s="18"/>
      <c r="VQP83" s="18"/>
      <c r="VQQ83" s="18"/>
      <c r="VQR83" s="18"/>
      <c r="VQS83" s="18"/>
      <c r="VQT83" s="18"/>
      <c r="VQU83" s="18"/>
      <c r="VQV83" s="18"/>
      <c r="VQW83" s="18"/>
      <c r="VQX83" s="18"/>
      <c r="VQY83" s="18"/>
      <c r="VQZ83" s="18"/>
      <c r="VRA83" s="18"/>
      <c r="VRB83" s="18"/>
      <c r="VRC83" s="18"/>
      <c r="VRD83" s="18"/>
      <c r="VRE83" s="18"/>
      <c r="VRF83" s="18"/>
      <c r="VRG83" s="18"/>
      <c r="VRH83" s="18"/>
      <c r="VRI83" s="18"/>
      <c r="VRJ83" s="18"/>
      <c r="VRK83" s="18"/>
      <c r="VRL83" s="18"/>
      <c r="VRM83" s="18"/>
      <c r="VRN83" s="18"/>
      <c r="VRO83" s="18"/>
      <c r="VRP83" s="18"/>
      <c r="VRQ83" s="18"/>
      <c r="VRR83" s="18"/>
      <c r="VRS83" s="18"/>
      <c r="VRT83" s="18"/>
      <c r="VRU83" s="18"/>
      <c r="VRV83" s="18"/>
      <c r="VRW83" s="18"/>
      <c r="VRX83" s="18"/>
      <c r="VRY83" s="18"/>
      <c r="VRZ83" s="18"/>
      <c r="VSA83" s="18"/>
      <c r="VSB83" s="18"/>
      <c r="VSC83" s="18"/>
      <c r="VSD83" s="18"/>
      <c r="VSE83" s="18"/>
      <c r="VSF83" s="18"/>
      <c r="VSG83" s="18"/>
      <c r="VSH83" s="18"/>
      <c r="VSI83" s="18"/>
      <c r="VSJ83" s="18"/>
      <c r="VSK83" s="18"/>
      <c r="VSL83" s="18"/>
      <c r="VSM83" s="18"/>
      <c r="VSN83" s="18"/>
      <c r="VSO83" s="18"/>
      <c r="VSP83" s="18"/>
      <c r="VSQ83" s="18"/>
      <c r="VSR83" s="18"/>
      <c r="VSS83" s="18"/>
      <c r="VST83" s="18"/>
      <c r="VSU83" s="18"/>
      <c r="VSV83" s="18"/>
      <c r="VSW83" s="18"/>
      <c r="VSX83" s="18"/>
      <c r="VSY83" s="18"/>
      <c r="VSZ83" s="18"/>
      <c r="VTA83" s="18"/>
      <c r="VTB83" s="18"/>
      <c r="VTC83" s="18"/>
      <c r="VTD83" s="18"/>
      <c r="VTE83" s="18"/>
      <c r="VTF83" s="18"/>
      <c r="VTG83" s="18"/>
      <c r="VTH83" s="18"/>
      <c r="VTI83" s="18"/>
      <c r="VTJ83" s="18"/>
      <c r="VTK83" s="18"/>
      <c r="VTL83" s="18"/>
      <c r="VTM83" s="18"/>
      <c r="VTN83" s="18"/>
      <c r="VTO83" s="18"/>
      <c r="VTP83" s="18"/>
      <c r="VTQ83" s="18"/>
      <c r="VTR83" s="18"/>
      <c r="VTS83" s="18"/>
      <c r="VTT83" s="18"/>
      <c r="VTU83" s="18"/>
      <c r="VTV83" s="18"/>
      <c r="VTW83" s="18"/>
      <c r="VTX83" s="18"/>
      <c r="VTY83" s="18"/>
      <c r="VTZ83" s="18"/>
      <c r="VUA83" s="18"/>
      <c r="VUB83" s="18"/>
      <c r="VUC83" s="18"/>
      <c r="VUD83" s="18"/>
      <c r="VUE83" s="18"/>
      <c r="VUF83" s="18"/>
      <c r="VUG83" s="18"/>
      <c r="VUH83" s="18"/>
      <c r="VUI83" s="18"/>
      <c r="VUJ83" s="18"/>
      <c r="VUK83" s="18"/>
      <c r="VUL83" s="18"/>
      <c r="VUM83" s="18"/>
      <c r="VUN83" s="18"/>
      <c r="VUO83" s="18"/>
      <c r="VUP83" s="18"/>
      <c r="VUQ83" s="18"/>
      <c r="VUR83" s="18"/>
      <c r="VUS83" s="18"/>
      <c r="VUT83" s="18"/>
      <c r="VUU83" s="18"/>
      <c r="VUV83" s="18"/>
      <c r="VUW83" s="18"/>
      <c r="VUX83" s="18"/>
      <c r="VUY83" s="18"/>
      <c r="VUZ83" s="18"/>
      <c r="VVA83" s="18"/>
      <c r="VVB83" s="18"/>
      <c r="VVC83" s="18"/>
      <c r="VVD83" s="18"/>
      <c r="VVE83" s="18"/>
      <c r="VVF83" s="18"/>
      <c r="VVG83" s="18"/>
      <c r="VVH83" s="18"/>
      <c r="VVI83" s="18"/>
      <c r="VVJ83" s="18"/>
      <c r="VVK83" s="18"/>
      <c r="VVL83" s="18"/>
      <c r="VVM83" s="18"/>
      <c r="VVN83" s="18"/>
      <c r="VVO83" s="18"/>
      <c r="VVP83" s="18"/>
      <c r="VVQ83" s="18"/>
      <c r="VVR83" s="18"/>
      <c r="VVS83" s="18"/>
      <c r="VVT83" s="18"/>
      <c r="VVU83" s="18"/>
      <c r="VVV83" s="18"/>
      <c r="VVW83" s="18"/>
      <c r="VVX83" s="18"/>
      <c r="VVY83" s="18"/>
      <c r="VVZ83" s="18"/>
      <c r="VWA83" s="18"/>
      <c r="VWB83" s="18"/>
      <c r="VWC83" s="18"/>
      <c r="VWD83" s="18"/>
      <c r="VWE83" s="18"/>
      <c r="VWF83" s="18"/>
      <c r="VWG83" s="18"/>
      <c r="VWH83" s="18"/>
      <c r="VWI83" s="18"/>
      <c r="VWJ83" s="18"/>
      <c r="VWK83" s="18"/>
      <c r="VWL83" s="18"/>
      <c r="VWM83" s="18"/>
      <c r="VWN83" s="18"/>
      <c r="VWO83" s="18"/>
      <c r="VWP83" s="18"/>
      <c r="VWQ83" s="18"/>
      <c r="VWR83" s="18"/>
      <c r="VWS83" s="18"/>
      <c r="VWT83" s="18"/>
      <c r="VWU83" s="18"/>
      <c r="VWV83" s="18"/>
      <c r="VWW83" s="18"/>
      <c r="VWX83" s="18"/>
      <c r="VWY83" s="18"/>
      <c r="VWZ83" s="18"/>
      <c r="VXA83" s="18"/>
      <c r="VXB83" s="18"/>
      <c r="VXC83" s="18"/>
      <c r="VXD83" s="18"/>
      <c r="VXE83" s="18"/>
      <c r="VXF83" s="18"/>
      <c r="VXG83" s="18"/>
      <c r="VXH83" s="18"/>
      <c r="VXI83" s="18"/>
      <c r="VXJ83" s="18"/>
      <c r="VXK83" s="18"/>
      <c r="VXL83" s="18"/>
      <c r="VXM83" s="18"/>
      <c r="VXN83" s="18"/>
      <c r="VXO83" s="18"/>
      <c r="VXP83" s="18"/>
      <c r="VXQ83" s="18"/>
      <c r="VXR83" s="18"/>
      <c r="VXS83" s="18"/>
      <c r="VXT83" s="18"/>
      <c r="VXU83" s="18"/>
      <c r="VXV83" s="18"/>
      <c r="VXW83" s="18"/>
      <c r="VXX83" s="18"/>
      <c r="VXY83" s="18"/>
      <c r="VXZ83" s="18"/>
      <c r="VYA83" s="18"/>
      <c r="VYB83" s="18"/>
      <c r="VYC83" s="18"/>
      <c r="VYD83" s="18"/>
      <c r="VYE83" s="18"/>
      <c r="VYF83" s="18"/>
      <c r="VYG83" s="18"/>
      <c r="VYH83" s="18"/>
      <c r="VYI83" s="18"/>
      <c r="VYJ83" s="18"/>
      <c r="VYK83" s="18"/>
      <c r="VYL83" s="18"/>
      <c r="VYM83" s="18"/>
      <c r="VYN83" s="18"/>
      <c r="VYO83" s="18"/>
      <c r="VYP83" s="18"/>
      <c r="VYQ83" s="18"/>
      <c r="VYR83" s="18"/>
      <c r="VYS83" s="18"/>
      <c r="VYT83" s="18"/>
      <c r="VYU83" s="18"/>
      <c r="VYV83" s="18"/>
      <c r="VYW83" s="18"/>
      <c r="VYX83" s="18"/>
      <c r="VYY83" s="18"/>
      <c r="VYZ83" s="18"/>
      <c r="VZA83" s="18"/>
      <c r="VZB83" s="18"/>
      <c r="VZC83" s="18"/>
      <c r="VZD83" s="18"/>
      <c r="VZE83" s="18"/>
      <c r="VZF83" s="18"/>
      <c r="VZG83" s="18"/>
      <c r="VZH83" s="18"/>
      <c r="VZI83" s="18"/>
      <c r="VZJ83" s="18"/>
      <c r="VZK83" s="18"/>
      <c r="VZL83" s="18"/>
      <c r="VZM83" s="18"/>
      <c r="VZN83" s="18"/>
      <c r="VZO83" s="18"/>
      <c r="VZP83" s="18"/>
      <c r="VZQ83" s="18"/>
      <c r="VZR83" s="18"/>
      <c r="VZS83" s="18"/>
      <c r="VZT83" s="18"/>
      <c r="VZU83" s="18"/>
      <c r="VZV83" s="18"/>
      <c r="VZW83" s="18"/>
      <c r="VZX83" s="18"/>
      <c r="VZY83" s="18"/>
      <c r="VZZ83" s="18"/>
      <c r="WAA83" s="18"/>
      <c r="WAB83" s="18"/>
      <c r="WAC83" s="18"/>
      <c r="WAD83" s="18"/>
      <c r="WAE83" s="18"/>
      <c r="WAF83" s="18"/>
      <c r="WAG83" s="18"/>
      <c r="WAH83" s="18"/>
      <c r="WAI83" s="18"/>
      <c r="WAJ83" s="18"/>
      <c r="WAK83" s="18"/>
      <c r="WAL83" s="18"/>
      <c r="WAM83" s="18"/>
      <c r="WAN83" s="18"/>
      <c r="WAO83" s="18"/>
      <c r="WAP83" s="18"/>
      <c r="WAQ83" s="18"/>
      <c r="WAR83" s="18"/>
      <c r="WAS83" s="18"/>
      <c r="WAT83" s="18"/>
      <c r="WAU83" s="18"/>
      <c r="WAV83" s="18"/>
      <c r="WAW83" s="18"/>
      <c r="WAX83" s="18"/>
      <c r="WAY83" s="18"/>
      <c r="WAZ83" s="18"/>
      <c r="WBA83" s="18"/>
      <c r="WBB83" s="18"/>
      <c r="WBC83" s="18"/>
      <c r="WBD83" s="18"/>
      <c r="WBE83" s="18"/>
      <c r="WBF83" s="18"/>
      <c r="WBG83" s="18"/>
      <c r="WBH83" s="18"/>
      <c r="WBI83" s="18"/>
      <c r="WBJ83" s="18"/>
      <c r="WBK83" s="18"/>
      <c r="WBL83" s="18"/>
      <c r="WBM83" s="18"/>
      <c r="WBN83" s="18"/>
      <c r="WBO83" s="18"/>
      <c r="WBP83" s="18"/>
      <c r="WBQ83" s="18"/>
      <c r="WBR83" s="18"/>
      <c r="WBS83" s="18"/>
      <c r="WBT83" s="18"/>
      <c r="WBU83" s="18"/>
      <c r="WBV83" s="18"/>
      <c r="WBW83" s="18"/>
      <c r="WBX83" s="18"/>
      <c r="WBY83" s="18"/>
      <c r="WBZ83" s="18"/>
      <c r="WCA83" s="18"/>
      <c r="WCB83" s="18"/>
      <c r="WCC83" s="18"/>
      <c r="WCD83" s="18"/>
      <c r="WCE83" s="18"/>
      <c r="WCF83" s="18"/>
      <c r="WCG83" s="18"/>
      <c r="WCH83" s="18"/>
      <c r="WCI83" s="18"/>
      <c r="WCJ83" s="18"/>
      <c r="WCK83" s="18"/>
      <c r="WCL83" s="18"/>
      <c r="WCM83" s="18"/>
      <c r="WCN83" s="18"/>
      <c r="WCO83" s="18"/>
      <c r="WCP83" s="18"/>
      <c r="WCQ83" s="18"/>
      <c r="WCR83" s="18"/>
      <c r="WCS83" s="18"/>
      <c r="WCT83" s="18"/>
      <c r="WCU83" s="18"/>
      <c r="WCV83" s="18"/>
      <c r="WCW83" s="18"/>
      <c r="WCX83" s="18"/>
      <c r="WCY83" s="18"/>
      <c r="WCZ83" s="18"/>
      <c r="WDA83" s="18"/>
      <c r="WDB83" s="18"/>
      <c r="WDC83" s="18"/>
      <c r="WDD83" s="18"/>
      <c r="WDE83" s="18"/>
      <c r="WDF83" s="18"/>
      <c r="WDG83" s="18"/>
      <c r="WDH83" s="18"/>
      <c r="WDI83" s="18"/>
      <c r="WDJ83" s="18"/>
      <c r="WDK83" s="18"/>
      <c r="WDL83" s="18"/>
      <c r="WDM83" s="18"/>
      <c r="WDN83" s="18"/>
      <c r="WDO83" s="18"/>
      <c r="WDP83" s="18"/>
      <c r="WDQ83" s="18"/>
      <c r="WDR83" s="18"/>
      <c r="WDS83" s="18"/>
      <c r="WDT83" s="18"/>
      <c r="WDU83" s="18"/>
      <c r="WDV83" s="18"/>
      <c r="WDW83" s="18"/>
      <c r="WDX83" s="18"/>
      <c r="WDY83" s="18"/>
      <c r="WDZ83" s="18"/>
      <c r="WEA83" s="18"/>
      <c r="WEB83" s="18"/>
      <c r="WEC83" s="18"/>
      <c r="WED83" s="18"/>
      <c r="WEE83" s="18"/>
      <c r="WEF83" s="18"/>
      <c r="WEG83" s="18"/>
      <c r="WEH83" s="18"/>
      <c r="WEI83" s="18"/>
      <c r="WEJ83" s="18"/>
      <c r="WEK83" s="18"/>
      <c r="WEL83" s="18"/>
      <c r="WEM83" s="18"/>
      <c r="WEN83" s="18"/>
      <c r="WEO83" s="18"/>
      <c r="WEP83" s="18"/>
      <c r="WEQ83" s="18"/>
      <c r="WER83" s="18"/>
      <c r="WES83" s="18"/>
      <c r="WET83" s="18"/>
      <c r="WEU83" s="18"/>
      <c r="WEV83" s="18"/>
      <c r="WEW83" s="18"/>
      <c r="WEX83" s="18"/>
      <c r="WEY83" s="18"/>
      <c r="WEZ83" s="18"/>
      <c r="WFA83" s="18"/>
      <c r="WFB83" s="18"/>
      <c r="WFC83" s="18"/>
      <c r="WFD83" s="18"/>
      <c r="WFE83" s="18"/>
      <c r="WFF83" s="18"/>
      <c r="WFG83" s="18"/>
      <c r="WFH83" s="18"/>
      <c r="WFI83" s="18"/>
      <c r="WFJ83" s="18"/>
      <c r="WFK83" s="18"/>
      <c r="WFL83" s="18"/>
      <c r="WFM83" s="18"/>
      <c r="WFN83" s="18"/>
      <c r="WFO83" s="18"/>
      <c r="WFP83" s="18"/>
      <c r="WFQ83" s="18"/>
      <c r="WFR83" s="18"/>
      <c r="WFS83" s="18"/>
      <c r="WFT83" s="18"/>
      <c r="WFU83" s="18"/>
      <c r="WFV83" s="18"/>
      <c r="WFW83" s="18"/>
      <c r="WFX83" s="18"/>
      <c r="WFY83" s="18"/>
      <c r="WFZ83" s="18"/>
      <c r="WGA83" s="18"/>
      <c r="WGB83" s="18"/>
      <c r="WGC83" s="18"/>
      <c r="WGD83" s="18"/>
      <c r="WGE83" s="18"/>
      <c r="WGF83" s="18"/>
      <c r="WGG83" s="18"/>
      <c r="WGH83" s="18"/>
      <c r="WGI83" s="18"/>
      <c r="WGJ83" s="18"/>
      <c r="WGK83" s="18"/>
      <c r="WGL83" s="18"/>
      <c r="WGM83" s="18"/>
      <c r="WGN83" s="18"/>
      <c r="WGO83" s="18"/>
      <c r="WGP83" s="18"/>
      <c r="WGQ83" s="18"/>
      <c r="WGR83" s="18"/>
      <c r="WGS83" s="18"/>
      <c r="WGT83" s="18"/>
      <c r="WGU83" s="18"/>
      <c r="WGV83" s="18"/>
      <c r="WGW83" s="18"/>
      <c r="WGX83" s="18"/>
      <c r="WGY83" s="18"/>
      <c r="WGZ83" s="18"/>
      <c r="WHA83" s="18"/>
      <c r="WHB83" s="18"/>
      <c r="WHC83" s="18"/>
      <c r="WHD83" s="18"/>
      <c r="WHE83" s="18"/>
      <c r="WHF83" s="18"/>
      <c r="WHG83" s="18"/>
      <c r="WHH83" s="18"/>
      <c r="WHI83" s="18"/>
      <c r="WHJ83" s="18"/>
      <c r="WHK83" s="18"/>
      <c r="WHL83" s="18"/>
      <c r="WHM83" s="18"/>
      <c r="WHN83" s="18"/>
      <c r="WHO83" s="18"/>
      <c r="WHP83" s="18"/>
      <c r="WHQ83" s="18"/>
      <c r="WHR83" s="18"/>
      <c r="WHS83" s="18"/>
      <c r="WHT83" s="18"/>
      <c r="WHU83" s="18"/>
      <c r="WHV83" s="18"/>
      <c r="WHW83" s="18"/>
      <c r="WHX83" s="18"/>
      <c r="WHY83" s="18"/>
      <c r="WHZ83" s="18"/>
      <c r="WIA83" s="18"/>
      <c r="WIB83" s="18"/>
      <c r="WIC83" s="18"/>
      <c r="WID83" s="18"/>
      <c r="WIE83" s="18"/>
      <c r="WIF83" s="18"/>
      <c r="WIG83" s="18"/>
      <c r="WIH83" s="18"/>
      <c r="WII83" s="18"/>
      <c r="WIJ83" s="18"/>
      <c r="WIK83" s="18"/>
      <c r="WIL83" s="18"/>
      <c r="WIM83" s="18"/>
      <c r="WIN83" s="18"/>
      <c r="WIO83" s="18"/>
      <c r="WIP83" s="18"/>
      <c r="WIQ83" s="18"/>
      <c r="WIR83" s="18"/>
      <c r="WIS83" s="18"/>
      <c r="WIT83" s="18"/>
      <c r="WIU83" s="18"/>
      <c r="WIV83" s="18"/>
      <c r="WIW83" s="18"/>
      <c r="WIX83" s="18"/>
      <c r="WIY83" s="18"/>
      <c r="WIZ83" s="18"/>
      <c r="WJA83" s="18"/>
      <c r="WJB83" s="18"/>
      <c r="WJC83" s="18"/>
      <c r="WJD83" s="18"/>
      <c r="WJE83" s="18"/>
      <c r="WJF83" s="18"/>
      <c r="WJG83" s="18"/>
      <c r="WJH83" s="18"/>
      <c r="WJI83" s="18"/>
      <c r="WJJ83" s="18"/>
      <c r="WJK83" s="18"/>
      <c r="WJL83" s="18"/>
      <c r="WJM83" s="18"/>
      <c r="WJN83" s="18"/>
      <c r="WJO83" s="18"/>
      <c r="WJP83" s="18"/>
      <c r="WJQ83" s="18"/>
      <c r="WJR83" s="18"/>
      <c r="WJS83" s="18"/>
      <c r="WJT83" s="18"/>
      <c r="WJU83" s="18"/>
      <c r="WJV83" s="18"/>
      <c r="WJW83" s="18"/>
      <c r="WJX83" s="18"/>
      <c r="WJY83" s="18"/>
      <c r="WJZ83" s="18"/>
      <c r="WKA83" s="18"/>
      <c r="WKB83" s="18"/>
      <c r="WKC83" s="18"/>
      <c r="WKD83" s="18"/>
      <c r="WKE83" s="18"/>
      <c r="WKF83" s="18"/>
      <c r="WKG83" s="18"/>
      <c r="WKH83" s="18"/>
      <c r="WKI83" s="18"/>
      <c r="WKJ83" s="18"/>
      <c r="WKK83" s="18"/>
      <c r="WKL83" s="18"/>
      <c r="WKM83" s="18"/>
      <c r="WKN83" s="18"/>
      <c r="WKO83" s="18"/>
      <c r="WKP83" s="18"/>
      <c r="WKQ83" s="18"/>
      <c r="WKR83" s="18"/>
      <c r="WKS83" s="18"/>
      <c r="WKT83" s="18"/>
      <c r="WKU83" s="18"/>
      <c r="WKV83" s="18"/>
      <c r="WKW83" s="18"/>
      <c r="WKX83" s="18"/>
      <c r="WKY83" s="18"/>
      <c r="WKZ83" s="18"/>
      <c r="WLA83" s="18"/>
      <c r="WLB83" s="18"/>
      <c r="WLC83" s="18"/>
      <c r="WLD83" s="18"/>
      <c r="WLE83" s="18"/>
      <c r="WLF83" s="18"/>
      <c r="WLG83" s="18"/>
      <c r="WLH83" s="18"/>
      <c r="WLI83" s="18"/>
      <c r="WLJ83" s="18"/>
      <c r="WLK83" s="18"/>
      <c r="WLL83" s="18"/>
      <c r="WLM83" s="18"/>
      <c r="WLN83" s="18"/>
      <c r="WLO83" s="18"/>
      <c r="WLP83" s="18"/>
      <c r="WLQ83" s="18"/>
      <c r="WLR83" s="18"/>
      <c r="WLS83" s="18"/>
      <c r="WLT83" s="18"/>
      <c r="WLU83" s="18"/>
      <c r="WLV83" s="18"/>
      <c r="WLW83" s="18"/>
      <c r="WLX83" s="18"/>
      <c r="WLY83" s="18"/>
      <c r="WLZ83" s="18"/>
      <c r="WMA83" s="18"/>
      <c r="WMB83" s="18"/>
      <c r="WMC83" s="18"/>
      <c r="WMD83" s="18"/>
      <c r="WME83" s="18"/>
      <c r="WMF83" s="18"/>
      <c r="WMG83" s="18"/>
      <c r="WMH83" s="18"/>
      <c r="WMI83" s="18"/>
      <c r="WMJ83" s="18"/>
      <c r="WMK83" s="18"/>
      <c r="WML83" s="18"/>
      <c r="WMM83" s="18"/>
      <c r="WMN83" s="18"/>
      <c r="WMO83" s="18"/>
      <c r="WMP83" s="18"/>
      <c r="WMQ83" s="18"/>
      <c r="WMR83" s="18"/>
      <c r="WMS83" s="18"/>
      <c r="WMT83" s="18"/>
      <c r="WMU83" s="18"/>
      <c r="WMV83" s="18"/>
      <c r="WMW83" s="18"/>
      <c r="WMX83" s="18"/>
      <c r="WMY83" s="18"/>
      <c r="WMZ83" s="18"/>
      <c r="WNA83" s="18"/>
      <c r="WNB83" s="18"/>
      <c r="WNC83" s="18"/>
      <c r="WND83" s="18"/>
      <c r="WNE83" s="18"/>
      <c r="WNF83" s="18"/>
      <c r="WNG83" s="18"/>
      <c r="WNH83" s="18"/>
      <c r="WNI83" s="18"/>
      <c r="WNJ83" s="18"/>
      <c r="WNK83" s="18"/>
      <c r="WNL83" s="18"/>
      <c r="WNM83" s="18"/>
      <c r="WNN83" s="18"/>
      <c r="WNO83" s="18"/>
      <c r="WNP83" s="18"/>
      <c r="WNQ83" s="18"/>
      <c r="WNR83" s="18"/>
      <c r="WNS83" s="18"/>
      <c r="WNT83" s="18"/>
      <c r="WNU83" s="18"/>
      <c r="WNV83" s="18"/>
      <c r="WNW83" s="18"/>
      <c r="WNX83" s="18"/>
      <c r="WNY83" s="18"/>
      <c r="WNZ83" s="18"/>
      <c r="WOA83" s="18"/>
      <c r="WOB83" s="18"/>
      <c r="WOC83" s="18"/>
      <c r="WOD83" s="18"/>
      <c r="WOE83" s="18"/>
      <c r="WOF83" s="18"/>
      <c r="WOG83" s="18"/>
      <c r="WOH83" s="18"/>
      <c r="WOI83" s="18"/>
      <c r="WOJ83" s="18"/>
      <c r="WOK83" s="18"/>
      <c r="WOL83" s="18"/>
      <c r="WOM83" s="18"/>
      <c r="WON83" s="18"/>
      <c r="WOO83" s="18"/>
      <c r="WOP83" s="18"/>
      <c r="WOQ83" s="18"/>
      <c r="WOR83" s="18"/>
      <c r="WOS83" s="18"/>
      <c r="WOT83" s="18"/>
      <c r="WOU83" s="18"/>
      <c r="WOV83" s="18"/>
      <c r="WOW83" s="18"/>
      <c r="WOX83" s="18"/>
      <c r="WOY83" s="18"/>
      <c r="WOZ83" s="18"/>
      <c r="WPA83" s="18"/>
      <c r="WPB83" s="18"/>
      <c r="WPC83" s="18"/>
      <c r="WPD83" s="18"/>
      <c r="WPE83" s="18"/>
      <c r="WPF83" s="18"/>
      <c r="WPG83" s="18"/>
      <c r="WPH83" s="18"/>
      <c r="WPI83" s="18"/>
      <c r="WPJ83" s="18"/>
      <c r="WPK83" s="18"/>
      <c r="WPL83" s="18"/>
      <c r="WPM83" s="18"/>
      <c r="WPN83" s="18"/>
      <c r="WPO83" s="18"/>
      <c r="WPP83" s="18"/>
      <c r="WPQ83" s="18"/>
      <c r="WPR83" s="18"/>
      <c r="WPS83" s="18"/>
      <c r="WPT83" s="18"/>
      <c r="WPU83" s="18"/>
      <c r="WPV83" s="18"/>
      <c r="WPW83" s="18"/>
      <c r="WPX83" s="18"/>
      <c r="WPY83" s="18"/>
      <c r="WPZ83" s="18"/>
      <c r="WQA83" s="18"/>
      <c r="WQB83" s="18"/>
      <c r="WQC83" s="18"/>
      <c r="WQD83" s="18"/>
      <c r="WQE83" s="18"/>
      <c r="WQF83" s="18"/>
      <c r="WQG83" s="18"/>
      <c r="WQH83" s="18"/>
      <c r="WQI83" s="18"/>
      <c r="WQJ83" s="18"/>
      <c r="WQK83" s="18"/>
      <c r="WQL83" s="18"/>
      <c r="WQM83" s="18"/>
      <c r="WQN83" s="18"/>
      <c r="WQO83" s="18"/>
      <c r="WQP83" s="18"/>
      <c r="WQQ83" s="18"/>
      <c r="WQR83" s="18"/>
      <c r="WQS83" s="18"/>
      <c r="WQT83" s="18"/>
      <c r="WQU83" s="18"/>
      <c r="WQV83" s="18"/>
      <c r="WQW83" s="18"/>
      <c r="WQX83" s="18"/>
      <c r="WQY83" s="18"/>
      <c r="WQZ83" s="18"/>
      <c r="WRA83" s="18"/>
      <c r="WRB83" s="18"/>
      <c r="WRC83" s="18"/>
      <c r="WRD83" s="18"/>
      <c r="WRE83" s="18"/>
      <c r="WRF83" s="18"/>
      <c r="WRG83" s="18"/>
      <c r="WRH83" s="18"/>
      <c r="WRI83" s="18"/>
      <c r="WRJ83" s="18"/>
      <c r="WRK83" s="18"/>
      <c r="WRL83" s="18"/>
      <c r="WRM83" s="18"/>
      <c r="WRN83" s="18"/>
      <c r="WRO83" s="18"/>
      <c r="WRP83" s="18"/>
      <c r="WRQ83" s="18"/>
      <c r="WRR83" s="18"/>
      <c r="WRS83" s="18"/>
      <c r="WRT83" s="18"/>
      <c r="WRU83" s="18"/>
      <c r="WRV83" s="18"/>
      <c r="WRW83" s="18"/>
      <c r="WRX83" s="18"/>
      <c r="WRY83" s="18"/>
      <c r="WRZ83" s="18"/>
      <c r="WSA83" s="18"/>
      <c r="WSB83" s="18"/>
      <c r="WSC83" s="18"/>
      <c r="WSD83" s="18"/>
      <c r="WSE83" s="18"/>
      <c r="WSF83" s="18"/>
      <c r="WSG83" s="18"/>
      <c r="WSH83" s="18"/>
      <c r="WSI83" s="18"/>
      <c r="WSJ83" s="18"/>
      <c r="WSK83" s="18"/>
      <c r="WSL83" s="18"/>
      <c r="WSM83" s="18"/>
      <c r="WSN83" s="18"/>
      <c r="WSO83" s="18"/>
      <c r="WSP83" s="18"/>
      <c r="WSQ83" s="18"/>
      <c r="WSR83" s="18"/>
      <c r="WSS83" s="18"/>
      <c r="WST83" s="18"/>
      <c r="WSU83" s="18"/>
      <c r="WSV83" s="18"/>
      <c r="WSW83" s="18"/>
      <c r="WSX83" s="18"/>
      <c r="WSY83" s="18"/>
      <c r="WSZ83" s="18"/>
      <c r="WTA83" s="18"/>
      <c r="WTB83" s="18"/>
      <c r="WTC83" s="18"/>
      <c r="WTD83" s="18"/>
      <c r="WTE83" s="18"/>
      <c r="WTF83" s="18"/>
      <c r="WTG83" s="18"/>
      <c r="WTH83" s="18"/>
      <c r="WTI83" s="18"/>
      <c r="WTJ83" s="18"/>
      <c r="WTK83" s="18"/>
      <c r="WTL83" s="18"/>
      <c r="WTM83" s="18"/>
      <c r="WTN83" s="18"/>
      <c r="WTO83" s="18"/>
      <c r="WTP83" s="18"/>
      <c r="WTQ83" s="18"/>
      <c r="WTR83" s="18"/>
      <c r="WTS83" s="18"/>
      <c r="WTT83" s="18"/>
      <c r="WTU83" s="18"/>
      <c r="WTV83" s="18"/>
      <c r="WTW83" s="18"/>
      <c r="WTX83" s="18"/>
      <c r="WTY83" s="18"/>
      <c r="WTZ83" s="18"/>
      <c r="WUA83" s="18"/>
      <c r="WUB83" s="18"/>
      <c r="WUC83" s="18"/>
      <c r="WUD83" s="18"/>
      <c r="WUE83" s="18"/>
      <c r="WUF83" s="18"/>
      <c r="WUG83" s="18"/>
      <c r="WUH83" s="18"/>
      <c r="WUI83" s="18"/>
      <c r="WUJ83" s="18"/>
      <c r="WUK83" s="18"/>
      <c r="WUL83" s="18"/>
      <c r="WUM83" s="18"/>
      <c r="WUN83" s="18"/>
      <c r="WUO83" s="18"/>
      <c r="WUP83" s="18"/>
      <c r="WUQ83" s="18"/>
      <c r="WUR83" s="18"/>
      <c r="WUS83" s="18"/>
      <c r="WUT83" s="18"/>
      <c r="WUU83" s="18"/>
      <c r="WUV83" s="18"/>
      <c r="WUW83" s="18"/>
      <c r="WUX83" s="18"/>
      <c r="WUY83" s="18"/>
      <c r="WUZ83" s="18"/>
      <c r="WVA83" s="18"/>
      <c r="WVB83" s="18"/>
      <c r="WVC83" s="18"/>
      <c r="WVD83" s="18"/>
      <c r="WVE83" s="18"/>
      <c r="WVF83" s="18"/>
      <c r="WVG83" s="18"/>
      <c r="WVH83" s="18"/>
      <c r="WVI83" s="18"/>
      <c r="WVJ83" s="18"/>
      <c r="WVK83" s="18"/>
      <c r="WVL83" s="18"/>
      <c r="WVM83" s="18"/>
      <c r="WVN83" s="18"/>
      <c r="WVO83" s="18"/>
      <c r="WVP83" s="18"/>
      <c r="WVQ83" s="18"/>
      <c r="WVR83" s="18"/>
      <c r="WVS83" s="18"/>
      <c r="WVT83" s="18"/>
      <c r="WVU83" s="18"/>
      <c r="WVV83" s="18"/>
      <c r="WVW83" s="18"/>
      <c r="WVX83" s="18"/>
      <c r="WVY83" s="18"/>
      <c r="WVZ83" s="18"/>
      <c r="WWA83" s="18"/>
      <c r="WWB83" s="18"/>
      <c r="WWC83" s="18"/>
      <c r="WWD83" s="18"/>
      <c r="WWE83" s="18"/>
      <c r="WWF83" s="18"/>
      <c r="WWG83" s="18"/>
      <c r="WWH83" s="18"/>
      <c r="WWI83" s="18"/>
      <c r="WWJ83" s="18"/>
      <c r="WWK83" s="18"/>
      <c r="WWL83" s="18"/>
      <c r="WWM83" s="18"/>
      <c r="WWN83" s="18"/>
      <c r="WWO83" s="18"/>
      <c r="WWP83" s="18"/>
      <c r="WWQ83" s="18"/>
      <c r="WWR83" s="18"/>
      <c r="WWS83" s="18"/>
      <c r="WWT83" s="18"/>
      <c r="WWU83" s="18"/>
      <c r="WWV83" s="18"/>
      <c r="WWW83" s="18"/>
      <c r="WWX83" s="18"/>
      <c r="WWY83" s="18"/>
      <c r="WWZ83" s="18"/>
      <c r="WXA83" s="18"/>
      <c r="WXB83" s="18"/>
      <c r="WXC83" s="18"/>
      <c r="WXD83" s="18"/>
      <c r="WXE83" s="18"/>
      <c r="WXF83" s="18"/>
      <c r="WXG83" s="18"/>
      <c r="WXH83" s="18"/>
      <c r="WXI83" s="18"/>
      <c r="WXJ83" s="18"/>
      <c r="WXK83" s="18"/>
      <c r="WXL83" s="18"/>
      <c r="WXM83" s="18"/>
      <c r="WXN83" s="18"/>
      <c r="WXO83" s="18"/>
      <c r="WXP83" s="18"/>
      <c r="WXQ83" s="18"/>
      <c r="WXR83" s="18"/>
      <c r="WXS83" s="18"/>
      <c r="WXT83" s="18"/>
      <c r="WXU83" s="18"/>
      <c r="WXV83" s="18"/>
      <c r="WXW83" s="18"/>
      <c r="WXX83" s="18"/>
      <c r="WXY83" s="18"/>
      <c r="WXZ83" s="18"/>
      <c r="WYA83" s="18"/>
      <c r="WYB83" s="18"/>
      <c r="WYC83" s="18"/>
      <c r="WYD83" s="18"/>
      <c r="WYE83" s="18"/>
      <c r="WYF83" s="18"/>
      <c r="WYG83" s="18"/>
      <c r="WYH83" s="18"/>
      <c r="WYI83" s="18"/>
      <c r="WYJ83" s="18"/>
      <c r="WYK83" s="18"/>
      <c r="WYL83" s="18"/>
      <c r="WYM83" s="18"/>
      <c r="WYN83" s="18"/>
      <c r="WYO83" s="18"/>
      <c r="WYP83" s="18"/>
      <c r="WYQ83" s="18"/>
      <c r="WYR83" s="18"/>
      <c r="WYS83" s="18"/>
      <c r="WYT83" s="18"/>
      <c r="WYU83" s="18"/>
      <c r="WYV83" s="18"/>
      <c r="WYW83" s="18"/>
      <c r="WYX83" s="18"/>
      <c r="WYY83" s="18"/>
      <c r="WYZ83" s="18"/>
      <c r="WZA83" s="18"/>
      <c r="WZB83" s="18"/>
      <c r="WZC83" s="18"/>
      <c r="WZD83" s="18"/>
      <c r="WZE83" s="18"/>
      <c r="WZF83" s="18"/>
      <c r="WZG83" s="18"/>
      <c r="WZH83" s="18"/>
      <c r="WZI83" s="18"/>
      <c r="WZJ83" s="18"/>
      <c r="WZK83" s="18"/>
      <c r="WZL83" s="18"/>
      <c r="WZM83" s="18"/>
      <c r="WZN83" s="18"/>
      <c r="WZO83" s="18"/>
      <c r="WZP83" s="18"/>
      <c r="WZQ83" s="18"/>
      <c r="WZR83" s="18"/>
      <c r="WZS83" s="18"/>
      <c r="WZT83" s="18"/>
      <c r="WZU83" s="18"/>
      <c r="WZV83" s="18"/>
      <c r="WZW83" s="18"/>
      <c r="WZX83" s="18"/>
      <c r="WZY83" s="18"/>
      <c r="WZZ83" s="18"/>
      <c r="XAA83" s="18"/>
      <c r="XAB83" s="18"/>
      <c r="XAC83" s="18"/>
      <c r="XAD83" s="18"/>
      <c r="XAE83" s="18"/>
      <c r="XAF83" s="18"/>
      <c r="XAG83" s="18"/>
      <c r="XAH83" s="18"/>
      <c r="XAI83" s="18"/>
      <c r="XAJ83" s="18"/>
      <c r="XAK83" s="18"/>
      <c r="XAL83" s="18"/>
      <c r="XAM83" s="18"/>
      <c r="XAN83" s="18"/>
      <c r="XAO83" s="18"/>
      <c r="XAP83" s="18"/>
      <c r="XAQ83" s="18"/>
      <c r="XAR83" s="18"/>
      <c r="XAS83" s="18"/>
      <c r="XAT83" s="18"/>
      <c r="XAU83" s="18"/>
      <c r="XAV83" s="18"/>
      <c r="XAW83" s="18"/>
      <c r="XAX83" s="18"/>
      <c r="XAY83" s="18"/>
      <c r="XAZ83" s="18"/>
      <c r="XBA83" s="18"/>
      <c r="XBB83" s="18"/>
      <c r="XBC83" s="18"/>
      <c r="XBD83" s="18"/>
      <c r="XBE83" s="18"/>
      <c r="XBF83" s="18"/>
      <c r="XBG83" s="18"/>
      <c r="XBH83" s="18"/>
      <c r="XBI83" s="18"/>
      <c r="XBJ83" s="18"/>
      <c r="XBK83" s="18"/>
      <c r="XBL83" s="18"/>
      <c r="XBM83" s="18"/>
      <c r="XBN83" s="18"/>
      <c r="XBO83" s="18"/>
      <c r="XBP83" s="18"/>
      <c r="XBQ83" s="18"/>
      <c r="XBR83" s="18"/>
      <c r="XBS83" s="18"/>
      <c r="XBT83" s="18"/>
      <c r="XBU83" s="18"/>
      <c r="XBV83" s="18"/>
      <c r="XBW83" s="18"/>
      <c r="XBX83" s="18"/>
      <c r="XBY83" s="18"/>
      <c r="XBZ83" s="18"/>
      <c r="XCA83" s="18"/>
      <c r="XCB83" s="18"/>
      <c r="XCC83" s="18"/>
      <c r="XCD83" s="18"/>
      <c r="XCE83" s="18"/>
      <c r="XCF83" s="18"/>
      <c r="XCG83" s="18"/>
      <c r="XCH83" s="18"/>
      <c r="XCI83" s="18"/>
      <c r="XCJ83" s="18"/>
      <c r="XCK83" s="18"/>
      <c r="XCL83" s="18"/>
      <c r="XCM83" s="18"/>
      <c r="XCN83" s="18"/>
      <c r="XCO83" s="18"/>
      <c r="XCP83" s="18"/>
      <c r="XCQ83" s="18"/>
      <c r="XCR83" s="18"/>
      <c r="XCS83" s="18"/>
      <c r="XCT83" s="18"/>
      <c r="XCU83" s="18"/>
      <c r="XCV83" s="18"/>
      <c r="XCW83" s="18"/>
      <c r="XCX83" s="18"/>
      <c r="XCY83" s="18"/>
      <c r="XCZ83" s="18"/>
      <c r="XDA83" s="18"/>
      <c r="XDB83" s="18"/>
      <c r="XDC83" s="18"/>
      <c r="XDD83" s="18"/>
      <c r="XDE83" s="18"/>
      <c r="XDF83" s="18"/>
      <c r="XDG83" s="18"/>
      <c r="XDH83" s="18"/>
      <c r="XDI83" s="18"/>
      <c r="XDJ83" s="18"/>
      <c r="XDK83" s="18"/>
      <c r="XDL83" s="18"/>
      <c r="XDM83" s="18"/>
      <c r="XDN83" s="18"/>
      <c r="XDO83" s="18"/>
      <c r="XDP83" s="18"/>
      <c r="XDQ83" s="18"/>
      <c r="XDR83" s="18"/>
      <c r="XDS83" s="18"/>
      <c r="XDT83" s="18"/>
      <c r="XDU83" s="18"/>
      <c r="XDV83" s="18"/>
      <c r="XDW83" s="18"/>
      <c r="XDX83" s="18"/>
      <c r="XDY83" s="18"/>
      <c r="XDZ83" s="18"/>
      <c r="XEA83" s="18"/>
      <c r="XEB83" s="18"/>
      <c r="XEC83" s="18"/>
      <c r="XED83" s="18"/>
      <c r="XEE83" s="18"/>
      <c r="XEF83" s="18"/>
      <c r="XEG83" s="18"/>
      <c r="XEH83" s="18"/>
      <c r="XEI83" s="18"/>
      <c r="XEJ83" s="18"/>
      <c r="XEK83" s="18"/>
      <c r="XEL83" s="18"/>
      <c r="XEM83" s="18"/>
      <c r="XEN83" s="18"/>
      <c r="XEO83" s="18"/>
      <c r="XEP83" s="18"/>
      <c r="XEQ83" s="18"/>
      <c r="XER83" s="18"/>
      <c r="XES83" s="18"/>
      <c r="XET83" s="18"/>
      <c r="XEU83" s="18"/>
      <c r="XEV83" s="18"/>
      <c r="XEW83" s="18"/>
      <c r="XEX83" s="18"/>
      <c r="XEY83" s="18"/>
      <c r="XEZ83" s="18"/>
      <c r="XFA83" s="18"/>
      <c r="XFB83" s="18"/>
      <c r="XFC83" s="18"/>
      <c r="XFD83" s="18"/>
    </row>
    <row r="84" spans="1:4054 14171:16384" ht="15.75" customHeight="1" x14ac:dyDescent="0.25">
      <c r="A84" s="169"/>
      <c r="B84" s="152" t="s">
        <v>93</v>
      </c>
      <c r="C84" s="27" t="s">
        <v>255</v>
      </c>
      <c r="D84" s="36">
        <v>90</v>
      </c>
      <c r="E84" s="43">
        <v>7.02</v>
      </c>
      <c r="F84" s="43">
        <v>6.84</v>
      </c>
      <c r="G84" s="43">
        <v>5.76</v>
      </c>
      <c r="H84" s="43">
        <v>114.3</v>
      </c>
      <c r="I84" s="43">
        <v>0</v>
      </c>
      <c r="J84" s="43">
        <v>0</v>
      </c>
      <c r="K84" s="43">
        <v>0</v>
      </c>
      <c r="L84" s="43">
        <v>0</v>
      </c>
      <c r="M84" s="43">
        <v>0</v>
      </c>
      <c r="N84" s="43">
        <v>0</v>
      </c>
      <c r="O84" s="43">
        <v>0</v>
      </c>
      <c r="P84" s="43">
        <v>0</v>
      </c>
      <c r="Q84" s="36">
        <v>13.08</v>
      </c>
      <c r="R84" s="36">
        <v>9.18</v>
      </c>
      <c r="S84" s="36">
        <v>2.85</v>
      </c>
      <c r="T84" s="36">
        <v>152</v>
      </c>
      <c r="U84" s="36">
        <v>25.6</v>
      </c>
      <c r="V84" s="36">
        <v>0.27</v>
      </c>
      <c r="W84" s="36">
        <v>0.56999999999999995</v>
      </c>
      <c r="X84" s="36">
        <v>1.39</v>
      </c>
      <c r="Y84" s="36">
        <v>27.53</v>
      </c>
      <c r="Z84" s="36">
        <v>23.32</v>
      </c>
      <c r="AA84" s="36">
        <v>181.35</v>
      </c>
      <c r="AB84" s="36">
        <v>3.96</v>
      </c>
      <c r="BD84" s="36">
        <v>14.34</v>
      </c>
      <c r="BE84" s="36">
        <v>10.48</v>
      </c>
      <c r="BF84" s="36">
        <v>6.29</v>
      </c>
      <c r="BG84" s="36">
        <v>171</v>
      </c>
      <c r="BH84" s="36">
        <v>33.75</v>
      </c>
      <c r="BI84" s="36">
        <v>0.31</v>
      </c>
      <c r="BJ84" s="36">
        <v>0.64</v>
      </c>
      <c r="BK84" s="36">
        <v>6.0149999999999997</v>
      </c>
      <c r="BL84" s="36">
        <v>25.49</v>
      </c>
      <c r="BM84" s="36">
        <v>25.92</v>
      </c>
      <c r="BN84" s="36">
        <v>196.72</v>
      </c>
      <c r="BO84" s="36">
        <v>4.2699999999999996</v>
      </c>
    </row>
    <row r="85" spans="1:4054 14171:16384" x14ac:dyDescent="0.25">
      <c r="A85" s="169"/>
      <c r="B85" s="36" t="s">
        <v>95</v>
      </c>
      <c r="C85" s="61" t="s">
        <v>96</v>
      </c>
      <c r="D85" s="36">
        <v>150</v>
      </c>
      <c r="E85" s="43">
        <v>4</v>
      </c>
      <c r="F85" s="43">
        <v>5</v>
      </c>
      <c r="G85" s="43">
        <v>23.94</v>
      </c>
      <c r="H85" s="43">
        <v>158</v>
      </c>
      <c r="I85" s="43">
        <v>0</v>
      </c>
      <c r="J85" s="43">
        <v>0.11</v>
      </c>
      <c r="K85" s="43">
        <v>0.02</v>
      </c>
      <c r="L85" s="43">
        <v>0</v>
      </c>
      <c r="M85" s="43">
        <v>10.965</v>
      </c>
      <c r="N85" s="43">
        <v>29.9</v>
      </c>
      <c r="O85" s="43">
        <v>85.47</v>
      </c>
      <c r="P85" s="43">
        <v>0.98</v>
      </c>
      <c r="Q85" s="59">
        <v>7.46</v>
      </c>
      <c r="R85" s="59">
        <v>8.2899999999999991</v>
      </c>
      <c r="S85" s="59">
        <v>9.44</v>
      </c>
      <c r="T85" s="59">
        <v>142</v>
      </c>
      <c r="U85" s="59">
        <v>33</v>
      </c>
      <c r="V85" s="60">
        <v>0.05</v>
      </c>
      <c r="W85" s="60">
        <v>7.0000000000000007E-2</v>
      </c>
      <c r="X85" s="59">
        <v>0.41</v>
      </c>
      <c r="Y85" s="59">
        <v>23.65</v>
      </c>
      <c r="Z85" s="59">
        <v>16.5</v>
      </c>
      <c r="AA85" s="59">
        <v>83.14</v>
      </c>
      <c r="AB85" s="59">
        <v>0.68</v>
      </c>
      <c r="AC85" s="38">
        <v>15.44</v>
      </c>
      <c r="AD85" s="38">
        <v>9.11</v>
      </c>
      <c r="AE85" s="38">
        <v>26.38</v>
      </c>
      <c r="AF85" s="38">
        <v>249.51</v>
      </c>
      <c r="AG85" s="38">
        <v>30.51</v>
      </c>
      <c r="AH85" s="38">
        <v>0.12</v>
      </c>
      <c r="AI85" s="38">
        <v>0.12</v>
      </c>
      <c r="AJ85" s="38">
        <v>0.28499999999999998</v>
      </c>
      <c r="AK85" s="38">
        <v>17.850000000000001</v>
      </c>
      <c r="AL85" s="38">
        <v>27.2</v>
      </c>
      <c r="AM85" s="38">
        <v>93.8</v>
      </c>
      <c r="AN85" s="38">
        <v>0.71</v>
      </c>
    </row>
    <row r="86" spans="1:4054 14171:16384" x14ac:dyDescent="0.25">
      <c r="A86" s="169"/>
      <c r="B86" s="36" t="s">
        <v>29</v>
      </c>
      <c r="C86" s="42" t="s">
        <v>30</v>
      </c>
      <c r="D86" s="36">
        <v>28</v>
      </c>
      <c r="E86" s="43">
        <f>BD86*28/20</f>
        <v>1.9040000000000004</v>
      </c>
      <c r="F86" s="43">
        <f>BE86*28/20</f>
        <v>0.33599999999999997</v>
      </c>
      <c r="G86" s="43">
        <f>BF86*28/20</f>
        <v>9.4079999999999995</v>
      </c>
      <c r="H86" s="43">
        <v>48</v>
      </c>
      <c r="I86" s="43">
        <f t="shared" ref="I86:P86" si="36">BH86*28/20</f>
        <v>0</v>
      </c>
      <c r="J86" s="43">
        <f t="shared" si="36"/>
        <v>4.1999999999999996E-2</v>
      </c>
      <c r="K86" s="43">
        <f t="shared" si="36"/>
        <v>2.8000000000000004E-2</v>
      </c>
      <c r="L86" s="43">
        <f t="shared" si="36"/>
        <v>0</v>
      </c>
      <c r="M86" s="43">
        <f t="shared" si="36"/>
        <v>12.614000000000001</v>
      </c>
      <c r="N86" s="43">
        <f t="shared" si="36"/>
        <v>13.174000000000001</v>
      </c>
      <c r="O86" s="43">
        <f t="shared" si="36"/>
        <v>42.196000000000005</v>
      </c>
      <c r="P86" s="43">
        <f t="shared" si="36"/>
        <v>1.05</v>
      </c>
      <c r="Q86" s="43">
        <v>1.7</v>
      </c>
      <c r="R86" s="43">
        <v>0.3</v>
      </c>
      <c r="S86" s="43">
        <v>8.4</v>
      </c>
      <c r="T86" s="43">
        <v>42.7</v>
      </c>
      <c r="U86" s="43"/>
      <c r="V86" s="43">
        <v>0.04</v>
      </c>
      <c r="W86" s="43">
        <v>0.02</v>
      </c>
      <c r="X86" s="43"/>
      <c r="Y86" s="43">
        <v>11.26</v>
      </c>
      <c r="Z86" s="43">
        <v>11.76</v>
      </c>
      <c r="AA86" s="43">
        <v>37.68</v>
      </c>
      <c r="AB86" s="43">
        <v>0.94</v>
      </c>
      <c r="BD86" s="43">
        <v>1.36</v>
      </c>
      <c r="BE86" s="43">
        <v>0.24</v>
      </c>
      <c r="BF86" s="43">
        <v>6.72</v>
      </c>
      <c r="BG86" s="43">
        <v>34.159999999999997</v>
      </c>
      <c r="BH86" s="43"/>
      <c r="BI86" s="43">
        <v>0.03</v>
      </c>
      <c r="BJ86" s="43">
        <v>0.02</v>
      </c>
      <c r="BK86" s="43"/>
      <c r="BL86" s="43">
        <v>9.01</v>
      </c>
      <c r="BM86" s="43">
        <v>9.41</v>
      </c>
      <c r="BN86" s="43">
        <v>30.14</v>
      </c>
      <c r="BO86" s="43">
        <v>0.75</v>
      </c>
    </row>
    <row r="87" spans="1:4054 14171:16384" x14ac:dyDescent="0.25">
      <c r="A87" s="169"/>
      <c r="B87" s="36" t="s">
        <v>29</v>
      </c>
      <c r="C87" s="27" t="s">
        <v>31</v>
      </c>
      <c r="D87" s="36">
        <v>50</v>
      </c>
      <c r="E87" s="43">
        <f>BD87*50/20</f>
        <v>3.7</v>
      </c>
      <c r="F87" s="43">
        <f>BE87*50/20</f>
        <v>0.45</v>
      </c>
      <c r="G87" s="43">
        <v>26.38</v>
      </c>
      <c r="H87" s="43">
        <v>117</v>
      </c>
      <c r="I87" s="43">
        <f t="shared" ref="I87:P87" si="37">BH87*50/20</f>
        <v>0</v>
      </c>
      <c r="J87" s="43">
        <f t="shared" si="37"/>
        <v>0</v>
      </c>
      <c r="K87" s="43">
        <f t="shared" si="37"/>
        <v>2.5000000000000001E-2</v>
      </c>
      <c r="L87" s="43">
        <f t="shared" si="37"/>
        <v>0</v>
      </c>
      <c r="M87" s="43">
        <f t="shared" si="37"/>
        <v>10</v>
      </c>
      <c r="N87" s="43">
        <f t="shared" si="37"/>
        <v>7</v>
      </c>
      <c r="O87" s="43">
        <f t="shared" si="37"/>
        <v>32.5</v>
      </c>
      <c r="P87" s="43">
        <f t="shared" si="37"/>
        <v>0.55000000000000004</v>
      </c>
      <c r="Q87" s="43">
        <v>3.03</v>
      </c>
      <c r="R87" s="43">
        <v>0.36</v>
      </c>
      <c r="S87" s="43">
        <v>19.64</v>
      </c>
      <c r="T87" s="43">
        <v>93.77</v>
      </c>
      <c r="U87" s="43"/>
      <c r="V87" s="43"/>
      <c r="W87" s="43">
        <v>1.2999999999999999E-2</v>
      </c>
      <c r="X87" s="43"/>
      <c r="Y87" s="43">
        <v>8</v>
      </c>
      <c r="Z87" s="43">
        <v>5.6</v>
      </c>
      <c r="AA87" s="43">
        <v>26</v>
      </c>
      <c r="AB87" s="43">
        <v>0.44</v>
      </c>
      <c r="AC87" s="43">
        <v>3</v>
      </c>
      <c r="AD87" s="43">
        <f t="shared" ref="AD87:AN87" si="38">AP87*40/40</f>
        <v>0</v>
      </c>
      <c r="AE87" s="43">
        <f t="shared" si="38"/>
        <v>0</v>
      </c>
      <c r="AF87" s="43">
        <f t="shared" si="38"/>
        <v>0</v>
      </c>
      <c r="AG87" s="43">
        <f t="shared" si="38"/>
        <v>0</v>
      </c>
      <c r="AH87" s="43">
        <f t="shared" si="38"/>
        <v>0</v>
      </c>
      <c r="AI87" s="43">
        <f t="shared" si="38"/>
        <v>0</v>
      </c>
      <c r="AJ87" s="43">
        <f t="shared" si="38"/>
        <v>0</v>
      </c>
      <c r="AK87" s="43">
        <f t="shared" si="38"/>
        <v>0</v>
      </c>
      <c r="AL87" s="43">
        <f t="shared" si="38"/>
        <v>0</v>
      </c>
      <c r="AM87" s="43">
        <f t="shared" si="38"/>
        <v>0</v>
      </c>
      <c r="AN87" s="43">
        <f t="shared" si="38"/>
        <v>0</v>
      </c>
      <c r="BD87" s="43">
        <v>1.48</v>
      </c>
      <c r="BE87" s="43">
        <v>0.18</v>
      </c>
      <c r="BF87" s="43">
        <v>9.82</v>
      </c>
      <c r="BG87" s="43">
        <v>46.89</v>
      </c>
      <c r="BH87" s="43"/>
      <c r="BI87" s="43"/>
      <c r="BJ87" s="43">
        <v>0.01</v>
      </c>
      <c r="BK87" s="43"/>
      <c r="BL87" s="43">
        <v>4</v>
      </c>
      <c r="BM87" s="43">
        <v>2.8</v>
      </c>
      <c r="BN87" s="43">
        <v>13</v>
      </c>
      <c r="BO87" s="43">
        <v>0.22</v>
      </c>
      <c r="UCK87" s="16"/>
      <c r="UCL87" s="16"/>
      <c r="UCM87" s="16"/>
      <c r="UCN87" s="16"/>
      <c r="UCO87" s="16"/>
      <c r="UCP87" s="16"/>
      <c r="UCQ87" s="16"/>
      <c r="UCR87" s="16"/>
      <c r="UCS87" s="16"/>
      <c r="UCT87" s="16"/>
      <c r="UCU87" s="16"/>
      <c r="UCV87" s="16"/>
      <c r="UCW87" s="16"/>
      <c r="UCX87" s="16"/>
      <c r="UCY87" s="16"/>
      <c r="UCZ87" s="16"/>
      <c r="UDA87" s="16"/>
      <c r="UDB87" s="16"/>
      <c r="UDC87" s="16"/>
      <c r="UDD87" s="16"/>
      <c r="UDE87" s="16"/>
      <c r="UDF87" s="16"/>
      <c r="UDG87" s="16"/>
      <c r="UDH87" s="16"/>
      <c r="UDI87" s="16"/>
      <c r="UDJ87" s="16"/>
      <c r="UDK87" s="16"/>
      <c r="UDL87" s="16"/>
      <c r="UDM87" s="16"/>
      <c r="UDN87" s="16"/>
      <c r="UDO87" s="16"/>
      <c r="UDP87" s="16"/>
      <c r="UDQ87" s="16"/>
      <c r="UDR87" s="16"/>
      <c r="UDS87" s="16"/>
      <c r="UDT87" s="16"/>
      <c r="UDU87" s="16"/>
      <c r="UDV87" s="16"/>
      <c r="UDW87" s="16"/>
      <c r="UDX87" s="16"/>
      <c r="UDY87" s="16"/>
      <c r="UDZ87" s="16"/>
      <c r="UEA87" s="16"/>
      <c r="UEB87" s="16"/>
      <c r="UEC87" s="16"/>
      <c r="UED87" s="16"/>
      <c r="UEE87" s="16"/>
      <c r="UEF87" s="16"/>
      <c r="UEG87" s="16"/>
      <c r="UEH87" s="16"/>
      <c r="UEI87" s="16"/>
      <c r="UEJ87" s="16"/>
      <c r="UEK87" s="16"/>
      <c r="UEL87" s="16"/>
      <c r="UEM87" s="16"/>
      <c r="UEN87" s="16"/>
      <c r="UEO87" s="16"/>
      <c r="UEP87" s="16"/>
      <c r="UEQ87" s="16"/>
      <c r="UER87" s="16"/>
      <c r="UES87" s="16"/>
      <c r="UET87" s="16"/>
      <c r="UEU87" s="16"/>
      <c r="UEV87" s="16"/>
      <c r="UEW87" s="16"/>
      <c r="UEX87" s="16"/>
      <c r="UEY87" s="16"/>
      <c r="UEZ87" s="16"/>
      <c r="UFA87" s="16"/>
      <c r="UFB87" s="16"/>
      <c r="UFC87" s="16"/>
      <c r="UFD87" s="16"/>
      <c r="UFE87" s="16"/>
      <c r="UFF87" s="16"/>
      <c r="UFG87" s="16"/>
      <c r="UFH87" s="16"/>
      <c r="UFI87" s="16"/>
      <c r="UFJ87" s="16"/>
      <c r="UFK87" s="16"/>
      <c r="UFL87" s="16"/>
      <c r="UFM87" s="16"/>
      <c r="UFN87" s="31"/>
    </row>
    <row r="88" spans="1:4054 14171:16384" ht="14.1" customHeight="1" x14ac:dyDescent="0.25">
      <c r="A88" s="169"/>
      <c r="B88" s="26" t="s">
        <v>97</v>
      </c>
      <c r="C88" s="90" t="s">
        <v>98</v>
      </c>
      <c r="D88" s="36">
        <v>180</v>
      </c>
      <c r="E88" s="43">
        <f t="shared" ref="E88:P88" si="39">BD88*180/100</f>
        <v>0.59400000000000008</v>
      </c>
      <c r="F88" s="43">
        <f t="shared" si="39"/>
        <v>0.09</v>
      </c>
      <c r="G88" s="43">
        <f t="shared" si="39"/>
        <v>28.8</v>
      </c>
      <c r="H88" s="43">
        <f t="shared" si="39"/>
        <v>118.8</v>
      </c>
      <c r="I88" s="43">
        <f t="shared" si="39"/>
        <v>0</v>
      </c>
      <c r="J88" s="43">
        <f t="shared" si="39"/>
        <v>1.8000000000000002E-2</v>
      </c>
      <c r="K88" s="43">
        <f t="shared" si="39"/>
        <v>1.8000000000000002E-2</v>
      </c>
      <c r="L88" s="43">
        <f t="shared" si="39"/>
        <v>0.64800000000000002</v>
      </c>
      <c r="M88" s="43">
        <f t="shared" si="39"/>
        <v>29.231999999999999</v>
      </c>
      <c r="N88" s="43">
        <f t="shared" si="39"/>
        <v>15.714</v>
      </c>
      <c r="O88" s="43">
        <f t="shared" si="39"/>
        <v>21.096</v>
      </c>
      <c r="P88" s="43">
        <f t="shared" si="39"/>
        <v>0.61199999999999999</v>
      </c>
      <c r="Q88" s="81">
        <v>0.3</v>
      </c>
      <c r="R88" s="81">
        <v>0.1</v>
      </c>
      <c r="S88" s="81">
        <v>8.4</v>
      </c>
      <c r="T88" s="81">
        <v>35.4</v>
      </c>
      <c r="U88" s="81">
        <v>3.06</v>
      </c>
      <c r="V88" s="27">
        <v>0.01</v>
      </c>
      <c r="W88" s="27">
        <v>0.01</v>
      </c>
      <c r="X88" s="81">
        <v>24</v>
      </c>
      <c r="Y88" s="81">
        <v>9.6</v>
      </c>
      <c r="Z88" s="81">
        <v>8.1</v>
      </c>
      <c r="AA88" s="81">
        <v>8.6</v>
      </c>
      <c r="AB88" s="81">
        <v>0.36</v>
      </c>
      <c r="BD88" s="43">
        <v>0.33</v>
      </c>
      <c r="BE88" s="43">
        <v>0.05</v>
      </c>
      <c r="BF88" s="43">
        <v>16</v>
      </c>
      <c r="BG88" s="43">
        <v>66</v>
      </c>
      <c r="BH88" s="43"/>
      <c r="BI88" s="43">
        <v>0.01</v>
      </c>
      <c r="BJ88" s="43">
        <v>0.01</v>
      </c>
      <c r="BK88" s="43">
        <v>0.36</v>
      </c>
      <c r="BL88" s="43">
        <v>16.239999999999998</v>
      </c>
      <c r="BM88" s="43">
        <v>8.73</v>
      </c>
      <c r="BN88" s="43">
        <v>11.72</v>
      </c>
      <c r="BO88" s="43">
        <v>0.34</v>
      </c>
    </row>
    <row r="89" spans="1:4054 14171:16384" x14ac:dyDescent="0.25">
      <c r="A89" s="169"/>
      <c r="B89" s="36" t="s">
        <v>34</v>
      </c>
      <c r="C89" s="90" t="s">
        <v>82</v>
      </c>
      <c r="D89" s="36">
        <v>100</v>
      </c>
      <c r="E89" s="43">
        <f t="shared" ref="E89:P89" si="40">BD89*100/100</f>
        <v>0.4</v>
      </c>
      <c r="F89" s="43">
        <f t="shared" si="40"/>
        <v>0.4</v>
      </c>
      <c r="G89" s="43">
        <f t="shared" si="40"/>
        <v>9.8000000000000007</v>
      </c>
      <c r="H89" s="43">
        <f t="shared" si="40"/>
        <v>47</v>
      </c>
      <c r="I89" s="43">
        <f t="shared" si="40"/>
        <v>0</v>
      </c>
      <c r="J89" s="43">
        <f t="shared" si="40"/>
        <v>0.03</v>
      </c>
      <c r="K89" s="43">
        <f t="shared" si="40"/>
        <v>0.02</v>
      </c>
      <c r="L89" s="43">
        <f t="shared" si="40"/>
        <v>10</v>
      </c>
      <c r="M89" s="43">
        <f t="shared" si="40"/>
        <v>16</v>
      </c>
      <c r="N89" s="43">
        <f t="shared" si="40"/>
        <v>9</v>
      </c>
      <c r="O89" s="43">
        <f t="shared" si="40"/>
        <v>11</v>
      </c>
      <c r="P89" s="43">
        <f t="shared" si="40"/>
        <v>2.2000000000000002</v>
      </c>
      <c r="Q89" s="43"/>
      <c r="R89" s="43"/>
      <c r="S89" s="43"/>
      <c r="T89" s="43"/>
      <c r="U89" s="43"/>
      <c r="V89" s="36"/>
      <c r="W89" s="36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BD89" s="43">
        <v>0.4</v>
      </c>
      <c r="BE89" s="43">
        <v>0.4</v>
      </c>
      <c r="BF89" s="43">
        <v>9.8000000000000007</v>
      </c>
      <c r="BG89" s="43">
        <v>47</v>
      </c>
      <c r="BH89" s="43"/>
      <c r="BI89" s="43">
        <v>0.03</v>
      </c>
      <c r="BJ89" s="43">
        <v>0.02</v>
      </c>
      <c r="BK89" s="43">
        <v>10</v>
      </c>
      <c r="BL89" s="43">
        <v>16</v>
      </c>
      <c r="BM89" s="43">
        <v>9</v>
      </c>
      <c r="BN89" s="43">
        <v>11</v>
      </c>
      <c r="BO89" s="43">
        <v>2.2000000000000002</v>
      </c>
    </row>
    <row r="90" spans="1:4054 14171:16384" s="16" customFormat="1" ht="17.100000000000001" customHeight="1" x14ac:dyDescent="0.25">
      <c r="A90" s="169"/>
      <c r="B90" s="26" t="s">
        <v>29</v>
      </c>
      <c r="C90" s="88" t="s">
        <v>99</v>
      </c>
      <c r="D90" s="36">
        <v>200</v>
      </c>
      <c r="E90" s="43">
        <v>6</v>
      </c>
      <c r="F90" s="43">
        <v>6.4</v>
      </c>
      <c r="G90" s="43">
        <v>9.4</v>
      </c>
      <c r="H90" s="43">
        <v>120</v>
      </c>
      <c r="I90" s="43">
        <v>0</v>
      </c>
      <c r="J90" s="52">
        <v>0</v>
      </c>
      <c r="K90" s="36">
        <v>14</v>
      </c>
      <c r="L90" s="43">
        <v>2</v>
      </c>
      <c r="M90" s="43">
        <v>240</v>
      </c>
      <c r="N90" s="43">
        <v>7</v>
      </c>
      <c r="O90" s="43">
        <v>18</v>
      </c>
      <c r="P90" s="43">
        <v>1</v>
      </c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  <c r="IW90" s="18"/>
      <c r="IX90" s="18"/>
      <c r="IY90" s="18"/>
      <c r="IZ90" s="18"/>
      <c r="JA90" s="18"/>
      <c r="JB90" s="18"/>
      <c r="JC90" s="18"/>
      <c r="JD90" s="18"/>
      <c r="JE90" s="18"/>
      <c r="JF90" s="18"/>
      <c r="JG90" s="18"/>
      <c r="JH90" s="18"/>
      <c r="JI90" s="18"/>
      <c r="JJ90" s="18"/>
      <c r="JK90" s="18"/>
      <c r="JL90" s="18"/>
      <c r="JM90" s="18"/>
      <c r="JN90" s="18"/>
      <c r="JO90" s="18"/>
      <c r="JP90" s="18"/>
      <c r="JQ90" s="18"/>
      <c r="JR90" s="18"/>
      <c r="JS90" s="18"/>
      <c r="JT90" s="18"/>
      <c r="JU90" s="18"/>
      <c r="JV90" s="18"/>
      <c r="JW90" s="18"/>
      <c r="JX90" s="18"/>
      <c r="JY90" s="18"/>
      <c r="JZ90" s="18"/>
      <c r="KA90" s="18"/>
      <c r="KB90" s="18"/>
      <c r="KC90" s="18"/>
      <c r="KD90" s="18"/>
      <c r="KE90" s="18"/>
      <c r="KF90" s="18"/>
      <c r="KG90" s="18"/>
      <c r="KH90" s="18"/>
      <c r="KI90" s="18"/>
      <c r="KJ90" s="18"/>
      <c r="KK90" s="18"/>
      <c r="KL90" s="18"/>
      <c r="KM90" s="18"/>
      <c r="KN90" s="18"/>
      <c r="KO90" s="18"/>
      <c r="KP90" s="18"/>
      <c r="KQ90" s="18"/>
      <c r="KR90" s="18"/>
      <c r="KS90" s="18"/>
      <c r="KT90" s="18"/>
      <c r="KU90" s="18"/>
      <c r="KV90" s="18"/>
      <c r="KW90" s="18"/>
      <c r="KX90" s="18"/>
      <c r="KY90" s="18"/>
      <c r="KZ90" s="18"/>
      <c r="LA90" s="18"/>
      <c r="LB90" s="18"/>
      <c r="LC90" s="18"/>
      <c r="LD90" s="18"/>
      <c r="LE90" s="18"/>
      <c r="LF90" s="18"/>
      <c r="LG90" s="18"/>
      <c r="LH90" s="18"/>
      <c r="LI90" s="18"/>
      <c r="LJ90" s="18"/>
      <c r="LK90" s="18"/>
      <c r="LL90" s="18"/>
      <c r="LM90" s="18"/>
      <c r="LN90" s="18"/>
      <c r="LO90" s="18"/>
      <c r="LP90" s="18"/>
      <c r="LQ90" s="18"/>
      <c r="LR90" s="18"/>
      <c r="LS90" s="18"/>
      <c r="LT90" s="18"/>
      <c r="LU90" s="18"/>
      <c r="LV90" s="18"/>
      <c r="LW90" s="18"/>
      <c r="LX90" s="18"/>
      <c r="LY90" s="18"/>
      <c r="LZ90" s="18"/>
      <c r="MA90" s="18"/>
      <c r="MB90" s="18"/>
      <c r="MC90" s="18"/>
      <c r="MD90" s="18"/>
      <c r="ME90" s="18"/>
      <c r="MF90" s="18"/>
      <c r="MG90" s="18"/>
      <c r="MH90" s="18"/>
      <c r="MI90" s="18"/>
      <c r="MJ90" s="18"/>
      <c r="MK90" s="18"/>
      <c r="ML90" s="18"/>
      <c r="MM90" s="18"/>
      <c r="MN90" s="18"/>
      <c r="MO90" s="18"/>
      <c r="MP90" s="18"/>
      <c r="MQ90" s="18"/>
      <c r="MR90" s="18"/>
      <c r="MS90" s="18"/>
      <c r="MT90" s="18"/>
      <c r="MU90" s="18"/>
      <c r="MV90" s="18"/>
      <c r="MW90" s="18"/>
      <c r="MX90" s="18"/>
      <c r="MY90" s="18"/>
      <c r="MZ90" s="18"/>
      <c r="NA90" s="18"/>
      <c r="NB90" s="18"/>
      <c r="NC90" s="18"/>
      <c r="ND90" s="18"/>
      <c r="NE90" s="18"/>
      <c r="NF90" s="18"/>
      <c r="NG90" s="18"/>
      <c r="NH90" s="18"/>
      <c r="NI90" s="18"/>
      <c r="NJ90" s="18"/>
      <c r="NK90" s="18"/>
      <c r="NL90" s="18"/>
      <c r="NM90" s="18"/>
      <c r="NN90" s="18"/>
      <c r="NO90" s="18"/>
      <c r="NP90" s="18"/>
      <c r="NQ90" s="18"/>
      <c r="NR90" s="18"/>
      <c r="NS90" s="18"/>
      <c r="NT90" s="18"/>
      <c r="NU90" s="18"/>
      <c r="NV90" s="18"/>
      <c r="NW90" s="18"/>
      <c r="NX90" s="18"/>
      <c r="NY90" s="18"/>
      <c r="NZ90" s="18"/>
      <c r="OA90" s="18"/>
      <c r="OB90" s="18"/>
      <c r="OC90" s="18"/>
      <c r="OD90" s="18"/>
      <c r="OE90" s="18"/>
      <c r="OF90" s="18"/>
      <c r="OG90" s="18"/>
      <c r="OH90" s="18"/>
      <c r="OI90" s="18"/>
      <c r="OJ90" s="18"/>
      <c r="OK90" s="18"/>
      <c r="OL90" s="18"/>
      <c r="OM90" s="18"/>
      <c r="ON90" s="18"/>
      <c r="OO90" s="18"/>
      <c r="OP90" s="18"/>
      <c r="OQ90" s="18"/>
      <c r="OR90" s="18"/>
      <c r="OS90" s="18"/>
      <c r="OT90" s="18"/>
      <c r="OU90" s="18"/>
      <c r="OV90" s="18"/>
      <c r="OW90" s="18"/>
      <c r="OX90" s="18"/>
      <c r="OY90" s="18"/>
      <c r="OZ90" s="18"/>
      <c r="PA90" s="18"/>
      <c r="PB90" s="18"/>
      <c r="PC90" s="18"/>
      <c r="PD90" s="18"/>
      <c r="PE90" s="18"/>
      <c r="PF90" s="18"/>
      <c r="PG90" s="18"/>
      <c r="PH90" s="18"/>
      <c r="PI90" s="18"/>
      <c r="PJ90" s="18"/>
      <c r="PK90" s="18"/>
      <c r="PL90" s="18"/>
      <c r="PM90" s="18"/>
      <c r="PN90" s="18"/>
      <c r="PO90" s="18"/>
      <c r="PP90" s="18"/>
      <c r="PQ90" s="18"/>
      <c r="PR90" s="18"/>
      <c r="PS90" s="18"/>
      <c r="PT90" s="18"/>
      <c r="PU90" s="18"/>
      <c r="PV90" s="18"/>
      <c r="PW90" s="18"/>
      <c r="PX90" s="18"/>
      <c r="PY90" s="18"/>
      <c r="PZ90" s="18"/>
      <c r="QA90" s="18"/>
      <c r="QB90" s="18"/>
      <c r="QC90" s="18"/>
      <c r="QD90" s="18"/>
      <c r="QE90" s="18"/>
      <c r="QF90" s="18"/>
      <c r="QG90" s="18"/>
      <c r="QH90" s="18"/>
      <c r="QI90" s="18"/>
      <c r="QJ90" s="18"/>
      <c r="QK90" s="18"/>
      <c r="QL90" s="18"/>
      <c r="QM90" s="18"/>
      <c r="QN90" s="18"/>
      <c r="QO90" s="18"/>
      <c r="QP90" s="18"/>
      <c r="QQ90" s="18"/>
      <c r="QR90" s="18"/>
      <c r="QS90" s="18"/>
      <c r="QT90" s="18"/>
      <c r="QU90" s="18"/>
      <c r="QV90" s="18"/>
      <c r="QW90" s="18"/>
      <c r="QX90" s="18"/>
      <c r="QY90" s="18"/>
      <c r="QZ90" s="18"/>
      <c r="RA90" s="18"/>
      <c r="RB90" s="18"/>
      <c r="RC90" s="18"/>
      <c r="RD90" s="18"/>
      <c r="RE90" s="18"/>
      <c r="RF90" s="18"/>
      <c r="RG90" s="18"/>
      <c r="RH90" s="18"/>
      <c r="RI90" s="18"/>
      <c r="RJ90" s="18"/>
      <c r="RK90" s="18"/>
      <c r="RL90" s="18"/>
      <c r="RM90" s="18"/>
      <c r="RN90" s="18"/>
      <c r="RO90" s="18"/>
      <c r="RP90" s="18"/>
      <c r="RQ90" s="18"/>
      <c r="RR90" s="18"/>
      <c r="RS90" s="18"/>
      <c r="RT90" s="18"/>
      <c r="RU90" s="18"/>
      <c r="RV90" s="18"/>
      <c r="RW90" s="18"/>
      <c r="RX90" s="18"/>
      <c r="RY90" s="18"/>
      <c r="RZ90" s="18"/>
      <c r="SA90" s="18"/>
      <c r="SB90" s="18"/>
      <c r="SC90" s="18"/>
      <c r="SD90" s="18"/>
      <c r="SE90" s="18"/>
      <c r="SF90" s="18"/>
      <c r="SG90" s="18"/>
      <c r="SH90" s="18"/>
      <c r="SI90" s="18"/>
      <c r="SJ90" s="18"/>
      <c r="SK90" s="18"/>
      <c r="SL90" s="18"/>
      <c r="SM90" s="18"/>
      <c r="SN90" s="18"/>
      <c r="SO90" s="18"/>
      <c r="SP90" s="18"/>
      <c r="SQ90" s="18"/>
      <c r="SR90" s="18"/>
      <c r="SS90" s="18"/>
      <c r="ST90" s="18"/>
      <c r="SU90" s="18"/>
      <c r="SV90" s="18"/>
      <c r="SW90" s="18"/>
      <c r="SX90" s="18"/>
      <c r="SY90" s="18"/>
      <c r="SZ90" s="18"/>
      <c r="TA90" s="18"/>
      <c r="TB90" s="18"/>
      <c r="TC90" s="18"/>
      <c r="TD90" s="18"/>
      <c r="TE90" s="18"/>
      <c r="TF90" s="18"/>
      <c r="TG90" s="18"/>
      <c r="TH90" s="18"/>
      <c r="TI90" s="18"/>
      <c r="TJ90" s="18"/>
      <c r="TK90" s="18"/>
      <c r="TL90" s="18"/>
      <c r="TM90" s="18"/>
      <c r="TN90" s="18"/>
      <c r="TO90" s="18"/>
      <c r="TP90" s="18"/>
      <c r="TQ90" s="18"/>
      <c r="TR90" s="18"/>
      <c r="TS90" s="18"/>
      <c r="TT90" s="18"/>
      <c r="TU90" s="18"/>
      <c r="TV90" s="18"/>
      <c r="TW90" s="18"/>
      <c r="TX90" s="18"/>
      <c r="TY90" s="18"/>
      <c r="TZ90" s="18"/>
      <c r="UA90" s="18"/>
      <c r="UB90" s="18"/>
      <c r="UC90" s="18"/>
      <c r="UD90" s="18"/>
      <c r="UE90" s="18"/>
      <c r="UF90" s="18"/>
      <c r="UG90" s="18"/>
      <c r="UH90" s="18"/>
      <c r="UI90" s="18"/>
      <c r="UJ90" s="18"/>
      <c r="UK90" s="18"/>
      <c r="UL90" s="18"/>
      <c r="UM90" s="18"/>
      <c r="UN90" s="18"/>
      <c r="UO90" s="18"/>
      <c r="UP90" s="18"/>
      <c r="UQ90" s="18"/>
      <c r="UR90" s="18"/>
      <c r="US90" s="18"/>
      <c r="UT90" s="18"/>
      <c r="UU90" s="18"/>
      <c r="UV90" s="18"/>
      <c r="UW90" s="18"/>
      <c r="UX90" s="18"/>
      <c r="UY90" s="18"/>
      <c r="UZ90" s="18"/>
      <c r="VA90" s="18"/>
      <c r="VB90" s="18"/>
      <c r="VC90" s="18"/>
      <c r="VD90" s="18"/>
      <c r="VE90" s="18"/>
      <c r="VF90" s="18"/>
      <c r="VG90" s="18"/>
      <c r="VH90" s="18"/>
      <c r="VI90" s="18"/>
      <c r="VJ90" s="18"/>
      <c r="VK90" s="18"/>
      <c r="VL90" s="18"/>
      <c r="VM90" s="18"/>
      <c r="VN90" s="18"/>
      <c r="VO90" s="18"/>
      <c r="VP90" s="18"/>
      <c r="VQ90" s="18"/>
      <c r="VR90" s="18"/>
      <c r="VS90" s="18"/>
      <c r="VT90" s="18"/>
      <c r="VU90" s="18"/>
      <c r="VV90" s="18"/>
      <c r="VW90" s="18"/>
      <c r="VX90" s="18"/>
      <c r="VY90" s="18"/>
      <c r="VZ90" s="18"/>
      <c r="WA90" s="18"/>
      <c r="WB90" s="18"/>
      <c r="WC90" s="18"/>
      <c r="WD90" s="18"/>
      <c r="WE90" s="18"/>
      <c r="WF90" s="18"/>
      <c r="WG90" s="18"/>
      <c r="WH90" s="18"/>
      <c r="WI90" s="18"/>
      <c r="WJ90" s="18"/>
      <c r="WK90" s="18"/>
      <c r="WL90" s="18"/>
      <c r="WM90" s="18"/>
      <c r="WN90" s="18"/>
      <c r="WO90" s="18"/>
      <c r="WP90" s="18"/>
      <c r="WQ90" s="18"/>
      <c r="WR90" s="18"/>
      <c r="WS90" s="18"/>
      <c r="WT90" s="18"/>
      <c r="WU90" s="18"/>
      <c r="WV90" s="18"/>
      <c r="WW90" s="18"/>
      <c r="WX90" s="18"/>
      <c r="WY90" s="18"/>
      <c r="WZ90" s="18"/>
      <c r="XA90" s="18"/>
      <c r="XB90" s="18"/>
      <c r="XC90" s="18"/>
      <c r="XD90" s="18"/>
      <c r="XE90" s="18"/>
      <c r="XF90" s="18"/>
      <c r="XG90" s="18"/>
      <c r="XH90" s="18"/>
      <c r="XI90" s="18"/>
      <c r="XJ90" s="18"/>
      <c r="XK90" s="18"/>
      <c r="XL90" s="18"/>
      <c r="XM90" s="18"/>
      <c r="XN90" s="18"/>
      <c r="XO90" s="18"/>
      <c r="XP90" s="18"/>
      <c r="XQ90" s="18"/>
      <c r="XR90" s="18"/>
      <c r="XS90" s="18"/>
      <c r="XT90" s="18"/>
      <c r="XU90" s="18"/>
      <c r="XV90" s="18"/>
      <c r="XW90" s="18"/>
      <c r="XX90" s="18"/>
      <c r="XY90" s="18"/>
      <c r="XZ90" s="18"/>
      <c r="YA90" s="18"/>
      <c r="YB90" s="18"/>
      <c r="YC90" s="18"/>
      <c r="YD90" s="18"/>
      <c r="YE90" s="18"/>
      <c r="YF90" s="18"/>
      <c r="YG90" s="18"/>
      <c r="YH90" s="18"/>
      <c r="YI90" s="18"/>
      <c r="YJ90" s="18"/>
      <c r="YK90" s="18"/>
      <c r="YL90" s="18"/>
      <c r="YM90" s="18"/>
      <c r="YN90" s="18"/>
      <c r="YO90" s="18"/>
      <c r="YP90" s="18"/>
      <c r="YQ90" s="18"/>
      <c r="YR90" s="18"/>
      <c r="YS90" s="18"/>
      <c r="YT90" s="18"/>
      <c r="YU90" s="18"/>
      <c r="YV90" s="18"/>
      <c r="YW90" s="18"/>
      <c r="YX90" s="18"/>
      <c r="YY90" s="18"/>
      <c r="YZ90" s="18"/>
      <c r="ZA90" s="18"/>
      <c r="ZB90" s="18"/>
      <c r="ZC90" s="18"/>
      <c r="ZD90" s="18"/>
      <c r="ZE90" s="18"/>
      <c r="ZF90" s="18"/>
      <c r="ZG90" s="18"/>
      <c r="ZH90" s="18"/>
      <c r="ZI90" s="18"/>
      <c r="ZJ90" s="18"/>
      <c r="ZK90" s="18"/>
      <c r="ZL90" s="18"/>
      <c r="ZM90" s="18"/>
      <c r="ZN90" s="18"/>
      <c r="ZO90" s="18"/>
      <c r="ZP90" s="18"/>
      <c r="ZQ90" s="18"/>
      <c r="ZR90" s="18"/>
      <c r="ZS90" s="18"/>
      <c r="ZT90" s="18"/>
      <c r="ZU90" s="18"/>
      <c r="ZV90" s="18"/>
      <c r="ZW90" s="18"/>
      <c r="ZX90" s="18"/>
      <c r="ZY90" s="18"/>
      <c r="ZZ90" s="18"/>
      <c r="AAA90" s="18"/>
      <c r="AAB90" s="18"/>
      <c r="AAC90" s="18"/>
      <c r="AAD90" s="18"/>
      <c r="AAE90" s="18"/>
      <c r="AAF90" s="18"/>
      <c r="AAG90" s="18"/>
      <c r="AAH90" s="18"/>
      <c r="AAI90" s="18"/>
      <c r="AAJ90" s="18"/>
      <c r="AAK90" s="18"/>
      <c r="AAL90" s="18"/>
      <c r="AAM90" s="18"/>
      <c r="AAN90" s="18"/>
      <c r="AAO90" s="18"/>
      <c r="AAP90" s="18"/>
      <c r="AAQ90" s="18"/>
      <c r="AAR90" s="18"/>
      <c r="AAS90" s="18"/>
      <c r="AAT90" s="18"/>
      <c r="AAU90" s="18"/>
      <c r="AAV90" s="18"/>
      <c r="AAW90" s="18"/>
      <c r="AAX90" s="18"/>
      <c r="AAY90" s="18"/>
      <c r="AAZ90" s="18"/>
      <c r="ABA90" s="18"/>
      <c r="ABB90" s="18"/>
      <c r="ABC90" s="18"/>
      <c r="ABD90" s="18"/>
      <c r="ABE90" s="18"/>
      <c r="ABF90" s="18"/>
      <c r="ABG90" s="18"/>
      <c r="ABH90" s="18"/>
      <c r="ABI90" s="18"/>
      <c r="ABJ90" s="18"/>
      <c r="ABK90" s="18"/>
      <c r="ABL90" s="18"/>
      <c r="ABM90" s="18"/>
      <c r="ABN90" s="18"/>
      <c r="ABO90" s="18"/>
      <c r="ABP90" s="18"/>
      <c r="ABQ90" s="18"/>
      <c r="ABR90" s="18"/>
      <c r="ABS90" s="18"/>
      <c r="ABT90" s="18"/>
      <c r="ABU90" s="18"/>
      <c r="ABV90" s="18"/>
      <c r="ABW90" s="18"/>
      <c r="ABX90" s="18"/>
      <c r="ABY90" s="18"/>
      <c r="ABZ90" s="18"/>
      <c r="ACA90" s="18"/>
      <c r="ACB90" s="18"/>
      <c r="ACC90" s="18"/>
      <c r="ACD90" s="18"/>
      <c r="ACE90" s="18"/>
      <c r="ACF90" s="18"/>
      <c r="ACG90" s="18"/>
      <c r="ACH90" s="18"/>
      <c r="ACI90" s="18"/>
      <c r="ACJ90" s="18"/>
      <c r="ACK90" s="18"/>
      <c r="ACL90" s="18"/>
      <c r="ACM90" s="18"/>
      <c r="ACN90" s="18"/>
      <c r="ACO90" s="18"/>
      <c r="ACP90" s="18"/>
      <c r="ACQ90" s="18"/>
      <c r="ACR90" s="18"/>
      <c r="ACS90" s="18"/>
      <c r="ACT90" s="18"/>
      <c r="ACU90" s="18"/>
      <c r="ACV90" s="18"/>
      <c r="ACW90" s="18"/>
      <c r="ACX90" s="18"/>
      <c r="ACY90" s="18"/>
      <c r="ACZ90" s="18"/>
      <c r="ADA90" s="18"/>
      <c r="ADB90" s="18"/>
      <c r="ADC90" s="18"/>
      <c r="ADD90" s="18"/>
      <c r="ADE90" s="18"/>
      <c r="ADF90" s="18"/>
      <c r="ADG90" s="18"/>
      <c r="ADH90" s="18"/>
      <c r="ADI90" s="18"/>
      <c r="ADJ90" s="18"/>
      <c r="ADK90" s="18"/>
      <c r="ADL90" s="18"/>
      <c r="ADM90" s="18"/>
      <c r="ADN90" s="18"/>
      <c r="ADO90" s="18"/>
      <c r="ADP90" s="18"/>
      <c r="ADQ90" s="18"/>
      <c r="ADR90" s="18"/>
      <c r="ADS90" s="18"/>
      <c r="ADT90" s="18"/>
      <c r="ADU90" s="18"/>
      <c r="ADV90" s="18"/>
      <c r="ADW90" s="18"/>
      <c r="ADX90" s="18"/>
      <c r="ADY90" s="18"/>
      <c r="ADZ90" s="18"/>
      <c r="AEA90" s="18"/>
      <c r="AEB90" s="18"/>
      <c r="AEC90" s="18"/>
      <c r="AED90" s="18"/>
      <c r="AEE90" s="18"/>
      <c r="AEF90" s="18"/>
      <c r="AEG90" s="18"/>
      <c r="AEH90" s="18"/>
      <c r="AEI90" s="18"/>
      <c r="AEJ90" s="18"/>
      <c r="AEK90" s="18"/>
      <c r="AEL90" s="18"/>
      <c r="AEM90" s="18"/>
      <c r="AEN90" s="18"/>
      <c r="AEO90" s="18"/>
      <c r="AEP90" s="18"/>
      <c r="AEQ90" s="18"/>
      <c r="AER90" s="18"/>
      <c r="AES90" s="18"/>
      <c r="AET90" s="18"/>
      <c r="AEU90" s="18"/>
      <c r="AEV90" s="18"/>
      <c r="AEW90" s="18"/>
      <c r="AEX90" s="18"/>
      <c r="AEY90" s="18"/>
      <c r="AEZ90" s="18"/>
      <c r="AFA90" s="18"/>
      <c r="AFB90" s="18"/>
      <c r="AFC90" s="18"/>
      <c r="AFD90" s="18"/>
      <c r="AFE90" s="18"/>
      <c r="AFF90" s="18"/>
      <c r="AFG90" s="18"/>
      <c r="AFH90" s="18"/>
      <c r="AFI90" s="18"/>
      <c r="AFJ90" s="18"/>
      <c r="AFK90" s="18"/>
      <c r="AFL90" s="18"/>
      <c r="AFM90" s="18"/>
      <c r="AFN90" s="18"/>
      <c r="AFO90" s="18"/>
      <c r="AFP90" s="18"/>
      <c r="AFQ90" s="18"/>
      <c r="AFR90" s="18"/>
      <c r="AFS90" s="18"/>
      <c r="AFT90" s="18"/>
      <c r="AFU90" s="18"/>
      <c r="AFV90" s="18"/>
      <c r="AFW90" s="18"/>
      <c r="AFX90" s="18"/>
      <c r="AFY90" s="18"/>
      <c r="AFZ90" s="18"/>
      <c r="AGA90" s="18"/>
      <c r="AGB90" s="18"/>
      <c r="AGC90" s="18"/>
      <c r="AGD90" s="18"/>
      <c r="AGE90" s="18"/>
      <c r="AGF90" s="18"/>
      <c r="AGG90" s="18"/>
      <c r="AGH90" s="18"/>
      <c r="AGI90" s="18"/>
      <c r="AGJ90" s="18"/>
      <c r="AGK90" s="18"/>
      <c r="AGL90" s="18"/>
      <c r="AGM90" s="18"/>
      <c r="AGN90" s="18"/>
      <c r="AGO90" s="18"/>
      <c r="AGP90" s="18"/>
      <c r="AGQ90" s="18"/>
      <c r="AGR90" s="18"/>
      <c r="AGS90" s="18"/>
      <c r="AGT90" s="18"/>
      <c r="AGU90" s="18"/>
      <c r="AGV90" s="18"/>
      <c r="AGW90" s="18"/>
      <c r="AGX90" s="18"/>
      <c r="AGY90" s="18"/>
      <c r="AGZ90" s="18"/>
      <c r="AHA90" s="18"/>
      <c r="AHB90" s="18"/>
      <c r="AHC90" s="18"/>
      <c r="AHD90" s="18"/>
      <c r="AHE90" s="18"/>
      <c r="AHF90" s="18"/>
      <c r="AHG90" s="18"/>
      <c r="AHH90" s="18"/>
      <c r="AHI90" s="18"/>
      <c r="AHJ90" s="18"/>
      <c r="AHK90" s="18"/>
      <c r="AHL90" s="18"/>
      <c r="AHM90" s="18"/>
      <c r="AHN90" s="18"/>
      <c r="AHO90" s="18"/>
      <c r="AHP90" s="18"/>
      <c r="AHQ90" s="18"/>
      <c r="AHR90" s="18"/>
      <c r="AHS90" s="18"/>
      <c r="AHT90" s="18"/>
      <c r="AHU90" s="18"/>
      <c r="AHV90" s="18"/>
      <c r="AHW90" s="18"/>
      <c r="AHX90" s="18"/>
      <c r="AHY90" s="18"/>
      <c r="AHZ90" s="18"/>
      <c r="AIA90" s="18"/>
      <c r="AIB90" s="18"/>
      <c r="AIC90" s="18"/>
      <c r="AID90" s="18"/>
      <c r="AIE90" s="18"/>
      <c r="AIF90" s="18"/>
      <c r="AIG90" s="18"/>
      <c r="AIH90" s="18"/>
      <c r="AII90" s="18"/>
      <c r="AIJ90" s="18"/>
      <c r="AIK90" s="18"/>
      <c r="AIL90" s="18"/>
      <c r="AIM90" s="18"/>
      <c r="AIN90" s="18"/>
      <c r="AIO90" s="18"/>
      <c r="AIP90" s="18"/>
      <c r="AIQ90" s="18"/>
      <c r="AIR90" s="18"/>
      <c r="AIS90" s="18"/>
      <c r="AIT90" s="18"/>
      <c r="AIU90" s="18"/>
      <c r="AIV90" s="18"/>
      <c r="AIW90" s="18"/>
      <c r="AIX90" s="18"/>
      <c r="AIY90" s="18"/>
      <c r="AIZ90" s="18"/>
      <c r="AJA90" s="18"/>
      <c r="AJB90" s="18"/>
      <c r="AJC90" s="18"/>
      <c r="AJD90" s="18"/>
      <c r="AJE90" s="18"/>
      <c r="AJF90" s="18"/>
      <c r="AJG90" s="18"/>
      <c r="AJH90" s="18"/>
      <c r="AJI90" s="18"/>
      <c r="AJJ90" s="18"/>
      <c r="AJK90" s="18"/>
      <c r="AJL90" s="18"/>
      <c r="AJM90" s="18"/>
      <c r="AJN90" s="18"/>
      <c r="AJO90" s="18"/>
      <c r="AJP90" s="18"/>
      <c r="AJQ90" s="18"/>
      <c r="AJR90" s="18"/>
      <c r="AJS90" s="18"/>
      <c r="AJT90" s="18"/>
      <c r="AJU90" s="18"/>
      <c r="AJV90" s="18"/>
      <c r="AJW90" s="18"/>
      <c r="AJX90" s="18"/>
      <c r="AJY90" s="18"/>
      <c r="AJZ90" s="18"/>
      <c r="AKA90" s="18"/>
      <c r="AKB90" s="18"/>
      <c r="AKC90" s="18"/>
      <c r="AKD90" s="18"/>
      <c r="AKE90" s="18"/>
      <c r="AKF90" s="18"/>
      <c r="AKG90" s="18"/>
      <c r="AKH90" s="18"/>
      <c r="AKI90" s="18"/>
      <c r="AKJ90" s="18"/>
      <c r="AKK90" s="18"/>
      <c r="AKL90" s="18"/>
      <c r="AKM90" s="18"/>
      <c r="AKN90" s="18"/>
      <c r="AKO90" s="18"/>
      <c r="AKP90" s="18"/>
      <c r="AKQ90" s="18"/>
      <c r="AKR90" s="18"/>
      <c r="AKS90" s="18"/>
      <c r="AKT90" s="18"/>
      <c r="AKU90" s="18"/>
      <c r="AKV90" s="18"/>
      <c r="AKW90" s="18"/>
      <c r="AKX90" s="18"/>
      <c r="AKY90" s="18"/>
      <c r="AKZ90" s="18"/>
      <c r="ALA90" s="18"/>
      <c r="ALB90" s="18"/>
      <c r="ALC90" s="18"/>
      <c r="ALD90" s="18"/>
      <c r="ALE90" s="18"/>
      <c r="ALF90" s="18"/>
      <c r="ALG90" s="18"/>
      <c r="ALH90" s="18"/>
      <c r="ALI90" s="18"/>
      <c r="ALJ90" s="18"/>
      <c r="ALK90" s="18"/>
      <c r="ALL90" s="18"/>
      <c r="ALM90" s="18"/>
      <c r="ALN90" s="18"/>
      <c r="ALO90" s="18"/>
      <c r="ALP90" s="18"/>
      <c r="ALQ90" s="18"/>
      <c r="ALR90" s="18"/>
      <c r="ALS90" s="18"/>
      <c r="ALT90" s="18"/>
      <c r="ALU90" s="18"/>
      <c r="ALV90" s="18"/>
      <c r="ALW90" s="18"/>
      <c r="ALX90" s="18"/>
      <c r="ALY90" s="18"/>
      <c r="ALZ90" s="18"/>
      <c r="AMA90" s="18"/>
      <c r="AMB90" s="18"/>
      <c r="AMC90" s="18"/>
      <c r="AMD90" s="18"/>
      <c r="AME90" s="18"/>
      <c r="AMF90" s="18"/>
      <c r="AMG90" s="18"/>
      <c r="AMH90" s="18"/>
      <c r="AMI90" s="18"/>
      <c r="AMJ90" s="18"/>
      <c r="AMK90" s="18"/>
      <c r="AML90" s="18"/>
      <c r="AMM90" s="18"/>
      <c r="AMN90" s="18"/>
      <c r="AMO90" s="18"/>
      <c r="AMP90" s="18"/>
      <c r="AMQ90" s="18"/>
      <c r="AMR90" s="18"/>
      <c r="AMS90" s="18"/>
      <c r="AMT90" s="18"/>
      <c r="AMU90" s="18"/>
      <c r="AMV90" s="18"/>
      <c r="AMW90" s="18"/>
      <c r="AMX90" s="18"/>
      <c r="AMY90" s="18"/>
      <c r="AMZ90" s="18"/>
      <c r="ANA90" s="18"/>
      <c r="ANB90" s="18"/>
      <c r="ANC90" s="18"/>
      <c r="AND90" s="18"/>
      <c r="ANE90" s="18"/>
      <c r="ANF90" s="18"/>
      <c r="ANG90" s="18"/>
      <c r="ANH90" s="18"/>
      <c r="ANI90" s="18"/>
      <c r="ANJ90" s="18"/>
      <c r="ANK90" s="18"/>
      <c r="ANL90" s="18"/>
      <c r="ANM90" s="18"/>
      <c r="ANN90" s="18"/>
      <c r="ANO90" s="18"/>
      <c r="ANP90" s="18"/>
      <c r="ANQ90" s="18"/>
      <c r="ANR90" s="18"/>
      <c r="ANS90" s="18"/>
      <c r="ANT90" s="18"/>
      <c r="ANU90" s="18"/>
      <c r="ANV90" s="18"/>
      <c r="ANW90" s="18"/>
      <c r="ANX90" s="18"/>
      <c r="ANY90" s="18"/>
      <c r="ANZ90" s="18"/>
      <c r="AOA90" s="18"/>
      <c r="AOB90" s="18"/>
      <c r="AOC90" s="18"/>
      <c r="AOD90" s="18"/>
      <c r="AOE90" s="18"/>
      <c r="AOF90" s="18"/>
      <c r="AOG90" s="18"/>
      <c r="AOH90" s="18"/>
      <c r="AOI90" s="18"/>
      <c r="AOJ90" s="18"/>
      <c r="AOK90" s="18"/>
      <c r="AOL90" s="18"/>
      <c r="AOM90" s="18"/>
      <c r="AON90" s="18"/>
      <c r="AOO90" s="18"/>
      <c r="AOP90" s="18"/>
      <c r="AOQ90" s="18"/>
      <c r="AOR90" s="18"/>
      <c r="AOS90" s="18"/>
      <c r="AOT90" s="18"/>
      <c r="AOU90" s="18"/>
      <c r="AOV90" s="18"/>
      <c r="AOW90" s="18"/>
      <c r="AOX90" s="18"/>
      <c r="AOY90" s="18"/>
      <c r="AOZ90" s="18"/>
      <c r="APA90" s="18"/>
      <c r="APB90" s="18"/>
      <c r="APC90" s="18"/>
      <c r="APD90" s="18"/>
      <c r="APE90" s="18"/>
      <c r="APF90" s="18"/>
      <c r="APG90" s="18"/>
      <c r="APH90" s="18"/>
      <c r="API90" s="18"/>
      <c r="APJ90" s="18"/>
      <c r="APK90" s="18"/>
      <c r="APL90" s="18"/>
      <c r="APM90" s="18"/>
      <c r="APN90" s="18"/>
      <c r="APO90" s="18"/>
      <c r="APP90" s="18"/>
      <c r="APQ90" s="18"/>
      <c r="APR90" s="18"/>
      <c r="APS90" s="18"/>
      <c r="APT90" s="18"/>
      <c r="APU90" s="18"/>
      <c r="APV90" s="18"/>
      <c r="APW90" s="18"/>
      <c r="APX90" s="18"/>
      <c r="APY90" s="18"/>
      <c r="APZ90" s="18"/>
      <c r="AQA90" s="18"/>
      <c r="AQB90" s="18"/>
      <c r="AQC90" s="18"/>
      <c r="AQD90" s="18"/>
      <c r="AQE90" s="18"/>
      <c r="AQF90" s="18"/>
      <c r="AQG90" s="18"/>
      <c r="AQH90" s="18"/>
      <c r="AQI90" s="18"/>
      <c r="AQJ90" s="18"/>
      <c r="AQK90" s="18"/>
      <c r="AQL90" s="18"/>
      <c r="AQM90" s="18"/>
      <c r="AQN90" s="18"/>
      <c r="AQO90" s="18"/>
      <c r="AQP90" s="18"/>
      <c r="AQQ90" s="18"/>
      <c r="AQR90" s="18"/>
      <c r="AQS90" s="18"/>
      <c r="AQT90" s="18"/>
      <c r="AQU90" s="18"/>
      <c r="AQV90" s="18"/>
      <c r="AQW90" s="18"/>
      <c r="AQX90" s="18"/>
      <c r="AQY90" s="18"/>
      <c r="AQZ90" s="18"/>
      <c r="ARA90" s="18"/>
      <c r="ARB90" s="18"/>
      <c r="ARC90" s="18"/>
      <c r="ARD90" s="18"/>
      <c r="ARE90" s="18"/>
      <c r="ARF90" s="18"/>
      <c r="ARG90" s="18"/>
      <c r="ARH90" s="18"/>
      <c r="ARI90" s="18"/>
      <c r="ARJ90" s="18"/>
      <c r="ARK90" s="18"/>
      <c r="ARL90" s="18"/>
      <c r="ARM90" s="18"/>
      <c r="ARN90" s="18"/>
      <c r="ARO90" s="18"/>
      <c r="ARP90" s="18"/>
      <c r="ARQ90" s="18"/>
      <c r="ARR90" s="18"/>
      <c r="ARS90" s="18"/>
      <c r="ART90" s="18"/>
      <c r="ARU90" s="18"/>
      <c r="ARV90" s="18"/>
      <c r="ARW90" s="18"/>
      <c r="ARX90" s="18"/>
      <c r="ARY90" s="18"/>
      <c r="ARZ90" s="18"/>
      <c r="ASA90" s="18"/>
      <c r="ASB90" s="18"/>
      <c r="ASC90" s="18"/>
      <c r="ASD90" s="18"/>
      <c r="ASE90" s="18"/>
      <c r="ASF90" s="18"/>
      <c r="ASG90" s="18"/>
      <c r="ASH90" s="18"/>
      <c r="ASI90" s="18"/>
      <c r="ASJ90" s="18"/>
      <c r="ASK90" s="18"/>
      <c r="ASL90" s="18"/>
      <c r="ASM90" s="18"/>
      <c r="ASN90" s="18"/>
      <c r="ASO90" s="18"/>
      <c r="ASP90" s="18"/>
      <c r="ASQ90" s="18"/>
      <c r="ASR90" s="18"/>
      <c r="ASS90" s="18"/>
      <c r="AST90" s="18"/>
      <c r="ASU90" s="18"/>
      <c r="ASV90" s="18"/>
      <c r="ASW90" s="18"/>
      <c r="ASX90" s="18"/>
      <c r="ASY90" s="18"/>
      <c r="ASZ90" s="18"/>
      <c r="ATA90" s="18"/>
      <c r="ATB90" s="18"/>
      <c r="ATC90" s="18"/>
      <c r="ATD90" s="18"/>
      <c r="ATE90" s="18"/>
      <c r="ATF90" s="18"/>
      <c r="ATG90" s="18"/>
      <c r="ATH90" s="18"/>
      <c r="ATI90" s="18"/>
      <c r="ATJ90" s="18"/>
      <c r="ATK90" s="18"/>
      <c r="ATL90" s="18"/>
      <c r="ATM90" s="18"/>
      <c r="ATN90" s="18"/>
      <c r="ATO90" s="18"/>
      <c r="ATP90" s="18"/>
      <c r="ATQ90" s="18"/>
      <c r="ATR90" s="18"/>
      <c r="ATS90" s="18"/>
      <c r="ATT90" s="18"/>
      <c r="ATU90" s="18"/>
      <c r="ATV90" s="18"/>
      <c r="ATW90" s="18"/>
      <c r="ATX90" s="18"/>
      <c r="ATY90" s="18"/>
      <c r="ATZ90" s="18"/>
      <c r="AUA90" s="18"/>
      <c r="AUB90" s="18"/>
      <c r="AUC90" s="18"/>
      <c r="AUD90" s="18"/>
      <c r="AUE90" s="18"/>
      <c r="AUF90" s="18"/>
      <c r="AUG90" s="18"/>
      <c r="AUH90" s="18"/>
      <c r="AUI90" s="18"/>
      <c r="AUJ90" s="18"/>
      <c r="AUK90" s="18"/>
      <c r="AUL90" s="18"/>
      <c r="AUM90" s="18"/>
      <c r="AUN90" s="18"/>
      <c r="AUO90" s="18"/>
      <c r="AUP90" s="18"/>
      <c r="AUQ90" s="18"/>
      <c r="AUR90" s="18"/>
      <c r="AUS90" s="18"/>
      <c r="AUT90" s="18"/>
      <c r="AUU90" s="18"/>
      <c r="AUV90" s="18"/>
      <c r="AUW90" s="18"/>
      <c r="AUX90" s="18"/>
      <c r="AUY90" s="18"/>
      <c r="AUZ90" s="18"/>
      <c r="AVA90" s="18"/>
      <c r="AVB90" s="18"/>
      <c r="AVC90" s="18"/>
      <c r="AVD90" s="18"/>
      <c r="AVE90" s="18"/>
      <c r="AVF90" s="18"/>
      <c r="AVG90" s="18"/>
      <c r="AVH90" s="18"/>
      <c r="AVI90" s="18"/>
      <c r="AVJ90" s="18"/>
      <c r="AVK90" s="18"/>
      <c r="AVL90" s="18"/>
      <c r="AVM90" s="18"/>
      <c r="AVN90" s="18"/>
      <c r="AVO90" s="18"/>
      <c r="AVP90" s="18"/>
      <c r="AVQ90" s="18"/>
      <c r="AVR90" s="18"/>
      <c r="AVS90" s="18"/>
      <c r="AVT90" s="18"/>
      <c r="AVU90" s="18"/>
      <c r="AVV90" s="18"/>
      <c r="AVW90" s="18"/>
      <c r="AVX90" s="18"/>
      <c r="AVY90" s="18"/>
      <c r="AVZ90" s="18"/>
      <c r="AWA90" s="18"/>
      <c r="AWB90" s="18"/>
      <c r="AWC90" s="18"/>
      <c r="AWD90" s="18"/>
      <c r="AWE90" s="18"/>
      <c r="AWF90" s="18"/>
      <c r="AWG90" s="18"/>
      <c r="AWH90" s="18"/>
      <c r="AWI90" s="18"/>
      <c r="AWJ90" s="18"/>
      <c r="AWK90" s="18"/>
      <c r="AWL90" s="18"/>
      <c r="AWM90" s="18"/>
      <c r="AWN90" s="18"/>
      <c r="AWO90" s="18"/>
      <c r="AWP90" s="18"/>
      <c r="AWQ90" s="18"/>
      <c r="AWR90" s="18"/>
      <c r="AWS90" s="18"/>
      <c r="AWT90" s="18"/>
      <c r="AWU90" s="18"/>
      <c r="AWV90" s="18"/>
      <c r="AWW90" s="18"/>
      <c r="AWX90" s="18"/>
      <c r="AWY90" s="18"/>
      <c r="AWZ90" s="18"/>
      <c r="AXA90" s="18"/>
      <c r="AXB90" s="18"/>
      <c r="AXC90" s="18"/>
      <c r="AXD90" s="18"/>
      <c r="AXE90" s="18"/>
      <c r="AXF90" s="18"/>
      <c r="AXG90" s="18"/>
      <c r="AXH90" s="18"/>
      <c r="AXI90" s="18"/>
      <c r="AXJ90" s="18"/>
      <c r="AXK90" s="18"/>
      <c r="AXL90" s="18"/>
      <c r="AXM90" s="18"/>
      <c r="AXN90" s="18"/>
      <c r="AXO90" s="18"/>
      <c r="AXP90" s="18"/>
      <c r="AXQ90" s="18"/>
      <c r="AXR90" s="18"/>
      <c r="AXS90" s="18"/>
      <c r="AXT90" s="18"/>
      <c r="AXU90" s="18"/>
      <c r="AXV90" s="18"/>
      <c r="AXW90" s="18"/>
      <c r="AXX90" s="18"/>
      <c r="AXY90" s="18"/>
      <c r="AXZ90" s="18"/>
      <c r="AYA90" s="18"/>
      <c r="AYB90" s="18"/>
      <c r="AYC90" s="18"/>
      <c r="AYD90" s="18"/>
      <c r="AYE90" s="18"/>
      <c r="AYF90" s="18"/>
      <c r="AYG90" s="18"/>
      <c r="AYH90" s="18"/>
      <c r="AYI90" s="18"/>
      <c r="AYJ90" s="18"/>
      <c r="AYK90" s="18"/>
      <c r="AYL90" s="18"/>
      <c r="AYM90" s="18"/>
      <c r="AYN90" s="18"/>
      <c r="AYO90" s="18"/>
      <c r="AYP90" s="18"/>
      <c r="AYQ90" s="18"/>
      <c r="AYR90" s="18"/>
      <c r="AYS90" s="18"/>
      <c r="AYT90" s="18"/>
      <c r="AYU90" s="18"/>
      <c r="AYV90" s="18"/>
      <c r="AYW90" s="18"/>
      <c r="AYX90" s="18"/>
      <c r="AYY90" s="18"/>
      <c r="AYZ90" s="18"/>
      <c r="AZA90" s="18"/>
      <c r="AZB90" s="18"/>
      <c r="AZC90" s="18"/>
      <c r="AZD90" s="18"/>
      <c r="AZE90" s="18"/>
      <c r="AZF90" s="18"/>
      <c r="AZG90" s="18"/>
      <c r="AZH90" s="18"/>
      <c r="AZI90" s="18"/>
      <c r="AZJ90" s="18"/>
      <c r="AZK90" s="18"/>
      <c r="AZL90" s="18"/>
      <c r="AZM90" s="18"/>
      <c r="AZN90" s="18"/>
      <c r="AZO90" s="18"/>
      <c r="AZP90" s="18"/>
      <c r="AZQ90" s="18"/>
      <c r="AZR90" s="18"/>
      <c r="AZS90" s="18"/>
      <c r="AZT90" s="18"/>
      <c r="AZU90" s="18"/>
      <c r="AZV90" s="18"/>
      <c r="AZW90" s="18"/>
      <c r="AZX90" s="18"/>
      <c r="AZY90" s="18"/>
      <c r="AZZ90" s="18"/>
      <c r="BAA90" s="18"/>
      <c r="BAB90" s="18"/>
      <c r="BAC90" s="18"/>
      <c r="BAD90" s="18"/>
      <c r="BAE90" s="18"/>
      <c r="BAF90" s="18"/>
      <c r="BAG90" s="18"/>
      <c r="BAH90" s="18"/>
      <c r="BAI90" s="18"/>
      <c r="BAJ90" s="18"/>
      <c r="BAK90" s="18"/>
      <c r="BAL90" s="18"/>
      <c r="BAM90" s="18"/>
      <c r="BAN90" s="18"/>
      <c r="BAO90" s="18"/>
      <c r="BAP90" s="18"/>
      <c r="BAQ90" s="18"/>
      <c r="BAR90" s="18"/>
      <c r="BAS90" s="18"/>
      <c r="BAT90" s="18"/>
      <c r="BAU90" s="18"/>
      <c r="BAV90" s="18"/>
      <c r="BAW90" s="18"/>
      <c r="BAX90" s="18"/>
      <c r="BAY90" s="18"/>
      <c r="BAZ90" s="18"/>
      <c r="BBA90" s="18"/>
      <c r="BBB90" s="18"/>
      <c r="BBC90" s="18"/>
      <c r="BBD90" s="18"/>
      <c r="BBE90" s="18"/>
      <c r="BBF90" s="18"/>
      <c r="BBG90" s="18"/>
      <c r="BBH90" s="18"/>
      <c r="BBI90" s="18"/>
      <c r="BBJ90" s="18"/>
      <c r="BBK90" s="18"/>
      <c r="BBL90" s="18"/>
      <c r="BBM90" s="18"/>
      <c r="BBN90" s="18"/>
      <c r="BBO90" s="18"/>
      <c r="BBP90" s="18"/>
      <c r="BBQ90" s="18"/>
      <c r="BBR90" s="18"/>
      <c r="BBS90" s="18"/>
      <c r="BBT90" s="18"/>
      <c r="BBU90" s="18"/>
      <c r="BBV90" s="18"/>
      <c r="BBW90" s="18"/>
      <c r="BBX90" s="18"/>
      <c r="BBY90" s="18"/>
      <c r="BBZ90" s="18"/>
      <c r="BCA90" s="18"/>
      <c r="BCB90" s="18"/>
      <c r="BCC90" s="18"/>
      <c r="BCD90" s="18"/>
      <c r="BCE90" s="18"/>
      <c r="BCF90" s="18"/>
      <c r="BCG90" s="18"/>
      <c r="BCH90" s="18"/>
      <c r="BCI90" s="18"/>
      <c r="BCJ90" s="18"/>
      <c r="BCK90" s="18"/>
      <c r="BCL90" s="18"/>
      <c r="BCM90" s="18"/>
      <c r="BCN90" s="18"/>
      <c r="BCO90" s="18"/>
      <c r="BCP90" s="18"/>
      <c r="BCQ90" s="18"/>
      <c r="BCR90" s="18"/>
      <c r="BCS90" s="18"/>
      <c r="BCT90" s="18"/>
      <c r="BCU90" s="18"/>
      <c r="BCV90" s="18"/>
      <c r="BCW90" s="18"/>
      <c r="BCX90" s="18"/>
      <c r="BCY90" s="18"/>
      <c r="BCZ90" s="18"/>
      <c r="BDA90" s="18"/>
      <c r="BDB90" s="18"/>
      <c r="BDC90" s="18"/>
      <c r="BDD90" s="18"/>
      <c r="BDE90" s="18"/>
      <c r="BDF90" s="18"/>
      <c r="BDG90" s="18"/>
      <c r="BDH90" s="18"/>
      <c r="BDI90" s="18"/>
      <c r="BDJ90" s="18"/>
      <c r="BDK90" s="18"/>
      <c r="BDL90" s="18"/>
      <c r="BDM90" s="18"/>
      <c r="BDN90" s="18"/>
      <c r="BDO90" s="18"/>
      <c r="BDP90" s="18"/>
      <c r="BDQ90" s="18"/>
      <c r="BDR90" s="18"/>
      <c r="BDS90" s="18"/>
      <c r="BDT90" s="18"/>
      <c r="BDU90" s="18"/>
      <c r="BDV90" s="18"/>
      <c r="BDW90" s="18"/>
      <c r="BDX90" s="18"/>
      <c r="BDY90" s="18"/>
      <c r="BDZ90" s="18"/>
      <c r="BEA90" s="18"/>
      <c r="BEB90" s="18"/>
      <c r="BEC90" s="18"/>
      <c r="BED90" s="18"/>
      <c r="BEE90" s="18"/>
      <c r="BEF90" s="18"/>
      <c r="BEG90" s="18"/>
      <c r="BEH90" s="18"/>
      <c r="BEI90" s="18"/>
      <c r="BEJ90" s="18"/>
      <c r="BEK90" s="18"/>
      <c r="BEL90" s="18"/>
      <c r="BEM90" s="18"/>
      <c r="BEN90" s="18"/>
      <c r="BEO90" s="18"/>
      <c r="BEP90" s="18"/>
      <c r="BEQ90" s="18"/>
      <c r="BER90" s="18"/>
      <c r="BES90" s="18"/>
      <c r="BET90" s="18"/>
      <c r="BEU90" s="18"/>
      <c r="BEV90" s="18"/>
      <c r="BEW90" s="18"/>
      <c r="BEX90" s="18"/>
      <c r="BEY90" s="18"/>
      <c r="BEZ90" s="18"/>
      <c r="BFA90" s="18"/>
      <c r="BFB90" s="18"/>
      <c r="BFC90" s="18"/>
      <c r="BFD90" s="18"/>
      <c r="BFE90" s="18"/>
      <c r="BFF90" s="18"/>
      <c r="BFG90" s="18"/>
      <c r="BFH90" s="18"/>
      <c r="BFI90" s="18"/>
      <c r="BFJ90" s="18"/>
      <c r="BFK90" s="18"/>
      <c r="BFL90" s="18"/>
      <c r="BFM90" s="18"/>
      <c r="BFN90" s="18"/>
      <c r="BFO90" s="18"/>
      <c r="BFP90" s="18"/>
      <c r="BFQ90" s="18"/>
      <c r="BFR90" s="18"/>
      <c r="BFS90" s="18"/>
      <c r="BFT90" s="18"/>
      <c r="BFU90" s="18"/>
      <c r="BFV90" s="18"/>
      <c r="BFW90" s="18"/>
      <c r="BFX90" s="18"/>
      <c r="BFY90" s="18"/>
      <c r="BFZ90" s="18"/>
      <c r="BGA90" s="18"/>
      <c r="BGB90" s="18"/>
      <c r="BGC90" s="18"/>
      <c r="BGD90" s="18"/>
      <c r="BGE90" s="18"/>
      <c r="BGF90" s="18"/>
      <c r="BGG90" s="18"/>
      <c r="BGH90" s="18"/>
      <c r="BGI90" s="18"/>
      <c r="BGJ90" s="18"/>
      <c r="BGK90" s="18"/>
      <c r="BGL90" s="18"/>
      <c r="BGM90" s="18"/>
      <c r="BGN90" s="18"/>
      <c r="BGO90" s="18"/>
      <c r="BGP90" s="18"/>
      <c r="BGQ90" s="18"/>
      <c r="BGR90" s="18"/>
      <c r="BGS90" s="18"/>
      <c r="BGT90" s="18"/>
      <c r="BGU90" s="18"/>
      <c r="BGV90" s="18"/>
      <c r="BGW90" s="18"/>
      <c r="BGX90" s="18"/>
      <c r="BGY90" s="18"/>
      <c r="BGZ90" s="18"/>
      <c r="BHA90" s="18"/>
      <c r="BHB90" s="18"/>
      <c r="BHC90" s="18"/>
      <c r="BHD90" s="18"/>
      <c r="BHE90" s="18"/>
      <c r="BHF90" s="18"/>
      <c r="BHG90" s="18"/>
      <c r="BHH90" s="18"/>
      <c r="BHI90" s="18"/>
      <c r="BHJ90" s="18"/>
      <c r="BHK90" s="18"/>
      <c r="BHL90" s="18"/>
      <c r="BHM90" s="18"/>
      <c r="BHN90" s="18"/>
      <c r="BHO90" s="18"/>
      <c r="BHP90" s="18"/>
      <c r="BHQ90" s="18"/>
      <c r="BHR90" s="18"/>
      <c r="BHS90" s="18"/>
      <c r="BHT90" s="18"/>
      <c r="BHU90" s="18"/>
      <c r="BHV90" s="18"/>
      <c r="BHW90" s="18"/>
      <c r="BHX90" s="18"/>
      <c r="BHY90" s="18"/>
      <c r="BHZ90" s="18"/>
      <c r="BIA90" s="18"/>
      <c r="BIB90" s="18"/>
      <c r="BIC90" s="18"/>
      <c r="BID90" s="18"/>
      <c r="BIE90" s="18"/>
      <c r="BIF90" s="18"/>
      <c r="BIG90" s="18"/>
      <c r="BIH90" s="18"/>
      <c r="BII90" s="18"/>
      <c r="BIJ90" s="18"/>
      <c r="BIK90" s="18"/>
      <c r="BIL90" s="18"/>
      <c r="BIM90" s="18"/>
      <c r="BIN90" s="18"/>
      <c r="BIO90" s="18"/>
      <c r="BIP90" s="18"/>
      <c r="BIQ90" s="18"/>
      <c r="BIR90" s="18"/>
      <c r="BIS90" s="18"/>
      <c r="BIT90" s="18"/>
      <c r="BIU90" s="18"/>
      <c r="BIV90" s="18"/>
      <c r="BIW90" s="18"/>
      <c r="BIX90" s="18"/>
      <c r="BIY90" s="18"/>
      <c r="BIZ90" s="18"/>
      <c r="BJA90" s="18"/>
      <c r="BJB90" s="18"/>
      <c r="BJC90" s="18"/>
      <c r="BJD90" s="18"/>
      <c r="BJE90" s="18"/>
      <c r="BJF90" s="18"/>
      <c r="BJG90" s="18"/>
      <c r="BJH90" s="18"/>
      <c r="BJI90" s="18"/>
      <c r="BJJ90" s="18"/>
      <c r="BJK90" s="18"/>
      <c r="BJL90" s="18"/>
      <c r="BJM90" s="18"/>
      <c r="BJN90" s="18"/>
      <c r="BJO90" s="18"/>
      <c r="BJP90" s="18"/>
      <c r="BJQ90" s="18"/>
      <c r="BJR90" s="18"/>
      <c r="BJS90" s="18"/>
      <c r="BJT90" s="18"/>
      <c r="BJU90" s="18"/>
      <c r="BJV90" s="18"/>
      <c r="BJW90" s="18"/>
      <c r="BJX90" s="18"/>
      <c r="BJY90" s="18"/>
      <c r="BJZ90" s="18"/>
      <c r="BKA90" s="18"/>
      <c r="BKB90" s="18"/>
      <c r="BKC90" s="18"/>
      <c r="BKD90" s="18"/>
      <c r="BKE90" s="18"/>
      <c r="BKF90" s="18"/>
      <c r="BKG90" s="18"/>
      <c r="BKH90" s="18"/>
      <c r="BKI90" s="18"/>
      <c r="BKJ90" s="18"/>
      <c r="BKK90" s="18"/>
      <c r="BKL90" s="18"/>
      <c r="BKM90" s="18"/>
      <c r="BKN90" s="18"/>
      <c r="BKO90" s="18"/>
      <c r="BKP90" s="18"/>
      <c r="BKQ90" s="18"/>
      <c r="BKR90" s="18"/>
      <c r="BKS90" s="18"/>
      <c r="BKT90" s="18"/>
      <c r="BKU90" s="18"/>
      <c r="BKV90" s="18"/>
      <c r="BKW90" s="18"/>
      <c r="BKX90" s="18"/>
      <c r="BKY90" s="18"/>
      <c r="BKZ90" s="18"/>
      <c r="BLA90" s="18"/>
      <c r="BLB90" s="18"/>
      <c r="BLC90" s="18"/>
      <c r="BLD90" s="18"/>
      <c r="BLE90" s="18"/>
      <c r="BLF90" s="18"/>
      <c r="BLG90" s="18"/>
      <c r="BLH90" s="18"/>
      <c r="BLI90" s="18"/>
      <c r="BLJ90" s="18"/>
      <c r="BLK90" s="18"/>
      <c r="BLL90" s="18"/>
      <c r="BLM90" s="18"/>
      <c r="BLN90" s="18"/>
      <c r="BLO90" s="18"/>
      <c r="BLP90" s="18"/>
      <c r="BLQ90" s="18"/>
      <c r="BLR90" s="18"/>
      <c r="BLS90" s="18"/>
      <c r="BLT90" s="18"/>
      <c r="BLU90" s="18"/>
      <c r="BLV90" s="18"/>
      <c r="BLW90" s="18"/>
      <c r="BLX90" s="18"/>
      <c r="BLY90" s="18"/>
      <c r="BLZ90" s="18"/>
      <c r="BMA90" s="18"/>
      <c r="BMB90" s="18"/>
      <c r="BMC90" s="18"/>
      <c r="BMD90" s="18"/>
      <c r="BME90" s="18"/>
      <c r="BMF90" s="18"/>
      <c r="BMG90" s="18"/>
      <c r="BMH90" s="18"/>
      <c r="BMI90" s="18"/>
      <c r="BMJ90" s="18"/>
      <c r="BMK90" s="18"/>
      <c r="BML90" s="18"/>
      <c r="BMM90" s="18"/>
      <c r="BMN90" s="18"/>
      <c r="BMO90" s="18"/>
      <c r="BMP90" s="18"/>
      <c r="BMQ90" s="18"/>
      <c r="BMR90" s="18"/>
      <c r="BMS90" s="18"/>
      <c r="BMT90" s="18"/>
      <c r="BMU90" s="18"/>
      <c r="BMV90" s="18"/>
      <c r="BMW90" s="18"/>
      <c r="BMX90" s="18"/>
      <c r="BMY90" s="18"/>
      <c r="BMZ90" s="18"/>
      <c r="BNA90" s="18"/>
      <c r="BNB90" s="18"/>
      <c r="BNC90" s="18"/>
      <c r="BND90" s="18"/>
      <c r="BNE90" s="18"/>
      <c r="BNF90" s="18"/>
      <c r="BNG90" s="18"/>
      <c r="BNH90" s="18"/>
      <c r="BNI90" s="18"/>
      <c r="BNJ90" s="18"/>
      <c r="BNK90" s="18"/>
      <c r="BNL90" s="18"/>
      <c r="BNM90" s="18"/>
      <c r="BNN90" s="18"/>
      <c r="BNO90" s="18"/>
      <c r="BNP90" s="18"/>
      <c r="BNQ90" s="18"/>
      <c r="BNR90" s="18"/>
      <c r="BNS90" s="18"/>
      <c r="BNT90" s="18"/>
      <c r="BNU90" s="18"/>
      <c r="BNV90" s="18"/>
      <c r="BNW90" s="18"/>
      <c r="BNX90" s="18"/>
      <c r="BNY90" s="18"/>
      <c r="BNZ90" s="18"/>
      <c r="BOA90" s="18"/>
      <c r="BOB90" s="18"/>
      <c r="BOC90" s="18"/>
      <c r="BOD90" s="18"/>
      <c r="BOE90" s="18"/>
      <c r="BOF90" s="18"/>
      <c r="BOG90" s="18"/>
      <c r="BOH90" s="18"/>
      <c r="BOI90" s="18"/>
      <c r="BOJ90" s="18"/>
      <c r="BOK90" s="18"/>
      <c r="BOL90" s="18"/>
      <c r="BOM90" s="18"/>
      <c r="BON90" s="18"/>
      <c r="BOO90" s="18"/>
      <c r="BOP90" s="18"/>
      <c r="BOQ90" s="18"/>
      <c r="BOR90" s="18"/>
      <c r="BOS90" s="18"/>
      <c r="BOT90" s="18"/>
      <c r="BOU90" s="18"/>
      <c r="BOV90" s="18"/>
      <c r="BOW90" s="18"/>
      <c r="BOX90" s="18"/>
      <c r="BOY90" s="18"/>
      <c r="BOZ90" s="18"/>
      <c r="BPA90" s="18"/>
      <c r="BPB90" s="18"/>
      <c r="BPC90" s="18"/>
      <c r="BPD90" s="18"/>
      <c r="BPE90" s="18"/>
      <c r="BPF90" s="18"/>
      <c r="BPG90" s="18"/>
      <c r="BPH90" s="18"/>
      <c r="BPI90" s="18"/>
      <c r="BPJ90" s="18"/>
      <c r="BPK90" s="18"/>
      <c r="BPL90" s="18"/>
      <c r="BPM90" s="18"/>
      <c r="BPN90" s="18"/>
      <c r="BPO90" s="18"/>
      <c r="BPP90" s="18"/>
      <c r="BPQ90" s="18"/>
      <c r="BPR90" s="18"/>
      <c r="BPS90" s="18"/>
      <c r="BPT90" s="18"/>
      <c r="BPU90" s="18"/>
      <c r="BPV90" s="18"/>
      <c r="BPW90" s="18"/>
      <c r="BPX90" s="18"/>
      <c r="BPY90" s="18"/>
      <c r="BPZ90" s="18"/>
      <c r="BQA90" s="18"/>
      <c r="BQB90" s="18"/>
      <c r="BQC90" s="18"/>
      <c r="BQD90" s="18"/>
      <c r="BQE90" s="18"/>
      <c r="BQF90" s="18"/>
      <c r="BQG90" s="18"/>
      <c r="BQH90" s="18"/>
      <c r="BQI90" s="18"/>
      <c r="BQJ90" s="18"/>
      <c r="BQK90" s="18"/>
      <c r="BQL90" s="18"/>
      <c r="BQM90" s="18"/>
      <c r="BQN90" s="18"/>
      <c r="BQO90" s="18"/>
      <c r="BQP90" s="18"/>
      <c r="BQQ90" s="18"/>
      <c r="BQR90" s="18"/>
      <c r="BQS90" s="18"/>
      <c r="BQT90" s="18"/>
      <c r="BQU90" s="18"/>
      <c r="BQV90" s="18"/>
      <c r="BQW90" s="18"/>
      <c r="BQX90" s="18"/>
      <c r="BQY90" s="18"/>
      <c r="BQZ90" s="18"/>
      <c r="BRA90" s="18"/>
      <c r="BRB90" s="18"/>
      <c r="BRC90" s="18"/>
      <c r="BRD90" s="18"/>
      <c r="BRE90" s="18"/>
      <c r="BRF90" s="18"/>
      <c r="BRG90" s="18"/>
      <c r="BRH90" s="18"/>
      <c r="BRI90" s="18"/>
      <c r="BRJ90" s="18"/>
      <c r="BRK90" s="18"/>
      <c r="BRL90" s="18"/>
      <c r="BRM90" s="18"/>
      <c r="BRN90" s="18"/>
      <c r="BRO90" s="18"/>
      <c r="BRP90" s="18"/>
      <c r="BRQ90" s="18"/>
      <c r="BRR90" s="18"/>
      <c r="BRS90" s="18"/>
      <c r="BRT90" s="18"/>
      <c r="BRU90" s="18"/>
      <c r="BRV90" s="18"/>
      <c r="BRW90" s="18"/>
      <c r="BRX90" s="18"/>
      <c r="BRY90" s="18"/>
      <c r="BRZ90" s="18"/>
      <c r="BSA90" s="18"/>
      <c r="BSB90" s="18"/>
      <c r="BSC90" s="18"/>
      <c r="BSD90" s="18"/>
      <c r="BSE90" s="18"/>
      <c r="BSF90" s="18"/>
      <c r="BSG90" s="18"/>
      <c r="BSH90" s="18"/>
      <c r="BSI90" s="18"/>
      <c r="BSJ90" s="18"/>
      <c r="BSK90" s="18"/>
      <c r="BSL90" s="18"/>
      <c r="BSM90" s="18"/>
      <c r="BSN90" s="18"/>
      <c r="BSO90" s="18"/>
      <c r="BSP90" s="18"/>
      <c r="BSQ90" s="18"/>
      <c r="BSR90" s="18"/>
      <c r="BSS90" s="18"/>
      <c r="BST90" s="18"/>
      <c r="BSU90" s="18"/>
      <c r="BSV90" s="18"/>
      <c r="BSW90" s="18"/>
      <c r="BSX90" s="18"/>
      <c r="BSY90" s="18"/>
      <c r="BSZ90" s="18"/>
      <c r="BTA90" s="18"/>
      <c r="BTB90" s="18"/>
      <c r="BTC90" s="18"/>
      <c r="BTD90" s="18"/>
      <c r="BTE90" s="18"/>
      <c r="BTF90" s="18"/>
      <c r="BTG90" s="18"/>
      <c r="BTH90" s="18"/>
      <c r="BTI90" s="18"/>
      <c r="BTJ90" s="18"/>
      <c r="BTK90" s="18"/>
      <c r="BTL90" s="18"/>
      <c r="BTM90" s="18"/>
      <c r="BTN90" s="18"/>
      <c r="BTO90" s="18"/>
      <c r="BTP90" s="18"/>
      <c r="BTQ90" s="18"/>
      <c r="BTR90" s="18"/>
      <c r="BTS90" s="18"/>
      <c r="BTT90" s="18"/>
      <c r="BTU90" s="18"/>
      <c r="BTV90" s="18"/>
      <c r="BTW90" s="18"/>
      <c r="BTX90" s="18"/>
      <c r="BTY90" s="18"/>
      <c r="BTZ90" s="18"/>
      <c r="BUA90" s="18"/>
      <c r="BUB90" s="18"/>
      <c r="BUC90" s="18"/>
      <c r="BUD90" s="18"/>
      <c r="BUE90" s="18"/>
      <c r="BUF90" s="18"/>
      <c r="BUG90" s="18"/>
      <c r="BUH90" s="18"/>
      <c r="BUI90" s="18"/>
      <c r="BUJ90" s="18"/>
      <c r="BUK90" s="18"/>
      <c r="BUL90" s="18"/>
      <c r="BUM90" s="18"/>
      <c r="BUN90" s="18"/>
      <c r="BUO90" s="18"/>
      <c r="BUP90" s="18"/>
      <c r="BUQ90" s="18"/>
      <c r="BUR90" s="18"/>
      <c r="BUS90" s="18"/>
      <c r="BUT90" s="18"/>
      <c r="BUU90" s="18"/>
      <c r="BUV90" s="18"/>
      <c r="BUW90" s="18"/>
      <c r="BUX90" s="18"/>
      <c r="BUY90" s="18"/>
      <c r="BUZ90" s="18"/>
      <c r="BVA90" s="18"/>
      <c r="BVB90" s="18"/>
      <c r="BVC90" s="18"/>
      <c r="BVD90" s="18"/>
      <c r="BVE90" s="18"/>
      <c r="BVF90" s="18"/>
      <c r="BVG90" s="18"/>
      <c r="BVH90" s="18"/>
      <c r="BVI90" s="18"/>
      <c r="BVJ90" s="18"/>
      <c r="BVK90" s="18"/>
      <c r="BVL90" s="18"/>
      <c r="BVM90" s="18"/>
      <c r="BVN90" s="18"/>
      <c r="BVO90" s="18"/>
      <c r="BVP90" s="18"/>
      <c r="BVQ90" s="18"/>
      <c r="BVR90" s="18"/>
      <c r="BVS90" s="18"/>
      <c r="BVT90" s="18"/>
      <c r="BVU90" s="18"/>
      <c r="BVV90" s="18"/>
      <c r="BVW90" s="18"/>
      <c r="BVX90" s="18"/>
      <c r="BVY90" s="18"/>
      <c r="BVZ90" s="18"/>
      <c r="BWA90" s="18"/>
      <c r="BWB90" s="18"/>
      <c r="BWC90" s="18"/>
      <c r="BWD90" s="18"/>
      <c r="BWE90" s="18"/>
      <c r="BWF90" s="18"/>
      <c r="BWG90" s="18"/>
      <c r="BWH90" s="18"/>
      <c r="BWI90" s="18"/>
      <c r="BWJ90" s="18"/>
      <c r="BWK90" s="18"/>
      <c r="BWL90" s="18"/>
      <c r="BWM90" s="18"/>
      <c r="BWN90" s="18"/>
      <c r="BWO90" s="18"/>
      <c r="BWP90" s="18"/>
      <c r="BWQ90" s="18"/>
      <c r="BWR90" s="18"/>
      <c r="BWS90" s="18"/>
      <c r="BWT90" s="18"/>
      <c r="BWU90" s="18"/>
      <c r="BWV90" s="18"/>
      <c r="BWW90" s="18"/>
      <c r="BWX90" s="18"/>
      <c r="BWY90" s="18"/>
      <c r="BWZ90" s="18"/>
      <c r="BXA90" s="18"/>
      <c r="BXB90" s="18"/>
      <c r="BXC90" s="18"/>
      <c r="BXD90" s="18"/>
      <c r="BXE90" s="18"/>
      <c r="BXF90" s="18"/>
      <c r="BXG90" s="18"/>
      <c r="BXH90" s="18"/>
      <c r="BXI90" s="18"/>
      <c r="BXJ90" s="18"/>
      <c r="BXK90" s="18"/>
      <c r="BXL90" s="18"/>
      <c r="BXM90" s="18"/>
      <c r="BXN90" s="18"/>
      <c r="BXO90" s="18"/>
      <c r="BXP90" s="18"/>
      <c r="BXQ90" s="18"/>
      <c r="BXR90" s="18"/>
      <c r="BXS90" s="18"/>
      <c r="BXT90" s="18"/>
      <c r="BXU90" s="18"/>
      <c r="BXV90" s="18"/>
      <c r="BXW90" s="18"/>
      <c r="BXX90" s="18"/>
      <c r="BXY90" s="18"/>
      <c r="BXZ90" s="18"/>
      <c r="BYA90" s="18"/>
      <c r="BYB90" s="18"/>
      <c r="BYC90" s="18"/>
      <c r="BYD90" s="18"/>
      <c r="BYE90" s="18"/>
      <c r="BYF90" s="18"/>
      <c r="BYG90" s="18"/>
      <c r="BYH90" s="18"/>
      <c r="BYI90" s="18"/>
      <c r="BYJ90" s="18"/>
      <c r="BYK90" s="18"/>
      <c r="BYL90" s="18"/>
      <c r="BYM90" s="18"/>
      <c r="BYN90" s="18"/>
      <c r="BYO90" s="18"/>
      <c r="BYP90" s="18"/>
      <c r="BYQ90" s="18"/>
      <c r="BYR90" s="18"/>
      <c r="BYS90" s="18"/>
      <c r="BYT90" s="18"/>
      <c r="BYU90" s="18"/>
      <c r="BYV90" s="18"/>
      <c r="BYW90" s="18"/>
      <c r="BYX90" s="18"/>
      <c r="BYY90" s="18"/>
      <c r="BYZ90" s="18"/>
      <c r="BZA90" s="18"/>
      <c r="BZB90" s="18"/>
      <c r="BZC90" s="18"/>
      <c r="BZD90" s="18"/>
      <c r="BZE90" s="18"/>
      <c r="BZF90" s="18"/>
      <c r="BZG90" s="18"/>
      <c r="BZH90" s="18"/>
      <c r="BZI90" s="18"/>
      <c r="BZJ90" s="18"/>
      <c r="BZK90" s="18"/>
      <c r="BZL90" s="18"/>
      <c r="BZM90" s="18"/>
      <c r="BZN90" s="18"/>
      <c r="BZO90" s="18"/>
      <c r="BZP90" s="18"/>
      <c r="BZQ90" s="18"/>
      <c r="BZR90" s="18"/>
      <c r="BZS90" s="18"/>
      <c r="BZT90" s="18"/>
      <c r="BZU90" s="18"/>
      <c r="BZV90" s="18"/>
      <c r="BZW90" s="18"/>
      <c r="BZX90" s="18"/>
      <c r="BZY90" s="18"/>
      <c r="BZZ90" s="18"/>
      <c r="CAA90" s="18"/>
      <c r="CAB90" s="18"/>
      <c r="CAC90" s="18"/>
      <c r="CAD90" s="18"/>
      <c r="CAE90" s="18"/>
      <c r="CAF90" s="18"/>
      <c r="CAG90" s="18"/>
      <c r="CAH90" s="18"/>
      <c r="CAI90" s="18"/>
      <c r="CAJ90" s="18"/>
      <c r="CAK90" s="18"/>
      <c r="CAL90" s="18"/>
      <c r="CAM90" s="18"/>
      <c r="CAN90" s="18"/>
      <c r="CAO90" s="18"/>
      <c r="CAP90" s="18"/>
      <c r="CAQ90" s="18"/>
      <c r="CAR90" s="18"/>
      <c r="CAS90" s="18"/>
      <c r="CAT90" s="18"/>
      <c r="CAU90" s="18"/>
      <c r="CAV90" s="18"/>
      <c r="CAW90" s="18"/>
      <c r="CAX90" s="18"/>
      <c r="CAY90" s="18"/>
      <c r="CAZ90" s="18"/>
      <c r="CBA90" s="18"/>
      <c r="CBB90" s="18"/>
      <c r="CBC90" s="18"/>
      <c r="CBD90" s="18"/>
      <c r="CBE90" s="18"/>
      <c r="CBF90" s="18"/>
      <c r="CBG90" s="18"/>
      <c r="CBH90" s="18"/>
      <c r="CBI90" s="18"/>
      <c r="CBJ90" s="18"/>
      <c r="CBK90" s="18"/>
      <c r="CBL90" s="18"/>
      <c r="CBM90" s="18"/>
      <c r="CBN90" s="18"/>
      <c r="CBO90" s="18"/>
      <c r="CBP90" s="18"/>
      <c r="CBQ90" s="18"/>
      <c r="CBR90" s="18"/>
      <c r="CBS90" s="18"/>
      <c r="CBT90" s="18"/>
      <c r="CBU90" s="18"/>
      <c r="CBV90" s="18"/>
      <c r="CBW90" s="18"/>
      <c r="CBX90" s="18"/>
      <c r="CBY90" s="18"/>
      <c r="CBZ90" s="18"/>
      <c r="CCA90" s="18"/>
      <c r="CCB90" s="18"/>
      <c r="CCC90" s="18"/>
      <c r="CCD90" s="18"/>
      <c r="CCE90" s="18"/>
      <c r="CCF90" s="18"/>
      <c r="CCG90" s="18"/>
      <c r="CCH90" s="18"/>
      <c r="CCI90" s="18"/>
      <c r="CCJ90" s="18"/>
      <c r="CCK90" s="18"/>
      <c r="CCL90" s="18"/>
      <c r="CCM90" s="18"/>
      <c r="CCN90" s="18"/>
      <c r="CCO90" s="18"/>
      <c r="CCP90" s="18"/>
      <c r="CCQ90" s="18"/>
      <c r="CCR90" s="18"/>
      <c r="CCS90" s="18"/>
      <c r="CCT90" s="18"/>
      <c r="CCU90" s="18"/>
      <c r="CCV90" s="18"/>
      <c r="CCW90" s="18"/>
      <c r="CCX90" s="18"/>
      <c r="CCY90" s="18"/>
      <c r="CCZ90" s="18"/>
      <c r="CDA90" s="18"/>
      <c r="CDB90" s="18"/>
      <c r="CDC90" s="18"/>
      <c r="CDD90" s="18"/>
      <c r="CDE90" s="18"/>
      <c r="CDF90" s="18"/>
      <c r="CDG90" s="18"/>
      <c r="CDH90" s="18"/>
      <c r="CDI90" s="18"/>
      <c r="CDJ90" s="18"/>
      <c r="CDK90" s="18"/>
      <c r="CDL90" s="18"/>
      <c r="CDM90" s="18"/>
      <c r="CDN90" s="18"/>
      <c r="CDO90" s="18"/>
      <c r="CDP90" s="18"/>
      <c r="CDQ90" s="18"/>
      <c r="CDR90" s="18"/>
      <c r="CDS90" s="18"/>
      <c r="CDT90" s="18"/>
      <c r="CDU90" s="18"/>
      <c r="CDV90" s="18"/>
      <c r="CDW90" s="18"/>
      <c r="CDX90" s="18"/>
      <c r="CDY90" s="18"/>
      <c r="CDZ90" s="18"/>
      <c r="CEA90" s="18"/>
      <c r="CEB90" s="18"/>
      <c r="CEC90" s="18"/>
      <c r="CED90" s="18"/>
      <c r="CEE90" s="18"/>
      <c r="CEF90" s="18"/>
      <c r="CEG90" s="18"/>
      <c r="CEH90" s="18"/>
      <c r="CEI90" s="18"/>
      <c r="CEJ90" s="18"/>
      <c r="CEK90" s="18"/>
      <c r="CEL90" s="18"/>
      <c r="CEM90" s="18"/>
      <c r="CEN90" s="18"/>
      <c r="CEO90" s="18"/>
      <c r="CEP90" s="18"/>
      <c r="CEQ90" s="18"/>
      <c r="CER90" s="18"/>
      <c r="CES90" s="18"/>
      <c r="CET90" s="18"/>
      <c r="CEU90" s="18"/>
      <c r="CEV90" s="18"/>
      <c r="CEW90" s="18"/>
      <c r="CEX90" s="18"/>
      <c r="CEY90" s="18"/>
      <c r="CEZ90" s="18"/>
      <c r="CFA90" s="18"/>
      <c r="CFB90" s="18"/>
      <c r="CFC90" s="18"/>
      <c r="CFD90" s="18"/>
      <c r="CFE90" s="18"/>
      <c r="CFF90" s="18"/>
      <c r="CFG90" s="18"/>
      <c r="CFH90" s="18"/>
      <c r="CFI90" s="18"/>
      <c r="CFJ90" s="18"/>
      <c r="CFK90" s="18"/>
      <c r="CFL90" s="18"/>
      <c r="CFM90" s="18"/>
      <c r="CFN90" s="18"/>
      <c r="CFO90" s="18"/>
      <c r="CFP90" s="18"/>
      <c r="CFQ90" s="18"/>
      <c r="CFR90" s="18"/>
      <c r="CFS90" s="18"/>
      <c r="CFT90" s="18"/>
      <c r="CFU90" s="18"/>
      <c r="CFV90" s="18"/>
      <c r="CFW90" s="18"/>
      <c r="CFX90" s="18"/>
      <c r="CFY90" s="18"/>
      <c r="CFZ90" s="18"/>
      <c r="CGA90" s="18"/>
      <c r="CGB90" s="18"/>
      <c r="CGC90" s="18"/>
      <c r="CGD90" s="18"/>
      <c r="CGE90" s="18"/>
      <c r="CGF90" s="18"/>
      <c r="CGG90" s="18"/>
      <c r="CGH90" s="18"/>
      <c r="CGI90" s="18"/>
      <c r="CGJ90" s="18"/>
      <c r="CGK90" s="18"/>
      <c r="CGL90" s="18"/>
      <c r="CGM90" s="18"/>
      <c r="CGN90" s="18"/>
      <c r="CGO90" s="18"/>
      <c r="CGP90" s="18"/>
      <c r="CGQ90" s="18"/>
      <c r="CGR90" s="18"/>
      <c r="CGS90" s="18"/>
      <c r="CGT90" s="18"/>
      <c r="CGU90" s="18"/>
      <c r="CGV90" s="18"/>
      <c r="CGW90" s="18"/>
      <c r="CGX90" s="18"/>
      <c r="CGY90" s="18"/>
      <c r="CGZ90" s="18"/>
      <c r="CHA90" s="18"/>
      <c r="CHB90" s="18"/>
      <c r="CHC90" s="18"/>
      <c r="CHD90" s="18"/>
      <c r="CHE90" s="18"/>
      <c r="CHF90" s="18"/>
      <c r="CHG90" s="18"/>
      <c r="CHH90" s="18"/>
      <c r="CHI90" s="18"/>
      <c r="CHJ90" s="18"/>
      <c r="CHK90" s="18"/>
      <c r="CHL90" s="18"/>
      <c r="CHM90" s="18"/>
      <c r="CHN90" s="18"/>
      <c r="CHO90" s="18"/>
      <c r="CHP90" s="18"/>
      <c r="CHQ90" s="18"/>
      <c r="CHR90" s="18"/>
      <c r="CHS90" s="18"/>
      <c r="CHT90" s="18"/>
      <c r="CHU90" s="18"/>
      <c r="CHV90" s="18"/>
      <c r="CHW90" s="18"/>
      <c r="CHX90" s="18"/>
      <c r="CHY90" s="18"/>
      <c r="CHZ90" s="18"/>
      <c r="CIA90" s="18"/>
      <c r="CIB90" s="18"/>
      <c r="CIC90" s="18"/>
      <c r="CID90" s="18"/>
      <c r="CIE90" s="18"/>
      <c r="CIF90" s="18"/>
      <c r="CIG90" s="18"/>
      <c r="CIH90" s="18"/>
      <c r="CII90" s="18"/>
      <c r="CIJ90" s="18"/>
      <c r="CIK90" s="18"/>
      <c r="CIL90" s="18"/>
      <c r="CIM90" s="18"/>
      <c r="CIN90" s="18"/>
      <c r="CIO90" s="18"/>
      <c r="CIP90" s="18"/>
      <c r="CIQ90" s="18"/>
      <c r="CIR90" s="18"/>
      <c r="CIS90" s="18"/>
      <c r="CIT90" s="18"/>
      <c r="CIU90" s="18"/>
      <c r="CIV90" s="18"/>
      <c r="CIW90" s="18"/>
      <c r="CIX90" s="18"/>
      <c r="CIY90" s="18"/>
      <c r="CIZ90" s="18"/>
      <c r="CJA90" s="18"/>
      <c r="CJB90" s="18"/>
      <c r="CJC90" s="18"/>
      <c r="CJD90" s="18"/>
      <c r="CJE90" s="18"/>
      <c r="CJF90" s="18"/>
      <c r="CJG90" s="18"/>
      <c r="CJH90" s="18"/>
      <c r="CJI90" s="18"/>
      <c r="CJJ90" s="18"/>
      <c r="CJK90" s="18"/>
      <c r="CJL90" s="18"/>
      <c r="CJM90" s="18"/>
      <c r="CJN90" s="18"/>
      <c r="CJO90" s="18"/>
      <c r="CJP90" s="18"/>
      <c r="CJQ90" s="18"/>
      <c r="CJR90" s="18"/>
      <c r="CJS90" s="18"/>
      <c r="CJT90" s="18"/>
      <c r="CJU90" s="18"/>
      <c r="CJV90" s="18"/>
      <c r="CJW90" s="18"/>
      <c r="CJX90" s="18"/>
      <c r="CJY90" s="18"/>
      <c r="CJZ90" s="18"/>
      <c r="CKA90" s="18"/>
      <c r="CKB90" s="18"/>
      <c r="CKC90" s="18"/>
      <c r="CKD90" s="18"/>
      <c r="CKE90" s="18"/>
      <c r="CKF90" s="18"/>
      <c r="CKG90" s="18"/>
      <c r="CKH90" s="18"/>
      <c r="CKI90" s="18"/>
      <c r="CKJ90" s="18"/>
      <c r="CKK90" s="18"/>
      <c r="CKL90" s="18"/>
      <c r="CKM90" s="18"/>
      <c r="CKN90" s="18"/>
      <c r="CKO90" s="18"/>
      <c r="CKP90" s="18"/>
      <c r="CKQ90" s="18"/>
      <c r="CKR90" s="18"/>
      <c r="CKS90" s="18"/>
      <c r="CKT90" s="18"/>
      <c r="CKU90" s="18"/>
      <c r="CKV90" s="18"/>
      <c r="CKW90" s="18"/>
      <c r="CKX90" s="18"/>
      <c r="CKY90" s="18"/>
      <c r="CKZ90" s="18"/>
      <c r="CLA90" s="18"/>
      <c r="CLB90" s="18"/>
      <c r="CLC90" s="18"/>
      <c r="CLD90" s="18"/>
      <c r="CLE90" s="18"/>
      <c r="CLF90" s="18"/>
      <c r="CLG90" s="18"/>
      <c r="CLH90" s="18"/>
      <c r="CLI90" s="18"/>
      <c r="CLJ90" s="18"/>
      <c r="CLK90" s="18"/>
      <c r="CLL90" s="18"/>
      <c r="CLM90" s="18"/>
      <c r="CLN90" s="18"/>
      <c r="CLO90" s="18"/>
      <c r="CLP90" s="18"/>
      <c r="CLQ90" s="18"/>
      <c r="CLR90" s="18"/>
      <c r="CLS90" s="18"/>
      <c r="CLT90" s="18"/>
      <c r="CLU90" s="18"/>
      <c r="CLV90" s="18"/>
      <c r="CLW90" s="18"/>
      <c r="CLX90" s="18"/>
      <c r="CLY90" s="18"/>
      <c r="CLZ90" s="18"/>
      <c r="CMA90" s="18"/>
      <c r="CMB90" s="18"/>
      <c r="CMC90" s="18"/>
      <c r="CMD90" s="18"/>
      <c r="CME90" s="18"/>
      <c r="CMF90" s="18"/>
      <c r="CMG90" s="18"/>
      <c r="CMH90" s="18"/>
      <c r="CMI90" s="18"/>
      <c r="CMJ90" s="18"/>
      <c r="CMK90" s="18"/>
      <c r="CML90" s="18"/>
      <c r="CMM90" s="18"/>
      <c r="CMN90" s="18"/>
      <c r="CMO90" s="18"/>
      <c r="CMP90" s="18"/>
      <c r="CMQ90" s="18"/>
      <c r="CMR90" s="18"/>
      <c r="CMS90" s="18"/>
      <c r="CMT90" s="18"/>
      <c r="CMU90" s="18"/>
      <c r="CMV90" s="18"/>
      <c r="CMW90" s="18"/>
      <c r="CMX90" s="18"/>
      <c r="CMY90" s="18"/>
      <c r="CMZ90" s="18"/>
      <c r="CNA90" s="18"/>
      <c r="CNB90" s="18"/>
      <c r="CNC90" s="18"/>
      <c r="CND90" s="18"/>
      <c r="CNE90" s="18"/>
      <c r="CNF90" s="18"/>
      <c r="CNG90" s="18"/>
      <c r="CNH90" s="18"/>
      <c r="CNI90" s="18"/>
      <c r="CNJ90" s="18"/>
      <c r="CNK90" s="18"/>
      <c r="CNL90" s="18"/>
      <c r="CNM90" s="18"/>
      <c r="CNN90" s="18"/>
      <c r="CNO90" s="18"/>
      <c r="CNP90" s="18"/>
      <c r="CNQ90" s="18"/>
      <c r="CNR90" s="18"/>
      <c r="CNS90" s="18"/>
      <c r="CNT90" s="18"/>
      <c r="CNU90" s="18"/>
      <c r="CNV90" s="18"/>
      <c r="CNW90" s="18"/>
      <c r="CNX90" s="18"/>
      <c r="CNY90" s="18"/>
      <c r="CNZ90" s="18"/>
      <c r="COA90" s="18"/>
      <c r="COB90" s="18"/>
      <c r="COC90" s="18"/>
      <c r="COD90" s="18"/>
      <c r="COE90" s="18"/>
      <c r="COF90" s="18"/>
      <c r="COG90" s="18"/>
      <c r="COH90" s="18"/>
      <c r="COI90" s="18"/>
      <c r="COJ90" s="18"/>
      <c r="COK90" s="18"/>
      <c r="COL90" s="18"/>
      <c r="COM90" s="18"/>
      <c r="CON90" s="18"/>
      <c r="COO90" s="18"/>
      <c r="COP90" s="18"/>
      <c r="COQ90" s="18"/>
      <c r="COR90" s="18"/>
      <c r="COS90" s="18"/>
      <c r="COT90" s="18"/>
      <c r="COU90" s="18"/>
      <c r="COV90" s="18"/>
      <c r="COW90" s="18"/>
      <c r="COX90" s="18"/>
      <c r="COY90" s="18"/>
      <c r="COZ90" s="18"/>
      <c r="CPA90" s="18"/>
      <c r="CPB90" s="18"/>
      <c r="CPC90" s="18"/>
      <c r="CPD90" s="18"/>
      <c r="CPE90" s="18"/>
      <c r="CPF90" s="18"/>
      <c r="CPG90" s="18"/>
      <c r="CPH90" s="18"/>
      <c r="CPI90" s="18"/>
      <c r="CPJ90" s="18"/>
      <c r="CPK90" s="18"/>
      <c r="CPL90" s="18"/>
      <c r="CPM90" s="18"/>
      <c r="CPN90" s="18"/>
      <c r="CPO90" s="18"/>
      <c r="CPP90" s="18"/>
      <c r="CPQ90" s="18"/>
      <c r="CPR90" s="18"/>
      <c r="CPS90" s="18"/>
      <c r="CPT90" s="18"/>
      <c r="CPU90" s="18"/>
      <c r="CPV90" s="18"/>
      <c r="CPW90" s="18"/>
      <c r="CPX90" s="18"/>
      <c r="CPY90" s="18"/>
      <c r="CPZ90" s="18"/>
      <c r="CQA90" s="18"/>
      <c r="CQB90" s="18"/>
      <c r="CQC90" s="18"/>
      <c r="CQD90" s="18"/>
      <c r="CQE90" s="18"/>
      <c r="CQF90" s="18"/>
      <c r="CQG90" s="18"/>
      <c r="CQH90" s="18"/>
      <c r="CQI90" s="18"/>
      <c r="CQJ90" s="18"/>
      <c r="CQK90" s="18"/>
      <c r="CQL90" s="18"/>
      <c r="CQM90" s="18"/>
      <c r="CQN90" s="18"/>
      <c r="CQO90" s="18"/>
      <c r="CQP90" s="18"/>
      <c r="CQQ90" s="18"/>
      <c r="CQR90" s="18"/>
      <c r="CQS90" s="18"/>
      <c r="CQT90" s="18"/>
      <c r="CQU90" s="18"/>
      <c r="CQV90" s="18"/>
      <c r="CQW90" s="18"/>
      <c r="CQX90" s="18"/>
      <c r="CQY90" s="18"/>
      <c r="CQZ90" s="18"/>
      <c r="CRA90" s="18"/>
      <c r="CRB90" s="18"/>
      <c r="CRC90" s="18"/>
      <c r="CRD90" s="18"/>
      <c r="CRE90" s="18"/>
      <c r="CRF90" s="18"/>
      <c r="CRG90" s="18"/>
      <c r="CRH90" s="18"/>
      <c r="CRI90" s="18"/>
      <c r="CRJ90" s="18"/>
      <c r="CRK90" s="18"/>
      <c r="CRL90" s="18"/>
      <c r="CRM90" s="18"/>
      <c r="CRN90" s="18"/>
      <c r="CRO90" s="18"/>
      <c r="CRP90" s="18"/>
      <c r="CRQ90" s="18"/>
      <c r="CRR90" s="18"/>
      <c r="CRS90" s="18"/>
      <c r="CRT90" s="18"/>
      <c r="CRU90" s="18"/>
      <c r="CRV90" s="18"/>
      <c r="CRW90" s="18"/>
      <c r="CRX90" s="18"/>
      <c r="CRY90" s="18"/>
      <c r="CRZ90" s="18"/>
      <c r="CSA90" s="18"/>
      <c r="CSB90" s="18"/>
      <c r="CSC90" s="18"/>
      <c r="CSD90" s="18"/>
      <c r="CSE90" s="18"/>
      <c r="CSF90" s="18"/>
      <c r="CSG90" s="18"/>
      <c r="CSH90" s="18"/>
      <c r="CSI90" s="18"/>
      <c r="CSJ90" s="18"/>
      <c r="CSK90" s="18"/>
      <c r="CSL90" s="18"/>
      <c r="CSM90" s="18"/>
      <c r="CSN90" s="18"/>
      <c r="CSO90" s="18"/>
      <c r="CSP90" s="18"/>
      <c r="CSQ90" s="18"/>
      <c r="CSR90" s="18"/>
      <c r="CSS90" s="18"/>
      <c r="CST90" s="18"/>
      <c r="CSU90" s="18"/>
      <c r="CSV90" s="18"/>
      <c r="CSW90" s="18"/>
      <c r="CSX90" s="18"/>
      <c r="CSY90" s="18"/>
      <c r="CSZ90" s="18"/>
      <c r="CTA90" s="18"/>
      <c r="CTB90" s="18"/>
      <c r="CTC90" s="18"/>
      <c r="CTD90" s="18"/>
      <c r="CTE90" s="18"/>
      <c r="CTF90" s="18"/>
      <c r="CTG90" s="18"/>
      <c r="CTH90" s="18"/>
      <c r="CTI90" s="18"/>
      <c r="CTJ90" s="18"/>
      <c r="CTK90" s="18"/>
      <c r="CTL90" s="18"/>
      <c r="CTM90" s="18"/>
      <c r="CTN90" s="18"/>
      <c r="CTO90" s="18"/>
      <c r="CTP90" s="18"/>
      <c r="CTQ90" s="18"/>
      <c r="CTR90" s="18"/>
      <c r="CTS90" s="18"/>
      <c r="CTT90" s="18"/>
      <c r="CTU90" s="18"/>
      <c r="CTV90" s="18"/>
      <c r="CTW90" s="18"/>
      <c r="CTX90" s="18"/>
      <c r="CTY90" s="18"/>
      <c r="CTZ90" s="18"/>
      <c r="CUA90" s="18"/>
      <c r="CUB90" s="18"/>
      <c r="CUC90" s="18"/>
      <c r="CUD90" s="18"/>
      <c r="CUE90" s="18"/>
      <c r="CUF90" s="18"/>
      <c r="CUG90" s="18"/>
      <c r="CUH90" s="18"/>
      <c r="CUI90" s="18"/>
      <c r="CUJ90" s="18"/>
      <c r="CUK90" s="18"/>
      <c r="CUL90" s="18"/>
      <c r="CUM90" s="18"/>
      <c r="CUN90" s="18"/>
      <c r="CUO90" s="18"/>
      <c r="CUP90" s="18"/>
      <c r="CUQ90" s="18"/>
      <c r="CUR90" s="18"/>
      <c r="CUS90" s="18"/>
      <c r="CUT90" s="18"/>
      <c r="CUU90" s="18"/>
      <c r="CUV90" s="18"/>
      <c r="CUW90" s="18"/>
      <c r="CUX90" s="18"/>
      <c r="CUY90" s="18"/>
      <c r="CUZ90" s="18"/>
      <c r="CVA90" s="18"/>
      <c r="CVB90" s="18"/>
      <c r="CVC90" s="18"/>
      <c r="CVD90" s="18"/>
      <c r="CVE90" s="18"/>
      <c r="CVF90" s="18"/>
      <c r="CVG90" s="18"/>
      <c r="CVH90" s="18"/>
      <c r="CVI90" s="18"/>
      <c r="CVJ90" s="18"/>
      <c r="CVK90" s="18"/>
      <c r="CVL90" s="18"/>
      <c r="CVM90" s="18"/>
      <c r="CVN90" s="18"/>
      <c r="CVO90" s="18"/>
      <c r="CVP90" s="18"/>
      <c r="CVQ90" s="18"/>
      <c r="CVR90" s="18"/>
      <c r="CVS90" s="18"/>
      <c r="CVT90" s="18"/>
      <c r="CVU90" s="18"/>
      <c r="CVV90" s="18"/>
      <c r="CVW90" s="18"/>
      <c r="CVX90" s="18"/>
      <c r="CVY90" s="18"/>
      <c r="CVZ90" s="18"/>
      <c r="CWA90" s="18"/>
      <c r="CWB90" s="18"/>
      <c r="CWC90" s="18"/>
      <c r="CWD90" s="18"/>
      <c r="CWE90" s="18"/>
      <c r="CWF90" s="18"/>
      <c r="CWG90" s="18"/>
      <c r="CWH90" s="18"/>
      <c r="CWI90" s="18"/>
      <c r="CWJ90" s="18"/>
      <c r="CWK90" s="18"/>
      <c r="CWL90" s="18"/>
      <c r="CWM90" s="18"/>
      <c r="CWN90" s="18"/>
      <c r="CWO90" s="18"/>
      <c r="CWP90" s="18"/>
      <c r="CWQ90" s="18"/>
      <c r="CWR90" s="18"/>
      <c r="CWS90" s="18"/>
      <c r="CWT90" s="18"/>
      <c r="CWU90" s="18"/>
      <c r="CWV90" s="18"/>
      <c r="CWW90" s="18"/>
      <c r="CWX90" s="18"/>
      <c r="CWY90" s="18"/>
      <c r="CWZ90" s="18"/>
      <c r="CXA90" s="18"/>
      <c r="CXB90" s="18"/>
      <c r="CXC90" s="18"/>
      <c r="CXD90" s="18"/>
      <c r="CXE90" s="18"/>
      <c r="CXF90" s="18"/>
      <c r="CXG90" s="18"/>
      <c r="CXH90" s="18"/>
      <c r="CXI90" s="18"/>
      <c r="CXJ90" s="18"/>
      <c r="CXK90" s="18"/>
      <c r="CXL90" s="18"/>
      <c r="CXM90" s="18"/>
      <c r="CXN90" s="18"/>
      <c r="CXO90" s="18"/>
      <c r="CXP90" s="18"/>
      <c r="CXQ90" s="18"/>
      <c r="CXR90" s="18"/>
      <c r="CXS90" s="18"/>
      <c r="CXT90" s="18"/>
      <c r="CXU90" s="18"/>
      <c r="CXV90" s="18"/>
      <c r="CXW90" s="18"/>
      <c r="CXX90" s="18"/>
      <c r="CXY90" s="18"/>
      <c r="CXZ90" s="18"/>
      <c r="CYA90" s="18"/>
      <c r="CYB90" s="18"/>
      <c r="CYC90" s="18"/>
      <c r="CYD90" s="18"/>
      <c r="CYE90" s="18"/>
      <c r="CYF90" s="18"/>
      <c r="CYG90" s="18"/>
      <c r="CYH90" s="18"/>
      <c r="CYI90" s="18"/>
      <c r="CYJ90" s="18"/>
      <c r="CYK90" s="18"/>
      <c r="CYL90" s="18"/>
      <c r="CYM90" s="18"/>
      <c r="CYN90" s="18"/>
      <c r="CYO90" s="18"/>
      <c r="CYP90" s="18"/>
      <c r="CYQ90" s="18"/>
      <c r="CYR90" s="18"/>
      <c r="CYS90" s="18"/>
      <c r="CYT90" s="18"/>
      <c r="CYU90" s="18"/>
      <c r="CYV90" s="18"/>
      <c r="CYW90" s="18"/>
      <c r="CYX90" s="18"/>
      <c r="CYY90" s="18"/>
      <c r="CYZ90" s="18"/>
      <c r="CZA90" s="18"/>
      <c r="CZB90" s="18"/>
      <c r="CZC90" s="18"/>
      <c r="CZD90" s="18"/>
      <c r="CZE90" s="18"/>
      <c r="CZF90" s="18"/>
      <c r="CZG90" s="18"/>
      <c r="CZH90" s="18"/>
      <c r="CZI90" s="18"/>
      <c r="CZJ90" s="18"/>
      <c r="CZK90" s="18"/>
      <c r="CZL90" s="18"/>
      <c r="CZM90" s="18"/>
      <c r="CZN90" s="18"/>
      <c r="CZO90" s="18"/>
      <c r="CZP90" s="18"/>
      <c r="CZQ90" s="18"/>
      <c r="CZR90" s="18"/>
      <c r="CZS90" s="18"/>
      <c r="CZT90" s="18"/>
      <c r="CZU90" s="18"/>
      <c r="CZV90" s="18"/>
      <c r="CZW90" s="18"/>
      <c r="CZX90" s="18"/>
      <c r="CZY90" s="18"/>
      <c r="CZZ90" s="18"/>
      <c r="DAA90" s="18"/>
      <c r="DAB90" s="18"/>
      <c r="DAC90" s="18"/>
      <c r="DAD90" s="18"/>
      <c r="DAE90" s="18"/>
      <c r="DAF90" s="18"/>
      <c r="DAG90" s="18"/>
      <c r="DAH90" s="18"/>
      <c r="DAI90" s="18"/>
      <c r="DAJ90" s="18"/>
      <c r="DAK90" s="18"/>
      <c r="DAL90" s="18"/>
      <c r="DAM90" s="18"/>
      <c r="DAN90" s="18"/>
      <c r="DAO90" s="18"/>
      <c r="DAP90" s="18"/>
      <c r="DAQ90" s="18"/>
      <c r="DAR90" s="18"/>
      <c r="DAS90" s="18"/>
      <c r="DAT90" s="18"/>
      <c r="DAU90" s="18"/>
      <c r="DAV90" s="18"/>
      <c r="DAW90" s="18"/>
      <c r="DAX90" s="18"/>
      <c r="DAY90" s="18"/>
      <c r="DAZ90" s="18"/>
      <c r="DBA90" s="18"/>
      <c r="DBB90" s="18"/>
      <c r="DBC90" s="18"/>
      <c r="DBD90" s="18"/>
      <c r="DBE90" s="18"/>
      <c r="DBF90" s="18"/>
      <c r="DBG90" s="18"/>
      <c r="DBH90" s="18"/>
      <c r="DBI90" s="18"/>
      <c r="DBJ90" s="18"/>
      <c r="DBK90" s="18"/>
      <c r="DBL90" s="18"/>
      <c r="DBM90" s="18"/>
      <c r="DBN90" s="18"/>
      <c r="DBO90" s="18"/>
      <c r="DBP90" s="18"/>
      <c r="DBQ90" s="18"/>
      <c r="DBR90" s="18"/>
      <c r="DBS90" s="18"/>
      <c r="DBT90" s="18"/>
      <c r="DBU90" s="18"/>
      <c r="DBV90" s="18"/>
      <c r="DBW90" s="18"/>
      <c r="DBX90" s="18"/>
      <c r="DBY90" s="18"/>
      <c r="DBZ90" s="18"/>
      <c r="DCA90" s="18"/>
      <c r="DCB90" s="18"/>
      <c r="DCC90" s="18"/>
      <c r="DCD90" s="18"/>
      <c r="DCE90" s="18"/>
      <c r="DCF90" s="18"/>
      <c r="DCG90" s="18"/>
      <c r="DCH90" s="18"/>
      <c r="DCI90" s="18"/>
      <c r="DCJ90" s="18"/>
      <c r="DCK90" s="18"/>
      <c r="DCL90" s="18"/>
      <c r="DCM90" s="18"/>
      <c r="DCN90" s="18"/>
      <c r="DCO90" s="18"/>
      <c r="DCP90" s="18"/>
      <c r="DCQ90" s="18"/>
      <c r="DCR90" s="18"/>
      <c r="DCS90" s="18"/>
      <c r="DCT90" s="18"/>
      <c r="DCU90" s="18"/>
      <c r="DCV90" s="18"/>
      <c r="DCW90" s="18"/>
      <c r="DCX90" s="18"/>
      <c r="DCY90" s="18"/>
      <c r="DCZ90" s="18"/>
      <c r="DDA90" s="18"/>
      <c r="DDB90" s="18"/>
      <c r="DDC90" s="18"/>
      <c r="DDD90" s="18"/>
      <c r="DDE90" s="18"/>
      <c r="DDF90" s="18"/>
      <c r="DDG90" s="18"/>
      <c r="DDH90" s="18"/>
      <c r="DDI90" s="18"/>
      <c r="DDJ90" s="18"/>
      <c r="DDK90" s="18"/>
      <c r="DDL90" s="18"/>
      <c r="DDM90" s="18"/>
      <c r="DDN90" s="18"/>
      <c r="DDO90" s="18"/>
      <c r="DDP90" s="18"/>
      <c r="DDQ90" s="18"/>
      <c r="DDR90" s="18"/>
      <c r="DDS90" s="18"/>
      <c r="DDT90" s="18"/>
      <c r="DDU90" s="18"/>
      <c r="DDV90" s="18"/>
      <c r="DDW90" s="18"/>
      <c r="DDX90" s="18"/>
      <c r="DDY90" s="18"/>
      <c r="DDZ90" s="18"/>
      <c r="DEA90" s="18"/>
      <c r="DEB90" s="18"/>
      <c r="DEC90" s="18"/>
      <c r="DED90" s="18"/>
      <c r="DEE90" s="18"/>
      <c r="DEF90" s="18"/>
      <c r="DEG90" s="18"/>
      <c r="DEH90" s="18"/>
      <c r="DEI90" s="18"/>
      <c r="DEJ90" s="18"/>
      <c r="DEK90" s="18"/>
      <c r="DEL90" s="18"/>
      <c r="DEM90" s="18"/>
      <c r="DEN90" s="18"/>
      <c r="DEO90" s="18"/>
      <c r="DEP90" s="18"/>
      <c r="DEQ90" s="18"/>
      <c r="DER90" s="18"/>
      <c r="DES90" s="18"/>
      <c r="DET90" s="18"/>
      <c r="DEU90" s="18"/>
      <c r="DEV90" s="18"/>
      <c r="DEW90" s="18"/>
      <c r="DEX90" s="18"/>
      <c r="DEY90" s="18"/>
      <c r="DEZ90" s="18"/>
      <c r="DFA90" s="18"/>
      <c r="DFB90" s="18"/>
      <c r="DFC90" s="18"/>
      <c r="DFD90" s="18"/>
      <c r="DFE90" s="18"/>
      <c r="DFF90" s="18"/>
      <c r="DFG90" s="18"/>
      <c r="DFH90" s="18"/>
      <c r="DFI90" s="18"/>
      <c r="DFJ90" s="18"/>
      <c r="DFK90" s="18"/>
      <c r="DFL90" s="18"/>
      <c r="DFM90" s="18"/>
      <c r="DFN90" s="18"/>
      <c r="DFO90" s="18"/>
      <c r="DFP90" s="18"/>
      <c r="DFQ90" s="18"/>
      <c r="DFR90" s="18"/>
      <c r="DFS90" s="18"/>
      <c r="DFT90" s="18"/>
      <c r="DFU90" s="18"/>
      <c r="DFV90" s="18"/>
      <c r="DFW90" s="18"/>
      <c r="DFX90" s="18"/>
      <c r="DFY90" s="18"/>
      <c r="DFZ90" s="18"/>
      <c r="DGA90" s="18"/>
      <c r="DGB90" s="18"/>
      <c r="DGC90" s="18"/>
      <c r="DGD90" s="18"/>
      <c r="DGE90" s="18"/>
      <c r="DGF90" s="18"/>
      <c r="DGG90" s="18"/>
      <c r="DGH90" s="18"/>
      <c r="DGI90" s="18"/>
      <c r="DGJ90" s="18"/>
      <c r="DGK90" s="18"/>
      <c r="DGL90" s="18"/>
      <c r="DGM90" s="18"/>
      <c r="DGN90" s="18"/>
      <c r="DGO90" s="18"/>
      <c r="DGP90" s="18"/>
      <c r="DGQ90" s="18"/>
      <c r="DGR90" s="18"/>
      <c r="DGS90" s="18"/>
      <c r="DGT90" s="18"/>
      <c r="DGU90" s="18"/>
      <c r="DGV90" s="18"/>
      <c r="DGW90" s="18"/>
      <c r="DGX90" s="18"/>
      <c r="DGY90" s="18"/>
      <c r="DGZ90" s="18"/>
      <c r="DHA90" s="18"/>
      <c r="DHB90" s="18"/>
      <c r="DHC90" s="18"/>
      <c r="DHD90" s="18"/>
      <c r="DHE90" s="18"/>
      <c r="DHF90" s="18"/>
      <c r="DHG90" s="18"/>
      <c r="DHH90" s="18"/>
      <c r="DHI90" s="18"/>
      <c r="DHJ90" s="18"/>
      <c r="DHK90" s="18"/>
      <c r="DHL90" s="18"/>
      <c r="DHM90" s="18"/>
      <c r="DHN90" s="18"/>
      <c r="DHO90" s="18"/>
      <c r="DHP90" s="18"/>
      <c r="DHQ90" s="18"/>
      <c r="DHR90" s="18"/>
      <c r="DHS90" s="18"/>
      <c r="DHT90" s="18"/>
      <c r="DHU90" s="18"/>
      <c r="DHV90" s="18"/>
      <c r="DHW90" s="18"/>
      <c r="DHX90" s="18"/>
      <c r="DHY90" s="18"/>
      <c r="DHZ90" s="18"/>
      <c r="DIA90" s="18"/>
      <c r="DIB90" s="18"/>
      <c r="DIC90" s="18"/>
      <c r="DID90" s="18"/>
      <c r="DIE90" s="18"/>
      <c r="DIF90" s="18"/>
      <c r="DIG90" s="18"/>
      <c r="DIH90" s="18"/>
      <c r="DII90" s="18"/>
      <c r="DIJ90" s="18"/>
      <c r="DIK90" s="18"/>
      <c r="DIL90" s="18"/>
      <c r="DIM90" s="18"/>
      <c r="DIN90" s="18"/>
      <c r="DIO90" s="18"/>
      <c r="DIP90" s="18"/>
      <c r="DIQ90" s="18"/>
      <c r="DIR90" s="18"/>
      <c r="DIS90" s="18"/>
      <c r="DIT90" s="18"/>
      <c r="DIU90" s="18"/>
      <c r="DIV90" s="18"/>
      <c r="DIW90" s="18"/>
      <c r="DIX90" s="18"/>
      <c r="DIY90" s="18"/>
      <c r="DIZ90" s="18"/>
      <c r="DJA90" s="18"/>
      <c r="DJB90" s="18"/>
      <c r="DJC90" s="18"/>
      <c r="DJD90" s="18"/>
      <c r="DJE90" s="18"/>
      <c r="DJF90" s="18"/>
      <c r="DJG90" s="18"/>
      <c r="DJH90" s="18"/>
      <c r="DJI90" s="18"/>
      <c r="DJJ90" s="18"/>
      <c r="DJK90" s="18"/>
      <c r="DJL90" s="18"/>
      <c r="DJM90" s="18"/>
      <c r="DJN90" s="18"/>
      <c r="DJO90" s="18"/>
      <c r="DJP90" s="18"/>
      <c r="DJQ90" s="18"/>
      <c r="DJR90" s="18"/>
      <c r="DJS90" s="18"/>
      <c r="DJT90" s="18"/>
      <c r="DJU90" s="18"/>
      <c r="DJV90" s="18"/>
      <c r="DJW90" s="18"/>
      <c r="DJX90" s="18"/>
      <c r="DJY90" s="18"/>
      <c r="DJZ90" s="18"/>
      <c r="DKA90" s="18"/>
      <c r="DKB90" s="18"/>
      <c r="DKC90" s="18"/>
      <c r="DKD90" s="18"/>
      <c r="DKE90" s="18"/>
      <c r="DKF90" s="18"/>
      <c r="DKG90" s="18"/>
      <c r="DKH90" s="18"/>
      <c r="DKI90" s="18"/>
      <c r="DKJ90" s="18"/>
      <c r="DKK90" s="18"/>
      <c r="DKL90" s="18"/>
      <c r="DKM90" s="18"/>
      <c r="DKN90" s="18"/>
      <c r="DKO90" s="18"/>
      <c r="DKP90" s="18"/>
      <c r="DKQ90" s="18"/>
      <c r="DKR90" s="18"/>
      <c r="DKS90" s="18"/>
      <c r="DKT90" s="18"/>
      <c r="DKU90" s="18"/>
      <c r="DKV90" s="18"/>
      <c r="DKW90" s="18"/>
      <c r="DKX90" s="18"/>
      <c r="DKY90" s="18"/>
      <c r="DKZ90" s="18"/>
      <c r="DLA90" s="18"/>
      <c r="DLB90" s="18"/>
      <c r="DLC90" s="18"/>
      <c r="DLD90" s="18"/>
      <c r="DLE90" s="18"/>
      <c r="DLF90" s="18"/>
      <c r="DLG90" s="18"/>
      <c r="DLH90" s="18"/>
      <c r="DLI90" s="18"/>
      <c r="DLJ90" s="18"/>
      <c r="DLK90" s="18"/>
      <c r="DLL90" s="18"/>
      <c r="DLM90" s="18"/>
      <c r="DLN90" s="18"/>
      <c r="DLO90" s="18"/>
      <c r="DLP90" s="18"/>
      <c r="DLQ90" s="18"/>
      <c r="DLR90" s="18"/>
      <c r="DLS90" s="18"/>
      <c r="DLT90" s="18"/>
      <c r="DLU90" s="18"/>
      <c r="DLV90" s="18"/>
      <c r="DLW90" s="18"/>
      <c r="DLX90" s="18"/>
      <c r="DLY90" s="18"/>
      <c r="DLZ90" s="18"/>
      <c r="DMA90" s="18"/>
      <c r="DMB90" s="18"/>
      <c r="DMC90" s="18"/>
      <c r="DMD90" s="18"/>
      <c r="DME90" s="18"/>
      <c r="DMF90" s="18"/>
      <c r="DMG90" s="18"/>
      <c r="DMH90" s="18"/>
      <c r="DMI90" s="18"/>
      <c r="DMJ90" s="18"/>
      <c r="DMK90" s="18"/>
      <c r="DML90" s="18"/>
      <c r="DMM90" s="18"/>
      <c r="DMN90" s="18"/>
      <c r="DMO90" s="18"/>
      <c r="DMP90" s="18"/>
      <c r="DMQ90" s="18"/>
      <c r="DMR90" s="18"/>
      <c r="DMS90" s="18"/>
      <c r="DMT90" s="18"/>
      <c r="DMU90" s="18"/>
      <c r="DMV90" s="18"/>
      <c r="DMW90" s="18"/>
      <c r="DMX90" s="18"/>
      <c r="DMY90" s="18"/>
      <c r="DMZ90" s="18"/>
      <c r="DNA90" s="18"/>
      <c r="DNB90" s="18"/>
      <c r="DNC90" s="18"/>
      <c r="DND90" s="18"/>
      <c r="DNE90" s="18"/>
      <c r="DNF90" s="18"/>
      <c r="DNG90" s="18"/>
      <c r="DNH90" s="18"/>
      <c r="DNI90" s="18"/>
      <c r="DNJ90" s="18"/>
      <c r="DNK90" s="18"/>
      <c r="DNL90" s="18"/>
      <c r="DNM90" s="18"/>
      <c r="DNN90" s="18"/>
      <c r="DNO90" s="18"/>
      <c r="DNP90" s="18"/>
      <c r="DNQ90" s="18"/>
      <c r="DNR90" s="18"/>
      <c r="DNS90" s="18"/>
      <c r="DNT90" s="18"/>
      <c r="DNU90" s="18"/>
      <c r="DNV90" s="18"/>
      <c r="DNW90" s="18"/>
      <c r="DNX90" s="18"/>
      <c r="DNY90" s="18"/>
      <c r="DNZ90" s="18"/>
      <c r="DOA90" s="18"/>
      <c r="DOB90" s="18"/>
      <c r="DOC90" s="18"/>
      <c r="DOD90" s="18"/>
      <c r="DOE90" s="18"/>
      <c r="DOF90" s="18"/>
      <c r="DOG90" s="18"/>
      <c r="DOH90" s="18"/>
      <c r="DOI90" s="18"/>
      <c r="DOJ90" s="18"/>
      <c r="DOK90" s="18"/>
      <c r="DOL90" s="18"/>
      <c r="DOM90" s="18"/>
      <c r="DON90" s="18"/>
      <c r="DOO90" s="18"/>
      <c r="DOP90" s="18"/>
      <c r="DOQ90" s="18"/>
      <c r="DOR90" s="18"/>
      <c r="DOS90" s="18"/>
      <c r="DOT90" s="18"/>
      <c r="DOU90" s="18"/>
      <c r="DOV90" s="18"/>
      <c r="DOW90" s="18"/>
      <c r="DOX90" s="18"/>
      <c r="DOY90" s="18"/>
      <c r="DOZ90" s="18"/>
      <c r="DPA90" s="18"/>
      <c r="DPB90" s="18"/>
      <c r="DPC90" s="18"/>
      <c r="DPD90" s="18"/>
      <c r="DPE90" s="18"/>
      <c r="DPF90" s="18"/>
      <c r="DPG90" s="18"/>
      <c r="DPH90" s="18"/>
      <c r="DPI90" s="18"/>
      <c r="DPJ90" s="18"/>
      <c r="DPK90" s="18"/>
      <c r="DPL90" s="18"/>
      <c r="DPM90" s="18"/>
      <c r="DPN90" s="18"/>
      <c r="DPO90" s="18"/>
      <c r="DPP90" s="18"/>
      <c r="DPQ90" s="18"/>
      <c r="DPR90" s="18"/>
      <c r="DPS90" s="18"/>
      <c r="DPT90" s="18"/>
      <c r="DPU90" s="18"/>
      <c r="DPV90" s="18"/>
      <c r="DPW90" s="18"/>
      <c r="DPX90" s="18"/>
      <c r="DPY90" s="18"/>
      <c r="DPZ90" s="18"/>
      <c r="DQA90" s="18"/>
      <c r="DQB90" s="18"/>
      <c r="DQC90" s="18"/>
      <c r="DQD90" s="18"/>
      <c r="DQE90" s="18"/>
      <c r="DQF90" s="18"/>
      <c r="DQG90" s="18"/>
      <c r="DQH90" s="18"/>
      <c r="DQI90" s="18"/>
      <c r="DQJ90" s="18"/>
      <c r="DQK90" s="18"/>
      <c r="DQL90" s="18"/>
      <c r="DQM90" s="18"/>
      <c r="DQN90" s="18"/>
      <c r="DQO90" s="18"/>
      <c r="DQP90" s="18"/>
      <c r="DQQ90" s="18"/>
      <c r="DQR90" s="18"/>
      <c r="DQS90" s="18"/>
      <c r="DQT90" s="18"/>
      <c r="DQU90" s="18"/>
      <c r="DQV90" s="18"/>
      <c r="DQW90" s="18"/>
      <c r="DQX90" s="18"/>
      <c r="DQY90" s="18"/>
      <c r="DQZ90" s="18"/>
      <c r="DRA90" s="18"/>
      <c r="DRB90" s="18"/>
      <c r="DRC90" s="18"/>
      <c r="DRD90" s="18"/>
      <c r="DRE90" s="18"/>
      <c r="DRF90" s="18"/>
      <c r="DRG90" s="18"/>
      <c r="DRH90" s="18"/>
      <c r="DRI90" s="18"/>
      <c r="DRJ90" s="18"/>
      <c r="DRK90" s="18"/>
      <c r="DRL90" s="18"/>
      <c r="DRM90" s="18"/>
      <c r="DRN90" s="18"/>
      <c r="DRO90" s="18"/>
      <c r="DRP90" s="18"/>
      <c r="DRQ90" s="18"/>
      <c r="DRR90" s="18"/>
      <c r="DRS90" s="18"/>
      <c r="DRT90" s="18"/>
      <c r="DRU90" s="18"/>
      <c r="DRV90" s="18"/>
      <c r="DRW90" s="18"/>
      <c r="DRX90" s="18"/>
      <c r="DRY90" s="18"/>
      <c r="DRZ90" s="18"/>
      <c r="DSA90" s="18"/>
      <c r="DSB90" s="18"/>
      <c r="DSC90" s="18"/>
      <c r="DSD90" s="18"/>
      <c r="DSE90" s="18"/>
      <c r="DSF90" s="18"/>
      <c r="DSG90" s="18"/>
      <c r="DSH90" s="18"/>
      <c r="DSI90" s="18"/>
      <c r="DSJ90" s="18"/>
      <c r="DSK90" s="18"/>
      <c r="DSL90" s="18"/>
      <c r="DSM90" s="18"/>
      <c r="DSN90" s="18"/>
      <c r="DSO90" s="18"/>
      <c r="DSP90" s="18"/>
      <c r="DSQ90" s="18"/>
      <c r="DSR90" s="18"/>
      <c r="DSS90" s="18"/>
      <c r="DST90" s="18"/>
      <c r="DSU90" s="18"/>
      <c r="DSV90" s="18"/>
      <c r="DSW90" s="18"/>
      <c r="DSX90" s="18"/>
      <c r="DSY90" s="18"/>
      <c r="DSZ90" s="18"/>
      <c r="DTA90" s="18"/>
      <c r="DTB90" s="18"/>
      <c r="DTC90" s="18"/>
      <c r="DTD90" s="18"/>
      <c r="DTE90" s="18"/>
      <c r="DTF90" s="18"/>
      <c r="DTG90" s="18"/>
      <c r="DTH90" s="18"/>
      <c r="DTI90" s="18"/>
      <c r="DTJ90" s="18"/>
      <c r="DTK90" s="18"/>
      <c r="DTL90" s="18"/>
      <c r="DTM90" s="18"/>
      <c r="DTN90" s="18"/>
      <c r="DTO90" s="18"/>
      <c r="DTP90" s="18"/>
      <c r="DTQ90" s="18"/>
      <c r="DTR90" s="18"/>
      <c r="DTS90" s="18"/>
      <c r="DTT90" s="18"/>
      <c r="DTU90" s="18"/>
      <c r="DTV90" s="18"/>
      <c r="DTW90" s="18"/>
      <c r="DTX90" s="18"/>
      <c r="DTY90" s="18"/>
      <c r="DTZ90" s="18"/>
      <c r="DUA90" s="18"/>
      <c r="DUB90" s="18"/>
      <c r="DUC90" s="18"/>
      <c r="DUD90" s="18"/>
      <c r="DUE90" s="18"/>
      <c r="DUF90" s="18"/>
      <c r="DUG90" s="18"/>
      <c r="DUH90" s="18"/>
      <c r="DUI90" s="18"/>
      <c r="DUJ90" s="18"/>
      <c r="DUK90" s="18"/>
      <c r="DUL90" s="18"/>
      <c r="DUM90" s="18"/>
      <c r="DUN90" s="18"/>
      <c r="DUO90" s="18"/>
      <c r="DUP90" s="18"/>
      <c r="DUQ90" s="18"/>
      <c r="DUR90" s="18"/>
      <c r="DUS90" s="18"/>
      <c r="DUT90" s="18"/>
      <c r="DUU90" s="18"/>
      <c r="DUV90" s="18"/>
      <c r="DUW90" s="18"/>
      <c r="DUX90" s="18"/>
      <c r="DUY90" s="18"/>
      <c r="DUZ90" s="18"/>
      <c r="DVA90" s="18"/>
      <c r="DVB90" s="18"/>
      <c r="DVC90" s="18"/>
      <c r="DVD90" s="18"/>
      <c r="DVE90" s="18"/>
      <c r="DVF90" s="18"/>
      <c r="DVG90" s="18"/>
      <c r="DVH90" s="18"/>
      <c r="DVI90" s="18"/>
      <c r="DVJ90" s="18"/>
      <c r="DVK90" s="18"/>
      <c r="DVL90" s="18"/>
      <c r="DVM90" s="18"/>
      <c r="DVN90" s="18"/>
      <c r="DVO90" s="18"/>
      <c r="DVP90" s="18"/>
      <c r="DVQ90" s="18"/>
      <c r="DVR90" s="18"/>
      <c r="DVS90" s="18"/>
      <c r="DVT90" s="18"/>
      <c r="DVU90" s="18"/>
      <c r="DVV90" s="18"/>
      <c r="DVW90" s="18"/>
      <c r="DVX90" s="18"/>
      <c r="DVY90" s="18"/>
      <c r="DVZ90" s="18"/>
      <c r="DWA90" s="18"/>
      <c r="DWB90" s="18"/>
      <c r="DWC90" s="18"/>
      <c r="DWD90" s="18"/>
      <c r="DWE90" s="18"/>
      <c r="DWF90" s="18"/>
      <c r="DWG90" s="18"/>
      <c r="DWH90" s="18"/>
      <c r="DWI90" s="18"/>
      <c r="DWJ90" s="18"/>
      <c r="DWK90" s="18"/>
      <c r="DWL90" s="18"/>
      <c r="DWM90" s="18"/>
      <c r="DWN90" s="18"/>
      <c r="DWO90" s="18"/>
      <c r="DWP90" s="18"/>
      <c r="DWQ90" s="18"/>
      <c r="DWR90" s="18"/>
      <c r="DWS90" s="18"/>
      <c r="DWT90" s="18"/>
      <c r="DWU90" s="18"/>
      <c r="DWV90" s="18"/>
      <c r="DWW90" s="18"/>
      <c r="DWX90" s="18"/>
      <c r="DWY90" s="18"/>
      <c r="DWZ90" s="18"/>
      <c r="DXA90" s="18"/>
      <c r="DXB90" s="18"/>
      <c r="DXC90" s="18"/>
      <c r="DXD90" s="18"/>
      <c r="DXE90" s="18"/>
      <c r="DXF90" s="18"/>
      <c r="DXG90" s="18"/>
      <c r="DXH90" s="18"/>
      <c r="DXI90" s="18"/>
      <c r="DXJ90" s="18"/>
      <c r="DXK90" s="18"/>
      <c r="DXL90" s="18"/>
      <c r="DXM90" s="18"/>
      <c r="DXN90" s="18"/>
      <c r="DXO90" s="18"/>
      <c r="DXP90" s="18"/>
      <c r="DXQ90" s="18"/>
      <c r="DXR90" s="18"/>
      <c r="DXS90" s="18"/>
      <c r="DXT90" s="18"/>
      <c r="DXU90" s="18"/>
      <c r="DXV90" s="18"/>
      <c r="DXW90" s="18"/>
      <c r="DXX90" s="18"/>
      <c r="DXY90" s="18"/>
      <c r="DXZ90" s="18"/>
      <c r="DYA90" s="18"/>
      <c r="DYB90" s="18"/>
      <c r="DYC90" s="18"/>
      <c r="DYD90" s="18"/>
      <c r="DYE90" s="18"/>
      <c r="DYF90" s="18"/>
      <c r="DYG90" s="18"/>
      <c r="DYH90" s="18"/>
      <c r="DYI90" s="18"/>
      <c r="DYJ90" s="18"/>
      <c r="DYK90" s="18"/>
      <c r="DYL90" s="18"/>
      <c r="DYM90" s="18"/>
      <c r="DYN90" s="18"/>
      <c r="DYO90" s="18"/>
      <c r="DYP90" s="18"/>
      <c r="DYQ90" s="18"/>
      <c r="DYR90" s="18"/>
      <c r="DYS90" s="18"/>
      <c r="DYT90" s="18"/>
      <c r="DYU90" s="18"/>
      <c r="DYV90" s="18"/>
      <c r="DYW90" s="18"/>
      <c r="DYX90" s="18"/>
      <c r="DYY90" s="18"/>
      <c r="DYZ90" s="18"/>
      <c r="DZA90" s="18"/>
      <c r="DZB90" s="18"/>
      <c r="DZC90" s="18"/>
      <c r="DZD90" s="18"/>
      <c r="DZE90" s="18"/>
      <c r="DZF90" s="18"/>
      <c r="DZG90" s="18"/>
      <c r="DZH90" s="18"/>
      <c r="DZI90" s="18"/>
      <c r="DZJ90" s="18"/>
      <c r="DZK90" s="18"/>
      <c r="DZL90" s="18"/>
      <c r="DZM90" s="18"/>
      <c r="DZN90" s="18"/>
      <c r="DZO90" s="18"/>
      <c r="DZP90" s="18"/>
      <c r="DZQ90" s="18"/>
      <c r="DZR90" s="18"/>
      <c r="DZS90" s="18"/>
      <c r="DZT90" s="18"/>
      <c r="DZU90" s="18"/>
      <c r="DZV90" s="18"/>
      <c r="DZW90" s="18"/>
      <c r="DZX90" s="18"/>
      <c r="DZY90" s="18"/>
      <c r="DZZ90" s="18"/>
      <c r="EAA90" s="18"/>
      <c r="EAB90" s="18"/>
      <c r="EAC90" s="18"/>
      <c r="EAD90" s="18"/>
      <c r="EAE90" s="18"/>
      <c r="EAF90" s="18"/>
      <c r="EAG90" s="18"/>
      <c r="EAH90" s="18"/>
      <c r="EAI90" s="18"/>
      <c r="EAJ90" s="18"/>
      <c r="EAK90" s="18"/>
      <c r="EAL90" s="18"/>
      <c r="EAM90" s="18"/>
      <c r="EAN90" s="18"/>
      <c r="EAO90" s="18"/>
      <c r="EAP90" s="18"/>
      <c r="EAQ90" s="18"/>
      <c r="EAR90" s="18"/>
      <c r="EAS90" s="18"/>
      <c r="EAT90" s="18"/>
      <c r="EAU90" s="18"/>
      <c r="EAV90" s="18"/>
      <c r="EAW90" s="18"/>
      <c r="EAX90" s="18"/>
      <c r="EAY90" s="18"/>
      <c r="EAZ90" s="18"/>
      <c r="EBA90" s="18"/>
      <c r="EBB90" s="18"/>
      <c r="EBC90" s="18"/>
      <c r="EBD90" s="18"/>
      <c r="EBE90" s="18"/>
      <c r="EBF90" s="18"/>
      <c r="EBG90" s="18"/>
      <c r="EBH90" s="18"/>
      <c r="EBI90" s="18"/>
      <c r="EBJ90" s="18"/>
      <c r="EBK90" s="18"/>
      <c r="EBL90" s="18"/>
      <c r="EBM90" s="18"/>
      <c r="EBN90" s="18"/>
      <c r="EBO90" s="18"/>
      <c r="EBP90" s="18"/>
      <c r="EBQ90" s="18"/>
      <c r="EBR90" s="18"/>
      <c r="EBS90" s="18"/>
      <c r="EBT90" s="18"/>
      <c r="EBU90" s="18"/>
      <c r="EBV90" s="18"/>
      <c r="EBW90" s="18"/>
      <c r="EBX90" s="18"/>
      <c r="EBY90" s="18"/>
      <c r="EBZ90" s="18"/>
      <c r="ECA90" s="18"/>
      <c r="ECB90" s="18"/>
      <c r="ECC90" s="18"/>
      <c r="ECD90" s="18"/>
      <c r="ECE90" s="18"/>
      <c r="ECF90" s="18"/>
      <c r="ECG90" s="18"/>
      <c r="ECH90" s="18"/>
      <c r="ECI90" s="18"/>
      <c r="ECJ90" s="18"/>
      <c r="ECK90" s="18"/>
      <c r="ECL90" s="18"/>
      <c r="ECM90" s="18"/>
      <c r="ECN90" s="18"/>
      <c r="ECO90" s="18"/>
      <c r="ECP90" s="18"/>
      <c r="ECQ90" s="18"/>
      <c r="ECR90" s="18"/>
      <c r="ECS90" s="18"/>
      <c r="ECT90" s="18"/>
      <c r="ECU90" s="18"/>
      <c r="ECV90" s="18"/>
      <c r="ECW90" s="18"/>
      <c r="ECX90" s="18"/>
      <c r="ECY90" s="18"/>
      <c r="ECZ90" s="18"/>
      <c r="EDA90" s="18"/>
      <c r="EDB90" s="18"/>
      <c r="EDC90" s="18"/>
      <c r="EDD90" s="18"/>
      <c r="EDE90" s="18"/>
      <c r="EDF90" s="18"/>
      <c r="EDG90" s="18"/>
      <c r="EDH90" s="18"/>
      <c r="EDI90" s="18"/>
      <c r="EDJ90" s="18"/>
      <c r="EDK90" s="18"/>
      <c r="EDL90" s="18"/>
      <c r="EDM90" s="18"/>
      <c r="EDN90" s="18"/>
      <c r="EDO90" s="18"/>
      <c r="EDP90" s="18"/>
      <c r="EDQ90" s="18"/>
      <c r="EDR90" s="18"/>
      <c r="EDS90" s="18"/>
      <c r="EDT90" s="18"/>
      <c r="EDU90" s="18"/>
      <c r="EDV90" s="18"/>
      <c r="EDW90" s="18"/>
      <c r="EDX90" s="18"/>
      <c r="EDY90" s="18"/>
      <c r="EDZ90" s="18"/>
      <c r="EEA90" s="18"/>
      <c r="EEB90" s="18"/>
      <c r="EEC90" s="18"/>
      <c r="EED90" s="18"/>
      <c r="EEE90" s="18"/>
      <c r="EEF90" s="18"/>
      <c r="EEG90" s="18"/>
      <c r="EEH90" s="18"/>
      <c r="EEI90" s="18"/>
      <c r="EEJ90" s="18"/>
      <c r="EEK90" s="18"/>
      <c r="EEL90" s="18"/>
      <c r="EEM90" s="18"/>
      <c r="EEN90" s="18"/>
      <c r="EEO90" s="18"/>
      <c r="EEP90" s="18"/>
      <c r="EEQ90" s="18"/>
      <c r="EER90" s="18"/>
      <c r="EES90" s="18"/>
      <c r="EET90" s="18"/>
      <c r="EEU90" s="18"/>
      <c r="EEV90" s="18"/>
      <c r="EEW90" s="18"/>
      <c r="EEX90" s="18"/>
      <c r="EEY90" s="18"/>
      <c r="EEZ90" s="18"/>
      <c r="EFA90" s="18"/>
      <c r="EFB90" s="18"/>
      <c r="EFC90" s="18"/>
      <c r="EFD90" s="18"/>
      <c r="EFE90" s="18"/>
      <c r="EFF90" s="18"/>
      <c r="EFG90" s="18"/>
      <c r="EFH90" s="18"/>
      <c r="EFI90" s="18"/>
      <c r="EFJ90" s="18"/>
      <c r="EFK90" s="18"/>
      <c r="EFL90" s="18"/>
      <c r="EFM90" s="18"/>
      <c r="EFN90" s="18"/>
      <c r="EFO90" s="18"/>
      <c r="EFP90" s="18"/>
      <c r="EFQ90" s="18"/>
      <c r="EFR90" s="18"/>
      <c r="EFS90" s="18"/>
      <c r="EFT90" s="18"/>
      <c r="EFU90" s="18"/>
      <c r="EFV90" s="18"/>
      <c r="EFW90" s="18"/>
      <c r="EFX90" s="18"/>
      <c r="EFY90" s="18"/>
      <c r="EFZ90" s="18"/>
      <c r="EGA90" s="18"/>
      <c r="EGB90" s="18"/>
      <c r="EGC90" s="18"/>
      <c r="EGD90" s="18"/>
      <c r="EGE90" s="18"/>
      <c r="EGF90" s="18"/>
      <c r="EGG90" s="18"/>
      <c r="EGH90" s="18"/>
      <c r="EGI90" s="18"/>
      <c r="EGJ90" s="18"/>
      <c r="EGK90" s="18"/>
      <c r="EGL90" s="18"/>
      <c r="EGM90" s="18"/>
      <c r="EGN90" s="18"/>
      <c r="EGO90" s="18"/>
      <c r="EGP90" s="18"/>
      <c r="EGQ90" s="18"/>
      <c r="EGR90" s="18"/>
      <c r="EGS90" s="18"/>
      <c r="EGT90" s="18"/>
      <c r="EGU90" s="18"/>
      <c r="EGV90" s="18"/>
      <c r="EGW90" s="18"/>
      <c r="EGX90" s="18"/>
      <c r="EGY90" s="18"/>
      <c r="EGZ90" s="18"/>
      <c r="EHA90" s="18"/>
      <c r="EHB90" s="18"/>
      <c r="EHC90" s="18"/>
      <c r="EHD90" s="18"/>
      <c r="EHE90" s="18"/>
      <c r="EHF90" s="18"/>
      <c r="EHG90" s="18"/>
      <c r="EHH90" s="18"/>
      <c r="EHI90" s="18"/>
      <c r="EHJ90" s="18"/>
      <c r="EHK90" s="18"/>
      <c r="EHL90" s="18"/>
      <c r="EHM90" s="18"/>
      <c r="EHN90" s="18"/>
      <c r="EHO90" s="18"/>
      <c r="EHP90" s="18"/>
      <c r="EHQ90" s="18"/>
      <c r="EHR90" s="18"/>
      <c r="EHS90" s="18"/>
      <c r="EHT90" s="18"/>
      <c r="EHU90" s="18"/>
      <c r="EHV90" s="18"/>
      <c r="EHW90" s="18"/>
      <c r="EHX90" s="18"/>
      <c r="EHY90" s="18"/>
      <c r="EHZ90" s="18"/>
      <c r="EIA90" s="18"/>
      <c r="EIB90" s="18"/>
      <c r="EIC90" s="18"/>
      <c r="EID90" s="18"/>
      <c r="EIE90" s="18"/>
      <c r="EIF90" s="18"/>
      <c r="EIG90" s="18"/>
      <c r="EIH90" s="18"/>
      <c r="EII90" s="18"/>
      <c r="EIJ90" s="18"/>
      <c r="EIK90" s="18"/>
      <c r="EIL90" s="18"/>
      <c r="EIM90" s="18"/>
      <c r="EIN90" s="18"/>
      <c r="EIO90" s="18"/>
      <c r="EIP90" s="18"/>
      <c r="EIQ90" s="18"/>
      <c r="EIR90" s="18"/>
      <c r="EIS90" s="18"/>
      <c r="EIT90" s="18"/>
      <c r="EIU90" s="18"/>
      <c r="EIV90" s="18"/>
      <c r="EIW90" s="18"/>
      <c r="EIX90" s="18"/>
      <c r="EIY90" s="18"/>
      <c r="EIZ90" s="18"/>
      <c r="EJA90" s="18"/>
      <c r="EJB90" s="18"/>
      <c r="EJC90" s="18"/>
      <c r="EJD90" s="18"/>
      <c r="EJE90" s="18"/>
      <c r="EJF90" s="18"/>
      <c r="EJG90" s="18"/>
      <c r="EJH90" s="18"/>
      <c r="EJI90" s="18"/>
      <c r="EJJ90" s="18"/>
      <c r="EJK90" s="18"/>
      <c r="EJL90" s="18"/>
      <c r="EJM90" s="18"/>
      <c r="EJN90" s="18"/>
      <c r="EJO90" s="18"/>
      <c r="EJP90" s="18"/>
      <c r="EJQ90" s="18"/>
      <c r="EJR90" s="18"/>
      <c r="EJS90" s="18"/>
      <c r="EJT90" s="18"/>
      <c r="EJU90" s="18"/>
      <c r="EJV90" s="18"/>
      <c r="EJW90" s="18"/>
      <c r="EJX90" s="18"/>
      <c r="EJY90" s="18"/>
      <c r="EJZ90" s="18"/>
      <c r="EKA90" s="18"/>
      <c r="EKB90" s="18"/>
      <c r="EKC90" s="18"/>
      <c r="EKD90" s="18"/>
      <c r="EKE90" s="18"/>
      <c r="EKF90" s="18"/>
      <c r="EKG90" s="18"/>
      <c r="EKH90" s="18"/>
      <c r="EKI90" s="18"/>
      <c r="EKJ90" s="18"/>
      <c r="EKK90" s="18"/>
      <c r="EKL90" s="18"/>
      <c r="EKM90" s="18"/>
      <c r="EKN90" s="18"/>
      <c r="EKO90" s="18"/>
      <c r="EKP90" s="18"/>
      <c r="EKQ90" s="18"/>
      <c r="EKR90" s="18"/>
      <c r="EKS90" s="18"/>
      <c r="EKT90" s="18"/>
      <c r="EKU90" s="18"/>
      <c r="EKV90" s="18"/>
      <c r="EKW90" s="18"/>
      <c r="EKX90" s="18"/>
      <c r="EKY90" s="18"/>
      <c r="EKZ90" s="18"/>
      <c r="ELA90" s="18"/>
      <c r="ELB90" s="18"/>
      <c r="ELC90" s="18"/>
      <c r="ELD90" s="18"/>
      <c r="ELE90" s="18"/>
      <c r="ELF90" s="18"/>
      <c r="ELG90" s="18"/>
      <c r="ELH90" s="18"/>
      <c r="ELI90" s="18"/>
      <c r="ELJ90" s="18"/>
      <c r="ELK90" s="18"/>
      <c r="ELL90" s="18"/>
      <c r="ELM90" s="18"/>
      <c r="ELN90" s="18"/>
      <c r="ELO90" s="18"/>
      <c r="ELP90" s="18"/>
      <c r="ELQ90" s="18"/>
      <c r="ELR90" s="18"/>
      <c r="ELS90" s="18"/>
      <c r="ELT90" s="18"/>
      <c r="ELU90" s="18"/>
      <c r="ELV90" s="18"/>
      <c r="ELW90" s="18"/>
      <c r="ELX90" s="18"/>
      <c r="ELY90" s="18"/>
      <c r="ELZ90" s="18"/>
      <c r="EMA90" s="18"/>
      <c r="EMB90" s="18"/>
      <c r="EMC90" s="18"/>
      <c r="EMD90" s="18"/>
      <c r="EME90" s="18"/>
      <c r="EMF90" s="18"/>
      <c r="EMG90" s="18"/>
      <c r="EMH90" s="18"/>
      <c r="EMI90" s="18"/>
      <c r="EMJ90" s="18"/>
      <c r="EMK90" s="18"/>
      <c r="EML90" s="18"/>
      <c r="EMM90" s="18"/>
      <c r="EMN90" s="18"/>
      <c r="EMO90" s="18"/>
      <c r="EMP90" s="18"/>
      <c r="EMQ90" s="18"/>
      <c r="EMR90" s="18"/>
      <c r="EMS90" s="18"/>
      <c r="EMT90" s="18"/>
      <c r="EMU90" s="18"/>
      <c r="EMV90" s="18"/>
      <c r="EMW90" s="18"/>
      <c r="EMX90" s="18"/>
      <c r="EMY90" s="18"/>
      <c r="EMZ90" s="18"/>
      <c r="ENA90" s="18"/>
      <c r="ENB90" s="18"/>
      <c r="ENC90" s="18"/>
      <c r="END90" s="18"/>
      <c r="ENE90" s="18"/>
      <c r="ENF90" s="18"/>
      <c r="ENG90" s="18"/>
      <c r="ENH90" s="18"/>
      <c r="ENI90" s="18"/>
      <c r="ENJ90" s="18"/>
      <c r="ENK90" s="18"/>
      <c r="ENL90" s="18"/>
      <c r="ENM90" s="18"/>
      <c r="ENN90" s="18"/>
      <c r="ENO90" s="18"/>
      <c r="ENP90" s="18"/>
      <c r="ENQ90" s="18"/>
      <c r="ENR90" s="18"/>
      <c r="ENS90" s="18"/>
      <c r="ENT90" s="18"/>
      <c r="ENU90" s="18"/>
      <c r="ENV90" s="18"/>
      <c r="ENW90" s="18"/>
      <c r="ENX90" s="18"/>
      <c r="ENY90" s="18"/>
      <c r="ENZ90" s="18"/>
      <c r="EOA90" s="18"/>
      <c r="EOB90" s="18"/>
      <c r="EOC90" s="18"/>
      <c r="EOD90" s="18"/>
      <c r="EOE90" s="18"/>
      <c r="EOF90" s="18"/>
      <c r="EOG90" s="18"/>
      <c r="EOH90" s="18"/>
      <c r="EOI90" s="18"/>
      <c r="EOJ90" s="18"/>
      <c r="EOK90" s="18"/>
      <c r="EOL90" s="18"/>
      <c r="EOM90" s="18"/>
      <c r="EON90" s="18"/>
      <c r="EOO90" s="18"/>
      <c r="EOP90" s="18"/>
      <c r="EOQ90" s="18"/>
      <c r="EOR90" s="18"/>
      <c r="EOS90" s="18"/>
      <c r="EOT90" s="18"/>
      <c r="EOU90" s="18"/>
      <c r="EOV90" s="18"/>
      <c r="EOW90" s="18"/>
      <c r="EOX90" s="18"/>
      <c r="EOY90" s="18"/>
      <c r="EOZ90" s="18"/>
      <c r="EPA90" s="18"/>
      <c r="EPB90" s="18"/>
      <c r="EPC90" s="18"/>
      <c r="EPD90" s="18"/>
      <c r="EPE90" s="18"/>
      <c r="EPF90" s="18"/>
      <c r="EPG90" s="18"/>
      <c r="EPH90" s="18"/>
      <c r="EPI90" s="18"/>
      <c r="EPJ90" s="18"/>
      <c r="EPK90" s="18"/>
      <c r="EPL90" s="18"/>
      <c r="EPM90" s="18"/>
      <c r="EPN90" s="18"/>
      <c r="EPO90" s="18"/>
      <c r="EPP90" s="18"/>
      <c r="EPQ90" s="18"/>
      <c r="EPR90" s="18"/>
      <c r="EPS90" s="18"/>
      <c r="EPT90" s="18"/>
      <c r="EPU90" s="18"/>
      <c r="EPV90" s="18"/>
      <c r="EPW90" s="18"/>
      <c r="EPX90" s="18"/>
      <c r="EPY90" s="18"/>
      <c r="EPZ90" s="18"/>
      <c r="EQA90" s="18"/>
      <c r="EQB90" s="18"/>
      <c r="EQC90" s="18"/>
      <c r="EQD90" s="18"/>
      <c r="EQE90" s="18"/>
      <c r="EQF90" s="18"/>
      <c r="EQG90" s="18"/>
      <c r="EQH90" s="18"/>
      <c r="EQI90" s="18"/>
      <c r="EQJ90" s="18"/>
      <c r="EQK90" s="18"/>
      <c r="EQL90" s="18"/>
      <c r="EQM90" s="18"/>
      <c r="EQN90" s="18"/>
      <c r="EQO90" s="18"/>
      <c r="EQP90" s="18"/>
      <c r="EQQ90" s="18"/>
      <c r="EQR90" s="18"/>
      <c r="EQS90" s="18"/>
      <c r="EQT90" s="18"/>
      <c r="EQU90" s="18"/>
      <c r="EQV90" s="18"/>
      <c r="EQW90" s="18"/>
      <c r="EQX90" s="18"/>
      <c r="EQY90" s="18"/>
      <c r="EQZ90" s="18"/>
      <c r="ERA90" s="18"/>
      <c r="ERB90" s="18"/>
      <c r="ERC90" s="18"/>
      <c r="ERD90" s="18"/>
      <c r="ERE90" s="18"/>
      <c r="ERF90" s="18"/>
      <c r="ERG90" s="18"/>
      <c r="ERH90" s="18"/>
      <c r="ERI90" s="18"/>
      <c r="ERJ90" s="18"/>
      <c r="ERK90" s="18"/>
      <c r="ERL90" s="18"/>
      <c r="ERM90" s="18"/>
      <c r="ERN90" s="18"/>
      <c r="ERO90" s="18"/>
      <c r="ERP90" s="18"/>
      <c r="ERQ90" s="18"/>
      <c r="ERR90" s="18"/>
      <c r="ERS90" s="18"/>
      <c r="ERT90" s="18"/>
      <c r="ERU90" s="18"/>
      <c r="ERV90" s="18"/>
      <c r="ERW90" s="18"/>
      <c r="ERX90" s="18"/>
      <c r="ERY90" s="18"/>
      <c r="ERZ90" s="18"/>
      <c r="ESA90" s="18"/>
      <c r="ESB90" s="18"/>
      <c r="ESC90" s="18"/>
      <c r="ESD90" s="18"/>
      <c r="ESE90" s="18"/>
      <c r="ESF90" s="18"/>
      <c r="ESG90" s="18"/>
      <c r="ESH90" s="18"/>
      <c r="ESI90" s="18"/>
      <c r="ESJ90" s="18"/>
      <c r="ESK90" s="18"/>
      <c r="ESL90" s="18"/>
      <c r="ESM90" s="18"/>
      <c r="ESN90" s="18"/>
      <c r="ESO90" s="18"/>
      <c r="ESP90" s="18"/>
      <c r="ESQ90" s="18"/>
      <c r="ESR90" s="18"/>
      <c r="ESS90" s="18"/>
      <c r="EST90" s="18"/>
      <c r="ESU90" s="18"/>
      <c r="ESV90" s="18"/>
      <c r="ESW90" s="18"/>
      <c r="ESX90" s="18"/>
      <c r="ESY90" s="18"/>
      <c r="ESZ90" s="18"/>
      <c r="ETA90" s="18"/>
      <c r="ETB90" s="18"/>
      <c r="ETC90" s="18"/>
      <c r="ETD90" s="18"/>
      <c r="ETE90" s="18"/>
      <c r="ETF90" s="18"/>
      <c r="ETG90" s="18"/>
      <c r="ETH90" s="18"/>
      <c r="ETI90" s="18"/>
      <c r="ETJ90" s="18"/>
      <c r="ETK90" s="18"/>
      <c r="ETL90" s="18"/>
      <c r="ETM90" s="18"/>
      <c r="ETN90" s="18"/>
      <c r="ETO90" s="18"/>
      <c r="ETP90" s="18"/>
      <c r="ETQ90" s="18"/>
      <c r="ETR90" s="18"/>
      <c r="ETS90" s="18"/>
      <c r="ETT90" s="18"/>
      <c r="ETU90" s="18"/>
      <c r="ETV90" s="18"/>
      <c r="ETW90" s="18"/>
      <c r="ETX90" s="18"/>
      <c r="ETY90" s="18"/>
      <c r="ETZ90" s="18"/>
      <c r="EUA90" s="18"/>
      <c r="EUB90" s="18"/>
      <c r="EUC90" s="18"/>
      <c r="EUD90" s="18"/>
      <c r="EUE90" s="18"/>
      <c r="EUF90" s="18"/>
      <c r="EUG90" s="18"/>
      <c r="EUH90" s="18"/>
      <c r="EUI90" s="18"/>
      <c r="EUJ90" s="18"/>
      <c r="EUK90" s="18"/>
      <c r="EUL90" s="18"/>
      <c r="EUM90" s="18"/>
      <c r="EUN90" s="18"/>
      <c r="EUO90" s="18"/>
      <c r="EUP90" s="18"/>
      <c r="EUQ90" s="18"/>
      <c r="EUR90" s="18"/>
      <c r="EUS90" s="18"/>
      <c r="EUT90" s="18"/>
      <c r="EUU90" s="18"/>
      <c r="EUV90" s="18"/>
      <c r="EUW90" s="18"/>
      <c r="EUX90" s="18"/>
      <c r="EUY90" s="18"/>
      <c r="EUZ90" s="18"/>
      <c r="EVA90" s="18"/>
      <c r="EVB90" s="18"/>
      <c r="EVC90" s="18"/>
      <c r="EVD90" s="18"/>
      <c r="EVE90" s="18"/>
      <c r="EVF90" s="18"/>
      <c r="EVG90" s="18"/>
      <c r="EVH90" s="18"/>
      <c r="EVI90" s="18"/>
      <c r="EVJ90" s="18"/>
      <c r="EVK90" s="18"/>
      <c r="EVL90" s="18"/>
      <c r="EVM90" s="18"/>
      <c r="EVN90" s="18"/>
      <c r="EVO90" s="18"/>
      <c r="EVP90" s="18"/>
      <c r="EVQ90" s="18"/>
      <c r="EVR90" s="18"/>
      <c r="EVS90" s="18"/>
      <c r="EVT90" s="18"/>
      <c r="EVU90" s="18"/>
      <c r="EVV90" s="18"/>
      <c r="EVW90" s="18"/>
      <c r="EVX90" s="18"/>
      <c r="EVY90" s="18"/>
      <c r="EVZ90" s="18"/>
      <c r="EWA90" s="18"/>
      <c r="EWB90" s="18"/>
      <c r="EWC90" s="18"/>
      <c r="EWD90" s="18"/>
      <c r="EWE90" s="18"/>
      <c r="EWF90" s="18"/>
      <c r="EWG90" s="18"/>
      <c r="EWH90" s="18"/>
      <c r="EWI90" s="18"/>
      <c r="EWJ90" s="18"/>
      <c r="EWK90" s="18"/>
      <c r="EWL90" s="18"/>
      <c r="EWM90" s="18"/>
      <c r="EWN90" s="18"/>
      <c r="EWO90" s="18"/>
      <c r="EWP90" s="18"/>
      <c r="EWQ90" s="18"/>
      <c r="EWR90" s="18"/>
      <c r="EWS90" s="18"/>
      <c r="EWT90" s="18"/>
      <c r="EWU90" s="18"/>
      <c r="EWV90" s="18"/>
      <c r="EWW90" s="18"/>
      <c r="EWX90" s="18"/>
      <c r="EWY90" s="18"/>
      <c r="EWZ90" s="18"/>
      <c r="EXA90" s="18"/>
      <c r="EXB90" s="18"/>
      <c r="EXC90" s="18"/>
      <c r="EXD90" s="18"/>
      <c r="EXE90" s="18"/>
      <c r="EXF90" s="18"/>
      <c r="EXG90" s="18"/>
      <c r="EXH90" s="18"/>
      <c r="EXI90" s="18"/>
      <c r="EXJ90" s="18"/>
      <c r="EXK90" s="18"/>
      <c r="EXL90" s="18"/>
      <c r="EXM90" s="18"/>
      <c r="EXN90" s="18"/>
      <c r="EXO90" s="18"/>
      <c r="EXP90" s="18"/>
      <c r="EXQ90" s="18"/>
      <c r="EXR90" s="18"/>
      <c r="EXS90" s="18"/>
      <c r="EXT90" s="18"/>
      <c r="EXU90" s="18"/>
      <c r="EXV90" s="18"/>
      <c r="EXW90" s="18"/>
      <c r="EXX90" s="18"/>
      <c r="EXY90" s="18"/>
      <c r="EXZ90" s="18"/>
      <c r="EYA90" s="18"/>
      <c r="EYB90" s="18"/>
      <c r="EYC90" s="18"/>
      <c r="EYD90" s="18"/>
      <c r="EYE90" s="18"/>
      <c r="EYF90" s="18"/>
      <c r="EYG90" s="18"/>
      <c r="EYH90" s="18"/>
      <c r="EYI90" s="18"/>
      <c r="EYJ90" s="18"/>
      <c r="EYK90" s="18"/>
      <c r="EYL90" s="18"/>
      <c r="EYM90" s="18"/>
      <c r="EYN90" s="18"/>
      <c r="EYO90" s="18"/>
      <c r="EYP90" s="18"/>
      <c r="EYQ90" s="18"/>
      <c r="EYR90" s="18"/>
      <c r="EYS90" s="18"/>
      <c r="EYT90" s="18"/>
      <c r="EYU90" s="18"/>
      <c r="EYV90" s="18"/>
      <c r="EYW90" s="18"/>
      <c r="EYX90" s="18"/>
      <c r="UBS90" s="17"/>
      <c r="UBT90" s="17"/>
      <c r="UBU90" s="17"/>
      <c r="UBV90" s="17"/>
      <c r="UBW90" s="17"/>
      <c r="UBX90" s="17"/>
      <c r="UBY90" s="17"/>
      <c r="UBZ90" s="17"/>
      <c r="UCA90" s="17"/>
      <c r="UCB90" s="17"/>
      <c r="UCC90" s="17"/>
      <c r="UCD90" s="17"/>
      <c r="UCE90" s="17"/>
      <c r="UCF90" s="17"/>
      <c r="UCG90" s="17"/>
      <c r="UCH90" s="17"/>
      <c r="UCI90" s="17"/>
      <c r="UCJ90" s="17"/>
      <c r="UCK90" s="17"/>
      <c r="UCL90" s="17"/>
      <c r="UCM90" s="17"/>
      <c r="UCN90" s="17"/>
      <c r="UCO90" s="17"/>
      <c r="UCP90" s="17"/>
      <c r="UCQ90" s="17"/>
      <c r="UCR90" s="17"/>
      <c r="UCS90" s="17"/>
      <c r="UCT90" s="17"/>
      <c r="UCU90" s="17"/>
      <c r="UCV90" s="17"/>
      <c r="UCW90" s="17"/>
      <c r="UCX90" s="17"/>
      <c r="UCY90" s="17"/>
      <c r="UCZ90" s="17"/>
      <c r="UDA90" s="17"/>
      <c r="UDB90" s="17"/>
      <c r="UDC90" s="17"/>
      <c r="UDD90" s="17"/>
      <c r="UDE90" s="17"/>
      <c r="UDF90" s="17"/>
      <c r="UDG90" s="17"/>
      <c r="UDH90" s="17"/>
      <c r="UDI90" s="17"/>
      <c r="UDJ90" s="17"/>
      <c r="UDK90" s="17"/>
      <c r="UDL90" s="17"/>
      <c r="UDM90" s="17"/>
      <c r="UDN90" s="17"/>
      <c r="UDO90" s="17"/>
      <c r="UDP90" s="17"/>
      <c r="UDQ90" s="17"/>
      <c r="UDR90" s="17"/>
      <c r="UDS90" s="17"/>
      <c r="UDT90" s="17"/>
      <c r="UDU90" s="17"/>
      <c r="UDV90" s="17"/>
      <c r="UDW90" s="17"/>
      <c r="UDX90" s="17"/>
      <c r="UDY90" s="17"/>
      <c r="UDZ90" s="17"/>
      <c r="UEA90" s="17"/>
      <c r="UEB90" s="17"/>
      <c r="UEC90" s="17"/>
      <c r="UED90" s="17"/>
      <c r="UEE90" s="17"/>
      <c r="UEF90" s="17"/>
      <c r="UEG90" s="17"/>
      <c r="UEH90" s="17"/>
      <c r="UEI90" s="17"/>
      <c r="UEJ90" s="17"/>
      <c r="UEK90" s="17"/>
      <c r="UEL90" s="17"/>
      <c r="UEM90" s="17"/>
      <c r="UEN90" s="17"/>
      <c r="UEO90" s="17"/>
      <c r="UEP90" s="17"/>
      <c r="UEQ90" s="17"/>
      <c r="UER90" s="17"/>
      <c r="UES90" s="17"/>
      <c r="UET90" s="17"/>
      <c r="UEU90" s="17"/>
      <c r="UEV90" s="17"/>
      <c r="UEW90" s="17"/>
      <c r="UEX90" s="17"/>
      <c r="UEY90" s="17"/>
      <c r="UEZ90" s="17"/>
      <c r="UFA90" s="17"/>
      <c r="UFB90" s="17"/>
      <c r="UFC90" s="17"/>
      <c r="UFD90" s="17"/>
      <c r="UFE90" s="17"/>
      <c r="UFF90" s="17"/>
      <c r="UFG90" s="17"/>
      <c r="UFH90" s="17"/>
      <c r="UFI90" s="17"/>
      <c r="UFJ90" s="17"/>
      <c r="UFK90" s="17"/>
      <c r="UFL90" s="17"/>
      <c r="UFM90" s="17"/>
      <c r="UFN90" s="18"/>
      <c r="UFO90" s="18"/>
      <c r="UFP90" s="18"/>
      <c r="UFQ90" s="18"/>
      <c r="UFR90" s="18"/>
      <c r="UFS90" s="18"/>
      <c r="UFT90" s="18"/>
      <c r="UFU90" s="18"/>
      <c r="UFV90" s="18"/>
      <c r="UFW90" s="18"/>
      <c r="UFX90" s="18"/>
      <c r="UFY90" s="18"/>
      <c r="UFZ90" s="18"/>
      <c r="UGA90" s="18"/>
      <c r="UGB90" s="18"/>
      <c r="UGC90" s="18"/>
      <c r="UGD90" s="18"/>
      <c r="UGE90" s="18"/>
      <c r="UGF90" s="18"/>
      <c r="UGG90" s="18"/>
      <c r="UGH90" s="18"/>
      <c r="UGI90" s="18"/>
      <c r="UGJ90" s="18"/>
      <c r="UGK90" s="18"/>
      <c r="UGL90" s="18"/>
      <c r="UGM90" s="18"/>
      <c r="UGN90" s="18"/>
      <c r="UGO90" s="18"/>
      <c r="UGP90" s="18"/>
      <c r="UGQ90" s="18"/>
      <c r="UGR90" s="18"/>
      <c r="UGS90" s="18"/>
      <c r="UGT90" s="18"/>
      <c r="UGU90" s="18"/>
      <c r="UGV90" s="18"/>
      <c r="UGW90" s="18"/>
      <c r="UGX90" s="18"/>
      <c r="UGY90" s="18"/>
      <c r="UGZ90" s="18"/>
      <c r="UHA90" s="18"/>
      <c r="UHB90" s="18"/>
      <c r="UHC90" s="18"/>
      <c r="UHD90" s="18"/>
      <c r="UHE90" s="18"/>
      <c r="UHF90" s="18"/>
      <c r="UHG90" s="18"/>
      <c r="UHH90" s="18"/>
      <c r="UHI90" s="18"/>
      <c r="UHJ90" s="18"/>
      <c r="UHK90" s="18"/>
      <c r="UHL90" s="18"/>
      <c r="UHM90" s="18"/>
      <c r="UHN90" s="18"/>
      <c r="UHO90" s="18"/>
      <c r="UHP90" s="18"/>
      <c r="UHQ90" s="18"/>
      <c r="UHR90" s="18"/>
      <c r="UHS90" s="18"/>
      <c r="UHT90" s="18"/>
      <c r="UHU90" s="18"/>
      <c r="UHV90" s="18"/>
      <c r="UHW90" s="18"/>
      <c r="UHX90" s="18"/>
      <c r="UHY90" s="18"/>
      <c r="UHZ90" s="18"/>
      <c r="UIA90" s="18"/>
      <c r="UIB90" s="18"/>
      <c r="UIC90" s="18"/>
      <c r="UID90" s="18"/>
      <c r="UIE90" s="18"/>
      <c r="UIF90" s="18"/>
      <c r="UIG90" s="18"/>
      <c r="UIH90" s="18"/>
      <c r="UII90" s="18"/>
      <c r="UIJ90" s="18"/>
      <c r="UIK90" s="18"/>
      <c r="UIL90" s="18"/>
      <c r="UIM90" s="18"/>
      <c r="UIN90" s="18"/>
      <c r="UIO90" s="18"/>
      <c r="UIP90" s="18"/>
      <c r="UIQ90" s="18"/>
      <c r="UIR90" s="18"/>
      <c r="UIS90" s="18"/>
      <c r="UIT90" s="18"/>
      <c r="UIU90" s="18"/>
      <c r="UIV90" s="18"/>
      <c r="UIW90" s="18"/>
      <c r="UIX90" s="18"/>
      <c r="UIY90" s="18"/>
      <c r="UIZ90" s="18"/>
      <c r="UJA90" s="18"/>
      <c r="UJB90" s="18"/>
      <c r="UJC90" s="18"/>
      <c r="UJD90" s="18"/>
      <c r="UJE90" s="18"/>
      <c r="UJF90" s="18"/>
      <c r="UJG90" s="18"/>
      <c r="UJH90" s="18"/>
      <c r="UJI90" s="18"/>
      <c r="UJJ90" s="18"/>
      <c r="UJK90" s="18"/>
      <c r="UJL90" s="18"/>
      <c r="UJM90" s="18"/>
      <c r="UJN90" s="18"/>
      <c r="UJO90" s="18"/>
      <c r="UJP90" s="18"/>
      <c r="UJQ90" s="18"/>
      <c r="UJR90" s="18"/>
      <c r="UJS90" s="18"/>
      <c r="UJT90" s="18"/>
      <c r="UJU90" s="18"/>
      <c r="UJV90" s="18"/>
      <c r="UJW90" s="18"/>
      <c r="UJX90" s="18"/>
      <c r="UJY90" s="18"/>
      <c r="UJZ90" s="18"/>
      <c r="UKA90" s="18"/>
      <c r="UKB90" s="18"/>
      <c r="UKC90" s="18"/>
      <c r="UKD90" s="18"/>
      <c r="UKE90" s="18"/>
      <c r="UKF90" s="18"/>
      <c r="UKG90" s="18"/>
      <c r="UKH90" s="18"/>
      <c r="UKI90" s="18"/>
      <c r="UKJ90" s="18"/>
      <c r="UKK90" s="18"/>
      <c r="UKL90" s="18"/>
      <c r="UKM90" s="18"/>
      <c r="UKN90" s="18"/>
      <c r="UKO90" s="18"/>
      <c r="UKP90" s="18"/>
      <c r="UKQ90" s="18"/>
      <c r="UKR90" s="18"/>
      <c r="UKS90" s="18"/>
      <c r="UKT90" s="18"/>
      <c r="UKU90" s="18"/>
      <c r="UKV90" s="18"/>
      <c r="UKW90" s="18"/>
      <c r="UKX90" s="18"/>
      <c r="UKY90" s="18"/>
      <c r="UKZ90" s="18"/>
      <c r="ULA90" s="18"/>
      <c r="ULB90" s="18"/>
      <c r="ULC90" s="18"/>
      <c r="ULD90" s="18"/>
      <c r="ULE90" s="18"/>
      <c r="ULF90" s="18"/>
      <c r="ULG90" s="18"/>
      <c r="ULH90" s="18"/>
      <c r="ULI90" s="18"/>
      <c r="ULJ90" s="18"/>
      <c r="ULK90" s="18"/>
      <c r="ULL90" s="18"/>
      <c r="ULM90" s="18"/>
      <c r="ULN90" s="18"/>
      <c r="ULO90" s="18"/>
      <c r="ULP90" s="18"/>
      <c r="ULQ90" s="18"/>
      <c r="ULR90" s="18"/>
      <c r="ULS90" s="18"/>
      <c r="ULT90" s="18"/>
      <c r="ULU90" s="18"/>
      <c r="ULV90" s="18"/>
      <c r="ULW90" s="18"/>
      <c r="ULX90" s="18"/>
      <c r="ULY90" s="18"/>
      <c r="ULZ90" s="18"/>
      <c r="UMA90" s="18"/>
      <c r="UMB90" s="18"/>
      <c r="UMC90" s="18"/>
      <c r="UMD90" s="18"/>
      <c r="UME90" s="18"/>
      <c r="UMF90" s="18"/>
      <c r="UMG90" s="18"/>
      <c r="UMH90" s="18"/>
      <c r="UMI90" s="18"/>
      <c r="UMJ90" s="18"/>
      <c r="UMK90" s="18"/>
      <c r="UML90" s="18"/>
      <c r="UMM90" s="18"/>
      <c r="UMN90" s="18"/>
      <c r="UMO90" s="18"/>
      <c r="UMP90" s="18"/>
      <c r="UMQ90" s="18"/>
      <c r="UMR90" s="18"/>
      <c r="UMS90" s="18"/>
      <c r="UMT90" s="18"/>
      <c r="UMU90" s="18"/>
      <c r="UMV90" s="18"/>
      <c r="UMW90" s="18"/>
      <c r="UMX90" s="18"/>
      <c r="UMY90" s="18"/>
      <c r="UMZ90" s="18"/>
      <c r="UNA90" s="18"/>
      <c r="UNB90" s="18"/>
      <c r="UNC90" s="18"/>
      <c r="UND90" s="18"/>
      <c r="UNE90" s="18"/>
      <c r="UNF90" s="18"/>
      <c r="UNG90" s="18"/>
      <c r="UNH90" s="18"/>
      <c r="UNI90" s="18"/>
      <c r="UNJ90" s="18"/>
      <c r="UNK90" s="18"/>
      <c r="UNL90" s="18"/>
      <c r="UNM90" s="18"/>
      <c r="UNN90" s="18"/>
      <c r="UNO90" s="18"/>
      <c r="UNP90" s="18"/>
      <c r="UNQ90" s="18"/>
      <c r="UNR90" s="18"/>
      <c r="UNS90" s="18"/>
      <c r="UNT90" s="18"/>
      <c r="UNU90" s="18"/>
      <c r="UNV90" s="18"/>
      <c r="UNW90" s="18"/>
      <c r="UNX90" s="18"/>
      <c r="UNY90" s="18"/>
      <c r="UNZ90" s="18"/>
      <c r="UOA90" s="18"/>
      <c r="UOB90" s="18"/>
      <c r="UOC90" s="18"/>
      <c r="UOD90" s="18"/>
      <c r="UOE90" s="18"/>
      <c r="UOF90" s="18"/>
      <c r="UOG90" s="18"/>
      <c r="UOH90" s="18"/>
      <c r="UOI90" s="18"/>
      <c r="UOJ90" s="18"/>
      <c r="UOK90" s="18"/>
      <c r="UOL90" s="18"/>
      <c r="UOM90" s="18"/>
      <c r="UON90" s="18"/>
      <c r="UOO90" s="18"/>
      <c r="UOP90" s="18"/>
      <c r="UOQ90" s="18"/>
      <c r="UOR90" s="18"/>
      <c r="UOS90" s="18"/>
      <c r="UOT90" s="18"/>
      <c r="UOU90" s="18"/>
      <c r="UOV90" s="18"/>
      <c r="UOW90" s="18"/>
      <c r="UOX90" s="18"/>
      <c r="UOY90" s="18"/>
      <c r="UOZ90" s="18"/>
      <c r="UPA90" s="18"/>
      <c r="UPB90" s="18"/>
      <c r="UPC90" s="18"/>
      <c r="UPD90" s="18"/>
      <c r="UPE90" s="18"/>
      <c r="UPF90" s="18"/>
      <c r="UPG90" s="18"/>
      <c r="UPH90" s="18"/>
      <c r="UPI90" s="18"/>
      <c r="UPJ90" s="18"/>
      <c r="UPK90" s="18"/>
      <c r="UPL90" s="18"/>
      <c r="UPM90" s="18"/>
      <c r="UPN90" s="18"/>
      <c r="UPO90" s="18"/>
      <c r="UPP90" s="18"/>
      <c r="UPQ90" s="18"/>
      <c r="UPR90" s="18"/>
      <c r="UPS90" s="18"/>
      <c r="UPT90" s="18"/>
      <c r="UPU90" s="18"/>
      <c r="UPV90" s="18"/>
      <c r="UPW90" s="18"/>
      <c r="UPX90" s="18"/>
      <c r="UPY90" s="18"/>
      <c r="UPZ90" s="18"/>
      <c r="UQA90" s="18"/>
      <c r="UQB90" s="18"/>
      <c r="UQC90" s="18"/>
      <c r="UQD90" s="18"/>
      <c r="UQE90" s="18"/>
      <c r="UQF90" s="18"/>
      <c r="UQG90" s="18"/>
      <c r="UQH90" s="18"/>
      <c r="UQI90" s="18"/>
      <c r="UQJ90" s="18"/>
      <c r="UQK90" s="18"/>
      <c r="UQL90" s="18"/>
      <c r="UQM90" s="18"/>
      <c r="UQN90" s="18"/>
      <c r="UQO90" s="18"/>
      <c r="UQP90" s="18"/>
      <c r="UQQ90" s="18"/>
      <c r="UQR90" s="18"/>
      <c r="UQS90" s="18"/>
      <c r="UQT90" s="18"/>
      <c r="UQU90" s="18"/>
      <c r="UQV90" s="18"/>
      <c r="UQW90" s="18"/>
      <c r="UQX90" s="18"/>
      <c r="UQY90" s="18"/>
      <c r="UQZ90" s="18"/>
      <c r="URA90" s="18"/>
      <c r="URB90" s="18"/>
      <c r="URC90" s="18"/>
      <c r="URD90" s="18"/>
      <c r="URE90" s="18"/>
      <c r="URF90" s="18"/>
      <c r="URG90" s="18"/>
      <c r="URH90" s="18"/>
      <c r="URI90" s="18"/>
      <c r="URJ90" s="18"/>
      <c r="URK90" s="18"/>
      <c r="URL90" s="18"/>
      <c r="URM90" s="18"/>
      <c r="URN90" s="18"/>
      <c r="URO90" s="18"/>
      <c r="URP90" s="18"/>
      <c r="URQ90" s="18"/>
      <c r="URR90" s="18"/>
      <c r="URS90" s="18"/>
      <c r="URT90" s="18"/>
      <c r="URU90" s="18"/>
      <c r="URV90" s="18"/>
      <c r="URW90" s="18"/>
      <c r="URX90" s="18"/>
      <c r="URY90" s="18"/>
      <c r="URZ90" s="18"/>
      <c r="USA90" s="18"/>
      <c r="USB90" s="18"/>
      <c r="USC90" s="18"/>
      <c r="USD90" s="18"/>
      <c r="USE90" s="18"/>
      <c r="USF90" s="18"/>
      <c r="USG90" s="18"/>
      <c r="USH90" s="18"/>
      <c r="USI90" s="18"/>
      <c r="USJ90" s="18"/>
      <c r="USK90" s="18"/>
      <c r="USL90" s="18"/>
      <c r="USM90" s="18"/>
      <c r="USN90" s="18"/>
      <c r="USO90" s="18"/>
      <c r="USP90" s="18"/>
      <c r="USQ90" s="18"/>
      <c r="USR90" s="18"/>
      <c r="USS90" s="18"/>
      <c r="UST90" s="18"/>
      <c r="USU90" s="18"/>
      <c r="USV90" s="18"/>
      <c r="USW90" s="18"/>
      <c r="USX90" s="18"/>
      <c r="USY90" s="18"/>
      <c r="USZ90" s="18"/>
      <c r="UTA90" s="18"/>
      <c r="UTB90" s="18"/>
      <c r="UTC90" s="18"/>
      <c r="UTD90" s="18"/>
      <c r="UTE90" s="18"/>
      <c r="UTF90" s="18"/>
      <c r="UTG90" s="18"/>
      <c r="UTH90" s="18"/>
      <c r="UTI90" s="18"/>
      <c r="UTJ90" s="18"/>
      <c r="UTK90" s="18"/>
      <c r="UTL90" s="18"/>
      <c r="UTM90" s="18"/>
      <c r="UTN90" s="18"/>
      <c r="UTO90" s="18"/>
      <c r="UTP90" s="18"/>
      <c r="UTQ90" s="18"/>
      <c r="UTR90" s="18"/>
      <c r="UTS90" s="18"/>
      <c r="UTT90" s="18"/>
      <c r="UTU90" s="18"/>
      <c r="UTV90" s="18"/>
      <c r="UTW90" s="18"/>
      <c r="UTX90" s="18"/>
      <c r="UTY90" s="18"/>
      <c r="UTZ90" s="18"/>
      <c r="UUA90" s="18"/>
      <c r="UUB90" s="18"/>
      <c r="UUC90" s="18"/>
      <c r="UUD90" s="18"/>
      <c r="UUE90" s="18"/>
      <c r="UUF90" s="18"/>
      <c r="UUG90" s="18"/>
      <c r="UUH90" s="18"/>
      <c r="UUI90" s="18"/>
      <c r="UUJ90" s="18"/>
      <c r="UUK90" s="18"/>
      <c r="UUL90" s="18"/>
      <c r="UUM90" s="18"/>
      <c r="UUN90" s="18"/>
      <c r="UUO90" s="18"/>
      <c r="UUP90" s="18"/>
      <c r="UUQ90" s="18"/>
      <c r="UUR90" s="18"/>
      <c r="UUS90" s="18"/>
      <c r="UUT90" s="18"/>
      <c r="UUU90" s="18"/>
      <c r="UUV90" s="18"/>
      <c r="UUW90" s="18"/>
      <c r="UUX90" s="18"/>
      <c r="UUY90" s="18"/>
      <c r="UUZ90" s="18"/>
      <c r="UVA90" s="18"/>
      <c r="UVB90" s="18"/>
      <c r="UVC90" s="18"/>
      <c r="UVD90" s="18"/>
      <c r="UVE90" s="18"/>
      <c r="UVF90" s="18"/>
      <c r="UVG90" s="18"/>
      <c r="UVH90" s="18"/>
      <c r="UVI90" s="18"/>
      <c r="UVJ90" s="18"/>
      <c r="UVK90" s="18"/>
      <c r="UVL90" s="18"/>
      <c r="UVM90" s="18"/>
      <c r="UVN90" s="18"/>
      <c r="UVO90" s="18"/>
      <c r="UVP90" s="18"/>
      <c r="UVQ90" s="18"/>
      <c r="UVR90" s="18"/>
      <c r="UVS90" s="18"/>
      <c r="UVT90" s="18"/>
      <c r="UVU90" s="18"/>
      <c r="UVV90" s="18"/>
      <c r="UVW90" s="18"/>
      <c r="UVX90" s="18"/>
      <c r="UVY90" s="18"/>
      <c r="UVZ90" s="18"/>
      <c r="UWA90" s="18"/>
      <c r="UWB90" s="18"/>
      <c r="UWC90" s="18"/>
      <c r="UWD90" s="18"/>
      <c r="UWE90" s="18"/>
      <c r="UWF90" s="18"/>
      <c r="UWG90" s="18"/>
      <c r="UWH90" s="18"/>
      <c r="UWI90" s="18"/>
      <c r="UWJ90" s="18"/>
      <c r="UWK90" s="18"/>
      <c r="UWL90" s="18"/>
      <c r="UWM90" s="18"/>
      <c r="UWN90" s="18"/>
      <c r="UWO90" s="18"/>
      <c r="UWP90" s="18"/>
      <c r="UWQ90" s="18"/>
      <c r="UWR90" s="18"/>
      <c r="UWS90" s="18"/>
      <c r="UWT90" s="18"/>
      <c r="UWU90" s="18"/>
      <c r="UWV90" s="18"/>
      <c r="UWW90" s="18"/>
      <c r="UWX90" s="18"/>
      <c r="UWY90" s="18"/>
      <c r="UWZ90" s="18"/>
      <c r="UXA90" s="18"/>
      <c r="UXB90" s="18"/>
      <c r="UXC90" s="18"/>
      <c r="UXD90" s="18"/>
      <c r="UXE90" s="18"/>
      <c r="UXF90" s="18"/>
      <c r="UXG90" s="18"/>
      <c r="UXH90" s="18"/>
      <c r="UXI90" s="18"/>
      <c r="UXJ90" s="18"/>
      <c r="UXK90" s="18"/>
      <c r="UXL90" s="18"/>
      <c r="UXM90" s="18"/>
      <c r="UXN90" s="18"/>
      <c r="UXO90" s="18"/>
      <c r="UXP90" s="18"/>
      <c r="UXQ90" s="18"/>
      <c r="UXR90" s="18"/>
      <c r="UXS90" s="18"/>
      <c r="UXT90" s="18"/>
      <c r="UXU90" s="18"/>
      <c r="UXV90" s="18"/>
      <c r="UXW90" s="18"/>
      <c r="UXX90" s="18"/>
      <c r="UXY90" s="18"/>
      <c r="UXZ90" s="18"/>
      <c r="UYA90" s="18"/>
      <c r="UYB90" s="18"/>
      <c r="UYC90" s="18"/>
      <c r="UYD90" s="18"/>
      <c r="UYE90" s="18"/>
      <c r="UYF90" s="18"/>
      <c r="UYG90" s="18"/>
      <c r="UYH90" s="18"/>
      <c r="UYI90" s="18"/>
      <c r="UYJ90" s="18"/>
      <c r="UYK90" s="18"/>
      <c r="UYL90" s="18"/>
      <c r="UYM90" s="18"/>
      <c r="UYN90" s="18"/>
      <c r="UYO90" s="18"/>
      <c r="UYP90" s="18"/>
      <c r="UYQ90" s="18"/>
      <c r="UYR90" s="18"/>
      <c r="UYS90" s="18"/>
      <c r="UYT90" s="18"/>
      <c r="UYU90" s="18"/>
      <c r="UYV90" s="18"/>
      <c r="UYW90" s="18"/>
      <c r="UYX90" s="18"/>
      <c r="UYY90" s="18"/>
      <c r="UYZ90" s="18"/>
      <c r="UZA90" s="18"/>
      <c r="UZB90" s="18"/>
      <c r="UZC90" s="18"/>
      <c r="UZD90" s="18"/>
      <c r="UZE90" s="18"/>
      <c r="UZF90" s="18"/>
      <c r="UZG90" s="18"/>
      <c r="UZH90" s="18"/>
      <c r="UZI90" s="18"/>
      <c r="UZJ90" s="18"/>
      <c r="UZK90" s="18"/>
      <c r="UZL90" s="18"/>
      <c r="UZM90" s="18"/>
      <c r="UZN90" s="18"/>
      <c r="UZO90" s="18"/>
      <c r="UZP90" s="18"/>
      <c r="UZQ90" s="18"/>
      <c r="UZR90" s="18"/>
      <c r="UZS90" s="18"/>
      <c r="UZT90" s="18"/>
      <c r="UZU90" s="18"/>
      <c r="UZV90" s="18"/>
      <c r="UZW90" s="18"/>
      <c r="UZX90" s="18"/>
      <c r="UZY90" s="18"/>
      <c r="UZZ90" s="18"/>
      <c r="VAA90" s="18"/>
      <c r="VAB90" s="18"/>
      <c r="VAC90" s="18"/>
      <c r="VAD90" s="18"/>
      <c r="VAE90" s="18"/>
      <c r="VAF90" s="18"/>
      <c r="VAG90" s="18"/>
      <c r="VAH90" s="18"/>
      <c r="VAI90" s="18"/>
      <c r="VAJ90" s="18"/>
      <c r="VAK90" s="18"/>
      <c r="VAL90" s="18"/>
      <c r="VAM90" s="18"/>
      <c r="VAN90" s="18"/>
      <c r="VAO90" s="18"/>
      <c r="VAP90" s="18"/>
      <c r="VAQ90" s="18"/>
      <c r="VAR90" s="18"/>
      <c r="VAS90" s="18"/>
      <c r="VAT90" s="18"/>
      <c r="VAU90" s="18"/>
      <c r="VAV90" s="18"/>
      <c r="VAW90" s="18"/>
      <c r="VAX90" s="18"/>
      <c r="VAY90" s="18"/>
      <c r="VAZ90" s="18"/>
      <c r="VBA90" s="18"/>
      <c r="VBB90" s="18"/>
      <c r="VBC90" s="18"/>
      <c r="VBD90" s="18"/>
      <c r="VBE90" s="18"/>
      <c r="VBF90" s="18"/>
      <c r="VBG90" s="18"/>
      <c r="VBH90" s="18"/>
      <c r="VBI90" s="18"/>
      <c r="VBJ90" s="18"/>
      <c r="VBK90" s="18"/>
      <c r="VBL90" s="18"/>
      <c r="VBM90" s="18"/>
      <c r="VBN90" s="18"/>
      <c r="VBO90" s="18"/>
      <c r="VBP90" s="18"/>
      <c r="VBQ90" s="18"/>
      <c r="VBR90" s="18"/>
      <c r="VBS90" s="18"/>
      <c r="VBT90" s="18"/>
      <c r="VBU90" s="18"/>
      <c r="VBV90" s="18"/>
      <c r="VBW90" s="18"/>
      <c r="VBX90" s="18"/>
      <c r="VBY90" s="18"/>
      <c r="VBZ90" s="18"/>
      <c r="VCA90" s="18"/>
      <c r="VCB90" s="18"/>
      <c r="VCC90" s="18"/>
      <c r="VCD90" s="18"/>
      <c r="VCE90" s="18"/>
      <c r="VCF90" s="18"/>
      <c r="VCG90" s="18"/>
      <c r="VCH90" s="18"/>
      <c r="VCI90" s="18"/>
      <c r="VCJ90" s="18"/>
      <c r="VCK90" s="18"/>
      <c r="VCL90" s="18"/>
      <c r="VCM90" s="18"/>
      <c r="VCN90" s="18"/>
      <c r="VCO90" s="18"/>
      <c r="VCP90" s="18"/>
      <c r="VCQ90" s="18"/>
      <c r="VCR90" s="18"/>
      <c r="VCS90" s="18"/>
      <c r="VCT90" s="18"/>
      <c r="VCU90" s="18"/>
      <c r="VCV90" s="18"/>
      <c r="VCW90" s="18"/>
      <c r="VCX90" s="18"/>
      <c r="VCY90" s="18"/>
      <c r="VCZ90" s="18"/>
      <c r="VDA90" s="18"/>
      <c r="VDB90" s="18"/>
      <c r="VDC90" s="18"/>
      <c r="VDD90" s="18"/>
      <c r="VDE90" s="18"/>
      <c r="VDF90" s="18"/>
      <c r="VDG90" s="18"/>
      <c r="VDH90" s="18"/>
      <c r="VDI90" s="18"/>
      <c r="VDJ90" s="18"/>
      <c r="VDK90" s="18"/>
      <c r="VDL90" s="18"/>
      <c r="VDM90" s="18"/>
      <c r="VDN90" s="18"/>
      <c r="VDO90" s="18"/>
      <c r="VDP90" s="18"/>
      <c r="VDQ90" s="18"/>
      <c r="VDR90" s="18"/>
      <c r="VDS90" s="18"/>
      <c r="VDT90" s="18"/>
      <c r="VDU90" s="18"/>
      <c r="VDV90" s="18"/>
      <c r="VDW90" s="18"/>
      <c r="VDX90" s="18"/>
      <c r="VDY90" s="18"/>
      <c r="VDZ90" s="18"/>
      <c r="VEA90" s="18"/>
      <c r="VEB90" s="18"/>
      <c r="VEC90" s="18"/>
      <c r="VED90" s="18"/>
      <c r="VEE90" s="18"/>
      <c r="VEF90" s="18"/>
      <c r="VEG90" s="18"/>
      <c r="VEH90" s="18"/>
      <c r="VEI90" s="18"/>
      <c r="VEJ90" s="18"/>
      <c r="VEK90" s="18"/>
      <c r="VEL90" s="18"/>
      <c r="VEM90" s="18"/>
      <c r="VEN90" s="18"/>
      <c r="VEO90" s="18"/>
      <c r="VEP90" s="18"/>
      <c r="VEQ90" s="18"/>
      <c r="VER90" s="18"/>
      <c r="VES90" s="18"/>
      <c r="VET90" s="18"/>
      <c r="VEU90" s="18"/>
      <c r="VEV90" s="18"/>
      <c r="VEW90" s="18"/>
      <c r="VEX90" s="18"/>
      <c r="VEY90" s="18"/>
      <c r="VEZ90" s="18"/>
      <c r="VFA90" s="18"/>
      <c r="VFB90" s="18"/>
      <c r="VFC90" s="18"/>
      <c r="VFD90" s="18"/>
      <c r="VFE90" s="18"/>
      <c r="VFF90" s="18"/>
      <c r="VFG90" s="18"/>
      <c r="VFH90" s="18"/>
      <c r="VFI90" s="18"/>
      <c r="VFJ90" s="18"/>
      <c r="VFK90" s="18"/>
      <c r="VFL90" s="18"/>
      <c r="VFM90" s="18"/>
      <c r="VFN90" s="18"/>
      <c r="VFO90" s="18"/>
      <c r="VFP90" s="18"/>
      <c r="VFQ90" s="18"/>
      <c r="VFR90" s="18"/>
      <c r="VFS90" s="18"/>
      <c r="VFT90" s="18"/>
      <c r="VFU90" s="18"/>
      <c r="VFV90" s="18"/>
      <c r="VFW90" s="18"/>
      <c r="VFX90" s="18"/>
      <c r="VFY90" s="18"/>
      <c r="VFZ90" s="18"/>
      <c r="VGA90" s="18"/>
      <c r="VGB90" s="18"/>
      <c r="VGC90" s="18"/>
      <c r="VGD90" s="18"/>
      <c r="VGE90" s="18"/>
      <c r="VGF90" s="18"/>
      <c r="VGG90" s="18"/>
      <c r="VGH90" s="18"/>
      <c r="VGI90" s="18"/>
      <c r="VGJ90" s="18"/>
      <c r="VGK90" s="18"/>
      <c r="VGL90" s="18"/>
      <c r="VGM90" s="18"/>
      <c r="VGN90" s="18"/>
      <c r="VGO90" s="18"/>
      <c r="VGP90" s="18"/>
      <c r="VGQ90" s="18"/>
      <c r="VGR90" s="18"/>
      <c r="VGS90" s="18"/>
      <c r="VGT90" s="18"/>
      <c r="VGU90" s="18"/>
      <c r="VGV90" s="18"/>
      <c r="VGW90" s="18"/>
      <c r="VGX90" s="18"/>
      <c r="VGY90" s="18"/>
      <c r="VGZ90" s="18"/>
      <c r="VHA90" s="18"/>
      <c r="VHB90" s="18"/>
      <c r="VHC90" s="18"/>
      <c r="VHD90" s="18"/>
      <c r="VHE90" s="18"/>
      <c r="VHF90" s="18"/>
      <c r="VHG90" s="18"/>
      <c r="VHH90" s="18"/>
      <c r="VHI90" s="18"/>
      <c r="VHJ90" s="18"/>
      <c r="VHK90" s="18"/>
      <c r="VHL90" s="18"/>
      <c r="VHM90" s="18"/>
      <c r="VHN90" s="18"/>
      <c r="VHO90" s="18"/>
      <c r="VHP90" s="18"/>
      <c r="VHQ90" s="18"/>
      <c r="VHR90" s="18"/>
      <c r="VHS90" s="18"/>
      <c r="VHT90" s="18"/>
      <c r="VHU90" s="18"/>
      <c r="VHV90" s="18"/>
      <c r="VHW90" s="18"/>
      <c r="VHX90" s="18"/>
      <c r="VHY90" s="18"/>
      <c r="VHZ90" s="18"/>
      <c r="VIA90" s="18"/>
      <c r="VIB90" s="18"/>
      <c r="VIC90" s="18"/>
      <c r="VID90" s="18"/>
      <c r="VIE90" s="18"/>
      <c r="VIF90" s="18"/>
      <c r="VIG90" s="18"/>
      <c r="VIH90" s="18"/>
      <c r="VII90" s="18"/>
      <c r="VIJ90" s="18"/>
      <c r="VIK90" s="18"/>
      <c r="VIL90" s="18"/>
      <c r="VIM90" s="18"/>
      <c r="VIN90" s="18"/>
      <c r="VIO90" s="18"/>
      <c r="VIP90" s="18"/>
      <c r="VIQ90" s="18"/>
      <c r="VIR90" s="18"/>
      <c r="VIS90" s="18"/>
      <c r="VIT90" s="18"/>
      <c r="VIU90" s="18"/>
      <c r="VIV90" s="18"/>
      <c r="VIW90" s="18"/>
      <c r="VIX90" s="18"/>
      <c r="VIY90" s="18"/>
      <c r="VIZ90" s="18"/>
      <c r="VJA90" s="18"/>
      <c r="VJB90" s="18"/>
      <c r="VJC90" s="18"/>
      <c r="VJD90" s="18"/>
      <c r="VJE90" s="18"/>
      <c r="VJF90" s="18"/>
      <c r="VJG90" s="18"/>
      <c r="VJH90" s="18"/>
      <c r="VJI90" s="18"/>
      <c r="VJJ90" s="18"/>
      <c r="VJK90" s="18"/>
      <c r="VJL90" s="18"/>
      <c r="VJM90" s="18"/>
      <c r="VJN90" s="18"/>
      <c r="VJO90" s="18"/>
      <c r="VJP90" s="18"/>
      <c r="VJQ90" s="18"/>
      <c r="VJR90" s="18"/>
      <c r="VJS90" s="18"/>
      <c r="VJT90" s="18"/>
      <c r="VJU90" s="18"/>
      <c r="VJV90" s="18"/>
      <c r="VJW90" s="18"/>
      <c r="VJX90" s="18"/>
      <c r="VJY90" s="18"/>
      <c r="VJZ90" s="18"/>
      <c r="VKA90" s="18"/>
      <c r="VKB90" s="18"/>
      <c r="VKC90" s="18"/>
      <c r="VKD90" s="18"/>
      <c r="VKE90" s="18"/>
      <c r="VKF90" s="18"/>
      <c r="VKG90" s="18"/>
      <c r="VKH90" s="18"/>
      <c r="VKI90" s="18"/>
      <c r="VKJ90" s="18"/>
      <c r="VKK90" s="18"/>
      <c r="VKL90" s="18"/>
      <c r="VKM90" s="18"/>
      <c r="VKN90" s="18"/>
      <c r="VKO90" s="18"/>
      <c r="VKP90" s="18"/>
      <c r="VKQ90" s="18"/>
      <c r="VKR90" s="18"/>
      <c r="VKS90" s="18"/>
      <c r="VKT90" s="18"/>
      <c r="VKU90" s="18"/>
      <c r="VKV90" s="18"/>
      <c r="VKW90" s="18"/>
      <c r="VKX90" s="18"/>
      <c r="VKY90" s="18"/>
      <c r="VKZ90" s="18"/>
      <c r="VLA90" s="18"/>
      <c r="VLB90" s="18"/>
      <c r="VLC90" s="18"/>
      <c r="VLD90" s="18"/>
      <c r="VLE90" s="18"/>
      <c r="VLF90" s="18"/>
      <c r="VLG90" s="18"/>
      <c r="VLH90" s="18"/>
      <c r="VLI90" s="18"/>
      <c r="VLJ90" s="18"/>
      <c r="VLK90" s="18"/>
      <c r="VLL90" s="18"/>
      <c r="VLM90" s="18"/>
      <c r="VLN90" s="18"/>
      <c r="VLO90" s="18"/>
      <c r="VLP90" s="18"/>
      <c r="VLQ90" s="18"/>
      <c r="VLR90" s="18"/>
      <c r="VLS90" s="18"/>
      <c r="VLT90" s="18"/>
      <c r="VLU90" s="18"/>
      <c r="VLV90" s="18"/>
      <c r="VLW90" s="18"/>
      <c r="VLX90" s="18"/>
      <c r="VLY90" s="18"/>
      <c r="VLZ90" s="18"/>
      <c r="VMA90" s="18"/>
      <c r="VMB90" s="18"/>
      <c r="VMC90" s="18"/>
      <c r="VMD90" s="18"/>
      <c r="VME90" s="18"/>
      <c r="VMF90" s="18"/>
      <c r="VMG90" s="18"/>
      <c r="VMH90" s="18"/>
      <c r="VMI90" s="18"/>
      <c r="VMJ90" s="18"/>
      <c r="VMK90" s="18"/>
      <c r="VML90" s="18"/>
      <c r="VMM90" s="18"/>
      <c r="VMN90" s="18"/>
      <c r="VMO90" s="18"/>
      <c r="VMP90" s="18"/>
      <c r="VMQ90" s="18"/>
      <c r="VMR90" s="18"/>
      <c r="VMS90" s="18"/>
      <c r="VMT90" s="18"/>
      <c r="VMU90" s="18"/>
      <c r="VMV90" s="18"/>
      <c r="VMW90" s="18"/>
      <c r="VMX90" s="18"/>
      <c r="VMY90" s="18"/>
      <c r="VMZ90" s="18"/>
      <c r="VNA90" s="18"/>
      <c r="VNB90" s="18"/>
      <c r="VNC90" s="18"/>
      <c r="VND90" s="18"/>
      <c r="VNE90" s="18"/>
      <c r="VNF90" s="18"/>
      <c r="VNG90" s="18"/>
      <c r="VNH90" s="18"/>
      <c r="VNI90" s="18"/>
      <c r="VNJ90" s="18"/>
      <c r="VNK90" s="18"/>
      <c r="VNL90" s="18"/>
      <c r="VNM90" s="18"/>
      <c r="VNN90" s="18"/>
      <c r="VNO90" s="18"/>
      <c r="VNP90" s="18"/>
      <c r="VNQ90" s="18"/>
      <c r="VNR90" s="18"/>
      <c r="VNS90" s="18"/>
      <c r="VNT90" s="18"/>
      <c r="VNU90" s="18"/>
      <c r="VNV90" s="18"/>
      <c r="VNW90" s="18"/>
      <c r="VNX90" s="18"/>
      <c r="VNY90" s="18"/>
      <c r="VNZ90" s="18"/>
      <c r="VOA90" s="18"/>
      <c r="VOB90" s="18"/>
      <c r="VOC90" s="18"/>
      <c r="VOD90" s="18"/>
      <c r="VOE90" s="18"/>
      <c r="VOF90" s="18"/>
      <c r="VOG90" s="18"/>
      <c r="VOH90" s="18"/>
      <c r="VOI90" s="18"/>
      <c r="VOJ90" s="18"/>
      <c r="VOK90" s="18"/>
      <c r="VOL90" s="18"/>
      <c r="VOM90" s="18"/>
      <c r="VON90" s="18"/>
      <c r="VOO90" s="18"/>
      <c r="VOP90" s="18"/>
      <c r="VOQ90" s="18"/>
      <c r="VOR90" s="18"/>
      <c r="VOS90" s="18"/>
      <c r="VOT90" s="18"/>
      <c r="VOU90" s="18"/>
      <c r="VOV90" s="18"/>
      <c r="VOW90" s="18"/>
      <c r="VOX90" s="18"/>
      <c r="VOY90" s="18"/>
      <c r="VOZ90" s="18"/>
      <c r="VPA90" s="18"/>
      <c r="VPB90" s="18"/>
      <c r="VPC90" s="18"/>
      <c r="VPD90" s="18"/>
      <c r="VPE90" s="18"/>
      <c r="VPF90" s="18"/>
      <c r="VPG90" s="18"/>
      <c r="VPH90" s="18"/>
      <c r="VPI90" s="18"/>
      <c r="VPJ90" s="18"/>
      <c r="VPK90" s="18"/>
      <c r="VPL90" s="18"/>
      <c r="VPM90" s="18"/>
      <c r="VPN90" s="18"/>
      <c r="VPO90" s="18"/>
      <c r="VPP90" s="18"/>
      <c r="VPQ90" s="18"/>
      <c r="VPR90" s="18"/>
      <c r="VPS90" s="18"/>
      <c r="VPT90" s="18"/>
      <c r="VPU90" s="18"/>
      <c r="VPV90" s="18"/>
      <c r="VPW90" s="18"/>
      <c r="VPX90" s="18"/>
      <c r="VPY90" s="18"/>
      <c r="VPZ90" s="18"/>
      <c r="VQA90" s="18"/>
      <c r="VQB90" s="18"/>
      <c r="VQC90" s="18"/>
      <c r="VQD90" s="18"/>
      <c r="VQE90" s="18"/>
      <c r="VQF90" s="18"/>
      <c r="VQG90" s="18"/>
      <c r="VQH90" s="18"/>
      <c r="VQI90" s="18"/>
      <c r="VQJ90" s="18"/>
      <c r="VQK90" s="18"/>
      <c r="VQL90" s="18"/>
      <c r="VQM90" s="18"/>
      <c r="VQN90" s="18"/>
      <c r="VQO90" s="18"/>
      <c r="VQP90" s="18"/>
      <c r="VQQ90" s="18"/>
      <c r="VQR90" s="18"/>
      <c r="VQS90" s="18"/>
      <c r="VQT90" s="18"/>
      <c r="VQU90" s="18"/>
      <c r="VQV90" s="18"/>
      <c r="VQW90" s="18"/>
      <c r="VQX90" s="18"/>
      <c r="VQY90" s="18"/>
      <c r="VQZ90" s="18"/>
      <c r="VRA90" s="18"/>
      <c r="VRB90" s="18"/>
      <c r="VRC90" s="18"/>
      <c r="VRD90" s="18"/>
      <c r="VRE90" s="18"/>
      <c r="VRF90" s="18"/>
      <c r="VRG90" s="18"/>
      <c r="VRH90" s="18"/>
      <c r="VRI90" s="18"/>
      <c r="VRJ90" s="18"/>
      <c r="VRK90" s="18"/>
      <c r="VRL90" s="18"/>
      <c r="VRM90" s="18"/>
      <c r="VRN90" s="18"/>
      <c r="VRO90" s="18"/>
      <c r="VRP90" s="18"/>
      <c r="VRQ90" s="18"/>
      <c r="VRR90" s="18"/>
      <c r="VRS90" s="18"/>
      <c r="VRT90" s="18"/>
      <c r="VRU90" s="18"/>
      <c r="VRV90" s="18"/>
      <c r="VRW90" s="18"/>
      <c r="VRX90" s="18"/>
      <c r="VRY90" s="18"/>
      <c r="VRZ90" s="18"/>
      <c r="VSA90" s="18"/>
      <c r="VSB90" s="18"/>
      <c r="VSC90" s="18"/>
      <c r="VSD90" s="18"/>
      <c r="VSE90" s="18"/>
      <c r="VSF90" s="18"/>
      <c r="VSG90" s="18"/>
      <c r="VSH90" s="18"/>
      <c r="VSI90" s="18"/>
      <c r="VSJ90" s="18"/>
      <c r="VSK90" s="18"/>
      <c r="VSL90" s="18"/>
      <c r="VSM90" s="18"/>
      <c r="VSN90" s="18"/>
      <c r="VSO90" s="18"/>
      <c r="VSP90" s="18"/>
      <c r="VSQ90" s="18"/>
      <c r="VSR90" s="18"/>
      <c r="VSS90" s="18"/>
      <c r="VST90" s="18"/>
      <c r="VSU90" s="18"/>
      <c r="VSV90" s="18"/>
      <c r="VSW90" s="18"/>
      <c r="VSX90" s="18"/>
      <c r="VSY90" s="18"/>
      <c r="VSZ90" s="18"/>
      <c r="VTA90" s="18"/>
      <c r="VTB90" s="18"/>
      <c r="VTC90" s="18"/>
      <c r="VTD90" s="18"/>
      <c r="VTE90" s="18"/>
      <c r="VTF90" s="18"/>
      <c r="VTG90" s="18"/>
      <c r="VTH90" s="18"/>
      <c r="VTI90" s="18"/>
      <c r="VTJ90" s="18"/>
      <c r="VTK90" s="18"/>
      <c r="VTL90" s="18"/>
      <c r="VTM90" s="18"/>
      <c r="VTN90" s="18"/>
      <c r="VTO90" s="18"/>
      <c r="VTP90" s="18"/>
      <c r="VTQ90" s="18"/>
      <c r="VTR90" s="18"/>
      <c r="VTS90" s="18"/>
      <c r="VTT90" s="18"/>
      <c r="VTU90" s="18"/>
      <c r="VTV90" s="18"/>
      <c r="VTW90" s="18"/>
      <c r="VTX90" s="18"/>
      <c r="VTY90" s="18"/>
      <c r="VTZ90" s="18"/>
      <c r="VUA90" s="18"/>
      <c r="VUB90" s="18"/>
      <c r="VUC90" s="18"/>
      <c r="VUD90" s="18"/>
      <c r="VUE90" s="18"/>
      <c r="VUF90" s="18"/>
      <c r="VUG90" s="18"/>
      <c r="VUH90" s="18"/>
      <c r="VUI90" s="18"/>
      <c r="VUJ90" s="18"/>
      <c r="VUK90" s="18"/>
      <c r="VUL90" s="18"/>
      <c r="VUM90" s="18"/>
      <c r="VUN90" s="18"/>
      <c r="VUO90" s="18"/>
      <c r="VUP90" s="18"/>
      <c r="VUQ90" s="18"/>
      <c r="VUR90" s="18"/>
      <c r="VUS90" s="18"/>
      <c r="VUT90" s="18"/>
      <c r="VUU90" s="18"/>
      <c r="VUV90" s="18"/>
      <c r="VUW90" s="18"/>
      <c r="VUX90" s="18"/>
      <c r="VUY90" s="18"/>
      <c r="VUZ90" s="18"/>
      <c r="VVA90" s="18"/>
      <c r="VVB90" s="18"/>
      <c r="VVC90" s="18"/>
      <c r="VVD90" s="18"/>
      <c r="VVE90" s="18"/>
      <c r="VVF90" s="18"/>
      <c r="VVG90" s="18"/>
      <c r="VVH90" s="18"/>
      <c r="VVI90" s="18"/>
      <c r="VVJ90" s="18"/>
      <c r="VVK90" s="18"/>
      <c r="VVL90" s="18"/>
      <c r="VVM90" s="18"/>
      <c r="VVN90" s="18"/>
      <c r="VVO90" s="18"/>
      <c r="VVP90" s="18"/>
      <c r="VVQ90" s="18"/>
      <c r="VVR90" s="18"/>
      <c r="VVS90" s="18"/>
      <c r="VVT90" s="18"/>
      <c r="VVU90" s="18"/>
      <c r="VVV90" s="18"/>
      <c r="VVW90" s="18"/>
      <c r="VVX90" s="18"/>
      <c r="VVY90" s="18"/>
      <c r="VVZ90" s="18"/>
      <c r="VWA90" s="18"/>
      <c r="VWB90" s="18"/>
      <c r="VWC90" s="18"/>
      <c r="VWD90" s="18"/>
      <c r="VWE90" s="18"/>
      <c r="VWF90" s="18"/>
      <c r="VWG90" s="18"/>
      <c r="VWH90" s="18"/>
      <c r="VWI90" s="18"/>
      <c r="VWJ90" s="18"/>
      <c r="VWK90" s="18"/>
      <c r="VWL90" s="18"/>
      <c r="VWM90" s="18"/>
      <c r="VWN90" s="18"/>
      <c r="VWO90" s="18"/>
      <c r="VWP90" s="18"/>
      <c r="VWQ90" s="18"/>
      <c r="VWR90" s="18"/>
      <c r="VWS90" s="18"/>
      <c r="VWT90" s="18"/>
      <c r="VWU90" s="18"/>
      <c r="VWV90" s="18"/>
      <c r="VWW90" s="18"/>
      <c r="VWX90" s="18"/>
      <c r="VWY90" s="18"/>
      <c r="VWZ90" s="18"/>
      <c r="VXA90" s="18"/>
      <c r="VXB90" s="18"/>
      <c r="VXC90" s="18"/>
      <c r="VXD90" s="18"/>
      <c r="VXE90" s="18"/>
      <c r="VXF90" s="18"/>
      <c r="VXG90" s="18"/>
      <c r="VXH90" s="18"/>
      <c r="VXI90" s="18"/>
      <c r="VXJ90" s="18"/>
      <c r="VXK90" s="18"/>
      <c r="VXL90" s="18"/>
      <c r="VXM90" s="18"/>
      <c r="VXN90" s="18"/>
      <c r="VXO90" s="18"/>
      <c r="VXP90" s="18"/>
      <c r="VXQ90" s="18"/>
      <c r="VXR90" s="18"/>
      <c r="VXS90" s="18"/>
      <c r="VXT90" s="18"/>
      <c r="VXU90" s="18"/>
      <c r="VXV90" s="18"/>
      <c r="VXW90" s="18"/>
      <c r="VXX90" s="18"/>
      <c r="VXY90" s="18"/>
      <c r="VXZ90" s="18"/>
      <c r="VYA90" s="18"/>
      <c r="VYB90" s="18"/>
      <c r="VYC90" s="18"/>
      <c r="VYD90" s="18"/>
      <c r="VYE90" s="18"/>
      <c r="VYF90" s="18"/>
      <c r="VYG90" s="18"/>
      <c r="VYH90" s="18"/>
      <c r="VYI90" s="18"/>
      <c r="VYJ90" s="18"/>
      <c r="VYK90" s="18"/>
      <c r="VYL90" s="18"/>
      <c r="VYM90" s="18"/>
      <c r="VYN90" s="18"/>
      <c r="VYO90" s="18"/>
      <c r="VYP90" s="18"/>
      <c r="VYQ90" s="18"/>
      <c r="VYR90" s="18"/>
      <c r="VYS90" s="18"/>
      <c r="VYT90" s="18"/>
      <c r="VYU90" s="18"/>
      <c r="VYV90" s="18"/>
      <c r="VYW90" s="18"/>
      <c r="VYX90" s="18"/>
      <c r="VYY90" s="18"/>
      <c r="VYZ90" s="18"/>
      <c r="VZA90" s="18"/>
      <c r="VZB90" s="18"/>
      <c r="VZC90" s="18"/>
      <c r="VZD90" s="18"/>
      <c r="VZE90" s="18"/>
      <c r="VZF90" s="18"/>
      <c r="VZG90" s="18"/>
      <c r="VZH90" s="18"/>
      <c r="VZI90" s="18"/>
      <c r="VZJ90" s="18"/>
      <c r="VZK90" s="18"/>
      <c r="VZL90" s="18"/>
      <c r="VZM90" s="18"/>
      <c r="VZN90" s="18"/>
      <c r="VZO90" s="18"/>
      <c r="VZP90" s="18"/>
      <c r="VZQ90" s="18"/>
      <c r="VZR90" s="18"/>
      <c r="VZS90" s="18"/>
      <c r="VZT90" s="18"/>
      <c r="VZU90" s="18"/>
      <c r="VZV90" s="18"/>
      <c r="VZW90" s="18"/>
      <c r="VZX90" s="18"/>
      <c r="VZY90" s="18"/>
      <c r="VZZ90" s="18"/>
      <c r="WAA90" s="18"/>
      <c r="WAB90" s="18"/>
      <c r="WAC90" s="18"/>
      <c r="WAD90" s="18"/>
      <c r="WAE90" s="18"/>
      <c r="WAF90" s="18"/>
      <c r="WAG90" s="18"/>
      <c r="WAH90" s="18"/>
      <c r="WAI90" s="18"/>
      <c r="WAJ90" s="18"/>
      <c r="WAK90" s="18"/>
      <c r="WAL90" s="18"/>
      <c r="WAM90" s="18"/>
      <c r="WAN90" s="18"/>
      <c r="WAO90" s="18"/>
      <c r="WAP90" s="18"/>
      <c r="WAQ90" s="18"/>
      <c r="WAR90" s="18"/>
      <c r="WAS90" s="18"/>
      <c r="WAT90" s="18"/>
      <c r="WAU90" s="18"/>
      <c r="WAV90" s="18"/>
      <c r="WAW90" s="18"/>
      <c r="WAX90" s="18"/>
      <c r="WAY90" s="18"/>
      <c r="WAZ90" s="18"/>
      <c r="WBA90" s="18"/>
      <c r="WBB90" s="18"/>
      <c r="WBC90" s="18"/>
      <c r="WBD90" s="18"/>
      <c r="WBE90" s="18"/>
      <c r="WBF90" s="18"/>
      <c r="WBG90" s="18"/>
      <c r="WBH90" s="18"/>
      <c r="WBI90" s="18"/>
      <c r="WBJ90" s="18"/>
      <c r="WBK90" s="18"/>
      <c r="WBL90" s="18"/>
      <c r="WBM90" s="18"/>
      <c r="WBN90" s="18"/>
      <c r="WBO90" s="18"/>
      <c r="WBP90" s="18"/>
      <c r="WBQ90" s="18"/>
      <c r="WBR90" s="18"/>
      <c r="WBS90" s="18"/>
      <c r="WBT90" s="18"/>
      <c r="WBU90" s="18"/>
      <c r="WBV90" s="18"/>
      <c r="WBW90" s="18"/>
      <c r="WBX90" s="18"/>
      <c r="WBY90" s="18"/>
      <c r="WBZ90" s="18"/>
      <c r="WCA90" s="18"/>
      <c r="WCB90" s="18"/>
      <c r="WCC90" s="18"/>
      <c r="WCD90" s="18"/>
      <c r="WCE90" s="18"/>
      <c r="WCF90" s="18"/>
      <c r="WCG90" s="18"/>
      <c r="WCH90" s="18"/>
      <c r="WCI90" s="18"/>
      <c r="WCJ90" s="18"/>
      <c r="WCK90" s="18"/>
      <c r="WCL90" s="18"/>
      <c r="WCM90" s="18"/>
      <c r="WCN90" s="18"/>
      <c r="WCO90" s="18"/>
      <c r="WCP90" s="18"/>
      <c r="WCQ90" s="18"/>
      <c r="WCR90" s="18"/>
      <c r="WCS90" s="18"/>
      <c r="WCT90" s="18"/>
      <c r="WCU90" s="18"/>
      <c r="WCV90" s="18"/>
      <c r="WCW90" s="18"/>
      <c r="WCX90" s="18"/>
      <c r="WCY90" s="18"/>
      <c r="WCZ90" s="18"/>
      <c r="WDA90" s="18"/>
      <c r="WDB90" s="18"/>
      <c r="WDC90" s="18"/>
      <c r="WDD90" s="18"/>
      <c r="WDE90" s="18"/>
      <c r="WDF90" s="18"/>
      <c r="WDG90" s="18"/>
      <c r="WDH90" s="18"/>
      <c r="WDI90" s="18"/>
      <c r="WDJ90" s="18"/>
      <c r="WDK90" s="18"/>
      <c r="WDL90" s="18"/>
      <c r="WDM90" s="18"/>
      <c r="WDN90" s="18"/>
      <c r="WDO90" s="18"/>
      <c r="WDP90" s="18"/>
      <c r="WDQ90" s="18"/>
      <c r="WDR90" s="18"/>
      <c r="WDS90" s="18"/>
      <c r="WDT90" s="18"/>
      <c r="WDU90" s="18"/>
      <c r="WDV90" s="18"/>
      <c r="WDW90" s="18"/>
      <c r="WDX90" s="18"/>
      <c r="WDY90" s="18"/>
      <c r="WDZ90" s="18"/>
      <c r="WEA90" s="18"/>
      <c r="WEB90" s="18"/>
      <c r="WEC90" s="18"/>
      <c r="WED90" s="18"/>
      <c r="WEE90" s="18"/>
      <c r="WEF90" s="18"/>
      <c r="WEG90" s="18"/>
      <c r="WEH90" s="18"/>
      <c r="WEI90" s="18"/>
      <c r="WEJ90" s="18"/>
      <c r="WEK90" s="18"/>
      <c r="WEL90" s="18"/>
      <c r="WEM90" s="18"/>
      <c r="WEN90" s="18"/>
      <c r="WEO90" s="18"/>
      <c r="WEP90" s="18"/>
      <c r="WEQ90" s="18"/>
      <c r="WER90" s="18"/>
      <c r="WES90" s="18"/>
      <c r="WET90" s="18"/>
      <c r="WEU90" s="18"/>
      <c r="WEV90" s="18"/>
      <c r="WEW90" s="18"/>
      <c r="WEX90" s="18"/>
      <c r="WEY90" s="18"/>
      <c r="WEZ90" s="18"/>
      <c r="WFA90" s="18"/>
      <c r="WFB90" s="18"/>
      <c r="WFC90" s="18"/>
      <c r="WFD90" s="18"/>
      <c r="WFE90" s="18"/>
      <c r="WFF90" s="18"/>
      <c r="WFG90" s="18"/>
      <c r="WFH90" s="18"/>
      <c r="WFI90" s="18"/>
      <c r="WFJ90" s="18"/>
      <c r="WFK90" s="18"/>
      <c r="WFL90" s="18"/>
      <c r="WFM90" s="18"/>
      <c r="WFN90" s="18"/>
      <c r="WFO90" s="18"/>
      <c r="WFP90" s="18"/>
      <c r="WFQ90" s="18"/>
      <c r="WFR90" s="18"/>
      <c r="WFS90" s="18"/>
      <c r="WFT90" s="18"/>
      <c r="WFU90" s="18"/>
      <c r="WFV90" s="18"/>
      <c r="WFW90" s="18"/>
      <c r="WFX90" s="18"/>
      <c r="WFY90" s="18"/>
      <c r="WFZ90" s="18"/>
      <c r="WGA90" s="18"/>
      <c r="WGB90" s="18"/>
      <c r="WGC90" s="18"/>
      <c r="WGD90" s="18"/>
      <c r="WGE90" s="18"/>
      <c r="WGF90" s="18"/>
      <c r="WGG90" s="18"/>
      <c r="WGH90" s="18"/>
      <c r="WGI90" s="18"/>
      <c r="WGJ90" s="18"/>
      <c r="WGK90" s="18"/>
      <c r="WGL90" s="18"/>
      <c r="WGM90" s="18"/>
      <c r="WGN90" s="18"/>
      <c r="WGO90" s="18"/>
      <c r="WGP90" s="18"/>
      <c r="WGQ90" s="18"/>
      <c r="WGR90" s="18"/>
      <c r="WGS90" s="18"/>
      <c r="WGT90" s="18"/>
      <c r="WGU90" s="18"/>
      <c r="WGV90" s="18"/>
      <c r="WGW90" s="18"/>
      <c r="WGX90" s="18"/>
      <c r="WGY90" s="18"/>
      <c r="WGZ90" s="18"/>
      <c r="WHA90" s="18"/>
      <c r="WHB90" s="18"/>
      <c r="WHC90" s="18"/>
      <c r="WHD90" s="18"/>
      <c r="WHE90" s="18"/>
      <c r="WHF90" s="18"/>
      <c r="WHG90" s="18"/>
      <c r="WHH90" s="18"/>
      <c r="WHI90" s="18"/>
      <c r="WHJ90" s="18"/>
      <c r="WHK90" s="18"/>
      <c r="WHL90" s="18"/>
      <c r="WHM90" s="18"/>
      <c r="WHN90" s="18"/>
      <c r="WHO90" s="18"/>
      <c r="WHP90" s="18"/>
      <c r="WHQ90" s="18"/>
      <c r="WHR90" s="18"/>
      <c r="WHS90" s="18"/>
      <c r="WHT90" s="18"/>
      <c r="WHU90" s="18"/>
      <c r="WHV90" s="18"/>
      <c r="WHW90" s="18"/>
      <c r="WHX90" s="18"/>
      <c r="WHY90" s="18"/>
      <c r="WHZ90" s="18"/>
      <c r="WIA90" s="18"/>
      <c r="WIB90" s="18"/>
      <c r="WIC90" s="18"/>
      <c r="WID90" s="18"/>
      <c r="WIE90" s="18"/>
      <c r="WIF90" s="18"/>
      <c r="WIG90" s="18"/>
      <c r="WIH90" s="18"/>
      <c r="WII90" s="18"/>
      <c r="WIJ90" s="18"/>
      <c r="WIK90" s="18"/>
      <c r="WIL90" s="18"/>
      <c r="WIM90" s="18"/>
      <c r="WIN90" s="18"/>
      <c r="WIO90" s="18"/>
      <c r="WIP90" s="18"/>
      <c r="WIQ90" s="18"/>
      <c r="WIR90" s="18"/>
      <c r="WIS90" s="18"/>
      <c r="WIT90" s="18"/>
      <c r="WIU90" s="18"/>
      <c r="WIV90" s="18"/>
      <c r="WIW90" s="18"/>
      <c r="WIX90" s="18"/>
      <c r="WIY90" s="18"/>
      <c r="WIZ90" s="18"/>
      <c r="WJA90" s="18"/>
      <c r="WJB90" s="18"/>
      <c r="WJC90" s="18"/>
      <c r="WJD90" s="18"/>
      <c r="WJE90" s="18"/>
      <c r="WJF90" s="18"/>
      <c r="WJG90" s="18"/>
      <c r="WJH90" s="18"/>
      <c r="WJI90" s="18"/>
      <c r="WJJ90" s="18"/>
      <c r="WJK90" s="18"/>
      <c r="WJL90" s="18"/>
      <c r="WJM90" s="18"/>
      <c r="WJN90" s="18"/>
      <c r="WJO90" s="18"/>
      <c r="WJP90" s="18"/>
      <c r="WJQ90" s="18"/>
      <c r="WJR90" s="18"/>
      <c r="WJS90" s="18"/>
      <c r="WJT90" s="18"/>
      <c r="WJU90" s="18"/>
      <c r="WJV90" s="18"/>
      <c r="WJW90" s="18"/>
      <c r="WJX90" s="18"/>
      <c r="WJY90" s="18"/>
      <c r="WJZ90" s="18"/>
      <c r="WKA90" s="18"/>
      <c r="WKB90" s="18"/>
      <c r="WKC90" s="18"/>
      <c r="WKD90" s="18"/>
      <c r="WKE90" s="18"/>
      <c r="WKF90" s="18"/>
      <c r="WKG90" s="18"/>
      <c r="WKH90" s="18"/>
      <c r="WKI90" s="18"/>
      <c r="WKJ90" s="18"/>
      <c r="WKK90" s="18"/>
      <c r="WKL90" s="18"/>
      <c r="WKM90" s="18"/>
      <c r="WKN90" s="18"/>
      <c r="WKO90" s="18"/>
      <c r="WKP90" s="18"/>
      <c r="WKQ90" s="18"/>
      <c r="WKR90" s="18"/>
      <c r="WKS90" s="18"/>
      <c r="WKT90" s="18"/>
      <c r="WKU90" s="18"/>
      <c r="WKV90" s="18"/>
      <c r="WKW90" s="18"/>
      <c r="WKX90" s="18"/>
      <c r="WKY90" s="18"/>
      <c r="WKZ90" s="18"/>
      <c r="WLA90" s="18"/>
      <c r="WLB90" s="18"/>
      <c r="WLC90" s="18"/>
      <c r="WLD90" s="18"/>
      <c r="WLE90" s="18"/>
      <c r="WLF90" s="18"/>
      <c r="WLG90" s="18"/>
      <c r="WLH90" s="18"/>
      <c r="WLI90" s="18"/>
      <c r="WLJ90" s="18"/>
      <c r="WLK90" s="18"/>
      <c r="WLL90" s="18"/>
      <c r="WLM90" s="18"/>
      <c r="WLN90" s="18"/>
      <c r="WLO90" s="18"/>
      <c r="WLP90" s="18"/>
      <c r="WLQ90" s="18"/>
      <c r="WLR90" s="18"/>
      <c r="WLS90" s="18"/>
      <c r="WLT90" s="18"/>
      <c r="WLU90" s="18"/>
      <c r="WLV90" s="18"/>
      <c r="WLW90" s="18"/>
      <c r="WLX90" s="18"/>
      <c r="WLY90" s="18"/>
      <c r="WLZ90" s="18"/>
      <c r="WMA90" s="18"/>
      <c r="WMB90" s="18"/>
      <c r="WMC90" s="18"/>
      <c r="WMD90" s="18"/>
      <c r="WME90" s="18"/>
      <c r="WMF90" s="18"/>
      <c r="WMG90" s="18"/>
      <c r="WMH90" s="18"/>
      <c r="WMI90" s="18"/>
      <c r="WMJ90" s="18"/>
      <c r="WMK90" s="18"/>
      <c r="WML90" s="18"/>
      <c r="WMM90" s="18"/>
      <c r="WMN90" s="18"/>
      <c r="WMO90" s="18"/>
      <c r="WMP90" s="18"/>
      <c r="WMQ90" s="18"/>
      <c r="WMR90" s="18"/>
      <c r="WMS90" s="18"/>
      <c r="WMT90" s="18"/>
      <c r="WMU90" s="18"/>
      <c r="WMV90" s="18"/>
      <c r="WMW90" s="18"/>
      <c r="WMX90" s="18"/>
      <c r="WMY90" s="18"/>
      <c r="WMZ90" s="18"/>
      <c r="WNA90" s="18"/>
      <c r="WNB90" s="18"/>
      <c r="WNC90" s="18"/>
      <c r="WND90" s="18"/>
      <c r="WNE90" s="18"/>
      <c r="WNF90" s="18"/>
      <c r="WNG90" s="18"/>
      <c r="WNH90" s="18"/>
      <c r="WNI90" s="18"/>
      <c r="WNJ90" s="18"/>
      <c r="WNK90" s="18"/>
      <c r="WNL90" s="18"/>
      <c r="WNM90" s="18"/>
      <c r="WNN90" s="18"/>
      <c r="WNO90" s="18"/>
      <c r="WNP90" s="18"/>
      <c r="WNQ90" s="18"/>
      <c r="WNR90" s="18"/>
      <c r="WNS90" s="18"/>
      <c r="WNT90" s="18"/>
      <c r="WNU90" s="18"/>
      <c r="WNV90" s="18"/>
      <c r="WNW90" s="18"/>
      <c r="WNX90" s="18"/>
      <c r="WNY90" s="18"/>
      <c r="WNZ90" s="18"/>
      <c r="WOA90" s="18"/>
      <c r="WOB90" s="18"/>
      <c r="WOC90" s="18"/>
      <c r="WOD90" s="18"/>
      <c r="WOE90" s="18"/>
      <c r="WOF90" s="18"/>
      <c r="WOG90" s="18"/>
      <c r="WOH90" s="18"/>
      <c r="WOI90" s="18"/>
      <c r="WOJ90" s="18"/>
      <c r="WOK90" s="18"/>
      <c r="WOL90" s="18"/>
      <c r="WOM90" s="18"/>
      <c r="WON90" s="18"/>
      <c r="WOO90" s="18"/>
      <c r="WOP90" s="18"/>
      <c r="WOQ90" s="18"/>
      <c r="WOR90" s="18"/>
      <c r="WOS90" s="18"/>
      <c r="WOT90" s="18"/>
      <c r="WOU90" s="18"/>
      <c r="WOV90" s="18"/>
      <c r="WOW90" s="18"/>
      <c r="WOX90" s="18"/>
      <c r="WOY90" s="18"/>
      <c r="WOZ90" s="18"/>
      <c r="WPA90" s="18"/>
      <c r="WPB90" s="18"/>
      <c r="WPC90" s="18"/>
      <c r="WPD90" s="18"/>
      <c r="WPE90" s="18"/>
      <c r="WPF90" s="18"/>
      <c r="WPG90" s="18"/>
      <c r="WPH90" s="18"/>
      <c r="WPI90" s="18"/>
      <c r="WPJ90" s="18"/>
      <c r="WPK90" s="18"/>
      <c r="WPL90" s="18"/>
      <c r="WPM90" s="18"/>
      <c r="WPN90" s="18"/>
      <c r="WPO90" s="18"/>
      <c r="WPP90" s="18"/>
      <c r="WPQ90" s="18"/>
      <c r="WPR90" s="18"/>
      <c r="WPS90" s="18"/>
      <c r="WPT90" s="18"/>
      <c r="WPU90" s="18"/>
      <c r="WPV90" s="18"/>
      <c r="WPW90" s="18"/>
      <c r="WPX90" s="18"/>
      <c r="WPY90" s="18"/>
      <c r="WPZ90" s="18"/>
      <c r="WQA90" s="18"/>
      <c r="WQB90" s="18"/>
      <c r="WQC90" s="18"/>
      <c r="WQD90" s="18"/>
      <c r="WQE90" s="18"/>
      <c r="WQF90" s="18"/>
      <c r="WQG90" s="18"/>
      <c r="WQH90" s="18"/>
      <c r="WQI90" s="18"/>
      <c r="WQJ90" s="18"/>
      <c r="WQK90" s="18"/>
      <c r="WQL90" s="18"/>
      <c r="WQM90" s="18"/>
      <c r="WQN90" s="18"/>
      <c r="WQO90" s="18"/>
      <c r="WQP90" s="18"/>
      <c r="WQQ90" s="18"/>
      <c r="WQR90" s="18"/>
      <c r="WQS90" s="18"/>
      <c r="WQT90" s="18"/>
      <c r="WQU90" s="18"/>
      <c r="WQV90" s="18"/>
      <c r="WQW90" s="18"/>
      <c r="WQX90" s="18"/>
      <c r="WQY90" s="18"/>
      <c r="WQZ90" s="18"/>
      <c r="WRA90" s="18"/>
      <c r="WRB90" s="18"/>
      <c r="WRC90" s="18"/>
      <c r="WRD90" s="18"/>
      <c r="WRE90" s="18"/>
      <c r="WRF90" s="18"/>
      <c r="WRG90" s="18"/>
      <c r="WRH90" s="18"/>
      <c r="WRI90" s="18"/>
      <c r="WRJ90" s="18"/>
      <c r="WRK90" s="18"/>
      <c r="WRL90" s="18"/>
      <c r="WRM90" s="18"/>
      <c r="WRN90" s="18"/>
      <c r="WRO90" s="18"/>
      <c r="WRP90" s="18"/>
      <c r="WRQ90" s="18"/>
      <c r="WRR90" s="18"/>
      <c r="WRS90" s="18"/>
      <c r="WRT90" s="18"/>
      <c r="WRU90" s="18"/>
      <c r="WRV90" s="18"/>
      <c r="WRW90" s="18"/>
      <c r="WRX90" s="18"/>
      <c r="WRY90" s="18"/>
      <c r="WRZ90" s="18"/>
      <c r="WSA90" s="18"/>
      <c r="WSB90" s="18"/>
      <c r="WSC90" s="18"/>
      <c r="WSD90" s="18"/>
      <c r="WSE90" s="18"/>
      <c r="WSF90" s="18"/>
      <c r="WSG90" s="18"/>
      <c r="WSH90" s="18"/>
      <c r="WSI90" s="18"/>
      <c r="WSJ90" s="18"/>
      <c r="WSK90" s="18"/>
      <c r="WSL90" s="18"/>
      <c r="WSM90" s="18"/>
      <c r="WSN90" s="18"/>
      <c r="WSO90" s="18"/>
      <c r="WSP90" s="18"/>
      <c r="WSQ90" s="18"/>
      <c r="WSR90" s="18"/>
      <c r="WSS90" s="18"/>
      <c r="WST90" s="18"/>
      <c r="WSU90" s="18"/>
      <c r="WSV90" s="18"/>
      <c r="WSW90" s="18"/>
      <c r="WSX90" s="18"/>
      <c r="WSY90" s="18"/>
      <c r="WSZ90" s="18"/>
      <c r="WTA90" s="18"/>
      <c r="WTB90" s="18"/>
      <c r="WTC90" s="18"/>
      <c r="WTD90" s="18"/>
      <c r="WTE90" s="18"/>
      <c r="WTF90" s="18"/>
      <c r="WTG90" s="18"/>
      <c r="WTH90" s="18"/>
      <c r="WTI90" s="18"/>
      <c r="WTJ90" s="18"/>
      <c r="WTK90" s="18"/>
      <c r="WTL90" s="18"/>
      <c r="WTM90" s="18"/>
      <c r="WTN90" s="18"/>
      <c r="WTO90" s="18"/>
      <c r="WTP90" s="18"/>
      <c r="WTQ90" s="18"/>
      <c r="WTR90" s="18"/>
      <c r="WTS90" s="18"/>
      <c r="WTT90" s="18"/>
      <c r="WTU90" s="18"/>
      <c r="WTV90" s="18"/>
      <c r="WTW90" s="18"/>
      <c r="WTX90" s="18"/>
      <c r="WTY90" s="18"/>
      <c r="WTZ90" s="18"/>
      <c r="WUA90" s="18"/>
      <c r="WUB90" s="18"/>
      <c r="WUC90" s="18"/>
      <c r="WUD90" s="18"/>
      <c r="WUE90" s="18"/>
      <c r="WUF90" s="18"/>
      <c r="WUG90" s="18"/>
      <c r="WUH90" s="18"/>
      <c r="WUI90" s="18"/>
      <c r="WUJ90" s="18"/>
      <c r="WUK90" s="18"/>
      <c r="WUL90" s="18"/>
      <c r="WUM90" s="18"/>
      <c r="WUN90" s="18"/>
      <c r="WUO90" s="18"/>
      <c r="WUP90" s="18"/>
      <c r="WUQ90" s="18"/>
      <c r="WUR90" s="18"/>
      <c r="WUS90" s="18"/>
      <c r="WUT90" s="18"/>
      <c r="WUU90" s="18"/>
      <c r="WUV90" s="18"/>
      <c r="WUW90" s="18"/>
      <c r="WUX90" s="18"/>
      <c r="WUY90" s="18"/>
      <c r="WUZ90" s="18"/>
      <c r="WVA90" s="18"/>
      <c r="WVB90" s="18"/>
      <c r="WVC90" s="18"/>
      <c r="WVD90" s="18"/>
      <c r="WVE90" s="18"/>
      <c r="WVF90" s="18"/>
      <c r="WVG90" s="18"/>
      <c r="WVH90" s="18"/>
      <c r="WVI90" s="18"/>
      <c r="WVJ90" s="18"/>
      <c r="WVK90" s="18"/>
      <c r="WVL90" s="18"/>
      <c r="WVM90" s="18"/>
      <c r="WVN90" s="18"/>
      <c r="WVO90" s="18"/>
      <c r="WVP90" s="18"/>
      <c r="WVQ90" s="18"/>
      <c r="WVR90" s="18"/>
      <c r="WVS90" s="18"/>
      <c r="WVT90" s="18"/>
      <c r="WVU90" s="18"/>
      <c r="WVV90" s="18"/>
      <c r="WVW90" s="18"/>
      <c r="WVX90" s="18"/>
      <c r="WVY90" s="18"/>
      <c r="WVZ90" s="18"/>
      <c r="WWA90" s="18"/>
      <c r="WWB90" s="18"/>
      <c r="WWC90" s="18"/>
      <c r="WWD90" s="18"/>
      <c r="WWE90" s="18"/>
      <c r="WWF90" s="18"/>
      <c r="WWG90" s="18"/>
      <c r="WWH90" s="18"/>
      <c r="WWI90" s="18"/>
      <c r="WWJ90" s="18"/>
      <c r="WWK90" s="18"/>
      <c r="WWL90" s="18"/>
      <c r="WWM90" s="18"/>
      <c r="WWN90" s="18"/>
      <c r="WWO90" s="18"/>
      <c r="WWP90" s="18"/>
      <c r="WWQ90" s="18"/>
      <c r="WWR90" s="18"/>
      <c r="WWS90" s="18"/>
      <c r="WWT90" s="18"/>
      <c r="WWU90" s="18"/>
      <c r="WWV90" s="18"/>
      <c r="WWW90" s="18"/>
      <c r="WWX90" s="18"/>
      <c r="WWY90" s="18"/>
      <c r="WWZ90" s="18"/>
      <c r="WXA90" s="18"/>
      <c r="WXB90" s="18"/>
      <c r="WXC90" s="18"/>
      <c r="WXD90" s="18"/>
      <c r="WXE90" s="18"/>
      <c r="WXF90" s="18"/>
      <c r="WXG90" s="18"/>
      <c r="WXH90" s="18"/>
      <c r="WXI90" s="18"/>
      <c r="WXJ90" s="18"/>
      <c r="WXK90" s="18"/>
      <c r="WXL90" s="18"/>
      <c r="WXM90" s="18"/>
      <c r="WXN90" s="18"/>
      <c r="WXO90" s="18"/>
      <c r="WXP90" s="18"/>
      <c r="WXQ90" s="18"/>
      <c r="WXR90" s="18"/>
      <c r="WXS90" s="18"/>
      <c r="WXT90" s="18"/>
      <c r="WXU90" s="18"/>
      <c r="WXV90" s="18"/>
      <c r="WXW90" s="18"/>
      <c r="WXX90" s="18"/>
      <c r="WXY90" s="18"/>
      <c r="WXZ90" s="18"/>
      <c r="WYA90" s="18"/>
      <c r="WYB90" s="18"/>
      <c r="WYC90" s="18"/>
      <c r="WYD90" s="18"/>
      <c r="WYE90" s="18"/>
      <c r="WYF90" s="18"/>
      <c r="WYG90" s="18"/>
      <c r="WYH90" s="18"/>
      <c r="WYI90" s="18"/>
      <c r="WYJ90" s="18"/>
      <c r="WYK90" s="18"/>
      <c r="WYL90" s="18"/>
      <c r="WYM90" s="18"/>
      <c r="WYN90" s="18"/>
      <c r="WYO90" s="18"/>
      <c r="WYP90" s="18"/>
      <c r="WYQ90" s="18"/>
      <c r="WYR90" s="18"/>
      <c r="WYS90" s="18"/>
      <c r="WYT90" s="18"/>
      <c r="WYU90" s="18"/>
      <c r="WYV90" s="18"/>
      <c r="WYW90" s="18"/>
      <c r="WYX90" s="18"/>
      <c r="WYY90" s="18"/>
      <c r="WYZ90" s="18"/>
      <c r="WZA90" s="18"/>
      <c r="WZB90" s="18"/>
      <c r="WZC90" s="18"/>
      <c r="WZD90" s="18"/>
      <c r="WZE90" s="18"/>
      <c r="WZF90" s="18"/>
      <c r="WZG90" s="18"/>
      <c r="WZH90" s="18"/>
      <c r="WZI90" s="18"/>
      <c r="WZJ90" s="18"/>
      <c r="WZK90" s="18"/>
      <c r="WZL90" s="18"/>
      <c r="WZM90" s="18"/>
      <c r="WZN90" s="18"/>
      <c r="WZO90" s="18"/>
      <c r="WZP90" s="18"/>
      <c r="WZQ90" s="18"/>
      <c r="WZR90" s="18"/>
      <c r="WZS90" s="18"/>
      <c r="WZT90" s="18"/>
      <c r="WZU90" s="18"/>
      <c r="WZV90" s="18"/>
      <c r="WZW90" s="18"/>
      <c r="WZX90" s="18"/>
      <c r="WZY90" s="18"/>
      <c r="WZZ90" s="18"/>
      <c r="XAA90" s="18"/>
      <c r="XAB90" s="18"/>
      <c r="XAC90" s="18"/>
      <c r="XAD90" s="18"/>
      <c r="XAE90" s="18"/>
      <c r="XAF90" s="18"/>
      <c r="XAG90" s="18"/>
      <c r="XAH90" s="18"/>
      <c r="XAI90" s="18"/>
      <c r="XAJ90" s="18"/>
      <c r="XAK90" s="18"/>
      <c r="XAL90" s="18"/>
      <c r="XAM90" s="18"/>
      <c r="XAN90" s="18"/>
      <c r="XAO90" s="18"/>
      <c r="XAP90" s="18"/>
      <c r="XAQ90" s="18"/>
      <c r="XAR90" s="18"/>
      <c r="XAS90" s="18"/>
      <c r="XAT90" s="18"/>
      <c r="XAU90" s="18"/>
      <c r="XAV90" s="18"/>
      <c r="XAW90" s="18"/>
      <c r="XAX90" s="18"/>
      <c r="XAY90" s="18"/>
      <c r="XAZ90" s="18"/>
      <c r="XBA90" s="18"/>
      <c r="XBB90" s="18"/>
      <c r="XBC90" s="18"/>
      <c r="XBD90" s="18"/>
      <c r="XBE90" s="18"/>
      <c r="XBF90" s="18"/>
      <c r="XBG90" s="18"/>
      <c r="XBH90" s="18"/>
      <c r="XBI90" s="18"/>
      <c r="XBJ90" s="18"/>
      <c r="XBK90" s="18"/>
      <c r="XBL90" s="18"/>
      <c r="XBM90" s="18"/>
      <c r="XBN90" s="18"/>
      <c r="XBO90" s="18"/>
      <c r="XBP90" s="18"/>
      <c r="XBQ90" s="18"/>
      <c r="XBR90" s="18"/>
      <c r="XBS90" s="18"/>
      <c r="XBT90" s="18"/>
      <c r="XBU90" s="18"/>
      <c r="XBV90" s="18"/>
      <c r="XBW90" s="18"/>
      <c r="XBX90" s="18"/>
      <c r="XBY90" s="18"/>
      <c r="XBZ90" s="18"/>
      <c r="XCA90" s="18"/>
      <c r="XCB90" s="18"/>
      <c r="XCC90" s="18"/>
      <c r="XCD90" s="18"/>
      <c r="XCE90" s="18"/>
      <c r="XCF90" s="18"/>
      <c r="XCG90" s="18"/>
      <c r="XCH90" s="18"/>
      <c r="XCI90" s="18"/>
      <c r="XCJ90" s="18"/>
      <c r="XCK90" s="18"/>
      <c r="XCL90" s="18"/>
      <c r="XCM90" s="18"/>
      <c r="XCN90" s="18"/>
      <c r="XCO90" s="18"/>
      <c r="XCP90" s="18"/>
      <c r="XCQ90" s="18"/>
      <c r="XCR90" s="18"/>
      <c r="XCS90" s="18"/>
      <c r="XCT90" s="18"/>
      <c r="XCU90" s="18"/>
      <c r="XCV90" s="18"/>
      <c r="XCW90" s="18"/>
      <c r="XCX90" s="18"/>
      <c r="XCY90" s="18"/>
      <c r="XCZ90" s="18"/>
      <c r="XDA90" s="18"/>
      <c r="XDB90" s="18"/>
      <c r="XDC90" s="18"/>
      <c r="XDD90" s="18"/>
      <c r="XDE90" s="18"/>
      <c r="XDF90" s="18"/>
      <c r="XDG90" s="18"/>
      <c r="XDH90" s="18"/>
      <c r="XDI90" s="18"/>
      <c r="XDJ90" s="18"/>
      <c r="XDK90" s="18"/>
      <c r="XDL90" s="18"/>
      <c r="XDM90" s="18"/>
      <c r="XDN90" s="18"/>
      <c r="XDO90" s="18"/>
      <c r="XDP90" s="18"/>
      <c r="XDQ90" s="18"/>
      <c r="XDR90" s="18"/>
      <c r="XDS90" s="18"/>
      <c r="XDT90" s="18"/>
      <c r="XDU90" s="18"/>
      <c r="XDV90" s="18"/>
      <c r="XDW90" s="18"/>
      <c r="XDX90" s="18"/>
      <c r="XDY90" s="18"/>
      <c r="XDZ90" s="18"/>
      <c r="XEA90" s="18"/>
      <c r="XEB90" s="18"/>
      <c r="XEC90" s="18"/>
      <c r="XED90" s="18"/>
      <c r="XEE90" s="18"/>
      <c r="XEF90" s="18"/>
      <c r="XEG90" s="18"/>
      <c r="XEH90" s="18"/>
      <c r="XEI90" s="18"/>
      <c r="XEJ90" s="18"/>
      <c r="XEK90" s="18"/>
      <c r="XEL90" s="18"/>
      <c r="XEM90" s="18"/>
      <c r="XEN90" s="18"/>
      <c r="XEO90" s="18"/>
      <c r="XEP90" s="18"/>
      <c r="XEQ90" s="18"/>
      <c r="XER90" s="18"/>
      <c r="XES90" s="18"/>
      <c r="XET90" s="18"/>
      <c r="XEU90" s="18"/>
      <c r="XEV90" s="18"/>
      <c r="XEW90" s="18"/>
      <c r="XEX90" s="18"/>
      <c r="XEY90" s="18"/>
      <c r="XEZ90" s="18"/>
      <c r="XFA90" s="18"/>
      <c r="XFB90" s="18"/>
      <c r="XFC90" s="18"/>
      <c r="XFD90" s="18"/>
    </row>
    <row r="91" spans="1:4054 14171:16384" ht="15.75" x14ac:dyDescent="0.25">
      <c r="A91" s="8" t="s">
        <v>49</v>
      </c>
      <c r="B91" s="8"/>
      <c r="C91" s="8"/>
      <c r="D91" s="48">
        <f>SUM(D82:D90)</f>
        <v>1058</v>
      </c>
      <c r="E91" s="66"/>
      <c r="F91" s="66"/>
      <c r="G91" s="66"/>
      <c r="H91" s="66"/>
      <c r="I91" s="66"/>
      <c r="J91" s="67"/>
      <c r="K91" s="67"/>
      <c r="L91" s="66"/>
      <c r="M91" s="66"/>
      <c r="N91" s="66"/>
      <c r="O91" s="66"/>
      <c r="P91" s="66"/>
    </row>
    <row r="92" spans="1:4054 14171:16384" ht="13.7" customHeight="1" x14ac:dyDescent="0.25">
      <c r="A92" s="7" t="s">
        <v>76</v>
      </c>
      <c r="B92" s="7"/>
      <c r="C92" s="7"/>
      <c r="D92" s="7"/>
      <c r="E92" s="49">
        <f t="shared" ref="E92:P92" si="41">SUM(E82:E91)</f>
        <v>25.777999999999999</v>
      </c>
      <c r="F92" s="49">
        <f t="shared" si="41"/>
        <v>26.287999999999997</v>
      </c>
      <c r="G92" s="49">
        <f t="shared" si="41"/>
        <v>126.848</v>
      </c>
      <c r="H92" s="49">
        <f t="shared" si="41"/>
        <v>852.09999999999991</v>
      </c>
      <c r="I92" s="49">
        <f t="shared" si="41"/>
        <v>134.61199999999999</v>
      </c>
      <c r="J92" s="49">
        <f t="shared" si="41"/>
        <v>0.252</v>
      </c>
      <c r="K92" s="49">
        <f t="shared" si="41"/>
        <v>14.186999999999999</v>
      </c>
      <c r="L92" s="49">
        <f t="shared" si="41"/>
        <v>25.687999999999999</v>
      </c>
      <c r="M92" s="49">
        <f t="shared" si="41"/>
        <v>382.59100000000001</v>
      </c>
      <c r="N92" s="49">
        <f t="shared" si="41"/>
        <v>111.688</v>
      </c>
      <c r="O92" s="49">
        <f t="shared" si="41"/>
        <v>276.44200000000001</v>
      </c>
      <c r="P92" s="49">
        <f t="shared" si="41"/>
        <v>7.7919999999999998</v>
      </c>
    </row>
    <row r="93" spans="1:4054 14171:16384" ht="13.7" customHeight="1" x14ac:dyDescent="0.2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</row>
    <row r="94" spans="1:4054 14171:16384" s="17" customFormat="1" ht="15" customHeight="1" x14ac:dyDescent="0.25">
      <c r="A94" s="5" t="s">
        <v>52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  <c r="JY94" s="18"/>
      <c r="JZ94" s="18"/>
      <c r="KA94" s="18"/>
      <c r="KB94" s="18"/>
      <c r="KC94" s="18"/>
      <c r="KD94" s="18"/>
      <c r="KE94" s="18"/>
      <c r="KF94" s="18"/>
      <c r="KG94" s="18"/>
      <c r="KH94" s="18"/>
      <c r="KI94" s="18"/>
      <c r="KJ94" s="18"/>
      <c r="KK94" s="18"/>
      <c r="KL94" s="18"/>
      <c r="KM94" s="18"/>
      <c r="KN94" s="18"/>
      <c r="KO94" s="18"/>
      <c r="KP94" s="18"/>
      <c r="KQ94" s="18"/>
      <c r="KR94" s="18"/>
      <c r="KS94" s="18"/>
      <c r="KT94" s="18"/>
      <c r="KU94" s="18"/>
      <c r="KV94" s="18"/>
      <c r="KW94" s="18"/>
      <c r="KX94" s="18"/>
      <c r="KY94" s="18"/>
      <c r="KZ94" s="18"/>
      <c r="LA94" s="18"/>
      <c r="LB94" s="18"/>
      <c r="LC94" s="18"/>
      <c r="LD94" s="18"/>
      <c r="LE94" s="18"/>
      <c r="LF94" s="18"/>
      <c r="LG94" s="18"/>
      <c r="LH94" s="18"/>
      <c r="LI94" s="18"/>
      <c r="LJ94" s="18"/>
      <c r="LK94" s="18"/>
      <c r="LL94" s="18"/>
      <c r="LM94" s="18"/>
      <c r="LN94" s="18"/>
      <c r="LO94" s="18"/>
      <c r="LP94" s="18"/>
      <c r="LQ94" s="18"/>
      <c r="LR94" s="18"/>
      <c r="LS94" s="18"/>
      <c r="LT94" s="18"/>
      <c r="LU94" s="18"/>
      <c r="LV94" s="18"/>
      <c r="LW94" s="18"/>
      <c r="LX94" s="18"/>
      <c r="LY94" s="18"/>
      <c r="LZ94" s="18"/>
      <c r="MA94" s="18"/>
      <c r="MB94" s="18"/>
      <c r="MC94" s="18"/>
      <c r="MD94" s="18"/>
      <c r="ME94" s="18"/>
      <c r="MF94" s="18"/>
      <c r="MG94" s="18"/>
      <c r="MH94" s="18"/>
      <c r="MI94" s="18"/>
      <c r="MJ94" s="18"/>
      <c r="MK94" s="18"/>
      <c r="ML94" s="18"/>
      <c r="MM94" s="18"/>
      <c r="MN94" s="18"/>
      <c r="MO94" s="18"/>
      <c r="MP94" s="18"/>
      <c r="MQ94" s="18"/>
      <c r="MR94" s="18"/>
      <c r="MS94" s="18"/>
      <c r="MT94" s="18"/>
      <c r="MU94" s="18"/>
      <c r="MV94" s="18"/>
      <c r="MW94" s="18"/>
      <c r="MX94" s="18"/>
      <c r="MY94" s="18"/>
      <c r="MZ94" s="18"/>
      <c r="NA94" s="18"/>
      <c r="NB94" s="18"/>
      <c r="NC94" s="18"/>
      <c r="ND94" s="18"/>
      <c r="NE94" s="18"/>
      <c r="NF94" s="18"/>
      <c r="NG94" s="18"/>
      <c r="NH94" s="18"/>
      <c r="NI94" s="18"/>
      <c r="NJ94" s="18"/>
      <c r="NK94" s="18"/>
      <c r="NL94" s="18"/>
      <c r="NM94" s="18"/>
      <c r="NN94" s="18"/>
      <c r="NO94" s="18"/>
      <c r="NP94" s="18"/>
      <c r="NQ94" s="18"/>
      <c r="NR94" s="18"/>
      <c r="NS94" s="18"/>
      <c r="NT94" s="18"/>
      <c r="NU94" s="18"/>
      <c r="NV94" s="18"/>
      <c r="NW94" s="18"/>
      <c r="NX94" s="18"/>
      <c r="NY94" s="18"/>
      <c r="NZ94" s="18"/>
      <c r="OA94" s="18"/>
      <c r="OB94" s="18"/>
      <c r="OC94" s="18"/>
      <c r="OD94" s="18"/>
      <c r="OE94" s="18"/>
      <c r="OF94" s="18"/>
      <c r="OG94" s="18"/>
      <c r="OH94" s="18"/>
      <c r="OI94" s="18"/>
      <c r="OJ94" s="18"/>
      <c r="OK94" s="18"/>
      <c r="OL94" s="18"/>
      <c r="OM94" s="18"/>
      <c r="ON94" s="18"/>
      <c r="OO94" s="18"/>
      <c r="OP94" s="18"/>
      <c r="OQ94" s="18"/>
      <c r="OR94" s="18"/>
      <c r="OS94" s="18"/>
      <c r="OT94" s="18"/>
      <c r="OU94" s="18"/>
      <c r="OV94" s="18"/>
      <c r="OW94" s="18"/>
      <c r="OX94" s="18"/>
      <c r="OY94" s="18"/>
      <c r="OZ94" s="18"/>
      <c r="PA94" s="18"/>
      <c r="PB94" s="18"/>
      <c r="PC94" s="18"/>
      <c r="PD94" s="18"/>
      <c r="PE94" s="18"/>
      <c r="PF94" s="18"/>
      <c r="PG94" s="18"/>
      <c r="PH94" s="18"/>
      <c r="PI94" s="18"/>
      <c r="PJ94" s="18"/>
      <c r="PK94" s="18"/>
      <c r="PL94" s="18"/>
      <c r="PM94" s="18"/>
      <c r="PN94" s="18"/>
      <c r="PO94" s="18"/>
      <c r="PP94" s="18"/>
      <c r="PQ94" s="18"/>
      <c r="PR94" s="18"/>
      <c r="PS94" s="18"/>
      <c r="PT94" s="18"/>
      <c r="PU94" s="18"/>
      <c r="PV94" s="18"/>
      <c r="PW94" s="18"/>
      <c r="PX94" s="18"/>
      <c r="PY94" s="18"/>
      <c r="PZ94" s="18"/>
      <c r="QA94" s="18"/>
      <c r="QB94" s="18"/>
      <c r="QC94" s="18"/>
      <c r="QD94" s="18"/>
      <c r="QE94" s="18"/>
      <c r="QF94" s="18"/>
      <c r="QG94" s="18"/>
      <c r="QH94" s="18"/>
      <c r="QI94" s="18"/>
      <c r="QJ94" s="18"/>
      <c r="QK94" s="18"/>
      <c r="QL94" s="18"/>
      <c r="QM94" s="18"/>
      <c r="QN94" s="18"/>
      <c r="QO94" s="18"/>
      <c r="QP94" s="18"/>
      <c r="QQ94" s="18"/>
      <c r="QR94" s="18"/>
      <c r="QS94" s="18"/>
      <c r="QT94" s="18"/>
      <c r="QU94" s="18"/>
      <c r="QV94" s="18"/>
      <c r="QW94" s="18"/>
      <c r="QX94" s="18"/>
      <c r="QY94" s="18"/>
      <c r="QZ94" s="18"/>
      <c r="RA94" s="18"/>
      <c r="RB94" s="18"/>
      <c r="RC94" s="18"/>
      <c r="RD94" s="18"/>
      <c r="RE94" s="18"/>
      <c r="RF94" s="18"/>
      <c r="RG94" s="18"/>
      <c r="RH94" s="18"/>
      <c r="RI94" s="18"/>
      <c r="RJ94" s="18"/>
      <c r="RK94" s="18"/>
      <c r="RL94" s="18"/>
      <c r="RM94" s="18"/>
      <c r="RN94" s="18"/>
      <c r="RO94" s="18"/>
      <c r="RP94" s="18"/>
      <c r="RQ94" s="18"/>
      <c r="RR94" s="18"/>
      <c r="RS94" s="18"/>
      <c r="RT94" s="18"/>
      <c r="RU94" s="18"/>
      <c r="RV94" s="18"/>
      <c r="RW94" s="18"/>
      <c r="RX94" s="18"/>
      <c r="RY94" s="18"/>
      <c r="RZ94" s="18"/>
      <c r="SA94" s="18"/>
      <c r="SB94" s="18"/>
      <c r="SC94" s="18"/>
      <c r="SD94" s="18"/>
      <c r="SE94" s="18"/>
      <c r="SF94" s="18"/>
      <c r="SG94" s="18"/>
      <c r="SH94" s="18"/>
      <c r="SI94" s="18"/>
      <c r="SJ94" s="18"/>
      <c r="SK94" s="18"/>
      <c r="SL94" s="18"/>
      <c r="SM94" s="18"/>
      <c r="SN94" s="18"/>
      <c r="SO94" s="18"/>
      <c r="SP94" s="18"/>
      <c r="SQ94" s="18"/>
      <c r="SR94" s="18"/>
      <c r="SS94" s="18"/>
      <c r="ST94" s="18"/>
      <c r="SU94" s="18"/>
      <c r="SV94" s="18"/>
      <c r="SW94" s="18"/>
      <c r="SX94" s="18"/>
      <c r="SY94" s="18"/>
      <c r="SZ94" s="18"/>
      <c r="TA94" s="18"/>
      <c r="TB94" s="18"/>
      <c r="TC94" s="18"/>
      <c r="TD94" s="18"/>
      <c r="TE94" s="18"/>
      <c r="TF94" s="18"/>
      <c r="TG94" s="18"/>
      <c r="TH94" s="18"/>
      <c r="TI94" s="18"/>
      <c r="TJ94" s="18"/>
      <c r="TK94" s="18"/>
      <c r="TL94" s="18"/>
      <c r="TM94" s="18"/>
      <c r="TN94" s="18"/>
      <c r="TO94" s="18"/>
      <c r="TP94" s="18"/>
      <c r="TQ94" s="18"/>
      <c r="TR94" s="18"/>
      <c r="TS94" s="18"/>
      <c r="TT94" s="18"/>
      <c r="TU94" s="18"/>
      <c r="TV94" s="18"/>
      <c r="TW94" s="18"/>
      <c r="TX94" s="18"/>
      <c r="TY94" s="18"/>
      <c r="TZ94" s="18"/>
      <c r="UA94" s="18"/>
      <c r="UB94" s="18"/>
      <c r="UC94" s="18"/>
      <c r="UD94" s="18"/>
      <c r="UE94" s="18"/>
      <c r="UF94" s="18"/>
      <c r="UG94" s="18"/>
      <c r="UH94" s="18"/>
      <c r="UI94" s="18"/>
      <c r="UJ94" s="18"/>
      <c r="UK94" s="18"/>
      <c r="UL94" s="18"/>
      <c r="UM94" s="18"/>
      <c r="UN94" s="18"/>
      <c r="UO94" s="18"/>
      <c r="UP94" s="18"/>
      <c r="UQ94" s="18"/>
      <c r="UR94" s="18"/>
      <c r="US94" s="18"/>
      <c r="UT94" s="18"/>
      <c r="UU94" s="18"/>
      <c r="UV94" s="18"/>
      <c r="UW94" s="18"/>
      <c r="UX94" s="18"/>
      <c r="UY94" s="18"/>
      <c r="UZ94" s="18"/>
      <c r="VA94" s="18"/>
      <c r="VB94" s="18"/>
      <c r="VC94" s="18"/>
      <c r="VD94" s="18"/>
      <c r="VE94" s="18"/>
      <c r="VF94" s="18"/>
      <c r="VG94" s="18"/>
      <c r="VH94" s="18"/>
      <c r="VI94" s="18"/>
      <c r="VJ94" s="18"/>
      <c r="VK94" s="18"/>
      <c r="VL94" s="18"/>
      <c r="VM94" s="18"/>
      <c r="VN94" s="18"/>
      <c r="VO94" s="18"/>
      <c r="VP94" s="18"/>
      <c r="VQ94" s="18"/>
      <c r="VR94" s="18"/>
      <c r="VS94" s="18"/>
      <c r="VT94" s="18"/>
      <c r="VU94" s="18"/>
      <c r="VV94" s="18"/>
      <c r="VW94" s="18"/>
      <c r="VX94" s="18"/>
      <c r="VY94" s="18"/>
      <c r="VZ94" s="18"/>
      <c r="WA94" s="18"/>
      <c r="WB94" s="18"/>
      <c r="WC94" s="18"/>
      <c r="WD94" s="18"/>
      <c r="WE94" s="18"/>
      <c r="WF94" s="18"/>
      <c r="WG94" s="18"/>
      <c r="WH94" s="18"/>
      <c r="WI94" s="18"/>
      <c r="WJ94" s="18"/>
      <c r="WK94" s="18"/>
      <c r="WL94" s="18"/>
      <c r="WM94" s="18"/>
      <c r="WN94" s="18"/>
      <c r="WO94" s="18"/>
      <c r="WP94" s="18"/>
      <c r="WQ94" s="18"/>
      <c r="WR94" s="18"/>
      <c r="WS94" s="18"/>
      <c r="WT94" s="18"/>
      <c r="WU94" s="18"/>
      <c r="WV94" s="18"/>
      <c r="WW94" s="18"/>
      <c r="WX94" s="18"/>
      <c r="WY94" s="18"/>
      <c r="WZ94" s="18"/>
      <c r="XA94" s="18"/>
      <c r="XB94" s="18"/>
      <c r="XC94" s="18"/>
      <c r="XD94" s="18"/>
      <c r="XE94" s="18"/>
      <c r="XF94" s="18"/>
      <c r="XG94" s="18"/>
      <c r="XH94" s="18"/>
      <c r="XI94" s="18"/>
      <c r="XJ94" s="18"/>
      <c r="XK94" s="18"/>
      <c r="XL94" s="18"/>
      <c r="XM94" s="18"/>
      <c r="XN94" s="18"/>
      <c r="XO94" s="18"/>
      <c r="XP94" s="18"/>
      <c r="XQ94" s="18"/>
      <c r="XR94" s="18"/>
      <c r="XS94" s="18"/>
      <c r="XT94" s="18"/>
      <c r="XU94" s="18"/>
      <c r="XV94" s="18"/>
      <c r="XW94" s="18"/>
      <c r="XX94" s="18"/>
      <c r="XY94" s="18"/>
      <c r="XZ94" s="18"/>
      <c r="YA94" s="18"/>
      <c r="YB94" s="18"/>
      <c r="YC94" s="18"/>
      <c r="YD94" s="18"/>
      <c r="YE94" s="18"/>
      <c r="YF94" s="18"/>
      <c r="YG94" s="18"/>
      <c r="YH94" s="18"/>
      <c r="YI94" s="18"/>
      <c r="YJ94" s="18"/>
      <c r="YK94" s="18"/>
      <c r="YL94" s="18"/>
      <c r="YM94" s="18"/>
      <c r="YN94" s="18"/>
      <c r="YO94" s="18"/>
      <c r="YP94" s="18"/>
      <c r="YQ94" s="18"/>
      <c r="YR94" s="18"/>
      <c r="YS94" s="18"/>
      <c r="YT94" s="18"/>
      <c r="YU94" s="18"/>
      <c r="YV94" s="18"/>
      <c r="YW94" s="18"/>
      <c r="YX94" s="18"/>
      <c r="YY94" s="18"/>
      <c r="YZ94" s="18"/>
      <c r="ZA94" s="18"/>
      <c r="ZB94" s="18"/>
      <c r="ZC94" s="18"/>
      <c r="ZD94" s="18"/>
      <c r="ZE94" s="18"/>
      <c r="ZF94" s="18"/>
      <c r="ZG94" s="18"/>
      <c r="ZH94" s="18"/>
      <c r="ZI94" s="18"/>
      <c r="ZJ94" s="18"/>
      <c r="ZK94" s="18"/>
      <c r="ZL94" s="18"/>
      <c r="ZM94" s="18"/>
      <c r="ZN94" s="18"/>
      <c r="ZO94" s="18"/>
      <c r="ZP94" s="18"/>
      <c r="ZQ94" s="18"/>
      <c r="ZR94" s="18"/>
      <c r="ZS94" s="18"/>
      <c r="ZT94" s="18"/>
      <c r="ZU94" s="18"/>
      <c r="ZV94" s="18"/>
      <c r="ZW94" s="18"/>
      <c r="ZX94" s="18"/>
      <c r="ZY94" s="18"/>
      <c r="ZZ94" s="18"/>
      <c r="AAA94" s="18"/>
      <c r="AAB94" s="18"/>
      <c r="AAC94" s="18"/>
      <c r="AAD94" s="18"/>
      <c r="AAE94" s="18"/>
      <c r="AAF94" s="18"/>
      <c r="AAG94" s="18"/>
      <c r="AAH94" s="18"/>
      <c r="AAI94" s="18"/>
      <c r="AAJ94" s="18"/>
      <c r="AAK94" s="18"/>
      <c r="AAL94" s="18"/>
      <c r="AAM94" s="18"/>
      <c r="AAN94" s="18"/>
      <c r="AAO94" s="18"/>
      <c r="AAP94" s="18"/>
      <c r="AAQ94" s="18"/>
      <c r="AAR94" s="18"/>
      <c r="AAS94" s="18"/>
      <c r="AAT94" s="18"/>
      <c r="AAU94" s="18"/>
      <c r="AAV94" s="18"/>
      <c r="AAW94" s="18"/>
      <c r="AAX94" s="18"/>
      <c r="AAY94" s="18"/>
      <c r="AAZ94" s="18"/>
      <c r="ABA94" s="18"/>
      <c r="ABB94" s="18"/>
      <c r="ABC94" s="18"/>
      <c r="ABD94" s="18"/>
      <c r="ABE94" s="18"/>
      <c r="ABF94" s="18"/>
      <c r="ABG94" s="18"/>
      <c r="ABH94" s="18"/>
      <c r="ABI94" s="18"/>
      <c r="ABJ94" s="18"/>
      <c r="ABK94" s="18"/>
      <c r="ABL94" s="18"/>
      <c r="ABM94" s="18"/>
      <c r="ABN94" s="18"/>
      <c r="ABO94" s="18"/>
      <c r="ABP94" s="18"/>
      <c r="ABQ94" s="18"/>
      <c r="ABR94" s="18"/>
      <c r="ABS94" s="18"/>
      <c r="ABT94" s="18"/>
      <c r="ABU94" s="18"/>
      <c r="ABV94" s="18"/>
      <c r="ABW94" s="18"/>
      <c r="ABX94" s="18"/>
      <c r="ABY94" s="18"/>
      <c r="ABZ94" s="18"/>
      <c r="ACA94" s="18"/>
      <c r="ACB94" s="18"/>
      <c r="ACC94" s="18"/>
      <c r="ACD94" s="18"/>
      <c r="ACE94" s="18"/>
      <c r="ACF94" s="18"/>
      <c r="ACG94" s="18"/>
      <c r="ACH94" s="18"/>
      <c r="ACI94" s="18"/>
      <c r="ACJ94" s="18"/>
      <c r="ACK94" s="18"/>
      <c r="ACL94" s="18"/>
      <c r="ACM94" s="18"/>
      <c r="ACN94" s="18"/>
      <c r="ACO94" s="18"/>
      <c r="ACP94" s="18"/>
      <c r="ACQ94" s="18"/>
      <c r="ACR94" s="18"/>
      <c r="ACS94" s="18"/>
      <c r="ACT94" s="18"/>
      <c r="ACU94" s="18"/>
      <c r="ACV94" s="18"/>
      <c r="ACW94" s="18"/>
      <c r="ACX94" s="18"/>
      <c r="ACY94" s="18"/>
      <c r="ACZ94" s="18"/>
      <c r="ADA94" s="18"/>
      <c r="ADB94" s="18"/>
      <c r="ADC94" s="18"/>
      <c r="ADD94" s="18"/>
      <c r="ADE94" s="18"/>
      <c r="ADF94" s="18"/>
      <c r="ADG94" s="18"/>
      <c r="ADH94" s="18"/>
      <c r="ADI94" s="18"/>
      <c r="ADJ94" s="18"/>
      <c r="ADK94" s="18"/>
      <c r="ADL94" s="18"/>
      <c r="ADM94" s="18"/>
      <c r="ADN94" s="18"/>
      <c r="ADO94" s="18"/>
      <c r="ADP94" s="18"/>
      <c r="ADQ94" s="18"/>
      <c r="ADR94" s="18"/>
      <c r="ADS94" s="18"/>
      <c r="ADT94" s="18"/>
      <c r="ADU94" s="18"/>
      <c r="ADV94" s="18"/>
      <c r="ADW94" s="18"/>
      <c r="ADX94" s="18"/>
      <c r="ADY94" s="18"/>
      <c r="ADZ94" s="18"/>
      <c r="AEA94" s="18"/>
      <c r="AEB94" s="18"/>
      <c r="AEC94" s="18"/>
      <c r="AED94" s="18"/>
      <c r="AEE94" s="18"/>
      <c r="AEF94" s="18"/>
      <c r="AEG94" s="18"/>
      <c r="AEH94" s="18"/>
      <c r="AEI94" s="18"/>
      <c r="AEJ94" s="18"/>
      <c r="AEK94" s="18"/>
      <c r="AEL94" s="18"/>
      <c r="AEM94" s="18"/>
      <c r="AEN94" s="18"/>
      <c r="AEO94" s="18"/>
      <c r="AEP94" s="18"/>
      <c r="AEQ94" s="18"/>
      <c r="AER94" s="18"/>
      <c r="AES94" s="18"/>
      <c r="AET94" s="18"/>
      <c r="AEU94" s="18"/>
      <c r="AEV94" s="18"/>
      <c r="AEW94" s="18"/>
      <c r="AEX94" s="18"/>
      <c r="AEY94" s="18"/>
      <c r="AEZ94" s="18"/>
      <c r="AFA94" s="18"/>
      <c r="AFB94" s="18"/>
      <c r="AFC94" s="18"/>
      <c r="AFD94" s="18"/>
      <c r="AFE94" s="18"/>
      <c r="AFF94" s="18"/>
      <c r="AFG94" s="18"/>
      <c r="AFH94" s="18"/>
      <c r="AFI94" s="18"/>
      <c r="AFJ94" s="18"/>
      <c r="AFK94" s="18"/>
      <c r="AFL94" s="18"/>
      <c r="AFM94" s="18"/>
      <c r="AFN94" s="18"/>
      <c r="AFO94" s="18"/>
      <c r="AFP94" s="18"/>
      <c r="AFQ94" s="18"/>
      <c r="AFR94" s="18"/>
      <c r="AFS94" s="18"/>
      <c r="AFT94" s="18"/>
      <c r="AFU94" s="18"/>
      <c r="AFV94" s="18"/>
      <c r="AFW94" s="18"/>
      <c r="AFX94" s="18"/>
      <c r="AFY94" s="18"/>
      <c r="AFZ94" s="18"/>
      <c r="AGA94" s="18"/>
      <c r="AGB94" s="18"/>
      <c r="AGC94" s="18"/>
      <c r="AGD94" s="18"/>
      <c r="AGE94" s="18"/>
      <c r="AGF94" s="18"/>
      <c r="AGG94" s="18"/>
      <c r="AGH94" s="18"/>
      <c r="AGI94" s="18"/>
      <c r="AGJ94" s="18"/>
      <c r="AGK94" s="18"/>
      <c r="AGL94" s="18"/>
      <c r="AGM94" s="18"/>
      <c r="AGN94" s="18"/>
      <c r="AGO94" s="18"/>
      <c r="AGP94" s="18"/>
      <c r="AGQ94" s="18"/>
      <c r="AGR94" s="18"/>
      <c r="AGS94" s="18"/>
      <c r="AGT94" s="18"/>
      <c r="AGU94" s="18"/>
      <c r="AGV94" s="18"/>
      <c r="AGW94" s="18"/>
      <c r="AGX94" s="18"/>
      <c r="AGY94" s="18"/>
      <c r="AGZ94" s="18"/>
      <c r="AHA94" s="18"/>
      <c r="AHB94" s="18"/>
      <c r="AHC94" s="18"/>
      <c r="AHD94" s="18"/>
      <c r="AHE94" s="18"/>
      <c r="AHF94" s="18"/>
      <c r="AHG94" s="18"/>
      <c r="AHH94" s="18"/>
      <c r="AHI94" s="18"/>
      <c r="AHJ94" s="18"/>
      <c r="AHK94" s="18"/>
      <c r="AHL94" s="18"/>
      <c r="AHM94" s="18"/>
      <c r="AHN94" s="18"/>
      <c r="AHO94" s="18"/>
      <c r="AHP94" s="18"/>
      <c r="AHQ94" s="18"/>
      <c r="AHR94" s="18"/>
      <c r="AHS94" s="18"/>
      <c r="AHT94" s="18"/>
      <c r="AHU94" s="18"/>
      <c r="AHV94" s="18"/>
      <c r="AHW94" s="18"/>
      <c r="AHX94" s="18"/>
      <c r="AHY94" s="18"/>
      <c r="AHZ94" s="18"/>
      <c r="AIA94" s="18"/>
      <c r="AIB94" s="18"/>
      <c r="AIC94" s="18"/>
      <c r="AID94" s="18"/>
      <c r="AIE94" s="18"/>
      <c r="AIF94" s="18"/>
      <c r="AIG94" s="18"/>
      <c r="AIH94" s="18"/>
      <c r="AII94" s="18"/>
      <c r="AIJ94" s="18"/>
      <c r="AIK94" s="18"/>
      <c r="AIL94" s="18"/>
      <c r="AIM94" s="18"/>
      <c r="AIN94" s="18"/>
      <c r="AIO94" s="18"/>
      <c r="AIP94" s="18"/>
      <c r="AIQ94" s="18"/>
      <c r="AIR94" s="18"/>
      <c r="AIS94" s="18"/>
      <c r="AIT94" s="18"/>
      <c r="AIU94" s="18"/>
      <c r="AIV94" s="18"/>
      <c r="AIW94" s="18"/>
      <c r="AIX94" s="18"/>
      <c r="AIY94" s="18"/>
      <c r="AIZ94" s="18"/>
      <c r="AJA94" s="18"/>
      <c r="AJB94" s="18"/>
      <c r="AJC94" s="18"/>
      <c r="AJD94" s="18"/>
      <c r="AJE94" s="18"/>
      <c r="AJF94" s="18"/>
      <c r="AJG94" s="18"/>
      <c r="AJH94" s="18"/>
      <c r="AJI94" s="18"/>
      <c r="AJJ94" s="18"/>
      <c r="AJK94" s="18"/>
      <c r="AJL94" s="18"/>
      <c r="AJM94" s="18"/>
      <c r="AJN94" s="18"/>
      <c r="AJO94" s="18"/>
      <c r="AJP94" s="18"/>
      <c r="AJQ94" s="18"/>
      <c r="AJR94" s="18"/>
      <c r="AJS94" s="18"/>
      <c r="AJT94" s="18"/>
      <c r="AJU94" s="18"/>
      <c r="AJV94" s="18"/>
      <c r="AJW94" s="18"/>
      <c r="AJX94" s="18"/>
      <c r="AJY94" s="18"/>
      <c r="AJZ94" s="18"/>
      <c r="AKA94" s="18"/>
      <c r="AKB94" s="18"/>
      <c r="AKC94" s="18"/>
      <c r="AKD94" s="18"/>
      <c r="AKE94" s="18"/>
      <c r="AKF94" s="18"/>
      <c r="AKG94" s="18"/>
      <c r="AKH94" s="18"/>
      <c r="AKI94" s="18"/>
      <c r="AKJ94" s="18"/>
      <c r="AKK94" s="18"/>
      <c r="AKL94" s="18"/>
      <c r="AKM94" s="18"/>
      <c r="AKN94" s="18"/>
      <c r="AKO94" s="18"/>
      <c r="AKP94" s="18"/>
      <c r="AKQ94" s="18"/>
      <c r="AKR94" s="18"/>
      <c r="AKS94" s="18"/>
      <c r="AKT94" s="18"/>
      <c r="AKU94" s="18"/>
      <c r="AKV94" s="18"/>
      <c r="AKW94" s="18"/>
      <c r="AKX94" s="18"/>
      <c r="AKY94" s="18"/>
      <c r="AKZ94" s="18"/>
      <c r="ALA94" s="18"/>
      <c r="ALB94" s="18"/>
      <c r="ALC94" s="18"/>
      <c r="ALD94" s="18"/>
      <c r="ALE94" s="18"/>
      <c r="ALF94" s="18"/>
      <c r="ALG94" s="18"/>
      <c r="ALH94" s="18"/>
      <c r="ALI94" s="18"/>
      <c r="ALJ94" s="18"/>
      <c r="ALK94" s="18"/>
      <c r="ALL94" s="18"/>
      <c r="ALM94" s="18"/>
      <c r="ALN94" s="18"/>
      <c r="ALO94" s="18"/>
      <c r="ALP94" s="18"/>
      <c r="ALQ94" s="18"/>
      <c r="ALR94" s="18"/>
      <c r="ALS94" s="18"/>
      <c r="ALT94" s="18"/>
      <c r="ALU94" s="18"/>
      <c r="ALV94" s="18"/>
      <c r="ALW94" s="18"/>
      <c r="ALX94" s="18"/>
      <c r="ALY94" s="18"/>
      <c r="ALZ94" s="18"/>
      <c r="AMA94" s="18"/>
      <c r="AMB94" s="18"/>
      <c r="AMC94" s="18"/>
      <c r="AMD94" s="18"/>
      <c r="AME94" s="18"/>
      <c r="AMF94" s="18"/>
      <c r="AMG94" s="18"/>
      <c r="AMH94" s="18"/>
      <c r="AMI94" s="18"/>
      <c r="AMJ94" s="18"/>
      <c r="AMK94" s="18"/>
      <c r="AML94" s="18"/>
      <c r="AMM94" s="18"/>
      <c r="AMN94" s="18"/>
      <c r="AMO94" s="18"/>
      <c r="AMP94" s="18"/>
      <c r="AMQ94" s="18"/>
      <c r="AMR94" s="18"/>
      <c r="AMS94" s="18"/>
      <c r="AMT94" s="18"/>
      <c r="AMU94" s="18"/>
      <c r="AMV94" s="18"/>
      <c r="AMW94" s="18"/>
      <c r="AMX94" s="18"/>
      <c r="AMY94" s="18"/>
      <c r="AMZ94" s="18"/>
      <c r="ANA94" s="18"/>
      <c r="ANB94" s="18"/>
      <c r="ANC94" s="18"/>
      <c r="AND94" s="18"/>
      <c r="ANE94" s="18"/>
      <c r="ANF94" s="18"/>
      <c r="ANG94" s="18"/>
      <c r="ANH94" s="18"/>
      <c r="ANI94" s="18"/>
      <c r="ANJ94" s="18"/>
      <c r="ANK94" s="18"/>
      <c r="ANL94" s="18"/>
      <c r="ANM94" s="18"/>
      <c r="ANN94" s="18"/>
      <c r="ANO94" s="18"/>
      <c r="ANP94" s="18"/>
      <c r="ANQ94" s="18"/>
      <c r="ANR94" s="18"/>
      <c r="ANS94" s="18"/>
      <c r="ANT94" s="18"/>
      <c r="ANU94" s="18"/>
      <c r="ANV94" s="18"/>
      <c r="ANW94" s="18"/>
      <c r="ANX94" s="18"/>
      <c r="ANY94" s="18"/>
      <c r="ANZ94" s="18"/>
      <c r="AOA94" s="18"/>
      <c r="AOB94" s="18"/>
      <c r="AOC94" s="18"/>
      <c r="AOD94" s="18"/>
      <c r="AOE94" s="18"/>
      <c r="AOF94" s="18"/>
      <c r="AOG94" s="18"/>
      <c r="AOH94" s="18"/>
      <c r="AOI94" s="18"/>
      <c r="AOJ94" s="18"/>
      <c r="AOK94" s="18"/>
      <c r="AOL94" s="18"/>
      <c r="AOM94" s="18"/>
      <c r="AON94" s="18"/>
      <c r="AOO94" s="18"/>
      <c r="AOP94" s="18"/>
      <c r="AOQ94" s="18"/>
      <c r="AOR94" s="18"/>
      <c r="AOS94" s="18"/>
      <c r="AOT94" s="18"/>
      <c r="AOU94" s="18"/>
      <c r="AOV94" s="18"/>
      <c r="AOW94" s="18"/>
      <c r="AOX94" s="18"/>
      <c r="AOY94" s="18"/>
      <c r="AOZ94" s="18"/>
      <c r="APA94" s="18"/>
      <c r="APB94" s="18"/>
      <c r="APC94" s="18"/>
      <c r="APD94" s="18"/>
      <c r="APE94" s="18"/>
      <c r="APF94" s="18"/>
      <c r="APG94" s="18"/>
      <c r="APH94" s="18"/>
      <c r="API94" s="18"/>
      <c r="APJ94" s="18"/>
      <c r="APK94" s="18"/>
      <c r="APL94" s="18"/>
      <c r="APM94" s="18"/>
      <c r="APN94" s="18"/>
      <c r="APO94" s="18"/>
      <c r="APP94" s="18"/>
      <c r="APQ94" s="18"/>
      <c r="APR94" s="18"/>
      <c r="APS94" s="18"/>
      <c r="APT94" s="18"/>
      <c r="APU94" s="18"/>
      <c r="APV94" s="18"/>
      <c r="APW94" s="18"/>
      <c r="APX94" s="18"/>
      <c r="APY94" s="18"/>
      <c r="APZ94" s="18"/>
      <c r="AQA94" s="18"/>
      <c r="AQB94" s="18"/>
      <c r="AQC94" s="18"/>
      <c r="AQD94" s="18"/>
      <c r="AQE94" s="18"/>
      <c r="AQF94" s="18"/>
      <c r="AQG94" s="18"/>
      <c r="AQH94" s="18"/>
      <c r="AQI94" s="18"/>
      <c r="AQJ94" s="18"/>
      <c r="AQK94" s="18"/>
      <c r="AQL94" s="18"/>
      <c r="AQM94" s="18"/>
      <c r="AQN94" s="18"/>
      <c r="AQO94" s="18"/>
      <c r="AQP94" s="18"/>
      <c r="AQQ94" s="18"/>
      <c r="AQR94" s="18"/>
      <c r="AQS94" s="18"/>
      <c r="AQT94" s="18"/>
      <c r="AQU94" s="18"/>
      <c r="AQV94" s="18"/>
      <c r="AQW94" s="18"/>
      <c r="AQX94" s="18"/>
      <c r="AQY94" s="18"/>
      <c r="AQZ94" s="18"/>
      <c r="ARA94" s="18"/>
      <c r="ARB94" s="18"/>
      <c r="ARC94" s="18"/>
      <c r="ARD94" s="18"/>
      <c r="ARE94" s="18"/>
      <c r="ARF94" s="18"/>
      <c r="ARG94" s="18"/>
      <c r="ARH94" s="18"/>
      <c r="ARI94" s="18"/>
      <c r="ARJ94" s="18"/>
      <c r="ARK94" s="18"/>
      <c r="ARL94" s="18"/>
      <c r="ARM94" s="18"/>
      <c r="ARN94" s="18"/>
      <c r="ARO94" s="18"/>
      <c r="ARP94" s="18"/>
      <c r="ARQ94" s="18"/>
      <c r="ARR94" s="18"/>
      <c r="ARS94" s="18"/>
      <c r="ART94" s="18"/>
      <c r="ARU94" s="18"/>
      <c r="ARV94" s="18"/>
      <c r="ARW94" s="18"/>
      <c r="ARX94" s="18"/>
      <c r="ARY94" s="18"/>
      <c r="ARZ94" s="18"/>
      <c r="ASA94" s="18"/>
      <c r="ASB94" s="18"/>
      <c r="ASC94" s="18"/>
      <c r="ASD94" s="18"/>
      <c r="ASE94" s="18"/>
      <c r="ASF94" s="18"/>
      <c r="ASG94" s="18"/>
      <c r="ASH94" s="18"/>
      <c r="ASI94" s="18"/>
      <c r="ASJ94" s="18"/>
      <c r="ASK94" s="18"/>
      <c r="ASL94" s="18"/>
      <c r="ASM94" s="18"/>
      <c r="ASN94" s="18"/>
      <c r="ASO94" s="18"/>
      <c r="ASP94" s="18"/>
      <c r="ASQ94" s="18"/>
      <c r="ASR94" s="18"/>
      <c r="ASS94" s="18"/>
      <c r="AST94" s="18"/>
      <c r="ASU94" s="18"/>
      <c r="ASV94" s="18"/>
      <c r="ASW94" s="18"/>
      <c r="ASX94" s="18"/>
      <c r="ASY94" s="18"/>
      <c r="ASZ94" s="18"/>
      <c r="ATA94" s="18"/>
      <c r="ATB94" s="18"/>
      <c r="ATC94" s="18"/>
      <c r="ATD94" s="18"/>
      <c r="ATE94" s="18"/>
      <c r="ATF94" s="18"/>
      <c r="ATG94" s="18"/>
      <c r="ATH94" s="18"/>
      <c r="ATI94" s="18"/>
      <c r="ATJ94" s="18"/>
      <c r="ATK94" s="18"/>
      <c r="ATL94" s="18"/>
      <c r="ATM94" s="18"/>
      <c r="ATN94" s="18"/>
      <c r="ATO94" s="18"/>
      <c r="ATP94" s="18"/>
      <c r="ATQ94" s="18"/>
      <c r="ATR94" s="18"/>
      <c r="ATS94" s="18"/>
      <c r="ATT94" s="18"/>
      <c r="ATU94" s="18"/>
      <c r="ATV94" s="18"/>
      <c r="ATW94" s="18"/>
      <c r="ATX94" s="18"/>
      <c r="ATY94" s="18"/>
      <c r="ATZ94" s="18"/>
      <c r="AUA94" s="18"/>
      <c r="AUB94" s="18"/>
      <c r="AUC94" s="18"/>
      <c r="AUD94" s="18"/>
      <c r="AUE94" s="18"/>
      <c r="AUF94" s="18"/>
      <c r="AUG94" s="18"/>
      <c r="AUH94" s="18"/>
      <c r="AUI94" s="18"/>
      <c r="AUJ94" s="18"/>
      <c r="AUK94" s="18"/>
      <c r="AUL94" s="18"/>
      <c r="AUM94" s="18"/>
      <c r="AUN94" s="18"/>
      <c r="AUO94" s="18"/>
      <c r="AUP94" s="18"/>
      <c r="AUQ94" s="18"/>
      <c r="AUR94" s="18"/>
      <c r="AUS94" s="18"/>
      <c r="AUT94" s="18"/>
      <c r="AUU94" s="18"/>
      <c r="AUV94" s="18"/>
      <c r="AUW94" s="18"/>
      <c r="AUX94" s="18"/>
      <c r="AUY94" s="18"/>
      <c r="AUZ94" s="18"/>
      <c r="AVA94" s="18"/>
      <c r="AVB94" s="18"/>
      <c r="AVC94" s="18"/>
      <c r="AVD94" s="18"/>
      <c r="AVE94" s="18"/>
      <c r="AVF94" s="18"/>
      <c r="AVG94" s="18"/>
      <c r="AVH94" s="18"/>
      <c r="AVI94" s="18"/>
      <c r="AVJ94" s="18"/>
      <c r="AVK94" s="18"/>
      <c r="AVL94" s="18"/>
      <c r="AVM94" s="18"/>
      <c r="AVN94" s="18"/>
      <c r="AVO94" s="18"/>
      <c r="AVP94" s="18"/>
      <c r="AVQ94" s="18"/>
      <c r="AVR94" s="18"/>
      <c r="AVS94" s="18"/>
      <c r="AVT94" s="18"/>
      <c r="AVU94" s="18"/>
      <c r="AVV94" s="18"/>
      <c r="AVW94" s="18"/>
      <c r="AVX94" s="18"/>
      <c r="AVY94" s="18"/>
      <c r="AVZ94" s="18"/>
      <c r="AWA94" s="18"/>
      <c r="AWB94" s="18"/>
      <c r="AWC94" s="18"/>
      <c r="AWD94" s="18"/>
      <c r="AWE94" s="18"/>
      <c r="AWF94" s="18"/>
      <c r="AWG94" s="18"/>
      <c r="AWH94" s="18"/>
      <c r="AWI94" s="18"/>
      <c r="AWJ94" s="18"/>
      <c r="AWK94" s="18"/>
      <c r="AWL94" s="18"/>
      <c r="AWM94" s="18"/>
      <c r="AWN94" s="18"/>
      <c r="AWO94" s="18"/>
      <c r="AWP94" s="18"/>
      <c r="AWQ94" s="18"/>
      <c r="AWR94" s="18"/>
      <c r="AWS94" s="18"/>
      <c r="AWT94" s="18"/>
      <c r="AWU94" s="18"/>
      <c r="AWV94" s="18"/>
      <c r="AWW94" s="18"/>
      <c r="AWX94" s="18"/>
      <c r="AWY94" s="18"/>
      <c r="AWZ94" s="18"/>
      <c r="AXA94" s="18"/>
      <c r="AXB94" s="18"/>
      <c r="AXC94" s="18"/>
      <c r="AXD94" s="18"/>
      <c r="AXE94" s="18"/>
      <c r="AXF94" s="18"/>
      <c r="AXG94" s="18"/>
      <c r="AXH94" s="18"/>
      <c r="AXI94" s="18"/>
      <c r="AXJ94" s="18"/>
      <c r="AXK94" s="18"/>
      <c r="AXL94" s="18"/>
      <c r="AXM94" s="18"/>
      <c r="AXN94" s="18"/>
      <c r="AXO94" s="18"/>
      <c r="AXP94" s="18"/>
      <c r="AXQ94" s="18"/>
      <c r="AXR94" s="18"/>
      <c r="AXS94" s="18"/>
      <c r="AXT94" s="18"/>
      <c r="AXU94" s="18"/>
      <c r="AXV94" s="18"/>
      <c r="AXW94" s="18"/>
      <c r="AXX94" s="18"/>
      <c r="AXY94" s="18"/>
      <c r="AXZ94" s="18"/>
      <c r="AYA94" s="18"/>
      <c r="AYB94" s="18"/>
      <c r="AYC94" s="18"/>
      <c r="AYD94" s="18"/>
      <c r="AYE94" s="18"/>
      <c r="AYF94" s="18"/>
      <c r="AYG94" s="18"/>
      <c r="AYH94" s="18"/>
      <c r="AYI94" s="18"/>
      <c r="AYJ94" s="18"/>
      <c r="AYK94" s="18"/>
      <c r="AYL94" s="18"/>
      <c r="AYM94" s="18"/>
      <c r="AYN94" s="18"/>
      <c r="AYO94" s="18"/>
      <c r="AYP94" s="18"/>
      <c r="AYQ94" s="18"/>
      <c r="AYR94" s="18"/>
      <c r="AYS94" s="18"/>
      <c r="AYT94" s="18"/>
      <c r="AYU94" s="18"/>
      <c r="AYV94" s="18"/>
      <c r="AYW94" s="18"/>
      <c r="AYX94" s="18"/>
      <c r="AYY94" s="18"/>
      <c r="AYZ94" s="18"/>
      <c r="AZA94" s="18"/>
      <c r="AZB94" s="18"/>
      <c r="AZC94" s="18"/>
      <c r="AZD94" s="18"/>
      <c r="AZE94" s="18"/>
      <c r="AZF94" s="18"/>
      <c r="AZG94" s="18"/>
      <c r="AZH94" s="18"/>
      <c r="AZI94" s="18"/>
      <c r="AZJ94" s="18"/>
      <c r="AZK94" s="18"/>
      <c r="AZL94" s="18"/>
      <c r="AZM94" s="18"/>
      <c r="AZN94" s="18"/>
      <c r="AZO94" s="18"/>
      <c r="AZP94" s="18"/>
      <c r="AZQ94" s="18"/>
      <c r="AZR94" s="18"/>
      <c r="AZS94" s="18"/>
      <c r="AZT94" s="18"/>
      <c r="AZU94" s="18"/>
      <c r="AZV94" s="18"/>
      <c r="AZW94" s="18"/>
      <c r="AZX94" s="18"/>
      <c r="AZY94" s="18"/>
      <c r="AZZ94" s="18"/>
      <c r="BAA94" s="18"/>
      <c r="BAB94" s="18"/>
      <c r="BAC94" s="18"/>
      <c r="BAD94" s="18"/>
      <c r="BAE94" s="18"/>
      <c r="BAF94" s="18"/>
      <c r="BAG94" s="18"/>
      <c r="BAH94" s="18"/>
      <c r="BAI94" s="18"/>
      <c r="BAJ94" s="18"/>
      <c r="BAK94" s="18"/>
      <c r="BAL94" s="18"/>
      <c r="BAM94" s="18"/>
      <c r="BAN94" s="18"/>
      <c r="BAO94" s="18"/>
      <c r="BAP94" s="18"/>
      <c r="BAQ94" s="18"/>
      <c r="BAR94" s="18"/>
      <c r="BAS94" s="18"/>
      <c r="BAT94" s="18"/>
      <c r="BAU94" s="18"/>
      <c r="BAV94" s="18"/>
      <c r="BAW94" s="18"/>
      <c r="BAX94" s="18"/>
      <c r="BAY94" s="18"/>
      <c r="BAZ94" s="18"/>
      <c r="BBA94" s="18"/>
      <c r="BBB94" s="18"/>
      <c r="BBC94" s="18"/>
      <c r="BBD94" s="18"/>
      <c r="BBE94" s="18"/>
      <c r="BBF94" s="18"/>
      <c r="BBG94" s="18"/>
      <c r="BBH94" s="18"/>
      <c r="BBI94" s="18"/>
      <c r="BBJ94" s="18"/>
      <c r="BBK94" s="18"/>
      <c r="BBL94" s="18"/>
      <c r="BBM94" s="18"/>
      <c r="BBN94" s="18"/>
      <c r="BBO94" s="18"/>
      <c r="BBP94" s="18"/>
      <c r="BBQ94" s="18"/>
      <c r="BBR94" s="18"/>
      <c r="BBS94" s="18"/>
      <c r="BBT94" s="18"/>
      <c r="BBU94" s="18"/>
      <c r="BBV94" s="18"/>
      <c r="BBW94" s="18"/>
      <c r="BBX94" s="18"/>
      <c r="BBY94" s="18"/>
      <c r="BBZ94" s="18"/>
      <c r="BCA94" s="18"/>
      <c r="BCB94" s="18"/>
      <c r="BCC94" s="18"/>
      <c r="BCD94" s="18"/>
      <c r="BCE94" s="18"/>
      <c r="BCF94" s="18"/>
      <c r="BCG94" s="18"/>
      <c r="BCH94" s="18"/>
      <c r="BCI94" s="18"/>
      <c r="BCJ94" s="18"/>
      <c r="BCK94" s="18"/>
      <c r="BCL94" s="18"/>
      <c r="BCM94" s="18"/>
      <c r="BCN94" s="18"/>
      <c r="BCO94" s="18"/>
      <c r="BCP94" s="18"/>
      <c r="BCQ94" s="18"/>
      <c r="BCR94" s="18"/>
      <c r="BCS94" s="18"/>
      <c r="BCT94" s="18"/>
      <c r="BCU94" s="18"/>
      <c r="BCV94" s="18"/>
      <c r="BCW94" s="18"/>
      <c r="BCX94" s="18"/>
      <c r="BCY94" s="18"/>
      <c r="BCZ94" s="18"/>
      <c r="BDA94" s="18"/>
      <c r="BDB94" s="18"/>
      <c r="BDC94" s="18"/>
      <c r="BDD94" s="18"/>
      <c r="BDE94" s="18"/>
      <c r="BDF94" s="18"/>
      <c r="BDG94" s="18"/>
      <c r="BDH94" s="18"/>
      <c r="BDI94" s="18"/>
      <c r="BDJ94" s="18"/>
      <c r="BDK94" s="18"/>
      <c r="BDL94" s="18"/>
      <c r="BDM94" s="18"/>
      <c r="BDN94" s="18"/>
      <c r="BDO94" s="18"/>
      <c r="BDP94" s="18"/>
      <c r="BDQ94" s="18"/>
      <c r="BDR94" s="18"/>
      <c r="BDS94" s="18"/>
      <c r="BDT94" s="18"/>
      <c r="BDU94" s="18"/>
      <c r="BDV94" s="18"/>
      <c r="BDW94" s="18"/>
      <c r="BDX94" s="18"/>
      <c r="BDY94" s="18"/>
      <c r="BDZ94" s="18"/>
      <c r="BEA94" s="18"/>
      <c r="BEB94" s="18"/>
      <c r="BEC94" s="18"/>
      <c r="BED94" s="18"/>
      <c r="BEE94" s="18"/>
      <c r="BEF94" s="18"/>
      <c r="BEG94" s="18"/>
      <c r="BEH94" s="18"/>
      <c r="BEI94" s="18"/>
      <c r="BEJ94" s="18"/>
      <c r="BEK94" s="18"/>
      <c r="BEL94" s="18"/>
      <c r="BEM94" s="18"/>
      <c r="BEN94" s="18"/>
      <c r="BEO94" s="18"/>
      <c r="BEP94" s="18"/>
      <c r="BEQ94" s="18"/>
      <c r="BER94" s="18"/>
      <c r="BES94" s="18"/>
      <c r="BET94" s="18"/>
      <c r="BEU94" s="18"/>
      <c r="BEV94" s="18"/>
      <c r="BEW94" s="18"/>
      <c r="BEX94" s="18"/>
      <c r="BEY94" s="18"/>
      <c r="BEZ94" s="18"/>
      <c r="BFA94" s="18"/>
      <c r="BFB94" s="18"/>
      <c r="BFC94" s="18"/>
      <c r="BFD94" s="18"/>
      <c r="BFE94" s="18"/>
      <c r="BFF94" s="18"/>
      <c r="BFG94" s="18"/>
      <c r="BFH94" s="18"/>
      <c r="BFI94" s="18"/>
      <c r="BFJ94" s="18"/>
      <c r="BFK94" s="18"/>
      <c r="BFL94" s="18"/>
      <c r="BFM94" s="18"/>
      <c r="BFN94" s="18"/>
      <c r="BFO94" s="18"/>
      <c r="BFP94" s="18"/>
      <c r="BFQ94" s="18"/>
      <c r="BFR94" s="18"/>
      <c r="BFS94" s="18"/>
      <c r="BFT94" s="18"/>
      <c r="BFU94" s="18"/>
      <c r="BFV94" s="18"/>
      <c r="BFW94" s="18"/>
      <c r="BFX94" s="18"/>
      <c r="BFY94" s="18"/>
      <c r="BFZ94" s="18"/>
      <c r="BGA94" s="18"/>
      <c r="BGB94" s="18"/>
      <c r="BGC94" s="18"/>
      <c r="BGD94" s="18"/>
      <c r="BGE94" s="18"/>
      <c r="BGF94" s="18"/>
      <c r="BGG94" s="18"/>
      <c r="BGH94" s="18"/>
      <c r="BGI94" s="18"/>
      <c r="BGJ94" s="18"/>
      <c r="BGK94" s="18"/>
      <c r="BGL94" s="18"/>
      <c r="BGM94" s="18"/>
      <c r="BGN94" s="18"/>
      <c r="BGO94" s="18"/>
      <c r="BGP94" s="18"/>
      <c r="BGQ94" s="18"/>
      <c r="BGR94" s="18"/>
      <c r="BGS94" s="18"/>
      <c r="BGT94" s="18"/>
      <c r="BGU94" s="18"/>
      <c r="BGV94" s="18"/>
      <c r="BGW94" s="18"/>
      <c r="BGX94" s="18"/>
      <c r="BGY94" s="18"/>
      <c r="BGZ94" s="18"/>
      <c r="BHA94" s="18"/>
      <c r="BHB94" s="18"/>
      <c r="BHC94" s="18"/>
      <c r="BHD94" s="18"/>
      <c r="BHE94" s="18"/>
      <c r="BHF94" s="18"/>
      <c r="BHG94" s="18"/>
      <c r="BHH94" s="18"/>
      <c r="BHI94" s="18"/>
      <c r="BHJ94" s="18"/>
      <c r="BHK94" s="18"/>
      <c r="BHL94" s="18"/>
      <c r="BHM94" s="18"/>
      <c r="BHN94" s="18"/>
      <c r="BHO94" s="18"/>
      <c r="BHP94" s="18"/>
      <c r="BHQ94" s="18"/>
      <c r="BHR94" s="18"/>
      <c r="BHS94" s="18"/>
      <c r="BHT94" s="18"/>
      <c r="BHU94" s="18"/>
      <c r="BHV94" s="18"/>
      <c r="BHW94" s="18"/>
      <c r="BHX94" s="18"/>
      <c r="BHY94" s="18"/>
      <c r="BHZ94" s="18"/>
      <c r="BIA94" s="18"/>
      <c r="BIB94" s="18"/>
      <c r="BIC94" s="18"/>
      <c r="BID94" s="18"/>
      <c r="BIE94" s="18"/>
      <c r="BIF94" s="18"/>
      <c r="BIG94" s="18"/>
      <c r="BIH94" s="18"/>
      <c r="BII94" s="18"/>
      <c r="BIJ94" s="18"/>
      <c r="BIK94" s="18"/>
      <c r="BIL94" s="18"/>
      <c r="BIM94" s="18"/>
      <c r="BIN94" s="18"/>
      <c r="BIO94" s="18"/>
      <c r="BIP94" s="18"/>
      <c r="BIQ94" s="18"/>
      <c r="BIR94" s="18"/>
      <c r="BIS94" s="18"/>
      <c r="BIT94" s="18"/>
      <c r="BIU94" s="18"/>
      <c r="BIV94" s="18"/>
      <c r="BIW94" s="18"/>
      <c r="BIX94" s="18"/>
      <c r="BIY94" s="18"/>
      <c r="BIZ94" s="18"/>
      <c r="BJA94" s="18"/>
      <c r="BJB94" s="18"/>
      <c r="BJC94" s="18"/>
      <c r="BJD94" s="18"/>
      <c r="BJE94" s="18"/>
      <c r="BJF94" s="18"/>
      <c r="BJG94" s="18"/>
      <c r="BJH94" s="18"/>
      <c r="BJI94" s="18"/>
      <c r="BJJ94" s="18"/>
      <c r="BJK94" s="18"/>
      <c r="BJL94" s="18"/>
      <c r="BJM94" s="18"/>
      <c r="BJN94" s="18"/>
      <c r="BJO94" s="18"/>
      <c r="BJP94" s="18"/>
      <c r="BJQ94" s="18"/>
      <c r="BJR94" s="18"/>
      <c r="BJS94" s="18"/>
      <c r="BJT94" s="18"/>
      <c r="BJU94" s="18"/>
      <c r="BJV94" s="18"/>
      <c r="BJW94" s="18"/>
      <c r="BJX94" s="18"/>
      <c r="BJY94" s="18"/>
      <c r="BJZ94" s="18"/>
      <c r="BKA94" s="18"/>
      <c r="BKB94" s="18"/>
      <c r="BKC94" s="18"/>
      <c r="BKD94" s="18"/>
      <c r="BKE94" s="18"/>
      <c r="BKF94" s="18"/>
      <c r="BKG94" s="18"/>
      <c r="BKH94" s="18"/>
      <c r="BKI94" s="18"/>
      <c r="BKJ94" s="18"/>
      <c r="BKK94" s="18"/>
      <c r="BKL94" s="18"/>
      <c r="BKM94" s="18"/>
      <c r="BKN94" s="18"/>
      <c r="BKO94" s="18"/>
      <c r="BKP94" s="18"/>
      <c r="BKQ94" s="18"/>
      <c r="BKR94" s="18"/>
      <c r="BKS94" s="18"/>
      <c r="BKT94" s="18"/>
      <c r="BKU94" s="18"/>
      <c r="BKV94" s="18"/>
      <c r="BKW94" s="18"/>
      <c r="BKX94" s="18"/>
      <c r="BKY94" s="18"/>
      <c r="BKZ94" s="18"/>
      <c r="BLA94" s="18"/>
      <c r="BLB94" s="18"/>
      <c r="BLC94" s="18"/>
      <c r="BLD94" s="18"/>
      <c r="BLE94" s="18"/>
      <c r="BLF94" s="18"/>
      <c r="BLG94" s="18"/>
      <c r="BLH94" s="18"/>
      <c r="BLI94" s="18"/>
      <c r="BLJ94" s="18"/>
      <c r="BLK94" s="18"/>
      <c r="BLL94" s="18"/>
      <c r="BLM94" s="18"/>
      <c r="BLN94" s="18"/>
      <c r="BLO94" s="18"/>
      <c r="BLP94" s="18"/>
      <c r="BLQ94" s="18"/>
      <c r="BLR94" s="18"/>
      <c r="BLS94" s="18"/>
      <c r="BLT94" s="18"/>
      <c r="BLU94" s="18"/>
      <c r="BLV94" s="18"/>
      <c r="BLW94" s="18"/>
      <c r="BLX94" s="18"/>
      <c r="BLY94" s="18"/>
      <c r="BLZ94" s="18"/>
      <c r="BMA94" s="18"/>
      <c r="BMB94" s="18"/>
      <c r="BMC94" s="18"/>
      <c r="BMD94" s="18"/>
      <c r="BME94" s="18"/>
      <c r="BMF94" s="18"/>
      <c r="BMG94" s="18"/>
      <c r="BMH94" s="18"/>
      <c r="BMI94" s="18"/>
      <c r="BMJ94" s="18"/>
      <c r="BMK94" s="18"/>
      <c r="BML94" s="18"/>
      <c r="BMM94" s="18"/>
      <c r="BMN94" s="18"/>
      <c r="BMO94" s="18"/>
      <c r="BMP94" s="18"/>
      <c r="BMQ94" s="18"/>
      <c r="BMR94" s="18"/>
      <c r="BMS94" s="18"/>
      <c r="BMT94" s="18"/>
      <c r="BMU94" s="18"/>
      <c r="BMV94" s="18"/>
      <c r="BMW94" s="18"/>
      <c r="BMX94" s="18"/>
      <c r="BMY94" s="18"/>
      <c r="BMZ94" s="18"/>
      <c r="BNA94" s="18"/>
      <c r="BNB94" s="18"/>
      <c r="BNC94" s="18"/>
      <c r="BND94" s="18"/>
      <c r="BNE94" s="18"/>
      <c r="BNF94" s="18"/>
      <c r="BNG94" s="18"/>
      <c r="BNH94" s="18"/>
      <c r="BNI94" s="18"/>
      <c r="BNJ94" s="18"/>
      <c r="BNK94" s="18"/>
      <c r="BNL94" s="18"/>
      <c r="BNM94" s="18"/>
      <c r="BNN94" s="18"/>
      <c r="BNO94" s="18"/>
      <c r="BNP94" s="18"/>
      <c r="BNQ94" s="18"/>
      <c r="BNR94" s="18"/>
      <c r="BNS94" s="18"/>
      <c r="BNT94" s="18"/>
      <c r="BNU94" s="18"/>
      <c r="BNV94" s="18"/>
      <c r="BNW94" s="18"/>
      <c r="BNX94" s="18"/>
      <c r="BNY94" s="18"/>
      <c r="BNZ94" s="18"/>
      <c r="BOA94" s="18"/>
      <c r="BOB94" s="18"/>
      <c r="BOC94" s="18"/>
      <c r="BOD94" s="18"/>
      <c r="BOE94" s="18"/>
      <c r="BOF94" s="18"/>
      <c r="BOG94" s="18"/>
      <c r="BOH94" s="18"/>
      <c r="BOI94" s="18"/>
      <c r="BOJ94" s="18"/>
      <c r="BOK94" s="18"/>
      <c r="BOL94" s="18"/>
      <c r="BOM94" s="18"/>
      <c r="BON94" s="18"/>
      <c r="BOO94" s="18"/>
      <c r="BOP94" s="18"/>
      <c r="BOQ94" s="18"/>
      <c r="BOR94" s="18"/>
      <c r="BOS94" s="18"/>
      <c r="BOT94" s="18"/>
      <c r="BOU94" s="18"/>
      <c r="BOV94" s="18"/>
      <c r="BOW94" s="18"/>
      <c r="BOX94" s="18"/>
      <c r="BOY94" s="18"/>
      <c r="BOZ94" s="18"/>
      <c r="BPA94" s="18"/>
      <c r="BPB94" s="18"/>
      <c r="BPC94" s="18"/>
      <c r="BPD94" s="18"/>
      <c r="BPE94" s="18"/>
      <c r="BPF94" s="18"/>
      <c r="BPG94" s="18"/>
      <c r="BPH94" s="18"/>
      <c r="BPI94" s="18"/>
      <c r="BPJ94" s="18"/>
      <c r="BPK94" s="18"/>
      <c r="BPL94" s="18"/>
      <c r="BPM94" s="18"/>
      <c r="BPN94" s="18"/>
      <c r="BPO94" s="18"/>
      <c r="BPP94" s="18"/>
      <c r="BPQ94" s="18"/>
      <c r="BPR94" s="18"/>
      <c r="BPS94" s="18"/>
      <c r="BPT94" s="18"/>
      <c r="BPU94" s="18"/>
      <c r="BPV94" s="18"/>
      <c r="BPW94" s="18"/>
      <c r="BPX94" s="18"/>
      <c r="BPY94" s="18"/>
      <c r="BPZ94" s="18"/>
      <c r="BQA94" s="18"/>
      <c r="BQB94" s="18"/>
      <c r="BQC94" s="18"/>
      <c r="BQD94" s="18"/>
      <c r="BQE94" s="18"/>
      <c r="BQF94" s="18"/>
      <c r="BQG94" s="18"/>
      <c r="BQH94" s="18"/>
      <c r="BQI94" s="18"/>
      <c r="BQJ94" s="18"/>
      <c r="BQK94" s="18"/>
      <c r="BQL94" s="18"/>
      <c r="BQM94" s="18"/>
      <c r="BQN94" s="18"/>
      <c r="BQO94" s="18"/>
      <c r="BQP94" s="18"/>
      <c r="BQQ94" s="18"/>
      <c r="BQR94" s="18"/>
      <c r="BQS94" s="18"/>
      <c r="BQT94" s="18"/>
      <c r="BQU94" s="18"/>
      <c r="BQV94" s="18"/>
      <c r="BQW94" s="18"/>
      <c r="BQX94" s="18"/>
      <c r="BQY94" s="18"/>
      <c r="BQZ94" s="18"/>
      <c r="BRA94" s="18"/>
      <c r="BRB94" s="18"/>
      <c r="BRC94" s="18"/>
      <c r="BRD94" s="18"/>
      <c r="BRE94" s="18"/>
      <c r="BRF94" s="18"/>
      <c r="BRG94" s="18"/>
      <c r="BRH94" s="18"/>
      <c r="BRI94" s="18"/>
      <c r="BRJ94" s="18"/>
      <c r="BRK94" s="18"/>
      <c r="BRL94" s="18"/>
      <c r="BRM94" s="18"/>
      <c r="BRN94" s="18"/>
      <c r="BRO94" s="18"/>
      <c r="BRP94" s="18"/>
      <c r="BRQ94" s="18"/>
      <c r="BRR94" s="18"/>
      <c r="BRS94" s="18"/>
      <c r="BRT94" s="18"/>
      <c r="BRU94" s="18"/>
      <c r="BRV94" s="18"/>
      <c r="BRW94" s="18"/>
      <c r="BRX94" s="18"/>
      <c r="BRY94" s="18"/>
      <c r="BRZ94" s="18"/>
      <c r="BSA94" s="18"/>
      <c r="BSB94" s="18"/>
      <c r="BSC94" s="18"/>
      <c r="BSD94" s="18"/>
      <c r="BSE94" s="18"/>
      <c r="BSF94" s="18"/>
      <c r="BSG94" s="18"/>
      <c r="BSH94" s="18"/>
      <c r="BSI94" s="18"/>
      <c r="BSJ94" s="18"/>
      <c r="BSK94" s="18"/>
      <c r="BSL94" s="18"/>
      <c r="BSM94" s="18"/>
      <c r="BSN94" s="18"/>
      <c r="BSO94" s="18"/>
      <c r="BSP94" s="18"/>
      <c r="BSQ94" s="18"/>
      <c r="BSR94" s="18"/>
      <c r="BSS94" s="18"/>
      <c r="BST94" s="18"/>
      <c r="BSU94" s="18"/>
      <c r="BSV94" s="18"/>
      <c r="BSW94" s="18"/>
      <c r="BSX94" s="18"/>
      <c r="BSY94" s="18"/>
      <c r="BSZ94" s="18"/>
      <c r="BTA94" s="18"/>
      <c r="BTB94" s="18"/>
      <c r="BTC94" s="18"/>
      <c r="BTD94" s="18"/>
      <c r="BTE94" s="18"/>
      <c r="BTF94" s="18"/>
      <c r="BTG94" s="18"/>
      <c r="BTH94" s="18"/>
      <c r="BTI94" s="18"/>
      <c r="BTJ94" s="18"/>
      <c r="BTK94" s="18"/>
      <c r="BTL94" s="18"/>
      <c r="BTM94" s="18"/>
      <c r="BTN94" s="18"/>
      <c r="BTO94" s="18"/>
      <c r="BTP94" s="18"/>
      <c r="BTQ94" s="18"/>
      <c r="BTR94" s="18"/>
      <c r="BTS94" s="18"/>
      <c r="BTT94" s="18"/>
      <c r="BTU94" s="18"/>
      <c r="BTV94" s="18"/>
      <c r="BTW94" s="18"/>
      <c r="BTX94" s="18"/>
      <c r="BTY94" s="18"/>
      <c r="BTZ94" s="18"/>
      <c r="BUA94" s="18"/>
      <c r="BUB94" s="18"/>
      <c r="BUC94" s="18"/>
      <c r="BUD94" s="18"/>
      <c r="BUE94" s="18"/>
      <c r="BUF94" s="18"/>
      <c r="BUG94" s="18"/>
      <c r="BUH94" s="18"/>
      <c r="BUI94" s="18"/>
      <c r="BUJ94" s="18"/>
      <c r="BUK94" s="18"/>
      <c r="BUL94" s="18"/>
      <c r="BUM94" s="18"/>
      <c r="BUN94" s="18"/>
      <c r="BUO94" s="18"/>
      <c r="BUP94" s="18"/>
      <c r="BUQ94" s="18"/>
      <c r="BUR94" s="18"/>
      <c r="BUS94" s="18"/>
      <c r="BUT94" s="18"/>
      <c r="BUU94" s="18"/>
      <c r="BUV94" s="18"/>
      <c r="BUW94" s="18"/>
      <c r="BUX94" s="18"/>
      <c r="BUY94" s="18"/>
      <c r="BUZ94" s="18"/>
      <c r="BVA94" s="18"/>
      <c r="BVB94" s="18"/>
      <c r="BVC94" s="18"/>
      <c r="BVD94" s="18"/>
      <c r="BVE94" s="18"/>
      <c r="BVF94" s="18"/>
      <c r="BVG94" s="18"/>
      <c r="BVH94" s="18"/>
      <c r="BVI94" s="18"/>
      <c r="BVJ94" s="18"/>
      <c r="BVK94" s="18"/>
      <c r="BVL94" s="18"/>
      <c r="BVM94" s="18"/>
      <c r="BVN94" s="18"/>
      <c r="BVO94" s="18"/>
      <c r="BVP94" s="18"/>
      <c r="BVQ94" s="18"/>
      <c r="BVR94" s="18"/>
      <c r="BVS94" s="18"/>
      <c r="BVT94" s="18"/>
      <c r="BVU94" s="18"/>
      <c r="BVV94" s="18"/>
      <c r="BVW94" s="18"/>
      <c r="BVX94" s="18"/>
      <c r="BVY94" s="18"/>
      <c r="BVZ94" s="18"/>
      <c r="BWA94" s="18"/>
      <c r="BWB94" s="18"/>
      <c r="BWC94" s="18"/>
      <c r="BWD94" s="18"/>
      <c r="BWE94" s="18"/>
      <c r="BWF94" s="18"/>
      <c r="BWG94" s="18"/>
      <c r="BWH94" s="18"/>
      <c r="BWI94" s="18"/>
      <c r="BWJ94" s="18"/>
      <c r="BWK94" s="18"/>
      <c r="BWL94" s="18"/>
      <c r="BWM94" s="18"/>
      <c r="BWN94" s="18"/>
      <c r="BWO94" s="18"/>
      <c r="BWP94" s="18"/>
      <c r="BWQ94" s="18"/>
      <c r="BWR94" s="18"/>
      <c r="BWS94" s="18"/>
      <c r="BWT94" s="18"/>
      <c r="BWU94" s="18"/>
      <c r="BWV94" s="18"/>
      <c r="BWW94" s="18"/>
      <c r="BWX94" s="18"/>
      <c r="BWY94" s="18"/>
      <c r="BWZ94" s="18"/>
      <c r="BXA94" s="18"/>
      <c r="BXB94" s="18"/>
      <c r="BXC94" s="18"/>
      <c r="BXD94" s="18"/>
      <c r="BXE94" s="18"/>
      <c r="BXF94" s="18"/>
      <c r="BXG94" s="18"/>
      <c r="BXH94" s="18"/>
      <c r="BXI94" s="18"/>
      <c r="BXJ94" s="18"/>
      <c r="BXK94" s="18"/>
      <c r="BXL94" s="18"/>
      <c r="BXM94" s="18"/>
      <c r="BXN94" s="18"/>
      <c r="BXO94" s="18"/>
      <c r="BXP94" s="18"/>
      <c r="BXQ94" s="18"/>
      <c r="BXR94" s="18"/>
      <c r="BXS94" s="18"/>
      <c r="BXT94" s="18"/>
      <c r="BXU94" s="18"/>
      <c r="BXV94" s="18"/>
      <c r="BXW94" s="18"/>
      <c r="BXX94" s="18"/>
      <c r="BXY94" s="18"/>
      <c r="BXZ94" s="18"/>
      <c r="BYA94" s="18"/>
      <c r="BYB94" s="18"/>
      <c r="BYC94" s="18"/>
      <c r="BYD94" s="18"/>
      <c r="BYE94" s="18"/>
      <c r="BYF94" s="18"/>
      <c r="BYG94" s="18"/>
      <c r="BYH94" s="18"/>
      <c r="BYI94" s="18"/>
      <c r="BYJ94" s="18"/>
      <c r="BYK94" s="18"/>
      <c r="BYL94" s="18"/>
      <c r="BYM94" s="18"/>
      <c r="BYN94" s="18"/>
      <c r="BYO94" s="18"/>
      <c r="BYP94" s="18"/>
      <c r="BYQ94" s="18"/>
      <c r="BYR94" s="18"/>
      <c r="BYS94" s="18"/>
      <c r="BYT94" s="18"/>
      <c r="BYU94" s="18"/>
      <c r="BYV94" s="18"/>
      <c r="BYW94" s="18"/>
      <c r="BYX94" s="18"/>
      <c r="BYY94" s="18"/>
      <c r="BYZ94" s="18"/>
      <c r="BZA94" s="18"/>
      <c r="BZB94" s="18"/>
      <c r="BZC94" s="18"/>
      <c r="BZD94" s="18"/>
      <c r="BZE94" s="18"/>
      <c r="BZF94" s="18"/>
      <c r="BZG94" s="18"/>
      <c r="BZH94" s="18"/>
      <c r="BZI94" s="18"/>
      <c r="BZJ94" s="18"/>
      <c r="BZK94" s="18"/>
      <c r="BZL94" s="18"/>
      <c r="BZM94" s="18"/>
      <c r="BZN94" s="18"/>
      <c r="BZO94" s="18"/>
      <c r="BZP94" s="18"/>
      <c r="BZQ94" s="18"/>
      <c r="BZR94" s="18"/>
      <c r="BZS94" s="18"/>
      <c r="BZT94" s="18"/>
      <c r="BZU94" s="18"/>
      <c r="BZV94" s="18"/>
      <c r="BZW94" s="18"/>
      <c r="BZX94" s="18"/>
      <c r="BZY94" s="18"/>
      <c r="BZZ94" s="18"/>
      <c r="CAA94" s="18"/>
      <c r="CAB94" s="18"/>
      <c r="CAC94" s="18"/>
      <c r="CAD94" s="18"/>
      <c r="CAE94" s="18"/>
      <c r="CAF94" s="18"/>
      <c r="CAG94" s="18"/>
      <c r="CAH94" s="18"/>
      <c r="CAI94" s="18"/>
      <c r="CAJ94" s="18"/>
      <c r="CAK94" s="18"/>
      <c r="CAL94" s="18"/>
      <c r="CAM94" s="18"/>
      <c r="CAN94" s="18"/>
      <c r="CAO94" s="18"/>
      <c r="CAP94" s="18"/>
      <c r="CAQ94" s="18"/>
      <c r="CAR94" s="18"/>
      <c r="CAS94" s="18"/>
      <c r="CAT94" s="18"/>
      <c r="CAU94" s="18"/>
      <c r="CAV94" s="18"/>
      <c r="CAW94" s="18"/>
      <c r="CAX94" s="18"/>
      <c r="CAY94" s="18"/>
      <c r="CAZ94" s="18"/>
      <c r="CBA94" s="18"/>
      <c r="CBB94" s="18"/>
      <c r="CBC94" s="18"/>
      <c r="CBD94" s="18"/>
      <c r="CBE94" s="18"/>
      <c r="CBF94" s="18"/>
      <c r="CBG94" s="18"/>
      <c r="CBH94" s="18"/>
      <c r="CBI94" s="18"/>
      <c r="CBJ94" s="18"/>
      <c r="CBK94" s="18"/>
      <c r="CBL94" s="18"/>
      <c r="CBM94" s="18"/>
      <c r="CBN94" s="18"/>
      <c r="CBO94" s="18"/>
      <c r="CBP94" s="18"/>
      <c r="CBQ94" s="18"/>
      <c r="CBR94" s="18"/>
      <c r="CBS94" s="18"/>
      <c r="CBT94" s="18"/>
      <c r="CBU94" s="18"/>
      <c r="CBV94" s="18"/>
      <c r="CBW94" s="18"/>
      <c r="CBX94" s="18"/>
      <c r="CBY94" s="18"/>
      <c r="CBZ94" s="18"/>
      <c r="CCA94" s="18"/>
      <c r="CCB94" s="18"/>
      <c r="CCC94" s="18"/>
      <c r="CCD94" s="18"/>
      <c r="CCE94" s="18"/>
      <c r="CCF94" s="18"/>
      <c r="CCG94" s="18"/>
      <c r="CCH94" s="18"/>
      <c r="CCI94" s="18"/>
      <c r="CCJ94" s="18"/>
      <c r="CCK94" s="18"/>
      <c r="CCL94" s="18"/>
      <c r="CCM94" s="18"/>
      <c r="CCN94" s="18"/>
      <c r="CCO94" s="18"/>
      <c r="CCP94" s="18"/>
      <c r="CCQ94" s="18"/>
      <c r="CCR94" s="18"/>
      <c r="CCS94" s="18"/>
      <c r="CCT94" s="18"/>
      <c r="CCU94" s="18"/>
      <c r="CCV94" s="18"/>
      <c r="CCW94" s="18"/>
      <c r="CCX94" s="18"/>
      <c r="CCY94" s="18"/>
      <c r="CCZ94" s="18"/>
      <c r="CDA94" s="18"/>
      <c r="CDB94" s="18"/>
      <c r="CDC94" s="18"/>
      <c r="CDD94" s="18"/>
      <c r="CDE94" s="18"/>
      <c r="CDF94" s="18"/>
      <c r="CDG94" s="18"/>
      <c r="CDH94" s="18"/>
      <c r="CDI94" s="18"/>
      <c r="CDJ94" s="18"/>
      <c r="CDK94" s="18"/>
      <c r="CDL94" s="18"/>
      <c r="CDM94" s="18"/>
      <c r="CDN94" s="18"/>
      <c r="CDO94" s="18"/>
      <c r="CDP94" s="18"/>
      <c r="CDQ94" s="18"/>
      <c r="CDR94" s="18"/>
      <c r="CDS94" s="18"/>
      <c r="CDT94" s="18"/>
      <c r="CDU94" s="18"/>
      <c r="CDV94" s="18"/>
      <c r="CDW94" s="18"/>
      <c r="CDX94" s="18"/>
      <c r="CDY94" s="18"/>
      <c r="CDZ94" s="18"/>
      <c r="CEA94" s="18"/>
      <c r="CEB94" s="18"/>
      <c r="CEC94" s="18"/>
      <c r="CED94" s="18"/>
      <c r="CEE94" s="18"/>
      <c r="CEF94" s="18"/>
      <c r="CEG94" s="18"/>
      <c r="CEH94" s="18"/>
      <c r="CEI94" s="18"/>
      <c r="CEJ94" s="18"/>
      <c r="CEK94" s="18"/>
      <c r="CEL94" s="18"/>
      <c r="CEM94" s="18"/>
      <c r="CEN94" s="18"/>
      <c r="CEO94" s="18"/>
      <c r="CEP94" s="18"/>
      <c r="CEQ94" s="18"/>
      <c r="CER94" s="18"/>
      <c r="CES94" s="18"/>
      <c r="CET94" s="18"/>
      <c r="CEU94" s="18"/>
      <c r="CEV94" s="18"/>
      <c r="CEW94" s="18"/>
      <c r="CEX94" s="18"/>
      <c r="CEY94" s="18"/>
      <c r="CEZ94" s="18"/>
      <c r="CFA94" s="18"/>
      <c r="CFB94" s="18"/>
      <c r="CFC94" s="18"/>
      <c r="CFD94" s="18"/>
      <c r="CFE94" s="18"/>
      <c r="CFF94" s="18"/>
      <c r="CFG94" s="18"/>
      <c r="CFH94" s="18"/>
      <c r="CFI94" s="18"/>
      <c r="CFJ94" s="18"/>
      <c r="CFK94" s="18"/>
      <c r="CFL94" s="18"/>
      <c r="CFM94" s="18"/>
      <c r="CFN94" s="18"/>
      <c r="CFO94" s="18"/>
      <c r="CFP94" s="18"/>
      <c r="CFQ94" s="18"/>
      <c r="CFR94" s="18"/>
      <c r="CFS94" s="18"/>
      <c r="CFT94" s="18"/>
      <c r="CFU94" s="18"/>
      <c r="CFV94" s="18"/>
      <c r="CFW94" s="18"/>
      <c r="CFX94" s="18"/>
      <c r="CFY94" s="18"/>
      <c r="CFZ94" s="18"/>
      <c r="CGA94" s="18"/>
      <c r="CGB94" s="18"/>
      <c r="CGC94" s="18"/>
      <c r="CGD94" s="18"/>
      <c r="CGE94" s="18"/>
      <c r="CGF94" s="18"/>
      <c r="CGG94" s="18"/>
      <c r="CGH94" s="18"/>
      <c r="CGI94" s="18"/>
      <c r="CGJ94" s="18"/>
      <c r="CGK94" s="18"/>
      <c r="CGL94" s="18"/>
      <c r="CGM94" s="18"/>
      <c r="CGN94" s="18"/>
      <c r="CGO94" s="18"/>
      <c r="CGP94" s="18"/>
      <c r="CGQ94" s="18"/>
      <c r="CGR94" s="18"/>
      <c r="CGS94" s="18"/>
      <c r="CGT94" s="18"/>
      <c r="CGU94" s="18"/>
      <c r="CGV94" s="18"/>
      <c r="CGW94" s="18"/>
      <c r="CGX94" s="18"/>
      <c r="CGY94" s="18"/>
      <c r="CGZ94" s="18"/>
      <c r="CHA94" s="18"/>
      <c r="CHB94" s="18"/>
      <c r="CHC94" s="18"/>
      <c r="CHD94" s="18"/>
      <c r="CHE94" s="18"/>
      <c r="CHF94" s="18"/>
      <c r="CHG94" s="18"/>
      <c r="CHH94" s="18"/>
      <c r="CHI94" s="18"/>
      <c r="CHJ94" s="18"/>
      <c r="CHK94" s="18"/>
      <c r="CHL94" s="18"/>
      <c r="CHM94" s="18"/>
      <c r="CHN94" s="18"/>
      <c r="CHO94" s="18"/>
      <c r="CHP94" s="18"/>
      <c r="CHQ94" s="18"/>
      <c r="CHR94" s="18"/>
      <c r="CHS94" s="18"/>
      <c r="CHT94" s="18"/>
      <c r="CHU94" s="18"/>
      <c r="CHV94" s="18"/>
      <c r="CHW94" s="18"/>
      <c r="CHX94" s="18"/>
      <c r="CHY94" s="18"/>
      <c r="CHZ94" s="18"/>
      <c r="CIA94" s="18"/>
      <c r="CIB94" s="18"/>
      <c r="CIC94" s="18"/>
      <c r="CID94" s="18"/>
      <c r="CIE94" s="18"/>
      <c r="CIF94" s="18"/>
      <c r="CIG94" s="18"/>
      <c r="CIH94" s="18"/>
      <c r="CII94" s="18"/>
      <c r="CIJ94" s="18"/>
      <c r="CIK94" s="18"/>
      <c r="CIL94" s="18"/>
      <c r="CIM94" s="18"/>
      <c r="CIN94" s="18"/>
      <c r="CIO94" s="18"/>
      <c r="CIP94" s="18"/>
      <c r="CIQ94" s="18"/>
      <c r="CIR94" s="18"/>
      <c r="CIS94" s="18"/>
      <c r="CIT94" s="18"/>
      <c r="CIU94" s="18"/>
      <c r="CIV94" s="18"/>
      <c r="CIW94" s="18"/>
      <c r="CIX94" s="18"/>
      <c r="CIY94" s="18"/>
      <c r="CIZ94" s="18"/>
      <c r="CJA94" s="18"/>
      <c r="CJB94" s="18"/>
      <c r="CJC94" s="18"/>
      <c r="CJD94" s="18"/>
      <c r="CJE94" s="18"/>
      <c r="CJF94" s="18"/>
      <c r="CJG94" s="18"/>
      <c r="CJH94" s="18"/>
      <c r="CJI94" s="18"/>
      <c r="CJJ94" s="18"/>
      <c r="CJK94" s="18"/>
      <c r="CJL94" s="18"/>
      <c r="CJM94" s="18"/>
      <c r="CJN94" s="18"/>
      <c r="CJO94" s="18"/>
      <c r="CJP94" s="18"/>
      <c r="CJQ94" s="18"/>
      <c r="CJR94" s="18"/>
      <c r="CJS94" s="18"/>
      <c r="CJT94" s="18"/>
      <c r="CJU94" s="18"/>
      <c r="CJV94" s="18"/>
      <c r="CJW94" s="18"/>
      <c r="CJX94" s="18"/>
      <c r="CJY94" s="18"/>
      <c r="CJZ94" s="18"/>
      <c r="CKA94" s="18"/>
      <c r="CKB94" s="18"/>
      <c r="CKC94" s="18"/>
      <c r="CKD94" s="18"/>
      <c r="CKE94" s="18"/>
      <c r="CKF94" s="18"/>
      <c r="CKG94" s="18"/>
      <c r="CKH94" s="18"/>
      <c r="CKI94" s="18"/>
      <c r="CKJ94" s="18"/>
      <c r="CKK94" s="18"/>
      <c r="CKL94" s="18"/>
      <c r="CKM94" s="18"/>
      <c r="CKN94" s="18"/>
      <c r="CKO94" s="18"/>
      <c r="CKP94" s="18"/>
      <c r="CKQ94" s="18"/>
      <c r="CKR94" s="18"/>
      <c r="CKS94" s="18"/>
      <c r="CKT94" s="18"/>
      <c r="CKU94" s="18"/>
      <c r="CKV94" s="18"/>
      <c r="CKW94" s="18"/>
      <c r="CKX94" s="18"/>
      <c r="CKY94" s="18"/>
      <c r="CKZ94" s="18"/>
      <c r="CLA94" s="18"/>
      <c r="CLB94" s="18"/>
      <c r="CLC94" s="18"/>
      <c r="CLD94" s="18"/>
      <c r="CLE94" s="18"/>
      <c r="CLF94" s="18"/>
      <c r="CLG94" s="18"/>
      <c r="CLH94" s="18"/>
      <c r="CLI94" s="18"/>
      <c r="CLJ94" s="18"/>
      <c r="CLK94" s="18"/>
      <c r="CLL94" s="18"/>
      <c r="CLM94" s="18"/>
      <c r="CLN94" s="18"/>
      <c r="CLO94" s="18"/>
      <c r="CLP94" s="18"/>
      <c r="CLQ94" s="18"/>
      <c r="CLR94" s="18"/>
      <c r="CLS94" s="18"/>
      <c r="CLT94" s="18"/>
      <c r="CLU94" s="18"/>
      <c r="CLV94" s="18"/>
      <c r="CLW94" s="18"/>
      <c r="CLX94" s="18"/>
      <c r="CLY94" s="18"/>
      <c r="CLZ94" s="18"/>
      <c r="CMA94" s="18"/>
      <c r="CMB94" s="18"/>
      <c r="CMC94" s="18"/>
      <c r="CMD94" s="18"/>
      <c r="CME94" s="18"/>
      <c r="CMF94" s="18"/>
      <c r="CMG94" s="18"/>
      <c r="CMH94" s="18"/>
      <c r="CMI94" s="18"/>
      <c r="CMJ94" s="18"/>
      <c r="CMK94" s="18"/>
      <c r="CML94" s="18"/>
      <c r="CMM94" s="18"/>
      <c r="CMN94" s="18"/>
      <c r="CMO94" s="18"/>
      <c r="CMP94" s="18"/>
      <c r="CMQ94" s="18"/>
      <c r="CMR94" s="18"/>
      <c r="CMS94" s="18"/>
      <c r="CMT94" s="18"/>
      <c r="CMU94" s="18"/>
      <c r="CMV94" s="18"/>
      <c r="CMW94" s="18"/>
      <c r="CMX94" s="18"/>
      <c r="CMY94" s="18"/>
      <c r="CMZ94" s="18"/>
      <c r="CNA94" s="18"/>
      <c r="CNB94" s="18"/>
      <c r="CNC94" s="18"/>
      <c r="CND94" s="18"/>
      <c r="CNE94" s="18"/>
      <c r="CNF94" s="18"/>
      <c r="CNG94" s="18"/>
      <c r="CNH94" s="18"/>
      <c r="CNI94" s="18"/>
      <c r="CNJ94" s="18"/>
      <c r="CNK94" s="18"/>
      <c r="CNL94" s="18"/>
      <c r="CNM94" s="18"/>
      <c r="CNN94" s="18"/>
      <c r="CNO94" s="18"/>
      <c r="CNP94" s="18"/>
      <c r="CNQ94" s="18"/>
      <c r="CNR94" s="18"/>
      <c r="CNS94" s="18"/>
      <c r="CNT94" s="18"/>
      <c r="CNU94" s="18"/>
      <c r="CNV94" s="18"/>
      <c r="CNW94" s="18"/>
      <c r="CNX94" s="18"/>
      <c r="CNY94" s="18"/>
      <c r="CNZ94" s="18"/>
      <c r="COA94" s="18"/>
      <c r="COB94" s="18"/>
      <c r="COC94" s="18"/>
      <c r="COD94" s="18"/>
      <c r="COE94" s="18"/>
      <c r="COF94" s="18"/>
      <c r="COG94" s="18"/>
      <c r="COH94" s="18"/>
      <c r="COI94" s="18"/>
      <c r="COJ94" s="18"/>
      <c r="COK94" s="18"/>
      <c r="COL94" s="18"/>
      <c r="COM94" s="18"/>
      <c r="CON94" s="18"/>
      <c r="COO94" s="18"/>
      <c r="COP94" s="18"/>
      <c r="COQ94" s="18"/>
      <c r="COR94" s="18"/>
      <c r="COS94" s="18"/>
      <c r="COT94" s="18"/>
      <c r="COU94" s="18"/>
      <c r="COV94" s="18"/>
      <c r="COW94" s="18"/>
      <c r="COX94" s="18"/>
      <c r="COY94" s="18"/>
      <c r="COZ94" s="18"/>
      <c r="CPA94" s="18"/>
      <c r="CPB94" s="18"/>
      <c r="CPC94" s="18"/>
      <c r="CPD94" s="18"/>
      <c r="CPE94" s="18"/>
      <c r="CPF94" s="18"/>
      <c r="CPG94" s="18"/>
      <c r="CPH94" s="18"/>
      <c r="CPI94" s="18"/>
      <c r="CPJ94" s="18"/>
      <c r="CPK94" s="18"/>
      <c r="CPL94" s="18"/>
      <c r="CPM94" s="18"/>
      <c r="CPN94" s="18"/>
      <c r="CPO94" s="18"/>
      <c r="CPP94" s="18"/>
      <c r="CPQ94" s="18"/>
      <c r="CPR94" s="18"/>
      <c r="CPS94" s="18"/>
      <c r="CPT94" s="18"/>
      <c r="CPU94" s="18"/>
      <c r="CPV94" s="18"/>
      <c r="CPW94" s="18"/>
      <c r="CPX94" s="18"/>
      <c r="CPY94" s="18"/>
      <c r="CPZ94" s="18"/>
      <c r="CQA94" s="18"/>
      <c r="CQB94" s="18"/>
      <c r="CQC94" s="18"/>
      <c r="CQD94" s="18"/>
      <c r="CQE94" s="18"/>
      <c r="CQF94" s="18"/>
      <c r="CQG94" s="18"/>
      <c r="CQH94" s="18"/>
      <c r="CQI94" s="18"/>
      <c r="CQJ94" s="18"/>
      <c r="CQK94" s="18"/>
      <c r="CQL94" s="18"/>
      <c r="CQM94" s="18"/>
      <c r="CQN94" s="18"/>
      <c r="CQO94" s="18"/>
      <c r="CQP94" s="18"/>
      <c r="CQQ94" s="18"/>
      <c r="CQR94" s="18"/>
      <c r="CQS94" s="18"/>
      <c r="CQT94" s="18"/>
      <c r="CQU94" s="18"/>
      <c r="CQV94" s="18"/>
      <c r="CQW94" s="18"/>
      <c r="CQX94" s="18"/>
      <c r="CQY94" s="18"/>
      <c r="CQZ94" s="18"/>
      <c r="CRA94" s="18"/>
      <c r="CRB94" s="18"/>
      <c r="CRC94" s="18"/>
      <c r="CRD94" s="18"/>
      <c r="CRE94" s="18"/>
      <c r="CRF94" s="18"/>
      <c r="CRG94" s="18"/>
      <c r="CRH94" s="18"/>
      <c r="CRI94" s="18"/>
      <c r="CRJ94" s="18"/>
      <c r="CRK94" s="18"/>
      <c r="CRL94" s="18"/>
      <c r="CRM94" s="18"/>
      <c r="CRN94" s="18"/>
      <c r="CRO94" s="18"/>
      <c r="CRP94" s="18"/>
      <c r="CRQ94" s="18"/>
      <c r="CRR94" s="18"/>
      <c r="CRS94" s="18"/>
      <c r="CRT94" s="18"/>
      <c r="CRU94" s="18"/>
      <c r="CRV94" s="18"/>
      <c r="CRW94" s="18"/>
      <c r="CRX94" s="18"/>
      <c r="CRY94" s="18"/>
      <c r="CRZ94" s="18"/>
      <c r="CSA94" s="18"/>
      <c r="CSB94" s="18"/>
      <c r="CSC94" s="18"/>
      <c r="CSD94" s="18"/>
      <c r="CSE94" s="18"/>
      <c r="CSF94" s="18"/>
      <c r="CSG94" s="18"/>
      <c r="CSH94" s="18"/>
      <c r="CSI94" s="18"/>
      <c r="CSJ94" s="18"/>
      <c r="CSK94" s="18"/>
      <c r="CSL94" s="18"/>
      <c r="CSM94" s="18"/>
      <c r="CSN94" s="18"/>
      <c r="CSO94" s="18"/>
      <c r="CSP94" s="18"/>
      <c r="CSQ94" s="18"/>
      <c r="CSR94" s="18"/>
      <c r="CSS94" s="18"/>
      <c r="CST94" s="18"/>
      <c r="CSU94" s="18"/>
      <c r="CSV94" s="18"/>
      <c r="CSW94" s="18"/>
      <c r="CSX94" s="18"/>
      <c r="CSY94" s="18"/>
      <c r="CSZ94" s="18"/>
      <c r="CTA94" s="18"/>
      <c r="CTB94" s="18"/>
      <c r="CTC94" s="18"/>
      <c r="CTD94" s="18"/>
      <c r="CTE94" s="18"/>
      <c r="CTF94" s="18"/>
      <c r="CTG94" s="18"/>
      <c r="CTH94" s="18"/>
      <c r="CTI94" s="18"/>
      <c r="CTJ94" s="18"/>
      <c r="CTK94" s="18"/>
      <c r="CTL94" s="18"/>
      <c r="CTM94" s="18"/>
      <c r="CTN94" s="18"/>
      <c r="CTO94" s="18"/>
      <c r="CTP94" s="18"/>
      <c r="CTQ94" s="18"/>
      <c r="CTR94" s="18"/>
      <c r="CTS94" s="18"/>
      <c r="CTT94" s="18"/>
      <c r="CTU94" s="18"/>
      <c r="CTV94" s="18"/>
      <c r="CTW94" s="18"/>
      <c r="CTX94" s="18"/>
      <c r="CTY94" s="18"/>
      <c r="CTZ94" s="18"/>
      <c r="CUA94" s="18"/>
      <c r="CUB94" s="18"/>
      <c r="CUC94" s="18"/>
      <c r="CUD94" s="18"/>
      <c r="CUE94" s="18"/>
      <c r="CUF94" s="18"/>
      <c r="CUG94" s="18"/>
      <c r="CUH94" s="18"/>
      <c r="CUI94" s="18"/>
      <c r="CUJ94" s="18"/>
      <c r="CUK94" s="18"/>
      <c r="CUL94" s="18"/>
      <c r="CUM94" s="18"/>
      <c r="CUN94" s="18"/>
      <c r="CUO94" s="18"/>
      <c r="CUP94" s="18"/>
      <c r="CUQ94" s="18"/>
      <c r="CUR94" s="18"/>
      <c r="CUS94" s="18"/>
      <c r="CUT94" s="18"/>
      <c r="CUU94" s="18"/>
      <c r="CUV94" s="18"/>
      <c r="CUW94" s="18"/>
      <c r="CUX94" s="18"/>
      <c r="CUY94" s="18"/>
      <c r="CUZ94" s="18"/>
      <c r="CVA94" s="18"/>
      <c r="CVB94" s="18"/>
      <c r="CVC94" s="18"/>
      <c r="CVD94" s="18"/>
      <c r="CVE94" s="18"/>
      <c r="CVF94" s="18"/>
      <c r="CVG94" s="18"/>
      <c r="CVH94" s="18"/>
      <c r="CVI94" s="18"/>
      <c r="CVJ94" s="18"/>
      <c r="CVK94" s="18"/>
      <c r="CVL94" s="18"/>
      <c r="CVM94" s="18"/>
      <c r="CVN94" s="18"/>
      <c r="CVO94" s="18"/>
      <c r="CVP94" s="18"/>
      <c r="CVQ94" s="18"/>
      <c r="CVR94" s="18"/>
      <c r="CVS94" s="18"/>
      <c r="CVT94" s="18"/>
      <c r="CVU94" s="18"/>
      <c r="CVV94" s="18"/>
      <c r="CVW94" s="18"/>
      <c r="CVX94" s="18"/>
      <c r="CVY94" s="18"/>
      <c r="CVZ94" s="18"/>
      <c r="CWA94" s="18"/>
      <c r="CWB94" s="18"/>
      <c r="CWC94" s="18"/>
      <c r="CWD94" s="18"/>
      <c r="CWE94" s="18"/>
      <c r="CWF94" s="18"/>
      <c r="CWG94" s="18"/>
      <c r="CWH94" s="18"/>
      <c r="CWI94" s="18"/>
      <c r="CWJ94" s="18"/>
      <c r="CWK94" s="18"/>
      <c r="CWL94" s="18"/>
      <c r="CWM94" s="18"/>
      <c r="CWN94" s="18"/>
      <c r="CWO94" s="18"/>
      <c r="CWP94" s="18"/>
      <c r="CWQ94" s="18"/>
      <c r="CWR94" s="18"/>
      <c r="CWS94" s="18"/>
      <c r="CWT94" s="18"/>
      <c r="CWU94" s="18"/>
      <c r="CWV94" s="18"/>
      <c r="CWW94" s="18"/>
      <c r="CWX94" s="18"/>
      <c r="CWY94" s="18"/>
      <c r="CWZ94" s="18"/>
      <c r="CXA94" s="18"/>
      <c r="CXB94" s="18"/>
      <c r="CXC94" s="18"/>
      <c r="CXD94" s="18"/>
      <c r="CXE94" s="18"/>
      <c r="CXF94" s="18"/>
      <c r="CXG94" s="18"/>
      <c r="CXH94" s="18"/>
      <c r="CXI94" s="18"/>
      <c r="CXJ94" s="18"/>
      <c r="CXK94" s="18"/>
      <c r="CXL94" s="18"/>
      <c r="CXM94" s="18"/>
      <c r="CXN94" s="18"/>
      <c r="CXO94" s="18"/>
      <c r="CXP94" s="18"/>
      <c r="CXQ94" s="18"/>
      <c r="CXR94" s="18"/>
      <c r="CXS94" s="18"/>
      <c r="CXT94" s="18"/>
      <c r="CXU94" s="18"/>
      <c r="CXV94" s="18"/>
      <c r="CXW94" s="18"/>
      <c r="CXX94" s="18"/>
      <c r="CXY94" s="18"/>
      <c r="CXZ94" s="18"/>
      <c r="CYA94" s="18"/>
      <c r="CYB94" s="18"/>
      <c r="CYC94" s="18"/>
      <c r="CYD94" s="18"/>
      <c r="CYE94" s="18"/>
      <c r="CYF94" s="18"/>
      <c r="CYG94" s="18"/>
      <c r="CYH94" s="18"/>
      <c r="CYI94" s="18"/>
      <c r="CYJ94" s="18"/>
      <c r="CYK94" s="18"/>
      <c r="CYL94" s="18"/>
      <c r="CYM94" s="18"/>
      <c r="CYN94" s="18"/>
      <c r="CYO94" s="18"/>
      <c r="CYP94" s="18"/>
      <c r="CYQ94" s="18"/>
      <c r="CYR94" s="18"/>
      <c r="CYS94" s="18"/>
      <c r="CYT94" s="18"/>
      <c r="CYU94" s="18"/>
      <c r="CYV94" s="18"/>
      <c r="CYW94" s="18"/>
      <c r="CYX94" s="18"/>
      <c r="CYY94" s="18"/>
      <c r="CYZ94" s="18"/>
      <c r="CZA94" s="18"/>
      <c r="CZB94" s="18"/>
      <c r="CZC94" s="18"/>
      <c r="CZD94" s="18"/>
      <c r="CZE94" s="18"/>
      <c r="CZF94" s="18"/>
      <c r="CZG94" s="18"/>
      <c r="CZH94" s="18"/>
      <c r="CZI94" s="18"/>
      <c r="CZJ94" s="18"/>
      <c r="CZK94" s="18"/>
      <c r="CZL94" s="18"/>
      <c r="CZM94" s="18"/>
      <c r="CZN94" s="18"/>
      <c r="CZO94" s="18"/>
      <c r="CZP94" s="18"/>
      <c r="CZQ94" s="18"/>
      <c r="CZR94" s="18"/>
      <c r="CZS94" s="18"/>
      <c r="CZT94" s="18"/>
      <c r="CZU94" s="18"/>
      <c r="CZV94" s="18"/>
      <c r="CZW94" s="18"/>
      <c r="CZX94" s="18"/>
      <c r="CZY94" s="18"/>
      <c r="CZZ94" s="18"/>
      <c r="DAA94" s="18"/>
      <c r="DAB94" s="18"/>
      <c r="DAC94" s="18"/>
      <c r="DAD94" s="18"/>
      <c r="DAE94" s="18"/>
      <c r="DAF94" s="18"/>
      <c r="DAG94" s="18"/>
      <c r="DAH94" s="18"/>
      <c r="DAI94" s="18"/>
      <c r="DAJ94" s="18"/>
      <c r="DAK94" s="18"/>
      <c r="DAL94" s="18"/>
      <c r="DAM94" s="18"/>
      <c r="DAN94" s="18"/>
      <c r="DAO94" s="18"/>
      <c r="DAP94" s="18"/>
      <c r="DAQ94" s="18"/>
      <c r="DAR94" s="18"/>
      <c r="DAS94" s="18"/>
      <c r="DAT94" s="18"/>
      <c r="DAU94" s="18"/>
      <c r="DAV94" s="18"/>
      <c r="DAW94" s="18"/>
      <c r="DAX94" s="18"/>
      <c r="DAY94" s="18"/>
      <c r="DAZ94" s="18"/>
      <c r="DBA94" s="18"/>
      <c r="DBB94" s="18"/>
      <c r="DBC94" s="18"/>
      <c r="DBD94" s="18"/>
      <c r="DBE94" s="18"/>
      <c r="DBF94" s="18"/>
      <c r="DBG94" s="18"/>
      <c r="DBH94" s="18"/>
      <c r="DBI94" s="18"/>
      <c r="DBJ94" s="18"/>
      <c r="DBK94" s="18"/>
      <c r="DBL94" s="18"/>
      <c r="DBM94" s="18"/>
      <c r="DBN94" s="18"/>
      <c r="DBO94" s="18"/>
      <c r="DBP94" s="18"/>
      <c r="DBQ94" s="18"/>
      <c r="DBR94" s="18"/>
      <c r="DBS94" s="18"/>
      <c r="DBT94" s="18"/>
      <c r="DBU94" s="18"/>
      <c r="DBV94" s="18"/>
      <c r="DBW94" s="18"/>
      <c r="DBX94" s="18"/>
      <c r="DBY94" s="18"/>
      <c r="DBZ94" s="18"/>
      <c r="DCA94" s="18"/>
      <c r="DCB94" s="18"/>
      <c r="DCC94" s="18"/>
      <c r="DCD94" s="18"/>
      <c r="DCE94" s="18"/>
      <c r="DCF94" s="18"/>
      <c r="DCG94" s="18"/>
      <c r="DCH94" s="18"/>
      <c r="DCI94" s="18"/>
      <c r="DCJ94" s="18"/>
      <c r="DCK94" s="18"/>
      <c r="DCL94" s="18"/>
      <c r="DCM94" s="18"/>
      <c r="DCN94" s="18"/>
      <c r="DCO94" s="18"/>
      <c r="DCP94" s="18"/>
      <c r="DCQ94" s="18"/>
      <c r="DCR94" s="18"/>
      <c r="DCS94" s="18"/>
      <c r="DCT94" s="18"/>
      <c r="DCU94" s="18"/>
      <c r="DCV94" s="18"/>
      <c r="DCW94" s="18"/>
      <c r="DCX94" s="18"/>
      <c r="DCY94" s="18"/>
      <c r="DCZ94" s="18"/>
      <c r="DDA94" s="18"/>
      <c r="DDB94" s="18"/>
      <c r="DDC94" s="18"/>
      <c r="DDD94" s="18"/>
      <c r="DDE94" s="18"/>
      <c r="DDF94" s="18"/>
      <c r="DDG94" s="18"/>
      <c r="DDH94" s="18"/>
      <c r="DDI94" s="18"/>
      <c r="DDJ94" s="18"/>
      <c r="DDK94" s="18"/>
      <c r="DDL94" s="18"/>
      <c r="DDM94" s="18"/>
      <c r="DDN94" s="18"/>
      <c r="DDO94" s="18"/>
      <c r="DDP94" s="18"/>
      <c r="DDQ94" s="18"/>
      <c r="DDR94" s="18"/>
      <c r="DDS94" s="18"/>
      <c r="DDT94" s="18"/>
      <c r="DDU94" s="18"/>
      <c r="DDV94" s="18"/>
      <c r="DDW94" s="18"/>
      <c r="DDX94" s="18"/>
      <c r="DDY94" s="18"/>
      <c r="DDZ94" s="18"/>
      <c r="DEA94" s="18"/>
      <c r="DEB94" s="18"/>
      <c r="DEC94" s="18"/>
      <c r="DED94" s="18"/>
      <c r="DEE94" s="18"/>
      <c r="DEF94" s="18"/>
      <c r="DEG94" s="18"/>
      <c r="DEH94" s="18"/>
      <c r="DEI94" s="18"/>
      <c r="DEJ94" s="18"/>
      <c r="DEK94" s="18"/>
      <c r="DEL94" s="18"/>
      <c r="DEM94" s="18"/>
      <c r="DEN94" s="18"/>
      <c r="DEO94" s="18"/>
      <c r="DEP94" s="18"/>
      <c r="DEQ94" s="18"/>
      <c r="DER94" s="18"/>
      <c r="DES94" s="18"/>
      <c r="DET94" s="18"/>
      <c r="DEU94" s="18"/>
      <c r="DEV94" s="18"/>
      <c r="DEW94" s="18"/>
      <c r="DEX94" s="18"/>
      <c r="DEY94" s="18"/>
      <c r="DEZ94" s="18"/>
      <c r="DFA94" s="18"/>
      <c r="DFB94" s="18"/>
      <c r="DFC94" s="18"/>
      <c r="DFD94" s="18"/>
      <c r="DFE94" s="18"/>
      <c r="DFF94" s="18"/>
      <c r="DFG94" s="18"/>
      <c r="DFH94" s="18"/>
      <c r="DFI94" s="18"/>
      <c r="DFJ94" s="18"/>
      <c r="DFK94" s="18"/>
      <c r="DFL94" s="18"/>
      <c r="DFM94" s="18"/>
      <c r="DFN94" s="18"/>
      <c r="DFO94" s="18"/>
      <c r="DFP94" s="18"/>
      <c r="DFQ94" s="18"/>
      <c r="DFR94" s="18"/>
      <c r="DFS94" s="18"/>
      <c r="DFT94" s="18"/>
      <c r="DFU94" s="18"/>
      <c r="DFV94" s="18"/>
      <c r="DFW94" s="18"/>
      <c r="DFX94" s="18"/>
      <c r="DFY94" s="18"/>
      <c r="DFZ94" s="18"/>
      <c r="DGA94" s="18"/>
      <c r="DGB94" s="18"/>
      <c r="DGC94" s="18"/>
      <c r="DGD94" s="18"/>
      <c r="DGE94" s="18"/>
      <c r="DGF94" s="18"/>
      <c r="DGG94" s="18"/>
      <c r="DGH94" s="18"/>
      <c r="DGI94" s="18"/>
      <c r="DGJ94" s="18"/>
      <c r="DGK94" s="18"/>
      <c r="DGL94" s="18"/>
      <c r="DGM94" s="18"/>
      <c r="DGN94" s="18"/>
      <c r="DGO94" s="18"/>
      <c r="DGP94" s="18"/>
      <c r="DGQ94" s="18"/>
      <c r="DGR94" s="18"/>
      <c r="DGS94" s="18"/>
      <c r="DGT94" s="18"/>
      <c r="DGU94" s="18"/>
      <c r="DGV94" s="18"/>
      <c r="DGW94" s="18"/>
      <c r="DGX94" s="18"/>
      <c r="DGY94" s="18"/>
      <c r="DGZ94" s="18"/>
      <c r="DHA94" s="18"/>
      <c r="DHB94" s="18"/>
      <c r="DHC94" s="18"/>
      <c r="DHD94" s="18"/>
      <c r="DHE94" s="18"/>
      <c r="DHF94" s="18"/>
      <c r="DHG94" s="18"/>
      <c r="DHH94" s="18"/>
      <c r="DHI94" s="18"/>
      <c r="DHJ94" s="18"/>
      <c r="DHK94" s="18"/>
      <c r="DHL94" s="18"/>
      <c r="DHM94" s="18"/>
      <c r="DHN94" s="18"/>
      <c r="DHO94" s="18"/>
      <c r="DHP94" s="18"/>
      <c r="DHQ94" s="18"/>
      <c r="DHR94" s="18"/>
      <c r="DHS94" s="18"/>
      <c r="DHT94" s="18"/>
      <c r="DHU94" s="18"/>
      <c r="DHV94" s="18"/>
      <c r="DHW94" s="18"/>
      <c r="DHX94" s="18"/>
      <c r="DHY94" s="18"/>
      <c r="DHZ94" s="18"/>
      <c r="DIA94" s="18"/>
      <c r="DIB94" s="18"/>
      <c r="DIC94" s="18"/>
      <c r="DID94" s="18"/>
      <c r="DIE94" s="18"/>
      <c r="DIF94" s="18"/>
      <c r="DIG94" s="18"/>
      <c r="DIH94" s="18"/>
      <c r="DII94" s="18"/>
      <c r="DIJ94" s="18"/>
      <c r="DIK94" s="18"/>
      <c r="DIL94" s="18"/>
      <c r="DIM94" s="18"/>
      <c r="DIN94" s="18"/>
      <c r="DIO94" s="18"/>
      <c r="DIP94" s="18"/>
      <c r="DIQ94" s="18"/>
      <c r="DIR94" s="18"/>
      <c r="DIS94" s="18"/>
      <c r="DIT94" s="18"/>
      <c r="DIU94" s="18"/>
      <c r="DIV94" s="18"/>
      <c r="DIW94" s="18"/>
      <c r="DIX94" s="18"/>
      <c r="DIY94" s="18"/>
      <c r="DIZ94" s="18"/>
      <c r="DJA94" s="18"/>
      <c r="DJB94" s="18"/>
      <c r="DJC94" s="18"/>
      <c r="DJD94" s="18"/>
      <c r="DJE94" s="18"/>
      <c r="DJF94" s="18"/>
      <c r="DJG94" s="18"/>
      <c r="DJH94" s="18"/>
      <c r="DJI94" s="18"/>
      <c r="DJJ94" s="18"/>
      <c r="DJK94" s="18"/>
      <c r="DJL94" s="18"/>
      <c r="DJM94" s="18"/>
      <c r="DJN94" s="18"/>
      <c r="DJO94" s="18"/>
      <c r="DJP94" s="18"/>
      <c r="DJQ94" s="18"/>
      <c r="DJR94" s="18"/>
      <c r="DJS94" s="18"/>
      <c r="DJT94" s="18"/>
      <c r="DJU94" s="18"/>
      <c r="DJV94" s="18"/>
      <c r="DJW94" s="18"/>
      <c r="DJX94" s="18"/>
      <c r="DJY94" s="18"/>
      <c r="DJZ94" s="18"/>
      <c r="DKA94" s="18"/>
      <c r="DKB94" s="18"/>
      <c r="DKC94" s="18"/>
      <c r="DKD94" s="18"/>
      <c r="DKE94" s="18"/>
      <c r="DKF94" s="18"/>
      <c r="DKG94" s="18"/>
      <c r="DKH94" s="18"/>
      <c r="DKI94" s="18"/>
      <c r="DKJ94" s="18"/>
      <c r="DKK94" s="18"/>
      <c r="DKL94" s="18"/>
      <c r="DKM94" s="18"/>
      <c r="DKN94" s="18"/>
      <c r="DKO94" s="18"/>
      <c r="DKP94" s="18"/>
      <c r="DKQ94" s="18"/>
      <c r="DKR94" s="18"/>
      <c r="DKS94" s="18"/>
      <c r="DKT94" s="18"/>
      <c r="DKU94" s="18"/>
      <c r="DKV94" s="18"/>
      <c r="DKW94" s="18"/>
      <c r="DKX94" s="18"/>
      <c r="DKY94" s="18"/>
      <c r="DKZ94" s="18"/>
      <c r="DLA94" s="18"/>
      <c r="DLB94" s="18"/>
      <c r="DLC94" s="18"/>
      <c r="DLD94" s="18"/>
      <c r="DLE94" s="18"/>
      <c r="DLF94" s="18"/>
      <c r="DLG94" s="18"/>
      <c r="DLH94" s="18"/>
      <c r="DLI94" s="18"/>
      <c r="DLJ94" s="18"/>
      <c r="DLK94" s="18"/>
      <c r="DLL94" s="18"/>
      <c r="DLM94" s="18"/>
      <c r="DLN94" s="18"/>
      <c r="DLO94" s="18"/>
      <c r="DLP94" s="18"/>
      <c r="DLQ94" s="18"/>
      <c r="DLR94" s="18"/>
      <c r="DLS94" s="18"/>
      <c r="DLT94" s="18"/>
      <c r="DLU94" s="18"/>
      <c r="DLV94" s="18"/>
      <c r="DLW94" s="18"/>
      <c r="DLX94" s="18"/>
      <c r="DLY94" s="18"/>
      <c r="DLZ94" s="18"/>
      <c r="DMA94" s="18"/>
      <c r="DMB94" s="18"/>
      <c r="DMC94" s="18"/>
      <c r="DMD94" s="18"/>
      <c r="DME94" s="18"/>
      <c r="DMF94" s="18"/>
      <c r="DMG94" s="18"/>
      <c r="DMH94" s="18"/>
      <c r="DMI94" s="18"/>
      <c r="DMJ94" s="18"/>
      <c r="DMK94" s="18"/>
      <c r="DML94" s="18"/>
      <c r="DMM94" s="18"/>
      <c r="DMN94" s="18"/>
      <c r="DMO94" s="18"/>
      <c r="DMP94" s="18"/>
      <c r="DMQ94" s="18"/>
      <c r="DMR94" s="18"/>
      <c r="DMS94" s="18"/>
      <c r="DMT94" s="18"/>
      <c r="DMU94" s="18"/>
      <c r="DMV94" s="18"/>
      <c r="DMW94" s="18"/>
      <c r="DMX94" s="18"/>
      <c r="DMY94" s="18"/>
      <c r="DMZ94" s="18"/>
      <c r="DNA94" s="18"/>
      <c r="DNB94" s="18"/>
      <c r="DNC94" s="18"/>
      <c r="DND94" s="18"/>
      <c r="DNE94" s="18"/>
      <c r="DNF94" s="18"/>
      <c r="DNG94" s="18"/>
      <c r="DNH94" s="18"/>
      <c r="DNI94" s="18"/>
      <c r="DNJ94" s="18"/>
      <c r="DNK94" s="18"/>
      <c r="DNL94" s="18"/>
      <c r="DNM94" s="18"/>
      <c r="DNN94" s="18"/>
      <c r="DNO94" s="18"/>
      <c r="DNP94" s="18"/>
      <c r="DNQ94" s="18"/>
      <c r="DNR94" s="18"/>
      <c r="DNS94" s="18"/>
      <c r="DNT94" s="18"/>
      <c r="DNU94" s="18"/>
      <c r="DNV94" s="18"/>
      <c r="DNW94" s="18"/>
      <c r="DNX94" s="18"/>
      <c r="DNY94" s="18"/>
      <c r="DNZ94" s="18"/>
      <c r="DOA94" s="18"/>
      <c r="DOB94" s="18"/>
      <c r="DOC94" s="18"/>
      <c r="DOD94" s="18"/>
      <c r="DOE94" s="18"/>
      <c r="DOF94" s="18"/>
      <c r="DOG94" s="18"/>
      <c r="DOH94" s="18"/>
      <c r="DOI94" s="18"/>
      <c r="DOJ94" s="18"/>
      <c r="DOK94" s="18"/>
      <c r="DOL94" s="18"/>
      <c r="DOM94" s="18"/>
      <c r="DON94" s="18"/>
      <c r="DOO94" s="18"/>
      <c r="DOP94" s="18"/>
      <c r="DOQ94" s="18"/>
      <c r="DOR94" s="18"/>
      <c r="DOS94" s="18"/>
      <c r="DOT94" s="18"/>
      <c r="DOU94" s="18"/>
      <c r="DOV94" s="18"/>
      <c r="DOW94" s="18"/>
      <c r="DOX94" s="18"/>
      <c r="DOY94" s="18"/>
      <c r="DOZ94" s="18"/>
      <c r="DPA94" s="18"/>
      <c r="DPB94" s="18"/>
      <c r="DPC94" s="18"/>
      <c r="DPD94" s="18"/>
      <c r="DPE94" s="18"/>
      <c r="DPF94" s="18"/>
      <c r="DPG94" s="18"/>
      <c r="DPH94" s="18"/>
      <c r="DPI94" s="18"/>
      <c r="DPJ94" s="18"/>
      <c r="DPK94" s="18"/>
      <c r="DPL94" s="18"/>
      <c r="DPM94" s="18"/>
      <c r="DPN94" s="18"/>
      <c r="DPO94" s="18"/>
      <c r="DPP94" s="18"/>
      <c r="DPQ94" s="18"/>
      <c r="DPR94" s="18"/>
      <c r="DPS94" s="18"/>
      <c r="DPT94" s="18"/>
      <c r="DPU94" s="18"/>
      <c r="DPV94" s="18"/>
      <c r="DPW94" s="18"/>
      <c r="DPX94" s="18"/>
      <c r="DPY94" s="18"/>
      <c r="DPZ94" s="18"/>
      <c r="DQA94" s="18"/>
      <c r="DQB94" s="18"/>
      <c r="DQC94" s="18"/>
      <c r="DQD94" s="18"/>
      <c r="DQE94" s="18"/>
      <c r="DQF94" s="18"/>
      <c r="DQG94" s="18"/>
      <c r="DQH94" s="18"/>
      <c r="DQI94" s="18"/>
      <c r="DQJ94" s="18"/>
      <c r="DQK94" s="18"/>
      <c r="DQL94" s="18"/>
      <c r="DQM94" s="18"/>
      <c r="DQN94" s="18"/>
      <c r="DQO94" s="18"/>
      <c r="DQP94" s="18"/>
      <c r="DQQ94" s="18"/>
      <c r="DQR94" s="18"/>
      <c r="DQS94" s="18"/>
      <c r="DQT94" s="18"/>
      <c r="DQU94" s="18"/>
      <c r="DQV94" s="18"/>
      <c r="DQW94" s="18"/>
      <c r="DQX94" s="18"/>
      <c r="DQY94" s="18"/>
      <c r="DQZ94" s="18"/>
      <c r="DRA94" s="18"/>
      <c r="DRB94" s="18"/>
      <c r="DRC94" s="18"/>
      <c r="DRD94" s="18"/>
      <c r="DRE94" s="18"/>
      <c r="DRF94" s="18"/>
      <c r="DRG94" s="18"/>
      <c r="DRH94" s="18"/>
      <c r="DRI94" s="18"/>
      <c r="DRJ94" s="18"/>
      <c r="DRK94" s="18"/>
      <c r="DRL94" s="18"/>
      <c r="DRM94" s="18"/>
      <c r="DRN94" s="18"/>
      <c r="DRO94" s="18"/>
      <c r="DRP94" s="18"/>
      <c r="DRQ94" s="18"/>
      <c r="DRR94" s="18"/>
      <c r="DRS94" s="18"/>
      <c r="DRT94" s="18"/>
      <c r="DRU94" s="18"/>
      <c r="DRV94" s="18"/>
      <c r="DRW94" s="18"/>
      <c r="DRX94" s="18"/>
      <c r="DRY94" s="18"/>
      <c r="DRZ94" s="18"/>
      <c r="DSA94" s="18"/>
      <c r="DSB94" s="18"/>
      <c r="DSC94" s="18"/>
      <c r="DSD94" s="18"/>
      <c r="DSE94" s="18"/>
      <c r="DSF94" s="18"/>
      <c r="DSG94" s="18"/>
      <c r="DSH94" s="18"/>
      <c r="DSI94" s="18"/>
      <c r="DSJ94" s="18"/>
      <c r="DSK94" s="18"/>
      <c r="DSL94" s="18"/>
      <c r="DSM94" s="18"/>
      <c r="DSN94" s="18"/>
      <c r="DSO94" s="18"/>
      <c r="DSP94" s="18"/>
      <c r="DSQ94" s="18"/>
      <c r="DSR94" s="18"/>
      <c r="DSS94" s="18"/>
      <c r="DST94" s="18"/>
      <c r="DSU94" s="18"/>
      <c r="DSV94" s="18"/>
      <c r="DSW94" s="18"/>
      <c r="DSX94" s="18"/>
      <c r="DSY94" s="18"/>
      <c r="DSZ94" s="18"/>
      <c r="DTA94" s="18"/>
      <c r="DTB94" s="18"/>
      <c r="DTC94" s="18"/>
      <c r="DTD94" s="18"/>
      <c r="DTE94" s="18"/>
      <c r="DTF94" s="18"/>
      <c r="DTG94" s="18"/>
      <c r="DTH94" s="18"/>
      <c r="DTI94" s="18"/>
      <c r="DTJ94" s="18"/>
      <c r="DTK94" s="18"/>
      <c r="DTL94" s="18"/>
      <c r="DTM94" s="18"/>
      <c r="DTN94" s="18"/>
      <c r="DTO94" s="18"/>
      <c r="DTP94" s="18"/>
      <c r="DTQ94" s="18"/>
      <c r="DTR94" s="18"/>
      <c r="DTS94" s="18"/>
      <c r="DTT94" s="18"/>
      <c r="DTU94" s="18"/>
      <c r="DTV94" s="18"/>
      <c r="DTW94" s="18"/>
      <c r="DTX94" s="18"/>
      <c r="DTY94" s="18"/>
      <c r="DTZ94" s="18"/>
      <c r="DUA94" s="18"/>
      <c r="DUB94" s="18"/>
      <c r="DUC94" s="18"/>
      <c r="DUD94" s="18"/>
      <c r="DUE94" s="18"/>
      <c r="DUF94" s="18"/>
      <c r="DUG94" s="18"/>
      <c r="DUH94" s="18"/>
      <c r="DUI94" s="18"/>
      <c r="DUJ94" s="18"/>
      <c r="DUK94" s="18"/>
      <c r="DUL94" s="18"/>
      <c r="DUM94" s="18"/>
      <c r="DUN94" s="18"/>
      <c r="DUO94" s="18"/>
      <c r="DUP94" s="18"/>
      <c r="DUQ94" s="18"/>
      <c r="DUR94" s="18"/>
      <c r="DUS94" s="18"/>
      <c r="DUT94" s="18"/>
      <c r="DUU94" s="18"/>
      <c r="DUV94" s="18"/>
      <c r="DUW94" s="18"/>
      <c r="DUX94" s="18"/>
      <c r="DUY94" s="18"/>
      <c r="DUZ94" s="18"/>
      <c r="DVA94" s="18"/>
      <c r="DVB94" s="18"/>
      <c r="DVC94" s="18"/>
      <c r="DVD94" s="18"/>
      <c r="DVE94" s="18"/>
      <c r="DVF94" s="18"/>
      <c r="DVG94" s="18"/>
      <c r="DVH94" s="18"/>
      <c r="DVI94" s="18"/>
      <c r="DVJ94" s="18"/>
      <c r="DVK94" s="18"/>
      <c r="DVL94" s="18"/>
      <c r="DVM94" s="18"/>
      <c r="DVN94" s="18"/>
      <c r="DVO94" s="18"/>
      <c r="DVP94" s="18"/>
      <c r="DVQ94" s="18"/>
      <c r="DVR94" s="18"/>
      <c r="DVS94" s="18"/>
      <c r="DVT94" s="18"/>
      <c r="DVU94" s="18"/>
      <c r="DVV94" s="18"/>
      <c r="DVW94" s="18"/>
      <c r="DVX94" s="18"/>
      <c r="DVY94" s="18"/>
      <c r="DVZ94" s="18"/>
      <c r="DWA94" s="18"/>
      <c r="DWB94" s="18"/>
      <c r="DWC94" s="18"/>
      <c r="DWD94" s="18"/>
      <c r="DWE94" s="18"/>
      <c r="DWF94" s="18"/>
      <c r="DWG94" s="18"/>
      <c r="DWH94" s="18"/>
      <c r="DWI94" s="18"/>
      <c r="DWJ94" s="18"/>
      <c r="DWK94" s="18"/>
      <c r="DWL94" s="18"/>
      <c r="DWM94" s="18"/>
      <c r="DWN94" s="18"/>
      <c r="DWO94" s="18"/>
      <c r="DWP94" s="18"/>
      <c r="DWQ94" s="18"/>
      <c r="DWR94" s="18"/>
      <c r="DWS94" s="18"/>
      <c r="DWT94" s="18"/>
      <c r="DWU94" s="18"/>
      <c r="DWV94" s="18"/>
      <c r="DWW94" s="18"/>
      <c r="DWX94" s="18"/>
      <c r="DWY94" s="18"/>
      <c r="DWZ94" s="18"/>
      <c r="DXA94" s="18"/>
      <c r="DXB94" s="18"/>
      <c r="DXC94" s="18"/>
      <c r="DXD94" s="18"/>
      <c r="DXE94" s="18"/>
      <c r="DXF94" s="18"/>
      <c r="DXG94" s="18"/>
      <c r="DXH94" s="18"/>
      <c r="DXI94" s="18"/>
      <c r="DXJ94" s="18"/>
      <c r="DXK94" s="18"/>
      <c r="DXL94" s="18"/>
      <c r="DXM94" s="18"/>
      <c r="DXN94" s="18"/>
      <c r="DXO94" s="18"/>
      <c r="DXP94" s="18"/>
      <c r="DXQ94" s="18"/>
      <c r="DXR94" s="18"/>
      <c r="DXS94" s="18"/>
      <c r="DXT94" s="18"/>
      <c r="DXU94" s="18"/>
      <c r="DXV94" s="18"/>
      <c r="DXW94" s="18"/>
      <c r="DXX94" s="18"/>
      <c r="DXY94" s="18"/>
      <c r="DXZ94" s="18"/>
      <c r="DYA94" s="18"/>
      <c r="DYB94" s="18"/>
      <c r="DYC94" s="18"/>
      <c r="DYD94" s="18"/>
      <c r="DYE94" s="18"/>
      <c r="DYF94" s="18"/>
      <c r="DYG94" s="18"/>
      <c r="DYH94" s="18"/>
      <c r="DYI94" s="18"/>
      <c r="DYJ94" s="18"/>
      <c r="DYK94" s="18"/>
      <c r="DYL94" s="18"/>
      <c r="DYM94" s="18"/>
      <c r="DYN94" s="18"/>
      <c r="DYO94" s="18"/>
      <c r="DYP94" s="18"/>
      <c r="DYQ94" s="18"/>
      <c r="DYR94" s="18"/>
      <c r="DYS94" s="18"/>
      <c r="DYT94" s="18"/>
      <c r="DYU94" s="18"/>
      <c r="DYV94" s="18"/>
      <c r="DYW94" s="18"/>
      <c r="DYX94" s="18"/>
      <c r="DYY94" s="18"/>
      <c r="DYZ94" s="18"/>
      <c r="DZA94" s="18"/>
      <c r="DZB94" s="18"/>
      <c r="DZC94" s="18"/>
      <c r="DZD94" s="18"/>
      <c r="DZE94" s="18"/>
      <c r="DZF94" s="18"/>
      <c r="DZG94" s="18"/>
      <c r="DZH94" s="18"/>
      <c r="DZI94" s="18"/>
      <c r="DZJ94" s="18"/>
      <c r="DZK94" s="18"/>
      <c r="DZL94" s="18"/>
      <c r="DZM94" s="18"/>
      <c r="DZN94" s="18"/>
      <c r="DZO94" s="18"/>
      <c r="DZP94" s="18"/>
      <c r="DZQ94" s="18"/>
      <c r="DZR94" s="18"/>
      <c r="DZS94" s="18"/>
      <c r="DZT94" s="18"/>
      <c r="DZU94" s="18"/>
      <c r="DZV94" s="18"/>
      <c r="DZW94" s="18"/>
      <c r="DZX94" s="18"/>
      <c r="DZY94" s="18"/>
      <c r="DZZ94" s="18"/>
      <c r="EAA94" s="18"/>
      <c r="EAB94" s="18"/>
      <c r="EAC94" s="18"/>
      <c r="EAD94" s="18"/>
      <c r="EAE94" s="18"/>
      <c r="EAF94" s="18"/>
      <c r="EAG94" s="18"/>
      <c r="EAH94" s="18"/>
      <c r="EAI94" s="18"/>
      <c r="EAJ94" s="18"/>
      <c r="EAK94" s="18"/>
      <c r="EAL94" s="18"/>
      <c r="EAM94" s="18"/>
      <c r="EAN94" s="18"/>
      <c r="EAO94" s="18"/>
      <c r="EAP94" s="18"/>
      <c r="EAQ94" s="18"/>
      <c r="EAR94" s="18"/>
      <c r="EAS94" s="18"/>
      <c r="EAT94" s="18"/>
      <c r="EAU94" s="18"/>
      <c r="EAV94" s="18"/>
      <c r="EAW94" s="18"/>
      <c r="EAX94" s="18"/>
      <c r="EAY94" s="18"/>
      <c r="EAZ94" s="18"/>
      <c r="EBA94" s="18"/>
      <c r="EBB94" s="18"/>
      <c r="EBC94" s="18"/>
      <c r="EBD94" s="18"/>
      <c r="EBE94" s="18"/>
      <c r="EBF94" s="18"/>
      <c r="EBG94" s="18"/>
      <c r="EBH94" s="18"/>
      <c r="EBI94" s="18"/>
      <c r="EBJ94" s="18"/>
      <c r="EBK94" s="18"/>
      <c r="EBL94" s="18"/>
      <c r="EBM94" s="18"/>
      <c r="EBN94" s="18"/>
      <c r="EBO94" s="18"/>
      <c r="EBP94" s="18"/>
      <c r="EBQ94" s="18"/>
      <c r="EBR94" s="18"/>
      <c r="EBS94" s="18"/>
      <c r="EBT94" s="18"/>
      <c r="EBU94" s="18"/>
      <c r="EBV94" s="18"/>
      <c r="EBW94" s="18"/>
      <c r="EBX94" s="18"/>
      <c r="EBY94" s="18"/>
      <c r="EBZ94" s="18"/>
      <c r="ECA94" s="18"/>
      <c r="ECB94" s="18"/>
      <c r="ECC94" s="18"/>
      <c r="ECD94" s="18"/>
      <c r="ECE94" s="18"/>
      <c r="ECF94" s="18"/>
      <c r="ECG94" s="18"/>
      <c r="ECH94" s="18"/>
      <c r="ECI94" s="18"/>
      <c r="ECJ94" s="18"/>
      <c r="ECK94" s="18"/>
      <c r="ECL94" s="18"/>
      <c r="ECM94" s="18"/>
      <c r="ECN94" s="18"/>
      <c r="ECO94" s="18"/>
      <c r="ECP94" s="18"/>
      <c r="ECQ94" s="18"/>
      <c r="ECR94" s="18"/>
      <c r="ECS94" s="18"/>
      <c r="ECT94" s="18"/>
      <c r="ECU94" s="18"/>
      <c r="ECV94" s="18"/>
      <c r="ECW94" s="18"/>
      <c r="ECX94" s="18"/>
      <c r="ECY94" s="18"/>
      <c r="ECZ94" s="18"/>
      <c r="EDA94" s="18"/>
      <c r="EDB94" s="18"/>
      <c r="EDC94" s="18"/>
      <c r="EDD94" s="18"/>
      <c r="EDE94" s="18"/>
      <c r="EDF94" s="18"/>
      <c r="EDG94" s="18"/>
      <c r="EDH94" s="18"/>
      <c r="EDI94" s="18"/>
      <c r="EDJ94" s="18"/>
      <c r="EDK94" s="18"/>
      <c r="EDL94" s="18"/>
      <c r="EDM94" s="18"/>
      <c r="EDN94" s="18"/>
      <c r="EDO94" s="18"/>
      <c r="EDP94" s="18"/>
      <c r="EDQ94" s="18"/>
      <c r="EDR94" s="18"/>
      <c r="EDS94" s="18"/>
      <c r="EDT94" s="18"/>
      <c r="EDU94" s="18"/>
      <c r="EDV94" s="18"/>
      <c r="EDW94" s="18"/>
      <c r="EDX94" s="18"/>
      <c r="EDY94" s="18"/>
      <c r="EDZ94" s="18"/>
      <c r="EEA94" s="18"/>
      <c r="EEB94" s="18"/>
      <c r="EEC94" s="18"/>
      <c r="EED94" s="18"/>
      <c r="EEE94" s="18"/>
      <c r="EEF94" s="18"/>
      <c r="EEG94" s="18"/>
      <c r="EEH94" s="18"/>
      <c r="EEI94" s="18"/>
      <c r="EEJ94" s="18"/>
      <c r="EEK94" s="18"/>
      <c r="EEL94" s="18"/>
      <c r="EEM94" s="18"/>
      <c r="EEN94" s="18"/>
      <c r="EEO94" s="18"/>
      <c r="EEP94" s="18"/>
      <c r="EEQ94" s="18"/>
      <c r="EER94" s="18"/>
      <c r="EES94" s="18"/>
      <c r="EET94" s="18"/>
      <c r="EEU94" s="18"/>
      <c r="EEV94" s="18"/>
      <c r="EEW94" s="18"/>
      <c r="EEX94" s="18"/>
      <c r="EEY94" s="18"/>
      <c r="EEZ94" s="18"/>
      <c r="EFA94" s="18"/>
      <c r="EFB94" s="18"/>
      <c r="EFC94" s="18"/>
      <c r="EFD94" s="18"/>
      <c r="EFE94" s="18"/>
      <c r="EFF94" s="18"/>
      <c r="EFG94" s="18"/>
      <c r="EFH94" s="18"/>
      <c r="EFI94" s="18"/>
      <c r="EFJ94" s="18"/>
      <c r="EFK94" s="18"/>
      <c r="EFL94" s="18"/>
      <c r="EFM94" s="18"/>
      <c r="EFN94" s="18"/>
      <c r="EFO94" s="18"/>
      <c r="EFP94" s="18"/>
      <c r="EFQ94" s="18"/>
      <c r="EFR94" s="18"/>
      <c r="EFS94" s="18"/>
      <c r="EFT94" s="18"/>
      <c r="EFU94" s="18"/>
      <c r="EFV94" s="18"/>
      <c r="EFW94" s="18"/>
      <c r="EFX94" s="18"/>
      <c r="EFY94" s="18"/>
      <c r="EFZ94" s="18"/>
      <c r="EGA94" s="18"/>
      <c r="EGB94" s="18"/>
      <c r="EGC94" s="18"/>
      <c r="EGD94" s="18"/>
      <c r="EGE94" s="18"/>
      <c r="EGF94" s="18"/>
      <c r="EGG94" s="18"/>
      <c r="EGH94" s="18"/>
      <c r="EGI94" s="18"/>
      <c r="EGJ94" s="18"/>
      <c r="EGK94" s="18"/>
      <c r="EGL94" s="18"/>
      <c r="EGM94" s="18"/>
      <c r="EGN94" s="18"/>
      <c r="EGO94" s="18"/>
      <c r="EGP94" s="18"/>
      <c r="EGQ94" s="18"/>
      <c r="EGR94" s="18"/>
      <c r="EGS94" s="18"/>
      <c r="EGT94" s="18"/>
      <c r="EGU94" s="18"/>
      <c r="EGV94" s="18"/>
      <c r="EGW94" s="18"/>
      <c r="EGX94" s="18"/>
      <c r="EGY94" s="18"/>
      <c r="EGZ94" s="18"/>
      <c r="EHA94" s="18"/>
      <c r="EHB94" s="18"/>
      <c r="EHC94" s="18"/>
      <c r="EHD94" s="18"/>
      <c r="EHE94" s="18"/>
      <c r="EHF94" s="18"/>
      <c r="EHG94" s="18"/>
      <c r="EHH94" s="18"/>
      <c r="EHI94" s="18"/>
      <c r="EHJ94" s="18"/>
      <c r="EHK94" s="18"/>
      <c r="EHL94" s="18"/>
      <c r="EHM94" s="18"/>
      <c r="EHN94" s="18"/>
      <c r="EHO94" s="18"/>
      <c r="EHP94" s="18"/>
      <c r="EHQ94" s="18"/>
      <c r="EHR94" s="18"/>
      <c r="EHS94" s="18"/>
      <c r="EHT94" s="18"/>
      <c r="EHU94" s="18"/>
      <c r="EHV94" s="18"/>
      <c r="EHW94" s="18"/>
      <c r="EHX94" s="18"/>
      <c r="EHY94" s="18"/>
      <c r="EHZ94" s="18"/>
      <c r="EIA94" s="18"/>
      <c r="EIB94" s="18"/>
      <c r="EIC94" s="18"/>
      <c r="EID94" s="18"/>
      <c r="EIE94" s="18"/>
      <c r="EIF94" s="18"/>
      <c r="EIG94" s="18"/>
      <c r="EIH94" s="18"/>
      <c r="EII94" s="18"/>
      <c r="EIJ94" s="18"/>
      <c r="EIK94" s="18"/>
      <c r="EIL94" s="18"/>
      <c r="EIM94" s="18"/>
      <c r="EIN94" s="18"/>
      <c r="EIO94" s="18"/>
      <c r="EIP94" s="18"/>
      <c r="EIQ94" s="18"/>
      <c r="EIR94" s="18"/>
      <c r="EIS94" s="18"/>
      <c r="EIT94" s="18"/>
      <c r="EIU94" s="18"/>
      <c r="EIV94" s="18"/>
      <c r="EIW94" s="18"/>
      <c r="EIX94" s="18"/>
      <c r="EIY94" s="18"/>
      <c r="EIZ94" s="18"/>
      <c r="EJA94" s="18"/>
      <c r="EJB94" s="18"/>
      <c r="EJC94" s="18"/>
      <c r="EJD94" s="18"/>
      <c r="EJE94" s="18"/>
      <c r="EJF94" s="18"/>
      <c r="EJG94" s="18"/>
      <c r="EJH94" s="18"/>
      <c r="EJI94" s="18"/>
      <c r="EJJ94" s="18"/>
      <c r="EJK94" s="18"/>
      <c r="EJL94" s="18"/>
      <c r="EJM94" s="18"/>
      <c r="EJN94" s="18"/>
      <c r="EJO94" s="18"/>
      <c r="EJP94" s="18"/>
      <c r="EJQ94" s="18"/>
      <c r="EJR94" s="18"/>
      <c r="EJS94" s="18"/>
      <c r="EJT94" s="18"/>
      <c r="EJU94" s="18"/>
      <c r="EJV94" s="18"/>
      <c r="EJW94" s="18"/>
      <c r="EJX94" s="18"/>
      <c r="EJY94" s="18"/>
      <c r="EJZ94" s="18"/>
      <c r="EKA94" s="18"/>
      <c r="EKB94" s="18"/>
      <c r="EKC94" s="18"/>
      <c r="EKD94" s="18"/>
      <c r="EKE94" s="18"/>
      <c r="EKF94" s="18"/>
      <c r="EKG94" s="18"/>
      <c r="EKH94" s="18"/>
      <c r="EKI94" s="18"/>
      <c r="EKJ94" s="18"/>
      <c r="EKK94" s="18"/>
      <c r="EKL94" s="18"/>
      <c r="EKM94" s="18"/>
      <c r="EKN94" s="18"/>
      <c r="EKO94" s="18"/>
      <c r="EKP94" s="18"/>
      <c r="EKQ94" s="18"/>
      <c r="EKR94" s="18"/>
      <c r="EKS94" s="18"/>
      <c r="EKT94" s="18"/>
      <c r="EKU94" s="18"/>
      <c r="EKV94" s="18"/>
      <c r="EKW94" s="18"/>
      <c r="EKX94" s="18"/>
      <c r="EKY94" s="18"/>
      <c r="EKZ94" s="18"/>
      <c r="ELA94" s="18"/>
      <c r="ELB94" s="18"/>
      <c r="ELC94" s="18"/>
      <c r="ELD94" s="18"/>
      <c r="ELE94" s="18"/>
      <c r="ELF94" s="18"/>
      <c r="ELG94" s="18"/>
      <c r="ELH94" s="18"/>
      <c r="ELI94" s="18"/>
      <c r="ELJ94" s="18"/>
      <c r="ELK94" s="18"/>
      <c r="ELL94" s="18"/>
      <c r="ELM94" s="18"/>
      <c r="ELN94" s="18"/>
      <c r="ELO94" s="18"/>
      <c r="ELP94" s="18"/>
      <c r="ELQ94" s="18"/>
      <c r="ELR94" s="18"/>
      <c r="ELS94" s="18"/>
      <c r="ELT94" s="18"/>
      <c r="ELU94" s="18"/>
      <c r="ELV94" s="18"/>
      <c r="ELW94" s="18"/>
      <c r="ELX94" s="18"/>
      <c r="ELY94" s="18"/>
      <c r="ELZ94" s="18"/>
      <c r="EMA94" s="18"/>
      <c r="EMB94" s="18"/>
      <c r="EMC94" s="18"/>
      <c r="EMD94" s="18"/>
      <c r="EME94" s="18"/>
      <c r="EMF94" s="18"/>
      <c r="EMG94" s="18"/>
      <c r="EMH94" s="18"/>
      <c r="EMI94" s="18"/>
      <c r="EMJ94" s="18"/>
      <c r="EMK94" s="18"/>
      <c r="EML94" s="18"/>
      <c r="EMM94" s="18"/>
      <c r="EMN94" s="18"/>
      <c r="EMO94" s="18"/>
      <c r="EMP94" s="18"/>
      <c r="EMQ94" s="18"/>
      <c r="EMR94" s="18"/>
      <c r="EMS94" s="18"/>
      <c r="EMT94" s="18"/>
      <c r="EMU94" s="18"/>
      <c r="EMV94" s="18"/>
      <c r="EMW94" s="18"/>
      <c r="EMX94" s="18"/>
      <c r="EMY94" s="18"/>
      <c r="EMZ94" s="18"/>
      <c r="ENA94" s="18"/>
      <c r="ENB94" s="18"/>
      <c r="ENC94" s="18"/>
      <c r="END94" s="18"/>
      <c r="ENE94" s="18"/>
      <c r="ENF94" s="18"/>
      <c r="ENG94" s="18"/>
      <c r="ENH94" s="18"/>
      <c r="ENI94" s="18"/>
      <c r="ENJ94" s="18"/>
      <c r="ENK94" s="18"/>
      <c r="ENL94" s="18"/>
      <c r="ENM94" s="18"/>
      <c r="ENN94" s="18"/>
      <c r="ENO94" s="18"/>
      <c r="ENP94" s="18"/>
      <c r="ENQ94" s="18"/>
      <c r="ENR94" s="18"/>
      <c r="ENS94" s="18"/>
      <c r="ENT94" s="18"/>
      <c r="ENU94" s="18"/>
      <c r="ENV94" s="18"/>
      <c r="ENW94" s="18"/>
      <c r="ENX94" s="18"/>
      <c r="ENY94" s="18"/>
      <c r="ENZ94" s="18"/>
      <c r="EOA94" s="18"/>
      <c r="EOB94" s="18"/>
      <c r="EOC94" s="18"/>
      <c r="EOD94" s="18"/>
      <c r="EOE94" s="18"/>
      <c r="EOF94" s="18"/>
      <c r="EOG94" s="18"/>
      <c r="EOH94" s="18"/>
      <c r="EOI94" s="18"/>
      <c r="EOJ94" s="18"/>
      <c r="EOK94" s="18"/>
      <c r="EOL94" s="18"/>
      <c r="EOM94" s="18"/>
      <c r="EON94" s="18"/>
      <c r="EOO94" s="18"/>
      <c r="EOP94" s="18"/>
      <c r="EOQ94" s="18"/>
      <c r="EOR94" s="18"/>
      <c r="EOS94" s="18"/>
      <c r="EOT94" s="18"/>
      <c r="EOU94" s="18"/>
      <c r="EOV94" s="18"/>
      <c r="EOW94" s="18"/>
      <c r="EOX94" s="18"/>
      <c r="EOY94" s="18"/>
      <c r="EOZ94" s="18"/>
      <c r="EPA94" s="18"/>
      <c r="EPB94" s="18"/>
      <c r="EPC94" s="18"/>
      <c r="EPD94" s="18"/>
      <c r="EPE94" s="18"/>
      <c r="EPF94" s="18"/>
      <c r="EPG94" s="18"/>
      <c r="EPH94" s="18"/>
      <c r="EPI94" s="18"/>
      <c r="EPJ94" s="18"/>
      <c r="EPK94" s="18"/>
      <c r="EPL94" s="18"/>
      <c r="EPM94" s="18"/>
      <c r="EPN94" s="18"/>
      <c r="EPO94" s="18"/>
      <c r="EPP94" s="18"/>
      <c r="EPQ94" s="18"/>
      <c r="EPR94" s="18"/>
      <c r="EPS94" s="18"/>
      <c r="EPT94" s="18"/>
      <c r="EPU94" s="18"/>
      <c r="EPV94" s="18"/>
      <c r="EPW94" s="18"/>
      <c r="EPX94" s="18"/>
      <c r="EPY94" s="18"/>
      <c r="EPZ94" s="18"/>
      <c r="EQA94" s="18"/>
      <c r="EQB94" s="18"/>
      <c r="EQC94" s="18"/>
      <c r="EQD94" s="18"/>
      <c r="EQE94" s="18"/>
      <c r="EQF94" s="18"/>
      <c r="EQG94" s="18"/>
      <c r="EQH94" s="18"/>
      <c r="EQI94" s="18"/>
      <c r="EQJ94" s="18"/>
      <c r="EQK94" s="18"/>
      <c r="EQL94" s="18"/>
      <c r="EQM94" s="18"/>
      <c r="EQN94" s="18"/>
      <c r="EQO94" s="18"/>
      <c r="EQP94" s="18"/>
      <c r="EQQ94" s="18"/>
      <c r="EQR94" s="18"/>
      <c r="EQS94" s="18"/>
      <c r="EQT94" s="18"/>
      <c r="EQU94" s="18"/>
      <c r="EQV94" s="18"/>
      <c r="EQW94" s="18"/>
      <c r="EQX94" s="18"/>
      <c r="EQY94" s="18"/>
      <c r="EQZ94" s="18"/>
      <c r="ERA94" s="18"/>
      <c r="ERB94" s="18"/>
      <c r="ERC94" s="18"/>
      <c r="ERD94" s="18"/>
      <c r="ERE94" s="18"/>
      <c r="ERF94" s="18"/>
      <c r="ERG94" s="18"/>
      <c r="ERH94" s="18"/>
      <c r="ERI94" s="18"/>
      <c r="ERJ94" s="18"/>
      <c r="ERK94" s="18"/>
      <c r="ERL94" s="18"/>
      <c r="ERM94" s="18"/>
      <c r="ERN94" s="18"/>
      <c r="ERO94" s="18"/>
      <c r="ERP94" s="18"/>
      <c r="ERQ94" s="18"/>
      <c r="ERR94" s="18"/>
      <c r="ERS94" s="18"/>
      <c r="ERT94" s="18"/>
      <c r="ERU94" s="18"/>
      <c r="ERV94" s="18"/>
      <c r="ERW94" s="18"/>
      <c r="ERX94" s="18"/>
      <c r="ERY94" s="18"/>
      <c r="ERZ94" s="18"/>
      <c r="ESA94" s="18"/>
      <c r="ESB94" s="18"/>
      <c r="ESC94" s="18"/>
      <c r="ESD94" s="18"/>
      <c r="ESE94" s="18"/>
      <c r="ESF94" s="18"/>
      <c r="ESG94" s="18"/>
      <c r="ESH94" s="18"/>
      <c r="ESI94" s="18"/>
      <c r="ESJ94" s="18"/>
      <c r="ESK94" s="18"/>
      <c r="ESL94" s="18"/>
      <c r="ESM94" s="18"/>
      <c r="ESN94" s="18"/>
      <c r="ESO94" s="18"/>
      <c r="ESP94" s="18"/>
      <c r="ESQ94" s="18"/>
      <c r="ESR94" s="18"/>
      <c r="ESS94" s="18"/>
      <c r="EST94" s="18"/>
      <c r="ESU94" s="18"/>
      <c r="ESV94" s="18"/>
      <c r="ESW94" s="18"/>
      <c r="ESX94" s="18"/>
      <c r="ESY94" s="18"/>
      <c r="ESZ94" s="18"/>
      <c r="ETA94" s="18"/>
      <c r="ETB94" s="18"/>
      <c r="ETC94" s="18"/>
      <c r="ETD94" s="18"/>
      <c r="ETE94" s="18"/>
      <c r="ETF94" s="18"/>
      <c r="ETG94" s="18"/>
      <c r="ETH94" s="18"/>
      <c r="ETI94" s="18"/>
      <c r="ETJ94" s="18"/>
      <c r="ETK94" s="18"/>
      <c r="ETL94" s="18"/>
      <c r="ETM94" s="18"/>
      <c r="ETN94" s="18"/>
      <c r="ETO94" s="18"/>
      <c r="ETP94" s="18"/>
      <c r="ETQ94" s="18"/>
      <c r="ETR94" s="18"/>
      <c r="ETS94" s="18"/>
      <c r="ETT94" s="18"/>
      <c r="ETU94" s="18"/>
      <c r="ETV94" s="18"/>
      <c r="ETW94" s="18"/>
      <c r="ETX94" s="18"/>
      <c r="ETY94" s="18"/>
      <c r="ETZ94" s="18"/>
      <c r="EUA94" s="18"/>
      <c r="EUB94" s="18"/>
      <c r="EUC94" s="18"/>
      <c r="EUD94" s="18"/>
      <c r="EUE94" s="18"/>
      <c r="EUF94" s="18"/>
      <c r="EUG94" s="18"/>
      <c r="EUH94" s="18"/>
      <c r="EUI94" s="18"/>
      <c r="EUJ94" s="18"/>
      <c r="EUK94" s="18"/>
      <c r="EUL94" s="18"/>
      <c r="EUM94" s="18"/>
      <c r="EUN94" s="18"/>
      <c r="EUO94" s="18"/>
      <c r="EUP94" s="18"/>
      <c r="EUQ94" s="18"/>
      <c r="EUR94" s="18"/>
      <c r="EUS94" s="18"/>
      <c r="EUT94" s="18"/>
      <c r="EUU94" s="18"/>
      <c r="EUV94" s="18"/>
      <c r="EUW94" s="18"/>
      <c r="EUX94" s="18"/>
      <c r="EUY94" s="18"/>
      <c r="EUZ94" s="18"/>
      <c r="EVA94" s="18"/>
      <c r="EVB94" s="18"/>
      <c r="EVC94" s="18"/>
      <c r="EVD94" s="18"/>
      <c r="EVE94" s="18"/>
      <c r="EVF94" s="18"/>
      <c r="EVG94" s="18"/>
      <c r="EVH94" s="18"/>
      <c r="EVI94" s="18"/>
      <c r="EVJ94" s="18"/>
      <c r="EVK94" s="18"/>
      <c r="EVL94" s="18"/>
      <c r="EVM94" s="18"/>
      <c r="EVN94" s="18"/>
      <c r="EVO94" s="18"/>
      <c r="EVP94" s="18"/>
      <c r="EVQ94" s="18"/>
      <c r="EVR94" s="18"/>
      <c r="EVS94" s="18"/>
      <c r="EVT94" s="18"/>
      <c r="EVU94" s="18"/>
      <c r="EVV94" s="18"/>
      <c r="EVW94" s="18"/>
      <c r="EVX94" s="18"/>
      <c r="EVY94" s="18"/>
      <c r="EVZ94" s="18"/>
      <c r="EWA94" s="18"/>
      <c r="EWB94" s="18"/>
      <c r="EWC94" s="18"/>
      <c r="EWD94" s="18"/>
      <c r="EWE94" s="18"/>
      <c r="EWF94" s="18"/>
      <c r="EWG94" s="18"/>
      <c r="EWH94" s="18"/>
      <c r="EWI94" s="18"/>
      <c r="EWJ94" s="18"/>
      <c r="EWK94" s="18"/>
      <c r="EWL94" s="18"/>
      <c r="EWM94" s="18"/>
      <c r="EWN94" s="18"/>
      <c r="EWO94" s="18"/>
      <c r="EWP94" s="18"/>
      <c r="EWQ94" s="18"/>
      <c r="EWR94" s="18"/>
      <c r="EWS94" s="18"/>
      <c r="EWT94" s="18"/>
      <c r="EWU94" s="18"/>
      <c r="EWV94" s="18"/>
      <c r="EWW94" s="18"/>
      <c r="EWX94" s="18"/>
      <c r="EWY94" s="18"/>
      <c r="EWZ94" s="18"/>
      <c r="EXA94" s="18"/>
      <c r="EXB94" s="18"/>
      <c r="EXC94" s="18"/>
      <c r="EXD94" s="18"/>
      <c r="EXE94" s="18"/>
      <c r="EXF94" s="18"/>
      <c r="EXG94" s="18"/>
      <c r="EXH94" s="18"/>
      <c r="EXI94" s="18"/>
      <c r="EXJ94" s="18"/>
      <c r="EXK94" s="18"/>
      <c r="EXL94" s="18"/>
      <c r="EXM94" s="18"/>
      <c r="EXN94" s="18"/>
      <c r="EXO94" s="18"/>
      <c r="EXP94" s="18"/>
      <c r="EXQ94" s="18"/>
      <c r="EXR94" s="18"/>
      <c r="EXS94" s="18"/>
      <c r="EXT94" s="18"/>
      <c r="EXU94" s="18"/>
      <c r="EXV94" s="18"/>
      <c r="EXW94" s="18"/>
      <c r="EXX94" s="18"/>
      <c r="EXY94" s="18"/>
      <c r="EXZ94" s="18"/>
      <c r="EYA94" s="18"/>
      <c r="EYB94" s="18"/>
      <c r="EYC94" s="18"/>
      <c r="EYD94" s="18"/>
      <c r="EYE94" s="18"/>
      <c r="EYF94" s="18"/>
      <c r="EYG94" s="18"/>
      <c r="EYH94" s="18"/>
      <c r="EYI94" s="18"/>
      <c r="EYJ94" s="18"/>
      <c r="EYK94" s="18"/>
      <c r="EYL94" s="18"/>
      <c r="EYM94" s="18"/>
      <c r="EYN94" s="18"/>
      <c r="EYO94" s="18"/>
      <c r="EYP94" s="18"/>
      <c r="EYQ94" s="18"/>
      <c r="EYR94" s="18"/>
      <c r="EYS94" s="18"/>
      <c r="EYT94" s="18"/>
      <c r="EYU94" s="18"/>
      <c r="EYV94" s="18"/>
      <c r="EYW94" s="18"/>
      <c r="EYX94" s="18"/>
      <c r="UFN94" s="18"/>
      <c r="UFO94" s="18"/>
      <c r="UFP94" s="18"/>
      <c r="UFQ94" s="18"/>
      <c r="UFR94" s="18"/>
      <c r="UFS94" s="18"/>
      <c r="UFT94" s="18"/>
      <c r="UFU94" s="18"/>
      <c r="UFV94" s="18"/>
      <c r="UFW94" s="18"/>
      <c r="UFX94" s="18"/>
      <c r="UFY94" s="18"/>
      <c r="UFZ94" s="18"/>
      <c r="UGA94" s="18"/>
      <c r="UGB94" s="18"/>
      <c r="UGC94" s="18"/>
      <c r="UGD94" s="18"/>
      <c r="UGE94" s="18"/>
      <c r="UGF94" s="18"/>
      <c r="UGG94" s="18"/>
      <c r="UGH94" s="18"/>
      <c r="UGI94" s="18"/>
      <c r="UGJ94" s="18"/>
      <c r="UGK94" s="18"/>
      <c r="UGL94" s="18"/>
      <c r="UGM94" s="18"/>
      <c r="UGN94" s="18"/>
      <c r="UGO94" s="18"/>
      <c r="UGP94" s="18"/>
      <c r="UGQ94" s="18"/>
      <c r="UGR94" s="18"/>
      <c r="UGS94" s="18"/>
      <c r="UGT94" s="18"/>
      <c r="UGU94" s="18"/>
      <c r="UGV94" s="18"/>
      <c r="UGW94" s="18"/>
      <c r="UGX94" s="18"/>
      <c r="UGY94" s="18"/>
      <c r="UGZ94" s="18"/>
      <c r="UHA94" s="18"/>
      <c r="UHB94" s="18"/>
      <c r="UHC94" s="18"/>
      <c r="UHD94" s="18"/>
      <c r="UHE94" s="18"/>
      <c r="UHF94" s="18"/>
      <c r="UHG94" s="18"/>
      <c r="UHH94" s="18"/>
      <c r="UHI94" s="18"/>
      <c r="UHJ94" s="18"/>
      <c r="UHK94" s="18"/>
      <c r="UHL94" s="18"/>
      <c r="UHM94" s="18"/>
      <c r="UHN94" s="18"/>
      <c r="UHO94" s="18"/>
      <c r="UHP94" s="18"/>
      <c r="UHQ94" s="18"/>
      <c r="UHR94" s="18"/>
      <c r="UHS94" s="18"/>
      <c r="UHT94" s="18"/>
      <c r="UHU94" s="18"/>
      <c r="UHV94" s="18"/>
      <c r="UHW94" s="18"/>
      <c r="UHX94" s="18"/>
      <c r="UHY94" s="18"/>
      <c r="UHZ94" s="18"/>
      <c r="UIA94" s="18"/>
      <c r="UIB94" s="18"/>
      <c r="UIC94" s="18"/>
      <c r="UID94" s="18"/>
      <c r="UIE94" s="18"/>
      <c r="UIF94" s="18"/>
      <c r="UIG94" s="18"/>
      <c r="UIH94" s="18"/>
      <c r="UII94" s="18"/>
      <c r="UIJ94" s="18"/>
      <c r="UIK94" s="18"/>
      <c r="UIL94" s="18"/>
      <c r="UIM94" s="18"/>
      <c r="UIN94" s="18"/>
      <c r="UIO94" s="18"/>
      <c r="UIP94" s="18"/>
      <c r="UIQ94" s="18"/>
      <c r="UIR94" s="18"/>
      <c r="UIS94" s="18"/>
      <c r="UIT94" s="18"/>
      <c r="UIU94" s="18"/>
      <c r="UIV94" s="18"/>
      <c r="UIW94" s="18"/>
      <c r="UIX94" s="18"/>
      <c r="UIY94" s="18"/>
      <c r="UIZ94" s="18"/>
      <c r="UJA94" s="18"/>
      <c r="UJB94" s="18"/>
      <c r="UJC94" s="18"/>
      <c r="UJD94" s="18"/>
      <c r="UJE94" s="18"/>
      <c r="UJF94" s="18"/>
      <c r="UJG94" s="18"/>
      <c r="UJH94" s="18"/>
      <c r="UJI94" s="18"/>
      <c r="UJJ94" s="18"/>
      <c r="UJK94" s="18"/>
      <c r="UJL94" s="18"/>
      <c r="UJM94" s="18"/>
      <c r="UJN94" s="18"/>
      <c r="UJO94" s="18"/>
      <c r="UJP94" s="18"/>
      <c r="UJQ94" s="18"/>
      <c r="UJR94" s="18"/>
      <c r="UJS94" s="18"/>
      <c r="UJT94" s="18"/>
      <c r="UJU94" s="18"/>
      <c r="UJV94" s="18"/>
      <c r="UJW94" s="18"/>
      <c r="UJX94" s="18"/>
      <c r="UJY94" s="18"/>
      <c r="UJZ94" s="18"/>
      <c r="UKA94" s="18"/>
      <c r="UKB94" s="18"/>
      <c r="UKC94" s="18"/>
      <c r="UKD94" s="18"/>
      <c r="UKE94" s="18"/>
      <c r="UKF94" s="18"/>
      <c r="UKG94" s="18"/>
      <c r="UKH94" s="18"/>
      <c r="UKI94" s="18"/>
      <c r="UKJ94" s="18"/>
      <c r="UKK94" s="18"/>
      <c r="UKL94" s="18"/>
      <c r="UKM94" s="18"/>
      <c r="UKN94" s="18"/>
      <c r="UKO94" s="18"/>
      <c r="UKP94" s="18"/>
      <c r="UKQ94" s="18"/>
      <c r="UKR94" s="18"/>
      <c r="UKS94" s="18"/>
      <c r="UKT94" s="18"/>
      <c r="UKU94" s="18"/>
      <c r="UKV94" s="18"/>
      <c r="UKW94" s="18"/>
      <c r="UKX94" s="18"/>
      <c r="UKY94" s="18"/>
      <c r="UKZ94" s="18"/>
      <c r="ULA94" s="18"/>
      <c r="ULB94" s="18"/>
      <c r="ULC94" s="18"/>
      <c r="ULD94" s="18"/>
      <c r="ULE94" s="18"/>
      <c r="ULF94" s="18"/>
      <c r="ULG94" s="18"/>
      <c r="ULH94" s="18"/>
      <c r="ULI94" s="18"/>
      <c r="ULJ94" s="18"/>
      <c r="ULK94" s="18"/>
      <c r="ULL94" s="18"/>
      <c r="ULM94" s="18"/>
      <c r="ULN94" s="18"/>
      <c r="ULO94" s="18"/>
      <c r="ULP94" s="18"/>
      <c r="ULQ94" s="18"/>
      <c r="ULR94" s="18"/>
      <c r="ULS94" s="18"/>
      <c r="ULT94" s="18"/>
      <c r="ULU94" s="18"/>
      <c r="ULV94" s="18"/>
      <c r="ULW94" s="18"/>
      <c r="ULX94" s="18"/>
      <c r="ULY94" s="18"/>
      <c r="ULZ94" s="18"/>
      <c r="UMA94" s="18"/>
      <c r="UMB94" s="18"/>
      <c r="UMC94" s="18"/>
      <c r="UMD94" s="18"/>
      <c r="UME94" s="18"/>
      <c r="UMF94" s="18"/>
      <c r="UMG94" s="18"/>
      <c r="UMH94" s="18"/>
      <c r="UMI94" s="18"/>
      <c r="UMJ94" s="18"/>
      <c r="UMK94" s="18"/>
      <c r="UML94" s="18"/>
      <c r="UMM94" s="18"/>
      <c r="UMN94" s="18"/>
      <c r="UMO94" s="18"/>
      <c r="UMP94" s="18"/>
      <c r="UMQ94" s="18"/>
      <c r="UMR94" s="18"/>
      <c r="UMS94" s="18"/>
      <c r="UMT94" s="18"/>
      <c r="UMU94" s="18"/>
      <c r="UMV94" s="18"/>
      <c r="UMW94" s="18"/>
      <c r="UMX94" s="18"/>
      <c r="UMY94" s="18"/>
      <c r="UMZ94" s="18"/>
      <c r="UNA94" s="18"/>
      <c r="UNB94" s="18"/>
      <c r="UNC94" s="18"/>
      <c r="UND94" s="18"/>
      <c r="UNE94" s="18"/>
      <c r="UNF94" s="18"/>
      <c r="UNG94" s="18"/>
      <c r="UNH94" s="18"/>
      <c r="UNI94" s="18"/>
      <c r="UNJ94" s="18"/>
      <c r="UNK94" s="18"/>
      <c r="UNL94" s="18"/>
      <c r="UNM94" s="18"/>
      <c r="UNN94" s="18"/>
      <c r="UNO94" s="18"/>
      <c r="UNP94" s="18"/>
      <c r="UNQ94" s="18"/>
      <c r="UNR94" s="18"/>
      <c r="UNS94" s="18"/>
      <c r="UNT94" s="18"/>
      <c r="UNU94" s="18"/>
      <c r="UNV94" s="18"/>
      <c r="UNW94" s="18"/>
      <c r="UNX94" s="18"/>
      <c r="UNY94" s="18"/>
      <c r="UNZ94" s="18"/>
      <c r="UOA94" s="18"/>
      <c r="UOB94" s="18"/>
      <c r="UOC94" s="18"/>
      <c r="UOD94" s="18"/>
      <c r="UOE94" s="18"/>
      <c r="UOF94" s="18"/>
      <c r="UOG94" s="18"/>
      <c r="UOH94" s="18"/>
      <c r="UOI94" s="18"/>
      <c r="UOJ94" s="18"/>
      <c r="UOK94" s="18"/>
      <c r="UOL94" s="18"/>
      <c r="UOM94" s="18"/>
      <c r="UON94" s="18"/>
      <c r="UOO94" s="18"/>
      <c r="UOP94" s="18"/>
      <c r="UOQ94" s="18"/>
      <c r="UOR94" s="18"/>
      <c r="UOS94" s="18"/>
      <c r="UOT94" s="18"/>
      <c r="UOU94" s="18"/>
      <c r="UOV94" s="18"/>
      <c r="UOW94" s="18"/>
      <c r="UOX94" s="18"/>
      <c r="UOY94" s="18"/>
      <c r="UOZ94" s="18"/>
      <c r="UPA94" s="18"/>
      <c r="UPB94" s="18"/>
      <c r="UPC94" s="18"/>
      <c r="UPD94" s="18"/>
      <c r="UPE94" s="18"/>
      <c r="UPF94" s="18"/>
      <c r="UPG94" s="18"/>
      <c r="UPH94" s="18"/>
      <c r="UPI94" s="18"/>
      <c r="UPJ94" s="18"/>
      <c r="UPK94" s="18"/>
      <c r="UPL94" s="18"/>
      <c r="UPM94" s="18"/>
      <c r="UPN94" s="18"/>
      <c r="UPO94" s="18"/>
      <c r="UPP94" s="18"/>
      <c r="UPQ94" s="18"/>
      <c r="UPR94" s="18"/>
      <c r="UPS94" s="18"/>
      <c r="UPT94" s="18"/>
      <c r="UPU94" s="18"/>
      <c r="UPV94" s="18"/>
      <c r="UPW94" s="18"/>
      <c r="UPX94" s="18"/>
      <c r="UPY94" s="18"/>
      <c r="UPZ94" s="18"/>
      <c r="UQA94" s="18"/>
      <c r="UQB94" s="18"/>
      <c r="UQC94" s="18"/>
      <c r="UQD94" s="18"/>
      <c r="UQE94" s="18"/>
      <c r="UQF94" s="18"/>
      <c r="UQG94" s="18"/>
      <c r="UQH94" s="18"/>
      <c r="UQI94" s="18"/>
      <c r="UQJ94" s="18"/>
      <c r="UQK94" s="18"/>
      <c r="UQL94" s="18"/>
      <c r="UQM94" s="18"/>
      <c r="UQN94" s="18"/>
      <c r="UQO94" s="18"/>
      <c r="UQP94" s="18"/>
      <c r="UQQ94" s="18"/>
      <c r="UQR94" s="18"/>
      <c r="UQS94" s="18"/>
      <c r="UQT94" s="18"/>
      <c r="UQU94" s="18"/>
      <c r="UQV94" s="18"/>
      <c r="UQW94" s="18"/>
      <c r="UQX94" s="18"/>
      <c r="UQY94" s="18"/>
      <c r="UQZ94" s="18"/>
      <c r="URA94" s="18"/>
      <c r="URB94" s="18"/>
      <c r="URC94" s="18"/>
      <c r="URD94" s="18"/>
      <c r="URE94" s="18"/>
      <c r="URF94" s="18"/>
      <c r="URG94" s="18"/>
      <c r="URH94" s="18"/>
      <c r="URI94" s="18"/>
      <c r="URJ94" s="18"/>
      <c r="URK94" s="18"/>
      <c r="URL94" s="18"/>
      <c r="URM94" s="18"/>
      <c r="URN94" s="18"/>
      <c r="URO94" s="18"/>
      <c r="URP94" s="18"/>
      <c r="URQ94" s="18"/>
      <c r="URR94" s="18"/>
      <c r="URS94" s="18"/>
      <c r="URT94" s="18"/>
      <c r="URU94" s="18"/>
      <c r="URV94" s="18"/>
      <c r="URW94" s="18"/>
      <c r="URX94" s="18"/>
      <c r="URY94" s="18"/>
      <c r="URZ94" s="18"/>
      <c r="USA94" s="18"/>
      <c r="USB94" s="18"/>
      <c r="USC94" s="18"/>
      <c r="USD94" s="18"/>
      <c r="USE94" s="18"/>
      <c r="USF94" s="18"/>
      <c r="USG94" s="18"/>
      <c r="USH94" s="18"/>
      <c r="USI94" s="18"/>
      <c r="USJ94" s="18"/>
      <c r="USK94" s="18"/>
      <c r="USL94" s="18"/>
      <c r="USM94" s="18"/>
      <c r="USN94" s="18"/>
      <c r="USO94" s="18"/>
      <c r="USP94" s="18"/>
      <c r="USQ94" s="18"/>
      <c r="USR94" s="18"/>
      <c r="USS94" s="18"/>
      <c r="UST94" s="18"/>
      <c r="USU94" s="18"/>
      <c r="USV94" s="18"/>
      <c r="USW94" s="18"/>
      <c r="USX94" s="18"/>
      <c r="USY94" s="18"/>
      <c r="USZ94" s="18"/>
      <c r="UTA94" s="18"/>
      <c r="UTB94" s="18"/>
      <c r="UTC94" s="18"/>
      <c r="UTD94" s="18"/>
      <c r="UTE94" s="18"/>
      <c r="UTF94" s="18"/>
      <c r="UTG94" s="18"/>
      <c r="UTH94" s="18"/>
      <c r="UTI94" s="18"/>
      <c r="UTJ94" s="18"/>
      <c r="UTK94" s="18"/>
      <c r="UTL94" s="18"/>
      <c r="UTM94" s="18"/>
      <c r="UTN94" s="18"/>
      <c r="UTO94" s="18"/>
      <c r="UTP94" s="18"/>
      <c r="UTQ94" s="18"/>
      <c r="UTR94" s="18"/>
      <c r="UTS94" s="18"/>
      <c r="UTT94" s="18"/>
      <c r="UTU94" s="18"/>
      <c r="UTV94" s="18"/>
      <c r="UTW94" s="18"/>
      <c r="UTX94" s="18"/>
      <c r="UTY94" s="18"/>
      <c r="UTZ94" s="18"/>
      <c r="UUA94" s="18"/>
      <c r="UUB94" s="18"/>
      <c r="UUC94" s="18"/>
      <c r="UUD94" s="18"/>
      <c r="UUE94" s="18"/>
      <c r="UUF94" s="18"/>
      <c r="UUG94" s="18"/>
      <c r="UUH94" s="18"/>
      <c r="UUI94" s="18"/>
      <c r="UUJ94" s="18"/>
      <c r="UUK94" s="18"/>
      <c r="UUL94" s="18"/>
      <c r="UUM94" s="18"/>
      <c r="UUN94" s="18"/>
      <c r="UUO94" s="18"/>
      <c r="UUP94" s="18"/>
      <c r="UUQ94" s="18"/>
      <c r="UUR94" s="18"/>
      <c r="UUS94" s="18"/>
      <c r="UUT94" s="18"/>
      <c r="UUU94" s="18"/>
      <c r="UUV94" s="18"/>
      <c r="UUW94" s="18"/>
      <c r="UUX94" s="18"/>
      <c r="UUY94" s="18"/>
      <c r="UUZ94" s="18"/>
      <c r="UVA94" s="18"/>
      <c r="UVB94" s="18"/>
      <c r="UVC94" s="18"/>
      <c r="UVD94" s="18"/>
      <c r="UVE94" s="18"/>
      <c r="UVF94" s="18"/>
      <c r="UVG94" s="18"/>
      <c r="UVH94" s="18"/>
      <c r="UVI94" s="18"/>
      <c r="UVJ94" s="18"/>
      <c r="UVK94" s="18"/>
      <c r="UVL94" s="18"/>
      <c r="UVM94" s="18"/>
      <c r="UVN94" s="18"/>
      <c r="UVO94" s="18"/>
      <c r="UVP94" s="18"/>
      <c r="UVQ94" s="18"/>
      <c r="UVR94" s="18"/>
      <c r="UVS94" s="18"/>
      <c r="UVT94" s="18"/>
      <c r="UVU94" s="18"/>
      <c r="UVV94" s="18"/>
      <c r="UVW94" s="18"/>
      <c r="UVX94" s="18"/>
      <c r="UVY94" s="18"/>
      <c r="UVZ94" s="18"/>
      <c r="UWA94" s="18"/>
      <c r="UWB94" s="18"/>
      <c r="UWC94" s="18"/>
      <c r="UWD94" s="18"/>
      <c r="UWE94" s="18"/>
      <c r="UWF94" s="18"/>
      <c r="UWG94" s="18"/>
      <c r="UWH94" s="18"/>
      <c r="UWI94" s="18"/>
      <c r="UWJ94" s="18"/>
      <c r="UWK94" s="18"/>
      <c r="UWL94" s="18"/>
      <c r="UWM94" s="18"/>
      <c r="UWN94" s="18"/>
      <c r="UWO94" s="18"/>
      <c r="UWP94" s="18"/>
      <c r="UWQ94" s="18"/>
      <c r="UWR94" s="18"/>
      <c r="UWS94" s="18"/>
      <c r="UWT94" s="18"/>
      <c r="UWU94" s="18"/>
      <c r="UWV94" s="18"/>
      <c r="UWW94" s="18"/>
      <c r="UWX94" s="18"/>
      <c r="UWY94" s="18"/>
      <c r="UWZ94" s="18"/>
      <c r="UXA94" s="18"/>
      <c r="UXB94" s="18"/>
      <c r="UXC94" s="18"/>
      <c r="UXD94" s="18"/>
      <c r="UXE94" s="18"/>
      <c r="UXF94" s="18"/>
      <c r="UXG94" s="18"/>
      <c r="UXH94" s="18"/>
      <c r="UXI94" s="18"/>
      <c r="UXJ94" s="18"/>
      <c r="UXK94" s="18"/>
      <c r="UXL94" s="18"/>
      <c r="UXM94" s="18"/>
      <c r="UXN94" s="18"/>
      <c r="UXO94" s="18"/>
      <c r="UXP94" s="18"/>
      <c r="UXQ94" s="18"/>
      <c r="UXR94" s="18"/>
      <c r="UXS94" s="18"/>
      <c r="UXT94" s="18"/>
      <c r="UXU94" s="18"/>
      <c r="UXV94" s="18"/>
      <c r="UXW94" s="18"/>
      <c r="UXX94" s="18"/>
      <c r="UXY94" s="18"/>
      <c r="UXZ94" s="18"/>
      <c r="UYA94" s="18"/>
      <c r="UYB94" s="18"/>
      <c r="UYC94" s="18"/>
      <c r="UYD94" s="18"/>
      <c r="UYE94" s="18"/>
      <c r="UYF94" s="18"/>
      <c r="UYG94" s="18"/>
      <c r="UYH94" s="18"/>
      <c r="UYI94" s="18"/>
      <c r="UYJ94" s="18"/>
      <c r="UYK94" s="18"/>
      <c r="UYL94" s="18"/>
      <c r="UYM94" s="18"/>
      <c r="UYN94" s="18"/>
      <c r="UYO94" s="18"/>
      <c r="UYP94" s="18"/>
      <c r="UYQ94" s="18"/>
      <c r="UYR94" s="18"/>
      <c r="UYS94" s="18"/>
      <c r="UYT94" s="18"/>
      <c r="UYU94" s="18"/>
      <c r="UYV94" s="18"/>
      <c r="UYW94" s="18"/>
      <c r="UYX94" s="18"/>
      <c r="UYY94" s="18"/>
      <c r="UYZ94" s="18"/>
      <c r="UZA94" s="18"/>
      <c r="UZB94" s="18"/>
      <c r="UZC94" s="18"/>
      <c r="UZD94" s="18"/>
      <c r="UZE94" s="18"/>
      <c r="UZF94" s="18"/>
      <c r="UZG94" s="18"/>
      <c r="UZH94" s="18"/>
      <c r="UZI94" s="18"/>
      <c r="UZJ94" s="18"/>
      <c r="UZK94" s="18"/>
      <c r="UZL94" s="18"/>
      <c r="UZM94" s="18"/>
      <c r="UZN94" s="18"/>
      <c r="UZO94" s="18"/>
      <c r="UZP94" s="18"/>
      <c r="UZQ94" s="18"/>
      <c r="UZR94" s="18"/>
      <c r="UZS94" s="18"/>
      <c r="UZT94" s="18"/>
      <c r="UZU94" s="18"/>
      <c r="UZV94" s="18"/>
      <c r="UZW94" s="18"/>
      <c r="UZX94" s="18"/>
      <c r="UZY94" s="18"/>
      <c r="UZZ94" s="18"/>
      <c r="VAA94" s="18"/>
      <c r="VAB94" s="18"/>
      <c r="VAC94" s="18"/>
      <c r="VAD94" s="18"/>
      <c r="VAE94" s="18"/>
      <c r="VAF94" s="18"/>
      <c r="VAG94" s="18"/>
      <c r="VAH94" s="18"/>
      <c r="VAI94" s="18"/>
      <c r="VAJ94" s="18"/>
      <c r="VAK94" s="18"/>
      <c r="VAL94" s="18"/>
      <c r="VAM94" s="18"/>
      <c r="VAN94" s="18"/>
      <c r="VAO94" s="18"/>
      <c r="VAP94" s="18"/>
      <c r="VAQ94" s="18"/>
      <c r="VAR94" s="18"/>
      <c r="VAS94" s="18"/>
      <c r="VAT94" s="18"/>
      <c r="VAU94" s="18"/>
      <c r="VAV94" s="18"/>
      <c r="VAW94" s="18"/>
      <c r="VAX94" s="18"/>
      <c r="VAY94" s="18"/>
      <c r="VAZ94" s="18"/>
      <c r="VBA94" s="18"/>
      <c r="VBB94" s="18"/>
      <c r="VBC94" s="18"/>
      <c r="VBD94" s="18"/>
      <c r="VBE94" s="18"/>
      <c r="VBF94" s="18"/>
      <c r="VBG94" s="18"/>
      <c r="VBH94" s="18"/>
      <c r="VBI94" s="18"/>
      <c r="VBJ94" s="18"/>
      <c r="VBK94" s="18"/>
      <c r="VBL94" s="18"/>
      <c r="VBM94" s="18"/>
      <c r="VBN94" s="18"/>
      <c r="VBO94" s="18"/>
      <c r="VBP94" s="18"/>
      <c r="VBQ94" s="18"/>
      <c r="VBR94" s="18"/>
      <c r="VBS94" s="18"/>
      <c r="VBT94" s="18"/>
      <c r="VBU94" s="18"/>
      <c r="VBV94" s="18"/>
      <c r="VBW94" s="18"/>
      <c r="VBX94" s="18"/>
      <c r="VBY94" s="18"/>
      <c r="VBZ94" s="18"/>
      <c r="VCA94" s="18"/>
      <c r="VCB94" s="18"/>
      <c r="VCC94" s="18"/>
      <c r="VCD94" s="18"/>
      <c r="VCE94" s="18"/>
      <c r="VCF94" s="18"/>
      <c r="VCG94" s="18"/>
      <c r="VCH94" s="18"/>
      <c r="VCI94" s="18"/>
      <c r="VCJ94" s="18"/>
      <c r="VCK94" s="18"/>
      <c r="VCL94" s="18"/>
      <c r="VCM94" s="18"/>
      <c r="VCN94" s="18"/>
      <c r="VCO94" s="18"/>
      <c r="VCP94" s="18"/>
      <c r="VCQ94" s="18"/>
      <c r="VCR94" s="18"/>
      <c r="VCS94" s="18"/>
      <c r="VCT94" s="18"/>
      <c r="VCU94" s="18"/>
      <c r="VCV94" s="18"/>
      <c r="VCW94" s="18"/>
      <c r="VCX94" s="18"/>
      <c r="VCY94" s="18"/>
      <c r="VCZ94" s="18"/>
      <c r="VDA94" s="18"/>
      <c r="VDB94" s="18"/>
      <c r="VDC94" s="18"/>
      <c r="VDD94" s="18"/>
      <c r="VDE94" s="18"/>
      <c r="VDF94" s="18"/>
      <c r="VDG94" s="18"/>
      <c r="VDH94" s="18"/>
      <c r="VDI94" s="18"/>
      <c r="VDJ94" s="18"/>
      <c r="VDK94" s="18"/>
      <c r="VDL94" s="18"/>
      <c r="VDM94" s="18"/>
      <c r="VDN94" s="18"/>
      <c r="VDO94" s="18"/>
      <c r="VDP94" s="18"/>
      <c r="VDQ94" s="18"/>
      <c r="VDR94" s="18"/>
      <c r="VDS94" s="18"/>
      <c r="VDT94" s="18"/>
      <c r="VDU94" s="18"/>
      <c r="VDV94" s="18"/>
      <c r="VDW94" s="18"/>
      <c r="VDX94" s="18"/>
      <c r="VDY94" s="18"/>
      <c r="VDZ94" s="18"/>
      <c r="VEA94" s="18"/>
      <c r="VEB94" s="18"/>
      <c r="VEC94" s="18"/>
      <c r="VED94" s="18"/>
      <c r="VEE94" s="18"/>
      <c r="VEF94" s="18"/>
      <c r="VEG94" s="18"/>
      <c r="VEH94" s="18"/>
      <c r="VEI94" s="18"/>
      <c r="VEJ94" s="18"/>
      <c r="VEK94" s="18"/>
      <c r="VEL94" s="18"/>
      <c r="VEM94" s="18"/>
      <c r="VEN94" s="18"/>
      <c r="VEO94" s="18"/>
      <c r="VEP94" s="18"/>
      <c r="VEQ94" s="18"/>
      <c r="VER94" s="18"/>
      <c r="VES94" s="18"/>
      <c r="VET94" s="18"/>
      <c r="VEU94" s="18"/>
      <c r="VEV94" s="18"/>
      <c r="VEW94" s="18"/>
      <c r="VEX94" s="18"/>
      <c r="VEY94" s="18"/>
      <c r="VEZ94" s="18"/>
      <c r="VFA94" s="18"/>
      <c r="VFB94" s="18"/>
      <c r="VFC94" s="18"/>
      <c r="VFD94" s="18"/>
      <c r="VFE94" s="18"/>
      <c r="VFF94" s="18"/>
      <c r="VFG94" s="18"/>
      <c r="VFH94" s="18"/>
      <c r="VFI94" s="18"/>
      <c r="VFJ94" s="18"/>
      <c r="VFK94" s="18"/>
      <c r="VFL94" s="18"/>
      <c r="VFM94" s="18"/>
      <c r="VFN94" s="18"/>
      <c r="VFO94" s="18"/>
      <c r="VFP94" s="18"/>
      <c r="VFQ94" s="18"/>
      <c r="VFR94" s="18"/>
      <c r="VFS94" s="18"/>
      <c r="VFT94" s="18"/>
      <c r="VFU94" s="18"/>
      <c r="VFV94" s="18"/>
      <c r="VFW94" s="18"/>
      <c r="VFX94" s="18"/>
      <c r="VFY94" s="18"/>
      <c r="VFZ94" s="18"/>
      <c r="VGA94" s="18"/>
      <c r="VGB94" s="18"/>
      <c r="VGC94" s="18"/>
      <c r="VGD94" s="18"/>
      <c r="VGE94" s="18"/>
      <c r="VGF94" s="18"/>
      <c r="VGG94" s="18"/>
      <c r="VGH94" s="18"/>
      <c r="VGI94" s="18"/>
      <c r="VGJ94" s="18"/>
      <c r="VGK94" s="18"/>
      <c r="VGL94" s="18"/>
      <c r="VGM94" s="18"/>
      <c r="VGN94" s="18"/>
      <c r="VGO94" s="18"/>
      <c r="VGP94" s="18"/>
      <c r="VGQ94" s="18"/>
      <c r="VGR94" s="18"/>
      <c r="VGS94" s="18"/>
      <c r="VGT94" s="18"/>
      <c r="VGU94" s="18"/>
      <c r="VGV94" s="18"/>
      <c r="VGW94" s="18"/>
      <c r="VGX94" s="18"/>
      <c r="VGY94" s="18"/>
      <c r="VGZ94" s="18"/>
      <c r="VHA94" s="18"/>
      <c r="VHB94" s="18"/>
      <c r="VHC94" s="18"/>
      <c r="VHD94" s="18"/>
      <c r="VHE94" s="18"/>
      <c r="VHF94" s="18"/>
      <c r="VHG94" s="18"/>
      <c r="VHH94" s="18"/>
      <c r="VHI94" s="18"/>
      <c r="VHJ94" s="18"/>
      <c r="VHK94" s="18"/>
      <c r="VHL94" s="18"/>
      <c r="VHM94" s="18"/>
      <c r="VHN94" s="18"/>
      <c r="VHO94" s="18"/>
      <c r="VHP94" s="18"/>
      <c r="VHQ94" s="18"/>
      <c r="VHR94" s="18"/>
      <c r="VHS94" s="18"/>
      <c r="VHT94" s="18"/>
      <c r="VHU94" s="18"/>
      <c r="VHV94" s="18"/>
      <c r="VHW94" s="18"/>
      <c r="VHX94" s="18"/>
      <c r="VHY94" s="18"/>
      <c r="VHZ94" s="18"/>
      <c r="VIA94" s="18"/>
      <c r="VIB94" s="18"/>
      <c r="VIC94" s="18"/>
      <c r="VID94" s="18"/>
      <c r="VIE94" s="18"/>
      <c r="VIF94" s="18"/>
      <c r="VIG94" s="18"/>
      <c r="VIH94" s="18"/>
      <c r="VII94" s="18"/>
      <c r="VIJ94" s="18"/>
      <c r="VIK94" s="18"/>
      <c r="VIL94" s="18"/>
      <c r="VIM94" s="18"/>
      <c r="VIN94" s="18"/>
      <c r="VIO94" s="18"/>
      <c r="VIP94" s="18"/>
      <c r="VIQ94" s="18"/>
      <c r="VIR94" s="18"/>
      <c r="VIS94" s="18"/>
      <c r="VIT94" s="18"/>
      <c r="VIU94" s="18"/>
      <c r="VIV94" s="18"/>
      <c r="VIW94" s="18"/>
      <c r="VIX94" s="18"/>
      <c r="VIY94" s="18"/>
      <c r="VIZ94" s="18"/>
      <c r="VJA94" s="18"/>
      <c r="VJB94" s="18"/>
      <c r="VJC94" s="18"/>
      <c r="VJD94" s="18"/>
      <c r="VJE94" s="18"/>
      <c r="VJF94" s="18"/>
      <c r="VJG94" s="18"/>
      <c r="VJH94" s="18"/>
      <c r="VJI94" s="18"/>
      <c r="VJJ94" s="18"/>
      <c r="VJK94" s="18"/>
      <c r="VJL94" s="18"/>
      <c r="VJM94" s="18"/>
      <c r="VJN94" s="18"/>
      <c r="VJO94" s="18"/>
      <c r="VJP94" s="18"/>
      <c r="VJQ94" s="18"/>
      <c r="VJR94" s="18"/>
      <c r="VJS94" s="18"/>
      <c r="VJT94" s="18"/>
      <c r="VJU94" s="18"/>
      <c r="VJV94" s="18"/>
      <c r="VJW94" s="18"/>
      <c r="VJX94" s="18"/>
      <c r="VJY94" s="18"/>
      <c r="VJZ94" s="18"/>
      <c r="VKA94" s="18"/>
      <c r="VKB94" s="18"/>
      <c r="VKC94" s="18"/>
      <c r="VKD94" s="18"/>
      <c r="VKE94" s="18"/>
      <c r="VKF94" s="18"/>
      <c r="VKG94" s="18"/>
      <c r="VKH94" s="18"/>
      <c r="VKI94" s="18"/>
      <c r="VKJ94" s="18"/>
      <c r="VKK94" s="18"/>
      <c r="VKL94" s="18"/>
      <c r="VKM94" s="18"/>
      <c r="VKN94" s="18"/>
      <c r="VKO94" s="18"/>
      <c r="VKP94" s="18"/>
      <c r="VKQ94" s="18"/>
      <c r="VKR94" s="18"/>
      <c r="VKS94" s="18"/>
      <c r="VKT94" s="18"/>
      <c r="VKU94" s="18"/>
      <c r="VKV94" s="18"/>
      <c r="VKW94" s="18"/>
      <c r="VKX94" s="18"/>
      <c r="VKY94" s="18"/>
      <c r="VKZ94" s="18"/>
      <c r="VLA94" s="18"/>
      <c r="VLB94" s="18"/>
      <c r="VLC94" s="18"/>
      <c r="VLD94" s="18"/>
      <c r="VLE94" s="18"/>
      <c r="VLF94" s="18"/>
      <c r="VLG94" s="18"/>
      <c r="VLH94" s="18"/>
      <c r="VLI94" s="18"/>
      <c r="VLJ94" s="18"/>
      <c r="VLK94" s="18"/>
      <c r="VLL94" s="18"/>
      <c r="VLM94" s="18"/>
      <c r="VLN94" s="18"/>
      <c r="VLO94" s="18"/>
      <c r="VLP94" s="18"/>
      <c r="VLQ94" s="18"/>
      <c r="VLR94" s="18"/>
      <c r="VLS94" s="18"/>
      <c r="VLT94" s="18"/>
      <c r="VLU94" s="18"/>
      <c r="VLV94" s="18"/>
      <c r="VLW94" s="18"/>
      <c r="VLX94" s="18"/>
      <c r="VLY94" s="18"/>
      <c r="VLZ94" s="18"/>
      <c r="VMA94" s="18"/>
      <c r="VMB94" s="18"/>
      <c r="VMC94" s="18"/>
      <c r="VMD94" s="18"/>
      <c r="VME94" s="18"/>
      <c r="VMF94" s="18"/>
      <c r="VMG94" s="18"/>
      <c r="VMH94" s="18"/>
      <c r="VMI94" s="18"/>
      <c r="VMJ94" s="18"/>
      <c r="VMK94" s="18"/>
      <c r="VML94" s="18"/>
      <c r="VMM94" s="18"/>
      <c r="VMN94" s="18"/>
      <c r="VMO94" s="18"/>
      <c r="VMP94" s="18"/>
      <c r="VMQ94" s="18"/>
      <c r="VMR94" s="18"/>
      <c r="VMS94" s="18"/>
      <c r="VMT94" s="18"/>
      <c r="VMU94" s="18"/>
      <c r="VMV94" s="18"/>
      <c r="VMW94" s="18"/>
      <c r="VMX94" s="18"/>
      <c r="VMY94" s="18"/>
      <c r="VMZ94" s="18"/>
      <c r="VNA94" s="18"/>
      <c r="VNB94" s="18"/>
      <c r="VNC94" s="18"/>
      <c r="VND94" s="18"/>
      <c r="VNE94" s="18"/>
      <c r="VNF94" s="18"/>
      <c r="VNG94" s="18"/>
      <c r="VNH94" s="18"/>
      <c r="VNI94" s="18"/>
      <c r="VNJ94" s="18"/>
      <c r="VNK94" s="18"/>
      <c r="VNL94" s="18"/>
      <c r="VNM94" s="18"/>
      <c r="VNN94" s="18"/>
      <c r="VNO94" s="18"/>
      <c r="VNP94" s="18"/>
      <c r="VNQ94" s="18"/>
      <c r="VNR94" s="18"/>
      <c r="VNS94" s="18"/>
      <c r="VNT94" s="18"/>
      <c r="VNU94" s="18"/>
      <c r="VNV94" s="18"/>
      <c r="VNW94" s="18"/>
      <c r="VNX94" s="18"/>
      <c r="VNY94" s="18"/>
      <c r="VNZ94" s="18"/>
      <c r="VOA94" s="18"/>
      <c r="VOB94" s="18"/>
      <c r="VOC94" s="18"/>
      <c r="VOD94" s="18"/>
      <c r="VOE94" s="18"/>
      <c r="VOF94" s="18"/>
      <c r="VOG94" s="18"/>
      <c r="VOH94" s="18"/>
      <c r="VOI94" s="18"/>
      <c r="VOJ94" s="18"/>
      <c r="VOK94" s="18"/>
      <c r="VOL94" s="18"/>
      <c r="VOM94" s="18"/>
      <c r="VON94" s="18"/>
      <c r="VOO94" s="18"/>
      <c r="VOP94" s="18"/>
      <c r="VOQ94" s="18"/>
      <c r="VOR94" s="18"/>
      <c r="VOS94" s="18"/>
      <c r="VOT94" s="18"/>
      <c r="VOU94" s="18"/>
      <c r="VOV94" s="18"/>
      <c r="VOW94" s="18"/>
      <c r="VOX94" s="18"/>
      <c r="VOY94" s="18"/>
      <c r="VOZ94" s="18"/>
      <c r="VPA94" s="18"/>
      <c r="VPB94" s="18"/>
      <c r="VPC94" s="18"/>
      <c r="VPD94" s="18"/>
      <c r="VPE94" s="18"/>
      <c r="VPF94" s="18"/>
      <c r="VPG94" s="18"/>
      <c r="VPH94" s="18"/>
      <c r="VPI94" s="18"/>
      <c r="VPJ94" s="18"/>
      <c r="VPK94" s="18"/>
      <c r="VPL94" s="18"/>
      <c r="VPM94" s="18"/>
      <c r="VPN94" s="18"/>
      <c r="VPO94" s="18"/>
      <c r="VPP94" s="18"/>
      <c r="VPQ94" s="18"/>
      <c r="VPR94" s="18"/>
      <c r="VPS94" s="18"/>
      <c r="VPT94" s="18"/>
      <c r="VPU94" s="18"/>
      <c r="VPV94" s="18"/>
      <c r="VPW94" s="18"/>
      <c r="VPX94" s="18"/>
      <c r="VPY94" s="18"/>
      <c r="VPZ94" s="18"/>
      <c r="VQA94" s="18"/>
      <c r="VQB94" s="18"/>
      <c r="VQC94" s="18"/>
      <c r="VQD94" s="18"/>
      <c r="VQE94" s="18"/>
      <c r="VQF94" s="18"/>
      <c r="VQG94" s="18"/>
      <c r="VQH94" s="18"/>
      <c r="VQI94" s="18"/>
      <c r="VQJ94" s="18"/>
      <c r="VQK94" s="18"/>
      <c r="VQL94" s="18"/>
      <c r="VQM94" s="18"/>
      <c r="VQN94" s="18"/>
      <c r="VQO94" s="18"/>
      <c r="VQP94" s="18"/>
      <c r="VQQ94" s="18"/>
      <c r="VQR94" s="18"/>
      <c r="VQS94" s="18"/>
      <c r="VQT94" s="18"/>
      <c r="VQU94" s="18"/>
      <c r="VQV94" s="18"/>
      <c r="VQW94" s="18"/>
      <c r="VQX94" s="18"/>
      <c r="VQY94" s="18"/>
      <c r="VQZ94" s="18"/>
      <c r="VRA94" s="18"/>
      <c r="VRB94" s="18"/>
      <c r="VRC94" s="18"/>
      <c r="VRD94" s="18"/>
      <c r="VRE94" s="18"/>
      <c r="VRF94" s="18"/>
      <c r="VRG94" s="18"/>
      <c r="VRH94" s="18"/>
      <c r="VRI94" s="18"/>
      <c r="VRJ94" s="18"/>
      <c r="VRK94" s="18"/>
      <c r="VRL94" s="18"/>
      <c r="VRM94" s="18"/>
      <c r="VRN94" s="18"/>
      <c r="VRO94" s="18"/>
      <c r="VRP94" s="18"/>
      <c r="VRQ94" s="18"/>
      <c r="VRR94" s="18"/>
      <c r="VRS94" s="18"/>
      <c r="VRT94" s="18"/>
      <c r="VRU94" s="18"/>
      <c r="VRV94" s="18"/>
      <c r="VRW94" s="18"/>
      <c r="VRX94" s="18"/>
      <c r="VRY94" s="18"/>
      <c r="VRZ94" s="18"/>
      <c r="VSA94" s="18"/>
      <c r="VSB94" s="18"/>
      <c r="VSC94" s="18"/>
      <c r="VSD94" s="18"/>
      <c r="VSE94" s="18"/>
      <c r="VSF94" s="18"/>
      <c r="VSG94" s="18"/>
      <c r="VSH94" s="18"/>
      <c r="VSI94" s="18"/>
      <c r="VSJ94" s="18"/>
      <c r="VSK94" s="18"/>
      <c r="VSL94" s="18"/>
      <c r="VSM94" s="18"/>
      <c r="VSN94" s="18"/>
      <c r="VSO94" s="18"/>
      <c r="VSP94" s="18"/>
      <c r="VSQ94" s="18"/>
      <c r="VSR94" s="18"/>
      <c r="VSS94" s="18"/>
      <c r="VST94" s="18"/>
      <c r="VSU94" s="18"/>
      <c r="VSV94" s="18"/>
      <c r="VSW94" s="18"/>
      <c r="VSX94" s="18"/>
      <c r="VSY94" s="18"/>
      <c r="VSZ94" s="18"/>
      <c r="VTA94" s="18"/>
      <c r="VTB94" s="18"/>
      <c r="VTC94" s="18"/>
      <c r="VTD94" s="18"/>
      <c r="VTE94" s="18"/>
      <c r="VTF94" s="18"/>
      <c r="VTG94" s="18"/>
      <c r="VTH94" s="18"/>
      <c r="VTI94" s="18"/>
      <c r="VTJ94" s="18"/>
      <c r="VTK94" s="18"/>
      <c r="VTL94" s="18"/>
      <c r="VTM94" s="18"/>
      <c r="VTN94" s="18"/>
      <c r="VTO94" s="18"/>
      <c r="VTP94" s="18"/>
      <c r="VTQ94" s="18"/>
      <c r="VTR94" s="18"/>
      <c r="VTS94" s="18"/>
      <c r="VTT94" s="18"/>
      <c r="VTU94" s="18"/>
      <c r="VTV94" s="18"/>
      <c r="VTW94" s="18"/>
      <c r="VTX94" s="18"/>
      <c r="VTY94" s="18"/>
      <c r="VTZ94" s="18"/>
      <c r="VUA94" s="18"/>
      <c r="VUB94" s="18"/>
      <c r="VUC94" s="18"/>
      <c r="VUD94" s="18"/>
      <c r="VUE94" s="18"/>
      <c r="VUF94" s="18"/>
      <c r="VUG94" s="18"/>
      <c r="VUH94" s="18"/>
      <c r="VUI94" s="18"/>
      <c r="VUJ94" s="18"/>
      <c r="VUK94" s="18"/>
      <c r="VUL94" s="18"/>
      <c r="VUM94" s="18"/>
      <c r="VUN94" s="18"/>
      <c r="VUO94" s="18"/>
      <c r="VUP94" s="18"/>
      <c r="VUQ94" s="18"/>
      <c r="VUR94" s="18"/>
      <c r="VUS94" s="18"/>
      <c r="VUT94" s="18"/>
      <c r="VUU94" s="18"/>
      <c r="VUV94" s="18"/>
      <c r="VUW94" s="18"/>
      <c r="VUX94" s="18"/>
      <c r="VUY94" s="18"/>
      <c r="VUZ94" s="18"/>
      <c r="VVA94" s="18"/>
      <c r="VVB94" s="18"/>
      <c r="VVC94" s="18"/>
      <c r="VVD94" s="18"/>
      <c r="VVE94" s="18"/>
      <c r="VVF94" s="18"/>
      <c r="VVG94" s="18"/>
      <c r="VVH94" s="18"/>
      <c r="VVI94" s="18"/>
      <c r="VVJ94" s="18"/>
      <c r="VVK94" s="18"/>
      <c r="VVL94" s="18"/>
      <c r="VVM94" s="18"/>
      <c r="VVN94" s="18"/>
      <c r="VVO94" s="18"/>
      <c r="VVP94" s="18"/>
      <c r="VVQ94" s="18"/>
      <c r="VVR94" s="18"/>
      <c r="VVS94" s="18"/>
      <c r="VVT94" s="18"/>
      <c r="VVU94" s="18"/>
      <c r="VVV94" s="18"/>
      <c r="VVW94" s="18"/>
      <c r="VVX94" s="18"/>
      <c r="VVY94" s="18"/>
      <c r="VVZ94" s="18"/>
      <c r="VWA94" s="18"/>
      <c r="VWB94" s="18"/>
      <c r="VWC94" s="18"/>
      <c r="VWD94" s="18"/>
      <c r="VWE94" s="18"/>
      <c r="VWF94" s="18"/>
      <c r="VWG94" s="18"/>
      <c r="VWH94" s="18"/>
      <c r="VWI94" s="18"/>
      <c r="VWJ94" s="18"/>
      <c r="VWK94" s="18"/>
      <c r="VWL94" s="18"/>
      <c r="VWM94" s="18"/>
      <c r="VWN94" s="18"/>
      <c r="VWO94" s="18"/>
      <c r="VWP94" s="18"/>
      <c r="VWQ94" s="18"/>
      <c r="VWR94" s="18"/>
      <c r="VWS94" s="18"/>
      <c r="VWT94" s="18"/>
      <c r="VWU94" s="18"/>
      <c r="VWV94" s="18"/>
      <c r="VWW94" s="18"/>
      <c r="VWX94" s="18"/>
      <c r="VWY94" s="18"/>
      <c r="VWZ94" s="18"/>
      <c r="VXA94" s="18"/>
      <c r="VXB94" s="18"/>
      <c r="VXC94" s="18"/>
      <c r="VXD94" s="18"/>
      <c r="VXE94" s="18"/>
      <c r="VXF94" s="18"/>
      <c r="VXG94" s="18"/>
      <c r="VXH94" s="18"/>
      <c r="VXI94" s="18"/>
      <c r="VXJ94" s="18"/>
      <c r="VXK94" s="18"/>
      <c r="VXL94" s="18"/>
      <c r="VXM94" s="18"/>
      <c r="VXN94" s="18"/>
      <c r="VXO94" s="18"/>
      <c r="VXP94" s="18"/>
      <c r="VXQ94" s="18"/>
      <c r="VXR94" s="18"/>
      <c r="VXS94" s="18"/>
      <c r="VXT94" s="18"/>
      <c r="VXU94" s="18"/>
      <c r="VXV94" s="18"/>
      <c r="VXW94" s="18"/>
      <c r="VXX94" s="18"/>
      <c r="VXY94" s="18"/>
      <c r="VXZ94" s="18"/>
      <c r="VYA94" s="18"/>
      <c r="VYB94" s="18"/>
      <c r="VYC94" s="18"/>
      <c r="VYD94" s="18"/>
      <c r="VYE94" s="18"/>
      <c r="VYF94" s="18"/>
      <c r="VYG94" s="18"/>
      <c r="VYH94" s="18"/>
      <c r="VYI94" s="18"/>
      <c r="VYJ94" s="18"/>
      <c r="VYK94" s="18"/>
      <c r="VYL94" s="18"/>
      <c r="VYM94" s="18"/>
      <c r="VYN94" s="18"/>
      <c r="VYO94" s="18"/>
      <c r="VYP94" s="18"/>
      <c r="VYQ94" s="18"/>
      <c r="VYR94" s="18"/>
      <c r="VYS94" s="18"/>
      <c r="VYT94" s="18"/>
      <c r="VYU94" s="18"/>
      <c r="VYV94" s="18"/>
      <c r="VYW94" s="18"/>
      <c r="VYX94" s="18"/>
      <c r="VYY94" s="18"/>
      <c r="VYZ94" s="18"/>
      <c r="VZA94" s="18"/>
      <c r="VZB94" s="18"/>
      <c r="VZC94" s="18"/>
      <c r="VZD94" s="18"/>
      <c r="VZE94" s="18"/>
      <c r="VZF94" s="18"/>
      <c r="VZG94" s="18"/>
      <c r="VZH94" s="18"/>
      <c r="VZI94" s="18"/>
      <c r="VZJ94" s="18"/>
      <c r="VZK94" s="18"/>
      <c r="VZL94" s="18"/>
      <c r="VZM94" s="18"/>
      <c r="VZN94" s="18"/>
      <c r="VZO94" s="18"/>
      <c r="VZP94" s="18"/>
      <c r="VZQ94" s="18"/>
      <c r="VZR94" s="18"/>
      <c r="VZS94" s="18"/>
      <c r="VZT94" s="18"/>
      <c r="VZU94" s="18"/>
      <c r="VZV94" s="18"/>
      <c r="VZW94" s="18"/>
      <c r="VZX94" s="18"/>
      <c r="VZY94" s="18"/>
      <c r="VZZ94" s="18"/>
      <c r="WAA94" s="18"/>
      <c r="WAB94" s="18"/>
      <c r="WAC94" s="18"/>
      <c r="WAD94" s="18"/>
      <c r="WAE94" s="18"/>
      <c r="WAF94" s="18"/>
      <c r="WAG94" s="18"/>
      <c r="WAH94" s="18"/>
      <c r="WAI94" s="18"/>
      <c r="WAJ94" s="18"/>
      <c r="WAK94" s="18"/>
      <c r="WAL94" s="18"/>
      <c r="WAM94" s="18"/>
      <c r="WAN94" s="18"/>
      <c r="WAO94" s="18"/>
      <c r="WAP94" s="18"/>
      <c r="WAQ94" s="18"/>
      <c r="WAR94" s="18"/>
      <c r="WAS94" s="18"/>
      <c r="WAT94" s="18"/>
      <c r="WAU94" s="18"/>
      <c r="WAV94" s="18"/>
      <c r="WAW94" s="18"/>
      <c r="WAX94" s="18"/>
      <c r="WAY94" s="18"/>
      <c r="WAZ94" s="18"/>
      <c r="WBA94" s="18"/>
      <c r="WBB94" s="18"/>
      <c r="WBC94" s="18"/>
      <c r="WBD94" s="18"/>
      <c r="WBE94" s="18"/>
      <c r="WBF94" s="18"/>
      <c r="WBG94" s="18"/>
      <c r="WBH94" s="18"/>
      <c r="WBI94" s="18"/>
      <c r="WBJ94" s="18"/>
      <c r="WBK94" s="18"/>
      <c r="WBL94" s="18"/>
      <c r="WBM94" s="18"/>
      <c r="WBN94" s="18"/>
      <c r="WBO94" s="18"/>
      <c r="WBP94" s="18"/>
      <c r="WBQ94" s="18"/>
      <c r="WBR94" s="18"/>
      <c r="WBS94" s="18"/>
      <c r="WBT94" s="18"/>
      <c r="WBU94" s="18"/>
      <c r="WBV94" s="18"/>
      <c r="WBW94" s="18"/>
      <c r="WBX94" s="18"/>
      <c r="WBY94" s="18"/>
      <c r="WBZ94" s="18"/>
      <c r="WCA94" s="18"/>
      <c r="WCB94" s="18"/>
      <c r="WCC94" s="18"/>
      <c r="WCD94" s="18"/>
      <c r="WCE94" s="18"/>
      <c r="WCF94" s="18"/>
      <c r="WCG94" s="18"/>
      <c r="WCH94" s="18"/>
      <c r="WCI94" s="18"/>
      <c r="WCJ94" s="18"/>
      <c r="WCK94" s="18"/>
      <c r="WCL94" s="18"/>
      <c r="WCM94" s="18"/>
      <c r="WCN94" s="18"/>
      <c r="WCO94" s="18"/>
      <c r="WCP94" s="18"/>
      <c r="WCQ94" s="18"/>
      <c r="WCR94" s="18"/>
      <c r="WCS94" s="18"/>
      <c r="WCT94" s="18"/>
      <c r="WCU94" s="18"/>
      <c r="WCV94" s="18"/>
      <c r="WCW94" s="18"/>
      <c r="WCX94" s="18"/>
      <c r="WCY94" s="18"/>
      <c r="WCZ94" s="18"/>
      <c r="WDA94" s="18"/>
      <c r="WDB94" s="18"/>
      <c r="WDC94" s="18"/>
      <c r="WDD94" s="18"/>
      <c r="WDE94" s="18"/>
      <c r="WDF94" s="18"/>
      <c r="WDG94" s="18"/>
      <c r="WDH94" s="18"/>
      <c r="WDI94" s="18"/>
      <c r="WDJ94" s="18"/>
      <c r="WDK94" s="18"/>
      <c r="WDL94" s="18"/>
      <c r="WDM94" s="18"/>
      <c r="WDN94" s="18"/>
      <c r="WDO94" s="18"/>
      <c r="WDP94" s="18"/>
      <c r="WDQ94" s="18"/>
      <c r="WDR94" s="18"/>
      <c r="WDS94" s="18"/>
      <c r="WDT94" s="18"/>
      <c r="WDU94" s="18"/>
      <c r="WDV94" s="18"/>
      <c r="WDW94" s="18"/>
      <c r="WDX94" s="18"/>
      <c r="WDY94" s="18"/>
      <c r="WDZ94" s="18"/>
      <c r="WEA94" s="18"/>
      <c r="WEB94" s="18"/>
      <c r="WEC94" s="18"/>
      <c r="WED94" s="18"/>
      <c r="WEE94" s="18"/>
      <c r="WEF94" s="18"/>
      <c r="WEG94" s="18"/>
      <c r="WEH94" s="18"/>
      <c r="WEI94" s="18"/>
      <c r="WEJ94" s="18"/>
      <c r="WEK94" s="18"/>
      <c r="WEL94" s="18"/>
      <c r="WEM94" s="18"/>
      <c r="WEN94" s="18"/>
      <c r="WEO94" s="18"/>
      <c r="WEP94" s="18"/>
      <c r="WEQ94" s="18"/>
      <c r="WER94" s="18"/>
      <c r="WES94" s="18"/>
      <c r="WET94" s="18"/>
      <c r="WEU94" s="18"/>
      <c r="WEV94" s="18"/>
      <c r="WEW94" s="18"/>
      <c r="WEX94" s="18"/>
      <c r="WEY94" s="18"/>
      <c r="WEZ94" s="18"/>
      <c r="WFA94" s="18"/>
      <c r="WFB94" s="18"/>
      <c r="WFC94" s="18"/>
      <c r="WFD94" s="18"/>
      <c r="WFE94" s="18"/>
      <c r="WFF94" s="18"/>
      <c r="WFG94" s="18"/>
      <c r="WFH94" s="18"/>
      <c r="WFI94" s="18"/>
      <c r="WFJ94" s="18"/>
      <c r="WFK94" s="18"/>
      <c r="WFL94" s="18"/>
      <c r="WFM94" s="18"/>
      <c r="WFN94" s="18"/>
      <c r="WFO94" s="18"/>
      <c r="WFP94" s="18"/>
      <c r="WFQ94" s="18"/>
      <c r="WFR94" s="18"/>
      <c r="WFS94" s="18"/>
      <c r="WFT94" s="18"/>
      <c r="WFU94" s="18"/>
      <c r="WFV94" s="18"/>
      <c r="WFW94" s="18"/>
      <c r="WFX94" s="18"/>
      <c r="WFY94" s="18"/>
      <c r="WFZ94" s="18"/>
      <c r="WGA94" s="18"/>
      <c r="WGB94" s="18"/>
      <c r="WGC94" s="18"/>
      <c r="WGD94" s="18"/>
      <c r="WGE94" s="18"/>
      <c r="WGF94" s="18"/>
      <c r="WGG94" s="18"/>
      <c r="WGH94" s="18"/>
      <c r="WGI94" s="18"/>
      <c r="WGJ94" s="18"/>
      <c r="WGK94" s="18"/>
      <c r="WGL94" s="18"/>
      <c r="WGM94" s="18"/>
      <c r="WGN94" s="18"/>
      <c r="WGO94" s="18"/>
      <c r="WGP94" s="18"/>
      <c r="WGQ94" s="18"/>
      <c r="WGR94" s="18"/>
      <c r="WGS94" s="18"/>
      <c r="WGT94" s="18"/>
      <c r="WGU94" s="18"/>
      <c r="WGV94" s="18"/>
      <c r="WGW94" s="18"/>
      <c r="WGX94" s="18"/>
      <c r="WGY94" s="18"/>
      <c r="WGZ94" s="18"/>
      <c r="WHA94" s="18"/>
      <c r="WHB94" s="18"/>
      <c r="WHC94" s="18"/>
      <c r="WHD94" s="18"/>
      <c r="WHE94" s="18"/>
      <c r="WHF94" s="18"/>
      <c r="WHG94" s="18"/>
      <c r="WHH94" s="18"/>
      <c r="WHI94" s="18"/>
      <c r="WHJ94" s="18"/>
      <c r="WHK94" s="18"/>
      <c r="WHL94" s="18"/>
      <c r="WHM94" s="18"/>
      <c r="WHN94" s="18"/>
      <c r="WHO94" s="18"/>
      <c r="WHP94" s="18"/>
      <c r="WHQ94" s="18"/>
      <c r="WHR94" s="18"/>
      <c r="WHS94" s="18"/>
      <c r="WHT94" s="18"/>
      <c r="WHU94" s="18"/>
      <c r="WHV94" s="18"/>
      <c r="WHW94" s="18"/>
      <c r="WHX94" s="18"/>
      <c r="WHY94" s="18"/>
      <c r="WHZ94" s="18"/>
      <c r="WIA94" s="18"/>
      <c r="WIB94" s="18"/>
      <c r="WIC94" s="18"/>
      <c r="WID94" s="18"/>
      <c r="WIE94" s="18"/>
      <c r="WIF94" s="18"/>
      <c r="WIG94" s="18"/>
      <c r="WIH94" s="18"/>
      <c r="WII94" s="18"/>
      <c r="WIJ94" s="18"/>
      <c r="WIK94" s="18"/>
      <c r="WIL94" s="18"/>
      <c r="WIM94" s="18"/>
      <c r="WIN94" s="18"/>
      <c r="WIO94" s="18"/>
      <c r="WIP94" s="18"/>
      <c r="WIQ94" s="18"/>
      <c r="WIR94" s="18"/>
      <c r="WIS94" s="18"/>
      <c r="WIT94" s="18"/>
      <c r="WIU94" s="18"/>
      <c r="WIV94" s="18"/>
      <c r="WIW94" s="18"/>
      <c r="WIX94" s="18"/>
      <c r="WIY94" s="18"/>
      <c r="WIZ94" s="18"/>
      <c r="WJA94" s="18"/>
      <c r="WJB94" s="18"/>
      <c r="WJC94" s="18"/>
      <c r="WJD94" s="18"/>
      <c r="WJE94" s="18"/>
      <c r="WJF94" s="18"/>
      <c r="WJG94" s="18"/>
      <c r="WJH94" s="18"/>
      <c r="WJI94" s="18"/>
      <c r="WJJ94" s="18"/>
      <c r="WJK94" s="18"/>
      <c r="WJL94" s="18"/>
      <c r="WJM94" s="18"/>
      <c r="WJN94" s="18"/>
      <c r="WJO94" s="18"/>
      <c r="WJP94" s="18"/>
      <c r="WJQ94" s="18"/>
      <c r="WJR94" s="18"/>
      <c r="WJS94" s="18"/>
      <c r="WJT94" s="18"/>
      <c r="WJU94" s="18"/>
      <c r="WJV94" s="18"/>
      <c r="WJW94" s="18"/>
      <c r="WJX94" s="18"/>
      <c r="WJY94" s="18"/>
      <c r="WJZ94" s="18"/>
      <c r="WKA94" s="18"/>
      <c r="WKB94" s="18"/>
      <c r="WKC94" s="18"/>
      <c r="WKD94" s="18"/>
      <c r="WKE94" s="18"/>
      <c r="WKF94" s="18"/>
      <c r="WKG94" s="18"/>
      <c r="WKH94" s="18"/>
      <c r="WKI94" s="18"/>
      <c r="WKJ94" s="18"/>
      <c r="WKK94" s="18"/>
      <c r="WKL94" s="18"/>
      <c r="WKM94" s="18"/>
      <c r="WKN94" s="18"/>
      <c r="WKO94" s="18"/>
      <c r="WKP94" s="18"/>
      <c r="WKQ94" s="18"/>
      <c r="WKR94" s="18"/>
      <c r="WKS94" s="18"/>
      <c r="WKT94" s="18"/>
      <c r="WKU94" s="18"/>
      <c r="WKV94" s="18"/>
      <c r="WKW94" s="18"/>
      <c r="WKX94" s="18"/>
      <c r="WKY94" s="18"/>
      <c r="WKZ94" s="18"/>
      <c r="WLA94" s="18"/>
      <c r="WLB94" s="18"/>
      <c r="WLC94" s="18"/>
      <c r="WLD94" s="18"/>
      <c r="WLE94" s="18"/>
      <c r="WLF94" s="18"/>
      <c r="WLG94" s="18"/>
      <c r="WLH94" s="18"/>
      <c r="WLI94" s="18"/>
      <c r="WLJ94" s="18"/>
      <c r="WLK94" s="18"/>
      <c r="WLL94" s="18"/>
      <c r="WLM94" s="18"/>
      <c r="WLN94" s="18"/>
      <c r="WLO94" s="18"/>
      <c r="WLP94" s="18"/>
      <c r="WLQ94" s="18"/>
      <c r="WLR94" s="18"/>
      <c r="WLS94" s="18"/>
      <c r="WLT94" s="18"/>
      <c r="WLU94" s="18"/>
      <c r="WLV94" s="18"/>
      <c r="WLW94" s="18"/>
      <c r="WLX94" s="18"/>
      <c r="WLY94" s="18"/>
      <c r="WLZ94" s="18"/>
      <c r="WMA94" s="18"/>
      <c r="WMB94" s="18"/>
      <c r="WMC94" s="18"/>
      <c r="WMD94" s="18"/>
      <c r="WME94" s="18"/>
      <c r="WMF94" s="18"/>
      <c r="WMG94" s="18"/>
      <c r="WMH94" s="18"/>
      <c r="WMI94" s="18"/>
      <c r="WMJ94" s="18"/>
      <c r="WMK94" s="18"/>
      <c r="WML94" s="18"/>
      <c r="WMM94" s="18"/>
      <c r="WMN94" s="18"/>
      <c r="WMO94" s="18"/>
      <c r="WMP94" s="18"/>
      <c r="WMQ94" s="18"/>
      <c r="WMR94" s="18"/>
      <c r="WMS94" s="18"/>
      <c r="WMT94" s="18"/>
      <c r="WMU94" s="18"/>
      <c r="WMV94" s="18"/>
      <c r="WMW94" s="18"/>
      <c r="WMX94" s="18"/>
      <c r="WMY94" s="18"/>
      <c r="WMZ94" s="18"/>
      <c r="WNA94" s="18"/>
      <c r="WNB94" s="18"/>
      <c r="WNC94" s="18"/>
      <c r="WND94" s="18"/>
      <c r="WNE94" s="18"/>
      <c r="WNF94" s="18"/>
      <c r="WNG94" s="18"/>
      <c r="WNH94" s="18"/>
      <c r="WNI94" s="18"/>
      <c r="WNJ94" s="18"/>
      <c r="WNK94" s="18"/>
      <c r="WNL94" s="18"/>
      <c r="WNM94" s="18"/>
      <c r="WNN94" s="18"/>
      <c r="WNO94" s="18"/>
      <c r="WNP94" s="18"/>
      <c r="WNQ94" s="18"/>
      <c r="WNR94" s="18"/>
      <c r="WNS94" s="18"/>
      <c r="WNT94" s="18"/>
      <c r="WNU94" s="18"/>
      <c r="WNV94" s="18"/>
      <c r="WNW94" s="18"/>
      <c r="WNX94" s="18"/>
      <c r="WNY94" s="18"/>
      <c r="WNZ94" s="18"/>
      <c r="WOA94" s="18"/>
      <c r="WOB94" s="18"/>
      <c r="WOC94" s="18"/>
      <c r="WOD94" s="18"/>
      <c r="WOE94" s="18"/>
      <c r="WOF94" s="18"/>
      <c r="WOG94" s="18"/>
      <c r="WOH94" s="18"/>
      <c r="WOI94" s="18"/>
      <c r="WOJ94" s="18"/>
      <c r="WOK94" s="18"/>
      <c r="WOL94" s="18"/>
      <c r="WOM94" s="18"/>
      <c r="WON94" s="18"/>
      <c r="WOO94" s="18"/>
      <c r="WOP94" s="18"/>
      <c r="WOQ94" s="18"/>
      <c r="WOR94" s="18"/>
      <c r="WOS94" s="18"/>
      <c r="WOT94" s="18"/>
      <c r="WOU94" s="18"/>
      <c r="WOV94" s="18"/>
      <c r="WOW94" s="18"/>
      <c r="WOX94" s="18"/>
      <c r="WOY94" s="18"/>
      <c r="WOZ94" s="18"/>
      <c r="WPA94" s="18"/>
      <c r="WPB94" s="18"/>
      <c r="WPC94" s="18"/>
      <c r="WPD94" s="18"/>
      <c r="WPE94" s="18"/>
      <c r="WPF94" s="18"/>
      <c r="WPG94" s="18"/>
      <c r="WPH94" s="18"/>
      <c r="WPI94" s="18"/>
      <c r="WPJ94" s="18"/>
      <c r="WPK94" s="18"/>
      <c r="WPL94" s="18"/>
      <c r="WPM94" s="18"/>
      <c r="WPN94" s="18"/>
      <c r="WPO94" s="18"/>
      <c r="WPP94" s="18"/>
      <c r="WPQ94" s="18"/>
      <c r="WPR94" s="18"/>
      <c r="WPS94" s="18"/>
      <c r="WPT94" s="18"/>
      <c r="WPU94" s="18"/>
      <c r="WPV94" s="18"/>
      <c r="WPW94" s="18"/>
      <c r="WPX94" s="18"/>
      <c r="WPY94" s="18"/>
      <c r="WPZ94" s="18"/>
      <c r="WQA94" s="18"/>
      <c r="WQB94" s="18"/>
      <c r="WQC94" s="18"/>
      <c r="WQD94" s="18"/>
      <c r="WQE94" s="18"/>
      <c r="WQF94" s="18"/>
      <c r="WQG94" s="18"/>
      <c r="WQH94" s="18"/>
      <c r="WQI94" s="18"/>
      <c r="WQJ94" s="18"/>
      <c r="WQK94" s="18"/>
      <c r="WQL94" s="18"/>
      <c r="WQM94" s="18"/>
      <c r="WQN94" s="18"/>
      <c r="WQO94" s="18"/>
      <c r="WQP94" s="18"/>
      <c r="WQQ94" s="18"/>
      <c r="WQR94" s="18"/>
      <c r="WQS94" s="18"/>
      <c r="WQT94" s="18"/>
      <c r="WQU94" s="18"/>
      <c r="WQV94" s="18"/>
      <c r="WQW94" s="18"/>
      <c r="WQX94" s="18"/>
      <c r="WQY94" s="18"/>
      <c r="WQZ94" s="18"/>
      <c r="WRA94" s="18"/>
      <c r="WRB94" s="18"/>
      <c r="WRC94" s="18"/>
      <c r="WRD94" s="18"/>
      <c r="WRE94" s="18"/>
      <c r="WRF94" s="18"/>
      <c r="WRG94" s="18"/>
      <c r="WRH94" s="18"/>
      <c r="WRI94" s="18"/>
      <c r="WRJ94" s="18"/>
      <c r="WRK94" s="18"/>
      <c r="WRL94" s="18"/>
      <c r="WRM94" s="18"/>
      <c r="WRN94" s="18"/>
      <c r="WRO94" s="18"/>
      <c r="WRP94" s="18"/>
      <c r="WRQ94" s="18"/>
      <c r="WRR94" s="18"/>
      <c r="WRS94" s="18"/>
      <c r="WRT94" s="18"/>
      <c r="WRU94" s="18"/>
      <c r="WRV94" s="18"/>
      <c r="WRW94" s="18"/>
      <c r="WRX94" s="18"/>
      <c r="WRY94" s="18"/>
      <c r="WRZ94" s="18"/>
      <c r="WSA94" s="18"/>
      <c r="WSB94" s="18"/>
      <c r="WSC94" s="18"/>
      <c r="WSD94" s="18"/>
      <c r="WSE94" s="18"/>
      <c r="WSF94" s="18"/>
      <c r="WSG94" s="18"/>
      <c r="WSH94" s="18"/>
      <c r="WSI94" s="18"/>
      <c r="WSJ94" s="18"/>
      <c r="WSK94" s="18"/>
      <c r="WSL94" s="18"/>
      <c r="WSM94" s="18"/>
      <c r="WSN94" s="18"/>
      <c r="WSO94" s="18"/>
      <c r="WSP94" s="18"/>
      <c r="WSQ94" s="18"/>
      <c r="WSR94" s="18"/>
      <c r="WSS94" s="18"/>
      <c r="WST94" s="18"/>
      <c r="WSU94" s="18"/>
      <c r="WSV94" s="18"/>
      <c r="WSW94" s="18"/>
      <c r="WSX94" s="18"/>
      <c r="WSY94" s="18"/>
      <c r="WSZ94" s="18"/>
      <c r="WTA94" s="18"/>
      <c r="WTB94" s="18"/>
      <c r="WTC94" s="18"/>
      <c r="WTD94" s="18"/>
      <c r="WTE94" s="18"/>
      <c r="WTF94" s="18"/>
      <c r="WTG94" s="18"/>
      <c r="WTH94" s="18"/>
      <c r="WTI94" s="18"/>
      <c r="WTJ94" s="18"/>
      <c r="WTK94" s="18"/>
      <c r="WTL94" s="18"/>
      <c r="WTM94" s="18"/>
      <c r="WTN94" s="18"/>
      <c r="WTO94" s="18"/>
      <c r="WTP94" s="18"/>
      <c r="WTQ94" s="18"/>
      <c r="WTR94" s="18"/>
      <c r="WTS94" s="18"/>
      <c r="WTT94" s="18"/>
      <c r="WTU94" s="18"/>
      <c r="WTV94" s="18"/>
      <c r="WTW94" s="18"/>
      <c r="WTX94" s="18"/>
      <c r="WTY94" s="18"/>
      <c r="WTZ94" s="18"/>
      <c r="WUA94" s="18"/>
      <c r="WUB94" s="18"/>
      <c r="WUC94" s="18"/>
      <c r="WUD94" s="18"/>
      <c r="WUE94" s="18"/>
      <c r="WUF94" s="18"/>
      <c r="WUG94" s="18"/>
      <c r="WUH94" s="18"/>
      <c r="WUI94" s="18"/>
      <c r="WUJ94" s="18"/>
      <c r="WUK94" s="18"/>
      <c r="WUL94" s="18"/>
      <c r="WUM94" s="18"/>
      <c r="WUN94" s="18"/>
      <c r="WUO94" s="18"/>
      <c r="WUP94" s="18"/>
      <c r="WUQ94" s="18"/>
      <c r="WUR94" s="18"/>
      <c r="WUS94" s="18"/>
      <c r="WUT94" s="18"/>
      <c r="WUU94" s="18"/>
      <c r="WUV94" s="18"/>
      <c r="WUW94" s="18"/>
      <c r="WUX94" s="18"/>
      <c r="WUY94" s="18"/>
      <c r="WUZ94" s="18"/>
      <c r="WVA94" s="18"/>
      <c r="WVB94" s="18"/>
      <c r="WVC94" s="18"/>
      <c r="WVD94" s="18"/>
      <c r="WVE94" s="18"/>
      <c r="WVF94" s="18"/>
      <c r="WVG94" s="18"/>
      <c r="WVH94" s="18"/>
      <c r="WVI94" s="18"/>
      <c r="WVJ94" s="18"/>
      <c r="WVK94" s="18"/>
      <c r="WVL94" s="18"/>
      <c r="WVM94" s="18"/>
      <c r="WVN94" s="18"/>
      <c r="WVO94" s="18"/>
      <c r="WVP94" s="18"/>
      <c r="WVQ94" s="18"/>
      <c r="WVR94" s="18"/>
      <c r="WVS94" s="18"/>
      <c r="WVT94" s="18"/>
      <c r="WVU94" s="18"/>
      <c r="WVV94" s="18"/>
      <c r="WVW94" s="18"/>
      <c r="WVX94" s="18"/>
      <c r="WVY94" s="18"/>
      <c r="WVZ94" s="18"/>
      <c r="WWA94" s="18"/>
      <c r="WWB94" s="18"/>
      <c r="WWC94" s="18"/>
      <c r="WWD94" s="18"/>
      <c r="WWE94" s="18"/>
      <c r="WWF94" s="18"/>
      <c r="WWG94" s="18"/>
      <c r="WWH94" s="18"/>
      <c r="WWI94" s="18"/>
      <c r="WWJ94" s="18"/>
      <c r="WWK94" s="18"/>
      <c r="WWL94" s="18"/>
      <c r="WWM94" s="18"/>
      <c r="WWN94" s="18"/>
      <c r="WWO94" s="18"/>
      <c r="WWP94" s="18"/>
      <c r="WWQ94" s="18"/>
      <c r="WWR94" s="18"/>
      <c r="WWS94" s="18"/>
      <c r="WWT94" s="18"/>
      <c r="WWU94" s="18"/>
      <c r="WWV94" s="18"/>
      <c r="WWW94" s="18"/>
      <c r="WWX94" s="18"/>
      <c r="WWY94" s="18"/>
      <c r="WWZ94" s="18"/>
      <c r="WXA94" s="18"/>
      <c r="WXB94" s="18"/>
      <c r="WXC94" s="18"/>
      <c r="WXD94" s="18"/>
      <c r="WXE94" s="18"/>
      <c r="WXF94" s="18"/>
      <c r="WXG94" s="18"/>
      <c r="WXH94" s="18"/>
      <c r="WXI94" s="18"/>
      <c r="WXJ94" s="18"/>
      <c r="WXK94" s="18"/>
      <c r="WXL94" s="18"/>
      <c r="WXM94" s="18"/>
      <c r="WXN94" s="18"/>
      <c r="WXO94" s="18"/>
      <c r="WXP94" s="18"/>
      <c r="WXQ94" s="18"/>
      <c r="WXR94" s="18"/>
      <c r="WXS94" s="18"/>
      <c r="WXT94" s="18"/>
      <c r="WXU94" s="18"/>
      <c r="WXV94" s="18"/>
      <c r="WXW94" s="18"/>
      <c r="WXX94" s="18"/>
      <c r="WXY94" s="18"/>
      <c r="WXZ94" s="18"/>
      <c r="WYA94" s="18"/>
      <c r="WYB94" s="18"/>
      <c r="WYC94" s="18"/>
      <c r="WYD94" s="18"/>
      <c r="WYE94" s="18"/>
      <c r="WYF94" s="18"/>
      <c r="WYG94" s="18"/>
      <c r="WYH94" s="18"/>
      <c r="WYI94" s="18"/>
      <c r="WYJ94" s="18"/>
      <c r="WYK94" s="18"/>
      <c r="WYL94" s="18"/>
      <c r="WYM94" s="18"/>
      <c r="WYN94" s="18"/>
      <c r="WYO94" s="18"/>
      <c r="WYP94" s="18"/>
      <c r="WYQ94" s="18"/>
      <c r="WYR94" s="18"/>
      <c r="WYS94" s="18"/>
      <c r="WYT94" s="18"/>
      <c r="WYU94" s="18"/>
      <c r="WYV94" s="18"/>
      <c r="WYW94" s="18"/>
      <c r="WYX94" s="18"/>
      <c r="WYY94" s="18"/>
      <c r="WYZ94" s="18"/>
      <c r="WZA94" s="18"/>
      <c r="WZB94" s="18"/>
      <c r="WZC94" s="18"/>
      <c r="WZD94" s="18"/>
      <c r="WZE94" s="18"/>
      <c r="WZF94" s="18"/>
      <c r="WZG94" s="18"/>
      <c r="WZH94" s="18"/>
      <c r="WZI94" s="18"/>
      <c r="WZJ94" s="18"/>
      <c r="WZK94" s="18"/>
      <c r="WZL94" s="18"/>
      <c r="WZM94" s="18"/>
      <c r="WZN94" s="18"/>
      <c r="WZO94" s="18"/>
      <c r="WZP94" s="18"/>
      <c r="WZQ94" s="18"/>
      <c r="WZR94" s="18"/>
      <c r="WZS94" s="18"/>
      <c r="WZT94" s="18"/>
      <c r="WZU94" s="18"/>
      <c r="WZV94" s="18"/>
      <c r="WZW94" s="18"/>
      <c r="WZX94" s="18"/>
      <c r="WZY94" s="18"/>
      <c r="WZZ94" s="18"/>
      <c r="XAA94" s="18"/>
      <c r="XAB94" s="18"/>
      <c r="XAC94" s="18"/>
      <c r="XAD94" s="18"/>
      <c r="XAE94" s="18"/>
      <c r="XAF94" s="18"/>
      <c r="XAG94" s="18"/>
      <c r="XAH94" s="18"/>
      <c r="XAI94" s="18"/>
      <c r="XAJ94" s="18"/>
      <c r="XAK94" s="18"/>
      <c r="XAL94" s="18"/>
      <c r="XAM94" s="18"/>
      <c r="XAN94" s="18"/>
      <c r="XAO94" s="18"/>
      <c r="XAP94" s="18"/>
      <c r="XAQ94" s="18"/>
      <c r="XAR94" s="18"/>
      <c r="XAS94" s="18"/>
      <c r="XAT94" s="18"/>
      <c r="XAU94" s="18"/>
      <c r="XAV94" s="18"/>
      <c r="XAW94" s="18"/>
      <c r="XAX94" s="18"/>
      <c r="XAY94" s="18"/>
      <c r="XAZ94" s="18"/>
      <c r="XBA94" s="18"/>
      <c r="XBB94" s="18"/>
      <c r="XBC94" s="18"/>
      <c r="XBD94" s="18"/>
      <c r="XBE94" s="18"/>
      <c r="XBF94" s="18"/>
      <c r="XBG94" s="18"/>
      <c r="XBH94" s="18"/>
      <c r="XBI94" s="18"/>
      <c r="XBJ94" s="18"/>
      <c r="XBK94" s="18"/>
      <c r="XBL94" s="18"/>
      <c r="XBM94" s="18"/>
      <c r="XBN94" s="18"/>
      <c r="XBO94" s="18"/>
      <c r="XBP94" s="18"/>
      <c r="XBQ94" s="18"/>
      <c r="XBR94" s="18"/>
      <c r="XBS94" s="18"/>
      <c r="XBT94" s="18"/>
      <c r="XBU94" s="18"/>
      <c r="XBV94" s="18"/>
      <c r="XBW94" s="18"/>
      <c r="XBX94" s="18"/>
      <c r="XBY94" s="18"/>
      <c r="XBZ94" s="18"/>
      <c r="XCA94" s="18"/>
      <c r="XCB94" s="18"/>
      <c r="XCC94" s="18"/>
      <c r="XCD94" s="18"/>
      <c r="XCE94" s="18"/>
      <c r="XCF94" s="18"/>
      <c r="XCG94" s="18"/>
      <c r="XCH94" s="18"/>
      <c r="XCI94" s="18"/>
      <c r="XCJ94" s="18"/>
      <c r="XCK94" s="18"/>
      <c r="XCL94" s="18"/>
      <c r="XCM94" s="18"/>
      <c r="XCN94" s="18"/>
      <c r="XCO94" s="18"/>
      <c r="XCP94" s="18"/>
      <c r="XCQ94" s="18"/>
      <c r="XCR94" s="18"/>
      <c r="XCS94" s="18"/>
      <c r="XCT94" s="18"/>
      <c r="XCU94" s="18"/>
      <c r="XCV94" s="18"/>
      <c r="XCW94" s="18"/>
      <c r="XCX94" s="18"/>
      <c r="XCY94" s="18"/>
      <c r="XCZ94" s="18"/>
      <c r="XDA94" s="18"/>
      <c r="XDB94" s="18"/>
      <c r="XDC94" s="18"/>
      <c r="XDD94" s="18"/>
      <c r="XDE94" s="18"/>
      <c r="XDF94" s="18"/>
      <c r="XDG94" s="18"/>
      <c r="XDH94" s="18"/>
      <c r="XDI94" s="18"/>
      <c r="XDJ94" s="18"/>
      <c r="XDK94" s="18"/>
      <c r="XDL94" s="18"/>
      <c r="XDM94" s="18"/>
      <c r="XDN94" s="18"/>
      <c r="XDO94" s="18"/>
      <c r="XDP94" s="18"/>
      <c r="XDQ94" s="18"/>
      <c r="XDR94" s="18"/>
      <c r="XDS94" s="18"/>
      <c r="XDT94" s="18"/>
      <c r="XDU94" s="18"/>
      <c r="XDV94" s="18"/>
      <c r="XDW94" s="18"/>
      <c r="XDX94" s="18"/>
      <c r="XDY94" s="18"/>
      <c r="XDZ94" s="18"/>
      <c r="XEA94" s="18"/>
      <c r="XEB94" s="18"/>
      <c r="XEC94" s="18"/>
      <c r="XED94" s="18"/>
      <c r="XEE94" s="18"/>
      <c r="XEF94" s="18"/>
      <c r="XEG94" s="18"/>
      <c r="XEH94" s="18"/>
      <c r="XEI94" s="18"/>
      <c r="XEJ94" s="18"/>
      <c r="XEK94" s="18"/>
      <c r="XEL94" s="18"/>
      <c r="XEM94" s="18"/>
      <c r="XEN94" s="18"/>
      <c r="XEO94" s="18"/>
      <c r="XEP94" s="18"/>
      <c r="XEQ94" s="18"/>
      <c r="XER94" s="18"/>
      <c r="XES94" s="18"/>
      <c r="XET94" s="18"/>
      <c r="XEU94" s="18"/>
      <c r="XEV94" s="18"/>
      <c r="XEW94" s="18"/>
      <c r="XEX94" s="18"/>
      <c r="XEY94" s="18"/>
      <c r="XEZ94" s="18"/>
      <c r="XFA94" s="18"/>
      <c r="XFB94" s="18"/>
      <c r="XFC94" s="18"/>
      <c r="XFD94" s="18"/>
    </row>
    <row r="95" spans="1:4054 14171:16384" s="17" customFormat="1" x14ac:dyDescent="0.25">
      <c r="A95" s="5"/>
      <c r="B95" s="32" t="s">
        <v>29</v>
      </c>
      <c r="C95" s="33" t="s">
        <v>153</v>
      </c>
      <c r="D95" s="32">
        <v>51</v>
      </c>
      <c r="E95" s="34">
        <f>BD95*51/30</f>
        <v>3.077</v>
      </c>
      <c r="F95" s="35">
        <f>BE95*51/30</f>
        <v>5.0999999999999996</v>
      </c>
      <c r="G95" s="35">
        <f>BF95*51/30</f>
        <v>37.74</v>
      </c>
      <c r="H95" s="35">
        <f>BG95*51/30</f>
        <v>209.1</v>
      </c>
      <c r="I95" s="35" t="s">
        <v>248</v>
      </c>
      <c r="J95" s="153">
        <v>0</v>
      </c>
      <c r="K95" s="153">
        <v>0</v>
      </c>
      <c r="L95" s="153">
        <v>0</v>
      </c>
      <c r="M95" s="153">
        <v>0</v>
      </c>
      <c r="N95" s="153">
        <v>0</v>
      </c>
      <c r="O95" s="153">
        <v>0</v>
      </c>
      <c r="P95" s="153">
        <v>0</v>
      </c>
      <c r="Q95" s="16"/>
      <c r="AO95" s="35">
        <v>1.45</v>
      </c>
      <c r="AP95" s="35">
        <v>2.4</v>
      </c>
      <c r="AQ95" s="35">
        <v>17.760000000000002</v>
      </c>
      <c r="AR95" s="35">
        <v>98.4</v>
      </c>
      <c r="AS95" s="35"/>
      <c r="AT95" s="35">
        <v>0.01</v>
      </c>
      <c r="AU95" s="35"/>
      <c r="AV95" s="35"/>
      <c r="AW95" s="35">
        <v>6.96</v>
      </c>
      <c r="AX95" s="35">
        <v>4.8</v>
      </c>
      <c r="AY95" s="35">
        <v>21.6</v>
      </c>
      <c r="AZ95" s="35">
        <v>0.49</v>
      </c>
      <c r="BD95" s="35">
        <v>1.81</v>
      </c>
      <c r="BE95" s="35">
        <v>3</v>
      </c>
      <c r="BF95" s="35">
        <v>22.2</v>
      </c>
      <c r="BG95" s="35">
        <v>123</v>
      </c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  <c r="JY95" s="18"/>
      <c r="JZ95" s="18"/>
      <c r="KA95" s="18"/>
      <c r="KB95" s="18"/>
      <c r="KC95" s="18"/>
      <c r="KD95" s="18"/>
      <c r="KE95" s="18"/>
      <c r="KF95" s="18"/>
      <c r="KG95" s="18"/>
      <c r="KH95" s="18"/>
      <c r="KI95" s="18"/>
      <c r="KJ95" s="18"/>
      <c r="KK95" s="18"/>
      <c r="KL95" s="18"/>
      <c r="KM95" s="18"/>
      <c r="KN95" s="18"/>
      <c r="KO95" s="18"/>
      <c r="KP95" s="18"/>
      <c r="KQ95" s="18"/>
      <c r="KR95" s="18"/>
      <c r="KS95" s="18"/>
      <c r="KT95" s="18"/>
      <c r="KU95" s="18"/>
      <c r="KV95" s="18"/>
      <c r="KW95" s="18"/>
      <c r="KX95" s="18"/>
      <c r="KY95" s="18"/>
      <c r="KZ95" s="18"/>
      <c r="LA95" s="18"/>
      <c r="LB95" s="18"/>
      <c r="LC95" s="18"/>
      <c r="LD95" s="18"/>
      <c r="LE95" s="18"/>
      <c r="LF95" s="18"/>
      <c r="LG95" s="18"/>
      <c r="LH95" s="18"/>
      <c r="LI95" s="18"/>
      <c r="LJ95" s="18"/>
      <c r="LK95" s="18"/>
      <c r="LL95" s="18"/>
      <c r="LM95" s="18"/>
      <c r="LN95" s="18"/>
      <c r="LO95" s="18"/>
      <c r="LP95" s="18"/>
      <c r="LQ95" s="18"/>
      <c r="LR95" s="18"/>
      <c r="LS95" s="18"/>
      <c r="LT95" s="18"/>
      <c r="LU95" s="18"/>
      <c r="LV95" s="18"/>
      <c r="LW95" s="18"/>
      <c r="LX95" s="18"/>
      <c r="LY95" s="18"/>
      <c r="LZ95" s="18"/>
      <c r="MA95" s="18"/>
      <c r="MB95" s="18"/>
      <c r="MC95" s="18"/>
      <c r="MD95" s="18"/>
      <c r="ME95" s="18"/>
      <c r="MF95" s="18"/>
      <c r="MG95" s="18"/>
      <c r="MH95" s="18"/>
      <c r="MI95" s="18"/>
      <c r="MJ95" s="18"/>
      <c r="MK95" s="18"/>
      <c r="ML95" s="18"/>
      <c r="MM95" s="18"/>
      <c r="MN95" s="18"/>
      <c r="MO95" s="18"/>
      <c r="MP95" s="18"/>
      <c r="MQ95" s="18"/>
      <c r="MR95" s="18"/>
      <c r="MS95" s="18"/>
      <c r="MT95" s="18"/>
      <c r="MU95" s="18"/>
      <c r="MV95" s="18"/>
      <c r="MW95" s="18"/>
      <c r="MX95" s="18"/>
      <c r="MY95" s="18"/>
      <c r="MZ95" s="18"/>
      <c r="NA95" s="18"/>
      <c r="NB95" s="18"/>
      <c r="NC95" s="18"/>
      <c r="ND95" s="18"/>
      <c r="NE95" s="18"/>
      <c r="NF95" s="18"/>
      <c r="NG95" s="18"/>
      <c r="NH95" s="18"/>
      <c r="NI95" s="18"/>
      <c r="NJ95" s="18"/>
      <c r="NK95" s="18"/>
      <c r="NL95" s="18"/>
      <c r="NM95" s="18"/>
      <c r="NN95" s="18"/>
      <c r="NO95" s="18"/>
      <c r="NP95" s="18"/>
      <c r="NQ95" s="18"/>
      <c r="NR95" s="18"/>
      <c r="NS95" s="18"/>
      <c r="NT95" s="18"/>
      <c r="NU95" s="18"/>
      <c r="NV95" s="18"/>
      <c r="NW95" s="18"/>
      <c r="NX95" s="18"/>
      <c r="NY95" s="18"/>
      <c r="NZ95" s="18"/>
      <c r="OA95" s="18"/>
      <c r="OB95" s="18"/>
      <c r="OC95" s="18"/>
      <c r="OD95" s="18"/>
      <c r="OE95" s="18"/>
      <c r="OF95" s="18"/>
      <c r="OG95" s="18"/>
      <c r="OH95" s="18"/>
      <c r="OI95" s="18"/>
      <c r="OJ95" s="18"/>
      <c r="OK95" s="18"/>
      <c r="OL95" s="18"/>
      <c r="OM95" s="18"/>
      <c r="ON95" s="18"/>
      <c r="OO95" s="18"/>
      <c r="OP95" s="18"/>
      <c r="OQ95" s="18"/>
      <c r="OR95" s="18"/>
      <c r="OS95" s="18"/>
      <c r="OT95" s="18"/>
      <c r="OU95" s="18"/>
      <c r="OV95" s="18"/>
      <c r="OW95" s="18"/>
      <c r="OX95" s="18"/>
      <c r="OY95" s="18"/>
      <c r="OZ95" s="18"/>
      <c r="PA95" s="18"/>
      <c r="PB95" s="18"/>
      <c r="PC95" s="18"/>
      <c r="PD95" s="18"/>
      <c r="PE95" s="18"/>
      <c r="PF95" s="18"/>
      <c r="PG95" s="18"/>
      <c r="PH95" s="18"/>
      <c r="PI95" s="18"/>
      <c r="PJ95" s="18"/>
      <c r="PK95" s="18"/>
      <c r="PL95" s="18"/>
      <c r="PM95" s="18"/>
      <c r="PN95" s="18"/>
      <c r="PO95" s="18"/>
      <c r="PP95" s="18"/>
      <c r="PQ95" s="18"/>
      <c r="PR95" s="18"/>
      <c r="PS95" s="18"/>
      <c r="PT95" s="18"/>
      <c r="PU95" s="18"/>
      <c r="PV95" s="18"/>
      <c r="PW95" s="18"/>
      <c r="PX95" s="18"/>
      <c r="PY95" s="18"/>
      <c r="PZ95" s="18"/>
      <c r="QA95" s="18"/>
      <c r="QB95" s="18"/>
      <c r="QC95" s="18"/>
      <c r="QD95" s="18"/>
      <c r="QE95" s="18"/>
      <c r="QF95" s="18"/>
      <c r="QG95" s="18"/>
      <c r="QH95" s="18"/>
      <c r="QI95" s="18"/>
      <c r="QJ95" s="18"/>
      <c r="QK95" s="18"/>
      <c r="QL95" s="18"/>
      <c r="QM95" s="18"/>
      <c r="QN95" s="18"/>
      <c r="QO95" s="18"/>
      <c r="QP95" s="18"/>
      <c r="QQ95" s="18"/>
      <c r="QR95" s="18"/>
      <c r="QS95" s="18"/>
      <c r="QT95" s="18"/>
      <c r="QU95" s="18"/>
      <c r="QV95" s="18"/>
      <c r="QW95" s="18"/>
      <c r="QX95" s="18"/>
      <c r="QY95" s="18"/>
      <c r="QZ95" s="18"/>
      <c r="RA95" s="18"/>
      <c r="RB95" s="18"/>
      <c r="RC95" s="18"/>
      <c r="RD95" s="18"/>
      <c r="RE95" s="18"/>
      <c r="RF95" s="18"/>
      <c r="RG95" s="18"/>
      <c r="RH95" s="18"/>
      <c r="RI95" s="18"/>
      <c r="RJ95" s="18"/>
      <c r="RK95" s="18"/>
      <c r="RL95" s="18"/>
      <c r="RM95" s="18"/>
      <c r="RN95" s="18"/>
      <c r="RO95" s="18"/>
      <c r="RP95" s="18"/>
      <c r="RQ95" s="18"/>
      <c r="RR95" s="18"/>
      <c r="RS95" s="18"/>
      <c r="RT95" s="18"/>
      <c r="RU95" s="18"/>
      <c r="RV95" s="18"/>
      <c r="RW95" s="18"/>
      <c r="RX95" s="18"/>
      <c r="RY95" s="18"/>
      <c r="RZ95" s="18"/>
      <c r="SA95" s="18"/>
      <c r="SB95" s="18"/>
      <c r="SC95" s="18"/>
      <c r="SD95" s="18"/>
      <c r="SE95" s="18"/>
      <c r="SF95" s="18"/>
      <c r="SG95" s="18"/>
      <c r="SH95" s="18"/>
      <c r="SI95" s="18"/>
      <c r="SJ95" s="18"/>
      <c r="SK95" s="18"/>
      <c r="SL95" s="18"/>
      <c r="SM95" s="18"/>
      <c r="SN95" s="18"/>
      <c r="SO95" s="18"/>
      <c r="SP95" s="18"/>
      <c r="SQ95" s="18"/>
      <c r="SR95" s="18"/>
      <c r="SS95" s="18"/>
      <c r="ST95" s="18"/>
      <c r="SU95" s="18"/>
      <c r="SV95" s="18"/>
      <c r="SW95" s="18"/>
      <c r="SX95" s="18"/>
      <c r="SY95" s="18"/>
      <c r="SZ95" s="18"/>
      <c r="TA95" s="18"/>
      <c r="TB95" s="18"/>
      <c r="TC95" s="18"/>
      <c r="TD95" s="18"/>
      <c r="TE95" s="18"/>
      <c r="TF95" s="18"/>
      <c r="TG95" s="18"/>
      <c r="TH95" s="18"/>
      <c r="TI95" s="18"/>
      <c r="TJ95" s="18"/>
      <c r="TK95" s="18"/>
      <c r="TL95" s="18"/>
      <c r="TM95" s="18"/>
      <c r="TN95" s="18"/>
      <c r="TO95" s="18"/>
      <c r="TP95" s="18"/>
      <c r="TQ95" s="18"/>
      <c r="TR95" s="18"/>
      <c r="TS95" s="18"/>
      <c r="TT95" s="18"/>
      <c r="TU95" s="18"/>
      <c r="TV95" s="18"/>
      <c r="TW95" s="18"/>
      <c r="TX95" s="18"/>
      <c r="TY95" s="18"/>
      <c r="TZ95" s="18"/>
      <c r="UA95" s="18"/>
      <c r="UB95" s="18"/>
      <c r="UC95" s="18"/>
      <c r="UD95" s="18"/>
      <c r="UE95" s="18"/>
      <c r="UF95" s="18"/>
      <c r="UG95" s="18"/>
      <c r="UH95" s="18"/>
      <c r="UI95" s="18"/>
      <c r="UJ95" s="18"/>
      <c r="UK95" s="18"/>
      <c r="UL95" s="18"/>
      <c r="UM95" s="18"/>
      <c r="UN95" s="18"/>
      <c r="UO95" s="18"/>
      <c r="UP95" s="18"/>
      <c r="UQ95" s="18"/>
      <c r="UR95" s="18"/>
      <c r="US95" s="18"/>
      <c r="UT95" s="18"/>
      <c r="UU95" s="18"/>
      <c r="UV95" s="18"/>
      <c r="UW95" s="18"/>
      <c r="UX95" s="18"/>
      <c r="UY95" s="18"/>
      <c r="UZ95" s="18"/>
      <c r="VA95" s="18"/>
      <c r="VB95" s="18"/>
      <c r="VC95" s="18"/>
      <c r="VD95" s="18"/>
      <c r="VE95" s="18"/>
      <c r="VF95" s="18"/>
      <c r="VG95" s="18"/>
      <c r="VH95" s="18"/>
      <c r="VI95" s="18"/>
      <c r="VJ95" s="18"/>
      <c r="VK95" s="18"/>
      <c r="VL95" s="18"/>
      <c r="VM95" s="18"/>
      <c r="VN95" s="18"/>
      <c r="VO95" s="18"/>
      <c r="VP95" s="18"/>
      <c r="VQ95" s="18"/>
      <c r="VR95" s="18"/>
      <c r="VS95" s="18"/>
      <c r="VT95" s="18"/>
      <c r="VU95" s="18"/>
      <c r="VV95" s="18"/>
      <c r="VW95" s="18"/>
      <c r="VX95" s="18"/>
      <c r="VY95" s="18"/>
      <c r="VZ95" s="18"/>
      <c r="WA95" s="18"/>
      <c r="WB95" s="18"/>
      <c r="WC95" s="18"/>
      <c r="WD95" s="18"/>
      <c r="WE95" s="18"/>
      <c r="WF95" s="18"/>
      <c r="WG95" s="18"/>
      <c r="WH95" s="18"/>
      <c r="WI95" s="18"/>
      <c r="WJ95" s="18"/>
      <c r="WK95" s="18"/>
      <c r="WL95" s="18"/>
      <c r="WM95" s="18"/>
      <c r="WN95" s="18"/>
      <c r="WO95" s="18"/>
      <c r="WP95" s="18"/>
      <c r="WQ95" s="18"/>
      <c r="WR95" s="18"/>
      <c r="WS95" s="18"/>
      <c r="WT95" s="18"/>
      <c r="WU95" s="18"/>
      <c r="WV95" s="18"/>
      <c r="WW95" s="18"/>
      <c r="WX95" s="18"/>
      <c r="WY95" s="18"/>
      <c r="WZ95" s="18"/>
      <c r="XA95" s="18"/>
      <c r="XB95" s="18"/>
      <c r="XC95" s="18"/>
      <c r="XD95" s="18"/>
      <c r="XE95" s="18"/>
      <c r="XF95" s="18"/>
      <c r="XG95" s="18"/>
      <c r="XH95" s="18"/>
      <c r="XI95" s="18"/>
      <c r="XJ95" s="18"/>
      <c r="XK95" s="18"/>
      <c r="XL95" s="18"/>
      <c r="XM95" s="18"/>
      <c r="XN95" s="18"/>
      <c r="XO95" s="18"/>
      <c r="XP95" s="18"/>
      <c r="XQ95" s="18"/>
      <c r="XR95" s="18"/>
      <c r="XS95" s="18"/>
      <c r="XT95" s="18"/>
      <c r="XU95" s="18"/>
      <c r="XV95" s="18"/>
      <c r="XW95" s="18"/>
      <c r="XX95" s="18"/>
      <c r="XY95" s="18"/>
      <c r="XZ95" s="18"/>
      <c r="YA95" s="18"/>
      <c r="YB95" s="18"/>
      <c r="YC95" s="18"/>
      <c r="YD95" s="18"/>
      <c r="YE95" s="18"/>
      <c r="YF95" s="18"/>
      <c r="YG95" s="18"/>
      <c r="YH95" s="18"/>
      <c r="YI95" s="18"/>
      <c r="YJ95" s="18"/>
      <c r="YK95" s="18"/>
      <c r="YL95" s="18"/>
      <c r="YM95" s="18"/>
      <c r="YN95" s="18"/>
      <c r="YO95" s="18"/>
      <c r="YP95" s="18"/>
      <c r="YQ95" s="18"/>
      <c r="YR95" s="18"/>
      <c r="YS95" s="18"/>
      <c r="YT95" s="18"/>
      <c r="YU95" s="18"/>
      <c r="YV95" s="18"/>
      <c r="YW95" s="18"/>
      <c r="YX95" s="18"/>
      <c r="YY95" s="18"/>
      <c r="YZ95" s="18"/>
      <c r="ZA95" s="18"/>
      <c r="ZB95" s="18"/>
      <c r="ZC95" s="18"/>
      <c r="ZD95" s="18"/>
      <c r="ZE95" s="18"/>
      <c r="ZF95" s="18"/>
      <c r="ZG95" s="18"/>
      <c r="ZH95" s="18"/>
      <c r="ZI95" s="18"/>
      <c r="ZJ95" s="18"/>
      <c r="ZK95" s="18"/>
      <c r="ZL95" s="18"/>
      <c r="ZM95" s="18"/>
      <c r="ZN95" s="18"/>
      <c r="ZO95" s="18"/>
      <c r="ZP95" s="18"/>
      <c r="ZQ95" s="18"/>
      <c r="ZR95" s="18"/>
      <c r="ZS95" s="18"/>
      <c r="ZT95" s="18"/>
      <c r="ZU95" s="18"/>
      <c r="ZV95" s="18"/>
      <c r="ZW95" s="18"/>
      <c r="ZX95" s="18"/>
      <c r="ZY95" s="18"/>
      <c r="ZZ95" s="18"/>
      <c r="AAA95" s="18"/>
      <c r="AAB95" s="18"/>
      <c r="AAC95" s="18"/>
      <c r="AAD95" s="18"/>
      <c r="AAE95" s="18"/>
      <c r="AAF95" s="18"/>
      <c r="AAG95" s="18"/>
      <c r="AAH95" s="18"/>
      <c r="AAI95" s="18"/>
      <c r="AAJ95" s="18"/>
      <c r="AAK95" s="18"/>
      <c r="AAL95" s="18"/>
      <c r="AAM95" s="18"/>
      <c r="AAN95" s="18"/>
      <c r="AAO95" s="18"/>
      <c r="AAP95" s="18"/>
      <c r="AAQ95" s="18"/>
      <c r="AAR95" s="18"/>
      <c r="AAS95" s="18"/>
      <c r="AAT95" s="18"/>
      <c r="AAU95" s="18"/>
      <c r="AAV95" s="18"/>
      <c r="AAW95" s="18"/>
      <c r="AAX95" s="18"/>
      <c r="AAY95" s="18"/>
      <c r="AAZ95" s="18"/>
      <c r="ABA95" s="18"/>
      <c r="ABB95" s="18"/>
      <c r="ABC95" s="18"/>
      <c r="ABD95" s="18"/>
      <c r="ABE95" s="18"/>
      <c r="ABF95" s="18"/>
      <c r="ABG95" s="18"/>
      <c r="ABH95" s="18"/>
      <c r="ABI95" s="18"/>
      <c r="ABJ95" s="18"/>
      <c r="ABK95" s="18"/>
      <c r="ABL95" s="18"/>
      <c r="ABM95" s="18"/>
      <c r="ABN95" s="18"/>
      <c r="ABO95" s="18"/>
      <c r="ABP95" s="18"/>
      <c r="ABQ95" s="18"/>
      <c r="ABR95" s="18"/>
      <c r="ABS95" s="18"/>
      <c r="ABT95" s="18"/>
      <c r="ABU95" s="18"/>
      <c r="ABV95" s="18"/>
      <c r="ABW95" s="18"/>
      <c r="ABX95" s="18"/>
      <c r="ABY95" s="18"/>
      <c r="ABZ95" s="18"/>
      <c r="ACA95" s="18"/>
      <c r="ACB95" s="18"/>
      <c r="ACC95" s="18"/>
      <c r="ACD95" s="18"/>
      <c r="ACE95" s="18"/>
      <c r="ACF95" s="18"/>
      <c r="ACG95" s="18"/>
      <c r="ACH95" s="18"/>
      <c r="ACI95" s="18"/>
      <c r="ACJ95" s="18"/>
      <c r="ACK95" s="18"/>
      <c r="ACL95" s="18"/>
      <c r="ACM95" s="18"/>
      <c r="ACN95" s="18"/>
      <c r="ACO95" s="18"/>
      <c r="ACP95" s="18"/>
      <c r="ACQ95" s="18"/>
      <c r="ACR95" s="18"/>
      <c r="ACS95" s="18"/>
      <c r="ACT95" s="18"/>
      <c r="ACU95" s="18"/>
      <c r="ACV95" s="18"/>
      <c r="ACW95" s="18"/>
      <c r="ACX95" s="18"/>
      <c r="ACY95" s="18"/>
      <c r="ACZ95" s="18"/>
      <c r="ADA95" s="18"/>
      <c r="ADB95" s="18"/>
      <c r="ADC95" s="18"/>
      <c r="ADD95" s="18"/>
      <c r="ADE95" s="18"/>
      <c r="ADF95" s="18"/>
      <c r="ADG95" s="18"/>
      <c r="ADH95" s="18"/>
      <c r="ADI95" s="18"/>
      <c r="ADJ95" s="18"/>
      <c r="ADK95" s="18"/>
      <c r="ADL95" s="18"/>
      <c r="ADM95" s="18"/>
      <c r="ADN95" s="18"/>
      <c r="ADO95" s="18"/>
      <c r="ADP95" s="18"/>
      <c r="ADQ95" s="18"/>
      <c r="ADR95" s="18"/>
      <c r="ADS95" s="18"/>
      <c r="ADT95" s="18"/>
      <c r="ADU95" s="18"/>
      <c r="ADV95" s="18"/>
      <c r="ADW95" s="18"/>
      <c r="ADX95" s="18"/>
      <c r="ADY95" s="18"/>
      <c r="ADZ95" s="18"/>
      <c r="AEA95" s="18"/>
      <c r="AEB95" s="18"/>
      <c r="AEC95" s="18"/>
      <c r="AED95" s="18"/>
      <c r="AEE95" s="18"/>
      <c r="AEF95" s="18"/>
      <c r="AEG95" s="18"/>
      <c r="AEH95" s="18"/>
      <c r="AEI95" s="18"/>
      <c r="AEJ95" s="18"/>
      <c r="AEK95" s="18"/>
      <c r="AEL95" s="18"/>
      <c r="AEM95" s="18"/>
      <c r="AEN95" s="18"/>
      <c r="AEO95" s="18"/>
      <c r="AEP95" s="18"/>
      <c r="AEQ95" s="18"/>
      <c r="AER95" s="18"/>
      <c r="AES95" s="18"/>
      <c r="AET95" s="18"/>
      <c r="AEU95" s="18"/>
      <c r="AEV95" s="18"/>
      <c r="AEW95" s="18"/>
      <c r="AEX95" s="18"/>
      <c r="AEY95" s="18"/>
      <c r="AEZ95" s="18"/>
      <c r="AFA95" s="18"/>
      <c r="AFB95" s="18"/>
      <c r="AFC95" s="18"/>
      <c r="AFD95" s="18"/>
      <c r="AFE95" s="18"/>
      <c r="AFF95" s="18"/>
      <c r="AFG95" s="18"/>
      <c r="AFH95" s="18"/>
      <c r="AFI95" s="18"/>
      <c r="AFJ95" s="18"/>
      <c r="AFK95" s="18"/>
      <c r="AFL95" s="18"/>
      <c r="AFM95" s="18"/>
      <c r="AFN95" s="18"/>
      <c r="AFO95" s="18"/>
      <c r="AFP95" s="18"/>
      <c r="AFQ95" s="18"/>
      <c r="AFR95" s="18"/>
      <c r="AFS95" s="18"/>
      <c r="AFT95" s="18"/>
      <c r="AFU95" s="18"/>
      <c r="AFV95" s="18"/>
      <c r="AFW95" s="18"/>
      <c r="AFX95" s="18"/>
      <c r="AFY95" s="18"/>
      <c r="AFZ95" s="18"/>
      <c r="AGA95" s="18"/>
      <c r="AGB95" s="18"/>
      <c r="AGC95" s="18"/>
      <c r="AGD95" s="18"/>
      <c r="AGE95" s="18"/>
      <c r="AGF95" s="18"/>
      <c r="AGG95" s="18"/>
      <c r="AGH95" s="18"/>
      <c r="AGI95" s="18"/>
      <c r="AGJ95" s="18"/>
      <c r="AGK95" s="18"/>
      <c r="AGL95" s="18"/>
      <c r="AGM95" s="18"/>
      <c r="AGN95" s="18"/>
      <c r="AGO95" s="18"/>
      <c r="AGP95" s="18"/>
      <c r="AGQ95" s="18"/>
      <c r="AGR95" s="18"/>
      <c r="AGS95" s="18"/>
      <c r="AGT95" s="18"/>
      <c r="AGU95" s="18"/>
      <c r="AGV95" s="18"/>
      <c r="AGW95" s="18"/>
      <c r="AGX95" s="18"/>
      <c r="AGY95" s="18"/>
      <c r="AGZ95" s="18"/>
      <c r="AHA95" s="18"/>
      <c r="AHB95" s="18"/>
      <c r="AHC95" s="18"/>
      <c r="AHD95" s="18"/>
      <c r="AHE95" s="18"/>
      <c r="AHF95" s="18"/>
      <c r="AHG95" s="18"/>
      <c r="AHH95" s="18"/>
      <c r="AHI95" s="18"/>
      <c r="AHJ95" s="18"/>
      <c r="AHK95" s="18"/>
      <c r="AHL95" s="18"/>
      <c r="AHM95" s="18"/>
      <c r="AHN95" s="18"/>
      <c r="AHO95" s="18"/>
      <c r="AHP95" s="18"/>
      <c r="AHQ95" s="18"/>
      <c r="AHR95" s="18"/>
      <c r="AHS95" s="18"/>
      <c r="AHT95" s="18"/>
      <c r="AHU95" s="18"/>
      <c r="AHV95" s="18"/>
      <c r="AHW95" s="18"/>
      <c r="AHX95" s="18"/>
      <c r="AHY95" s="18"/>
      <c r="AHZ95" s="18"/>
      <c r="AIA95" s="18"/>
      <c r="AIB95" s="18"/>
      <c r="AIC95" s="18"/>
      <c r="AID95" s="18"/>
      <c r="AIE95" s="18"/>
      <c r="AIF95" s="18"/>
      <c r="AIG95" s="18"/>
      <c r="AIH95" s="18"/>
      <c r="AII95" s="18"/>
      <c r="AIJ95" s="18"/>
      <c r="AIK95" s="18"/>
      <c r="AIL95" s="18"/>
      <c r="AIM95" s="18"/>
      <c r="AIN95" s="18"/>
      <c r="AIO95" s="18"/>
      <c r="AIP95" s="18"/>
      <c r="AIQ95" s="18"/>
      <c r="AIR95" s="18"/>
      <c r="AIS95" s="18"/>
      <c r="AIT95" s="18"/>
      <c r="AIU95" s="18"/>
      <c r="AIV95" s="18"/>
      <c r="AIW95" s="18"/>
      <c r="AIX95" s="18"/>
      <c r="AIY95" s="18"/>
      <c r="AIZ95" s="18"/>
      <c r="AJA95" s="18"/>
      <c r="AJB95" s="18"/>
      <c r="AJC95" s="18"/>
      <c r="AJD95" s="18"/>
      <c r="AJE95" s="18"/>
      <c r="AJF95" s="18"/>
      <c r="AJG95" s="18"/>
      <c r="AJH95" s="18"/>
      <c r="AJI95" s="18"/>
      <c r="AJJ95" s="18"/>
      <c r="AJK95" s="18"/>
      <c r="AJL95" s="18"/>
      <c r="AJM95" s="18"/>
      <c r="AJN95" s="18"/>
      <c r="AJO95" s="18"/>
      <c r="AJP95" s="18"/>
      <c r="AJQ95" s="18"/>
      <c r="AJR95" s="18"/>
      <c r="AJS95" s="18"/>
      <c r="AJT95" s="18"/>
      <c r="AJU95" s="18"/>
      <c r="AJV95" s="18"/>
      <c r="AJW95" s="18"/>
      <c r="AJX95" s="18"/>
      <c r="AJY95" s="18"/>
      <c r="AJZ95" s="18"/>
      <c r="AKA95" s="18"/>
      <c r="AKB95" s="18"/>
      <c r="AKC95" s="18"/>
      <c r="AKD95" s="18"/>
      <c r="AKE95" s="18"/>
      <c r="AKF95" s="18"/>
      <c r="AKG95" s="18"/>
      <c r="AKH95" s="18"/>
      <c r="AKI95" s="18"/>
      <c r="AKJ95" s="18"/>
      <c r="AKK95" s="18"/>
      <c r="AKL95" s="18"/>
      <c r="AKM95" s="18"/>
      <c r="AKN95" s="18"/>
      <c r="AKO95" s="18"/>
      <c r="AKP95" s="18"/>
      <c r="AKQ95" s="18"/>
      <c r="AKR95" s="18"/>
      <c r="AKS95" s="18"/>
      <c r="AKT95" s="18"/>
      <c r="AKU95" s="18"/>
      <c r="AKV95" s="18"/>
      <c r="AKW95" s="18"/>
      <c r="AKX95" s="18"/>
      <c r="AKY95" s="18"/>
      <c r="AKZ95" s="18"/>
      <c r="ALA95" s="18"/>
      <c r="ALB95" s="18"/>
      <c r="ALC95" s="18"/>
      <c r="ALD95" s="18"/>
      <c r="ALE95" s="18"/>
      <c r="ALF95" s="18"/>
      <c r="ALG95" s="18"/>
      <c r="ALH95" s="18"/>
      <c r="ALI95" s="18"/>
      <c r="ALJ95" s="18"/>
      <c r="ALK95" s="18"/>
      <c r="ALL95" s="18"/>
      <c r="ALM95" s="18"/>
      <c r="ALN95" s="18"/>
      <c r="ALO95" s="18"/>
      <c r="ALP95" s="18"/>
      <c r="ALQ95" s="18"/>
      <c r="ALR95" s="18"/>
      <c r="ALS95" s="18"/>
      <c r="ALT95" s="18"/>
      <c r="ALU95" s="18"/>
      <c r="ALV95" s="18"/>
      <c r="ALW95" s="18"/>
      <c r="ALX95" s="18"/>
      <c r="ALY95" s="18"/>
      <c r="ALZ95" s="18"/>
      <c r="AMA95" s="18"/>
      <c r="AMB95" s="18"/>
      <c r="AMC95" s="18"/>
      <c r="AMD95" s="18"/>
      <c r="AME95" s="18"/>
      <c r="AMF95" s="18"/>
      <c r="AMG95" s="18"/>
      <c r="AMH95" s="18"/>
      <c r="AMI95" s="18"/>
      <c r="AMJ95" s="18"/>
      <c r="AMK95" s="18"/>
      <c r="AML95" s="18"/>
      <c r="AMM95" s="18"/>
      <c r="AMN95" s="18"/>
      <c r="AMO95" s="18"/>
      <c r="AMP95" s="18"/>
      <c r="AMQ95" s="18"/>
      <c r="AMR95" s="18"/>
      <c r="AMS95" s="18"/>
      <c r="AMT95" s="18"/>
      <c r="AMU95" s="18"/>
      <c r="AMV95" s="18"/>
      <c r="AMW95" s="18"/>
      <c r="AMX95" s="18"/>
      <c r="AMY95" s="18"/>
      <c r="AMZ95" s="18"/>
      <c r="ANA95" s="18"/>
      <c r="ANB95" s="18"/>
      <c r="ANC95" s="18"/>
      <c r="AND95" s="18"/>
      <c r="ANE95" s="18"/>
      <c r="ANF95" s="18"/>
      <c r="ANG95" s="18"/>
      <c r="ANH95" s="18"/>
      <c r="ANI95" s="18"/>
      <c r="ANJ95" s="18"/>
      <c r="ANK95" s="18"/>
      <c r="ANL95" s="18"/>
      <c r="ANM95" s="18"/>
      <c r="ANN95" s="18"/>
      <c r="ANO95" s="18"/>
      <c r="ANP95" s="18"/>
      <c r="ANQ95" s="18"/>
      <c r="ANR95" s="18"/>
      <c r="ANS95" s="18"/>
      <c r="ANT95" s="18"/>
      <c r="ANU95" s="18"/>
      <c r="ANV95" s="18"/>
      <c r="ANW95" s="18"/>
      <c r="ANX95" s="18"/>
      <c r="ANY95" s="18"/>
      <c r="ANZ95" s="18"/>
      <c r="AOA95" s="18"/>
      <c r="AOB95" s="18"/>
      <c r="AOC95" s="18"/>
      <c r="AOD95" s="18"/>
      <c r="AOE95" s="18"/>
      <c r="AOF95" s="18"/>
      <c r="AOG95" s="18"/>
      <c r="AOH95" s="18"/>
      <c r="AOI95" s="18"/>
      <c r="AOJ95" s="18"/>
      <c r="AOK95" s="18"/>
      <c r="AOL95" s="18"/>
      <c r="AOM95" s="18"/>
      <c r="AON95" s="18"/>
      <c r="AOO95" s="18"/>
      <c r="AOP95" s="18"/>
      <c r="AOQ95" s="18"/>
      <c r="AOR95" s="18"/>
      <c r="AOS95" s="18"/>
      <c r="AOT95" s="18"/>
      <c r="AOU95" s="18"/>
      <c r="AOV95" s="18"/>
      <c r="AOW95" s="18"/>
      <c r="AOX95" s="18"/>
      <c r="AOY95" s="18"/>
      <c r="AOZ95" s="18"/>
      <c r="APA95" s="18"/>
      <c r="APB95" s="18"/>
      <c r="APC95" s="18"/>
      <c r="APD95" s="18"/>
      <c r="APE95" s="18"/>
      <c r="APF95" s="18"/>
      <c r="APG95" s="18"/>
      <c r="APH95" s="18"/>
      <c r="API95" s="18"/>
      <c r="APJ95" s="18"/>
      <c r="APK95" s="18"/>
      <c r="APL95" s="18"/>
      <c r="APM95" s="18"/>
      <c r="APN95" s="18"/>
      <c r="APO95" s="18"/>
      <c r="APP95" s="18"/>
      <c r="APQ95" s="18"/>
      <c r="APR95" s="18"/>
      <c r="APS95" s="18"/>
      <c r="APT95" s="18"/>
      <c r="APU95" s="18"/>
      <c r="APV95" s="18"/>
      <c r="APW95" s="18"/>
      <c r="APX95" s="18"/>
      <c r="APY95" s="18"/>
      <c r="APZ95" s="18"/>
      <c r="AQA95" s="18"/>
      <c r="AQB95" s="18"/>
      <c r="AQC95" s="18"/>
      <c r="AQD95" s="18"/>
      <c r="AQE95" s="18"/>
      <c r="AQF95" s="18"/>
      <c r="AQG95" s="18"/>
      <c r="AQH95" s="18"/>
      <c r="AQI95" s="18"/>
      <c r="AQJ95" s="18"/>
      <c r="AQK95" s="18"/>
      <c r="AQL95" s="18"/>
      <c r="AQM95" s="18"/>
      <c r="AQN95" s="18"/>
      <c r="AQO95" s="18"/>
      <c r="AQP95" s="18"/>
      <c r="AQQ95" s="18"/>
      <c r="AQR95" s="18"/>
      <c r="AQS95" s="18"/>
      <c r="AQT95" s="18"/>
      <c r="AQU95" s="18"/>
      <c r="AQV95" s="18"/>
      <c r="AQW95" s="18"/>
      <c r="AQX95" s="18"/>
      <c r="AQY95" s="18"/>
      <c r="AQZ95" s="18"/>
      <c r="ARA95" s="18"/>
      <c r="ARB95" s="18"/>
      <c r="ARC95" s="18"/>
      <c r="ARD95" s="18"/>
      <c r="ARE95" s="18"/>
      <c r="ARF95" s="18"/>
      <c r="ARG95" s="18"/>
      <c r="ARH95" s="18"/>
      <c r="ARI95" s="18"/>
      <c r="ARJ95" s="18"/>
      <c r="ARK95" s="18"/>
      <c r="ARL95" s="18"/>
      <c r="ARM95" s="18"/>
      <c r="ARN95" s="18"/>
      <c r="ARO95" s="18"/>
      <c r="ARP95" s="18"/>
      <c r="ARQ95" s="18"/>
      <c r="ARR95" s="18"/>
      <c r="ARS95" s="18"/>
      <c r="ART95" s="18"/>
      <c r="ARU95" s="18"/>
      <c r="ARV95" s="18"/>
      <c r="ARW95" s="18"/>
      <c r="ARX95" s="18"/>
      <c r="ARY95" s="18"/>
      <c r="ARZ95" s="18"/>
      <c r="ASA95" s="18"/>
      <c r="ASB95" s="18"/>
      <c r="ASC95" s="18"/>
      <c r="ASD95" s="18"/>
      <c r="ASE95" s="18"/>
      <c r="ASF95" s="18"/>
      <c r="ASG95" s="18"/>
      <c r="ASH95" s="18"/>
      <c r="ASI95" s="18"/>
      <c r="ASJ95" s="18"/>
      <c r="ASK95" s="18"/>
      <c r="ASL95" s="18"/>
      <c r="ASM95" s="18"/>
      <c r="ASN95" s="18"/>
      <c r="ASO95" s="18"/>
      <c r="ASP95" s="18"/>
      <c r="ASQ95" s="18"/>
      <c r="ASR95" s="18"/>
      <c r="ASS95" s="18"/>
      <c r="AST95" s="18"/>
      <c r="ASU95" s="18"/>
      <c r="ASV95" s="18"/>
      <c r="ASW95" s="18"/>
      <c r="ASX95" s="18"/>
      <c r="ASY95" s="18"/>
      <c r="ASZ95" s="18"/>
      <c r="ATA95" s="18"/>
      <c r="ATB95" s="18"/>
      <c r="ATC95" s="18"/>
      <c r="ATD95" s="18"/>
      <c r="ATE95" s="18"/>
      <c r="ATF95" s="18"/>
      <c r="ATG95" s="18"/>
      <c r="ATH95" s="18"/>
      <c r="ATI95" s="18"/>
      <c r="ATJ95" s="18"/>
      <c r="ATK95" s="18"/>
      <c r="ATL95" s="18"/>
      <c r="ATM95" s="18"/>
      <c r="ATN95" s="18"/>
      <c r="ATO95" s="18"/>
      <c r="ATP95" s="18"/>
      <c r="ATQ95" s="18"/>
      <c r="ATR95" s="18"/>
      <c r="ATS95" s="18"/>
      <c r="ATT95" s="18"/>
      <c r="ATU95" s="18"/>
      <c r="ATV95" s="18"/>
      <c r="ATW95" s="18"/>
      <c r="ATX95" s="18"/>
      <c r="ATY95" s="18"/>
      <c r="ATZ95" s="18"/>
      <c r="AUA95" s="18"/>
      <c r="AUB95" s="18"/>
      <c r="AUC95" s="18"/>
      <c r="AUD95" s="18"/>
      <c r="AUE95" s="18"/>
      <c r="AUF95" s="18"/>
      <c r="AUG95" s="18"/>
      <c r="AUH95" s="18"/>
      <c r="AUI95" s="18"/>
      <c r="AUJ95" s="18"/>
      <c r="AUK95" s="18"/>
      <c r="AUL95" s="18"/>
      <c r="AUM95" s="18"/>
      <c r="AUN95" s="18"/>
      <c r="AUO95" s="18"/>
      <c r="AUP95" s="18"/>
      <c r="AUQ95" s="18"/>
      <c r="AUR95" s="18"/>
      <c r="AUS95" s="18"/>
      <c r="AUT95" s="18"/>
      <c r="AUU95" s="18"/>
      <c r="AUV95" s="18"/>
      <c r="AUW95" s="18"/>
      <c r="AUX95" s="18"/>
      <c r="AUY95" s="18"/>
      <c r="AUZ95" s="18"/>
      <c r="AVA95" s="18"/>
      <c r="AVB95" s="18"/>
      <c r="AVC95" s="18"/>
      <c r="AVD95" s="18"/>
      <c r="AVE95" s="18"/>
      <c r="AVF95" s="18"/>
      <c r="AVG95" s="18"/>
      <c r="AVH95" s="18"/>
      <c r="AVI95" s="18"/>
      <c r="AVJ95" s="18"/>
      <c r="AVK95" s="18"/>
      <c r="AVL95" s="18"/>
      <c r="AVM95" s="18"/>
      <c r="AVN95" s="18"/>
      <c r="AVO95" s="18"/>
      <c r="AVP95" s="18"/>
      <c r="AVQ95" s="18"/>
      <c r="AVR95" s="18"/>
      <c r="AVS95" s="18"/>
      <c r="AVT95" s="18"/>
      <c r="AVU95" s="18"/>
      <c r="AVV95" s="18"/>
      <c r="AVW95" s="18"/>
      <c r="AVX95" s="18"/>
      <c r="AVY95" s="18"/>
      <c r="AVZ95" s="18"/>
      <c r="AWA95" s="18"/>
      <c r="AWB95" s="18"/>
      <c r="AWC95" s="18"/>
      <c r="AWD95" s="18"/>
      <c r="AWE95" s="18"/>
      <c r="AWF95" s="18"/>
      <c r="AWG95" s="18"/>
      <c r="AWH95" s="18"/>
      <c r="AWI95" s="18"/>
      <c r="AWJ95" s="18"/>
      <c r="AWK95" s="18"/>
      <c r="AWL95" s="18"/>
      <c r="AWM95" s="18"/>
      <c r="AWN95" s="18"/>
      <c r="AWO95" s="18"/>
      <c r="AWP95" s="18"/>
      <c r="AWQ95" s="18"/>
      <c r="AWR95" s="18"/>
      <c r="AWS95" s="18"/>
      <c r="AWT95" s="18"/>
      <c r="AWU95" s="18"/>
      <c r="AWV95" s="18"/>
      <c r="AWW95" s="18"/>
      <c r="AWX95" s="18"/>
      <c r="AWY95" s="18"/>
      <c r="AWZ95" s="18"/>
      <c r="AXA95" s="18"/>
      <c r="AXB95" s="18"/>
      <c r="AXC95" s="18"/>
      <c r="AXD95" s="18"/>
      <c r="AXE95" s="18"/>
      <c r="AXF95" s="18"/>
      <c r="AXG95" s="18"/>
      <c r="AXH95" s="18"/>
      <c r="AXI95" s="18"/>
      <c r="AXJ95" s="18"/>
      <c r="AXK95" s="18"/>
      <c r="AXL95" s="18"/>
      <c r="AXM95" s="18"/>
      <c r="AXN95" s="18"/>
      <c r="AXO95" s="18"/>
      <c r="AXP95" s="18"/>
      <c r="AXQ95" s="18"/>
      <c r="AXR95" s="18"/>
      <c r="AXS95" s="18"/>
      <c r="AXT95" s="18"/>
      <c r="AXU95" s="18"/>
      <c r="AXV95" s="18"/>
      <c r="AXW95" s="18"/>
      <c r="AXX95" s="18"/>
      <c r="AXY95" s="18"/>
      <c r="AXZ95" s="18"/>
      <c r="AYA95" s="18"/>
      <c r="AYB95" s="18"/>
      <c r="AYC95" s="18"/>
      <c r="AYD95" s="18"/>
      <c r="AYE95" s="18"/>
      <c r="AYF95" s="18"/>
      <c r="AYG95" s="18"/>
      <c r="AYH95" s="18"/>
      <c r="AYI95" s="18"/>
      <c r="AYJ95" s="18"/>
      <c r="AYK95" s="18"/>
      <c r="AYL95" s="18"/>
      <c r="AYM95" s="18"/>
      <c r="AYN95" s="18"/>
      <c r="AYO95" s="18"/>
      <c r="AYP95" s="18"/>
      <c r="AYQ95" s="18"/>
      <c r="AYR95" s="18"/>
      <c r="AYS95" s="18"/>
      <c r="AYT95" s="18"/>
      <c r="AYU95" s="18"/>
      <c r="AYV95" s="18"/>
      <c r="AYW95" s="18"/>
      <c r="AYX95" s="18"/>
      <c r="AYY95" s="18"/>
      <c r="AYZ95" s="18"/>
      <c r="AZA95" s="18"/>
      <c r="AZB95" s="18"/>
      <c r="AZC95" s="18"/>
      <c r="AZD95" s="18"/>
      <c r="AZE95" s="18"/>
      <c r="AZF95" s="18"/>
      <c r="AZG95" s="18"/>
      <c r="AZH95" s="18"/>
      <c r="AZI95" s="18"/>
      <c r="AZJ95" s="18"/>
      <c r="AZK95" s="18"/>
      <c r="AZL95" s="18"/>
      <c r="AZM95" s="18"/>
      <c r="AZN95" s="18"/>
      <c r="AZO95" s="18"/>
      <c r="AZP95" s="18"/>
      <c r="AZQ95" s="18"/>
      <c r="AZR95" s="18"/>
      <c r="AZS95" s="18"/>
      <c r="AZT95" s="18"/>
      <c r="AZU95" s="18"/>
      <c r="AZV95" s="18"/>
      <c r="AZW95" s="18"/>
      <c r="AZX95" s="18"/>
      <c r="AZY95" s="18"/>
      <c r="AZZ95" s="18"/>
      <c r="BAA95" s="18"/>
      <c r="BAB95" s="18"/>
      <c r="BAC95" s="18"/>
      <c r="BAD95" s="18"/>
      <c r="BAE95" s="18"/>
      <c r="BAF95" s="18"/>
      <c r="BAG95" s="18"/>
      <c r="BAH95" s="18"/>
      <c r="BAI95" s="18"/>
      <c r="BAJ95" s="18"/>
      <c r="BAK95" s="18"/>
      <c r="BAL95" s="18"/>
      <c r="BAM95" s="18"/>
      <c r="BAN95" s="18"/>
      <c r="BAO95" s="18"/>
      <c r="BAP95" s="18"/>
      <c r="BAQ95" s="18"/>
      <c r="BAR95" s="18"/>
      <c r="BAS95" s="18"/>
      <c r="BAT95" s="18"/>
      <c r="BAU95" s="18"/>
      <c r="BAV95" s="18"/>
      <c r="BAW95" s="18"/>
      <c r="BAX95" s="18"/>
      <c r="BAY95" s="18"/>
      <c r="BAZ95" s="18"/>
      <c r="BBA95" s="18"/>
      <c r="BBB95" s="18"/>
      <c r="BBC95" s="18"/>
      <c r="BBD95" s="18"/>
      <c r="BBE95" s="18"/>
      <c r="BBF95" s="18"/>
      <c r="BBG95" s="18"/>
      <c r="BBH95" s="18"/>
      <c r="BBI95" s="18"/>
      <c r="BBJ95" s="18"/>
      <c r="BBK95" s="18"/>
      <c r="BBL95" s="18"/>
      <c r="BBM95" s="18"/>
      <c r="BBN95" s="18"/>
      <c r="BBO95" s="18"/>
      <c r="BBP95" s="18"/>
      <c r="BBQ95" s="18"/>
      <c r="BBR95" s="18"/>
      <c r="BBS95" s="18"/>
      <c r="BBT95" s="18"/>
      <c r="BBU95" s="18"/>
      <c r="BBV95" s="18"/>
      <c r="BBW95" s="18"/>
      <c r="BBX95" s="18"/>
      <c r="BBY95" s="18"/>
      <c r="BBZ95" s="18"/>
      <c r="BCA95" s="18"/>
      <c r="BCB95" s="18"/>
      <c r="BCC95" s="18"/>
      <c r="BCD95" s="18"/>
      <c r="BCE95" s="18"/>
      <c r="BCF95" s="18"/>
      <c r="BCG95" s="18"/>
      <c r="BCH95" s="18"/>
      <c r="BCI95" s="18"/>
      <c r="BCJ95" s="18"/>
      <c r="BCK95" s="18"/>
      <c r="BCL95" s="18"/>
      <c r="BCM95" s="18"/>
      <c r="BCN95" s="18"/>
      <c r="BCO95" s="18"/>
      <c r="BCP95" s="18"/>
      <c r="BCQ95" s="18"/>
      <c r="BCR95" s="18"/>
      <c r="BCS95" s="18"/>
      <c r="BCT95" s="18"/>
      <c r="BCU95" s="18"/>
      <c r="BCV95" s="18"/>
      <c r="BCW95" s="18"/>
      <c r="BCX95" s="18"/>
      <c r="BCY95" s="18"/>
      <c r="BCZ95" s="18"/>
      <c r="BDA95" s="18"/>
      <c r="BDB95" s="18"/>
      <c r="BDC95" s="18"/>
      <c r="BDD95" s="18"/>
      <c r="BDE95" s="18"/>
      <c r="BDF95" s="18"/>
      <c r="BDG95" s="18"/>
      <c r="BDH95" s="18"/>
      <c r="BDI95" s="18"/>
      <c r="BDJ95" s="18"/>
      <c r="BDK95" s="18"/>
      <c r="BDL95" s="18"/>
      <c r="BDM95" s="18"/>
      <c r="BDN95" s="18"/>
      <c r="BDO95" s="18"/>
      <c r="BDP95" s="18"/>
      <c r="BDQ95" s="18"/>
      <c r="BDR95" s="18"/>
      <c r="BDS95" s="18"/>
      <c r="BDT95" s="18"/>
      <c r="BDU95" s="18"/>
      <c r="BDV95" s="18"/>
      <c r="BDW95" s="18"/>
      <c r="BDX95" s="18"/>
      <c r="BDY95" s="18"/>
      <c r="BDZ95" s="18"/>
      <c r="BEA95" s="18"/>
      <c r="BEB95" s="18"/>
      <c r="BEC95" s="18"/>
      <c r="BED95" s="18"/>
      <c r="BEE95" s="18"/>
      <c r="BEF95" s="18"/>
      <c r="BEG95" s="18"/>
      <c r="BEH95" s="18"/>
      <c r="BEI95" s="18"/>
      <c r="BEJ95" s="18"/>
      <c r="BEK95" s="18"/>
      <c r="BEL95" s="18"/>
      <c r="BEM95" s="18"/>
      <c r="BEN95" s="18"/>
      <c r="BEO95" s="18"/>
      <c r="BEP95" s="18"/>
      <c r="BEQ95" s="18"/>
      <c r="BER95" s="18"/>
      <c r="BES95" s="18"/>
      <c r="BET95" s="18"/>
      <c r="BEU95" s="18"/>
      <c r="BEV95" s="18"/>
      <c r="BEW95" s="18"/>
      <c r="BEX95" s="18"/>
      <c r="BEY95" s="18"/>
      <c r="BEZ95" s="18"/>
      <c r="BFA95" s="18"/>
      <c r="BFB95" s="18"/>
      <c r="BFC95" s="18"/>
      <c r="BFD95" s="18"/>
      <c r="BFE95" s="18"/>
      <c r="BFF95" s="18"/>
      <c r="BFG95" s="18"/>
      <c r="BFH95" s="18"/>
      <c r="BFI95" s="18"/>
      <c r="BFJ95" s="18"/>
      <c r="BFK95" s="18"/>
      <c r="BFL95" s="18"/>
      <c r="BFM95" s="18"/>
      <c r="BFN95" s="18"/>
      <c r="BFO95" s="18"/>
      <c r="BFP95" s="18"/>
      <c r="BFQ95" s="18"/>
      <c r="BFR95" s="18"/>
      <c r="BFS95" s="18"/>
      <c r="BFT95" s="18"/>
      <c r="BFU95" s="18"/>
      <c r="BFV95" s="18"/>
      <c r="BFW95" s="18"/>
      <c r="BFX95" s="18"/>
      <c r="BFY95" s="18"/>
      <c r="BFZ95" s="18"/>
      <c r="BGA95" s="18"/>
      <c r="BGB95" s="18"/>
      <c r="BGC95" s="18"/>
      <c r="BGD95" s="18"/>
      <c r="BGE95" s="18"/>
      <c r="BGF95" s="18"/>
      <c r="BGG95" s="18"/>
      <c r="BGH95" s="18"/>
      <c r="BGI95" s="18"/>
      <c r="BGJ95" s="18"/>
      <c r="BGK95" s="18"/>
      <c r="BGL95" s="18"/>
      <c r="BGM95" s="18"/>
      <c r="BGN95" s="18"/>
      <c r="BGO95" s="18"/>
      <c r="BGP95" s="18"/>
      <c r="BGQ95" s="18"/>
      <c r="BGR95" s="18"/>
      <c r="BGS95" s="18"/>
      <c r="BGT95" s="18"/>
      <c r="BGU95" s="18"/>
      <c r="BGV95" s="18"/>
      <c r="BGW95" s="18"/>
      <c r="BGX95" s="18"/>
      <c r="BGY95" s="18"/>
      <c r="BGZ95" s="18"/>
      <c r="BHA95" s="18"/>
      <c r="BHB95" s="18"/>
      <c r="BHC95" s="18"/>
      <c r="BHD95" s="18"/>
      <c r="BHE95" s="18"/>
      <c r="BHF95" s="18"/>
      <c r="BHG95" s="18"/>
      <c r="BHH95" s="18"/>
      <c r="BHI95" s="18"/>
      <c r="BHJ95" s="18"/>
      <c r="BHK95" s="18"/>
      <c r="BHL95" s="18"/>
      <c r="BHM95" s="18"/>
      <c r="BHN95" s="18"/>
      <c r="BHO95" s="18"/>
      <c r="BHP95" s="18"/>
      <c r="BHQ95" s="18"/>
      <c r="BHR95" s="18"/>
      <c r="BHS95" s="18"/>
      <c r="BHT95" s="18"/>
      <c r="BHU95" s="18"/>
      <c r="BHV95" s="18"/>
      <c r="BHW95" s="18"/>
      <c r="BHX95" s="18"/>
      <c r="BHY95" s="18"/>
      <c r="BHZ95" s="18"/>
      <c r="BIA95" s="18"/>
      <c r="BIB95" s="18"/>
      <c r="BIC95" s="18"/>
      <c r="BID95" s="18"/>
      <c r="BIE95" s="18"/>
      <c r="BIF95" s="18"/>
      <c r="BIG95" s="18"/>
      <c r="BIH95" s="18"/>
      <c r="BII95" s="18"/>
      <c r="BIJ95" s="18"/>
      <c r="BIK95" s="18"/>
      <c r="BIL95" s="18"/>
      <c r="BIM95" s="18"/>
      <c r="BIN95" s="18"/>
      <c r="BIO95" s="18"/>
      <c r="BIP95" s="18"/>
      <c r="BIQ95" s="18"/>
      <c r="BIR95" s="18"/>
      <c r="BIS95" s="18"/>
      <c r="BIT95" s="18"/>
      <c r="BIU95" s="18"/>
      <c r="BIV95" s="18"/>
      <c r="BIW95" s="18"/>
      <c r="BIX95" s="18"/>
      <c r="BIY95" s="18"/>
      <c r="BIZ95" s="18"/>
      <c r="BJA95" s="18"/>
      <c r="BJB95" s="18"/>
      <c r="BJC95" s="18"/>
      <c r="BJD95" s="18"/>
      <c r="BJE95" s="18"/>
      <c r="BJF95" s="18"/>
      <c r="BJG95" s="18"/>
      <c r="BJH95" s="18"/>
      <c r="BJI95" s="18"/>
      <c r="BJJ95" s="18"/>
      <c r="BJK95" s="18"/>
      <c r="BJL95" s="18"/>
      <c r="BJM95" s="18"/>
      <c r="BJN95" s="18"/>
      <c r="BJO95" s="18"/>
      <c r="BJP95" s="18"/>
      <c r="BJQ95" s="18"/>
      <c r="BJR95" s="18"/>
      <c r="BJS95" s="18"/>
      <c r="BJT95" s="18"/>
      <c r="BJU95" s="18"/>
      <c r="BJV95" s="18"/>
      <c r="BJW95" s="18"/>
      <c r="BJX95" s="18"/>
      <c r="BJY95" s="18"/>
      <c r="BJZ95" s="18"/>
      <c r="BKA95" s="18"/>
      <c r="BKB95" s="18"/>
      <c r="BKC95" s="18"/>
      <c r="BKD95" s="18"/>
      <c r="BKE95" s="18"/>
      <c r="BKF95" s="18"/>
      <c r="BKG95" s="18"/>
      <c r="BKH95" s="18"/>
      <c r="BKI95" s="18"/>
      <c r="BKJ95" s="18"/>
      <c r="BKK95" s="18"/>
      <c r="BKL95" s="18"/>
      <c r="BKM95" s="18"/>
      <c r="BKN95" s="18"/>
      <c r="BKO95" s="18"/>
      <c r="BKP95" s="18"/>
      <c r="BKQ95" s="18"/>
      <c r="BKR95" s="18"/>
      <c r="BKS95" s="18"/>
      <c r="BKT95" s="18"/>
      <c r="BKU95" s="18"/>
      <c r="BKV95" s="18"/>
      <c r="BKW95" s="18"/>
      <c r="BKX95" s="18"/>
      <c r="BKY95" s="18"/>
      <c r="BKZ95" s="18"/>
      <c r="BLA95" s="18"/>
      <c r="BLB95" s="18"/>
      <c r="BLC95" s="18"/>
      <c r="BLD95" s="18"/>
      <c r="BLE95" s="18"/>
      <c r="BLF95" s="18"/>
      <c r="BLG95" s="18"/>
      <c r="BLH95" s="18"/>
      <c r="BLI95" s="18"/>
      <c r="BLJ95" s="18"/>
      <c r="BLK95" s="18"/>
      <c r="BLL95" s="18"/>
      <c r="BLM95" s="18"/>
      <c r="BLN95" s="18"/>
      <c r="BLO95" s="18"/>
      <c r="BLP95" s="18"/>
      <c r="BLQ95" s="18"/>
      <c r="BLR95" s="18"/>
      <c r="BLS95" s="18"/>
      <c r="BLT95" s="18"/>
      <c r="BLU95" s="18"/>
      <c r="BLV95" s="18"/>
      <c r="BLW95" s="18"/>
      <c r="BLX95" s="18"/>
      <c r="BLY95" s="18"/>
      <c r="BLZ95" s="18"/>
      <c r="BMA95" s="18"/>
      <c r="BMB95" s="18"/>
      <c r="BMC95" s="18"/>
      <c r="BMD95" s="18"/>
      <c r="BME95" s="18"/>
      <c r="BMF95" s="18"/>
      <c r="BMG95" s="18"/>
      <c r="BMH95" s="18"/>
      <c r="BMI95" s="18"/>
      <c r="BMJ95" s="18"/>
      <c r="BMK95" s="18"/>
      <c r="BML95" s="18"/>
      <c r="BMM95" s="18"/>
      <c r="BMN95" s="18"/>
      <c r="BMO95" s="18"/>
      <c r="BMP95" s="18"/>
      <c r="BMQ95" s="18"/>
      <c r="BMR95" s="18"/>
      <c r="BMS95" s="18"/>
      <c r="BMT95" s="18"/>
      <c r="BMU95" s="18"/>
      <c r="BMV95" s="18"/>
      <c r="BMW95" s="18"/>
      <c r="BMX95" s="18"/>
      <c r="BMY95" s="18"/>
      <c r="BMZ95" s="18"/>
      <c r="BNA95" s="18"/>
      <c r="BNB95" s="18"/>
      <c r="BNC95" s="18"/>
      <c r="BND95" s="18"/>
      <c r="BNE95" s="18"/>
      <c r="BNF95" s="18"/>
      <c r="BNG95" s="18"/>
      <c r="BNH95" s="18"/>
      <c r="BNI95" s="18"/>
      <c r="BNJ95" s="18"/>
      <c r="BNK95" s="18"/>
      <c r="BNL95" s="18"/>
      <c r="BNM95" s="18"/>
      <c r="BNN95" s="18"/>
      <c r="BNO95" s="18"/>
      <c r="BNP95" s="18"/>
      <c r="BNQ95" s="18"/>
      <c r="BNR95" s="18"/>
      <c r="BNS95" s="18"/>
      <c r="BNT95" s="18"/>
      <c r="BNU95" s="18"/>
      <c r="BNV95" s="18"/>
      <c r="BNW95" s="18"/>
      <c r="BNX95" s="18"/>
      <c r="BNY95" s="18"/>
      <c r="BNZ95" s="18"/>
      <c r="BOA95" s="18"/>
      <c r="BOB95" s="18"/>
      <c r="BOC95" s="18"/>
      <c r="BOD95" s="18"/>
      <c r="BOE95" s="18"/>
      <c r="BOF95" s="18"/>
      <c r="BOG95" s="18"/>
      <c r="BOH95" s="18"/>
      <c r="BOI95" s="18"/>
      <c r="BOJ95" s="18"/>
      <c r="BOK95" s="18"/>
      <c r="BOL95" s="18"/>
      <c r="BOM95" s="18"/>
      <c r="BON95" s="18"/>
      <c r="BOO95" s="18"/>
      <c r="BOP95" s="18"/>
      <c r="BOQ95" s="18"/>
      <c r="BOR95" s="18"/>
      <c r="BOS95" s="18"/>
      <c r="BOT95" s="18"/>
      <c r="BOU95" s="18"/>
      <c r="BOV95" s="18"/>
      <c r="BOW95" s="18"/>
      <c r="BOX95" s="18"/>
      <c r="BOY95" s="18"/>
      <c r="BOZ95" s="18"/>
      <c r="BPA95" s="18"/>
      <c r="BPB95" s="18"/>
      <c r="BPC95" s="18"/>
      <c r="BPD95" s="18"/>
      <c r="BPE95" s="18"/>
      <c r="BPF95" s="18"/>
      <c r="BPG95" s="18"/>
      <c r="BPH95" s="18"/>
      <c r="BPI95" s="18"/>
      <c r="BPJ95" s="18"/>
      <c r="BPK95" s="18"/>
      <c r="BPL95" s="18"/>
      <c r="BPM95" s="18"/>
      <c r="BPN95" s="18"/>
      <c r="BPO95" s="18"/>
      <c r="BPP95" s="18"/>
      <c r="BPQ95" s="18"/>
      <c r="BPR95" s="18"/>
      <c r="BPS95" s="18"/>
      <c r="BPT95" s="18"/>
      <c r="BPU95" s="18"/>
      <c r="BPV95" s="18"/>
      <c r="BPW95" s="18"/>
      <c r="BPX95" s="18"/>
      <c r="BPY95" s="18"/>
      <c r="BPZ95" s="18"/>
      <c r="BQA95" s="18"/>
      <c r="BQB95" s="18"/>
      <c r="BQC95" s="18"/>
      <c r="BQD95" s="18"/>
      <c r="BQE95" s="18"/>
      <c r="BQF95" s="18"/>
      <c r="BQG95" s="18"/>
      <c r="BQH95" s="18"/>
      <c r="BQI95" s="18"/>
      <c r="BQJ95" s="18"/>
      <c r="BQK95" s="18"/>
      <c r="BQL95" s="18"/>
      <c r="BQM95" s="18"/>
      <c r="BQN95" s="18"/>
      <c r="BQO95" s="18"/>
      <c r="BQP95" s="18"/>
      <c r="BQQ95" s="18"/>
      <c r="BQR95" s="18"/>
      <c r="BQS95" s="18"/>
      <c r="BQT95" s="18"/>
      <c r="BQU95" s="18"/>
      <c r="BQV95" s="18"/>
      <c r="BQW95" s="18"/>
      <c r="BQX95" s="18"/>
      <c r="BQY95" s="18"/>
      <c r="BQZ95" s="18"/>
      <c r="BRA95" s="18"/>
      <c r="BRB95" s="18"/>
      <c r="BRC95" s="18"/>
      <c r="BRD95" s="18"/>
      <c r="BRE95" s="18"/>
      <c r="BRF95" s="18"/>
      <c r="BRG95" s="18"/>
      <c r="BRH95" s="18"/>
      <c r="BRI95" s="18"/>
      <c r="BRJ95" s="18"/>
      <c r="BRK95" s="18"/>
      <c r="BRL95" s="18"/>
      <c r="BRM95" s="18"/>
      <c r="BRN95" s="18"/>
      <c r="BRO95" s="18"/>
      <c r="BRP95" s="18"/>
      <c r="BRQ95" s="18"/>
      <c r="BRR95" s="18"/>
      <c r="BRS95" s="18"/>
      <c r="BRT95" s="18"/>
      <c r="BRU95" s="18"/>
      <c r="BRV95" s="18"/>
      <c r="BRW95" s="18"/>
      <c r="BRX95" s="18"/>
      <c r="BRY95" s="18"/>
      <c r="BRZ95" s="18"/>
      <c r="BSA95" s="18"/>
      <c r="BSB95" s="18"/>
      <c r="BSC95" s="18"/>
      <c r="BSD95" s="18"/>
      <c r="BSE95" s="18"/>
      <c r="BSF95" s="18"/>
      <c r="BSG95" s="18"/>
      <c r="BSH95" s="18"/>
      <c r="BSI95" s="18"/>
      <c r="BSJ95" s="18"/>
      <c r="BSK95" s="18"/>
      <c r="BSL95" s="18"/>
      <c r="BSM95" s="18"/>
      <c r="BSN95" s="18"/>
      <c r="BSO95" s="18"/>
      <c r="BSP95" s="18"/>
      <c r="BSQ95" s="18"/>
      <c r="BSR95" s="18"/>
      <c r="BSS95" s="18"/>
      <c r="BST95" s="18"/>
      <c r="BSU95" s="18"/>
      <c r="BSV95" s="18"/>
      <c r="BSW95" s="18"/>
      <c r="BSX95" s="18"/>
      <c r="BSY95" s="18"/>
      <c r="BSZ95" s="18"/>
      <c r="BTA95" s="18"/>
      <c r="BTB95" s="18"/>
      <c r="BTC95" s="18"/>
      <c r="BTD95" s="18"/>
      <c r="BTE95" s="18"/>
      <c r="BTF95" s="18"/>
      <c r="BTG95" s="18"/>
      <c r="BTH95" s="18"/>
      <c r="BTI95" s="18"/>
      <c r="BTJ95" s="18"/>
      <c r="BTK95" s="18"/>
      <c r="BTL95" s="18"/>
      <c r="BTM95" s="18"/>
      <c r="BTN95" s="18"/>
      <c r="BTO95" s="18"/>
      <c r="BTP95" s="18"/>
      <c r="BTQ95" s="18"/>
      <c r="BTR95" s="18"/>
      <c r="BTS95" s="18"/>
      <c r="BTT95" s="18"/>
      <c r="BTU95" s="18"/>
      <c r="BTV95" s="18"/>
      <c r="BTW95" s="18"/>
      <c r="BTX95" s="18"/>
      <c r="BTY95" s="18"/>
      <c r="BTZ95" s="18"/>
      <c r="BUA95" s="18"/>
      <c r="BUB95" s="18"/>
      <c r="BUC95" s="18"/>
      <c r="BUD95" s="18"/>
      <c r="BUE95" s="18"/>
      <c r="BUF95" s="18"/>
      <c r="BUG95" s="18"/>
      <c r="BUH95" s="18"/>
      <c r="BUI95" s="18"/>
      <c r="BUJ95" s="18"/>
      <c r="BUK95" s="18"/>
      <c r="BUL95" s="18"/>
      <c r="BUM95" s="18"/>
      <c r="BUN95" s="18"/>
      <c r="BUO95" s="18"/>
      <c r="BUP95" s="18"/>
      <c r="BUQ95" s="18"/>
      <c r="BUR95" s="18"/>
      <c r="BUS95" s="18"/>
      <c r="BUT95" s="18"/>
      <c r="BUU95" s="18"/>
      <c r="BUV95" s="18"/>
      <c r="BUW95" s="18"/>
      <c r="BUX95" s="18"/>
      <c r="BUY95" s="18"/>
      <c r="BUZ95" s="18"/>
      <c r="BVA95" s="18"/>
      <c r="BVB95" s="18"/>
      <c r="BVC95" s="18"/>
      <c r="BVD95" s="18"/>
      <c r="BVE95" s="18"/>
      <c r="BVF95" s="18"/>
      <c r="BVG95" s="18"/>
      <c r="BVH95" s="18"/>
      <c r="BVI95" s="18"/>
      <c r="BVJ95" s="18"/>
      <c r="BVK95" s="18"/>
      <c r="BVL95" s="18"/>
      <c r="BVM95" s="18"/>
      <c r="BVN95" s="18"/>
      <c r="BVO95" s="18"/>
      <c r="BVP95" s="18"/>
      <c r="BVQ95" s="18"/>
      <c r="BVR95" s="18"/>
      <c r="BVS95" s="18"/>
      <c r="BVT95" s="18"/>
      <c r="BVU95" s="18"/>
      <c r="BVV95" s="18"/>
      <c r="BVW95" s="18"/>
      <c r="BVX95" s="18"/>
      <c r="BVY95" s="18"/>
      <c r="BVZ95" s="18"/>
      <c r="BWA95" s="18"/>
      <c r="BWB95" s="18"/>
      <c r="BWC95" s="18"/>
      <c r="BWD95" s="18"/>
      <c r="BWE95" s="18"/>
      <c r="BWF95" s="18"/>
      <c r="BWG95" s="18"/>
      <c r="BWH95" s="18"/>
      <c r="BWI95" s="18"/>
      <c r="BWJ95" s="18"/>
      <c r="BWK95" s="18"/>
      <c r="BWL95" s="18"/>
      <c r="BWM95" s="18"/>
      <c r="BWN95" s="18"/>
      <c r="BWO95" s="18"/>
      <c r="BWP95" s="18"/>
      <c r="BWQ95" s="18"/>
      <c r="BWR95" s="18"/>
      <c r="BWS95" s="18"/>
      <c r="BWT95" s="18"/>
      <c r="BWU95" s="18"/>
      <c r="BWV95" s="18"/>
      <c r="BWW95" s="18"/>
      <c r="BWX95" s="18"/>
      <c r="BWY95" s="18"/>
      <c r="BWZ95" s="18"/>
      <c r="BXA95" s="18"/>
      <c r="BXB95" s="18"/>
      <c r="BXC95" s="18"/>
      <c r="BXD95" s="18"/>
      <c r="BXE95" s="18"/>
      <c r="BXF95" s="18"/>
      <c r="BXG95" s="18"/>
      <c r="BXH95" s="18"/>
      <c r="BXI95" s="18"/>
      <c r="BXJ95" s="18"/>
      <c r="BXK95" s="18"/>
      <c r="BXL95" s="18"/>
      <c r="BXM95" s="18"/>
      <c r="BXN95" s="18"/>
      <c r="BXO95" s="18"/>
      <c r="BXP95" s="18"/>
      <c r="BXQ95" s="18"/>
      <c r="BXR95" s="18"/>
      <c r="BXS95" s="18"/>
      <c r="BXT95" s="18"/>
      <c r="BXU95" s="18"/>
      <c r="BXV95" s="18"/>
      <c r="BXW95" s="18"/>
      <c r="BXX95" s="18"/>
      <c r="BXY95" s="18"/>
      <c r="BXZ95" s="18"/>
      <c r="BYA95" s="18"/>
      <c r="BYB95" s="18"/>
      <c r="BYC95" s="18"/>
      <c r="BYD95" s="18"/>
      <c r="BYE95" s="18"/>
      <c r="BYF95" s="18"/>
      <c r="BYG95" s="18"/>
      <c r="BYH95" s="18"/>
      <c r="BYI95" s="18"/>
      <c r="BYJ95" s="18"/>
      <c r="BYK95" s="18"/>
      <c r="BYL95" s="18"/>
      <c r="BYM95" s="18"/>
      <c r="BYN95" s="18"/>
      <c r="BYO95" s="18"/>
      <c r="BYP95" s="18"/>
      <c r="BYQ95" s="18"/>
      <c r="BYR95" s="18"/>
      <c r="BYS95" s="18"/>
      <c r="BYT95" s="18"/>
      <c r="BYU95" s="18"/>
      <c r="BYV95" s="18"/>
      <c r="BYW95" s="18"/>
      <c r="BYX95" s="18"/>
      <c r="BYY95" s="18"/>
      <c r="BYZ95" s="18"/>
      <c r="BZA95" s="18"/>
      <c r="BZB95" s="18"/>
      <c r="BZC95" s="18"/>
      <c r="BZD95" s="18"/>
      <c r="BZE95" s="18"/>
      <c r="BZF95" s="18"/>
      <c r="BZG95" s="18"/>
      <c r="BZH95" s="18"/>
      <c r="BZI95" s="18"/>
      <c r="BZJ95" s="18"/>
      <c r="BZK95" s="18"/>
      <c r="BZL95" s="18"/>
      <c r="BZM95" s="18"/>
      <c r="BZN95" s="18"/>
      <c r="BZO95" s="18"/>
      <c r="BZP95" s="18"/>
      <c r="BZQ95" s="18"/>
      <c r="BZR95" s="18"/>
      <c r="BZS95" s="18"/>
      <c r="BZT95" s="18"/>
      <c r="BZU95" s="18"/>
      <c r="BZV95" s="18"/>
      <c r="BZW95" s="18"/>
      <c r="BZX95" s="18"/>
      <c r="BZY95" s="18"/>
      <c r="BZZ95" s="18"/>
      <c r="CAA95" s="18"/>
      <c r="CAB95" s="18"/>
      <c r="CAC95" s="18"/>
      <c r="CAD95" s="18"/>
      <c r="CAE95" s="18"/>
      <c r="CAF95" s="18"/>
      <c r="CAG95" s="18"/>
      <c r="CAH95" s="18"/>
      <c r="CAI95" s="18"/>
      <c r="CAJ95" s="18"/>
      <c r="CAK95" s="18"/>
      <c r="CAL95" s="18"/>
      <c r="CAM95" s="18"/>
      <c r="CAN95" s="18"/>
      <c r="CAO95" s="18"/>
      <c r="CAP95" s="18"/>
      <c r="CAQ95" s="18"/>
      <c r="CAR95" s="18"/>
      <c r="CAS95" s="18"/>
      <c r="CAT95" s="18"/>
      <c r="CAU95" s="18"/>
      <c r="CAV95" s="18"/>
      <c r="CAW95" s="18"/>
      <c r="CAX95" s="18"/>
      <c r="CAY95" s="18"/>
      <c r="CAZ95" s="18"/>
      <c r="CBA95" s="18"/>
      <c r="CBB95" s="18"/>
      <c r="CBC95" s="18"/>
      <c r="CBD95" s="18"/>
      <c r="CBE95" s="18"/>
      <c r="CBF95" s="18"/>
      <c r="CBG95" s="18"/>
      <c r="CBH95" s="18"/>
      <c r="CBI95" s="18"/>
      <c r="CBJ95" s="18"/>
      <c r="CBK95" s="18"/>
      <c r="CBL95" s="18"/>
      <c r="CBM95" s="18"/>
      <c r="CBN95" s="18"/>
      <c r="CBO95" s="18"/>
      <c r="CBP95" s="18"/>
      <c r="CBQ95" s="18"/>
      <c r="CBR95" s="18"/>
      <c r="CBS95" s="18"/>
      <c r="CBT95" s="18"/>
      <c r="CBU95" s="18"/>
      <c r="CBV95" s="18"/>
      <c r="CBW95" s="18"/>
      <c r="CBX95" s="18"/>
      <c r="CBY95" s="18"/>
      <c r="CBZ95" s="18"/>
      <c r="CCA95" s="18"/>
      <c r="CCB95" s="18"/>
      <c r="CCC95" s="18"/>
      <c r="CCD95" s="18"/>
      <c r="CCE95" s="18"/>
      <c r="CCF95" s="18"/>
      <c r="CCG95" s="18"/>
      <c r="CCH95" s="18"/>
      <c r="CCI95" s="18"/>
      <c r="CCJ95" s="18"/>
      <c r="CCK95" s="18"/>
      <c r="CCL95" s="18"/>
      <c r="CCM95" s="18"/>
      <c r="CCN95" s="18"/>
      <c r="CCO95" s="18"/>
      <c r="CCP95" s="18"/>
      <c r="CCQ95" s="18"/>
      <c r="CCR95" s="18"/>
      <c r="CCS95" s="18"/>
      <c r="CCT95" s="18"/>
      <c r="CCU95" s="18"/>
      <c r="CCV95" s="18"/>
      <c r="CCW95" s="18"/>
      <c r="CCX95" s="18"/>
      <c r="CCY95" s="18"/>
      <c r="CCZ95" s="18"/>
      <c r="CDA95" s="18"/>
      <c r="CDB95" s="18"/>
      <c r="CDC95" s="18"/>
      <c r="CDD95" s="18"/>
      <c r="CDE95" s="18"/>
      <c r="CDF95" s="18"/>
      <c r="CDG95" s="18"/>
      <c r="CDH95" s="18"/>
      <c r="CDI95" s="18"/>
      <c r="CDJ95" s="18"/>
      <c r="CDK95" s="18"/>
      <c r="CDL95" s="18"/>
      <c r="CDM95" s="18"/>
      <c r="CDN95" s="18"/>
      <c r="CDO95" s="18"/>
      <c r="CDP95" s="18"/>
      <c r="CDQ95" s="18"/>
      <c r="CDR95" s="18"/>
      <c r="CDS95" s="18"/>
      <c r="CDT95" s="18"/>
      <c r="CDU95" s="18"/>
      <c r="CDV95" s="18"/>
      <c r="CDW95" s="18"/>
      <c r="CDX95" s="18"/>
      <c r="CDY95" s="18"/>
      <c r="CDZ95" s="18"/>
      <c r="CEA95" s="18"/>
      <c r="CEB95" s="18"/>
      <c r="CEC95" s="18"/>
      <c r="CED95" s="18"/>
      <c r="CEE95" s="18"/>
      <c r="CEF95" s="18"/>
      <c r="CEG95" s="18"/>
      <c r="CEH95" s="18"/>
      <c r="CEI95" s="18"/>
      <c r="CEJ95" s="18"/>
      <c r="CEK95" s="18"/>
      <c r="CEL95" s="18"/>
      <c r="CEM95" s="18"/>
      <c r="CEN95" s="18"/>
      <c r="CEO95" s="18"/>
      <c r="CEP95" s="18"/>
      <c r="CEQ95" s="18"/>
      <c r="CER95" s="18"/>
      <c r="CES95" s="18"/>
      <c r="CET95" s="18"/>
      <c r="CEU95" s="18"/>
      <c r="CEV95" s="18"/>
      <c r="CEW95" s="18"/>
      <c r="CEX95" s="18"/>
      <c r="CEY95" s="18"/>
      <c r="CEZ95" s="18"/>
      <c r="CFA95" s="18"/>
      <c r="CFB95" s="18"/>
      <c r="CFC95" s="18"/>
      <c r="CFD95" s="18"/>
      <c r="CFE95" s="18"/>
      <c r="CFF95" s="18"/>
      <c r="CFG95" s="18"/>
      <c r="CFH95" s="18"/>
      <c r="CFI95" s="18"/>
      <c r="CFJ95" s="18"/>
      <c r="CFK95" s="18"/>
      <c r="CFL95" s="18"/>
      <c r="CFM95" s="18"/>
      <c r="CFN95" s="18"/>
      <c r="CFO95" s="18"/>
      <c r="CFP95" s="18"/>
      <c r="CFQ95" s="18"/>
      <c r="CFR95" s="18"/>
      <c r="CFS95" s="18"/>
      <c r="CFT95" s="18"/>
      <c r="CFU95" s="18"/>
      <c r="CFV95" s="18"/>
      <c r="CFW95" s="18"/>
      <c r="CFX95" s="18"/>
      <c r="CFY95" s="18"/>
      <c r="CFZ95" s="18"/>
      <c r="CGA95" s="18"/>
      <c r="CGB95" s="18"/>
      <c r="CGC95" s="18"/>
      <c r="CGD95" s="18"/>
      <c r="CGE95" s="18"/>
      <c r="CGF95" s="18"/>
      <c r="CGG95" s="18"/>
      <c r="CGH95" s="18"/>
      <c r="CGI95" s="18"/>
      <c r="CGJ95" s="18"/>
      <c r="CGK95" s="18"/>
      <c r="CGL95" s="18"/>
      <c r="CGM95" s="18"/>
      <c r="CGN95" s="18"/>
      <c r="CGO95" s="18"/>
      <c r="CGP95" s="18"/>
      <c r="CGQ95" s="18"/>
      <c r="CGR95" s="18"/>
      <c r="CGS95" s="18"/>
      <c r="CGT95" s="18"/>
      <c r="CGU95" s="18"/>
      <c r="CGV95" s="18"/>
      <c r="CGW95" s="18"/>
      <c r="CGX95" s="18"/>
      <c r="CGY95" s="18"/>
      <c r="CGZ95" s="18"/>
      <c r="CHA95" s="18"/>
      <c r="CHB95" s="18"/>
      <c r="CHC95" s="18"/>
      <c r="CHD95" s="18"/>
      <c r="CHE95" s="18"/>
      <c r="CHF95" s="18"/>
      <c r="CHG95" s="18"/>
      <c r="CHH95" s="18"/>
      <c r="CHI95" s="18"/>
      <c r="CHJ95" s="18"/>
      <c r="CHK95" s="18"/>
      <c r="CHL95" s="18"/>
      <c r="CHM95" s="18"/>
      <c r="CHN95" s="18"/>
      <c r="CHO95" s="18"/>
      <c r="CHP95" s="18"/>
      <c r="CHQ95" s="18"/>
      <c r="CHR95" s="18"/>
      <c r="CHS95" s="18"/>
      <c r="CHT95" s="18"/>
      <c r="CHU95" s="18"/>
      <c r="CHV95" s="18"/>
      <c r="CHW95" s="18"/>
      <c r="CHX95" s="18"/>
      <c r="CHY95" s="18"/>
      <c r="CHZ95" s="18"/>
      <c r="CIA95" s="18"/>
      <c r="CIB95" s="18"/>
      <c r="CIC95" s="18"/>
      <c r="CID95" s="18"/>
      <c r="CIE95" s="18"/>
      <c r="CIF95" s="18"/>
      <c r="CIG95" s="18"/>
      <c r="CIH95" s="18"/>
      <c r="CII95" s="18"/>
      <c r="CIJ95" s="18"/>
      <c r="CIK95" s="18"/>
      <c r="CIL95" s="18"/>
      <c r="CIM95" s="18"/>
      <c r="CIN95" s="18"/>
      <c r="CIO95" s="18"/>
      <c r="CIP95" s="18"/>
      <c r="CIQ95" s="18"/>
      <c r="CIR95" s="18"/>
      <c r="CIS95" s="18"/>
      <c r="CIT95" s="18"/>
      <c r="CIU95" s="18"/>
      <c r="CIV95" s="18"/>
      <c r="CIW95" s="18"/>
      <c r="CIX95" s="18"/>
      <c r="CIY95" s="18"/>
      <c r="CIZ95" s="18"/>
      <c r="CJA95" s="18"/>
      <c r="CJB95" s="18"/>
      <c r="CJC95" s="18"/>
      <c r="CJD95" s="18"/>
      <c r="CJE95" s="18"/>
      <c r="CJF95" s="18"/>
      <c r="CJG95" s="18"/>
      <c r="CJH95" s="18"/>
      <c r="CJI95" s="18"/>
      <c r="CJJ95" s="18"/>
      <c r="CJK95" s="18"/>
      <c r="CJL95" s="18"/>
      <c r="CJM95" s="18"/>
      <c r="CJN95" s="18"/>
      <c r="CJO95" s="18"/>
      <c r="CJP95" s="18"/>
      <c r="CJQ95" s="18"/>
      <c r="CJR95" s="18"/>
      <c r="CJS95" s="18"/>
      <c r="CJT95" s="18"/>
      <c r="CJU95" s="18"/>
      <c r="CJV95" s="18"/>
      <c r="CJW95" s="18"/>
      <c r="CJX95" s="18"/>
      <c r="CJY95" s="18"/>
      <c r="CJZ95" s="18"/>
      <c r="CKA95" s="18"/>
      <c r="CKB95" s="18"/>
      <c r="CKC95" s="18"/>
      <c r="CKD95" s="18"/>
      <c r="CKE95" s="18"/>
      <c r="CKF95" s="18"/>
      <c r="CKG95" s="18"/>
      <c r="CKH95" s="18"/>
      <c r="CKI95" s="18"/>
      <c r="CKJ95" s="18"/>
      <c r="CKK95" s="18"/>
      <c r="CKL95" s="18"/>
      <c r="CKM95" s="18"/>
      <c r="CKN95" s="18"/>
      <c r="CKO95" s="18"/>
      <c r="CKP95" s="18"/>
      <c r="CKQ95" s="18"/>
      <c r="CKR95" s="18"/>
      <c r="CKS95" s="18"/>
      <c r="CKT95" s="18"/>
      <c r="CKU95" s="18"/>
      <c r="CKV95" s="18"/>
      <c r="CKW95" s="18"/>
      <c r="CKX95" s="18"/>
      <c r="CKY95" s="18"/>
      <c r="CKZ95" s="18"/>
      <c r="CLA95" s="18"/>
      <c r="CLB95" s="18"/>
      <c r="CLC95" s="18"/>
      <c r="CLD95" s="18"/>
      <c r="CLE95" s="18"/>
      <c r="CLF95" s="18"/>
      <c r="CLG95" s="18"/>
      <c r="CLH95" s="18"/>
      <c r="CLI95" s="18"/>
      <c r="CLJ95" s="18"/>
      <c r="CLK95" s="18"/>
      <c r="CLL95" s="18"/>
      <c r="CLM95" s="18"/>
      <c r="CLN95" s="18"/>
      <c r="CLO95" s="18"/>
      <c r="CLP95" s="18"/>
      <c r="CLQ95" s="18"/>
      <c r="CLR95" s="18"/>
      <c r="CLS95" s="18"/>
      <c r="CLT95" s="18"/>
      <c r="CLU95" s="18"/>
      <c r="CLV95" s="18"/>
      <c r="CLW95" s="18"/>
      <c r="CLX95" s="18"/>
      <c r="CLY95" s="18"/>
      <c r="CLZ95" s="18"/>
      <c r="CMA95" s="18"/>
      <c r="CMB95" s="18"/>
      <c r="CMC95" s="18"/>
      <c r="CMD95" s="18"/>
      <c r="CME95" s="18"/>
      <c r="CMF95" s="18"/>
      <c r="CMG95" s="18"/>
      <c r="CMH95" s="18"/>
      <c r="CMI95" s="18"/>
      <c r="CMJ95" s="18"/>
      <c r="CMK95" s="18"/>
      <c r="CML95" s="18"/>
      <c r="CMM95" s="18"/>
      <c r="CMN95" s="18"/>
      <c r="CMO95" s="18"/>
      <c r="CMP95" s="18"/>
      <c r="CMQ95" s="18"/>
      <c r="CMR95" s="18"/>
      <c r="CMS95" s="18"/>
      <c r="CMT95" s="18"/>
      <c r="CMU95" s="18"/>
      <c r="CMV95" s="18"/>
      <c r="CMW95" s="18"/>
      <c r="CMX95" s="18"/>
      <c r="CMY95" s="18"/>
      <c r="CMZ95" s="18"/>
      <c r="CNA95" s="18"/>
      <c r="CNB95" s="18"/>
      <c r="CNC95" s="18"/>
      <c r="CND95" s="18"/>
      <c r="CNE95" s="18"/>
      <c r="CNF95" s="18"/>
      <c r="CNG95" s="18"/>
      <c r="CNH95" s="18"/>
      <c r="CNI95" s="18"/>
      <c r="CNJ95" s="18"/>
      <c r="CNK95" s="18"/>
      <c r="CNL95" s="18"/>
      <c r="CNM95" s="18"/>
      <c r="CNN95" s="18"/>
      <c r="CNO95" s="18"/>
      <c r="CNP95" s="18"/>
      <c r="CNQ95" s="18"/>
      <c r="CNR95" s="18"/>
      <c r="CNS95" s="18"/>
      <c r="CNT95" s="18"/>
      <c r="CNU95" s="18"/>
      <c r="CNV95" s="18"/>
      <c r="CNW95" s="18"/>
      <c r="CNX95" s="18"/>
      <c r="CNY95" s="18"/>
      <c r="CNZ95" s="18"/>
      <c r="COA95" s="18"/>
      <c r="COB95" s="18"/>
      <c r="COC95" s="18"/>
      <c r="COD95" s="18"/>
      <c r="COE95" s="18"/>
      <c r="COF95" s="18"/>
      <c r="COG95" s="18"/>
      <c r="COH95" s="18"/>
      <c r="COI95" s="18"/>
      <c r="COJ95" s="18"/>
      <c r="COK95" s="18"/>
      <c r="COL95" s="18"/>
      <c r="COM95" s="18"/>
      <c r="CON95" s="18"/>
      <c r="COO95" s="18"/>
      <c r="COP95" s="18"/>
      <c r="COQ95" s="18"/>
      <c r="COR95" s="18"/>
      <c r="COS95" s="18"/>
      <c r="COT95" s="18"/>
      <c r="COU95" s="18"/>
      <c r="COV95" s="18"/>
      <c r="COW95" s="18"/>
      <c r="COX95" s="18"/>
      <c r="COY95" s="18"/>
      <c r="COZ95" s="18"/>
      <c r="CPA95" s="18"/>
      <c r="CPB95" s="18"/>
      <c r="CPC95" s="18"/>
      <c r="CPD95" s="18"/>
      <c r="CPE95" s="18"/>
      <c r="CPF95" s="18"/>
      <c r="CPG95" s="18"/>
      <c r="CPH95" s="18"/>
      <c r="CPI95" s="18"/>
      <c r="CPJ95" s="18"/>
      <c r="CPK95" s="18"/>
      <c r="CPL95" s="18"/>
      <c r="CPM95" s="18"/>
      <c r="CPN95" s="18"/>
      <c r="CPO95" s="18"/>
      <c r="CPP95" s="18"/>
      <c r="CPQ95" s="18"/>
      <c r="CPR95" s="18"/>
      <c r="CPS95" s="18"/>
      <c r="CPT95" s="18"/>
      <c r="CPU95" s="18"/>
      <c r="CPV95" s="18"/>
      <c r="CPW95" s="18"/>
      <c r="CPX95" s="18"/>
      <c r="CPY95" s="18"/>
      <c r="CPZ95" s="18"/>
      <c r="CQA95" s="18"/>
      <c r="CQB95" s="18"/>
      <c r="CQC95" s="18"/>
      <c r="CQD95" s="18"/>
      <c r="CQE95" s="18"/>
      <c r="CQF95" s="18"/>
      <c r="CQG95" s="18"/>
      <c r="CQH95" s="18"/>
      <c r="CQI95" s="18"/>
      <c r="CQJ95" s="18"/>
      <c r="CQK95" s="18"/>
      <c r="CQL95" s="18"/>
      <c r="CQM95" s="18"/>
      <c r="CQN95" s="18"/>
      <c r="CQO95" s="18"/>
      <c r="CQP95" s="18"/>
      <c r="CQQ95" s="18"/>
      <c r="CQR95" s="18"/>
      <c r="CQS95" s="18"/>
      <c r="CQT95" s="18"/>
      <c r="CQU95" s="18"/>
      <c r="CQV95" s="18"/>
      <c r="CQW95" s="18"/>
      <c r="CQX95" s="18"/>
      <c r="CQY95" s="18"/>
      <c r="CQZ95" s="18"/>
      <c r="CRA95" s="18"/>
      <c r="CRB95" s="18"/>
      <c r="CRC95" s="18"/>
      <c r="CRD95" s="18"/>
      <c r="CRE95" s="18"/>
      <c r="CRF95" s="18"/>
      <c r="CRG95" s="18"/>
      <c r="CRH95" s="18"/>
      <c r="CRI95" s="18"/>
      <c r="CRJ95" s="18"/>
      <c r="CRK95" s="18"/>
      <c r="CRL95" s="18"/>
      <c r="CRM95" s="18"/>
      <c r="CRN95" s="18"/>
      <c r="CRO95" s="18"/>
      <c r="CRP95" s="18"/>
      <c r="CRQ95" s="18"/>
      <c r="CRR95" s="18"/>
      <c r="CRS95" s="18"/>
      <c r="CRT95" s="18"/>
      <c r="CRU95" s="18"/>
      <c r="CRV95" s="18"/>
      <c r="CRW95" s="18"/>
      <c r="CRX95" s="18"/>
      <c r="CRY95" s="18"/>
      <c r="CRZ95" s="18"/>
      <c r="CSA95" s="18"/>
      <c r="CSB95" s="18"/>
      <c r="CSC95" s="18"/>
      <c r="CSD95" s="18"/>
      <c r="CSE95" s="18"/>
      <c r="CSF95" s="18"/>
      <c r="CSG95" s="18"/>
      <c r="CSH95" s="18"/>
      <c r="CSI95" s="18"/>
      <c r="CSJ95" s="18"/>
      <c r="CSK95" s="18"/>
      <c r="CSL95" s="18"/>
      <c r="CSM95" s="18"/>
      <c r="CSN95" s="18"/>
      <c r="CSO95" s="18"/>
      <c r="CSP95" s="18"/>
      <c r="CSQ95" s="18"/>
      <c r="CSR95" s="18"/>
      <c r="CSS95" s="18"/>
      <c r="CST95" s="18"/>
      <c r="CSU95" s="18"/>
      <c r="CSV95" s="18"/>
      <c r="CSW95" s="18"/>
      <c r="CSX95" s="18"/>
      <c r="CSY95" s="18"/>
      <c r="CSZ95" s="18"/>
      <c r="CTA95" s="18"/>
      <c r="CTB95" s="18"/>
      <c r="CTC95" s="18"/>
      <c r="CTD95" s="18"/>
      <c r="CTE95" s="18"/>
      <c r="CTF95" s="18"/>
      <c r="CTG95" s="18"/>
      <c r="CTH95" s="18"/>
      <c r="CTI95" s="18"/>
      <c r="CTJ95" s="18"/>
      <c r="CTK95" s="18"/>
      <c r="CTL95" s="18"/>
      <c r="CTM95" s="18"/>
      <c r="CTN95" s="18"/>
      <c r="CTO95" s="18"/>
      <c r="CTP95" s="18"/>
      <c r="CTQ95" s="18"/>
      <c r="CTR95" s="18"/>
      <c r="CTS95" s="18"/>
      <c r="CTT95" s="18"/>
      <c r="CTU95" s="18"/>
      <c r="CTV95" s="18"/>
      <c r="CTW95" s="18"/>
      <c r="CTX95" s="18"/>
      <c r="CTY95" s="18"/>
      <c r="CTZ95" s="18"/>
      <c r="CUA95" s="18"/>
      <c r="CUB95" s="18"/>
      <c r="CUC95" s="18"/>
      <c r="CUD95" s="18"/>
      <c r="CUE95" s="18"/>
      <c r="CUF95" s="18"/>
      <c r="CUG95" s="18"/>
      <c r="CUH95" s="18"/>
      <c r="CUI95" s="18"/>
      <c r="CUJ95" s="18"/>
      <c r="CUK95" s="18"/>
      <c r="CUL95" s="18"/>
      <c r="CUM95" s="18"/>
      <c r="CUN95" s="18"/>
      <c r="CUO95" s="18"/>
      <c r="CUP95" s="18"/>
      <c r="CUQ95" s="18"/>
      <c r="CUR95" s="18"/>
      <c r="CUS95" s="18"/>
      <c r="CUT95" s="18"/>
      <c r="CUU95" s="18"/>
      <c r="CUV95" s="18"/>
      <c r="CUW95" s="18"/>
      <c r="CUX95" s="18"/>
      <c r="CUY95" s="18"/>
      <c r="CUZ95" s="18"/>
      <c r="CVA95" s="18"/>
      <c r="CVB95" s="18"/>
      <c r="CVC95" s="18"/>
      <c r="CVD95" s="18"/>
      <c r="CVE95" s="18"/>
      <c r="CVF95" s="18"/>
      <c r="CVG95" s="18"/>
      <c r="CVH95" s="18"/>
      <c r="CVI95" s="18"/>
      <c r="CVJ95" s="18"/>
      <c r="CVK95" s="18"/>
      <c r="CVL95" s="18"/>
      <c r="CVM95" s="18"/>
      <c r="CVN95" s="18"/>
      <c r="CVO95" s="18"/>
      <c r="CVP95" s="18"/>
      <c r="CVQ95" s="18"/>
      <c r="CVR95" s="18"/>
      <c r="CVS95" s="18"/>
      <c r="CVT95" s="18"/>
      <c r="CVU95" s="18"/>
      <c r="CVV95" s="18"/>
      <c r="CVW95" s="18"/>
      <c r="CVX95" s="18"/>
      <c r="CVY95" s="18"/>
      <c r="CVZ95" s="18"/>
      <c r="CWA95" s="18"/>
      <c r="CWB95" s="18"/>
      <c r="CWC95" s="18"/>
      <c r="CWD95" s="18"/>
      <c r="CWE95" s="18"/>
      <c r="CWF95" s="18"/>
      <c r="CWG95" s="18"/>
      <c r="CWH95" s="18"/>
      <c r="CWI95" s="18"/>
      <c r="CWJ95" s="18"/>
      <c r="CWK95" s="18"/>
      <c r="CWL95" s="18"/>
      <c r="CWM95" s="18"/>
      <c r="CWN95" s="18"/>
      <c r="CWO95" s="18"/>
      <c r="CWP95" s="18"/>
      <c r="CWQ95" s="18"/>
      <c r="CWR95" s="18"/>
      <c r="CWS95" s="18"/>
      <c r="CWT95" s="18"/>
      <c r="CWU95" s="18"/>
      <c r="CWV95" s="18"/>
      <c r="CWW95" s="18"/>
      <c r="CWX95" s="18"/>
      <c r="CWY95" s="18"/>
      <c r="CWZ95" s="18"/>
      <c r="CXA95" s="18"/>
      <c r="CXB95" s="18"/>
      <c r="CXC95" s="18"/>
      <c r="CXD95" s="18"/>
      <c r="CXE95" s="18"/>
      <c r="CXF95" s="18"/>
      <c r="CXG95" s="18"/>
      <c r="CXH95" s="18"/>
      <c r="CXI95" s="18"/>
      <c r="CXJ95" s="18"/>
      <c r="CXK95" s="18"/>
      <c r="CXL95" s="18"/>
      <c r="CXM95" s="18"/>
      <c r="CXN95" s="18"/>
      <c r="CXO95" s="18"/>
      <c r="CXP95" s="18"/>
      <c r="CXQ95" s="18"/>
      <c r="CXR95" s="18"/>
      <c r="CXS95" s="18"/>
      <c r="CXT95" s="18"/>
      <c r="CXU95" s="18"/>
      <c r="CXV95" s="18"/>
      <c r="CXW95" s="18"/>
      <c r="CXX95" s="18"/>
      <c r="CXY95" s="18"/>
      <c r="CXZ95" s="18"/>
      <c r="CYA95" s="18"/>
      <c r="CYB95" s="18"/>
      <c r="CYC95" s="18"/>
      <c r="CYD95" s="18"/>
      <c r="CYE95" s="18"/>
      <c r="CYF95" s="18"/>
      <c r="CYG95" s="18"/>
      <c r="CYH95" s="18"/>
      <c r="CYI95" s="18"/>
      <c r="CYJ95" s="18"/>
      <c r="CYK95" s="18"/>
      <c r="CYL95" s="18"/>
      <c r="CYM95" s="18"/>
      <c r="CYN95" s="18"/>
      <c r="CYO95" s="18"/>
      <c r="CYP95" s="18"/>
      <c r="CYQ95" s="18"/>
      <c r="CYR95" s="18"/>
      <c r="CYS95" s="18"/>
      <c r="CYT95" s="18"/>
      <c r="CYU95" s="18"/>
      <c r="CYV95" s="18"/>
      <c r="CYW95" s="18"/>
      <c r="CYX95" s="18"/>
      <c r="CYY95" s="18"/>
      <c r="CYZ95" s="18"/>
      <c r="CZA95" s="18"/>
      <c r="CZB95" s="18"/>
      <c r="CZC95" s="18"/>
      <c r="CZD95" s="18"/>
      <c r="CZE95" s="18"/>
      <c r="CZF95" s="18"/>
      <c r="CZG95" s="18"/>
      <c r="CZH95" s="18"/>
      <c r="CZI95" s="18"/>
      <c r="CZJ95" s="18"/>
      <c r="CZK95" s="18"/>
      <c r="CZL95" s="18"/>
      <c r="CZM95" s="18"/>
      <c r="CZN95" s="18"/>
      <c r="CZO95" s="18"/>
      <c r="CZP95" s="18"/>
      <c r="CZQ95" s="18"/>
      <c r="CZR95" s="18"/>
      <c r="CZS95" s="18"/>
      <c r="CZT95" s="18"/>
      <c r="CZU95" s="18"/>
      <c r="CZV95" s="18"/>
      <c r="CZW95" s="18"/>
      <c r="CZX95" s="18"/>
      <c r="CZY95" s="18"/>
      <c r="CZZ95" s="18"/>
      <c r="DAA95" s="18"/>
      <c r="DAB95" s="18"/>
      <c r="DAC95" s="18"/>
      <c r="DAD95" s="18"/>
      <c r="DAE95" s="18"/>
      <c r="DAF95" s="18"/>
      <c r="DAG95" s="18"/>
      <c r="DAH95" s="18"/>
      <c r="DAI95" s="18"/>
      <c r="DAJ95" s="18"/>
      <c r="DAK95" s="18"/>
      <c r="DAL95" s="18"/>
      <c r="DAM95" s="18"/>
      <c r="DAN95" s="18"/>
      <c r="DAO95" s="18"/>
      <c r="DAP95" s="18"/>
      <c r="DAQ95" s="18"/>
      <c r="DAR95" s="18"/>
      <c r="DAS95" s="18"/>
      <c r="DAT95" s="18"/>
      <c r="DAU95" s="18"/>
      <c r="DAV95" s="18"/>
      <c r="DAW95" s="18"/>
      <c r="DAX95" s="18"/>
      <c r="DAY95" s="18"/>
      <c r="DAZ95" s="18"/>
      <c r="DBA95" s="18"/>
      <c r="DBB95" s="18"/>
      <c r="DBC95" s="18"/>
      <c r="DBD95" s="18"/>
      <c r="DBE95" s="18"/>
      <c r="DBF95" s="18"/>
      <c r="DBG95" s="18"/>
      <c r="DBH95" s="18"/>
      <c r="DBI95" s="18"/>
      <c r="DBJ95" s="18"/>
      <c r="DBK95" s="18"/>
      <c r="DBL95" s="18"/>
      <c r="DBM95" s="18"/>
      <c r="DBN95" s="18"/>
      <c r="DBO95" s="18"/>
      <c r="DBP95" s="18"/>
      <c r="DBQ95" s="18"/>
      <c r="DBR95" s="18"/>
      <c r="DBS95" s="18"/>
      <c r="DBT95" s="18"/>
      <c r="DBU95" s="18"/>
      <c r="DBV95" s="18"/>
      <c r="DBW95" s="18"/>
      <c r="DBX95" s="18"/>
      <c r="DBY95" s="18"/>
      <c r="DBZ95" s="18"/>
      <c r="DCA95" s="18"/>
      <c r="DCB95" s="18"/>
      <c r="DCC95" s="18"/>
      <c r="DCD95" s="18"/>
      <c r="DCE95" s="18"/>
      <c r="DCF95" s="18"/>
      <c r="DCG95" s="18"/>
      <c r="DCH95" s="18"/>
      <c r="DCI95" s="18"/>
      <c r="DCJ95" s="18"/>
      <c r="DCK95" s="18"/>
      <c r="DCL95" s="18"/>
      <c r="DCM95" s="18"/>
      <c r="DCN95" s="18"/>
      <c r="DCO95" s="18"/>
      <c r="DCP95" s="18"/>
      <c r="DCQ95" s="18"/>
      <c r="DCR95" s="18"/>
      <c r="DCS95" s="18"/>
      <c r="DCT95" s="18"/>
      <c r="DCU95" s="18"/>
      <c r="DCV95" s="18"/>
      <c r="DCW95" s="18"/>
      <c r="DCX95" s="18"/>
      <c r="DCY95" s="18"/>
      <c r="DCZ95" s="18"/>
      <c r="DDA95" s="18"/>
      <c r="DDB95" s="18"/>
      <c r="DDC95" s="18"/>
      <c r="DDD95" s="18"/>
      <c r="DDE95" s="18"/>
      <c r="DDF95" s="18"/>
      <c r="DDG95" s="18"/>
      <c r="DDH95" s="18"/>
      <c r="DDI95" s="18"/>
      <c r="DDJ95" s="18"/>
      <c r="DDK95" s="18"/>
      <c r="DDL95" s="18"/>
      <c r="DDM95" s="18"/>
      <c r="DDN95" s="18"/>
      <c r="DDO95" s="18"/>
      <c r="DDP95" s="18"/>
      <c r="DDQ95" s="18"/>
      <c r="DDR95" s="18"/>
      <c r="DDS95" s="18"/>
      <c r="DDT95" s="18"/>
      <c r="DDU95" s="18"/>
      <c r="DDV95" s="18"/>
      <c r="DDW95" s="18"/>
      <c r="DDX95" s="18"/>
      <c r="DDY95" s="18"/>
      <c r="DDZ95" s="18"/>
      <c r="DEA95" s="18"/>
      <c r="DEB95" s="18"/>
      <c r="DEC95" s="18"/>
      <c r="DED95" s="18"/>
      <c r="DEE95" s="18"/>
      <c r="DEF95" s="18"/>
      <c r="DEG95" s="18"/>
      <c r="DEH95" s="18"/>
      <c r="DEI95" s="18"/>
      <c r="DEJ95" s="18"/>
      <c r="DEK95" s="18"/>
      <c r="DEL95" s="18"/>
      <c r="DEM95" s="18"/>
      <c r="DEN95" s="18"/>
      <c r="DEO95" s="18"/>
      <c r="DEP95" s="18"/>
      <c r="DEQ95" s="18"/>
      <c r="DER95" s="18"/>
      <c r="DES95" s="18"/>
      <c r="DET95" s="18"/>
      <c r="DEU95" s="18"/>
      <c r="DEV95" s="18"/>
      <c r="DEW95" s="18"/>
      <c r="DEX95" s="18"/>
      <c r="DEY95" s="18"/>
      <c r="DEZ95" s="18"/>
      <c r="DFA95" s="18"/>
      <c r="DFB95" s="18"/>
      <c r="DFC95" s="18"/>
      <c r="DFD95" s="18"/>
      <c r="DFE95" s="18"/>
      <c r="DFF95" s="18"/>
      <c r="DFG95" s="18"/>
      <c r="DFH95" s="18"/>
      <c r="DFI95" s="18"/>
      <c r="DFJ95" s="18"/>
      <c r="DFK95" s="18"/>
      <c r="DFL95" s="18"/>
      <c r="DFM95" s="18"/>
      <c r="DFN95" s="18"/>
      <c r="DFO95" s="18"/>
      <c r="DFP95" s="18"/>
      <c r="DFQ95" s="18"/>
      <c r="DFR95" s="18"/>
      <c r="DFS95" s="18"/>
      <c r="DFT95" s="18"/>
      <c r="DFU95" s="18"/>
      <c r="DFV95" s="18"/>
      <c r="DFW95" s="18"/>
      <c r="DFX95" s="18"/>
      <c r="DFY95" s="18"/>
      <c r="DFZ95" s="18"/>
      <c r="DGA95" s="18"/>
      <c r="DGB95" s="18"/>
      <c r="DGC95" s="18"/>
      <c r="DGD95" s="18"/>
      <c r="DGE95" s="18"/>
      <c r="DGF95" s="18"/>
      <c r="DGG95" s="18"/>
      <c r="DGH95" s="18"/>
      <c r="DGI95" s="18"/>
      <c r="DGJ95" s="18"/>
      <c r="DGK95" s="18"/>
      <c r="DGL95" s="18"/>
      <c r="DGM95" s="18"/>
      <c r="DGN95" s="18"/>
      <c r="DGO95" s="18"/>
      <c r="DGP95" s="18"/>
      <c r="DGQ95" s="18"/>
      <c r="DGR95" s="18"/>
      <c r="DGS95" s="18"/>
      <c r="DGT95" s="18"/>
      <c r="DGU95" s="18"/>
      <c r="DGV95" s="18"/>
      <c r="DGW95" s="18"/>
      <c r="DGX95" s="18"/>
      <c r="DGY95" s="18"/>
      <c r="DGZ95" s="18"/>
      <c r="DHA95" s="18"/>
      <c r="DHB95" s="18"/>
      <c r="DHC95" s="18"/>
      <c r="DHD95" s="18"/>
      <c r="DHE95" s="18"/>
      <c r="DHF95" s="18"/>
      <c r="DHG95" s="18"/>
      <c r="DHH95" s="18"/>
      <c r="DHI95" s="18"/>
      <c r="DHJ95" s="18"/>
      <c r="DHK95" s="18"/>
      <c r="DHL95" s="18"/>
      <c r="DHM95" s="18"/>
      <c r="DHN95" s="18"/>
      <c r="DHO95" s="18"/>
      <c r="DHP95" s="18"/>
      <c r="DHQ95" s="18"/>
      <c r="DHR95" s="18"/>
      <c r="DHS95" s="18"/>
      <c r="DHT95" s="18"/>
      <c r="DHU95" s="18"/>
      <c r="DHV95" s="18"/>
      <c r="DHW95" s="18"/>
      <c r="DHX95" s="18"/>
      <c r="DHY95" s="18"/>
      <c r="DHZ95" s="18"/>
      <c r="DIA95" s="18"/>
      <c r="DIB95" s="18"/>
      <c r="DIC95" s="18"/>
      <c r="DID95" s="18"/>
      <c r="DIE95" s="18"/>
      <c r="DIF95" s="18"/>
      <c r="DIG95" s="18"/>
      <c r="DIH95" s="18"/>
      <c r="DII95" s="18"/>
      <c r="DIJ95" s="18"/>
      <c r="DIK95" s="18"/>
      <c r="DIL95" s="18"/>
      <c r="DIM95" s="18"/>
      <c r="DIN95" s="18"/>
      <c r="DIO95" s="18"/>
      <c r="DIP95" s="18"/>
      <c r="DIQ95" s="18"/>
      <c r="DIR95" s="18"/>
      <c r="DIS95" s="18"/>
      <c r="DIT95" s="18"/>
      <c r="DIU95" s="18"/>
      <c r="DIV95" s="18"/>
      <c r="DIW95" s="18"/>
      <c r="DIX95" s="18"/>
      <c r="DIY95" s="18"/>
      <c r="DIZ95" s="18"/>
      <c r="DJA95" s="18"/>
      <c r="DJB95" s="18"/>
      <c r="DJC95" s="18"/>
      <c r="DJD95" s="18"/>
      <c r="DJE95" s="18"/>
      <c r="DJF95" s="18"/>
      <c r="DJG95" s="18"/>
      <c r="DJH95" s="18"/>
      <c r="DJI95" s="18"/>
      <c r="DJJ95" s="18"/>
      <c r="DJK95" s="18"/>
      <c r="DJL95" s="18"/>
      <c r="DJM95" s="18"/>
      <c r="DJN95" s="18"/>
      <c r="DJO95" s="18"/>
      <c r="DJP95" s="18"/>
      <c r="DJQ95" s="18"/>
      <c r="DJR95" s="18"/>
      <c r="DJS95" s="18"/>
      <c r="DJT95" s="18"/>
      <c r="DJU95" s="18"/>
      <c r="DJV95" s="18"/>
      <c r="DJW95" s="18"/>
      <c r="DJX95" s="18"/>
      <c r="DJY95" s="18"/>
      <c r="DJZ95" s="18"/>
      <c r="DKA95" s="18"/>
      <c r="DKB95" s="18"/>
      <c r="DKC95" s="18"/>
      <c r="DKD95" s="18"/>
      <c r="DKE95" s="18"/>
      <c r="DKF95" s="18"/>
      <c r="DKG95" s="18"/>
      <c r="DKH95" s="18"/>
      <c r="DKI95" s="18"/>
      <c r="DKJ95" s="18"/>
      <c r="DKK95" s="18"/>
      <c r="DKL95" s="18"/>
      <c r="DKM95" s="18"/>
      <c r="DKN95" s="18"/>
      <c r="DKO95" s="18"/>
      <c r="DKP95" s="18"/>
      <c r="DKQ95" s="18"/>
      <c r="DKR95" s="18"/>
      <c r="DKS95" s="18"/>
      <c r="DKT95" s="18"/>
      <c r="DKU95" s="18"/>
      <c r="DKV95" s="18"/>
      <c r="DKW95" s="18"/>
      <c r="DKX95" s="18"/>
      <c r="DKY95" s="18"/>
      <c r="DKZ95" s="18"/>
      <c r="DLA95" s="18"/>
      <c r="DLB95" s="18"/>
      <c r="DLC95" s="18"/>
      <c r="DLD95" s="18"/>
      <c r="DLE95" s="18"/>
      <c r="DLF95" s="18"/>
      <c r="DLG95" s="18"/>
      <c r="DLH95" s="18"/>
      <c r="DLI95" s="18"/>
      <c r="DLJ95" s="18"/>
      <c r="DLK95" s="18"/>
      <c r="DLL95" s="18"/>
      <c r="DLM95" s="18"/>
      <c r="DLN95" s="18"/>
      <c r="DLO95" s="18"/>
      <c r="DLP95" s="18"/>
      <c r="DLQ95" s="18"/>
      <c r="DLR95" s="18"/>
      <c r="DLS95" s="18"/>
      <c r="DLT95" s="18"/>
      <c r="DLU95" s="18"/>
      <c r="DLV95" s="18"/>
      <c r="DLW95" s="18"/>
      <c r="DLX95" s="18"/>
      <c r="DLY95" s="18"/>
      <c r="DLZ95" s="18"/>
      <c r="DMA95" s="18"/>
      <c r="DMB95" s="18"/>
      <c r="DMC95" s="18"/>
      <c r="DMD95" s="18"/>
      <c r="DME95" s="18"/>
      <c r="DMF95" s="18"/>
      <c r="DMG95" s="18"/>
      <c r="DMH95" s="18"/>
      <c r="DMI95" s="18"/>
      <c r="DMJ95" s="18"/>
      <c r="DMK95" s="18"/>
      <c r="DML95" s="18"/>
      <c r="DMM95" s="18"/>
      <c r="DMN95" s="18"/>
      <c r="DMO95" s="18"/>
      <c r="DMP95" s="18"/>
      <c r="DMQ95" s="18"/>
      <c r="DMR95" s="18"/>
      <c r="DMS95" s="18"/>
      <c r="DMT95" s="18"/>
      <c r="DMU95" s="18"/>
      <c r="DMV95" s="18"/>
      <c r="DMW95" s="18"/>
      <c r="DMX95" s="18"/>
      <c r="DMY95" s="18"/>
      <c r="DMZ95" s="18"/>
      <c r="DNA95" s="18"/>
      <c r="DNB95" s="18"/>
      <c r="DNC95" s="18"/>
      <c r="DND95" s="18"/>
      <c r="DNE95" s="18"/>
      <c r="DNF95" s="18"/>
      <c r="DNG95" s="18"/>
      <c r="DNH95" s="18"/>
      <c r="DNI95" s="18"/>
      <c r="DNJ95" s="18"/>
      <c r="DNK95" s="18"/>
      <c r="DNL95" s="18"/>
      <c r="DNM95" s="18"/>
      <c r="DNN95" s="18"/>
      <c r="DNO95" s="18"/>
      <c r="DNP95" s="18"/>
      <c r="DNQ95" s="18"/>
      <c r="DNR95" s="18"/>
      <c r="DNS95" s="18"/>
      <c r="DNT95" s="18"/>
      <c r="DNU95" s="18"/>
      <c r="DNV95" s="18"/>
      <c r="DNW95" s="18"/>
      <c r="DNX95" s="18"/>
      <c r="DNY95" s="18"/>
      <c r="DNZ95" s="18"/>
      <c r="DOA95" s="18"/>
      <c r="DOB95" s="18"/>
      <c r="DOC95" s="18"/>
      <c r="DOD95" s="18"/>
      <c r="DOE95" s="18"/>
      <c r="DOF95" s="18"/>
      <c r="DOG95" s="18"/>
      <c r="DOH95" s="18"/>
      <c r="DOI95" s="18"/>
      <c r="DOJ95" s="18"/>
      <c r="DOK95" s="18"/>
      <c r="DOL95" s="18"/>
      <c r="DOM95" s="18"/>
      <c r="DON95" s="18"/>
      <c r="DOO95" s="18"/>
      <c r="DOP95" s="18"/>
      <c r="DOQ95" s="18"/>
      <c r="DOR95" s="18"/>
      <c r="DOS95" s="18"/>
      <c r="DOT95" s="18"/>
      <c r="DOU95" s="18"/>
      <c r="DOV95" s="18"/>
      <c r="DOW95" s="18"/>
      <c r="DOX95" s="18"/>
      <c r="DOY95" s="18"/>
      <c r="DOZ95" s="18"/>
      <c r="DPA95" s="18"/>
      <c r="DPB95" s="18"/>
      <c r="DPC95" s="18"/>
      <c r="DPD95" s="18"/>
      <c r="DPE95" s="18"/>
      <c r="DPF95" s="18"/>
      <c r="DPG95" s="18"/>
      <c r="DPH95" s="18"/>
      <c r="DPI95" s="18"/>
      <c r="DPJ95" s="18"/>
      <c r="DPK95" s="18"/>
      <c r="DPL95" s="18"/>
      <c r="DPM95" s="18"/>
      <c r="DPN95" s="18"/>
      <c r="DPO95" s="18"/>
      <c r="DPP95" s="18"/>
      <c r="DPQ95" s="18"/>
      <c r="DPR95" s="18"/>
      <c r="DPS95" s="18"/>
      <c r="DPT95" s="18"/>
      <c r="DPU95" s="18"/>
      <c r="DPV95" s="18"/>
      <c r="DPW95" s="18"/>
      <c r="DPX95" s="18"/>
      <c r="DPY95" s="18"/>
      <c r="DPZ95" s="18"/>
      <c r="DQA95" s="18"/>
      <c r="DQB95" s="18"/>
      <c r="DQC95" s="18"/>
      <c r="DQD95" s="18"/>
      <c r="DQE95" s="18"/>
      <c r="DQF95" s="18"/>
      <c r="DQG95" s="18"/>
      <c r="DQH95" s="18"/>
      <c r="DQI95" s="18"/>
      <c r="DQJ95" s="18"/>
      <c r="DQK95" s="18"/>
      <c r="DQL95" s="18"/>
      <c r="DQM95" s="18"/>
      <c r="DQN95" s="18"/>
      <c r="DQO95" s="18"/>
      <c r="DQP95" s="18"/>
      <c r="DQQ95" s="18"/>
      <c r="DQR95" s="18"/>
      <c r="DQS95" s="18"/>
      <c r="DQT95" s="18"/>
      <c r="DQU95" s="18"/>
      <c r="DQV95" s="18"/>
      <c r="DQW95" s="18"/>
      <c r="DQX95" s="18"/>
      <c r="DQY95" s="18"/>
      <c r="DQZ95" s="18"/>
      <c r="DRA95" s="18"/>
      <c r="DRB95" s="18"/>
      <c r="DRC95" s="18"/>
      <c r="DRD95" s="18"/>
      <c r="DRE95" s="18"/>
      <c r="DRF95" s="18"/>
      <c r="DRG95" s="18"/>
      <c r="DRH95" s="18"/>
      <c r="DRI95" s="18"/>
      <c r="DRJ95" s="18"/>
      <c r="DRK95" s="18"/>
      <c r="DRL95" s="18"/>
      <c r="DRM95" s="18"/>
      <c r="DRN95" s="18"/>
      <c r="DRO95" s="18"/>
      <c r="DRP95" s="18"/>
      <c r="DRQ95" s="18"/>
      <c r="DRR95" s="18"/>
      <c r="DRS95" s="18"/>
      <c r="DRT95" s="18"/>
      <c r="DRU95" s="18"/>
      <c r="DRV95" s="18"/>
      <c r="DRW95" s="18"/>
      <c r="DRX95" s="18"/>
      <c r="DRY95" s="18"/>
      <c r="DRZ95" s="18"/>
      <c r="DSA95" s="18"/>
      <c r="DSB95" s="18"/>
      <c r="DSC95" s="18"/>
      <c r="DSD95" s="18"/>
      <c r="DSE95" s="18"/>
      <c r="DSF95" s="18"/>
      <c r="DSG95" s="18"/>
      <c r="DSH95" s="18"/>
      <c r="DSI95" s="18"/>
      <c r="DSJ95" s="18"/>
      <c r="DSK95" s="18"/>
      <c r="DSL95" s="18"/>
      <c r="DSM95" s="18"/>
      <c r="DSN95" s="18"/>
      <c r="DSO95" s="18"/>
      <c r="DSP95" s="18"/>
      <c r="DSQ95" s="18"/>
      <c r="DSR95" s="18"/>
      <c r="DSS95" s="18"/>
      <c r="DST95" s="18"/>
      <c r="DSU95" s="18"/>
      <c r="DSV95" s="18"/>
      <c r="DSW95" s="18"/>
      <c r="DSX95" s="18"/>
      <c r="DSY95" s="18"/>
      <c r="DSZ95" s="18"/>
      <c r="DTA95" s="18"/>
      <c r="DTB95" s="18"/>
      <c r="DTC95" s="18"/>
      <c r="DTD95" s="18"/>
      <c r="DTE95" s="18"/>
      <c r="DTF95" s="18"/>
      <c r="DTG95" s="18"/>
      <c r="DTH95" s="18"/>
      <c r="DTI95" s="18"/>
      <c r="DTJ95" s="18"/>
      <c r="DTK95" s="18"/>
      <c r="DTL95" s="18"/>
      <c r="DTM95" s="18"/>
      <c r="DTN95" s="18"/>
      <c r="DTO95" s="18"/>
      <c r="DTP95" s="18"/>
      <c r="DTQ95" s="18"/>
      <c r="DTR95" s="18"/>
      <c r="DTS95" s="18"/>
      <c r="DTT95" s="18"/>
      <c r="DTU95" s="18"/>
      <c r="DTV95" s="18"/>
      <c r="DTW95" s="18"/>
      <c r="DTX95" s="18"/>
      <c r="DTY95" s="18"/>
      <c r="DTZ95" s="18"/>
      <c r="DUA95" s="18"/>
      <c r="DUB95" s="18"/>
      <c r="DUC95" s="18"/>
      <c r="DUD95" s="18"/>
      <c r="DUE95" s="18"/>
      <c r="DUF95" s="18"/>
      <c r="DUG95" s="18"/>
      <c r="DUH95" s="18"/>
      <c r="DUI95" s="18"/>
      <c r="DUJ95" s="18"/>
      <c r="DUK95" s="18"/>
      <c r="DUL95" s="18"/>
      <c r="DUM95" s="18"/>
      <c r="DUN95" s="18"/>
      <c r="DUO95" s="18"/>
      <c r="DUP95" s="18"/>
      <c r="DUQ95" s="18"/>
      <c r="DUR95" s="18"/>
      <c r="DUS95" s="18"/>
      <c r="DUT95" s="18"/>
      <c r="DUU95" s="18"/>
      <c r="DUV95" s="18"/>
      <c r="DUW95" s="18"/>
      <c r="DUX95" s="18"/>
      <c r="DUY95" s="18"/>
      <c r="DUZ95" s="18"/>
      <c r="DVA95" s="18"/>
      <c r="DVB95" s="18"/>
      <c r="DVC95" s="18"/>
      <c r="DVD95" s="18"/>
      <c r="DVE95" s="18"/>
      <c r="DVF95" s="18"/>
      <c r="DVG95" s="18"/>
      <c r="DVH95" s="18"/>
      <c r="DVI95" s="18"/>
      <c r="DVJ95" s="18"/>
      <c r="DVK95" s="18"/>
      <c r="DVL95" s="18"/>
      <c r="DVM95" s="18"/>
      <c r="DVN95" s="18"/>
      <c r="DVO95" s="18"/>
      <c r="DVP95" s="18"/>
      <c r="DVQ95" s="18"/>
      <c r="DVR95" s="18"/>
      <c r="DVS95" s="18"/>
      <c r="DVT95" s="18"/>
      <c r="DVU95" s="18"/>
      <c r="DVV95" s="18"/>
      <c r="DVW95" s="18"/>
      <c r="DVX95" s="18"/>
      <c r="DVY95" s="18"/>
      <c r="DVZ95" s="18"/>
      <c r="DWA95" s="18"/>
      <c r="DWB95" s="18"/>
      <c r="DWC95" s="18"/>
      <c r="DWD95" s="18"/>
      <c r="DWE95" s="18"/>
      <c r="DWF95" s="18"/>
      <c r="DWG95" s="18"/>
      <c r="DWH95" s="18"/>
      <c r="DWI95" s="18"/>
      <c r="DWJ95" s="18"/>
      <c r="DWK95" s="18"/>
      <c r="DWL95" s="18"/>
      <c r="DWM95" s="18"/>
      <c r="DWN95" s="18"/>
      <c r="DWO95" s="18"/>
      <c r="DWP95" s="18"/>
      <c r="DWQ95" s="18"/>
      <c r="DWR95" s="18"/>
      <c r="DWS95" s="18"/>
      <c r="DWT95" s="18"/>
      <c r="DWU95" s="18"/>
      <c r="DWV95" s="18"/>
      <c r="DWW95" s="18"/>
      <c r="DWX95" s="18"/>
      <c r="DWY95" s="18"/>
      <c r="DWZ95" s="18"/>
      <c r="DXA95" s="18"/>
      <c r="DXB95" s="18"/>
      <c r="DXC95" s="18"/>
      <c r="DXD95" s="18"/>
      <c r="DXE95" s="18"/>
      <c r="DXF95" s="18"/>
      <c r="DXG95" s="18"/>
      <c r="DXH95" s="18"/>
      <c r="DXI95" s="18"/>
      <c r="DXJ95" s="18"/>
      <c r="DXK95" s="18"/>
      <c r="DXL95" s="18"/>
      <c r="DXM95" s="18"/>
      <c r="DXN95" s="18"/>
      <c r="DXO95" s="18"/>
      <c r="DXP95" s="18"/>
      <c r="DXQ95" s="18"/>
      <c r="DXR95" s="18"/>
      <c r="DXS95" s="18"/>
      <c r="DXT95" s="18"/>
      <c r="DXU95" s="18"/>
      <c r="DXV95" s="18"/>
      <c r="DXW95" s="18"/>
      <c r="DXX95" s="18"/>
      <c r="DXY95" s="18"/>
      <c r="DXZ95" s="18"/>
      <c r="DYA95" s="18"/>
      <c r="DYB95" s="18"/>
      <c r="DYC95" s="18"/>
      <c r="DYD95" s="18"/>
      <c r="DYE95" s="18"/>
      <c r="DYF95" s="18"/>
      <c r="DYG95" s="18"/>
      <c r="DYH95" s="18"/>
      <c r="DYI95" s="18"/>
      <c r="DYJ95" s="18"/>
      <c r="DYK95" s="18"/>
      <c r="DYL95" s="18"/>
      <c r="DYM95" s="18"/>
      <c r="DYN95" s="18"/>
      <c r="DYO95" s="18"/>
      <c r="DYP95" s="18"/>
      <c r="DYQ95" s="18"/>
      <c r="DYR95" s="18"/>
      <c r="DYS95" s="18"/>
      <c r="DYT95" s="18"/>
      <c r="DYU95" s="18"/>
      <c r="DYV95" s="18"/>
      <c r="DYW95" s="18"/>
      <c r="DYX95" s="18"/>
      <c r="DYY95" s="18"/>
      <c r="DYZ95" s="18"/>
      <c r="DZA95" s="18"/>
      <c r="DZB95" s="18"/>
      <c r="DZC95" s="18"/>
      <c r="DZD95" s="18"/>
      <c r="DZE95" s="18"/>
      <c r="DZF95" s="18"/>
      <c r="DZG95" s="18"/>
      <c r="DZH95" s="18"/>
      <c r="DZI95" s="18"/>
      <c r="DZJ95" s="18"/>
      <c r="DZK95" s="18"/>
      <c r="DZL95" s="18"/>
      <c r="DZM95" s="18"/>
      <c r="DZN95" s="18"/>
      <c r="DZO95" s="18"/>
      <c r="DZP95" s="18"/>
      <c r="DZQ95" s="18"/>
      <c r="DZR95" s="18"/>
      <c r="DZS95" s="18"/>
      <c r="DZT95" s="18"/>
      <c r="DZU95" s="18"/>
      <c r="DZV95" s="18"/>
      <c r="DZW95" s="18"/>
      <c r="DZX95" s="18"/>
      <c r="DZY95" s="18"/>
      <c r="DZZ95" s="18"/>
      <c r="EAA95" s="18"/>
      <c r="EAB95" s="18"/>
      <c r="EAC95" s="18"/>
      <c r="EAD95" s="18"/>
      <c r="EAE95" s="18"/>
      <c r="EAF95" s="18"/>
      <c r="EAG95" s="18"/>
      <c r="EAH95" s="18"/>
      <c r="EAI95" s="18"/>
      <c r="EAJ95" s="18"/>
      <c r="EAK95" s="18"/>
      <c r="EAL95" s="18"/>
      <c r="EAM95" s="18"/>
      <c r="EAN95" s="18"/>
      <c r="EAO95" s="18"/>
      <c r="EAP95" s="18"/>
      <c r="EAQ95" s="18"/>
      <c r="EAR95" s="18"/>
      <c r="EAS95" s="18"/>
      <c r="EAT95" s="18"/>
      <c r="EAU95" s="18"/>
      <c r="EAV95" s="18"/>
      <c r="EAW95" s="18"/>
      <c r="EAX95" s="18"/>
      <c r="EAY95" s="18"/>
      <c r="EAZ95" s="18"/>
      <c r="EBA95" s="18"/>
      <c r="EBB95" s="18"/>
      <c r="EBC95" s="18"/>
      <c r="EBD95" s="18"/>
      <c r="EBE95" s="18"/>
      <c r="EBF95" s="18"/>
      <c r="EBG95" s="18"/>
      <c r="EBH95" s="18"/>
      <c r="EBI95" s="18"/>
      <c r="EBJ95" s="18"/>
      <c r="EBK95" s="18"/>
      <c r="EBL95" s="18"/>
      <c r="EBM95" s="18"/>
      <c r="EBN95" s="18"/>
      <c r="EBO95" s="18"/>
      <c r="EBP95" s="18"/>
      <c r="EBQ95" s="18"/>
      <c r="EBR95" s="18"/>
      <c r="EBS95" s="18"/>
      <c r="EBT95" s="18"/>
      <c r="EBU95" s="18"/>
      <c r="EBV95" s="18"/>
      <c r="EBW95" s="18"/>
      <c r="EBX95" s="18"/>
      <c r="EBY95" s="18"/>
      <c r="EBZ95" s="18"/>
      <c r="ECA95" s="18"/>
      <c r="ECB95" s="18"/>
      <c r="ECC95" s="18"/>
      <c r="ECD95" s="18"/>
      <c r="ECE95" s="18"/>
      <c r="ECF95" s="18"/>
      <c r="ECG95" s="18"/>
      <c r="ECH95" s="18"/>
      <c r="ECI95" s="18"/>
      <c r="ECJ95" s="18"/>
      <c r="ECK95" s="18"/>
      <c r="ECL95" s="18"/>
      <c r="ECM95" s="18"/>
      <c r="ECN95" s="18"/>
      <c r="ECO95" s="18"/>
      <c r="ECP95" s="18"/>
      <c r="ECQ95" s="18"/>
      <c r="ECR95" s="18"/>
      <c r="ECS95" s="18"/>
      <c r="ECT95" s="18"/>
      <c r="ECU95" s="18"/>
      <c r="ECV95" s="18"/>
      <c r="ECW95" s="18"/>
      <c r="ECX95" s="18"/>
      <c r="ECY95" s="18"/>
      <c r="ECZ95" s="18"/>
      <c r="EDA95" s="18"/>
      <c r="EDB95" s="18"/>
      <c r="EDC95" s="18"/>
      <c r="EDD95" s="18"/>
      <c r="EDE95" s="18"/>
      <c r="EDF95" s="18"/>
      <c r="EDG95" s="18"/>
      <c r="EDH95" s="18"/>
      <c r="EDI95" s="18"/>
      <c r="EDJ95" s="18"/>
      <c r="EDK95" s="18"/>
      <c r="EDL95" s="18"/>
      <c r="EDM95" s="18"/>
      <c r="EDN95" s="18"/>
      <c r="EDO95" s="18"/>
      <c r="EDP95" s="18"/>
      <c r="EDQ95" s="18"/>
      <c r="EDR95" s="18"/>
      <c r="EDS95" s="18"/>
      <c r="EDT95" s="18"/>
      <c r="EDU95" s="18"/>
      <c r="EDV95" s="18"/>
      <c r="EDW95" s="18"/>
      <c r="EDX95" s="18"/>
      <c r="EDY95" s="18"/>
      <c r="EDZ95" s="18"/>
      <c r="EEA95" s="18"/>
      <c r="EEB95" s="18"/>
      <c r="EEC95" s="18"/>
      <c r="EED95" s="18"/>
      <c r="EEE95" s="18"/>
      <c r="EEF95" s="18"/>
      <c r="EEG95" s="18"/>
      <c r="EEH95" s="18"/>
      <c r="EEI95" s="18"/>
      <c r="EEJ95" s="18"/>
      <c r="EEK95" s="18"/>
      <c r="EEL95" s="18"/>
      <c r="EEM95" s="18"/>
      <c r="EEN95" s="18"/>
      <c r="EEO95" s="18"/>
      <c r="EEP95" s="18"/>
      <c r="EEQ95" s="18"/>
      <c r="EER95" s="18"/>
      <c r="EES95" s="18"/>
      <c r="EET95" s="18"/>
      <c r="EEU95" s="18"/>
      <c r="EEV95" s="18"/>
      <c r="EEW95" s="18"/>
      <c r="EEX95" s="18"/>
      <c r="EEY95" s="18"/>
      <c r="EEZ95" s="18"/>
      <c r="EFA95" s="18"/>
      <c r="EFB95" s="18"/>
      <c r="EFC95" s="18"/>
      <c r="EFD95" s="18"/>
      <c r="EFE95" s="18"/>
      <c r="EFF95" s="18"/>
      <c r="EFG95" s="18"/>
      <c r="EFH95" s="18"/>
      <c r="EFI95" s="18"/>
      <c r="EFJ95" s="18"/>
      <c r="EFK95" s="18"/>
      <c r="EFL95" s="18"/>
      <c r="EFM95" s="18"/>
      <c r="EFN95" s="18"/>
      <c r="EFO95" s="18"/>
      <c r="EFP95" s="18"/>
      <c r="EFQ95" s="18"/>
      <c r="EFR95" s="18"/>
      <c r="EFS95" s="18"/>
      <c r="EFT95" s="18"/>
      <c r="EFU95" s="18"/>
      <c r="EFV95" s="18"/>
      <c r="EFW95" s="18"/>
      <c r="EFX95" s="18"/>
      <c r="EFY95" s="18"/>
      <c r="EFZ95" s="18"/>
      <c r="EGA95" s="18"/>
      <c r="EGB95" s="18"/>
      <c r="EGC95" s="18"/>
      <c r="EGD95" s="18"/>
      <c r="EGE95" s="18"/>
      <c r="EGF95" s="18"/>
      <c r="EGG95" s="18"/>
      <c r="EGH95" s="18"/>
      <c r="EGI95" s="18"/>
      <c r="EGJ95" s="18"/>
      <c r="EGK95" s="18"/>
      <c r="EGL95" s="18"/>
      <c r="EGM95" s="18"/>
      <c r="EGN95" s="18"/>
      <c r="EGO95" s="18"/>
      <c r="EGP95" s="18"/>
      <c r="EGQ95" s="18"/>
      <c r="EGR95" s="18"/>
      <c r="EGS95" s="18"/>
      <c r="EGT95" s="18"/>
      <c r="EGU95" s="18"/>
      <c r="EGV95" s="18"/>
      <c r="EGW95" s="18"/>
      <c r="EGX95" s="18"/>
      <c r="EGY95" s="18"/>
      <c r="EGZ95" s="18"/>
      <c r="EHA95" s="18"/>
      <c r="EHB95" s="18"/>
      <c r="EHC95" s="18"/>
      <c r="EHD95" s="18"/>
      <c r="EHE95" s="18"/>
      <c r="EHF95" s="18"/>
      <c r="EHG95" s="18"/>
      <c r="EHH95" s="18"/>
      <c r="EHI95" s="18"/>
      <c r="EHJ95" s="18"/>
      <c r="EHK95" s="18"/>
      <c r="EHL95" s="18"/>
      <c r="EHM95" s="18"/>
      <c r="EHN95" s="18"/>
      <c r="EHO95" s="18"/>
      <c r="EHP95" s="18"/>
      <c r="EHQ95" s="18"/>
      <c r="EHR95" s="18"/>
      <c r="EHS95" s="18"/>
      <c r="EHT95" s="18"/>
      <c r="EHU95" s="18"/>
      <c r="EHV95" s="18"/>
      <c r="EHW95" s="18"/>
      <c r="EHX95" s="18"/>
      <c r="EHY95" s="18"/>
      <c r="EHZ95" s="18"/>
      <c r="EIA95" s="18"/>
      <c r="EIB95" s="18"/>
      <c r="EIC95" s="18"/>
      <c r="EID95" s="18"/>
      <c r="EIE95" s="18"/>
      <c r="EIF95" s="18"/>
      <c r="EIG95" s="18"/>
      <c r="EIH95" s="18"/>
      <c r="EII95" s="18"/>
      <c r="EIJ95" s="18"/>
      <c r="EIK95" s="18"/>
      <c r="EIL95" s="18"/>
      <c r="EIM95" s="18"/>
      <c r="EIN95" s="18"/>
      <c r="EIO95" s="18"/>
      <c r="EIP95" s="18"/>
      <c r="EIQ95" s="18"/>
      <c r="EIR95" s="18"/>
      <c r="EIS95" s="18"/>
      <c r="EIT95" s="18"/>
      <c r="EIU95" s="18"/>
      <c r="EIV95" s="18"/>
      <c r="EIW95" s="18"/>
      <c r="EIX95" s="18"/>
      <c r="EIY95" s="18"/>
      <c r="EIZ95" s="18"/>
      <c r="EJA95" s="18"/>
      <c r="EJB95" s="18"/>
      <c r="EJC95" s="18"/>
      <c r="EJD95" s="18"/>
      <c r="EJE95" s="18"/>
      <c r="EJF95" s="18"/>
      <c r="EJG95" s="18"/>
      <c r="EJH95" s="18"/>
      <c r="EJI95" s="18"/>
      <c r="EJJ95" s="18"/>
      <c r="EJK95" s="18"/>
      <c r="EJL95" s="18"/>
      <c r="EJM95" s="18"/>
      <c r="EJN95" s="18"/>
      <c r="EJO95" s="18"/>
      <c r="EJP95" s="18"/>
      <c r="EJQ95" s="18"/>
      <c r="EJR95" s="18"/>
      <c r="EJS95" s="18"/>
      <c r="EJT95" s="18"/>
      <c r="EJU95" s="18"/>
      <c r="EJV95" s="18"/>
      <c r="EJW95" s="18"/>
      <c r="EJX95" s="18"/>
      <c r="EJY95" s="18"/>
      <c r="EJZ95" s="18"/>
      <c r="EKA95" s="18"/>
      <c r="EKB95" s="18"/>
      <c r="EKC95" s="18"/>
      <c r="EKD95" s="18"/>
      <c r="EKE95" s="18"/>
      <c r="EKF95" s="18"/>
      <c r="EKG95" s="18"/>
      <c r="EKH95" s="18"/>
      <c r="EKI95" s="18"/>
      <c r="EKJ95" s="18"/>
      <c r="EKK95" s="18"/>
      <c r="EKL95" s="18"/>
      <c r="EKM95" s="18"/>
      <c r="EKN95" s="18"/>
      <c r="EKO95" s="18"/>
      <c r="EKP95" s="18"/>
      <c r="EKQ95" s="18"/>
      <c r="EKR95" s="18"/>
      <c r="EKS95" s="18"/>
      <c r="EKT95" s="18"/>
      <c r="EKU95" s="18"/>
      <c r="EKV95" s="18"/>
      <c r="EKW95" s="18"/>
      <c r="EKX95" s="18"/>
      <c r="EKY95" s="18"/>
      <c r="EKZ95" s="18"/>
      <c r="ELA95" s="18"/>
      <c r="ELB95" s="18"/>
      <c r="ELC95" s="18"/>
      <c r="ELD95" s="18"/>
      <c r="ELE95" s="18"/>
      <c r="ELF95" s="18"/>
      <c r="ELG95" s="18"/>
      <c r="ELH95" s="18"/>
      <c r="ELI95" s="18"/>
      <c r="ELJ95" s="18"/>
      <c r="ELK95" s="18"/>
      <c r="ELL95" s="18"/>
      <c r="ELM95" s="18"/>
      <c r="ELN95" s="18"/>
      <c r="ELO95" s="18"/>
      <c r="ELP95" s="18"/>
      <c r="ELQ95" s="18"/>
      <c r="ELR95" s="18"/>
      <c r="ELS95" s="18"/>
      <c r="ELT95" s="18"/>
      <c r="ELU95" s="18"/>
      <c r="ELV95" s="18"/>
      <c r="ELW95" s="18"/>
      <c r="ELX95" s="18"/>
      <c r="ELY95" s="18"/>
      <c r="ELZ95" s="18"/>
      <c r="EMA95" s="18"/>
      <c r="EMB95" s="18"/>
      <c r="EMC95" s="18"/>
      <c r="EMD95" s="18"/>
      <c r="EME95" s="18"/>
      <c r="EMF95" s="18"/>
      <c r="EMG95" s="18"/>
      <c r="EMH95" s="18"/>
      <c r="EMI95" s="18"/>
      <c r="EMJ95" s="18"/>
      <c r="EMK95" s="18"/>
      <c r="EML95" s="18"/>
      <c r="EMM95" s="18"/>
      <c r="EMN95" s="18"/>
      <c r="EMO95" s="18"/>
      <c r="EMP95" s="18"/>
      <c r="EMQ95" s="18"/>
      <c r="EMR95" s="18"/>
      <c r="EMS95" s="18"/>
      <c r="EMT95" s="18"/>
      <c r="EMU95" s="18"/>
      <c r="EMV95" s="18"/>
      <c r="EMW95" s="18"/>
      <c r="EMX95" s="18"/>
      <c r="EMY95" s="18"/>
      <c r="EMZ95" s="18"/>
      <c r="ENA95" s="18"/>
      <c r="ENB95" s="18"/>
      <c r="ENC95" s="18"/>
      <c r="END95" s="18"/>
      <c r="ENE95" s="18"/>
      <c r="ENF95" s="18"/>
      <c r="ENG95" s="18"/>
      <c r="ENH95" s="18"/>
      <c r="ENI95" s="18"/>
      <c r="ENJ95" s="18"/>
      <c r="ENK95" s="18"/>
      <c r="ENL95" s="18"/>
      <c r="ENM95" s="18"/>
      <c r="ENN95" s="18"/>
      <c r="ENO95" s="18"/>
      <c r="ENP95" s="18"/>
      <c r="ENQ95" s="18"/>
      <c r="ENR95" s="18"/>
      <c r="ENS95" s="18"/>
      <c r="ENT95" s="18"/>
      <c r="ENU95" s="18"/>
      <c r="ENV95" s="18"/>
      <c r="ENW95" s="18"/>
      <c r="ENX95" s="18"/>
      <c r="ENY95" s="18"/>
      <c r="ENZ95" s="18"/>
      <c r="EOA95" s="18"/>
      <c r="EOB95" s="18"/>
      <c r="EOC95" s="18"/>
      <c r="EOD95" s="18"/>
      <c r="EOE95" s="18"/>
      <c r="EOF95" s="18"/>
      <c r="EOG95" s="18"/>
      <c r="EOH95" s="18"/>
      <c r="EOI95" s="18"/>
      <c r="EOJ95" s="18"/>
      <c r="EOK95" s="18"/>
      <c r="EOL95" s="18"/>
      <c r="EOM95" s="18"/>
      <c r="EON95" s="18"/>
      <c r="EOO95" s="18"/>
      <c r="EOP95" s="18"/>
      <c r="EOQ95" s="18"/>
      <c r="EOR95" s="18"/>
      <c r="EOS95" s="18"/>
      <c r="EOT95" s="18"/>
      <c r="EOU95" s="18"/>
      <c r="EOV95" s="18"/>
      <c r="EOW95" s="18"/>
      <c r="EOX95" s="18"/>
      <c r="EOY95" s="18"/>
      <c r="EOZ95" s="18"/>
      <c r="EPA95" s="18"/>
      <c r="EPB95" s="18"/>
      <c r="EPC95" s="18"/>
      <c r="EPD95" s="18"/>
      <c r="EPE95" s="18"/>
      <c r="EPF95" s="18"/>
      <c r="EPG95" s="18"/>
      <c r="EPH95" s="18"/>
      <c r="EPI95" s="18"/>
      <c r="EPJ95" s="18"/>
      <c r="EPK95" s="18"/>
      <c r="EPL95" s="18"/>
      <c r="EPM95" s="18"/>
      <c r="EPN95" s="18"/>
      <c r="EPO95" s="18"/>
      <c r="EPP95" s="18"/>
      <c r="EPQ95" s="18"/>
      <c r="EPR95" s="18"/>
      <c r="EPS95" s="18"/>
      <c r="EPT95" s="18"/>
      <c r="EPU95" s="18"/>
      <c r="EPV95" s="18"/>
      <c r="EPW95" s="18"/>
      <c r="EPX95" s="18"/>
      <c r="EPY95" s="18"/>
      <c r="EPZ95" s="18"/>
      <c r="EQA95" s="18"/>
      <c r="EQB95" s="18"/>
      <c r="EQC95" s="18"/>
      <c r="EQD95" s="18"/>
      <c r="EQE95" s="18"/>
      <c r="EQF95" s="18"/>
      <c r="EQG95" s="18"/>
      <c r="EQH95" s="18"/>
      <c r="EQI95" s="18"/>
      <c r="EQJ95" s="18"/>
      <c r="EQK95" s="18"/>
      <c r="EQL95" s="18"/>
      <c r="EQM95" s="18"/>
      <c r="EQN95" s="18"/>
      <c r="EQO95" s="18"/>
      <c r="EQP95" s="18"/>
      <c r="EQQ95" s="18"/>
      <c r="EQR95" s="18"/>
      <c r="EQS95" s="18"/>
      <c r="EQT95" s="18"/>
      <c r="EQU95" s="18"/>
      <c r="EQV95" s="18"/>
      <c r="EQW95" s="18"/>
      <c r="EQX95" s="18"/>
      <c r="EQY95" s="18"/>
      <c r="EQZ95" s="18"/>
      <c r="ERA95" s="18"/>
      <c r="ERB95" s="18"/>
      <c r="ERC95" s="18"/>
      <c r="ERD95" s="18"/>
      <c r="ERE95" s="18"/>
      <c r="ERF95" s="18"/>
      <c r="ERG95" s="18"/>
      <c r="ERH95" s="18"/>
      <c r="ERI95" s="18"/>
      <c r="ERJ95" s="18"/>
      <c r="ERK95" s="18"/>
      <c r="ERL95" s="18"/>
      <c r="ERM95" s="18"/>
      <c r="ERN95" s="18"/>
      <c r="ERO95" s="18"/>
      <c r="ERP95" s="18"/>
      <c r="ERQ95" s="18"/>
      <c r="ERR95" s="18"/>
      <c r="ERS95" s="18"/>
      <c r="ERT95" s="18"/>
      <c r="ERU95" s="18"/>
      <c r="ERV95" s="18"/>
      <c r="ERW95" s="18"/>
      <c r="ERX95" s="18"/>
      <c r="ERY95" s="18"/>
      <c r="ERZ95" s="18"/>
      <c r="ESA95" s="18"/>
      <c r="ESB95" s="18"/>
      <c r="ESC95" s="18"/>
      <c r="ESD95" s="18"/>
      <c r="ESE95" s="18"/>
      <c r="ESF95" s="18"/>
      <c r="ESG95" s="18"/>
      <c r="ESH95" s="18"/>
      <c r="ESI95" s="18"/>
      <c r="ESJ95" s="18"/>
      <c r="ESK95" s="18"/>
      <c r="ESL95" s="18"/>
      <c r="ESM95" s="18"/>
      <c r="ESN95" s="18"/>
      <c r="ESO95" s="18"/>
      <c r="ESP95" s="18"/>
      <c r="ESQ95" s="18"/>
      <c r="ESR95" s="18"/>
      <c r="ESS95" s="18"/>
      <c r="EST95" s="18"/>
      <c r="ESU95" s="18"/>
      <c r="ESV95" s="18"/>
      <c r="ESW95" s="18"/>
      <c r="ESX95" s="18"/>
      <c r="ESY95" s="18"/>
      <c r="ESZ95" s="18"/>
      <c r="ETA95" s="18"/>
      <c r="ETB95" s="18"/>
      <c r="ETC95" s="18"/>
      <c r="ETD95" s="18"/>
      <c r="ETE95" s="18"/>
      <c r="ETF95" s="18"/>
      <c r="ETG95" s="18"/>
      <c r="ETH95" s="18"/>
      <c r="ETI95" s="18"/>
      <c r="ETJ95" s="18"/>
      <c r="ETK95" s="18"/>
      <c r="ETL95" s="18"/>
      <c r="ETM95" s="18"/>
      <c r="ETN95" s="18"/>
      <c r="ETO95" s="18"/>
      <c r="ETP95" s="18"/>
      <c r="ETQ95" s="18"/>
      <c r="ETR95" s="18"/>
      <c r="ETS95" s="18"/>
      <c r="ETT95" s="18"/>
      <c r="ETU95" s="18"/>
      <c r="ETV95" s="18"/>
      <c r="ETW95" s="18"/>
      <c r="ETX95" s="18"/>
      <c r="ETY95" s="18"/>
      <c r="ETZ95" s="18"/>
      <c r="EUA95" s="18"/>
      <c r="EUB95" s="18"/>
      <c r="EUC95" s="18"/>
      <c r="EUD95" s="18"/>
      <c r="EUE95" s="18"/>
      <c r="EUF95" s="18"/>
      <c r="EUG95" s="18"/>
      <c r="EUH95" s="18"/>
      <c r="EUI95" s="18"/>
      <c r="EUJ95" s="18"/>
      <c r="EUK95" s="18"/>
      <c r="EUL95" s="18"/>
      <c r="EUM95" s="18"/>
      <c r="EUN95" s="18"/>
      <c r="EUO95" s="18"/>
      <c r="EUP95" s="18"/>
      <c r="EUQ95" s="18"/>
      <c r="EUR95" s="18"/>
      <c r="EUS95" s="18"/>
      <c r="EUT95" s="18"/>
      <c r="EUU95" s="18"/>
      <c r="EUV95" s="18"/>
      <c r="EUW95" s="18"/>
      <c r="EUX95" s="18"/>
      <c r="EUY95" s="18"/>
      <c r="EUZ95" s="18"/>
      <c r="EVA95" s="18"/>
      <c r="EVB95" s="18"/>
      <c r="EVC95" s="18"/>
      <c r="EVD95" s="18"/>
      <c r="EVE95" s="18"/>
      <c r="EVF95" s="18"/>
      <c r="EVG95" s="18"/>
      <c r="EVH95" s="18"/>
      <c r="EVI95" s="18"/>
      <c r="EVJ95" s="18"/>
      <c r="EVK95" s="18"/>
      <c r="EVL95" s="18"/>
      <c r="EVM95" s="18"/>
      <c r="EVN95" s="18"/>
      <c r="EVO95" s="18"/>
      <c r="EVP95" s="18"/>
      <c r="EVQ95" s="18"/>
      <c r="EVR95" s="18"/>
      <c r="EVS95" s="18"/>
      <c r="EVT95" s="18"/>
      <c r="EVU95" s="18"/>
      <c r="EVV95" s="18"/>
      <c r="EVW95" s="18"/>
      <c r="EVX95" s="18"/>
      <c r="EVY95" s="18"/>
      <c r="EVZ95" s="18"/>
      <c r="EWA95" s="18"/>
      <c r="EWB95" s="18"/>
      <c r="EWC95" s="18"/>
      <c r="EWD95" s="18"/>
      <c r="EWE95" s="18"/>
      <c r="EWF95" s="18"/>
      <c r="EWG95" s="18"/>
      <c r="EWH95" s="18"/>
      <c r="EWI95" s="18"/>
      <c r="EWJ95" s="18"/>
      <c r="EWK95" s="18"/>
      <c r="EWL95" s="18"/>
      <c r="EWM95" s="18"/>
      <c r="EWN95" s="18"/>
      <c r="EWO95" s="18"/>
      <c r="EWP95" s="18"/>
      <c r="EWQ95" s="18"/>
      <c r="EWR95" s="18"/>
      <c r="EWS95" s="18"/>
      <c r="EWT95" s="18"/>
      <c r="EWU95" s="18"/>
      <c r="EWV95" s="18"/>
      <c r="EWW95" s="18"/>
      <c r="EWX95" s="18"/>
      <c r="EWY95" s="18"/>
      <c r="EWZ95" s="18"/>
      <c r="EXA95" s="18"/>
      <c r="EXB95" s="18"/>
      <c r="EXC95" s="18"/>
      <c r="EXD95" s="18"/>
      <c r="EXE95" s="18"/>
      <c r="EXF95" s="18"/>
      <c r="EXG95" s="18"/>
      <c r="EXH95" s="18"/>
      <c r="EXI95" s="18"/>
      <c r="EXJ95" s="18"/>
      <c r="EXK95" s="18"/>
      <c r="EXL95" s="18"/>
      <c r="EXM95" s="18"/>
      <c r="EXN95" s="18"/>
      <c r="EXO95" s="18"/>
      <c r="EXP95" s="18"/>
      <c r="EXQ95" s="18"/>
      <c r="EXR95" s="18"/>
      <c r="EXS95" s="18"/>
      <c r="EXT95" s="18"/>
      <c r="EXU95" s="18"/>
      <c r="EXV95" s="18"/>
      <c r="EXW95" s="18"/>
      <c r="EXX95" s="18"/>
      <c r="EXY95" s="18"/>
      <c r="EXZ95" s="18"/>
      <c r="EYA95" s="18"/>
      <c r="EYB95" s="18"/>
      <c r="EYC95" s="18"/>
      <c r="EYD95" s="18"/>
      <c r="EYE95" s="18"/>
      <c r="EYF95" s="18"/>
      <c r="EYG95" s="18"/>
      <c r="EYH95" s="18"/>
      <c r="EYI95" s="18"/>
      <c r="EYJ95" s="18"/>
      <c r="EYK95" s="18"/>
      <c r="EYL95" s="18"/>
      <c r="EYM95" s="18"/>
      <c r="EYN95" s="18"/>
      <c r="EYO95" s="18"/>
      <c r="EYP95" s="18"/>
      <c r="EYQ95" s="18"/>
      <c r="EYR95" s="18"/>
      <c r="EYS95" s="18"/>
      <c r="EYT95" s="18"/>
      <c r="EYU95" s="18"/>
      <c r="EYV95" s="18"/>
      <c r="EYW95" s="18"/>
      <c r="EYX95" s="18"/>
      <c r="UFN95" s="18"/>
      <c r="UFO95" s="18"/>
      <c r="UFP95" s="18"/>
      <c r="UFQ95" s="18"/>
      <c r="UFR95" s="18"/>
      <c r="UFS95" s="18"/>
      <c r="UFT95" s="18"/>
      <c r="UFU95" s="18"/>
      <c r="UFV95" s="18"/>
      <c r="UFW95" s="18"/>
      <c r="UFX95" s="18"/>
      <c r="UFY95" s="18"/>
      <c r="UFZ95" s="18"/>
      <c r="UGA95" s="18"/>
      <c r="UGB95" s="18"/>
      <c r="UGC95" s="18"/>
      <c r="UGD95" s="18"/>
      <c r="UGE95" s="18"/>
      <c r="UGF95" s="18"/>
      <c r="UGG95" s="18"/>
      <c r="UGH95" s="18"/>
      <c r="UGI95" s="18"/>
      <c r="UGJ95" s="18"/>
      <c r="UGK95" s="18"/>
      <c r="UGL95" s="18"/>
      <c r="UGM95" s="18"/>
      <c r="UGN95" s="18"/>
      <c r="UGO95" s="18"/>
      <c r="UGP95" s="18"/>
      <c r="UGQ95" s="18"/>
      <c r="UGR95" s="18"/>
      <c r="UGS95" s="18"/>
      <c r="UGT95" s="18"/>
      <c r="UGU95" s="18"/>
      <c r="UGV95" s="18"/>
      <c r="UGW95" s="18"/>
      <c r="UGX95" s="18"/>
      <c r="UGY95" s="18"/>
      <c r="UGZ95" s="18"/>
      <c r="UHA95" s="18"/>
      <c r="UHB95" s="18"/>
      <c r="UHC95" s="18"/>
      <c r="UHD95" s="18"/>
      <c r="UHE95" s="18"/>
      <c r="UHF95" s="18"/>
      <c r="UHG95" s="18"/>
      <c r="UHH95" s="18"/>
      <c r="UHI95" s="18"/>
      <c r="UHJ95" s="18"/>
      <c r="UHK95" s="18"/>
      <c r="UHL95" s="18"/>
      <c r="UHM95" s="18"/>
      <c r="UHN95" s="18"/>
      <c r="UHO95" s="18"/>
      <c r="UHP95" s="18"/>
      <c r="UHQ95" s="18"/>
      <c r="UHR95" s="18"/>
      <c r="UHS95" s="18"/>
      <c r="UHT95" s="18"/>
      <c r="UHU95" s="18"/>
      <c r="UHV95" s="18"/>
      <c r="UHW95" s="18"/>
      <c r="UHX95" s="18"/>
      <c r="UHY95" s="18"/>
      <c r="UHZ95" s="18"/>
      <c r="UIA95" s="18"/>
      <c r="UIB95" s="18"/>
      <c r="UIC95" s="18"/>
      <c r="UID95" s="18"/>
      <c r="UIE95" s="18"/>
      <c r="UIF95" s="18"/>
      <c r="UIG95" s="18"/>
      <c r="UIH95" s="18"/>
      <c r="UII95" s="18"/>
      <c r="UIJ95" s="18"/>
      <c r="UIK95" s="18"/>
      <c r="UIL95" s="18"/>
      <c r="UIM95" s="18"/>
      <c r="UIN95" s="18"/>
      <c r="UIO95" s="18"/>
      <c r="UIP95" s="18"/>
      <c r="UIQ95" s="18"/>
      <c r="UIR95" s="18"/>
      <c r="UIS95" s="18"/>
      <c r="UIT95" s="18"/>
      <c r="UIU95" s="18"/>
      <c r="UIV95" s="18"/>
      <c r="UIW95" s="18"/>
      <c r="UIX95" s="18"/>
      <c r="UIY95" s="18"/>
      <c r="UIZ95" s="18"/>
      <c r="UJA95" s="18"/>
      <c r="UJB95" s="18"/>
      <c r="UJC95" s="18"/>
      <c r="UJD95" s="18"/>
      <c r="UJE95" s="18"/>
      <c r="UJF95" s="18"/>
      <c r="UJG95" s="18"/>
      <c r="UJH95" s="18"/>
      <c r="UJI95" s="18"/>
      <c r="UJJ95" s="18"/>
      <c r="UJK95" s="18"/>
      <c r="UJL95" s="18"/>
      <c r="UJM95" s="18"/>
      <c r="UJN95" s="18"/>
      <c r="UJO95" s="18"/>
      <c r="UJP95" s="18"/>
      <c r="UJQ95" s="18"/>
      <c r="UJR95" s="18"/>
      <c r="UJS95" s="18"/>
      <c r="UJT95" s="18"/>
      <c r="UJU95" s="18"/>
      <c r="UJV95" s="18"/>
      <c r="UJW95" s="18"/>
      <c r="UJX95" s="18"/>
      <c r="UJY95" s="18"/>
      <c r="UJZ95" s="18"/>
      <c r="UKA95" s="18"/>
      <c r="UKB95" s="18"/>
      <c r="UKC95" s="18"/>
      <c r="UKD95" s="18"/>
      <c r="UKE95" s="18"/>
      <c r="UKF95" s="18"/>
      <c r="UKG95" s="18"/>
      <c r="UKH95" s="18"/>
      <c r="UKI95" s="18"/>
      <c r="UKJ95" s="18"/>
      <c r="UKK95" s="18"/>
      <c r="UKL95" s="18"/>
      <c r="UKM95" s="18"/>
      <c r="UKN95" s="18"/>
      <c r="UKO95" s="18"/>
      <c r="UKP95" s="18"/>
      <c r="UKQ95" s="18"/>
      <c r="UKR95" s="18"/>
      <c r="UKS95" s="18"/>
      <c r="UKT95" s="18"/>
      <c r="UKU95" s="18"/>
      <c r="UKV95" s="18"/>
      <c r="UKW95" s="18"/>
      <c r="UKX95" s="18"/>
      <c r="UKY95" s="18"/>
      <c r="UKZ95" s="18"/>
      <c r="ULA95" s="18"/>
      <c r="ULB95" s="18"/>
      <c r="ULC95" s="18"/>
      <c r="ULD95" s="18"/>
      <c r="ULE95" s="18"/>
      <c r="ULF95" s="18"/>
      <c r="ULG95" s="18"/>
      <c r="ULH95" s="18"/>
      <c r="ULI95" s="18"/>
      <c r="ULJ95" s="18"/>
      <c r="ULK95" s="18"/>
      <c r="ULL95" s="18"/>
      <c r="ULM95" s="18"/>
      <c r="ULN95" s="18"/>
      <c r="ULO95" s="18"/>
      <c r="ULP95" s="18"/>
      <c r="ULQ95" s="18"/>
      <c r="ULR95" s="18"/>
      <c r="ULS95" s="18"/>
      <c r="ULT95" s="18"/>
      <c r="ULU95" s="18"/>
      <c r="ULV95" s="18"/>
      <c r="ULW95" s="18"/>
      <c r="ULX95" s="18"/>
      <c r="ULY95" s="18"/>
      <c r="ULZ95" s="18"/>
      <c r="UMA95" s="18"/>
      <c r="UMB95" s="18"/>
      <c r="UMC95" s="18"/>
      <c r="UMD95" s="18"/>
      <c r="UME95" s="18"/>
      <c r="UMF95" s="18"/>
      <c r="UMG95" s="18"/>
      <c r="UMH95" s="18"/>
      <c r="UMI95" s="18"/>
      <c r="UMJ95" s="18"/>
      <c r="UMK95" s="18"/>
      <c r="UML95" s="18"/>
      <c r="UMM95" s="18"/>
      <c r="UMN95" s="18"/>
      <c r="UMO95" s="18"/>
      <c r="UMP95" s="18"/>
      <c r="UMQ95" s="18"/>
      <c r="UMR95" s="18"/>
      <c r="UMS95" s="18"/>
      <c r="UMT95" s="18"/>
      <c r="UMU95" s="18"/>
      <c r="UMV95" s="18"/>
      <c r="UMW95" s="18"/>
      <c r="UMX95" s="18"/>
      <c r="UMY95" s="18"/>
      <c r="UMZ95" s="18"/>
      <c r="UNA95" s="18"/>
      <c r="UNB95" s="18"/>
      <c r="UNC95" s="18"/>
      <c r="UND95" s="18"/>
      <c r="UNE95" s="18"/>
      <c r="UNF95" s="18"/>
      <c r="UNG95" s="18"/>
      <c r="UNH95" s="18"/>
      <c r="UNI95" s="18"/>
      <c r="UNJ95" s="18"/>
      <c r="UNK95" s="18"/>
      <c r="UNL95" s="18"/>
      <c r="UNM95" s="18"/>
      <c r="UNN95" s="18"/>
      <c r="UNO95" s="18"/>
      <c r="UNP95" s="18"/>
      <c r="UNQ95" s="18"/>
      <c r="UNR95" s="18"/>
      <c r="UNS95" s="18"/>
      <c r="UNT95" s="18"/>
      <c r="UNU95" s="18"/>
      <c r="UNV95" s="18"/>
      <c r="UNW95" s="18"/>
      <c r="UNX95" s="18"/>
      <c r="UNY95" s="18"/>
      <c r="UNZ95" s="18"/>
      <c r="UOA95" s="18"/>
      <c r="UOB95" s="18"/>
      <c r="UOC95" s="18"/>
      <c r="UOD95" s="18"/>
      <c r="UOE95" s="18"/>
      <c r="UOF95" s="18"/>
      <c r="UOG95" s="18"/>
      <c r="UOH95" s="18"/>
      <c r="UOI95" s="18"/>
      <c r="UOJ95" s="18"/>
      <c r="UOK95" s="18"/>
      <c r="UOL95" s="18"/>
      <c r="UOM95" s="18"/>
      <c r="UON95" s="18"/>
      <c r="UOO95" s="18"/>
      <c r="UOP95" s="18"/>
      <c r="UOQ95" s="18"/>
      <c r="UOR95" s="18"/>
      <c r="UOS95" s="18"/>
      <c r="UOT95" s="18"/>
      <c r="UOU95" s="18"/>
      <c r="UOV95" s="18"/>
      <c r="UOW95" s="18"/>
      <c r="UOX95" s="18"/>
      <c r="UOY95" s="18"/>
      <c r="UOZ95" s="18"/>
      <c r="UPA95" s="18"/>
      <c r="UPB95" s="18"/>
      <c r="UPC95" s="18"/>
      <c r="UPD95" s="18"/>
      <c r="UPE95" s="18"/>
      <c r="UPF95" s="18"/>
      <c r="UPG95" s="18"/>
      <c r="UPH95" s="18"/>
      <c r="UPI95" s="18"/>
      <c r="UPJ95" s="18"/>
      <c r="UPK95" s="18"/>
      <c r="UPL95" s="18"/>
      <c r="UPM95" s="18"/>
      <c r="UPN95" s="18"/>
      <c r="UPO95" s="18"/>
      <c r="UPP95" s="18"/>
      <c r="UPQ95" s="18"/>
      <c r="UPR95" s="18"/>
      <c r="UPS95" s="18"/>
      <c r="UPT95" s="18"/>
      <c r="UPU95" s="18"/>
      <c r="UPV95" s="18"/>
      <c r="UPW95" s="18"/>
      <c r="UPX95" s="18"/>
      <c r="UPY95" s="18"/>
      <c r="UPZ95" s="18"/>
      <c r="UQA95" s="18"/>
      <c r="UQB95" s="18"/>
      <c r="UQC95" s="18"/>
      <c r="UQD95" s="18"/>
      <c r="UQE95" s="18"/>
      <c r="UQF95" s="18"/>
      <c r="UQG95" s="18"/>
      <c r="UQH95" s="18"/>
      <c r="UQI95" s="18"/>
      <c r="UQJ95" s="18"/>
      <c r="UQK95" s="18"/>
      <c r="UQL95" s="18"/>
      <c r="UQM95" s="18"/>
      <c r="UQN95" s="18"/>
      <c r="UQO95" s="18"/>
      <c r="UQP95" s="18"/>
      <c r="UQQ95" s="18"/>
      <c r="UQR95" s="18"/>
      <c r="UQS95" s="18"/>
      <c r="UQT95" s="18"/>
      <c r="UQU95" s="18"/>
      <c r="UQV95" s="18"/>
      <c r="UQW95" s="18"/>
      <c r="UQX95" s="18"/>
      <c r="UQY95" s="18"/>
      <c r="UQZ95" s="18"/>
      <c r="URA95" s="18"/>
      <c r="URB95" s="18"/>
      <c r="URC95" s="18"/>
      <c r="URD95" s="18"/>
      <c r="URE95" s="18"/>
      <c r="URF95" s="18"/>
      <c r="URG95" s="18"/>
      <c r="URH95" s="18"/>
      <c r="URI95" s="18"/>
      <c r="URJ95" s="18"/>
      <c r="URK95" s="18"/>
      <c r="URL95" s="18"/>
      <c r="URM95" s="18"/>
      <c r="URN95" s="18"/>
      <c r="URO95" s="18"/>
      <c r="URP95" s="18"/>
      <c r="URQ95" s="18"/>
      <c r="URR95" s="18"/>
      <c r="URS95" s="18"/>
      <c r="URT95" s="18"/>
      <c r="URU95" s="18"/>
      <c r="URV95" s="18"/>
      <c r="URW95" s="18"/>
      <c r="URX95" s="18"/>
      <c r="URY95" s="18"/>
      <c r="URZ95" s="18"/>
      <c r="USA95" s="18"/>
      <c r="USB95" s="18"/>
      <c r="USC95" s="18"/>
      <c r="USD95" s="18"/>
      <c r="USE95" s="18"/>
      <c r="USF95" s="18"/>
      <c r="USG95" s="18"/>
      <c r="USH95" s="18"/>
      <c r="USI95" s="18"/>
      <c r="USJ95" s="18"/>
      <c r="USK95" s="18"/>
      <c r="USL95" s="18"/>
      <c r="USM95" s="18"/>
      <c r="USN95" s="18"/>
      <c r="USO95" s="18"/>
      <c r="USP95" s="18"/>
      <c r="USQ95" s="18"/>
      <c r="USR95" s="18"/>
      <c r="USS95" s="18"/>
      <c r="UST95" s="18"/>
      <c r="USU95" s="18"/>
      <c r="USV95" s="18"/>
      <c r="USW95" s="18"/>
      <c r="USX95" s="18"/>
      <c r="USY95" s="18"/>
      <c r="USZ95" s="18"/>
      <c r="UTA95" s="18"/>
      <c r="UTB95" s="18"/>
      <c r="UTC95" s="18"/>
      <c r="UTD95" s="18"/>
      <c r="UTE95" s="18"/>
      <c r="UTF95" s="18"/>
      <c r="UTG95" s="18"/>
      <c r="UTH95" s="18"/>
      <c r="UTI95" s="18"/>
      <c r="UTJ95" s="18"/>
      <c r="UTK95" s="18"/>
      <c r="UTL95" s="18"/>
      <c r="UTM95" s="18"/>
      <c r="UTN95" s="18"/>
      <c r="UTO95" s="18"/>
      <c r="UTP95" s="18"/>
      <c r="UTQ95" s="18"/>
      <c r="UTR95" s="18"/>
      <c r="UTS95" s="18"/>
      <c r="UTT95" s="18"/>
      <c r="UTU95" s="18"/>
      <c r="UTV95" s="18"/>
      <c r="UTW95" s="18"/>
      <c r="UTX95" s="18"/>
      <c r="UTY95" s="18"/>
      <c r="UTZ95" s="18"/>
      <c r="UUA95" s="18"/>
      <c r="UUB95" s="18"/>
      <c r="UUC95" s="18"/>
      <c r="UUD95" s="18"/>
      <c r="UUE95" s="18"/>
      <c r="UUF95" s="18"/>
      <c r="UUG95" s="18"/>
      <c r="UUH95" s="18"/>
      <c r="UUI95" s="18"/>
      <c r="UUJ95" s="18"/>
      <c r="UUK95" s="18"/>
      <c r="UUL95" s="18"/>
      <c r="UUM95" s="18"/>
      <c r="UUN95" s="18"/>
      <c r="UUO95" s="18"/>
      <c r="UUP95" s="18"/>
      <c r="UUQ95" s="18"/>
      <c r="UUR95" s="18"/>
      <c r="UUS95" s="18"/>
      <c r="UUT95" s="18"/>
      <c r="UUU95" s="18"/>
      <c r="UUV95" s="18"/>
      <c r="UUW95" s="18"/>
      <c r="UUX95" s="18"/>
      <c r="UUY95" s="18"/>
      <c r="UUZ95" s="18"/>
      <c r="UVA95" s="18"/>
      <c r="UVB95" s="18"/>
      <c r="UVC95" s="18"/>
      <c r="UVD95" s="18"/>
      <c r="UVE95" s="18"/>
      <c r="UVF95" s="18"/>
      <c r="UVG95" s="18"/>
      <c r="UVH95" s="18"/>
      <c r="UVI95" s="18"/>
      <c r="UVJ95" s="18"/>
      <c r="UVK95" s="18"/>
      <c r="UVL95" s="18"/>
      <c r="UVM95" s="18"/>
      <c r="UVN95" s="18"/>
      <c r="UVO95" s="18"/>
      <c r="UVP95" s="18"/>
      <c r="UVQ95" s="18"/>
      <c r="UVR95" s="18"/>
      <c r="UVS95" s="18"/>
      <c r="UVT95" s="18"/>
      <c r="UVU95" s="18"/>
      <c r="UVV95" s="18"/>
      <c r="UVW95" s="18"/>
      <c r="UVX95" s="18"/>
      <c r="UVY95" s="18"/>
      <c r="UVZ95" s="18"/>
      <c r="UWA95" s="18"/>
      <c r="UWB95" s="18"/>
      <c r="UWC95" s="18"/>
      <c r="UWD95" s="18"/>
      <c r="UWE95" s="18"/>
      <c r="UWF95" s="18"/>
      <c r="UWG95" s="18"/>
      <c r="UWH95" s="18"/>
      <c r="UWI95" s="18"/>
      <c r="UWJ95" s="18"/>
      <c r="UWK95" s="18"/>
      <c r="UWL95" s="18"/>
      <c r="UWM95" s="18"/>
      <c r="UWN95" s="18"/>
      <c r="UWO95" s="18"/>
      <c r="UWP95" s="18"/>
      <c r="UWQ95" s="18"/>
      <c r="UWR95" s="18"/>
      <c r="UWS95" s="18"/>
      <c r="UWT95" s="18"/>
      <c r="UWU95" s="18"/>
      <c r="UWV95" s="18"/>
      <c r="UWW95" s="18"/>
      <c r="UWX95" s="18"/>
      <c r="UWY95" s="18"/>
      <c r="UWZ95" s="18"/>
      <c r="UXA95" s="18"/>
      <c r="UXB95" s="18"/>
      <c r="UXC95" s="18"/>
      <c r="UXD95" s="18"/>
      <c r="UXE95" s="18"/>
      <c r="UXF95" s="18"/>
      <c r="UXG95" s="18"/>
      <c r="UXH95" s="18"/>
      <c r="UXI95" s="18"/>
      <c r="UXJ95" s="18"/>
      <c r="UXK95" s="18"/>
      <c r="UXL95" s="18"/>
      <c r="UXM95" s="18"/>
      <c r="UXN95" s="18"/>
      <c r="UXO95" s="18"/>
      <c r="UXP95" s="18"/>
      <c r="UXQ95" s="18"/>
      <c r="UXR95" s="18"/>
      <c r="UXS95" s="18"/>
      <c r="UXT95" s="18"/>
      <c r="UXU95" s="18"/>
      <c r="UXV95" s="18"/>
      <c r="UXW95" s="18"/>
      <c r="UXX95" s="18"/>
      <c r="UXY95" s="18"/>
      <c r="UXZ95" s="18"/>
      <c r="UYA95" s="18"/>
      <c r="UYB95" s="18"/>
      <c r="UYC95" s="18"/>
      <c r="UYD95" s="18"/>
      <c r="UYE95" s="18"/>
      <c r="UYF95" s="18"/>
      <c r="UYG95" s="18"/>
      <c r="UYH95" s="18"/>
      <c r="UYI95" s="18"/>
      <c r="UYJ95" s="18"/>
      <c r="UYK95" s="18"/>
      <c r="UYL95" s="18"/>
      <c r="UYM95" s="18"/>
      <c r="UYN95" s="18"/>
      <c r="UYO95" s="18"/>
      <c r="UYP95" s="18"/>
      <c r="UYQ95" s="18"/>
      <c r="UYR95" s="18"/>
      <c r="UYS95" s="18"/>
      <c r="UYT95" s="18"/>
      <c r="UYU95" s="18"/>
      <c r="UYV95" s="18"/>
      <c r="UYW95" s="18"/>
      <c r="UYX95" s="18"/>
      <c r="UYY95" s="18"/>
      <c r="UYZ95" s="18"/>
      <c r="UZA95" s="18"/>
      <c r="UZB95" s="18"/>
      <c r="UZC95" s="18"/>
      <c r="UZD95" s="18"/>
      <c r="UZE95" s="18"/>
      <c r="UZF95" s="18"/>
      <c r="UZG95" s="18"/>
      <c r="UZH95" s="18"/>
      <c r="UZI95" s="18"/>
      <c r="UZJ95" s="18"/>
      <c r="UZK95" s="18"/>
      <c r="UZL95" s="18"/>
      <c r="UZM95" s="18"/>
      <c r="UZN95" s="18"/>
      <c r="UZO95" s="18"/>
      <c r="UZP95" s="18"/>
      <c r="UZQ95" s="18"/>
      <c r="UZR95" s="18"/>
      <c r="UZS95" s="18"/>
      <c r="UZT95" s="18"/>
      <c r="UZU95" s="18"/>
      <c r="UZV95" s="18"/>
      <c r="UZW95" s="18"/>
      <c r="UZX95" s="18"/>
      <c r="UZY95" s="18"/>
      <c r="UZZ95" s="18"/>
      <c r="VAA95" s="18"/>
      <c r="VAB95" s="18"/>
      <c r="VAC95" s="18"/>
      <c r="VAD95" s="18"/>
      <c r="VAE95" s="18"/>
      <c r="VAF95" s="18"/>
      <c r="VAG95" s="18"/>
      <c r="VAH95" s="18"/>
      <c r="VAI95" s="18"/>
      <c r="VAJ95" s="18"/>
      <c r="VAK95" s="18"/>
      <c r="VAL95" s="18"/>
      <c r="VAM95" s="18"/>
      <c r="VAN95" s="18"/>
      <c r="VAO95" s="18"/>
      <c r="VAP95" s="18"/>
      <c r="VAQ95" s="18"/>
      <c r="VAR95" s="18"/>
      <c r="VAS95" s="18"/>
      <c r="VAT95" s="18"/>
      <c r="VAU95" s="18"/>
      <c r="VAV95" s="18"/>
      <c r="VAW95" s="18"/>
      <c r="VAX95" s="18"/>
      <c r="VAY95" s="18"/>
      <c r="VAZ95" s="18"/>
      <c r="VBA95" s="18"/>
      <c r="VBB95" s="18"/>
      <c r="VBC95" s="18"/>
      <c r="VBD95" s="18"/>
      <c r="VBE95" s="18"/>
      <c r="VBF95" s="18"/>
      <c r="VBG95" s="18"/>
      <c r="VBH95" s="18"/>
      <c r="VBI95" s="18"/>
      <c r="VBJ95" s="18"/>
      <c r="VBK95" s="18"/>
      <c r="VBL95" s="18"/>
      <c r="VBM95" s="18"/>
      <c r="VBN95" s="18"/>
      <c r="VBO95" s="18"/>
      <c r="VBP95" s="18"/>
      <c r="VBQ95" s="18"/>
      <c r="VBR95" s="18"/>
      <c r="VBS95" s="18"/>
      <c r="VBT95" s="18"/>
      <c r="VBU95" s="18"/>
      <c r="VBV95" s="18"/>
      <c r="VBW95" s="18"/>
      <c r="VBX95" s="18"/>
      <c r="VBY95" s="18"/>
      <c r="VBZ95" s="18"/>
      <c r="VCA95" s="18"/>
      <c r="VCB95" s="18"/>
      <c r="VCC95" s="18"/>
      <c r="VCD95" s="18"/>
      <c r="VCE95" s="18"/>
      <c r="VCF95" s="18"/>
      <c r="VCG95" s="18"/>
      <c r="VCH95" s="18"/>
      <c r="VCI95" s="18"/>
      <c r="VCJ95" s="18"/>
      <c r="VCK95" s="18"/>
      <c r="VCL95" s="18"/>
      <c r="VCM95" s="18"/>
      <c r="VCN95" s="18"/>
      <c r="VCO95" s="18"/>
      <c r="VCP95" s="18"/>
      <c r="VCQ95" s="18"/>
      <c r="VCR95" s="18"/>
      <c r="VCS95" s="18"/>
      <c r="VCT95" s="18"/>
      <c r="VCU95" s="18"/>
      <c r="VCV95" s="18"/>
      <c r="VCW95" s="18"/>
      <c r="VCX95" s="18"/>
      <c r="VCY95" s="18"/>
      <c r="VCZ95" s="18"/>
      <c r="VDA95" s="18"/>
      <c r="VDB95" s="18"/>
      <c r="VDC95" s="18"/>
      <c r="VDD95" s="18"/>
      <c r="VDE95" s="18"/>
      <c r="VDF95" s="18"/>
      <c r="VDG95" s="18"/>
      <c r="VDH95" s="18"/>
      <c r="VDI95" s="18"/>
      <c r="VDJ95" s="18"/>
      <c r="VDK95" s="18"/>
      <c r="VDL95" s="18"/>
      <c r="VDM95" s="18"/>
      <c r="VDN95" s="18"/>
      <c r="VDO95" s="18"/>
      <c r="VDP95" s="18"/>
      <c r="VDQ95" s="18"/>
      <c r="VDR95" s="18"/>
      <c r="VDS95" s="18"/>
      <c r="VDT95" s="18"/>
      <c r="VDU95" s="18"/>
      <c r="VDV95" s="18"/>
      <c r="VDW95" s="18"/>
      <c r="VDX95" s="18"/>
      <c r="VDY95" s="18"/>
      <c r="VDZ95" s="18"/>
      <c r="VEA95" s="18"/>
      <c r="VEB95" s="18"/>
      <c r="VEC95" s="18"/>
      <c r="VED95" s="18"/>
      <c r="VEE95" s="18"/>
      <c r="VEF95" s="18"/>
      <c r="VEG95" s="18"/>
      <c r="VEH95" s="18"/>
      <c r="VEI95" s="18"/>
      <c r="VEJ95" s="18"/>
      <c r="VEK95" s="18"/>
      <c r="VEL95" s="18"/>
      <c r="VEM95" s="18"/>
      <c r="VEN95" s="18"/>
      <c r="VEO95" s="18"/>
      <c r="VEP95" s="18"/>
      <c r="VEQ95" s="18"/>
      <c r="VER95" s="18"/>
      <c r="VES95" s="18"/>
      <c r="VET95" s="18"/>
      <c r="VEU95" s="18"/>
      <c r="VEV95" s="18"/>
      <c r="VEW95" s="18"/>
      <c r="VEX95" s="18"/>
      <c r="VEY95" s="18"/>
      <c r="VEZ95" s="18"/>
      <c r="VFA95" s="18"/>
      <c r="VFB95" s="18"/>
      <c r="VFC95" s="18"/>
      <c r="VFD95" s="18"/>
      <c r="VFE95" s="18"/>
      <c r="VFF95" s="18"/>
      <c r="VFG95" s="18"/>
      <c r="VFH95" s="18"/>
      <c r="VFI95" s="18"/>
      <c r="VFJ95" s="18"/>
      <c r="VFK95" s="18"/>
      <c r="VFL95" s="18"/>
      <c r="VFM95" s="18"/>
      <c r="VFN95" s="18"/>
      <c r="VFO95" s="18"/>
      <c r="VFP95" s="18"/>
      <c r="VFQ95" s="18"/>
      <c r="VFR95" s="18"/>
      <c r="VFS95" s="18"/>
      <c r="VFT95" s="18"/>
      <c r="VFU95" s="18"/>
      <c r="VFV95" s="18"/>
      <c r="VFW95" s="18"/>
      <c r="VFX95" s="18"/>
      <c r="VFY95" s="18"/>
      <c r="VFZ95" s="18"/>
      <c r="VGA95" s="18"/>
      <c r="VGB95" s="18"/>
      <c r="VGC95" s="18"/>
      <c r="VGD95" s="18"/>
      <c r="VGE95" s="18"/>
      <c r="VGF95" s="18"/>
      <c r="VGG95" s="18"/>
      <c r="VGH95" s="18"/>
      <c r="VGI95" s="18"/>
      <c r="VGJ95" s="18"/>
      <c r="VGK95" s="18"/>
      <c r="VGL95" s="18"/>
      <c r="VGM95" s="18"/>
      <c r="VGN95" s="18"/>
      <c r="VGO95" s="18"/>
      <c r="VGP95" s="18"/>
      <c r="VGQ95" s="18"/>
      <c r="VGR95" s="18"/>
      <c r="VGS95" s="18"/>
      <c r="VGT95" s="18"/>
      <c r="VGU95" s="18"/>
      <c r="VGV95" s="18"/>
      <c r="VGW95" s="18"/>
      <c r="VGX95" s="18"/>
      <c r="VGY95" s="18"/>
      <c r="VGZ95" s="18"/>
      <c r="VHA95" s="18"/>
      <c r="VHB95" s="18"/>
      <c r="VHC95" s="18"/>
      <c r="VHD95" s="18"/>
      <c r="VHE95" s="18"/>
      <c r="VHF95" s="18"/>
      <c r="VHG95" s="18"/>
      <c r="VHH95" s="18"/>
      <c r="VHI95" s="18"/>
      <c r="VHJ95" s="18"/>
      <c r="VHK95" s="18"/>
      <c r="VHL95" s="18"/>
      <c r="VHM95" s="18"/>
      <c r="VHN95" s="18"/>
      <c r="VHO95" s="18"/>
      <c r="VHP95" s="18"/>
      <c r="VHQ95" s="18"/>
      <c r="VHR95" s="18"/>
      <c r="VHS95" s="18"/>
      <c r="VHT95" s="18"/>
      <c r="VHU95" s="18"/>
      <c r="VHV95" s="18"/>
      <c r="VHW95" s="18"/>
      <c r="VHX95" s="18"/>
      <c r="VHY95" s="18"/>
      <c r="VHZ95" s="18"/>
      <c r="VIA95" s="18"/>
      <c r="VIB95" s="18"/>
      <c r="VIC95" s="18"/>
      <c r="VID95" s="18"/>
      <c r="VIE95" s="18"/>
      <c r="VIF95" s="18"/>
      <c r="VIG95" s="18"/>
      <c r="VIH95" s="18"/>
      <c r="VII95" s="18"/>
      <c r="VIJ95" s="18"/>
      <c r="VIK95" s="18"/>
      <c r="VIL95" s="18"/>
      <c r="VIM95" s="18"/>
      <c r="VIN95" s="18"/>
      <c r="VIO95" s="18"/>
      <c r="VIP95" s="18"/>
      <c r="VIQ95" s="18"/>
      <c r="VIR95" s="18"/>
      <c r="VIS95" s="18"/>
      <c r="VIT95" s="18"/>
      <c r="VIU95" s="18"/>
      <c r="VIV95" s="18"/>
      <c r="VIW95" s="18"/>
      <c r="VIX95" s="18"/>
      <c r="VIY95" s="18"/>
      <c r="VIZ95" s="18"/>
      <c r="VJA95" s="18"/>
      <c r="VJB95" s="18"/>
      <c r="VJC95" s="18"/>
      <c r="VJD95" s="18"/>
      <c r="VJE95" s="18"/>
      <c r="VJF95" s="18"/>
      <c r="VJG95" s="18"/>
      <c r="VJH95" s="18"/>
      <c r="VJI95" s="18"/>
      <c r="VJJ95" s="18"/>
      <c r="VJK95" s="18"/>
      <c r="VJL95" s="18"/>
      <c r="VJM95" s="18"/>
      <c r="VJN95" s="18"/>
      <c r="VJO95" s="18"/>
      <c r="VJP95" s="18"/>
      <c r="VJQ95" s="18"/>
      <c r="VJR95" s="18"/>
      <c r="VJS95" s="18"/>
      <c r="VJT95" s="18"/>
      <c r="VJU95" s="18"/>
      <c r="VJV95" s="18"/>
      <c r="VJW95" s="18"/>
      <c r="VJX95" s="18"/>
      <c r="VJY95" s="18"/>
      <c r="VJZ95" s="18"/>
      <c r="VKA95" s="18"/>
      <c r="VKB95" s="18"/>
      <c r="VKC95" s="18"/>
      <c r="VKD95" s="18"/>
      <c r="VKE95" s="18"/>
      <c r="VKF95" s="18"/>
      <c r="VKG95" s="18"/>
      <c r="VKH95" s="18"/>
      <c r="VKI95" s="18"/>
      <c r="VKJ95" s="18"/>
      <c r="VKK95" s="18"/>
      <c r="VKL95" s="18"/>
      <c r="VKM95" s="18"/>
      <c r="VKN95" s="18"/>
      <c r="VKO95" s="18"/>
      <c r="VKP95" s="18"/>
      <c r="VKQ95" s="18"/>
      <c r="VKR95" s="18"/>
      <c r="VKS95" s="18"/>
      <c r="VKT95" s="18"/>
      <c r="VKU95" s="18"/>
      <c r="VKV95" s="18"/>
      <c r="VKW95" s="18"/>
      <c r="VKX95" s="18"/>
      <c r="VKY95" s="18"/>
      <c r="VKZ95" s="18"/>
      <c r="VLA95" s="18"/>
      <c r="VLB95" s="18"/>
      <c r="VLC95" s="18"/>
      <c r="VLD95" s="18"/>
      <c r="VLE95" s="18"/>
      <c r="VLF95" s="18"/>
      <c r="VLG95" s="18"/>
      <c r="VLH95" s="18"/>
      <c r="VLI95" s="18"/>
      <c r="VLJ95" s="18"/>
      <c r="VLK95" s="18"/>
      <c r="VLL95" s="18"/>
      <c r="VLM95" s="18"/>
      <c r="VLN95" s="18"/>
      <c r="VLO95" s="18"/>
      <c r="VLP95" s="18"/>
      <c r="VLQ95" s="18"/>
      <c r="VLR95" s="18"/>
      <c r="VLS95" s="18"/>
      <c r="VLT95" s="18"/>
      <c r="VLU95" s="18"/>
      <c r="VLV95" s="18"/>
      <c r="VLW95" s="18"/>
      <c r="VLX95" s="18"/>
      <c r="VLY95" s="18"/>
      <c r="VLZ95" s="18"/>
      <c r="VMA95" s="18"/>
      <c r="VMB95" s="18"/>
      <c r="VMC95" s="18"/>
      <c r="VMD95" s="18"/>
      <c r="VME95" s="18"/>
      <c r="VMF95" s="18"/>
      <c r="VMG95" s="18"/>
      <c r="VMH95" s="18"/>
      <c r="VMI95" s="18"/>
      <c r="VMJ95" s="18"/>
      <c r="VMK95" s="18"/>
      <c r="VML95" s="18"/>
      <c r="VMM95" s="18"/>
      <c r="VMN95" s="18"/>
      <c r="VMO95" s="18"/>
      <c r="VMP95" s="18"/>
      <c r="VMQ95" s="18"/>
      <c r="VMR95" s="18"/>
      <c r="VMS95" s="18"/>
      <c r="VMT95" s="18"/>
      <c r="VMU95" s="18"/>
      <c r="VMV95" s="18"/>
      <c r="VMW95" s="18"/>
      <c r="VMX95" s="18"/>
      <c r="VMY95" s="18"/>
      <c r="VMZ95" s="18"/>
      <c r="VNA95" s="18"/>
      <c r="VNB95" s="18"/>
      <c r="VNC95" s="18"/>
      <c r="VND95" s="18"/>
      <c r="VNE95" s="18"/>
      <c r="VNF95" s="18"/>
      <c r="VNG95" s="18"/>
      <c r="VNH95" s="18"/>
      <c r="VNI95" s="18"/>
      <c r="VNJ95" s="18"/>
      <c r="VNK95" s="18"/>
      <c r="VNL95" s="18"/>
      <c r="VNM95" s="18"/>
      <c r="VNN95" s="18"/>
      <c r="VNO95" s="18"/>
      <c r="VNP95" s="18"/>
      <c r="VNQ95" s="18"/>
      <c r="VNR95" s="18"/>
      <c r="VNS95" s="18"/>
      <c r="VNT95" s="18"/>
      <c r="VNU95" s="18"/>
      <c r="VNV95" s="18"/>
      <c r="VNW95" s="18"/>
      <c r="VNX95" s="18"/>
      <c r="VNY95" s="18"/>
      <c r="VNZ95" s="18"/>
      <c r="VOA95" s="18"/>
      <c r="VOB95" s="18"/>
      <c r="VOC95" s="18"/>
      <c r="VOD95" s="18"/>
      <c r="VOE95" s="18"/>
      <c r="VOF95" s="18"/>
      <c r="VOG95" s="18"/>
      <c r="VOH95" s="18"/>
      <c r="VOI95" s="18"/>
      <c r="VOJ95" s="18"/>
      <c r="VOK95" s="18"/>
      <c r="VOL95" s="18"/>
      <c r="VOM95" s="18"/>
      <c r="VON95" s="18"/>
      <c r="VOO95" s="18"/>
      <c r="VOP95" s="18"/>
      <c r="VOQ95" s="18"/>
      <c r="VOR95" s="18"/>
      <c r="VOS95" s="18"/>
      <c r="VOT95" s="18"/>
      <c r="VOU95" s="18"/>
      <c r="VOV95" s="18"/>
      <c r="VOW95" s="18"/>
      <c r="VOX95" s="18"/>
      <c r="VOY95" s="18"/>
      <c r="VOZ95" s="18"/>
      <c r="VPA95" s="18"/>
      <c r="VPB95" s="18"/>
      <c r="VPC95" s="18"/>
      <c r="VPD95" s="18"/>
      <c r="VPE95" s="18"/>
      <c r="VPF95" s="18"/>
      <c r="VPG95" s="18"/>
      <c r="VPH95" s="18"/>
      <c r="VPI95" s="18"/>
      <c r="VPJ95" s="18"/>
      <c r="VPK95" s="18"/>
      <c r="VPL95" s="18"/>
      <c r="VPM95" s="18"/>
      <c r="VPN95" s="18"/>
      <c r="VPO95" s="18"/>
      <c r="VPP95" s="18"/>
      <c r="VPQ95" s="18"/>
      <c r="VPR95" s="18"/>
      <c r="VPS95" s="18"/>
      <c r="VPT95" s="18"/>
      <c r="VPU95" s="18"/>
      <c r="VPV95" s="18"/>
      <c r="VPW95" s="18"/>
      <c r="VPX95" s="18"/>
      <c r="VPY95" s="18"/>
      <c r="VPZ95" s="18"/>
      <c r="VQA95" s="18"/>
      <c r="VQB95" s="18"/>
      <c r="VQC95" s="18"/>
      <c r="VQD95" s="18"/>
      <c r="VQE95" s="18"/>
      <c r="VQF95" s="18"/>
      <c r="VQG95" s="18"/>
      <c r="VQH95" s="18"/>
      <c r="VQI95" s="18"/>
      <c r="VQJ95" s="18"/>
      <c r="VQK95" s="18"/>
      <c r="VQL95" s="18"/>
      <c r="VQM95" s="18"/>
      <c r="VQN95" s="18"/>
      <c r="VQO95" s="18"/>
      <c r="VQP95" s="18"/>
      <c r="VQQ95" s="18"/>
      <c r="VQR95" s="18"/>
      <c r="VQS95" s="18"/>
      <c r="VQT95" s="18"/>
      <c r="VQU95" s="18"/>
      <c r="VQV95" s="18"/>
      <c r="VQW95" s="18"/>
      <c r="VQX95" s="18"/>
      <c r="VQY95" s="18"/>
      <c r="VQZ95" s="18"/>
      <c r="VRA95" s="18"/>
      <c r="VRB95" s="18"/>
      <c r="VRC95" s="18"/>
      <c r="VRD95" s="18"/>
      <c r="VRE95" s="18"/>
      <c r="VRF95" s="18"/>
      <c r="VRG95" s="18"/>
      <c r="VRH95" s="18"/>
      <c r="VRI95" s="18"/>
      <c r="VRJ95" s="18"/>
      <c r="VRK95" s="18"/>
      <c r="VRL95" s="18"/>
      <c r="VRM95" s="18"/>
      <c r="VRN95" s="18"/>
      <c r="VRO95" s="18"/>
      <c r="VRP95" s="18"/>
      <c r="VRQ95" s="18"/>
      <c r="VRR95" s="18"/>
      <c r="VRS95" s="18"/>
      <c r="VRT95" s="18"/>
      <c r="VRU95" s="18"/>
      <c r="VRV95" s="18"/>
      <c r="VRW95" s="18"/>
      <c r="VRX95" s="18"/>
      <c r="VRY95" s="18"/>
      <c r="VRZ95" s="18"/>
      <c r="VSA95" s="18"/>
      <c r="VSB95" s="18"/>
      <c r="VSC95" s="18"/>
      <c r="VSD95" s="18"/>
      <c r="VSE95" s="18"/>
      <c r="VSF95" s="18"/>
      <c r="VSG95" s="18"/>
      <c r="VSH95" s="18"/>
      <c r="VSI95" s="18"/>
      <c r="VSJ95" s="18"/>
      <c r="VSK95" s="18"/>
      <c r="VSL95" s="18"/>
      <c r="VSM95" s="18"/>
      <c r="VSN95" s="18"/>
      <c r="VSO95" s="18"/>
      <c r="VSP95" s="18"/>
      <c r="VSQ95" s="18"/>
      <c r="VSR95" s="18"/>
      <c r="VSS95" s="18"/>
      <c r="VST95" s="18"/>
      <c r="VSU95" s="18"/>
      <c r="VSV95" s="18"/>
      <c r="VSW95" s="18"/>
      <c r="VSX95" s="18"/>
      <c r="VSY95" s="18"/>
      <c r="VSZ95" s="18"/>
      <c r="VTA95" s="18"/>
      <c r="VTB95" s="18"/>
      <c r="VTC95" s="18"/>
      <c r="VTD95" s="18"/>
      <c r="VTE95" s="18"/>
      <c r="VTF95" s="18"/>
      <c r="VTG95" s="18"/>
      <c r="VTH95" s="18"/>
      <c r="VTI95" s="18"/>
      <c r="VTJ95" s="18"/>
      <c r="VTK95" s="18"/>
      <c r="VTL95" s="18"/>
      <c r="VTM95" s="18"/>
      <c r="VTN95" s="18"/>
      <c r="VTO95" s="18"/>
      <c r="VTP95" s="18"/>
      <c r="VTQ95" s="18"/>
      <c r="VTR95" s="18"/>
      <c r="VTS95" s="18"/>
      <c r="VTT95" s="18"/>
      <c r="VTU95" s="18"/>
      <c r="VTV95" s="18"/>
      <c r="VTW95" s="18"/>
      <c r="VTX95" s="18"/>
      <c r="VTY95" s="18"/>
      <c r="VTZ95" s="18"/>
      <c r="VUA95" s="18"/>
      <c r="VUB95" s="18"/>
      <c r="VUC95" s="18"/>
      <c r="VUD95" s="18"/>
      <c r="VUE95" s="18"/>
      <c r="VUF95" s="18"/>
      <c r="VUG95" s="18"/>
      <c r="VUH95" s="18"/>
      <c r="VUI95" s="18"/>
      <c r="VUJ95" s="18"/>
      <c r="VUK95" s="18"/>
      <c r="VUL95" s="18"/>
      <c r="VUM95" s="18"/>
      <c r="VUN95" s="18"/>
      <c r="VUO95" s="18"/>
      <c r="VUP95" s="18"/>
      <c r="VUQ95" s="18"/>
      <c r="VUR95" s="18"/>
      <c r="VUS95" s="18"/>
      <c r="VUT95" s="18"/>
      <c r="VUU95" s="18"/>
      <c r="VUV95" s="18"/>
      <c r="VUW95" s="18"/>
      <c r="VUX95" s="18"/>
      <c r="VUY95" s="18"/>
      <c r="VUZ95" s="18"/>
      <c r="VVA95" s="18"/>
      <c r="VVB95" s="18"/>
      <c r="VVC95" s="18"/>
      <c r="VVD95" s="18"/>
      <c r="VVE95" s="18"/>
      <c r="VVF95" s="18"/>
      <c r="VVG95" s="18"/>
      <c r="VVH95" s="18"/>
      <c r="VVI95" s="18"/>
      <c r="VVJ95" s="18"/>
      <c r="VVK95" s="18"/>
      <c r="VVL95" s="18"/>
      <c r="VVM95" s="18"/>
      <c r="VVN95" s="18"/>
      <c r="VVO95" s="18"/>
      <c r="VVP95" s="18"/>
      <c r="VVQ95" s="18"/>
      <c r="VVR95" s="18"/>
      <c r="VVS95" s="18"/>
      <c r="VVT95" s="18"/>
      <c r="VVU95" s="18"/>
      <c r="VVV95" s="18"/>
      <c r="VVW95" s="18"/>
      <c r="VVX95" s="18"/>
      <c r="VVY95" s="18"/>
      <c r="VVZ95" s="18"/>
      <c r="VWA95" s="18"/>
      <c r="VWB95" s="18"/>
      <c r="VWC95" s="18"/>
      <c r="VWD95" s="18"/>
      <c r="VWE95" s="18"/>
      <c r="VWF95" s="18"/>
      <c r="VWG95" s="18"/>
      <c r="VWH95" s="18"/>
      <c r="VWI95" s="18"/>
      <c r="VWJ95" s="18"/>
      <c r="VWK95" s="18"/>
      <c r="VWL95" s="18"/>
      <c r="VWM95" s="18"/>
      <c r="VWN95" s="18"/>
      <c r="VWO95" s="18"/>
      <c r="VWP95" s="18"/>
      <c r="VWQ95" s="18"/>
      <c r="VWR95" s="18"/>
      <c r="VWS95" s="18"/>
      <c r="VWT95" s="18"/>
      <c r="VWU95" s="18"/>
      <c r="VWV95" s="18"/>
      <c r="VWW95" s="18"/>
      <c r="VWX95" s="18"/>
      <c r="VWY95" s="18"/>
      <c r="VWZ95" s="18"/>
      <c r="VXA95" s="18"/>
      <c r="VXB95" s="18"/>
      <c r="VXC95" s="18"/>
      <c r="VXD95" s="18"/>
      <c r="VXE95" s="18"/>
      <c r="VXF95" s="18"/>
      <c r="VXG95" s="18"/>
      <c r="VXH95" s="18"/>
      <c r="VXI95" s="18"/>
      <c r="VXJ95" s="18"/>
      <c r="VXK95" s="18"/>
      <c r="VXL95" s="18"/>
      <c r="VXM95" s="18"/>
      <c r="VXN95" s="18"/>
      <c r="VXO95" s="18"/>
      <c r="VXP95" s="18"/>
      <c r="VXQ95" s="18"/>
      <c r="VXR95" s="18"/>
      <c r="VXS95" s="18"/>
      <c r="VXT95" s="18"/>
      <c r="VXU95" s="18"/>
      <c r="VXV95" s="18"/>
      <c r="VXW95" s="18"/>
      <c r="VXX95" s="18"/>
      <c r="VXY95" s="18"/>
      <c r="VXZ95" s="18"/>
      <c r="VYA95" s="18"/>
      <c r="VYB95" s="18"/>
      <c r="VYC95" s="18"/>
      <c r="VYD95" s="18"/>
      <c r="VYE95" s="18"/>
      <c r="VYF95" s="18"/>
      <c r="VYG95" s="18"/>
      <c r="VYH95" s="18"/>
      <c r="VYI95" s="18"/>
      <c r="VYJ95" s="18"/>
      <c r="VYK95" s="18"/>
      <c r="VYL95" s="18"/>
      <c r="VYM95" s="18"/>
      <c r="VYN95" s="18"/>
      <c r="VYO95" s="18"/>
      <c r="VYP95" s="18"/>
      <c r="VYQ95" s="18"/>
      <c r="VYR95" s="18"/>
      <c r="VYS95" s="18"/>
      <c r="VYT95" s="18"/>
      <c r="VYU95" s="18"/>
      <c r="VYV95" s="18"/>
      <c r="VYW95" s="18"/>
      <c r="VYX95" s="18"/>
      <c r="VYY95" s="18"/>
      <c r="VYZ95" s="18"/>
      <c r="VZA95" s="18"/>
      <c r="VZB95" s="18"/>
      <c r="VZC95" s="18"/>
      <c r="VZD95" s="18"/>
      <c r="VZE95" s="18"/>
      <c r="VZF95" s="18"/>
      <c r="VZG95" s="18"/>
      <c r="VZH95" s="18"/>
      <c r="VZI95" s="18"/>
      <c r="VZJ95" s="18"/>
      <c r="VZK95" s="18"/>
      <c r="VZL95" s="18"/>
      <c r="VZM95" s="18"/>
      <c r="VZN95" s="18"/>
      <c r="VZO95" s="18"/>
      <c r="VZP95" s="18"/>
      <c r="VZQ95" s="18"/>
      <c r="VZR95" s="18"/>
      <c r="VZS95" s="18"/>
      <c r="VZT95" s="18"/>
      <c r="VZU95" s="18"/>
      <c r="VZV95" s="18"/>
      <c r="VZW95" s="18"/>
      <c r="VZX95" s="18"/>
      <c r="VZY95" s="18"/>
      <c r="VZZ95" s="18"/>
      <c r="WAA95" s="18"/>
      <c r="WAB95" s="18"/>
      <c r="WAC95" s="18"/>
      <c r="WAD95" s="18"/>
      <c r="WAE95" s="18"/>
      <c r="WAF95" s="18"/>
      <c r="WAG95" s="18"/>
      <c r="WAH95" s="18"/>
      <c r="WAI95" s="18"/>
      <c r="WAJ95" s="18"/>
      <c r="WAK95" s="18"/>
      <c r="WAL95" s="18"/>
      <c r="WAM95" s="18"/>
      <c r="WAN95" s="18"/>
      <c r="WAO95" s="18"/>
      <c r="WAP95" s="18"/>
      <c r="WAQ95" s="18"/>
      <c r="WAR95" s="18"/>
      <c r="WAS95" s="18"/>
      <c r="WAT95" s="18"/>
      <c r="WAU95" s="18"/>
      <c r="WAV95" s="18"/>
      <c r="WAW95" s="18"/>
      <c r="WAX95" s="18"/>
      <c r="WAY95" s="18"/>
      <c r="WAZ95" s="18"/>
      <c r="WBA95" s="18"/>
      <c r="WBB95" s="18"/>
      <c r="WBC95" s="18"/>
      <c r="WBD95" s="18"/>
      <c r="WBE95" s="18"/>
      <c r="WBF95" s="18"/>
      <c r="WBG95" s="18"/>
      <c r="WBH95" s="18"/>
      <c r="WBI95" s="18"/>
      <c r="WBJ95" s="18"/>
      <c r="WBK95" s="18"/>
      <c r="WBL95" s="18"/>
      <c r="WBM95" s="18"/>
      <c r="WBN95" s="18"/>
      <c r="WBO95" s="18"/>
      <c r="WBP95" s="18"/>
      <c r="WBQ95" s="18"/>
      <c r="WBR95" s="18"/>
      <c r="WBS95" s="18"/>
      <c r="WBT95" s="18"/>
      <c r="WBU95" s="18"/>
      <c r="WBV95" s="18"/>
      <c r="WBW95" s="18"/>
      <c r="WBX95" s="18"/>
      <c r="WBY95" s="18"/>
      <c r="WBZ95" s="18"/>
      <c r="WCA95" s="18"/>
      <c r="WCB95" s="18"/>
      <c r="WCC95" s="18"/>
      <c r="WCD95" s="18"/>
      <c r="WCE95" s="18"/>
      <c r="WCF95" s="18"/>
      <c r="WCG95" s="18"/>
      <c r="WCH95" s="18"/>
      <c r="WCI95" s="18"/>
      <c r="WCJ95" s="18"/>
      <c r="WCK95" s="18"/>
      <c r="WCL95" s="18"/>
      <c r="WCM95" s="18"/>
      <c r="WCN95" s="18"/>
      <c r="WCO95" s="18"/>
      <c r="WCP95" s="18"/>
      <c r="WCQ95" s="18"/>
      <c r="WCR95" s="18"/>
      <c r="WCS95" s="18"/>
      <c r="WCT95" s="18"/>
      <c r="WCU95" s="18"/>
      <c r="WCV95" s="18"/>
      <c r="WCW95" s="18"/>
      <c r="WCX95" s="18"/>
      <c r="WCY95" s="18"/>
      <c r="WCZ95" s="18"/>
      <c r="WDA95" s="18"/>
      <c r="WDB95" s="18"/>
      <c r="WDC95" s="18"/>
      <c r="WDD95" s="18"/>
      <c r="WDE95" s="18"/>
      <c r="WDF95" s="18"/>
      <c r="WDG95" s="18"/>
      <c r="WDH95" s="18"/>
      <c r="WDI95" s="18"/>
      <c r="WDJ95" s="18"/>
      <c r="WDK95" s="18"/>
      <c r="WDL95" s="18"/>
      <c r="WDM95" s="18"/>
      <c r="WDN95" s="18"/>
      <c r="WDO95" s="18"/>
      <c r="WDP95" s="18"/>
      <c r="WDQ95" s="18"/>
      <c r="WDR95" s="18"/>
      <c r="WDS95" s="18"/>
      <c r="WDT95" s="18"/>
      <c r="WDU95" s="18"/>
      <c r="WDV95" s="18"/>
      <c r="WDW95" s="18"/>
      <c r="WDX95" s="18"/>
      <c r="WDY95" s="18"/>
      <c r="WDZ95" s="18"/>
      <c r="WEA95" s="18"/>
      <c r="WEB95" s="18"/>
      <c r="WEC95" s="18"/>
      <c r="WED95" s="18"/>
      <c r="WEE95" s="18"/>
      <c r="WEF95" s="18"/>
      <c r="WEG95" s="18"/>
      <c r="WEH95" s="18"/>
      <c r="WEI95" s="18"/>
      <c r="WEJ95" s="18"/>
      <c r="WEK95" s="18"/>
      <c r="WEL95" s="18"/>
      <c r="WEM95" s="18"/>
      <c r="WEN95" s="18"/>
      <c r="WEO95" s="18"/>
      <c r="WEP95" s="18"/>
      <c r="WEQ95" s="18"/>
      <c r="WER95" s="18"/>
      <c r="WES95" s="18"/>
      <c r="WET95" s="18"/>
      <c r="WEU95" s="18"/>
      <c r="WEV95" s="18"/>
      <c r="WEW95" s="18"/>
      <c r="WEX95" s="18"/>
      <c r="WEY95" s="18"/>
      <c r="WEZ95" s="18"/>
      <c r="WFA95" s="18"/>
      <c r="WFB95" s="18"/>
      <c r="WFC95" s="18"/>
      <c r="WFD95" s="18"/>
      <c r="WFE95" s="18"/>
      <c r="WFF95" s="18"/>
      <c r="WFG95" s="18"/>
      <c r="WFH95" s="18"/>
      <c r="WFI95" s="18"/>
      <c r="WFJ95" s="18"/>
      <c r="WFK95" s="18"/>
      <c r="WFL95" s="18"/>
      <c r="WFM95" s="18"/>
      <c r="WFN95" s="18"/>
      <c r="WFO95" s="18"/>
      <c r="WFP95" s="18"/>
      <c r="WFQ95" s="18"/>
      <c r="WFR95" s="18"/>
      <c r="WFS95" s="18"/>
      <c r="WFT95" s="18"/>
      <c r="WFU95" s="18"/>
      <c r="WFV95" s="18"/>
      <c r="WFW95" s="18"/>
      <c r="WFX95" s="18"/>
      <c r="WFY95" s="18"/>
      <c r="WFZ95" s="18"/>
      <c r="WGA95" s="18"/>
      <c r="WGB95" s="18"/>
      <c r="WGC95" s="18"/>
      <c r="WGD95" s="18"/>
      <c r="WGE95" s="18"/>
      <c r="WGF95" s="18"/>
      <c r="WGG95" s="18"/>
      <c r="WGH95" s="18"/>
      <c r="WGI95" s="18"/>
      <c r="WGJ95" s="18"/>
      <c r="WGK95" s="18"/>
      <c r="WGL95" s="18"/>
      <c r="WGM95" s="18"/>
      <c r="WGN95" s="18"/>
      <c r="WGO95" s="18"/>
      <c r="WGP95" s="18"/>
      <c r="WGQ95" s="18"/>
      <c r="WGR95" s="18"/>
      <c r="WGS95" s="18"/>
      <c r="WGT95" s="18"/>
      <c r="WGU95" s="18"/>
      <c r="WGV95" s="18"/>
      <c r="WGW95" s="18"/>
      <c r="WGX95" s="18"/>
      <c r="WGY95" s="18"/>
      <c r="WGZ95" s="18"/>
      <c r="WHA95" s="18"/>
      <c r="WHB95" s="18"/>
      <c r="WHC95" s="18"/>
      <c r="WHD95" s="18"/>
      <c r="WHE95" s="18"/>
      <c r="WHF95" s="18"/>
      <c r="WHG95" s="18"/>
      <c r="WHH95" s="18"/>
      <c r="WHI95" s="18"/>
      <c r="WHJ95" s="18"/>
      <c r="WHK95" s="18"/>
      <c r="WHL95" s="18"/>
      <c r="WHM95" s="18"/>
      <c r="WHN95" s="18"/>
      <c r="WHO95" s="18"/>
      <c r="WHP95" s="18"/>
      <c r="WHQ95" s="18"/>
      <c r="WHR95" s="18"/>
      <c r="WHS95" s="18"/>
      <c r="WHT95" s="18"/>
      <c r="WHU95" s="18"/>
      <c r="WHV95" s="18"/>
      <c r="WHW95" s="18"/>
      <c r="WHX95" s="18"/>
      <c r="WHY95" s="18"/>
      <c r="WHZ95" s="18"/>
      <c r="WIA95" s="18"/>
      <c r="WIB95" s="18"/>
      <c r="WIC95" s="18"/>
      <c r="WID95" s="18"/>
      <c r="WIE95" s="18"/>
      <c r="WIF95" s="18"/>
      <c r="WIG95" s="18"/>
      <c r="WIH95" s="18"/>
      <c r="WII95" s="18"/>
      <c r="WIJ95" s="18"/>
      <c r="WIK95" s="18"/>
      <c r="WIL95" s="18"/>
      <c r="WIM95" s="18"/>
      <c r="WIN95" s="18"/>
      <c r="WIO95" s="18"/>
      <c r="WIP95" s="18"/>
      <c r="WIQ95" s="18"/>
      <c r="WIR95" s="18"/>
      <c r="WIS95" s="18"/>
      <c r="WIT95" s="18"/>
      <c r="WIU95" s="18"/>
      <c r="WIV95" s="18"/>
      <c r="WIW95" s="18"/>
      <c r="WIX95" s="18"/>
      <c r="WIY95" s="18"/>
      <c r="WIZ95" s="18"/>
      <c r="WJA95" s="18"/>
      <c r="WJB95" s="18"/>
      <c r="WJC95" s="18"/>
      <c r="WJD95" s="18"/>
      <c r="WJE95" s="18"/>
      <c r="WJF95" s="18"/>
      <c r="WJG95" s="18"/>
      <c r="WJH95" s="18"/>
      <c r="WJI95" s="18"/>
      <c r="WJJ95" s="18"/>
      <c r="WJK95" s="18"/>
      <c r="WJL95" s="18"/>
      <c r="WJM95" s="18"/>
      <c r="WJN95" s="18"/>
      <c r="WJO95" s="18"/>
      <c r="WJP95" s="18"/>
      <c r="WJQ95" s="18"/>
      <c r="WJR95" s="18"/>
      <c r="WJS95" s="18"/>
      <c r="WJT95" s="18"/>
      <c r="WJU95" s="18"/>
      <c r="WJV95" s="18"/>
      <c r="WJW95" s="18"/>
      <c r="WJX95" s="18"/>
      <c r="WJY95" s="18"/>
      <c r="WJZ95" s="18"/>
      <c r="WKA95" s="18"/>
      <c r="WKB95" s="18"/>
      <c r="WKC95" s="18"/>
      <c r="WKD95" s="18"/>
      <c r="WKE95" s="18"/>
      <c r="WKF95" s="18"/>
      <c r="WKG95" s="18"/>
      <c r="WKH95" s="18"/>
      <c r="WKI95" s="18"/>
      <c r="WKJ95" s="18"/>
      <c r="WKK95" s="18"/>
      <c r="WKL95" s="18"/>
      <c r="WKM95" s="18"/>
      <c r="WKN95" s="18"/>
      <c r="WKO95" s="18"/>
      <c r="WKP95" s="18"/>
      <c r="WKQ95" s="18"/>
      <c r="WKR95" s="18"/>
      <c r="WKS95" s="18"/>
      <c r="WKT95" s="18"/>
      <c r="WKU95" s="18"/>
      <c r="WKV95" s="18"/>
      <c r="WKW95" s="18"/>
      <c r="WKX95" s="18"/>
      <c r="WKY95" s="18"/>
      <c r="WKZ95" s="18"/>
      <c r="WLA95" s="18"/>
      <c r="WLB95" s="18"/>
      <c r="WLC95" s="18"/>
      <c r="WLD95" s="18"/>
      <c r="WLE95" s="18"/>
      <c r="WLF95" s="18"/>
      <c r="WLG95" s="18"/>
      <c r="WLH95" s="18"/>
      <c r="WLI95" s="18"/>
      <c r="WLJ95" s="18"/>
      <c r="WLK95" s="18"/>
      <c r="WLL95" s="18"/>
      <c r="WLM95" s="18"/>
      <c r="WLN95" s="18"/>
      <c r="WLO95" s="18"/>
      <c r="WLP95" s="18"/>
      <c r="WLQ95" s="18"/>
      <c r="WLR95" s="18"/>
      <c r="WLS95" s="18"/>
      <c r="WLT95" s="18"/>
      <c r="WLU95" s="18"/>
      <c r="WLV95" s="18"/>
      <c r="WLW95" s="18"/>
      <c r="WLX95" s="18"/>
      <c r="WLY95" s="18"/>
      <c r="WLZ95" s="18"/>
      <c r="WMA95" s="18"/>
      <c r="WMB95" s="18"/>
      <c r="WMC95" s="18"/>
      <c r="WMD95" s="18"/>
      <c r="WME95" s="18"/>
      <c r="WMF95" s="18"/>
      <c r="WMG95" s="18"/>
      <c r="WMH95" s="18"/>
      <c r="WMI95" s="18"/>
      <c r="WMJ95" s="18"/>
      <c r="WMK95" s="18"/>
      <c r="WML95" s="18"/>
      <c r="WMM95" s="18"/>
      <c r="WMN95" s="18"/>
      <c r="WMO95" s="18"/>
      <c r="WMP95" s="18"/>
      <c r="WMQ95" s="18"/>
      <c r="WMR95" s="18"/>
      <c r="WMS95" s="18"/>
      <c r="WMT95" s="18"/>
      <c r="WMU95" s="18"/>
      <c r="WMV95" s="18"/>
      <c r="WMW95" s="18"/>
      <c r="WMX95" s="18"/>
      <c r="WMY95" s="18"/>
      <c r="WMZ95" s="18"/>
      <c r="WNA95" s="18"/>
      <c r="WNB95" s="18"/>
      <c r="WNC95" s="18"/>
      <c r="WND95" s="18"/>
      <c r="WNE95" s="18"/>
      <c r="WNF95" s="18"/>
      <c r="WNG95" s="18"/>
      <c r="WNH95" s="18"/>
      <c r="WNI95" s="18"/>
      <c r="WNJ95" s="18"/>
      <c r="WNK95" s="18"/>
      <c r="WNL95" s="18"/>
      <c r="WNM95" s="18"/>
      <c r="WNN95" s="18"/>
      <c r="WNO95" s="18"/>
      <c r="WNP95" s="18"/>
      <c r="WNQ95" s="18"/>
      <c r="WNR95" s="18"/>
      <c r="WNS95" s="18"/>
      <c r="WNT95" s="18"/>
      <c r="WNU95" s="18"/>
      <c r="WNV95" s="18"/>
      <c r="WNW95" s="18"/>
      <c r="WNX95" s="18"/>
      <c r="WNY95" s="18"/>
      <c r="WNZ95" s="18"/>
      <c r="WOA95" s="18"/>
      <c r="WOB95" s="18"/>
      <c r="WOC95" s="18"/>
      <c r="WOD95" s="18"/>
      <c r="WOE95" s="18"/>
      <c r="WOF95" s="18"/>
      <c r="WOG95" s="18"/>
      <c r="WOH95" s="18"/>
      <c r="WOI95" s="18"/>
      <c r="WOJ95" s="18"/>
      <c r="WOK95" s="18"/>
      <c r="WOL95" s="18"/>
      <c r="WOM95" s="18"/>
      <c r="WON95" s="18"/>
      <c r="WOO95" s="18"/>
      <c r="WOP95" s="18"/>
      <c r="WOQ95" s="18"/>
      <c r="WOR95" s="18"/>
      <c r="WOS95" s="18"/>
      <c r="WOT95" s="18"/>
      <c r="WOU95" s="18"/>
      <c r="WOV95" s="18"/>
      <c r="WOW95" s="18"/>
      <c r="WOX95" s="18"/>
      <c r="WOY95" s="18"/>
      <c r="WOZ95" s="18"/>
      <c r="WPA95" s="18"/>
      <c r="WPB95" s="18"/>
      <c r="WPC95" s="18"/>
      <c r="WPD95" s="18"/>
      <c r="WPE95" s="18"/>
      <c r="WPF95" s="18"/>
      <c r="WPG95" s="18"/>
      <c r="WPH95" s="18"/>
      <c r="WPI95" s="18"/>
      <c r="WPJ95" s="18"/>
      <c r="WPK95" s="18"/>
      <c r="WPL95" s="18"/>
      <c r="WPM95" s="18"/>
      <c r="WPN95" s="18"/>
      <c r="WPO95" s="18"/>
      <c r="WPP95" s="18"/>
      <c r="WPQ95" s="18"/>
      <c r="WPR95" s="18"/>
      <c r="WPS95" s="18"/>
      <c r="WPT95" s="18"/>
      <c r="WPU95" s="18"/>
      <c r="WPV95" s="18"/>
      <c r="WPW95" s="18"/>
      <c r="WPX95" s="18"/>
      <c r="WPY95" s="18"/>
      <c r="WPZ95" s="18"/>
      <c r="WQA95" s="18"/>
      <c r="WQB95" s="18"/>
      <c r="WQC95" s="18"/>
      <c r="WQD95" s="18"/>
      <c r="WQE95" s="18"/>
      <c r="WQF95" s="18"/>
      <c r="WQG95" s="18"/>
      <c r="WQH95" s="18"/>
      <c r="WQI95" s="18"/>
      <c r="WQJ95" s="18"/>
      <c r="WQK95" s="18"/>
      <c r="WQL95" s="18"/>
      <c r="WQM95" s="18"/>
      <c r="WQN95" s="18"/>
      <c r="WQO95" s="18"/>
      <c r="WQP95" s="18"/>
      <c r="WQQ95" s="18"/>
      <c r="WQR95" s="18"/>
      <c r="WQS95" s="18"/>
      <c r="WQT95" s="18"/>
      <c r="WQU95" s="18"/>
      <c r="WQV95" s="18"/>
      <c r="WQW95" s="18"/>
      <c r="WQX95" s="18"/>
      <c r="WQY95" s="18"/>
      <c r="WQZ95" s="18"/>
      <c r="WRA95" s="18"/>
      <c r="WRB95" s="18"/>
      <c r="WRC95" s="18"/>
      <c r="WRD95" s="18"/>
      <c r="WRE95" s="18"/>
      <c r="WRF95" s="18"/>
      <c r="WRG95" s="18"/>
      <c r="WRH95" s="18"/>
      <c r="WRI95" s="18"/>
      <c r="WRJ95" s="18"/>
      <c r="WRK95" s="18"/>
      <c r="WRL95" s="18"/>
      <c r="WRM95" s="18"/>
      <c r="WRN95" s="18"/>
      <c r="WRO95" s="18"/>
      <c r="WRP95" s="18"/>
      <c r="WRQ95" s="18"/>
      <c r="WRR95" s="18"/>
      <c r="WRS95" s="18"/>
      <c r="WRT95" s="18"/>
      <c r="WRU95" s="18"/>
      <c r="WRV95" s="18"/>
      <c r="WRW95" s="18"/>
      <c r="WRX95" s="18"/>
      <c r="WRY95" s="18"/>
      <c r="WRZ95" s="18"/>
      <c r="WSA95" s="18"/>
      <c r="WSB95" s="18"/>
      <c r="WSC95" s="18"/>
      <c r="WSD95" s="18"/>
      <c r="WSE95" s="18"/>
      <c r="WSF95" s="18"/>
      <c r="WSG95" s="18"/>
      <c r="WSH95" s="18"/>
      <c r="WSI95" s="18"/>
      <c r="WSJ95" s="18"/>
      <c r="WSK95" s="18"/>
      <c r="WSL95" s="18"/>
      <c r="WSM95" s="18"/>
      <c r="WSN95" s="18"/>
      <c r="WSO95" s="18"/>
      <c r="WSP95" s="18"/>
      <c r="WSQ95" s="18"/>
      <c r="WSR95" s="18"/>
      <c r="WSS95" s="18"/>
      <c r="WST95" s="18"/>
      <c r="WSU95" s="18"/>
      <c r="WSV95" s="18"/>
      <c r="WSW95" s="18"/>
      <c r="WSX95" s="18"/>
      <c r="WSY95" s="18"/>
      <c r="WSZ95" s="18"/>
      <c r="WTA95" s="18"/>
      <c r="WTB95" s="18"/>
      <c r="WTC95" s="18"/>
      <c r="WTD95" s="18"/>
      <c r="WTE95" s="18"/>
      <c r="WTF95" s="18"/>
      <c r="WTG95" s="18"/>
      <c r="WTH95" s="18"/>
      <c r="WTI95" s="18"/>
      <c r="WTJ95" s="18"/>
      <c r="WTK95" s="18"/>
      <c r="WTL95" s="18"/>
      <c r="WTM95" s="18"/>
      <c r="WTN95" s="18"/>
      <c r="WTO95" s="18"/>
      <c r="WTP95" s="18"/>
      <c r="WTQ95" s="18"/>
      <c r="WTR95" s="18"/>
      <c r="WTS95" s="18"/>
      <c r="WTT95" s="18"/>
      <c r="WTU95" s="18"/>
      <c r="WTV95" s="18"/>
      <c r="WTW95" s="18"/>
      <c r="WTX95" s="18"/>
      <c r="WTY95" s="18"/>
      <c r="WTZ95" s="18"/>
      <c r="WUA95" s="18"/>
      <c r="WUB95" s="18"/>
      <c r="WUC95" s="18"/>
      <c r="WUD95" s="18"/>
      <c r="WUE95" s="18"/>
      <c r="WUF95" s="18"/>
      <c r="WUG95" s="18"/>
      <c r="WUH95" s="18"/>
      <c r="WUI95" s="18"/>
      <c r="WUJ95" s="18"/>
      <c r="WUK95" s="18"/>
      <c r="WUL95" s="18"/>
      <c r="WUM95" s="18"/>
      <c r="WUN95" s="18"/>
      <c r="WUO95" s="18"/>
      <c r="WUP95" s="18"/>
      <c r="WUQ95" s="18"/>
      <c r="WUR95" s="18"/>
      <c r="WUS95" s="18"/>
      <c r="WUT95" s="18"/>
      <c r="WUU95" s="18"/>
      <c r="WUV95" s="18"/>
      <c r="WUW95" s="18"/>
      <c r="WUX95" s="18"/>
      <c r="WUY95" s="18"/>
      <c r="WUZ95" s="18"/>
      <c r="WVA95" s="18"/>
      <c r="WVB95" s="18"/>
      <c r="WVC95" s="18"/>
      <c r="WVD95" s="18"/>
      <c r="WVE95" s="18"/>
      <c r="WVF95" s="18"/>
      <c r="WVG95" s="18"/>
      <c r="WVH95" s="18"/>
      <c r="WVI95" s="18"/>
      <c r="WVJ95" s="18"/>
      <c r="WVK95" s="18"/>
      <c r="WVL95" s="18"/>
      <c r="WVM95" s="18"/>
      <c r="WVN95" s="18"/>
      <c r="WVO95" s="18"/>
      <c r="WVP95" s="18"/>
      <c r="WVQ95" s="18"/>
      <c r="WVR95" s="18"/>
      <c r="WVS95" s="18"/>
      <c r="WVT95" s="18"/>
      <c r="WVU95" s="18"/>
      <c r="WVV95" s="18"/>
      <c r="WVW95" s="18"/>
      <c r="WVX95" s="18"/>
      <c r="WVY95" s="18"/>
      <c r="WVZ95" s="18"/>
      <c r="WWA95" s="18"/>
      <c r="WWB95" s="18"/>
      <c r="WWC95" s="18"/>
      <c r="WWD95" s="18"/>
      <c r="WWE95" s="18"/>
      <c r="WWF95" s="18"/>
      <c r="WWG95" s="18"/>
      <c r="WWH95" s="18"/>
      <c r="WWI95" s="18"/>
      <c r="WWJ95" s="18"/>
      <c r="WWK95" s="18"/>
      <c r="WWL95" s="18"/>
      <c r="WWM95" s="18"/>
      <c r="WWN95" s="18"/>
      <c r="WWO95" s="18"/>
      <c r="WWP95" s="18"/>
      <c r="WWQ95" s="18"/>
      <c r="WWR95" s="18"/>
      <c r="WWS95" s="18"/>
      <c r="WWT95" s="18"/>
      <c r="WWU95" s="18"/>
      <c r="WWV95" s="18"/>
      <c r="WWW95" s="18"/>
      <c r="WWX95" s="18"/>
      <c r="WWY95" s="18"/>
      <c r="WWZ95" s="18"/>
      <c r="WXA95" s="18"/>
      <c r="WXB95" s="18"/>
      <c r="WXC95" s="18"/>
      <c r="WXD95" s="18"/>
      <c r="WXE95" s="18"/>
      <c r="WXF95" s="18"/>
      <c r="WXG95" s="18"/>
      <c r="WXH95" s="18"/>
      <c r="WXI95" s="18"/>
      <c r="WXJ95" s="18"/>
      <c r="WXK95" s="18"/>
      <c r="WXL95" s="18"/>
      <c r="WXM95" s="18"/>
      <c r="WXN95" s="18"/>
      <c r="WXO95" s="18"/>
      <c r="WXP95" s="18"/>
      <c r="WXQ95" s="18"/>
      <c r="WXR95" s="18"/>
      <c r="WXS95" s="18"/>
      <c r="WXT95" s="18"/>
      <c r="WXU95" s="18"/>
      <c r="WXV95" s="18"/>
      <c r="WXW95" s="18"/>
      <c r="WXX95" s="18"/>
      <c r="WXY95" s="18"/>
      <c r="WXZ95" s="18"/>
      <c r="WYA95" s="18"/>
      <c r="WYB95" s="18"/>
      <c r="WYC95" s="18"/>
      <c r="WYD95" s="18"/>
      <c r="WYE95" s="18"/>
      <c r="WYF95" s="18"/>
      <c r="WYG95" s="18"/>
      <c r="WYH95" s="18"/>
      <c r="WYI95" s="18"/>
      <c r="WYJ95" s="18"/>
      <c r="WYK95" s="18"/>
      <c r="WYL95" s="18"/>
      <c r="WYM95" s="18"/>
      <c r="WYN95" s="18"/>
      <c r="WYO95" s="18"/>
      <c r="WYP95" s="18"/>
      <c r="WYQ95" s="18"/>
      <c r="WYR95" s="18"/>
      <c r="WYS95" s="18"/>
      <c r="WYT95" s="18"/>
      <c r="WYU95" s="18"/>
      <c r="WYV95" s="18"/>
      <c r="WYW95" s="18"/>
      <c r="WYX95" s="18"/>
      <c r="WYY95" s="18"/>
      <c r="WYZ95" s="18"/>
      <c r="WZA95" s="18"/>
      <c r="WZB95" s="18"/>
      <c r="WZC95" s="18"/>
      <c r="WZD95" s="18"/>
      <c r="WZE95" s="18"/>
      <c r="WZF95" s="18"/>
      <c r="WZG95" s="18"/>
      <c r="WZH95" s="18"/>
      <c r="WZI95" s="18"/>
      <c r="WZJ95" s="18"/>
      <c r="WZK95" s="18"/>
      <c r="WZL95" s="18"/>
      <c r="WZM95" s="18"/>
      <c r="WZN95" s="18"/>
      <c r="WZO95" s="18"/>
      <c r="WZP95" s="18"/>
      <c r="WZQ95" s="18"/>
      <c r="WZR95" s="18"/>
      <c r="WZS95" s="18"/>
      <c r="WZT95" s="18"/>
      <c r="WZU95" s="18"/>
      <c r="WZV95" s="18"/>
      <c r="WZW95" s="18"/>
      <c r="WZX95" s="18"/>
      <c r="WZY95" s="18"/>
      <c r="WZZ95" s="18"/>
      <c r="XAA95" s="18"/>
      <c r="XAB95" s="18"/>
      <c r="XAC95" s="18"/>
      <c r="XAD95" s="18"/>
      <c r="XAE95" s="18"/>
      <c r="XAF95" s="18"/>
      <c r="XAG95" s="18"/>
      <c r="XAH95" s="18"/>
      <c r="XAI95" s="18"/>
      <c r="XAJ95" s="18"/>
      <c r="XAK95" s="18"/>
      <c r="XAL95" s="18"/>
      <c r="XAM95" s="18"/>
      <c r="XAN95" s="18"/>
      <c r="XAO95" s="18"/>
      <c r="XAP95" s="18"/>
      <c r="XAQ95" s="18"/>
      <c r="XAR95" s="18"/>
      <c r="XAS95" s="18"/>
      <c r="XAT95" s="18"/>
      <c r="XAU95" s="18"/>
      <c r="XAV95" s="18"/>
      <c r="XAW95" s="18"/>
      <c r="XAX95" s="18"/>
      <c r="XAY95" s="18"/>
      <c r="XAZ95" s="18"/>
      <c r="XBA95" s="18"/>
      <c r="XBB95" s="18"/>
      <c r="XBC95" s="18"/>
      <c r="XBD95" s="18"/>
      <c r="XBE95" s="18"/>
      <c r="XBF95" s="18"/>
      <c r="XBG95" s="18"/>
      <c r="XBH95" s="18"/>
      <c r="XBI95" s="18"/>
      <c r="XBJ95" s="18"/>
      <c r="XBK95" s="18"/>
      <c r="XBL95" s="18"/>
      <c r="XBM95" s="18"/>
      <c r="XBN95" s="18"/>
      <c r="XBO95" s="18"/>
      <c r="XBP95" s="18"/>
      <c r="XBQ95" s="18"/>
      <c r="XBR95" s="18"/>
      <c r="XBS95" s="18"/>
      <c r="XBT95" s="18"/>
      <c r="XBU95" s="18"/>
      <c r="XBV95" s="18"/>
      <c r="XBW95" s="18"/>
      <c r="XBX95" s="18"/>
      <c r="XBY95" s="18"/>
      <c r="XBZ95" s="18"/>
      <c r="XCA95" s="18"/>
      <c r="XCB95" s="18"/>
      <c r="XCC95" s="18"/>
      <c r="XCD95" s="18"/>
      <c r="XCE95" s="18"/>
      <c r="XCF95" s="18"/>
      <c r="XCG95" s="18"/>
      <c r="XCH95" s="18"/>
      <c r="XCI95" s="18"/>
      <c r="XCJ95" s="18"/>
      <c r="XCK95" s="18"/>
      <c r="XCL95" s="18"/>
      <c r="XCM95" s="18"/>
      <c r="XCN95" s="18"/>
      <c r="XCO95" s="18"/>
      <c r="XCP95" s="18"/>
      <c r="XCQ95" s="18"/>
      <c r="XCR95" s="18"/>
      <c r="XCS95" s="18"/>
      <c r="XCT95" s="18"/>
      <c r="XCU95" s="18"/>
      <c r="XCV95" s="18"/>
      <c r="XCW95" s="18"/>
      <c r="XCX95" s="18"/>
      <c r="XCY95" s="18"/>
      <c r="XCZ95" s="18"/>
      <c r="XDA95" s="18"/>
      <c r="XDB95" s="18"/>
      <c r="XDC95" s="18"/>
      <c r="XDD95" s="18"/>
      <c r="XDE95" s="18"/>
      <c r="XDF95" s="18"/>
      <c r="XDG95" s="18"/>
      <c r="XDH95" s="18"/>
      <c r="XDI95" s="18"/>
      <c r="XDJ95" s="18"/>
      <c r="XDK95" s="18"/>
      <c r="XDL95" s="18"/>
      <c r="XDM95" s="18"/>
      <c r="XDN95" s="18"/>
      <c r="XDO95" s="18"/>
      <c r="XDP95" s="18"/>
      <c r="XDQ95" s="18"/>
      <c r="XDR95" s="18"/>
      <c r="XDS95" s="18"/>
      <c r="XDT95" s="18"/>
      <c r="XDU95" s="18"/>
      <c r="XDV95" s="18"/>
      <c r="XDW95" s="18"/>
      <c r="XDX95" s="18"/>
      <c r="XDY95" s="18"/>
      <c r="XDZ95" s="18"/>
      <c r="XEA95" s="18"/>
      <c r="XEB95" s="18"/>
      <c r="XEC95" s="18"/>
      <c r="XED95" s="18"/>
      <c r="XEE95" s="18"/>
      <c r="XEF95" s="18"/>
      <c r="XEG95" s="18"/>
      <c r="XEH95" s="18"/>
      <c r="XEI95" s="18"/>
      <c r="XEJ95" s="18"/>
      <c r="XEK95" s="18"/>
      <c r="XEL95" s="18"/>
      <c r="XEM95" s="18"/>
      <c r="XEN95" s="18"/>
      <c r="XEO95" s="18"/>
      <c r="XEP95" s="18"/>
      <c r="XEQ95" s="18"/>
      <c r="XER95" s="18"/>
      <c r="XES95" s="18"/>
      <c r="XET95" s="18"/>
      <c r="XEU95" s="18"/>
      <c r="XEV95" s="18"/>
      <c r="XEW95" s="18"/>
      <c r="XEX95" s="18"/>
      <c r="XEY95" s="18"/>
      <c r="XEZ95" s="18"/>
      <c r="XFA95" s="18"/>
      <c r="XFB95" s="18"/>
      <c r="XFC95" s="18"/>
      <c r="XFD95" s="18"/>
    </row>
    <row r="96" spans="1:4054 14171:16384" x14ac:dyDescent="0.25">
      <c r="A96" s="5"/>
      <c r="B96" s="36" t="s">
        <v>29</v>
      </c>
      <c r="C96" s="42" t="s">
        <v>256</v>
      </c>
      <c r="D96" s="36">
        <v>150</v>
      </c>
      <c r="E96" s="43">
        <f t="shared" ref="E96:P96" si="42">Q96*150/125</f>
        <v>4.2</v>
      </c>
      <c r="F96" s="43">
        <f t="shared" si="42"/>
        <v>3.7559999999999998</v>
      </c>
      <c r="G96" s="43">
        <f t="shared" si="42"/>
        <v>16.655999999999999</v>
      </c>
      <c r="H96" s="43">
        <f t="shared" si="42"/>
        <v>117</v>
      </c>
      <c r="I96" s="43">
        <f t="shared" si="42"/>
        <v>15</v>
      </c>
      <c r="J96" s="43">
        <f t="shared" si="42"/>
        <v>4.8000000000000001E-2</v>
      </c>
      <c r="K96" s="43">
        <f t="shared" si="42"/>
        <v>0</v>
      </c>
      <c r="L96" s="43">
        <f t="shared" si="42"/>
        <v>0.9</v>
      </c>
      <c r="M96" s="43">
        <f t="shared" si="42"/>
        <v>186</v>
      </c>
      <c r="N96" s="43">
        <f t="shared" si="42"/>
        <v>22.5</v>
      </c>
      <c r="O96" s="43">
        <f t="shared" si="42"/>
        <v>142.5</v>
      </c>
      <c r="P96" s="43">
        <f t="shared" si="42"/>
        <v>0.156</v>
      </c>
      <c r="Q96" s="81">
        <v>3.5</v>
      </c>
      <c r="R96" s="81">
        <v>3.13</v>
      </c>
      <c r="S96" s="81">
        <v>13.88</v>
      </c>
      <c r="T96" s="81">
        <v>97.5</v>
      </c>
      <c r="U96" s="81">
        <v>12.5</v>
      </c>
      <c r="V96" s="27">
        <v>0.04</v>
      </c>
      <c r="W96" s="27"/>
      <c r="X96" s="81">
        <v>0.75</v>
      </c>
      <c r="Y96" s="81">
        <v>155</v>
      </c>
      <c r="Z96" s="81">
        <v>18.75</v>
      </c>
      <c r="AA96" s="81">
        <v>118.75</v>
      </c>
      <c r="AB96" s="81">
        <v>0.13</v>
      </c>
    </row>
    <row r="97" spans="1:4054 13934:16384" ht="17.100000000000001" customHeight="1" x14ac:dyDescent="0.25">
      <c r="A97" s="5"/>
      <c r="B97" s="36" t="s">
        <v>74</v>
      </c>
      <c r="C97" s="42" t="s">
        <v>75</v>
      </c>
      <c r="D97" s="36">
        <v>110</v>
      </c>
      <c r="E97" s="43">
        <f t="shared" ref="E97:P97" si="43">BD97*110/100</f>
        <v>0.99</v>
      </c>
      <c r="F97" s="43">
        <f t="shared" si="43"/>
        <v>0.22</v>
      </c>
      <c r="G97" s="43">
        <f t="shared" si="43"/>
        <v>8.91</v>
      </c>
      <c r="H97" s="43">
        <f t="shared" si="43"/>
        <v>47.3</v>
      </c>
      <c r="I97" s="43">
        <f t="shared" si="43"/>
        <v>0</v>
      </c>
      <c r="J97" s="43">
        <f t="shared" si="43"/>
        <v>4.4000000000000004E-2</v>
      </c>
      <c r="K97" s="43">
        <f t="shared" si="43"/>
        <v>3.3000000000000002E-2</v>
      </c>
      <c r="L97" s="43">
        <f t="shared" si="43"/>
        <v>66</v>
      </c>
      <c r="M97" s="43">
        <f t="shared" si="43"/>
        <v>37.4</v>
      </c>
      <c r="N97" s="43">
        <f t="shared" si="43"/>
        <v>22</v>
      </c>
      <c r="O97" s="43">
        <f t="shared" si="43"/>
        <v>25.3</v>
      </c>
      <c r="P97" s="43">
        <f t="shared" si="43"/>
        <v>0.33</v>
      </c>
      <c r="BD97" s="43">
        <v>0.9</v>
      </c>
      <c r="BE97" s="43">
        <v>0.2</v>
      </c>
      <c r="BF97" s="43">
        <v>8.1</v>
      </c>
      <c r="BG97" s="43">
        <v>43</v>
      </c>
      <c r="BH97" s="46"/>
      <c r="BI97" s="36">
        <v>0.04</v>
      </c>
      <c r="BJ97" s="36">
        <v>0.03</v>
      </c>
      <c r="BK97" s="43">
        <v>60</v>
      </c>
      <c r="BL97" s="43">
        <v>34</v>
      </c>
      <c r="BM97" s="43">
        <v>20</v>
      </c>
      <c r="BN97" s="43">
        <v>23</v>
      </c>
      <c r="BO97" s="43">
        <v>0.3</v>
      </c>
    </row>
    <row r="98" spans="1:4054 13934:16384" s="17" customFormat="1" x14ac:dyDescent="0.25">
      <c r="A98" s="8" t="s">
        <v>143</v>
      </c>
      <c r="B98" s="8"/>
      <c r="C98" s="8"/>
      <c r="D98" s="75">
        <f>SUM(D95:D97)</f>
        <v>311</v>
      </c>
      <c r="E98" s="76"/>
      <c r="F98" s="76"/>
      <c r="G98" s="76"/>
      <c r="H98" s="76"/>
      <c r="I98" s="76"/>
      <c r="J98" s="75"/>
      <c r="K98" s="75"/>
      <c r="L98" s="76"/>
      <c r="M98" s="76"/>
      <c r="N98" s="76"/>
      <c r="O98" s="76"/>
      <c r="P98" s="76"/>
      <c r="Q98" s="16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  <c r="IW98" s="18"/>
      <c r="IX98" s="18"/>
      <c r="IY98" s="18"/>
      <c r="IZ98" s="18"/>
      <c r="JA98" s="18"/>
      <c r="JB98" s="18"/>
      <c r="JC98" s="18"/>
      <c r="JD98" s="18"/>
      <c r="JE98" s="18"/>
      <c r="JF98" s="18"/>
      <c r="JG98" s="18"/>
      <c r="JH98" s="18"/>
      <c r="JI98" s="18"/>
      <c r="JJ98" s="18"/>
      <c r="JK98" s="18"/>
      <c r="JL98" s="18"/>
      <c r="JM98" s="18"/>
      <c r="JN98" s="18"/>
      <c r="JO98" s="18"/>
      <c r="JP98" s="18"/>
      <c r="JQ98" s="18"/>
      <c r="JR98" s="18"/>
      <c r="JS98" s="18"/>
      <c r="JT98" s="18"/>
      <c r="JU98" s="18"/>
      <c r="JV98" s="18"/>
      <c r="JW98" s="18"/>
      <c r="JX98" s="18"/>
      <c r="JY98" s="18"/>
      <c r="JZ98" s="18"/>
      <c r="KA98" s="18"/>
      <c r="KB98" s="18"/>
      <c r="KC98" s="18"/>
      <c r="KD98" s="18"/>
      <c r="KE98" s="18"/>
      <c r="KF98" s="18"/>
      <c r="KG98" s="18"/>
      <c r="KH98" s="18"/>
      <c r="KI98" s="18"/>
      <c r="KJ98" s="18"/>
      <c r="KK98" s="18"/>
      <c r="KL98" s="18"/>
      <c r="KM98" s="18"/>
      <c r="KN98" s="18"/>
      <c r="KO98" s="18"/>
      <c r="KP98" s="18"/>
      <c r="KQ98" s="18"/>
      <c r="KR98" s="18"/>
      <c r="KS98" s="18"/>
      <c r="KT98" s="18"/>
      <c r="KU98" s="18"/>
      <c r="KV98" s="18"/>
      <c r="KW98" s="18"/>
      <c r="KX98" s="18"/>
      <c r="KY98" s="18"/>
      <c r="KZ98" s="18"/>
      <c r="LA98" s="18"/>
      <c r="LB98" s="18"/>
      <c r="LC98" s="18"/>
      <c r="LD98" s="18"/>
      <c r="LE98" s="18"/>
      <c r="LF98" s="18"/>
      <c r="LG98" s="18"/>
      <c r="LH98" s="18"/>
      <c r="LI98" s="18"/>
      <c r="LJ98" s="18"/>
      <c r="LK98" s="18"/>
      <c r="LL98" s="18"/>
      <c r="LM98" s="18"/>
      <c r="LN98" s="18"/>
      <c r="LO98" s="18"/>
      <c r="LP98" s="18"/>
      <c r="LQ98" s="18"/>
      <c r="LR98" s="18"/>
      <c r="LS98" s="18"/>
      <c r="LT98" s="18"/>
      <c r="LU98" s="18"/>
      <c r="LV98" s="18"/>
      <c r="LW98" s="18"/>
      <c r="LX98" s="18"/>
      <c r="LY98" s="18"/>
      <c r="LZ98" s="18"/>
      <c r="MA98" s="18"/>
      <c r="MB98" s="18"/>
      <c r="MC98" s="18"/>
      <c r="MD98" s="18"/>
      <c r="ME98" s="18"/>
      <c r="MF98" s="18"/>
      <c r="MG98" s="18"/>
      <c r="MH98" s="18"/>
      <c r="MI98" s="18"/>
      <c r="MJ98" s="18"/>
      <c r="MK98" s="18"/>
      <c r="ML98" s="18"/>
      <c r="MM98" s="18"/>
      <c r="MN98" s="18"/>
      <c r="MO98" s="18"/>
      <c r="MP98" s="18"/>
      <c r="MQ98" s="18"/>
      <c r="MR98" s="18"/>
      <c r="MS98" s="18"/>
      <c r="MT98" s="18"/>
      <c r="MU98" s="18"/>
      <c r="MV98" s="18"/>
      <c r="MW98" s="18"/>
      <c r="MX98" s="18"/>
      <c r="MY98" s="18"/>
      <c r="MZ98" s="18"/>
      <c r="NA98" s="18"/>
      <c r="NB98" s="18"/>
      <c r="NC98" s="18"/>
      <c r="ND98" s="18"/>
      <c r="NE98" s="18"/>
      <c r="NF98" s="18"/>
      <c r="NG98" s="18"/>
      <c r="NH98" s="18"/>
      <c r="NI98" s="18"/>
      <c r="NJ98" s="18"/>
      <c r="NK98" s="18"/>
      <c r="NL98" s="18"/>
      <c r="NM98" s="18"/>
      <c r="NN98" s="18"/>
      <c r="NO98" s="18"/>
      <c r="NP98" s="18"/>
      <c r="NQ98" s="18"/>
      <c r="NR98" s="18"/>
      <c r="NS98" s="18"/>
      <c r="NT98" s="18"/>
      <c r="NU98" s="18"/>
      <c r="NV98" s="18"/>
      <c r="NW98" s="18"/>
      <c r="NX98" s="18"/>
      <c r="NY98" s="18"/>
      <c r="NZ98" s="18"/>
      <c r="OA98" s="18"/>
      <c r="OB98" s="18"/>
      <c r="OC98" s="18"/>
      <c r="OD98" s="18"/>
      <c r="OE98" s="18"/>
      <c r="OF98" s="18"/>
      <c r="OG98" s="18"/>
      <c r="OH98" s="18"/>
      <c r="OI98" s="18"/>
      <c r="OJ98" s="18"/>
      <c r="OK98" s="18"/>
      <c r="OL98" s="18"/>
      <c r="OM98" s="18"/>
      <c r="ON98" s="18"/>
      <c r="OO98" s="18"/>
      <c r="OP98" s="18"/>
      <c r="OQ98" s="18"/>
      <c r="OR98" s="18"/>
      <c r="OS98" s="18"/>
      <c r="OT98" s="18"/>
      <c r="OU98" s="18"/>
      <c r="OV98" s="18"/>
      <c r="OW98" s="18"/>
      <c r="OX98" s="18"/>
      <c r="OY98" s="18"/>
      <c r="OZ98" s="18"/>
      <c r="PA98" s="18"/>
      <c r="PB98" s="18"/>
      <c r="PC98" s="18"/>
      <c r="PD98" s="18"/>
      <c r="PE98" s="18"/>
      <c r="PF98" s="18"/>
      <c r="PG98" s="18"/>
      <c r="PH98" s="18"/>
      <c r="PI98" s="18"/>
      <c r="PJ98" s="18"/>
      <c r="PK98" s="18"/>
      <c r="PL98" s="18"/>
      <c r="PM98" s="18"/>
      <c r="PN98" s="18"/>
      <c r="PO98" s="18"/>
      <c r="PP98" s="18"/>
      <c r="PQ98" s="18"/>
      <c r="PR98" s="18"/>
      <c r="PS98" s="18"/>
      <c r="PT98" s="18"/>
      <c r="PU98" s="18"/>
      <c r="PV98" s="18"/>
      <c r="PW98" s="18"/>
      <c r="PX98" s="18"/>
      <c r="PY98" s="18"/>
      <c r="PZ98" s="18"/>
      <c r="QA98" s="18"/>
      <c r="QB98" s="18"/>
      <c r="QC98" s="18"/>
      <c r="QD98" s="18"/>
      <c r="QE98" s="18"/>
      <c r="QF98" s="18"/>
      <c r="QG98" s="18"/>
      <c r="QH98" s="18"/>
      <c r="QI98" s="18"/>
      <c r="QJ98" s="18"/>
      <c r="QK98" s="18"/>
      <c r="QL98" s="18"/>
      <c r="QM98" s="18"/>
      <c r="QN98" s="18"/>
      <c r="QO98" s="18"/>
      <c r="QP98" s="18"/>
      <c r="QQ98" s="18"/>
      <c r="QR98" s="18"/>
      <c r="QS98" s="18"/>
      <c r="QT98" s="18"/>
      <c r="QU98" s="18"/>
      <c r="QV98" s="18"/>
      <c r="QW98" s="18"/>
      <c r="QX98" s="18"/>
      <c r="QY98" s="18"/>
      <c r="QZ98" s="18"/>
      <c r="RA98" s="18"/>
      <c r="RB98" s="18"/>
      <c r="RC98" s="18"/>
      <c r="RD98" s="18"/>
      <c r="RE98" s="18"/>
      <c r="RF98" s="18"/>
      <c r="RG98" s="18"/>
      <c r="RH98" s="18"/>
      <c r="RI98" s="18"/>
      <c r="RJ98" s="18"/>
      <c r="RK98" s="18"/>
      <c r="RL98" s="18"/>
      <c r="RM98" s="18"/>
      <c r="RN98" s="18"/>
      <c r="RO98" s="18"/>
      <c r="RP98" s="18"/>
      <c r="RQ98" s="18"/>
      <c r="RR98" s="18"/>
      <c r="RS98" s="18"/>
      <c r="RT98" s="18"/>
      <c r="RU98" s="18"/>
      <c r="RV98" s="18"/>
      <c r="RW98" s="18"/>
      <c r="RX98" s="18"/>
      <c r="RY98" s="18"/>
      <c r="RZ98" s="18"/>
      <c r="SA98" s="18"/>
      <c r="SB98" s="18"/>
      <c r="SC98" s="18"/>
      <c r="SD98" s="18"/>
      <c r="SE98" s="18"/>
      <c r="SF98" s="18"/>
      <c r="SG98" s="18"/>
      <c r="SH98" s="18"/>
      <c r="SI98" s="18"/>
      <c r="SJ98" s="18"/>
      <c r="SK98" s="18"/>
      <c r="SL98" s="18"/>
      <c r="SM98" s="18"/>
      <c r="SN98" s="18"/>
      <c r="SO98" s="18"/>
      <c r="SP98" s="18"/>
      <c r="SQ98" s="18"/>
      <c r="SR98" s="18"/>
      <c r="SS98" s="18"/>
      <c r="ST98" s="18"/>
      <c r="SU98" s="18"/>
      <c r="SV98" s="18"/>
      <c r="SW98" s="18"/>
      <c r="SX98" s="18"/>
      <c r="SY98" s="18"/>
      <c r="SZ98" s="18"/>
      <c r="TA98" s="18"/>
      <c r="TB98" s="18"/>
      <c r="TC98" s="18"/>
      <c r="TD98" s="18"/>
      <c r="TE98" s="18"/>
      <c r="TF98" s="18"/>
      <c r="TG98" s="18"/>
      <c r="TH98" s="18"/>
      <c r="TI98" s="18"/>
      <c r="TJ98" s="18"/>
      <c r="TK98" s="18"/>
      <c r="TL98" s="18"/>
      <c r="TM98" s="18"/>
      <c r="TN98" s="18"/>
      <c r="TO98" s="18"/>
      <c r="TP98" s="18"/>
      <c r="TQ98" s="18"/>
      <c r="TR98" s="18"/>
      <c r="TS98" s="18"/>
      <c r="TT98" s="18"/>
      <c r="TU98" s="18"/>
      <c r="TV98" s="18"/>
      <c r="TW98" s="18"/>
      <c r="TX98" s="18"/>
      <c r="TY98" s="18"/>
      <c r="TZ98" s="18"/>
      <c r="UA98" s="18"/>
      <c r="UB98" s="18"/>
      <c r="UC98" s="18"/>
      <c r="UD98" s="18"/>
      <c r="UE98" s="18"/>
      <c r="UF98" s="18"/>
      <c r="UG98" s="18"/>
      <c r="UH98" s="18"/>
      <c r="UI98" s="18"/>
      <c r="UJ98" s="18"/>
      <c r="UK98" s="18"/>
      <c r="UL98" s="18"/>
      <c r="UM98" s="18"/>
      <c r="UN98" s="18"/>
      <c r="UO98" s="18"/>
      <c r="UP98" s="18"/>
      <c r="UQ98" s="18"/>
      <c r="UR98" s="18"/>
      <c r="US98" s="18"/>
      <c r="UT98" s="18"/>
      <c r="UU98" s="18"/>
      <c r="UV98" s="18"/>
      <c r="UW98" s="18"/>
      <c r="UX98" s="18"/>
      <c r="UY98" s="18"/>
      <c r="UZ98" s="18"/>
      <c r="VA98" s="18"/>
      <c r="VB98" s="18"/>
      <c r="VC98" s="18"/>
      <c r="VD98" s="18"/>
      <c r="VE98" s="18"/>
      <c r="VF98" s="18"/>
      <c r="VG98" s="18"/>
      <c r="VH98" s="18"/>
      <c r="VI98" s="18"/>
      <c r="VJ98" s="18"/>
      <c r="VK98" s="18"/>
      <c r="VL98" s="18"/>
      <c r="VM98" s="18"/>
      <c r="VN98" s="18"/>
      <c r="VO98" s="18"/>
      <c r="VP98" s="18"/>
      <c r="VQ98" s="18"/>
      <c r="VR98" s="18"/>
      <c r="VS98" s="18"/>
      <c r="VT98" s="18"/>
      <c r="VU98" s="18"/>
      <c r="VV98" s="18"/>
      <c r="VW98" s="18"/>
      <c r="VX98" s="18"/>
      <c r="VY98" s="18"/>
      <c r="VZ98" s="18"/>
      <c r="WA98" s="18"/>
      <c r="WB98" s="18"/>
      <c r="WC98" s="18"/>
      <c r="WD98" s="18"/>
      <c r="WE98" s="18"/>
      <c r="WF98" s="18"/>
      <c r="WG98" s="18"/>
      <c r="WH98" s="18"/>
      <c r="WI98" s="18"/>
      <c r="WJ98" s="18"/>
      <c r="WK98" s="18"/>
      <c r="WL98" s="18"/>
      <c r="WM98" s="18"/>
      <c r="WN98" s="18"/>
      <c r="WO98" s="18"/>
      <c r="WP98" s="18"/>
      <c r="WQ98" s="18"/>
      <c r="WR98" s="18"/>
      <c r="WS98" s="18"/>
      <c r="WT98" s="18"/>
      <c r="WU98" s="18"/>
      <c r="WV98" s="18"/>
      <c r="WW98" s="18"/>
      <c r="WX98" s="18"/>
      <c r="WY98" s="18"/>
      <c r="WZ98" s="18"/>
      <c r="XA98" s="18"/>
      <c r="XB98" s="18"/>
      <c r="XC98" s="18"/>
      <c r="XD98" s="18"/>
      <c r="XE98" s="18"/>
      <c r="XF98" s="18"/>
      <c r="XG98" s="18"/>
      <c r="XH98" s="18"/>
      <c r="XI98" s="18"/>
      <c r="XJ98" s="18"/>
      <c r="XK98" s="18"/>
      <c r="XL98" s="18"/>
      <c r="XM98" s="18"/>
      <c r="XN98" s="18"/>
      <c r="XO98" s="18"/>
      <c r="XP98" s="18"/>
      <c r="XQ98" s="18"/>
      <c r="XR98" s="18"/>
      <c r="XS98" s="18"/>
      <c r="XT98" s="18"/>
      <c r="XU98" s="18"/>
      <c r="XV98" s="18"/>
      <c r="XW98" s="18"/>
      <c r="XX98" s="18"/>
      <c r="XY98" s="18"/>
      <c r="XZ98" s="18"/>
      <c r="YA98" s="18"/>
      <c r="YB98" s="18"/>
      <c r="YC98" s="18"/>
      <c r="YD98" s="18"/>
      <c r="YE98" s="18"/>
      <c r="YF98" s="18"/>
      <c r="YG98" s="18"/>
      <c r="YH98" s="18"/>
      <c r="YI98" s="18"/>
      <c r="YJ98" s="18"/>
      <c r="YK98" s="18"/>
      <c r="YL98" s="18"/>
      <c r="YM98" s="18"/>
      <c r="YN98" s="18"/>
      <c r="YO98" s="18"/>
      <c r="YP98" s="18"/>
      <c r="YQ98" s="18"/>
      <c r="YR98" s="18"/>
      <c r="YS98" s="18"/>
      <c r="YT98" s="18"/>
      <c r="YU98" s="18"/>
      <c r="YV98" s="18"/>
      <c r="YW98" s="18"/>
      <c r="YX98" s="18"/>
      <c r="YY98" s="18"/>
      <c r="YZ98" s="18"/>
      <c r="ZA98" s="18"/>
      <c r="ZB98" s="18"/>
      <c r="ZC98" s="18"/>
      <c r="ZD98" s="18"/>
      <c r="ZE98" s="18"/>
      <c r="ZF98" s="18"/>
      <c r="ZG98" s="18"/>
      <c r="ZH98" s="18"/>
      <c r="ZI98" s="18"/>
      <c r="ZJ98" s="18"/>
      <c r="ZK98" s="18"/>
      <c r="ZL98" s="18"/>
      <c r="ZM98" s="18"/>
      <c r="ZN98" s="18"/>
      <c r="ZO98" s="18"/>
      <c r="ZP98" s="18"/>
      <c r="ZQ98" s="18"/>
      <c r="ZR98" s="18"/>
      <c r="ZS98" s="18"/>
      <c r="ZT98" s="18"/>
      <c r="ZU98" s="18"/>
      <c r="ZV98" s="18"/>
      <c r="ZW98" s="18"/>
      <c r="ZX98" s="18"/>
      <c r="ZY98" s="18"/>
      <c r="ZZ98" s="18"/>
      <c r="AAA98" s="18"/>
      <c r="AAB98" s="18"/>
      <c r="AAC98" s="18"/>
      <c r="AAD98" s="18"/>
      <c r="AAE98" s="18"/>
      <c r="AAF98" s="18"/>
      <c r="AAG98" s="18"/>
      <c r="AAH98" s="18"/>
      <c r="AAI98" s="18"/>
      <c r="AAJ98" s="18"/>
      <c r="AAK98" s="18"/>
      <c r="AAL98" s="18"/>
      <c r="AAM98" s="18"/>
      <c r="AAN98" s="18"/>
      <c r="AAO98" s="18"/>
      <c r="AAP98" s="18"/>
      <c r="AAQ98" s="18"/>
      <c r="AAR98" s="18"/>
      <c r="AAS98" s="18"/>
      <c r="AAT98" s="18"/>
      <c r="AAU98" s="18"/>
      <c r="AAV98" s="18"/>
      <c r="AAW98" s="18"/>
      <c r="AAX98" s="18"/>
      <c r="AAY98" s="18"/>
      <c r="AAZ98" s="18"/>
      <c r="ABA98" s="18"/>
      <c r="ABB98" s="18"/>
      <c r="ABC98" s="18"/>
      <c r="ABD98" s="18"/>
      <c r="ABE98" s="18"/>
      <c r="ABF98" s="18"/>
      <c r="ABG98" s="18"/>
      <c r="ABH98" s="18"/>
      <c r="ABI98" s="18"/>
      <c r="ABJ98" s="18"/>
      <c r="ABK98" s="18"/>
      <c r="ABL98" s="18"/>
      <c r="ABM98" s="18"/>
      <c r="ABN98" s="18"/>
      <c r="ABO98" s="18"/>
      <c r="ABP98" s="18"/>
      <c r="ABQ98" s="18"/>
      <c r="ABR98" s="18"/>
      <c r="ABS98" s="18"/>
      <c r="ABT98" s="18"/>
      <c r="ABU98" s="18"/>
      <c r="ABV98" s="18"/>
      <c r="ABW98" s="18"/>
      <c r="ABX98" s="18"/>
      <c r="ABY98" s="18"/>
      <c r="ABZ98" s="18"/>
      <c r="ACA98" s="18"/>
      <c r="ACB98" s="18"/>
      <c r="ACC98" s="18"/>
      <c r="ACD98" s="18"/>
      <c r="ACE98" s="18"/>
      <c r="ACF98" s="18"/>
      <c r="ACG98" s="18"/>
      <c r="ACH98" s="18"/>
      <c r="ACI98" s="18"/>
      <c r="ACJ98" s="18"/>
      <c r="ACK98" s="18"/>
      <c r="ACL98" s="18"/>
      <c r="ACM98" s="18"/>
      <c r="ACN98" s="18"/>
      <c r="ACO98" s="18"/>
      <c r="ACP98" s="18"/>
      <c r="ACQ98" s="18"/>
      <c r="ACR98" s="18"/>
      <c r="ACS98" s="18"/>
      <c r="ACT98" s="18"/>
      <c r="ACU98" s="18"/>
      <c r="ACV98" s="18"/>
      <c r="ACW98" s="18"/>
      <c r="ACX98" s="18"/>
      <c r="ACY98" s="18"/>
      <c r="ACZ98" s="18"/>
      <c r="ADA98" s="18"/>
      <c r="ADB98" s="18"/>
      <c r="ADC98" s="18"/>
      <c r="ADD98" s="18"/>
      <c r="ADE98" s="18"/>
      <c r="ADF98" s="18"/>
      <c r="ADG98" s="18"/>
      <c r="ADH98" s="18"/>
      <c r="ADI98" s="18"/>
      <c r="ADJ98" s="18"/>
      <c r="ADK98" s="18"/>
      <c r="ADL98" s="18"/>
      <c r="ADM98" s="18"/>
      <c r="ADN98" s="18"/>
      <c r="ADO98" s="18"/>
      <c r="ADP98" s="18"/>
      <c r="ADQ98" s="18"/>
      <c r="ADR98" s="18"/>
      <c r="ADS98" s="18"/>
      <c r="ADT98" s="18"/>
      <c r="ADU98" s="18"/>
      <c r="ADV98" s="18"/>
      <c r="ADW98" s="18"/>
      <c r="ADX98" s="18"/>
      <c r="ADY98" s="18"/>
      <c r="ADZ98" s="18"/>
      <c r="AEA98" s="18"/>
      <c r="AEB98" s="18"/>
      <c r="AEC98" s="18"/>
      <c r="AED98" s="18"/>
      <c r="AEE98" s="18"/>
      <c r="AEF98" s="18"/>
      <c r="AEG98" s="18"/>
      <c r="AEH98" s="18"/>
      <c r="AEI98" s="18"/>
      <c r="AEJ98" s="18"/>
      <c r="AEK98" s="18"/>
      <c r="AEL98" s="18"/>
      <c r="AEM98" s="18"/>
      <c r="AEN98" s="18"/>
      <c r="AEO98" s="18"/>
      <c r="AEP98" s="18"/>
      <c r="AEQ98" s="18"/>
      <c r="AER98" s="18"/>
      <c r="AES98" s="18"/>
      <c r="AET98" s="18"/>
      <c r="AEU98" s="18"/>
      <c r="AEV98" s="18"/>
      <c r="AEW98" s="18"/>
      <c r="AEX98" s="18"/>
      <c r="AEY98" s="18"/>
      <c r="AEZ98" s="18"/>
      <c r="AFA98" s="18"/>
      <c r="AFB98" s="18"/>
      <c r="AFC98" s="18"/>
      <c r="AFD98" s="18"/>
      <c r="AFE98" s="18"/>
      <c r="AFF98" s="18"/>
      <c r="AFG98" s="18"/>
      <c r="AFH98" s="18"/>
      <c r="AFI98" s="18"/>
      <c r="AFJ98" s="18"/>
      <c r="AFK98" s="18"/>
      <c r="AFL98" s="18"/>
      <c r="AFM98" s="18"/>
      <c r="AFN98" s="18"/>
      <c r="AFO98" s="18"/>
      <c r="AFP98" s="18"/>
      <c r="AFQ98" s="18"/>
      <c r="AFR98" s="18"/>
      <c r="AFS98" s="18"/>
      <c r="AFT98" s="18"/>
      <c r="AFU98" s="18"/>
      <c r="AFV98" s="18"/>
      <c r="AFW98" s="18"/>
      <c r="AFX98" s="18"/>
      <c r="AFY98" s="18"/>
      <c r="AFZ98" s="18"/>
      <c r="AGA98" s="18"/>
      <c r="AGB98" s="18"/>
      <c r="AGC98" s="18"/>
      <c r="AGD98" s="18"/>
      <c r="AGE98" s="18"/>
      <c r="AGF98" s="18"/>
      <c r="AGG98" s="18"/>
      <c r="AGH98" s="18"/>
      <c r="AGI98" s="18"/>
      <c r="AGJ98" s="18"/>
      <c r="AGK98" s="18"/>
      <c r="AGL98" s="18"/>
      <c r="AGM98" s="18"/>
      <c r="AGN98" s="18"/>
      <c r="AGO98" s="18"/>
      <c r="AGP98" s="18"/>
      <c r="AGQ98" s="18"/>
      <c r="AGR98" s="18"/>
      <c r="AGS98" s="18"/>
      <c r="AGT98" s="18"/>
      <c r="AGU98" s="18"/>
      <c r="AGV98" s="18"/>
      <c r="AGW98" s="18"/>
      <c r="AGX98" s="18"/>
      <c r="AGY98" s="18"/>
      <c r="AGZ98" s="18"/>
      <c r="AHA98" s="18"/>
      <c r="AHB98" s="18"/>
      <c r="AHC98" s="18"/>
      <c r="AHD98" s="18"/>
      <c r="AHE98" s="18"/>
      <c r="AHF98" s="18"/>
      <c r="AHG98" s="18"/>
      <c r="AHH98" s="18"/>
      <c r="AHI98" s="18"/>
      <c r="AHJ98" s="18"/>
      <c r="AHK98" s="18"/>
      <c r="AHL98" s="18"/>
      <c r="AHM98" s="18"/>
      <c r="AHN98" s="18"/>
      <c r="AHO98" s="18"/>
      <c r="AHP98" s="18"/>
      <c r="AHQ98" s="18"/>
      <c r="AHR98" s="18"/>
      <c r="AHS98" s="18"/>
      <c r="AHT98" s="18"/>
      <c r="AHU98" s="18"/>
      <c r="AHV98" s="18"/>
      <c r="AHW98" s="18"/>
      <c r="AHX98" s="18"/>
      <c r="AHY98" s="18"/>
      <c r="AHZ98" s="18"/>
      <c r="AIA98" s="18"/>
      <c r="AIB98" s="18"/>
      <c r="AIC98" s="18"/>
      <c r="AID98" s="18"/>
      <c r="AIE98" s="18"/>
      <c r="AIF98" s="18"/>
      <c r="AIG98" s="18"/>
      <c r="AIH98" s="18"/>
      <c r="AII98" s="18"/>
      <c r="AIJ98" s="18"/>
      <c r="AIK98" s="18"/>
      <c r="AIL98" s="18"/>
      <c r="AIM98" s="18"/>
      <c r="AIN98" s="18"/>
      <c r="AIO98" s="18"/>
      <c r="AIP98" s="18"/>
      <c r="AIQ98" s="18"/>
      <c r="AIR98" s="18"/>
      <c r="AIS98" s="18"/>
      <c r="AIT98" s="18"/>
      <c r="AIU98" s="18"/>
      <c r="AIV98" s="18"/>
      <c r="AIW98" s="18"/>
      <c r="AIX98" s="18"/>
      <c r="AIY98" s="18"/>
      <c r="AIZ98" s="18"/>
      <c r="AJA98" s="18"/>
      <c r="AJB98" s="18"/>
      <c r="AJC98" s="18"/>
      <c r="AJD98" s="18"/>
      <c r="AJE98" s="18"/>
      <c r="AJF98" s="18"/>
      <c r="AJG98" s="18"/>
      <c r="AJH98" s="18"/>
      <c r="AJI98" s="18"/>
      <c r="AJJ98" s="18"/>
      <c r="AJK98" s="18"/>
      <c r="AJL98" s="18"/>
      <c r="AJM98" s="18"/>
      <c r="AJN98" s="18"/>
      <c r="AJO98" s="18"/>
      <c r="AJP98" s="18"/>
      <c r="AJQ98" s="18"/>
      <c r="AJR98" s="18"/>
      <c r="AJS98" s="18"/>
      <c r="AJT98" s="18"/>
      <c r="AJU98" s="18"/>
      <c r="AJV98" s="18"/>
      <c r="AJW98" s="18"/>
      <c r="AJX98" s="18"/>
      <c r="AJY98" s="18"/>
      <c r="AJZ98" s="18"/>
      <c r="AKA98" s="18"/>
      <c r="AKB98" s="18"/>
      <c r="AKC98" s="18"/>
      <c r="AKD98" s="18"/>
      <c r="AKE98" s="18"/>
      <c r="AKF98" s="18"/>
      <c r="AKG98" s="18"/>
      <c r="AKH98" s="18"/>
      <c r="AKI98" s="18"/>
      <c r="AKJ98" s="18"/>
      <c r="AKK98" s="18"/>
      <c r="AKL98" s="18"/>
      <c r="AKM98" s="18"/>
      <c r="AKN98" s="18"/>
      <c r="AKO98" s="18"/>
      <c r="AKP98" s="18"/>
      <c r="AKQ98" s="18"/>
      <c r="AKR98" s="18"/>
      <c r="AKS98" s="18"/>
      <c r="AKT98" s="18"/>
      <c r="AKU98" s="18"/>
      <c r="AKV98" s="18"/>
      <c r="AKW98" s="18"/>
      <c r="AKX98" s="18"/>
      <c r="AKY98" s="18"/>
      <c r="AKZ98" s="18"/>
      <c r="ALA98" s="18"/>
      <c r="ALB98" s="18"/>
      <c r="ALC98" s="18"/>
      <c r="ALD98" s="18"/>
      <c r="ALE98" s="18"/>
      <c r="ALF98" s="18"/>
      <c r="ALG98" s="18"/>
      <c r="ALH98" s="18"/>
      <c r="ALI98" s="18"/>
      <c r="ALJ98" s="18"/>
      <c r="ALK98" s="18"/>
      <c r="ALL98" s="18"/>
      <c r="ALM98" s="18"/>
      <c r="ALN98" s="18"/>
      <c r="ALO98" s="18"/>
      <c r="ALP98" s="18"/>
      <c r="ALQ98" s="18"/>
      <c r="ALR98" s="18"/>
      <c r="ALS98" s="18"/>
      <c r="ALT98" s="18"/>
      <c r="ALU98" s="18"/>
      <c r="ALV98" s="18"/>
      <c r="ALW98" s="18"/>
      <c r="ALX98" s="18"/>
      <c r="ALY98" s="18"/>
      <c r="ALZ98" s="18"/>
      <c r="AMA98" s="18"/>
      <c r="AMB98" s="18"/>
      <c r="AMC98" s="18"/>
      <c r="AMD98" s="18"/>
      <c r="AME98" s="18"/>
      <c r="AMF98" s="18"/>
      <c r="AMG98" s="18"/>
      <c r="AMH98" s="18"/>
      <c r="AMI98" s="18"/>
      <c r="AMJ98" s="18"/>
      <c r="AMK98" s="18"/>
      <c r="AML98" s="18"/>
      <c r="AMM98" s="18"/>
      <c r="AMN98" s="18"/>
      <c r="AMO98" s="18"/>
      <c r="AMP98" s="18"/>
      <c r="AMQ98" s="18"/>
      <c r="AMR98" s="18"/>
      <c r="AMS98" s="18"/>
      <c r="AMT98" s="18"/>
      <c r="AMU98" s="18"/>
      <c r="AMV98" s="18"/>
      <c r="AMW98" s="18"/>
      <c r="AMX98" s="18"/>
      <c r="AMY98" s="18"/>
      <c r="AMZ98" s="18"/>
      <c r="ANA98" s="18"/>
      <c r="ANB98" s="18"/>
      <c r="ANC98" s="18"/>
      <c r="AND98" s="18"/>
      <c r="ANE98" s="18"/>
      <c r="ANF98" s="18"/>
      <c r="ANG98" s="18"/>
      <c r="ANH98" s="18"/>
      <c r="ANI98" s="18"/>
      <c r="ANJ98" s="18"/>
      <c r="ANK98" s="18"/>
      <c r="ANL98" s="18"/>
      <c r="ANM98" s="18"/>
      <c r="ANN98" s="18"/>
      <c r="ANO98" s="18"/>
      <c r="ANP98" s="18"/>
      <c r="ANQ98" s="18"/>
      <c r="ANR98" s="18"/>
      <c r="ANS98" s="18"/>
      <c r="ANT98" s="18"/>
      <c r="ANU98" s="18"/>
      <c r="ANV98" s="18"/>
      <c r="ANW98" s="18"/>
      <c r="ANX98" s="18"/>
      <c r="ANY98" s="18"/>
      <c r="ANZ98" s="18"/>
      <c r="AOA98" s="18"/>
      <c r="AOB98" s="18"/>
      <c r="AOC98" s="18"/>
      <c r="AOD98" s="18"/>
      <c r="AOE98" s="18"/>
      <c r="AOF98" s="18"/>
      <c r="AOG98" s="18"/>
      <c r="AOH98" s="18"/>
      <c r="AOI98" s="18"/>
      <c r="AOJ98" s="18"/>
      <c r="AOK98" s="18"/>
      <c r="AOL98" s="18"/>
      <c r="AOM98" s="18"/>
      <c r="AON98" s="18"/>
      <c r="AOO98" s="18"/>
      <c r="AOP98" s="18"/>
      <c r="AOQ98" s="18"/>
      <c r="AOR98" s="18"/>
      <c r="AOS98" s="18"/>
      <c r="AOT98" s="18"/>
      <c r="AOU98" s="18"/>
      <c r="AOV98" s="18"/>
      <c r="AOW98" s="18"/>
      <c r="AOX98" s="18"/>
      <c r="AOY98" s="18"/>
      <c r="AOZ98" s="18"/>
      <c r="APA98" s="18"/>
      <c r="APB98" s="18"/>
      <c r="APC98" s="18"/>
      <c r="APD98" s="18"/>
      <c r="APE98" s="18"/>
      <c r="APF98" s="18"/>
      <c r="APG98" s="18"/>
      <c r="APH98" s="18"/>
      <c r="API98" s="18"/>
      <c r="APJ98" s="18"/>
      <c r="APK98" s="18"/>
      <c r="APL98" s="18"/>
      <c r="APM98" s="18"/>
      <c r="APN98" s="18"/>
      <c r="APO98" s="18"/>
      <c r="APP98" s="18"/>
      <c r="APQ98" s="18"/>
      <c r="APR98" s="18"/>
      <c r="APS98" s="18"/>
      <c r="APT98" s="18"/>
      <c r="APU98" s="18"/>
      <c r="APV98" s="18"/>
      <c r="APW98" s="18"/>
      <c r="APX98" s="18"/>
      <c r="APY98" s="18"/>
      <c r="APZ98" s="18"/>
      <c r="AQA98" s="18"/>
      <c r="AQB98" s="18"/>
      <c r="AQC98" s="18"/>
      <c r="AQD98" s="18"/>
      <c r="AQE98" s="18"/>
      <c r="AQF98" s="18"/>
      <c r="AQG98" s="18"/>
      <c r="AQH98" s="18"/>
      <c r="AQI98" s="18"/>
      <c r="AQJ98" s="18"/>
      <c r="AQK98" s="18"/>
      <c r="AQL98" s="18"/>
      <c r="AQM98" s="18"/>
      <c r="AQN98" s="18"/>
      <c r="AQO98" s="18"/>
      <c r="AQP98" s="18"/>
      <c r="AQQ98" s="18"/>
      <c r="AQR98" s="18"/>
      <c r="AQS98" s="18"/>
      <c r="AQT98" s="18"/>
      <c r="AQU98" s="18"/>
      <c r="AQV98" s="18"/>
      <c r="AQW98" s="18"/>
      <c r="AQX98" s="18"/>
      <c r="AQY98" s="18"/>
      <c r="AQZ98" s="18"/>
      <c r="ARA98" s="18"/>
      <c r="ARB98" s="18"/>
      <c r="ARC98" s="18"/>
      <c r="ARD98" s="18"/>
      <c r="ARE98" s="18"/>
      <c r="ARF98" s="18"/>
      <c r="ARG98" s="18"/>
      <c r="ARH98" s="18"/>
      <c r="ARI98" s="18"/>
      <c r="ARJ98" s="18"/>
      <c r="ARK98" s="18"/>
      <c r="ARL98" s="18"/>
      <c r="ARM98" s="18"/>
      <c r="ARN98" s="18"/>
      <c r="ARO98" s="18"/>
      <c r="ARP98" s="18"/>
      <c r="ARQ98" s="18"/>
      <c r="ARR98" s="18"/>
      <c r="ARS98" s="18"/>
      <c r="ART98" s="18"/>
      <c r="ARU98" s="18"/>
      <c r="ARV98" s="18"/>
      <c r="ARW98" s="18"/>
      <c r="ARX98" s="18"/>
      <c r="ARY98" s="18"/>
      <c r="ARZ98" s="18"/>
      <c r="ASA98" s="18"/>
      <c r="ASB98" s="18"/>
      <c r="ASC98" s="18"/>
      <c r="ASD98" s="18"/>
      <c r="ASE98" s="18"/>
      <c r="ASF98" s="18"/>
      <c r="ASG98" s="18"/>
      <c r="ASH98" s="18"/>
      <c r="ASI98" s="18"/>
      <c r="ASJ98" s="18"/>
      <c r="ASK98" s="18"/>
      <c r="ASL98" s="18"/>
      <c r="ASM98" s="18"/>
      <c r="ASN98" s="18"/>
      <c r="ASO98" s="18"/>
      <c r="ASP98" s="18"/>
      <c r="ASQ98" s="18"/>
      <c r="ASR98" s="18"/>
      <c r="ASS98" s="18"/>
      <c r="AST98" s="18"/>
      <c r="ASU98" s="18"/>
      <c r="ASV98" s="18"/>
      <c r="ASW98" s="18"/>
      <c r="ASX98" s="18"/>
      <c r="ASY98" s="18"/>
      <c r="ASZ98" s="18"/>
      <c r="ATA98" s="18"/>
      <c r="ATB98" s="18"/>
      <c r="ATC98" s="18"/>
      <c r="ATD98" s="18"/>
      <c r="ATE98" s="18"/>
      <c r="ATF98" s="18"/>
      <c r="ATG98" s="18"/>
      <c r="ATH98" s="18"/>
      <c r="ATI98" s="18"/>
      <c r="ATJ98" s="18"/>
      <c r="ATK98" s="18"/>
      <c r="ATL98" s="18"/>
      <c r="ATM98" s="18"/>
      <c r="ATN98" s="18"/>
      <c r="ATO98" s="18"/>
      <c r="ATP98" s="18"/>
      <c r="ATQ98" s="18"/>
      <c r="ATR98" s="18"/>
      <c r="ATS98" s="18"/>
      <c r="ATT98" s="18"/>
      <c r="ATU98" s="18"/>
      <c r="ATV98" s="18"/>
      <c r="ATW98" s="18"/>
      <c r="ATX98" s="18"/>
      <c r="ATY98" s="18"/>
      <c r="ATZ98" s="18"/>
      <c r="AUA98" s="18"/>
      <c r="AUB98" s="18"/>
      <c r="AUC98" s="18"/>
      <c r="AUD98" s="18"/>
      <c r="AUE98" s="18"/>
      <c r="AUF98" s="18"/>
      <c r="AUG98" s="18"/>
      <c r="AUH98" s="18"/>
      <c r="AUI98" s="18"/>
      <c r="AUJ98" s="18"/>
      <c r="AUK98" s="18"/>
      <c r="AUL98" s="18"/>
      <c r="AUM98" s="18"/>
      <c r="AUN98" s="18"/>
      <c r="AUO98" s="18"/>
      <c r="AUP98" s="18"/>
      <c r="AUQ98" s="18"/>
      <c r="AUR98" s="18"/>
      <c r="AUS98" s="18"/>
      <c r="AUT98" s="18"/>
      <c r="AUU98" s="18"/>
      <c r="AUV98" s="18"/>
      <c r="AUW98" s="18"/>
      <c r="AUX98" s="18"/>
      <c r="AUY98" s="18"/>
      <c r="AUZ98" s="18"/>
      <c r="AVA98" s="18"/>
      <c r="AVB98" s="18"/>
      <c r="AVC98" s="18"/>
      <c r="AVD98" s="18"/>
      <c r="AVE98" s="18"/>
      <c r="AVF98" s="18"/>
      <c r="AVG98" s="18"/>
      <c r="AVH98" s="18"/>
      <c r="AVI98" s="18"/>
      <c r="AVJ98" s="18"/>
      <c r="AVK98" s="18"/>
      <c r="AVL98" s="18"/>
      <c r="AVM98" s="18"/>
      <c r="AVN98" s="18"/>
      <c r="AVO98" s="18"/>
      <c r="AVP98" s="18"/>
      <c r="AVQ98" s="18"/>
      <c r="AVR98" s="18"/>
      <c r="AVS98" s="18"/>
      <c r="AVT98" s="18"/>
      <c r="AVU98" s="18"/>
      <c r="AVV98" s="18"/>
      <c r="AVW98" s="18"/>
      <c r="AVX98" s="18"/>
      <c r="AVY98" s="18"/>
      <c r="AVZ98" s="18"/>
      <c r="AWA98" s="18"/>
      <c r="AWB98" s="18"/>
      <c r="AWC98" s="18"/>
      <c r="AWD98" s="18"/>
      <c r="AWE98" s="18"/>
      <c r="AWF98" s="18"/>
      <c r="AWG98" s="18"/>
      <c r="AWH98" s="18"/>
      <c r="AWI98" s="18"/>
      <c r="AWJ98" s="18"/>
      <c r="AWK98" s="18"/>
      <c r="AWL98" s="18"/>
      <c r="AWM98" s="18"/>
      <c r="AWN98" s="18"/>
      <c r="AWO98" s="18"/>
      <c r="AWP98" s="18"/>
      <c r="AWQ98" s="18"/>
      <c r="AWR98" s="18"/>
      <c r="AWS98" s="18"/>
      <c r="AWT98" s="18"/>
      <c r="AWU98" s="18"/>
      <c r="AWV98" s="18"/>
      <c r="AWW98" s="18"/>
      <c r="AWX98" s="18"/>
      <c r="AWY98" s="18"/>
      <c r="AWZ98" s="18"/>
      <c r="AXA98" s="18"/>
      <c r="AXB98" s="18"/>
      <c r="AXC98" s="18"/>
      <c r="AXD98" s="18"/>
      <c r="AXE98" s="18"/>
      <c r="AXF98" s="18"/>
      <c r="AXG98" s="18"/>
      <c r="AXH98" s="18"/>
      <c r="AXI98" s="18"/>
      <c r="AXJ98" s="18"/>
      <c r="AXK98" s="18"/>
      <c r="AXL98" s="18"/>
      <c r="AXM98" s="18"/>
      <c r="AXN98" s="18"/>
      <c r="AXO98" s="18"/>
      <c r="AXP98" s="18"/>
      <c r="AXQ98" s="18"/>
      <c r="AXR98" s="18"/>
      <c r="AXS98" s="18"/>
      <c r="AXT98" s="18"/>
      <c r="AXU98" s="18"/>
      <c r="AXV98" s="18"/>
      <c r="AXW98" s="18"/>
      <c r="AXX98" s="18"/>
      <c r="AXY98" s="18"/>
      <c r="AXZ98" s="18"/>
      <c r="AYA98" s="18"/>
      <c r="AYB98" s="18"/>
      <c r="AYC98" s="18"/>
      <c r="AYD98" s="18"/>
      <c r="AYE98" s="18"/>
      <c r="AYF98" s="18"/>
      <c r="AYG98" s="18"/>
      <c r="AYH98" s="18"/>
      <c r="AYI98" s="18"/>
      <c r="AYJ98" s="18"/>
      <c r="AYK98" s="18"/>
      <c r="AYL98" s="18"/>
      <c r="AYM98" s="18"/>
      <c r="AYN98" s="18"/>
      <c r="AYO98" s="18"/>
      <c r="AYP98" s="18"/>
      <c r="AYQ98" s="18"/>
      <c r="AYR98" s="18"/>
      <c r="AYS98" s="18"/>
      <c r="AYT98" s="18"/>
      <c r="AYU98" s="18"/>
      <c r="AYV98" s="18"/>
      <c r="AYW98" s="18"/>
      <c r="AYX98" s="18"/>
      <c r="AYY98" s="18"/>
      <c r="AYZ98" s="18"/>
      <c r="AZA98" s="18"/>
      <c r="AZB98" s="18"/>
      <c r="AZC98" s="18"/>
      <c r="AZD98" s="18"/>
      <c r="AZE98" s="18"/>
      <c r="AZF98" s="18"/>
      <c r="AZG98" s="18"/>
      <c r="AZH98" s="18"/>
      <c r="AZI98" s="18"/>
      <c r="AZJ98" s="18"/>
      <c r="AZK98" s="18"/>
      <c r="AZL98" s="18"/>
      <c r="AZM98" s="18"/>
      <c r="AZN98" s="18"/>
      <c r="AZO98" s="18"/>
      <c r="AZP98" s="18"/>
      <c r="AZQ98" s="18"/>
      <c r="AZR98" s="18"/>
      <c r="AZS98" s="18"/>
      <c r="AZT98" s="18"/>
      <c r="AZU98" s="18"/>
      <c r="AZV98" s="18"/>
      <c r="AZW98" s="18"/>
      <c r="AZX98" s="18"/>
      <c r="AZY98" s="18"/>
      <c r="AZZ98" s="18"/>
      <c r="BAA98" s="18"/>
      <c r="BAB98" s="18"/>
      <c r="BAC98" s="18"/>
      <c r="BAD98" s="18"/>
      <c r="BAE98" s="18"/>
      <c r="BAF98" s="18"/>
      <c r="BAG98" s="18"/>
      <c r="BAH98" s="18"/>
      <c r="BAI98" s="18"/>
      <c r="BAJ98" s="18"/>
      <c r="BAK98" s="18"/>
      <c r="BAL98" s="18"/>
      <c r="BAM98" s="18"/>
      <c r="BAN98" s="18"/>
      <c r="BAO98" s="18"/>
      <c r="BAP98" s="18"/>
      <c r="BAQ98" s="18"/>
      <c r="BAR98" s="18"/>
      <c r="BAS98" s="18"/>
      <c r="BAT98" s="18"/>
      <c r="BAU98" s="18"/>
      <c r="BAV98" s="18"/>
      <c r="BAW98" s="18"/>
      <c r="BAX98" s="18"/>
      <c r="BAY98" s="18"/>
      <c r="BAZ98" s="18"/>
      <c r="BBA98" s="18"/>
      <c r="BBB98" s="18"/>
      <c r="BBC98" s="18"/>
      <c r="BBD98" s="18"/>
      <c r="BBE98" s="18"/>
      <c r="BBF98" s="18"/>
      <c r="BBG98" s="18"/>
      <c r="BBH98" s="18"/>
      <c r="BBI98" s="18"/>
      <c r="BBJ98" s="18"/>
      <c r="BBK98" s="18"/>
      <c r="BBL98" s="18"/>
      <c r="BBM98" s="18"/>
      <c r="BBN98" s="18"/>
      <c r="BBO98" s="18"/>
      <c r="BBP98" s="18"/>
      <c r="BBQ98" s="18"/>
      <c r="BBR98" s="18"/>
      <c r="BBS98" s="18"/>
      <c r="BBT98" s="18"/>
      <c r="BBU98" s="18"/>
      <c r="BBV98" s="18"/>
      <c r="BBW98" s="18"/>
      <c r="BBX98" s="18"/>
      <c r="BBY98" s="18"/>
      <c r="BBZ98" s="18"/>
      <c r="BCA98" s="18"/>
      <c r="BCB98" s="18"/>
      <c r="BCC98" s="18"/>
      <c r="BCD98" s="18"/>
      <c r="BCE98" s="18"/>
      <c r="BCF98" s="18"/>
      <c r="BCG98" s="18"/>
      <c r="BCH98" s="18"/>
      <c r="BCI98" s="18"/>
      <c r="BCJ98" s="18"/>
      <c r="BCK98" s="18"/>
      <c r="BCL98" s="18"/>
      <c r="BCM98" s="18"/>
      <c r="BCN98" s="18"/>
      <c r="BCO98" s="18"/>
      <c r="BCP98" s="18"/>
      <c r="BCQ98" s="18"/>
      <c r="BCR98" s="18"/>
      <c r="BCS98" s="18"/>
      <c r="BCT98" s="18"/>
      <c r="BCU98" s="18"/>
      <c r="BCV98" s="18"/>
      <c r="BCW98" s="18"/>
      <c r="BCX98" s="18"/>
      <c r="BCY98" s="18"/>
      <c r="BCZ98" s="18"/>
      <c r="BDA98" s="18"/>
      <c r="BDB98" s="18"/>
      <c r="BDC98" s="18"/>
      <c r="BDD98" s="18"/>
      <c r="BDE98" s="18"/>
      <c r="BDF98" s="18"/>
      <c r="BDG98" s="18"/>
      <c r="BDH98" s="18"/>
      <c r="BDI98" s="18"/>
      <c r="BDJ98" s="18"/>
      <c r="BDK98" s="18"/>
      <c r="BDL98" s="18"/>
      <c r="BDM98" s="18"/>
      <c r="BDN98" s="18"/>
      <c r="BDO98" s="18"/>
      <c r="BDP98" s="18"/>
      <c r="BDQ98" s="18"/>
      <c r="BDR98" s="18"/>
      <c r="BDS98" s="18"/>
      <c r="BDT98" s="18"/>
      <c r="BDU98" s="18"/>
      <c r="BDV98" s="18"/>
      <c r="BDW98" s="18"/>
      <c r="BDX98" s="18"/>
      <c r="BDY98" s="18"/>
      <c r="BDZ98" s="18"/>
      <c r="BEA98" s="18"/>
      <c r="BEB98" s="18"/>
      <c r="BEC98" s="18"/>
      <c r="BED98" s="18"/>
      <c r="BEE98" s="18"/>
      <c r="BEF98" s="18"/>
      <c r="BEG98" s="18"/>
      <c r="BEH98" s="18"/>
      <c r="BEI98" s="18"/>
      <c r="BEJ98" s="18"/>
      <c r="BEK98" s="18"/>
      <c r="BEL98" s="18"/>
      <c r="BEM98" s="18"/>
      <c r="BEN98" s="18"/>
      <c r="BEO98" s="18"/>
      <c r="BEP98" s="18"/>
      <c r="BEQ98" s="18"/>
      <c r="BER98" s="18"/>
      <c r="BES98" s="18"/>
      <c r="BET98" s="18"/>
      <c r="BEU98" s="18"/>
      <c r="BEV98" s="18"/>
      <c r="BEW98" s="18"/>
      <c r="BEX98" s="18"/>
      <c r="BEY98" s="18"/>
      <c r="BEZ98" s="18"/>
      <c r="BFA98" s="18"/>
      <c r="BFB98" s="18"/>
      <c r="BFC98" s="18"/>
      <c r="BFD98" s="18"/>
      <c r="BFE98" s="18"/>
      <c r="BFF98" s="18"/>
      <c r="BFG98" s="18"/>
      <c r="BFH98" s="18"/>
      <c r="BFI98" s="18"/>
      <c r="BFJ98" s="18"/>
      <c r="BFK98" s="18"/>
      <c r="BFL98" s="18"/>
      <c r="BFM98" s="18"/>
      <c r="BFN98" s="18"/>
      <c r="BFO98" s="18"/>
      <c r="BFP98" s="18"/>
      <c r="BFQ98" s="18"/>
      <c r="BFR98" s="18"/>
      <c r="BFS98" s="18"/>
      <c r="BFT98" s="18"/>
      <c r="BFU98" s="18"/>
      <c r="BFV98" s="18"/>
      <c r="BFW98" s="18"/>
      <c r="BFX98" s="18"/>
      <c r="BFY98" s="18"/>
      <c r="BFZ98" s="18"/>
      <c r="BGA98" s="18"/>
      <c r="BGB98" s="18"/>
      <c r="BGC98" s="18"/>
      <c r="BGD98" s="18"/>
      <c r="BGE98" s="18"/>
      <c r="BGF98" s="18"/>
      <c r="BGG98" s="18"/>
      <c r="BGH98" s="18"/>
      <c r="BGI98" s="18"/>
      <c r="BGJ98" s="18"/>
      <c r="BGK98" s="18"/>
      <c r="BGL98" s="18"/>
      <c r="BGM98" s="18"/>
      <c r="BGN98" s="18"/>
      <c r="BGO98" s="18"/>
      <c r="BGP98" s="18"/>
      <c r="BGQ98" s="18"/>
      <c r="BGR98" s="18"/>
      <c r="BGS98" s="18"/>
      <c r="BGT98" s="18"/>
      <c r="BGU98" s="18"/>
      <c r="BGV98" s="18"/>
      <c r="BGW98" s="18"/>
      <c r="BGX98" s="18"/>
      <c r="BGY98" s="18"/>
      <c r="BGZ98" s="18"/>
      <c r="BHA98" s="18"/>
      <c r="BHB98" s="18"/>
      <c r="BHC98" s="18"/>
      <c r="BHD98" s="18"/>
      <c r="BHE98" s="18"/>
      <c r="BHF98" s="18"/>
      <c r="BHG98" s="18"/>
      <c r="BHH98" s="18"/>
      <c r="BHI98" s="18"/>
      <c r="BHJ98" s="18"/>
      <c r="BHK98" s="18"/>
      <c r="BHL98" s="18"/>
      <c r="BHM98" s="18"/>
      <c r="BHN98" s="18"/>
      <c r="BHO98" s="18"/>
      <c r="BHP98" s="18"/>
      <c r="BHQ98" s="18"/>
      <c r="BHR98" s="18"/>
      <c r="BHS98" s="18"/>
      <c r="BHT98" s="18"/>
      <c r="BHU98" s="18"/>
      <c r="BHV98" s="18"/>
      <c r="BHW98" s="18"/>
      <c r="BHX98" s="18"/>
      <c r="BHY98" s="18"/>
      <c r="BHZ98" s="18"/>
      <c r="BIA98" s="18"/>
      <c r="BIB98" s="18"/>
      <c r="BIC98" s="18"/>
      <c r="BID98" s="18"/>
      <c r="BIE98" s="18"/>
      <c r="BIF98" s="18"/>
      <c r="BIG98" s="18"/>
      <c r="BIH98" s="18"/>
      <c r="BII98" s="18"/>
      <c r="BIJ98" s="18"/>
      <c r="BIK98" s="18"/>
      <c r="BIL98" s="18"/>
      <c r="BIM98" s="18"/>
      <c r="BIN98" s="18"/>
      <c r="BIO98" s="18"/>
      <c r="BIP98" s="18"/>
      <c r="BIQ98" s="18"/>
      <c r="BIR98" s="18"/>
      <c r="BIS98" s="18"/>
      <c r="BIT98" s="18"/>
      <c r="BIU98" s="18"/>
      <c r="BIV98" s="18"/>
      <c r="BIW98" s="18"/>
      <c r="BIX98" s="18"/>
      <c r="BIY98" s="18"/>
      <c r="BIZ98" s="18"/>
      <c r="BJA98" s="18"/>
      <c r="BJB98" s="18"/>
      <c r="BJC98" s="18"/>
      <c r="BJD98" s="18"/>
      <c r="BJE98" s="18"/>
      <c r="BJF98" s="18"/>
      <c r="BJG98" s="18"/>
      <c r="BJH98" s="18"/>
      <c r="BJI98" s="18"/>
      <c r="BJJ98" s="18"/>
      <c r="BJK98" s="18"/>
      <c r="BJL98" s="18"/>
      <c r="BJM98" s="18"/>
      <c r="BJN98" s="18"/>
      <c r="BJO98" s="18"/>
      <c r="BJP98" s="18"/>
      <c r="BJQ98" s="18"/>
      <c r="BJR98" s="18"/>
      <c r="BJS98" s="18"/>
      <c r="BJT98" s="18"/>
      <c r="BJU98" s="18"/>
      <c r="BJV98" s="18"/>
      <c r="BJW98" s="18"/>
      <c r="BJX98" s="18"/>
      <c r="BJY98" s="18"/>
      <c r="BJZ98" s="18"/>
      <c r="BKA98" s="18"/>
      <c r="BKB98" s="18"/>
      <c r="BKC98" s="18"/>
      <c r="BKD98" s="18"/>
      <c r="BKE98" s="18"/>
      <c r="BKF98" s="18"/>
      <c r="BKG98" s="18"/>
      <c r="BKH98" s="18"/>
      <c r="BKI98" s="18"/>
      <c r="BKJ98" s="18"/>
      <c r="BKK98" s="18"/>
      <c r="BKL98" s="18"/>
      <c r="BKM98" s="18"/>
      <c r="BKN98" s="18"/>
      <c r="BKO98" s="18"/>
      <c r="BKP98" s="18"/>
      <c r="BKQ98" s="18"/>
      <c r="BKR98" s="18"/>
      <c r="BKS98" s="18"/>
      <c r="BKT98" s="18"/>
      <c r="BKU98" s="18"/>
      <c r="BKV98" s="18"/>
      <c r="BKW98" s="18"/>
      <c r="BKX98" s="18"/>
      <c r="BKY98" s="18"/>
      <c r="BKZ98" s="18"/>
      <c r="BLA98" s="18"/>
      <c r="BLB98" s="18"/>
      <c r="BLC98" s="18"/>
      <c r="BLD98" s="18"/>
      <c r="BLE98" s="18"/>
      <c r="BLF98" s="18"/>
      <c r="BLG98" s="18"/>
      <c r="BLH98" s="18"/>
      <c r="BLI98" s="18"/>
      <c r="BLJ98" s="18"/>
      <c r="BLK98" s="18"/>
      <c r="BLL98" s="18"/>
      <c r="BLM98" s="18"/>
      <c r="BLN98" s="18"/>
      <c r="BLO98" s="18"/>
      <c r="BLP98" s="18"/>
      <c r="BLQ98" s="18"/>
      <c r="BLR98" s="18"/>
      <c r="BLS98" s="18"/>
      <c r="BLT98" s="18"/>
      <c r="BLU98" s="18"/>
      <c r="BLV98" s="18"/>
      <c r="BLW98" s="18"/>
      <c r="BLX98" s="18"/>
      <c r="BLY98" s="18"/>
      <c r="BLZ98" s="18"/>
      <c r="BMA98" s="18"/>
      <c r="BMB98" s="18"/>
      <c r="BMC98" s="18"/>
      <c r="BMD98" s="18"/>
      <c r="BME98" s="18"/>
      <c r="BMF98" s="18"/>
      <c r="BMG98" s="18"/>
      <c r="BMH98" s="18"/>
      <c r="BMI98" s="18"/>
      <c r="BMJ98" s="18"/>
      <c r="BMK98" s="18"/>
      <c r="BML98" s="18"/>
      <c r="BMM98" s="18"/>
      <c r="BMN98" s="18"/>
      <c r="BMO98" s="18"/>
      <c r="BMP98" s="18"/>
      <c r="BMQ98" s="18"/>
      <c r="BMR98" s="18"/>
      <c r="BMS98" s="18"/>
      <c r="BMT98" s="18"/>
      <c r="BMU98" s="18"/>
      <c r="BMV98" s="18"/>
      <c r="BMW98" s="18"/>
      <c r="BMX98" s="18"/>
      <c r="BMY98" s="18"/>
      <c r="BMZ98" s="18"/>
      <c r="BNA98" s="18"/>
      <c r="BNB98" s="18"/>
      <c r="BNC98" s="18"/>
      <c r="BND98" s="18"/>
      <c r="BNE98" s="18"/>
      <c r="BNF98" s="18"/>
      <c r="BNG98" s="18"/>
      <c r="BNH98" s="18"/>
      <c r="BNI98" s="18"/>
      <c r="BNJ98" s="18"/>
      <c r="BNK98" s="18"/>
      <c r="BNL98" s="18"/>
      <c r="BNM98" s="18"/>
      <c r="BNN98" s="18"/>
      <c r="BNO98" s="18"/>
      <c r="BNP98" s="18"/>
      <c r="BNQ98" s="18"/>
      <c r="BNR98" s="18"/>
      <c r="BNS98" s="18"/>
      <c r="BNT98" s="18"/>
      <c r="BNU98" s="18"/>
      <c r="BNV98" s="18"/>
      <c r="BNW98" s="18"/>
      <c r="BNX98" s="18"/>
      <c r="BNY98" s="18"/>
      <c r="BNZ98" s="18"/>
      <c r="BOA98" s="18"/>
      <c r="BOB98" s="18"/>
      <c r="BOC98" s="18"/>
      <c r="BOD98" s="18"/>
      <c r="BOE98" s="18"/>
      <c r="BOF98" s="18"/>
      <c r="BOG98" s="18"/>
      <c r="BOH98" s="18"/>
      <c r="BOI98" s="18"/>
      <c r="BOJ98" s="18"/>
      <c r="BOK98" s="18"/>
      <c r="BOL98" s="18"/>
      <c r="BOM98" s="18"/>
      <c r="BON98" s="18"/>
      <c r="BOO98" s="18"/>
      <c r="BOP98" s="18"/>
      <c r="BOQ98" s="18"/>
      <c r="BOR98" s="18"/>
      <c r="BOS98" s="18"/>
      <c r="BOT98" s="18"/>
      <c r="BOU98" s="18"/>
      <c r="BOV98" s="18"/>
      <c r="BOW98" s="18"/>
      <c r="BOX98" s="18"/>
      <c r="BOY98" s="18"/>
      <c r="BOZ98" s="18"/>
      <c r="BPA98" s="18"/>
      <c r="BPB98" s="18"/>
      <c r="BPC98" s="18"/>
      <c r="BPD98" s="18"/>
      <c r="BPE98" s="18"/>
      <c r="BPF98" s="18"/>
      <c r="BPG98" s="18"/>
      <c r="BPH98" s="18"/>
      <c r="BPI98" s="18"/>
      <c r="BPJ98" s="18"/>
      <c r="BPK98" s="18"/>
      <c r="BPL98" s="18"/>
      <c r="BPM98" s="18"/>
      <c r="BPN98" s="18"/>
      <c r="BPO98" s="18"/>
      <c r="BPP98" s="18"/>
      <c r="BPQ98" s="18"/>
      <c r="BPR98" s="18"/>
      <c r="BPS98" s="18"/>
      <c r="BPT98" s="18"/>
      <c r="BPU98" s="18"/>
      <c r="BPV98" s="18"/>
      <c r="BPW98" s="18"/>
      <c r="BPX98" s="18"/>
      <c r="BPY98" s="18"/>
      <c r="BPZ98" s="18"/>
      <c r="BQA98" s="18"/>
      <c r="BQB98" s="18"/>
      <c r="BQC98" s="18"/>
      <c r="BQD98" s="18"/>
      <c r="BQE98" s="18"/>
      <c r="BQF98" s="18"/>
      <c r="BQG98" s="18"/>
      <c r="BQH98" s="18"/>
      <c r="BQI98" s="18"/>
      <c r="BQJ98" s="18"/>
      <c r="BQK98" s="18"/>
      <c r="BQL98" s="18"/>
      <c r="BQM98" s="18"/>
      <c r="BQN98" s="18"/>
      <c r="BQO98" s="18"/>
      <c r="BQP98" s="18"/>
      <c r="BQQ98" s="18"/>
      <c r="BQR98" s="18"/>
      <c r="BQS98" s="18"/>
      <c r="BQT98" s="18"/>
      <c r="BQU98" s="18"/>
      <c r="BQV98" s="18"/>
      <c r="BQW98" s="18"/>
      <c r="BQX98" s="18"/>
      <c r="BQY98" s="18"/>
      <c r="BQZ98" s="18"/>
      <c r="BRA98" s="18"/>
      <c r="BRB98" s="18"/>
      <c r="BRC98" s="18"/>
      <c r="BRD98" s="18"/>
      <c r="BRE98" s="18"/>
      <c r="BRF98" s="18"/>
      <c r="BRG98" s="18"/>
      <c r="BRH98" s="18"/>
      <c r="BRI98" s="18"/>
      <c r="BRJ98" s="18"/>
      <c r="BRK98" s="18"/>
      <c r="BRL98" s="18"/>
      <c r="BRM98" s="18"/>
      <c r="BRN98" s="18"/>
      <c r="BRO98" s="18"/>
      <c r="BRP98" s="18"/>
      <c r="BRQ98" s="18"/>
      <c r="BRR98" s="18"/>
      <c r="BRS98" s="18"/>
      <c r="BRT98" s="18"/>
      <c r="BRU98" s="18"/>
      <c r="BRV98" s="18"/>
      <c r="BRW98" s="18"/>
      <c r="BRX98" s="18"/>
      <c r="BRY98" s="18"/>
      <c r="BRZ98" s="18"/>
      <c r="BSA98" s="18"/>
      <c r="BSB98" s="18"/>
      <c r="BSC98" s="18"/>
      <c r="BSD98" s="18"/>
      <c r="BSE98" s="18"/>
      <c r="BSF98" s="18"/>
      <c r="BSG98" s="18"/>
      <c r="BSH98" s="18"/>
      <c r="BSI98" s="18"/>
      <c r="BSJ98" s="18"/>
      <c r="BSK98" s="18"/>
      <c r="BSL98" s="18"/>
      <c r="BSM98" s="18"/>
      <c r="BSN98" s="18"/>
      <c r="BSO98" s="18"/>
      <c r="BSP98" s="18"/>
      <c r="BSQ98" s="18"/>
      <c r="BSR98" s="18"/>
      <c r="BSS98" s="18"/>
      <c r="BST98" s="18"/>
      <c r="BSU98" s="18"/>
      <c r="BSV98" s="18"/>
      <c r="BSW98" s="18"/>
      <c r="BSX98" s="18"/>
      <c r="BSY98" s="18"/>
      <c r="BSZ98" s="18"/>
      <c r="BTA98" s="18"/>
      <c r="BTB98" s="18"/>
      <c r="BTC98" s="18"/>
      <c r="BTD98" s="18"/>
      <c r="BTE98" s="18"/>
      <c r="BTF98" s="18"/>
      <c r="BTG98" s="18"/>
      <c r="BTH98" s="18"/>
      <c r="BTI98" s="18"/>
      <c r="BTJ98" s="18"/>
      <c r="BTK98" s="18"/>
      <c r="BTL98" s="18"/>
      <c r="BTM98" s="18"/>
      <c r="BTN98" s="18"/>
      <c r="BTO98" s="18"/>
      <c r="BTP98" s="18"/>
      <c r="BTQ98" s="18"/>
      <c r="BTR98" s="18"/>
      <c r="BTS98" s="18"/>
      <c r="BTT98" s="18"/>
      <c r="BTU98" s="18"/>
      <c r="BTV98" s="18"/>
      <c r="BTW98" s="18"/>
      <c r="BTX98" s="18"/>
      <c r="BTY98" s="18"/>
      <c r="BTZ98" s="18"/>
      <c r="BUA98" s="18"/>
      <c r="BUB98" s="18"/>
      <c r="BUC98" s="18"/>
      <c r="BUD98" s="18"/>
      <c r="BUE98" s="18"/>
      <c r="BUF98" s="18"/>
      <c r="BUG98" s="18"/>
      <c r="BUH98" s="18"/>
      <c r="BUI98" s="18"/>
      <c r="BUJ98" s="18"/>
      <c r="BUK98" s="18"/>
      <c r="BUL98" s="18"/>
      <c r="BUM98" s="18"/>
      <c r="BUN98" s="18"/>
      <c r="BUO98" s="18"/>
      <c r="BUP98" s="18"/>
      <c r="BUQ98" s="18"/>
      <c r="BUR98" s="18"/>
      <c r="BUS98" s="18"/>
      <c r="BUT98" s="18"/>
      <c r="BUU98" s="18"/>
      <c r="BUV98" s="18"/>
      <c r="BUW98" s="18"/>
      <c r="BUX98" s="18"/>
      <c r="BUY98" s="18"/>
      <c r="BUZ98" s="18"/>
      <c r="BVA98" s="18"/>
      <c r="BVB98" s="18"/>
      <c r="BVC98" s="18"/>
      <c r="BVD98" s="18"/>
      <c r="BVE98" s="18"/>
      <c r="BVF98" s="18"/>
      <c r="BVG98" s="18"/>
      <c r="BVH98" s="18"/>
      <c r="BVI98" s="18"/>
      <c r="BVJ98" s="18"/>
      <c r="BVK98" s="18"/>
      <c r="BVL98" s="18"/>
      <c r="BVM98" s="18"/>
      <c r="BVN98" s="18"/>
      <c r="BVO98" s="18"/>
      <c r="BVP98" s="18"/>
      <c r="BVQ98" s="18"/>
      <c r="BVR98" s="18"/>
      <c r="BVS98" s="18"/>
      <c r="BVT98" s="18"/>
      <c r="BVU98" s="18"/>
      <c r="BVV98" s="18"/>
      <c r="BVW98" s="18"/>
      <c r="BVX98" s="18"/>
      <c r="BVY98" s="18"/>
      <c r="BVZ98" s="18"/>
      <c r="BWA98" s="18"/>
      <c r="BWB98" s="18"/>
      <c r="BWC98" s="18"/>
      <c r="BWD98" s="18"/>
      <c r="BWE98" s="18"/>
      <c r="BWF98" s="18"/>
      <c r="BWG98" s="18"/>
      <c r="BWH98" s="18"/>
      <c r="BWI98" s="18"/>
      <c r="BWJ98" s="18"/>
      <c r="BWK98" s="18"/>
      <c r="BWL98" s="18"/>
      <c r="BWM98" s="18"/>
      <c r="BWN98" s="18"/>
      <c r="BWO98" s="18"/>
      <c r="BWP98" s="18"/>
      <c r="BWQ98" s="18"/>
      <c r="BWR98" s="18"/>
      <c r="BWS98" s="18"/>
      <c r="BWT98" s="18"/>
      <c r="BWU98" s="18"/>
      <c r="BWV98" s="18"/>
      <c r="BWW98" s="18"/>
      <c r="BWX98" s="18"/>
      <c r="BWY98" s="18"/>
      <c r="BWZ98" s="18"/>
      <c r="BXA98" s="18"/>
      <c r="BXB98" s="18"/>
      <c r="BXC98" s="18"/>
      <c r="BXD98" s="18"/>
      <c r="BXE98" s="18"/>
      <c r="BXF98" s="18"/>
      <c r="BXG98" s="18"/>
      <c r="BXH98" s="18"/>
      <c r="BXI98" s="18"/>
      <c r="BXJ98" s="18"/>
      <c r="BXK98" s="18"/>
      <c r="BXL98" s="18"/>
      <c r="BXM98" s="18"/>
      <c r="BXN98" s="18"/>
      <c r="BXO98" s="18"/>
      <c r="BXP98" s="18"/>
      <c r="BXQ98" s="18"/>
      <c r="BXR98" s="18"/>
      <c r="BXS98" s="18"/>
      <c r="BXT98" s="18"/>
      <c r="BXU98" s="18"/>
      <c r="BXV98" s="18"/>
      <c r="BXW98" s="18"/>
      <c r="BXX98" s="18"/>
      <c r="BXY98" s="18"/>
      <c r="BXZ98" s="18"/>
      <c r="BYA98" s="18"/>
      <c r="BYB98" s="18"/>
      <c r="BYC98" s="18"/>
      <c r="BYD98" s="18"/>
      <c r="BYE98" s="18"/>
      <c r="BYF98" s="18"/>
      <c r="BYG98" s="18"/>
      <c r="BYH98" s="18"/>
      <c r="BYI98" s="18"/>
      <c r="BYJ98" s="18"/>
      <c r="BYK98" s="18"/>
      <c r="BYL98" s="18"/>
      <c r="BYM98" s="18"/>
      <c r="BYN98" s="18"/>
      <c r="BYO98" s="18"/>
      <c r="BYP98" s="18"/>
      <c r="BYQ98" s="18"/>
      <c r="BYR98" s="18"/>
      <c r="BYS98" s="18"/>
      <c r="BYT98" s="18"/>
      <c r="BYU98" s="18"/>
      <c r="BYV98" s="18"/>
      <c r="BYW98" s="18"/>
      <c r="BYX98" s="18"/>
      <c r="BYY98" s="18"/>
      <c r="BYZ98" s="18"/>
      <c r="BZA98" s="18"/>
      <c r="BZB98" s="18"/>
      <c r="BZC98" s="18"/>
      <c r="BZD98" s="18"/>
      <c r="BZE98" s="18"/>
      <c r="BZF98" s="18"/>
      <c r="BZG98" s="18"/>
      <c r="BZH98" s="18"/>
      <c r="BZI98" s="18"/>
      <c r="BZJ98" s="18"/>
      <c r="BZK98" s="18"/>
      <c r="BZL98" s="18"/>
      <c r="BZM98" s="18"/>
      <c r="BZN98" s="18"/>
      <c r="BZO98" s="18"/>
      <c r="BZP98" s="18"/>
      <c r="BZQ98" s="18"/>
      <c r="BZR98" s="18"/>
      <c r="BZS98" s="18"/>
      <c r="BZT98" s="18"/>
      <c r="BZU98" s="18"/>
      <c r="BZV98" s="18"/>
      <c r="BZW98" s="18"/>
      <c r="BZX98" s="18"/>
      <c r="BZY98" s="18"/>
      <c r="BZZ98" s="18"/>
      <c r="CAA98" s="18"/>
      <c r="CAB98" s="18"/>
      <c r="CAC98" s="18"/>
      <c r="CAD98" s="18"/>
      <c r="CAE98" s="18"/>
      <c r="CAF98" s="18"/>
      <c r="CAG98" s="18"/>
      <c r="CAH98" s="18"/>
      <c r="CAI98" s="18"/>
      <c r="CAJ98" s="18"/>
      <c r="CAK98" s="18"/>
      <c r="CAL98" s="18"/>
      <c r="CAM98" s="18"/>
      <c r="CAN98" s="18"/>
      <c r="CAO98" s="18"/>
      <c r="CAP98" s="18"/>
      <c r="CAQ98" s="18"/>
      <c r="CAR98" s="18"/>
      <c r="CAS98" s="18"/>
      <c r="CAT98" s="18"/>
      <c r="CAU98" s="18"/>
      <c r="CAV98" s="18"/>
      <c r="CAW98" s="18"/>
      <c r="CAX98" s="18"/>
      <c r="CAY98" s="18"/>
      <c r="CAZ98" s="18"/>
      <c r="CBA98" s="18"/>
      <c r="CBB98" s="18"/>
      <c r="CBC98" s="18"/>
      <c r="CBD98" s="18"/>
      <c r="CBE98" s="18"/>
      <c r="CBF98" s="18"/>
      <c r="CBG98" s="18"/>
      <c r="CBH98" s="18"/>
      <c r="CBI98" s="18"/>
      <c r="CBJ98" s="18"/>
      <c r="CBK98" s="18"/>
      <c r="CBL98" s="18"/>
      <c r="CBM98" s="18"/>
      <c r="CBN98" s="18"/>
      <c r="CBO98" s="18"/>
      <c r="CBP98" s="18"/>
      <c r="CBQ98" s="18"/>
      <c r="CBR98" s="18"/>
      <c r="CBS98" s="18"/>
      <c r="CBT98" s="18"/>
      <c r="CBU98" s="18"/>
      <c r="CBV98" s="18"/>
      <c r="CBW98" s="18"/>
      <c r="CBX98" s="18"/>
      <c r="CBY98" s="18"/>
      <c r="CBZ98" s="18"/>
      <c r="CCA98" s="18"/>
      <c r="CCB98" s="18"/>
      <c r="CCC98" s="18"/>
      <c r="CCD98" s="18"/>
      <c r="CCE98" s="18"/>
      <c r="CCF98" s="18"/>
      <c r="CCG98" s="18"/>
      <c r="CCH98" s="18"/>
      <c r="CCI98" s="18"/>
      <c r="CCJ98" s="18"/>
      <c r="CCK98" s="18"/>
      <c r="CCL98" s="18"/>
      <c r="CCM98" s="18"/>
      <c r="CCN98" s="18"/>
      <c r="CCO98" s="18"/>
      <c r="CCP98" s="18"/>
      <c r="CCQ98" s="18"/>
      <c r="CCR98" s="18"/>
      <c r="CCS98" s="18"/>
      <c r="CCT98" s="18"/>
      <c r="CCU98" s="18"/>
      <c r="CCV98" s="18"/>
      <c r="CCW98" s="18"/>
      <c r="CCX98" s="18"/>
      <c r="CCY98" s="18"/>
      <c r="CCZ98" s="18"/>
      <c r="CDA98" s="18"/>
      <c r="CDB98" s="18"/>
      <c r="CDC98" s="18"/>
      <c r="CDD98" s="18"/>
      <c r="CDE98" s="18"/>
      <c r="CDF98" s="18"/>
      <c r="CDG98" s="18"/>
      <c r="CDH98" s="18"/>
      <c r="CDI98" s="18"/>
      <c r="CDJ98" s="18"/>
      <c r="CDK98" s="18"/>
      <c r="CDL98" s="18"/>
      <c r="CDM98" s="18"/>
      <c r="CDN98" s="18"/>
      <c r="CDO98" s="18"/>
      <c r="CDP98" s="18"/>
      <c r="CDQ98" s="18"/>
      <c r="CDR98" s="18"/>
      <c r="CDS98" s="18"/>
      <c r="CDT98" s="18"/>
      <c r="CDU98" s="18"/>
      <c r="CDV98" s="18"/>
      <c r="CDW98" s="18"/>
      <c r="CDX98" s="18"/>
      <c r="CDY98" s="18"/>
      <c r="CDZ98" s="18"/>
      <c r="CEA98" s="18"/>
      <c r="CEB98" s="18"/>
      <c r="CEC98" s="18"/>
      <c r="CED98" s="18"/>
      <c r="CEE98" s="18"/>
      <c r="CEF98" s="18"/>
      <c r="CEG98" s="18"/>
      <c r="CEH98" s="18"/>
      <c r="CEI98" s="18"/>
      <c r="CEJ98" s="18"/>
      <c r="CEK98" s="18"/>
      <c r="CEL98" s="18"/>
      <c r="CEM98" s="18"/>
      <c r="CEN98" s="18"/>
      <c r="CEO98" s="18"/>
      <c r="CEP98" s="18"/>
      <c r="CEQ98" s="18"/>
      <c r="CER98" s="18"/>
      <c r="CES98" s="18"/>
      <c r="CET98" s="18"/>
      <c r="CEU98" s="18"/>
      <c r="CEV98" s="18"/>
      <c r="CEW98" s="18"/>
      <c r="CEX98" s="18"/>
      <c r="CEY98" s="18"/>
      <c r="CEZ98" s="18"/>
      <c r="CFA98" s="18"/>
      <c r="CFB98" s="18"/>
      <c r="CFC98" s="18"/>
      <c r="CFD98" s="18"/>
      <c r="CFE98" s="18"/>
      <c r="CFF98" s="18"/>
      <c r="CFG98" s="18"/>
      <c r="CFH98" s="18"/>
      <c r="CFI98" s="18"/>
      <c r="CFJ98" s="18"/>
      <c r="CFK98" s="18"/>
      <c r="CFL98" s="18"/>
      <c r="CFM98" s="18"/>
      <c r="CFN98" s="18"/>
      <c r="CFO98" s="18"/>
      <c r="CFP98" s="18"/>
      <c r="CFQ98" s="18"/>
      <c r="CFR98" s="18"/>
      <c r="CFS98" s="18"/>
      <c r="CFT98" s="18"/>
      <c r="CFU98" s="18"/>
      <c r="CFV98" s="18"/>
      <c r="CFW98" s="18"/>
      <c r="CFX98" s="18"/>
      <c r="CFY98" s="18"/>
      <c r="CFZ98" s="18"/>
      <c r="CGA98" s="18"/>
      <c r="CGB98" s="18"/>
      <c r="CGC98" s="18"/>
      <c r="CGD98" s="18"/>
      <c r="CGE98" s="18"/>
      <c r="CGF98" s="18"/>
      <c r="CGG98" s="18"/>
      <c r="CGH98" s="18"/>
      <c r="CGI98" s="18"/>
      <c r="CGJ98" s="18"/>
      <c r="CGK98" s="18"/>
      <c r="CGL98" s="18"/>
      <c r="CGM98" s="18"/>
      <c r="CGN98" s="18"/>
      <c r="CGO98" s="18"/>
      <c r="CGP98" s="18"/>
      <c r="CGQ98" s="18"/>
      <c r="CGR98" s="18"/>
      <c r="CGS98" s="18"/>
      <c r="CGT98" s="18"/>
      <c r="CGU98" s="18"/>
      <c r="CGV98" s="18"/>
      <c r="CGW98" s="18"/>
      <c r="CGX98" s="18"/>
      <c r="CGY98" s="18"/>
      <c r="CGZ98" s="18"/>
      <c r="CHA98" s="18"/>
      <c r="CHB98" s="18"/>
      <c r="CHC98" s="18"/>
      <c r="CHD98" s="18"/>
      <c r="CHE98" s="18"/>
      <c r="CHF98" s="18"/>
      <c r="CHG98" s="18"/>
      <c r="CHH98" s="18"/>
      <c r="CHI98" s="18"/>
      <c r="CHJ98" s="18"/>
      <c r="CHK98" s="18"/>
      <c r="CHL98" s="18"/>
      <c r="CHM98" s="18"/>
      <c r="CHN98" s="18"/>
      <c r="CHO98" s="18"/>
      <c r="CHP98" s="18"/>
      <c r="CHQ98" s="18"/>
      <c r="CHR98" s="18"/>
      <c r="CHS98" s="18"/>
      <c r="CHT98" s="18"/>
      <c r="CHU98" s="18"/>
      <c r="CHV98" s="18"/>
      <c r="CHW98" s="18"/>
      <c r="CHX98" s="18"/>
      <c r="CHY98" s="18"/>
      <c r="CHZ98" s="18"/>
      <c r="CIA98" s="18"/>
      <c r="CIB98" s="18"/>
      <c r="CIC98" s="18"/>
      <c r="CID98" s="18"/>
      <c r="CIE98" s="18"/>
      <c r="CIF98" s="18"/>
      <c r="CIG98" s="18"/>
      <c r="CIH98" s="18"/>
      <c r="CII98" s="18"/>
      <c r="CIJ98" s="18"/>
      <c r="CIK98" s="18"/>
      <c r="CIL98" s="18"/>
      <c r="CIM98" s="18"/>
      <c r="CIN98" s="18"/>
      <c r="CIO98" s="18"/>
      <c r="CIP98" s="18"/>
      <c r="CIQ98" s="18"/>
      <c r="CIR98" s="18"/>
      <c r="CIS98" s="18"/>
      <c r="CIT98" s="18"/>
      <c r="CIU98" s="18"/>
      <c r="CIV98" s="18"/>
      <c r="CIW98" s="18"/>
      <c r="CIX98" s="18"/>
      <c r="CIY98" s="18"/>
      <c r="CIZ98" s="18"/>
      <c r="CJA98" s="18"/>
      <c r="CJB98" s="18"/>
      <c r="CJC98" s="18"/>
      <c r="CJD98" s="18"/>
      <c r="CJE98" s="18"/>
      <c r="CJF98" s="18"/>
      <c r="CJG98" s="18"/>
      <c r="CJH98" s="18"/>
      <c r="CJI98" s="18"/>
      <c r="CJJ98" s="18"/>
      <c r="CJK98" s="18"/>
      <c r="CJL98" s="18"/>
      <c r="CJM98" s="18"/>
      <c r="CJN98" s="18"/>
      <c r="CJO98" s="18"/>
      <c r="CJP98" s="18"/>
      <c r="CJQ98" s="18"/>
      <c r="CJR98" s="18"/>
      <c r="CJS98" s="18"/>
      <c r="CJT98" s="18"/>
      <c r="CJU98" s="18"/>
      <c r="CJV98" s="18"/>
      <c r="CJW98" s="18"/>
      <c r="CJX98" s="18"/>
      <c r="CJY98" s="18"/>
      <c r="CJZ98" s="18"/>
      <c r="CKA98" s="18"/>
      <c r="CKB98" s="18"/>
      <c r="CKC98" s="18"/>
      <c r="CKD98" s="18"/>
      <c r="CKE98" s="18"/>
      <c r="CKF98" s="18"/>
      <c r="CKG98" s="18"/>
      <c r="CKH98" s="18"/>
      <c r="CKI98" s="18"/>
      <c r="CKJ98" s="18"/>
      <c r="CKK98" s="18"/>
      <c r="CKL98" s="18"/>
      <c r="CKM98" s="18"/>
      <c r="CKN98" s="18"/>
      <c r="CKO98" s="18"/>
      <c r="CKP98" s="18"/>
      <c r="CKQ98" s="18"/>
      <c r="CKR98" s="18"/>
      <c r="CKS98" s="18"/>
      <c r="CKT98" s="18"/>
      <c r="CKU98" s="18"/>
      <c r="CKV98" s="18"/>
      <c r="CKW98" s="18"/>
      <c r="CKX98" s="18"/>
      <c r="CKY98" s="18"/>
      <c r="CKZ98" s="18"/>
      <c r="CLA98" s="18"/>
      <c r="CLB98" s="18"/>
      <c r="CLC98" s="18"/>
      <c r="CLD98" s="18"/>
      <c r="CLE98" s="18"/>
      <c r="CLF98" s="18"/>
      <c r="CLG98" s="18"/>
      <c r="CLH98" s="18"/>
      <c r="CLI98" s="18"/>
      <c r="CLJ98" s="18"/>
      <c r="CLK98" s="18"/>
      <c r="CLL98" s="18"/>
      <c r="CLM98" s="18"/>
      <c r="CLN98" s="18"/>
      <c r="CLO98" s="18"/>
      <c r="CLP98" s="18"/>
      <c r="CLQ98" s="18"/>
      <c r="CLR98" s="18"/>
      <c r="CLS98" s="18"/>
      <c r="CLT98" s="18"/>
      <c r="CLU98" s="18"/>
      <c r="CLV98" s="18"/>
      <c r="CLW98" s="18"/>
      <c r="CLX98" s="18"/>
      <c r="CLY98" s="18"/>
      <c r="CLZ98" s="18"/>
      <c r="CMA98" s="18"/>
      <c r="CMB98" s="18"/>
      <c r="CMC98" s="18"/>
      <c r="CMD98" s="18"/>
      <c r="CME98" s="18"/>
      <c r="CMF98" s="18"/>
      <c r="CMG98" s="18"/>
      <c r="CMH98" s="18"/>
      <c r="CMI98" s="18"/>
      <c r="CMJ98" s="18"/>
      <c r="CMK98" s="18"/>
      <c r="CML98" s="18"/>
      <c r="CMM98" s="18"/>
      <c r="CMN98" s="18"/>
      <c r="CMO98" s="18"/>
      <c r="CMP98" s="18"/>
      <c r="CMQ98" s="18"/>
      <c r="CMR98" s="18"/>
      <c r="CMS98" s="18"/>
      <c r="CMT98" s="18"/>
      <c r="CMU98" s="18"/>
      <c r="CMV98" s="18"/>
      <c r="CMW98" s="18"/>
      <c r="CMX98" s="18"/>
      <c r="CMY98" s="18"/>
      <c r="CMZ98" s="18"/>
      <c r="CNA98" s="18"/>
      <c r="CNB98" s="18"/>
      <c r="CNC98" s="18"/>
      <c r="CND98" s="18"/>
      <c r="CNE98" s="18"/>
      <c r="CNF98" s="18"/>
      <c r="CNG98" s="18"/>
      <c r="CNH98" s="18"/>
      <c r="CNI98" s="18"/>
      <c r="CNJ98" s="18"/>
      <c r="CNK98" s="18"/>
      <c r="CNL98" s="18"/>
      <c r="CNM98" s="18"/>
      <c r="CNN98" s="18"/>
      <c r="CNO98" s="18"/>
      <c r="CNP98" s="18"/>
      <c r="CNQ98" s="18"/>
      <c r="CNR98" s="18"/>
      <c r="CNS98" s="18"/>
      <c r="CNT98" s="18"/>
      <c r="CNU98" s="18"/>
      <c r="CNV98" s="18"/>
      <c r="CNW98" s="18"/>
      <c r="CNX98" s="18"/>
      <c r="CNY98" s="18"/>
      <c r="CNZ98" s="18"/>
      <c r="COA98" s="18"/>
      <c r="COB98" s="18"/>
      <c r="COC98" s="18"/>
      <c r="COD98" s="18"/>
      <c r="COE98" s="18"/>
      <c r="COF98" s="18"/>
      <c r="COG98" s="18"/>
      <c r="COH98" s="18"/>
      <c r="COI98" s="18"/>
      <c r="COJ98" s="18"/>
      <c r="COK98" s="18"/>
      <c r="COL98" s="18"/>
      <c r="COM98" s="18"/>
      <c r="CON98" s="18"/>
      <c r="COO98" s="18"/>
      <c r="COP98" s="18"/>
      <c r="COQ98" s="18"/>
      <c r="COR98" s="18"/>
      <c r="COS98" s="18"/>
      <c r="COT98" s="18"/>
      <c r="COU98" s="18"/>
      <c r="COV98" s="18"/>
      <c r="COW98" s="18"/>
      <c r="COX98" s="18"/>
      <c r="COY98" s="18"/>
      <c r="COZ98" s="18"/>
      <c r="CPA98" s="18"/>
      <c r="CPB98" s="18"/>
      <c r="CPC98" s="18"/>
      <c r="CPD98" s="18"/>
      <c r="CPE98" s="18"/>
      <c r="CPF98" s="18"/>
      <c r="CPG98" s="18"/>
      <c r="CPH98" s="18"/>
      <c r="CPI98" s="18"/>
      <c r="CPJ98" s="18"/>
      <c r="CPK98" s="18"/>
      <c r="CPL98" s="18"/>
      <c r="CPM98" s="18"/>
      <c r="CPN98" s="18"/>
      <c r="CPO98" s="18"/>
      <c r="CPP98" s="18"/>
      <c r="CPQ98" s="18"/>
      <c r="CPR98" s="18"/>
      <c r="CPS98" s="18"/>
      <c r="CPT98" s="18"/>
      <c r="CPU98" s="18"/>
      <c r="CPV98" s="18"/>
      <c r="CPW98" s="18"/>
      <c r="CPX98" s="18"/>
      <c r="CPY98" s="18"/>
      <c r="CPZ98" s="18"/>
      <c r="CQA98" s="18"/>
      <c r="CQB98" s="18"/>
      <c r="CQC98" s="18"/>
      <c r="CQD98" s="18"/>
      <c r="CQE98" s="18"/>
      <c r="CQF98" s="18"/>
      <c r="CQG98" s="18"/>
      <c r="CQH98" s="18"/>
      <c r="CQI98" s="18"/>
      <c r="CQJ98" s="18"/>
      <c r="CQK98" s="18"/>
      <c r="CQL98" s="18"/>
      <c r="CQM98" s="18"/>
      <c r="CQN98" s="18"/>
      <c r="CQO98" s="18"/>
      <c r="CQP98" s="18"/>
      <c r="CQQ98" s="18"/>
      <c r="CQR98" s="18"/>
      <c r="CQS98" s="18"/>
      <c r="CQT98" s="18"/>
      <c r="CQU98" s="18"/>
      <c r="CQV98" s="18"/>
      <c r="CQW98" s="18"/>
      <c r="CQX98" s="18"/>
      <c r="CQY98" s="18"/>
      <c r="CQZ98" s="18"/>
      <c r="CRA98" s="18"/>
      <c r="CRB98" s="18"/>
      <c r="CRC98" s="18"/>
      <c r="CRD98" s="18"/>
      <c r="CRE98" s="18"/>
      <c r="CRF98" s="18"/>
      <c r="CRG98" s="18"/>
      <c r="CRH98" s="18"/>
      <c r="CRI98" s="18"/>
      <c r="CRJ98" s="18"/>
      <c r="CRK98" s="18"/>
      <c r="CRL98" s="18"/>
      <c r="CRM98" s="18"/>
      <c r="CRN98" s="18"/>
      <c r="CRO98" s="18"/>
      <c r="CRP98" s="18"/>
      <c r="CRQ98" s="18"/>
      <c r="CRR98" s="18"/>
      <c r="CRS98" s="18"/>
      <c r="CRT98" s="18"/>
      <c r="CRU98" s="18"/>
      <c r="CRV98" s="18"/>
      <c r="CRW98" s="18"/>
      <c r="CRX98" s="18"/>
      <c r="CRY98" s="18"/>
      <c r="CRZ98" s="18"/>
      <c r="CSA98" s="18"/>
      <c r="CSB98" s="18"/>
      <c r="CSC98" s="18"/>
      <c r="CSD98" s="18"/>
      <c r="CSE98" s="18"/>
      <c r="CSF98" s="18"/>
      <c r="CSG98" s="18"/>
      <c r="CSH98" s="18"/>
      <c r="CSI98" s="18"/>
      <c r="CSJ98" s="18"/>
      <c r="CSK98" s="18"/>
      <c r="CSL98" s="18"/>
      <c r="CSM98" s="18"/>
      <c r="CSN98" s="18"/>
      <c r="CSO98" s="18"/>
      <c r="CSP98" s="18"/>
      <c r="CSQ98" s="18"/>
      <c r="CSR98" s="18"/>
      <c r="CSS98" s="18"/>
      <c r="CST98" s="18"/>
      <c r="CSU98" s="18"/>
      <c r="CSV98" s="18"/>
      <c r="CSW98" s="18"/>
      <c r="CSX98" s="18"/>
      <c r="CSY98" s="18"/>
      <c r="CSZ98" s="18"/>
      <c r="CTA98" s="18"/>
      <c r="CTB98" s="18"/>
      <c r="CTC98" s="18"/>
      <c r="CTD98" s="18"/>
      <c r="CTE98" s="18"/>
      <c r="CTF98" s="18"/>
      <c r="CTG98" s="18"/>
      <c r="CTH98" s="18"/>
      <c r="CTI98" s="18"/>
      <c r="CTJ98" s="18"/>
      <c r="CTK98" s="18"/>
      <c r="CTL98" s="18"/>
      <c r="CTM98" s="18"/>
      <c r="CTN98" s="18"/>
      <c r="CTO98" s="18"/>
      <c r="CTP98" s="18"/>
      <c r="CTQ98" s="18"/>
      <c r="CTR98" s="18"/>
      <c r="CTS98" s="18"/>
      <c r="CTT98" s="18"/>
      <c r="CTU98" s="18"/>
      <c r="CTV98" s="18"/>
      <c r="CTW98" s="18"/>
      <c r="CTX98" s="18"/>
      <c r="CTY98" s="18"/>
      <c r="CTZ98" s="18"/>
      <c r="CUA98" s="18"/>
      <c r="CUB98" s="18"/>
      <c r="CUC98" s="18"/>
      <c r="CUD98" s="18"/>
      <c r="CUE98" s="18"/>
      <c r="CUF98" s="18"/>
      <c r="CUG98" s="18"/>
      <c r="CUH98" s="18"/>
      <c r="CUI98" s="18"/>
      <c r="CUJ98" s="18"/>
      <c r="CUK98" s="18"/>
      <c r="CUL98" s="18"/>
      <c r="CUM98" s="18"/>
      <c r="CUN98" s="18"/>
      <c r="CUO98" s="18"/>
      <c r="CUP98" s="18"/>
      <c r="CUQ98" s="18"/>
      <c r="CUR98" s="18"/>
      <c r="CUS98" s="18"/>
      <c r="CUT98" s="18"/>
      <c r="CUU98" s="18"/>
      <c r="CUV98" s="18"/>
      <c r="CUW98" s="18"/>
      <c r="CUX98" s="18"/>
      <c r="CUY98" s="18"/>
      <c r="CUZ98" s="18"/>
      <c r="CVA98" s="18"/>
      <c r="CVB98" s="18"/>
      <c r="CVC98" s="18"/>
      <c r="CVD98" s="18"/>
      <c r="CVE98" s="18"/>
      <c r="CVF98" s="18"/>
      <c r="CVG98" s="18"/>
      <c r="CVH98" s="18"/>
      <c r="CVI98" s="18"/>
      <c r="CVJ98" s="18"/>
      <c r="CVK98" s="18"/>
      <c r="CVL98" s="18"/>
      <c r="CVM98" s="18"/>
      <c r="CVN98" s="18"/>
      <c r="CVO98" s="18"/>
      <c r="CVP98" s="18"/>
      <c r="CVQ98" s="18"/>
      <c r="CVR98" s="18"/>
      <c r="CVS98" s="18"/>
      <c r="CVT98" s="18"/>
      <c r="CVU98" s="18"/>
      <c r="CVV98" s="18"/>
      <c r="CVW98" s="18"/>
      <c r="CVX98" s="18"/>
      <c r="CVY98" s="18"/>
      <c r="CVZ98" s="18"/>
      <c r="CWA98" s="18"/>
      <c r="CWB98" s="18"/>
      <c r="CWC98" s="18"/>
      <c r="CWD98" s="18"/>
      <c r="CWE98" s="18"/>
      <c r="CWF98" s="18"/>
      <c r="CWG98" s="18"/>
      <c r="CWH98" s="18"/>
      <c r="CWI98" s="18"/>
      <c r="CWJ98" s="18"/>
      <c r="CWK98" s="18"/>
      <c r="CWL98" s="18"/>
      <c r="CWM98" s="18"/>
      <c r="CWN98" s="18"/>
      <c r="CWO98" s="18"/>
      <c r="CWP98" s="18"/>
      <c r="CWQ98" s="18"/>
      <c r="CWR98" s="18"/>
      <c r="CWS98" s="18"/>
      <c r="CWT98" s="18"/>
      <c r="CWU98" s="18"/>
      <c r="CWV98" s="18"/>
      <c r="CWW98" s="18"/>
      <c r="CWX98" s="18"/>
      <c r="CWY98" s="18"/>
      <c r="CWZ98" s="18"/>
      <c r="CXA98" s="18"/>
      <c r="CXB98" s="18"/>
      <c r="CXC98" s="18"/>
      <c r="CXD98" s="18"/>
      <c r="CXE98" s="18"/>
      <c r="CXF98" s="18"/>
      <c r="CXG98" s="18"/>
      <c r="CXH98" s="18"/>
      <c r="CXI98" s="18"/>
      <c r="CXJ98" s="18"/>
      <c r="CXK98" s="18"/>
      <c r="CXL98" s="18"/>
      <c r="CXM98" s="18"/>
      <c r="CXN98" s="18"/>
      <c r="CXO98" s="18"/>
      <c r="CXP98" s="18"/>
      <c r="CXQ98" s="18"/>
      <c r="CXR98" s="18"/>
      <c r="CXS98" s="18"/>
      <c r="CXT98" s="18"/>
      <c r="CXU98" s="18"/>
      <c r="CXV98" s="18"/>
      <c r="CXW98" s="18"/>
      <c r="CXX98" s="18"/>
      <c r="CXY98" s="18"/>
      <c r="CXZ98" s="18"/>
      <c r="CYA98" s="18"/>
      <c r="CYB98" s="18"/>
      <c r="CYC98" s="18"/>
      <c r="CYD98" s="18"/>
      <c r="CYE98" s="18"/>
      <c r="CYF98" s="18"/>
      <c r="CYG98" s="18"/>
      <c r="CYH98" s="18"/>
      <c r="CYI98" s="18"/>
      <c r="CYJ98" s="18"/>
      <c r="CYK98" s="18"/>
      <c r="CYL98" s="18"/>
      <c r="CYM98" s="18"/>
      <c r="CYN98" s="18"/>
      <c r="CYO98" s="18"/>
      <c r="CYP98" s="18"/>
      <c r="CYQ98" s="18"/>
      <c r="CYR98" s="18"/>
      <c r="CYS98" s="18"/>
      <c r="CYT98" s="18"/>
      <c r="CYU98" s="18"/>
      <c r="CYV98" s="18"/>
      <c r="CYW98" s="18"/>
      <c r="CYX98" s="18"/>
      <c r="CYY98" s="18"/>
      <c r="CYZ98" s="18"/>
      <c r="CZA98" s="18"/>
      <c r="CZB98" s="18"/>
      <c r="CZC98" s="18"/>
      <c r="CZD98" s="18"/>
      <c r="CZE98" s="18"/>
      <c r="CZF98" s="18"/>
      <c r="CZG98" s="18"/>
      <c r="CZH98" s="18"/>
      <c r="CZI98" s="18"/>
      <c r="CZJ98" s="18"/>
      <c r="CZK98" s="18"/>
      <c r="CZL98" s="18"/>
      <c r="CZM98" s="18"/>
      <c r="CZN98" s="18"/>
      <c r="CZO98" s="18"/>
      <c r="CZP98" s="18"/>
      <c r="CZQ98" s="18"/>
      <c r="CZR98" s="18"/>
      <c r="CZS98" s="18"/>
      <c r="CZT98" s="18"/>
      <c r="CZU98" s="18"/>
      <c r="CZV98" s="18"/>
      <c r="CZW98" s="18"/>
      <c r="CZX98" s="18"/>
      <c r="CZY98" s="18"/>
      <c r="CZZ98" s="18"/>
      <c r="DAA98" s="18"/>
      <c r="DAB98" s="18"/>
      <c r="DAC98" s="18"/>
      <c r="DAD98" s="18"/>
      <c r="DAE98" s="18"/>
      <c r="DAF98" s="18"/>
      <c r="DAG98" s="18"/>
      <c r="DAH98" s="18"/>
      <c r="DAI98" s="18"/>
      <c r="DAJ98" s="18"/>
      <c r="DAK98" s="18"/>
      <c r="DAL98" s="18"/>
      <c r="DAM98" s="18"/>
      <c r="DAN98" s="18"/>
      <c r="DAO98" s="18"/>
      <c r="DAP98" s="18"/>
      <c r="DAQ98" s="18"/>
      <c r="DAR98" s="18"/>
      <c r="DAS98" s="18"/>
      <c r="DAT98" s="18"/>
      <c r="DAU98" s="18"/>
      <c r="DAV98" s="18"/>
      <c r="DAW98" s="18"/>
      <c r="DAX98" s="18"/>
      <c r="DAY98" s="18"/>
      <c r="DAZ98" s="18"/>
      <c r="DBA98" s="18"/>
      <c r="DBB98" s="18"/>
      <c r="DBC98" s="18"/>
      <c r="DBD98" s="18"/>
      <c r="DBE98" s="18"/>
      <c r="DBF98" s="18"/>
      <c r="DBG98" s="18"/>
      <c r="DBH98" s="18"/>
      <c r="DBI98" s="18"/>
      <c r="DBJ98" s="18"/>
      <c r="DBK98" s="18"/>
      <c r="DBL98" s="18"/>
      <c r="DBM98" s="18"/>
      <c r="DBN98" s="18"/>
      <c r="DBO98" s="18"/>
      <c r="DBP98" s="18"/>
      <c r="DBQ98" s="18"/>
      <c r="DBR98" s="18"/>
      <c r="DBS98" s="18"/>
      <c r="DBT98" s="18"/>
      <c r="DBU98" s="18"/>
      <c r="DBV98" s="18"/>
      <c r="DBW98" s="18"/>
      <c r="DBX98" s="18"/>
      <c r="DBY98" s="18"/>
      <c r="DBZ98" s="18"/>
      <c r="DCA98" s="18"/>
      <c r="DCB98" s="18"/>
      <c r="DCC98" s="18"/>
      <c r="DCD98" s="18"/>
      <c r="DCE98" s="18"/>
      <c r="DCF98" s="18"/>
      <c r="DCG98" s="18"/>
      <c r="DCH98" s="18"/>
      <c r="DCI98" s="18"/>
      <c r="DCJ98" s="18"/>
      <c r="DCK98" s="18"/>
      <c r="DCL98" s="18"/>
      <c r="DCM98" s="18"/>
      <c r="DCN98" s="18"/>
      <c r="DCO98" s="18"/>
      <c r="DCP98" s="18"/>
      <c r="DCQ98" s="18"/>
      <c r="DCR98" s="18"/>
      <c r="DCS98" s="18"/>
      <c r="DCT98" s="18"/>
      <c r="DCU98" s="18"/>
      <c r="DCV98" s="18"/>
      <c r="DCW98" s="18"/>
      <c r="DCX98" s="18"/>
      <c r="DCY98" s="18"/>
      <c r="DCZ98" s="18"/>
      <c r="DDA98" s="18"/>
      <c r="DDB98" s="18"/>
      <c r="DDC98" s="18"/>
      <c r="DDD98" s="18"/>
      <c r="DDE98" s="18"/>
      <c r="DDF98" s="18"/>
      <c r="DDG98" s="18"/>
      <c r="DDH98" s="18"/>
      <c r="DDI98" s="18"/>
      <c r="DDJ98" s="18"/>
      <c r="DDK98" s="18"/>
      <c r="DDL98" s="18"/>
      <c r="DDM98" s="18"/>
      <c r="DDN98" s="18"/>
      <c r="DDO98" s="18"/>
      <c r="DDP98" s="18"/>
      <c r="DDQ98" s="18"/>
      <c r="DDR98" s="18"/>
      <c r="DDS98" s="18"/>
      <c r="DDT98" s="18"/>
      <c r="DDU98" s="18"/>
      <c r="DDV98" s="18"/>
      <c r="DDW98" s="18"/>
      <c r="DDX98" s="18"/>
      <c r="DDY98" s="18"/>
      <c r="DDZ98" s="18"/>
      <c r="DEA98" s="18"/>
      <c r="DEB98" s="18"/>
      <c r="DEC98" s="18"/>
      <c r="DED98" s="18"/>
      <c r="DEE98" s="18"/>
      <c r="DEF98" s="18"/>
      <c r="DEG98" s="18"/>
      <c r="DEH98" s="18"/>
      <c r="DEI98" s="18"/>
      <c r="DEJ98" s="18"/>
      <c r="DEK98" s="18"/>
      <c r="DEL98" s="18"/>
      <c r="DEM98" s="18"/>
      <c r="DEN98" s="18"/>
      <c r="DEO98" s="18"/>
      <c r="DEP98" s="18"/>
      <c r="DEQ98" s="18"/>
      <c r="DER98" s="18"/>
      <c r="DES98" s="18"/>
      <c r="DET98" s="18"/>
      <c r="DEU98" s="18"/>
      <c r="DEV98" s="18"/>
      <c r="DEW98" s="18"/>
      <c r="DEX98" s="18"/>
      <c r="DEY98" s="18"/>
      <c r="DEZ98" s="18"/>
      <c r="DFA98" s="18"/>
      <c r="DFB98" s="18"/>
      <c r="DFC98" s="18"/>
      <c r="DFD98" s="18"/>
      <c r="DFE98" s="18"/>
      <c r="DFF98" s="18"/>
      <c r="DFG98" s="18"/>
      <c r="DFH98" s="18"/>
      <c r="DFI98" s="18"/>
      <c r="DFJ98" s="18"/>
      <c r="DFK98" s="18"/>
      <c r="DFL98" s="18"/>
      <c r="DFM98" s="18"/>
      <c r="DFN98" s="18"/>
      <c r="DFO98" s="18"/>
      <c r="DFP98" s="18"/>
      <c r="DFQ98" s="18"/>
      <c r="DFR98" s="18"/>
      <c r="DFS98" s="18"/>
      <c r="DFT98" s="18"/>
      <c r="DFU98" s="18"/>
      <c r="DFV98" s="18"/>
      <c r="DFW98" s="18"/>
      <c r="DFX98" s="18"/>
      <c r="DFY98" s="18"/>
      <c r="DFZ98" s="18"/>
      <c r="DGA98" s="18"/>
      <c r="DGB98" s="18"/>
      <c r="DGC98" s="18"/>
      <c r="DGD98" s="18"/>
      <c r="DGE98" s="18"/>
      <c r="DGF98" s="18"/>
      <c r="DGG98" s="18"/>
      <c r="DGH98" s="18"/>
      <c r="DGI98" s="18"/>
      <c r="DGJ98" s="18"/>
      <c r="DGK98" s="18"/>
      <c r="DGL98" s="18"/>
      <c r="DGM98" s="18"/>
      <c r="DGN98" s="18"/>
      <c r="DGO98" s="18"/>
      <c r="DGP98" s="18"/>
      <c r="DGQ98" s="18"/>
      <c r="DGR98" s="18"/>
      <c r="DGS98" s="18"/>
      <c r="DGT98" s="18"/>
      <c r="DGU98" s="18"/>
      <c r="DGV98" s="18"/>
      <c r="DGW98" s="18"/>
      <c r="DGX98" s="18"/>
      <c r="DGY98" s="18"/>
      <c r="DGZ98" s="18"/>
      <c r="DHA98" s="18"/>
      <c r="DHB98" s="18"/>
      <c r="DHC98" s="18"/>
      <c r="DHD98" s="18"/>
      <c r="DHE98" s="18"/>
      <c r="DHF98" s="18"/>
      <c r="DHG98" s="18"/>
      <c r="DHH98" s="18"/>
      <c r="DHI98" s="18"/>
      <c r="DHJ98" s="18"/>
      <c r="DHK98" s="18"/>
      <c r="DHL98" s="18"/>
      <c r="DHM98" s="18"/>
      <c r="DHN98" s="18"/>
      <c r="DHO98" s="18"/>
      <c r="DHP98" s="18"/>
      <c r="DHQ98" s="18"/>
      <c r="DHR98" s="18"/>
      <c r="DHS98" s="18"/>
      <c r="DHT98" s="18"/>
      <c r="DHU98" s="18"/>
      <c r="DHV98" s="18"/>
      <c r="DHW98" s="18"/>
      <c r="DHX98" s="18"/>
      <c r="DHY98" s="18"/>
      <c r="DHZ98" s="18"/>
      <c r="DIA98" s="18"/>
      <c r="DIB98" s="18"/>
      <c r="DIC98" s="18"/>
      <c r="DID98" s="18"/>
      <c r="DIE98" s="18"/>
      <c r="DIF98" s="18"/>
      <c r="DIG98" s="18"/>
      <c r="DIH98" s="18"/>
      <c r="DII98" s="18"/>
      <c r="DIJ98" s="18"/>
      <c r="DIK98" s="18"/>
      <c r="DIL98" s="18"/>
      <c r="DIM98" s="18"/>
      <c r="DIN98" s="18"/>
      <c r="DIO98" s="18"/>
      <c r="DIP98" s="18"/>
      <c r="DIQ98" s="18"/>
      <c r="DIR98" s="18"/>
      <c r="DIS98" s="18"/>
      <c r="DIT98" s="18"/>
      <c r="DIU98" s="18"/>
      <c r="DIV98" s="18"/>
      <c r="DIW98" s="18"/>
      <c r="DIX98" s="18"/>
      <c r="DIY98" s="18"/>
      <c r="DIZ98" s="18"/>
      <c r="DJA98" s="18"/>
      <c r="DJB98" s="18"/>
      <c r="DJC98" s="18"/>
      <c r="DJD98" s="18"/>
      <c r="DJE98" s="18"/>
      <c r="DJF98" s="18"/>
      <c r="DJG98" s="18"/>
      <c r="DJH98" s="18"/>
      <c r="DJI98" s="18"/>
      <c r="DJJ98" s="18"/>
      <c r="DJK98" s="18"/>
      <c r="DJL98" s="18"/>
      <c r="DJM98" s="18"/>
      <c r="DJN98" s="18"/>
      <c r="DJO98" s="18"/>
      <c r="DJP98" s="18"/>
      <c r="DJQ98" s="18"/>
      <c r="DJR98" s="18"/>
      <c r="DJS98" s="18"/>
      <c r="DJT98" s="18"/>
      <c r="DJU98" s="18"/>
      <c r="DJV98" s="18"/>
      <c r="DJW98" s="18"/>
      <c r="DJX98" s="18"/>
      <c r="DJY98" s="18"/>
      <c r="DJZ98" s="18"/>
      <c r="DKA98" s="18"/>
      <c r="DKB98" s="18"/>
      <c r="DKC98" s="18"/>
      <c r="DKD98" s="18"/>
      <c r="DKE98" s="18"/>
      <c r="DKF98" s="18"/>
      <c r="DKG98" s="18"/>
      <c r="DKH98" s="18"/>
      <c r="DKI98" s="18"/>
      <c r="DKJ98" s="18"/>
      <c r="DKK98" s="18"/>
      <c r="DKL98" s="18"/>
      <c r="DKM98" s="18"/>
      <c r="DKN98" s="18"/>
      <c r="DKO98" s="18"/>
      <c r="DKP98" s="18"/>
      <c r="DKQ98" s="18"/>
      <c r="DKR98" s="18"/>
      <c r="DKS98" s="18"/>
      <c r="DKT98" s="18"/>
      <c r="DKU98" s="18"/>
      <c r="DKV98" s="18"/>
      <c r="DKW98" s="18"/>
      <c r="DKX98" s="18"/>
      <c r="DKY98" s="18"/>
      <c r="DKZ98" s="18"/>
      <c r="DLA98" s="18"/>
      <c r="DLB98" s="18"/>
      <c r="DLC98" s="18"/>
      <c r="DLD98" s="18"/>
      <c r="DLE98" s="18"/>
      <c r="DLF98" s="18"/>
      <c r="DLG98" s="18"/>
      <c r="DLH98" s="18"/>
      <c r="DLI98" s="18"/>
      <c r="DLJ98" s="18"/>
      <c r="DLK98" s="18"/>
      <c r="DLL98" s="18"/>
      <c r="DLM98" s="18"/>
      <c r="DLN98" s="18"/>
      <c r="DLO98" s="18"/>
      <c r="DLP98" s="18"/>
      <c r="DLQ98" s="18"/>
      <c r="DLR98" s="18"/>
      <c r="DLS98" s="18"/>
      <c r="DLT98" s="18"/>
      <c r="DLU98" s="18"/>
      <c r="DLV98" s="18"/>
      <c r="DLW98" s="18"/>
      <c r="DLX98" s="18"/>
      <c r="DLY98" s="18"/>
      <c r="DLZ98" s="18"/>
      <c r="DMA98" s="18"/>
      <c r="DMB98" s="18"/>
      <c r="DMC98" s="18"/>
      <c r="DMD98" s="18"/>
      <c r="DME98" s="18"/>
      <c r="DMF98" s="18"/>
      <c r="DMG98" s="18"/>
      <c r="DMH98" s="18"/>
      <c r="DMI98" s="18"/>
      <c r="DMJ98" s="18"/>
      <c r="DMK98" s="18"/>
      <c r="DML98" s="18"/>
      <c r="DMM98" s="18"/>
      <c r="DMN98" s="18"/>
      <c r="DMO98" s="18"/>
      <c r="DMP98" s="18"/>
      <c r="DMQ98" s="18"/>
      <c r="DMR98" s="18"/>
      <c r="DMS98" s="18"/>
      <c r="DMT98" s="18"/>
      <c r="DMU98" s="18"/>
      <c r="DMV98" s="18"/>
      <c r="DMW98" s="18"/>
      <c r="DMX98" s="18"/>
      <c r="DMY98" s="18"/>
      <c r="DMZ98" s="18"/>
      <c r="DNA98" s="18"/>
      <c r="DNB98" s="18"/>
      <c r="DNC98" s="18"/>
      <c r="DND98" s="18"/>
      <c r="DNE98" s="18"/>
      <c r="DNF98" s="18"/>
      <c r="DNG98" s="18"/>
      <c r="DNH98" s="18"/>
      <c r="DNI98" s="18"/>
      <c r="DNJ98" s="18"/>
      <c r="DNK98" s="18"/>
      <c r="DNL98" s="18"/>
      <c r="DNM98" s="18"/>
      <c r="DNN98" s="18"/>
      <c r="DNO98" s="18"/>
      <c r="DNP98" s="18"/>
      <c r="DNQ98" s="18"/>
      <c r="DNR98" s="18"/>
      <c r="DNS98" s="18"/>
      <c r="DNT98" s="18"/>
      <c r="DNU98" s="18"/>
      <c r="DNV98" s="18"/>
      <c r="DNW98" s="18"/>
      <c r="DNX98" s="18"/>
      <c r="DNY98" s="18"/>
      <c r="DNZ98" s="18"/>
      <c r="DOA98" s="18"/>
      <c r="DOB98" s="18"/>
      <c r="DOC98" s="18"/>
      <c r="DOD98" s="18"/>
      <c r="DOE98" s="18"/>
      <c r="DOF98" s="18"/>
      <c r="DOG98" s="18"/>
      <c r="DOH98" s="18"/>
      <c r="DOI98" s="18"/>
      <c r="DOJ98" s="18"/>
      <c r="DOK98" s="18"/>
      <c r="DOL98" s="18"/>
      <c r="DOM98" s="18"/>
      <c r="DON98" s="18"/>
      <c r="DOO98" s="18"/>
      <c r="DOP98" s="18"/>
      <c r="DOQ98" s="18"/>
      <c r="DOR98" s="18"/>
      <c r="DOS98" s="18"/>
      <c r="DOT98" s="18"/>
      <c r="DOU98" s="18"/>
      <c r="DOV98" s="18"/>
      <c r="DOW98" s="18"/>
      <c r="DOX98" s="18"/>
      <c r="DOY98" s="18"/>
      <c r="DOZ98" s="18"/>
      <c r="DPA98" s="18"/>
      <c r="DPB98" s="18"/>
      <c r="DPC98" s="18"/>
      <c r="DPD98" s="18"/>
      <c r="DPE98" s="18"/>
      <c r="DPF98" s="18"/>
      <c r="DPG98" s="18"/>
      <c r="DPH98" s="18"/>
      <c r="DPI98" s="18"/>
      <c r="DPJ98" s="18"/>
      <c r="DPK98" s="18"/>
      <c r="DPL98" s="18"/>
      <c r="DPM98" s="18"/>
      <c r="DPN98" s="18"/>
      <c r="DPO98" s="18"/>
      <c r="DPP98" s="18"/>
      <c r="DPQ98" s="18"/>
      <c r="DPR98" s="18"/>
      <c r="DPS98" s="18"/>
      <c r="DPT98" s="18"/>
      <c r="DPU98" s="18"/>
      <c r="DPV98" s="18"/>
      <c r="DPW98" s="18"/>
      <c r="DPX98" s="18"/>
      <c r="DPY98" s="18"/>
      <c r="DPZ98" s="18"/>
      <c r="DQA98" s="18"/>
      <c r="DQB98" s="18"/>
      <c r="DQC98" s="18"/>
      <c r="DQD98" s="18"/>
      <c r="DQE98" s="18"/>
      <c r="DQF98" s="18"/>
      <c r="DQG98" s="18"/>
      <c r="DQH98" s="18"/>
      <c r="DQI98" s="18"/>
      <c r="DQJ98" s="18"/>
      <c r="DQK98" s="18"/>
      <c r="DQL98" s="18"/>
      <c r="DQM98" s="18"/>
      <c r="DQN98" s="18"/>
      <c r="DQO98" s="18"/>
      <c r="DQP98" s="18"/>
      <c r="DQQ98" s="18"/>
      <c r="DQR98" s="18"/>
      <c r="DQS98" s="18"/>
      <c r="DQT98" s="18"/>
      <c r="DQU98" s="18"/>
      <c r="DQV98" s="18"/>
      <c r="DQW98" s="18"/>
      <c r="DQX98" s="18"/>
      <c r="DQY98" s="18"/>
      <c r="DQZ98" s="18"/>
      <c r="DRA98" s="18"/>
      <c r="DRB98" s="18"/>
      <c r="DRC98" s="18"/>
      <c r="DRD98" s="18"/>
      <c r="DRE98" s="18"/>
      <c r="DRF98" s="18"/>
      <c r="DRG98" s="18"/>
      <c r="DRH98" s="18"/>
      <c r="DRI98" s="18"/>
      <c r="DRJ98" s="18"/>
      <c r="DRK98" s="18"/>
      <c r="DRL98" s="18"/>
      <c r="DRM98" s="18"/>
      <c r="DRN98" s="18"/>
      <c r="DRO98" s="18"/>
      <c r="DRP98" s="18"/>
      <c r="DRQ98" s="18"/>
      <c r="DRR98" s="18"/>
      <c r="DRS98" s="18"/>
      <c r="DRT98" s="18"/>
      <c r="DRU98" s="18"/>
      <c r="DRV98" s="18"/>
      <c r="DRW98" s="18"/>
      <c r="DRX98" s="18"/>
      <c r="DRY98" s="18"/>
      <c r="DRZ98" s="18"/>
      <c r="DSA98" s="18"/>
      <c r="DSB98" s="18"/>
      <c r="DSC98" s="18"/>
      <c r="DSD98" s="18"/>
      <c r="DSE98" s="18"/>
      <c r="DSF98" s="18"/>
      <c r="DSG98" s="18"/>
      <c r="DSH98" s="18"/>
      <c r="DSI98" s="18"/>
      <c r="DSJ98" s="18"/>
      <c r="DSK98" s="18"/>
      <c r="DSL98" s="18"/>
      <c r="DSM98" s="18"/>
      <c r="DSN98" s="18"/>
      <c r="DSO98" s="18"/>
      <c r="DSP98" s="18"/>
      <c r="DSQ98" s="18"/>
      <c r="DSR98" s="18"/>
      <c r="DSS98" s="18"/>
      <c r="DST98" s="18"/>
      <c r="DSU98" s="18"/>
      <c r="DSV98" s="18"/>
      <c r="DSW98" s="18"/>
      <c r="DSX98" s="18"/>
      <c r="DSY98" s="18"/>
      <c r="DSZ98" s="18"/>
      <c r="DTA98" s="18"/>
      <c r="DTB98" s="18"/>
      <c r="DTC98" s="18"/>
      <c r="DTD98" s="18"/>
      <c r="DTE98" s="18"/>
      <c r="DTF98" s="18"/>
      <c r="DTG98" s="18"/>
      <c r="DTH98" s="18"/>
      <c r="DTI98" s="18"/>
      <c r="DTJ98" s="18"/>
      <c r="DTK98" s="18"/>
      <c r="DTL98" s="18"/>
      <c r="DTM98" s="18"/>
      <c r="DTN98" s="18"/>
      <c r="DTO98" s="18"/>
      <c r="DTP98" s="18"/>
      <c r="DTQ98" s="18"/>
      <c r="DTR98" s="18"/>
      <c r="DTS98" s="18"/>
      <c r="DTT98" s="18"/>
      <c r="DTU98" s="18"/>
      <c r="DTV98" s="18"/>
      <c r="DTW98" s="18"/>
      <c r="DTX98" s="18"/>
      <c r="DTY98" s="18"/>
      <c r="DTZ98" s="18"/>
      <c r="DUA98" s="18"/>
      <c r="DUB98" s="18"/>
      <c r="DUC98" s="18"/>
      <c r="DUD98" s="18"/>
      <c r="DUE98" s="18"/>
      <c r="DUF98" s="18"/>
      <c r="DUG98" s="18"/>
      <c r="DUH98" s="18"/>
      <c r="DUI98" s="18"/>
      <c r="DUJ98" s="18"/>
      <c r="DUK98" s="18"/>
      <c r="DUL98" s="18"/>
      <c r="DUM98" s="18"/>
      <c r="DUN98" s="18"/>
      <c r="DUO98" s="18"/>
      <c r="DUP98" s="18"/>
      <c r="DUQ98" s="18"/>
      <c r="DUR98" s="18"/>
      <c r="DUS98" s="18"/>
      <c r="DUT98" s="18"/>
      <c r="DUU98" s="18"/>
      <c r="DUV98" s="18"/>
      <c r="DUW98" s="18"/>
      <c r="DUX98" s="18"/>
      <c r="DUY98" s="18"/>
      <c r="DUZ98" s="18"/>
      <c r="DVA98" s="18"/>
      <c r="DVB98" s="18"/>
      <c r="DVC98" s="18"/>
      <c r="DVD98" s="18"/>
      <c r="DVE98" s="18"/>
      <c r="DVF98" s="18"/>
      <c r="DVG98" s="18"/>
      <c r="DVH98" s="18"/>
      <c r="DVI98" s="18"/>
      <c r="DVJ98" s="18"/>
      <c r="DVK98" s="18"/>
      <c r="DVL98" s="18"/>
      <c r="DVM98" s="18"/>
      <c r="DVN98" s="18"/>
      <c r="DVO98" s="18"/>
      <c r="DVP98" s="18"/>
      <c r="DVQ98" s="18"/>
      <c r="DVR98" s="18"/>
      <c r="DVS98" s="18"/>
      <c r="DVT98" s="18"/>
      <c r="DVU98" s="18"/>
      <c r="DVV98" s="18"/>
      <c r="DVW98" s="18"/>
      <c r="DVX98" s="18"/>
      <c r="DVY98" s="18"/>
      <c r="DVZ98" s="18"/>
      <c r="DWA98" s="18"/>
      <c r="DWB98" s="18"/>
      <c r="DWC98" s="18"/>
      <c r="DWD98" s="18"/>
      <c r="DWE98" s="18"/>
      <c r="DWF98" s="18"/>
      <c r="DWG98" s="18"/>
      <c r="DWH98" s="18"/>
      <c r="DWI98" s="18"/>
      <c r="DWJ98" s="18"/>
      <c r="DWK98" s="18"/>
      <c r="DWL98" s="18"/>
      <c r="DWM98" s="18"/>
      <c r="DWN98" s="18"/>
      <c r="DWO98" s="18"/>
      <c r="DWP98" s="18"/>
      <c r="DWQ98" s="18"/>
      <c r="DWR98" s="18"/>
      <c r="DWS98" s="18"/>
      <c r="DWT98" s="18"/>
      <c r="DWU98" s="18"/>
      <c r="DWV98" s="18"/>
      <c r="DWW98" s="18"/>
      <c r="DWX98" s="18"/>
      <c r="DWY98" s="18"/>
      <c r="DWZ98" s="18"/>
      <c r="DXA98" s="18"/>
      <c r="DXB98" s="18"/>
      <c r="DXC98" s="18"/>
      <c r="DXD98" s="18"/>
      <c r="DXE98" s="18"/>
      <c r="DXF98" s="18"/>
      <c r="DXG98" s="18"/>
      <c r="DXH98" s="18"/>
      <c r="DXI98" s="18"/>
      <c r="DXJ98" s="18"/>
      <c r="DXK98" s="18"/>
      <c r="DXL98" s="18"/>
      <c r="DXM98" s="18"/>
      <c r="DXN98" s="18"/>
      <c r="DXO98" s="18"/>
      <c r="DXP98" s="18"/>
      <c r="DXQ98" s="18"/>
      <c r="DXR98" s="18"/>
      <c r="DXS98" s="18"/>
      <c r="DXT98" s="18"/>
      <c r="DXU98" s="18"/>
      <c r="DXV98" s="18"/>
      <c r="DXW98" s="18"/>
      <c r="DXX98" s="18"/>
      <c r="DXY98" s="18"/>
      <c r="DXZ98" s="18"/>
      <c r="DYA98" s="18"/>
      <c r="DYB98" s="18"/>
      <c r="DYC98" s="18"/>
      <c r="DYD98" s="18"/>
      <c r="DYE98" s="18"/>
      <c r="DYF98" s="18"/>
      <c r="DYG98" s="18"/>
      <c r="DYH98" s="18"/>
      <c r="DYI98" s="18"/>
      <c r="DYJ98" s="18"/>
      <c r="DYK98" s="18"/>
      <c r="DYL98" s="18"/>
      <c r="DYM98" s="18"/>
      <c r="DYN98" s="18"/>
      <c r="DYO98" s="18"/>
      <c r="DYP98" s="18"/>
      <c r="DYQ98" s="18"/>
      <c r="DYR98" s="18"/>
      <c r="DYS98" s="18"/>
      <c r="DYT98" s="18"/>
      <c r="DYU98" s="18"/>
      <c r="DYV98" s="18"/>
      <c r="DYW98" s="18"/>
      <c r="DYX98" s="18"/>
      <c r="DYY98" s="18"/>
      <c r="DYZ98" s="18"/>
      <c r="DZA98" s="18"/>
      <c r="DZB98" s="18"/>
      <c r="DZC98" s="18"/>
      <c r="DZD98" s="18"/>
      <c r="DZE98" s="18"/>
      <c r="DZF98" s="18"/>
      <c r="DZG98" s="18"/>
      <c r="DZH98" s="18"/>
      <c r="DZI98" s="18"/>
      <c r="DZJ98" s="18"/>
      <c r="DZK98" s="18"/>
      <c r="DZL98" s="18"/>
      <c r="DZM98" s="18"/>
      <c r="DZN98" s="18"/>
      <c r="DZO98" s="18"/>
      <c r="DZP98" s="18"/>
      <c r="DZQ98" s="18"/>
      <c r="DZR98" s="18"/>
      <c r="DZS98" s="18"/>
      <c r="DZT98" s="18"/>
      <c r="DZU98" s="18"/>
      <c r="DZV98" s="18"/>
      <c r="DZW98" s="18"/>
      <c r="DZX98" s="18"/>
      <c r="DZY98" s="18"/>
      <c r="DZZ98" s="18"/>
      <c r="EAA98" s="18"/>
      <c r="EAB98" s="18"/>
      <c r="EAC98" s="18"/>
      <c r="EAD98" s="18"/>
      <c r="EAE98" s="18"/>
      <c r="EAF98" s="18"/>
      <c r="EAG98" s="18"/>
      <c r="EAH98" s="18"/>
      <c r="EAI98" s="18"/>
      <c r="EAJ98" s="18"/>
      <c r="EAK98" s="18"/>
      <c r="EAL98" s="18"/>
      <c r="EAM98" s="18"/>
      <c r="EAN98" s="18"/>
      <c r="EAO98" s="18"/>
      <c r="EAP98" s="18"/>
      <c r="EAQ98" s="18"/>
      <c r="EAR98" s="18"/>
      <c r="EAS98" s="18"/>
      <c r="EAT98" s="18"/>
      <c r="EAU98" s="18"/>
      <c r="EAV98" s="18"/>
      <c r="EAW98" s="18"/>
      <c r="EAX98" s="18"/>
      <c r="EAY98" s="18"/>
      <c r="EAZ98" s="18"/>
      <c r="EBA98" s="18"/>
      <c r="EBB98" s="18"/>
      <c r="EBC98" s="18"/>
      <c r="EBD98" s="18"/>
      <c r="EBE98" s="18"/>
      <c r="EBF98" s="18"/>
      <c r="EBG98" s="18"/>
      <c r="EBH98" s="18"/>
      <c r="EBI98" s="18"/>
      <c r="EBJ98" s="18"/>
      <c r="EBK98" s="18"/>
      <c r="EBL98" s="18"/>
      <c r="EBM98" s="18"/>
      <c r="EBN98" s="18"/>
      <c r="EBO98" s="18"/>
      <c r="EBP98" s="18"/>
      <c r="EBQ98" s="18"/>
      <c r="EBR98" s="18"/>
      <c r="EBS98" s="18"/>
      <c r="EBT98" s="18"/>
      <c r="EBU98" s="18"/>
      <c r="EBV98" s="18"/>
      <c r="EBW98" s="18"/>
      <c r="EBX98" s="18"/>
      <c r="EBY98" s="18"/>
      <c r="EBZ98" s="18"/>
      <c r="ECA98" s="18"/>
      <c r="ECB98" s="18"/>
      <c r="ECC98" s="18"/>
      <c r="ECD98" s="18"/>
      <c r="ECE98" s="18"/>
      <c r="ECF98" s="18"/>
      <c r="ECG98" s="18"/>
      <c r="ECH98" s="18"/>
      <c r="ECI98" s="18"/>
      <c r="ECJ98" s="18"/>
      <c r="ECK98" s="18"/>
      <c r="ECL98" s="18"/>
      <c r="ECM98" s="18"/>
      <c r="ECN98" s="18"/>
      <c r="ECO98" s="18"/>
      <c r="ECP98" s="18"/>
      <c r="ECQ98" s="18"/>
      <c r="ECR98" s="18"/>
      <c r="ECS98" s="18"/>
      <c r="ECT98" s="18"/>
      <c r="ECU98" s="18"/>
      <c r="ECV98" s="18"/>
      <c r="ECW98" s="18"/>
      <c r="ECX98" s="18"/>
      <c r="ECY98" s="18"/>
      <c r="ECZ98" s="18"/>
      <c r="EDA98" s="18"/>
      <c r="EDB98" s="18"/>
      <c r="EDC98" s="18"/>
      <c r="EDD98" s="18"/>
      <c r="EDE98" s="18"/>
      <c r="EDF98" s="18"/>
      <c r="EDG98" s="18"/>
      <c r="EDH98" s="18"/>
      <c r="EDI98" s="18"/>
      <c r="EDJ98" s="18"/>
      <c r="EDK98" s="18"/>
      <c r="EDL98" s="18"/>
      <c r="EDM98" s="18"/>
      <c r="EDN98" s="18"/>
      <c r="EDO98" s="18"/>
      <c r="EDP98" s="18"/>
      <c r="EDQ98" s="18"/>
      <c r="EDR98" s="18"/>
      <c r="EDS98" s="18"/>
      <c r="EDT98" s="18"/>
      <c r="EDU98" s="18"/>
      <c r="EDV98" s="18"/>
      <c r="EDW98" s="18"/>
      <c r="EDX98" s="18"/>
      <c r="EDY98" s="18"/>
      <c r="EDZ98" s="18"/>
      <c r="EEA98" s="18"/>
      <c r="EEB98" s="18"/>
      <c r="EEC98" s="18"/>
      <c r="EED98" s="18"/>
      <c r="EEE98" s="18"/>
      <c r="EEF98" s="18"/>
      <c r="EEG98" s="18"/>
      <c r="EEH98" s="18"/>
      <c r="EEI98" s="18"/>
      <c r="EEJ98" s="18"/>
      <c r="EEK98" s="18"/>
      <c r="EEL98" s="18"/>
      <c r="EEM98" s="18"/>
      <c r="EEN98" s="18"/>
      <c r="EEO98" s="18"/>
      <c r="EEP98" s="18"/>
      <c r="EEQ98" s="18"/>
      <c r="EER98" s="18"/>
      <c r="EES98" s="18"/>
      <c r="EET98" s="18"/>
      <c r="EEU98" s="18"/>
      <c r="EEV98" s="18"/>
      <c r="EEW98" s="18"/>
      <c r="EEX98" s="18"/>
      <c r="EEY98" s="18"/>
      <c r="EEZ98" s="18"/>
      <c r="EFA98" s="18"/>
      <c r="EFB98" s="18"/>
      <c r="EFC98" s="18"/>
      <c r="EFD98" s="18"/>
      <c r="EFE98" s="18"/>
      <c r="EFF98" s="18"/>
      <c r="EFG98" s="18"/>
      <c r="EFH98" s="18"/>
      <c r="EFI98" s="18"/>
      <c r="EFJ98" s="18"/>
      <c r="EFK98" s="18"/>
      <c r="EFL98" s="18"/>
      <c r="EFM98" s="18"/>
      <c r="EFN98" s="18"/>
      <c r="EFO98" s="18"/>
      <c r="EFP98" s="18"/>
      <c r="EFQ98" s="18"/>
      <c r="EFR98" s="18"/>
      <c r="EFS98" s="18"/>
      <c r="EFT98" s="18"/>
      <c r="EFU98" s="18"/>
      <c r="EFV98" s="18"/>
      <c r="EFW98" s="18"/>
      <c r="EFX98" s="18"/>
      <c r="EFY98" s="18"/>
      <c r="EFZ98" s="18"/>
      <c r="EGA98" s="18"/>
      <c r="EGB98" s="18"/>
      <c r="EGC98" s="18"/>
      <c r="EGD98" s="18"/>
      <c r="EGE98" s="18"/>
      <c r="EGF98" s="18"/>
      <c r="EGG98" s="18"/>
      <c r="EGH98" s="18"/>
      <c r="EGI98" s="18"/>
      <c r="EGJ98" s="18"/>
      <c r="EGK98" s="18"/>
      <c r="EGL98" s="18"/>
      <c r="EGM98" s="18"/>
      <c r="EGN98" s="18"/>
      <c r="EGO98" s="18"/>
      <c r="EGP98" s="18"/>
      <c r="EGQ98" s="18"/>
      <c r="EGR98" s="18"/>
      <c r="EGS98" s="18"/>
      <c r="EGT98" s="18"/>
      <c r="EGU98" s="18"/>
      <c r="EGV98" s="18"/>
      <c r="EGW98" s="18"/>
      <c r="EGX98" s="18"/>
      <c r="EGY98" s="18"/>
      <c r="EGZ98" s="18"/>
      <c r="EHA98" s="18"/>
      <c r="EHB98" s="18"/>
      <c r="EHC98" s="18"/>
      <c r="EHD98" s="18"/>
      <c r="EHE98" s="18"/>
      <c r="EHF98" s="18"/>
      <c r="EHG98" s="18"/>
      <c r="EHH98" s="18"/>
      <c r="EHI98" s="18"/>
      <c r="EHJ98" s="18"/>
      <c r="EHK98" s="18"/>
      <c r="EHL98" s="18"/>
      <c r="EHM98" s="18"/>
      <c r="EHN98" s="18"/>
      <c r="EHO98" s="18"/>
      <c r="EHP98" s="18"/>
      <c r="EHQ98" s="18"/>
      <c r="EHR98" s="18"/>
      <c r="EHS98" s="18"/>
      <c r="EHT98" s="18"/>
      <c r="EHU98" s="18"/>
      <c r="EHV98" s="18"/>
      <c r="EHW98" s="18"/>
      <c r="EHX98" s="18"/>
      <c r="EHY98" s="18"/>
      <c r="EHZ98" s="18"/>
      <c r="EIA98" s="18"/>
      <c r="EIB98" s="18"/>
      <c r="EIC98" s="18"/>
      <c r="EID98" s="18"/>
      <c r="EIE98" s="18"/>
      <c r="EIF98" s="18"/>
      <c r="EIG98" s="18"/>
      <c r="EIH98" s="18"/>
      <c r="EII98" s="18"/>
      <c r="EIJ98" s="18"/>
      <c r="EIK98" s="18"/>
      <c r="EIL98" s="18"/>
      <c r="EIM98" s="18"/>
      <c r="EIN98" s="18"/>
      <c r="EIO98" s="18"/>
      <c r="EIP98" s="18"/>
      <c r="EIQ98" s="18"/>
      <c r="EIR98" s="18"/>
      <c r="EIS98" s="18"/>
      <c r="EIT98" s="18"/>
      <c r="EIU98" s="18"/>
      <c r="EIV98" s="18"/>
      <c r="EIW98" s="18"/>
      <c r="EIX98" s="18"/>
      <c r="EIY98" s="18"/>
      <c r="EIZ98" s="18"/>
      <c r="EJA98" s="18"/>
      <c r="EJB98" s="18"/>
      <c r="EJC98" s="18"/>
      <c r="EJD98" s="18"/>
      <c r="EJE98" s="18"/>
      <c r="EJF98" s="18"/>
      <c r="EJG98" s="18"/>
      <c r="EJH98" s="18"/>
      <c r="EJI98" s="18"/>
      <c r="EJJ98" s="18"/>
      <c r="EJK98" s="18"/>
      <c r="EJL98" s="18"/>
      <c r="EJM98" s="18"/>
      <c r="EJN98" s="18"/>
      <c r="EJO98" s="18"/>
      <c r="EJP98" s="18"/>
      <c r="EJQ98" s="18"/>
      <c r="EJR98" s="18"/>
      <c r="EJS98" s="18"/>
      <c r="EJT98" s="18"/>
      <c r="EJU98" s="18"/>
      <c r="EJV98" s="18"/>
      <c r="EJW98" s="18"/>
      <c r="EJX98" s="18"/>
      <c r="EJY98" s="18"/>
      <c r="EJZ98" s="18"/>
      <c r="EKA98" s="18"/>
      <c r="EKB98" s="18"/>
      <c r="EKC98" s="18"/>
      <c r="EKD98" s="18"/>
      <c r="EKE98" s="18"/>
      <c r="EKF98" s="18"/>
      <c r="EKG98" s="18"/>
      <c r="EKH98" s="18"/>
      <c r="EKI98" s="18"/>
      <c r="EKJ98" s="18"/>
      <c r="EKK98" s="18"/>
      <c r="EKL98" s="18"/>
      <c r="EKM98" s="18"/>
      <c r="EKN98" s="18"/>
      <c r="EKO98" s="18"/>
      <c r="EKP98" s="18"/>
      <c r="EKQ98" s="18"/>
      <c r="EKR98" s="18"/>
      <c r="EKS98" s="18"/>
      <c r="EKT98" s="18"/>
      <c r="EKU98" s="18"/>
      <c r="EKV98" s="18"/>
      <c r="EKW98" s="18"/>
      <c r="EKX98" s="18"/>
      <c r="EKY98" s="18"/>
      <c r="EKZ98" s="18"/>
      <c r="ELA98" s="18"/>
      <c r="ELB98" s="18"/>
      <c r="ELC98" s="18"/>
      <c r="ELD98" s="18"/>
      <c r="ELE98" s="18"/>
      <c r="ELF98" s="18"/>
      <c r="ELG98" s="18"/>
      <c r="ELH98" s="18"/>
      <c r="ELI98" s="18"/>
      <c r="ELJ98" s="18"/>
      <c r="ELK98" s="18"/>
      <c r="ELL98" s="18"/>
      <c r="ELM98" s="18"/>
      <c r="ELN98" s="18"/>
      <c r="ELO98" s="18"/>
      <c r="ELP98" s="18"/>
      <c r="ELQ98" s="18"/>
      <c r="ELR98" s="18"/>
      <c r="ELS98" s="18"/>
      <c r="ELT98" s="18"/>
      <c r="ELU98" s="18"/>
      <c r="ELV98" s="18"/>
      <c r="ELW98" s="18"/>
      <c r="ELX98" s="18"/>
      <c r="ELY98" s="18"/>
      <c r="ELZ98" s="18"/>
      <c r="EMA98" s="18"/>
      <c r="EMB98" s="18"/>
      <c r="EMC98" s="18"/>
      <c r="EMD98" s="18"/>
      <c r="EME98" s="18"/>
      <c r="EMF98" s="18"/>
      <c r="EMG98" s="18"/>
      <c r="EMH98" s="18"/>
      <c r="EMI98" s="18"/>
      <c r="EMJ98" s="18"/>
      <c r="EMK98" s="18"/>
      <c r="EML98" s="18"/>
      <c r="EMM98" s="18"/>
      <c r="EMN98" s="18"/>
      <c r="EMO98" s="18"/>
      <c r="EMP98" s="18"/>
      <c r="EMQ98" s="18"/>
      <c r="EMR98" s="18"/>
      <c r="EMS98" s="18"/>
      <c r="EMT98" s="18"/>
      <c r="EMU98" s="18"/>
      <c r="EMV98" s="18"/>
      <c r="EMW98" s="18"/>
      <c r="EMX98" s="18"/>
      <c r="EMY98" s="18"/>
      <c r="EMZ98" s="18"/>
      <c r="ENA98" s="18"/>
      <c r="ENB98" s="18"/>
      <c r="ENC98" s="18"/>
      <c r="END98" s="18"/>
      <c r="ENE98" s="18"/>
      <c r="ENF98" s="18"/>
      <c r="ENG98" s="18"/>
      <c r="ENH98" s="18"/>
      <c r="ENI98" s="18"/>
      <c r="ENJ98" s="18"/>
      <c r="ENK98" s="18"/>
      <c r="ENL98" s="18"/>
      <c r="ENM98" s="18"/>
      <c r="ENN98" s="18"/>
      <c r="ENO98" s="18"/>
      <c r="ENP98" s="18"/>
      <c r="ENQ98" s="18"/>
      <c r="ENR98" s="18"/>
      <c r="ENS98" s="18"/>
      <c r="ENT98" s="18"/>
      <c r="ENU98" s="18"/>
      <c r="ENV98" s="18"/>
      <c r="ENW98" s="18"/>
      <c r="ENX98" s="18"/>
      <c r="ENY98" s="18"/>
      <c r="ENZ98" s="18"/>
      <c r="EOA98" s="18"/>
      <c r="EOB98" s="18"/>
      <c r="EOC98" s="18"/>
      <c r="EOD98" s="18"/>
      <c r="EOE98" s="18"/>
      <c r="EOF98" s="18"/>
      <c r="EOG98" s="18"/>
      <c r="EOH98" s="18"/>
      <c r="EOI98" s="18"/>
      <c r="EOJ98" s="18"/>
      <c r="EOK98" s="18"/>
      <c r="EOL98" s="18"/>
      <c r="EOM98" s="18"/>
      <c r="EON98" s="18"/>
      <c r="EOO98" s="18"/>
      <c r="EOP98" s="18"/>
      <c r="EOQ98" s="18"/>
      <c r="EOR98" s="18"/>
      <c r="EOS98" s="18"/>
      <c r="EOT98" s="18"/>
      <c r="EOU98" s="18"/>
      <c r="EOV98" s="18"/>
      <c r="EOW98" s="18"/>
      <c r="EOX98" s="18"/>
      <c r="EOY98" s="18"/>
      <c r="EOZ98" s="18"/>
      <c r="EPA98" s="18"/>
      <c r="EPB98" s="18"/>
      <c r="EPC98" s="18"/>
      <c r="EPD98" s="18"/>
      <c r="EPE98" s="18"/>
      <c r="EPF98" s="18"/>
      <c r="EPG98" s="18"/>
      <c r="EPH98" s="18"/>
      <c r="EPI98" s="18"/>
      <c r="EPJ98" s="18"/>
      <c r="EPK98" s="18"/>
      <c r="EPL98" s="18"/>
      <c r="EPM98" s="18"/>
      <c r="EPN98" s="18"/>
      <c r="EPO98" s="18"/>
      <c r="EPP98" s="18"/>
      <c r="EPQ98" s="18"/>
      <c r="EPR98" s="18"/>
      <c r="EPS98" s="18"/>
      <c r="EPT98" s="18"/>
      <c r="EPU98" s="18"/>
      <c r="EPV98" s="18"/>
      <c r="EPW98" s="18"/>
      <c r="EPX98" s="18"/>
      <c r="EPY98" s="18"/>
      <c r="EPZ98" s="18"/>
      <c r="EQA98" s="18"/>
      <c r="EQB98" s="18"/>
      <c r="EQC98" s="18"/>
      <c r="EQD98" s="18"/>
      <c r="EQE98" s="18"/>
      <c r="EQF98" s="18"/>
      <c r="EQG98" s="18"/>
      <c r="EQH98" s="18"/>
      <c r="EQI98" s="18"/>
      <c r="EQJ98" s="18"/>
      <c r="EQK98" s="18"/>
      <c r="EQL98" s="18"/>
      <c r="EQM98" s="18"/>
      <c r="EQN98" s="18"/>
      <c r="EQO98" s="18"/>
      <c r="EQP98" s="18"/>
      <c r="EQQ98" s="18"/>
      <c r="EQR98" s="18"/>
      <c r="EQS98" s="18"/>
      <c r="EQT98" s="18"/>
      <c r="EQU98" s="18"/>
      <c r="EQV98" s="18"/>
      <c r="EQW98" s="18"/>
      <c r="EQX98" s="18"/>
      <c r="EQY98" s="18"/>
      <c r="EQZ98" s="18"/>
      <c r="ERA98" s="18"/>
      <c r="ERB98" s="18"/>
      <c r="ERC98" s="18"/>
      <c r="ERD98" s="18"/>
      <c r="ERE98" s="18"/>
      <c r="ERF98" s="18"/>
      <c r="ERG98" s="18"/>
      <c r="ERH98" s="18"/>
      <c r="ERI98" s="18"/>
      <c r="ERJ98" s="18"/>
      <c r="ERK98" s="18"/>
      <c r="ERL98" s="18"/>
      <c r="ERM98" s="18"/>
      <c r="ERN98" s="18"/>
      <c r="ERO98" s="18"/>
      <c r="ERP98" s="18"/>
      <c r="ERQ98" s="18"/>
      <c r="ERR98" s="18"/>
      <c r="ERS98" s="18"/>
      <c r="ERT98" s="18"/>
      <c r="ERU98" s="18"/>
      <c r="ERV98" s="18"/>
      <c r="ERW98" s="18"/>
      <c r="ERX98" s="18"/>
      <c r="ERY98" s="18"/>
      <c r="ERZ98" s="18"/>
      <c r="ESA98" s="18"/>
      <c r="ESB98" s="18"/>
      <c r="ESC98" s="18"/>
      <c r="ESD98" s="18"/>
      <c r="ESE98" s="18"/>
      <c r="ESF98" s="18"/>
      <c r="ESG98" s="18"/>
      <c r="ESH98" s="18"/>
      <c r="ESI98" s="18"/>
      <c r="ESJ98" s="18"/>
      <c r="ESK98" s="18"/>
      <c r="ESL98" s="18"/>
      <c r="ESM98" s="18"/>
      <c r="ESN98" s="18"/>
      <c r="ESO98" s="18"/>
      <c r="ESP98" s="18"/>
      <c r="ESQ98" s="18"/>
      <c r="ESR98" s="18"/>
      <c r="ESS98" s="18"/>
      <c r="EST98" s="18"/>
      <c r="ESU98" s="18"/>
      <c r="ESV98" s="18"/>
      <c r="ESW98" s="18"/>
      <c r="ESX98" s="18"/>
      <c r="ESY98" s="18"/>
      <c r="ESZ98" s="18"/>
      <c r="ETA98" s="18"/>
      <c r="ETB98" s="18"/>
      <c r="ETC98" s="18"/>
      <c r="ETD98" s="18"/>
      <c r="ETE98" s="18"/>
      <c r="ETF98" s="18"/>
      <c r="ETG98" s="18"/>
      <c r="ETH98" s="18"/>
      <c r="ETI98" s="18"/>
      <c r="ETJ98" s="18"/>
      <c r="ETK98" s="18"/>
      <c r="ETL98" s="18"/>
      <c r="ETM98" s="18"/>
      <c r="ETN98" s="18"/>
      <c r="ETO98" s="18"/>
      <c r="ETP98" s="18"/>
      <c r="ETQ98" s="18"/>
      <c r="ETR98" s="18"/>
      <c r="ETS98" s="18"/>
      <c r="ETT98" s="18"/>
      <c r="ETU98" s="18"/>
      <c r="ETV98" s="18"/>
      <c r="ETW98" s="18"/>
      <c r="ETX98" s="18"/>
      <c r="ETY98" s="18"/>
      <c r="ETZ98" s="18"/>
      <c r="EUA98" s="18"/>
      <c r="EUB98" s="18"/>
      <c r="EUC98" s="18"/>
      <c r="EUD98" s="18"/>
      <c r="EUE98" s="18"/>
      <c r="EUF98" s="18"/>
      <c r="EUG98" s="18"/>
      <c r="EUH98" s="18"/>
      <c r="EUI98" s="18"/>
      <c r="EUJ98" s="18"/>
      <c r="EUK98" s="18"/>
      <c r="EUL98" s="18"/>
      <c r="EUM98" s="18"/>
      <c r="EUN98" s="18"/>
      <c r="EUO98" s="18"/>
      <c r="EUP98" s="18"/>
      <c r="EUQ98" s="18"/>
      <c r="EUR98" s="18"/>
      <c r="EUS98" s="18"/>
      <c r="EUT98" s="18"/>
      <c r="EUU98" s="18"/>
      <c r="EUV98" s="18"/>
      <c r="EUW98" s="18"/>
      <c r="EUX98" s="18"/>
      <c r="EUY98" s="18"/>
      <c r="EUZ98" s="18"/>
      <c r="EVA98" s="18"/>
      <c r="EVB98" s="18"/>
      <c r="EVC98" s="18"/>
      <c r="EVD98" s="18"/>
      <c r="EVE98" s="18"/>
      <c r="EVF98" s="18"/>
      <c r="EVG98" s="18"/>
      <c r="EVH98" s="18"/>
      <c r="EVI98" s="18"/>
      <c r="EVJ98" s="18"/>
      <c r="EVK98" s="18"/>
      <c r="EVL98" s="18"/>
      <c r="EVM98" s="18"/>
      <c r="EVN98" s="18"/>
      <c r="EVO98" s="18"/>
      <c r="EVP98" s="18"/>
      <c r="EVQ98" s="18"/>
      <c r="EVR98" s="18"/>
      <c r="EVS98" s="18"/>
      <c r="EVT98" s="18"/>
      <c r="EVU98" s="18"/>
      <c r="EVV98" s="18"/>
      <c r="EVW98" s="18"/>
      <c r="EVX98" s="18"/>
      <c r="EVY98" s="18"/>
      <c r="EVZ98" s="18"/>
      <c r="EWA98" s="18"/>
      <c r="EWB98" s="18"/>
      <c r="EWC98" s="18"/>
      <c r="EWD98" s="18"/>
      <c r="EWE98" s="18"/>
      <c r="EWF98" s="18"/>
      <c r="EWG98" s="18"/>
      <c r="EWH98" s="18"/>
      <c r="EWI98" s="18"/>
      <c r="EWJ98" s="18"/>
      <c r="EWK98" s="18"/>
      <c r="EWL98" s="18"/>
      <c r="EWM98" s="18"/>
      <c r="EWN98" s="18"/>
      <c r="EWO98" s="18"/>
      <c r="EWP98" s="18"/>
      <c r="EWQ98" s="18"/>
      <c r="EWR98" s="18"/>
      <c r="EWS98" s="18"/>
      <c r="EWT98" s="18"/>
      <c r="EWU98" s="18"/>
      <c r="EWV98" s="18"/>
      <c r="EWW98" s="18"/>
      <c r="EWX98" s="18"/>
      <c r="EWY98" s="18"/>
      <c r="EWZ98" s="18"/>
      <c r="EXA98" s="18"/>
      <c r="EXB98" s="18"/>
      <c r="EXC98" s="18"/>
      <c r="EXD98" s="18"/>
      <c r="EXE98" s="18"/>
      <c r="EXF98" s="18"/>
      <c r="EXG98" s="18"/>
      <c r="EXH98" s="18"/>
      <c r="EXI98" s="18"/>
      <c r="EXJ98" s="18"/>
      <c r="EXK98" s="18"/>
      <c r="EXL98" s="18"/>
      <c r="EXM98" s="18"/>
      <c r="EXN98" s="18"/>
      <c r="EXO98" s="18"/>
      <c r="EXP98" s="18"/>
      <c r="EXQ98" s="18"/>
      <c r="EXR98" s="18"/>
      <c r="EXS98" s="18"/>
      <c r="EXT98" s="18"/>
      <c r="EXU98" s="18"/>
      <c r="EXV98" s="18"/>
      <c r="EXW98" s="18"/>
      <c r="EXX98" s="18"/>
      <c r="EXY98" s="18"/>
      <c r="EXZ98" s="18"/>
      <c r="EYA98" s="18"/>
      <c r="EYB98" s="18"/>
      <c r="EYC98" s="18"/>
      <c r="EYD98" s="18"/>
      <c r="EYE98" s="18"/>
      <c r="EYF98" s="18"/>
      <c r="EYG98" s="18"/>
      <c r="EYH98" s="18"/>
      <c r="EYI98" s="18"/>
      <c r="EYJ98" s="18"/>
      <c r="EYK98" s="18"/>
      <c r="EYL98" s="18"/>
      <c r="EYM98" s="18"/>
      <c r="EYN98" s="18"/>
      <c r="EYO98" s="18"/>
      <c r="EYP98" s="18"/>
      <c r="EYQ98" s="18"/>
      <c r="EYR98" s="18"/>
      <c r="EYS98" s="18"/>
      <c r="EYT98" s="18"/>
      <c r="EYU98" s="18"/>
      <c r="EYV98" s="18"/>
      <c r="EYW98" s="18"/>
      <c r="EYX98" s="18"/>
      <c r="UFN98" s="18"/>
      <c r="UFO98" s="18"/>
      <c r="UFP98" s="18"/>
      <c r="UFQ98" s="18"/>
      <c r="UFR98" s="18"/>
      <c r="UFS98" s="18"/>
      <c r="UFT98" s="18"/>
      <c r="UFU98" s="18"/>
      <c r="UFV98" s="18"/>
      <c r="UFW98" s="18"/>
      <c r="UFX98" s="18"/>
      <c r="UFY98" s="18"/>
      <c r="UFZ98" s="18"/>
      <c r="UGA98" s="18"/>
      <c r="UGB98" s="18"/>
      <c r="UGC98" s="18"/>
      <c r="UGD98" s="18"/>
      <c r="UGE98" s="18"/>
      <c r="UGF98" s="18"/>
      <c r="UGG98" s="18"/>
      <c r="UGH98" s="18"/>
      <c r="UGI98" s="18"/>
      <c r="UGJ98" s="18"/>
      <c r="UGK98" s="18"/>
      <c r="UGL98" s="18"/>
      <c r="UGM98" s="18"/>
      <c r="UGN98" s="18"/>
      <c r="UGO98" s="18"/>
      <c r="UGP98" s="18"/>
      <c r="UGQ98" s="18"/>
      <c r="UGR98" s="18"/>
      <c r="UGS98" s="18"/>
      <c r="UGT98" s="18"/>
      <c r="UGU98" s="18"/>
      <c r="UGV98" s="18"/>
      <c r="UGW98" s="18"/>
      <c r="UGX98" s="18"/>
      <c r="UGY98" s="18"/>
      <c r="UGZ98" s="18"/>
      <c r="UHA98" s="18"/>
      <c r="UHB98" s="18"/>
      <c r="UHC98" s="18"/>
      <c r="UHD98" s="18"/>
      <c r="UHE98" s="18"/>
      <c r="UHF98" s="18"/>
      <c r="UHG98" s="18"/>
      <c r="UHH98" s="18"/>
      <c r="UHI98" s="18"/>
      <c r="UHJ98" s="18"/>
      <c r="UHK98" s="18"/>
      <c r="UHL98" s="18"/>
      <c r="UHM98" s="18"/>
      <c r="UHN98" s="18"/>
      <c r="UHO98" s="18"/>
      <c r="UHP98" s="18"/>
      <c r="UHQ98" s="18"/>
      <c r="UHR98" s="18"/>
      <c r="UHS98" s="18"/>
      <c r="UHT98" s="18"/>
      <c r="UHU98" s="18"/>
      <c r="UHV98" s="18"/>
      <c r="UHW98" s="18"/>
      <c r="UHX98" s="18"/>
      <c r="UHY98" s="18"/>
      <c r="UHZ98" s="18"/>
      <c r="UIA98" s="18"/>
      <c r="UIB98" s="18"/>
      <c r="UIC98" s="18"/>
      <c r="UID98" s="18"/>
      <c r="UIE98" s="18"/>
      <c r="UIF98" s="18"/>
      <c r="UIG98" s="18"/>
      <c r="UIH98" s="18"/>
      <c r="UII98" s="18"/>
      <c r="UIJ98" s="18"/>
      <c r="UIK98" s="18"/>
      <c r="UIL98" s="18"/>
      <c r="UIM98" s="18"/>
      <c r="UIN98" s="18"/>
      <c r="UIO98" s="18"/>
      <c r="UIP98" s="18"/>
      <c r="UIQ98" s="18"/>
      <c r="UIR98" s="18"/>
      <c r="UIS98" s="18"/>
      <c r="UIT98" s="18"/>
      <c r="UIU98" s="18"/>
      <c r="UIV98" s="18"/>
      <c r="UIW98" s="18"/>
      <c r="UIX98" s="18"/>
      <c r="UIY98" s="18"/>
      <c r="UIZ98" s="18"/>
      <c r="UJA98" s="18"/>
      <c r="UJB98" s="18"/>
      <c r="UJC98" s="18"/>
      <c r="UJD98" s="18"/>
      <c r="UJE98" s="18"/>
      <c r="UJF98" s="18"/>
      <c r="UJG98" s="18"/>
      <c r="UJH98" s="18"/>
      <c r="UJI98" s="18"/>
      <c r="UJJ98" s="18"/>
      <c r="UJK98" s="18"/>
      <c r="UJL98" s="18"/>
      <c r="UJM98" s="18"/>
      <c r="UJN98" s="18"/>
      <c r="UJO98" s="18"/>
      <c r="UJP98" s="18"/>
      <c r="UJQ98" s="18"/>
      <c r="UJR98" s="18"/>
      <c r="UJS98" s="18"/>
      <c r="UJT98" s="18"/>
      <c r="UJU98" s="18"/>
      <c r="UJV98" s="18"/>
      <c r="UJW98" s="18"/>
      <c r="UJX98" s="18"/>
      <c r="UJY98" s="18"/>
      <c r="UJZ98" s="18"/>
      <c r="UKA98" s="18"/>
      <c r="UKB98" s="18"/>
      <c r="UKC98" s="18"/>
      <c r="UKD98" s="18"/>
      <c r="UKE98" s="18"/>
      <c r="UKF98" s="18"/>
      <c r="UKG98" s="18"/>
      <c r="UKH98" s="18"/>
      <c r="UKI98" s="18"/>
      <c r="UKJ98" s="18"/>
      <c r="UKK98" s="18"/>
      <c r="UKL98" s="18"/>
      <c r="UKM98" s="18"/>
      <c r="UKN98" s="18"/>
      <c r="UKO98" s="18"/>
      <c r="UKP98" s="18"/>
      <c r="UKQ98" s="18"/>
      <c r="UKR98" s="18"/>
      <c r="UKS98" s="18"/>
      <c r="UKT98" s="18"/>
      <c r="UKU98" s="18"/>
      <c r="UKV98" s="18"/>
      <c r="UKW98" s="18"/>
      <c r="UKX98" s="18"/>
      <c r="UKY98" s="18"/>
      <c r="UKZ98" s="18"/>
      <c r="ULA98" s="18"/>
      <c r="ULB98" s="18"/>
      <c r="ULC98" s="18"/>
      <c r="ULD98" s="18"/>
      <c r="ULE98" s="18"/>
      <c r="ULF98" s="18"/>
      <c r="ULG98" s="18"/>
      <c r="ULH98" s="18"/>
      <c r="ULI98" s="18"/>
      <c r="ULJ98" s="18"/>
      <c r="ULK98" s="18"/>
      <c r="ULL98" s="18"/>
      <c r="ULM98" s="18"/>
      <c r="ULN98" s="18"/>
      <c r="ULO98" s="18"/>
      <c r="ULP98" s="18"/>
      <c r="ULQ98" s="18"/>
      <c r="ULR98" s="18"/>
      <c r="ULS98" s="18"/>
      <c r="ULT98" s="18"/>
      <c r="ULU98" s="18"/>
      <c r="ULV98" s="18"/>
      <c r="ULW98" s="18"/>
      <c r="ULX98" s="18"/>
      <c r="ULY98" s="18"/>
      <c r="ULZ98" s="18"/>
      <c r="UMA98" s="18"/>
      <c r="UMB98" s="18"/>
      <c r="UMC98" s="18"/>
      <c r="UMD98" s="18"/>
      <c r="UME98" s="18"/>
      <c r="UMF98" s="18"/>
      <c r="UMG98" s="18"/>
      <c r="UMH98" s="18"/>
      <c r="UMI98" s="18"/>
      <c r="UMJ98" s="18"/>
      <c r="UMK98" s="18"/>
      <c r="UML98" s="18"/>
      <c r="UMM98" s="18"/>
      <c r="UMN98" s="18"/>
      <c r="UMO98" s="18"/>
      <c r="UMP98" s="18"/>
      <c r="UMQ98" s="18"/>
      <c r="UMR98" s="18"/>
      <c r="UMS98" s="18"/>
      <c r="UMT98" s="18"/>
      <c r="UMU98" s="18"/>
      <c r="UMV98" s="18"/>
      <c r="UMW98" s="18"/>
      <c r="UMX98" s="18"/>
      <c r="UMY98" s="18"/>
      <c r="UMZ98" s="18"/>
      <c r="UNA98" s="18"/>
      <c r="UNB98" s="18"/>
      <c r="UNC98" s="18"/>
      <c r="UND98" s="18"/>
      <c r="UNE98" s="18"/>
      <c r="UNF98" s="18"/>
      <c r="UNG98" s="18"/>
      <c r="UNH98" s="18"/>
      <c r="UNI98" s="18"/>
      <c r="UNJ98" s="18"/>
      <c r="UNK98" s="18"/>
      <c r="UNL98" s="18"/>
      <c r="UNM98" s="18"/>
      <c r="UNN98" s="18"/>
      <c r="UNO98" s="18"/>
      <c r="UNP98" s="18"/>
      <c r="UNQ98" s="18"/>
      <c r="UNR98" s="18"/>
      <c r="UNS98" s="18"/>
      <c r="UNT98" s="18"/>
      <c r="UNU98" s="18"/>
      <c r="UNV98" s="18"/>
      <c r="UNW98" s="18"/>
      <c r="UNX98" s="18"/>
      <c r="UNY98" s="18"/>
      <c r="UNZ98" s="18"/>
      <c r="UOA98" s="18"/>
      <c r="UOB98" s="18"/>
      <c r="UOC98" s="18"/>
      <c r="UOD98" s="18"/>
      <c r="UOE98" s="18"/>
      <c r="UOF98" s="18"/>
      <c r="UOG98" s="18"/>
      <c r="UOH98" s="18"/>
      <c r="UOI98" s="18"/>
      <c r="UOJ98" s="18"/>
      <c r="UOK98" s="18"/>
      <c r="UOL98" s="18"/>
      <c r="UOM98" s="18"/>
      <c r="UON98" s="18"/>
      <c r="UOO98" s="18"/>
      <c r="UOP98" s="18"/>
      <c r="UOQ98" s="18"/>
      <c r="UOR98" s="18"/>
      <c r="UOS98" s="18"/>
      <c r="UOT98" s="18"/>
      <c r="UOU98" s="18"/>
      <c r="UOV98" s="18"/>
      <c r="UOW98" s="18"/>
      <c r="UOX98" s="18"/>
      <c r="UOY98" s="18"/>
      <c r="UOZ98" s="18"/>
      <c r="UPA98" s="18"/>
      <c r="UPB98" s="18"/>
      <c r="UPC98" s="18"/>
      <c r="UPD98" s="18"/>
      <c r="UPE98" s="18"/>
      <c r="UPF98" s="18"/>
      <c r="UPG98" s="18"/>
      <c r="UPH98" s="18"/>
      <c r="UPI98" s="18"/>
      <c r="UPJ98" s="18"/>
      <c r="UPK98" s="18"/>
      <c r="UPL98" s="18"/>
      <c r="UPM98" s="18"/>
      <c r="UPN98" s="18"/>
      <c r="UPO98" s="18"/>
      <c r="UPP98" s="18"/>
      <c r="UPQ98" s="18"/>
      <c r="UPR98" s="18"/>
      <c r="UPS98" s="18"/>
      <c r="UPT98" s="18"/>
      <c r="UPU98" s="18"/>
      <c r="UPV98" s="18"/>
      <c r="UPW98" s="18"/>
      <c r="UPX98" s="18"/>
      <c r="UPY98" s="18"/>
      <c r="UPZ98" s="18"/>
      <c r="UQA98" s="18"/>
      <c r="UQB98" s="18"/>
      <c r="UQC98" s="18"/>
      <c r="UQD98" s="18"/>
      <c r="UQE98" s="18"/>
      <c r="UQF98" s="18"/>
      <c r="UQG98" s="18"/>
      <c r="UQH98" s="18"/>
      <c r="UQI98" s="18"/>
      <c r="UQJ98" s="18"/>
      <c r="UQK98" s="18"/>
      <c r="UQL98" s="18"/>
      <c r="UQM98" s="18"/>
      <c r="UQN98" s="18"/>
      <c r="UQO98" s="18"/>
      <c r="UQP98" s="18"/>
      <c r="UQQ98" s="18"/>
      <c r="UQR98" s="18"/>
      <c r="UQS98" s="18"/>
      <c r="UQT98" s="18"/>
      <c r="UQU98" s="18"/>
      <c r="UQV98" s="18"/>
      <c r="UQW98" s="18"/>
      <c r="UQX98" s="18"/>
      <c r="UQY98" s="18"/>
      <c r="UQZ98" s="18"/>
      <c r="URA98" s="18"/>
      <c r="URB98" s="18"/>
      <c r="URC98" s="18"/>
      <c r="URD98" s="18"/>
      <c r="URE98" s="18"/>
      <c r="URF98" s="18"/>
      <c r="URG98" s="18"/>
      <c r="URH98" s="18"/>
      <c r="URI98" s="18"/>
      <c r="URJ98" s="18"/>
      <c r="URK98" s="18"/>
      <c r="URL98" s="18"/>
      <c r="URM98" s="18"/>
      <c r="URN98" s="18"/>
      <c r="URO98" s="18"/>
      <c r="URP98" s="18"/>
      <c r="URQ98" s="18"/>
      <c r="URR98" s="18"/>
      <c r="URS98" s="18"/>
      <c r="URT98" s="18"/>
      <c r="URU98" s="18"/>
      <c r="URV98" s="18"/>
      <c r="URW98" s="18"/>
      <c r="URX98" s="18"/>
      <c r="URY98" s="18"/>
      <c r="URZ98" s="18"/>
      <c r="USA98" s="18"/>
      <c r="USB98" s="18"/>
      <c r="USC98" s="18"/>
      <c r="USD98" s="18"/>
      <c r="USE98" s="18"/>
      <c r="USF98" s="18"/>
      <c r="USG98" s="18"/>
      <c r="USH98" s="18"/>
      <c r="USI98" s="18"/>
      <c r="USJ98" s="18"/>
      <c r="USK98" s="18"/>
      <c r="USL98" s="18"/>
      <c r="USM98" s="18"/>
      <c r="USN98" s="18"/>
      <c r="USO98" s="18"/>
      <c r="USP98" s="18"/>
      <c r="USQ98" s="18"/>
      <c r="USR98" s="18"/>
      <c r="USS98" s="18"/>
      <c r="UST98" s="18"/>
      <c r="USU98" s="18"/>
      <c r="USV98" s="18"/>
      <c r="USW98" s="18"/>
      <c r="USX98" s="18"/>
      <c r="USY98" s="18"/>
      <c r="USZ98" s="18"/>
      <c r="UTA98" s="18"/>
      <c r="UTB98" s="18"/>
      <c r="UTC98" s="18"/>
      <c r="UTD98" s="18"/>
      <c r="UTE98" s="18"/>
      <c r="UTF98" s="18"/>
      <c r="UTG98" s="18"/>
      <c r="UTH98" s="18"/>
      <c r="UTI98" s="18"/>
      <c r="UTJ98" s="18"/>
      <c r="UTK98" s="18"/>
      <c r="UTL98" s="18"/>
      <c r="UTM98" s="18"/>
      <c r="UTN98" s="18"/>
      <c r="UTO98" s="18"/>
      <c r="UTP98" s="18"/>
      <c r="UTQ98" s="18"/>
      <c r="UTR98" s="18"/>
      <c r="UTS98" s="18"/>
      <c r="UTT98" s="18"/>
      <c r="UTU98" s="18"/>
      <c r="UTV98" s="18"/>
      <c r="UTW98" s="18"/>
      <c r="UTX98" s="18"/>
      <c r="UTY98" s="18"/>
      <c r="UTZ98" s="18"/>
      <c r="UUA98" s="18"/>
      <c r="UUB98" s="18"/>
      <c r="UUC98" s="18"/>
      <c r="UUD98" s="18"/>
      <c r="UUE98" s="18"/>
      <c r="UUF98" s="18"/>
      <c r="UUG98" s="18"/>
      <c r="UUH98" s="18"/>
      <c r="UUI98" s="18"/>
      <c r="UUJ98" s="18"/>
      <c r="UUK98" s="18"/>
      <c r="UUL98" s="18"/>
      <c r="UUM98" s="18"/>
      <c r="UUN98" s="18"/>
      <c r="UUO98" s="18"/>
      <c r="UUP98" s="18"/>
      <c r="UUQ98" s="18"/>
      <c r="UUR98" s="18"/>
      <c r="UUS98" s="18"/>
      <c r="UUT98" s="18"/>
      <c r="UUU98" s="18"/>
      <c r="UUV98" s="18"/>
      <c r="UUW98" s="18"/>
      <c r="UUX98" s="18"/>
      <c r="UUY98" s="18"/>
      <c r="UUZ98" s="18"/>
      <c r="UVA98" s="18"/>
      <c r="UVB98" s="18"/>
      <c r="UVC98" s="18"/>
      <c r="UVD98" s="18"/>
      <c r="UVE98" s="18"/>
      <c r="UVF98" s="18"/>
      <c r="UVG98" s="18"/>
      <c r="UVH98" s="18"/>
      <c r="UVI98" s="18"/>
      <c r="UVJ98" s="18"/>
      <c r="UVK98" s="18"/>
      <c r="UVL98" s="18"/>
      <c r="UVM98" s="18"/>
      <c r="UVN98" s="18"/>
      <c r="UVO98" s="18"/>
      <c r="UVP98" s="18"/>
      <c r="UVQ98" s="18"/>
      <c r="UVR98" s="18"/>
      <c r="UVS98" s="18"/>
      <c r="UVT98" s="18"/>
      <c r="UVU98" s="18"/>
      <c r="UVV98" s="18"/>
      <c r="UVW98" s="18"/>
      <c r="UVX98" s="18"/>
      <c r="UVY98" s="18"/>
      <c r="UVZ98" s="18"/>
      <c r="UWA98" s="18"/>
      <c r="UWB98" s="18"/>
      <c r="UWC98" s="18"/>
      <c r="UWD98" s="18"/>
      <c r="UWE98" s="18"/>
      <c r="UWF98" s="18"/>
      <c r="UWG98" s="18"/>
      <c r="UWH98" s="18"/>
      <c r="UWI98" s="18"/>
      <c r="UWJ98" s="18"/>
      <c r="UWK98" s="18"/>
      <c r="UWL98" s="18"/>
      <c r="UWM98" s="18"/>
      <c r="UWN98" s="18"/>
      <c r="UWO98" s="18"/>
      <c r="UWP98" s="18"/>
      <c r="UWQ98" s="18"/>
      <c r="UWR98" s="18"/>
      <c r="UWS98" s="18"/>
      <c r="UWT98" s="18"/>
      <c r="UWU98" s="18"/>
      <c r="UWV98" s="18"/>
      <c r="UWW98" s="18"/>
      <c r="UWX98" s="18"/>
      <c r="UWY98" s="18"/>
      <c r="UWZ98" s="18"/>
      <c r="UXA98" s="18"/>
      <c r="UXB98" s="18"/>
      <c r="UXC98" s="18"/>
      <c r="UXD98" s="18"/>
      <c r="UXE98" s="18"/>
      <c r="UXF98" s="18"/>
      <c r="UXG98" s="18"/>
      <c r="UXH98" s="18"/>
      <c r="UXI98" s="18"/>
      <c r="UXJ98" s="18"/>
      <c r="UXK98" s="18"/>
      <c r="UXL98" s="18"/>
      <c r="UXM98" s="18"/>
      <c r="UXN98" s="18"/>
      <c r="UXO98" s="18"/>
      <c r="UXP98" s="18"/>
      <c r="UXQ98" s="18"/>
      <c r="UXR98" s="18"/>
      <c r="UXS98" s="18"/>
      <c r="UXT98" s="18"/>
      <c r="UXU98" s="18"/>
      <c r="UXV98" s="18"/>
      <c r="UXW98" s="18"/>
      <c r="UXX98" s="18"/>
      <c r="UXY98" s="18"/>
      <c r="UXZ98" s="18"/>
      <c r="UYA98" s="18"/>
      <c r="UYB98" s="18"/>
      <c r="UYC98" s="18"/>
      <c r="UYD98" s="18"/>
      <c r="UYE98" s="18"/>
      <c r="UYF98" s="18"/>
      <c r="UYG98" s="18"/>
      <c r="UYH98" s="18"/>
      <c r="UYI98" s="18"/>
      <c r="UYJ98" s="18"/>
      <c r="UYK98" s="18"/>
      <c r="UYL98" s="18"/>
      <c r="UYM98" s="18"/>
      <c r="UYN98" s="18"/>
      <c r="UYO98" s="18"/>
      <c r="UYP98" s="18"/>
      <c r="UYQ98" s="18"/>
      <c r="UYR98" s="18"/>
      <c r="UYS98" s="18"/>
      <c r="UYT98" s="18"/>
      <c r="UYU98" s="18"/>
      <c r="UYV98" s="18"/>
      <c r="UYW98" s="18"/>
      <c r="UYX98" s="18"/>
      <c r="UYY98" s="18"/>
      <c r="UYZ98" s="18"/>
      <c r="UZA98" s="18"/>
      <c r="UZB98" s="18"/>
      <c r="UZC98" s="18"/>
      <c r="UZD98" s="18"/>
      <c r="UZE98" s="18"/>
      <c r="UZF98" s="18"/>
      <c r="UZG98" s="18"/>
      <c r="UZH98" s="18"/>
      <c r="UZI98" s="18"/>
      <c r="UZJ98" s="18"/>
      <c r="UZK98" s="18"/>
      <c r="UZL98" s="18"/>
      <c r="UZM98" s="18"/>
      <c r="UZN98" s="18"/>
      <c r="UZO98" s="18"/>
      <c r="UZP98" s="18"/>
      <c r="UZQ98" s="18"/>
      <c r="UZR98" s="18"/>
      <c r="UZS98" s="18"/>
      <c r="UZT98" s="18"/>
      <c r="UZU98" s="18"/>
      <c r="UZV98" s="18"/>
      <c r="UZW98" s="18"/>
      <c r="UZX98" s="18"/>
      <c r="UZY98" s="18"/>
      <c r="UZZ98" s="18"/>
      <c r="VAA98" s="18"/>
      <c r="VAB98" s="18"/>
      <c r="VAC98" s="18"/>
      <c r="VAD98" s="18"/>
      <c r="VAE98" s="18"/>
      <c r="VAF98" s="18"/>
      <c r="VAG98" s="18"/>
      <c r="VAH98" s="18"/>
      <c r="VAI98" s="18"/>
      <c r="VAJ98" s="18"/>
      <c r="VAK98" s="18"/>
      <c r="VAL98" s="18"/>
      <c r="VAM98" s="18"/>
      <c r="VAN98" s="18"/>
      <c r="VAO98" s="18"/>
      <c r="VAP98" s="18"/>
      <c r="VAQ98" s="18"/>
      <c r="VAR98" s="18"/>
      <c r="VAS98" s="18"/>
      <c r="VAT98" s="18"/>
      <c r="VAU98" s="18"/>
      <c r="VAV98" s="18"/>
      <c r="VAW98" s="18"/>
      <c r="VAX98" s="18"/>
      <c r="VAY98" s="18"/>
      <c r="VAZ98" s="18"/>
      <c r="VBA98" s="18"/>
      <c r="VBB98" s="18"/>
      <c r="VBC98" s="18"/>
      <c r="VBD98" s="18"/>
      <c r="VBE98" s="18"/>
      <c r="VBF98" s="18"/>
      <c r="VBG98" s="18"/>
      <c r="VBH98" s="18"/>
      <c r="VBI98" s="18"/>
      <c r="VBJ98" s="18"/>
      <c r="VBK98" s="18"/>
      <c r="VBL98" s="18"/>
      <c r="VBM98" s="18"/>
      <c r="VBN98" s="18"/>
      <c r="VBO98" s="18"/>
      <c r="VBP98" s="18"/>
      <c r="VBQ98" s="18"/>
      <c r="VBR98" s="18"/>
      <c r="VBS98" s="18"/>
      <c r="VBT98" s="18"/>
      <c r="VBU98" s="18"/>
      <c r="VBV98" s="18"/>
      <c r="VBW98" s="18"/>
      <c r="VBX98" s="18"/>
      <c r="VBY98" s="18"/>
      <c r="VBZ98" s="18"/>
      <c r="VCA98" s="18"/>
      <c r="VCB98" s="18"/>
      <c r="VCC98" s="18"/>
      <c r="VCD98" s="18"/>
      <c r="VCE98" s="18"/>
      <c r="VCF98" s="18"/>
      <c r="VCG98" s="18"/>
      <c r="VCH98" s="18"/>
      <c r="VCI98" s="18"/>
      <c r="VCJ98" s="18"/>
      <c r="VCK98" s="18"/>
      <c r="VCL98" s="18"/>
      <c r="VCM98" s="18"/>
      <c r="VCN98" s="18"/>
      <c r="VCO98" s="18"/>
      <c r="VCP98" s="18"/>
      <c r="VCQ98" s="18"/>
      <c r="VCR98" s="18"/>
      <c r="VCS98" s="18"/>
      <c r="VCT98" s="18"/>
      <c r="VCU98" s="18"/>
      <c r="VCV98" s="18"/>
      <c r="VCW98" s="18"/>
      <c r="VCX98" s="18"/>
      <c r="VCY98" s="18"/>
      <c r="VCZ98" s="18"/>
      <c r="VDA98" s="18"/>
      <c r="VDB98" s="18"/>
      <c r="VDC98" s="18"/>
      <c r="VDD98" s="18"/>
      <c r="VDE98" s="18"/>
      <c r="VDF98" s="18"/>
      <c r="VDG98" s="18"/>
      <c r="VDH98" s="18"/>
      <c r="VDI98" s="18"/>
      <c r="VDJ98" s="18"/>
      <c r="VDK98" s="18"/>
      <c r="VDL98" s="18"/>
      <c r="VDM98" s="18"/>
      <c r="VDN98" s="18"/>
      <c r="VDO98" s="18"/>
      <c r="VDP98" s="18"/>
      <c r="VDQ98" s="18"/>
      <c r="VDR98" s="18"/>
      <c r="VDS98" s="18"/>
      <c r="VDT98" s="18"/>
      <c r="VDU98" s="18"/>
      <c r="VDV98" s="18"/>
      <c r="VDW98" s="18"/>
      <c r="VDX98" s="18"/>
      <c r="VDY98" s="18"/>
      <c r="VDZ98" s="18"/>
      <c r="VEA98" s="18"/>
      <c r="VEB98" s="18"/>
      <c r="VEC98" s="18"/>
      <c r="VED98" s="18"/>
      <c r="VEE98" s="18"/>
      <c r="VEF98" s="18"/>
      <c r="VEG98" s="18"/>
      <c r="VEH98" s="18"/>
      <c r="VEI98" s="18"/>
      <c r="VEJ98" s="18"/>
      <c r="VEK98" s="18"/>
      <c r="VEL98" s="18"/>
      <c r="VEM98" s="18"/>
      <c r="VEN98" s="18"/>
      <c r="VEO98" s="18"/>
      <c r="VEP98" s="18"/>
      <c r="VEQ98" s="18"/>
      <c r="VER98" s="18"/>
      <c r="VES98" s="18"/>
      <c r="VET98" s="18"/>
      <c r="VEU98" s="18"/>
      <c r="VEV98" s="18"/>
      <c r="VEW98" s="18"/>
      <c r="VEX98" s="18"/>
      <c r="VEY98" s="18"/>
      <c r="VEZ98" s="18"/>
      <c r="VFA98" s="18"/>
      <c r="VFB98" s="18"/>
      <c r="VFC98" s="18"/>
      <c r="VFD98" s="18"/>
      <c r="VFE98" s="18"/>
      <c r="VFF98" s="18"/>
      <c r="VFG98" s="18"/>
      <c r="VFH98" s="18"/>
      <c r="VFI98" s="18"/>
      <c r="VFJ98" s="18"/>
      <c r="VFK98" s="18"/>
      <c r="VFL98" s="18"/>
      <c r="VFM98" s="18"/>
      <c r="VFN98" s="18"/>
      <c r="VFO98" s="18"/>
      <c r="VFP98" s="18"/>
      <c r="VFQ98" s="18"/>
      <c r="VFR98" s="18"/>
      <c r="VFS98" s="18"/>
      <c r="VFT98" s="18"/>
      <c r="VFU98" s="18"/>
      <c r="VFV98" s="18"/>
      <c r="VFW98" s="18"/>
      <c r="VFX98" s="18"/>
      <c r="VFY98" s="18"/>
      <c r="VFZ98" s="18"/>
      <c r="VGA98" s="18"/>
      <c r="VGB98" s="18"/>
      <c r="VGC98" s="18"/>
      <c r="VGD98" s="18"/>
      <c r="VGE98" s="18"/>
      <c r="VGF98" s="18"/>
      <c r="VGG98" s="18"/>
      <c r="VGH98" s="18"/>
      <c r="VGI98" s="18"/>
      <c r="VGJ98" s="18"/>
      <c r="VGK98" s="18"/>
      <c r="VGL98" s="18"/>
      <c r="VGM98" s="18"/>
      <c r="VGN98" s="18"/>
      <c r="VGO98" s="18"/>
      <c r="VGP98" s="18"/>
      <c r="VGQ98" s="18"/>
      <c r="VGR98" s="18"/>
      <c r="VGS98" s="18"/>
      <c r="VGT98" s="18"/>
      <c r="VGU98" s="18"/>
      <c r="VGV98" s="18"/>
      <c r="VGW98" s="18"/>
      <c r="VGX98" s="18"/>
      <c r="VGY98" s="18"/>
      <c r="VGZ98" s="18"/>
      <c r="VHA98" s="18"/>
      <c r="VHB98" s="18"/>
      <c r="VHC98" s="18"/>
      <c r="VHD98" s="18"/>
      <c r="VHE98" s="18"/>
      <c r="VHF98" s="18"/>
      <c r="VHG98" s="18"/>
      <c r="VHH98" s="18"/>
      <c r="VHI98" s="18"/>
      <c r="VHJ98" s="18"/>
      <c r="VHK98" s="18"/>
      <c r="VHL98" s="18"/>
      <c r="VHM98" s="18"/>
      <c r="VHN98" s="18"/>
      <c r="VHO98" s="18"/>
      <c r="VHP98" s="18"/>
      <c r="VHQ98" s="18"/>
      <c r="VHR98" s="18"/>
      <c r="VHS98" s="18"/>
      <c r="VHT98" s="18"/>
      <c r="VHU98" s="18"/>
      <c r="VHV98" s="18"/>
      <c r="VHW98" s="18"/>
      <c r="VHX98" s="18"/>
      <c r="VHY98" s="18"/>
      <c r="VHZ98" s="18"/>
      <c r="VIA98" s="18"/>
      <c r="VIB98" s="18"/>
      <c r="VIC98" s="18"/>
      <c r="VID98" s="18"/>
      <c r="VIE98" s="18"/>
      <c r="VIF98" s="18"/>
      <c r="VIG98" s="18"/>
      <c r="VIH98" s="18"/>
      <c r="VII98" s="18"/>
      <c r="VIJ98" s="18"/>
      <c r="VIK98" s="18"/>
      <c r="VIL98" s="18"/>
      <c r="VIM98" s="18"/>
      <c r="VIN98" s="18"/>
      <c r="VIO98" s="18"/>
      <c r="VIP98" s="18"/>
      <c r="VIQ98" s="18"/>
      <c r="VIR98" s="18"/>
      <c r="VIS98" s="18"/>
      <c r="VIT98" s="18"/>
      <c r="VIU98" s="18"/>
      <c r="VIV98" s="18"/>
      <c r="VIW98" s="18"/>
      <c r="VIX98" s="18"/>
      <c r="VIY98" s="18"/>
      <c r="VIZ98" s="18"/>
      <c r="VJA98" s="18"/>
      <c r="VJB98" s="18"/>
      <c r="VJC98" s="18"/>
      <c r="VJD98" s="18"/>
      <c r="VJE98" s="18"/>
      <c r="VJF98" s="18"/>
      <c r="VJG98" s="18"/>
      <c r="VJH98" s="18"/>
      <c r="VJI98" s="18"/>
      <c r="VJJ98" s="18"/>
      <c r="VJK98" s="18"/>
      <c r="VJL98" s="18"/>
      <c r="VJM98" s="18"/>
      <c r="VJN98" s="18"/>
      <c r="VJO98" s="18"/>
      <c r="VJP98" s="18"/>
      <c r="VJQ98" s="18"/>
      <c r="VJR98" s="18"/>
      <c r="VJS98" s="18"/>
      <c r="VJT98" s="18"/>
      <c r="VJU98" s="18"/>
      <c r="VJV98" s="18"/>
      <c r="VJW98" s="18"/>
      <c r="VJX98" s="18"/>
      <c r="VJY98" s="18"/>
      <c r="VJZ98" s="18"/>
      <c r="VKA98" s="18"/>
      <c r="VKB98" s="18"/>
      <c r="VKC98" s="18"/>
      <c r="VKD98" s="18"/>
      <c r="VKE98" s="18"/>
      <c r="VKF98" s="18"/>
      <c r="VKG98" s="18"/>
      <c r="VKH98" s="18"/>
      <c r="VKI98" s="18"/>
      <c r="VKJ98" s="18"/>
      <c r="VKK98" s="18"/>
      <c r="VKL98" s="18"/>
      <c r="VKM98" s="18"/>
      <c r="VKN98" s="18"/>
      <c r="VKO98" s="18"/>
      <c r="VKP98" s="18"/>
      <c r="VKQ98" s="18"/>
      <c r="VKR98" s="18"/>
      <c r="VKS98" s="18"/>
      <c r="VKT98" s="18"/>
      <c r="VKU98" s="18"/>
      <c r="VKV98" s="18"/>
      <c r="VKW98" s="18"/>
      <c r="VKX98" s="18"/>
      <c r="VKY98" s="18"/>
      <c r="VKZ98" s="18"/>
      <c r="VLA98" s="18"/>
      <c r="VLB98" s="18"/>
      <c r="VLC98" s="18"/>
      <c r="VLD98" s="18"/>
      <c r="VLE98" s="18"/>
      <c r="VLF98" s="18"/>
      <c r="VLG98" s="18"/>
      <c r="VLH98" s="18"/>
      <c r="VLI98" s="18"/>
      <c r="VLJ98" s="18"/>
      <c r="VLK98" s="18"/>
      <c r="VLL98" s="18"/>
      <c r="VLM98" s="18"/>
      <c r="VLN98" s="18"/>
      <c r="VLO98" s="18"/>
      <c r="VLP98" s="18"/>
      <c r="VLQ98" s="18"/>
      <c r="VLR98" s="18"/>
      <c r="VLS98" s="18"/>
      <c r="VLT98" s="18"/>
      <c r="VLU98" s="18"/>
      <c r="VLV98" s="18"/>
      <c r="VLW98" s="18"/>
      <c r="VLX98" s="18"/>
      <c r="VLY98" s="18"/>
      <c r="VLZ98" s="18"/>
      <c r="VMA98" s="18"/>
      <c r="VMB98" s="18"/>
      <c r="VMC98" s="18"/>
      <c r="VMD98" s="18"/>
      <c r="VME98" s="18"/>
      <c r="VMF98" s="18"/>
      <c r="VMG98" s="18"/>
      <c r="VMH98" s="18"/>
      <c r="VMI98" s="18"/>
      <c r="VMJ98" s="18"/>
      <c r="VMK98" s="18"/>
      <c r="VML98" s="18"/>
      <c r="VMM98" s="18"/>
      <c r="VMN98" s="18"/>
      <c r="VMO98" s="18"/>
      <c r="VMP98" s="18"/>
      <c r="VMQ98" s="18"/>
      <c r="VMR98" s="18"/>
      <c r="VMS98" s="18"/>
      <c r="VMT98" s="18"/>
      <c r="VMU98" s="18"/>
      <c r="VMV98" s="18"/>
      <c r="VMW98" s="18"/>
      <c r="VMX98" s="18"/>
      <c r="VMY98" s="18"/>
      <c r="VMZ98" s="18"/>
      <c r="VNA98" s="18"/>
      <c r="VNB98" s="18"/>
      <c r="VNC98" s="18"/>
      <c r="VND98" s="18"/>
      <c r="VNE98" s="18"/>
      <c r="VNF98" s="18"/>
      <c r="VNG98" s="18"/>
      <c r="VNH98" s="18"/>
      <c r="VNI98" s="18"/>
      <c r="VNJ98" s="18"/>
      <c r="VNK98" s="18"/>
      <c r="VNL98" s="18"/>
      <c r="VNM98" s="18"/>
      <c r="VNN98" s="18"/>
      <c r="VNO98" s="18"/>
      <c r="VNP98" s="18"/>
      <c r="VNQ98" s="18"/>
      <c r="VNR98" s="18"/>
      <c r="VNS98" s="18"/>
      <c r="VNT98" s="18"/>
      <c r="VNU98" s="18"/>
      <c r="VNV98" s="18"/>
      <c r="VNW98" s="18"/>
      <c r="VNX98" s="18"/>
      <c r="VNY98" s="18"/>
      <c r="VNZ98" s="18"/>
      <c r="VOA98" s="18"/>
      <c r="VOB98" s="18"/>
      <c r="VOC98" s="18"/>
      <c r="VOD98" s="18"/>
      <c r="VOE98" s="18"/>
      <c r="VOF98" s="18"/>
      <c r="VOG98" s="18"/>
      <c r="VOH98" s="18"/>
      <c r="VOI98" s="18"/>
      <c r="VOJ98" s="18"/>
      <c r="VOK98" s="18"/>
      <c r="VOL98" s="18"/>
      <c r="VOM98" s="18"/>
      <c r="VON98" s="18"/>
      <c r="VOO98" s="18"/>
      <c r="VOP98" s="18"/>
      <c r="VOQ98" s="18"/>
      <c r="VOR98" s="18"/>
      <c r="VOS98" s="18"/>
      <c r="VOT98" s="18"/>
      <c r="VOU98" s="18"/>
      <c r="VOV98" s="18"/>
      <c r="VOW98" s="18"/>
      <c r="VOX98" s="18"/>
      <c r="VOY98" s="18"/>
      <c r="VOZ98" s="18"/>
      <c r="VPA98" s="18"/>
      <c r="VPB98" s="18"/>
      <c r="VPC98" s="18"/>
      <c r="VPD98" s="18"/>
      <c r="VPE98" s="18"/>
      <c r="VPF98" s="18"/>
      <c r="VPG98" s="18"/>
      <c r="VPH98" s="18"/>
      <c r="VPI98" s="18"/>
      <c r="VPJ98" s="18"/>
      <c r="VPK98" s="18"/>
      <c r="VPL98" s="18"/>
      <c r="VPM98" s="18"/>
      <c r="VPN98" s="18"/>
      <c r="VPO98" s="18"/>
      <c r="VPP98" s="18"/>
      <c r="VPQ98" s="18"/>
      <c r="VPR98" s="18"/>
      <c r="VPS98" s="18"/>
      <c r="VPT98" s="18"/>
      <c r="VPU98" s="18"/>
      <c r="VPV98" s="18"/>
      <c r="VPW98" s="18"/>
      <c r="VPX98" s="18"/>
      <c r="VPY98" s="18"/>
      <c r="VPZ98" s="18"/>
      <c r="VQA98" s="18"/>
      <c r="VQB98" s="18"/>
      <c r="VQC98" s="18"/>
      <c r="VQD98" s="18"/>
      <c r="VQE98" s="18"/>
      <c r="VQF98" s="18"/>
      <c r="VQG98" s="18"/>
      <c r="VQH98" s="18"/>
      <c r="VQI98" s="18"/>
      <c r="VQJ98" s="18"/>
      <c r="VQK98" s="18"/>
      <c r="VQL98" s="18"/>
      <c r="VQM98" s="18"/>
      <c r="VQN98" s="18"/>
      <c r="VQO98" s="18"/>
      <c r="VQP98" s="18"/>
      <c r="VQQ98" s="18"/>
      <c r="VQR98" s="18"/>
      <c r="VQS98" s="18"/>
      <c r="VQT98" s="18"/>
      <c r="VQU98" s="18"/>
      <c r="VQV98" s="18"/>
      <c r="VQW98" s="18"/>
      <c r="VQX98" s="18"/>
      <c r="VQY98" s="18"/>
      <c r="VQZ98" s="18"/>
      <c r="VRA98" s="18"/>
      <c r="VRB98" s="18"/>
      <c r="VRC98" s="18"/>
      <c r="VRD98" s="18"/>
      <c r="VRE98" s="18"/>
      <c r="VRF98" s="18"/>
      <c r="VRG98" s="18"/>
      <c r="VRH98" s="18"/>
      <c r="VRI98" s="18"/>
      <c r="VRJ98" s="18"/>
      <c r="VRK98" s="18"/>
      <c r="VRL98" s="18"/>
      <c r="VRM98" s="18"/>
      <c r="VRN98" s="18"/>
      <c r="VRO98" s="18"/>
      <c r="VRP98" s="18"/>
      <c r="VRQ98" s="18"/>
      <c r="VRR98" s="18"/>
      <c r="VRS98" s="18"/>
      <c r="VRT98" s="18"/>
      <c r="VRU98" s="18"/>
      <c r="VRV98" s="18"/>
      <c r="VRW98" s="18"/>
      <c r="VRX98" s="18"/>
      <c r="VRY98" s="18"/>
      <c r="VRZ98" s="18"/>
      <c r="VSA98" s="18"/>
      <c r="VSB98" s="18"/>
      <c r="VSC98" s="18"/>
      <c r="VSD98" s="18"/>
      <c r="VSE98" s="18"/>
      <c r="VSF98" s="18"/>
      <c r="VSG98" s="18"/>
      <c r="VSH98" s="18"/>
      <c r="VSI98" s="18"/>
      <c r="VSJ98" s="18"/>
      <c r="VSK98" s="18"/>
      <c r="VSL98" s="18"/>
      <c r="VSM98" s="18"/>
      <c r="VSN98" s="18"/>
      <c r="VSO98" s="18"/>
      <c r="VSP98" s="18"/>
      <c r="VSQ98" s="18"/>
      <c r="VSR98" s="18"/>
      <c r="VSS98" s="18"/>
      <c r="VST98" s="18"/>
      <c r="VSU98" s="18"/>
      <c r="VSV98" s="18"/>
      <c r="VSW98" s="18"/>
      <c r="VSX98" s="18"/>
      <c r="VSY98" s="18"/>
      <c r="VSZ98" s="18"/>
      <c r="VTA98" s="18"/>
      <c r="VTB98" s="18"/>
      <c r="VTC98" s="18"/>
      <c r="VTD98" s="18"/>
      <c r="VTE98" s="18"/>
      <c r="VTF98" s="18"/>
      <c r="VTG98" s="18"/>
      <c r="VTH98" s="18"/>
      <c r="VTI98" s="18"/>
      <c r="VTJ98" s="18"/>
      <c r="VTK98" s="18"/>
      <c r="VTL98" s="18"/>
      <c r="VTM98" s="18"/>
      <c r="VTN98" s="18"/>
      <c r="VTO98" s="18"/>
      <c r="VTP98" s="18"/>
      <c r="VTQ98" s="18"/>
      <c r="VTR98" s="18"/>
      <c r="VTS98" s="18"/>
      <c r="VTT98" s="18"/>
      <c r="VTU98" s="18"/>
      <c r="VTV98" s="18"/>
      <c r="VTW98" s="18"/>
      <c r="VTX98" s="18"/>
      <c r="VTY98" s="18"/>
      <c r="VTZ98" s="18"/>
      <c r="VUA98" s="18"/>
      <c r="VUB98" s="18"/>
      <c r="VUC98" s="18"/>
      <c r="VUD98" s="18"/>
      <c r="VUE98" s="18"/>
      <c r="VUF98" s="18"/>
      <c r="VUG98" s="18"/>
      <c r="VUH98" s="18"/>
      <c r="VUI98" s="18"/>
      <c r="VUJ98" s="18"/>
      <c r="VUK98" s="18"/>
      <c r="VUL98" s="18"/>
      <c r="VUM98" s="18"/>
      <c r="VUN98" s="18"/>
      <c r="VUO98" s="18"/>
      <c r="VUP98" s="18"/>
      <c r="VUQ98" s="18"/>
      <c r="VUR98" s="18"/>
      <c r="VUS98" s="18"/>
      <c r="VUT98" s="18"/>
      <c r="VUU98" s="18"/>
      <c r="VUV98" s="18"/>
      <c r="VUW98" s="18"/>
      <c r="VUX98" s="18"/>
      <c r="VUY98" s="18"/>
      <c r="VUZ98" s="18"/>
      <c r="VVA98" s="18"/>
      <c r="VVB98" s="18"/>
      <c r="VVC98" s="18"/>
      <c r="VVD98" s="18"/>
      <c r="VVE98" s="18"/>
      <c r="VVF98" s="18"/>
      <c r="VVG98" s="18"/>
      <c r="VVH98" s="18"/>
      <c r="VVI98" s="18"/>
      <c r="VVJ98" s="18"/>
      <c r="VVK98" s="18"/>
      <c r="VVL98" s="18"/>
      <c r="VVM98" s="18"/>
      <c r="VVN98" s="18"/>
      <c r="VVO98" s="18"/>
      <c r="VVP98" s="18"/>
      <c r="VVQ98" s="18"/>
      <c r="VVR98" s="18"/>
      <c r="VVS98" s="18"/>
      <c r="VVT98" s="18"/>
      <c r="VVU98" s="18"/>
      <c r="VVV98" s="18"/>
      <c r="VVW98" s="18"/>
      <c r="VVX98" s="18"/>
      <c r="VVY98" s="18"/>
      <c r="VVZ98" s="18"/>
      <c r="VWA98" s="18"/>
      <c r="VWB98" s="18"/>
      <c r="VWC98" s="18"/>
      <c r="VWD98" s="18"/>
      <c r="VWE98" s="18"/>
      <c r="VWF98" s="18"/>
      <c r="VWG98" s="18"/>
      <c r="VWH98" s="18"/>
      <c r="VWI98" s="18"/>
      <c r="VWJ98" s="18"/>
      <c r="VWK98" s="18"/>
      <c r="VWL98" s="18"/>
      <c r="VWM98" s="18"/>
      <c r="VWN98" s="18"/>
      <c r="VWO98" s="18"/>
      <c r="VWP98" s="18"/>
      <c r="VWQ98" s="18"/>
      <c r="VWR98" s="18"/>
      <c r="VWS98" s="18"/>
      <c r="VWT98" s="18"/>
      <c r="VWU98" s="18"/>
      <c r="VWV98" s="18"/>
      <c r="VWW98" s="18"/>
      <c r="VWX98" s="18"/>
      <c r="VWY98" s="18"/>
      <c r="VWZ98" s="18"/>
      <c r="VXA98" s="18"/>
      <c r="VXB98" s="18"/>
      <c r="VXC98" s="18"/>
      <c r="VXD98" s="18"/>
      <c r="VXE98" s="18"/>
      <c r="VXF98" s="18"/>
      <c r="VXG98" s="18"/>
      <c r="VXH98" s="18"/>
      <c r="VXI98" s="18"/>
      <c r="VXJ98" s="18"/>
      <c r="VXK98" s="18"/>
      <c r="VXL98" s="18"/>
      <c r="VXM98" s="18"/>
      <c r="VXN98" s="18"/>
      <c r="VXO98" s="18"/>
      <c r="VXP98" s="18"/>
      <c r="VXQ98" s="18"/>
      <c r="VXR98" s="18"/>
      <c r="VXS98" s="18"/>
      <c r="VXT98" s="18"/>
      <c r="VXU98" s="18"/>
      <c r="VXV98" s="18"/>
      <c r="VXW98" s="18"/>
      <c r="VXX98" s="18"/>
      <c r="VXY98" s="18"/>
      <c r="VXZ98" s="18"/>
      <c r="VYA98" s="18"/>
      <c r="VYB98" s="18"/>
      <c r="VYC98" s="18"/>
      <c r="VYD98" s="18"/>
      <c r="VYE98" s="18"/>
      <c r="VYF98" s="18"/>
      <c r="VYG98" s="18"/>
      <c r="VYH98" s="18"/>
      <c r="VYI98" s="18"/>
      <c r="VYJ98" s="18"/>
      <c r="VYK98" s="18"/>
      <c r="VYL98" s="18"/>
      <c r="VYM98" s="18"/>
      <c r="VYN98" s="18"/>
      <c r="VYO98" s="18"/>
      <c r="VYP98" s="18"/>
      <c r="VYQ98" s="18"/>
      <c r="VYR98" s="18"/>
      <c r="VYS98" s="18"/>
      <c r="VYT98" s="18"/>
      <c r="VYU98" s="18"/>
      <c r="VYV98" s="18"/>
      <c r="VYW98" s="18"/>
      <c r="VYX98" s="18"/>
      <c r="VYY98" s="18"/>
      <c r="VYZ98" s="18"/>
      <c r="VZA98" s="18"/>
      <c r="VZB98" s="18"/>
      <c r="VZC98" s="18"/>
      <c r="VZD98" s="18"/>
      <c r="VZE98" s="18"/>
      <c r="VZF98" s="18"/>
      <c r="VZG98" s="18"/>
      <c r="VZH98" s="18"/>
      <c r="VZI98" s="18"/>
      <c r="VZJ98" s="18"/>
      <c r="VZK98" s="18"/>
      <c r="VZL98" s="18"/>
      <c r="VZM98" s="18"/>
      <c r="VZN98" s="18"/>
      <c r="VZO98" s="18"/>
      <c r="VZP98" s="18"/>
      <c r="VZQ98" s="18"/>
      <c r="VZR98" s="18"/>
      <c r="VZS98" s="18"/>
      <c r="VZT98" s="18"/>
      <c r="VZU98" s="18"/>
      <c r="VZV98" s="18"/>
      <c r="VZW98" s="18"/>
      <c r="VZX98" s="18"/>
      <c r="VZY98" s="18"/>
      <c r="VZZ98" s="18"/>
      <c r="WAA98" s="18"/>
      <c r="WAB98" s="18"/>
      <c r="WAC98" s="18"/>
      <c r="WAD98" s="18"/>
      <c r="WAE98" s="18"/>
      <c r="WAF98" s="18"/>
      <c r="WAG98" s="18"/>
      <c r="WAH98" s="18"/>
      <c r="WAI98" s="18"/>
      <c r="WAJ98" s="18"/>
      <c r="WAK98" s="18"/>
      <c r="WAL98" s="18"/>
      <c r="WAM98" s="18"/>
      <c r="WAN98" s="18"/>
      <c r="WAO98" s="18"/>
      <c r="WAP98" s="18"/>
      <c r="WAQ98" s="18"/>
      <c r="WAR98" s="18"/>
      <c r="WAS98" s="18"/>
      <c r="WAT98" s="18"/>
      <c r="WAU98" s="18"/>
      <c r="WAV98" s="18"/>
      <c r="WAW98" s="18"/>
      <c r="WAX98" s="18"/>
      <c r="WAY98" s="18"/>
      <c r="WAZ98" s="18"/>
      <c r="WBA98" s="18"/>
      <c r="WBB98" s="18"/>
      <c r="WBC98" s="18"/>
      <c r="WBD98" s="18"/>
      <c r="WBE98" s="18"/>
      <c r="WBF98" s="18"/>
      <c r="WBG98" s="18"/>
      <c r="WBH98" s="18"/>
      <c r="WBI98" s="18"/>
      <c r="WBJ98" s="18"/>
      <c r="WBK98" s="18"/>
      <c r="WBL98" s="18"/>
      <c r="WBM98" s="18"/>
      <c r="WBN98" s="18"/>
      <c r="WBO98" s="18"/>
      <c r="WBP98" s="18"/>
      <c r="WBQ98" s="18"/>
      <c r="WBR98" s="18"/>
      <c r="WBS98" s="18"/>
      <c r="WBT98" s="18"/>
      <c r="WBU98" s="18"/>
      <c r="WBV98" s="18"/>
      <c r="WBW98" s="18"/>
      <c r="WBX98" s="18"/>
      <c r="WBY98" s="18"/>
      <c r="WBZ98" s="18"/>
      <c r="WCA98" s="18"/>
      <c r="WCB98" s="18"/>
      <c r="WCC98" s="18"/>
      <c r="WCD98" s="18"/>
      <c r="WCE98" s="18"/>
      <c r="WCF98" s="18"/>
      <c r="WCG98" s="18"/>
      <c r="WCH98" s="18"/>
      <c r="WCI98" s="18"/>
      <c r="WCJ98" s="18"/>
      <c r="WCK98" s="18"/>
      <c r="WCL98" s="18"/>
      <c r="WCM98" s="18"/>
      <c r="WCN98" s="18"/>
      <c r="WCO98" s="18"/>
      <c r="WCP98" s="18"/>
      <c r="WCQ98" s="18"/>
      <c r="WCR98" s="18"/>
      <c r="WCS98" s="18"/>
      <c r="WCT98" s="18"/>
      <c r="WCU98" s="18"/>
      <c r="WCV98" s="18"/>
      <c r="WCW98" s="18"/>
      <c r="WCX98" s="18"/>
      <c r="WCY98" s="18"/>
      <c r="WCZ98" s="18"/>
      <c r="WDA98" s="18"/>
      <c r="WDB98" s="18"/>
      <c r="WDC98" s="18"/>
      <c r="WDD98" s="18"/>
      <c r="WDE98" s="18"/>
      <c r="WDF98" s="18"/>
      <c r="WDG98" s="18"/>
      <c r="WDH98" s="18"/>
      <c r="WDI98" s="18"/>
      <c r="WDJ98" s="18"/>
      <c r="WDK98" s="18"/>
      <c r="WDL98" s="18"/>
      <c r="WDM98" s="18"/>
      <c r="WDN98" s="18"/>
      <c r="WDO98" s="18"/>
      <c r="WDP98" s="18"/>
      <c r="WDQ98" s="18"/>
      <c r="WDR98" s="18"/>
      <c r="WDS98" s="18"/>
      <c r="WDT98" s="18"/>
      <c r="WDU98" s="18"/>
      <c r="WDV98" s="18"/>
      <c r="WDW98" s="18"/>
      <c r="WDX98" s="18"/>
      <c r="WDY98" s="18"/>
      <c r="WDZ98" s="18"/>
      <c r="WEA98" s="18"/>
      <c r="WEB98" s="18"/>
      <c r="WEC98" s="18"/>
      <c r="WED98" s="18"/>
      <c r="WEE98" s="18"/>
      <c r="WEF98" s="18"/>
      <c r="WEG98" s="18"/>
      <c r="WEH98" s="18"/>
      <c r="WEI98" s="18"/>
      <c r="WEJ98" s="18"/>
      <c r="WEK98" s="18"/>
      <c r="WEL98" s="18"/>
      <c r="WEM98" s="18"/>
      <c r="WEN98" s="18"/>
      <c r="WEO98" s="18"/>
      <c r="WEP98" s="18"/>
      <c r="WEQ98" s="18"/>
      <c r="WER98" s="18"/>
      <c r="WES98" s="18"/>
      <c r="WET98" s="18"/>
      <c r="WEU98" s="18"/>
      <c r="WEV98" s="18"/>
      <c r="WEW98" s="18"/>
      <c r="WEX98" s="18"/>
      <c r="WEY98" s="18"/>
      <c r="WEZ98" s="18"/>
      <c r="WFA98" s="18"/>
      <c r="WFB98" s="18"/>
      <c r="WFC98" s="18"/>
      <c r="WFD98" s="18"/>
      <c r="WFE98" s="18"/>
      <c r="WFF98" s="18"/>
      <c r="WFG98" s="18"/>
      <c r="WFH98" s="18"/>
      <c r="WFI98" s="18"/>
      <c r="WFJ98" s="18"/>
      <c r="WFK98" s="18"/>
      <c r="WFL98" s="18"/>
      <c r="WFM98" s="18"/>
      <c r="WFN98" s="18"/>
      <c r="WFO98" s="18"/>
      <c r="WFP98" s="18"/>
      <c r="WFQ98" s="18"/>
      <c r="WFR98" s="18"/>
      <c r="WFS98" s="18"/>
      <c r="WFT98" s="18"/>
      <c r="WFU98" s="18"/>
      <c r="WFV98" s="18"/>
      <c r="WFW98" s="18"/>
      <c r="WFX98" s="18"/>
      <c r="WFY98" s="18"/>
      <c r="WFZ98" s="18"/>
      <c r="WGA98" s="18"/>
      <c r="WGB98" s="18"/>
      <c r="WGC98" s="18"/>
      <c r="WGD98" s="18"/>
      <c r="WGE98" s="18"/>
      <c r="WGF98" s="18"/>
      <c r="WGG98" s="18"/>
      <c r="WGH98" s="18"/>
      <c r="WGI98" s="18"/>
      <c r="WGJ98" s="18"/>
      <c r="WGK98" s="18"/>
      <c r="WGL98" s="18"/>
      <c r="WGM98" s="18"/>
      <c r="WGN98" s="18"/>
      <c r="WGO98" s="18"/>
      <c r="WGP98" s="18"/>
      <c r="WGQ98" s="18"/>
      <c r="WGR98" s="18"/>
      <c r="WGS98" s="18"/>
      <c r="WGT98" s="18"/>
      <c r="WGU98" s="18"/>
      <c r="WGV98" s="18"/>
      <c r="WGW98" s="18"/>
      <c r="WGX98" s="18"/>
      <c r="WGY98" s="18"/>
      <c r="WGZ98" s="18"/>
      <c r="WHA98" s="18"/>
      <c r="WHB98" s="18"/>
      <c r="WHC98" s="18"/>
      <c r="WHD98" s="18"/>
      <c r="WHE98" s="18"/>
      <c r="WHF98" s="18"/>
      <c r="WHG98" s="18"/>
      <c r="WHH98" s="18"/>
      <c r="WHI98" s="18"/>
      <c r="WHJ98" s="18"/>
      <c r="WHK98" s="18"/>
      <c r="WHL98" s="18"/>
      <c r="WHM98" s="18"/>
      <c r="WHN98" s="18"/>
      <c r="WHO98" s="18"/>
      <c r="WHP98" s="18"/>
      <c r="WHQ98" s="18"/>
      <c r="WHR98" s="18"/>
      <c r="WHS98" s="18"/>
      <c r="WHT98" s="18"/>
      <c r="WHU98" s="18"/>
      <c r="WHV98" s="18"/>
      <c r="WHW98" s="18"/>
      <c r="WHX98" s="18"/>
      <c r="WHY98" s="18"/>
      <c r="WHZ98" s="18"/>
      <c r="WIA98" s="18"/>
      <c r="WIB98" s="18"/>
      <c r="WIC98" s="18"/>
      <c r="WID98" s="18"/>
      <c r="WIE98" s="18"/>
      <c r="WIF98" s="18"/>
      <c r="WIG98" s="18"/>
      <c r="WIH98" s="18"/>
      <c r="WII98" s="18"/>
      <c r="WIJ98" s="18"/>
      <c r="WIK98" s="18"/>
      <c r="WIL98" s="18"/>
      <c r="WIM98" s="18"/>
      <c r="WIN98" s="18"/>
      <c r="WIO98" s="18"/>
      <c r="WIP98" s="18"/>
      <c r="WIQ98" s="18"/>
      <c r="WIR98" s="18"/>
      <c r="WIS98" s="18"/>
      <c r="WIT98" s="18"/>
      <c r="WIU98" s="18"/>
      <c r="WIV98" s="18"/>
      <c r="WIW98" s="18"/>
      <c r="WIX98" s="18"/>
      <c r="WIY98" s="18"/>
      <c r="WIZ98" s="18"/>
      <c r="WJA98" s="18"/>
      <c r="WJB98" s="18"/>
      <c r="WJC98" s="18"/>
      <c r="WJD98" s="18"/>
      <c r="WJE98" s="18"/>
      <c r="WJF98" s="18"/>
      <c r="WJG98" s="18"/>
      <c r="WJH98" s="18"/>
      <c r="WJI98" s="18"/>
      <c r="WJJ98" s="18"/>
      <c r="WJK98" s="18"/>
      <c r="WJL98" s="18"/>
      <c r="WJM98" s="18"/>
      <c r="WJN98" s="18"/>
      <c r="WJO98" s="18"/>
      <c r="WJP98" s="18"/>
      <c r="WJQ98" s="18"/>
      <c r="WJR98" s="18"/>
      <c r="WJS98" s="18"/>
      <c r="WJT98" s="18"/>
      <c r="WJU98" s="18"/>
      <c r="WJV98" s="18"/>
      <c r="WJW98" s="18"/>
      <c r="WJX98" s="18"/>
      <c r="WJY98" s="18"/>
      <c r="WJZ98" s="18"/>
      <c r="WKA98" s="18"/>
      <c r="WKB98" s="18"/>
      <c r="WKC98" s="18"/>
      <c r="WKD98" s="18"/>
      <c r="WKE98" s="18"/>
      <c r="WKF98" s="18"/>
      <c r="WKG98" s="18"/>
      <c r="WKH98" s="18"/>
      <c r="WKI98" s="18"/>
      <c r="WKJ98" s="18"/>
      <c r="WKK98" s="18"/>
      <c r="WKL98" s="18"/>
      <c r="WKM98" s="18"/>
      <c r="WKN98" s="18"/>
      <c r="WKO98" s="18"/>
      <c r="WKP98" s="18"/>
      <c r="WKQ98" s="18"/>
      <c r="WKR98" s="18"/>
      <c r="WKS98" s="18"/>
      <c r="WKT98" s="18"/>
      <c r="WKU98" s="18"/>
      <c r="WKV98" s="18"/>
      <c r="WKW98" s="18"/>
      <c r="WKX98" s="18"/>
      <c r="WKY98" s="18"/>
      <c r="WKZ98" s="18"/>
      <c r="WLA98" s="18"/>
      <c r="WLB98" s="18"/>
      <c r="WLC98" s="18"/>
      <c r="WLD98" s="18"/>
      <c r="WLE98" s="18"/>
      <c r="WLF98" s="18"/>
      <c r="WLG98" s="18"/>
      <c r="WLH98" s="18"/>
      <c r="WLI98" s="18"/>
      <c r="WLJ98" s="18"/>
      <c r="WLK98" s="18"/>
      <c r="WLL98" s="18"/>
      <c r="WLM98" s="18"/>
      <c r="WLN98" s="18"/>
      <c r="WLO98" s="18"/>
      <c r="WLP98" s="18"/>
      <c r="WLQ98" s="18"/>
      <c r="WLR98" s="18"/>
      <c r="WLS98" s="18"/>
      <c r="WLT98" s="18"/>
      <c r="WLU98" s="18"/>
      <c r="WLV98" s="18"/>
      <c r="WLW98" s="18"/>
      <c r="WLX98" s="18"/>
      <c r="WLY98" s="18"/>
      <c r="WLZ98" s="18"/>
      <c r="WMA98" s="18"/>
      <c r="WMB98" s="18"/>
      <c r="WMC98" s="18"/>
      <c r="WMD98" s="18"/>
      <c r="WME98" s="18"/>
      <c r="WMF98" s="18"/>
      <c r="WMG98" s="18"/>
      <c r="WMH98" s="18"/>
      <c r="WMI98" s="18"/>
      <c r="WMJ98" s="18"/>
      <c r="WMK98" s="18"/>
      <c r="WML98" s="18"/>
      <c r="WMM98" s="18"/>
      <c r="WMN98" s="18"/>
      <c r="WMO98" s="18"/>
      <c r="WMP98" s="18"/>
      <c r="WMQ98" s="18"/>
      <c r="WMR98" s="18"/>
      <c r="WMS98" s="18"/>
      <c r="WMT98" s="18"/>
      <c r="WMU98" s="18"/>
      <c r="WMV98" s="18"/>
      <c r="WMW98" s="18"/>
      <c r="WMX98" s="18"/>
      <c r="WMY98" s="18"/>
      <c r="WMZ98" s="18"/>
      <c r="WNA98" s="18"/>
      <c r="WNB98" s="18"/>
      <c r="WNC98" s="18"/>
      <c r="WND98" s="18"/>
      <c r="WNE98" s="18"/>
      <c r="WNF98" s="18"/>
      <c r="WNG98" s="18"/>
      <c r="WNH98" s="18"/>
      <c r="WNI98" s="18"/>
      <c r="WNJ98" s="18"/>
      <c r="WNK98" s="18"/>
      <c r="WNL98" s="18"/>
      <c r="WNM98" s="18"/>
      <c r="WNN98" s="18"/>
      <c r="WNO98" s="18"/>
      <c r="WNP98" s="18"/>
      <c r="WNQ98" s="18"/>
      <c r="WNR98" s="18"/>
      <c r="WNS98" s="18"/>
      <c r="WNT98" s="18"/>
      <c r="WNU98" s="18"/>
      <c r="WNV98" s="18"/>
      <c r="WNW98" s="18"/>
      <c r="WNX98" s="18"/>
      <c r="WNY98" s="18"/>
      <c r="WNZ98" s="18"/>
      <c r="WOA98" s="18"/>
      <c r="WOB98" s="18"/>
      <c r="WOC98" s="18"/>
      <c r="WOD98" s="18"/>
      <c r="WOE98" s="18"/>
      <c r="WOF98" s="18"/>
      <c r="WOG98" s="18"/>
      <c r="WOH98" s="18"/>
      <c r="WOI98" s="18"/>
      <c r="WOJ98" s="18"/>
      <c r="WOK98" s="18"/>
      <c r="WOL98" s="18"/>
      <c r="WOM98" s="18"/>
      <c r="WON98" s="18"/>
      <c r="WOO98" s="18"/>
      <c r="WOP98" s="18"/>
      <c r="WOQ98" s="18"/>
      <c r="WOR98" s="18"/>
      <c r="WOS98" s="18"/>
      <c r="WOT98" s="18"/>
      <c r="WOU98" s="18"/>
      <c r="WOV98" s="18"/>
      <c r="WOW98" s="18"/>
      <c r="WOX98" s="18"/>
      <c r="WOY98" s="18"/>
      <c r="WOZ98" s="18"/>
      <c r="WPA98" s="18"/>
      <c r="WPB98" s="18"/>
      <c r="WPC98" s="18"/>
      <c r="WPD98" s="18"/>
      <c r="WPE98" s="18"/>
      <c r="WPF98" s="18"/>
      <c r="WPG98" s="18"/>
      <c r="WPH98" s="18"/>
      <c r="WPI98" s="18"/>
      <c r="WPJ98" s="18"/>
      <c r="WPK98" s="18"/>
      <c r="WPL98" s="18"/>
      <c r="WPM98" s="18"/>
      <c r="WPN98" s="18"/>
      <c r="WPO98" s="18"/>
      <c r="WPP98" s="18"/>
      <c r="WPQ98" s="18"/>
      <c r="WPR98" s="18"/>
      <c r="WPS98" s="18"/>
      <c r="WPT98" s="18"/>
      <c r="WPU98" s="18"/>
      <c r="WPV98" s="18"/>
      <c r="WPW98" s="18"/>
      <c r="WPX98" s="18"/>
      <c r="WPY98" s="18"/>
      <c r="WPZ98" s="18"/>
      <c r="WQA98" s="18"/>
      <c r="WQB98" s="18"/>
      <c r="WQC98" s="18"/>
      <c r="WQD98" s="18"/>
      <c r="WQE98" s="18"/>
      <c r="WQF98" s="18"/>
      <c r="WQG98" s="18"/>
      <c r="WQH98" s="18"/>
      <c r="WQI98" s="18"/>
      <c r="WQJ98" s="18"/>
      <c r="WQK98" s="18"/>
      <c r="WQL98" s="18"/>
      <c r="WQM98" s="18"/>
      <c r="WQN98" s="18"/>
      <c r="WQO98" s="18"/>
      <c r="WQP98" s="18"/>
      <c r="WQQ98" s="18"/>
      <c r="WQR98" s="18"/>
      <c r="WQS98" s="18"/>
      <c r="WQT98" s="18"/>
      <c r="WQU98" s="18"/>
      <c r="WQV98" s="18"/>
      <c r="WQW98" s="18"/>
      <c r="WQX98" s="18"/>
      <c r="WQY98" s="18"/>
      <c r="WQZ98" s="18"/>
      <c r="WRA98" s="18"/>
      <c r="WRB98" s="18"/>
      <c r="WRC98" s="18"/>
      <c r="WRD98" s="18"/>
      <c r="WRE98" s="18"/>
      <c r="WRF98" s="18"/>
      <c r="WRG98" s="18"/>
      <c r="WRH98" s="18"/>
      <c r="WRI98" s="18"/>
      <c r="WRJ98" s="18"/>
      <c r="WRK98" s="18"/>
      <c r="WRL98" s="18"/>
      <c r="WRM98" s="18"/>
      <c r="WRN98" s="18"/>
      <c r="WRO98" s="18"/>
      <c r="WRP98" s="18"/>
      <c r="WRQ98" s="18"/>
      <c r="WRR98" s="18"/>
      <c r="WRS98" s="18"/>
      <c r="WRT98" s="18"/>
      <c r="WRU98" s="18"/>
      <c r="WRV98" s="18"/>
      <c r="WRW98" s="18"/>
      <c r="WRX98" s="18"/>
      <c r="WRY98" s="18"/>
      <c r="WRZ98" s="18"/>
      <c r="WSA98" s="18"/>
      <c r="WSB98" s="18"/>
      <c r="WSC98" s="18"/>
      <c r="WSD98" s="18"/>
      <c r="WSE98" s="18"/>
      <c r="WSF98" s="18"/>
      <c r="WSG98" s="18"/>
      <c r="WSH98" s="18"/>
      <c r="WSI98" s="18"/>
      <c r="WSJ98" s="18"/>
      <c r="WSK98" s="18"/>
      <c r="WSL98" s="18"/>
      <c r="WSM98" s="18"/>
      <c r="WSN98" s="18"/>
      <c r="WSO98" s="18"/>
      <c r="WSP98" s="18"/>
      <c r="WSQ98" s="18"/>
      <c r="WSR98" s="18"/>
      <c r="WSS98" s="18"/>
      <c r="WST98" s="18"/>
      <c r="WSU98" s="18"/>
      <c r="WSV98" s="18"/>
      <c r="WSW98" s="18"/>
      <c r="WSX98" s="18"/>
      <c r="WSY98" s="18"/>
      <c r="WSZ98" s="18"/>
      <c r="WTA98" s="18"/>
      <c r="WTB98" s="18"/>
      <c r="WTC98" s="18"/>
      <c r="WTD98" s="18"/>
      <c r="WTE98" s="18"/>
      <c r="WTF98" s="18"/>
      <c r="WTG98" s="18"/>
      <c r="WTH98" s="18"/>
      <c r="WTI98" s="18"/>
      <c r="WTJ98" s="18"/>
      <c r="WTK98" s="18"/>
      <c r="WTL98" s="18"/>
      <c r="WTM98" s="18"/>
      <c r="WTN98" s="18"/>
      <c r="WTO98" s="18"/>
      <c r="WTP98" s="18"/>
      <c r="WTQ98" s="18"/>
      <c r="WTR98" s="18"/>
      <c r="WTS98" s="18"/>
      <c r="WTT98" s="18"/>
      <c r="WTU98" s="18"/>
      <c r="WTV98" s="18"/>
      <c r="WTW98" s="18"/>
      <c r="WTX98" s="18"/>
      <c r="WTY98" s="18"/>
      <c r="WTZ98" s="18"/>
      <c r="WUA98" s="18"/>
      <c r="WUB98" s="18"/>
      <c r="WUC98" s="18"/>
      <c r="WUD98" s="18"/>
      <c r="WUE98" s="18"/>
      <c r="WUF98" s="18"/>
      <c r="WUG98" s="18"/>
      <c r="WUH98" s="18"/>
      <c r="WUI98" s="18"/>
      <c r="WUJ98" s="18"/>
      <c r="WUK98" s="18"/>
      <c r="WUL98" s="18"/>
      <c r="WUM98" s="18"/>
      <c r="WUN98" s="18"/>
      <c r="WUO98" s="18"/>
      <c r="WUP98" s="18"/>
      <c r="WUQ98" s="18"/>
      <c r="WUR98" s="18"/>
      <c r="WUS98" s="18"/>
      <c r="WUT98" s="18"/>
      <c r="WUU98" s="18"/>
      <c r="WUV98" s="18"/>
      <c r="WUW98" s="18"/>
      <c r="WUX98" s="18"/>
      <c r="WUY98" s="18"/>
      <c r="WUZ98" s="18"/>
      <c r="WVA98" s="18"/>
      <c r="WVB98" s="18"/>
      <c r="WVC98" s="18"/>
      <c r="WVD98" s="18"/>
      <c r="WVE98" s="18"/>
      <c r="WVF98" s="18"/>
      <c r="WVG98" s="18"/>
      <c r="WVH98" s="18"/>
      <c r="WVI98" s="18"/>
      <c r="WVJ98" s="18"/>
      <c r="WVK98" s="18"/>
      <c r="WVL98" s="18"/>
      <c r="WVM98" s="18"/>
      <c r="WVN98" s="18"/>
      <c r="WVO98" s="18"/>
      <c r="WVP98" s="18"/>
      <c r="WVQ98" s="18"/>
      <c r="WVR98" s="18"/>
      <c r="WVS98" s="18"/>
      <c r="WVT98" s="18"/>
      <c r="WVU98" s="18"/>
      <c r="WVV98" s="18"/>
      <c r="WVW98" s="18"/>
      <c r="WVX98" s="18"/>
      <c r="WVY98" s="18"/>
      <c r="WVZ98" s="18"/>
      <c r="WWA98" s="18"/>
      <c r="WWB98" s="18"/>
      <c r="WWC98" s="18"/>
      <c r="WWD98" s="18"/>
      <c r="WWE98" s="18"/>
      <c r="WWF98" s="18"/>
      <c r="WWG98" s="18"/>
      <c r="WWH98" s="18"/>
      <c r="WWI98" s="18"/>
      <c r="WWJ98" s="18"/>
      <c r="WWK98" s="18"/>
      <c r="WWL98" s="18"/>
      <c r="WWM98" s="18"/>
      <c r="WWN98" s="18"/>
      <c r="WWO98" s="18"/>
      <c r="WWP98" s="18"/>
      <c r="WWQ98" s="18"/>
      <c r="WWR98" s="18"/>
      <c r="WWS98" s="18"/>
      <c r="WWT98" s="18"/>
      <c r="WWU98" s="18"/>
      <c r="WWV98" s="18"/>
      <c r="WWW98" s="18"/>
      <c r="WWX98" s="18"/>
      <c r="WWY98" s="18"/>
      <c r="WWZ98" s="18"/>
      <c r="WXA98" s="18"/>
      <c r="WXB98" s="18"/>
      <c r="WXC98" s="18"/>
      <c r="WXD98" s="18"/>
      <c r="WXE98" s="18"/>
      <c r="WXF98" s="18"/>
      <c r="WXG98" s="18"/>
      <c r="WXH98" s="18"/>
      <c r="WXI98" s="18"/>
      <c r="WXJ98" s="18"/>
      <c r="WXK98" s="18"/>
      <c r="WXL98" s="18"/>
      <c r="WXM98" s="18"/>
      <c r="WXN98" s="18"/>
      <c r="WXO98" s="18"/>
      <c r="WXP98" s="18"/>
      <c r="WXQ98" s="18"/>
      <c r="WXR98" s="18"/>
      <c r="WXS98" s="18"/>
      <c r="WXT98" s="18"/>
      <c r="WXU98" s="18"/>
      <c r="WXV98" s="18"/>
      <c r="WXW98" s="18"/>
      <c r="WXX98" s="18"/>
      <c r="WXY98" s="18"/>
      <c r="WXZ98" s="18"/>
      <c r="WYA98" s="18"/>
      <c r="WYB98" s="18"/>
      <c r="WYC98" s="18"/>
      <c r="WYD98" s="18"/>
      <c r="WYE98" s="18"/>
      <c r="WYF98" s="18"/>
      <c r="WYG98" s="18"/>
      <c r="WYH98" s="18"/>
      <c r="WYI98" s="18"/>
      <c r="WYJ98" s="18"/>
      <c r="WYK98" s="18"/>
      <c r="WYL98" s="18"/>
      <c r="WYM98" s="18"/>
      <c r="WYN98" s="18"/>
      <c r="WYO98" s="18"/>
      <c r="WYP98" s="18"/>
      <c r="WYQ98" s="18"/>
      <c r="WYR98" s="18"/>
      <c r="WYS98" s="18"/>
      <c r="WYT98" s="18"/>
      <c r="WYU98" s="18"/>
      <c r="WYV98" s="18"/>
      <c r="WYW98" s="18"/>
      <c r="WYX98" s="18"/>
      <c r="WYY98" s="18"/>
      <c r="WYZ98" s="18"/>
      <c r="WZA98" s="18"/>
      <c r="WZB98" s="18"/>
      <c r="WZC98" s="18"/>
      <c r="WZD98" s="18"/>
      <c r="WZE98" s="18"/>
      <c r="WZF98" s="18"/>
      <c r="WZG98" s="18"/>
      <c r="WZH98" s="18"/>
      <c r="WZI98" s="18"/>
      <c r="WZJ98" s="18"/>
      <c r="WZK98" s="18"/>
      <c r="WZL98" s="18"/>
      <c r="WZM98" s="18"/>
      <c r="WZN98" s="18"/>
      <c r="WZO98" s="18"/>
      <c r="WZP98" s="18"/>
      <c r="WZQ98" s="18"/>
      <c r="WZR98" s="18"/>
      <c r="WZS98" s="18"/>
      <c r="WZT98" s="18"/>
      <c r="WZU98" s="18"/>
      <c r="WZV98" s="18"/>
      <c r="WZW98" s="18"/>
      <c r="WZX98" s="18"/>
      <c r="WZY98" s="18"/>
      <c r="WZZ98" s="18"/>
      <c r="XAA98" s="18"/>
      <c r="XAB98" s="18"/>
      <c r="XAC98" s="18"/>
      <c r="XAD98" s="18"/>
      <c r="XAE98" s="18"/>
      <c r="XAF98" s="18"/>
      <c r="XAG98" s="18"/>
      <c r="XAH98" s="18"/>
      <c r="XAI98" s="18"/>
      <c r="XAJ98" s="18"/>
      <c r="XAK98" s="18"/>
      <c r="XAL98" s="18"/>
      <c r="XAM98" s="18"/>
      <c r="XAN98" s="18"/>
      <c r="XAO98" s="18"/>
      <c r="XAP98" s="18"/>
      <c r="XAQ98" s="18"/>
      <c r="XAR98" s="18"/>
      <c r="XAS98" s="18"/>
      <c r="XAT98" s="18"/>
      <c r="XAU98" s="18"/>
      <c r="XAV98" s="18"/>
      <c r="XAW98" s="18"/>
      <c r="XAX98" s="18"/>
      <c r="XAY98" s="18"/>
      <c r="XAZ98" s="18"/>
      <c r="XBA98" s="18"/>
      <c r="XBB98" s="18"/>
      <c r="XBC98" s="18"/>
      <c r="XBD98" s="18"/>
      <c r="XBE98" s="18"/>
      <c r="XBF98" s="18"/>
      <c r="XBG98" s="18"/>
      <c r="XBH98" s="18"/>
      <c r="XBI98" s="18"/>
      <c r="XBJ98" s="18"/>
      <c r="XBK98" s="18"/>
      <c r="XBL98" s="18"/>
      <c r="XBM98" s="18"/>
      <c r="XBN98" s="18"/>
      <c r="XBO98" s="18"/>
      <c r="XBP98" s="18"/>
      <c r="XBQ98" s="18"/>
      <c r="XBR98" s="18"/>
      <c r="XBS98" s="18"/>
      <c r="XBT98" s="18"/>
      <c r="XBU98" s="18"/>
      <c r="XBV98" s="18"/>
      <c r="XBW98" s="18"/>
      <c r="XBX98" s="18"/>
      <c r="XBY98" s="18"/>
      <c r="XBZ98" s="18"/>
      <c r="XCA98" s="18"/>
      <c r="XCB98" s="18"/>
      <c r="XCC98" s="18"/>
      <c r="XCD98" s="18"/>
      <c r="XCE98" s="18"/>
      <c r="XCF98" s="18"/>
      <c r="XCG98" s="18"/>
      <c r="XCH98" s="18"/>
      <c r="XCI98" s="18"/>
      <c r="XCJ98" s="18"/>
      <c r="XCK98" s="18"/>
      <c r="XCL98" s="18"/>
      <c r="XCM98" s="18"/>
      <c r="XCN98" s="18"/>
      <c r="XCO98" s="18"/>
      <c r="XCP98" s="18"/>
      <c r="XCQ98" s="18"/>
      <c r="XCR98" s="18"/>
      <c r="XCS98" s="18"/>
      <c r="XCT98" s="18"/>
      <c r="XCU98" s="18"/>
      <c r="XCV98" s="18"/>
      <c r="XCW98" s="18"/>
      <c r="XCX98" s="18"/>
      <c r="XCY98" s="18"/>
      <c r="XCZ98" s="18"/>
      <c r="XDA98" s="18"/>
      <c r="XDB98" s="18"/>
      <c r="XDC98" s="18"/>
      <c r="XDD98" s="18"/>
      <c r="XDE98" s="18"/>
      <c r="XDF98" s="18"/>
      <c r="XDG98" s="18"/>
      <c r="XDH98" s="18"/>
      <c r="XDI98" s="18"/>
      <c r="XDJ98" s="18"/>
      <c r="XDK98" s="18"/>
      <c r="XDL98" s="18"/>
      <c r="XDM98" s="18"/>
      <c r="XDN98" s="18"/>
      <c r="XDO98" s="18"/>
      <c r="XDP98" s="18"/>
      <c r="XDQ98" s="18"/>
      <c r="XDR98" s="18"/>
      <c r="XDS98" s="18"/>
      <c r="XDT98" s="18"/>
      <c r="XDU98" s="18"/>
      <c r="XDV98" s="18"/>
      <c r="XDW98" s="18"/>
      <c r="XDX98" s="18"/>
      <c r="XDY98" s="18"/>
      <c r="XDZ98" s="18"/>
      <c r="XEA98" s="18"/>
      <c r="XEB98" s="18"/>
      <c r="XEC98" s="18"/>
      <c r="XED98" s="18"/>
      <c r="XEE98" s="18"/>
      <c r="XEF98" s="18"/>
      <c r="XEG98" s="18"/>
      <c r="XEH98" s="18"/>
      <c r="XEI98" s="18"/>
      <c r="XEJ98" s="18"/>
      <c r="XEK98" s="18"/>
      <c r="XEL98" s="18"/>
      <c r="XEM98" s="18"/>
      <c r="XEN98" s="18"/>
      <c r="XEO98" s="18"/>
      <c r="XEP98" s="18"/>
      <c r="XEQ98" s="18"/>
      <c r="XER98" s="18"/>
      <c r="XES98" s="18"/>
      <c r="XET98" s="18"/>
      <c r="XEU98" s="18"/>
      <c r="XEV98" s="18"/>
      <c r="XEW98" s="18"/>
      <c r="XEX98" s="18"/>
      <c r="XEY98" s="18"/>
      <c r="XEZ98" s="18"/>
      <c r="XFA98" s="18"/>
      <c r="XFB98" s="18"/>
      <c r="XFC98" s="18"/>
      <c r="XFD98" s="18"/>
    </row>
    <row r="99" spans="1:4054 13934:16384" s="17" customFormat="1" x14ac:dyDescent="0.25">
      <c r="A99" s="7" t="s">
        <v>102</v>
      </c>
      <c r="B99" s="7"/>
      <c r="C99" s="7"/>
      <c r="D99" s="7"/>
      <c r="E99" s="76">
        <f t="shared" ref="E99:P99" si="44">SUM(E95:E98)</f>
        <v>8.2669999999999995</v>
      </c>
      <c r="F99" s="76">
        <f t="shared" si="44"/>
        <v>9.0760000000000005</v>
      </c>
      <c r="G99" s="76">
        <f t="shared" si="44"/>
        <v>63.305999999999997</v>
      </c>
      <c r="H99" s="76">
        <f t="shared" si="44"/>
        <v>373.40000000000003</v>
      </c>
      <c r="I99" s="76">
        <f t="shared" si="44"/>
        <v>15</v>
      </c>
      <c r="J99" s="76">
        <f t="shared" si="44"/>
        <v>9.1999999999999998E-2</v>
      </c>
      <c r="K99" s="76">
        <f t="shared" si="44"/>
        <v>3.3000000000000002E-2</v>
      </c>
      <c r="L99" s="76">
        <f t="shared" si="44"/>
        <v>66.900000000000006</v>
      </c>
      <c r="M99" s="76">
        <f t="shared" si="44"/>
        <v>223.4</v>
      </c>
      <c r="N99" s="76">
        <f t="shared" si="44"/>
        <v>44.5</v>
      </c>
      <c r="O99" s="76">
        <f t="shared" si="44"/>
        <v>167.8</v>
      </c>
      <c r="P99" s="76">
        <f t="shared" si="44"/>
        <v>0.48599999999999999</v>
      </c>
      <c r="Q99" s="16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  <c r="IW99" s="18"/>
      <c r="IX99" s="18"/>
      <c r="IY99" s="18"/>
      <c r="IZ99" s="18"/>
      <c r="JA99" s="18"/>
      <c r="JB99" s="18"/>
      <c r="JC99" s="18"/>
      <c r="JD99" s="18"/>
      <c r="JE99" s="18"/>
      <c r="JF99" s="18"/>
      <c r="JG99" s="18"/>
      <c r="JH99" s="18"/>
      <c r="JI99" s="18"/>
      <c r="JJ99" s="18"/>
      <c r="JK99" s="18"/>
      <c r="JL99" s="18"/>
      <c r="JM99" s="18"/>
      <c r="JN99" s="18"/>
      <c r="JO99" s="18"/>
      <c r="JP99" s="18"/>
      <c r="JQ99" s="18"/>
      <c r="JR99" s="18"/>
      <c r="JS99" s="18"/>
      <c r="JT99" s="18"/>
      <c r="JU99" s="18"/>
      <c r="JV99" s="18"/>
      <c r="JW99" s="18"/>
      <c r="JX99" s="18"/>
      <c r="JY99" s="18"/>
      <c r="JZ99" s="18"/>
      <c r="KA99" s="18"/>
      <c r="KB99" s="18"/>
      <c r="KC99" s="18"/>
      <c r="KD99" s="18"/>
      <c r="KE99" s="18"/>
      <c r="KF99" s="18"/>
      <c r="KG99" s="18"/>
      <c r="KH99" s="18"/>
      <c r="KI99" s="18"/>
      <c r="KJ99" s="18"/>
      <c r="KK99" s="18"/>
      <c r="KL99" s="18"/>
      <c r="KM99" s="18"/>
      <c r="KN99" s="18"/>
      <c r="KO99" s="18"/>
      <c r="KP99" s="18"/>
      <c r="KQ99" s="18"/>
      <c r="KR99" s="18"/>
      <c r="KS99" s="18"/>
      <c r="KT99" s="18"/>
      <c r="KU99" s="18"/>
      <c r="KV99" s="18"/>
      <c r="KW99" s="18"/>
      <c r="KX99" s="18"/>
      <c r="KY99" s="18"/>
      <c r="KZ99" s="18"/>
      <c r="LA99" s="18"/>
      <c r="LB99" s="18"/>
      <c r="LC99" s="18"/>
      <c r="LD99" s="18"/>
      <c r="LE99" s="18"/>
      <c r="LF99" s="18"/>
      <c r="LG99" s="18"/>
      <c r="LH99" s="18"/>
      <c r="LI99" s="18"/>
      <c r="LJ99" s="18"/>
      <c r="LK99" s="18"/>
      <c r="LL99" s="18"/>
      <c r="LM99" s="18"/>
      <c r="LN99" s="18"/>
      <c r="LO99" s="18"/>
      <c r="LP99" s="18"/>
      <c r="LQ99" s="18"/>
      <c r="LR99" s="18"/>
      <c r="LS99" s="18"/>
      <c r="LT99" s="18"/>
      <c r="LU99" s="18"/>
      <c r="LV99" s="18"/>
      <c r="LW99" s="18"/>
      <c r="LX99" s="18"/>
      <c r="LY99" s="18"/>
      <c r="LZ99" s="18"/>
      <c r="MA99" s="18"/>
      <c r="MB99" s="18"/>
      <c r="MC99" s="18"/>
      <c r="MD99" s="18"/>
      <c r="ME99" s="18"/>
      <c r="MF99" s="18"/>
      <c r="MG99" s="18"/>
      <c r="MH99" s="18"/>
      <c r="MI99" s="18"/>
      <c r="MJ99" s="18"/>
      <c r="MK99" s="18"/>
      <c r="ML99" s="18"/>
      <c r="MM99" s="18"/>
      <c r="MN99" s="18"/>
      <c r="MO99" s="18"/>
      <c r="MP99" s="18"/>
      <c r="MQ99" s="18"/>
      <c r="MR99" s="18"/>
      <c r="MS99" s="18"/>
      <c r="MT99" s="18"/>
      <c r="MU99" s="18"/>
      <c r="MV99" s="18"/>
      <c r="MW99" s="18"/>
      <c r="MX99" s="18"/>
      <c r="MY99" s="18"/>
      <c r="MZ99" s="18"/>
      <c r="NA99" s="18"/>
      <c r="NB99" s="18"/>
      <c r="NC99" s="18"/>
      <c r="ND99" s="18"/>
      <c r="NE99" s="18"/>
      <c r="NF99" s="18"/>
      <c r="NG99" s="18"/>
      <c r="NH99" s="18"/>
      <c r="NI99" s="18"/>
      <c r="NJ99" s="18"/>
      <c r="NK99" s="18"/>
      <c r="NL99" s="18"/>
      <c r="NM99" s="18"/>
      <c r="NN99" s="18"/>
      <c r="NO99" s="18"/>
      <c r="NP99" s="18"/>
      <c r="NQ99" s="18"/>
      <c r="NR99" s="18"/>
      <c r="NS99" s="18"/>
      <c r="NT99" s="18"/>
      <c r="NU99" s="18"/>
      <c r="NV99" s="18"/>
      <c r="NW99" s="18"/>
      <c r="NX99" s="18"/>
      <c r="NY99" s="18"/>
      <c r="NZ99" s="18"/>
      <c r="OA99" s="18"/>
      <c r="OB99" s="18"/>
      <c r="OC99" s="18"/>
      <c r="OD99" s="18"/>
      <c r="OE99" s="18"/>
      <c r="OF99" s="18"/>
      <c r="OG99" s="18"/>
      <c r="OH99" s="18"/>
      <c r="OI99" s="18"/>
      <c r="OJ99" s="18"/>
      <c r="OK99" s="18"/>
      <c r="OL99" s="18"/>
      <c r="OM99" s="18"/>
      <c r="ON99" s="18"/>
      <c r="OO99" s="18"/>
      <c r="OP99" s="18"/>
      <c r="OQ99" s="18"/>
      <c r="OR99" s="18"/>
      <c r="OS99" s="18"/>
      <c r="OT99" s="18"/>
      <c r="OU99" s="18"/>
      <c r="OV99" s="18"/>
      <c r="OW99" s="18"/>
      <c r="OX99" s="18"/>
      <c r="OY99" s="18"/>
      <c r="OZ99" s="18"/>
      <c r="PA99" s="18"/>
      <c r="PB99" s="18"/>
      <c r="PC99" s="18"/>
      <c r="PD99" s="18"/>
      <c r="PE99" s="18"/>
      <c r="PF99" s="18"/>
      <c r="PG99" s="18"/>
      <c r="PH99" s="18"/>
      <c r="PI99" s="18"/>
      <c r="PJ99" s="18"/>
      <c r="PK99" s="18"/>
      <c r="PL99" s="18"/>
      <c r="PM99" s="18"/>
      <c r="PN99" s="18"/>
      <c r="PO99" s="18"/>
      <c r="PP99" s="18"/>
      <c r="PQ99" s="18"/>
      <c r="PR99" s="18"/>
      <c r="PS99" s="18"/>
      <c r="PT99" s="18"/>
      <c r="PU99" s="18"/>
      <c r="PV99" s="18"/>
      <c r="PW99" s="18"/>
      <c r="PX99" s="18"/>
      <c r="PY99" s="18"/>
      <c r="PZ99" s="18"/>
      <c r="QA99" s="18"/>
      <c r="QB99" s="18"/>
      <c r="QC99" s="18"/>
      <c r="QD99" s="18"/>
      <c r="QE99" s="18"/>
      <c r="QF99" s="18"/>
      <c r="QG99" s="18"/>
      <c r="QH99" s="18"/>
      <c r="QI99" s="18"/>
      <c r="QJ99" s="18"/>
      <c r="QK99" s="18"/>
      <c r="QL99" s="18"/>
      <c r="QM99" s="18"/>
      <c r="QN99" s="18"/>
      <c r="QO99" s="18"/>
      <c r="QP99" s="18"/>
      <c r="QQ99" s="18"/>
      <c r="QR99" s="18"/>
      <c r="QS99" s="18"/>
      <c r="QT99" s="18"/>
      <c r="QU99" s="18"/>
      <c r="QV99" s="18"/>
      <c r="QW99" s="18"/>
      <c r="QX99" s="18"/>
      <c r="QY99" s="18"/>
      <c r="QZ99" s="18"/>
      <c r="RA99" s="18"/>
      <c r="RB99" s="18"/>
      <c r="RC99" s="18"/>
      <c r="RD99" s="18"/>
      <c r="RE99" s="18"/>
      <c r="RF99" s="18"/>
      <c r="RG99" s="18"/>
      <c r="RH99" s="18"/>
      <c r="RI99" s="18"/>
      <c r="RJ99" s="18"/>
      <c r="RK99" s="18"/>
      <c r="RL99" s="18"/>
      <c r="RM99" s="18"/>
      <c r="RN99" s="18"/>
      <c r="RO99" s="18"/>
      <c r="RP99" s="18"/>
      <c r="RQ99" s="18"/>
      <c r="RR99" s="18"/>
      <c r="RS99" s="18"/>
      <c r="RT99" s="18"/>
      <c r="RU99" s="18"/>
      <c r="RV99" s="18"/>
      <c r="RW99" s="18"/>
      <c r="RX99" s="18"/>
      <c r="RY99" s="18"/>
      <c r="RZ99" s="18"/>
      <c r="SA99" s="18"/>
      <c r="SB99" s="18"/>
      <c r="SC99" s="18"/>
      <c r="SD99" s="18"/>
      <c r="SE99" s="18"/>
      <c r="SF99" s="18"/>
      <c r="SG99" s="18"/>
      <c r="SH99" s="18"/>
      <c r="SI99" s="18"/>
      <c r="SJ99" s="18"/>
      <c r="SK99" s="18"/>
      <c r="SL99" s="18"/>
      <c r="SM99" s="18"/>
      <c r="SN99" s="18"/>
      <c r="SO99" s="18"/>
      <c r="SP99" s="18"/>
      <c r="SQ99" s="18"/>
      <c r="SR99" s="18"/>
      <c r="SS99" s="18"/>
      <c r="ST99" s="18"/>
      <c r="SU99" s="18"/>
      <c r="SV99" s="18"/>
      <c r="SW99" s="18"/>
      <c r="SX99" s="18"/>
      <c r="SY99" s="18"/>
      <c r="SZ99" s="18"/>
      <c r="TA99" s="18"/>
      <c r="TB99" s="18"/>
      <c r="TC99" s="18"/>
      <c r="TD99" s="18"/>
      <c r="TE99" s="18"/>
      <c r="TF99" s="18"/>
      <c r="TG99" s="18"/>
      <c r="TH99" s="18"/>
      <c r="TI99" s="18"/>
      <c r="TJ99" s="18"/>
      <c r="TK99" s="18"/>
      <c r="TL99" s="18"/>
      <c r="TM99" s="18"/>
      <c r="TN99" s="18"/>
      <c r="TO99" s="18"/>
      <c r="TP99" s="18"/>
      <c r="TQ99" s="18"/>
      <c r="TR99" s="18"/>
      <c r="TS99" s="18"/>
      <c r="TT99" s="18"/>
      <c r="TU99" s="18"/>
      <c r="TV99" s="18"/>
      <c r="TW99" s="18"/>
      <c r="TX99" s="18"/>
      <c r="TY99" s="18"/>
      <c r="TZ99" s="18"/>
      <c r="UA99" s="18"/>
      <c r="UB99" s="18"/>
      <c r="UC99" s="18"/>
      <c r="UD99" s="18"/>
      <c r="UE99" s="18"/>
      <c r="UF99" s="18"/>
      <c r="UG99" s="18"/>
      <c r="UH99" s="18"/>
      <c r="UI99" s="18"/>
      <c r="UJ99" s="18"/>
      <c r="UK99" s="18"/>
      <c r="UL99" s="18"/>
      <c r="UM99" s="18"/>
      <c r="UN99" s="18"/>
      <c r="UO99" s="18"/>
      <c r="UP99" s="18"/>
      <c r="UQ99" s="18"/>
      <c r="UR99" s="18"/>
      <c r="US99" s="18"/>
      <c r="UT99" s="18"/>
      <c r="UU99" s="18"/>
      <c r="UV99" s="18"/>
      <c r="UW99" s="18"/>
      <c r="UX99" s="18"/>
      <c r="UY99" s="18"/>
      <c r="UZ99" s="18"/>
      <c r="VA99" s="18"/>
      <c r="VB99" s="18"/>
      <c r="VC99" s="18"/>
      <c r="VD99" s="18"/>
      <c r="VE99" s="18"/>
      <c r="VF99" s="18"/>
      <c r="VG99" s="18"/>
      <c r="VH99" s="18"/>
      <c r="VI99" s="18"/>
      <c r="VJ99" s="18"/>
      <c r="VK99" s="18"/>
      <c r="VL99" s="18"/>
      <c r="VM99" s="18"/>
      <c r="VN99" s="18"/>
      <c r="VO99" s="18"/>
      <c r="VP99" s="18"/>
      <c r="VQ99" s="18"/>
      <c r="VR99" s="18"/>
      <c r="VS99" s="18"/>
      <c r="VT99" s="18"/>
      <c r="VU99" s="18"/>
      <c r="VV99" s="18"/>
      <c r="VW99" s="18"/>
      <c r="VX99" s="18"/>
      <c r="VY99" s="18"/>
      <c r="VZ99" s="18"/>
      <c r="WA99" s="18"/>
      <c r="WB99" s="18"/>
      <c r="WC99" s="18"/>
      <c r="WD99" s="18"/>
      <c r="WE99" s="18"/>
      <c r="WF99" s="18"/>
      <c r="WG99" s="18"/>
      <c r="WH99" s="18"/>
      <c r="WI99" s="18"/>
      <c r="WJ99" s="18"/>
      <c r="WK99" s="18"/>
      <c r="WL99" s="18"/>
      <c r="WM99" s="18"/>
      <c r="WN99" s="18"/>
      <c r="WO99" s="18"/>
      <c r="WP99" s="18"/>
      <c r="WQ99" s="18"/>
      <c r="WR99" s="18"/>
      <c r="WS99" s="18"/>
      <c r="WT99" s="18"/>
      <c r="WU99" s="18"/>
      <c r="WV99" s="18"/>
      <c r="WW99" s="18"/>
      <c r="WX99" s="18"/>
      <c r="WY99" s="18"/>
      <c r="WZ99" s="18"/>
      <c r="XA99" s="18"/>
      <c r="XB99" s="18"/>
      <c r="XC99" s="18"/>
      <c r="XD99" s="18"/>
      <c r="XE99" s="18"/>
      <c r="XF99" s="18"/>
      <c r="XG99" s="18"/>
      <c r="XH99" s="18"/>
      <c r="XI99" s="18"/>
      <c r="XJ99" s="18"/>
      <c r="XK99" s="18"/>
      <c r="XL99" s="18"/>
      <c r="XM99" s="18"/>
      <c r="XN99" s="18"/>
      <c r="XO99" s="18"/>
      <c r="XP99" s="18"/>
      <c r="XQ99" s="18"/>
      <c r="XR99" s="18"/>
      <c r="XS99" s="18"/>
      <c r="XT99" s="18"/>
      <c r="XU99" s="18"/>
      <c r="XV99" s="18"/>
      <c r="XW99" s="18"/>
      <c r="XX99" s="18"/>
      <c r="XY99" s="18"/>
      <c r="XZ99" s="18"/>
      <c r="YA99" s="18"/>
      <c r="YB99" s="18"/>
      <c r="YC99" s="18"/>
      <c r="YD99" s="18"/>
      <c r="YE99" s="18"/>
      <c r="YF99" s="18"/>
      <c r="YG99" s="18"/>
      <c r="YH99" s="18"/>
      <c r="YI99" s="18"/>
      <c r="YJ99" s="18"/>
      <c r="YK99" s="18"/>
      <c r="YL99" s="18"/>
      <c r="YM99" s="18"/>
      <c r="YN99" s="18"/>
      <c r="YO99" s="18"/>
      <c r="YP99" s="18"/>
      <c r="YQ99" s="18"/>
      <c r="YR99" s="18"/>
      <c r="YS99" s="18"/>
      <c r="YT99" s="18"/>
      <c r="YU99" s="18"/>
      <c r="YV99" s="18"/>
      <c r="YW99" s="18"/>
      <c r="YX99" s="18"/>
      <c r="YY99" s="18"/>
      <c r="YZ99" s="18"/>
      <c r="ZA99" s="18"/>
      <c r="ZB99" s="18"/>
      <c r="ZC99" s="18"/>
      <c r="ZD99" s="18"/>
      <c r="ZE99" s="18"/>
      <c r="ZF99" s="18"/>
      <c r="ZG99" s="18"/>
      <c r="ZH99" s="18"/>
      <c r="ZI99" s="18"/>
      <c r="ZJ99" s="18"/>
      <c r="ZK99" s="18"/>
      <c r="ZL99" s="18"/>
      <c r="ZM99" s="18"/>
      <c r="ZN99" s="18"/>
      <c r="ZO99" s="18"/>
      <c r="ZP99" s="18"/>
      <c r="ZQ99" s="18"/>
      <c r="ZR99" s="18"/>
      <c r="ZS99" s="18"/>
      <c r="ZT99" s="18"/>
      <c r="ZU99" s="18"/>
      <c r="ZV99" s="18"/>
      <c r="ZW99" s="18"/>
      <c r="ZX99" s="18"/>
      <c r="ZY99" s="18"/>
      <c r="ZZ99" s="18"/>
      <c r="AAA99" s="18"/>
      <c r="AAB99" s="18"/>
      <c r="AAC99" s="18"/>
      <c r="AAD99" s="18"/>
      <c r="AAE99" s="18"/>
      <c r="AAF99" s="18"/>
      <c r="AAG99" s="18"/>
      <c r="AAH99" s="18"/>
      <c r="AAI99" s="18"/>
      <c r="AAJ99" s="18"/>
      <c r="AAK99" s="18"/>
      <c r="AAL99" s="18"/>
      <c r="AAM99" s="18"/>
      <c r="AAN99" s="18"/>
      <c r="AAO99" s="18"/>
      <c r="AAP99" s="18"/>
      <c r="AAQ99" s="18"/>
      <c r="AAR99" s="18"/>
      <c r="AAS99" s="18"/>
      <c r="AAT99" s="18"/>
      <c r="AAU99" s="18"/>
      <c r="AAV99" s="18"/>
      <c r="AAW99" s="18"/>
      <c r="AAX99" s="18"/>
      <c r="AAY99" s="18"/>
      <c r="AAZ99" s="18"/>
      <c r="ABA99" s="18"/>
      <c r="ABB99" s="18"/>
      <c r="ABC99" s="18"/>
      <c r="ABD99" s="18"/>
      <c r="ABE99" s="18"/>
      <c r="ABF99" s="18"/>
      <c r="ABG99" s="18"/>
      <c r="ABH99" s="18"/>
      <c r="ABI99" s="18"/>
      <c r="ABJ99" s="18"/>
      <c r="ABK99" s="18"/>
      <c r="ABL99" s="18"/>
      <c r="ABM99" s="18"/>
      <c r="ABN99" s="18"/>
      <c r="ABO99" s="18"/>
      <c r="ABP99" s="18"/>
      <c r="ABQ99" s="18"/>
      <c r="ABR99" s="18"/>
      <c r="ABS99" s="18"/>
      <c r="ABT99" s="18"/>
      <c r="ABU99" s="18"/>
      <c r="ABV99" s="18"/>
      <c r="ABW99" s="18"/>
      <c r="ABX99" s="18"/>
      <c r="ABY99" s="18"/>
      <c r="ABZ99" s="18"/>
      <c r="ACA99" s="18"/>
      <c r="ACB99" s="18"/>
      <c r="ACC99" s="18"/>
      <c r="ACD99" s="18"/>
      <c r="ACE99" s="18"/>
      <c r="ACF99" s="18"/>
      <c r="ACG99" s="18"/>
      <c r="ACH99" s="18"/>
      <c r="ACI99" s="18"/>
      <c r="ACJ99" s="18"/>
      <c r="ACK99" s="18"/>
      <c r="ACL99" s="18"/>
      <c r="ACM99" s="18"/>
      <c r="ACN99" s="18"/>
      <c r="ACO99" s="18"/>
      <c r="ACP99" s="18"/>
      <c r="ACQ99" s="18"/>
      <c r="ACR99" s="18"/>
      <c r="ACS99" s="18"/>
      <c r="ACT99" s="18"/>
      <c r="ACU99" s="18"/>
      <c r="ACV99" s="18"/>
      <c r="ACW99" s="18"/>
      <c r="ACX99" s="18"/>
      <c r="ACY99" s="18"/>
      <c r="ACZ99" s="18"/>
      <c r="ADA99" s="18"/>
      <c r="ADB99" s="18"/>
      <c r="ADC99" s="18"/>
      <c r="ADD99" s="18"/>
      <c r="ADE99" s="18"/>
      <c r="ADF99" s="18"/>
      <c r="ADG99" s="18"/>
      <c r="ADH99" s="18"/>
      <c r="ADI99" s="18"/>
      <c r="ADJ99" s="18"/>
      <c r="ADK99" s="18"/>
      <c r="ADL99" s="18"/>
      <c r="ADM99" s="18"/>
      <c r="ADN99" s="18"/>
      <c r="ADO99" s="18"/>
      <c r="ADP99" s="18"/>
      <c r="ADQ99" s="18"/>
      <c r="ADR99" s="18"/>
      <c r="ADS99" s="18"/>
      <c r="ADT99" s="18"/>
      <c r="ADU99" s="18"/>
      <c r="ADV99" s="18"/>
      <c r="ADW99" s="18"/>
      <c r="ADX99" s="18"/>
      <c r="ADY99" s="18"/>
      <c r="ADZ99" s="18"/>
      <c r="AEA99" s="18"/>
      <c r="AEB99" s="18"/>
      <c r="AEC99" s="18"/>
      <c r="AED99" s="18"/>
      <c r="AEE99" s="18"/>
      <c r="AEF99" s="18"/>
      <c r="AEG99" s="18"/>
      <c r="AEH99" s="18"/>
      <c r="AEI99" s="18"/>
      <c r="AEJ99" s="18"/>
      <c r="AEK99" s="18"/>
      <c r="AEL99" s="18"/>
      <c r="AEM99" s="18"/>
      <c r="AEN99" s="18"/>
      <c r="AEO99" s="18"/>
      <c r="AEP99" s="18"/>
      <c r="AEQ99" s="18"/>
      <c r="AER99" s="18"/>
      <c r="AES99" s="18"/>
      <c r="AET99" s="18"/>
      <c r="AEU99" s="18"/>
      <c r="AEV99" s="18"/>
      <c r="AEW99" s="18"/>
      <c r="AEX99" s="18"/>
      <c r="AEY99" s="18"/>
      <c r="AEZ99" s="18"/>
      <c r="AFA99" s="18"/>
      <c r="AFB99" s="18"/>
      <c r="AFC99" s="18"/>
      <c r="AFD99" s="18"/>
      <c r="AFE99" s="18"/>
      <c r="AFF99" s="18"/>
      <c r="AFG99" s="18"/>
      <c r="AFH99" s="18"/>
      <c r="AFI99" s="18"/>
      <c r="AFJ99" s="18"/>
      <c r="AFK99" s="18"/>
      <c r="AFL99" s="18"/>
      <c r="AFM99" s="18"/>
      <c r="AFN99" s="18"/>
      <c r="AFO99" s="18"/>
      <c r="AFP99" s="18"/>
      <c r="AFQ99" s="18"/>
      <c r="AFR99" s="18"/>
      <c r="AFS99" s="18"/>
      <c r="AFT99" s="18"/>
      <c r="AFU99" s="18"/>
      <c r="AFV99" s="18"/>
      <c r="AFW99" s="18"/>
      <c r="AFX99" s="18"/>
      <c r="AFY99" s="18"/>
      <c r="AFZ99" s="18"/>
      <c r="AGA99" s="18"/>
      <c r="AGB99" s="18"/>
      <c r="AGC99" s="18"/>
      <c r="AGD99" s="18"/>
      <c r="AGE99" s="18"/>
      <c r="AGF99" s="18"/>
      <c r="AGG99" s="18"/>
      <c r="AGH99" s="18"/>
      <c r="AGI99" s="18"/>
      <c r="AGJ99" s="18"/>
      <c r="AGK99" s="18"/>
      <c r="AGL99" s="18"/>
      <c r="AGM99" s="18"/>
      <c r="AGN99" s="18"/>
      <c r="AGO99" s="18"/>
      <c r="AGP99" s="18"/>
      <c r="AGQ99" s="18"/>
      <c r="AGR99" s="18"/>
      <c r="AGS99" s="18"/>
      <c r="AGT99" s="18"/>
      <c r="AGU99" s="18"/>
      <c r="AGV99" s="18"/>
      <c r="AGW99" s="18"/>
      <c r="AGX99" s="18"/>
      <c r="AGY99" s="18"/>
      <c r="AGZ99" s="18"/>
      <c r="AHA99" s="18"/>
      <c r="AHB99" s="18"/>
      <c r="AHC99" s="18"/>
      <c r="AHD99" s="18"/>
      <c r="AHE99" s="18"/>
      <c r="AHF99" s="18"/>
      <c r="AHG99" s="18"/>
      <c r="AHH99" s="18"/>
      <c r="AHI99" s="18"/>
      <c r="AHJ99" s="18"/>
      <c r="AHK99" s="18"/>
      <c r="AHL99" s="18"/>
      <c r="AHM99" s="18"/>
      <c r="AHN99" s="18"/>
      <c r="AHO99" s="18"/>
      <c r="AHP99" s="18"/>
      <c r="AHQ99" s="18"/>
      <c r="AHR99" s="18"/>
      <c r="AHS99" s="18"/>
      <c r="AHT99" s="18"/>
      <c r="AHU99" s="18"/>
      <c r="AHV99" s="18"/>
      <c r="AHW99" s="18"/>
      <c r="AHX99" s="18"/>
      <c r="AHY99" s="18"/>
      <c r="AHZ99" s="18"/>
      <c r="AIA99" s="18"/>
      <c r="AIB99" s="18"/>
      <c r="AIC99" s="18"/>
      <c r="AID99" s="18"/>
      <c r="AIE99" s="18"/>
      <c r="AIF99" s="18"/>
      <c r="AIG99" s="18"/>
      <c r="AIH99" s="18"/>
      <c r="AII99" s="18"/>
      <c r="AIJ99" s="18"/>
      <c r="AIK99" s="18"/>
      <c r="AIL99" s="18"/>
      <c r="AIM99" s="18"/>
      <c r="AIN99" s="18"/>
      <c r="AIO99" s="18"/>
      <c r="AIP99" s="18"/>
      <c r="AIQ99" s="18"/>
      <c r="AIR99" s="18"/>
      <c r="AIS99" s="18"/>
      <c r="AIT99" s="18"/>
      <c r="AIU99" s="18"/>
      <c r="AIV99" s="18"/>
      <c r="AIW99" s="18"/>
      <c r="AIX99" s="18"/>
      <c r="AIY99" s="18"/>
      <c r="AIZ99" s="18"/>
      <c r="AJA99" s="18"/>
      <c r="AJB99" s="18"/>
      <c r="AJC99" s="18"/>
      <c r="AJD99" s="18"/>
      <c r="AJE99" s="18"/>
      <c r="AJF99" s="18"/>
      <c r="AJG99" s="18"/>
      <c r="AJH99" s="18"/>
      <c r="AJI99" s="18"/>
      <c r="AJJ99" s="18"/>
      <c r="AJK99" s="18"/>
      <c r="AJL99" s="18"/>
      <c r="AJM99" s="18"/>
      <c r="AJN99" s="18"/>
      <c r="AJO99" s="18"/>
      <c r="AJP99" s="18"/>
      <c r="AJQ99" s="18"/>
      <c r="AJR99" s="18"/>
      <c r="AJS99" s="18"/>
      <c r="AJT99" s="18"/>
      <c r="AJU99" s="18"/>
      <c r="AJV99" s="18"/>
      <c r="AJW99" s="18"/>
      <c r="AJX99" s="18"/>
      <c r="AJY99" s="18"/>
      <c r="AJZ99" s="18"/>
      <c r="AKA99" s="18"/>
      <c r="AKB99" s="18"/>
      <c r="AKC99" s="18"/>
      <c r="AKD99" s="18"/>
      <c r="AKE99" s="18"/>
      <c r="AKF99" s="18"/>
      <c r="AKG99" s="18"/>
      <c r="AKH99" s="18"/>
      <c r="AKI99" s="18"/>
      <c r="AKJ99" s="18"/>
      <c r="AKK99" s="18"/>
      <c r="AKL99" s="18"/>
      <c r="AKM99" s="18"/>
      <c r="AKN99" s="18"/>
      <c r="AKO99" s="18"/>
      <c r="AKP99" s="18"/>
      <c r="AKQ99" s="18"/>
      <c r="AKR99" s="18"/>
      <c r="AKS99" s="18"/>
      <c r="AKT99" s="18"/>
      <c r="AKU99" s="18"/>
      <c r="AKV99" s="18"/>
      <c r="AKW99" s="18"/>
      <c r="AKX99" s="18"/>
      <c r="AKY99" s="18"/>
      <c r="AKZ99" s="18"/>
      <c r="ALA99" s="18"/>
      <c r="ALB99" s="18"/>
      <c r="ALC99" s="18"/>
      <c r="ALD99" s="18"/>
      <c r="ALE99" s="18"/>
      <c r="ALF99" s="18"/>
      <c r="ALG99" s="18"/>
      <c r="ALH99" s="18"/>
      <c r="ALI99" s="18"/>
      <c r="ALJ99" s="18"/>
      <c r="ALK99" s="18"/>
      <c r="ALL99" s="18"/>
      <c r="ALM99" s="18"/>
      <c r="ALN99" s="18"/>
      <c r="ALO99" s="18"/>
      <c r="ALP99" s="18"/>
      <c r="ALQ99" s="18"/>
      <c r="ALR99" s="18"/>
      <c r="ALS99" s="18"/>
      <c r="ALT99" s="18"/>
      <c r="ALU99" s="18"/>
      <c r="ALV99" s="18"/>
      <c r="ALW99" s="18"/>
      <c r="ALX99" s="18"/>
      <c r="ALY99" s="18"/>
      <c r="ALZ99" s="18"/>
      <c r="AMA99" s="18"/>
      <c r="AMB99" s="18"/>
      <c r="AMC99" s="18"/>
      <c r="AMD99" s="18"/>
      <c r="AME99" s="18"/>
      <c r="AMF99" s="18"/>
      <c r="AMG99" s="18"/>
      <c r="AMH99" s="18"/>
      <c r="AMI99" s="18"/>
      <c r="AMJ99" s="18"/>
      <c r="AMK99" s="18"/>
      <c r="AML99" s="18"/>
      <c r="AMM99" s="18"/>
      <c r="AMN99" s="18"/>
      <c r="AMO99" s="18"/>
      <c r="AMP99" s="18"/>
      <c r="AMQ99" s="18"/>
      <c r="AMR99" s="18"/>
      <c r="AMS99" s="18"/>
      <c r="AMT99" s="18"/>
      <c r="AMU99" s="18"/>
      <c r="AMV99" s="18"/>
      <c r="AMW99" s="18"/>
      <c r="AMX99" s="18"/>
      <c r="AMY99" s="18"/>
      <c r="AMZ99" s="18"/>
      <c r="ANA99" s="18"/>
      <c r="ANB99" s="18"/>
      <c r="ANC99" s="18"/>
      <c r="AND99" s="18"/>
      <c r="ANE99" s="18"/>
      <c r="ANF99" s="18"/>
      <c r="ANG99" s="18"/>
      <c r="ANH99" s="18"/>
      <c r="ANI99" s="18"/>
      <c r="ANJ99" s="18"/>
      <c r="ANK99" s="18"/>
      <c r="ANL99" s="18"/>
      <c r="ANM99" s="18"/>
      <c r="ANN99" s="18"/>
      <c r="ANO99" s="18"/>
      <c r="ANP99" s="18"/>
      <c r="ANQ99" s="18"/>
      <c r="ANR99" s="18"/>
      <c r="ANS99" s="18"/>
      <c r="ANT99" s="18"/>
      <c r="ANU99" s="18"/>
      <c r="ANV99" s="18"/>
      <c r="ANW99" s="18"/>
      <c r="ANX99" s="18"/>
      <c r="ANY99" s="18"/>
      <c r="ANZ99" s="18"/>
      <c r="AOA99" s="18"/>
      <c r="AOB99" s="18"/>
      <c r="AOC99" s="18"/>
      <c r="AOD99" s="18"/>
      <c r="AOE99" s="18"/>
      <c r="AOF99" s="18"/>
      <c r="AOG99" s="18"/>
      <c r="AOH99" s="18"/>
      <c r="AOI99" s="18"/>
      <c r="AOJ99" s="18"/>
      <c r="AOK99" s="18"/>
      <c r="AOL99" s="18"/>
      <c r="AOM99" s="18"/>
      <c r="AON99" s="18"/>
      <c r="AOO99" s="18"/>
      <c r="AOP99" s="18"/>
      <c r="AOQ99" s="18"/>
      <c r="AOR99" s="18"/>
      <c r="AOS99" s="18"/>
      <c r="AOT99" s="18"/>
      <c r="AOU99" s="18"/>
      <c r="AOV99" s="18"/>
      <c r="AOW99" s="18"/>
      <c r="AOX99" s="18"/>
      <c r="AOY99" s="18"/>
      <c r="AOZ99" s="18"/>
      <c r="APA99" s="18"/>
      <c r="APB99" s="18"/>
      <c r="APC99" s="18"/>
      <c r="APD99" s="18"/>
      <c r="APE99" s="18"/>
      <c r="APF99" s="18"/>
      <c r="APG99" s="18"/>
      <c r="APH99" s="18"/>
      <c r="API99" s="18"/>
      <c r="APJ99" s="18"/>
      <c r="APK99" s="18"/>
      <c r="APL99" s="18"/>
      <c r="APM99" s="18"/>
      <c r="APN99" s="18"/>
      <c r="APO99" s="18"/>
      <c r="APP99" s="18"/>
      <c r="APQ99" s="18"/>
      <c r="APR99" s="18"/>
      <c r="APS99" s="18"/>
      <c r="APT99" s="18"/>
      <c r="APU99" s="18"/>
      <c r="APV99" s="18"/>
      <c r="APW99" s="18"/>
      <c r="APX99" s="18"/>
      <c r="APY99" s="18"/>
      <c r="APZ99" s="18"/>
      <c r="AQA99" s="18"/>
      <c r="AQB99" s="18"/>
      <c r="AQC99" s="18"/>
      <c r="AQD99" s="18"/>
      <c r="AQE99" s="18"/>
      <c r="AQF99" s="18"/>
      <c r="AQG99" s="18"/>
      <c r="AQH99" s="18"/>
      <c r="AQI99" s="18"/>
      <c r="AQJ99" s="18"/>
      <c r="AQK99" s="18"/>
      <c r="AQL99" s="18"/>
      <c r="AQM99" s="18"/>
      <c r="AQN99" s="18"/>
      <c r="AQO99" s="18"/>
      <c r="AQP99" s="18"/>
      <c r="AQQ99" s="18"/>
      <c r="AQR99" s="18"/>
      <c r="AQS99" s="18"/>
      <c r="AQT99" s="18"/>
      <c r="AQU99" s="18"/>
      <c r="AQV99" s="18"/>
      <c r="AQW99" s="18"/>
      <c r="AQX99" s="18"/>
      <c r="AQY99" s="18"/>
      <c r="AQZ99" s="18"/>
      <c r="ARA99" s="18"/>
      <c r="ARB99" s="18"/>
      <c r="ARC99" s="18"/>
      <c r="ARD99" s="18"/>
      <c r="ARE99" s="18"/>
      <c r="ARF99" s="18"/>
      <c r="ARG99" s="18"/>
      <c r="ARH99" s="18"/>
      <c r="ARI99" s="18"/>
      <c r="ARJ99" s="18"/>
      <c r="ARK99" s="18"/>
      <c r="ARL99" s="18"/>
      <c r="ARM99" s="18"/>
      <c r="ARN99" s="18"/>
      <c r="ARO99" s="18"/>
      <c r="ARP99" s="18"/>
      <c r="ARQ99" s="18"/>
      <c r="ARR99" s="18"/>
      <c r="ARS99" s="18"/>
      <c r="ART99" s="18"/>
      <c r="ARU99" s="18"/>
      <c r="ARV99" s="18"/>
      <c r="ARW99" s="18"/>
      <c r="ARX99" s="18"/>
      <c r="ARY99" s="18"/>
      <c r="ARZ99" s="18"/>
      <c r="ASA99" s="18"/>
      <c r="ASB99" s="18"/>
      <c r="ASC99" s="18"/>
      <c r="ASD99" s="18"/>
      <c r="ASE99" s="18"/>
      <c r="ASF99" s="18"/>
      <c r="ASG99" s="18"/>
      <c r="ASH99" s="18"/>
      <c r="ASI99" s="18"/>
      <c r="ASJ99" s="18"/>
      <c r="ASK99" s="18"/>
      <c r="ASL99" s="18"/>
      <c r="ASM99" s="18"/>
      <c r="ASN99" s="18"/>
      <c r="ASO99" s="18"/>
      <c r="ASP99" s="18"/>
      <c r="ASQ99" s="18"/>
      <c r="ASR99" s="18"/>
      <c r="ASS99" s="18"/>
      <c r="AST99" s="18"/>
      <c r="ASU99" s="18"/>
      <c r="ASV99" s="18"/>
      <c r="ASW99" s="18"/>
      <c r="ASX99" s="18"/>
      <c r="ASY99" s="18"/>
      <c r="ASZ99" s="18"/>
      <c r="ATA99" s="18"/>
      <c r="ATB99" s="18"/>
      <c r="ATC99" s="18"/>
      <c r="ATD99" s="18"/>
      <c r="ATE99" s="18"/>
      <c r="ATF99" s="18"/>
      <c r="ATG99" s="18"/>
      <c r="ATH99" s="18"/>
      <c r="ATI99" s="18"/>
      <c r="ATJ99" s="18"/>
      <c r="ATK99" s="18"/>
      <c r="ATL99" s="18"/>
      <c r="ATM99" s="18"/>
      <c r="ATN99" s="18"/>
      <c r="ATO99" s="18"/>
      <c r="ATP99" s="18"/>
      <c r="ATQ99" s="18"/>
      <c r="ATR99" s="18"/>
      <c r="ATS99" s="18"/>
      <c r="ATT99" s="18"/>
      <c r="ATU99" s="18"/>
      <c r="ATV99" s="18"/>
      <c r="ATW99" s="18"/>
      <c r="ATX99" s="18"/>
      <c r="ATY99" s="18"/>
      <c r="ATZ99" s="18"/>
      <c r="AUA99" s="18"/>
      <c r="AUB99" s="18"/>
      <c r="AUC99" s="18"/>
      <c r="AUD99" s="18"/>
      <c r="AUE99" s="18"/>
      <c r="AUF99" s="18"/>
      <c r="AUG99" s="18"/>
      <c r="AUH99" s="18"/>
      <c r="AUI99" s="18"/>
      <c r="AUJ99" s="18"/>
      <c r="AUK99" s="18"/>
      <c r="AUL99" s="18"/>
      <c r="AUM99" s="18"/>
      <c r="AUN99" s="18"/>
      <c r="AUO99" s="18"/>
      <c r="AUP99" s="18"/>
      <c r="AUQ99" s="18"/>
      <c r="AUR99" s="18"/>
      <c r="AUS99" s="18"/>
      <c r="AUT99" s="18"/>
      <c r="AUU99" s="18"/>
      <c r="AUV99" s="18"/>
      <c r="AUW99" s="18"/>
      <c r="AUX99" s="18"/>
      <c r="AUY99" s="18"/>
      <c r="AUZ99" s="18"/>
      <c r="AVA99" s="18"/>
      <c r="AVB99" s="18"/>
      <c r="AVC99" s="18"/>
      <c r="AVD99" s="18"/>
      <c r="AVE99" s="18"/>
      <c r="AVF99" s="18"/>
      <c r="AVG99" s="18"/>
      <c r="AVH99" s="18"/>
      <c r="AVI99" s="18"/>
      <c r="AVJ99" s="18"/>
      <c r="AVK99" s="18"/>
      <c r="AVL99" s="18"/>
      <c r="AVM99" s="18"/>
      <c r="AVN99" s="18"/>
      <c r="AVO99" s="18"/>
      <c r="AVP99" s="18"/>
      <c r="AVQ99" s="18"/>
      <c r="AVR99" s="18"/>
      <c r="AVS99" s="18"/>
      <c r="AVT99" s="18"/>
      <c r="AVU99" s="18"/>
      <c r="AVV99" s="18"/>
      <c r="AVW99" s="18"/>
      <c r="AVX99" s="18"/>
      <c r="AVY99" s="18"/>
      <c r="AVZ99" s="18"/>
      <c r="AWA99" s="18"/>
      <c r="AWB99" s="18"/>
      <c r="AWC99" s="18"/>
      <c r="AWD99" s="18"/>
      <c r="AWE99" s="18"/>
      <c r="AWF99" s="18"/>
      <c r="AWG99" s="18"/>
      <c r="AWH99" s="18"/>
      <c r="AWI99" s="18"/>
      <c r="AWJ99" s="18"/>
      <c r="AWK99" s="18"/>
      <c r="AWL99" s="18"/>
      <c r="AWM99" s="18"/>
      <c r="AWN99" s="18"/>
      <c r="AWO99" s="18"/>
      <c r="AWP99" s="18"/>
      <c r="AWQ99" s="18"/>
      <c r="AWR99" s="18"/>
      <c r="AWS99" s="18"/>
      <c r="AWT99" s="18"/>
      <c r="AWU99" s="18"/>
      <c r="AWV99" s="18"/>
      <c r="AWW99" s="18"/>
      <c r="AWX99" s="18"/>
      <c r="AWY99" s="18"/>
      <c r="AWZ99" s="18"/>
      <c r="AXA99" s="18"/>
      <c r="AXB99" s="18"/>
      <c r="AXC99" s="18"/>
      <c r="AXD99" s="18"/>
      <c r="AXE99" s="18"/>
      <c r="AXF99" s="18"/>
      <c r="AXG99" s="18"/>
      <c r="AXH99" s="18"/>
      <c r="AXI99" s="18"/>
      <c r="AXJ99" s="18"/>
      <c r="AXK99" s="18"/>
      <c r="AXL99" s="18"/>
      <c r="AXM99" s="18"/>
      <c r="AXN99" s="18"/>
      <c r="AXO99" s="18"/>
      <c r="AXP99" s="18"/>
      <c r="AXQ99" s="18"/>
      <c r="AXR99" s="18"/>
      <c r="AXS99" s="18"/>
      <c r="AXT99" s="18"/>
      <c r="AXU99" s="18"/>
      <c r="AXV99" s="18"/>
      <c r="AXW99" s="18"/>
      <c r="AXX99" s="18"/>
      <c r="AXY99" s="18"/>
      <c r="AXZ99" s="18"/>
      <c r="AYA99" s="18"/>
      <c r="AYB99" s="18"/>
      <c r="AYC99" s="18"/>
      <c r="AYD99" s="18"/>
      <c r="AYE99" s="18"/>
      <c r="AYF99" s="18"/>
      <c r="AYG99" s="18"/>
      <c r="AYH99" s="18"/>
      <c r="AYI99" s="18"/>
      <c r="AYJ99" s="18"/>
      <c r="AYK99" s="18"/>
      <c r="AYL99" s="18"/>
      <c r="AYM99" s="18"/>
      <c r="AYN99" s="18"/>
      <c r="AYO99" s="18"/>
      <c r="AYP99" s="18"/>
      <c r="AYQ99" s="18"/>
      <c r="AYR99" s="18"/>
      <c r="AYS99" s="18"/>
      <c r="AYT99" s="18"/>
      <c r="AYU99" s="18"/>
      <c r="AYV99" s="18"/>
      <c r="AYW99" s="18"/>
      <c r="AYX99" s="18"/>
      <c r="AYY99" s="18"/>
      <c r="AYZ99" s="18"/>
      <c r="AZA99" s="18"/>
      <c r="AZB99" s="18"/>
      <c r="AZC99" s="18"/>
      <c r="AZD99" s="18"/>
      <c r="AZE99" s="18"/>
      <c r="AZF99" s="18"/>
      <c r="AZG99" s="18"/>
      <c r="AZH99" s="18"/>
      <c r="AZI99" s="18"/>
      <c r="AZJ99" s="18"/>
      <c r="AZK99" s="18"/>
      <c r="AZL99" s="18"/>
      <c r="AZM99" s="18"/>
      <c r="AZN99" s="18"/>
      <c r="AZO99" s="18"/>
      <c r="AZP99" s="18"/>
      <c r="AZQ99" s="18"/>
      <c r="AZR99" s="18"/>
      <c r="AZS99" s="18"/>
      <c r="AZT99" s="18"/>
      <c r="AZU99" s="18"/>
      <c r="AZV99" s="18"/>
      <c r="AZW99" s="18"/>
      <c r="AZX99" s="18"/>
      <c r="AZY99" s="18"/>
      <c r="AZZ99" s="18"/>
      <c r="BAA99" s="18"/>
      <c r="BAB99" s="18"/>
      <c r="BAC99" s="18"/>
      <c r="BAD99" s="18"/>
      <c r="BAE99" s="18"/>
      <c r="BAF99" s="18"/>
      <c r="BAG99" s="18"/>
      <c r="BAH99" s="18"/>
      <c r="BAI99" s="18"/>
      <c r="BAJ99" s="18"/>
      <c r="BAK99" s="18"/>
      <c r="BAL99" s="18"/>
      <c r="BAM99" s="18"/>
      <c r="BAN99" s="18"/>
      <c r="BAO99" s="18"/>
      <c r="BAP99" s="18"/>
      <c r="BAQ99" s="18"/>
      <c r="BAR99" s="18"/>
      <c r="BAS99" s="18"/>
      <c r="BAT99" s="18"/>
      <c r="BAU99" s="18"/>
      <c r="BAV99" s="18"/>
      <c r="BAW99" s="18"/>
      <c r="BAX99" s="18"/>
      <c r="BAY99" s="18"/>
      <c r="BAZ99" s="18"/>
      <c r="BBA99" s="18"/>
      <c r="BBB99" s="18"/>
      <c r="BBC99" s="18"/>
      <c r="BBD99" s="18"/>
      <c r="BBE99" s="18"/>
      <c r="BBF99" s="18"/>
      <c r="BBG99" s="18"/>
      <c r="BBH99" s="18"/>
      <c r="BBI99" s="18"/>
      <c r="BBJ99" s="18"/>
      <c r="BBK99" s="18"/>
      <c r="BBL99" s="18"/>
      <c r="BBM99" s="18"/>
      <c r="BBN99" s="18"/>
      <c r="BBO99" s="18"/>
      <c r="BBP99" s="18"/>
      <c r="BBQ99" s="18"/>
      <c r="BBR99" s="18"/>
      <c r="BBS99" s="18"/>
      <c r="BBT99" s="18"/>
      <c r="BBU99" s="18"/>
      <c r="BBV99" s="18"/>
      <c r="BBW99" s="18"/>
      <c r="BBX99" s="18"/>
      <c r="BBY99" s="18"/>
      <c r="BBZ99" s="18"/>
      <c r="BCA99" s="18"/>
      <c r="BCB99" s="18"/>
      <c r="BCC99" s="18"/>
      <c r="BCD99" s="18"/>
      <c r="BCE99" s="18"/>
      <c r="BCF99" s="18"/>
      <c r="BCG99" s="18"/>
      <c r="BCH99" s="18"/>
      <c r="BCI99" s="18"/>
      <c r="BCJ99" s="18"/>
      <c r="BCK99" s="18"/>
      <c r="BCL99" s="18"/>
      <c r="BCM99" s="18"/>
      <c r="BCN99" s="18"/>
      <c r="BCO99" s="18"/>
      <c r="BCP99" s="18"/>
      <c r="BCQ99" s="18"/>
      <c r="BCR99" s="18"/>
      <c r="BCS99" s="18"/>
      <c r="BCT99" s="18"/>
      <c r="BCU99" s="18"/>
      <c r="BCV99" s="18"/>
      <c r="BCW99" s="18"/>
      <c r="BCX99" s="18"/>
      <c r="BCY99" s="18"/>
      <c r="BCZ99" s="18"/>
      <c r="BDA99" s="18"/>
      <c r="BDB99" s="18"/>
      <c r="BDC99" s="18"/>
      <c r="BDD99" s="18"/>
      <c r="BDE99" s="18"/>
      <c r="BDF99" s="18"/>
      <c r="BDG99" s="18"/>
      <c r="BDH99" s="18"/>
      <c r="BDI99" s="18"/>
      <c r="BDJ99" s="18"/>
      <c r="BDK99" s="18"/>
      <c r="BDL99" s="18"/>
      <c r="BDM99" s="18"/>
      <c r="BDN99" s="18"/>
      <c r="BDO99" s="18"/>
      <c r="BDP99" s="18"/>
      <c r="BDQ99" s="18"/>
      <c r="BDR99" s="18"/>
      <c r="BDS99" s="18"/>
      <c r="BDT99" s="18"/>
      <c r="BDU99" s="18"/>
      <c r="BDV99" s="18"/>
      <c r="BDW99" s="18"/>
      <c r="BDX99" s="18"/>
      <c r="BDY99" s="18"/>
      <c r="BDZ99" s="18"/>
      <c r="BEA99" s="18"/>
      <c r="BEB99" s="18"/>
      <c r="BEC99" s="18"/>
      <c r="BED99" s="18"/>
      <c r="BEE99" s="18"/>
      <c r="BEF99" s="18"/>
      <c r="BEG99" s="18"/>
      <c r="BEH99" s="18"/>
      <c r="BEI99" s="18"/>
      <c r="BEJ99" s="18"/>
      <c r="BEK99" s="18"/>
      <c r="BEL99" s="18"/>
      <c r="BEM99" s="18"/>
      <c r="BEN99" s="18"/>
      <c r="BEO99" s="18"/>
      <c r="BEP99" s="18"/>
      <c r="BEQ99" s="18"/>
      <c r="BER99" s="18"/>
      <c r="BES99" s="18"/>
      <c r="BET99" s="18"/>
      <c r="BEU99" s="18"/>
      <c r="BEV99" s="18"/>
      <c r="BEW99" s="18"/>
      <c r="BEX99" s="18"/>
      <c r="BEY99" s="18"/>
      <c r="BEZ99" s="18"/>
      <c r="BFA99" s="18"/>
      <c r="BFB99" s="18"/>
      <c r="BFC99" s="18"/>
      <c r="BFD99" s="18"/>
      <c r="BFE99" s="18"/>
      <c r="BFF99" s="18"/>
      <c r="BFG99" s="18"/>
      <c r="BFH99" s="18"/>
      <c r="BFI99" s="18"/>
      <c r="BFJ99" s="18"/>
      <c r="BFK99" s="18"/>
      <c r="BFL99" s="18"/>
      <c r="BFM99" s="18"/>
      <c r="BFN99" s="18"/>
      <c r="BFO99" s="18"/>
      <c r="BFP99" s="18"/>
      <c r="BFQ99" s="18"/>
      <c r="BFR99" s="18"/>
      <c r="BFS99" s="18"/>
      <c r="BFT99" s="18"/>
      <c r="BFU99" s="18"/>
      <c r="BFV99" s="18"/>
      <c r="BFW99" s="18"/>
      <c r="BFX99" s="18"/>
      <c r="BFY99" s="18"/>
      <c r="BFZ99" s="18"/>
      <c r="BGA99" s="18"/>
      <c r="BGB99" s="18"/>
      <c r="BGC99" s="18"/>
      <c r="BGD99" s="18"/>
      <c r="BGE99" s="18"/>
      <c r="BGF99" s="18"/>
      <c r="BGG99" s="18"/>
      <c r="BGH99" s="18"/>
      <c r="BGI99" s="18"/>
      <c r="BGJ99" s="18"/>
      <c r="BGK99" s="18"/>
      <c r="BGL99" s="18"/>
      <c r="BGM99" s="18"/>
      <c r="BGN99" s="18"/>
      <c r="BGO99" s="18"/>
      <c r="BGP99" s="18"/>
      <c r="BGQ99" s="18"/>
      <c r="BGR99" s="18"/>
      <c r="BGS99" s="18"/>
      <c r="BGT99" s="18"/>
      <c r="BGU99" s="18"/>
      <c r="BGV99" s="18"/>
      <c r="BGW99" s="18"/>
      <c r="BGX99" s="18"/>
      <c r="BGY99" s="18"/>
      <c r="BGZ99" s="18"/>
      <c r="BHA99" s="18"/>
      <c r="BHB99" s="18"/>
      <c r="BHC99" s="18"/>
      <c r="BHD99" s="18"/>
      <c r="BHE99" s="18"/>
      <c r="BHF99" s="18"/>
      <c r="BHG99" s="18"/>
      <c r="BHH99" s="18"/>
      <c r="BHI99" s="18"/>
      <c r="BHJ99" s="18"/>
      <c r="BHK99" s="18"/>
      <c r="BHL99" s="18"/>
      <c r="BHM99" s="18"/>
      <c r="BHN99" s="18"/>
      <c r="BHO99" s="18"/>
      <c r="BHP99" s="18"/>
      <c r="BHQ99" s="18"/>
      <c r="BHR99" s="18"/>
      <c r="BHS99" s="18"/>
      <c r="BHT99" s="18"/>
      <c r="BHU99" s="18"/>
      <c r="BHV99" s="18"/>
      <c r="BHW99" s="18"/>
      <c r="BHX99" s="18"/>
      <c r="BHY99" s="18"/>
      <c r="BHZ99" s="18"/>
      <c r="BIA99" s="18"/>
      <c r="BIB99" s="18"/>
      <c r="BIC99" s="18"/>
      <c r="BID99" s="18"/>
      <c r="BIE99" s="18"/>
      <c r="BIF99" s="18"/>
      <c r="BIG99" s="18"/>
      <c r="BIH99" s="18"/>
      <c r="BII99" s="18"/>
      <c r="BIJ99" s="18"/>
      <c r="BIK99" s="18"/>
      <c r="BIL99" s="18"/>
      <c r="BIM99" s="18"/>
      <c r="BIN99" s="18"/>
      <c r="BIO99" s="18"/>
      <c r="BIP99" s="18"/>
      <c r="BIQ99" s="18"/>
      <c r="BIR99" s="18"/>
      <c r="BIS99" s="18"/>
      <c r="BIT99" s="18"/>
      <c r="BIU99" s="18"/>
      <c r="BIV99" s="18"/>
      <c r="BIW99" s="18"/>
      <c r="BIX99" s="18"/>
      <c r="BIY99" s="18"/>
      <c r="BIZ99" s="18"/>
      <c r="BJA99" s="18"/>
      <c r="BJB99" s="18"/>
      <c r="BJC99" s="18"/>
      <c r="BJD99" s="18"/>
      <c r="BJE99" s="18"/>
      <c r="BJF99" s="18"/>
      <c r="BJG99" s="18"/>
      <c r="BJH99" s="18"/>
      <c r="BJI99" s="18"/>
      <c r="BJJ99" s="18"/>
      <c r="BJK99" s="18"/>
      <c r="BJL99" s="18"/>
      <c r="BJM99" s="18"/>
      <c r="BJN99" s="18"/>
      <c r="BJO99" s="18"/>
      <c r="BJP99" s="18"/>
      <c r="BJQ99" s="18"/>
      <c r="BJR99" s="18"/>
      <c r="BJS99" s="18"/>
      <c r="BJT99" s="18"/>
      <c r="BJU99" s="18"/>
      <c r="BJV99" s="18"/>
      <c r="BJW99" s="18"/>
      <c r="BJX99" s="18"/>
      <c r="BJY99" s="18"/>
      <c r="BJZ99" s="18"/>
      <c r="BKA99" s="18"/>
      <c r="BKB99" s="18"/>
      <c r="BKC99" s="18"/>
      <c r="BKD99" s="18"/>
      <c r="BKE99" s="18"/>
      <c r="BKF99" s="18"/>
      <c r="BKG99" s="18"/>
      <c r="BKH99" s="18"/>
      <c r="BKI99" s="18"/>
      <c r="BKJ99" s="18"/>
      <c r="BKK99" s="18"/>
      <c r="BKL99" s="18"/>
      <c r="BKM99" s="18"/>
      <c r="BKN99" s="18"/>
      <c r="BKO99" s="18"/>
      <c r="BKP99" s="18"/>
      <c r="BKQ99" s="18"/>
      <c r="BKR99" s="18"/>
      <c r="BKS99" s="18"/>
      <c r="BKT99" s="18"/>
      <c r="BKU99" s="18"/>
      <c r="BKV99" s="18"/>
      <c r="BKW99" s="18"/>
      <c r="BKX99" s="18"/>
      <c r="BKY99" s="18"/>
      <c r="BKZ99" s="18"/>
      <c r="BLA99" s="18"/>
      <c r="BLB99" s="18"/>
      <c r="BLC99" s="18"/>
      <c r="BLD99" s="18"/>
      <c r="BLE99" s="18"/>
      <c r="BLF99" s="18"/>
      <c r="BLG99" s="18"/>
      <c r="BLH99" s="18"/>
      <c r="BLI99" s="18"/>
      <c r="BLJ99" s="18"/>
      <c r="BLK99" s="18"/>
      <c r="BLL99" s="18"/>
      <c r="BLM99" s="18"/>
      <c r="BLN99" s="18"/>
      <c r="BLO99" s="18"/>
      <c r="BLP99" s="18"/>
      <c r="BLQ99" s="18"/>
      <c r="BLR99" s="18"/>
      <c r="BLS99" s="18"/>
      <c r="BLT99" s="18"/>
      <c r="BLU99" s="18"/>
      <c r="BLV99" s="18"/>
      <c r="BLW99" s="18"/>
      <c r="BLX99" s="18"/>
      <c r="BLY99" s="18"/>
      <c r="BLZ99" s="18"/>
      <c r="BMA99" s="18"/>
      <c r="BMB99" s="18"/>
      <c r="BMC99" s="18"/>
      <c r="BMD99" s="18"/>
      <c r="BME99" s="18"/>
      <c r="BMF99" s="18"/>
      <c r="BMG99" s="18"/>
      <c r="BMH99" s="18"/>
      <c r="BMI99" s="18"/>
      <c r="BMJ99" s="18"/>
      <c r="BMK99" s="18"/>
      <c r="BML99" s="18"/>
      <c r="BMM99" s="18"/>
      <c r="BMN99" s="18"/>
      <c r="BMO99" s="18"/>
      <c r="BMP99" s="18"/>
      <c r="BMQ99" s="18"/>
      <c r="BMR99" s="18"/>
      <c r="BMS99" s="18"/>
      <c r="BMT99" s="18"/>
      <c r="BMU99" s="18"/>
      <c r="BMV99" s="18"/>
      <c r="BMW99" s="18"/>
      <c r="BMX99" s="18"/>
      <c r="BMY99" s="18"/>
      <c r="BMZ99" s="18"/>
      <c r="BNA99" s="18"/>
      <c r="BNB99" s="18"/>
      <c r="BNC99" s="18"/>
      <c r="BND99" s="18"/>
      <c r="BNE99" s="18"/>
      <c r="BNF99" s="18"/>
      <c r="BNG99" s="18"/>
      <c r="BNH99" s="18"/>
      <c r="BNI99" s="18"/>
      <c r="BNJ99" s="18"/>
      <c r="BNK99" s="18"/>
      <c r="BNL99" s="18"/>
      <c r="BNM99" s="18"/>
      <c r="BNN99" s="18"/>
      <c r="BNO99" s="18"/>
      <c r="BNP99" s="18"/>
      <c r="BNQ99" s="18"/>
      <c r="BNR99" s="18"/>
      <c r="BNS99" s="18"/>
      <c r="BNT99" s="18"/>
      <c r="BNU99" s="18"/>
      <c r="BNV99" s="18"/>
      <c r="BNW99" s="18"/>
      <c r="BNX99" s="18"/>
      <c r="BNY99" s="18"/>
      <c r="BNZ99" s="18"/>
      <c r="BOA99" s="18"/>
      <c r="BOB99" s="18"/>
      <c r="BOC99" s="18"/>
      <c r="BOD99" s="18"/>
      <c r="BOE99" s="18"/>
      <c r="BOF99" s="18"/>
      <c r="BOG99" s="18"/>
      <c r="BOH99" s="18"/>
      <c r="BOI99" s="18"/>
      <c r="BOJ99" s="18"/>
      <c r="BOK99" s="18"/>
      <c r="BOL99" s="18"/>
      <c r="BOM99" s="18"/>
      <c r="BON99" s="18"/>
      <c r="BOO99" s="18"/>
      <c r="BOP99" s="18"/>
      <c r="BOQ99" s="18"/>
      <c r="BOR99" s="18"/>
      <c r="BOS99" s="18"/>
      <c r="BOT99" s="18"/>
      <c r="BOU99" s="18"/>
      <c r="BOV99" s="18"/>
      <c r="BOW99" s="18"/>
      <c r="BOX99" s="18"/>
      <c r="BOY99" s="18"/>
      <c r="BOZ99" s="18"/>
      <c r="BPA99" s="18"/>
      <c r="BPB99" s="18"/>
      <c r="BPC99" s="18"/>
      <c r="BPD99" s="18"/>
      <c r="BPE99" s="18"/>
      <c r="BPF99" s="18"/>
      <c r="BPG99" s="18"/>
      <c r="BPH99" s="18"/>
      <c r="BPI99" s="18"/>
      <c r="BPJ99" s="18"/>
      <c r="BPK99" s="18"/>
      <c r="BPL99" s="18"/>
      <c r="BPM99" s="18"/>
      <c r="BPN99" s="18"/>
      <c r="BPO99" s="18"/>
      <c r="BPP99" s="18"/>
      <c r="BPQ99" s="18"/>
      <c r="BPR99" s="18"/>
      <c r="BPS99" s="18"/>
      <c r="BPT99" s="18"/>
      <c r="BPU99" s="18"/>
      <c r="BPV99" s="18"/>
      <c r="BPW99" s="18"/>
      <c r="BPX99" s="18"/>
      <c r="BPY99" s="18"/>
      <c r="BPZ99" s="18"/>
      <c r="BQA99" s="18"/>
      <c r="BQB99" s="18"/>
      <c r="BQC99" s="18"/>
      <c r="BQD99" s="18"/>
      <c r="BQE99" s="18"/>
      <c r="BQF99" s="18"/>
      <c r="BQG99" s="18"/>
      <c r="BQH99" s="18"/>
      <c r="BQI99" s="18"/>
      <c r="BQJ99" s="18"/>
      <c r="BQK99" s="18"/>
      <c r="BQL99" s="18"/>
      <c r="BQM99" s="18"/>
      <c r="BQN99" s="18"/>
      <c r="BQO99" s="18"/>
      <c r="BQP99" s="18"/>
      <c r="BQQ99" s="18"/>
      <c r="BQR99" s="18"/>
      <c r="BQS99" s="18"/>
      <c r="BQT99" s="18"/>
      <c r="BQU99" s="18"/>
      <c r="BQV99" s="18"/>
      <c r="BQW99" s="18"/>
      <c r="BQX99" s="18"/>
      <c r="BQY99" s="18"/>
      <c r="BQZ99" s="18"/>
      <c r="BRA99" s="18"/>
      <c r="BRB99" s="18"/>
      <c r="BRC99" s="18"/>
      <c r="BRD99" s="18"/>
      <c r="BRE99" s="18"/>
      <c r="BRF99" s="18"/>
      <c r="BRG99" s="18"/>
      <c r="BRH99" s="18"/>
      <c r="BRI99" s="18"/>
      <c r="BRJ99" s="18"/>
      <c r="BRK99" s="18"/>
      <c r="BRL99" s="18"/>
      <c r="BRM99" s="18"/>
      <c r="BRN99" s="18"/>
      <c r="BRO99" s="18"/>
      <c r="BRP99" s="18"/>
      <c r="BRQ99" s="18"/>
      <c r="BRR99" s="18"/>
      <c r="BRS99" s="18"/>
      <c r="BRT99" s="18"/>
      <c r="BRU99" s="18"/>
      <c r="BRV99" s="18"/>
      <c r="BRW99" s="18"/>
      <c r="BRX99" s="18"/>
      <c r="BRY99" s="18"/>
      <c r="BRZ99" s="18"/>
      <c r="BSA99" s="18"/>
      <c r="BSB99" s="18"/>
      <c r="BSC99" s="18"/>
      <c r="BSD99" s="18"/>
      <c r="BSE99" s="18"/>
      <c r="BSF99" s="18"/>
      <c r="BSG99" s="18"/>
      <c r="BSH99" s="18"/>
      <c r="BSI99" s="18"/>
      <c r="BSJ99" s="18"/>
      <c r="BSK99" s="18"/>
      <c r="BSL99" s="18"/>
      <c r="BSM99" s="18"/>
      <c r="BSN99" s="18"/>
      <c r="BSO99" s="18"/>
      <c r="BSP99" s="18"/>
      <c r="BSQ99" s="18"/>
      <c r="BSR99" s="18"/>
      <c r="BSS99" s="18"/>
      <c r="BST99" s="18"/>
      <c r="BSU99" s="18"/>
      <c r="BSV99" s="18"/>
      <c r="BSW99" s="18"/>
      <c r="BSX99" s="18"/>
      <c r="BSY99" s="18"/>
      <c r="BSZ99" s="18"/>
      <c r="BTA99" s="18"/>
      <c r="BTB99" s="18"/>
      <c r="BTC99" s="18"/>
      <c r="BTD99" s="18"/>
      <c r="BTE99" s="18"/>
      <c r="BTF99" s="18"/>
      <c r="BTG99" s="18"/>
      <c r="BTH99" s="18"/>
      <c r="BTI99" s="18"/>
      <c r="BTJ99" s="18"/>
      <c r="BTK99" s="18"/>
      <c r="BTL99" s="18"/>
      <c r="BTM99" s="18"/>
      <c r="BTN99" s="18"/>
      <c r="BTO99" s="18"/>
      <c r="BTP99" s="18"/>
      <c r="BTQ99" s="18"/>
      <c r="BTR99" s="18"/>
      <c r="BTS99" s="18"/>
      <c r="BTT99" s="18"/>
      <c r="BTU99" s="18"/>
      <c r="BTV99" s="18"/>
      <c r="BTW99" s="18"/>
      <c r="BTX99" s="18"/>
      <c r="BTY99" s="18"/>
      <c r="BTZ99" s="18"/>
      <c r="BUA99" s="18"/>
      <c r="BUB99" s="18"/>
      <c r="BUC99" s="18"/>
      <c r="BUD99" s="18"/>
      <c r="BUE99" s="18"/>
      <c r="BUF99" s="18"/>
      <c r="BUG99" s="18"/>
      <c r="BUH99" s="18"/>
      <c r="BUI99" s="18"/>
      <c r="BUJ99" s="18"/>
      <c r="BUK99" s="18"/>
      <c r="BUL99" s="18"/>
      <c r="BUM99" s="18"/>
      <c r="BUN99" s="18"/>
      <c r="BUO99" s="18"/>
      <c r="BUP99" s="18"/>
      <c r="BUQ99" s="18"/>
      <c r="BUR99" s="18"/>
      <c r="BUS99" s="18"/>
      <c r="BUT99" s="18"/>
      <c r="BUU99" s="18"/>
      <c r="BUV99" s="18"/>
      <c r="BUW99" s="18"/>
      <c r="BUX99" s="18"/>
      <c r="BUY99" s="18"/>
      <c r="BUZ99" s="18"/>
      <c r="BVA99" s="18"/>
      <c r="BVB99" s="18"/>
      <c r="BVC99" s="18"/>
      <c r="BVD99" s="18"/>
      <c r="BVE99" s="18"/>
      <c r="BVF99" s="18"/>
      <c r="BVG99" s="18"/>
      <c r="BVH99" s="18"/>
      <c r="BVI99" s="18"/>
      <c r="BVJ99" s="18"/>
      <c r="BVK99" s="18"/>
      <c r="BVL99" s="18"/>
      <c r="BVM99" s="18"/>
      <c r="BVN99" s="18"/>
      <c r="BVO99" s="18"/>
      <c r="BVP99" s="18"/>
      <c r="BVQ99" s="18"/>
      <c r="BVR99" s="18"/>
      <c r="BVS99" s="18"/>
      <c r="BVT99" s="18"/>
      <c r="BVU99" s="18"/>
      <c r="BVV99" s="18"/>
      <c r="BVW99" s="18"/>
      <c r="BVX99" s="18"/>
      <c r="BVY99" s="18"/>
      <c r="BVZ99" s="18"/>
      <c r="BWA99" s="18"/>
      <c r="BWB99" s="18"/>
      <c r="BWC99" s="18"/>
      <c r="BWD99" s="18"/>
      <c r="BWE99" s="18"/>
      <c r="BWF99" s="18"/>
      <c r="BWG99" s="18"/>
      <c r="BWH99" s="18"/>
      <c r="BWI99" s="18"/>
      <c r="BWJ99" s="18"/>
      <c r="BWK99" s="18"/>
      <c r="BWL99" s="18"/>
      <c r="BWM99" s="18"/>
      <c r="BWN99" s="18"/>
      <c r="BWO99" s="18"/>
      <c r="BWP99" s="18"/>
      <c r="BWQ99" s="18"/>
      <c r="BWR99" s="18"/>
      <c r="BWS99" s="18"/>
      <c r="BWT99" s="18"/>
      <c r="BWU99" s="18"/>
      <c r="BWV99" s="18"/>
      <c r="BWW99" s="18"/>
      <c r="BWX99" s="18"/>
      <c r="BWY99" s="18"/>
      <c r="BWZ99" s="18"/>
      <c r="BXA99" s="18"/>
      <c r="BXB99" s="18"/>
      <c r="BXC99" s="18"/>
      <c r="BXD99" s="18"/>
      <c r="BXE99" s="18"/>
      <c r="BXF99" s="18"/>
      <c r="BXG99" s="18"/>
      <c r="BXH99" s="18"/>
      <c r="BXI99" s="18"/>
      <c r="BXJ99" s="18"/>
      <c r="BXK99" s="18"/>
      <c r="BXL99" s="18"/>
      <c r="BXM99" s="18"/>
      <c r="BXN99" s="18"/>
      <c r="BXO99" s="18"/>
      <c r="BXP99" s="18"/>
      <c r="BXQ99" s="18"/>
      <c r="BXR99" s="18"/>
      <c r="BXS99" s="18"/>
      <c r="BXT99" s="18"/>
      <c r="BXU99" s="18"/>
      <c r="BXV99" s="18"/>
      <c r="BXW99" s="18"/>
      <c r="BXX99" s="18"/>
      <c r="BXY99" s="18"/>
      <c r="BXZ99" s="18"/>
      <c r="BYA99" s="18"/>
      <c r="BYB99" s="18"/>
      <c r="BYC99" s="18"/>
      <c r="BYD99" s="18"/>
      <c r="BYE99" s="18"/>
      <c r="BYF99" s="18"/>
      <c r="BYG99" s="18"/>
      <c r="BYH99" s="18"/>
      <c r="BYI99" s="18"/>
      <c r="BYJ99" s="18"/>
      <c r="BYK99" s="18"/>
      <c r="BYL99" s="18"/>
      <c r="BYM99" s="18"/>
      <c r="BYN99" s="18"/>
      <c r="BYO99" s="18"/>
      <c r="BYP99" s="18"/>
      <c r="BYQ99" s="18"/>
      <c r="BYR99" s="18"/>
      <c r="BYS99" s="18"/>
      <c r="BYT99" s="18"/>
      <c r="BYU99" s="18"/>
      <c r="BYV99" s="18"/>
      <c r="BYW99" s="18"/>
      <c r="BYX99" s="18"/>
      <c r="BYY99" s="18"/>
      <c r="BYZ99" s="18"/>
      <c r="BZA99" s="18"/>
      <c r="BZB99" s="18"/>
      <c r="BZC99" s="18"/>
      <c r="BZD99" s="18"/>
      <c r="BZE99" s="18"/>
      <c r="BZF99" s="18"/>
      <c r="BZG99" s="18"/>
      <c r="BZH99" s="18"/>
      <c r="BZI99" s="18"/>
      <c r="BZJ99" s="18"/>
      <c r="BZK99" s="18"/>
      <c r="BZL99" s="18"/>
      <c r="BZM99" s="18"/>
      <c r="BZN99" s="18"/>
      <c r="BZO99" s="18"/>
      <c r="BZP99" s="18"/>
      <c r="BZQ99" s="18"/>
      <c r="BZR99" s="18"/>
      <c r="BZS99" s="18"/>
      <c r="BZT99" s="18"/>
      <c r="BZU99" s="18"/>
      <c r="BZV99" s="18"/>
      <c r="BZW99" s="18"/>
      <c r="BZX99" s="18"/>
      <c r="BZY99" s="18"/>
      <c r="BZZ99" s="18"/>
      <c r="CAA99" s="18"/>
      <c r="CAB99" s="18"/>
      <c r="CAC99" s="18"/>
      <c r="CAD99" s="18"/>
      <c r="CAE99" s="18"/>
      <c r="CAF99" s="18"/>
      <c r="CAG99" s="18"/>
      <c r="CAH99" s="18"/>
      <c r="CAI99" s="18"/>
      <c r="CAJ99" s="18"/>
      <c r="CAK99" s="18"/>
      <c r="CAL99" s="18"/>
      <c r="CAM99" s="18"/>
      <c r="CAN99" s="18"/>
      <c r="CAO99" s="18"/>
      <c r="CAP99" s="18"/>
      <c r="CAQ99" s="18"/>
      <c r="CAR99" s="18"/>
      <c r="CAS99" s="18"/>
      <c r="CAT99" s="18"/>
      <c r="CAU99" s="18"/>
      <c r="CAV99" s="18"/>
      <c r="CAW99" s="18"/>
      <c r="CAX99" s="18"/>
      <c r="CAY99" s="18"/>
      <c r="CAZ99" s="18"/>
      <c r="CBA99" s="18"/>
      <c r="CBB99" s="18"/>
      <c r="CBC99" s="18"/>
      <c r="CBD99" s="18"/>
      <c r="CBE99" s="18"/>
      <c r="CBF99" s="18"/>
      <c r="CBG99" s="18"/>
      <c r="CBH99" s="18"/>
      <c r="CBI99" s="18"/>
      <c r="CBJ99" s="18"/>
      <c r="CBK99" s="18"/>
      <c r="CBL99" s="18"/>
      <c r="CBM99" s="18"/>
      <c r="CBN99" s="18"/>
      <c r="CBO99" s="18"/>
      <c r="CBP99" s="18"/>
      <c r="CBQ99" s="18"/>
      <c r="CBR99" s="18"/>
      <c r="CBS99" s="18"/>
      <c r="CBT99" s="18"/>
      <c r="CBU99" s="18"/>
      <c r="CBV99" s="18"/>
      <c r="CBW99" s="18"/>
      <c r="CBX99" s="18"/>
      <c r="CBY99" s="18"/>
      <c r="CBZ99" s="18"/>
      <c r="CCA99" s="18"/>
      <c r="CCB99" s="18"/>
      <c r="CCC99" s="18"/>
      <c r="CCD99" s="18"/>
      <c r="CCE99" s="18"/>
      <c r="CCF99" s="18"/>
      <c r="CCG99" s="18"/>
      <c r="CCH99" s="18"/>
      <c r="CCI99" s="18"/>
      <c r="CCJ99" s="18"/>
      <c r="CCK99" s="18"/>
      <c r="CCL99" s="18"/>
      <c r="CCM99" s="18"/>
      <c r="CCN99" s="18"/>
      <c r="CCO99" s="18"/>
      <c r="CCP99" s="18"/>
      <c r="CCQ99" s="18"/>
      <c r="CCR99" s="18"/>
      <c r="CCS99" s="18"/>
      <c r="CCT99" s="18"/>
      <c r="CCU99" s="18"/>
      <c r="CCV99" s="18"/>
      <c r="CCW99" s="18"/>
      <c r="CCX99" s="18"/>
      <c r="CCY99" s="18"/>
      <c r="CCZ99" s="18"/>
      <c r="CDA99" s="18"/>
      <c r="CDB99" s="18"/>
      <c r="CDC99" s="18"/>
      <c r="CDD99" s="18"/>
      <c r="CDE99" s="18"/>
      <c r="CDF99" s="18"/>
      <c r="CDG99" s="18"/>
      <c r="CDH99" s="18"/>
      <c r="CDI99" s="18"/>
      <c r="CDJ99" s="18"/>
      <c r="CDK99" s="18"/>
      <c r="CDL99" s="18"/>
      <c r="CDM99" s="18"/>
      <c r="CDN99" s="18"/>
      <c r="CDO99" s="18"/>
      <c r="CDP99" s="18"/>
      <c r="CDQ99" s="18"/>
      <c r="CDR99" s="18"/>
      <c r="CDS99" s="18"/>
      <c r="CDT99" s="18"/>
      <c r="CDU99" s="18"/>
      <c r="CDV99" s="18"/>
      <c r="CDW99" s="18"/>
      <c r="CDX99" s="18"/>
      <c r="CDY99" s="18"/>
      <c r="CDZ99" s="18"/>
      <c r="CEA99" s="18"/>
      <c r="CEB99" s="18"/>
      <c r="CEC99" s="18"/>
      <c r="CED99" s="18"/>
      <c r="CEE99" s="18"/>
      <c r="CEF99" s="18"/>
      <c r="CEG99" s="18"/>
      <c r="CEH99" s="18"/>
      <c r="CEI99" s="18"/>
      <c r="CEJ99" s="18"/>
      <c r="CEK99" s="18"/>
      <c r="CEL99" s="18"/>
      <c r="CEM99" s="18"/>
      <c r="CEN99" s="18"/>
      <c r="CEO99" s="18"/>
      <c r="CEP99" s="18"/>
      <c r="CEQ99" s="18"/>
      <c r="CER99" s="18"/>
      <c r="CES99" s="18"/>
      <c r="CET99" s="18"/>
      <c r="CEU99" s="18"/>
      <c r="CEV99" s="18"/>
      <c r="CEW99" s="18"/>
      <c r="CEX99" s="18"/>
      <c r="CEY99" s="18"/>
      <c r="CEZ99" s="18"/>
      <c r="CFA99" s="18"/>
      <c r="CFB99" s="18"/>
      <c r="CFC99" s="18"/>
      <c r="CFD99" s="18"/>
      <c r="CFE99" s="18"/>
      <c r="CFF99" s="18"/>
      <c r="CFG99" s="18"/>
      <c r="CFH99" s="18"/>
      <c r="CFI99" s="18"/>
      <c r="CFJ99" s="18"/>
      <c r="CFK99" s="18"/>
      <c r="CFL99" s="18"/>
      <c r="CFM99" s="18"/>
      <c r="CFN99" s="18"/>
      <c r="CFO99" s="18"/>
      <c r="CFP99" s="18"/>
      <c r="CFQ99" s="18"/>
      <c r="CFR99" s="18"/>
      <c r="CFS99" s="18"/>
      <c r="CFT99" s="18"/>
      <c r="CFU99" s="18"/>
      <c r="CFV99" s="18"/>
      <c r="CFW99" s="18"/>
      <c r="CFX99" s="18"/>
      <c r="CFY99" s="18"/>
      <c r="CFZ99" s="18"/>
      <c r="CGA99" s="18"/>
      <c r="CGB99" s="18"/>
      <c r="CGC99" s="18"/>
      <c r="CGD99" s="18"/>
      <c r="CGE99" s="18"/>
      <c r="CGF99" s="18"/>
      <c r="CGG99" s="18"/>
      <c r="CGH99" s="18"/>
      <c r="CGI99" s="18"/>
      <c r="CGJ99" s="18"/>
      <c r="CGK99" s="18"/>
      <c r="CGL99" s="18"/>
      <c r="CGM99" s="18"/>
      <c r="CGN99" s="18"/>
      <c r="CGO99" s="18"/>
      <c r="CGP99" s="18"/>
      <c r="CGQ99" s="18"/>
      <c r="CGR99" s="18"/>
      <c r="CGS99" s="18"/>
      <c r="CGT99" s="18"/>
      <c r="CGU99" s="18"/>
      <c r="CGV99" s="18"/>
      <c r="CGW99" s="18"/>
      <c r="CGX99" s="18"/>
      <c r="CGY99" s="18"/>
      <c r="CGZ99" s="18"/>
      <c r="CHA99" s="18"/>
      <c r="CHB99" s="18"/>
      <c r="CHC99" s="18"/>
      <c r="CHD99" s="18"/>
      <c r="CHE99" s="18"/>
      <c r="CHF99" s="18"/>
      <c r="CHG99" s="18"/>
      <c r="CHH99" s="18"/>
      <c r="CHI99" s="18"/>
      <c r="CHJ99" s="18"/>
      <c r="CHK99" s="18"/>
      <c r="CHL99" s="18"/>
      <c r="CHM99" s="18"/>
      <c r="CHN99" s="18"/>
      <c r="CHO99" s="18"/>
      <c r="CHP99" s="18"/>
      <c r="CHQ99" s="18"/>
      <c r="CHR99" s="18"/>
      <c r="CHS99" s="18"/>
      <c r="CHT99" s="18"/>
      <c r="CHU99" s="18"/>
      <c r="CHV99" s="18"/>
      <c r="CHW99" s="18"/>
      <c r="CHX99" s="18"/>
      <c r="CHY99" s="18"/>
      <c r="CHZ99" s="18"/>
      <c r="CIA99" s="18"/>
      <c r="CIB99" s="18"/>
      <c r="CIC99" s="18"/>
      <c r="CID99" s="18"/>
      <c r="CIE99" s="18"/>
      <c r="CIF99" s="18"/>
      <c r="CIG99" s="18"/>
      <c r="CIH99" s="18"/>
      <c r="CII99" s="18"/>
      <c r="CIJ99" s="18"/>
      <c r="CIK99" s="18"/>
      <c r="CIL99" s="18"/>
      <c r="CIM99" s="18"/>
      <c r="CIN99" s="18"/>
      <c r="CIO99" s="18"/>
      <c r="CIP99" s="18"/>
      <c r="CIQ99" s="18"/>
      <c r="CIR99" s="18"/>
      <c r="CIS99" s="18"/>
      <c r="CIT99" s="18"/>
      <c r="CIU99" s="18"/>
      <c r="CIV99" s="18"/>
      <c r="CIW99" s="18"/>
      <c r="CIX99" s="18"/>
      <c r="CIY99" s="18"/>
      <c r="CIZ99" s="18"/>
      <c r="CJA99" s="18"/>
      <c r="CJB99" s="18"/>
      <c r="CJC99" s="18"/>
      <c r="CJD99" s="18"/>
      <c r="CJE99" s="18"/>
      <c r="CJF99" s="18"/>
      <c r="CJG99" s="18"/>
      <c r="CJH99" s="18"/>
      <c r="CJI99" s="18"/>
      <c r="CJJ99" s="18"/>
      <c r="CJK99" s="18"/>
      <c r="CJL99" s="18"/>
      <c r="CJM99" s="18"/>
      <c r="CJN99" s="18"/>
      <c r="CJO99" s="18"/>
      <c r="CJP99" s="18"/>
      <c r="CJQ99" s="18"/>
      <c r="CJR99" s="18"/>
      <c r="CJS99" s="18"/>
      <c r="CJT99" s="18"/>
      <c r="CJU99" s="18"/>
      <c r="CJV99" s="18"/>
      <c r="CJW99" s="18"/>
      <c r="CJX99" s="18"/>
      <c r="CJY99" s="18"/>
      <c r="CJZ99" s="18"/>
      <c r="CKA99" s="18"/>
      <c r="CKB99" s="18"/>
      <c r="CKC99" s="18"/>
      <c r="CKD99" s="18"/>
      <c r="CKE99" s="18"/>
      <c r="CKF99" s="18"/>
      <c r="CKG99" s="18"/>
      <c r="CKH99" s="18"/>
      <c r="CKI99" s="18"/>
      <c r="CKJ99" s="18"/>
      <c r="CKK99" s="18"/>
      <c r="CKL99" s="18"/>
      <c r="CKM99" s="18"/>
      <c r="CKN99" s="18"/>
      <c r="CKO99" s="18"/>
      <c r="CKP99" s="18"/>
      <c r="CKQ99" s="18"/>
      <c r="CKR99" s="18"/>
      <c r="CKS99" s="18"/>
      <c r="CKT99" s="18"/>
      <c r="CKU99" s="18"/>
      <c r="CKV99" s="18"/>
      <c r="CKW99" s="18"/>
      <c r="CKX99" s="18"/>
      <c r="CKY99" s="18"/>
      <c r="CKZ99" s="18"/>
      <c r="CLA99" s="18"/>
      <c r="CLB99" s="18"/>
      <c r="CLC99" s="18"/>
      <c r="CLD99" s="18"/>
      <c r="CLE99" s="18"/>
      <c r="CLF99" s="18"/>
      <c r="CLG99" s="18"/>
      <c r="CLH99" s="18"/>
      <c r="CLI99" s="18"/>
      <c r="CLJ99" s="18"/>
      <c r="CLK99" s="18"/>
      <c r="CLL99" s="18"/>
      <c r="CLM99" s="18"/>
      <c r="CLN99" s="18"/>
      <c r="CLO99" s="18"/>
      <c r="CLP99" s="18"/>
      <c r="CLQ99" s="18"/>
      <c r="CLR99" s="18"/>
      <c r="CLS99" s="18"/>
      <c r="CLT99" s="18"/>
      <c r="CLU99" s="18"/>
      <c r="CLV99" s="18"/>
      <c r="CLW99" s="18"/>
      <c r="CLX99" s="18"/>
      <c r="CLY99" s="18"/>
      <c r="CLZ99" s="18"/>
      <c r="CMA99" s="18"/>
      <c r="CMB99" s="18"/>
      <c r="CMC99" s="18"/>
      <c r="CMD99" s="18"/>
      <c r="CME99" s="18"/>
      <c r="CMF99" s="18"/>
      <c r="CMG99" s="18"/>
      <c r="CMH99" s="18"/>
      <c r="CMI99" s="18"/>
      <c r="CMJ99" s="18"/>
      <c r="CMK99" s="18"/>
      <c r="CML99" s="18"/>
      <c r="CMM99" s="18"/>
      <c r="CMN99" s="18"/>
      <c r="CMO99" s="18"/>
      <c r="CMP99" s="18"/>
      <c r="CMQ99" s="18"/>
      <c r="CMR99" s="18"/>
      <c r="CMS99" s="18"/>
      <c r="CMT99" s="18"/>
      <c r="CMU99" s="18"/>
      <c r="CMV99" s="18"/>
      <c r="CMW99" s="18"/>
      <c r="CMX99" s="18"/>
      <c r="CMY99" s="18"/>
      <c r="CMZ99" s="18"/>
      <c r="CNA99" s="18"/>
      <c r="CNB99" s="18"/>
      <c r="CNC99" s="18"/>
      <c r="CND99" s="18"/>
      <c r="CNE99" s="18"/>
      <c r="CNF99" s="18"/>
      <c r="CNG99" s="18"/>
      <c r="CNH99" s="18"/>
      <c r="CNI99" s="18"/>
      <c r="CNJ99" s="18"/>
      <c r="CNK99" s="18"/>
      <c r="CNL99" s="18"/>
      <c r="CNM99" s="18"/>
      <c r="CNN99" s="18"/>
      <c r="CNO99" s="18"/>
      <c r="CNP99" s="18"/>
      <c r="CNQ99" s="18"/>
      <c r="CNR99" s="18"/>
      <c r="CNS99" s="18"/>
      <c r="CNT99" s="18"/>
      <c r="CNU99" s="18"/>
      <c r="CNV99" s="18"/>
      <c r="CNW99" s="18"/>
      <c r="CNX99" s="18"/>
      <c r="CNY99" s="18"/>
      <c r="CNZ99" s="18"/>
      <c r="COA99" s="18"/>
      <c r="COB99" s="18"/>
      <c r="COC99" s="18"/>
      <c r="COD99" s="18"/>
      <c r="COE99" s="18"/>
      <c r="COF99" s="18"/>
      <c r="COG99" s="18"/>
      <c r="COH99" s="18"/>
      <c r="COI99" s="18"/>
      <c r="COJ99" s="18"/>
      <c r="COK99" s="18"/>
      <c r="COL99" s="18"/>
      <c r="COM99" s="18"/>
      <c r="CON99" s="18"/>
      <c r="COO99" s="18"/>
      <c r="COP99" s="18"/>
      <c r="COQ99" s="18"/>
      <c r="COR99" s="18"/>
      <c r="COS99" s="18"/>
      <c r="COT99" s="18"/>
      <c r="COU99" s="18"/>
      <c r="COV99" s="18"/>
      <c r="COW99" s="18"/>
      <c r="COX99" s="18"/>
      <c r="COY99" s="18"/>
      <c r="COZ99" s="18"/>
      <c r="CPA99" s="18"/>
      <c r="CPB99" s="18"/>
      <c r="CPC99" s="18"/>
      <c r="CPD99" s="18"/>
      <c r="CPE99" s="18"/>
      <c r="CPF99" s="18"/>
      <c r="CPG99" s="18"/>
      <c r="CPH99" s="18"/>
      <c r="CPI99" s="18"/>
      <c r="CPJ99" s="18"/>
      <c r="CPK99" s="18"/>
      <c r="CPL99" s="18"/>
      <c r="CPM99" s="18"/>
      <c r="CPN99" s="18"/>
      <c r="CPO99" s="18"/>
      <c r="CPP99" s="18"/>
      <c r="CPQ99" s="18"/>
      <c r="CPR99" s="18"/>
      <c r="CPS99" s="18"/>
      <c r="CPT99" s="18"/>
      <c r="CPU99" s="18"/>
      <c r="CPV99" s="18"/>
      <c r="CPW99" s="18"/>
      <c r="CPX99" s="18"/>
      <c r="CPY99" s="18"/>
      <c r="CPZ99" s="18"/>
      <c r="CQA99" s="18"/>
      <c r="CQB99" s="18"/>
      <c r="CQC99" s="18"/>
      <c r="CQD99" s="18"/>
      <c r="CQE99" s="18"/>
      <c r="CQF99" s="18"/>
      <c r="CQG99" s="18"/>
      <c r="CQH99" s="18"/>
      <c r="CQI99" s="18"/>
      <c r="CQJ99" s="18"/>
      <c r="CQK99" s="18"/>
      <c r="CQL99" s="18"/>
      <c r="CQM99" s="18"/>
      <c r="CQN99" s="18"/>
      <c r="CQO99" s="18"/>
      <c r="CQP99" s="18"/>
      <c r="CQQ99" s="18"/>
      <c r="CQR99" s="18"/>
      <c r="CQS99" s="18"/>
      <c r="CQT99" s="18"/>
      <c r="CQU99" s="18"/>
      <c r="CQV99" s="18"/>
      <c r="CQW99" s="18"/>
      <c r="CQX99" s="18"/>
      <c r="CQY99" s="18"/>
      <c r="CQZ99" s="18"/>
      <c r="CRA99" s="18"/>
      <c r="CRB99" s="18"/>
      <c r="CRC99" s="18"/>
      <c r="CRD99" s="18"/>
      <c r="CRE99" s="18"/>
      <c r="CRF99" s="18"/>
      <c r="CRG99" s="18"/>
      <c r="CRH99" s="18"/>
      <c r="CRI99" s="18"/>
      <c r="CRJ99" s="18"/>
      <c r="CRK99" s="18"/>
      <c r="CRL99" s="18"/>
      <c r="CRM99" s="18"/>
      <c r="CRN99" s="18"/>
      <c r="CRO99" s="18"/>
      <c r="CRP99" s="18"/>
      <c r="CRQ99" s="18"/>
      <c r="CRR99" s="18"/>
      <c r="CRS99" s="18"/>
      <c r="CRT99" s="18"/>
      <c r="CRU99" s="18"/>
      <c r="CRV99" s="18"/>
      <c r="CRW99" s="18"/>
      <c r="CRX99" s="18"/>
      <c r="CRY99" s="18"/>
      <c r="CRZ99" s="18"/>
      <c r="CSA99" s="18"/>
      <c r="CSB99" s="18"/>
      <c r="CSC99" s="18"/>
      <c r="CSD99" s="18"/>
      <c r="CSE99" s="18"/>
      <c r="CSF99" s="18"/>
      <c r="CSG99" s="18"/>
      <c r="CSH99" s="18"/>
      <c r="CSI99" s="18"/>
      <c r="CSJ99" s="18"/>
      <c r="CSK99" s="18"/>
      <c r="CSL99" s="18"/>
      <c r="CSM99" s="18"/>
      <c r="CSN99" s="18"/>
      <c r="CSO99" s="18"/>
      <c r="CSP99" s="18"/>
      <c r="CSQ99" s="18"/>
      <c r="CSR99" s="18"/>
      <c r="CSS99" s="18"/>
      <c r="CST99" s="18"/>
      <c r="CSU99" s="18"/>
      <c r="CSV99" s="18"/>
      <c r="CSW99" s="18"/>
      <c r="CSX99" s="18"/>
      <c r="CSY99" s="18"/>
      <c r="CSZ99" s="18"/>
      <c r="CTA99" s="18"/>
      <c r="CTB99" s="18"/>
      <c r="CTC99" s="18"/>
      <c r="CTD99" s="18"/>
      <c r="CTE99" s="18"/>
      <c r="CTF99" s="18"/>
      <c r="CTG99" s="18"/>
      <c r="CTH99" s="18"/>
      <c r="CTI99" s="18"/>
      <c r="CTJ99" s="18"/>
      <c r="CTK99" s="18"/>
      <c r="CTL99" s="18"/>
      <c r="CTM99" s="18"/>
      <c r="CTN99" s="18"/>
      <c r="CTO99" s="18"/>
      <c r="CTP99" s="18"/>
      <c r="CTQ99" s="18"/>
      <c r="CTR99" s="18"/>
      <c r="CTS99" s="18"/>
      <c r="CTT99" s="18"/>
      <c r="CTU99" s="18"/>
      <c r="CTV99" s="18"/>
      <c r="CTW99" s="18"/>
      <c r="CTX99" s="18"/>
      <c r="CTY99" s="18"/>
      <c r="CTZ99" s="18"/>
      <c r="CUA99" s="18"/>
      <c r="CUB99" s="18"/>
      <c r="CUC99" s="18"/>
      <c r="CUD99" s="18"/>
      <c r="CUE99" s="18"/>
      <c r="CUF99" s="18"/>
      <c r="CUG99" s="18"/>
      <c r="CUH99" s="18"/>
      <c r="CUI99" s="18"/>
      <c r="CUJ99" s="18"/>
      <c r="CUK99" s="18"/>
      <c r="CUL99" s="18"/>
      <c r="CUM99" s="18"/>
      <c r="CUN99" s="18"/>
      <c r="CUO99" s="18"/>
      <c r="CUP99" s="18"/>
      <c r="CUQ99" s="18"/>
      <c r="CUR99" s="18"/>
      <c r="CUS99" s="18"/>
      <c r="CUT99" s="18"/>
      <c r="CUU99" s="18"/>
      <c r="CUV99" s="18"/>
      <c r="CUW99" s="18"/>
      <c r="CUX99" s="18"/>
      <c r="CUY99" s="18"/>
      <c r="CUZ99" s="18"/>
      <c r="CVA99" s="18"/>
      <c r="CVB99" s="18"/>
      <c r="CVC99" s="18"/>
      <c r="CVD99" s="18"/>
      <c r="CVE99" s="18"/>
      <c r="CVF99" s="18"/>
      <c r="CVG99" s="18"/>
      <c r="CVH99" s="18"/>
      <c r="CVI99" s="18"/>
      <c r="CVJ99" s="18"/>
      <c r="CVK99" s="18"/>
      <c r="CVL99" s="18"/>
      <c r="CVM99" s="18"/>
      <c r="CVN99" s="18"/>
      <c r="CVO99" s="18"/>
      <c r="CVP99" s="18"/>
      <c r="CVQ99" s="18"/>
      <c r="CVR99" s="18"/>
      <c r="CVS99" s="18"/>
      <c r="CVT99" s="18"/>
      <c r="CVU99" s="18"/>
      <c r="CVV99" s="18"/>
      <c r="CVW99" s="18"/>
      <c r="CVX99" s="18"/>
      <c r="CVY99" s="18"/>
      <c r="CVZ99" s="18"/>
      <c r="CWA99" s="18"/>
      <c r="CWB99" s="18"/>
      <c r="CWC99" s="18"/>
      <c r="CWD99" s="18"/>
      <c r="CWE99" s="18"/>
      <c r="CWF99" s="18"/>
      <c r="CWG99" s="18"/>
      <c r="CWH99" s="18"/>
      <c r="CWI99" s="18"/>
      <c r="CWJ99" s="18"/>
      <c r="CWK99" s="18"/>
      <c r="CWL99" s="18"/>
      <c r="CWM99" s="18"/>
      <c r="CWN99" s="18"/>
      <c r="CWO99" s="18"/>
      <c r="CWP99" s="18"/>
      <c r="CWQ99" s="18"/>
      <c r="CWR99" s="18"/>
      <c r="CWS99" s="18"/>
      <c r="CWT99" s="18"/>
      <c r="CWU99" s="18"/>
      <c r="CWV99" s="18"/>
      <c r="CWW99" s="18"/>
      <c r="CWX99" s="18"/>
      <c r="CWY99" s="18"/>
      <c r="CWZ99" s="18"/>
      <c r="CXA99" s="18"/>
      <c r="CXB99" s="18"/>
      <c r="CXC99" s="18"/>
      <c r="CXD99" s="18"/>
      <c r="CXE99" s="18"/>
      <c r="CXF99" s="18"/>
      <c r="CXG99" s="18"/>
      <c r="CXH99" s="18"/>
      <c r="CXI99" s="18"/>
      <c r="CXJ99" s="18"/>
      <c r="CXK99" s="18"/>
      <c r="CXL99" s="18"/>
      <c r="CXM99" s="18"/>
      <c r="CXN99" s="18"/>
      <c r="CXO99" s="18"/>
      <c r="CXP99" s="18"/>
      <c r="CXQ99" s="18"/>
      <c r="CXR99" s="18"/>
      <c r="CXS99" s="18"/>
      <c r="CXT99" s="18"/>
      <c r="CXU99" s="18"/>
      <c r="CXV99" s="18"/>
      <c r="CXW99" s="18"/>
      <c r="CXX99" s="18"/>
      <c r="CXY99" s="18"/>
      <c r="CXZ99" s="18"/>
      <c r="CYA99" s="18"/>
      <c r="CYB99" s="18"/>
      <c r="CYC99" s="18"/>
      <c r="CYD99" s="18"/>
      <c r="CYE99" s="18"/>
      <c r="CYF99" s="18"/>
      <c r="CYG99" s="18"/>
      <c r="CYH99" s="18"/>
      <c r="CYI99" s="18"/>
      <c r="CYJ99" s="18"/>
      <c r="CYK99" s="18"/>
      <c r="CYL99" s="18"/>
      <c r="CYM99" s="18"/>
      <c r="CYN99" s="18"/>
      <c r="CYO99" s="18"/>
      <c r="CYP99" s="18"/>
      <c r="CYQ99" s="18"/>
      <c r="CYR99" s="18"/>
      <c r="CYS99" s="18"/>
      <c r="CYT99" s="18"/>
      <c r="CYU99" s="18"/>
      <c r="CYV99" s="18"/>
      <c r="CYW99" s="18"/>
      <c r="CYX99" s="18"/>
      <c r="CYY99" s="18"/>
      <c r="CYZ99" s="18"/>
      <c r="CZA99" s="18"/>
      <c r="CZB99" s="18"/>
      <c r="CZC99" s="18"/>
      <c r="CZD99" s="18"/>
      <c r="CZE99" s="18"/>
      <c r="CZF99" s="18"/>
      <c r="CZG99" s="18"/>
      <c r="CZH99" s="18"/>
      <c r="CZI99" s="18"/>
      <c r="CZJ99" s="18"/>
      <c r="CZK99" s="18"/>
      <c r="CZL99" s="18"/>
      <c r="CZM99" s="18"/>
      <c r="CZN99" s="18"/>
      <c r="CZO99" s="18"/>
      <c r="CZP99" s="18"/>
      <c r="CZQ99" s="18"/>
      <c r="CZR99" s="18"/>
      <c r="CZS99" s="18"/>
      <c r="CZT99" s="18"/>
      <c r="CZU99" s="18"/>
      <c r="CZV99" s="18"/>
      <c r="CZW99" s="18"/>
      <c r="CZX99" s="18"/>
      <c r="CZY99" s="18"/>
      <c r="CZZ99" s="18"/>
      <c r="DAA99" s="18"/>
      <c r="DAB99" s="18"/>
      <c r="DAC99" s="18"/>
      <c r="DAD99" s="18"/>
      <c r="DAE99" s="18"/>
      <c r="DAF99" s="18"/>
      <c r="DAG99" s="18"/>
      <c r="DAH99" s="18"/>
      <c r="DAI99" s="18"/>
      <c r="DAJ99" s="18"/>
      <c r="DAK99" s="18"/>
      <c r="DAL99" s="18"/>
      <c r="DAM99" s="18"/>
      <c r="DAN99" s="18"/>
      <c r="DAO99" s="18"/>
      <c r="DAP99" s="18"/>
      <c r="DAQ99" s="18"/>
      <c r="DAR99" s="18"/>
      <c r="DAS99" s="18"/>
      <c r="DAT99" s="18"/>
      <c r="DAU99" s="18"/>
      <c r="DAV99" s="18"/>
      <c r="DAW99" s="18"/>
      <c r="DAX99" s="18"/>
      <c r="DAY99" s="18"/>
      <c r="DAZ99" s="18"/>
      <c r="DBA99" s="18"/>
      <c r="DBB99" s="18"/>
      <c r="DBC99" s="18"/>
      <c r="DBD99" s="18"/>
      <c r="DBE99" s="18"/>
      <c r="DBF99" s="18"/>
      <c r="DBG99" s="18"/>
      <c r="DBH99" s="18"/>
      <c r="DBI99" s="18"/>
      <c r="DBJ99" s="18"/>
      <c r="DBK99" s="18"/>
      <c r="DBL99" s="18"/>
      <c r="DBM99" s="18"/>
      <c r="DBN99" s="18"/>
      <c r="DBO99" s="18"/>
      <c r="DBP99" s="18"/>
      <c r="DBQ99" s="18"/>
      <c r="DBR99" s="18"/>
      <c r="DBS99" s="18"/>
      <c r="DBT99" s="18"/>
      <c r="DBU99" s="18"/>
      <c r="DBV99" s="18"/>
      <c r="DBW99" s="18"/>
      <c r="DBX99" s="18"/>
      <c r="DBY99" s="18"/>
      <c r="DBZ99" s="18"/>
      <c r="DCA99" s="18"/>
      <c r="DCB99" s="18"/>
      <c r="DCC99" s="18"/>
      <c r="DCD99" s="18"/>
      <c r="DCE99" s="18"/>
      <c r="DCF99" s="18"/>
      <c r="DCG99" s="18"/>
      <c r="DCH99" s="18"/>
      <c r="DCI99" s="18"/>
      <c r="DCJ99" s="18"/>
      <c r="DCK99" s="18"/>
      <c r="DCL99" s="18"/>
      <c r="DCM99" s="18"/>
      <c r="DCN99" s="18"/>
      <c r="DCO99" s="18"/>
      <c r="DCP99" s="18"/>
      <c r="DCQ99" s="18"/>
      <c r="DCR99" s="18"/>
      <c r="DCS99" s="18"/>
      <c r="DCT99" s="18"/>
      <c r="DCU99" s="18"/>
      <c r="DCV99" s="18"/>
      <c r="DCW99" s="18"/>
      <c r="DCX99" s="18"/>
      <c r="DCY99" s="18"/>
      <c r="DCZ99" s="18"/>
      <c r="DDA99" s="18"/>
      <c r="DDB99" s="18"/>
      <c r="DDC99" s="18"/>
      <c r="DDD99" s="18"/>
      <c r="DDE99" s="18"/>
      <c r="DDF99" s="18"/>
      <c r="DDG99" s="18"/>
      <c r="DDH99" s="18"/>
      <c r="DDI99" s="18"/>
      <c r="DDJ99" s="18"/>
      <c r="DDK99" s="18"/>
      <c r="DDL99" s="18"/>
      <c r="DDM99" s="18"/>
      <c r="DDN99" s="18"/>
      <c r="DDO99" s="18"/>
      <c r="DDP99" s="18"/>
      <c r="DDQ99" s="18"/>
      <c r="DDR99" s="18"/>
      <c r="DDS99" s="18"/>
      <c r="DDT99" s="18"/>
      <c r="DDU99" s="18"/>
      <c r="DDV99" s="18"/>
      <c r="DDW99" s="18"/>
      <c r="DDX99" s="18"/>
      <c r="DDY99" s="18"/>
      <c r="DDZ99" s="18"/>
      <c r="DEA99" s="18"/>
      <c r="DEB99" s="18"/>
      <c r="DEC99" s="18"/>
      <c r="DED99" s="18"/>
      <c r="DEE99" s="18"/>
      <c r="DEF99" s="18"/>
      <c r="DEG99" s="18"/>
      <c r="DEH99" s="18"/>
      <c r="DEI99" s="18"/>
      <c r="DEJ99" s="18"/>
      <c r="DEK99" s="18"/>
      <c r="DEL99" s="18"/>
      <c r="DEM99" s="18"/>
      <c r="DEN99" s="18"/>
      <c r="DEO99" s="18"/>
      <c r="DEP99" s="18"/>
      <c r="DEQ99" s="18"/>
      <c r="DER99" s="18"/>
      <c r="DES99" s="18"/>
      <c r="DET99" s="18"/>
      <c r="DEU99" s="18"/>
      <c r="DEV99" s="18"/>
      <c r="DEW99" s="18"/>
      <c r="DEX99" s="18"/>
      <c r="DEY99" s="18"/>
      <c r="DEZ99" s="18"/>
      <c r="DFA99" s="18"/>
      <c r="DFB99" s="18"/>
      <c r="DFC99" s="18"/>
      <c r="DFD99" s="18"/>
      <c r="DFE99" s="18"/>
      <c r="DFF99" s="18"/>
      <c r="DFG99" s="18"/>
      <c r="DFH99" s="18"/>
      <c r="DFI99" s="18"/>
      <c r="DFJ99" s="18"/>
      <c r="DFK99" s="18"/>
      <c r="DFL99" s="18"/>
      <c r="DFM99" s="18"/>
      <c r="DFN99" s="18"/>
      <c r="DFO99" s="18"/>
      <c r="DFP99" s="18"/>
      <c r="DFQ99" s="18"/>
      <c r="DFR99" s="18"/>
      <c r="DFS99" s="18"/>
      <c r="DFT99" s="18"/>
      <c r="DFU99" s="18"/>
      <c r="DFV99" s="18"/>
      <c r="DFW99" s="18"/>
      <c r="DFX99" s="18"/>
      <c r="DFY99" s="18"/>
      <c r="DFZ99" s="18"/>
      <c r="DGA99" s="18"/>
      <c r="DGB99" s="18"/>
      <c r="DGC99" s="18"/>
      <c r="DGD99" s="18"/>
      <c r="DGE99" s="18"/>
      <c r="DGF99" s="18"/>
      <c r="DGG99" s="18"/>
      <c r="DGH99" s="18"/>
      <c r="DGI99" s="18"/>
      <c r="DGJ99" s="18"/>
      <c r="DGK99" s="18"/>
      <c r="DGL99" s="18"/>
      <c r="DGM99" s="18"/>
      <c r="DGN99" s="18"/>
      <c r="DGO99" s="18"/>
      <c r="DGP99" s="18"/>
      <c r="DGQ99" s="18"/>
      <c r="DGR99" s="18"/>
      <c r="DGS99" s="18"/>
      <c r="DGT99" s="18"/>
      <c r="DGU99" s="18"/>
      <c r="DGV99" s="18"/>
      <c r="DGW99" s="18"/>
      <c r="DGX99" s="18"/>
      <c r="DGY99" s="18"/>
      <c r="DGZ99" s="18"/>
      <c r="DHA99" s="18"/>
      <c r="DHB99" s="18"/>
      <c r="DHC99" s="18"/>
      <c r="DHD99" s="18"/>
      <c r="DHE99" s="18"/>
      <c r="DHF99" s="18"/>
      <c r="DHG99" s="18"/>
      <c r="DHH99" s="18"/>
      <c r="DHI99" s="18"/>
      <c r="DHJ99" s="18"/>
      <c r="DHK99" s="18"/>
      <c r="DHL99" s="18"/>
      <c r="DHM99" s="18"/>
      <c r="DHN99" s="18"/>
      <c r="DHO99" s="18"/>
      <c r="DHP99" s="18"/>
      <c r="DHQ99" s="18"/>
      <c r="DHR99" s="18"/>
      <c r="DHS99" s="18"/>
      <c r="DHT99" s="18"/>
      <c r="DHU99" s="18"/>
      <c r="DHV99" s="18"/>
      <c r="DHW99" s="18"/>
      <c r="DHX99" s="18"/>
      <c r="DHY99" s="18"/>
      <c r="DHZ99" s="18"/>
      <c r="DIA99" s="18"/>
      <c r="DIB99" s="18"/>
      <c r="DIC99" s="18"/>
      <c r="DID99" s="18"/>
      <c r="DIE99" s="18"/>
      <c r="DIF99" s="18"/>
      <c r="DIG99" s="18"/>
      <c r="DIH99" s="18"/>
      <c r="DII99" s="18"/>
      <c r="DIJ99" s="18"/>
      <c r="DIK99" s="18"/>
      <c r="DIL99" s="18"/>
      <c r="DIM99" s="18"/>
      <c r="DIN99" s="18"/>
      <c r="DIO99" s="18"/>
      <c r="DIP99" s="18"/>
      <c r="DIQ99" s="18"/>
      <c r="DIR99" s="18"/>
      <c r="DIS99" s="18"/>
      <c r="DIT99" s="18"/>
      <c r="DIU99" s="18"/>
      <c r="DIV99" s="18"/>
      <c r="DIW99" s="18"/>
      <c r="DIX99" s="18"/>
      <c r="DIY99" s="18"/>
      <c r="DIZ99" s="18"/>
      <c r="DJA99" s="18"/>
      <c r="DJB99" s="18"/>
      <c r="DJC99" s="18"/>
      <c r="DJD99" s="18"/>
      <c r="DJE99" s="18"/>
      <c r="DJF99" s="18"/>
      <c r="DJG99" s="18"/>
      <c r="DJH99" s="18"/>
      <c r="DJI99" s="18"/>
      <c r="DJJ99" s="18"/>
      <c r="DJK99" s="18"/>
      <c r="DJL99" s="18"/>
      <c r="DJM99" s="18"/>
      <c r="DJN99" s="18"/>
      <c r="DJO99" s="18"/>
      <c r="DJP99" s="18"/>
      <c r="DJQ99" s="18"/>
      <c r="DJR99" s="18"/>
      <c r="DJS99" s="18"/>
      <c r="DJT99" s="18"/>
      <c r="DJU99" s="18"/>
      <c r="DJV99" s="18"/>
      <c r="DJW99" s="18"/>
      <c r="DJX99" s="18"/>
      <c r="DJY99" s="18"/>
      <c r="DJZ99" s="18"/>
      <c r="DKA99" s="18"/>
      <c r="DKB99" s="18"/>
      <c r="DKC99" s="18"/>
      <c r="DKD99" s="18"/>
      <c r="DKE99" s="18"/>
      <c r="DKF99" s="18"/>
      <c r="DKG99" s="18"/>
      <c r="DKH99" s="18"/>
      <c r="DKI99" s="18"/>
      <c r="DKJ99" s="18"/>
      <c r="DKK99" s="18"/>
      <c r="DKL99" s="18"/>
      <c r="DKM99" s="18"/>
      <c r="DKN99" s="18"/>
      <c r="DKO99" s="18"/>
      <c r="DKP99" s="18"/>
      <c r="DKQ99" s="18"/>
      <c r="DKR99" s="18"/>
      <c r="DKS99" s="18"/>
      <c r="DKT99" s="18"/>
      <c r="DKU99" s="18"/>
      <c r="DKV99" s="18"/>
      <c r="DKW99" s="18"/>
      <c r="DKX99" s="18"/>
      <c r="DKY99" s="18"/>
      <c r="DKZ99" s="18"/>
      <c r="DLA99" s="18"/>
      <c r="DLB99" s="18"/>
      <c r="DLC99" s="18"/>
      <c r="DLD99" s="18"/>
      <c r="DLE99" s="18"/>
      <c r="DLF99" s="18"/>
      <c r="DLG99" s="18"/>
      <c r="DLH99" s="18"/>
      <c r="DLI99" s="18"/>
      <c r="DLJ99" s="18"/>
      <c r="DLK99" s="18"/>
      <c r="DLL99" s="18"/>
      <c r="DLM99" s="18"/>
      <c r="DLN99" s="18"/>
      <c r="DLO99" s="18"/>
      <c r="DLP99" s="18"/>
      <c r="DLQ99" s="18"/>
      <c r="DLR99" s="18"/>
      <c r="DLS99" s="18"/>
      <c r="DLT99" s="18"/>
      <c r="DLU99" s="18"/>
      <c r="DLV99" s="18"/>
      <c r="DLW99" s="18"/>
      <c r="DLX99" s="18"/>
      <c r="DLY99" s="18"/>
      <c r="DLZ99" s="18"/>
      <c r="DMA99" s="18"/>
      <c r="DMB99" s="18"/>
      <c r="DMC99" s="18"/>
      <c r="DMD99" s="18"/>
      <c r="DME99" s="18"/>
      <c r="DMF99" s="18"/>
      <c r="DMG99" s="18"/>
      <c r="DMH99" s="18"/>
      <c r="DMI99" s="18"/>
      <c r="DMJ99" s="18"/>
      <c r="DMK99" s="18"/>
      <c r="DML99" s="18"/>
      <c r="DMM99" s="18"/>
      <c r="DMN99" s="18"/>
      <c r="DMO99" s="18"/>
      <c r="DMP99" s="18"/>
      <c r="DMQ99" s="18"/>
      <c r="DMR99" s="18"/>
      <c r="DMS99" s="18"/>
      <c r="DMT99" s="18"/>
      <c r="DMU99" s="18"/>
      <c r="DMV99" s="18"/>
      <c r="DMW99" s="18"/>
      <c r="DMX99" s="18"/>
      <c r="DMY99" s="18"/>
      <c r="DMZ99" s="18"/>
      <c r="DNA99" s="18"/>
      <c r="DNB99" s="18"/>
      <c r="DNC99" s="18"/>
      <c r="DND99" s="18"/>
      <c r="DNE99" s="18"/>
      <c r="DNF99" s="18"/>
      <c r="DNG99" s="18"/>
      <c r="DNH99" s="18"/>
      <c r="DNI99" s="18"/>
      <c r="DNJ99" s="18"/>
      <c r="DNK99" s="18"/>
      <c r="DNL99" s="18"/>
      <c r="DNM99" s="18"/>
      <c r="DNN99" s="18"/>
      <c r="DNO99" s="18"/>
      <c r="DNP99" s="18"/>
      <c r="DNQ99" s="18"/>
      <c r="DNR99" s="18"/>
      <c r="DNS99" s="18"/>
      <c r="DNT99" s="18"/>
      <c r="DNU99" s="18"/>
      <c r="DNV99" s="18"/>
      <c r="DNW99" s="18"/>
      <c r="DNX99" s="18"/>
      <c r="DNY99" s="18"/>
      <c r="DNZ99" s="18"/>
      <c r="DOA99" s="18"/>
      <c r="DOB99" s="18"/>
      <c r="DOC99" s="18"/>
      <c r="DOD99" s="18"/>
      <c r="DOE99" s="18"/>
      <c r="DOF99" s="18"/>
      <c r="DOG99" s="18"/>
      <c r="DOH99" s="18"/>
      <c r="DOI99" s="18"/>
      <c r="DOJ99" s="18"/>
      <c r="DOK99" s="18"/>
      <c r="DOL99" s="18"/>
      <c r="DOM99" s="18"/>
      <c r="DON99" s="18"/>
      <c r="DOO99" s="18"/>
      <c r="DOP99" s="18"/>
      <c r="DOQ99" s="18"/>
      <c r="DOR99" s="18"/>
      <c r="DOS99" s="18"/>
      <c r="DOT99" s="18"/>
      <c r="DOU99" s="18"/>
      <c r="DOV99" s="18"/>
      <c r="DOW99" s="18"/>
      <c r="DOX99" s="18"/>
      <c r="DOY99" s="18"/>
      <c r="DOZ99" s="18"/>
      <c r="DPA99" s="18"/>
      <c r="DPB99" s="18"/>
      <c r="DPC99" s="18"/>
      <c r="DPD99" s="18"/>
      <c r="DPE99" s="18"/>
      <c r="DPF99" s="18"/>
      <c r="DPG99" s="18"/>
      <c r="DPH99" s="18"/>
      <c r="DPI99" s="18"/>
      <c r="DPJ99" s="18"/>
      <c r="DPK99" s="18"/>
      <c r="DPL99" s="18"/>
      <c r="DPM99" s="18"/>
      <c r="DPN99" s="18"/>
      <c r="DPO99" s="18"/>
      <c r="DPP99" s="18"/>
      <c r="DPQ99" s="18"/>
      <c r="DPR99" s="18"/>
      <c r="DPS99" s="18"/>
      <c r="DPT99" s="18"/>
      <c r="DPU99" s="18"/>
      <c r="DPV99" s="18"/>
      <c r="DPW99" s="18"/>
      <c r="DPX99" s="18"/>
      <c r="DPY99" s="18"/>
      <c r="DPZ99" s="18"/>
      <c r="DQA99" s="18"/>
      <c r="DQB99" s="18"/>
      <c r="DQC99" s="18"/>
      <c r="DQD99" s="18"/>
      <c r="DQE99" s="18"/>
      <c r="DQF99" s="18"/>
      <c r="DQG99" s="18"/>
      <c r="DQH99" s="18"/>
      <c r="DQI99" s="18"/>
      <c r="DQJ99" s="18"/>
      <c r="DQK99" s="18"/>
      <c r="DQL99" s="18"/>
      <c r="DQM99" s="18"/>
      <c r="DQN99" s="18"/>
      <c r="DQO99" s="18"/>
      <c r="DQP99" s="18"/>
      <c r="DQQ99" s="18"/>
      <c r="DQR99" s="18"/>
      <c r="DQS99" s="18"/>
      <c r="DQT99" s="18"/>
      <c r="DQU99" s="18"/>
      <c r="DQV99" s="18"/>
      <c r="DQW99" s="18"/>
      <c r="DQX99" s="18"/>
      <c r="DQY99" s="18"/>
      <c r="DQZ99" s="18"/>
      <c r="DRA99" s="18"/>
      <c r="DRB99" s="18"/>
      <c r="DRC99" s="18"/>
      <c r="DRD99" s="18"/>
      <c r="DRE99" s="18"/>
      <c r="DRF99" s="18"/>
      <c r="DRG99" s="18"/>
      <c r="DRH99" s="18"/>
      <c r="DRI99" s="18"/>
      <c r="DRJ99" s="18"/>
      <c r="DRK99" s="18"/>
      <c r="DRL99" s="18"/>
      <c r="DRM99" s="18"/>
      <c r="DRN99" s="18"/>
      <c r="DRO99" s="18"/>
      <c r="DRP99" s="18"/>
      <c r="DRQ99" s="18"/>
      <c r="DRR99" s="18"/>
      <c r="DRS99" s="18"/>
      <c r="DRT99" s="18"/>
      <c r="DRU99" s="18"/>
      <c r="DRV99" s="18"/>
      <c r="DRW99" s="18"/>
      <c r="DRX99" s="18"/>
      <c r="DRY99" s="18"/>
      <c r="DRZ99" s="18"/>
      <c r="DSA99" s="18"/>
      <c r="DSB99" s="18"/>
      <c r="DSC99" s="18"/>
      <c r="DSD99" s="18"/>
      <c r="DSE99" s="18"/>
      <c r="DSF99" s="18"/>
      <c r="DSG99" s="18"/>
      <c r="DSH99" s="18"/>
      <c r="DSI99" s="18"/>
      <c r="DSJ99" s="18"/>
      <c r="DSK99" s="18"/>
      <c r="DSL99" s="18"/>
      <c r="DSM99" s="18"/>
      <c r="DSN99" s="18"/>
      <c r="DSO99" s="18"/>
      <c r="DSP99" s="18"/>
      <c r="DSQ99" s="18"/>
      <c r="DSR99" s="18"/>
      <c r="DSS99" s="18"/>
      <c r="DST99" s="18"/>
      <c r="DSU99" s="18"/>
      <c r="DSV99" s="18"/>
      <c r="DSW99" s="18"/>
      <c r="DSX99" s="18"/>
      <c r="DSY99" s="18"/>
      <c r="DSZ99" s="18"/>
      <c r="DTA99" s="18"/>
      <c r="DTB99" s="18"/>
      <c r="DTC99" s="18"/>
      <c r="DTD99" s="18"/>
      <c r="DTE99" s="18"/>
      <c r="DTF99" s="18"/>
      <c r="DTG99" s="18"/>
      <c r="DTH99" s="18"/>
      <c r="DTI99" s="18"/>
      <c r="DTJ99" s="18"/>
      <c r="DTK99" s="18"/>
      <c r="DTL99" s="18"/>
      <c r="DTM99" s="18"/>
      <c r="DTN99" s="18"/>
      <c r="DTO99" s="18"/>
      <c r="DTP99" s="18"/>
      <c r="DTQ99" s="18"/>
      <c r="DTR99" s="18"/>
      <c r="DTS99" s="18"/>
      <c r="DTT99" s="18"/>
      <c r="DTU99" s="18"/>
      <c r="DTV99" s="18"/>
      <c r="DTW99" s="18"/>
      <c r="DTX99" s="18"/>
      <c r="DTY99" s="18"/>
      <c r="DTZ99" s="18"/>
      <c r="DUA99" s="18"/>
      <c r="DUB99" s="18"/>
      <c r="DUC99" s="18"/>
      <c r="DUD99" s="18"/>
      <c r="DUE99" s="18"/>
      <c r="DUF99" s="18"/>
      <c r="DUG99" s="18"/>
      <c r="DUH99" s="18"/>
      <c r="DUI99" s="18"/>
      <c r="DUJ99" s="18"/>
      <c r="DUK99" s="18"/>
      <c r="DUL99" s="18"/>
      <c r="DUM99" s="18"/>
      <c r="DUN99" s="18"/>
      <c r="DUO99" s="18"/>
      <c r="DUP99" s="18"/>
      <c r="DUQ99" s="18"/>
      <c r="DUR99" s="18"/>
      <c r="DUS99" s="18"/>
      <c r="DUT99" s="18"/>
      <c r="DUU99" s="18"/>
      <c r="DUV99" s="18"/>
      <c r="DUW99" s="18"/>
      <c r="DUX99" s="18"/>
      <c r="DUY99" s="18"/>
      <c r="DUZ99" s="18"/>
      <c r="DVA99" s="18"/>
      <c r="DVB99" s="18"/>
      <c r="DVC99" s="18"/>
      <c r="DVD99" s="18"/>
      <c r="DVE99" s="18"/>
      <c r="DVF99" s="18"/>
      <c r="DVG99" s="18"/>
      <c r="DVH99" s="18"/>
      <c r="DVI99" s="18"/>
      <c r="DVJ99" s="18"/>
      <c r="DVK99" s="18"/>
      <c r="DVL99" s="18"/>
      <c r="DVM99" s="18"/>
      <c r="DVN99" s="18"/>
      <c r="DVO99" s="18"/>
      <c r="DVP99" s="18"/>
      <c r="DVQ99" s="18"/>
      <c r="DVR99" s="18"/>
      <c r="DVS99" s="18"/>
      <c r="DVT99" s="18"/>
      <c r="DVU99" s="18"/>
      <c r="DVV99" s="18"/>
      <c r="DVW99" s="18"/>
      <c r="DVX99" s="18"/>
      <c r="DVY99" s="18"/>
      <c r="DVZ99" s="18"/>
      <c r="DWA99" s="18"/>
      <c r="DWB99" s="18"/>
      <c r="DWC99" s="18"/>
      <c r="DWD99" s="18"/>
      <c r="DWE99" s="18"/>
      <c r="DWF99" s="18"/>
      <c r="DWG99" s="18"/>
      <c r="DWH99" s="18"/>
      <c r="DWI99" s="18"/>
      <c r="DWJ99" s="18"/>
      <c r="DWK99" s="18"/>
      <c r="DWL99" s="18"/>
      <c r="DWM99" s="18"/>
      <c r="DWN99" s="18"/>
      <c r="DWO99" s="18"/>
      <c r="DWP99" s="18"/>
      <c r="DWQ99" s="18"/>
      <c r="DWR99" s="18"/>
      <c r="DWS99" s="18"/>
      <c r="DWT99" s="18"/>
      <c r="DWU99" s="18"/>
      <c r="DWV99" s="18"/>
      <c r="DWW99" s="18"/>
      <c r="DWX99" s="18"/>
      <c r="DWY99" s="18"/>
      <c r="DWZ99" s="18"/>
      <c r="DXA99" s="18"/>
      <c r="DXB99" s="18"/>
      <c r="DXC99" s="18"/>
      <c r="DXD99" s="18"/>
      <c r="DXE99" s="18"/>
      <c r="DXF99" s="18"/>
      <c r="DXG99" s="18"/>
      <c r="DXH99" s="18"/>
      <c r="DXI99" s="18"/>
      <c r="DXJ99" s="18"/>
      <c r="DXK99" s="18"/>
      <c r="DXL99" s="18"/>
      <c r="DXM99" s="18"/>
      <c r="DXN99" s="18"/>
      <c r="DXO99" s="18"/>
      <c r="DXP99" s="18"/>
      <c r="DXQ99" s="18"/>
      <c r="DXR99" s="18"/>
      <c r="DXS99" s="18"/>
      <c r="DXT99" s="18"/>
      <c r="DXU99" s="18"/>
      <c r="DXV99" s="18"/>
      <c r="DXW99" s="18"/>
      <c r="DXX99" s="18"/>
      <c r="DXY99" s="18"/>
      <c r="DXZ99" s="18"/>
      <c r="DYA99" s="18"/>
      <c r="DYB99" s="18"/>
      <c r="DYC99" s="18"/>
      <c r="DYD99" s="18"/>
      <c r="DYE99" s="18"/>
      <c r="DYF99" s="18"/>
      <c r="DYG99" s="18"/>
      <c r="DYH99" s="18"/>
      <c r="DYI99" s="18"/>
      <c r="DYJ99" s="18"/>
      <c r="DYK99" s="18"/>
      <c r="DYL99" s="18"/>
      <c r="DYM99" s="18"/>
      <c r="DYN99" s="18"/>
      <c r="DYO99" s="18"/>
      <c r="DYP99" s="18"/>
      <c r="DYQ99" s="18"/>
      <c r="DYR99" s="18"/>
      <c r="DYS99" s="18"/>
      <c r="DYT99" s="18"/>
      <c r="DYU99" s="18"/>
      <c r="DYV99" s="18"/>
      <c r="DYW99" s="18"/>
      <c r="DYX99" s="18"/>
      <c r="DYY99" s="18"/>
      <c r="DYZ99" s="18"/>
      <c r="DZA99" s="18"/>
      <c r="DZB99" s="18"/>
      <c r="DZC99" s="18"/>
      <c r="DZD99" s="18"/>
      <c r="DZE99" s="18"/>
      <c r="DZF99" s="18"/>
      <c r="DZG99" s="18"/>
      <c r="DZH99" s="18"/>
      <c r="DZI99" s="18"/>
      <c r="DZJ99" s="18"/>
      <c r="DZK99" s="18"/>
      <c r="DZL99" s="18"/>
      <c r="DZM99" s="18"/>
      <c r="DZN99" s="18"/>
      <c r="DZO99" s="18"/>
      <c r="DZP99" s="18"/>
      <c r="DZQ99" s="18"/>
      <c r="DZR99" s="18"/>
      <c r="DZS99" s="18"/>
      <c r="DZT99" s="18"/>
      <c r="DZU99" s="18"/>
      <c r="DZV99" s="18"/>
      <c r="DZW99" s="18"/>
      <c r="DZX99" s="18"/>
      <c r="DZY99" s="18"/>
      <c r="DZZ99" s="18"/>
      <c r="EAA99" s="18"/>
      <c r="EAB99" s="18"/>
      <c r="EAC99" s="18"/>
      <c r="EAD99" s="18"/>
      <c r="EAE99" s="18"/>
      <c r="EAF99" s="18"/>
      <c r="EAG99" s="18"/>
      <c r="EAH99" s="18"/>
      <c r="EAI99" s="18"/>
      <c r="EAJ99" s="18"/>
      <c r="EAK99" s="18"/>
      <c r="EAL99" s="18"/>
      <c r="EAM99" s="18"/>
      <c r="EAN99" s="18"/>
      <c r="EAO99" s="18"/>
      <c r="EAP99" s="18"/>
      <c r="EAQ99" s="18"/>
      <c r="EAR99" s="18"/>
      <c r="EAS99" s="18"/>
      <c r="EAT99" s="18"/>
      <c r="EAU99" s="18"/>
      <c r="EAV99" s="18"/>
      <c r="EAW99" s="18"/>
      <c r="EAX99" s="18"/>
      <c r="EAY99" s="18"/>
      <c r="EAZ99" s="18"/>
      <c r="EBA99" s="18"/>
      <c r="EBB99" s="18"/>
      <c r="EBC99" s="18"/>
      <c r="EBD99" s="18"/>
      <c r="EBE99" s="18"/>
      <c r="EBF99" s="18"/>
      <c r="EBG99" s="18"/>
      <c r="EBH99" s="18"/>
      <c r="EBI99" s="18"/>
      <c r="EBJ99" s="18"/>
      <c r="EBK99" s="18"/>
      <c r="EBL99" s="18"/>
      <c r="EBM99" s="18"/>
      <c r="EBN99" s="18"/>
      <c r="EBO99" s="18"/>
      <c r="EBP99" s="18"/>
      <c r="EBQ99" s="18"/>
      <c r="EBR99" s="18"/>
      <c r="EBS99" s="18"/>
      <c r="EBT99" s="18"/>
      <c r="EBU99" s="18"/>
      <c r="EBV99" s="18"/>
      <c r="EBW99" s="18"/>
      <c r="EBX99" s="18"/>
      <c r="EBY99" s="18"/>
      <c r="EBZ99" s="18"/>
      <c r="ECA99" s="18"/>
      <c r="ECB99" s="18"/>
      <c r="ECC99" s="18"/>
      <c r="ECD99" s="18"/>
      <c r="ECE99" s="18"/>
      <c r="ECF99" s="18"/>
      <c r="ECG99" s="18"/>
      <c r="ECH99" s="18"/>
      <c r="ECI99" s="18"/>
      <c r="ECJ99" s="18"/>
      <c r="ECK99" s="18"/>
      <c r="ECL99" s="18"/>
      <c r="ECM99" s="18"/>
      <c r="ECN99" s="18"/>
      <c r="ECO99" s="18"/>
      <c r="ECP99" s="18"/>
      <c r="ECQ99" s="18"/>
      <c r="ECR99" s="18"/>
      <c r="ECS99" s="18"/>
      <c r="ECT99" s="18"/>
      <c r="ECU99" s="18"/>
      <c r="ECV99" s="18"/>
      <c r="ECW99" s="18"/>
      <c r="ECX99" s="18"/>
      <c r="ECY99" s="18"/>
      <c r="ECZ99" s="18"/>
      <c r="EDA99" s="18"/>
      <c r="EDB99" s="18"/>
      <c r="EDC99" s="18"/>
      <c r="EDD99" s="18"/>
      <c r="EDE99" s="18"/>
      <c r="EDF99" s="18"/>
      <c r="EDG99" s="18"/>
      <c r="EDH99" s="18"/>
      <c r="EDI99" s="18"/>
      <c r="EDJ99" s="18"/>
      <c r="EDK99" s="18"/>
      <c r="EDL99" s="18"/>
      <c r="EDM99" s="18"/>
      <c r="EDN99" s="18"/>
      <c r="EDO99" s="18"/>
      <c r="EDP99" s="18"/>
      <c r="EDQ99" s="18"/>
      <c r="EDR99" s="18"/>
      <c r="EDS99" s="18"/>
      <c r="EDT99" s="18"/>
      <c r="EDU99" s="18"/>
      <c r="EDV99" s="18"/>
      <c r="EDW99" s="18"/>
      <c r="EDX99" s="18"/>
      <c r="EDY99" s="18"/>
      <c r="EDZ99" s="18"/>
      <c r="EEA99" s="18"/>
      <c r="EEB99" s="18"/>
      <c r="EEC99" s="18"/>
      <c r="EED99" s="18"/>
      <c r="EEE99" s="18"/>
      <c r="EEF99" s="18"/>
      <c r="EEG99" s="18"/>
      <c r="EEH99" s="18"/>
      <c r="EEI99" s="18"/>
      <c r="EEJ99" s="18"/>
      <c r="EEK99" s="18"/>
      <c r="EEL99" s="18"/>
      <c r="EEM99" s="18"/>
      <c r="EEN99" s="18"/>
      <c r="EEO99" s="18"/>
      <c r="EEP99" s="18"/>
      <c r="EEQ99" s="18"/>
      <c r="EER99" s="18"/>
      <c r="EES99" s="18"/>
      <c r="EET99" s="18"/>
      <c r="EEU99" s="18"/>
      <c r="EEV99" s="18"/>
      <c r="EEW99" s="18"/>
      <c r="EEX99" s="18"/>
      <c r="EEY99" s="18"/>
      <c r="EEZ99" s="18"/>
      <c r="EFA99" s="18"/>
      <c r="EFB99" s="18"/>
      <c r="EFC99" s="18"/>
      <c r="EFD99" s="18"/>
      <c r="EFE99" s="18"/>
      <c r="EFF99" s="18"/>
      <c r="EFG99" s="18"/>
      <c r="EFH99" s="18"/>
      <c r="EFI99" s="18"/>
      <c r="EFJ99" s="18"/>
      <c r="EFK99" s="18"/>
      <c r="EFL99" s="18"/>
      <c r="EFM99" s="18"/>
      <c r="EFN99" s="18"/>
      <c r="EFO99" s="18"/>
      <c r="EFP99" s="18"/>
      <c r="EFQ99" s="18"/>
      <c r="EFR99" s="18"/>
      <c r="EFS99" s="18"/>
      <c r="EFT99" s="18"/>
      <c r="EFU99" s="18"/>
      <c r="EFV99" s="18"/>
      <c r="EFW99" s="18"/>
      <c r="EFX99" s="18"/>
      <c r="EFY99" s="18"/>
      <c r="EFZ99" s="18"/>
      <c r="EGA99" s="18"/>
      <c r="EGB99" s="18"/>
      <c r="EGC99" s="18"/>
      <c r="EGD99" s="18"/>
      <c r="EGE99" s="18"/>
      <c r="EGF99" s="18"/>
      <c r="EGG99" s="18"/>
      <c r="EGH99" s="18"/>
      <c r="EGI99" s="18"/>
      <c r="EGJ99" s="18"/>
      <c r="EGK99" s="18"/>
      <c r="EGL99" s="18"/>
      <c r="EGM99" s="18"/>
      <c r="EGN99" s="18"/>
      <c r="EGO99" s="18"/>
      <c r="EGP99" s="18"/>
      <c r="EGQ99" s="18"/>
      <c r="EGR99" s="18"/>
      <c r="EGS99" s="18"/>
      <c r="EGT99" s="18"/>
      <c r="EGU99" s="18"/>
      <c r="EGV99" s="18"/>
      <c r="EGW99" s="18"/>
      <c r="EGX99" s="18"/>
      <c r="EGY99" s="18"/>
      <c r="EGZ99" s="18"/>
      <c r="EHA99" s="18"/>
      <c r="EHB99" s="18"/>
      <c r="EHC99" s="18"/>
      <c r="EHD99" s="18"/>
      <c r="EHE99" s="18"/>
      <c r="EHF99" s="18"/>
      <c r="EHG99" s="18"/>
      <c r="EHH99" s="18"/>
      <c r="EHI99" s="18"/>
      <c r="EHJ99" s="18"/>
      <c r="EHK99" s="18"/>
      <c r="EHL99" s="18"/>
      <c r="EHM99" s="18"/>
      <c r="EHN99" s="18"/>
      <c r="EHO99" s="18"/>
      <c r="EHP99" s="18"/>
      <c r="EHQ99" s="18"/>
      <c r="EHR99" s="18"/>
      <c r="EHS99" s="18"/>
      <c r="EHT99" s="18"/>
      <c r="EHU99" s="18"/>
      <c r="EHV99" s="18"/>
      <c r="EHW99" s="18"/>
      <c r="EHX99" s="18"/>
      <c r="EHY99" s="18"/>
      <c r="EHZ99" s="18"/>
      <c r="EIA99" s="18"/>
      <c r="EIB99" s="18"/>
      <c r="EIC99" s="18"/>
      <c r="EID99" s="18"/>
      <c r="EIE99" s="18"/>
      <c r="EIF99" s="18"/>
      <c r="EIG99" s="18"/>
      <c r="EIH99" s="18"/>
      <c r="EII99" s="18"/>
      <c r="EIJ99" s="18"/>
      <c r="EIK99" s="18"/>
      <c r="EIL99" s="18"/>
      <c r="EIM99" s="18"/>
      <c r="EIN99" s="18"/>
      <c r="EIO99" s="18"/>
      <c r="EIP99" s="18"/>
      <c r="EIQ99" s="18"/>
      <c r="EIR99" s="18"/>
      <c r="EIS99" s="18"/>
      <c r="EIT99" s="18"/>
      <c r="EIU99" s="18"/>
      <c r="EIV99" s="18"/>
      <c r="EIW99" s="18"/>
      <c r="EIX99" s="18"/>
      <c r="EIY99" s="18"/>
      <c r="EIZ99" s="18"/>
      <c r="EJA99" s="18"/>
      <c r="EJB99" s="18"/>
      <c r="EJC99" s="18"/>
      <c r="EJD99" s="18"/>
      <c r="EJE99" s="18"/>
      <c r="EJF99" s="18"/>
      <c r="EJG99" s="18"/>
      <c r="EJH99" s="18"/>
      <c r="EJI99" s="18"/>
      <c r="EJJ99" s="18"/>
      <c r="EJK99" s="18"/>
      <c r="EJL99" s="18"/>
      <c r="EJM99" s="18"/>
      <c r="EJN99" s="18"/>
      <c r="EJO99" s="18"/>
      <c r="EJP99" s="18"/>
      <c r="EJQ99" s="18"/>
      <c r="EJR99" s="18"/>
      <c r="EJS99" s="18"/>
      <c r="EJT99" s="18"/>
      <c r="EJU99" s="18"/>
      <c r="EJV99" s="18"/>
      <c r="EJW99" s="18"/>
      <c r="EJX99" s="18"/>
      <c r="EJY99" s="18"/>
      <c r="EJZ99" s="18"/>
      <c r="EKA99" s="18"/>
      <c r="EKB99" s="18"/>
      <c r="EKC99" s="18"/>
      <c r="EKD99" s="18"/>
      <c r="EKE99" s="18"/>
      <c r="EKF99" s="18"/>
      <c r="EKG99" s="18"/>
      <c r="EKH99" s="18"/>
      <c r="EKI99" s="18"/>
      <c r="EKJ99" s="18"/>
      <c r="EKK99" s="18"/>
      <c r="EKL99" s="18"/>
      <c r="EKM99" s="18"/>
      <c r="EKN99" s="18"/>
      <c r="EKO99" s="18"/>
      <c r="EKP99" s="18"/>
      <c r="EKQ99" s="18"/>
      <c r="EKR99" s="18"/>
      <c r="EKS99" s="18"/>
      <c r="EKT99" s="18"/>
      <c r="EKU99" s="18"/>
      <c r="EKV99" s="18"/>
      <c r="EKW99" s="18"/>
      <c r="EKX99" s="18"/>
      <c r="EKY99" s="18"/>
      <c r="EKZ99" s="18"/>
      <c r="ELA99" s="18"/>
      <c r="ELB99" s="18"/>
      <c r="ELC99" s="18"/>
      <c r="ELD99" s="18"/>
      <c r="ELE99" s="18"/>
      <c r="ELF99" s="18"/>
      <c r="ELG99" s="18"/>
      <c r="ELH99" s="18"/>
      <c r="ELI99" s="18"/>
      <c r="ELJ99" s="18"/>
      <c r="ELK99" s="18"/>
      <c r="ELL99" s="18"/>
      <c r="ELM99" s="18"/>
      <c r="ELN99" s="18"/>
      <c r="ELO99" s="18"/>
      <c r="ELP99" s="18"/>
      <c r="ELQ99" s="18"/>
      <c r="ELR99" s="18"/>
      <c r="ELS99" s="18"/>
      <c r="ELT99" s="18"/>
      <c r="ELU99" s="18"/>
      <c r="ELV99" s="18"/>
      <c r="ELW99" s="18"/>
      <c r="ELX99" s="18"/>
      <c r="ELY99" s="18"/>
      <c r="ELZ99" s="18"/>
      <c r="EMA99" s="18"/>
      <c r="EMB99" s="18"/>
      <c r="EMC99" s="18"/>
      <c r="EMD99" s="18"/>
      <c r="EME99" s="18"/>
      <c r="EMF99" s="18"/>
      <c r="EMG99" s="18"/>
      <c r="EMH99" s="18"/>
      <c r="EMI99" s="18"/>
      <c r="EMJ99" s="18"/>
      <c r="EMK99" s="18"/>
      <c r="EML99" s="18"/>
      <c r="EMM99" s="18"/>
      <c r="EMN99" s="18"/>
      <c r="EMO99" s="18"/>
      <c r="EMP99" s="18"/>
      <c r="EMQ99" s="18"/>
      <c r="EMR99" s="18"/>
      <c r="EMS99" s="18"/>
      <c r="EMT99" s="18"/>
      <c r="EMU99" s="18"/>
      <c r="EMV99" s="18"/>
      <c r="EMW99" s="18"/>
      <c r="EMX99" s="18"/>
      <c r="EMY99" s="18"/>
      <c r="EMZ99" s="18"/>
      <c r="ENA99" s="18"/>
      <c r="ENB99" s="18"/>
      <c r="ENC99" s="18"/>
      <c r="END99" s="18"/>
      <c r="ENE99" s="18"/>
      <c r="ENF99" s="18"/>
      <c r="ENG99" s="18"/>
      <c r="ENH99" s="18"/>
      <c r="ENI99" s="18"/>
      <c r="ENJ99" s="18"/>
      <c r="ENK99" s="18"/>
      <c r="ENL99" s="18"/>
      <c r="ENM99" s="18"/>
      <c r="ENN99" s="18"/>
      <c r="ENO99" s="18"/>
      <c r="ENP99" s="18"/>
      <c r="ENQ99" s="18"/>
      <c r="ENR99" s="18"/>
      <c r="ENS99" s="18"/>
      <c r="ENT99" s="18"/>
      <c r="ENU99" s="18"/>
      <c r="ENV99" s="18"/>
      <c r="ENW99" s="18"/>
      <c r="ENX99" s="18"/>
      <c r="ENY99" s="18"/>
      <c r="ENZ99" s="18"/>
      <c r="EOA99" s="18"/>
      <c r="EOB99" s="18"/>
      <c r="EOC99" s="18"/>
      <c r="EOD99" s="18"/>
      <c r="EOE99" s="18"/>
      <c r="EOF99" s="18"/>
      <c r="EOG99" s="18"/>
      <c r="EOH99" s="18"/>
      <c r="EOI99" s="18"/>
      <c r="EOJ99" s="18"/>
      <c r="EOK99" s="18"/>
      <c r="EOL99" s="18"/>
      <c r="EOM99" s="18"/>
      <c r="EON99" s="18"/>
      <c r="EOO99" s="18"/>
      <c r="EOP99" s="18"/>
      <c r="EOQ99" s="18"/>
      <c r="EOR99" s="18"/>
      <c r="EOS99" s="18"/>
      <c r="EOT99" s="18"/>
      <c r="EOU99" s="18"/>
      <c r="EOV99" s="18"/>
      <c r="EOW99" s="18"/>
      <c r="EOX99" s="18"/>
      <c r="EOY99" s="18"/>
      <c r="EOZ99" s="18"/>
      <c r="EPA99" s="18"/>
      <c r="EPB99" s="18"/>
      <c r="EPC99" s="18"/>
      <c r="EPD99" s="18"/>
      <c r="EPE99" s="18"/>
      <c r="EPF99" s="18"/>
      <c r="EPG99" s="18"/>
      <c r="EPH99" s="18"/>
      <c r="EPI99" s="18"/>
      <c r="EPJ99" s="18"/>
      <c r="EPK99" s="18"/>
      <c r="EPL99" s="18"/>
      <c r="EPM99" s="18"/>
      <c r="EPN99" s="18"/>
      <c r="EPO99" s="18"/>
      <c r="EPP99" s="18"/>
      <c r="EPQ99" s="18"/>
      <c r="EPR99" s="18"/>
      <c r="EPS99" s="18"/>
      <c r="EPT99" s="18"/>
      <c r="EPU99" s="18"/>
      <c r="EPV99" s="18"/>
      <c r="EPW99" s="18"/>
      <c r="EPX99" s="18"/>
      <c r="EPY99" s="18"/>
      <c r="EPZ99" s="18"/>
      <c r="EQA99" s="18"/>
      <c r="EQB99" s="18"/>
      <c r="EQC99" s="18"/>
      <c r="EQD99" s="18"/>
      <c r="EQE99" s="18"/>
      <c r="EQF99" s="18"/>
      <c r="EQG99" s="18"/>
      <c r="EQH99" s="18"/>
      <c r="EQI99" s="18"/>
      <c r="EQJ99" s="18"/>
      <c r="EQK99" s="18"/>
      <c r="EQL99" s="18"/>
      <c r="EQM99" s="18"/>
      <c r="EQN99" s="18"/>
      <c r="EQO99" s="18"/>
      <c r="EQP99" s="18"/>
      <c r="EQQ99" s="18"/>
      <c r="EQR99" s="18"/>
      <c r="EQS99" s="18"/>
      <c r="EQT99" s="18"/>
      <c r="EQU99" s="18"/>
      <c r="EQV99" s="18"/>
      <c r="EQW99" s="18"/>
      <c r="EQX99" s="18"/>
      <c r="EQY99" s="18"/>
      <c r="EQZ99" s="18"/>
      <c r="ERA99" s="18"/>
      <c r="ERB99" s="18"/>
      <c r="ERC99" s="18"/>
      <c r="ERD99" s="18"/>
      <c r="ERE99" s="18"/>
      <c r="ERF99" s="18"/>
      <c r="ERG99" s="18"/>
      <c r="ERH99" s="18"/>
      <c r="ERI99" s="18"/>
      <c r="ERJ99" s="18"/>
      <c r="ERK99" s="18"/>
      <c r="ERL99" s="18"/>
      <c r="ERM99" s="18"/>
      <c r="ERN99" s="18"/>
      <c r="ERO99" s="18"/>
      <c r="ERP99" s="18"/>
      <c r="ERQ99" s="18"/>
      <c r="ERR99" s="18"/>
      <c r="ERS99" s="18"/>
      <c r="ERT99" s="18"/>
      <c r="ERU99" s="18"/>
      <c r="ERV99" s="18"/>
      <c r="ERW99" s="18"/>
      <c r="ERX99" s="18"/>
      <c r="ERY99" s="18"/>
      <c r="ERZ99" s="18"/>
      <c r="ESA99" s="18"/>
      <c r="ESB99" s="18"/>
      <c r="ESC99" s="18"/>
      <c r="ESD99" s="18"/>
      <c r="ESE99" s="18"/>
      <c r="ESF99" s="18"/>
      <c r="ESG99" s="18"/>
      <c r="ESH99" s="18"/>
      <c r="ESI99" s="18"/>
      <c r="ESJ99" s="18"/>
      <c r="ESK99" s="18"/>
      <c r="ESL99" s="18"/>
      <c r="ESM99" s="18"/>
      <c r="ESN99" s="18"/>
      <c r="ESO99" s="18"/>
      <c r="ESP99" s="18"/>
      <c r="ESQ99" s="18"/>
      <c r="ESR99" s="18"/>
      <c r="ESS99" s="18"/>
      <c r="EST99" s="18"/>
      <c r="ESU99" s="18"/>
      <c r="ESV99" s="18"/>
      <c r="ESW99" s="18"/>
      <c r="ESX99" s="18"/>
      <c r="ESY99" s="18"/>
      <c r="ESZ99" s="18"/>
      <c r="ETA99" s="18"/>
      <c r="ETB99" s="18"/>
      <c r="ETC99" s="18"/>
      <c r="ETD99" s="18"/>
      <c r="ETE99" s="18"/>
      <c r="ETF99" s="18"/>
      <c r="ETG99" s="18"/>
      <c r="ETH99" s="18"/>
      <c r="ETI99" s="18"/>
      <c r="ETJ99" s="18"/>
      <c r="ETK99" s="18"/>
      <c r="ETL99" s="18"/>
      <c r="ETM99" s="18"/>
      <c r="ETN99" s="18"/>
      <c r="ETO99" s="18"/>
      <c r="ETP99" s="18"/>
      <c r="ETQ99" s="18"/>
      <c r="ETR99" s="18"/>
      <c r="ETS99" s="18"/>
      <c r="ETT99" s="18"/>
      <c r="ETU99" s="18"/>
      <c r="ETV99" s="18"/>
      <c r="ETW99" s="18"/>
      <c r="ETX99" s="18"/>
      <c r="ETY99" s="18"/>
      <c r="ETZ99" s="18"/>
      <c r="EUA99" s="18"/>
      <c r="EUB99" s="18"/>
      <c r="EUC99" s="18"/>
      <c r="EUD99" s="18"/>
      <c r="EUE99" s="18"/>
      <c r="EUF99" s="18"/>
      <c r="EUG99" s="18"/>
      <c r="EUH99" s="18"/>
      <c r="EUI99" s="18"/>
      <c r="EUJ99" s="18"/>
      <c r="EUK99" s="18"/>
      <c r="EUL99" s="18"/>
      <c r="EUM99" s="18"/>
      <c r="EUN99" s="18"/>
      <c r="EUO99" s="18"/>
      <c r="EUP99" s="18"/>
      <c r="EUQ99" s="18"/>
      <c r="EUR99" s="18"/>
      <c r="EUS99" s="18"/>
      <c r="EUT99" s="18"/>
      <c r="EUU99" s="18"/>
      <c r="EUV99" s="18"/>
      <c r="EUW99" s="18"/>
      <c r="EUX99" s="18"/>
      <c r="EUY99" s="18"/>
      <c r="EUZ99" s="18"/>
      <c r="EVA99" s="18"/>
      <c r="EVB99" s="18"/>
      <c r="EVC99" s="18"/>
      <c r="EVD99" s="18"/>
      <c r="EVE99" s="18"/>
      <c r="EVF99" s="18"/>
      <c r="EVG99" s="18"/>
      <c r="EVH99" s="18"/>
      <c r="EVI99" s="18"/>
      <c r="EVJ99" s="18"/>
      <c r="EVK99" s="18"/>
      <c r="EVL99" s="18"/>
      <c r="EVM99" s="18"/>
      <c r="EVN99" s="18"/>
      <c r="EVO99" s="18"/>
      <c r="EVP99" s="18"/>
      <c r="EVQ99" s="18"/>
      <c r="EVR99" s="18"/>
      <c r="EVS99" s="18"/>
      <c r="EVT99" s="18"/>
      <c r="EVU99" s="18"/>
      <c r="EVV99" s="18"/>
      <c r="EVW99" s="18"/>
      <c r="EVX99" s="18"/>
      <c r="EVY99" s="18"/>
      <c r="EVZ99" s="18"/>
      <c r="EWA99" s="18"/>
      <c r="EWB99" s="18"/>
      <c r="EWC99" s="18"/>
      <c r="EWD99" s="18"/>
      <c r="EWE99" s="18"/>
      <c r="EWF99" s="18"/>
      <c r="EWG99" s="18"/>
      <c r="EWH99" s="18"/>
      <c r="EWI99" s="18"/>
      <c r="EWJ99" s="18"/>
      <c r="EWK99" s="18"/>
      <c r="EWL99" s="18"/>
      <c r="EWM99" s="18"/>
      <c r="EWN99" s="18"/>
      <c r="EWO99" s="18"/>
      <c r="EWP99" s="18"/>
      <c r="EWQ99" s="18"/>
      <c r="EWR99" s="18"/>
      <c r="EWS99" s="18"/>
      <c r="EWT99" s="18"/>
      <c r="EWU99" s="18"/>
      <c r="EWV99" s="18"/>
      <c r="EWW99" s="18"/>
      <c r="EWX99" s="18"/>
      <c r="EWY99" s="18"/>
      <c r="EWZ99" s="18"/>
      <c r="EXA99" s="18"/>
      <c r="EXB99" s="18"/>
      <c r="EXC99" s="18"/>
      <c r="EXD99" s="18"/>
      <c r="EXE99" s="18"/>
      <c r="EXF99" s="18"/>
      <c r="EXG99" s="18"/>
      <c r="EXH99" s="18"/>
      <c r="EXI99" s="18"/>
      <c r="EXJ99" s="18"/>
      <c r="EXK99" s="18"/>
      <c r="EXL99" s="18"/>
      <c r="EXM99" s="18"/>
      <c r="EXN99" s="18"/>
      <c r="EXO99" s="18"/>
      <c r="EXP99" s="18"/>
      <c r="EXQ99" s="18"/>
      <c r="EXR99" s="18"/>
      <c r="EXS99" s="18"/>
      <c r="EXT99" s="18"/>
      <c r="EXU99" s="18"/>
      <c r="EXV99" s="18"/>
      <c r="EXW99" s="18"/>
      <c r="EXX99" s="18"/>
      <c r="EXY99" s="18"/>
      <c r="EXZ99" s="18"/>
      <c r="EYA99" s="18"/>
      <c r="EYB99" s="18"/>
      <c r="EYC99" s="18"/>
      <c r="EYD99" s="18"/>
      <c r="EYE99" s="18"/>
      <c r="EYF99" s="18"/>
      <c r="EYG99" s="18"/>
      <c r="EYH99" s="18"/>
      <c r="EYI99" s="18"/>
      <c r="EYJ99" s="18"/>
      <c r="EYK99" s="18"/>
      <c r="EYL99" s="18"/>
      <c r="EYM99" s="18"/>
      <c r="EYN99" s="18"/>
      <c r="EYO99" s="18"/>
      <c r="EYP99" s="18"/>
      <c r="EYQ99" s="18"/>
      <c r="EYR99" s="18"/>
      <c r="EYS99" s="18"/>
      <c r="EYT99" s="18"/>
      <c r="EYU99" s="18"/>
      <c r="EYV99" s="18"/>
      <c r="EYW99" s="18"/>
      <c r="EYX99" s="18"/>
      <c r="UFN99" s="18"/>
      <c r="UFO99" s="18"/>
      <c r="UFP99" s="18"/>
      <c r="UFQ99" s="18"/>
      <c r="UFR99" s="18"/>
      <c r="UFS99" s="18"/>
      <c r="UFT99" s="18"/>
      <c r="UFU99" s="18"/>
      <c r="UFV99" s="18"/>
      <c r="UFW99" s="18"/>
      <c r="UFX99" s="18"/>
      <c r="UFY99" s="18"/>
      <c r="UFZ99" s="18"/>
      <c r="UGA99" s="18"/>
      <c r="UGB99" s="18"/>
      <c r="UGC99" s="18"/>
      <c r="UGD99" s="18"/>
      <c r="UGE99" s="18"/>
      <c r="UGF99" s="18"/>
      <c r="UGG99" s="18"/>
      <c r="UGH99" s="18"/>
      <c r="UGI99" s="18"/>
      <c r="UGJ99" s="18"/>
      <c r="UGK99" s="18"/>
      <c r="UGL99" s="18"/>
      <c r="UGM99" s="18"/>
      <c r="UGN99" s="18"/>
      <c r="UGO99" s="18"/>
      <c r="UGP99" s="18"/>
      <c r="UGQ99" s="18"/>
      <c r="UGR99" s="18"/>
      <c r="UGS99" s="18"/>
      <c r="UGT99" s="18"/>
      <c r="UGU99" s="18"/>
      <c r="UGV99" s="18"/>
      <c r="UGW99" s="18"/>
      <c r="UGX99" s="18"/>
      <c r="UGY99" s="18"/>
      <c r="UGZ99" s="18"/>
      <c r="UHA99" s="18"/>
      <c r="UHB99" s="18"/>
      <c r="UHC99" s="18"/>
      <c r="UHD99" s="18"/>
      <c r="UHE99" s="18"/>
      <c r="UHF99" s="18"/>
      <c r="UHG99" s="18"/>
      <c r="UHH99" s="18"/>
      <c r="UHI99" s="18"/>
      <c r="UHJ99" s="18"/>
      <c r="UHK99" s="18"/>
      <c r="UHL99" s="18"/>
      <c r="UHM99" s="18"/>
      <c r="UHN99" s="18"/>
      <c r="UHO99" s="18"/>
      <c r="UHP99" s="18"/>
      <c r="UHQ99" s="18"/>
      <c r="UHR99" s="18"/>
      <c r="UHS99" s="18"/>
      <c r="UHT99" s="18"/>
      <c r="UHU99" s="18"/>
      <c r="UHV99" s="18"/>
      <c r="UHW99" s="18"/>
      <c r="UHX99" s="18"/>
      <c r="UHY99" s="18"/>
      <c r="UHZ99" s="18"/>
      <c r="UIA99" s="18"/>
      <c r="UIB99" s="18"/>
      <c r="UIC99" s="18"/>
      <c r="UID99" s="18"/>
      <c r="UIE99" s="18"/>
      <c r="UIF99" s="18"/>
      <c r="UIG99" s="18"/>
      <c r="UIH99" s="18"/>
      <c r="UII99" s="18"/>
      <c r="UIJ99" s="18"/>
      <c r="UIK99" s="18"/>
      <c r="UIL99" s="18"/>
      <c r="UIM99" s="18"/>
      <c r="UIN99" s="18"/>
      <c r="UIO99" s="18"/>
      <c r="UIP99" s="18"/>
      <c r="UIQ99" s="18"/>
      <c r="UIR99" s="18"/>
      <c r="UIS99" s="18"/>
      <c r="UIT99" s="18"/>
      <c r="UIU99" s="18"/>
      <c r="UIV99" s="18"/>
      <c r="UIW99" s="18"/>
      <c r="UIX99" s="18"/>
      <c r="UIY99" s="18"/>
      <c r="UIZ99" s="18"/>
      <c r="UJA99" s="18"/>
      <c r="UJB99" s="18"/>
      <c r="UJC99" s="18"/>
      <c r="UJD99" s="18"/>
      <c r="UJE99" s="18"/>
      <c r="UJF99" s="18"/>
      <c r="UJG99" s="18"/>
      <c r="UJH99" s="18"/>
      <c r="UJI99" s="18"/>
      <c r="UJJ99" s="18"/>
      <c r="UJK99" s="18"/>
      <c r="UJL99" s="18"/>
      <c r="UJM99" s="18"/>
      <c r="UJN99" s="18"/>
      <c r="UJO99" s="18"/>
      <c r="UJP99" s="18"/>
      <c r="UJQ99" s="18"/>
      <c r="UJR99" s="18"/>
      <c r="UJS99" s="18"/>
      <c r="UJT99" s="18"/>
      <c r="UJU99" s="18"/>
      <c r="UJV99" s="18"/>
      <c r="UJW99" s="18"/>
      <c r="UJX99" s="18"/>
      <c r="UJY99" s="18"/>
      <c r="UJZ99" s="18"/>
      <c r="UKA99" s="18"/>
      <c r="UKB99" s="18"/>
      <c r="UKC99" s="18"/>
      <c r="UKD99" s="18"/>
      <c r="UKE99" s="18"/>
      <c r="UKF99" s="18"/>
      <c r="UKG99" s="18"/>
      <c r="UKH99" s="18"/>
      <c r="UKI99" s="18"/>
      <c r="UKJ99" s="18"/>
      <c r="UKK99" s="18"/>
      <c r="UKL99" s="18"/>
      <c r="UKM99" s="18"/>
      <c r="UKN99" s="18"/>
      <c r="UKO99" s="18"/>
      <c r="UKP99" s="18"/>
      <c r="UKQ99" s="18"/>
      <c r="UKR99" s="18"/>
      <c r="UKS99" s="18"/>
      <c r="UKT99" s="18"/>
      <c r="UKU99" s="18"/>
      <c r="UKV99" s="18"/>
      <c r="UKW99" s="18"/>
      <c r="UKX99" s="18"/>
      <c r="UKY99" s="18"/>
      <c r="UKZ99" s="18"/>
      <c r="ULA99" s="18"/>
      <c r="ULB99" s="18"/>
      <c r="ULC99" s="18"/>
      <c r="ULD99" s="18"/>
      <c r="ULE99" s="18"/>
      <c r="ULF99" s="18"/>
      <c r="ULG99" s="18"/>
      <c r="ULH99" s="18"/>
      <c r="ULI99" s="18"/>
      <c r="ULJ99" s="18"/>
      <c r="ULK99" s="18"/>
      <c r="ULL99" s="18"/>
      <c r="ULM99" s="18"/>
      <c r="ULN99" s="18"/>
      <c r="ULO99" s="18"/>
      <c r="ULP99" s="18"/>
      <c r="ULQ99" s="18"/>
      <c r="ULR99" s="18"/>
      <c r="ULS99" s="18"/>
      <c r="ULT99" s="18"/>
      <c r="ULU99" s="18"/>
      <c r="ULV99" s="18"/>
      <c r="ULW99" s="18"/>
      <c r="ULX99" s="18"/>
      <c r="ULY99" s="18"/>
      <c r="ULZ99" s="18"/>
      <c r="UMA99" s="18"/>
      <c r="UMB99" s="18"/>
      <c r="UMC99" s="18"/>
      <c r="UMD99" s="18"/>
      <c r="UME99" s="18"/>
      <c r="UMF99" s="18"/>
      <c r="UMG99" s="18"/>
      <c r="UMH99" s="18"/>
      <c r="UMI99" s="18"/>
      <c r="UMJ99" s="18"/>
      <c r="UMK99" s="18"/>
      <c r="UML99" s="18"/>
      <c r="UMM99" s="18"/>
      <c r="UMN99" s="18"/>
      <c r="UMO99" s="18"/>
      <c r="UMP99" s="18"/>
      <c r="UMQ99" s="18"/>
      <c r="UMR99" s="18"/>
      <c r="UMS99" s="18"/>
      <c r="UMT99" s="18"/>
      <c r="UMU99" s="18"/>
      <c r="UMV99" s="18"/>
      <c r="UMW99" s="18"/>
      <c r="UMX99" s="18"/>
      <c r="UMY99" s="18"/>
      <c r="UMZ99" s="18"/>
      <c r="UNA99" s="18"/>
      <c r="UNB99" s="18"/>
      <c r="UNC99" s="18"/>
      <c r="UND99" s="18"/>
      <c r="UNE99" s="18"/>
      <c r="UNF99" s="18"/>
      <c r="UNG99" s="18"/>
      <c r="UNH99" s="18"/>
      <c r="UNI99" s="18"/>
      <c r="UNJ99" s="18"/>
      <c r="UNK99" s="18"/>
      <c r="UNL99" s="18"/>
      <c r="UNM99" s="18"/>
      <c r="UNN99" s="18"/>
      <c r="UNO99" s="18"/>
      <c r="UNP99" s="18"/>
      <c r="UNQ99" s="18"/>
      <c r="UNR99" s="18"/>
      <c r="UNS99" s="18"/>
      <c r="UNT99" s="18"/>
      <c r="UNU99" s="18"/>
      <c r="UNV99" s="18"/>
      <c r="UNW99" s="18"/>
      <c r="UNX99" s="18"/>
      <c r="UNY99" s="18"/>
      <c r="UNZ99" s="18"/>
      <c r="UOA99" s="18"/>
      <c r="UOB99" s="18"/>
      <c r="UOC99" s="18"/>
      <c r="UOD99" s="18"/>
      <c r="UOE99" s="18"/>
      <c r="UOF99" s="18"/>
      <c r="UOG99" s="18"/>
      <c r="UOH99" s="18"/>
      <c r="UOI99" s="18"/>
      <c r="UOJ99" s="18"/>
      <c r="UOK99" s="18"/>
      <c r="UOL99" s="18"/>
      <c r="UOM99" s="18"/>
      <c r="UON99" s="18"/>
      <c r="UOO99" s="18"/>
      <c r="UOP99" s="18"/>
      <c r="UOQ99" s="18"/>
      <c r="UOR99" s="18"/>
      <c r="UOS99" s="18"/>
      <c r="UOT99" s="18"/>
      <c r="UOU99" s="18"/>
      <c r="UOV99" s="18"/>
      <c r="UOW99" s="18"/>
      <c r="UOX99" s="18"/>
      <c r="UOY99" s="18"/>
      <c r="UOZ99" s="18"/>
      <c r="UPA99" s="18"/>
      <c r="UPB99" s="18"/>
      <c r="UPC99" s="18"/>
      <c r="UPD99" s="18"/>
      <c r="UPE99" s="18"/>
      <c r="UPF99" s="18"/>
      <c r="UPG99" s="18"/>
      <c r="UPH99" s="18"/>
      <c r="UPI99" s="18"/>
      <c r="UPJ99" s="18"/>
      <c r="UPK99" s="18"/>
      <c r="UPL99" s="18"/>
      <c r="UPM99" s="18"/>
      <c r="UPN99" s="18"/>
      <c r="UPO99" s="18"/>
      <c r="UPP99" s="18"/>
      <c r="UPQ99" s="18"/>
      <c r="UPR99" s="18"/>
      <c r="UPS99" s="18"/>
      <c r="UPT99" s="18"/>
      <c r="UPU99" s="18"/>
      <c r="UPV99" s="18"/>
      <c r="UPW99" s="18"/>
      <c r="UPX99" s="18"/>
      <c r="UPY99" s="18"/>
      <c r="UPZ99" s="18"/>
      <c r="UQA99" s="18"/>
      <c r="UQB99" s="18"/>
      <c r="UQC99" s="18"/>
      <c r="UQD99" s="18"/>
      <c r="UQE99" s="18"/>
      <c r="UQF99" s="18"/>
      <c r="UQG99" s="18"/>
      <c r="UQH99" s="18"/>
      <c r="UQI99" s="18"/>
      <c r="UQJ99" s="18"/>
      <c r="UQK99" s="18"/>
      <c r="UQL99" s="18"/>
      <c r="UQM99" s="18"/>
      <c r="UQN99" s="18"/>
      <c r="UQO99" s="18"/>
      <c r="UQP99" s="18"/>
      <c r="UQQ99" s="18"/>
      <c r="UQR99" s="18"/>
      <c r="UQS99" s="18"/>
      <c r="UQT99" s="18"/>
      <c r="UQU99" s="18"/>
      <c r="UQV99" s="18"/>
      <c r="UQW99" s="18"/>
      <c r="UQX99" s="18"/>
      <c r="UQY99" s="18"/>
      <c r="UQZ99" s="18"/>
      <c r="URA99" s="18"/>
      <c r="URB99" s="18"/>
      <c r="URC99" s="18"/>
      <c r="URD99" s="18"/>
      <c r="URE99" s="18"/>
      <c r="URF99" s="18"/>
      <c r="URG99" s="18"/>
      <c r="URH99" s="18"/>
      <c r="URI99" s="18"/>
      <c r="URJ99" s="18"/>
      <c r="URK99" s="18"/>
      <c r="URL99" s="18"/>
      <c r="URM99" s="18"/>
      <c r="URN99" s="18"/>
      <c r="URO99" s="18"/>
      <c r="URP99" s="18"/>
      <c r="URQ99" s="18"/>
      <c r="URR99" s="18"/>
      <c r="URS99" s="18"/>
      <c r="URT99" s="18"/>
      <c r="URU99" s="18"/>
      <c r="URV99" s="18"/>
      <c r="URW99" s="18"/>
      <c r="URX99" s="18"/>
      <c r="URY99" s="18"/>
      <c r="URZ99" s="18"/>
      <c r="USA99" s="18"/>
      <c r="USB99" s="18"/>
      <c r="USC99" s="18"/>
      <c r="USD99" s="18"/>
      <c r="USE99" s="18"/>
      <c r="USF99" s="18"/>
      <c r="USG99" s="18"/>
      <c r="USH99" s="18"/>
      <c r="USI99" s="18"/>
      <c r="USJ99" s="18"/>
      <c r="USK99" s="18"/>
      <c r="USL99" s="18"/>
      <c r="USM99" s="18"/>
      <c r="USN99" s="18"/>
      <c r="USO99" s="18"/>
      <c r="USP99" s="18"/>
      <c r="USQ99" s="18"/>
      <c r="USR99" s="18"/>
      <c r="USS99" s="18"/>
      <c r="UST99" s="18"/>
      <c r="USU99" s="18"/>
      <c r="USV99" s="18"/>
      <c r="USW99" s="18"/>
      <c r="USX99" s="18"/>
      <c r="USY99" s="18"/>
      <c r="USZ99" s="18"/>
      <c r="UTA99" s="18"/>
      <c r="UTB99" s="18"/>
      <c r="UTC99" s="18"/>
      <c r="UTD99" s="18"/>
      <c r="UTE99" s="18"/>
      <c r="UTF99" s="18"/>
      <c r="UTG99" s="18"/>
      <c r="UTH99" s="18"/>
      <c r="UTI99" s="18"/>
      <c r="UTJ99" s="18"/>
      <c r="UTK99" s="18"/>
      <c r="UTL99" s="18"/>
      <c r="UTM99" s="18"/>
      <c r="UTN99" s="18"/>
      <c r="UTO99" s="18"/>
      <c r="UTP99" s="18"/>
      <c r="UTQ99" s="18"/>
      <c r="UTR99" s="18"/>
      <c r="UTS99" s="18"/>
      <c r="UTT99" s="18"/>
      <c r="UTU99" s="18"/>
      <c r="UTV99" s="18"/>
      <c r="UTW99" s="18"/>
      <c r="UTX99" s="18"/>
      <c r="UTY99" s="18"/>
      <c r="UTZ99" s="18"/>
      <c r="UUA99" s="18"/>
      <c r="UUB99" s="18"/>
      <c r="UUC99" s="18"/>
      <c r="UUD99" s="18"/>
      <c r="UUE99" s="18"/>
      <c r="UUF99" s="18"/>
      <c r="UUG99" s="18"/>
      <c r="UUH99" s="18"/>
      <c r="UUI99" s="18"/>
      <c r="UUJ99" s="18"/>
      <c r="UUK99" s="18"/>
      <c r="UUL99" s="18"/>
      <c r="UUM99" s="18"/>
      <c r="UUN99" s="18"/>
      <c r="UUO99" s="18"/>
      <c r="UUP99" s="18"/>
      <c r="UUQ99" s="18"/>
      <c r="UUR99" s="18"/>
      <c r="UUS99" s="18"/>
      <c r="UUT99" s="18"/>
      <c r="UUU99" s="18"/>
      <c r="UUV99" s="18"/>
      <c r="UUW99" s="18"/>
      <c r="UUX99" s="18"/>
      <c r="UUY99" s="18"/>
      <c r="UUZ99" s="18"/>
      <c r="UVA99" s="18"/>
      <c r="UVB99" s="18"/>
      <c r="UVC99" s="18"/>
      <c r="UVD99" s="18"/>
      <c r="UVE99" s="18"/>
      <c r="UVF99" s="18"/>
      <c r="UVG99" s="18"/>
      <c r="UVH99" s="18"/>
      <c r="UVI99" s="18"/>
      <c r="UVJ99" s="18"/>
      <c r="UVK99" s="18"/>
      <c r="UVL99" s="18"/>
      <c r="UVM99" s="18"/>
      <c r="UVN99" s="18"/>
      <c r="UVO99" s="18"/>
      <c r="UVP99" s="18"/>
      <c r="UVQ99" s="18"/>
      <c r="UVR99" s="18"/>
      <c r="UVS99" s="18"/>
      <c r="UVT99" s="18"/>
      <c r="UVU99" s="18"/>
      <c r="UVV99" s="18"/>
      <c r="UVW99" s="18"/>
      <c r="UVX99" s="18"/>
      <c r="UVY99" s="18"/>
      <c r="UVZ99" s="18"/>
      <c r="UWA99" s="18"/>
      <c r="UWB99" s="18"/>
      <c r="UWC99" s="18"/>
      <c r="UWD99" s="18"/>
      <c r="UWE99" s="18"/>
      <c r="UWF99" s="18"/>
      <c r="UWG99" s="18"/>
      <c r="UWH99" s="18"/>
      <c r="UWI99" s="18"/>
      <c r="UWJ99" s="18"/>
      <c r="UWK99" s="18"/>
      <c r="UWL99" s="18"/>
      <c r="UWM99" s="18"/>
      <c r="UWN99" s="18"/>
      <c r="UWO99" s="18"/>
      <c r="UWP99" s="18"/>
      <c r="UWQ99" s="18"/>
      <c r="UWR99" s="18"/>
      <c r="UWS99" s="18"/>
      <c r="UWT99" s="18"/>
      <c r="UWU99" s="18"/>
      <c r="UWV99" s="18"/>
      <c r="UWW99" s="18"/>
      <c r="UWX99" s="18"/>
      <c r="UWY99" s="18"/>
      <c r="UWZ99" s="18"/>
      <c r="UXA99" s="18"/>
      <c r="UXB99" s="18"/>
      <c r="UXC99" s="18"/>
      <c r="UXD99" s="18"/>
      <c r="UXE99" s="18"/>
      <c r="UXF99" s="18"/>
      <c r="UXG99" s="18"/>
      <c r="UXH99" s="18"/>
      <c r="UXI99" s="18"/>
      <c r="UXJ99" s="18"/>
      <c r="UXK99" s="18"/>
      <c r="UXL99" s="18"/>
      <c r="UXM99" s="18"/>
      <c r="UXN99" s="18"/>
      <c r="UXO99" s="18"/>
      <c r="UXP99" s="18"/>
      <c r="UXQ99" s="18"/>
      <c r="UXR99" s="18"/>
      <c r="UXS99" s="18"/>
      <c r="UXT99" s="18"/>
      <c r="UXU99" s="18"/>
      <c r="UXV99" s="18"/>
      <c r="UXW99" s="18"/>
      <c r="UXX99" s="18"/>
      <c r="UXY99" s="18"/>
      <c r="UXZ99" s="18"/>
      <c r="UYA99" s="18"/>
      <c r="UYB99" s="18"/>
      <c r="UYC99" s="18"/>
      <c r="UYD99" s="18"/>
      <c r="UYE99" s="18"/>
      <c r="UYF99" s="18"/>
      <c r="UYG99" s="18"/>
      <c r="UYH99" s="18"/>
      <c r="UYI99" s="18"/>
      <c r="UYJ99" s="18"/>
      <c r="UYK99" s="18"/>
      <c r="UYL99" s="18"/>
      <c r="UYM99" s="18"/>
      <c r="UYN99" s="18"/>
      <c r="UYO99" s="18"/>
      <c r="UYP99" s="18"/>
      <c r="UYQ99" s="18"/>
      <c r="UYR99" s="18"/>
      <c r="UYS99" s="18"/>
      <c r="UYT99" s="18"/>
      <c r="UYU99" s="18"/>
      <c r="UYV99" s="18"/>
      <c r="UYW99" s="18"/>
      <c r="UYX99" s="18"/>
      <c r="UYY99" s="18"/>
      <c r="UYZ99" s="18"/>
      <c r="UZA99" s="18"/>
      <c r="UZB99" s="18"/>
      <c r="UZC99" s="18"/>
      <c r="UZD99" s="18"/>
      <c r="UZE99" s="18"/>
      <c r="UZF99" s="18"/>
      <c r="UZG99" s="18"/>
      <c r="UZH99" s="18"/>
      <c r="UZI99" s="18"/>
      <c r="UZJ99" s="18"/>
      <c r="UZK99" s="18"/>
      <c r="UZL99" s="18"/>
      <c r="UZM99" s="18"/>
      <c r="UZN99" s="18"/>
      <c r="UZO99" s="18"/>
      <c r="UZP99" s="18"/>
      <c r="UZQ99" s="18"/>
      <c r="UZR99" s="18"/>
      <c r="UZS99" s="18"/>
      <c r="UZT99" s="18"/>
      <c r="UZU99" s="18"/>
      <c r="UZV99" s="18"/>
      <c r="UZW99" s="18"/>
      <c r="UZX99" s="18"/>
      <c r="UZY99" s="18"/>
      <c r="UZZ99" s="18"/>
      <c r="VAA99" s="18"/>
      <c r="VAB99" s="18"/>
      <c r="VAC99" s="18"/>
      <c r="VAD99" s="18"/>
      <c r="VAE99" s="18"/>
      <c r="VAF99" s="18"/>
      <c r="VAG99" s="18"/>
      <c r="VAH99" s="18"/>
      <c r="VAI99" s="18"/>
      <c r="VAJ99" s="18"/>
      <c r="VAK99" s="18"/>
      <c r="VAL99" s="18"/>
      <c r="VAM99" s="18"/>
      <c r="VAN99" s="18"/>
      <c r="VAO99" s="18"/>
      <c r="VAP99" s="18"/>
      <c r="VAQ99" s="18"/>
      <c r="VAR99" s="18"/>
      <c r="VAS99" s="18"/>
      <c r="VAT99" s="18"/>
      <c r="VAU99" s="18"/>
      <c r="VAV99" s="18"/>
      <c r="VAW99" s="18"/>
      <c r="VAX99" s="18"/>
      <c r="VAY99" s="18"/>
      <c r="VAZ99" s="18"/>
      <c r="VBA99" s="18"/>
      <c r="VBB99" s="18"/>
      <c r="VBC99" s="18"/>
      <c r="VBD99" s="18"/>
      <c r="VBE99" s="18"/>
      <c r="VBF99" s="18"/>
      <c r="VBG99" s="18"/>
      <c r="VBH99" s="18"/>
      <c r="VBI99" s="18"/>
      <c r="VBJ99" s="18"/>
      <c r="VBK99" s="18"/>
      <c r="VBL99" s="18"/>
      <c r="VBM99" s="18"/>
      <c r="VBN99" s="18"/>
      <c r="VBO99" s="18"/>
      <c r="VBP99" s="18"/>
      <c r="VBQ99" s="18"/>
      <c r="VBR99" s="18"/>
      <c r="VBS99" s="18"/>
      <c r="VBT99" s="18"/>
      <c r="VBU99" s="18"/>
      <c r="VBV99" s="18"/>
      <c r="VBW99" s="18"/>
      <c r="VBX99" s="18"/>
      <c r="VBY99" s="18"/>
      <c r="VBZ99" s="18"/>
      <c r="VCA99" s="18"/>
      <c r="VCB99" s="18"/>
      <c r="VCC99" s="18"/>
      <c r="VCD99" s="18"/>
      <c r="VCE99" s="18"/>
      <c r="VCF99" s="18"/>
      <c r="VCG99" s="18"/>
      <c r="VCH99" s="18"/>
      <c r="VCI99" s="18"/>
      <c r="VCJ99" s="18"/>
      <c r="VCK99" s="18"/>
      <c r="VCL99" s="18"/>
      <c r="VCM99" s="18"/>
      <c r="VCN99" s="18"/>
      <c r="VCO99" s="18"/>
      <c r="VCP99" s="18"/>
      <c r="VCQ99" s="18"/>
      <c r="VCR99" s="18"/>
      <c r="VCS99" s="18"/>
      <c r="VCT99" s="18"/>
      <c r="VCU99" s="18"/>
      <c r="VCV99" s="18"/>
      <c r="VCW99" s="18"/>
      <c r="VCX99" s="18"/>
      <c r="VCY99" s="18"/>
      <c r="VCZ99" s="18"/>
      <c r="VDA99" s="18"/>
      <c r="VDB99" s="18"/>
      <c r="VDC99" s="18"/>
      <c r="VDD99" s="18"/>
      <c r="VDE99" s="18"/>
      <c r="VDF99" s="18"/>
      <c r="VDG99" s="18"/>
      <c r="VDH99" s="18"/>
      <c r="VDI99" s="18"/>
      <c r="VDJ99" s="18"/>
      <c r="VDK99" s="18"/>
      <c r="VDL99" s="18"/>
      <c r="VDM99" s="18"/>
      <c r="VDN99" s="18"/>
      <c r="VDO99" s="18"/>
      <c r="VDP99" s="18"/>
      <c r="VDQ99" s="18"/>
      <c r="VDR99" s="18"/>
      <c r="VDS99" s="18"/>
      <c r="VDT99" s="18"/>
      <c r="VDU99" s="18"/>
      <c r="VDV99" s="18"/>
      <c r="VDW99" s="18"/>
      <c r="VDX99" s="18"/>
      <c r="VDY99" s="18"/>
      <c r="VDZ99" s="18"/>
      <c r="VEA99" s="18"/>
      <c r="VEB99" s="18"/>
      <c r="VEC99" s="18"/>
      <c r="VED99" s="18"/>
      <c r="VEE99" s="18"/>
      <c r="VEF99" s="18"/>
      <c r="VEG99" s="18"/>
      <c r="VEH99" s="18"/>
      <c r="VEI99" s="18"/>
      <c r="VEJ99" s="18"/>
      <c r="VEK99" s="18"/>
      <c r="VEL99" s="18"/>
      <c r="VEM99" s="18"/>
      <c r="VEN99" s="18"/>
      <c r="VEO99" s="18"/>
      <c r="VEP99" s="18"/>
      <c r="VEQ99" s="18"/>
      <c r="VER99" s="18"/>
      <c r="VES99" s="18"/>
      <c r="VET99" s="18"/>
      <c r="VEU99" s="18"/>
      <c r="VEV99" s="18"/>
      <c r="VEW99" s="18"/>
      <c r="VEX99" s="18"/>
      <c r="VEY99" s="18"/>
      <c r="VEZ99" s="18"/>
      <c r="VFA99" s="18"/>
      <c r="VFB99" s="18"/>
      <c r="VFC99" s="18"/>
      <c r="VFD99" s="18"/>
      <c r="VFE99" s="18"/>
      <c r="VFF99" s="18"/>
      <c r="VFG99" s="18"/>
      <c r="VFH99" s="18"/>
      <c r="VFI99" s="18"/>
      <c r="VFJ99" s="18"/>
      <c r="VFK99" s="18"/>
      <c r="VFL99" s="18"/>
      <c r="VFM99" s="18"/>
      <c r="VFN99" s="18"/>
      <c r="VFO99" s="18"/>
      <c r="VFP99" s="18"/>
      <c r="VFQ99" s="18"/>
      <c r="VFR99" s="18"/>
      <c r="VFS99" s="18"/>
      <c r="VFT99" s="18"/>
      <c r="VFU99" s="18"/>
      <c r="VFV99" s="18"/>
      <c r="VFW99" s="18"/>
      <c r="VFX99" s="18"/>
      <c r="VFY99" s="18"/>
      <c r="VFZ99" s="18"/>
      <c r="VGA99" s="18"/>
      <c r="VGB99" s="18"/>
      <c r="VGC99" s="18"/>
      <c r="VGD99" s="18"/>
      <c r="VGE99" s="18"/>
      <c r="VGF99" s="18"/>
      <c r="VGG99" s="18"/>
      <c r="VGH99" s="18"/>
      <c r="VGI99" s="18"/>
      <c r="VGJ99" s="18"/>
      <c r="VGK99" s="18"/>
      <c r="VGL99" s="18"/>
      <c r="VGM99" s="18"/>
      <c r="VGN99" s="18"/>
      <c r="VGO99" s="18"/>
      <c r="VGP99" s="18"/>
      <c r="VGQ99" s="18"/>
      <c r="VGR99" s="18"/>
      <c r="VGS99" s="18"/>
      <c r="VGT99" s="18"/>
      <c r="VGU99" s="18"/>
      <c r="VGV99" s="18"/>
      <c r="VGW99" s="18"/>
      <c r="VGX99" s="18"/>
      <c r="VGY99" s="18"/>
      <c r="VGZ99" s="18"/>
      <c r="VHA99" s="18"/>
      <c r="VHB99" s="18"/>
      <c r="VHC99" s="18"/>
      <c r="VHD99" s="18"/>
      <c r="VHE99" s="18"/>
      <c r="VHF99" s="18"/>
      <c r="VHG99" s="18"/>
      <c r="VHH99" s="18"/>
      <c r="VHI99" s="18"/>
      <c r="VHJ99" s="18"/>
      <c r="VHK99" s="18"/>
      <c r="VHL99" s="18"/>
      <c r="VHM99" s="18"/>
      <c r="VHN99" s="18"/>
      <c r="VHO99" s="18"/>
      <c r="VHP99" s="18"/>
      <c r="VHQ99" s="18"/>
      <c r="VHR99" s="18"/>
      <c r="VHS99" s="18"/>
      <c r="VHT99" s="18"/>
      <c r="VHU99" s="18"/>
      <c r="VHV99" s="18"/>
      <c r="VHW99" s="18"/>
      <c r="VHX99" s="18"/>
      <c r="VHY99" s="18"/>
      <c r="VHZ99" s="18"/>
      <c r="VIA99" s="18"/>
      <c r="VIB99" s="18"/>
      <c r="VIC99" s="18"/>
      <c r="VID99" s="18"/>
      <c r="VIE99" s="18"/>
      <c r="VIF99" s="18"/>
      <c r="VIG99" s="18"/>
      <c r="VIH99" s="18"/>
      <c r="VII99" s="18"/>
      <c r="VIJ99" s="18"/>
      <c r="VIK99" s="18"/>
      <c r="VIL99" s="18"/>
      <c r="VIM99" s="18"/>
      <c r="VIN99" s="18"/>
      <c r="VIO99" s="18"/>
      <c r="VIP99" s="18"/>
      <c r="VIQ99" s="18"/>
      <c r="VIR99" s="18"/>
      <c r="VIS99" s="18"/>
      <c r="VIT99" s="18"/>
      <c r="VIU99" s="18"/>
      <c r="VIV99" s="18"/>
      <c r="VIW99" s="18"/>
      <c r="VIX99" s="18"/>
      <c r="VIY99" s="18"/>
      <c r="VIZ99" s="18"/>
      <c r="VJA99" s="18"/>
      <c r="VJB99" s="18"/>
      <c r="VJC99" s="18"/>
      <c r="VJD99" s="18"/>
      <c r="VJE99" s="18"/>
      <c r="VJF99" s="18"/>
      <c r="VJG99" s="18"/>
      <c r="VJH99" s="18"/>
      <c r="VJI99" s="18"/>
      <c r="VJJ99" s="18"/>
      <c r="VJK99" s="18"/>
      <c r="VJL99" s="18"/>
      <c r="VJM99" s="18"/>
      <c r="VJN99" s="18"/>
      <c r="VJO99" s="18"/>
      <c r="VJP99" s="18"/>
      <c r="VJQ99" s="18"/>
      <c r="VJR99" s="18"/>
      <c r="VJS99" s="18"/>
      <c r="VJT99" s="18"/>
      <c r="VJU99" s="18"/>
      <c r="VJV99" s="18"/>
      <c r="VJW99" s="18"/>
      <c r="VJX99" s="18"/>
      <c r="VJY99" s="18"/>
      <c r="VJZ99" s="18"/>
      <c r="VKA99" s="18"/>
      <c r="VKB99" s="18"/>
      <c r="VKC99" s="18"/>
      <c r="VKD99" s="18"/>
      <c r="VKE99" s="18"/>
      <c r="VKF99" s="18"/>
      <c r="VKG99" s="18"/>
      <c r="VKH99" s="18"/>
      <c r="VKI99" s="18"/>
      <c r="VKJ99" s="18"/>
      <c r="VKK99" s="18"/>
      <c r="VKL99" s="18"/>
      <c r="VKM99" s="18"/>
      <c r="VKN99" s="18"/>
      <c r="VKO99" s="18"/>
      <c r="VKP99" s="18"/>
      <c r="VKQ99" s="18"/>
      <c r="VKR99" s="18"/>
      <c r="VKS99" s="18"/>
      <c r="VKT99" s="18"/>
      <c r="VKU99" s="18"/>
      <c r="VKV99" s="18"/>
      <c r="VKW99" s="18"/>
      <c r="VKX99" s="18"/>
      <c r="VKY99" s="18"/>
      <c r="VKZ99" s="18"/>
      <c r="VLA99" s="18"/>
      <c r="VLB99" s="18"/>
      <c r="VLC99" s="18"/>
      <c r="VLD99" s="18"/>
      <c r="VLE99" s="18"/>
      <c r="VLF99" s="18"/>
      <c r="VLG99" s="18"/>
      <c r="VLH99" s="18"/>
      <c r="VLI99" s="18"/>
      <c r="VLJ99" s="18"/>
      <c r="VLK99" s="18"/>
      <c r="VLL99" s="18"/>
      <c r="VLM99" s="18"/>
      <c r="VLN99" s="18"/>
      <c r="VLO99" s="18"/>
      <c r="VLP99" s="18"/>
      <c r="VLQ99" s="18"/>
      <c r="VLR99" s="18"/>
      <c r="VLS99" s="18"/>
      <c r="VLT99" s="18"/>
      <c r="VLU99" s="18"/>
      <c r="VLV99" s="18"/>
      <c r="VLW99" s="18"/>
      <c r="VLX99" s="18"/>
      <c r="VLY99" s="18"/>
      <c r="VLZ99" s="18"/>
      <c r="VMA99" s="18"/>
      <c r="VMB99" s="18"/>
      <c r="VMC99" s="18"/>
      <c r="VMD99" s="18"/>
      <c r="VME99" s="18"/>
      <c r="VMF99" s="18"/>
      <c r="VMG99" s="18"/>
      <c r="VMH99" s="18"/>
      <c r="VMI99" s="18"/>
      <c r="VMJ99" s="18"/>
      <c r="VMK99" s="18"/>
      <c r="VML99" s="18"/>
      <c r="VMM99" s="18"/>
      <c r="VMN99" s="18"/>
      <c r="VMO99" s="18"/>
      <c r="VMP99" s="18"/>
      <c r="VMQ99" s="18"/>
      <c r="VMR99" s="18"/>
      <c r="VMS99" s="18"/>
      <c r="VMT99" s="18"/>
      <c r="VMU99" s="18"/>
      <c r="VMV99" s="18"/>
      <c r="VMW99" s="18"/>
      <c r="VMX99" s="18"/>
      <c r="VMY99" s="18"/>
      <c r="VMZ99" s="18"/>
      <c r="VNA99" s="18"/>
      <c r="VNB99" s="18"/>
      <c r="VNC99" s="18"/>
      <c r="VND99" s="18"/>
      <c r="VNE99" s="18"/>
      <c r="VNF99" s="18"/>
      <c r="VNG99" s="18"/>
      <c r="VNH99" s="18"/>
      <c r="VNI99" s="18"/>
      <c r="VNJ99" s="18"/>
      <c r="VNK99" s="18"/>
      <c r="VNL99" s="18"/>
      <c r="VNM99" s="18"/>
      <c r="VNN99" s="18"/>
      <c r="VNO99" s="18"/>
      <c r="VNP99" s="18"/>
      <c r="VNQ99" s="18"/>
      <c r="VNR99" s="18"/>
      <c r="VNS99" s="18"/>
      <c r="VNT99" s="18"/>
      <c r="VNU99" s="18"/>
      <c r="VNV99" s="18"/>
      <c r="VNW99" s="18"/>
      <c r="VNX99" s="18"/>
      <c r="VNY99" s="18"/>
      <c r="VNZ99" s="18"/>
      <c r="VOA99" s="18"/>
      <c r="VOB99" s="18"/>
      <c r="VOC99" s="18"/>
      <c r="VOD99" s="18"/>
      <c r="VOE99" s="18"/>
      <c r="VOF99" s="18"/>
      <c r="VOG99" s="18"/>
      <c r="VOH99" s="18"/>
      <c r="VOI99" s="18"/>
      <c r="VOJ99" s="18"/>
      <c r="VOK99" s="18"/>
      <c r="VOL99" s="18"/>
      <c r="VOM99" s="18"/>
      <c r="VON99" s="18"/>
      <c r="VOO99" s="18"/>
      <c r="VOP99" s="18"/>
      <c r="VOQ99" s="18"/>
      <c r="VOR99" s="18"/>
      <c r="VOS99" s="18"/>
      <c r="VOT99" s="18"/>
      <c r="VOU99" s="18"/>
      <c r="VOV99" s="18"/>
      <c r="VOW99" s="18"/>
      <c r="VOX99" s="18"/>
      <c r="VOY99" s="18"/>
      <c r="VOZ99" s="18"/>
      <c r="VPA99" s="18"/>
      <c r="VPB99" s="18"/>
      <c r="VPC99" s="18"/>
      <c r="VPD99" s="18"/>
      <c r="VPE99" s="18"/>
      <c r="VPF99" s="18"/>
      <c r="VPG99" s="18"/>
      <c r="VPH99" s="18"/>
      <c r="VPI99" s="18"/>
      <c r="VPJ99" s="18"/>
      <c r="VPK99" s="18"/>
      <c r="VPL99" s="18"/>
      <c r="VPM99" s="18"/>
      <c r="VPN99" s="18"/>
      <c r="VPO99" s="18"/>
      <c r="VPP99" s="18"/>
      <c r="VPQ99" s="18"/>
      <c r="VPR99" s="18"/>
      <c r="VPS99" s="18"/>
      <c r="VPT99" s="18"/>
      <c r="VPU99" s="18"/>
      <c r="VPV99" s="18"/>
      <c r="VPW99" s="18"/>
      <c r="VPX99" s="18"/>
      <c r="VPY99" s="18"/>
      <c r="VPZ99" s="18"/>
      <c r="VQA99" s="18"/>
      <c r="VQB99" s="18"/>
      <c r="VQC99" s="18"/>
      <c r="VQD99" s="18"/>
      <c r="VQE99" s="18"/>
      <c r="VQF99" s="18"/>
      <c r="VQG99" s="18"/>
      <c r="VQH99" s="18"/>
      <c r="VQI99" s="18"/>
      <c r="VQJ99" s="18"/>
      <c r="VQK99" s="18"/>
      <c r="VQL99" s="18"/>
      <c r="VQM99" s="18"/>
      <c r="VQN99" s="18"/>
      <c r="VQO99" s="18"/>
      <c r="VQP99" s="18"/>
      <c r="VQQ99" s="18"/>
      <c r="VQR99" s="18"/>
      <c r="VQS99" s="18"/>
      <c r="VQT99" s="18"/>
      <c r="VQU99" s="18"/>
      <c r="VQV99" s="18"/>
      <c r="VQW99" s="18"/>
      <c r="VQX99" s="18"/>
      <c r="VQY99" s="18"/>
      <c r="VQZ99" s="18"/>
      <c r="VRA99" s="18"/>
      <c r="VRB99" s="18"/>
      <c r="VRC99" s="18"/>
      <c r="VRD99" s="18"/>
      <c r="VRE99" s="18"/>
      <c r="VRF99" s="18"/>
      <c r="VRG99" s="18"/>
      <c r="VRH99" s="18"/>
      <c r="VRI99" s="18"/>
      <c r="VRJ99" s="18"/>
      <c r="VRK99" s="18"/>
      <c r="VRL99" s="18"/>
      <c r="VRM99" s="18"/>
      <c r="VRN99" s="18"/>
      <c r="VRO99" s="18"/>
      <c r="VRP99" s="18"/>
      <c r="VRQ99" s="18"/>
      <c r="VRR99" s="18"/>
      <c r="VRS99" s="18"/>
      <c r="VRT99" s="18"/>
      <c r="VRU99" s="18"/>
      <c r="VRV99" s="18"/>
      <c r="VRW99" s="18"/>
      <c r="VRX99" s="18"/>
      <c r="VRY99" s="18"/>
      <c r="VRZ99" s="18"/>
      <c r="VSA99" s="18"/>
      <c r="VSB99" s="18"/>
      <c r="VSC99" s="18"/>
      <c r="VSD99" s="18"/>
      <c r="VSE99" s="18"/>
      <c r="VSF99" s="18"/>
      <c r="VSG99" s="18"/>
      <c r="VSH99" s="18"/>
      <c r="VSI99" s="18"/>
      <c r="VSJ99" s="18"/>
      <c r="VSK99" s="18"/>
      <c r="VSL99" s="18"/>
      <c r="VSM99" s="18"/>
      <c r="VSN99" s="18"/>
      <c r="VSO99" s="18"/>
      <c r="VSP99" s="18"/>
      <c r="VSQ99" s="18"/>
      <c r="VSR99" s="18"/>
      <c r="VSS99" s="18"/>
      <c r="VST99" s="18"/>
      <c r="VSU99" s="18"/>
      <c r="VSV99" s="18"/>
      <c r="VSW99" s="18"/>
      <c r="VSX99" s="18"/>
      <c r="VSY99" s="18"/>
      <c r="VSZ99" s="18"/>
      <c r="VTA99" s="18"/>
      <c r="VTB99" s="18"/>
      <c r="VTC99" s="18"/>
      <c r="VTD99" s="18"/>
      <c r="VTE99" s="18"/>
      <c r="VTF99" s="18"/>
      <c r="VTG99" s="18"/>
      <c r="VTH99" s="18"/>
      <c r="VTI99" s="18"/>
      <c r="VTJ99" s="18"/>
      <c r="VTK99" s="18"/>
      <c r="VTL99" s="18"/>
      <c r="VTM99" s="18"/>
      <c r="VTN99" s="18"/>
      <c r="VTO99" s="18"/>
      <c r="VTP99" s="18"/>
      <c r="VTQ99" s="18"/>
      <c r="VTR99" s="18"/>
      <c r="VTS99" s="18"/>
      <c r="VTT99" s="18"/>
      <c r="VTU99" s="18"/>
      <c r="VTV99" s="18"/>
      <c r="VTW99" s="18"/>
      <c r="VTX99" s="18"/>
      <c r="VTY99" s="18"/>
      <c r="VTZ99" s="18"/>
      <c r="VUA99" s="18"/>
      <c r="VUB99" s="18"/>
      <c r="VUC99" s="18"/>
      <c r="VUD99" s="18"/>
      <c r="VUE99" s="18"/>
      <c r="VUF99" s="18"/>
      <c r="VUG99" s="18"/>
      <c r="VUH99" s="18"/>
      <c r="VUI99" s="18"/>
      <c r="VUJ99" s="18"/>
      <c r="VUK99" s="18"/>
      <c r="VUL99" s="18"/>
      <c r="VUM99" s="18"/>
      <c r="VUN99" s="18"/>
      <c r="VUO99" s="18"/>
      <c r="VUP99" s="18"/>
      <c r="VUQ99" s="18"/>
      <c r="VUR99" s="18"/>
      <c r="VUS99" s="18"/>
      <c r="VUT99" s="18"/>
      <c r="VUU99" s="18"/>
      <c r="VUV99" s="18"/>
      <c r="VUW99" s="18"/>
      <c r="VUX99" s="18"/>
      <c r="VUY99" s="18"/>
      <c r="VUZ99" s="18"/>
      <c r="VVA99" s="18"/>
      <c r="VVB99" s="18"/>
      <c r="VVC99" s="18"/>
      <c r="VVD99" s="18"/>
      <c r="VVE99" s="18"/>
      <c r="VVF99" s="18"/>
      <c r="VVG99" s="18"/>
      <c r="VVH99" s="18"/>
      <c r="VVI99" s="18"/>
      <c r="VVJ99" s="18"/>
      <c r="VVK99" s="18"/>
      <c r="VVL99" s="18"/>
      <c r="VVM99" s="18"/>
      <c r="VVN99" s="18"/>
      <c r="VVO99" s="18"/>
      <c r="VVP99" s="18"/>
      <c r="VVQ99" s="18"/>
      <c r="VVR99" s="18"/>
      <c r="VVS99" s="18"/>
      <c r="VVT99" s="18"/>
      <c r="VVU99" s="18"/>
      <c r="VVV99" s="18"/>
      <c r="VVW99" s="18"/>
      <c r="VVX99" s="18"/>
      <c r="VVY99" s="18"/>
      <c r="VVZ99" s="18"/>
      <c r="VWA99" s="18"/>
      <c r="VWB99" s="18"/>
      <c r="VWC99" s="18"/>
      <c r="VWD99" s="18"/>
      <c r="VWE99" s="18"/>
      <c r="VWF99" s="18"/>
      <c r="VWG99" s="18"/>
      <c r="VWH99" s="18"/>
      <c r="VWI99" s="18"/>
      <c r="VWJ99" s="18"/>
      <c r="VWK99" s="18"/>
      <c r="VWL99" s="18"/>
      <c r="VWM99" s="18"/>
      <c r="VWN99" s="18"/>
      <c r="VWO99" s="18"/>
      <c r="VWP99" s="18"/>
      <c r="VWQ99" s="18"/>
      <c r="VWR99" s="18"/>
      <c r="VWS99" s="18"/>
      <c r="VWT99" s="18"/>
      <c r="VWU99" s="18"/>
      <c r="VWV99" s="18"/>
      <c r="VWW99" s="18"/>
      <c r="VWX99" s="18"/>
      <c r="VWY99" s="18"/>
      <c r="VWZ99" s="18"/>
      <c r="VXA99" s="18"/>
      <c r="VXB99" s="18"/>
      <c r="VXC99" s="18"/>
      <c r="VXD99" s="18"/>
      <c r="VXE99" s="18"/>
      <c r="VXF99" s="18"/>
      <c r="VXG99" s="18"/>
      <c r="VXH99" s="18"/>
      <c r="VXI99" s="18"/>
      <c r="VXJ99" s="18"/>
      <c r="VXK99" s="18"/>
      <c r="VXL99" s="18"/>
      <c r="VXM99" s="18"/>
      <c r="VXN99" s="18"/>
      <c r="VXO99" s="18"/>
      <c r="VXP99" s="18"/>
      <c r="VXQ99" s="18"/>
      <c r="VXR99" s="18"/>
      <c r="VXS99" s="18"/>
      <c r="VXT99" s="18"/>
      <c r="VXU99" s="18"/>
      <c r="VXV99" s="18"/>
      <c r="VXW99" s="18"/>
      <c r="VXX99" s="18"/>
      <c r="VXY99" s="18"/>
      <c r="VXZ99" s="18"/>
      <c r="VYA99" s="18"/>
      <c r="VYB99" s="18"/>
      <c r="VYC99" s="18"/>
      <c r="VYD99" s="18"/>
      <c r="VYE99" s="18"/>
      <c r="VYF99" s="18"/>
      <c r="VYG99" s="18"/>
      <c r="VYH99" s="18"/>
      <c r="VYI99" s="18"/>
      <c r="VYJ99" s="18"/>
      <c r="VYK99" s="18"/>
      <c r="VYL99" s="18"/>
      <c r="VYM99" s="18"/>
      <c r="VYN99" s="18"/>
      <c r="VYO99" s="18"/>
      <c r="VYP99" s="18"/>
      <c r="VYQ99" s="18"/>
      <c r="VYR99" s="18"/>
      <c r="VYS99" s="18"/>
      <c r="VYT99" s="18"/>
      <c r="VYU99" s="18"/>
      <c r="VYV99" s="18"/>
      <c r="VYW99" s="18"/>
      <c r="VYX99" s="18"/>
      <c r="VYY99" s="18"/>
      <c r="VYZ99" s="18"/>
      <c r="VZA99" s="18"/>
      <c r="VZB99" s="18"/>
      <c r="VZC99" s="18"/>
      <c r="VZD99" s="18"/>
      <c r="VZE99" s="18"/>
      <c r="VZF99" s="18"/>
      <c r="VZG99" s="18"/>
      <c r="VZH99" s="18"/>
      <c r="VZI99" s="18"/>
      <c r="VZJ99" s="18"/>
      <c r="VZK99" s="18"/>
      <c r="VZL99" s="18"/>
      <c r="VZM99" s="18"/>
      <c r="VZN99" s="18"/>
      <c r="VZO99" s="18"/>
      <c r="VZP99" s="18"/>
      <c r="VZQ99" s="18"/>
      <c r="VZR99" s="18"/>
      <c r="VZS99" s="18"/>
      <c r="VZT99" s="18"/>
      <c r="VZU99" s="18"/>
      <c r="VZV99" s="18"/>
      <c r="VZW99" s="18"/>
      <c r="VZX99" s="18"/>
      <c r="VZY99" s="18"/>
      <c r="VZZ99" s="18"/>
      <c r="WAA99" s="18"/>
      <c r="WAB99" s="18"/>
      <c r="WAC99" s="18"/>
      <c r="WAD99" s="18"/>
      <c r="WAE99" s="18"/>
      <c r="WAF99" s="18"/>
      <c r="WAG99" s="18"/>
      <c r="WAH99" s="18"/>
      <c r="WAI99" s="18"/>
      <c r="WAJ99" s="18"/>
      <c r="WAK99" s="18"/>
      <c r="WAL99" s="18"/>
      <c r="WAM99" s="18"/>
      <c r="WAN99" s="18"/>
      <c r="WAO99" s="18"/>
      <c r="WAP99" s="18"/>
      <c r="WAQ99" s="18"/>
      <c r="WAR99" s="18"/>
      <c r="WAS99" s="18"/>
      <c r="WAT99" s="18"/>
      <c r="WAU99" s="18"/>
      <c r="WAV99" s="18"/>
      <c r="WAW99" s="18"/>
      <c r="WAX99" s="18"/>
      <c r="WAY99" s="18"/>
      <c r="WAZ99" s="18"/>
      <c r="WBA99" s="18"/>
      <c r="WBB99" s="18"/>
      <c r="WBC99" s="18"/>
      <c r="WBD99" s="18"/>
      <c r="WBE99" s="18"/>
      <c r="WBF99" s="18"/>
      <c r="WBG99" s="18"/>
      <c r="WBH99" s="18"/>
      <c r="WBI99" s="18"/>
      <c r="WBJ99" s="18"/>
      <c r="WBK99" s="18"/>
      <c r="WBL99" s="18"/>
      <c r="WBM99" s="18"/>
      <c r="WBN99" s="18"/>
      <c r="WBO99" s="18"/>
      <c r="WBP99" s="18"/>
      <c r="WBQ99" s="18"/>
      <c r="WBR99" s="18"/>
      <c r="WBS99" s="18"/>
      <c r="WBT99" s="18"/>
      <c r="WBU99" s="18"/>
      <c r="WBV99" s="18"/>
      <c r="WBW99" s="18"/>
      <c r="WBX99" s="18"/>
      <c r="WBY99" s="18"/>
      <c r="WBZ99" s="18"/>
      <c r="WCA99" s="18"/>
      <c r="WCB99" s="18"/>
      <c r="WCC99" s="18"/>
      <c r="WCD99" s="18"/>
      <c r="WCE99" s="18"/>
      <c r="WCF99" s="18"/>
      <c r="WCG99" s="18"/>
      <c r="WCH99" s="18"/>
      <c r="WCI99" s="18"/>
      <c r="WCJ99" s="18"/>
      <c r="WCK99" s="18"/>
      <c r="WCL99" s="18"/>
      <c r="WCM99" s="18"/>
      <c r="WCN99" s="18"/>
      <c r="WCO99" s="18"/>
      <c r="WCP99" s="18"/>
      <c r="WCQ99" s="18"/>
      <c r="WCR99" s="18"/>
      <c r="WCS99" s="18"/>
      <c r="WCT99" s="18"/>
      <c r="WCU99" s="18"/>
      <c r="WCV99" s="18"/>
      <c r="WCW99" s="18"/>
      <c r="WCX99" s="18"/>
      <c r="WCY99" s="18"/>
      <c r="WCZ99" s="18"/>
      <c r="WDA99" s="18"/>
      <c r="WDB99" s="18"/>
      <c r="WDC99" s="18"/>
      <c r="WDD99" s="18"/>
      <c r="WDE99" s="18"/>
      <c r="WDF99" s="18"/>
      <c r="WDG99" s="18"/>
      <c r="WDH99" s="18"/>
      <c r="WDI99" s="18"/>
      <c r="WDJ99" s="18"/>
      <c r="WDK99" s="18"/>
      <c r="WDL99" s="18"/>
      <c r="WDM99" s="18"/>
      <c r="WDN99" s="18"/>
      <c r="WDO99" s="18"/>
      <c r="WDP99" s="18"/>
      <c r="WDQ99" s="18"/>
      <c r="WDR99" s="18"/>
      <c r="WDS99" s="18"/>
      <c r="WDT99" s="18"/>
      <c r="WDU99" s="18"/>
      <c r="WDV99" s="18"/>
      <c r="WDW99" s="18"/>
      <c r="WDX99" s="18"/>
      <c r="WDY99" s="18"/>
      <c r="WDZ99" s="18"/>
      <c r="WEA99" s="18"/>
      <c r="WEB99" s="18"/>
      <c r="WEC99" s="18"/>
      <c r="WED99" s="18"/>
      <c r="WEE99" s="18"/>
      <c r="WEF99" s="18"/>
      <c r="WEG99" s="18"/>
      <c r="WEH99" s="18"/>
      <c r="WEI99" s="18"/>
      <c r="WEJ99" s="18"/>
      <c r="WEK99" s="18"/>
      <c r="WEL99" s="18"/>
      <c r="WEM99" s="18"/>
      <c r="WEN99" s="18"/>
      <c r="WEO99" s="18"/>
      <c r="WEP99" s="18"/>
      <c r="WEQ99" s="18"/>
      <c r="WER99" s="18"/>
      <c r="WES99" s="18"/>
      <c r="WET99" s="18"/>
      <c r="WEU99" s="18"/>
      <c r="WEV99" s="18"/>
      <c r="WEW99" s="18"/>
      <c r="WEX99" s="18"/>
      <c r="WEY99" s="18"/>
      <c r="WEZ99" s="18"/>
      <c r="WFA99" s="18"/>
      <c r="WFB99" s="18"/>
      <c r="WFC99" s="18"/>
      <c r="WFD99" s="18"/>
      <c r="WFE99" s="18"/>
      <c r="WFF99" s="18"/>
      <c r="WFG99" s="18"/>
      <c r="WFH99" s="18"/>
      <c r="WFI99" s="18"/>
      <c r="WFJ99" s="18"/>
      <c r="WFK99" s="18"/>
      <c r="WFL99" s="18"/>
      <c r="WFM99" s="18"/>
      <c r="WFN99" s="18"/>
      <c r="WFO99" s="18"/>
      <c r="WFP99" s="18"/>
      <c r="WFQ99" s="18"/>
      <c r="WFR99" s="18"/>
      <c r="WFS99" s="18"/>
      <c r="WFT99" s="18"/>
      <c r="WFU99" s="18"/>
      <c r="WFV99" s="18"/>
      <c r="WFW99" s="18"/>
      <c r="WFX99" s="18"/>
      <c r="WFY99" s="18"/>
      <c r="WFZ99" s="18"/>
      <c r="WGA99" s="18"/>
      <c r="WGB99" s="18"/>
      <c r="WGC99" s="18"/>
      <c r="WGD99" s="18"/>
      <c r="WGE99" s="18"/>
      <c r="WGF99" s="18"/>
      <c r="WGG99" s="18"/>
      <c r="WGH99" s="18"/>
      <c r="WGI99" s="18"/>
      <c r="WGJ99" s="18"/>
      <c r="WGK99" s="18"/>
      <c r="WGL99" s="18"/>
      <c r="WGM99" s="18"/>
      <c r="WGN99" s="18"/>
      <c r="WGO99" s="18"/>
      <c r="WGP99" s="18"/>
      <c r="WGQ99" s="18"/>
      <c r="WGR99" s="18"/>
      <c r="WGS99" s="18"/>
      <c r="WGT99" s="18"/>
      <c r="WGU99" s="18"/>
      <c r="WGV99" s="18"/>
      <c r="WGW99" s="18"/>
      <c r="WGX99" s="18"/>
      <c r="WGY99" s="18"/>
      <c r="WGZ99" s="18"/>
      <c r="WHA99" s="18"/>
      <c r="WHB99" s="18"/>
      <c r="WHC99" s="18"/>
      <c r="WHD99" s="18"/>
      <c r="WHE99" s="18"/>
      <c r="WHF99" s="18"/>
      <c r="WHG99" s="18"/>
      <c r="WHH99" s="18"/>
      <c r="WHI99" s="18"/>
      <c r="WHJ99" s="18"/>
      <c r="WHK99" s="18"/>
      <c r="WHL99" s="18"/>
      <c r="WHM99" s="18"/>
      <c r="WHN99" s="18"/>
      <c r="WHO99" s="18"/>
      <c r="WHP99" s="18"/>
      <c r="WHQ99" s="18"/>
      <c r="WHR99" s="18"/>
      <c r="WHS99" s="18"/>
      <c r="WHT99" s="18"/>
      <c r="WHU99" s="18"/>
      <c r="WHV99" s="18"/>
      <c r="WHW99" s="18"/>
      <c r="WHX99" s="18"/>
      <c r="WHY99" s="18"/>
      <c r="WHZ99" s="18"/>
      <c r="WIA99" s="18"/>
      <c r="WIB99" s="18"/>
      <c r="WIC99" s="18"/>
      <c r="WID99" s="18"/>
      <c r="WIE99" s="18"/>
      <c r="WIF99" s="18"/>
      <c r="WIG99" s="18"/>
      <c r="WIH99" s="18"/>
      <c r="WII99" s="18"/>
      <c r="WIJ99" s="18"/>
      <c r="WIK99" s="18"/>
      <c r="WIL99" s="18"/>
      <c r="WIM99" s="18"/>
      <c r="WIN99" s="18"/>
      <c r="WIO99" s="18"/>
      <c r="WIP99" s="18"/>
      <c r="WIQ99" s="18"/>
      <c r="WIR99" s="18"/>
      <c r="WIS99" s="18"/>
      <c r="WIT99" s="18"/>
      <c r="WIU99" s="18"/>
      <c r="WIV99" s="18"/>
      <c r="WIW99" s="18"/>
      <c r="WIX99" s="18"/>
      <c r="WIY99" s="18"/>
      <c r="WIZ99" s="18"/>
      <c r="WJA99" s="18"/>
      <c r="WJB99" s="18"/>
      <c r="WJC99" s="18"/>
      <c r="WJD99" s="18"/>
      <c r="WJE99" s="18"/>
      <c r="WJF99" s="18"/>
      <c r="WJG99" s="18"/>
      <c r="WJH99" s="18"/>
      <c r="WJI99" s="18"/>
      <c r="WJJ99" s="18"/>
      <c r="WJK99" s="18"/>
      <c r="WJL99" s="18"/>
      <c r="WJM99" s="18"/>
      <c r="WJN99" s="18"/>
      <c r="WJO99" s="18"/>
      <c r="WJP99" s="18"/>
      <c r="WJQ99" s="18"/>
      <c r="WJR99" s="18"/>
      <c r="WJS99" s="18"/>
      <c r="WJT99" s="18"/>
      <c r="WJU99" s="18"/>
      <c r="WJV99" s="18"/>
      <c r="WJW99" s="18"/>
      <c r="WJX99" s="18"/>
      <c r="WJY99" s="18"/>
      <c r="WJZ99" s="18"/>
      <c r="WKA99" s="18"/>
      <c r="WKB99" s="18"/>
      <c r="WKC99" s="18"/>
      <c r="WKD99" s="18"/>
      <c r="WKE99" s="18"/>
      <c r="WKF99" s="18"/>
      <c r="WKG99" s="18"/>
      <c r="WKH99" s="18"/>
      <c r="WKI99" s="18"/>
      <c r="WKJ99" s="18"/>
      <c r="WKK99" s="18"/>
      <c r="WKL99" s="18"/>
      <c r="WKM99" s="18"/>
      <c r="WKN99" s="18"/>
      <c r="WKO99" s="18"/>
      <c r="WKP99" s="18"/>
      <c r="WKQ99" s="18"/>
      <c r="WKR99" s="18"/>
      <c r="WKS99" s="18"/>
      <c r="WKT99" s="18"/>
      <c r="WKU99" s="18"/>
      <c r="WKV99" s="18"/>
      <c r="WKW99" s="18"/>
      <c r="WKX99" s="18"/>
      <c r="WKY99" s="18"/>
      <c r="WKZ99" s="18"/>
      <c r="WLA99" s="18"/>
      <c r="WLB99" s="18"/>
      <c r="WLC99" s="18"/>
      <c r="WLD99" s="18"/>
      <c r="WLE99" s="18"/>
      <c r="WLF99" s="18"/>
      <c r="WLG99" s="18"/>
      <c r="WLH99" s="18"/>
      <c r="WLI99" s="18"/>
      <c r="WLJ99" s="18"/>
      <c r="WLK99" s="18"/>
      <c r="WLL99" s="18"/>
      <c r="WLM99" s="18"/>
      <c r="WLN99" s="18"/>
      <c r="WLO99" s="18"/>
      <c r="WLP99" s="18"/>
      <c r="WLQ99" s="18"/>
      <c r="WLR99" s="18"/>
      <c r="WLS99" s="18"/>
      <c r="WLT99" s="18"/>
      <c r="WLU99" s="18"/>
      <c r="WLV99" s="18"/>
      <c r="WLW99" s="18"/>
      <c r="WLX99" s="18"/>
      <c r="WLY99" s="18"/>
      <c r="WLZ99" s="18"/>
      <c r="WMA99" s="18"/>
      <c r="WMB99" s="18"/>
      <c r="WMC99" s="18"/>
      <c r="WMD99" s="18"/>
      <c r="WME99" s="18"/>
      <c r="WMF99" s="18"/>
      <c r="WMG99" s="18"/>
      <c r="WMH99" s="18"/>
      <c r="WMI99" s="18"/>
      <c r="WMJ99" s="18"/>
      <c r="WMK99" s="18"/>
      <c r="WML99" s="18"/>
      <c r="WMM99" s="18"/>
      <c r="WMN99" s="18"/>
      <c r="WMO99" s="18"/>
      <c r="WMP99" s="18"/>
      <c r="WMQ99" s="18"/>
      <c r="WMR99" s="18"/>
      <c r="WMS99" s="18"/>
      <c r="WMT99" s="18"/>
      <c r="WMU99" s="18"/>
      <c r="WMV99" s="18"/>
      <c r="WMW99" s="18"/>
      <c r="WMX99" s="18"/>
      <c r="WMY99" s="18"/>
      <c r="WMZ99" s="18"/>
      <c r="WNA99" s="18"/>
      <c r="WNB99" s="18"/>
      <c r="WNC99" s="18"/>
      <c r="WND99" s="18"/>
      <c r="WNE99" s="18"/>
      <c r="WNF99" s="18"/>
      <c r="WNG99" s="18"/>
      <c r="WNH99" s="18"/>
      <c r="WNI99" s="18"/>
      <c r="WNJ99" s="18"/>
      <c r="WNK99" s="18"/>
      <c r="WNL99" s="18"/>
      <c r="WNM99" s="18"/>
      <c r="WNN99" s="18"/>
      <c r="WNO99" s="18"/>
      <c r="WNP99" s="18"/>
      <c r="WNQ99" s="18"/>
      <c r="WNR99" s="18"/>
      <c r="WNS99" s="18"/>
      <c r="WNT99" s="18"/>
      <c r="WNU99" s="18"/>
      <c r="WNV99" s="18"/>
      <c r="WNW99" s="18"/>
      <c r="WNX99" s="18"/>
      <c r="WNY99" s="18"/>
      <c r="WNZ99" s="18"/>
      <c r="WOA99" s="18"/>
      <c r="WOB99" s="18"/>
      <c r="WOC99" s="18"/>
      <c r="WOD99" s="18"/>
      <c r="WOE99" s="18"/>
      <c r="WOF99" s="18"/>
      <c r="WOG99" s="18"/>
      <c r="WOH99" s="18"/>
      <c r="WOI99" s="18"/>
      <c r="WOJ99" s="18"/>
      <c r="WOK99" s="18"/>
      <c r="WOL99" s="18"/>
      <c r="WOM99" s="18"/>
      <c r="WON99" s="18"/>
      <c r="WOO99" s="18"/>
      <c r="WOP99" s="18"/>
      <c r="WOQ99" s="18"/>
      <c r="WOR99" s="18"/>
      <c r="WOS99" s="18"/>
      <c r="WOT99" s="18"/>
      <c r="WOU99" s="18"/>
      <c r="WOV99" s="18"/>
      <c r="WOW99" s="18"/>
      <c r="WOX99" s="18"/>
      <c r="WOY99" s="18"/>
      <c r="WOZ99" s="18"/>
      <c r="WPA99" s="18"/>
      <c r="WPB99" s="18"/>
      <c r="WPC99" s="18"/>
      <c r="WPD99" s="18"/>
      <c r="WPE99" s="18"/>
      <c r="WPF99" s="18"/>
      <c r="WPG99" s="18"/>
      <c r="WPH99" s="18"/>
      <c r="WPI99" s="18"/>
      <c r="WPJ99" s="18"/>
      <c r="WPK99" s="18"/>
      <c r="WPL99" s="18"/>
      <c r="WPM99" s="18"/>
      <c r="WPN99" s="18"/>
      <c r="WPO99" s="18"/>
      <c r="WPP99" s="18"/>
      <c r="WPQ99" s="18"/>
      <c r="WPR99" s="18"/>
      <c r="WPS99" s="18"/>
      <c r="WPT99" s="18"/>
      <c r="WPU99" s="18"/>
      <c r="WPV99" s="18"/>
      <c r="WPW99" s="18"/>
      <c r="WPX99" s="18"/>
      <c r="WPY99" s="18"/>
      <c r="WPZ99" s="18"/>
      <c r="WQA99" s="18"/>
      <c r="WQB99" s="18"/>
      <c r="WQC99" s="18"/>
      <c r="WQD99" s="18"/>
      <c r="WQE99" s="18"/>
      <c r="WQF99" s="18"/>
      <c r="WQG99" s="18"/>
      <c r="WQH99" s="18"/>
      <c r="WQI99" s="18"/>
      <c r="WQJ99" s="18"/>
      <c r="WQK99" s="18"/>
      <c r="WQL99" s="18"/>
      <c r="WQM99" s="18"/>
      <c r="WQN99" s="18"/>
      <c r="WQO99" s="18"/>
      <c r="WQP99" s="18"/>
      <c r="WQQ99" s="18"/>
      <c r="WQR99" s="18"/>
      <c r="WQS99" s="18"/>
      <c r="WQT99" s="18"/>
      <c r="WQU99" s="18"/>
      <c r="WQV99" s="18"/>
      <c r="WQW99" s="18"/>
      <c r="WQX99" s="18"/>
      <c r="WQY99" s="18"/>
      <c r="WQZ99" s="18"/>
      <c r="WRA99" s="18"/>
      <c r="WRB99" s="18"/>
      <c r="WRC99" s="18"/>
      <c r="WRD99" s="18"/>
      <c r="WRE99" s="18"/>
      <c r="WRF99" s="18"/>
      <c r="WRG99" s="18"/>
      <c r="WRH99" s="18"/>
      <c r="WRI99" s="18"/>
      <c r="WRJ99" s="18"/>
      <c r="WRK99" s="18"/>
      <c r="WRL99" s="18"/>
      <c r="WRM99" s="18"/>
      <c r="WRN99" s="18"/>
      <c r="WRO99" s="18"/>
      <c r="WRP99" s="18"/>
      <c r="WRQ99" s="18"/>
      <c r="WRR99" s="18"/>
      <c r="WRS99" s="18"/>
      <c r="WRT99" s="18"/>
      <c r="WRU99" s="18"/>
      <c r="WRV99" s="18"/>
      <c r="WRW99" s="18"/>
      <c r="WRX99" s="18"/>
      <c r="WRY99" s="18"/>
      <c r="WRZ99" s="18"/>
      <c r="WSA99" s="18"/>
      <c r="WSB99" s="18"/>
      <c r="WSC99" s="18"/>
      <c r="WSD99" s="18"/>
      <c r="WSE99" s="18"/>
      <c r="WSF99" s="18"/>
      <c r="WSG99" s="18"/>
      <c r="WSH99" s="18"/>
      <c r="WSI99" s="18"/>
      <c r="WSJ99" s="18"/>
      <c r="WSK99" s="18"/>
      <c r="WSL99" s="18"/>
      <c r="WSM99" s="18"/>
      <c r="WSN99" s="18"/>
      <c r="WSO99" s="18"/>
      <c r="WSP99" s="18"/>
      <c r="WSQ99" s="18"/>
      <c r="WSR99" s="18"/>
      <c r="WSS99" s="18"/>
      <c r="WST99" s="18"/>
      <c r="WSU99" s="18"/>
      <c r="WSV99" s="18"/>
      <c r="WSW99" s="18"/>
      <c r="WSX99" s="18"/>
      <c r="WSY99" s="18"/>
      <c r="WSZ99" s="18"/>
      <c r="WTA99" s="18"/>
      <c r="WTB99" s="18"/>
      <c r="WTC99" s="18"/>
      <c r="WTD99" s="18"/>
      <c r="WTE99" s="18"/>
      <c r="WTF99" s="18"/>
      <c r="WTG99" s="18"/>
      <c r="WTH99" s="18"/>
      <c r="WTI99" s="18"/>
      <c r="WTJ99" s="18"/>
      <c r="WTK99" s="18"/>
      <c r="WTL99" s="18"/>
      <c r="WTM99" s="18"/>
      <c r="WTN99" s="18"/>
      <c r="WTO99" s="18"/>
      <c r="WTP99" s="18"/>
      <c r="WTQ99" s="18"/>
      <c r="WTR99" s="18"/>
      <c r="WTS99" s="18"/>
      <c r="WTT99" s="18"/>
      <c r="WTU99" s="18"/>
      <c r="WTV99" s="18"/>
      <c r="WTW99" s="18"/>
      <c r="WTX99" s="18"/>
      <c r="WTY99" s="18"/>
      <c r="WTZ99" s="18"/>
      <c r="WUA99" s="18"/>
      <c r="WUB99" s="18"/>
      <c r="WUC99" s="18"/>
      <c r="WUD99" s="18"/>
      <c r="WUE99" s="18"/>
      <c r="WUF99" s="18"/>
      <c r="WUG99" s="18"/>
      <c r="WUH99" s="18"/>
      <c r="WUI99" s="18"/>
      <c r="WUJ99" s="18"/>
      <c r="WUK99" s="18"/>
      <c r="WUL99" s="18"/>
      <c r="WUM99" s="18"/>
      <c r="WUN99" s="18"/>
      <c r="WUO99" s="18"/>
      <c r="WUP99" s="18"/>
      <c r="WUQ99" s="18"/>
      <c r="WUR99" s="18"/>
      <c r="WUS99" s="18"/>
      <c r="WUT99" s="18"/>
      <c r="WUU99" s="18"/>
      <c r="WUV99" s="18"/>
      <c r="WUW99" s="18"/>
      <c r="WUX99" s="18"/>
      <c r="WUY99" s="18"/>
      <c r="WUZ99" s="18"/>
      <c r="WVA99" s="18"/>
      <c r="WVB99" s="18"/>
      <c r="WVC99" s="18"/>
      <c r="WVD99" s="18"/>
      <c r="WVE99" s="18"/>
      <c r="WVF99" s="18"/>
      <c r="WVG99" s="18"/>
      <c r="WVH99" s="18"/>
      <c r="WVI99" s="18"/>
      <c r="WVJ99" s="18"/>
      <c r="WVK99" s="18"/>
      <c r="WVL99" s="18"/>
      <c r="WVM99" s="18"/>
      <c r="WVN99" s="18"/>
      <c r="WVO99" s="18"/>
      <c r="WVP99" s="18"/>
      <c r="WVQ99" s="18"/>
      <c r="WVR99" s="18"/>
      <c r="WVS99" s="18"/>
      <c r="WVT99" s="18"/>
      <c r="WVU99" s="18"/>
      <c r="WVV99" s="18"/>
      <c r="WVW99" s="18"/>
      <c r="WVX99" s="18"/>
      <c r="WVY99" s="18"/>
      <c r="WVZ99" s="18"/>
      <c r="WWA99" s="18"/>
      <c r="WWB99" s="18"/>
      <c r="WWC99" s="18"/>
      <c r="WWD99" s="18"/>
      <c r="WWE99" s="18"/>
      <c r="WWF99" s="18"/>
      <c r="WWG99" s="18"/>
      <c r="WWH99" s="18"/>
      <c r="WWI99" s="18"/>
      <c r="WWJ99" s="18"/>
      <c r="WWK99" s="18"/>
      <c r="WWL99" s="18"/>
      <c r="WWM99" s="18"/>
      <c r="WWN99" s="18"/>
      <c r="WWO99" s="18"/>
      <c r="WWP99" s="18"/>
      <c r="WWQ99" s="18"/>
      <c r="WWR99" s="18"/>
      <c r="WWS99" s="18"/>
      <c r="WWT99" s="18"/>
      <c r="WWU99" s="18"/>
      <c r="WWV99" s="18"/>
      <c r="WWW99" s="18"/>
      <c r="WWX99" s="18"/>
      <c r="WWY99" s="18"/>
      <c r="WWZ99" s="18"/>
      <c r="WXA99" s="18"/>
      <c r="WXB99" s="18"/>
      <c r="WXC99" s="18"/>
      <c r="WXD99" s="18"/>
      <c r="WXE99" s="18"/>
      <c r="WXF99" s="18"/>
      <c r="WXG99" s="18"/>
      <c r="WXH99" s="18"/>
      <c r="WXI99" s="18"/>
      <c r="WXJ99" s="18"/>
      <c r="WXK99" s="18"/>
      <c r="WXL99" s="18"/>
      <c r="WXM99" s="18"/>
      <c r="WXN99" s="18"/>
      <c r="WXO99" s="18"/>
      <c r="WXP99" s="18"/>
      <c r="WXQ99" s="18"/>
      <c r="WXR99" s="18"/>
      <c r="WXS99" s="18"/>
      <c r="WXT99" s="18"/>
      <c r="WXU99" s="18"/>
      <c r="WXV99" s="18"/>
      <c r="WXW99" s="18"/>
      <c r="WXX99" s="18"/>
      <c r="WXY99" s="18"/>
      <c r="WXZ99" s="18"/>
      <c r="WYA99" s="18"/>
      <c r="WYB99" s="18"/>
      <c r="WYC99" s="18"/>
      <c r="WYD99" s="18"/>
      <c r="WYE99" s="18"/>
      <c r="WYF99" s="18"/>
      <c r="WYG99" s="18"/>
      <c r="WYH99" s="18"/>
      <c r="WYI99" s="18"/>
      <c r="WYJ99" s="18"/>
      <c r="WYK99" s="18"/>
      <c r="WYL99" s="18"/>
      <c r="WYM99" s="18"/>
      <c r="WYN99" s="18"/>
      <c r="WYO99" s="18"/>
      <c r="WYP99" s="18"/>
      <c r="WYQ99" s="18"/>
      <c r="WYR99" s="18"/>
      <c r="WYS99" s="18"/>
      <c r="WYT99" s="18"/>
      <c r="WYU99" s="18"/>
      <c r="WYV99" s="18"/>
      <c r="WYW99" s="18"/>
      <c r="WYX99" s="18"/>
      <c r="WYY99" s="18"/>
      <c r="WYZ99" s="18"/>
      <c r="WZA99" s="18"/>
      <c r="WZB99" s="18"/>
      <c r="WZC99" s="18"/>
      <c r="WZD99" s="18"/>
      <c r="WZE99" s="18"/>
      <c r="WZF99" s="18"/>
      <c r="WZG99" s="18"/>
      <c r="WZH99" s="18"/>
      <c r="WZI99" s="18"/>
      <c r="WZJ99" s="18"/>
      <c r="WZK99" s="18"/>
      <c r="WZL99" s="18"/>
      <c r="WZM99" s="18"/>
      <c r="WZN99" s="18"/>
      <c r="WZO99" s="18"/>
      <c r="WZP99" s="18"/>
      <c r="WZQ99" s="18"/>
      <c r="WZR99" s="18"/>
      <c r="WZS99" s="18"/>
      <c r="WZT99" s="18"/>
      <c r="WZU99" s="18"/>
      <c r="WZV99" s="18"/>
      <c r="WZW99" s="18"/>
      <c r="WZX99" s="18"/>
      <c r="WZY99" s="18"/>
      <c r="WZZ99" s="18"/>
      <c r="XAA99" s="18"/>
      <c r="XAB99" s="18"/>
      <c r="XAC99" s="18"/>
      <c r="XAD99" s="18"/>
      <c r="XAE99" s="18"/>
      <c r="XAF99" s="18"/>
      <c r="XAG99" s="18"/>
      <c r="XAH99" s="18"/>
      <c r="XAI99" s="18"/>
      <c r="XAJ99" s="18"/>
      <c r="XAK99" s="18"/>
      <c r="XAL99" s="18"/>
      <c r="XAM99" s="18"/>
      <c r="XAN99" s="18"/>
      <c r="XAO99" s="18"/>
      <c r="XAP99" s="18"/>
      <c r="XAQ99" s="18"/>
      <c r="XAR99" s="18"/>
      <c r="XAS99" s="18"/>
      <c r="XAT99" s="18"/>
      <c r="XAU99" s="18"/>
      <c r="XAV99" s="18"/>
      <c r="XAW99" s="18"/>
      <c r="XAX99" s="18"/>
      <c r="XAY99" s="18"/>
      <c r="XAZ99" s="18"/>
      <c r="XBA99" s="18"/>
      <c r="XBB99" s="18"/>
      <c r="XBC99" s="18"/>
      <c r="XBD99" s="18"/>
      <c r="XBE99" s="18"/>
      <c r="XBF99" s="18"/>
      <c r="XBG99" s="18"/>
      <c r="XBH99" s="18"/>
      <c r="XBI99" s="18"/>
      <c r="XBJ99" s="18"/>
      <c r="XBK99" s="18"/>
      <c r="XBL99" s="18"/>
      <c r="XBM99" s="18"/>
      <c r="XBN99" s="18"/>
      <c r="XBO99" s="18"/>
      <c r="XBP99" s="18"/>
      <c r="XBQ99" s="18"/>
      <c r="XBR99" s="18"/>
      <c r="XBS99" s="18"/>
      <c r="XBT99" s="18"/>
      <c r="XBU99" s="18"/>
      <c r="XBV99" s="18"/>
      <c r="XBW99" s="18"/>
      <c r="XBX99" s="18"/>
      <c r="XBY99" s="18"/>
      <c r="XBZ99" s="18"/>
      <c r="XCA99" s="18"/>
      <c r="XCB99" s="18"/>
      <c r="XCC99" s="18"/>
      <c r="XCD99" s="18"/>
      <c r="XCE99" s="18"/>
      <c r="XCF99" s="18"/>
      <c r="XCG99" s="18"/>
      <c r="XCH99" s="18"/>
      <c r="XCI99" s="18"/>
      <c r="XCJ99" s="18"/>
      <c r="XCK99" s="18"/>
      <c r="XCL99" s="18"/>
      <c r="XCM99" s="18"/>
      <c r="XCN99" s="18"/>
      <c r="XCO99" s="18"/>
      <c r="XCP99" s="18"/>
      <c r="XCQ99" s="18"/>
      <c r="XCR99" s="18"/>
      <c r="XCS99" s="18"/>
      <c r="XCT99" s="18"/>
      <c r="XCU99" s="18"/>
      <c r="XCV99" s="18"/>
      <c r="XCW99" s="18"/>
      <c r="XCX99" s="18"/>
      <c r="XCY99" s="18"/>
      <c r="XCZ99" s="18"/>
      <c r="XDA99" s="18"/>
      <c r="XDB99" s="18"/>
      <c r="XDC99" s="18"/>
      <c r="XDD99" s="18"/>
      <c r="XDE99" s="18"/>
      <c r="XDF99" s="18"/>
      <c r="XDG99" s="18"/>
      <c r="XDH99" s="18"/>
      <c r="XDI99" s="18"/>
      <c r="XDJ99" s="18"/>
      <c r="XDK99" s="18"/>
      <c r="XDL99" s="18"/>
      <c r="XDM99" s="18"/>
      <c r="XDN99" s="18"/>
      <c r="XDO99" s="18"/>
      <c r="XDP99" s="18"/>
      <c r="XDQ99" s="18"/>
      <c r="XDR99" s="18"/>
      <c r="XDS99" s="18"/>
      <c r="XDT99" s="18"/>
      <c r="XDU99" s="18"/>
      <c r="XDV99" s="18"/>
      <c r="XDW99" s="18"/>
      <c r="XDX99" s="18"/>
      <c r="XDY99" s="18"/>
      <c r="XDZ99" s="18"/>
      <c r="XEA99" s="18"/>
      <c r="XEB99" s="18"/>
      <c r="XEC99" s="18"/>
      <c r="XED99" s="18"/>
      <c r="XEE99" s="18"/>
      <c r="XEF99" s="18"/>
      <c r="XEG99" s="18"/>
      <c r="XEH99" s="18"/>
      <c r="XEI99" s="18"/>
      <c r="XEJ99" s="18"/>
      <c r="XEK99" s="18"/>
      <c r="XEL99" s="18"/>
      <c r="XEM99" s="18"/>
      <c r="XEN99" s="18"/>
      <c r="XEO99" s="18"/>
      <c r="XEP99" s="18"/>
      <c r="XEQ99" s="18"/>
      <c r="XER99" s="18"/>
      <c r="XES99" s="18"/>
      <c r="XET99" s="18"/>
      <c r="XEU99" s="18"/>
      <c r="XEV99" s="18"/>
      <c r="XEW99" s="18"/>
      <c r="XEX99" s="18"/>
      <c r="XEY99" s="18"/>
      <c r="XEZ99" s="18"/>
      <c r="XFA99" s="18"/>
      <c r="XFB99" s="18"/>
      <c r="XFC99" s="18"/>
      <c r="XFD99" s="18"/>
    </row>
    <row r="100" spans="1:4054 13934:16384" ht="13.7" customHeight="1" x14ac:dyDescent="0.2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</row>
    <row r="101" spans="1:4054 13934:16384" ht="12.75" customHeight="1" x14ac:dyDescent="0.25">
      <c r="A101" s="14" t="s">
        <v>0</v>
      </c>
      <c r="B101" s="14" t="s">
        <v>1</v>
      </c>
      <c r="C101" s="13" t="s">
        <v>2</v>
      </c>
      <c r="D101" s="14" t="s">
        <v>3</v>
      </c>
      <c r="E101" s="12" t="s">
        <v>4</v>
      </c>
      <c r="F101" s="12"/>
      <c r="G101" s="12"/>
      <c r="H101" s="3" t="s">
        <v>5</v>
      </c>
      <c r="I101" s="12" t="s">
        <v>6</v>
      </c>
      <c r="J101" s="12"/>
      <c r="K101" s="12"/>
      <c r="L101" s="12"/>
      <c r="M101" s="12" t="s">
        <v>7</v>
      </c>
      <c r="N101" s="12"/>
      <c r="O101" s="12"/>
      <c r="P101" s="12"/>
    </row>
    <row r="102" spans="1:4054 13934:16384" x14ac:dyDescent="0.25">
      <c r="A102" s="14"/>
      <c r="B102" s="14"/>
      <c r="C102" s="13"/>
      <c r="D102" s="14"/>
      <c r="E102" s="12"/>
      <c r="F102" s="12"/>
      <c r="G102" s="12"/>
      <c r="H102" s="3"/>
      <c r="I102" s="12"/>
      <c r="J102" s="12"/>
      <c r="K102" s="12"/>
      <c r="L102" s="12"/>
      <c r="M102" s="12"/>
      <c r="N102" s="12"/>
      <c r="O102" s="12"/>
      <c r="P102" s="12"/>
    </row>
    <row r="103" spans="1:4054 13934:16384" ht="61.35" customHeight="1" x14ac:dyDescent="0.25">
      <c r="A103" s="14"/>
      <c r="B103" s="14"/>
      <c r="C103" s="13"/>
      <c r="D103" s="14"/>
      <c r="E103" s="20" t="s">
        <v>8</v>
      </c>
      <c r="F103" s="20" t="s">
        <v>9</v>
      </c>
      <c r="G103" s="20" t="s">
        <v>10</v>
      </c>
      <c r="H103" s="3"/>
      <c r="I103" s="24" t="s">
        <v>11</v>
      </c>
      <c r="J103" s="24" t="s">
        <v>12</v>
      </c>
      <c r="K103" s="24" t="s">
        <v>13</v>
      </c>
      <c r="L103" s="24" t="s">
        <v>14</v>
      </c>
      <c r="M103" s="20" t="s">
        <v>15</v>
      </c>
      <c r="N103" s="20" t="s">
        <v>16</v>
      </c>
      <c r="O103" s="20" t="s">
        <v>17</v>
      </c>
      <c r="P103" s="20" t="s">
        <v>18</v>
      </c>
    </row>
    <row r="104" spans="1:4054 13934:16384" ht="18.75" x14ac:dyDescent="0.25">
      <c r="A104" s="159" t="s">
        <v>103</v>
      </c>
      <c r="B104" s="159"/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9"/>
    </row>
    <row r="105" spans="1:4054 13934:16384" ht="15" customHeight="1" x14ac:dyDescent="0.25">
      <c r="A105" s="160" t="s">
        <v>20</v>
      </c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</row>
    <row r="106" spans="1:4054 13934:16384" x14ac:dyDescent="0.25">
      <c r="A106" s="160"/>
      <c r="B106" s="36" t="s">
        <v>104</v>
      </c>
      <c r="C106" s="42" t="s">
        <v>105</v>
      </c>
      <c r="D106" s="36">
        <v>60</v>
      </c>
      <c r="E106" s="43">
        <f t="shared" ref="E106:P106" si="45">BD106*60/100</f>
        <v>0.94200000000000006</v>
      </c>
      <c r="F106" s="43">
        <f t="shared" si="45"/>
        <v>3.6120000000000001</v>
      </c>
      <c r="G106" s="43">
        <f t="shared" si="45"/>
        <v>5.274</v>
      </c>
      <c r="H106" s="43">
        <f t="shared" si="45"/>
        <v>57</v>
      </c>
      <c r="I106" s="43">
        <f t="shared" si="45"/>
        <v>0</v>
      </c>
      <c r="J106" s="43">
        <f t="shared" si="45"/>
        <v>0.03</v>
      </c>
      <c r="K106" s="43">
        <f t="shared" si="45"/>
        <v>0.03</v>
      </c>
      <c r="L106" s="43">
        <f t="shared" si="45"/>
        <v>19.739999999999998</v>
      </c>
      <c r="M106" s="43">
        <f t="shared" si="45"/>
        <v>19.176000000000002</v>
      </c>
      <c r="N106" s="43">
        <f t="shared" si="45"/>
        <v>9.9779999999999998</v>
      </c>
      <c r="O106" s="43">
        <f t="shared" si="45"/>
        <v>20.315999999999999</v>
      </c>
      <c r="P106" s="43">
        <f t="shared" si="45"/>
        <v>0.34199999999999997</v>
      </c>
      <c r="AC106" s="43">
        <v>0.48</v>
      </c>
      <c r="AD106" s="43">
        <v>0.06</v>
      </c>
      <c r="AE106" s="43">
        <v>1.02</v>
      </c>
      <c r="AF106" s="43">
        <v>6</v>
      </c>
      <c r="AG106" s="43"/>
      <c r="AH106" s="43">
        <v>0.01</v>
      </c>
      <c r="AI106" s="43">
        <v>0.06</v>
      </c>
      <c r="AJ106" s="43">
        <v>2.1</v>
      </c>
      <c r="AK106" s="43">
        <v>13.8</v>
      </c>
      <c r="AL106" s="43">
        <v>8.4</v>
      </c>
      <c r="AM106" s="43">
        <v>14.4</v>
      </c>
      <c r="AN106" s="43">
        <v>0.36</v>
      </c>
      <c r="BD106" s="43">
        <v>1.57</v>
      </c>
      <c r="BE106" s="43">
        <v>6.02</v>
      </c>
      <c r="BF106" s="43">
        <v>8.7899999999999991</v>
      </c>
      <c r="BG106" s="43">
        <v>95</v>
      </c>
      <c r="BH106" s="43">
        <v>0</v>
      </c>
      <c r="BI106" s="43">
        <v>0.05</v>
      </c>
      <c r="BJ106" s="43">
        <v>0.05</v>
      </c>
      <c r="BK106" s="43">
        <v>32.9</v>
      </c>
      <c r="BL106" s="43">
        <v>31.96</v>
      </c>
      <c r="BM106" s="43">
        <v>16.63</v>
      </c>
      <c r="BN106" s="43">
        <v>33.86</v>
      </c>
      <c r="BO106" s="43">
        <v>0.56999999999999995</v>
      </c>
    </row>
    <row r="107" spans="1:4054 13934:16384" x14ac:dyDescent="0.25">
      <c r="A107" s="160"/>
      <c r="B107" s="36" t="s">
        <v>257</v>
      </c>
      <c r="C107" s="27" t="s">
        <v>258</v>
      </c>
      <c r="D107" s="36">
        <v>90</v>
      </c>
      <c r="E107" s="43">
        <f>BD107*90/100</f>
        <v>5.6070000000000002</v>
      </c>
      <c r="F107" s="43">
        <v>5.77</v>
      </c>
      <c r="G107" s="43">
        <f t="shared" ref="G107:P107" si="46">BF107*90/100</f>
        <v>3.4739999999999998</v>
      </c>
      <c r="H107" s="43">
        <f t="shared" si="46"/>
        <v>83.997000000000014</v>
      </c>
      <c r="I107" s="43">
        <f t="shared" si="46"/>
        <v>0</v>
      </c>
      <c r="J107" s="43">
        <f t="shared" si="46"/>
        <v>6.3E-2</v>
      </c>
      <c r="K107" s="43">
        <f t="shared" si="46"/>
        <v>5.3999999999999992E-2</v>
      </c>
      <c r="L107" s="43">
        <f t="shared" si="46"/>
        <v>4.266</v>
      </c>
      <c r="M107" s="43">
        <f t="shared" si="46"/>
        <v>24.894000000000002</v>
      </c>
      <c r="N107" s="43">
        <f t="shared" si="46"/>
        <v>26.793000000000003</v>
      </c>
      <c r="O107" s="43">
        <f t="shared" si="46"/>
        <v>133.95600000000002</v>
      </c>
      <c r="P107" s="43">
        <f t="shared" si="46"/>
        <v>0.56700000000000006</v>
      </c>
      <c r="BD107" s="43">
        <v>6.23</v>
      </c>
      <c r="BE107" s="43">
        <v>5.41</v>
      </c>
      <c r="BF107" s="43">
        <v>3.86</v>
      </c>
      <c r="BG107" s="43">
        <v>93.33</v>
      </c>
      <c r="BH107" s="43"/>
      <c r="BI107" s="43">
        <v>7.0000000000000007E-2</v>
      </c>
      <c r="BJ107" s="43">
        <v>0.06</v>
      </c>
      <c r="BK107" s="43">
        <v>4.74</v>
      </c>
      <c r="BL107" s="43">
        <v>27.66</v>
      </c>
      <c r="BM107" s="43">
        <v>29.77</v>
      </c>
      <c r="BN107" s="43">
        <v>148.84</v>
      </c>
      <c r="BO107" s="43">
        <v>0.63</v>
      </c>
      <c r="TOX107" s="15"/>
      <c r="TOY107" s="15"/>
      <c r="TOZ107" s="15"/>
      <c r="TPA107" s="15"/>
      <c r="TPB107" s="15"/>
      <c r="TPC107" s="15"/>
      <c r="TPD107" s="15"/>
      <c r="TPE107" s="15"/>
      <c r="TPF107" s="15"/>
      <c r="TPG107" s="15"/>
      <c r="TPH107" s="15"/>
      <c r="TPI107" s="15"/>
      <c r="TPJ107" s="15"/>
      <c r="TPK107" s="15"/>
      <c r="TPL107" s="15"/>
      <c r="TPM107" s="15"/>
      <c r="TPN107" s="15"/>
      <c r="TPO107" s="15"/>
      <c r="TPP107" s="15"/>
      <c r="TPQ107" s="15"/>
      <c r="TPR107" s="15"/>
      <c r="TPS107" s="15"/>
      <c r="TPT107" s="15"/>
      <c r="TPU107" s="15"/>
      <c r="TPV107" s="15"/>
      <c r="TPW107" s="15"/>
      <c r="TPX107" s="15"/>
      <c r="TPY107" s="15"/>
      <c r="TPZ107" s="15"/>
      <c r="TQA107" s="15"/>
      <c r="TQB107" s="15"/>
      <c r="TQC107" s="15"/>
      <c r="TQD107" s="15"/>
      <c r="TQE107" s="15"/>
      <c r="TQF107" s="15"/>
      <c r="TQG107" s="15"/>
      <c r="TQH107" s="15"/>
      <c r="TQI107" s="15"/>
      <c r="TQJ107" s="15"/>
      <c r="TQK107" s="15"/>
      <c r="TQL107" s="15"/>
      <c r="TQM107" s="15"/>
      <c r="TQN107" s="15"/>
      <c r="TQO107" s="15"/>
      <c r="TQP107" s="15"/>
      <c r="TQQ107" s="15"/>
      <c r="TQR107" s="15"/>
      <c r="TQS107" s="15"/>
      <c r="TQT107" s="15"/>
      <c r="TQU107" s="15"/>
      <c r="TQV107" s="15"/>
      <c r="TQW107" s="15"/>
      <c r="TQX107" s="15"/>
      <c r="TQY107" s="15"/>
      <c r="TQZ107" s="15"/>
      <c r="TRA107" s="15"/>
      <c r="TRB107" s="15"/>
      <c r="TRC107" s="15"/>
      <c r="TRD107" s="15"/>
      <c r="TRE107" s="15"/>
      <c r="TRF107" s="15"/>
      <c r="TRG107" s="15"/>
      <c r="TRH107" s="15"/>
      <c r="TRI107" s="15"/>
      <c r="TRJ107" s="15"/>
      <c r="TRK107" s="15"/>
      <c r="TRL107" s="15"/>
      <c r="TRM107" s="15"/>
      <c r="TRN107" s="15"/>
      <c r="TRO107" s="15"/>
      <c r="TRP107" s="15"/>
      <c r="TRQ107" s="15"/>
      <c r="TRR107" s="15"/>
      <c r="TRS107" s="15"/>
      <c r="TRT107" s="15"/>
      <c r="TRU107" s="15"/>
      <c r="TRV107" s="15"/>
      <c r="TRW107" s="15"/>
      <c r="TRX107" s="15"/>
      <c r="TRY107" s="15"/>
      <c r="TRZ107" s="15"/>
      <c r="TSA107" s="15"/>
      <c r="TSB107" s="15"/>
      <c r="TSC107" s="15"/>
      <c r="TSD107" s="15"/>
      <c r="TSE107" s="15"/>
      <c r="TSF107" s="15"/>
      <c r="TSG107" s="15"/>
      <c r="TSH107" s="15"/>
      <c r="TSI107" s="15"/>
      <c r="TSJ107" s="15"/>
      <c r="TSK107" s="15"/>
      <c r="TSL107" s="15"/>
      <c r="TSM107" s="15"/>
      <c r="TSN107" s="15"/>
      <c r="TSO107" s="15"/>
      <c r="TSP107" s="15"/>
      <c r="TSQ107" s="15"/>
      <c r="TSR107" s="15"/>
      <c r="TSS107" s="15"/>
      <c r="TST107" s="15"/>
      <c r="TSU107" s="15"/>
      <c r="TSV107" s="15"/>
      <c r="TSW107" s="15"/>
      <c r="TSX107" s="15"/>
      <c r="TSY107" s="15"/>
      <c r="TSZ107" s="15"/>
      <c r="TTA107" s="15"/>
      <c r="TTB107" s="15"/>
      <c r="TTC107" s="15"/>
      <c r="TTD107" s="15"/>
      <c r="TTE107" s="15"/>
      <c r="TTF107" s="15"/>
      <c r="TTG107" s="15"/>
      <c r="TTH107" s="15"/>
      <c r="TTI107" s="15"/>
      <c r="TTJ107" s="15"/>
      <c r="TTK107" s="15"/>
      <c r="TTL107" s="15"/>
      <c r="TTM107" s="15"/>
      <c r="TTN107" s="15"/>
      <c r="TTO107" s="15"/>
      <c r="TTP107" s="15"/>
      <c r="TTQ107" s="15"/>
      <c r="TTR107" s="15"/>
      <c r="TTS107" s="15"/>
      <c r="TTT107" s="15"/>
      <c r="TTU107" s="15"/>
      <c r="TTV107" s="15"/>
      <c r="TTW107" s="15"/>
      <c r="TTX107" s="15"/>
      <c r="TTY107" s="15"/>
      <c r="TTZ107" s="15"/>
      <c r="TUA107" s="15"/>
      <c r="TUB107" s="15"/>
      <c r="TUC107" s="15"/>
      <c r="TUD107" s="15"/>
      <c r="TUE107" s="15"/>
      <c r="TUF107" s="15"/>
      <c r="TUG107" s="15"/>
      <c r="TUH107" s="15"/>
      <c r="TUI107" s="15"/>
      <c r="TUJ107" s="15"/>
      <c r="TUK107" s="15"/>
      <c r="TUL107" s="15"/>
      <c r="TUM107" s="15"/>
      <c r="TUN107" s="15"/>
      <c r="TUO107" s="15"/>
      <c r="TUP107" s="15"/>
      <c r="TUQ107" s="15"/>
      <c r="TUR107" s="15"/>
      <c r="TUS107" s="15"/>
      <c r="TUT107" s="15"/>
      <c r="TUU107" s="15"/>
      <c r="TUV107" s="15"/>
      <c r="TUW107" s="15"/>
      <c r="TUX107" s="15"/>
      <c r="TUY107" s="15"/>
      <c r="TUZ107" s="15"/>
      <c r="TVA107" s="15"/>
      <c r="TVB107" s="15"/>
      <c r="TVC107" s="15"/>
      <c r="TVD107" s="15"/>
      <c r="TVE107" s="15"/>
      <c r="TVF107" s="15"/>
      <c r="TVG107" s="15"/>
      <c r="TVH107" s="15"/>
      <c r="TVI107" s="15"/>
      <c r="TVJ107" s="15"/>
      <c r="TVK107" s="15"/>
      <c r="TVL107" s="15"/>
      <c r="TVM107" s="15"/>
      <c r="TVN107" s="15"/>
      <c r="TVO107" s="15"/>
      <c r="TVP107" s="15"/>
      <c r="TVQ107" s="15"/>
      <c r="TVR107" s="15"/>
      <c r="TVS107" s="15"/>
      <c r="TVT107" s="15"/>
      <c r="TVU107" s="15"/>
      <c r="TVV107" s="15"/>
      <c r="TVW107" s="15"/>
      <c r="TVX107" s="15"/>
      <c r="TVY107" s="15"/>
      <c r="TVZ107" s="15"/>
      <c r="TWA107" s="15"/>
      <c r="TWB107" s="15"/>
      <c r="TWC107" s="15"/>
      <c r="TWD107" s="15"/>
      <c r="TWE107" s="15"/>
      <c r="TWF107" s="15"/>
      <c r="TWG107" s="15"/>
      <c r="TWH107" s="15"/>
      <c r="TWI107" s="15"/>
      <c r="TWJ107" s="15"/>
      <c r="TWK107" s="15"/>
      <c r="TWL107" s="15"/>
      <c r="TWM107" s="15"/>
      <c r="TWN107" s="15"/>
      <c r="TWO107" s="15"/>
      <c r="TWP107" s="15"/>
      <c r="TWQ107" s="15"/>
      <c r="TWR107" s="15"/>
      <c r="TWS107" s="15"/>
      <c r="TWT107" s="15"/>
      <c r="TWU107" s="15"/>
      <c r="TWV107" s="15"/>
      <c r="TWW107" s="15"/>
      <c r="TWX107" s="15"/>
      <c r="TWY107" s="15"/>
      <c r="TWZ107" s="15"/>
      <c r="TXA107" s="15"/>
      <c r="TXB107" s="15"/>
      <c r="TXC107" s="15"/>
      <c r="TXD107" s="15"/>
      <c r="TXE107" s="15"/>
      <c r="TXF107" s="15"/>
      <c r="TXG107" s="15"/>
      <c r="TXH107" s="15"/>
      <c r="TXI107" s="15"/>
      <c r="TXJ107" s="15"/>
      <c r="TXK107" s="15"/>
      <c r="TXL107" s="15"/>
      <c r="TXM107" s="15"/>
      <c r="TXN107" s="15"/>
      <c r="TXO107" s="15"/>
      <c r="TXP107" s="15"/>
      <c r="TXQ107" s="15"/>
      <c r="TXR107" s="15"/>
      <c r="TXS107" s="15"/>
      <c r="TXT107" s="15"/>
      <c r="TXU107" s="15"/>
      <c r="TXV107" s="15"/>
      <c r="TXW107" s="15"/>
      <c r="TXX107" s="15"/>
      <c r="TXY107" s="15"/>
      <c r="TXZ107" s="15"/>
      <c r="TYA107" s="15"/>
      <c r="TYB107" s="15"/>
      <c r="TYC107" s="15"/>
      <c r="TYD107" s="15"/>
      <c r="TYE107" s="15"/>
      <c r="TYF107" s="15"/>
      <c r="TYG107" s="15"/>
      <c r="TYH107" s="15"/>
      <c r="TYI107" s="15"/>
      <c r="TYJ107" s="15"/>
      <c r="TYK107" s="15"/>
      <c r="TYL107" s="15"/>
      <c r="TYM107" s="15"/>
      <c r="TYN107" s="15"/>
      <c r="TYO107" s="15"/>
      <c r="TYP107" s="15"/>
      <c r="TYQ107" s="15"/>
      <c r="TYR107" s="15"/>
      <c r="TYS107" s="15"/>
      <c r="TYT107" s="15"/>
      <c r="TYU107" s="15"/>
      <c r="TYV107" s="15"/>
      <c r="TYW107" s="15"/>
      <c r="TYX107" s="15"/>
      <c r="TYY107" s="15"/>
      <c r="TYZ107" s="15"/>
      <c r="TZA107" s="15"/>
      <c r="TZB107" s="15"/>
      <c r="TZC107" s="15"/>
      <c r="TZD107" s="15"/>
      <c r="TZE107" s="15"/>
      <c r="TZF107" s="15"/>
      <c r="TZG107" s="15"/>
      <c r="TZH107" s="15"/>
      <c r="TZI107" s="15"/>
      <c r="TZJ107" s="15"/>
      <c r="TZK107" s="15"/>
      <c r="TZL107" s="15"/>
      <c r="TZM107" s="15"/>
      <c r="TZN107" s="15"/>
      <c r="TZO107" s="15"/>
      <c r="TZP107" s="15"/>
      <c r="TZQ107" s="15"/>
      <c r="TZR107" s="15"/>
      <c r="TZS107" s="15"/>
      <c r="TZT107" s="15"/>
      <c r="TZU107" s="15"/>
      <c r="TZV107" s="15"/>
      <c r="TZW107" s="15"/>
      <c r="TZX107" s="15"/>
      <c r="TZY107" s="15"/>
      <c r="TZZ107" s="15"/>
      <c r="UAA107" s="15"/>
      <c r="UAB107" s="15"/>
      <c r="UAC107" s="15"/>
      <c r="UAD107" s="15"/>
      <c r="UAE107" s="15"/>
      <c r="UAF107" s="15"/>
      <c r="UAG107" s="15"/>
      <c r="UAH107" s="15"/>
      <c r="UAI107" s="15"/>
      <c r="UAJ107" s="15"/>
      <c r="UAK107" s="15"/>
      <c r="UAL107" s="15"/>
      <c r="UAM107" s="15"/>
      <c r="UAN107" s="15"/>
      <c r="UAO107" s="15"/>
      <c r="UAP107" s="15"/>
      <c r="UAQ107" s="15"/>
      <c r="UAR107" s="15"/>
      <c r="UAS107" s="15"/>
      <c r="UAT107" s="15"/>
      <c r="UAU107" s="15"/>
      <c r="UAV107" s="15"/>
      <c r="UAW107" s="15"/>
      <c r="UAX107" s="15"/>
      <c r="UAY107" s="15"/>
      <c r="UAZ107" s="15"/>
      <c r="UBA107" s="15"/>
      <c r="UBB107" s="15"/>
      <c r="UBC107" s="15"/>
      <c r="UBD107" s="15"/>
      <c r="UBE107" s="15"/>
      <c r="UBF107" s="15"/>
      <c r="UBG107" s="15"/>
      <c r="UBH107" s="15"/>
      <c r="UBI107" s="15"/>
      <c r="UBJ107" s="15"/>
      <c r="UBK107" s="15"/>
      <c r="UBL107" s="15"/>
      <c r="UBM107" s="15"/>
      <c r="UBN107" s="15"/>
      <c r="UBO107" s="15"/>
      <c r="UBP107" s="15"/>
      <c r="UBQ107" s="15"/>
      <c r="UBR107" s="15"/>
      <c r="UBS107" s="15"/>
      <c r="UBT107" s="15"/>
      <c r="UBU107" s="15"/>
      <c r="UBV107" s="15"/>
      <c r="UBW107" s="15"/>
      <c r="UBX107" s="15"/>
      <c r="UBY107" s="15"/>
      <c r="UBZ107" s="15"/>
      <c r="UCA107" s="15"/>
      <c r="UCB107" s="15"/>
      <c r="UCC107" s="15"/>
      <c r="UCD107" s="15"/>
      <c r="UCE107" s="15"/>
      <c r="UCF107" s="15"/>
      <c r="UCG107" s="15"/>
      <c r="UCH107" s="15"/>
      <c r="UCI107" s="15"/>
      <c r="UCJ107" s="15"/>
      <c r="UCK107" s="15"/>
      <c r="UCL107" s="15"/>
      <c r="UCM107" s="15"/>
      <c r="UCN107" s="15"/>
      <c r="UCO107" s="15"/>
      <c r="UCP107" s="15"/>
      <c r="UCQ107" s="15"/>
      <c r="UCR107" s="15"/>
      <c r="UCS107" s="15"/>
      <c r="UCT107" s="15"/>
      <c r="UCU107" s="15"/>
      <c r="UCV107" s="15"/>
      <c r="UCW107" s="15"/>
      <c r="UCX107" s="15"/>
      <c r="UCY107" s="15"/>
      <c r="UCZ107" s="15"/>
      <c r="UDA107" s="15"/>
      <c r="UDB107" s="15"/>
      <c r="UDC107" s="15"/>
      <c r="UDD107" s="15"/>
      <c r="UDE107" s="15"/>
      <c r="UDF107" s="15"/>
      <c r="UDG107" s="15"/>
      <c r="UDH107" s="15"/>
      <c r="UDI107" s="15"/>
      <c r="UDJ107" s="15"/>
      <c r="UDK107" s="15"/>
      <c r="UDL107" s="15"/>
      <c r="UDM107" s="15"/>
      <c r="UDN107" s="15"/>
      <c r="UDO107" s="15"/>
      <c r="UDP107" s="15"/>
      <c r="UDQ107" s="15"/>
      <c r="UDR107" s="15"/>
      <c r="UDS107" s="15"/>
      <c r="UDT107" s="15"/>
      <c r="UDU107" s="15"/>
      <c r="UDV107" s="15"/>
      <c r="UDW107" s="15"/>
      <c r="UDX107" s="15"/>
      <c r="UDY107" s="15"/>
      <c r="UDZ107" s="15"/>
      <c r="UEA107" s="15"/>
      <c r="UEB107" s="15"/>
      <c r="UEC107" s="15"/>
      <c r="UED107" s="15"/>
      <c r="UEE107" s="15"/>
      <c r="UEF107" s="15"/>
      <c r="UEG107" s="15"/>
      <c r="UEH107" s="15"/>
      <c r="UEI107" s="15"/>
      <c r="UEJ107" s="15"/>
      <c r="UEK107" s="15"/>
      <c r="UEL107" s="15"/>
      <c r="UEM107" s="15"/>
      <c r="UEN107" s="15"/>
      <c r="UEO107" s="15"/>
      <c r="UEP107" s="15"/>
      <c r="UEQ107" s="15"/>
      <c r="UER107" s="15"/>
      <c r="UES107" s="15"/>
      <c r="UET107" s="15"/>
      <c r="UEU107" s="15"/>
      <c r="UEV107" s="15"/>
      <c r="UEW107" s="15"/>
      <c r="UEX107" s="15"/>
      <c r="UEY107" s="15"/>
      <c r="UEZ107" s="15"/>
      <c r="UFA107" s="15"/>
      <c r="UFB107" s="15"/>
      <c r="UFC107" s="15"/>
      <c r="UFD107" s="15"/>
      <c r="UFE107" s="15"/>
      <c r="UFF107" s="15"/>
      <c r="UFG107" s="15"/>
      <c r="UFH107" s="15"/>
      <c r="UFI107" s="15"/>
      <c r="UFJ107" s="15"/>
      <c r="UFK107" s="15"/>
      <c r="UFL107" s="15"/>
      <c r="UFM107" s="15"/>
    </row>
    <row r="108" spans="1:4054 13934:16384" x14ac:dyDescent="0.25">
      <c r="A108" s="160"/>
      <c r="B108" s="36" t="s">
        <v>108</v>
      </c>
      <c r="C108" s="42" t="s">
        <v>109</v>
      </c>
      <c r="D108" s="36">
        <v>150</v>
      </c>
      <c r="E108" s="43">
        <v>3.64</v>
      </c>
      <c r="F108" s="43">
        <v>4.3</v>
      </c>
      <c r="G108" s="43">
        <v>36.67</v>
      </c>
      <c r="H108" s="43">
        <v>199.95</v>
      </c>
      <c r="I108" s="43">
        <v>18.399999999999999</v>
      </c>
      <c r="J108" s="43">
        <v>0.02</v>
      </c>
      <c r="K108" s="43">
        <f>BJ108*180/100</f>
        <v>1.8000000000000002E-2</v>
      </c>
      <c r="L108" s="43">
        <v>0</v>
      </c>
      <c r="M108" s="43">
        <v>2.42</v>
      </c>
      <c r="N108" s="43">
        <v>19.010000000000002</v>
      </c>
      <c r="O108" s="43">
        <v>60.6</v>
      </c>
      <c r="P108" s="43">
        <v>0.51</v>
      </c>
      <c r="BD108" s="43">
        <v>2.4300000000000002</v>
      </c>
      <c r="BE108" s="43">
        <v>2.87</v>
      </c>
      <c r="BF108" s="43">
        <v>24.44</v>
      </c>
      <c r="BG108" s="43">
        <v>133</v>
      </c>
      <c r="BH108" s="43" t="e">
        <f>#REF!*150/100</f>
        <v>#REF!</v>
      </c>
      <c r="BI108" s="43">
        <v>0.02</v>
      </c>
      <c r="BJ108" s="43">
        <v>0.01</v>
      </c>
      <c r="BK108" s="43" t="e">
        <f>#REF!*150/100</f>
        <v>#REF!</v>
      </c>
      <c r="BL108" s="43">
        <v>1.61</v>
      </c>
      <c r="BM108" s="43">
        <v>12.67</v>
      </c>
      <c r="BN108" s="43">
        <v>40.4</v>
      </c>
      <c r="BO108" s="43">
        <v>0.4</v>
      </c>
      <c r="UCK108" s="16"/>
      <c r="UCL108" s="16"/>
      <c r="UCM108" s="16"/>
      <c r="UCN108" s="16"/>
      <c r="UCO108" s="16"/>
      <c r="UCP108" s="16"/>
      <c r="UCQ108" s="16"/>
      <c r="UCR108" s="16"/>
      <c r="UCS108" s="16"/>
      <c r="UCT108" s="16"/>
      <c r="UCU108" s="16"/>
      <c r="UCV108" s="16"/>
      <c r="UCW108" s="16"/>
      <c r="UCX108" s="16"/>
      <c r="UCY108" s="16"/>
      <c r="UCZ108" s="16"/>
      <c r="UDA108" s="16"/>
      <c r="UDB108" s="16"/>
      <c r="UDC108" s="16"/>
      <c r="UDD108" s="16"/>
      <c r="UDE108" s="16"/>
      <c r="UDF108" s="16"/>
      <c r="UDG108" s="16"/>
      <c r="UDH108" s="16"/>
      <c r="UDI108" s="16"/>
      <c r="UDJ108" s="16"/>
      <c r="UDK108" s="16"/>
      <c r="UDL108" s="16"/>
      <c r="UDM108" s="16"/>
      <c r="UDN108" s="16"/>
      <c r="UDO108" s="16"/>
      <c r="UDP108" s="16"/>
      <c r="UDQ108" s="16"/>
      <c r="UDR108" s="16"/>
      <c r="UDS108" s="16"/>
      <c r="UDT108" s="16"/>
      <c r="UDU108" s="16"/>
      <c r="UDV108" s="16"/>
      <c r="UDW108" s="16"/>
      <c r="UDX108" s="16"/>
      <c r="UDY108" s="16"/>
      <c r="UDZ108" s="16"/>
      <c r="UEA108" s="16"/>
      <c r="UEB108" s="16"/>
      <c r="UEC108" s="16"/>
      <c r="UED108" s="16"/>
      <c r="UEE108" s="16"/>
      <c r="UEF108" s="16"/>
      <c r="UEG108" s="16"/>
      <c r="UEH108" s="16"/>
      <c r="UEI108" s="16"/>
      <c r="UEJ108" s="16"/>
      <c r="UEK108" s="16"/>
      <c r="UEL108" s="16"/>
      <c r="UEM108" s="16"/>
      <c r="UEN108" s="16"/>
      <c r="UEO108" s="16"/>
      <c r="UEP108" s="16"/>
      <c r="UEQ108" s="16"/>
      <c r="UER108" s="16"/>
      <c r="UES108" s="16"/>
      <c r="UET108" s="16"/>
      <c r="UEU108" s="16"/>
      <c r="UEV108" s="16"/>
      <c r="UEW108" s="16"/>
      <c r="UEX108" s="16"/>
      <c r="UEY108" s="16"/>
      <c r="UEZ108" s="16"/>
      <c r="UFA108" s="16"/>
      <c r="UFB108" s="16"/>
      <c r="UFC108" s="16"/>
      <c r="UFD108" s="16"/>
      <c r="UFE108" s="16"/>
      <c r="UFF108" s="16"/>
      <c r="UFG108" s="16"/>
      <c r="UFH108" s="16"/>
      <c r="UFI108" s="16"/>
      <c r="UFJ108" s="16"/>
      <c r="UFK108" s="16"/>
      <c r="UFL108" s="16"/>
      <c r="UFM108" s="16"/>
    </row>
    <row r="109" spans="1:4054 13934:16384" x14ac:dyDescent="0.25">
      <c r="A109" s="160"/>
      <c r="B109" s="36" t="s">
        <v>29</v>
      </c>
      <c r="C109" s="42" t="s">
        <v>30</v>
      </c>
      <c r="D109" s="36">
        <v>20</v>
      </c>
      <c r="E109" s="43">
        <f>BD109*20/20</f>
        <v>1.36</v>
      </c>
      <c r="F109" s="43">
        <f>BE109*20/20</f>
        <v>0.24</v>
      </c>
      <c r="G109" s="43">
        <f>BF109*20/20</f>
        <v>6.7200000000000006</v>
      </c>
      <c r="H109" s="43">
        <v>34</v>
      </c>
      <c r="I109" s="43">
        <f t="shared" ref="I109:P109" si="47">BH109*20/20</f>
        <v>0</v>
      </c>
      <c r="J109" s="43">
        <f t="shared" si="47"/>
        <v>0.03</v>
      </c>
      <c r="K109" s="43">
        <f t="shared" si="47"/>
        <v>0.02</v>
      </c>
      <c r="L109" s="43">
        <f t="shared" si="47"/>
        <v>0</v>
      </c>
      <c r="M109" s="43">
        <f t="shared" si="47"/>
        <v>9.01</v>
      </c>
      <c r="N109" s="43">
        <f t="shared" si="47"/>
        <v>9.41</v>
      </c>
      <c r="O109" s="43">
        <f t="shared" si="47"/>
        <v>30.139999999999997</v>
      </c>
      <c r="P109" s="43">
        <f t="shared" si="47"/>
        <v>0.75</v>
      </c>
      <c r="Q109" s="43">
        <v>1.7</v>
      </c>
      <c r="R109" s="43">
        <v>0.3</v>
      </c>
      <c r="S109" s="43">
        <v>8.4</v>
      </c>
      <c r="T109" s="43">
        <v>42.7</v>
      </c>
      <c r="U109" s="43"/>
      <c r="V109" s="43">
        <v>0.04</v>
      </c>
      <c r="W109" s="43">
        <v>0.02</v>
      </c>
      <c r="X109" s="43"/>
      <c r="Y109" s="43">
        <v>11.26</v>
      </c>
      <c r="Z109" s="43">
        <v>11.76</v>
      </c>
      <c r="AA109" s="43">
        <v>37.68</v>
      </c>
      <c r="AB109" s="43">
        <v>0.94</v>
      </c>
      <c r="BD109" s="43">
        <v>1.36</v>
      </c>
      <c r="BE109" s="43">
        <v>0.24</v>
      </c>
      <c r="BF109" s="43">
        <v>6.72</v>
      </c>
      <c r="BG109" s="43">
        <v>34.159999999999997</v>
      </c>
      <c r="BH109" s="43"/>
      <c r="BI109" s="43">
        <v>0.03</v>
      </c>
      <c r="BJ109" s="43">
        <v>0.02</v>
      </c>
      <c r="BK109" s="43"/>
      <c r="BL109" s="43">
        <v>9.01</v>
      </c>
      <c r="BM109" s="43">
        <v>9.41</v>
      </c>
      <c r="BN109" s="43">
        <v>30.14</v>
      </c>
      <c r="BO109" s="43">
        <v>0.75</v>
      </c>
    </row>
    <row r="110" spans="1:4054 13934:16384" x14ac:dyDescent="0.25">
      <c r="A110" s="160"/>
      <c r="B110" s="36" t="s">
        <v>29</v>
      </c>
      <c r="C110" s="27" t="s">
        <v>31</v>
      </c>
      <c r="D110" s="36">
        <v>40</v>
      </c>
      <c r="E110" s="43">
        <f>BD110*40/20</f>
        <v>2.96</v>
      </c>
      <c r="F110" s="43">
        <f>BE110*40/20</f>
        <v>0.36</v>
      </c>
      <c r="G110" s="43">
        <v>21.1</v>
      </c>
      <c r="H110" s="43">
        <v>94</v>
      </c>
      <c r="I110" s="43">
        <f t="shared" ref="I110:P110" si="48">BH110*40/20</f>
        <v>0</v>
      </c>
      <c r="J110" s="43">
        <f t="shared" si="48"/>
        <v>0</v>
      </c>
      <c r="K110" s="43">
        <f t="shared" si="48"/>
        <v>0.02</v>
      </c>
      <c r="L110" s="43">
        <f t="shared" si="48"/>
        <v>0</v>
      </c>
      <c r="M110" s="43">
        <f t="shared" si="48"/>
        <v>8</v>
      </c>
      <c r="N110" s="43">
        <f t="shared" si="48"/>
        <v>5.6</v>
      </c>
      <c r="O110" s="43">
        <f t="shared" si="48"/>
        <v>26</v>
      </c>
      <c r="P110" s="43">
        <f t="shared" si="48"/>
        <v>0.44000000000000006</v>
      </c>
      <c r="Q110" s="43">
        <v>3.03</v>
      </c>
      <c r="R110" s="43">
        <v>0.36</v>
      </c>
      <c r="S110" s="43">
        <v>19.64</v>
      </c>
      <c r="T110" s="43">
        <v>93.77</v>
      </c>
      <c r="U110" s="43"/>
      <c r="V110" s="43"/>
      <c r="W110" s="43">
        <v>1.2999999999999999E-2</v>
      </c>
      <c r="X110" s="43"/>
      <c r="Y110" s="43">
        <v>8</v>
      </c>
      <c r="Z110" s="43">
        <v>5.6</v>
      </c>
      <c r="AA110" s="43">
        <v>26</v>
      </c>
      <c r="AB110" s="43">
        <v>0.44</v>
      </c>
      <c r="AC110" s="43">
        <v>3</v>
      </c>
      <c r="AD110" s="43">
        <f t="shared" ref="AD110:AN110" si="49">AP110*40/40</f>
        <v>0</v>
      </c>
      <c r="AE110" s="43">
        <f t="shared" si="49"/>
        <v>0</v>
      </c>
      <c r="AF110" s="43">
        <f t="shared" si="49"/>
        <v>0</v>
      </c>
      <c r="AG110" s="43">
        <f t="shared" si="49"/>
        <v>0</v>
      </c>
      <c r="AH110" s="43">
        <f t="shared" si="49"/>
        <v>0</v>
      </c>
      <c r="AI110" s="43">
        <f t="shared" si="49"/>
        <v>0</v>
      </c>
      <c r="AJ110" s="43">
        <f t="shared" si="49"/>
        <v>0</v>
      </c>
      <c r="AK110" s="43">
        <f t="shared" si="49"/>
        <v>0</v>
      </c>
      <c r="AL110" s="43">
        <f t="shared" si="49"/>
        <v>0</v>
      </c>
      <c r="AM110" s="43">
        <f t="shared" si="49"/>
        <v>0</v>
      </c>
      <c r="AN110" s="43">
        <f t="shared" si="49"/>
        <v>0</v>
      </c>
      <c r="BD110" s="43">
        <v>1.48</v>
      </c>
      <c r="BE110" s="43">
        <v>0.18</v>
      </c>
      <c r="BF110" s="43">
        <v>9.82</v>
      </c>
      <c r="BG110" s="43">
        <v>46.89</v>
      </c>
      <c r="BH110" s="43"/>
      <c r="BI110" s="43"/>
      <c r="BJ110" s="43">
        <v>0.01</v>
      </c>
      <c r="BK110" s="43"/>
      <c r="BL110" s="43">
        <v>4</v>
      </c>
      <c r="BM110" s="43">
        <v>2.8</v>
      </c>
      <c r="BN110" s="43">
        <v>13</v>
      </c>
      <c r="BO110" s="43">
        <v>0.22</v>
      </c>
      <c r="UCK110" s="16"/>
      <c r="UCL110" s="16"/>
      <c r="UCM110" s="16"/>
      <c r="UCN110" s="16"/>
      <c r="UCO110" s="16"/>
      <c r="UCP110" s="16"/>
      <c r="UCQ110" s="16"/>
      <c r="UCR110" s="16"/>
      <c r="UCS110" s="16"/>
      <c r="UCT110" s="16"/>
      <c r="UCU110" s="16"/>
      <c r="UCV110" s="16"/>
      <c r="UCW110" s="16"/>
      <c r="UCX110" s="16"/>
      <c r="UCY110" s="16"/>
      <c r="UCZ110" s="16"/>
      <c r="UDA110" s="16"/>
      <c r="UDB110" s="16"/>
      <c r="UDC110" s="16"/>
      <c r="UDD110" s="16"/>
      <c r="UDE110" s="16"/>
      <c r="UDF110" s="16"/>
      <c r="UDG110" s="16"/>
      <c r="UDH110" s="16"/>
      <c r="UDI110" s="16"/>
      <c r="UDJ110" s="16"/>
      <c r="UDK110" s="16"/>
      <c r="UDL110" s="16"/>
      <c r="UDM110" s="16"/>
      <c r="UDN110" s="16"/>
      <c r="UDO110" s="16"/>
      <c r="UDP110" s="16"/>
      <c r="UDQ110" s="16"/>
      <c r="UDR110" s="16"/>
      <c r="UDS110" s="16"/>
      <c r="UDT110" s="16"/>
      <c r="UDU110" s="16"/>
      <c r="UDV110" s="16"/>
      <c r="UDW110" s="16"/>
      <c r="UDX110" s="16"/>
      <c r="UDY110" s="16"/>
      <c r="UDZ110" s="16"/>
      <c r="UEA110" s="16"/>
      <c r="UEB110" s="16"/>
      <c r="UEC110" s="16"/>
      <c r="UED110" s="16"/>
      <c r="UEE110" s="16"/>
      <c r="UEF110" s="16"/>
      <c r="UEG110" s="16"/>
      <c r="UEH110" s="16"/>
      <c r="UEI110" s="16"/>
      <c r="UEJ110" s="16"/>
      <c r="UEK110" s="16"/>
      <c r="UEL110" s="16"/>
      <c r="UEM110" s="16"/>
      <c r="UEN110" s="16"/>
      <c r="UEO110" s="16"/>
      <c r="UEP110" s="16"/>
      <c r="UEQ110" s="16"/>
      <c r="UER110" s="16"/>
      <c r="UES110" s="16"/>
      <c r="UET110" s="16"/>
      <c r="UEU110" s="16"/>
      <c r="UEV110" s="16"/>
      <c r="UEW110" s="16"/>
      <c r="UEX110" s="16"/>
      <c r="UEY110" s="16"/>
      <c r="UEZ110" s="16"/>
      <c r="UFA110" s="16"/>
      <c r="UFB110" s="16"/>
      <c r="UFC110" s="16"/>
      <c r="UFD110" s="16"/>
      <c r="UFE110" s="16"/>
      <c r="UFF110" s="16"/>
      <c r="UFG110" s="16"/>
      <c r="UFH110" s="16"/>
      <c r="UFI110" s="16"/>
      <c r="UFJ110" s="16"/>
      <c r="UFK110" s="16"/>
      <c r="UFL110" s="16"/>
      <c r="UFM110" s="16"/>
      <c r="UFN110" s="31"/>
    </row>
    <row r="111" spans="1:4054 13934:16384" x14ac:dyDescent="0.25">
      <c r="A111" s="160"/>
      <c r="B111" s="36" t="s">
        <v>65</v>
      </c>
      <c r="C111" s="27" t="s">
        <v>66</v>
      </c>
      <c r="D111" s="36">
        <v>180</v>
      </c>
      <c r="E111" s="43">
        <f t="shared" ref="E111:P111" si="50">BD111*180/200</f>
        <v>6.3E-2</v>
      </c>
      <c r="F111" s="43">
        <f t="shared" si="50"/>
        <v>0.18</v>
      </c>
      <c r="G111" s="43">
        <f t="shared" si="50"/>
        <v>9.0090000000000003</v>
      </c>
      <c r="H111" s="43">
        <f t="shared" si="50"/>
        <v>36</v>
      </c>
      <c r="I111" s="43">
        <f t="shared" si="50"/>
        <v>0</v>
      </c>
      <c r="J111" s="43">
        <f t="shared" si="50"/>
        <v>0</v>
      </c>
      <c r="K111" s="43">
        <f t="shared" si="50"/>
        <v>0</v>
      </c>
      <c r="L111" s="43">
        <f t="shared" si="50"/>
        <v>2.6999999999999996E-2</v>
      </c>
      <c r="M111" s="43">
        <f t="shared" si="50"/>
        <v>9.8549999999999986</v>
      </c>
      <c r="N111" s="43">
        <f t="shared" si="50"/>
        <v>1.2599999999999998</v>
      </c>
      <c r="O111" s="43">
        <f t="shared" si="50"/>
        <v>2.5199999999999996</v>
      </c>
      <c r="P111" s="43">
        <f t="shared" si="50"/>
        <v>0.20699999999999999</v>
      </c>
      <c r="Q111" s="43">
        <v>3.8</v>
      </c>
      <c r="R111" s="43">
        <v>2.9</v>
      </c>
      <c r="S111" s="43">
        <v>11.3</v>
      </c>
      <c r="T111" s="43">
        <v>86</v>
      </c>
      <c r="U111" s="43">
        <v>13.3</v>
      </c>
      <c r="V111" s="43">
        <v>0.03</v>
      </c>
      <c r="W111" s="43">
        <v>0.13</v>
      </c>
      <c r="X111" s="43">
        <v>0.52</v>
      </c>
      <c r="Y111" s="43">
        <v>111</v>
      </c>
      <c r="Z111" s="43">
        <v>31</v>
      </c>
      <c r="AA111" s="43">
        <v>107</v>
      </c>
      <c r="AB111" s="43">
        <v>1.07</v>
      </c>
      <c r="AC111" s="43">
        <v>0.2</v>
      </c>
      <c r="AD111" s="43">
        <v>0.1</v>
      </c>
      <c r="AE111" s="43">
        <v>12.3</v>
      </c>
      <c r="AF111" s="43">
        <v>50.5</v>
      </c>
      <c r="AG111" s="43">
        <v>2.4500000000000002</v>
      </c>
      <c r="AH111" s="43">
        <v>0.01</v>
      </c>
      <c r="AI111" s="43">
        <v>0.01</v>
      </c>
      <c r="AJ111" s="43">
        <v>19.2</v>
      </c>
      <c r="AK111" s="43">
        <v>9.8000000000000007</v>
      </c>
      <c r="AL111" s="43">
        <v>6.5</v>
      </c>
      <c r="AM111" s="43">
        <v>11</v>
      </c>
      <c r="AN111" s="43">
        <v>0.28999999999999998</v>
      </c>
      <c r="BD111" s="43">
        <v>7.0000000000000007E-2</v>
      </c>
      <c r="BE111" s="43">
        <v>0.2</v>
      </c>
      <c r="BF111" s="43">
        <v>10.01</v>
      </c>
      <c r="BG111" s="43">
        <v>40</v>
      </c>
      <c r="BH111" s="43"/>
      <c r="BI111" s="43"/>
      <c r="BJ111" s="43"/>
      <c r="BK111" s="43">
        <v>0.03</v>
      </c>
      <c r="BL111" s="43">
        <v>10.95</v>
      </c>
      <c r="BM111" s="43">
        <v>1.4</v>
      </c>
      <c r="BN111" s="43">
        <v>2.8</v>
      </c>
      <c r="BO111" s="43">
        <v>0.23</v>
      </c>
    </row>
    <row r="112" spans="1:4054 13934:16384" x14ac:dyDescent="0.25">
      <c r="A112" s="82"/>
      <c r="B112" s="94"/>
      <c r="C112" s="47" t="s">
        <v>259</v>
      </c>
      <c r="D112" s="48">
        <f>SUM(D106:D111)</f>
        <v>540</v>
      </c>
      <c r="E112" s="49"/>
      <c r="F112" s="49"/>
      <c r="G112" s="49"/>
      <c r="H112" s="49"/>
      <c r="I112" s="49"/>
      <c r="J112" s="48"/>
      <c r="K112" s="48"/>
      <c r="L112" s="49"/>
      <c r="M112" s="49"/>
      <c r="N112" s="49"/>
      <c r="O112" s="49"/>
      <c r="P112" s="49"/>
    </row>
    <row r="113" spans="1:4054 13934:16384" x14ac:dyDescent="0.25">
      <c r="A113" s="7" t="s">
        <v>111</v>
      </c>
      <c r="B113" s="7"/>
      <c r="C113" s="7"/>
      <c r="D113" s="7"/>
      <c r="E113" s="49">
        <f t="shared" ref="E113:P113" si="51">SUM(E106:E112)</f>
        <v>14.572000000000001</v>
      </c>
      <c r="F113" s="49">
        <f t="shared" si="51"/>
        <v>14.461999999999998</v>
      </c>
      <c r="G113" s="49">
        <f t="shared" si="51"/>
        <v>82.247</v>
      </c>
      <c r="H113" s="49">
        <f t="shared" si="51"/>
        <v>504.947</v>
      </c>
      <c r="I113" s="49">
        <f t="shared" si="51"/>
        <v>18.399999999999999</v>
      </c>
      <c r="J113" s="49">
        <f t="shared" si="51"/>
        <v>0.14300000000000002</v>
      </c>
      <c r="K113" s="49">
        <f t="shared" si="51"/>
        <v>0.14199999999999999</v>
      </c>
      <c r="L113" s="49">
        <f t="shared" si="51"/>
        <v>24.033000000000001</v>
      </c>
      <c r="M113" s="49">
        <f t="shared" si="51"/>
        <v>73.355000000000004</v>
      </c>
      <c r="N113" s="49">
        <f t="shared" si="51"/>
        <v>72.051000000000002</v>
      </c>
      <c r="O113" s="49">
        <f t="shared" si="51"/>
        <v>273.53199999999998</v>
      </c>
      <c r="P113" s="49">
        <f t="shared" si="51"/>
        <v>2.8159999999999998</v>
      </c>
    </row>
    <row r="114" spans="1:4054 13934:16384" x14ac:dyDescent="0.25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</row>
    <row r="115" spans="1:4054 13934:16384" ht="12.75" customHeight="1" x14ac:dyDescent="0.25">
      <c r="A115" s="162" t="s">
        <v>38</v>
      </c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</row>
    <row r="116" spans="1:4054 13934:16384" x14ac:dyDescent="0.25">
      <c r="A116" s="162"/>
      <c r="B116" s="36" t="s">
        <v>112</v>
      </c>
      <c r="C116" s="42" t="s">
        <v>113</v>
      </c>
      <c r="D116" s="36">
        <v>60</v>
      </c>
      <c r="E116" s="43">
        <f>BD116*60/100</f>
        <v>2.802</v>
      </c>
      <c r="F116" s="43">
        <f>BE116*60/100</f>
        <v>5.628000000000001</v>
      </c>
      <c r="G116" s="43">
        <f>BF116*60/100</f>
        <v>4.3140000000000001</v>
      </c>
      <c r="H116" s="43">
        <v>79</v>
      </c>
      <c r="I116" s="43">
        <f t="shared" ref="I116:P116" si="52">BH116*60/100</f>
        <v>23.1</v>
      </c>
      <c r="J116" s="43">
        <f t="shared" si="52"/>
        <v>1.2E-2</v>
      </c>
      <c r="K116" s="43">
        <f t="shared" si="52"/>
        <v>4.2000000000000003E-2</v>
      </c>
      <c r="L116" s="43">
        <f t="shared" si="52"/>
        <v>3.4619999999999997</v>
      </c>
      <c r="M116" s="43">
        <f t="shared" si="52"/>
        <v>97.02</v>
      </c>
      <c r="N116" s="43">
        <f t="shared" si="52"/>
        <v>13.788</v>
      </c>
      <c r="O116" s="43">
        <f t="shared" si="52"/>
        <v>0.76800000000000002</v>
      </c>
      <c r="P116" s="43">
        <f t="shared" si="52"/>
        <v>0.76800000000000002</v>
      </c>
      <c r="AC116" s="43">
        <v>0.48</v>
      </c>
      <c r="AD116" s="43">
        <v>0.06</v>
      </c>
      <c r="AE116" s="43">
        <v>1.02</v>
      </c>
      <c r="AF116" s="43">
        <v>6</v>
      </c>
      <c r="AG116" s="43"/>
      <c r="AH116" s="43">
        <v>0.01</v>
      </c>
      <c r="AI116" s="43">
        <v>0.06</v>
      </c>
      <c r="AJ116" s="43">
        <v>2.1</v>
      </c>
      <c r="AK116" s="43">
        <v>13.8</v>
      </c>
      <c r="AL116" s="43">
        <v>8.4</v>
      </c>
      <c r="AM116" s="43">
        <v>14.4</v>
      </c>
      <c r="AN116" s="43">
        <v>0.36</v>
      </c>
      <c r="BD116" s="43">
        <v>4.67</v>
      </c>
      <c r="BE116" s="43">
        <v>9.3800000000000008</v>
      </c>
      <c r="BF116" s="43">
        <v>7.19</v>
      </c>
      <c r="BG116" s="43">
        <v>131</v>
      </c>
      <c r="BH116" s="43">
        <v>38.5</v>
      </c>
      <c r="BI116" s="43">
        <v>0.02</v>
      </c>
      <c r="BJ116" s="43">
        <v>7.0000000000000007E-2</v>
      </c>
      <c r="BK116" s="43">
        <v>5.77</v>
      </c>
      <c r="BL116" s="43">
        <v>161.69999999999999</v>
      </c>
      <c r="BM116" s="43">
        <v>22.98</v>
      </c>
      <c r="BN116" s="43">
        <v>1.28</v>
      </c>
      <c r="BO116" s="43">
        <v>1.28</v>
      </c>
    </row>
    <row r="117" spans="1:4054 13934:16384" x14ac:dyDescent="0.25">
      <c r="A117" s="162"/>
      <c r="B117" s="36" t="s">
        <v>114</v>
      </c>
      <c r="C117" s="27" t="s">
        <v>115</v>
      </c>
      <c r="D117" s="89">
        <v>200</v>
      </c>
      <c r="E117" s="36">
        <f>BD117*200/100</f>
        <v>1.62</v>
      </c>
      <c r="F117" s="36">
        <f>BE117*200/100</f>
        <v>4.08</v>
      </c>
      <c r="G117" s="36">
        <f>BF117*200/100</f>
        <v>9.6</v>
      </c>
      <c r="H117" s="36">
        <f>BG117*200/100</f>
        <v>84</v>
      </c>
      <c r="I117" s="36">
        <v>104</v>
      </c>
      <c r="J117" s="36">
        <f t="shared" ref="J117:P117" si="53">BI117*200/100</f>
        <v>0.08</v>
      </c>
      <c r="K117" s="36">
        <f t="shared" si="53"/>
        <v>0.04</v>
      </c>
      <c r="L117" s="36">
        <f t="shared" si="53"/>
        <v>6.5</v>
      </c>
      <c r="M117" s="36">
        <f t="shared" si="53"/>
        <v>23.32</v>
      </c>
      <c r="N117" s="36">
        <f t="shared" si="53"/>
        <v>19.34</v>
      </c>
      <c r="O117" s="36">
        <f t="shared" si="53"/>
        <v>45.38</v>
      </c>
      <c r="P117" s="36">
        <f t="shared" si="53"/>
        <v>0.74</v>
      </c>
      <c r="BD117" s="36">
        <v>0.81</v>
      </c>
      <c r="BE117" s="89">
        <v>2.04</v>
      </c>
      <c r="BF117" s="36">
        <v>4.8</v>
      </c>
      <c r="BG117" s="89">
        <v>42</v>
      </c>
      <c r="BH117" s="36"/>
      <c r="BI117" s="89">
        <v>0.04</v>
      </c>
      <c r="BJ117" s="65">
        <v>0.02</v>
      </c>
      <c r="BK117" s="89">
        <v>3.25</v>
      </c>
      <c r="BL117" s="36">
        <v>11.66</v>
      </c>
      <c r="BM117" s="89">
        <v>9.67</v>
      </c>
      <c r="BN117" s="36">
        <v>22.69</v>
      </c>
      <c r="BO117" s="95">
        <v>0.37</v>
      </c>
      <c r="TOX117" s="15"/>
      <c r="TOY117" s="15"/>
      <c r="TOZ117" s="15"/>
      <c r="TPA117" s="15"/>
      <c r="TPB117" s="15"/>
      <c r="TPC117" s="15"/>
      <c r="TPD117" s="15"/>
      <c r="TPE117" s="15"/>
      <c r="TPF117" s="15"/>
      <c r="TPG117" s="15"/>
      <c r="TPH117" s="15"/>
      <c r="TPI117" s="15"/>
      <c r="TPJ117" s="15"/>
      <c r="TPK117" s="15"/>
      <c r="TPL117" s="15"/>
      <c r="TPM117" s="15"/>
      <c r="TPN117" s="15"/>
      <c r="TPO117" s="15"/>
      <c r="TPP117" s="15"/>
      <c r="TPQ117" s="15"/>
      <c r="TPR117" s="15"/>
      <c r="TPS117" s="15"/>
      <c r="TPT117" s="15"/>
      <c r="TPU117" s="15"/>
      <c r="TPV117" s="15"/>
      <c r="TPW117" s="15"/>
      <c r="TPX117" s="15"/>
      <c r="TPY117" s="15"/>
      <c r="TPZ117" s="15"/>
      <c r="TQA117" s="15"/>
      <c r="TQB117" s="15"/>
      <c r="TQC117" s="15"/>
      <c r="TQD117" s="15"/>
      <c r="TQE117" s="15"/>
      <c r="TQF117" s="15"/>
      <c r="TQG117" s="15"/>
      <c r="TQH117" s="15"/>
      <c r="TQI117" s="15"/>
      <c r="TQJ117" s="15"/>
      <c r="TQK117" s="15"/>
      <c r="TQL117" s="15"/>
      <c r="TQM117" s="15"/>
      <c r="TQN117" s="15"/>
      <c r="TQO117" s="15"/>
      <c r="TQP117" s="15"/>
      <c r="TQQ117" s="15"/>
      <c r="TQR117" s="15"/>
      <c r="TQS117" s="15"/>
      <c r="TQT117" s="15"/>
      <c r="TQU117" s="15"/>
      <c r="TQV117" s="15"/>
      <c r="TQW117" s="15"/>
      <c r="TQX117" s="15"/>
      <c r="TQY117" s="15"/>
      <c r="TQZ117" s="15"/>
      <c r="TRA117" s="15"/>
      <c r="TRB117" s="15"/>
      <c r="TRC117" s="15"/>
      <c r="TRD117" s="15"/>
      <c r="TRE117" s="15"/>
      <c r="TRF117" s="15"/>
      <c r="TRG117" s="15"/>
      <c r="TRH117" s="15"/>
      <c r="TRI117" s="15"/>
      <c r="TRJ117" s="15"/>
      <c r="TRK117" s="15"/>
      <c r="TRL117" s="15"/>
      <c r="TRM117" s="15"/>
      <c r="TRN117" s="15"/>
      <c r="TRO117" s="15"/>
      <c r="TRP117" s="15"/>
      <c r="TRQ117" s="15"/>
      <c r="TRR117" s="15"/>
      <c r="TRS117" s="15"/>
      <c r="TRT117" s="15"/>
      <c r="TRU117" s="15"/>
      <c r="TRV117" s="15"/>
      <c r="TRW117" s="15"/>
      <c r="TRX117" s="15"/>
      <c r="TRY117" s="15"/>
      <c r="TRZ117" s="15"/>
      <c r="TSA117" s="15"/>
      <c r="TSB117" s="15"/>
      <c r="TSC117" s="15"/>
      <c r="TSD117" s="15"/>
      <c r="TSE117" s="15"/>
      <c r="TSF117" s="15"/>
      <c r="TSG117" s="15"/>
      <c r="TSH117" s="15"/>
      <c r="TSI117" s="15"/>
      <c r="TSJ117" s="15"/>
      <c r="TSK117" s="15"/>
      <c r="TSL117" s="15"/>
      <c r="TSM117" s="15"/>
      <c r="TSN117" s="15"/>
      <c r="TSO117" s="15"/>
      <c r="TSP117" s="15"/>
      <c r="TSQ117" s="15"/>
      <c r="TSR117" s="15"/>
      <c r="TSS117" s="15"/>
      <c r="TST117" s="15"/>
      <c r="TSU117" s="15"/>
      <c r="TSV117" s="15"/>
      <c r="TSW117" s="15"/>
      <c r="TSX117" s="15"/>
      <c r="TSY117" s="15"/>
      <c r="TSZ117" s="15"/>
      <c r="TTA117" s="15"/>
      <c r="TTB117" s="15"/>
      <c r="TTC117" s="15"/>
      <c r="TTD117" s="15"/>
      <c r="TTE117" s="15"/>
      <c r="TTF117" s="15"/>
      <c r="TTG117" s="15"/>
      <c r="TTH117" s="15"/>
      <c r="TTI117" s="15"/>
      <c r="TTJ117" s="15"/>
      <c r="TTK117" s="15"/>
      <c r="TTL117" s="15"/>
      <c r="TTM117" s="15"/>
      <c r="TTN117" s="15"/>
      <c r="TTO117" s="15"/>
      <c r="TTP117" s="15"/>
      <c r="TTQ117" s="15"/>
      <c r="TTR117" s="15"/>
      <c r="TTS117" s="15"/>
      <c r="TTT117" s="15"/>
      <c r="TTU117" s="15"/>
      <c r="TTV117" s="15"/>
      <c r="TTW117" s="15"/>
      <c r="TTX117" s="15"/>
      <c r="TTY117" s="15"/>
      <c r="TTZ117" s="15"/>
      <c r="TUA117" s="15"/>
      <c r="TUB117" s="15"/>
      <c r="TUC117" s="15"/>
      <c r="TUD117" s="15"/>
      <c r="TUE117" s="15"/>
      <c r="TUF117" s="15"/>
      <c r="TUG117" s="15"/>
      <c r="TUH117" s="15"/>
      <c r="TUI117" s="15"/>
      <c r="TUJ117" s="15"/>
      <c r="TUK117" s="15"/>
      <c r="TUL117" s="15"/>
      <c r="TUM117" s="15"/>
      <c r="TUN117" s="15"/>
      <c r="TUO117" s="15"/>
      <c r="TUP117" s="15"/>
      <c r="TUQ117" s="15"/>
      <c r="TUR117" s="15"/>
      <c r="TUS117" s="15"/>
      <c r="TUT117" s="15"/>
      <c r="TUU117" s="15"/>
      <c r="TUV117" s="15"/>
      <c r="TUW117" s="15"/>
      <c r="TUX117" s="15"/>
      <c r="TUY117" s="15"/>
      <c r="TUZ117" s="15"/>
      <c r="TVA117" s="15"/>
      <c r="TVB117" s="15"/>
      <c r="TVC117" s="15"/>
      <c r="TVD117" s="15"/>
      <c r="TVE117" s="15"/>
      <c r="TVF117" s="15"/>
      <c r="TVG117" s="15"/>
      <c r="TVH117" s="15"/>
      <c r="TVI117" s="15"/>
      <c r="TVJ117" s="15"/>
      <c r="TVK117" s="15"/>
      <c r="TVL117" s="15"/>
      <c r="TVM117" s="15"/>
      <c r="TVN117" s="15"/>
      <c r="TVO117" s="15"/>
      <c r="TVP117" s="15"/>
      <c r="TVQ117" s="15"/>
      <c r="TVR117" s="15"/>
      <c r="TVS117" s="15"/>
      <c r="TVT117" s="15"/>
      <c r="TVU117" s="15"/>
      <c r="TVV117" s="15"/>
      <c r="TVW117" s="15"/>
      <c r="TVX117" s="15"/>
      <c r="TVY117" s="15"/>
      <c r="TVZ117" s="15"/>
      <c r="TWA117" s="15"/>
      <c r="TWB117" s="15"/>
      <c r="TWC117" s="15"/>
      <c r="TWD117" s="15"/>
      <c r="TWE117" s="15"/>
      <c r="TWF117" s="15"/>
      <c r="TWG117" s="15"/>
      <c r="TWH117" s="15"/>
      <c r="TWI117" s="15"/>
      <c r="TWJ117" s="15"/>
      <c r="TWK117" s="15"/>
      <c r="TWL117" s="15"/>
      <c r="TWM117" s="15"/>
      <c r="TWN117" s="15"/>
      <c r="TWO117" s="15"/>
      <c r="TWP117" s="15"/>
      <c r="TWQ117" s="15"/>
      <c r="TWR117" s="15"/>
      <c r="TWS117" s="15"/>
      <c r="TWT117" s="15"/>
      <c r="TWU117" s="15"/>
      <c r="TWV117" s="15"/>
      <c r="TWW117" s="15"/>
      <c r="TWX117" s="15"/>
      <c r="TWY117" s="15"/>
      <c r="TWZ117" s="15"/>
      <c r="TXA117" s="15"/>
      <c r="TXB117" s="15"/>
      <c r="TXC117" s="15"/>
      <c r="TXD117" s="15"/>
      <c r="TXE117" s="15"/>
      <c r="TXF117" s="15"/>
      <c r="TXG117" s="15"/>
      <c r="TXH117" s="15"/>
      <c r="TXI117" s="15"/>
      <c r="TXJ117" s="15"/>
      <c r="TXK117" s="15"/>
      <c r="TXL117" s="15"/>
      <c r="TXM117" s="15"/>
      <c r="TXN117" s="15"/>
      <c r="TXO117" s="15"/>
      <c r="TXP117" s="15"/>
      <c r="TXQ117" s="15"/>
      <c r="TXR117" s="15"/>
      <c r="TXS117" s="15"/>
      <c r="TXT117" s="15"/>
      <c r="TXU117" s="15"/>
      <c r="TXV117" s="15"/>
      <c r="TXW117" s="15"/>
      <c r="TXX117" s="15"/>
      <c r="TXY117" s="15"/>
      <c r="TXZ117" s="15"/>
      <c r="TYA117" s="15"/>
      <c r="TYB117" s="15"/>
      <c r="TYC117" s="15"/>
      <c r="TYD117" s="15"/>
      <c r="TYE117" s="15"/>
      <c r="TYF117" s="15"/>
      <c r="TYG117" s="15"/>
      <c r="TYH117" s="15"/>
      <c r="TYI117" s="15"/>
      <c r="TYJ117" s="15"/>
      <c r="TYK117" s="15"/>
      <c r="TYL117" s="15"/>
    </row>
    <row r="118" spans="1:4054 13934:16384" x14ac:dyDescent="0.25">
      <c r="A118" s="162"/>
      <c r="B118" s="36" t="s">
        <v>116</v>
      </c>
      <c r="C118" s="27" t="s">
        <v>117</v>
      </c>
      <c r="D118" s="36">
        <v>90</v>
      </c>
      <c r="E118" s="43">
        <v>6.3</v>
      </c>
      <c r="F118" s="43">
        <v>4.74</v>
      </c>
      <c r="G118" s="43">
        <v>13.65</v>
      </c>
      <c r="H118" s="43">
        <v>122.08</v>
      </c>
      <c r="I118" s="43" t="s">
        <v>248</v>
      </c>
      <c r="J118" s="43">
        <v>0.06</v>
      </c>
      <c r="K118" s="43">
        <v>7.0000000000000007E-2</v>
      </c>
      <c r="L118" s="43">
        <v>0.56000000000000005</v>
      </c>
      <c r="M118" s="43">
        <v>26.4</v>
      </c>
      <c r="N118" s="43">
        <v>57.6</v>
      </c>
      <c r="O118" s="43">
        <v>129.6</v>
      </c>
      <c r="P118" s="43">
        <v>1.24</v>
      </c>
      <c r="Q118" s="43">
        <v>11.35</v>
      </c>
      <c r="R118" s="43">
        <v>2.9</v>
      </c>
      <c r="S118" s="43">
        <v>3.8</v>
      </c>
      <c r="T118" s="43">
        <v>103</v>
      </c>
      <c r="U118" s="43">
        <v>5.73</v>
      </c>
      <c r="V118" s="36">
        <v>0.05</v>
      </c>
      <c r="W118" s="36">
        <v>0.04</v>
      </c>
      <c r="X118" s="43">
        <v>3.92</v>
      </c>
      <c r="Y118" s="43">
        <v>39.42</v>
      </c>
      <c r="Z118" s="43">
        <v>37.08</v>
      </c>
      <c r="AA118" s="43">
        <v>140.97999999999999</v>
      </c>
      <c r="AB118" s="43">
        <v>0.8</v>
      </c>
    </row>
    <row r="119" spans="1:4054 13934:16384" x14ac:dyDescent="0.25">
      <c r="A119" s="162"/>
      <c r="B119" s="36" t="s">
        <v>118</v>
      </c>
      <c r="C119" s="42" t="s">
        <v>119</v>
      </c>
      <c r="D119" s="36">
        <v>150</v>
      </c>
      <c r="E119" s="43">
        <f>BD119*150/100</f>
        <v>3.105</v>
      </c>
      <c r="F119" s="43">
        <f>BE119*150/100</f>
        <v>4.8600000000000003</v>
      </c>
      <c r="G119" s="43">
        <f>BF119*150/100</f>
        <v>14.145</v>
      </c>
      <c r="H119" s="43">
        <f>BG119*150/100</f>
        <v>112.5</v>
      </c>
      <c r="I119" s="43">
        <v>129</v>
      </c>
      <c r="J119" s="43">
        <f t="shared" ref="J119:P119" si="54">BI119*150/100</f>
        <v>4.4999999999999998E-2</v>
      </c>
      <c r="K119" s="43">
        <f t="shared" si="54"/>
        <v>0.06</v>
      </c>
      <c r="L119" s="43">
        <f t="shared" si="54"/>
        <v>25.74</v>
      </c>
      <c r="M119" s="43">
        <f t="shared" si="54"/>
        <v>83.174999999999997</v>
      </c>
      <c r="N119" s="43">
        <f t="shared" si="54"/>
        <v>30.975000000000001</v>
      </c>
      <c r="O119" s="43">
        <f t="shared" si="54"/>
        <v>60.21</v>
      </c>
      <c r="P119" s="43">
        <f t="shared" si="54"/>
        <v>1.2150000000000001</v>
      </c>
      <c r="BD119" s="43">
        <v>2.0699999999999998</v>
      </c>
      <c r="BE119" s="43">
        <v>3.24</v>
      </c>
      <c r="BF119" s="43">
        <v>9.43</v>
      </c>
      <c r="BG119" s="43">
        <v>75</v>
      </c>
      <c r="BH119" s="43"/>
      <c r="BI119" s="43">
        <v>0.03</v>
      </c>
      <c r="BJ119" s="43">
        <v>0.04</v>
      </c>
      <c r="BK119" s="43">
        <v>17.16</v>
      </c>
      <c r="BL119" s="43">
        <v>55.45</v>
      </c>
      <c r="BM119" s="43">
        <v>20.65</v>
      </c>
      <c r="BN119" s="43">
        <v>40.14</v>
      </c>
      <c r="BO119" s="43">
        <v>0.81</v>
      </c>
    </row>
    <row r="120" spans="1:4054 13934:16384" x14ac:dyDescent="0.25">
      <c r="A120" s="162"/>
      <c r="B120" s="36" t="s">
        <v>29</v>
      </c>
      <c r="C120" s="42" t="s">
        <v>30</v>
      </c>
      <c r="D120" s="36">
        <v>28</v>
      </c>
      <c r="E120" s="43">
        <f>BD120*28/20</f>
        <v>1.9040000000000004</v>
      </c>
      <c r="F120" s="43">
        <f>BE120*28/20</f>
        <v>0.33599999999999997</v>
      </c>
      <c r="G120" s="43">
        <f>BF120*28/20</f>
        <v>9.4079999999999995</v>
      </c>
      <c r="H120" s="43">
        <v>48</v>
      </c>
      <c r="I120" s="43">
        <f t="shared" ref="I120:P120" si="55">BH120*28/20</f>
        <v>0</v>
      </c>
      <c r="J120" s="43">
        <f t="shared" si="55"/>
        <v>4.1999999999999996E-2</v>
      </c>
      <c r="K120" s="43">
        <f t="shared" si="55"/>
        <v>2.8000000000000004E-2</v>
      </c>
      <c r="L120" s="43">
        <f t="shared" si="55"/>
        <v>0</v>
      </c>
      <c r="M120" s="43">
        <f t="shared" si="55"/>
        <v>12.614000000000001</v>
      </c>
      <c r="N120" s="43">
        <f t="shared" si="55"/>
        <v>13.174000000000001</v>
      </c>
      <c r="O120" s="43">
        <f t="shared" si="55"/>
        <v>42.196000000000005</v>
      </c>
      <c r="P120" s="43">
        <f t="shared" si="55"/>
        <v>1.05</v>
      </c>
      <c r="Q120" s="43">
        <v>1.7</v>
      </c>
      <c r="R120" s="43">
        <v>0.3</v>
      </c>
      <c r="S120" s="43">
        <v>8.4</v>
      </c>
      <c r="T120" s="43">
        <v>42.7</v>
      </c>
      <c r="U120" s="43"/>
      <c r="V120" s="43">
        <v>0.04</v>
      </c>
      <c r="W120" s="43">
        <v>0.02</v>
      </c>
      <c r="X120" s="43"/>
      <c r="Y120" s="43">
        <v>11.26</v>
      </c>
      <c r="Z120" s="43">
        <v>11.76</v>
      </c>
      <c r="AA120" s="43">
        <v>37.68</v>
      </c>
      <c r="AB120" s="43">
        <v>0.94</v>
      </c>
      <c r="BD120" s="43">
        <v>1.36</v>
      </c>
      <c r="BE120" s="43">
        <v>0.24</v>
      </c>
      <c r="BF120" s="43">
        <v>6.72</v>
      </c>
      <c r="BG120" s="43">
        <v>34.159999999999997</v>
      </c>
      <c r="BH120" s="43"/>
      <c r="BI120" s="43">
        <v>0.03</v>
      </c>
      <c r="BJ120" s="43">
        <v>0.02</v>
      </c>
      <c r="BK120" s="43"/>
      <c r="BL120" s="43">
        <v>9.01</v>
      </c>
      <c r="BM120" s="43">
        <v>9.41</v>
      </c>
      <c r="BN120" s="43">
        <v>30.14</v>
      </c>
      <c r="BO120" s="43">
        <v>0.75</v>
      </c>
    </row>
    <row r="121" spans="1:4054 13934:16384" x14ac:dyDescent="0.25">
      <c r="A121" s="162"/>
      <c r="B121" s="36" t="s">
        <v>29</v>
      </c>
      <c r="C121" s="27" t="s">
        <v>31</v>
      </c>
      <c r="D121" s="36">
        <v>47</v>
      </c>
      <c r="E121" s="43">
        <f t="shared" ref="E121:P121" si="56">BD121*47/45</f>
        <v>4.4075555555555548</v>
      </c>
      <c r="F121" s="43">
        <f t="shared" si="56"/>
        <v>0.53266666666666662</v>
      </c>
      <c r="G121" s="43">
        <f t="shared" si="56"/>
        <v>29.233999999999998</v>
      </c>
      <c r="H121" s="43">
        <f t="shared" si="56"/>
        <v>139.95555555555555</v>
      </c>
      <c r="I121" s="43">
        <f t="shared" si="56"/>
        <v>0</v>
      </c>
      <c r="J121" s="43">
        <f t="shared" si="56"/>
        <v>0</v>
      </c>
      <c r="K121" s="43">
        <f t="shared" si="56"/>
        <v>3.1333333333333331E-2</v>
      </c>
      <c r="L121" s="43">
        <f t="shared" si="56"/>
        <v>0</v>
      </c>
      <c r="M121" s="43">
        <f t="shared" si="56"/>
        <v>11.906666666666668</v>
      </c>
      <c r="N121" s="43">
        <f t="shared" si="56"/>
        <v>8.3346666666666671</v>
      </c>
      <c r="O121" s="43">
        <f t="shared" si="56"/>
        <v>38.696666666666665</v>
      </c>
      <c r="P121" s="43">
        <f t="shared" si="56"/>
        <v>0.65800000000000003</v>
      </c>
      <c r="Q121" s="43">
        <v>3.03</v>
      </c>
      <c r="R121" s="43">
        <v>0.36</v>
      </c>
      <c r="S121" s="43">
        <v>19.64</v>
      </c>
      <c r="T121" s="43">
        <v>93.77</v>
      </c>
      <c r="U121" s="43"/>
      <c r="V121" s="43"/>
      <c r="W121" s="43">
        <v>1.2999999999999999E-2</v>
      </c>
      <c r="X121" s="43"/>
      <c r="Y121" s="43">
        <v>8</v>
      </c>
      <c r="Z121" s="43">
        <v>5.6</v>
      </c>
      <c r="AA121" s="43">
        <v>26</v>
      </c>
      <c r="AB121" s="43">
        <v>0.44</v>
      </c>
      <c r="AC121" s="43">
        <v>3</v>
      </c>
      <c r="AD121" s="43">
        <f t="shared" ref="AD121:AN121" si="57">AP121*40/40</f>
        <v>0</v>
      </c>
      <c r="AE121" s="43">
        <f t="shared" si="57"/>
        <v>0</v>
      </c>
      <c r="AF121" s="43">
        <f t="shared" si="57"/>
        <v>0</v>
      </c>
      <c r="AG121" s="43">
        <f t="shared" si="57"/>
        <v>0</v>
      </c>
      <c r="AH121" s="43">
        <f t="shared" si="57"/>
        <v>0</v>
      </c>
      <c r="AI121" s="43">
        <f t="shared" si="57"/>
        <v>0</v>
      </c>
      <c r="AJ121" s="43">
        <f t="shared" si="57"/>
        <v>0</v>
      </c>
      <c r="AK121" s="43">
        <f t="shared" si="57"/>
        <v>0</v>
      </c>
      <c r="AL121" s="43">
        <f t="shared" si="57"/>
        <v>0</v>
      </c>
      <c r="AM121" s="43">
        <f t="shared" si="57"/>
        <v>0</v>
      </c>
      <c r="AN121" s="43">
        <f t="shared" si="57"/>
        <v>0</v>
      </c>
      <c r="BD121" s="43">
        <v>4.22</v>
      </c>
      <c r="BE121" s="43">
        <v>0.51</v>
      </c>
      <c r="BF121" s="43">
        <v>27.99</v>
      </c>
      <c r="BG121" s="43">
        <v>134</v>
      </c>
      <c r="BH121" s="43"/>
      <c r="BI121" s="43"/>
      <c r="BJ121" s="43">
        <v>0.03</v>
      </c>
      <c r="BK121" s="43"/>
      <c r="BL121" s="43">
        <v>11.4</v>
      </c>
      <c r="BM121" s="43">
        <v>7.98</v>
      </c>
      <c r="BN121" s="43">
        <v>37.049999999999997</v>
      </c>
      <c r="BO121" s="43">
        <v>0.63</v>
      </c>
      <c r="UCK121" s="16"/>
      <c r="UCL121" s="16"/>
      <c r="UCM121" s="16"/>
      <c r="UCN121" s="16"/>
      <c r="UCO121" s="16"/>
      <c r="UCP121" s="16"/>
      <c r="UCQ121" s="16"/>
      <c r="UCR121" s="16"/>
      <c r="UCS121" s="16"/>
      <c r="UCT121" s="16"/>
      <c r="UCU121" s="16"/>
      <c r="UCV121" s="16"/>
      <c r="UCW121" s="16"/>
      <c r="UCX121" s="16"/>
      <c r="UCY121" s="16"/>
      <c r="UCZ121" s="16"/>
      <c r="UDA121" s="16"/>
      <c r="UDB121" s="16"/>
      <c r="UDC121" s="16"/>
      <c r="UDD121" s="16"/>
      <c r="UDE121" s="16"/>
      <c r="UDF121" s="16"/>
      <c r="UDG121" s="16"/>
      <c r="UDH121" s="16"/>
      <c r="UDI121" s="16"/>
      <c r="UDJ121" s="16"/>
      <c r="UDK121" s="16"/>
      <c r="UDL121" s="16"/>
      <c r="UDM121" s="16"/>
      <c r="UDN121" s="16"/>
      <c r="UDO121" s="16"/>
      <c r="UDP121" s="16"/>
      <c r="UDQ121" s="16"/>
      <c r="UDR121" s="16"/>
      <c r="UDS121" s="16"/>
      <c r="UDT121" s="16"/>
      <c r="UDU121" s="16"/>
      <c r="UDV121" s="16"/>
      <c r="UDW121" s="16"/>
      <c r="UDX121" s="16"/>
      <c r="UDY121" s="16"/>
      <c r="UDZ121" s="16"/>
      <c r="UEA121" s="16"/>
      <c r="UEB121" s="16"/>
      <c r="UEC121" s="16"/>
      <c r="UED121" s="16"/>
      <c r="UEE121" s="16"/>
      <c r="UEF121" s="16"/>
      <c r="UEG121" s="16"/>
      <c r="UEH121" s="16"/>
      <c r="UEI121" s="16"/>
      <c r="UEJ121" s="16"/>
      <c r="UEK121" s="16"/>
      <c r="UEL121" s="16"/>
      <c r="UEM121" s="16"/>
      <c r="UEN121" s="16"/>
      <c r="UEO121" s="16"/>
      <c r="UEP121" s="16"/>
      <c r="UEQ121" s="16"/>
      <c r="UER121" s="16"/>
      <c r="UES121" s="16"/>
      <c r="UET121" s="16"/>
      <c r="UEU121" s="16"/>
      <c r="UEV121" s="16"/>
      <c r="UEW121" s="16"/>
      <c r="UEX121" s="16"/>
      <c r="UEY121" s="16"/>
      <c r="UEZ121" s="16"/>
      <c r="UFA121" s="16"/>
      <c r="UFB121" s="16"/>
      <c r="UFC121" s="16"/>
      <c r="UFD121" s="16"/>
      <c r="UFE121" s="16"/>
      <c r="UFF121" s="16"/>
      <c r="UFG121" s="16"/>
      <c r="UFH121" s="16"/>
      <c r="UFI121" s="16"/>
      <c r="UFJ121" s="16"/>
      <c r="UFK121" s="16"/>
      <c r="UFL121" s="16"/>
      <c r="UFM121" s="16"/>
      <c r="UFN121" s="31"/>
    </row>
    <row r="122" spans="1:4054 13934:16384" x14ac:dyDescent="0.25">
      <c r="A122" s="162"/>
      <c r="B122" s="36" t="s">
        <v>120</v>
      </c>
      <c r="C122" s="27" t="s">
        <v>121</v>
      </c>
      <c r="D122" s="36">
        <v>200</v>
      </c>
      <c r="E122" s="43">
        <f t="shared" ref="E122:P122" si="58">BD122*200/100</f>
        <v>0.14000000000000001</v>
      </c>
      <c r="F122" s="43">
        <f t="shared" si="58"/>
        <v>0.08</v>
      </c>
      <c r="G122" s="43">
        <f t="shared" si="58"/>
        <v>24.48</v>
      </c>
      <c r="H122" s="43">
        <f t="shared" si="58"/>
        <v>114</v>
      </c>
      <c r="I122" s="43">
        <f t="shared" si="58"/>
        <v>0</v>
      </c>
      <c r="J122" s="43">
        <f t="shared" si="58"/>
        <v>0.02</v>
      </c>
      <c r="K122" s="43">
        <f t="shared" si="58"/>
        <v>0.02</v>
      </c>
      <c r="L122" s="43">
        <f t="shared" si="58"/>
        <v>24</v>
      </c>
      <c r="M122" s="43">
        <f t="shared" si="58"/>
        <v>14</v>
      </c>
      <c r="N122" s="43">
        <f t="shared" si="58"/>
        <v>5.58</v>
      </c>
      <c r="O122" s="43">
        <f t="shared" si="58"/>
        <v>8.94</v>
      </c>
      <c r="P122" s="43">
        <f t="shared" si="58"/>
        <v>0.14000000000000001</v>
      </c>
      <c r="Q122" s="81">
        <v>1</v>
      </c>
      <c r="R122" s="81"/>
      <c r="S122" s="81">
        <v>20.2</v>
      </c>
      <c r="T122" s="81">
        <v>84.8</v>
      </c>
      <c r="U122" s="81"/>
      <c r="V122" s="27">
        <v>0.02</v>
      </c>
      <c r="W122" s="27">
        <v>0.02</v>
      </c>
      <c r="X122" s="81">
        <v>4</v>
      </c>
      <c r="Y122" s="81">
        <v>14</v>
      </c>
      <c r="Z122" s="81">
        <v>14</v>
      </c>
      <c r="AA122" s="81">
        <v>14</v>
      </c>
      <c r="AB122" s="81">
        <v>2.8</v>
      </c>
      <c r="BD122" s="43">
        <v>7.0000000000000007E-2</v>
      </c>
      <c r="BE122" s="43">
        <v>0.04</v>
      </c>
      <c r="BF122" s="43">
        <v>12.24</v>
      </c>
      <c r="BG122" s="43">
        <v>57</v>
      </c>
      <c r="BH122" s="43"/>
      <c r="BI122" s="43">
        <v>0.01</v>
      </c>
      <c r="BJ122" s="43">
        <v>0.01</v>
      </c>
      <c r="BK122" s="43">
        <v>12</v>
      </c>
      <c r="BL122" s="43">
        <v>7</v>
      </c>
      <c r="BM122" s="43">
        <v>2.79</v>
      </c>
      <c r="BN122" s="43">
        <v>4.47</v>
      </c>
      <c r="BO122" s="43">
        <v>7.0000000000000007E-2</v>
      </c>
      <c r="UCK122" s="16"/>
      <c r="UCL122" s="16"/>
      <c r="UCM122" s="16"/>
      <c r="UCN122" s="16"/>
      <c r="UCO122" s="16"/>
      <c r="UCP122" s="16"/>
      <c r="UCQ122" s="16"/>
      <c r="UCR122" s="16"/>
      <c r="UCS122" s="16"/>
      <c r="UCT122" s="16"/>
      <c r="UCU122" s="16"/>
      <c r="UCV122" s="16"/>
      <c r="UCW122" s="16"/>
      <c r="UCX122" s="16"/>
      <c r="UCY122" s="16"/>
      <c r="UCZ122" s="16"/>
      <c r="UDA122" s="16"/>
      <c r="UDB122" s="16"/>
      <c r="UDC122" s="16"/>
      <c r="UDD122" s="16"/>
      <c r="UDE122" s="16"/>
      <c r="UDF122" s="16"/>
      <c r="UDG122" s="16"/>
      <c r="UDH122" s="16"/>
      <c r="UDI122" s="16"/>
      <c r="UDJ122" s="16"/>
      <c r="UDK122" s="16"/>
      <c r="UDL122" s="16"/>
      <c r="UDM122" s="16"/>
      <c r="UDN122" s="16"/>
      <c r="UDO122" s="16"/>
      <c r="UDP122" s="16"/>
      <c r="UDQ122" s="16"/>
      <c r="UDR122" s="16"/>
      <c r="UDS122" s="16"/>
      <c r="UDT122" s="16"/>
      <c r="UDU122" s="16"/>
      <c r="UDV122" s="16"/>
      <c r="UDW122" s="16"/>
      <c r="UDX122" s="16"/>
      <c r="UDY122" s="16"/>
      <c r="UDZ122" s="16"/>
      <c r="UEA122" s="16"/>
      <c r="UEB122" s="16"/>
      <c r="UEC122" s="16"/>
      <c r="UED122" s="16"/>
      <c r="UEE122" s="16"/>
      <c r="UEF122" s="16"/>
      <c r="UEG122" s="16"/>
      <c r="UEH122" s="16"/>
      <c r="UEI122" s="16"/>
      <c r="UEJ122" s="16"/>
      <c r="UEK122" s="16"/>
      <c r="UEL122" s="16"/>
      <c r="UEM122" s="16"/>
      <c r="UEN122" s="16"/>
      <c r="UEO122" s="16"/>
      <c r="UEP122" s="16"/>
      <c r="UEQ122" s="16"/>
      <c r="UER122" s="16"/>
      <c r="UES122" s="16"/>
      <c r="UET122" s="16"/>
      <c r="UEU122" s="16"/>
      <c r="UEV122" s="16"/>
      <c r="UEW122" s="16"/>
      <c r="UEX122" s="16"/>
      <c r="UEY122" s="16"/>
      <c r="UEZ122" s="16"/>
      <c r="UFA122" s="16"/>
      <c r="UFB122" s="16"/>
      <c r="UFC122" s="16"/>
      <c r="UFD122" s="16"/>
      <c r="UFE122" s="16"/>
      <c r="UFF122" s="16"/>
      <c r="UFG122" s="16"/>
      <c r="UFH122" s="16"/>
      <c r="UFI122" s="16"/>
      <c r="UFJ122" s="16"/>
      <c r="UFK122" s="16"/>
      <c r="UFL122" s="16"/>
      <c r="UFM122" s="16"/>
    </row>
    <row r="123" spans="1:4054 13934:16384" s="16" customFormat="1" ht="17.100000000000001" customHeight="1" x14ac:dyDescent="0.25">
      <c r="A123" s="162"/>
      <c r="B123" s="26" t="s">
        <v>29</v>
      </c>
      <c r="C123" s="88" t="s">
        <v>99</v>
      </c>
      <c r="D123" s="36">
        <v>200</v>
      </c>
      <c r="E123" s="43">
        <v>6</v>
      </c>
      <c r="F123" s="43">
        <v>6.4</v>
      </c>
      <c r="G123" s="43">
        <v>9.4</v>
      </c>
      <c r="H123" s="43">
        <v>120</v>
      </c>
      <c r="I123" s="43">
        <v>0</v>
      </c>
      <c r="J123" s="36">
        <v>3</v>
      </c>
      <c r="K123" s="36">
        <v>14</v>
      </c>
      <c r="L123" s="43">
        <v>2</v>
      </c>
      <c r="M123" s="43">
        <v>240</v>
      </c>
      <c r="N123" s="43">
        <v>7</v>
      </c>
      <c r="O123" s="43">
        <v>18</v>
      </c>
      <c r="P123" s="43">
        <v>1</v>
      </c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  <c r="IW123" s="18"/>
      <c r="IX123" s="18"/>
      <c r="IY123" s="18"/>
      <c r="IZ123" s="18"/>
      <c r="JA123" s="18"/>
      <c r="JB123" s="18"/>
      <c r="JC123" s="18"/>
      <c r="JD123" s="18"/>
      <c r="JE123" s="18"/>
      <c r="JF123" s="18"/>
      <c r="JG123" s="18"/>
      <c r="JH123" s="18"/>
      <c r="JI123" s="18"/>
      <c r="JJ123" s="18"/>
      <c r="JK123" s="18"/>
      <c r="JL123" s="18"/>
      <c r="JM123" s="18"/>
      <c r="JN123" s="18"/>
      <c r="JO123" s="18"/>
      <c r="JP123" s="18"/>
      <c r="JQ123" s="18"/>
      <c r="JR123" s="18"/>
      <c r="JS123" s="18"/>
      <c r="JT123" s="18"/>
      <c r="JU123" s="18"/>
      <c r="JV123" s="18"/>
      <c r="JW123" s="18"/>
      <c r="JX123" s="18"/>
      <c r="JY123" s="18"/>
      <c r="JZ123" s="18"/>
      <c r="KA123" s="18"/>
      <c r="KB123" s="18"/>
      <c r="KC123" s="18"/>
      <c r="KD123" s="18"/>
      <c r="KE123" s="18"/>
      <c r="KF123" s="18"/>
      <c r="KG123" s="18"/>
      <c r="KH123" s="18"/>
      <c r="KI123" s="18"/>
      <c r="KJ123" s="18"/>
      <c r="KK123" s="18"/>
      <c r="KL123" s="18"/>
      <c r="KM123" s="18"/>
      <c r="KN123" s="18"/>
      <c r="KO123" s="18"/>
      <c r="KP123" s="18"/>
      <c r="KQ123" s="18"/>
      <c r="KR123" s="18"/>
      <c r="KS123" s="18"/>
      <c r="KT123" s="18"/>
      <c r="KU123" s="18"/>
      <c r="KV123" s="18"/>
      <c r="KW123" s="18"/>
      <c r="KX123" s="18"/>
      <c r="KY123" s="18"/>
      <c r="KZ123" s="18"/>
      <c r="LA123" s="18"/>
      <c r="LB123" s="18"/>
      <c r="LC123" s="18"/>
      <c r="LD123" s="18"/>
      <c r="LE123" s="18"/>
      <c r="LF123" s="18"/>
      <c r="LG123" s="18"/>
      <c r="LH123" s="18"/>
      <c r="LI123" s="18"/>
      <c r="LJ123" s="18"/>
      <c r="LK123" s="18"/>
      <c r="LL123" s="18"/>
      <c r="LM123" s="18"/>
      <c r="LN123" s="18"/>
      <c r="LO123" s="18"/>
      <c r="LP123" s="18"/>
      <c r="LQ123" s="18"/>
      <c r="LR123" s="18"/>
      <c r="LS123" s="18"/>
      <c r="LT123" s="18"/>
      <c r="LU123" s="18"/>
      <c r="LV123" s="18"/>
      <c r="LW123" s="18"/>
      <c r="LX123" s="18"/>
      <c r="LY123" s="18"/>
      <c r="LZ123" s="18"/>
      <c r="MA123" s="18"/>
      <c r="MB123" s="18"/>
      <c r="MC123" s="18"/>
      <c r="MD123" s="18"/>
      <c r="ME123" s="18"/>
      <c r="MF123" s="18"/>
      <c r="MG123" s="18"/>
      <c r="MH123" s="18"/>
      <c r="MI123" s="18"/>
      <c r="MJ123" s="18"/>
      <c r="MK123" s="18"/>
      <c r="ML123" s="18"/>
      <c r="MM123" s="18"/>
      <c r="MN123" s="18"/>
      <c r="MO123" s="18"/>
      <c r="MP123" s="18"/>
      <c r="MQ123" s="18"/>
      <c r="MR123" s="18"/>
      <c r="MS123" s="18"/>
      <c r="MT123" s="18"/>
      <c r="MU123" s="18"/>
      <c r="MV123" s="18"/>
      <c r="MW123" s="18"/>
      <c r="MX123" s="18"/>
      <c r="MY123" s="18"/>
      <c r="MZ123" s="18"/>
      <c r="NA123" s="18"/>
      <c r="NB123" s="18"/>
      <c r="NC123" s="18"/>
      <c r="ND123" s="18"/>
      <c r="NE123" s="18"/>
      <c r="NF123" s="18"/>
      <c r="NG123" s="18"/>
      <c r="NH123" s="18"/>
      <c r="NI123" s="18"/>
      <c r="NJ123" s="18"/>
      <c r="NK123" s="18"/>
      <c r="NL123" s="18"/>
      <c r="NM123" s="18"/>
      <c r="NN123" s="18"/>
      <c r="NO123" s="18"/>
      <c r="NP123" s="18"/>
      <c r="NQ123" s="18"/>
      <c r="NR123" s="18"/>
      <c r="NS123" s="18"/>
      <c r="NT123" s="18"/>
      <c r="NU123" s="18"/>
      <c r="NV123" s="18"/>
      <c r="NW123" s="18"/>
      <c r="NX123" s="18"/>
      <c r="NY123" s="18"/>
      <c r="NZ123" s="18"/>
      <c r="OA123" s="18"/>
      <c r="OB123" s="18"/>
      <c r="OC123" s="18"/>
      <c r="OD123" s="18"/>
      <c r="OE123" s="18"/>
      <c r="OF123" s="18"/>
      <c r="OG123" s="18"/>
      <c r="OH123" s="18"/>
      <c r="OI123" s="18"/>
      <c r="OJ123" s="18"/>
      <c r="OK123" s="18"/>
      <c r="OL123" s="18"/>
      <c r="OM123" s="18"/>
      <c r="ON123" s="18"/>
      <c r="OO123" s="18"/>
      <c r="OP123" s="18"/>
      <c r="OQ123" s="18"/>
      <c r="OR123" s="18"/>
      <c r="OS123" s="18"/>
      <c r="OT123" s="18"/>
      <c r="OU123" s="18"/>
      <c r="OV123" s="18"/>
      <c r="OW123" s="18"/>
      <c r="OX123" s="18"/>
      <c r="OY123" s="18"/>
      <c r="OZ123" s="18"/>
      <c r="PA123" s="18"/>
      <c r="PB123" s="18"/>
      <c r="PC123" s="18"/>
      <c r="PD123" s="18"/>
      <c r="PE123" s="18"/>
      <c r="PF123" s="18"/>
      <c r="PG123" s="18"/>
      <c r="PH123" s="18"/>
      <c r="PI123" s="18"/>
      <c r="PJ123" s="18"/>
      <c r="PK123" s="18"/>
      <c r="PL123" s="18"/>
      <c r="PM123" s="18"/>
      <c r="PN123" s="18"/>
      <c r="PO123" s="18"/>
      <c r="PP123" s="18"/>
      <c r="PQ123" s="18"/>
      <c r="PR123" s="18"/>
      <c r="PS123" s="18"/>
      <c r="PT123" s="18"/>
      <c r="PU123" s="18"/>
      <c r="PV123" s="18"/>
      <c r="PW123" s="18"/>
      <c r="PX123" s="18"/>
      <c r="PY123" s="18"/>
      <c r="PZ123" s="18"/>
      <c r="QA123" s="18"/>
      <c r="QB123" s="18"/>
      <c r="QC123" s="18"/>
      <c r="QD123" s="18"/>
      <c r="QE123" s="18"/>
      <c r="QF123" s="18"/>
      <c r="QG123" s="18"/>
      <c r="QH123" s="18"/>
      <c r="QI123" s="18"/>
      <c r="QJ123" s="18"/>
      <c r="QK123" s="18"/>
      <c r="QL123" s="18"/>
      <c r="QM123" s="18"/>
      <c r="QN123" s="18"/>
      <c r="QO123" s="18"/>
      <c r="QP123" s="18"/>
      <c r="QQ123" s="18"/>
      <c r="QR123" s="18"/>
      <c r="QS123" s="18"/>
      <c r="QT123" s="18"/>
      <c r="QU123" s="18"/>
      <c r="QV123" s="18"/>
      <c r="QW123" s="18"/>
      <c r="QX123" s="18"/>
      <c r="QY123" s="18"/>
      <c r="QZ123" s="18"/>
      <c r="RA123" s="18"/>
      <c r="RB123" s="18"/>
      <c r="RC123" s="18"/>
      <c r="RD123" s="18"/>
      <c r="RE123" s="18"/>
      <c r="RF123" s="18"/>
      <c r="RG123" s="18"/>
      <c r="RH123" s="18"/>
      <c r="RI123" s="18"/>
      <c r="RJ123" s="18"/>
      <c r="RK123" s="18"/>
      <c r="RL123" s="18"/>
      <c r="RM123" s="18"/>
      <c r="RN123" s="18"/>
      <c r="RO123" s="18"/>
      <c r="RP123" s="18"/>
      <c r="RQ123" s="18"/>
      <c r="RR123" s="18"/>
      <c r="RS123" s="18"/>
      <c r="RT123" s="18"/>
      <c r="RU123" s="18"/>
      <c r="RV123" s="18"/>
      <c r="RW123" s="18"/>
      <c r="RX123" s="18"/>
      <c r="RY123" s="18"/>
      <c r="RZ123" s="18"/>
      <c r="SA123" s="18"/>
      <c r="SB123" s="18"/>
      <c r="SC123" s="18"/>
      <c r="SD123" s="18"/>
      <c r="SE123" s="18"/>
      <c r="SF123" s="18"/>
      <c r="SG123" s="18"/>
      <c r="SH123" s="18"/>
      <c r="SI123" s="18"/>
      <c r="SJ123" s="18"/>
      <c r="SK123" s="18"/>
      <c r="SL123" s="18"/>
      <c r="SM123" s="18"/>
      <c r="SN123" s="18"/>
      <c r="SO123" s="18"/>
      <c r="SP123" s="18"/>
      <c r="SQ123" s="18"/>
      <c r="SR123" s="18"/>
      <c r="SS123" s="18"/>
      <c r="ST123" s="18"/>
      <c r="SU123" s="18"/>
      <c r="SV123" s="18"/>
      <c r="SW123" s="18"/>
      <c r="SX123" s="18"/>
      <c r="SY123" s="18"/>
      <c r="SZ123" s="18"/>
      <c r="TA123" s="18"/>
      <c r="TB123" s="18"/>
      <c r="TC123" s="18"/>
      <c r="TD123" s="18"/>
      <c r="TE123" s="18"/>
      <c r="TF123" s="18"/>
      <c r="TG123" s="18"/>
      <c r="TH123" s="18"/>
      <c r="TI123" s="18"/>
      <c r="TJ123" s="18"/>
      <c r="TK123" s="18"/>
      <c r="TL123" s="18"/>
      <c r="TM123" s="18"/>
      <c r="TN123" s="18"/>
      <c r="TO123" s="18"/>
      <c r="TP123" s="18"/>
      <c r="TQ123" s="18"/>
      <c r="TR123" s="18"/>
      <c r="TS123" s="18"/>
      <c r="TT123" s="18"/>
      <c r="TU123" s="18"/>
      <c r="TV123" s="18"/>
      <c r="TW123" s="18"/>
      <c r="TX123" s="18"/>
      <c r="TY123" s="18"/>
      <c r="TZ123" s="18"/>
      <c r="UA123" s="18"/>
      <c r="UB123" s="18"/>
      <c r="UC123" s="18"/>
      <c r="UD123" s="18"/>
      <c r="UE123" s="18"/>
      <c r="UF123" s="18"/>
      <c r="UG123" s="18"/>
      <c r="UH123" s="18"/>
      <c r="UI123" s="18"/>
      <c r="UJ123" s="18"/>
      <c r="UK123" s="18"/>
      <c r="UL123" s="18"/>
      <c r="UM123" s="18"/>
      <c r="UN123" s="18"/>
      <c r="UO123" s="18"/>
      <c r="UP123" s="18"/>
      <c r="UQ123" s="18"/>
      <c r="UR123" s="18"/>
      <c r="US123" s="18"/>
      <c r="UT123" s="18"/>
      <c r="UU123" s="18"/>
      <c r="UV123" s="18"/>
      <c r="UW123" s="18"/>
      <c r="UX123" s="18"/>
      <c r="UY123" s="18"/>
      <c r="UZ123" s="18"/>
      <c r="VA123" s="18"/>
      <c r="VB123" s="18"/>
      <c r="VC123" s="18"/>
      <c r="VD123" s="18"/>
      <c r="VE123" s="18"/>
      <c r="VF123" s="18"/>
      <c r="VG123" s="18"/>
      <c r="VH123" s="18"/>
      <c r="VI123" s="18"/>
      <c r="VJ123" s="18"/>
      <c r="VK123" s="18"/>
      <c r="VL123" s="18"/>
      <c r="VM123" s="18"/>
      <c r="VN123" s="18"/>
      <c r="VO123" s="18"/>
      <c r="VP123" s="18"/>
      <c r="VQ123" s="18"/>
      <c r="VR123" s="18"/>
      <c r="VS123" s="18"/>
      <c r="VT123" s="18"/>
      <c r="VU123" s="18"/>
      <c r="VV123" s="18"/>
      <c r="VW123" s="18"/>
      <c r="VX123" s="18"/>
      <c r="VY123" s="18"/>
      <c r="VZ123" s="18"/>
      <c r="WA123" s="18"/>
      <c r="WB123" s="18"/>
      <c r="WC123" s="18"/>
      <c r="WD123" s="18"/>
      <c r="WE123" s="18"/>
      <c r="WF123" s="18"/>
      <c r="WG123" s="18"/>
      <c r="WH123" s="18"/>
      <c r="WI123" s="18"/>
      <c r="WJ123" s="18"/>
      <c r="WK123" s="18"/>
      <c r="WL123" s="18"/>
      <c r="WM123" s="18"/>
      <c r="WN123" s="18"/>
      <c r="WO123" s="18"/>
      <c r="WP123" s="18"/>
      <c r="WQ123" s="18"/>
      <c r="WR123" s="18"/>
      <c r="WS123" s="18"/>
      <c r="WT123" s="18"/>
      <c r="WU123" s="18"/>
      <c r="WV123" s="18"/>
      <c r="WW123" s="18"/>
      <c r="WX123" s="18"/>
      <c r="WY123" s="18"/>
      <c r="WZ123" s="18"/>
      <c r="XA123" s="18"/>
      <c r="XB123" s="18"/>
      <c r="XC123" s="18"/>
      <c r="XD123" s="18"/>
      <c r="XE123" s="18"/>
      <c r="XF123" s="18"/>
      <c r="XG123" s="18"/>
      <c r="XH123" s="18"/>
      <c r="XI123" s="18"/>
      <c r="XJ123" s="18"/>
      <c r="XK123" s="18"/>
      <c r="XL123" s="18"/>
      <c r="XM123" s="18"/>
      <c r="XN123" s="18"/>
      <c r="XO123" s="18"/>
      <c r="XP123" s="18"/>
      <c r="XQ123" s="18"/>
      <c r="XR123" s="18"/>
      <c r="XS123" s="18"/>
      <c r="XT123" s="18"/>
      <c r="XU123" s="18"/>
      <c r="XV123" s="18"/>
      <c r="XW123" s="18"/>
      <c r="XX123" s="18"/>
      <c r="XY123" s="18"/>
      <c r="XZ123" s="18"/>
      <c r="YA123" s="18"/>
      <c r="YB123" s="18"/>
      <c r="YC123" s="18"/>
      <c r="YD123" s="18"/>
      <c r="YE123" s="18"/>
      <c r="YF123" s="18"/>
      <c r="YG123" s="18"/>
      <c r="YH123" s="18"/>
      <c r="YI123" s="18"/>
      <c r="YJ123" s="18"/>
      <c r="YK123" s="18"/>
      <c r="YL123" s="18"/>
      <c r="YM123" s="18"/>
      <c r="YN123" s="18"/>
      <c r="YO123" s="18"/>
      <c r="YP123" s="18"/>
      <c r="YQ123" s="18"/>
      <c r="YR123" s="18"/>
      <c r="YS123" s="18"/>
      <c r="YT123" s="18"/>
      <c r="YU123" s="18"/>
      <c r="YV123" s="18"/>
      <c r="YW123" s="18"/>
      <c r="YX123" s="18"/>
      <c r="YY123" s="18"/>
      <c r="YZ123" s="18"/>
      <c r="ZA123" s="18"/>
      <c r="ZB123" s="18"/>
      <c r="ZC123" s="18"/>
      <c r="ZD123" s="18"/>
      <c r="ZE123" s="18"/>
      <c r="ZF123" s="18"/>
      <c r="ZG123" s="18"/>
      <c r="ZH123" s="18"/>
      <c r="ZI123" s="18"/>
      <c r="ZJ123" s="18"/>
      <c r="ZK123" s="18"/>
      <c r="ZL123" s="18"/>
      <c r="ZM123" s="18"/>
      <c r="ZN123" s="18"/>
      <c r="ZO123" s="18"/>
      <c r="ZP123" s="18"/>
      <c r="ZQ123" s="18"/>
      <c r="ZR123" s="18"/>
      <c r="ZS123" s="18"/>
      <c r="ZT123" s="18"/>
      <c r="ZU123" s="18"/>
      <c r="ZV123" s="18"/>
      <c r="ZW123" s="18"/>
      <c r="ZX123" s="18"/>
      <c r="ZY123" s="18"/>
      <c r="ZZ123" s="18"/>
      <c r="AAA123" s="18"/>
      <c r="AAB123" s="18"/>
      <c r="AAC123" s="18"/>
      <c r="AAD123" s="18"/>
      <c r="AAE123" s="18"/>
      <c r="AAF123" s="18"/>
      <c r="AAG123" s="18"/>
      <c r="AAH123" s="18"/>
      <c r="AAI123" s="18"/>
      <c r="AAJ123" s="18"/>
      <c r="AAK123" s="18"/>
      <c r="AAL123" s="18"/>
      <c r="AAM123" s="18"/>
      <c r="AAN123" s="18"/>
      <c r="AAO123" s="18"/>
      <c r="AAP123" s="18"/>
      <c r="AAQ123" s="18"/>
      <c r="AAR123" s="18"/>
      <c r="AAS123" s="18"/>
      <c r="AAT123" s="18"/>
      <c r="AAU123" s="18"/>
      <c r="AAV123" s="18"/>
      <c r="AAW123" s="18"/>
      <c r="AAX123" s="18"/>
      <c r="AAY123" s="18"/>
      <c r="AAZ123" s="18"/>
      <c r="ABA123" s="18"/>
      <c r="ABB123" s="18"/>
      <c r="ABC123" s="18"/>
      <c r="ABD123" s="18"/>
      <c r="ABE123" s="18"/>
      <c r="ABF123" s="18"/>
      <c r="ABG123" s="18"/>
      <c r="ABH123" s="18"/>
      <c r="ABI123" s="18"/>
      <c r="ABJ123" s="18"/>
      <c r="ABK123" s="18"/>
      <c r="ABL123" s="18"/>
      <c r="ABM123" s="18"/>
      <c r="ABN123" s="18"/>
      <c r="ABO123" s="18"/>
      <c r="ABP123" s="18"/>
      <c r="ABQ123" s="18"/>
      <c r="ABR123" s="18"/>
      <c r="ABS123" s="18"/>
      <c r="ABT123" s="18"/>
      <c r="ABU123" s="18"/>
      <c r="ABV123" s="18"/>
      <c r="ABW123" s="18"/>
      <c r="ABX123" s="18"/>
      <c r="ABY123" s="18"/>
      <c r="ABZ123" s="18"/>
      <c r="ACA123" s="18"/>
      <c r="ACB123" s="18"/>
      <c r="ACC123" s="18"/>
      <c r="ACD123" s="18"/>
      <c r="ACE123" s="18"/>
      <c r="ACF123" s="18"/>
      <c r="ACG123" s="18"/>
      <c r="ACH123" s="18"/>
      <c r="ACI123" s="18"/>
      <c r="ACJ123" s="18"/>
      <c r="ACK123" s="18"/>
      <c r="ACL123" s="18"/>
      <c r="ACM123" s="18"/>
      <c r="ACN123" s="18"/>
      <c r="ACO123" s="18"/>
      <c r="ACP123" s="18"/>
      <c r="ACQ123" s="18"/>
      <c r="ACR123" s="18"/>
      <c r="ACS123" s="18"/>
      <c r="ACT123" s="18"/>
      <c r="ACU123" s="18"/>
      <c r="ACV123" s="18"/>
      <c r="ACW123" s="18"/>
      <c r="ACX123" s="18"/>
      <c r="ACY123" s="18"/>
      <c r="ACZ123" s="18"/>
      <c r="ADA123" s="18"/>
      <c r="ADB123" s="18"/>
      <c r="ADC123" s="18"/>
      <c r="ADD123" s="18"/>
      <c r="ADE123" s="18"/>
      <c r="ADF123" s="18"/>
      <c r="ADG123" s="18"/>
      <c r="ADH123" s="18"/>
      <c r="ADI123" s="18"/>
      <c r="ADJ123" s="18"/>
      <c r="ADK123" s="18"/>
      <c r="ADL123" s="18"/>
      <c r="ADM123" s="18"/>
      <c r="ADN123" s="18"/>
      <c r="ADO123" s="18"/>
      <c r="ADP123" s="18"/>
      <c r="ADQ123" s="18"/>
      <c r="ADR123" s="18"/>
      <c r="ADS123" s="18"/>
      <c r="ADT123" s="18"/>
      <c r="ADU123" s="18"/>
      <c r="ADV123" s="18"/>
      <c r="ADW123" s="18"/>
      <c r="ADX123" s="18"/>
      <c r="ADY123" s="18"/>
      <c r="ADZ123" s="18"/>
      <c r="AEA123" s="18"/>
      <c r="AEB123" s="18"/>
      <c r="AEC123" s="18"/>
      <c r="AED123" s="18"/>
      <c r="AEE123" s="18"/>
      <c r="AEF123" s="18"/>
      <c r="AEG123" s="18"/>
      <c r="AEH123" s="18"/>
      <c r="AEI123" s="18"/>
      <c r="AEJ123" s="18"/>
      <c r="AEK123" s="18"/>
      <c r="AEL123" s="18"/>
      <c r="AEM123" s="18"/>
      <c r="AEN123" s="18"/>
      <c r="AEO123" s="18"/>
      <c r="AEP123" s="18"/>
      <c r="AEQ123" s="18"/>
      <c r="AER123" s="18"/>
      <c r="AES123" s="18"/>
      <c r="AET123" s="18"/>
      <c r="AEU123" s="18"/>
      <c r="AEV123" s="18"/>
      <c r="AEW123" s="18"/>
      <c r="AEX123" s="18"/>
      <c r="AEY123" s="18"/>
      <c r="AEZ123" s="18"/>
      <c r="AFA123" s="18"/>
      <c r="AFB123" s="18"/>
      <c r="AFC123" s="18"/>
      <c r="AFD123" s="18"/>
      <c r="AFE123" s="18"/>
      <c r="AFF123" s="18"/>
      <c r="AFG123" s="18"/>
      <c r="AFH123" s="18"/>
      <c r="AFI123" s="18"/>
      <c r="AFJ123" s="18"/>
      <c r="AFK123" s="18"/>
      <c r="AFL123" s="18"/>
      <c r="AFM123" s="18"/>
      <c r="AFN123" s="18"/>
      <c r="AFO123" s="18"/>
      <c r="AFP123" s="18"/>
      <c r="AFQ123" s="18"/>
      <c r="AFR123" s="18"/>
      <c r="AFS123" s="18"/>
      <c r="AFT123" s="18"/>
      <c r="AFU123" s="18"/>
      <c r="AFV123" s="18"/>
      <c r="AFW123" s="18"/>
      <c r="AFX123" s="18"/>
      <c r="AFY123" s="18"/>
      <c r="AFZ123" s="18"/>
      <c r="AGA123" s="18"/>
      <c r="AGB123" s="18"/>
      <c r="AGC123" s="18"/>
      <c r="AGD123" s="18"/>
      <c r="AGE123" s="18"/>
      <c r="AGF123" s="18"/>
      <c r="AGG123" s="18"/>
      <c r="AGH123" s="18"/>
      <c r="AGI123" s="18"/>
      <c r="AGJ123" s="18"/>
      <c r="AGK123" s="18"/>
      <c r="AGL123" s="18"/>
      <c r="AGM123" s="18"/>
      <c r="AGN123" s="18"/>
      <c r="AGO123" s="18"/>
      <c r="AGP123" s="18"/>
      <c r="AGQ123" s="18"/>
      <c r="AGR123" s="18"/>
      <c r="AGS123" s="18"/>
      <c r="AGT123" s="18"/>
      <c r="AGU123" s="18"/>
      <c r="AGV123" s="18"/>
      <c r="AGW123" s="18"/>
      <c r="AGX123" s="18"/>
      <c r="AGY123" s="18"/>
      <c r="AGZ123" s="18"/>
      <c r="AHA123" s="18"/>
      <c r="AHB123" s="18"/>
      <c r="AHC123" s="18"/>
      <c r="AHD123" s="18"/>
      <c r="AHE123" s="18"/>
      <c r="AHF123" s="18"/>
      <c r="AHG123" s="18"/>
      <c r="AHH123" s="18"/>
      <c r="AHI123" s="18"/>
      <c r="AHJ123" s="18"/>
      <c r="AHK123" s="18"/>
      <c r="AHL123" s="18"/>
      <c r="AHM123" s="18"/>
      <c r="AHN123" s="18"/>
      <c r="AHO123" s="18"/>
      <c r="AHP123" s="18"/>
      <c r="AHQ123" s="18"/>
      <c r="AHR123" s="18"/>
      <c r="AHS123" s="18"/>
      <c r="AHT123" s="18"/>
      <c r="AHU123" s="18"/>
      <c r="AHV123" s="18"/>
      <c r="AHW123" s="18"/>
      <c r="AHX123" s="18"/>
      <c r="AHY123" s="18"/>
      <c r="AHZ123" s="18"/>
      <c r="AIA123" s="18"/>
      <c r="AIB123" s="18"/>
      <c r="AIC123" s="18"/>
      <c r="AID123" s="18"/>
      <c r="AIE123" s="18"/>
      <c r="AIF123" s="18"/>
      <c r="AIG123" s="18"/>
      <c r="AIH123" s="18"/>
      <c r="AII123" s="18"/>
      <c r="AIJ123" s="18"/>
      <c r="AIK123" s="18"/>
      <c r="AIL123" s="18"/>
      <c r="AIM123" s="18"/>
      <c r="AIN123" s="18"/>
      <c r="AIO123" s="18"/>
      <c r="AIP123" s="18"/>
      <c r="AIQ123" s="18"/>
      <c r="AIR123" s="18"/>
      <c r="AIS123" s="18"/>
      <c r="AIT123" s="18"/>
      <c r="AIU123" s="18"/>
      <c r="AIV123" s="18"/>
      <c r="AIW123" s="18"/>
      <c r="AIX123" s="18"/>
      <c r="AIY123" s="18"/>
      <c r="AIZ123" s="18"/>
      <c r="AJA123" s="18"/>
      <c r="AJB123" s="18"/>
      <c r="AJC123" s="18"/>
      <c r="AJD123" s="18"/>
      <c r="AJE123" s="18"/>
      <c r="AJF123" s="18"/>
      <c r="AJG123" s="18"/>
      <c r="AJH123" s="18"/>
      <c r="AJI123" s="18"/>
      <c r="AJJ123" s="18"/>
      <c r="AJK123" s="18"/>
      <c r="AJL123" s="18"/>
      <c r="AJM123" s="18"/>
      <c r="AJN123" s="18"/>
      <c r="AJO123" s="18"/>
      <c r="AJP123" s="18"/>
      <c r="AJQ123" s="18"/>
      <c r="AJR123" s="18"/>
      <c r="AJS123" s="18"/>
      <c r="AJT123" s="18"/>
      <c r="AJU123" s="18"/>
      <c r="AJV123" s="18"/>
      <c r="AJW123" s="18"/>
      <c r="AJX123" s="18"/>
      <c r="AJY123" s="18"/>
      <c r="AJZ123" s="18"/>
      <c r="AKA123" s="18"/>
      <c r="AKB123" s="18"/>
      <c r="AKC123" s="18"/>
      <c r="AKD123" s="18"/>
      <c r="AKE123" s="18"/>
      <c r="AKF123" s="18"/>
      <c r="AKG123" s="18"/>
      <c r="AKH123" s="18"/>
      <c r="AKI123" s="18"/>
      <c r="AKJ123" s="18"/>
      <c r="AKK123" s="18"/>
      <c r="AKL123" s="18"/>
      <c r="AKM123" s="18"/>
      <c r="AKN123" s="18"/>
      <c r="AKO123" s="18"/>
      <c r="AKP123" s="18"/>
      <c r="AKQ123" s="18"/>
      <c r="AKR123" s="18"/>
      <c r="AKS123" s="18"/>
      <c r="AKT123" s="18"/>
      <c r="AKU123" s="18"/>
      <c r="AKV123" s="18"/>
      <c r="AKW123" s="18"/>
      <c r="AKX123" s="18"/>
      <c r="AKY123" s="18"/>
      <c r="AKZ123" s="18"/>
      <c r="ALA123" s="18"/>
      <c r="ALB123" s="18"/>
      <c r="ALC123" s="18"/>
      <c r="ALD123" s="18"/>
      <c r="ALE123" s="18"/>
      <c r="ALF123" s="18"/>
      <c r="ALG123" s="18"/>
      <c r="ALH123" s="18"/>
      <c r="ALI123" s="18"/>
      <c r="ALJ123" s="18"/>
      <c r="ALK123" s="18"/>
      <c r="ALL123" s="18"/>
      <c r="ALM123" s="18"/>
      <c r="ALN123" s="18"/>
      <c r="ALO123" s="18"/>
      <c r="ALP123" s="18"/>
      <c r="ALQ123" s="18"/>
      <c r="ALR123" s="18"/>
      <c r="ALS123" s="18"/>
      <c r="ALT123" s="18"/>
      <c r="ALU123" s="18"/>
      <c r="ALV123" s="18"/>
      <c r="ALW123" s="18"/>
      <c r="ALX123" s="18"/>
      <c r="ALY123" s="18"/>
      <c r="ALZ123" s="18"/>
      <c r="AMA123" s="18"/>
      <c r="AMB123" s="18"/>
      <c r="AMC123" s="18"/>
      <c r="AMD123" s="18"/>
      <c r="AME123" s="18"/>
      <c r="AMF123" s="18"/>
      <c r="AMG123" s="18"/>
      <c r="AMH123" s="18"/>
      <c r="AMI123" s="18"/>
      <c r="AMJ123" s="18"/>
      <c r="AMK123" s="18"/>
      <c r="AML123" s="18"/>
      <c r="AMM123" s="18"/>
      <c r="AMN123" s="18"/>
      <c r="AMO123" s="18"/>
      <c r="AMP123" s="18"/>
      <c r="AMQ123" s="18"/>
      <c r="AMR123" s="18"/>
      <c r="AMS123" s="18"/>
      <c r="AMT123" s="18"/>
      <c r="AMU123" s="18"/>
      <c r="AMV123" s="18"/>
      <c r="AMW123" s="18"/>
      <c r="AMX123" s="18"/>
      <c r="AMY123" s="18"/>
      <c r="AMZ123" s="18"/>
      <c r="ANA123" s="18"/>
      <c r="ANB123" s="18"/>
      <c r="ANC123" s="18"/>
      <c r="AND123" s="18"/>
      <c r="ANE123" s="18"/>
      <c r="ANF123" s="18"/>
      <c r="ANG123" s="18"/>
      <c r="ANH123" s="18"/>
      <c r="ANI123" s="18"/>
      <c r="ANJ123" s="18"/>
      <c r="ANK123" s="18"/>
      <c r="ANL123" s="18"/>
      <c r="ANM123" s="18"/>
      <c r="ANN123" s="18"/>
      <c r="ANO123" s="18"/>
      <c r="ANP123" s="18"/>
      <c r="ANQ123" s="18"/>
      <c r="ANR123" s="18"/>
      <c r="ANS123" s="18"/>
      <c r="ANT123" s="18"/>
      <c r="ANU123" s="18"/>
      <c r="ANV123" s="18"/>
      <c r="ANW123" s="18"/>
      <c r="ANX123" s="18"/>
      <c r="ANY123" s="18"/>
      <c r="ANZ123" s="18"/>
      <c r="AOA123" s="18"/>
      <c r="AOB123" s="18"/>
      <c r="AOC123" s="18"/>
      <c r="AOD123" s="18"/>
      <c r="AOE123" s="18"/>
      <c r="AOF123" s="18"/>
      <c r="AOG123" s="18"/>
      <c r="AOH123" s="18"/>
      <c r="AOI123" s="18"/>
      <c r="AOJ123" s="18"/>
      <c r="AOK123" s="18"/>
      <c r="AOL123" s="18"/>
      <c r="AOM123" s="18"/>
      <c r="AON123" s="18"/>
      <c r="AOO123" s="18"/>
      <c r="AOP123" s="18"/>
      <c r="AOQ123" s="18"/>
      <c r="AOR123" s="18"/>
      <c r="AOS123" s="18"/>
      <c r="AOT123" s="18"/>
      <c r="AOU123" s="18"/>
      <c r="AOV123" s="18"/>
      <c r="AOW123" s="18"/>
      <c r="AOX123" s="18"/>
      <c r="AOY123" s="18"/>
      <c r="AOZ123" s="18"/>
      <c r="APA123" s="18"/>
      <c r="APB123" s="18"/>
      <c r="APC123" s="18"/>
      <c r="APD123" s="18"/>
      <c r="APE123" s="18"/>
      <c r="APF123" s="18"/>
      <c r="APG123" s="18"/>
      <c r="APH123" s="18"/>
      <c r="API123" s="18"/>
      <c r="APJ123" s="18"/>
      <c r="APK123" s="18"/>
      <c r="APL123" s="18"/>
      <c r="APM123" s="18"/>
      <c r="APN123" s="18"/>
      <c r="APO123" s="18"/>
      <c r="APP123" s="18"/>
      <c r="APQ123" s="18"/>
      <c r="APR123" s="18"/>
      <c r="APS123" s="18"/>
      <c r="APT123" s="18"/>
      <c r="APU123" s="18"/>
      <c r="APV123" s="18"/>
      <c r="APW123" s="18"/>
      <c r="APX123" s="18"/>
      <c r="APY123" s="18"/>
      <c r="APZ123" s="18"/>
      <c r="AQA123" s="18"/>
      <c r="AQB123" s="18"/>
      <c r="AQC123" s="18"/>
      <c r="AQD123" s="18"/>
      <c r="AQE123" s="18"/>
      <c r="AQF123" s="18"/>
      <c r="AQG123" s="18"/>
      <c r="AQH123" s="18"/>
      <c r="AQI123" s="18"/>
      <c r="AQJ123" s="18"/>
      <c r="AQK123" s="18"/>
      <c r="AQL123" s="18"/>
      <c r="AQM123" s="18"/>
      <c r="AQN123" s="18"/>
      <c r="AQO123" s="18"/>
      <c r="AQP123" s="18"/>
      <c r="AQQ123" s="18"/>
      <c r="AQR123" s="18"/>
      <c r="AQS123" s="18"/>
      <c r="AQT123" s="18"/>
      <c r="AQU123" s="18"/>
      <c r="AQV123" s="18"/>
      <c r="AQW123" s="18"/>
      <c r="AQX123" s="18"/>
      <c r="AQY123" s="18"/>
      <c r="AQZ123" s="18"/>
      <c r="ARA123" s="18"/>
      <c r="ARB123" s="18"/>
      <c r="ARC123" s="18"/>
      <c r="ARD123" s="18"/>
      <c r="ARE123" s="18"/>
      <c r="ARF123" s="18"/>
      <c r="ARG123" s="18"/>
      <c r="ARH123" s="18"/>
      <c r="ARI123" s="18"/>
      <c r="ARJ123" s="18"/>
      <c r="ARK123" s="18"/>
      <c r="ARL123" s="18"/>
      <c r="ARM123" s="18"/>
      <c r="ARN123" s="18"/>
      <c r="ARO123" s="18"/>
      <c r="ARP123" s="18"/>
      <c r="ARQ123" s="18"/>
      <c r="ARR123" s="18"/>
      <c r="ARS123" s="18"/>
      <c r="ART123" s="18"/>
      <c r="ARU123" s="18"/>
      <c r="ARV123" s="18"/>
      <c r="ARW123" s="18"/>
      <c r="ARX123" s="18"/>
      <c r="ARY123" s="18"/>
      <c r="ARZ123" s="18"/>
      <c r="ASA123" s="18"/>
      <c r="ASB123" s="18"/>
      <c r="ASC123" s="18"/>
      <c r="ASD123" s="18"/>
      <c r="ASE123" s="18"/>
      <c r="ASF123" s="18"/>
      <c r="ASG123" s="18"/>
      <c r="ASH123" s="18"/>
      <c r="ASI123" s="18"/>
      <c r="ASJ123" s="18"/>
      <c r="ASK123" s="18"/>
      <c r="ASL123" s="18"/>
      <c r="ASM123" s="18"/>
      <c r="ASN123" s="18"/>
      <c r="ASO123" s="18"/>
      <c r="ASP123" s="18"/>
      <c r="ASQ123" s="18"/>
      <c r="ASR123" s="18"/>
      <c r="ASS123" s="18"/>
      <c r="AST123" s="18"/>
      <c r="ASU123" s="18"/>
      <c r="ASV123" s="18"/>
      <c r="ASW123" s="18"/>
      <c r="ASX123" s="18"/>
      <c r="ASY123" s="18"/>
      <c r="ASZ123" s="18"/>
      <c r="ATA123" s="18"/>
      <c r="ATB123" s="18"/>
      <c r="ATC123" s="18"/>
      <c r="ATD123" s="18"/>
      <c r="ATE123" s="18"/>
      <c r="ATF123" s="18"/>
      <c r="ATG123" s="18"/>
      <c r="ATH123" s="18"/>
      <c r="ATI123" s="18"/>
      <c r="ATJ123" s="18"/>
      <c r="ATK123" s="18"/>
      <c r="ATL123" s="18"/>
      <c r="ATM123" s="18"/>
      <c r="ATN123" s="18"/>
      <c r="ATO123" s="18"/>
      <c r="ATP123" s="18"/>
      <c r="ATQ123" s="18"/>
      <c r="ATR123" s="18"/>
      <c r="ATS123" s="18"/>
      <c r="ATT123" s="18"/>
      <c r="ATU123" s="18"/>
      <c r="ATV123" s="18"/>
      <c r="ATW123" s="18"/>
      <c r="ATX123" s="18"/>
      <c r="ATY123" s="18"/>
      <c r="ATZ123" s="18"/>
      <c r="AUA123" s="18"/>
      <c r="AUB123" s="18"/>
      <c r="AUC123" s="18"/>
      <c r="AUD123" s="18"/>
      <c r="AUE123" s="18"/>
      <c r="AUF123" s="18"/>
      <c r="AUG123" s="18"/>
      <c r="AUH123" s="18"/>
      <c r="AUI123" s="18"/>
      <c r="AUJ123" s="18"/>
      <c r="AUK123" s="18"/>
      <c r="AUL123" s="18"/>
      <c r="AUM123" s="18"/>
      <c r="AUN123" s="18"/>
      <c r="AUO123" s="18"/>
      <c r="AUP123" s="18"/>
      <c r="AUQ123" s="18"/>
      <c r="AUR123" s="18"/>
      <c r="AUS123" s="18"/>
      <c r="AUT123" s="18"/>
      <c r="AUU123" s="18"/>
      <c r="AUV123" s="18"/>
      <c r="AUW123" s="18"/>
      <c r="AUX123" s="18"/>
      <c r="AUY123" s="18"/>
      <c r="AUZ123" s="18"/>
      <c r="AVA123" s="18"/>
      <c r="AVB123" s="18"/>
      <c r="AVC123" s="18"/>
      <c r="AVD123" s="18"/>
      <c r="AVE123" s="18"/>
      <c r="AVF123" s="18"/>
      <c r="AVG123" s="18"/>
      <c r="AVH123" s="18"/>
      <c r="AVI123" s="18"/>
      <c r="AVJ123" s="18"/>
      <c r="AVK123" s="18"/>
      <c r="AVL123" s="18"/>
      <c r="AVM123" s="18"/>
      <c r="AVN123" s="18"/>
      <c r="AVO123" s="18"/>
      <c r="AVP123" s="18"/>
      <c r="AVQ123" s="18"/>
      <c r="AVR123" s="18"/>
      <c r="AVS123" s="18"/>
      <c r="AVT123" s="18"/>
      <c r="AVU123" s="18"/>
      <c r="AVV123" s="18"/>
      <c r="AVW123" s="18"/>
      <c r="AVX123" s="18"/>
      <c r="AVY123" s="18"/>
      <c r="AVZ123" s="18"/>
      <c r="AWA123" s="18"/>
      <c r="AWB123" s="18"/>
      <c r="AWC123" s="18"/>
      <c r="AWD123" s="18"/>
      <c r="AWE123" s="18"/>
      <c r="AWF123" s="18"/>
      <c r="AWG123" s="18"/>
      <c r="AWH123" s="18"/>
      <c r="AWI123" s="18"/>
      <c r="AWJ123" s="18"/>
      <c r="AWK123" s="18"/>
      <c r="AWL123" s="18"/>
      <c r="AWM123" s="18"/>
      <c r="AWN123" s="18"/>
      <c r="AWO123" s="18"/>
      <c r="AWP123" s="18"/>
      <c r="AWQ123" s="18"/>
      <c r="AWR123" s="18"/>
      <c r="AWS123" s="18"/>
      <c r="AWT123" s="18"/>
      <c r="AWU123" s="18"/>
      <c r="AWV123" s="18"/>
      <c r="AWW123" s="18"/>
      <c r="AWX123" s="18"/>
      <c r="AWY123" s="18"/>
      <c r="AWZ123" s="18"/>
      <c r="AXA123" s="18"/>
      <c r="AXB123" s="18"/>
      <c r="AXC123" s="18"/>
      <c r="AXD123" s="18"/>
      <c r="AXE123" s="18"/>
      <c r="AXF123" s="18"/>
      <c r="AXG123" s="18"/>
      <c r="AXH123" s="18"/>
      <c r="AXI123" s="18"/>
      <c r="AXJ123" s="18"/>
      <c r="AXK123" s="18"/>
      <c r="AXL123" s="18"/>
      <c r="AXM123" s="18"/>
      <c r="AXN123" s="18"/>
      <c r="AXO123" s="18"/>
      <c r="AXP123" s="18"/>
      <c r="AXQ123" s="18"/>
      <c r="AXR123" s="18"/>
      <c r="AXS123" s="18"/>
      <c r="AXT123" s="18"/>
      <c r="AXU123" s="18"/>
      <c r="AXV123" s="18"/>
      <c r="AXW123" s="18"/>
      <c r="AXX123" s="18"/>
      <c r="AXY123" s="18"/>
      <c r="AXZ123" s="18"/>
      <c r="AYA123" s="18"/>
      <c r="AYB123" s="18"/>
      <c r="AYC123" s="18"/>
      <c r="AYD123" s="18"/>
      <c r="AYE123" s="18"/>
      <c r="AYF123" s="18"/>
      <c r="AYG123" s="18"/>
      <c r="AYH123" s="18"/>
      <c r="AYI123" s="18"/>
      <c r="AYJ123" s="18"/>
      <c r="AYK123" s="18"/>
      <c r="AYL123" s="18"/>
      <c r="AYM123" s="18"/>
      <c r="AYN123" s="18"/>
      <c r="AYO123" s="18"/>
      <c r="AYP123" s="18"/>
      <c r="AYQ123" s="18"/>
      <c r="AYR123" s="18"/>
      <c r="AYS123" s="18"/>
      <c r="AYT123" s="18"/>
      <c r="AYU123" s="18"/>
      <c r="AYV123" s="18"/>
      <c r="AYW123" s="18"/>
      <c r="AYX123" s="18"/>
      <c r="AYY123" s="18"/>
      <c r="AYZ123" s="18"/>
      <c r="AZA123" s="18"/>
      <c r="AZB123" s="18"/>
      <c r="AZC123" s="18"/>
      <c r="AZD123" s="18"/>
      <c r="AZE123" s="18"/>
      <c r="AZF123" s="18"/>
      <c r="AZG123" s="18"/>
      <c r="AZH123" s="18"/>
      <c r="AZI123" s="18"/>
      <c r="AZJ123" s="18"/>
      <c r="AZK123" s="18"/>
      <c r="AZL123" s="18"/>
      <c r="AZM123" s="18"/>
      <c r="AZN123" s="18"/>
      <c r="AZO123" s="18"/>
      <c r="AZP123" s="18"/>
      <c r="AZQ123" s="18"/>
      <c r="AZR123" s="18"/>
      <c r="AZS123" s="18"/>
      <c r="AZT123" s="18"/>
      <c r="AZU123" s="18"/>
      <c r="AZV123" s="18"/>
      <c r="AZW123" s="18"/>
      <c r="AZX123" s="18"/>
      <c r="AZY123" s="18"/>
      <c r="AZZ123" s="18"/>
      <c r="BAA123" s="18"/>
      <c r="BAB123" s="18"/>
      <c r="BAC123" s="18"/>
      <c r="BAD123" s="18"/>
      <c r="BAE123" s="18"/>
      <c r="BAF123" s="18"/>
      <c r="BAG123" s="18"/>
      <c r="BAH123" s="18"/>
      <c r="BAI123" s="18"/>
      <c r="BAJ123" s="18"/>
      <c r="BAK123" s="18"/>
      <c r="BAL123" s="18"/>
      <c r="BAM123" s="18"/>
      <c r="BAN123" s="18"/>
      <c r="BAO123" s="18"/>
      <c r="BAP123" s="18"/>
      <c r="BAQ123" s="18"/>
      <c r="BAR123" s="18"/>
      <c r="BAS123" s="18"/>
      <c r="BAT123" s="18"/>
      <c r="BAU123" s="18"/>
      <c r="BAV123" s="18"/>
      <c r="BAW123" s="18"/>
      <c r="BAX123" s="18"/>
      <c r="BAY123" s="18"/>
      <c r="BAZ123" s="18"/>
      <c r="BBA123" s="18"/>
      <c r="BBB123" s="18"/>
      <c r="BBC123" s="18"/>
      <c r="BBD123" s="18"/>
      <c r="BBE123" s="18"/>
      <c r="BBF123" s="18"/>
      <c r="BBG123" s="18"/>
      <c r="BBH123" s="18"/>
      <c r="BBI123" s="18"/>
      <c r="BBJ123" s="18"/>
      <c r="BBK123" s="18"/>
      <c r="BBL123" s="18"/>
      <c r="BBM123" s="18"/>
      <c r="BBN123" s="18"/>
      <c r="BBO123" s="18"/>
      <c r="BBP123" s="18"/>
      <c r="BBQ123" s="18"/>
      <c r="BBR123" s="18"/>
      <c r="BBS123" s="18"/>
      <c r="BBT123" s="18"/>
      <c r="BBU123" s="18"/>
      <c r="BBV123" s="18"/>
      <c r="BBW123" s="18"/>
      <c r="BBX123" s="18"/>
      <c r="BBY123" s="18"/>
      <c r="BBZ123" s="18"/>
      <c r="BCA123" s="18"/>
      <c r="BCB123" s="18"/>
      <c r="BCC123" s="18"/>
      <c r="BCD123" s="18"/>
      <c r="BCE123" s="18"/>
      <c r="BCF123" s="18"/>
      <c r="BCG123" s="18"/>
      <c r="BCH123" s="18"/>
      <c r="BCI123" s="18"/>
      <c r="BCJ123" s="18"/>
      <c r="BCK123" s="18"/>
      <c r="BCL123" s="18"/>
      <c r="BCM123" s="18"/>
      <c r="BCN123" s="18"/>
      <c r="BCO123" s="18"/>
      <c r="BCP123" s="18"/>
      <c r="BCQ123" s="18"/>
      <c r="BCR123" s="18"/>
      <c r="BCS123" s="18"/>
      <c r="BCT123" s="18"/>
      <c r="BCU123" s="18"/>
      <c r="BCV123" s="18"/>
      <c r="BCW123" s="18"/>
      <c r="BCX123" s="18"/>
      <c r="BCY123" s="18"/>
      <c r="BCZ123" s="18"/>
      <c r="BDA123" s="18"/>
      <c r="BDB123" s="18"/>
      <c r="BDC123" s="18"/>
      <c r="BDD123" s="18"/>
      <c r="BDE123" s="18"/>
      <c r="BDF123" s="18"/>
      <c r="BDG123" s="18"/>
      <c r="BDH123" s="18"/>
      <c r="BDI123" s="18"/>
      <c r="BDJ123" s="18"/>
      <c r="BDK123" s="18"/>
      <c r="BDL123" s="18"/>
      <c r="BDM123" s="18"/>
      <c r="BDN123" s="18"/>
      <c r="BDO123" s="18"/>
      <c r="BDP123" s="18"/>
      <c r="BDQ123" s="18"/>
      <c r="BDR123" s="18"/>
      <c r="BDS123" s="18"/>
      <c r="BDT123" s="18"/>
      <c r="BDU123" s="18"/>
      <c r="BDV123" s="18"/>
      <c r="BDW123" s="18"/>
      <c r="BDX123" s="18"/>
      <c r="BDY123" s="18"/>
      <c r="BDZ123" s="18"/>
      <c r="BEA123" s="18"/>
      <c r="BEB123" s="18"/>
      <c r="BEC123" s="18"/>
      <c r="BED123" s="18"/>
      <c r="BEE123" s="18"/>
      <c r="BEF123" s="18"/>
      <c r="BEG123" s="18"/>
      <c r="BEH123" s="18"/>
      <c r="BEI123" s="18"/>
      <c r="BEJ123" s="18"/>
      <c r="BEK123" s="18"/>
      <c r="BEL123" s="18"/>
      <c r="BEM123" s="18"/>
      <c r="BEN123" s="18"/>
      <c r="BEO123" s="18"/>
      <c r="BEP123" s="18"/>
      <c r="BEQ123" s="18"/>
      <c r="BER123" s="18"/>
      <c r="BES123" s="18"/>
      <c r="BET123" s="18"/>
      <c r="BEU123" s="18"/>
      <c r="BEV123" s="18"/>
      <c r="BEW123" s="18"/>
      <c r="BEX123" s="18"/>
      <c r="BEY123" s="18"/>
      <c r="BEZ123" s="18"/>
      <c r="BFA123" s="18"/>
      <c r="BFB123" s="18"/>
      <c r="BFC123" s="18"/>
      <c r="BFD123" s="18"/>
      <c r="BFE123" s="18"/>
      <c r="BFF123" s="18"/>
      <c r="BFG123" s="18"/>
      <c r="BFH123" s="18"/>
      <c r="BFI123" s="18"/>
      <c r="BFJ123" s="18"/>
      <c r="BFK123" s="18"/>
      <c r="BFL123" s="18"/>
      <c r="BFM123" s="18"/>
      <c r="BFN123" s="18"/>
      <c r="BFO123" s="18"/>
      <c r="BFP123" s="18"/>
      <c r="BFQ123" s="18"/>
      <c r="BFR123" s="18"/>
      <c r="BFS123" s="18"/>
      <c r="BFT123" s="18"/>
      <c r="BFU123" s="18"/>
      <c r="BFV123" s="18"/>
      <c r="BFW123" s="18"/>
      <c r="BFX123" s="18"/>
      <c r="BFY123" s="18"/>
      <c r="BFZ123" s="18"/>
      <c r="BGA123" s="18"/>
      <c r="BGB123" s="18"/>
      <c r="BGC123" s="18"/>
      <c r="BGD123" s="18"/>
      <c r="BGE123" s="18"/>
      <c r="BGF123" s="18"/>
      <c r="BGG123" s="18"/>
      <c r="BGH123" s="18"/>
      <c r="BGI123" s="18"/>
      <c r="BGJ123" s="18"/>
      <c r="BGK123" s="18"/>
      <c r="BGL123" s="18"/>
      <c r="BGM123" s="18"/>
      <c r="BGN123" s="18"/>
      <c r="BGO123" s="18"/>
      <c r="BGP123" s="18"/>
      <c r="BGQ123" s="18"/>
      <c r="BGR123" s="18"/>
      <c r="BGS123" s="18"/>
      <c r="BGT123" s="18"/>
      <c r="BGU123" s="18"/>
      <c r="BGV123" s="18"/>
      <c r="BGW123" s="18"/>
      <c r="BGX123" s="18"/>
      <c r="BGY123" s="18"/>
      <c r="BGZ123" s="18"/>
      <c r="BHA123" s="18"/>
      <c r="BHB123" s="18"/>
      <c r="BHC123" s="18"/>
      <c r="BHD123" s="18"/>
      <c r="BHE123" s="18"/>
      <c r="BHF123" s="18"/>
      <c r="BHG123" s="18"/>
      <c r="BHH123" s="18"/>
      <c r="BHI123" s="18"/>
      <c r="BHJ123" s="18"/>
      <c r="BHK123" s="18"/>
      <c r="BHL123" s="18"/>
      <c r="BHM123" s="18"/>
      <c r="BHN123" s="18"/>
      <c r="BHO123" s="18"/>
      <c r="BHP123" s="18"/>
      <c r="BHQ123" s="18"/>
      <c r="BHR123" s="18"/>
      <c r="BHS123" s="18"/>
      <c r="BHT123" s="18"/>
      <c r="BHU123" s="18"/>
      <c r="BHV123" s="18"/>
      <c r="BHW123" s="18"/>
      <c r="BHX123" s="18"/>
      <c r="BHY123" s="18"/>
      <c r="BHZ123" s="18"/>
      <c r="BIA123" s="18"/>
      <c r="BIB123" s="18"/>
      <c r="BIC123" s="18"/>
      <c r="BID123" s="18"/>
      <c r="BIE123" s="18"/>
      <c r="BIF123" s="18"/>
      <c r="BIG123" s="18"/>
      <c r="BIH123" s="18"/>
      <c r="BII123" s="18"/>
      <c r="BIJ123" s="18"/>
      <c r="BIK123" s="18"/>
      <c r="BIL123" s="18"/>
      <c r="BIM123" s="18"/>
      <c r="BIN123" s="18"/>
      <c r="BIO123" s="18"/>
      <c r="BIP123" s="18"/>
      <c r="BIQ123" s="18"/>
      <c r="BIR123" s="18"/>
      <c r="BIS123" s="18"/>
      <c r="BIT123" s="18"/>
      <c r="BIU123" s="18"/>
      <c r="BIV123" s="18"/>
      <c r="BIW123" s="18"/>
      <c r="BIX123" s="18"/>
      <c r="BIY123" s="18"/>
      <c r="BIZ123" s="18"/>
      <c r="BJA123" s="18"/>
      <c r="BJB123" s="18"/>
      <c r="BJC123" s="18"/>
      <c r="BJD123" s="18"/>
      <c r="BJE123" s="18"/>
      <c r="BJF123" s="18"/>
      <c r="BJG123" s="18"/>
      <c r="BJH123" s="18"/>
      <c r="BJI123" s="18"/>
      <c r="BJJ123" s="18"/>
      <c r="BJK123" s="18"/>
      <c r="BJL123" s="18"/>
      <c r="BJM123" s="18"/>
      <c r="BJN123" s="18"/>
      <c r="BJO123" s="18"/>
      <c r="BJP123" s="18"/>
      <c r="BJQ123" s="18"/>
      <c r="BJR123" s="18"/>
      <c r="BJS123" s="18"/>
      <c r="BJT123" s="18"/>
      <c r="BJU123" s="18"/>
      <c r="BJV123" s="18"/>
      <c r="BJW123" s="18"/>
      <c r="BJX123" s="18"/>
      <c r="BJY123" s="18"/>
      <c r="BJZ123" s="18"/>
      <c r="BKA123" s="18"/>
      <c r="BKB123" s="18"/>
      <c r="BKC123" s="18"/>
      <c r="BKD123" s="18"/>
      <c r="BKE123" s="18"/>
      <c r="BKF123" s="18"/>
      <c r="BKG123" s="18"/>
      <c r="BKH123" s="18"/>
      <c r="BKI123" s="18"/>
      <c r="BKJ123" s="18"/>
      <c r="BKK123" s="18"/>
      <c r="BKL123" s="18"/>
      <c r="BKM123" s="18"/>
      <c r="BKN123" s="18"/>
      <c r="BKO123" s="18"/>
      <c r="BKP123" s="18"/>
      <c r="BKQ123" s="18"/>
      <c r="BKR123" s="18"/>
      <c r="BKS123" s="18"/>
      <c r="BKT123" s="18"/>
      <c r="BKU123" s="18"/>
      <c r="BKV123" s="18"/>
      <c r="BKW123" s="18"/>
      <c r="BKX123" s="18"/>
      <c r="BKY123" s="18"/>
      <c r="BKZ123" s="18"/>
      <c r="BLA123" s="18"/>
      <c r="BLB123" s="18"/>
      <c r="BLC123" s="18"/>
      <c r="BLD123" s="18"/>
      <c r="BLE123" s="18"/>
      <c r="BLF123" s="18"/>
      <c r="BLG123" s="18"/>
      <c r="BLH123" s="18"/>
      <c r="BLI123" s="18"/>
      <c r="BLJ123" s="18"/>
      <c r="BLK123" s="18"/>
      <c r="BLL123" s="18"/>
      <c r="BLM123" s="18"/>
      <c r="BLN123" s="18"/>
      <c r="BLO123" s="18"/>
      <c r="BLP123" s="18"/>
      <c r="BLQ123" s="18"/>
      <c r="BLR123" s="18"/>
      <c r="BLS123" s="18"/>
      <c r="BLT123" s="18"/>
      <c r="BLU123" s="18"/>
      <c r="BLV123" s="18"/>
      <c r="BLW123" s="18"/>
      <c r="BLX123" s="18"/>
      <c r="BLY123" s="18"/>
      <c r="BLZ123" s="18"/>
      <c r="BMA123" s="18"/>
      <c r="BMB123" s="18"/>
      <c r="BMC123" s="18"/>
      <c r="BMD123" s="18"/>
      <c r="BME123" s="18"/>
      <c r="BMF123" s="18"/>
      <c r="BMG123" s="18"/>
      <c r="BMH123" s="18"/>
      <c r="BMI123" s="18"/>
      <c r="BMJ123" s="18"/>
      <c r="BMK123" s="18"/>
      <c r="BML123" s="18"/>
      <c r="BMM123" s="18"/>
      <c r="BMN123" s="18"/>
      <c r="BMO123" s="18"/>
      <c r="BMP123" s="18"/>
      <c r="BMQ123" s="18"/>
      <c r="BMR123" s="18"/>
      <c r="BMS123" s="18"/>
      <c r="BMT123" s="18"/>
      <c r="BMU123" s="18"/>
      <c r="BMV123" s="18"/>
      <c r="BMW123" s="18"/>
      <c r="BMX123" s="18"/>
      <c r="BMY123" s="18"/>
      <c r="BMZ123" s="18"/>
      <c r="BNA123" s="18"/>
      <c r="BNB123" s="18"/>
      <c r="BNC123" s="18"/>
      <c r="BND123" s="18"/>
      <c r="BNE123" s="18"/>
      <c r="BNF123" s="18"/>
      <c r="BNG123" s="18"/>
      <c r="BNH123" s="18"/>
      <c r="BNI123" s="18"/>
      <c r="BNJ123" s="18"/>
      <c r="BNK123" s="18"/>
      <c r="BNL123" s="18"/>
      <c r="BNM123" s="18"/>
      <c r="BNN123" s="18"/>
      <c r="BNO123" s="18"/>
      <c r="BNP123" s="18"/>
      <c r="BNQ123" s="18"/>
      <c r="BNR123" s="18"/>
      <c r="BNS123" s="18"/>
      <c r="BNT123" s="18"/>
      <c r="BNU123" s="18"/>
      <c r="BNV123" s="18"/>
      <c r="BNW123" s="18"/>
      <c r="BNX123" s="18"/>
      <c r="BNY123" s="18"/>
      <c r="BNZ123" s="18"/>
      <c r="BOA123" s="18"/>
      <c r="BOB123" s="18"/>
      <c r="BOC123" s="18"/>
      <c r="BOD123" s="18"/>
      <c r="BOE123" s="18"/>
      <c r="BOF123" s="18"/>
      <c r="BOG123" s="18"/>
      <c r="BOH123" s="18"/>
      <c r="BOI123" s="18"/>
      <c r="BOJ123" s="18"/>
      <c r="BOK123" s="18"/>
      <c r="BOL123" s="18"/>
      <c r="BOM123" s="18"/>
      <c r="BON123" s="18"/>
      <c r="BOO123" s="18"/>
      <c r="BOP123" s="18"/>
      <c r="BOQ123" s="18"/>
      <c r="BOR123" s="18"/>
      <c r="BOS123" s="18"/>
      <c r="BOT123" s="18"/>
      <c r="BOU123" s="18"/>
      <c r="BOV123" s="18"/>
      <c r="BOW123" s="18"/>
      <c r="BOX123" s="18"/>
      <c r="BOY123" s="18"/>
      <c r="BOZ123" s="18"/>
      <c r="BPA123" s="18"/>
      <c r="BPB123" s="18"/>
      <c r="BPC123" s="18"/>
      <c r="BPD123" s="18"/>
      <c r="BPE123" s="18"/>
      <c r="BPF123" s="18"/>
      <c r="BPG123" s="18"/>
      <c r="BPH123" s="18"/>
      <c r="BPI123" s="18"/>
      <c r="BPJ123" s="18"/>
      <c r="BPK123" s="18"/>
      <c r="BPL123" s="18"/>
      <c r="BPM123" s="18"/>
      <c r="BPN123" s="18"/>
      <c r="BPO123" s="18"/>
      <c r="BPP123" s="18"/>
      <c r="BPQ123" s="18"/>
      <c r="BPR123" s="18"/>
      <c r="BPS123" s="18"/>
      <c r="BPT123" s="18"/>
      <c r="BPU123" s="18"/>
      <c r="BPV123" s="18"/>
      <c r="BPW123" s="18"/>
      <c r="BPX123" s="18"/>
      <c r="BPY123" s="18"/>
      <c r="BPZ123" s="18"/>
      <c r="BQA123" s="18"/>
      <c r="BQB123" s="18"/>
      <c r="BQC123" s="18"/>
      <c r="BQD123" s="18"/>
      <c r="BQE123" s="18"/>
      <c r="BQF123" s="18"/>
      <c r="BQG123" s="18"/>
      <c r="BQH123" s="18"/>
      <c r="BQI123" s="18"/>
      <c r="BQJ123" s="18"/>
      <c r="BQK123" s="18"/>
      <c r="BQL123" s="18"/>
      <c r="BQM123" s="18"/>
      <c r="BQN123" s="18"/>
      <c r="BQO123" s="18"/>
      <c r="BQP123" s="18"/>
      <c r="BQQ123" s="18"/>
      <c r="BQR123" s="18"/>
      <c r="BQS123" s="18"/>
      <c r="BQT123" s="18"/>
      <c r="BQU123" s="18"/>
      <c r="BQV123" s="18"/>
      <c r="BQW123" s="18"/>
      <c r="BQX123" s="18"/>
      <c r="BQY123" s="18"/>
      <c r="BQZ123" s="18"/>
      <c r="BRA123" s="18"/>
      <c r="BRB123" s="18"/>
      <c r="BRC123" s="18"/>
      <c r="BRD123" s="18"/>
      <c r="BRE123" s="18"/>
      <c r="BRF123" s="18"/>
      <c r="BRG123" s="18"/>
      <c r="BRH123" s="18"/>
      <c r="BRI123" s="18"/>
      <c r="BRJ123" s="18"/>
      <c r="BRK123" s="18"/>
      <c r="BRL123" s="18"/>
      <c r="BRM123" s="18"/>
      <c r="BRN123" s="18"/>
      <c r="BRO123" s="18"/>
      <c r="BRP123" s="18"/>
      <c r="BRQ123" s="18"/>
      <c r="BRR123" s="18"/>
      <c r="BRS123" s="18"/>
      <c r="BRT123" s="18"/>
      <c r="BRU123" s="18"/>
      <c r="BRV123" s="18"/>
      <c r="BRW123" s="18"/>
      <c r="BRX123" s="18"/>
      <c r="BRY123" s="18"/>
      <c r="BRZ123" s="18"/>
      <c r="BSA123" s="18"/>
      <c r="BSB123" s="18"/>
      <c r="BSC123" s="18"/>
      <c r="BSD123" s="18"/>
      <c r="BSE123" s="18"/>
      <c r="BSF123" s="18"/>
      <c r="BSG123" s="18"/>
      <c r="BSH123" s="18"/>
      <c r="BSI123" s="18"/>
      <c r="BSJ123" s="18"/>
      <c r="BSK123" s="18"/>
      <c r="BSL123" s="18"/>
      <c r="BSM123" s="18"/>
      <c r="BSN123" s="18"/>
      <c r="BSO123" s="18"/>
      <c r="BSP123" s="18"/>
      <c r="BSQ123" s="18"/>
      <c r="BSR123" s="18"/>
      <c r="BSS123" s="18"/>
      <c r="BST123" s="18"/>
      <c r="BSU123" s="18"/>
      <c r="BSV123" s="18"/>
      <c r="BSW123" s="18"/>
      <c r="BSX123" s="18"/>
      <c r="BSY123" s="18"/>
      <c r="BSZ123" s="18"/>
      <c r="BTA123" s="18"/>
      <c r="BTB123" s="18"/>
      <c r="BTC123" s="18"/>
      <c r="BTD123" s="18"/>
      <c r="BTE123" s="18"/>
      <c r="BTF123" s="18"/>
      <c r="BTG123" s="18"/>
      <c r="BTH123" s="18"/>
      <c r="BTI123" s="18"/>
      <c r="BTJ123" s="18"/>
      <c r="BTK123" s="18"/>
      <c r="BTL123" s="18"/>
      <c r="BTM123" s="18"/>
      <c r="BTN123" s="18"/>
      <c r="BTO123" s="18"/>
      <c r="BTP123" s="18"/>
      <c r="BTQ123" s="18"/>
      <c r="BTR123" s="18"/>
      <c r="BTS123" s="18"/>
      <c r="BTT123" s="18"/>
      <c r="BTU123" s="18"/>
      <c r="BTV123" s="18"/>
      <c r="BTW123" s="18"/>
      <c r="BTX123" s="18"/>
      <c r="BTY123" s="18"/>
      <c r="BTZ123" s="18"/>
      <c r="BUA123" s="18"/>
      <c r="BUB123" s="18"/>
      <c r="BUC123" s="18"/>
      <c r="BUD123" s="18"/>
      <c r="BUE123" s="18"/>
      <c r="BUF123" s="18"/>
      <c r="BUG123" s="18"/>
      <c r="BUH123" s="18"/>
      <c r="BUI123" s="18"/>
      <c r="BUJ123" s="18"/>
      <c r="BUK123" s="18"/>
      <c r="BUL123" s="18"/>
      <c r="BUM123" s="18"/>
      <c r="BUN123" s="18"/>
      <c r="BUO123" s="18"/>
      <c r="BUP123" s="18"/>
      <c r="BUQ123" s="18"/>
      <c r="BUR123" s="18"/>
      <c r="BUS123" s="18"/>
      <c r="BUT123" s="18"/>
      <c r="BUU123" s="18"/>
      <c r="BUV123" s="18"/>
      <c r="BUW123" s="18"/>
      <c r="BUX123" s="18"/>
      <c r="BUY123" s="18"/>
      <c r="BUZ123" s="18"/>
      <c r="BVA123" s="18"/>
      <c r="BVB123" s="18"/>
      <c r="BVC123" s="18"/>
      <c r="BVD123" s="18"/>
      <c r="BVE123" s="18"/>
      <c r="BVF123" s="18"/>
      <c r="BVG123" s="18"/>
      <c r="BVH123" s="18"/>
      <c r="BVI123" s="18"/>
      <c r="BVJ123" s="18"/>
      <c r="BVK123" s="18"/>
      <c r="BVL123" s="18"/>
      <c r="BVM123" s="18"/>
      <c r="BVN123" s="18"/>
      <c r="BVO123" s="18"/>
      <c r="BVP123" s="18"/>
      <c r="BVQ123" s="18"/>
      <c r="BVR123" s="18"/>
      <c r="BVS123" s="18"/>
      <c r="BVT123" s="18"/>
      <c r="BVU123" s="18"/>
      <c r="BVV123" s="18"/>
      <c r="BVW123" s="18"/>
      <c r="BVX123" s="18"/>
      <c r="BVY123" s="18"/>
      <c r="BVZ123" s="18"/>
      <c r="BWA123" s="18"/>
      <c r="BWB123" s="18"/>
      <c r="BWC123" s="18"/>
      <c r="BWD123" s="18"/>
      <c r="BWE123" s="18"/>
      <c r="BWF123" s="18"/>
      <c r="BWG123" s="18"/>
      <c r="BWH123" s="18"/>
      <c r="BWI123" s="18"/>
      <c r="BWJ123" s="18"/>
      <c r="BWK123" s="18"/>
      <c r="BWL123" s="18"/>
      <c r="BWM123" s="18"/>
      <c r="BWN123" s="18"/>
      <c r="BWO123" s="18"/>
      <c r="BWP123" s="18"/>
      <c r="BWQ123" s="18"/>
      <c r="BWR123" s="18"/>
      <c r="BWS123" s="18"/>
      <c r="BWT123" s="18"/>
      <c r="BWU123" s="18"/>
      <c r="BWV123" s="18"/>
      <c r="BWW123" s="18"/>
      <c r="BWX123" s="18"/>
      <c r="BWY123" s="18"/>
      <c r="BWZ123" s="18"/>
      <c r="BXA123" s="18"/>
      <c r="BXB123" s="18"/>
      <c r="BXC123" s="18"/>
      <c r="BXD123" s="18"/>
      <c r="BXE123" s="18"/>
      <c r="BXF123" s="18"/>
      <c r="BXG123" s="18"/>
      <c r="BXH123" s="18"/>
      <c r="BXI123" s="18"/>
      <c r="BXJ123" s="18"/>
      <c r="BXK123" s="18"/>
      <c r="BXL123" s="18"/>
      <c r="BXM123" s="18"/>
      <c r="BXN123" s="18"/>
      <c r="BXO123" s="18"/>
      <c r="BXP123" s="18"/>
      <c r="BXQ123" s="18"/>
      <c r="BXR123" s="18"/>
      <c r="BXS123" s="18"/>
      <c r="BXT123" s="18"/>
      <c r="BXU123" s="18"/>
      <c r="BXV123" s="18"/>
      <c r="BXW123" s="18"/>
      <c r="BXX123" s="18"/>
      <c r="BXY123" s="18"/>
      <c r="BXZ123" s="18"/>
      <c r="BYA123" s="18"/>
      <c r="BYB123" s="18"/>
      <c r="BYC123" s="18"/>
      <c r="BYD123" s="18"/>
      <c r="BYE123" s="18"/>
      <c r="BYF123" s="18"/>
      <c r="BYG123" s="18"/>
      <c r="BYH123" s="18"/>
      <c r="BYI123" s="18"/>
      <c r="BYJ123" s="18"/>
      <c r="BYK123" s="18"/>
      <c r="BYL123" s="18"/>
      <c r="BYM123" s="18"/>
      <c r="BYN123" s="18"/>
      <c r="BYO123" s="18"/>
      <c r="BYP123" s="18"/>
      <c r="BYQ123" s="18"/>
      <c r="BYR123" s="18"/>
      <c r="BYS123" s="18"/>
      <c r="BYT123" s="18"/>
      <c r="BYU123" s="18"/>
      <c r="BYV123" s="18"/>
      <c r="BYW123" s="18"/>
      <c r="BYX123" s="18"/>
      <c r="BYY123" s="18"/>
      <c r="BYZ123" s="18"/>
      <c r="BZA123" s="18"/>
      <c r="BZB123" s="18"/>
      <c r="BZC123" s="18"/>
      <c r="BZD123" s="18"/>
      <c r="BZE123" s="18"/>
      <c r="BZF123" s="18"/>
      <c r="BZG123" s="18"/>
      <c r="BZH123" s="18"/>
      <c r="BZI123" s="18"/>
      <c r="BZJ123" s="18"/>
      <c r="BZK123" s="18"/>
      <c r="BZL123" s="18"/>
      <c r="BZM123" s="18"/>
      <c r="BZN123" s="18"/>
      <c r="BZO123" s="18"/>
      <c r="BZP123" s="18"/>
      <c r="BZQ123" s="18"/>
      <c r="BZR123" s="18"/>
      <c r="BZS123" s="18"/>
      <c r="BZT123" s="18"/>
      <c r="BZU123" s="18"/>
      <c r="BZV123" s="18"/>
      <c r="BZW123" s="18"/>
      <c r="BZX123" s="18"/>
      <c r="BZY123" s="18"/>
      <c r="BZZ123" s="18"/>
      <c r="CAA123" s="18"/>
      <c r="CAB123" s="18"/>
      <c r="CAC123" s="18"/>
      <c r="CAD123" s="18"/>
      <c r="CAE123" s="18"/>
      <c r="CAF123" s="18"/>
      <c r="CAG123" s="18"/>
      <c r="CAH123" s="18"/>
      <c r="CAI123" s="18"/>
      <c r="CAJ123" s="18"/>
      <c r="CAK123" s="18"/>
      <c r="CAL123" s="18"/>
      <c r="CAM123" s="18"/>
      <c r="CAN123" s="18"/>
      <c r="CAO123" s="18"/>
      <c r="CAP123" s="18"/>
      <c r="CAQ123" s="18"/>
      <c r="CAR123" s="18"/>
      <c r="CAS123" s="18"/>
      <c r="CAT123" s="18"/>
      <c r="CAU123" s="18"/>
      <c r="CAV123" s="18"/>
      <c r="CAW123" s="18"/>
      <c r="CAX123" s="18"/>
      <c r="CAY123" s="18"/>
      <c r="CAZ123" s="18"/>
      <c r="CBA123" s="18"/>
      <c r="CBB123" s="18"/>
      <c r="CBC123" s="18"/>
      <c r="CBD123" s="18"/>
      <c r="CBE123" s="18"/>
      <c r="CBF123" s="18"/>
      <c r="CBG123" s="18"/>
      <c r="CBH123" s="18"/>
      <c r="CBI123" s="18"/>
      <c r="CBJ123" s="18"/>
      <c r="CBK123" s="18"/>
      <c r="CBL123" s="18"/>
      <c r="CBM123" s="18"/>
      <c r="CBN123" s="18"/>
      <c r="CBO123" s="18"/>
      <c r="CBP123" s="18"/>
      <c r="CBQ123" s="18"/>
      <c r="CBR123" s="18"/>
      <c r="CBS123" s="18"/>
      <c r="CBT123" s="18"/>
      <c r="CBU123" s="18"/>
      <c r="CBV123" s="18"/>
      <c r="CBW123" s="18"/>
      <c r="CBX123" s="18"/>
      <c r="CBY123" s="18"/>
      <c r="CBZ123" s="18"/>
      <c r="CCA123" s="18"/>
      <c r="CCB123" s="18"/>
      <c r="CCC123" s="18"/>
      <c r="CCD123" s="18"/>
      <c r="CCE123" s="18"/>
      <c r="CCF123" s="18"/>
      <c r="CCG123" s="18"/>
      <c r="CCH123" s="18"/>
      <c r="CCI123" s="18"/>
      <c r="CCJ123" s="18"/>
      <c r="CCK123" s="18"/>
      <c r="CCL123" s="18"/>
      <c r="CCM123" s="18"/>
      <c r="CCN123" s="18"/>
      <c r="CCO123" s="18"/>
      <c r="CCP123" s="18"/>
      <c r="CCQ123" s="18"/>
      <c r="CCR123" s="18"/>
      <c r="CCS123" s="18"/>
      <c r="CCT123" s="18"/>
      <c r="CCU123" s="18"/>
      <c r="CCV123" s="18"/>
      <c r="CCW123" s="18"/>
      <c r="CCX123" s="18"/>
      <c r="CCY123" s="18"/>
      <c r="CCZ123" s="18"/>
      <c r="CDA123" s="18"/>
      <c r="CDB123" s="18"/>
      <c r="CDC123" s="18"/>
      <c r="CDD123" s="18"/>
      <c r="CDE123" s="18"/>
      <c r="CDF123" s="18"/>
      <c r="CDG123" s="18"/>
      <c r="CDH123" s="18"/>
      <c r="CDI123" s="18"/>
      <c r="CDJ123" s="18"/>
      <c r="CDK123" s="18"/>
      <c r="CDL123" s="18"/>
      <c r="CDM123" s="18"/>
      <c r="CDN123" s="18"/>
      <c r="CDO123" s="18"/>
      <c r="CDP123" s="18"/>
      <c r="CDQ123" s="18"/>
      <c r="CDR123" s="18"/>
      <c r="CDS123" s="18"/>
      <c r="CDT123" s="18"/>
      <c r="CDU123" s="18"/>
      <c r="CDV123" s="18"/>
      <c r="CDW123" s="18"/>
      <c r="CDX123" s="18"/>
      <c r="CDY123" s="18"/>
      <c r="CDZ123" s="18"/>
      <c r="CEA123" s="18"/>
      <c r="CEB123" s="18"/>
      <c r="CEC123" s="18"/>
      <c r="CED123" s="18"/>
      <c r="CEE123" s="18"/>
      <c r="CEF123" s="18"/>
      <c r="CEG123" s="18"/>
      <c r="CEH123" s="18"/>
      <c r="CEI123" s="18"/>
      <c r="CEJ123" s="18"/>
      <c r="CEK123" s="18"/>
      <c r="CEL123" s="18"/>
      <c r="CEM123" s="18"/>
      <c r="CEN123" s="18"/>
      <c r="CEO123" s="18"/>
      <c r="CEP123" s="18"/>
      <c r="CEQ123" s="18"/>
      <c r="CER123" s="18"/>
      <c r="CES123" s="18"/>
      <c r="CET123" s="18"/>
      <c r="CEU123" s="18"/>
      <c r="CEV123" s="18"/>
      <c r="CEW123" s="18"/>
      <c r="CEX123" s="18"/>
      <c r="CEY123" s="18"/>
      <c r="CEZ123" s="18"/>
      <c r="CFA123" s="18"/>
      <c r="CFB123" s="18"/>
      <c r="CFC123" s="18"/>
      <c r="CFD123" s="18"/>
      <c r="CFE123" s="18"/>
      <c r="CFF123" s="18"/>
      <c r="CFG123" s="18"/>
      <c r="CFH123" s="18"/>
      <c r="CFI123" s="18"/>
      <c r="CFJ123" s="18"/>
      <c r="CFK123" s="18"/>
      <c r="CFL123" s="18"/>
      <c r="CFM123" s="18"/>
      <c r="CFN123" s="18"/>
      <c r="CFO123" s="18"/>
      <c r="CFP123" s="18"/>
      <c r="CFQ123" s="18"/>
      <c r="CFR123" s="18"/>
      <c r="CFS123" s="18"/>
      <c r="CFT123" s="18"/>
      <c r="CFU123" s="18"/>
      <c r="CFV123" s="18"/>
      <c r="CFW123" s="18"/>
      <c r="CFX123" s="18"/>
      <c r="CFY123" s="18"/>
      <c r="CFZ123" s="18"/>
      <c r="CGA123" s="18"/>
      <c r="CGB123" s="18"/>
      <c r="CGC123" s="18"/>
      <c r="CGD123" s="18"/>
      <c r="CGE123" s="18"/>
      <c r="CGF123" s="18"/>
      <c r="CGG123" s="18"/>
      <c r="CGH123" s="18"/>
      <c r="CGI123" s="18"/>
      <c r="CGJ123" s="18"/>
      <c r="CGK123" s="18"/>
      <c r="CGL123" s="18"/>
      <c r="CGM123" s="18"/>
      <c r="CGN123" s="18"/>
      <c r="CGO123" s="18"/>
      <c r="CGP123" s="18"/>
      <c r="CGQ123" s="18"/>
      <c r="CGR123" s="18"/>
      <c r="CGS123" s="18"/>
      <c r="CGT123" s="18"/>
      <c r="CGU123" s="18"/>
      <c r="CGV123" s="18"/>
      <c r="CGW123" s="18"/>
      <c r="CGX123" s="18"/>
      <c r="CGY123" s="18"/>
      <c r="CGZ123" s="18"/>
      <c r="CHA123" s="18"/>
      <c r="CHB123" s="18"/>
      <c r="CHC123" s="18"/>
      <c r="CHD123" s="18"/>
      <c r="CHE123" s="18"/>
      <c r="CHF123" s="18"/>
      <c r="CHG123" s="18"/>
      <c r="CHH123" s="18"/>
      <c r="CHI123" s="18"/>
      <c r="CHJ123" s="18"/>
      <c r="CHK123" s="18"/>
      <c r="CHL123" s="18"/>
      <c r="CHM123" s="18"/>
      <c r="CHN123" s="18"/>
      <c r="CHO123" s="18"/>
      <c r="CHP123" s="18"/>
      <c r="CHQ123" s="18"/>
      <c r="CHR123" s="18"/>
      <c r="CHS123" s="18"/>
      <c r="CHT123" s="18"/>
      <c r="CHU123" s="18"/>
      <c r="CHV123" s="18"/>
      <c r="CHW123" s="18"/>
      <c r="CHX123" s="18"/>
      <c r="CHY123" s="18"/>
      <c r="CHZ123" s="18"/>
      <c r="CIA123" s="18"/>
      <c r="CIB123" s="18"/>
      <c r="CIC123" s="18"/>
      <c r="CID123" s="18"/>
      <c r="CIE123" s="18"/>
      <c r="CIF123" s="18"/>
      <c r="CIG123" s="18"/>
      <c r="CIH123" s="18"/>
      <c r="CII123" s="18"/>
      <c r="CIJ123" s="18"/>
      <c r="CIK123" s="18"/>
      <c r="CIL123" s="18"/>
      <c r="CIM123" s="18"/>
      <c r="CIN123" s="18"/>
      <c r="CIO123" s="18"/>
      <c r="CIP123" s="18"/>
      <c r="CIQ123" s="18"/>
      <c r="CIR123" s="18"/>
      <c r="CIS123" s="18"/>
      <c r="CIT123" s="18"/>
      <c r="CIU123" s="18"/>
      <c r="CIV123" s="18"/>
      <c r="CIW123" s="18"/>
      <c r="CIX123" s="18"/>
      <c r="CIY123" s="18"/>
      <c r="CIZ123" s="18"/>
      <c r="CJA123" s="18"/>
      <c r="CJB123" s="18"/>
      <c r="CJC123" s="18"/>
      <c r="CJD123" s="18"/>
      <c r="CJE123" s="18"/>
      <c r="CJF123" s="18"/>
      <c r="CJG123" s="18"/>
      <c r="CJH123" s="18"/>
      <c r="CJI123" s="18"/>
      <c r="CJJ123" s="18"/>
      <c r="CJK123" s="18"/>
      <c r="CJL123" s="18"/>
      <c r="CJM123" s="18"/>
      <c r="CJN123" s="18"/>
      <c r="CJO123" s="18"/>
      <c r="CJP123" s="18"/>
      <c r="CJQ123" s="18"/>
      <c r="CJR123" s="18"/>
      <c r="CJS123" s="18"/>
      <c r="CJT123" s="18"/>
      <c r="CJU123" s="18"/>
      <c r="CJV123" s="18"/>
      <c r="CJW123" s="18"/>
      <c r="CJX123" s="18"/>
      <c r="CJY123" s="18"/>
      <c r="CJZ123" s="18"/>
      <c r="CKA123" s="18"/>
      <c r="CKB123" s="18"/>
      <c r="CKC123" s="18"/>
      <c r="CKD123" s="18"/>
      <c r="CKE123" s="18"/>
      <c r="CKF123" s="18"/>
      <c r="CKG123" s="18"/>
      <c r="CKH123" s="18"/>
      <c r="CKI123" s="18"/>
      <c r="CKJ123" s="18"/>
      <c r="CKK123" s="18"/>
      <c r="CKL123" s="18"/>
      <c r="CKM123" s="18"/>
      <c r="CKN123" s="18"/>
      <c r="CKO123" s="18"/>
      <c r="CKP123" s="18"/>
      <c r="CKQ123" s="18"/>
      <c r="CKR123" s="18"/>
      <c r="CKS123" s="18"/>
      <c r="CKT123" s="18"/>
      <c r="CKU123" s="18"/>
      <c r="CKV123" s="18"/>
      <c r="CKW123" s="18"/>
      <c r="CKX123" s="18"/>
      <c r="CKY123" s="18"/>
      <c r="CKZ123" s="18"/>
      <c r="CLA123" s="18"/>
      <c r="CLB123" s="18"/>
      <c r="CLC123" s="18"/>
      <c r="CLD123" s="18"/>
      <c r="CLE123" s="18"/>
      <c r="CLF123" s="18"/>
      <c r="CLG123" s="18"/>
      <c r="CLH123" s="18"/>
      <c r="CLI123" s="18"/>
      <c r="CLJ123" s="18"/>
      <c r="CLK123" s="18"/>
      <c r="CLL123" s="18"/>
      <c r="CLM123" s="18"/>
      <c r="CLN123" s="18"/>
      <c r="CLO123" s="18"/>
      <c r="CLP123" s="18"/>
      <c r="CLQ123" s="18"/>
      <c r="CLR123" s="18"/>
      <c r="CLS123" s="18"/>
      <c r="CLT123" s="18"/>
      <c r="CLU123" s="18"/>
      <c r="CLV123" s="18"/>
      <c r="CLW123" s="18"/>
      <c r="CLX123" s="18"/>
      <c r="CLY123" s="18"/>
      <c r="CLZ123" s="18"/>
      <c r="CMA123" s="18"/>
      <c r="CMB123" s="18"/>
      <c r="CMC123" s="18"/>
      <c r="CMD123" s="18"/>
      <c r="CME123" s="18"/>
      <c r="CMF123" s="18"/>
      <c r="CMG123" s="18"/>
      <c r="CMH123" s="18"/>
      <c r="CMI123" s="18"/>
      <c r="CMJ123" s="18"/>
      <c r="CMK123" s="18"/>
      <c r="CML123" s="18"/>
      <c r="CMM123" s="18"/>
      <c r="CMN123" s="18"/>
      <c r="CMO123" s="18"/>
      <c r="CMP123" s="18"/>
      <c r="CMQ123" s="18"/>
      <c r="CMR123" s="18"/>
      <c r="CMS123" s="18"/>
      <c r="CMT123" s="18"/>
      <c r="CMU123" s="18"/>
      <c r="CMV123" s="18"/>
      <c r="CMW123" s="18"/>
      <c r="CMX123" s="18"/>
      <c r="CMY123" s="18"/>
      <c r="CMZ123" s="18"/>
      <c r="CNA123" s="18"/>
      <c r="CNB123" s="18"/>
      <c r="CNC123" s="18"/>
      <c r="CND123" s="18"/>
      <c r="CNE123" s="18"/>
      <c r="CNF123" s="18"/>
      <c r="CNG123" s="18"/>
      <c r="CNH123" s="18"/>
      <c r="CNI123" s="18"/>
      <c r="CNJ123" s="18"/>
      <c r="CNK123" s="18"/>
      <c r="CNL123" s="18"/>
      <c r="CNM123" s="18"/>
      <c r="CNN123" s="18"/>
      <c r="CNO123" s="18"/>
      <c r="CNP123" s="18"/>
      <c r="CNQ123" s="18"/>
      <c r="CNR123" s="18"/>
      <c r="CNS123" s="18"/>
      <c r="CNT123" s="18"/>
      <c r="CNU123" s="18"/>
      <c r="CNV123" s="18"/>
      <c r="CNW123" s="18"/>
      <c r="CNX123" s="18"/>
      <c r="CNY123" s="18"/>
      <c r="CNZ123" s="18"/>
      <c r="COA123" s="18"/>
      <c r="COB123" s="18"/>
      <c r="COC123" s="18"/>
      <c r="COD123" s="18"/>
      <c r="COE123" s="18"/>
      <c r="COF123" s="18"/>
      <c r="COG123" s="18"/>
      <c r="COH123" s="18"/>
      <c r="COI123" s="18"/>
      <c r="COJ123" s="18"/>
      <c r="COK123" s="18"/>
      <c r="COL123" s="18"/>
      <c r="COM123" s="18"/>
      <c r="CON123" s="18"/>
      <c r="COO123" s="18"/>
      <c r="COP123" s="18"/>
      <c r="COQ123" s="18"/>
      <c r="COR123" s="18"/>
      <c r="COS123" s="18"/>
      <c r="COT123" s="18"/>
      <c r="COU123" s="18"/>
      <c r="COV123" s="18"/>
      <c r="COW123" s="18"/>
      <c r="COX123" s="18"/>
      <c r="COY123" s="18"/>
      <c r="COZ123" s="18"/>
      <c r="CPA123" s="18"/>
      <c r="CPB123" s="18"/>
      <c r="CPC123" s="18"/>
      <c r="CPD123" s="18"/>
      <c r="CPE123" s="18"/>
      <c r="CPF123" s="18"/>
      <c r="CPG123" s="18"/>
      <c r="CPH123" s="18"/>
      <c r="CPI123" s="18"/>
      <c r="CPJ123" s="18"/>
      <c r="CPK123" s="18"/>
      <c r="CPL123" s="18"/>
      <c r="CPM123" s="18"/>
      <c r="CPN123" s="18"/>
      <c r="CPO123" s="18"/>
      <c r="CPP123" s="18"/>
      <c r="CPQ123" s="18"/>
      <c r="CPR123" s="18"/>
      <c r="CPS123" s="18"/>
      <c r="CPT123" s="18"/>
      <c r="CPU123" s="18"/>
      <c r="CPV123" s="18"/>
      <c r="CPW123" s="18"/>
      <c r="CPX123" s="18"/>
      <c r="CPY123" s="18"/>
      <c r="CPZ123" s="18"/>
      <c r="CQA123" s="18"/>
      <c r="CQB123" s="18"/>
      <c r="CQC123" s="18"/>
      <c r="CQD123" s="18"/>
      <c r="CQE123" s="18"/>
      <c r="CQF123" s="18"/>
      <c r="CQG123" s="18"/>
      <c r="CQH123" s="18"/>
      <c r="CQI123" s="18"/>
      <c r="CQJ123" s="18"/>
      <c r="CQK123" s="18"/>
      <c r="CQL123" s="18"/>
      <c r="CQM123" s="18"/>
      <c r="CQN123" s="18"/>
      <c r="CQO123" s="18"/>
      <c r="CQP123" s="18"/>
      <c r="CQQ123" s="18"/>
      <c r="CQR123" s="18"/>
      <c r="CQS123" s="18"/>
      <c r="CQT123" s="18"/>
      <c r="CQU123" s="18"/>
      <c r="CQV123" s="18"/>
      <c r="CQW123" s="18"/>
      <c r="CQX123" s="18"/>
      <c r="CQY123" s="18"/>
      <c r="CQZ123" s="18"/>
      <c r="CRA123" s="18"/>
      <c r="CRB123" s="18"/>
      <c r="CRC123" s="18"/>
      <c r="CRD123" s="18"/>
      <c r="CRE123" s="18"/>
      <c r="CRF123" s="18"/>
      <c r="CRG123" s="18"/>
      <c r="CRH123" s="18"/>
      <c r="CRI123" s="18"/>
      <c r="CRJ123" s="18"/>
      <c r="CRK123" s="18"/>
      <c r="CRL123" s="18"/>
      <c r="CRM123" s="18"/>
      <c r="CRN123" s="18"/>
      <c r="CRO123" s="18"/>
      <c r="CRP123" s="18"/>
      <c r="CRQ123" s="18"/>
      <c r="CRR123" s="18"/>
      <c r="CRS123" s="18"/>
      <c r="CRT123" s="18"/>
      <c r="CRU123" s="18"/>
      <c r="CRV123" s="18"/>
      <c r="CRW123" s="18"/>
      <c r="CRX123" s="18"/>
      <c r="CRY123" s="18"/>
      <c r="CRZ123" s="18"/>
      <c r="CSA123" s="18"/>
      <c r="CSB123" s="18"/>
      <c r="CSC123" s="18"/>
      <c r="CSD123" s="18"/>
      <c r="CSE123" s="18"/>
      <c r="CSF123" s="18"/>
      <c r="CSG123" s="18"/>
      <c r="CSH123" s="18"/>
      <c r="CSI123" s="18"/>
      <c r="CSJ123" s="18"/>
      <c r="CSK123" s="18"/>
      <c r="CSL123" s="18"/>
      <c r="CSM123" s="18"/>
      <c r="CSN123" s="18"/>
      <c r="CSO123" s="18"/>
      <c r="CSP123" s="18"/>
      <c r="CSQ123" s="18"/>
      <c r="CSR123" s="18"/>
      <c r="CSS123" s="18"/>
      <c r="CST123" s="18"/>
      <c r="CSU123" s="18"/>
      <c r="CSV123" s="18"/>
      <c r="CSW123" s="18"/>
      <c r="CSX123" s="18"/>
      <c r="CSY123" s="18"/>
      <c r="CSZ123" s="18"/>
      <c r="CTA123" s="18"/>
      <c r="CTB123" s="18"/>
      <c r="CTC123" s="18"/>
      <c r="CTD123" s="18"/>
      <c r="CTE123" s="18"/>
      <c r="CTF123" s="18"/>
      <c r="CTG123" s="18"/>
      <c r="CTH123" s="18"/>
      <c r="CTI123" s="18"/>
      <c r="CTJ123" s="18"/>
      <c r="CTK123" s="18"/>
      <c r="CTL123" s="18"/>
      <c r="CTM123" s="18"/>
      <c r="CTN123" s="18"/>
      <c r="CTO123" s="18"/>
      <c r="CTP123" s="18"/>
      <c r="CTQ123" s="18"/>
      <c r="CTR123" s="18"/>
      <c r="CTS123" s="18"/>
      <c r="CTT123" s="18"/>
      <c r="CTU123" s="18"/>
      <c r="CTV123" s="18"/>
      <c r="CTW123" s="18"/>
      <c r="CTX123" s="18"/>
      <c r="CTY123" s="18"/>
      <c r="CTZ123" s="18"/>
      <c r="CUA123" s="18"/>
      <c r="CUB123" s="18"/>
      <c r="CUC123" s="18"/>
      <c r="CUD123" s="18"/>
      <c r="CUE123" s="18"/>
      <c r="CUF123" s="18"/>
      <c r="CUG123" s="18"/>
      <c r="CUH123" s="18"/>
      <c r="CUI123" s="18"/>
      <c r="CUJ123" s="18"/>
      <c r="CUK123" s="18"/>
      <c r="CUL123" s="18"/>
      <c r="CUM123" s="18"/>
      <c r="CUN123" s="18"/>
      <c r="CUO123" s="18"/>
      <c r="CUP123" s="18"/>
      <c r="CUQ123" s="18"/>
      <c r="CUR123" s="18"/>
      <c r="CUS123" s="18"/>
      <c r="CUT123" s="18"/>
      <c r="CUU123" s="18"/>
      <c r="CUV123" s="18"/>
      <c r="CUW123" s="18"/>
      <c r="CUX123" s="18"/>
      <c r="CUY123" s="18"/>
      <c r="CUZ123" s="18"/>
      <c r="CVA123" s="18"/>
      <c r="CVB123" s="18"/>
      <c r="CVC123" s="18"/>
      <c r="CVD123" s="18"/>
      <c r="CVE123" s="18"/>
      <c r="CVF123" s="18"/>
      <c r="CVG123" s="18"/>
      <c r="CVH123" s="18"/>
      <c r="CVI123" s="18"/>
      <c r="CVJ123" s="18"/>
      <c r="CVK123" s="18"/>
      <c r="CVL123" s="18"/>
      <c r="CVM123" s="18"/>
      <c r="CVN123" s="18"/>
      <c r="CVO123" s="18"/>
      <c r="CVP123" s="18"/>
      <c r="CVQ123" s="18"/>
      <c r="CVR123" s="18"/>
      <c r="CVS123" s="18"/>
      <c r="CVT123" s="18"/>
      <c r="CVU123" s="18"/>
      <c r="CVV123" s="18"/>
      <c r="CVW123" s="18"/>
      <c r="CVX123" s="18"/>
      <c r="CVY123" s="18"/>
      <c r="CVZ123" s="18"/>
      <c r="CWA123" s="18"/>
      <c r="CWB123" s="18"/>
      <c r="CWC123" s="18"/>
      <c r="CWD123" s="18"/>
      <c r="CWE123" s="18"/>
      <c r="CWF123" s="18"/>
      <c r="CWG123" s="18"/>
      <c r="CWH123" s="18"/>
      <c r="CWI123" s="18"/>
      <c r="CWJ123" s="18"/>
      <c r="CWK123" s="18"/>
      <c r="CWL123" s="18"/>
      <c r="CWM123" s="18"/>
      <c r="CWN123" s="18"/>
      <c r="CWO123" s="18"/>
      <c r="CWP123" s="18"/>
      <c r="CWQ123" s="18"/>
      <c r="CWR123" s="18"/>
      <c r="CWS123" s="18"/>
      <c r="CWT123" s="18"/>
      <c r="CWU123" s="18"/>
      <c r="CWV123" s="18"/>
      <c r="CWW123" s="18"/>
      <c r="CWX123" s="18"/>
      <c r="CWY123" s="18"/>
      <c r="CWZ123" s="18"/>
      <c r="CXA123" s="18"/>
      <c r="CXB123" s="18"/>
      <c r="CXC123" s="18"/>
      <c r="CXD123" s="18"/>
      <c r="CXE123" s="18"/>
      <c r="CXF123" s="18"/>
      <c r="CXG123" s="18"/>
      <c r="CXH123" s="18"/>
      <c r="CXI123" s="18"/>
      <c r="CXJ123" s="18"/>
      <c r="CXK123" s="18"/>
      <c r="CXL123" s="18"/>
      <c r="CXM123" s="18"/>
      <c r="CXN123" s="18"/>
      <c r="CXO123" s="18"/>
      <c r="CXP123" s="18"/>
      <c r="CXQ123" s="18"/>
      <c r="CXR123" s="18"/>
      <c r="CXS123" s="18"/>
      <c r="CXT123" s="18"/>
      <c r="CXU123" s="18"/>
      <c r="CXV123" s="18"/>
      <c r="CXW123" s="18"/>
      <c r="CXX123" s="18"/>
      <c r="CXY123" s="18"/>
      <c r="CXZ123" s="18"/>
      <c r="CYA123" s="18"/>
      <c r="CYB123" s="18"/>
      <c r="CYC123" s="18"/>
      <c r="CYD123" s="18"/>
      <c r="CYE123" s="18"/>
      <c r="CYF123" s="18"/>
      <c r="CYG123" s="18"/>
      <c r="CYH123" s="18"/>
      <c r="CYI123" s="18"/>
      <c r="CYJ123" s="18"/>
      <c r="CYK123" s="18"/>
      <c r="CYL123" s="18"/>
      <c r="CYM123" s="18"/>
      <c r="CYN123" s="18"/>
      <c r="CYO123" s="18"/>
      <c r="CYP123" s="18"/>
      <c r="CYQ123" s="18"/>
      <c r="CYR123" s="18"/>
      <c r="CYS123" s="18"/>
      <c r="CYT123" s="18"/>
      <c r="CYU123" s="18"/>
      <c r="CYV123" s="18"/>
      <c r="CYW123" s="18"/>
      <c r="CYX123" s="18"/>
      <c r="CYY123" s="18"/>
      <c r="CYZ123" s="18"/>
      <c r="CZA123" s="18"/>
      <c r="CZB123" s="18"/>
      <c r="CZC123" s="18"/>
      <c r="CZD123" s="18"/>
      <c r="CZE123" s="18"/>
      <c r="CZF123" s="18"/>
      <c r="CZG123" s="18"/>
      <c r="CZH123" s="18"/>
      <c r="CZI123" s="18"/>
      <c r="CZJ123" s="18"/>
      <c r="CZK123" s="18"/>
      <c r="CZL123" s="18"/>
      <c r="CZM123" s="18"/>
      <c r="CZN123" s="18"/>
      <c r="CZO123" s="18"/>
      <c r="CZP123" s="18"/>
      <c r="CZQ123" s="18"/>
      <c r="CZR123" s="18"/>
      <c r="CZS123" s="18"/>
      <c r="CZT123" s="18"/>
      <c r="CZU123" s="18"/>
      <c r="CZV123" s="18"/>
      <c r="CZW123" s="18"/>
      <c r="CZX123" s="18"/>
      <c r="CZY123" s="18"/>
      <c r="CZZ123" s="18"/>
      <c r="DAA123" s="18"/>
      <c r="DAB123" s="18"/>
      <c r="DAC123" s="18"/>
      <c r="DAD123" s="18"/>
      <c r="DAE123" s="18"/>
      <c r="DAF123" s="18"/>
      <c r="DAG123" s="18"/>
      <c r="DAH123" s="18"/>
      <c r="DAI123" s="18"/>
      <c r="DAJ123" s="18"/>
      <c r="DAK123" s="18"/>
      <c r="DAL123" s="18"/>
      <c r="DAM123" s="18"/>
      <c r="DAN123" s="18"/>
      <c r="DAO123" s="18"/>
      <c r="DAP123" s="18"/>
      <c r="DAQ123" s="18"/>
      <c r="DAR123" s="18"/>
      <c r="DAS123" s="18"/>
      <c r="DAT123" s="18"/>
      <c r="DAU123" s="18"/>
      <c r="DAV123" s="18"/>
      <c r="DAW123" s="18"/>
      <c r="DAX123" s="18"/>
      <c r="DAY123" s="18"/>
      <c r="DAZ123" s="18"/>
      <c r="DBA123" s="18"/>
      <c r="DBB123" s="18"/>
      <c r="DBC123" s="18"/>
      <c r="DBD123" s="18"/>
      <c r="DBE123" s="18"/>
      <c r="DBF123" s="18"/>
      <c r="DBG123" s="18"/>
      <c r="DBH123" s="18"/>
      <c r="DBI123" s="18"/>
      <c r="DBJ123" s="18"/>
      <c r="DBK123" s="18"/>
      <c r="DBL123" s="18"/>
      <c r="DBM123" s="18"/>
      <c r="DBN123" s="18"/>
      <c r="DBO123" s="18"/>
      <c r="DBP123" s="18"/>
      <c r="DBQ123" s="18"/>
      <c r="DBR123" s="18"/>
      <c r="DBS123" s="18"/>
      <c r="DBT123" s="18"/>
      <c r="DBU123" s="18"/>
      <c r="DBV123" s="18"/>
      <c r="DBW123" s="18"/>
      <c r="DBX123" s="18"/>
      <c r="DBY123" s="18"/>
      <c r="DBZ123" s="18"/>
      <c r="DCA123" s="18"/>
      <c r="DCB123" s="18"/>
      <c r="DCC123" s="18"/>
      <c r="DCD123" s="18"/>
      <c r="DCE123" s="18"/>
      <c r="DCF123" s="18"/>
      <c r="DCG123" s="18"/>
      <c r="DCH123" s="18"/>
      <c r="DCI123" s="18"/>
      <c r="DCJ123" s="18"/>
      <c r="DCK123" s="18"/>
      <c r="DCL123" s="18"/>
      <c r="DCM123" s="18"/>
      <c r="DCN123" s="18"/>
      <c r="DCO123" s="18"/>
      <c r="DCP123" s="18"/>
      <c r="DCQ123" s="18"/>
      <c r="DCR123" s="18"/>
      <c r="DCS123" s="18"/>
      <c r="DCT123" s="18"/>
      <c r="DCU123" s="18"/>
      <c r="DCV123" s="18"/>
      <c r="DCW123" s="18"/>
      <c r="DCX123" s="18"/>
      <c r="DCY123" s="18"/>
      <c r="DCZ123" s="18"/>
      <c r="DDA123" s="18"/>
      <c r="DDB123" s="18"/>
      <c r="DDC123" s="18"/>
      <c r="DDD123" s="18"/>
      <c r="DDE123" s="18"/>
      <c r="DDF123" s="18"/>
      <c r="DDG123" s="18"/>
      <c r="DDH123" s="18"/>
      <c r="DDI123" s="18"/>
      <c r="DDJ123" s="18"/>
      <c r="DDK123" s="18"/>
      <c r="DDL123" s="18"/>
      <c r="DDM123" s="18"/>
      <c r="DDN123" s="18"/>
      <c r="DDO123" s="18"/>
      <c r="DDP123" s="18"/>
      <c r="DDQ123" s="18"/>
      <c r="DDR123" s="18"/>
      <c r="DDS123" s="18"/>
      <c r="DDT123" s="18"/>
      <c r="DDU123" s="18"/>
      <c r="DDV123" s="18"/>
      <c r="DDW123" s="18"/>
      <c r="DDX123" s="18"/>
      <c r="DDY123" s="18"/>
      <c r="DDZ123" s="18"/>
      <c r="DEA123" s="18"/>
      <c r="DEB123" s="18"/>
      <c r="DEC123" s="18"/>
      <c r="DED123" s="18"/>
      <c r="DEE123" s="18"/>
      <c r="DEF123" s="18"/>
      <c r="DEG123" s="18"/>
      <c r="DEH123" s="18"/>
      <c r="DEI123" s="18"/>
      <c r="DEJ123" s="18"/>
      <c r="DEK123" s="18"/>
      <c r="DEL123" s="18"/>
      <c r="DEM123" s="18"/>
      <c r="DEN123" s="18"/>
      <c r="DEO123" s="18"/>
      <c r="DEP123" s="18"/>
      <c r="DEQ123" s="18"/>
      <c r="DER123" s="18"/>
      <c r="DES123" s="18"/>
      <c r="DET123" s="18"/>
      <c r="DEU123" s="18"/>
      <c r="DEV123" s="18"/>
      <c r="DEW123" s="18"/>
      <c r="DEX123" s="18"/>
      <c r="DEY123" s="18"/>
      <c r="DEZ123" s="18"/>
      <c r="DFA123" s="18"/>
      <c r="DFB123" s="18"/>
      <c r="DFC123" s="18"/>
      <c r="DFD123" s="18"/>
      <c r="DFE123" s="18"/>
      <c r="DFF123" s="18"/>
      <c r="DFG123" s="18"/>
      <c r="DFH123" s="18"/>
      <c r="DFI123" s="18"/>
      <c r="DFJ123" s="18"/>
      <c r="DFK123" s="18"/>
      <c r="DFL123" s="18"/>
      <c r="DFM123" s="18"/>
      <c r="DFN123" s="18"/>
      <c r="DFO123" s="18"/>
      <c r="DFP123" s="18"/>
      <c r="DFQ123" s="18"/>
      <c r="DFR123" s="18"/>
      <c r="DFS123" s="18"/>
      <c r="DFT123" s="18"/>
      <c r="DFU123" s="18"/>
      <c r="DFV123" s="18"/>
      <c r="DFW123" s="18"/>
      <c r="DFX123" s="18"/>
      <c r="DFY123" s="18"/>
      <c r="DFZ123" s="18"/>
      <c r="DGA123" s="18"/>
      <c r="DGB123" s="18"/>
      <c r="DGC123" s="18"/>
      <c r="DGD123" s="18"/>
      <c r="DGE123" s="18"/>
      <c r="DGF123" s="18"/>
      <c r="DGG123" s="18"/>
      <c r="DGH123" s="18"/>
      <c r="DGI123" s="18"/>
      <c r="DGJ123" s="18"/>
      <c r="DGK123" s="18"/>
      <c r="DGL123" s="18"/>
      <c r="DGM123" s="18"/>
      <c r="DGN123" s="18"/>
      <c r="DGO123" s="18"/>
      <c r="DGP123" s="18"/>
      <c r="DGQ123" s="18"/>
      <c r="DGR123" s="18"/>
      <c r="DGS123" s="18"/>
      <c r="DGT123" s="18"/>
      <c r="DGU123" s="18"/>
      <c r="DGV123" s="18"/>
      <c r="DGW123" s="18"/>
      <c r="DGX123" s="18"/>
      <c r="DGY123" s="18"/>
      <c r="DGZ123" s="18"/>
      <c r="DHA123" s="18"/>
      <c r="DHB123" s="18"/>
      <c r="DHC123" s="18"/>
      <c r="DHD123" s="18"/>
      <c r="DHE123" s="18"/>
      <c r="DHF123" s="18"/>
      <c r="DHG123" s="18"/>
      <c r="DHH123" s="18"/>
      <c r="DHI123" s="18"/>
      <c r="DHJ123" s="18"/>
      <c r="DHK123" s="18"/>
      <c r="DHL123" s="18"/>
      <c r="DHM123" s="18"/>
      <c r="DHN123" s="18"/>
      <c r="DHO123" s="18"/>
      <c r="DHP123" s="18"/>
      <c r="DHQ123" s="18"/>
      <c r="DHR123" s="18"/>
      <c r="DHS123" s="18"/>
      <c r="DHT123" s="18"/>
      <c r="DHU123" s="18"/>
      <c r="DHV123" s="18"/>
      <c r="DHW123" s="18"/>
      <c r="DHX123" s="18"/>
      <c r="DHY123" s="18"/>
      <c r="DHZ123" s="18"/>
      <c r="DIA123" s="18"/>
      <c r="DIB123" s="18"/>
      <c r="DIC123" s="18"/>
      <c r="DID123" s="18"/>
      <c r="DIE123" s="18"/>
      <c r="DIF123" s="18"/>
      <c r="DIG123" s="18"/>
      <c r="DIH123" s="18"/>
      <c r="DII123" s="18"/>
      <c r="DIJ123" s="18"/>
      <c r="DIK123" s="18"/>
      <c r="DIL123" s="18"/>
      <c r="DIM123" s="18"/>
      <c r="DIN123" s="18"/>
      <c r="DIO123" s="18"/>
      <c r="DIP123" s="18"/>
      <c r="DIQ123" s="18"/>
      <c r="DIR123" s="18"/>
      <c r="DIS123" s="18"/>
      <c r="DIT123" s="18"/>
      <c r="DIU123" s="18"/>
      <c r="DIV123" s="18"/>
      <c r="DIW123" s="18"/>
      <c r="DIX123" s="18"/>
      <c r="DIY123" s="18"/>
      <c r="DIZ123" s="18"/>
      <c r="DJA123" s="18"/>
      <c r="DJB123" s="18"/>
      <c r="DJC123" s="18"/>
      <c r="DJD123" s="18"/>
      <c r="DJE123" s="18"/>
      <c r="DJF123" s="18"/>
      <c r="DJG123" s="18"/>
      <c r="DJH123" s="18"/>
      <c r="DJI123" s="18"/>
      <c r="DJJ123" s="18"/>
      <c r="DJK123" s="18"/>
      <c r="DJL123" s="18"/>
      <c r="DJM123" s="18"/>
      <c r="DJN123" s="18"/>
      <c r="DJO123" s="18"/>
      <c r="DJP123" s="18"/>
      <c r="DJQ123" s="18"/>
      <c r="DJR123" s="18"/>
      <c r="DJS123" s="18"/>
      <c r="DJT123" s="18"/>
      <c r="DJU123" s="18"/>
      <c r="DJV123" s="18"/>
      <c r="DJW123" s="18"/>
      <c r="DJX123" s="18"/>
      <c r="DJY123" s="18"/>
      <c r="DJZ123" s="18"/>
      <c r="DKA123" s="18"/>
      <c r="DKB123" s="18"/>
      <c r="DKC123" s="18"/>
      <c r="DKD123" s="18"/>
      <c r="DKE123" s="18"/>
      <c r="DKF123" s="18"/>
      <c r="DKG123" s="18"/>
      <c r="DKH123" s="18"/>
      <c r="DKI123" s="18"/>
      <c r="DKJ123" s="18"/>
      <c r="DKK123" s="18"/>
      <c r="DKL123" s="18"/>
      <c r="DKM123" s="18"/>
      <c r="DKN123" s="18"/>
      <c r="DKO123" s="18"/>
      <c r="DKP123" s="18"/>
      <c r="DKQ123" s="18"/>
      <c r="DKR123" s="18"/>
      <c r="DKS123" s="18"/>
      <c r="DKT123" s="18"/>
      <c r="DKU123" s="18"/>
      <c r="DKV123" s="18"/>
      <c r="DKW123" s="18"/>
      <c r="DKX123" s="18"/>
      <c r="DKY123" s="18"/>
      <c r="DKZ123" s="18"/>
      <c r="DLA123" s="18"/>
      <c r="DLB123" s="18"/>
      <c r="DLC123" s="18"/>
      <c r="DLD123" s="18"/>
      <c r="DLE123" s="18"/>
      <c r="DLF123" s="18"/>
      <c r="DLG123" s="18"/>
      <c r="DLH123" s="18"/>
      <c r="DLI123" s="18"/>
      <c r="DLJ123" s="18"/>
      <c r="DLK123" s="18"/>
      <c r="DLL123" s="18"/>
      <c r="DLM123" s="18"/>
      <c r="DLN123" s="18"/>
      <c r="DLO123" s="18"/>
      <c r="DLP123" s="18"/>
      <c r="DLQ123" s="18"/>
      <c r="DLR123" s="18"/>
      <c r="DLS123" s="18"/>
      <c r="DLT123" s="18"/>
      <c r="DLU123" s="18"/>
      <c r="DLV123" s="18"/>
      <c r="DLW123" s="18"/>
      <c r="DLX123" s="18"/>
      <c r="DLY123" s="18"/>
      <c r="DLZ123" s="18"/>
      <c r="DMA123" s="18"/>
      <c r="DMB123" s="18"/>
      <c r="DMC123" s="18"/>
      <c r="DMD123" s="18"/>
      <c r="DME123" s="18"/>
      <c r="DMF123" s="18"/>
      <c r="DMG123" s="18"/>
      <c r="DMH123" s="18"/>
      <c r="DMI123" s="18"/>
      <c r="DMJ123" s="18"/>
      <c r="DMK123" s="18"/>
      <c r="DML123" s="18"/>
      <c r="DMM123" s="18"/>
      <c r="DMN123" s="18"/>
      <c r="DMO123" s="18"/>
      <c r="DMP123" s="18"/>
      <c r="DMQ123" s="18"/>
      <c r="DMR123" s="18"/>
      <c r="DMS123" s="18"/>
      <c r="DMT123" s="18"/>
      <c r="DMU123" s="18"/>
      <c r="DMV123" s="18"/>
      <c r="DMW123" s="18"/>
      <c r="DMX123" s="18"/>
      <c r="DMY123" s="18"/>
      <c r="DMZ123" s="18"/>
      <c r="DNA123" s="18"/>
      <c r="DNB123" s="18"/>
      <c r="DNC123" s="18"/>
      <c r="DND123" s="18"/>
      <c r="DNE123" s="18"/>
      <c r="DNF123" s="18"/>
      <c r="DNG123" s="18"/>
      <c r="DNH123" s="18"/>
      <c r="DNI123" s="18"/>
      <c r="DNJ123" s="18"/>
      <c r="DNK123" s="18"/>
      <c r="DNL123" s="18"/>
      <c r="DNM123" s="18"/>
      <c r="DNN123" s="18"/>
      <c r="DNO123" s="18"/>
      <c r="DNP123" s="18"/>
      <c r="DNQ123" s="18"/>
      <c r="DNR123" s="18"/>
      <c r="DNS123" s="18"/>
      <c r="DNT123" s="18"/>
      <c r="DNU123" s="18"/>
      <c r="DNV123" s="18"/>
      <c r="DNW123" s="18"/>
      <c r="DNX123" s="18"/>
      <c r="DNY123" s="18"/>
      <c r="DNZ123" s="18"/>
      <c r="DOA123" s="18"/>
      <c r="DOB123" s="18"/>
      <c r="DOC123" s="18"/>
      <c r="DOD123" s="18"/>
      <c r="DOE123" s="18"/>
      <c r="DOF123" s="18"/>
      <c r="DOG123" s="18"/>
      <c r="DOH123" s="18"/>
      <c r="DOI123" s="18"/>
      <c r="DOJ123" s="18"/>
      <c r="DOK123" s="18"/>
      <c r="DOL123" s="18"/>
      <c r="DOM123" s="18"/>
      <c r="DON123" s="18"/>
      <c r="DOO123" s="18"/>
      <c r="DOP123" s="18"/>
      <c r="DOQ123" s="18"/>
      <c r="DOR123" s="18"/>
      <c r="DOS123" s="18"/>
      <c r="DOT123" s="18"/>
      <c r="DOU123" s="18"/>
      <c r="DOV123" s="18"/>
      <c r="DOW123" s="18"/>
      <c r="DOX123" s="18"/>
      <c r="DOY123" s="18"/>
      <c r="DOZ123" s="18"/>
      <c r="DPA123" s="18"/>
      <c r="DPB123" s="18"/>
      <c r="DPC123" s="18"/>
      <c r="DPD123" s="18"/>
      <c r="DPE123" s="18"/>
      <c r="DPF123" s="18"/>
      <c r="DPG123" s="18"/>
      <c r="DPH123" s="18"/>
      <c r="DPI123" s="18"/>
      <c r="DPJ123" s="18"/>
      <c r="DPK123" s="18"/>
      <c r="DPL123" s="18"/>
      <c r="DPM123" s="18"/>
      <c r="DPN123" s="18"/>
      <c r="DPO123" s="18"/>
      <c r="DPP123" s="18"/>
      <c r="DPQ123" s="18"/>
      <c r="DPR123" s="18"/>
      <c r="DPS123" s="18"/>
      <c r="DPT123" s="18"/>
      <c r="DPU123" s="18"/>
      <c r="DPV123" s="18"/>
      <c r="DPW123" s="18"/>
      <c r="DPX123" s="18"/>
      <c r="DPY123" s="18"/>
      <c r="DPZ123" s="18"/>
      <c r="DQA123" s="18"/>
      <c r="DQB123" s="18"/>
      <c r="DQC123" s="18"/>
      <c r="DQD123" s="18"/>
      <c r="DQE123" s="18"/>
      <c r="DQF123" s="18"/>
      <c r="DQG123" s="18"/>
      <c r="DQH123" s="18"/>
      <c r="DQI123" s="18"/>
      <c r="DQJ123" s="18"/>
      <c r="DQK123" s="18"/>
      <c r="DQL123" s="18"/>
      <c r="DQM123" s="18"/>
      <c r="DQN123" s="18"/>
      <c r="DQO123" s="18"/>
      <c r="DQP123" s="18"/>
      <c r="DQQ123" s="18"/>
      <c r="DQR123" s="18"/>
      <c r="DQS123" s="18"/>
      <c r="DQT123" s="18"/>
      <c r="DQU123" s="18"/>
      <c r="DQV123" s="18"/>
      <c r="DQW123" s="18"/>
      <c r="DQX123" s="18"/>
      <c r="DQY123" s="18"/>
      <c r="DQZ123" s="18"/>
      <c r="DRA123" s="18"/>
      <c r="DRB123" s="18"/>
      <c r="DRC123" s="18"/>
      <c r="DRD123" s="18"/>
      <c r="DRE123" s="18"/>
      <c r="DRF123" s="18"/>
      <c r="DRG123" s="18"/>
      <c r="DRH123" s="18"/>
      <c r="DRI123" s="18"/>
      <c r="DRJ123" s="18"/>
      <c r="DRK123" s="18"/>
      <c r="DRL123" s="18"/>
      <c r="DRM123" s="18"/>
      <c r="DRN123" s="18"/>
      <c r="DRO123" s="18"/>
      <c r="DRP123" s="18"/>
      <c r="DRQ123" s="18"/>
      <c r="DRR123" s="18"/>
      <c r="DRS123" s="18"/>
      <c r="DRT123" s="18"/>
      <c r="DRU123" s="18"/>
      <c r="DRV123" s="18"/>
      <c r="DRW123" s="18"/>
      <c r="DRX123" s="18"/>
      <c r="DRY123" s="18"/>
      <c r="DRZ123" s="18"/>
      <c r="DSA123" s="18"/>
      <c r="DSB123" s="18"/>
      <c r="DSC123" s="18"/>
      <c r="DSD123" s="18"/>
      <c r="DSE123" s="18"/>
      <c r="DSF123" s="18"/>
      <c r="DSG123" s="18"/>
      <c r="DSH123" s="18"/>
      <c r="DSI123" s="18"/>
      <c r="DSJ123" s="18"/>
      <c r="DSK123" s="18"/>
      <c r="DSL123" s="18"/>
      <c r="DSM123" s="18"/>
      <c r="DSN123" s="18"/>
      <c r="DSO123" s="18"/>
      <c r="DSP123" s="18"/>
      <c r="DSQ123" s="18"/>
      <c r="DSR123" s="18"/>
      <c r="DSS123" s="18"/>
      <c r="DST123" s="18"/>
      <c r="DSU123" s="18"/>
      <c r="DSV123" s="18"/>
      <c r="DSW123" s="18"/>
      <c r="DSX123" s="18"/>
      <c r="DSY123" s="18"/>
      <c r="DSZ123" s="18"/>
      <c r="DTA123" s="18"/>
      <c r="DTB123" s="18"/>
      <c r="DTC123" s="18"/>
      <c r="DTD123" s="18"/>
      <c r="DTE123" s="18"/>
      <c r="DTF123" s="18"/>
      <c r="DTG123" s="18"/>
      <c r="DTH123" s="18"/>
      <c r="DTI123" s="18"/>
      <c r="DTJ123" s="18"/>
      <c r="DTK123" s="18"/>
      <c r="DTL123" s="18"/>
      <c r="DTM123" s="18"/>
      <c r="DTN123" s="18"/>
      <c r="DTO123" s="18"/>
      <c r="DTP123" s="18"/>
      <c r="DTQ123" s="18"/>
      <c r="DTR123" s="18"/>
      <c r="DTS123" s="18"/>
      <c r="DTT123" s="18"/>
      <c r="DTU123" s="18"/>
      <c r="DTV123" s="18"/>
      <c r="DTW123" s="18"/>
      <c r="DTX123" s="18"/>
      <c r="DTY123" s="18"/>
      <c r="DTZ123" s="18"/>
      <c r="DUA123" s="18"/>
      <c r="DUB123" s="18"/>
      <c r="DUC123" s="18"/>
      <c r="DUD123" s="18"/>
      <c r="DUE123" s="18"/>
      <c r="DUF123" s="18"/>
      <c r="DUG123" s="18"/>
      <c r="DUH123" s="18"/>
      <c r="DUI123" s="18"/>
      <c r="DUJ123" s="18"/>
      <c r="DUK123" s="18"/>
      <c r="DUL123" s="18"/>
      <c r="DUM123" s="18"/>
      <c r="DUN123" s="18"/>
      <c r="DUO123" s="18"/>
      <c r="DUP123" s="18"/>
      <c r="DUQ123" s="18"/>
      <c r="DUR123" s="18"/>
      <c r="DUS123" s="18"/>
      <c r="DUT123" s="18"/>
      <c r="DUU123" s="18"/>
      <c r="DUV123" s="18"/>
      <c r="DUW123" s="18"/>
      <c r="DUX123" s="18"/>
      <c r="DUY123" s="18"/>
      <c r="DUZ123" s="18"/>
      <c r="DVA123" s="18"/>
      <c r="DVB123" s="18"/>
      <c r="DVC123" s="18"/>
      <c r="DVD123" s="18"/>
      <c r="DVE123" s="18"/>
      <c r="DVF123" s="18"/>
      <c r="DVG123" s="18"/>
      <c r="DVH123" s="18"/>
      <c r="DVI123" s="18"/>
      <c r="DVJ123" s="18"/>
      <c r="DVK123" s="18"/>
      <c r="DVL123" s="18"/>
      <c r="DVM123" s="18"/>
      <c r="DVN123" s="18"/>
      <c r="DVO123" s="18"/>
      <c r="DVP123" s="18"/>
      <c r="DVQ123" s="18"/>
      <c r="DVR123" s="18"/>
      <c r="DVS123" s="18"/>
      <c r="DVT123" s="18"/>
      <c r="DVU123" s="18"/>
      <c r="DVV123" s="18"/>
      <c r="DVW123" s="18"/>
      <c r="DVX123" s="18"/>
      <c r="DVY123" s="18"/>
      <c r="DVZ123" s="18"/>
      <c r="DWA123" s="18"/>
      <c r="DWB123" s="18"/>
      <c r="DWC123" s="18"/>
      <c r="DWD123" s="18"/>
      <c r="DWE123" s="18"/>
      <c r="DWF123" s="18"/>
      <c r="DWG123" s="18"/>
      <c r="DWH123" s="18"/>
      <c r="DWI123" s="18"/>
      <c r="DWJ123" s="18"/>
      <c r="DWK123" s="18"/>
      <c r="DWL123" s="18"/>
      <c r="DWM123" s="18"/>
      <c r="DWN123" s="18"/>
      <c r="DWO123" s="18"/>
      <c r="DWP123" s="18"/>
      <c r="DWQ123" s="18"/>
      <c r="DWR123" s="18"/>
      <c r="DWS123" s="18"/>
      <c r="DWT123" s="18"/>
      <c r="DWU123" s="18"/>
      <c r="DWV123" s="18"/>
      <c r="DWW123" s="18"/>
      <c r="DWX123" s="18"/>
      <c r="DWY123" s="18"/>
      <c r="DWZ123" s="18"/>
      <c r="DXA123" s="18"/>
      <c r="DXB123" s="18"/>
      <c r="DXC123" s="18"/>
      <c r="DXD123" s="18"/>
      <c r="DXE123" s="18"/>
      <c r="DXF123" s="18"/>
      <c r="DXG123" s="18"/>
      <c r="DXH123" s="18"/>
      <c r="DXI123" s="18"/>
      <c r="DXJ123" s="18"/>
      <c r="DXK123" s="18"/>
      <c r="DXL123" s="18"/>
      <c r="DXM123" s="18"/>
      <c r="DXN123" s="18"/>
      <c r="DXO123" s="18"/>
      <c r="DXP123" s="18"/>
      <c r="DXQ123" s="18"/>
      <c r="DXR123" s="18"/>
      <c r="DXS123" s="18"/>
      <c r="DXT123" s="18"/>
      <c r="DXU123" s="18"/>
      <c r="DXV123" s="18"/>
      <c r="DXW123" s="18"/>
      <c r="DXX123" s="18"/>
      <c r="DXY123" s="18"/>
      <c r="DXZ123" s="18"/>
      <c r="DYA123" s="18"/>
      <c r="DYB123" s="18"/>
      <c r="DYC123" s="18"/>
      <c r="DYD123" s="18"/>
      <c r="DYE123" s="18"/>
      <c r="DYF123" s="18"/>
      <c r="DYG123" s="18"/>
      <c r="DYH123" s="18"/>
      <c r="DYI123" s="18"/>
      <c r="DYJ123" s="18"/>
      <c r="DYK123" s="18"/>
      <c r="DYL123" s="18"/>
      <c r="DYM123" s="18"/>
      <c r="DYN123" s="18"/>
      <c r="DYO123" s="18"/>
      <c r="DYP123" s="18"/>
      <c r="DYQ123" s="18"/>
      <c r="DYR123" s="18"/>
      <c r="DYS123" s="18"/>
      <c r="DYT123" s="18"/>
      <c r="DYU123" s="18"/>
      <c r="DYV123" s="18"/>
      <c r="DYW123" s="18"/>
      <c r="DYX123" s="18"/>
      <c r="DYY123" s="18"/>
      <c r="DYZ123" s="18"/>
      <c r="DZA123" s="18"/>
      <c r="DZB123" s="18"/>
      <c r="DZC123" s="18"/>
      <c r="DZD123" s="18"/>
      <c r="DZE123" s="18"/>
      <c r="DZF123" s="18"/>
      <c r="DZG123" s="18"/>
      <c r="DZH123" s="18"/>
      <c r="DZI123" s="18"/>
      <c r="DZJ123" s="18"/>
      <c r="DZK123" s="18"/>
      <c r="DZL123" s="18"/>
      <c r="DZM123" s="18"/>
      <c r="DZN123" s="18"/>
      <c r="DZO123" s="18"/>
      <c r="DZP123" s="18"/>
      <c r="DZQ123" s="18"/>
      <c r="DZR123" s="18"/>
      <c r="DZS123" s="18"/>
      <c r="DZT123" s="18"/>
      <c r="DZU123" s="18"/>
      <c r="DZV123" s="18"/>
      <c r="DZW123" s="18"/>
      <c r="DZX123" s="18"/>
      <c r="DZY123" s="18"/>
      <c r="DZZ123" s="18"/>
      <c r="EAA123" s="18"/>
      <c r="EAB123" s="18"/>
      <c r="EAC123" s="18"/>
      <c r="EAD123" s="18"/>
      <c r="EAE123" s="18"/>
      <c r="EAF123" s="18"/>
      <c r="EAG123" s="18"/>
      <c r="EAH123" s="18"/>
      <c r="EAI123" s="18"/>
      <c r="EAJ123" s="18"/>
      <c r="EAK123" s="18"/>
      <c r="EAL123" s="18"/>
      <c r="EAM123" s="18"/>
      <c r="EAN123" s="18"/>
      <c r="EAO123" s="18"/>
      <c r="EAP123" s="18"/>
      <c r="EAQ123" s="18"/>
      <c r="EAR123" s="18"/>
      <c r="EAS123" s="18"/>
      <c r="EAT123" s="18"/>
      <c r="EAU123" s="18"/>
      <c r="EAV123" s="18"/>
      <c r="EAW123" s="18"/>
      <c r="EAX123" s="18"/>
      <c r="EAY123" s="18"/>
      <c r="EAZ123" s="18"/>
      <c r="EBA123" s="18"/>
      <c r="EBB123" s="18"/>
      <c r="EBC123" s="18"/>
      <c r="EBD123" s="18"/>
      <c r="EBE123" s="18"/>
      <c r="EBF123" s="18"/>
      <c r="EBG123" s="18"/>
      <c r="EBH123" s="18"/>
      <c r="EBI123" s="18"/>
      <c r="EBJ123" s="18"/>
      <c r="EBK123" s="18"/>
      <c r="EBL123" s="18"/>
      <c r="EBM123" s="18"/>
      <c r="EBN123" s="18"/>
      <c r="EBO123" s="18"/>
      <c r="EBP123" s="18"/>
      <c r="EBQ123" s="18"/>
      <c r="EBR123" s="18"/>
      <c r="EBS123" s="18"/>
      <c r="EBT123" s="18"/>
      <c r="EBU123" s="18"/>
      <c r="EBV123" s="18"/>
      <c r="EBW123" s="18"/>
      <c r="EBX123" s="18"/>
      <c r="EBY123" s="18"/>
      <c r="EBZ123" s="18"/>
      <c r="ECA123" s="18"/>
      <c r="ECB123" s="18"/>
      <c r="ECC123" s="18"/>
      <c r="ECD123" s="18"/>
      <c r="ECE123" s="18"/>
      <c r="ECF123" s="18"/>
      <c r="ECG123" s="18"/>
      <c r="ECH123" s="18"/>
      <c r="ECI123" s="18"/>
      <c r="ECJ123" s="18"/>
      <c r="ECK123" s="18"/>
      <c r="ECL123" s="18"/>
      <c r="ECM123" s="18"/>
      <c r="ECN123" s="18"/>
      <c r="ECO123" s="18"/>
      <c r="ECP123" s="18"/>
      <c r="ECQ123" s="18"/>
      <c r="ECR123" s="18"/>
      <c r="ECS123" s="18"/>
      <c r="ECT123" s="18"/>
      <c r="ECU123" s="18"/>
      <c r="ECV123" s="18"/>
      <c r="ECW123" s="18"/>
      <c r="ECX123" s="18"/>
      <c r="ECY123" s="18"/>
      <c r="ECZ123" s="18"/>
      <c r="EDA123" s="18"/>
      <c r="EDB123" s="18"/>
      <c r="EDC123" s="18"/>
      <c r="EDD123" s="18"/>
      <c r="EDE123" s="18"/>
      <c r="EDF123" s="18"/>
      <c r="EDG123" s="18"/>
      <c r="EDH123" s="18"/>
      <c r="EDI123" s="18"/>
      <c r="EDJ123" s="18"/>
      <c r="EDK123" s="18"/>
      <c r="EDL123" s="18"/>
      <c r="EDM123" s="18"/>
      <c r="EDN123" s="18"/>
      <c r="EDO123" s="18"/>
      <c r="EDP123" s="18"/>
      <c r="EDQ123" s="18"/>
      <c r="EDR123" s="18"/>
      <c r="EDS123" s="18"/>
      <c r="EDT123" s="18"/>
      <c r="EDU123" s="18"/>
      <c r="EDV123" s="18"/>
      <c r="EDW123" s="18"/>
      <c r="EDX123" s="18"/>
      <c r="EDY123" s="18"/>
      <c r="EDZ123" s="18"/>
      <c r="EEA123" s="18"/>
      <c r="EEB123" s="18"/>
      <c r="EEC123" s="18"/>
      <c r="EED123" s="18"/>
      <c r="EEE123" s="18"/>
      <c r="EEF123" s="18"/>
      <c r="EEG123" s="18"/>
      <c r="EEH123" s="18"/>
      <c r="EEI123" s="18"/>
      <c r="EEJ123" s="18"/>
      <c r="EEK123" s="18"/>
      <c r="EEL123" s="18"/>
      <c r="EEM123" s="18"/>
      <c r="EEN123" s="18"/>
      <c r="EEO123" s="18"/>
      <c r="EEP123" s="18"/>
      <c r="EEQ123" s="18"/>
      <c r="EER123" s="18"/>
      <c r="EES123" s="18"/>
      <c r="EET123" s="18"/>
      <c r="EEU123" s="18"/>
      <c r="EEV123" s="18"/>
      <c r="EEW123" s="18"/>
      <c r="EEX123" s="18"/>
      <c r="EEY123" s="18"/>
      <c r="EEZ123" s="18"/>
      <c r="EFA123" s="18"/>
      <c r="EFB123" s="18"/>
      <c r="EFC123" s="18"/>
      <c r="EFD123" s="18"/>
      <c r="EFE123" s="18"/>
      <c r="EFF123" s="18"/>
      <c r="EFG123" s="18"/>
      <c r="EFH123" s="18"/>
      <c r="EFI123" s="18"/>
      <c r="EFJ123" s="18"/>
      <c r="EFK123" s="18"/>
      <c r="EFL123" s="18"/>
      <c r="EFM123" s="18"/>
      <c r="EFN123" s="18"/>
      <c r="EFO123" s="18"/>
      <c r="EFP123" s="18"/>
      <c r="EFQ123" s="18"/>
      <c r="EFR123" s="18"/>
      <c r="EFS123" s="18"/>
      <c r="EFT123" s="18"/>
      <c r="EFU123" s="18"/>
      <c r="EFV123" s="18"/>
      <c r="EFW123" s="18"/>
      <c r="EFX123" s="18"/>
      <c r="EFY123" s="18"/>
      <c r="EFZ123" s="18"/>
      <c r="EGA123" s="18"/>
      <c r="EGB123" s="18"/>
      <c r="EGC123" s="18"/>
      <c r="EGD123" s="18"/>
      <c r="EGE123" s="18"/>
      <c r="EGF123" s="18"/>
      <c r="EGG123" s="18"/>
      <c r="EGH123" s="18"/>
      <c r="EGI123" s="18"/>
      <c r="EGJ123" s="18"/>
      <c r="EGK123" s="18"/>
      <c r="EGL123" s="18"/>
      <c r="EGM123" s="18"/>
      <c r="EGN123" s="18"/>
      <c r="EGO123" s="18"/>
      <c r="EGP123" s="18"/>
      <c r="EGQ123" s="18"/>
      <c r="EGR123" s="18"/>
      <c r="EGS123" s="18"/>
      <c r="EGT123" s="18"/>
      <c r="EGU123" s="18"/>
      <c r="EGV123" s="18"/>
      <c r="EGW123" s="18"/>
      <c r="EGX123" s="18"/>
      <c r="EGY123" s="18"/>
      <c r="EGZ123" s="18"/>
      <c r="EHA123" s="18"/>
      <c r="EHB123" s="18"/>
      <c r="EHC123" s="18"/>
      <c r="EHD123" s="18"/>
      <c r="EHE123" s="18"/>
      <c r="EHF123" s="18"/>
      <c r="EHG123" s="18"/>
      <c r="EHH123" s="18"/>
      <c r="EHI123" s="18"/>
      <c r="EHJ123" s="18"/>
      <c r="EHK123" s="18"/>
      <c r="EHL123" s="18"/>
      <c r="EHM123" s="18"/>
      <c r="EHN123" s="18"/>
      <c r="EHO123" s="18"/>
      <c r="EHP123" s="18"/>
      <c r="EHQ123" s="18"/>
      <c r="EHR123" s="18"/>
      <c r="EHS123" s="18"/>
      <c r="EHT123" s="18"/>
      <c r="EHU123" s="18"/>
      <c r="EHV123" s="18"/>
      <c r="EHW123" s="18"/>
      <c r="EHX123" s="18"/>
      <c r="EHY123" s="18"/>
      <c r="EHZ123" s="18"/>
      <c r="EIA123" s="18"/>
      <c r="EIB123" s="18"/>
      <c r="EIC123" s="18"/>
      <c r="EID123" s="18"/>
      <c r="EIE123" s="18"/>
      <c r="EIF123" s="18"/>
      <c r="EIG123" s="18"/>
      <c r="EIH123" s="18"/>
      <c r="EII123" s="18"/>
      <c r="EIJ123" s="18"/>
      <c r="EIK123" s="18"/>
      <c r="EIL123" s="18"/>
      <c r="EIM123" s="18"/>
      <c r="EIN123" s="18"/>
      <c r="EIO123" s="18"/>
      <c r="EIP123" s="18"/>
      <c r="EIQ123" s="18"/>
      <c r="EIR123" s="18"/>
      <c r="EIS123" s="18"/>
      <c r="EIT123" s="18"/>
      <c r="EIU123" s="18"/>
      <c r="EIV123" s="18"/>
      <c r="EIW123" s="18"/>
      <c r="EIX123" s="18"/>
      <c r="EIY123" s="18"/>
      <c r="EIZ123" s="18"/>
      <c r="EJA123" s="18"/>
      <c r="EJB123" s="18"/>
      <c r="EJC123" s="18"/>
      <c r="EJD123" s="18"/>
      <c r="EJE123" s="18"/>
      <c r="EJF123" s="18"/>
      <c r="EJG123" s="18"/>
      <c r="EJH123" s="18"/>
      <c r="EJI123" s="18"/>
      <c r="EJJ123" s="18"/>
      <c r="EJK123" s="18"/>
      <c r="EJL123" s="18"/>
      <c r="EJM123" s="18"/>
      <c r="EJN123" s="18"/>
      <c r="EJO123" s="18"/>
      <c r="EJP123" s="18"/>
      <c r="EJQ123" s="18"/>
      <c r="EJR123" s="18"/>
      <c r="EJS123" s="18"/>
      <c r="EJT123" s="18"/>
      <c r="EJU123" s="18"/>
      <c r="EJV123" s="18"/>
      <c r="EJW123" s="18"/>
      <c r="EJX123" s="18"/>
      <c r="EJY123" s="18"/>
      <c r="EJZ123" s="18"/>
      <c r="EKA123" s="18"/>
      <c r="EKB123" s="18"/>
      <c r="EKC123" s="18"/>
      <c r="EKD123" s="18"/>
      <c r="EKE123" s="18"/>
      <c r="EKF123" s="18"/>
      <c r="EKG123" s="18"/>
      <c r="EKH123" s="18"/>
      <c r="EKI123" s="18"/>
      <c r="EKJ123" s="18"/>
      <c r="EKK123" s="18"/>
      <c r="EKL123" s="18"/>
      <c r="EKM123" s="18"/>
      <c r="EKN123" s="18"/>
      <c r="EKO123" s="18"/>
      <c r="EKP123" s="18"/>
      <c r="EKQ123" s="18"/>
      <c r="EKR123" s="18"/>
      <c r="EKS123" s="18"/>
      <c r="EKT123" s="18"/>
      <c r="EKU123" s="18"/>
      <c r="EKV123" s="18"/>
      <c r="EKW123" s="18"/>
      <c r="EKX123" s="18"/>
      <c r="EKY123" s="18"/>
      <c r="EKZ123" s="18"/>
      <c r="ELA123" s="18"/>
      <c r="ELB123" s="18"/>
      <c r="ELC123" s="18"/>
      <c r="ELD123" s="18"/>
      <c r="ELE123" s="18"/>
      <c r="ELF123" s="18"/>
      <c r="ELG123" s="18"/>
      <c r="ELH123" s="18"/>
      <c r="ELI123" s="18"/>
      <c r="ELJ123" s="18"/>
      <c r="ELK123" s="18"/>
      <c r="ELL123" s="18"/>
      <c r="ELM123" s="18"/>
      <c r="ELN123" s="18"/>
      <c r="ELO123" s="18"/>
      <c r="ELP123" s="18"/>
      <c r="ELQ123" s="18"/>
      <c r="ELR123" s="18"/>
      <c r="ELS123" s="18"/>
      <c r="ELT123" s="18"/>
      <c r="ELU123" s="18"/>
      <c r="ELV123" s="18"/>
      <c r="ELW123" s="18"/>
      <c r="ELX123" s="18"/>
      <c r="ELY123" s="18"/>
      <c r="ELZ123" s="18"/>
      <c r="EMA123" s="18"/>
      <c r="EMB123" s="18"/>
      <c r="EMC123" s="18"/>
      <c r="EMD123" s="18"/>
      <c r="EME123" s="18"/>
      <c r="EMF123" s="18"/>
      <c r="EMG123" s="18"/>
      <c r="EMH123" s="18"/>
      <c r="EMI123" s="18"/>
      <c r="EMJ123" s="18"/>
      <c r="EMK123" s="18"/>
      <c r="EML123" s="18"/>
      <c r="EMM123" s="18"/>
      <c r="EMN123" s="18"/>
      <c r="EMO123" s="18"/>
      <c r="EMP123" s="18"/>
      <c r="EMQ123" s="18"/>
      <c r="EMR123" s="18"/>
      <c r="EMS123" s="18"/>
      <c r="EMT123" s="18"/>
      <c r="EMU123" s="18"/>
      <c r="EMV123" s="18"/>
      <c r="EMW123" s="18"/>
      <c r="EMX123" s="18"/>
      <c r="EMY123" s="18"/>
      <c r="EMZ123" s="18"/>
      <c r="ENA123" s="18"/>
      <c r="ENB123" s="18"/>
      <c r="ENC123" s="18"/>
      <c r="END123" s="18"/>
      <c r="ENE123" s="18"/>
      <c r="ENF123" s="18"/>
      <c r="ENG123" s="18"/>
      <c r="ENH123" s="18"/>
      <c r="ENI123" s="18"/>
      <c r="ENJ123" s="18"/>
      <c r="ENK123" s="18"/>
      <c r="ENL123" s="18"/>
      <c r="ENM123" s="18"/>
      <c r="ENN123" s="18"/>
      <c r="ENO123" s="18"/>
      <c r="ENP123" s="18"/>
      <c r="ENQ123" s="18"/>
      <c r="ENR123" s="18"/>
      <c r="ENS123" s="18"/>
      <c r="ENT123" s="18"/>
      <c r="ENU123" s="18"/>
      <c r="ENV123" s="18"/>
      <c r="ENW123" s="18"/>
      <c r="ENX123" s="18"/>
      <c r="ENY123" s="18"/>
      <c r="ENZ123" s="18"/>
      <c r="EOA123" s="18"/>
      <c r="EOB123" s="18"/>
      <c r="EOC123" s="18"/>
      <c r="EOD123" s="18"/>
      <c r="EOE123" s="18"/>
      <c r="EOF123" s="18"/>
      <c r="EOG123" s="18"/>
      <c r="EOH123" s="18"/>
      <c r="EOI123" s="18"/>
      <c r="EOJ123" s="18"/>
      <c r="EOK123" s="18"/>
      <c r="EOL123" s="18"/>
      <c r="EOM123" s="18"/>
      <c r="EON123" s="18"/>
      <c r="EOO123" s="18"/>
      <c r="EOP123" s="18"/>
      <c r="EOQ123" s="18"/>
      <c r="EOR123" s="18"/>
      <c r="EOS123" s="18"/>
      <c r="EOT123" s="18"/>
      <c r="EOU123" s="18"/>
      <c r="EOV123" s="18"/>
      <c r="EOW123" s="18"/>
      <c r="EOX123" s="18"/>
      <c r="EOY123" s="18"/>
      <c r="EOZ123" s="18"/>
      <c r="EPA123" s="18"/>
      <c r="EPB123" s="18"/>
      <c r="EPC123" s="18"/>
      <c r="EPD123" s="18"/>
      <c r="EPE123" s="18"/>
      <c r="EPF123" s="18"/>
      <c r="EPG123" s="18"/>
      <c r="EPH123" s="18"/>
      <c r="EPI123" s="18"/>
      <c r="EPJ123" s="18"/>
      <c r="EPK123" s="18"/>
      <c r="EPL123" s="18"/>
      <c r="EPM123" s="18"/>
      <c r="EPN123" s="18"/>
      <c r="EPO123" s="18"/>
      <c r="EPP123" s="18"/>
      <c r="EPQ123" s="18"/>
      <c r="EPR123" s="18"/>
      <c r="EPS123" s="18"/>
      <c r="EPT123" s="18"/>
      <c r="EPU123" s="18"/>
      <c r="EPV123" s="18"/>
      <c r="EPW123" s="18"/>
      <c r="EPX123" s="18"/>
      <c r="EPY123" s="18"/>
      <c r="EPZ123" s="18"/>
      <c r="EQA123" s="18"/>
      <c r="EQB123" s="18"/>
      <c r="EQC123" s="18"/>
      <c r="EQD123" s="18"/>
      <c r="EQE123" s="18"/>
      <c r="EQF123" s="18"/>
      <c r="EQG123" s="18"/>
      <c r="EQH123" s="18"/>
      <c r="EQI123" s="18"/>
      <c r="EQJ123" s="18"/>
      <c r="EQK123" s="18"/>
      <c r="EQL123" s="18"/>
      <c r="EQM123" s="18"/>
      <c r="EQN123" s="18"/>
      <c r="EQO123" s="18"/>
      <c r="EQP123" s="18"/>
      <c r="EQQ123" s="18"/>
      <c r="EQR123" s="18"/>
      <c r="EQS123" s="18"/>
      <c r="EQT123" s="18"/>
      <c r="EQU123" s="18"/>
      <c r="EQV123" s="18"/>
      <c r="EQW123" s="18"/>
      <c r="EQX123" s="18"/>
      <c r="EQY123" s="18"/>
      <c r="EQZ123" s="18"/>
      <c r="ERA123" s="18"/>
      <c r="ERB123" s="18"/>
      <c r="ERC123" s="18"/>
      <c r="ERD123" s="18"/>
      <c r="ERE123" s="18"/>
      <c r="ERF123" s="18"/>
      <c r="ERG123" s="18"/>
      <c r="ERH123" s="18"/>
      <c r="ERI123" s="18"/>
      <c r="ERJ123" s="18"/>
      <c r="ERK123" s="18"/>
      <c r="ERL123" s="18"/>
      <c r="ERM123" s="18"/>
      <c r="ERN123" s="18"/>
      <c r="ERO123" s="18"/>
      <c r="ERP123" s="18"/>
      <c r="ERQ123" s="18"/>
      <c r="ERR123" s="18"/>
      <c r="ERS123" s="18"/>
      <c r="ERT123" s="18"/>
      <c r="ERU123" s="18"/>
      <c r="ERV123" s="18"/>
      <c r="ERW123" s="18"/>
      <c r="ERX123" s="18"/>
      <c r="ERY123" s="18"/>
      <c r="ERZ123" s="18"/>
      <c r="ESA123" s="18"/>
      <c r="ESB123" s="18"/>
      <c r="ESC123" s="18"/>
      <c r="ESD123" s="18"/>
      <c r="ESE123" s="18"/>
      <c r="ESF123" s="18"/>
      <c r="ESG123" s="18"/>
      <c r="ESH123" s="18"/>
      <c r="ESI123" s="18"/>
      <c r="ESJ123" s="18"/>
      <c r="ESK123" s="18"/>
      <c r="ESL123" s="18"/>
      <c r="ESM123" s="18"/>
      <c r="ESN123" s="18"/>
      <c r="ESO123" s="18"/>
      <c r="ESP123" s="18"/>
      <c r="ESQ123" s="18"/>
      <c r="ESR123" s="18"/>
      <c r="ESS123" s="18"/>
      <c r="EST123" s="18"/>
      <c r="ESU123" s="18"/>
      <c r="ESV123" s="18"/>
      <c r="ESW123" s="18"/>
      <c r="ESX123" s="18"/>
      <c r="ESY123" s="18"/>
      <c r="ESZ123" s="18"/>
      <c r="ETA123" s="18"/>
      <c r="ETB123" s="18"/>
      <c r="ETC123" s="18"/>
      <c r="ETD123" s="18"/>
      <c r="ETE123" s="18"/>
      <c r="ETF123" s="18"/>
      <c r="ETG123" s="18"/>
      <c r="ETH123" s="18"/>
      <c r="ETI123" s="18"/>
      <c r="ETJ123" s="18"/>
      <c r="ETK123" s="18"/>
      <c r="ETL123" s="18"/>
      <c r="ETM123" s="18"/>
      <c r="ETN123" s="18"/>
      <c r="ETO123" s="18"/>
      <c r="ETP123" s="18"/>
      <c r="ETQ123" s="18"/>
      <c r="ETR123" s="18"/>
      <c r="ETS123" s="18"/>
      <c r="ETT123" s="18"/>
      <c r="ETU123" s="18"/>
      <c r="ETV123" s="18"/>
      <c r="ETW123" s="18"/>
      <c r="ETX123" s="18"/>
      <c r="ETY123" s="18"/>
      <c r="ETZ123" s="18"/>
      <c r="EUA123" s="18"/>
      <c r="EUB123" s="18"/>
      <c r="EUC123" s="18"/>
      <c r="EUD123" s="18"/>
      <c r="EUE123" s="18"/>
      <c r="EUF123" s="18"/>
      <c r="EUG123" s="18"/>
      <c r="EUH123" s="18"/>
      <c r="EUI123" s="18"/>
      <c r="EUJ123" s="18"/>
      <c r="EUK123" s="18"/>
      <c r="EUL123" s="18"/>
      <c r="EUM123" s="18"/>
      <c r="EUN123" s="18"/>
      <c r="EUO123" s="18"/>
      <c r="EUP123" s="18"/>
      <c r="EUQ123" s="18"/>
      <c r="EUR123" s="18"/>
      <c r="EUS123" s="18"/>
      <c r="EUT123" s="18"/>
      <c r="EUU123" s="18"/>
      <c r="EUV123" s="18"/>
      <c r="EUW123" s="18"/>
      <c r="EUX123" s="18"/>
      <c r="EUY123" s="18"/>
      <c r="EUZ123" s="18"/>
      <c r="EVA123" s="18"/>
      <c r="EVB123" s="18"/>
      <c r="EVC123" s="18"/>
      <c r="EVD123" s="18"/>
      <c r="EVE123" s="18"/>
      <c r="EVF123" s="18"/>
      <c r="EVG123" s="18"/>
      <c r="EVH123" s="18"/>
      <c r="EVI123" s="18"/>
      <c r="EVJ123" s="18"/>
      <c r="EVK123" s="18"/>
      <c r="EVL123" s="18"/>
      <c r="EVM123" s="18"/>
      <c r="EVN123" s="18"/>
      <c r="EVO123" s="18"/>
      <c r="EVP123" s="18"/>
      <c r="EVQ123" s="18"/>
      <c r="EVR123" s="18"/>
      <c r="EVS123" s="18"/>
      <c r="EVT123" s="18"/>
      <c r="EVU123" s="18"/>
      <c r="EVV123" s="18"/>
      <c r="EVW123" s="18"/>
      <c r="EVX123" s="18"/>
      <c r="EVY123" s="18"/>
      <c r="EVZ123" s="18"/>
      <c r="EWA123" s="18"/>
      <c r="EWB123" s="18"/>
      <c r="EWC123" s="18"/>
      <c r="EWD123" s="18"/>
      <c r="EWE123" s="18"/>
      <c r="EWF123" s="18"/>
      <c r="EWG123" s="18"/>
      <c r="EWH123" s="18"/>
      <c r="EWI123" s="18"/>
      <c r="EWJ123" s="18"/>
      <c r="EWK123" s="18"/>
      <c r="EWL123" s="18"/>
      <c r="EWM123" s="18"/>
      <c r="EWN123" s="18"/>
      <c r="EWO123" s="18"/>
      <c r="EWP123" s="18"/>
      <c r="EWQ123" s="18"/>
      <c r="EWR123" s="18"/>
      <c r="EWS123" s="18"/>
      <c r="EWT123" s="18"/>
      <c r="EWU123" s="18"/>
      <c r="EWV123" s="18"/>
      <c r="EWW123" s="18"/>
      <c r="EWX123" s="18"/>
      <c r="EWY123" s="18"/>
      <c r="EWZ123" s="18"/>
      <c r="EXA123" s="18"/>
      <c r="EXB123" s="18"/>
      <c r="EXC123" s="18"/>
      <c r="EXD123" s="18"/>
      <c r="EXE123" s="18"/>
      <c r="EXF123" s="18"/>
      <c r="EXG123" s="18"/>
      <c r="EXH123" s="18"/>
      <c r="EXI123" s="18"/>
      <c r="EXJ123" s="18"/>
      <c r="EXK123" s="18"/>
      <c r="EXL123" s="18"/>
      <c r="EXM123" s="18"/>
      <c r="EXN123" s="18"/>
      <c r="EXO123" s="18"/>
      <c r="EXP123" s="18"/>
      <c r="EXQ123" s="18"/>
      <c r="EXR123" s="18"/>
      <c r="EXS123" s="18"/>
      <c r="EXT123" s="18"/>
      <c r="EXU123" s="18"/>
      <c r="EXV123" s="18"/>
      <c r="EXW123" s="18"/>
      <c r="EXX123" s="18"/>
      <c r="EXY123" s="18"/>
      <c r="EXZ123" s="18"/>
      <c r="EYA123" s="18"/>
      <c r="EYB123" s="18"/>
      <c r="EYC123" s="18"/>
      <c r="EYD123" s="18"/>
      <c r="EYE123" s="18"/>
      <c r="EYF123" s="18"/>
      <c r="EYG123" s="18"/>
      <c r="EYH123" s="18"/>
      <c r="EYI123" s="18"/>
      <c r="EYJ123" s="18"/>
      <c r="EYK123" s="18"/>
      <c r="EYL123" s="18"/>
      <c r="EYM123" s="18"/>
      <c r="EYN123" s="18"/>
      <c r="EYO123" s="18"/>
      <c r="EYP123" s="18"/>
      <c r="EYQ123" s="18"/>
      <c r="EYR123" s="18"/>
      <c r="EYS123" s="18"/>
      <c r="EYT123" s="18"/>
      <c r="EYU123" s="18"/>
      <c r="EYV123" s="18"/>
      <c r="EYW123" s="18"/>
      <c r="EYX123" s="18"/>
      <c r="UBS123" s="17"/>
      <c r="UBT123" s="17"/>
      <c r="UBU123" s="17"/>
      <c r="UBV123" s="17"/>
      <c r="UBW123" s="17"/>
      <c r="UBX123" s="17"/>
      <c r="UBY123" s="17"/>
      <c r="UBZ123" s="17"/>
      <c r="UCA123" s="17"/>
      <c r="UCB123" s="17"/>
      <c r="UCC123" s="17"/>
      <c r="UCD123" s="17"/>
      <c r="UCE123" s="17"/>
      <c r="UCF123" s="17"/>
      <c r="UCG123" s="17"/>
      <c r="UCH123" s="17"/>
      <c r="UCI123" s="17"/>
      <c r="UCJ123" s="17"/>
      <c r="UCK123" s="17"/>
      <c r="UCL123" s="17"/>
      <c r="UCM123" s="17"/>
      <c r="UCN123" s="17"/>
      <c r="UCO123" s="17"/>
      <c r="UCP123" s="17"/>
      <c r="UCQ123" s="17"/>
      <c r="UCR123" s="17"/>
      <c r="UCS123" s="17"/>
      <c r="UCT123" s="17"/>
      <c r="UCU123" s="17"/>
      <c r="UCV123" s="17"/>
      <c r="UCW123" s="17"/>
      <c r="UCX123" s="17"/>
      <c r="UCY123" s="17"/>
      <c r="UCZ123" s="17"/>
      <c r="UDA123" s="17"/>
      <c r="UDB123" s="17"/>
      <c r="UDC123" s="17"/>
      <c r="UDD123" s="17"/>
      <c r="UDE123" s="17"/>
      <c r="UDF123" s="17"/>
      <c r="UDG123" s="17"/>
      <c r="UDH123" s="17"/>
      <c r="UDI123" s="17"/>
      <c r="UDJ123" s="17"/>
      <c r="UDK123" s="17"/>
      <c r="UDL123" s="17"/>
      <c r="UDM123" s="17"/>
      <c r="UDN123" s="17"/>
      <c r="UDO123" s="17"/>
      <c r="UDP123" s="17"/>
      <c r="UDQ123" s="17"/>
      <c r="UDR123" s="17"/>
      <c r="UDS123" s="17"/>
      <c r="UDT123" s="17"/>
      <c r="UDU123" s="17"/>
      <c r="UDV123" s="17"/>
      <c r="UDW123" s="17"/>
      <c r="UDX123" s="17"/>
      <c r="UDY123" s="17"/>
      <c r="UDZ123" s="17"/>
      <c r="UEA123" s="17"/>
      <c r="UEB123" s="17"/>
      <c r="UEC123" s="17"/>
      <c r="UED123" s="17"/>
      <c r="UEE123" s="17"/>
      <c r="UEF123" s="17"/>
      <c r="UEG123" s="17"/>
      <c r="UEH123" s="17"/>
      <c r="UEI123" s="17"/>
      <c r="UEJ123" s="17"/>
      <c r="UEK123" s="17"/>
      <c r="UEL123" s="17"/>
      <c r="UEM123" s="17"/>
      <c r="UEN123" s="17"/>
      <c r="UEO123" s="17"/>
      <c r="UEP123" s="17"/>
      <c r="UEQ123" s="17"/>
      <c r="UER123" s="17"/>
      <c r="UES123" s="17"/>
      <c r="UET123" s="17"/>
      <c r="UEU123" s="17"/>
      <c r="UEV123" s="17"/>
      <c r="UEW123" s="17"/>
      <c r="UEX123" s="17"/>
      <c r="UEY123" s="17"/>
      <c r="UEZ123" s="17"/>
      <c r="UFA123" s="17"/>
      <c r="UFB123" s="17"/>
      <c r="UFC123" s="17"/>
      <c r="UFD123" s="17"/>
      <c r="UFE123" s="17"/>
      <c r="UFF123" s="17"/>
      <c r="UFG123" s="17"/>
      <c r="UFH123" s="17"/>
      <c r="UFI123" s="17"/>
      <c r="UFJ123" s="17"/>
      <c r="UFK123" s="17"/>
      <c r="UFL123" s="17"/>
      <c r="UFM123" s="17"/>
      <c r="UFN123" s="18"/>
      <c r="UFO123" s="18"/>
      <c r="UFP123" s="18"/>
      <c r="UFQ123" s="18"/>
      <c r="UFR123" s="18"/>
      <c r="UFS123" s="18"/>
      <c r="UFT123" s="18"/>
      <c r="UFU123" s="18"/>
      <c r="UFV123" s="18"/>
      <c r="UFW123" s="18"/>
      <c r="UFX123" s="18"/>
      <c r="UFY123" s="18"/>
      <c r="UFZ123" s="18"/>
      <c r="UGA123" s="18"/>
      <c r="UGB123" s="18"/>
      <c r="UGC123" s="18"/>
      <c r="UGD123" s="18"/>
      <c r="UGE123" s="18"/>
      <c r="UGF123" s="18"/>
      <c r="UGG123" s="18"/>
      <c r="UGH123" s="18"/>
      <c r="UGI123" s="18"/>
      <c r="UGJ123" s="18"/>
      <c r="UGK123" s="18"/>
      <c r="UGL123" s="18"/>
      <c r="UGM123" s="18"/>
      <c r="UGN123" s="18"/>
      <c r="UGO123" s="18"/>
      <c r="UGP123" s="18"/>
      <c r="UGQ123" s="18"/>
      <c r="UGR123" s="18"/>
      <c r="UGS123" s="18"/>
      <c r="UGT123" s="18"/>
      <c r="UGU123" s="18"/>
      <c r="UGV123" s="18"/>
      <c r="UGW123" s="18"/>
      <c r="UGX123" s="18"/>
      <c r="UGY123" s="18"/>
      <c r="UGZ123" s="18"/>
      <c r="UHA123" s="18"/>
      <c r="UHB123" s="18"/>
      <c r="UHC123" s="18"/>
      <c r="UHD123" s="18"/>
      <c r="UHE123" s="18"/>
      <c r="UHF123" s="18"/>
      <c r="UHG123" s="18"/>
      <c r="UHH123" s="18"/>
      <c r="UHI123" s="18"/>
      <c r="UHJ123" s="18"/>
      <c r="UHK123" s="18"/>
      <c r="UHL123" s="18"/>
      <c r="UHM123" s="18"/>
      <c r="UHN123" s="18"/>
      <c r="UHO123" s="18"/>
      <c r="UHP123" s="18"/>
      <c r="UHQ123" s="18"/>
      <c r="UHR123" s="18"/>
      <c r="UHS123" s="18"/>
      <c r="UHT123" s="18"/>
      <c r="UHU123" s="18"/>
      <c r="UHV123" s="18"/>
      <c r="UHW123" s="18"/>
      <c r="UHX123" s="18"/>
      <c r="UHY123" s="18"/>
      <c r="UHZ123" s="18"/>
      <c r="UIA123" s="18"/>
      <c r="UIB123" s="18"/>
      <c r="UIC123" s="18"/>
      <c r="UID123" s="18"/>
      <c r="UIE123" s="18"/>
      <c r="UIF123" s="18"/>
      <c r="UIG123" s="18"/>
      <c r="UIH123" s="18"/>
      <c r="UII123" s="18"/>
      <c r="UIJ123" s="18"/>
      <c r="UIK123" s="18"/>
      <c r="UIL123" s="18"/>
      <c r="UIM123" s="18"/>
      <c r="UIN123" s="18"/>
      <c r="UIO123" s="18"/>
      <c r="UIP123" s="18"/>
      <c r="UIQ123" s="18"/>
      <c r="UIR123" s="18"/>
      <c r="UIS123" s="18"/>
      <c r="UIT123" s="18"/>
      <c r="UIU123" s="18"/>
      <c r="UIV123" s="18"/>
      <c r="UIW123" s="18"/>
      <c r="UIX123" s="18"/>
      <c r="UIY123" s="18"/>
      <c r="UIZ123" s="18"/>
      <c r="UJA123" s="18"/>
      <c r="UJB123" s="18"/>
      <c r="UJC123" s="18"/>
      <c r="UJD123" s="18"/>
      <c r="UJE123" s="18"/>
      <c r="UJF123" s="18"/>
      <c r="UJG123" s="18"/>
      <c r="UJH123" s="18"/>
      <c r="UJI123" s="18"/>
      <c r="UJJ123" s="18"/>
      <c r="UJK123" s="18"/>
      <c r="UJL123" s="18"/>
      <c r="UJM123" s="18"/>
      <c r="UJN123" s="18"/>
      <c r="UJO123" s="18"/>
      <c r="UJP123" s="18"/>
      <c r="UJQ123" s="18"/>
      <c r="UJR123" s="18"/>
      <c r="UJS123" s="18"/>
      <c r="UJT123" s="18"/>
      <c r="UJU123" s="18"/>
      <c r="UJV123" s="18"/>
      <c r="UJW123" s="18"/>
      <c r="UJX123" s="18"/>
      <c r="UJY123" s="18"/>
      <c r="UJZ123" s="18"/>
      <c r="UKA123" s="18"/>
      <c r="UKB123" s="18"/>
      <c r="UKC123" s="18"/>
      <c r="UKD123" s="18"/>
      <c r="UKE123" s="18"/>
      <c r="UKF123" s="18"/>
      <c r="UKG123" s="18"/>
      <c r="UKH123" s="18"/>
      <c r="UKI123" s="18"/>
      <c r="UKJ123" s="18"/>
      <c r="UKK123" s="18"/>
      <c r="UKL123" s="18"/>
      <c r="UKM123" s="18"/>
      <c r="UKN123" s="18"/>
      <c r="UKO123" s="18"/>
      <c r="UKP123" s="18"/>
      <c r="UKQ123" s="18"/>
      <c r="UKR123" s="18"/>
      <c r="UKS123" s="18"/>
      <c r="UKT123" s="18"/>
      <c r="UKU123" s="18"/>
      <c r="UKV123" s="18"/>
      <c r="UKW123" s="18"/>
      <c r="UKX123" s="18"/>
      <c r="UKY123" s="18"/>
      <c r="UKZ123" s="18"/>
      <c r="ULA123" s="18"/>
      <c r="ULB123" s="18"/>
      <c r="ULC123" s="18"/>
      <c r="ULD123" s="18"/>
      <c r="ULE123" s="18"/>
      <c r="ULF123" s="18"/>
      <c r="ULG123" s="18"/>
      <c r="ULH123" s="18"/>
      <c r="ULI123" s="18"/>
      <c r="ULJ123" s="18"/>
      <c r="ULK123" s="18"/>
      <c r="ULL123" s="18"/>
      <c r="ULM123" s="18"/>
      <c r="ULN123" s="18"/>
      <c r="ULO123" s="18"/>
      <c r="ULP123" s="18"/>
      <c r="ULQ123" s="18"/>
      <c r="ULR123" s="18"/>
      <c r="ULS123" s="18"/>
      <c r="ULT123" s="18"/>
      <c r="ULU123" s="18"/>
      <c r="ULV123" s="18"/>
      <c r="ULW123" s="18"/>
      <c r="ULX123" s="18"/>
      <c r="ULY123" s="18"/>
      <c r="ULZ123" s="18"/>
      <c r="UMA123" s="18"/>
      <c r="UMB123" s="18"/>
      <c r="UMC123" s="18"/>
      <c r="UMD123" s="18"/>
      <c r="UME123" s="18"/>
      <c r="UMF123" s="18"/>
      <c r="UMG123" s="18"/>
      <c r="UMH123" s="18"/>
      <c r="UMI123" s="18"/>
      <c r="UMJ123" s="18"/>
      <c r="UMK123" s="18"/>
      <c r="UML123" s="18"/>
      <c r="UMM123" s="18"/>
      <c r="UMN123" s="18"/>
      <c r="UMO123" s="18"/>
      <c r="UMP123" s="18"/>
      <c r="UMQ123" s="18"/>
      <c r="UMR123" s="18"/>
      <c r="UMS123" s="18"/>
      <c r="UMT123" s="18"/>
      <c r="UMU123" s="18"/>
      <c r="UMV123" s="18"/>
      <c r="UMW123" s="18"/>
      <c r="UMX123" s="18"/>
      <c r="UMY123" s="18"/>
      <c r="UMZ123" s="18"/>
      <c r="UNA123" s="18"/>
      <c r="UNB123" s="18"/>
      <c r="UNC123" s="18"/>
      <c r="UND123" s="18"/>
      <c r="UNE123" s="18"/>
      <c r="UNF123" s="18"/>
      <c r="UNG123" s="18"/>
      <c r="UNH123" s="18"/>
      <c r="UNI123" s="18"/>
      <c r="UNJ123" s="18"/>
      <c r="UNK123" s="18"/>
      <c r="UNL123" s="18"/>
      <c r="UNM123" s="18"/>
      <c r="UNN123" s="18"/>
      <c r="UNO123" s="18"/>
      <c r="UNP123" s="18"/>
      <c r="UNQ123" s="18"/>
      <c r="UNR123" s="18"/>
      <c r="UNS123" s="18"/>
      <c r="UNT123" s="18"/>
      <c r="UNU123" s="18"/>
      <c r="UNV123" s="18"/>
      <c r="UNW123" s="18"/>
      <c r="UNX123" s="18"/>
      <c r="UNY123" s="18"/>
      <c r="UNZ123" s="18"/>
      <c r="UOA123" s="18"/>
      <c r="UOB123" s="18"/>
      <c r="UOC123" s="18"/>
      <c r="UOD123" s="18"/>
      <c r="UOE123" s="18"/>
      <c r="UOF123" s="18"/>
      <c r="UOG123" s="18"/>
      <c r="UOH123" s="18"/>
      <c r="UOI123" s="18"/>
      <c r="UOJ123" s="18"/>
      <c r="UOK123" s="18"/>
      <c r="UOL123" s="18"/>
      <c r="UOM123" s="18"/>
      <c r="UON123" s="18"/>
      <c r="UOO123" s="18"/>
      <c r="UOP123" s="18"/>
      <c r="UOQ123" s="18"/>
      <c r="UOR123" s="18"/>
      <c r="UOS123" s="18"/>
      <c r="UOT123" s="18"/>
      <c r="UOU123" s="18"/>
      <c r="UOV123" s="18"/>
      <c r="UOW123" s="18"/>
      <c r="UOX123" s="18"/>
      <c r="UOY123" s="18"/>
      <c r="UOZ123" s="18"/>
      <c r="UPA123" s="18"/>
      <c r="UPB123" s="18"/>
      <c r="UPC123" s="18"/>
      <c r="UPD123" s="18"/>
      <c r="UPE123" s="18"/>
      <c r="UPF123" s="18"/>
      <c r="UPG123" s="18"/>
      <c r="UPH123" s="18"/>
      <c r="UPI123" s="18"/>
      <c r="UPJ123" s="18"/>
      <c r="UPK123" s="18"/>
      <c r="UPL123" s="18"/>
      <c r="UPM123" s="18"/>
      <c r="UPN123" s="18"/>
      <c r="UPO123" s="18"/>
      <c r="UPP123" s="18"/>
      <c r="UPQ123" s="18"/>
      <c r="UPR123" s="18"/>
      <c r="UPS123" s="18"/>
      <c r="UPT123" s="18"/>
      <c r="UPU123" s="18"/>
      <c r="UPV123" s="18"/>
      <c r="UPW123" s="18"/>
      <c r="UPX123" s="18"/>
      <c r="UPY123" s="18"/>
      <c r="UPZ123" s="18"/>
      <c r="UQA123" s="18"/>
      <c r="UQB123" s="18"/>
      <c r="UQC123" s="18"/>
      <c r="UQD123" s="18"/>
      <c r="UQE123" s="18"/>
      <c r="UQF123" s="18"/>
      <c r="UQG123" s="18"/>
      <c r="UQH123" s="18"/>
      <c r="UQI123" s="18"/>
      <c r="UQJ123" s="18"/>
      <c r="UQK123" s="18"/>
      <c r="UQL123" s="18"/>
      <c r="UQM123" s="18"/>
      <c r="UQN123" s="18"/>
      <c r="UQO123" s="18"/>
      <c r="UQP123" s="18"/>
      <c r="UQQ123" s="18"/>
      <c r="UQR123" s="18"/>
      <c r="UQS123" s="18"/>
      <c r="UQT123" s="18"/>
      <c r="UQU123" s="18"/>
      <c r="UQV123" s="18"/>
      <c r="UQW123" s="18"/>
      <c r="UQX123" s="18"/>
      <c r="UQY123" s="18"/>
      <c r="UQZ123" s="18"/>
      <c r="URA123" s="18"/>
      <c r="URB123" s="18"/>
      <c r="URC123" s="18"/>
      <c r="URD123" s="18"/>
      <c r="URE123" s="18"/>
      <c r="URF123" s="18"/>
      <c r="URG123" s="18"/>
      <c r="URH123" s="18"/>
      <c r="URI123" s="18"/>
      <c r="URJ123" s="18"/>
      <c r="URK123" s="18"/>
      <c r="URL123" s="18"/>
      <c r="URM123" s="18"/>
      <c r="URN123" s="18"/>
      <c r="URO123" s="18"/>
      <c r="URP123" s="18"/>
      <c r="URQ123" s="18"/>
      <c r="URR123" s="18"/>
      <c r="URS123" s="18"/>
      <c r="URT123" s="18"/>
      <c r="URU123" s="18"/>
      <c r="URV123" s="18"/>
      <c r="URW123" s="18"/>
      <c r="URX123" s="18"/>
      <c r="URY123" s="18"/>
      <c r="URZ123" s="18"/>
      <c r="USA123" s="18"/>
      <c r="USB123" s="18"/>
      <c r="USC123" s="18"/>
      <c r="USD123" s="18"/>
      <c r="USE123" s="18"/>
      <c r="USF123" s="18"/>
      <c r="USG123" s="18"/>
      <c r="USH123" s="18"/>
      <c r="USI123" s="18"/>
      <c r="USJ123" s="18"/>
      <c r="USK123" s="18"/>
      <c r="USL123" s="18"/>
      <c r="USM123" s="18"/>
      <c r="USN123" s="18"/>
      <c r="USO123" s="18"/>
      <c r="USP123" s="18"/>
      <c r="USQ123" s="18"/>
      <c r="USR123" s="18"/>
      <c r="USS123" s="18"/>
      <c r="UST123" s="18"/>
      <c r="USU123" s="18"/>
      <c r="USV123" s="18"/>
      <c r="USW123" s="18"/>
      <c r="USX123" s="18"/>
      <c r="USY123" s="18"/>
      <c r="USZ123" s="18"/>
      <c r="UTA123" s="18"/>
      <c r="UTB123" s="18"/>
      <c r="UTC123" s="18"/>
      <c r="UTD123" s="18"/>
      <c r="UTE123" s="18"/>
      <c r="UTF123" s="18"/>
      <c r="UTG123" s="18"/>
      <c r="UTH123" s="18"/>
      <c r="UTI123" s="18"/>
      <c r="UTJ123" s="18"/>
      <c r="UTK123" s="18"/>
      <c r="UTL123" s="18"/>
      <c r="UTM123" s="18"/>
      <c r="UTN123" s="18"/>
      <c r="UTO123" s="18"/>
      <c r="UTP123" s="18"/>
      <c r="UTQ123" s="18"/>
      <c r="UTR123" s="18"/>
      <c r="UTS123" s="18"/>
      <c r="UTT123" s="18"/>
      <c r="UTU123" s="18"/>
      <c r="UTV123" s="18"/>
      <c r="UTW123" s="18"/>
      <c r="UTX123" s="18"/>
      <c r="UTY123" s="18"/>
      <c r="UTZ123" s="18"/>
      <c r="UUA123" s="18"/>
      <c r="UUB123" s="18"/>
      <c r="UUC123" s="18"/>
      <c r="UUD123" s="18"/>
      <c r="UUE123" s="18"/>
      <c r="UUF123" s="18"/>
      <c r="UUG123" s="18"/>
      <c r="UUH123" s="18"/>
      <c r="UUI123" s="18"/>
      <c r="UUJ123" s="18"/>
      <c r="UUK123" s="18"/>
      <c r="UUL123" s="18"/>
      <c r="UUM123" s="18"/>
      <c r="UUN123" s="18"/>
      <c r="UUO123" s="18"/>
      <c r="UUP123" s="18"/>
      <c r="UUQ123" s="18"/>
      <c r="UUR123" s="18"/>
      <c r="UUS123" s="18"/>
      <c r="UUT123" s="18"/>
      <c r="UUU123" s="18"/>
      <c r="UUV123" s="18"/>
      <c r="UUW123" s="18"/>
      <c r="UUX123" s="18"/>
      <c r="UUY123" s="18"/>
      <c r="UUZ123" s="18"/>
      <c r="UVA123" s="18"/>
      <c r="UVB123" s="18"/>
      <c r="UVC123" s="18"/>
      <c r="UVD123" s="18"/>
      <c r="UVE123" s="18"/>
      <c r="UVF123" s="18"/>
      <c r="UVG123" s="18"/>
      <c r="UVH123" s="18"/>
      <c r="UVI123" s="18"/>
      <c r="UVJ123" s="18"/>
      <c r="UVK123" s="18"/>
      <c r="UVL123" s="18"/>
      <c r="UVM123" s="18"/>
      <c r="UVN123" s="18"/>
      <c r="UVO123" s="18"/>
      <c r="UVP123" s="18"/>
      <c r="UVQ123" s="18"/>
      <c r="UVR123" s="18"/>
      <c r="UVS123" s="18"/>
      <c r="UVT123" s="18"/>
      <c r="UVU123" s="18"/>
      <c r="UVV123" s="18"/>
      <c r="UVW123" s="18"/>
      <c r="UVX123" s="18"/>
      <c r="UVY123" s="18"/>
      <c r="UVZ123" s="18"/>
      <c r="UWA123" s="18"/>
      <c r="UWB123" s="18"/>
      <c r="UWC123" s="18"/>
      <c r="UWD123" s="18"/>
      <c r="UWE123" s="18"/>
      <c r="UWF123" s="18"/>
      <c r="UWG123" s="18"/>
      <c r="UWH123" s="18"/>
      <c r="UWI123" s="18"/>
      <c r="UWJ123" s="18"/>
      <c r="UWK123" s="18"/>
      <c r="UWL123" s="18"/>
      <c r="UWM123" s="18"/>
      <c r="UWN123" s="18"/>
      <c r="UWO123" s="18"/>
      <c r="UWP123" s="18"/>
      <c r="UWQ123" s="18"/>
      <c r="UWR123" s="18"/>
      <c r="UWS123" s="18"/>
      <c r="UWT123" s="18"/>
      <c r="UWU123" s="18"/>
      <c r="UWV123" s="18"/>
      <c r="UWW123" s="18"/>
      <c r="UWX123" s="18"/>
      <c r="UWY123" s="18"/>
      <c r="UWZ123" s="18"/>
      <c r="UXA123" s="18"/>
      <c r="UXB123" s="18"/>
      <c r="UXC123" s="18"/>
      <c r="UXD123" s="18"/>
      <c r="UXE123" s="18"/>
      <c r="UXF123" s="18"/>
      <c r="UXG123" s="18"/>
      <c r="UXH123" s="18"/>
      <c r="UXI123" s="18"/>
      <c r="UXJ123" s="18"/>
      <c r="UXK123" s="18"/>
      <c r="UXL123" s="18"/>
      <c r="UXM123" s="18"/>
      <c r="UXN123" s="18"/>
      <c r="UXO123" s="18"/>
      <c r="UXP123" s="18"/>
      <c r="UXQ123" s="18"/>
      <c r="UXR123" s="18"/>
      <c r="UXS123" s="18"/>
      <c r="UXT123" s="18"/>
      <c r="UXU123" s="18"/>
      <c r="UXV123" s="18"/>
      <c r="UXW123" s="18"/>
      <c r="UXX123" s="18"/>
      <c r="UXY123" s="18"/>
      <c r="UXZ123" s="18"/>
      <c r="UYA123" s="18"/>
      <c r="UYB123" s="18"/>
      <c r="UYC123" s="18"/>
      <c r="UYD123" s="18"/>
      <c r="UYE123" s="18"/>
      <c r="UYF123" s="18"/>
      <c r="UYG123" s="18"/>
      <c r="UYH123" s="18"/>
      <c r="UYI123" s="18"/>
      <c r="UYJ123" s="18"/>
      <c r="UYK123" s="18"/>
      <c r="UYL123" s="18"/>
      <c r="UYM123" s="18"/>
      <c r="UYN123" s="18"/>
      <c r="UYO123" s="18"/>
      <c r="UYP123" s="18"/>
      <c r="UYQ123" s="18"/>
      <c r="UYR123" s="18"/>
      <c r="UYS123" s="18"/>
      <c r="UYT123" s="18"/>
      <c r="UYU123" s="18"/>
      <c r="UYV123" s="18"/>
      <c r="UYW123" s="18"/>
      <c r="UYX123" s="18"/>
      <c r="UYY123" s="18"/>
      <c r="UYZ123" s="18"/>
      <c r="UZA123" s="18"/>
      <c r="UZB123" s="18"/>
      <c r="UZC123" s="18"/>
      <c r="UZD123" s="18"/>
      <c r="UZE123" s="18"/>
      <c r="UZF123" s="18"/>
      <c r="UZG123" s="18"/>
      <c r="UZH123" s="18"/>
      <c r="UZI123" s="18"/>
      <c r="UZJ123" s="18"/>
      <c r="UZK123" s="18"/>
      <c r="UZL123" s="18"/>
      <c r="UZM123" s="18"/>
      <c r="UZN123" s="18"/>
      <c r="UZO123" s="18"/>
      <c r="UZP123" s="18"/>
      <c r="UZQ123" s="18"/>
      <c r="UZR123" s="18"/>
      <c r="UZS123" s="18"/>
      <c r="UZT123" s="18"/>
      <c r="UZU123" s="18"/>
      <c r="UZV123" s="18"/>
      <c r="UZW123" s="18"/>
      <c r="UZX123" s="18"/>
      <c r="UZY123" s="18"/>
      <c r="UZZ123" s="18"/>
      <c r="VAA123" s="18"/>
      <c r="VAB123" s="18"/>
      <c r="VAC123" s="18"/>
      <c r="VAD123" s="18"/>
      <c r="VAE123" s="18"/>
      <c r="VAF123" s="18"/>
      <c r="VAG123" s="18"/>
      <c r="VAH123" s="18"/>
      <c r="VAI123" s="18"/>
      <c r="VAJ123" s="18"/>
      <c r="VAK123" s="18"/>
      <c r="VAL123" s="18"/>
      <c r="VAM123" s="18"/>
      <c r="VAN123" s="18"/>
      <c r="VAO123" s="18"/>
      <c r="VAP123" s="18"/>
      <c r="VAQ123" s="18"/>
      <c r="VAR123" s="18"/>
      <c r="VAS123" s="18"/>
      <c r="VAT123" s="18"/>
      <c r="VAU123" s="18"/>
      <c r="VAV123" s="18"/>
      <c r="VAW123" s="18"/>
      <c r="VAX123" s="18"/>
      <c r="VAY123" s="18"/>
      <c r="VAZ123" s="18"/>
      <c r="VBA123" s="18"/>
      <c r="VBB123" s="18"/>
      <c r="VBC123" s="18"/>
      <c r="VBD123" s="18"/>
      <c r="VBE123" s="18"/>
      <c r="VBF123" s="18"/>
      <c r="VBG123" s="18"/>
      <c r="VBH123" s="18"/>
      <c r="VBI123" s="18"/>
      <c r="VBJ123" s="18"/>
      <c r="VBK123" s="18"/>
      <c r="VBL123" s="18"/>
      <c r="VBM123" s="18"/>
      <c r="VBN123" s="18"/>
      <c r="VBO123" s="18"/>
      <c r="VBP123" s="18"/>
      <c r="VBQ123" s="18"/>
      <c r="VBR123" s="18"/>
      <c r="VBS123" s="18"/>
      <c r="VBT123" s="18"/>
      <c r="VBU123" s="18"/>
      <c r="VBV123" s="18"/>
      <c r="VBW123" s="18"/>
      <c r="VBX123" s="18"/>
      <c r="VBY123" s="18"/>
      <c r="VBZ123" s="18"/>
      <c r="VCA123" s="18"/>
      <c r="VCB123" s="18"/>
      <c r="VCC123" s="18"/>
      <c r="VCD123" s="18"/>
      <c r="VCE123" s="18"/>
      <c r="VCF123" s="18"/>
      <c r="VCG123" s="18"/>
      <c r="VCH123" s="18"/>
      <c r="VCI123" s="18"/>
      <c r="VCJ123" s="18"/>
      <c r="VCK123" s="18"/>
      <c r="VCL123" s="18"/>
      <c r="VCM123" s="18"/>
      <c r="VCN123" s="18"/>
      <c r="VCO123" s="18"/>
      <c r="VCP123" s="18"/>
      <c r="VCQ123" s="18"/>
      <c r="VCR123" s="18"/>
      <c r="VCS123" s="18"/>
      <c r="VCT123" s="18"/>
      <c r="VCU123" s="18"/>
      <c r="VCV123" s="18"/>
      <c r="VCW123" s="18"/>
      <c r="VCX123" s="18"/>
      <c r="VCY123" s="18"/>
      <c r="VCZ123" s="18"/>
      <c r="VDA123" s="18"/>
      <c r="VDB123" s="18"/>
      <c r="VDC123" s="18"/>
      <c r="VDD123" s="18"/>
      <c r="VDE123" s="18"/>
      <c r="VDF123" s="18"/>
      <c r="VDG123" s="18"/>
      <c r="VDH123" s="18"/>
      <c r="VDI123" s="18"/>
      <c r="VDJ123" s="18"/>
      <c r="VDK123" s="18"/>
      <c r="VDL123" s="18"/>
      <c r="VDM123" s="18"/>
      <c r="VDN123" s="18"/>
      <c r="VDO123" s="18"/>
      <c r="VDP123" s="18"/>
      <c r="VDQ123" s="18"/>
      <c r="VDR123" s="18"/>
      <c r="VDS123" s="18"/>
      <c r="VDT123" s="18"/>
      <c r="VDU123" s="18"/>
      <c r="VDV123" s="18"/>
      <c r="VDW123" s="18"/>
      <c r="VDX123" s="18"/>
      <c r="VDY123" s="18"/>
      <c r="VDZ123" s="18"/>
      <c r="VEA123" s="18"/>
      <c r="VEB123" s="18"/>
      <c r="VEC123" s="18"/>
      <c r="VED123" s="18"/>
      <c r="VEE123" s="18"/>
      <c r="VEF123" s="18"/>
      <c r="VEG123" s="18"/>
      <c r="VEH123" s="18"/>
      <c r="VEI123" s="18"/>
      <c r="VEJ123" s="18"/>
      <c r="VEK123" s="18"/>
      <c r="VEL123" s="18"/>
      <c r="VEM123" s="18"/>
      <c r="VEN123" s="18"/>
      <c r="VEO123" s="18"/>
      <c r="VEP123" s="18"/>
      <c r="VEQ123" s="18"/>
      <c r="VER123" s="18"/>
      <c r="VES123" s="18"/>
      <c r="VET123" s="18"/>
      <c r="VEU123" s="18"/>
      <c r="VEV123" s="18"/>
      <c r="VEW123" s="18"/>
      <c r="VEX123" s="18"/>
      <c r="VEY123" s="18"/>
      <c r="VEZ123" s="18"/>
      <c r="VFA123" s="18"/>
      <c r="VFB123" s="18"/>
      <c r="VFC123" s="18"/>
      <c r="VFD123" s="18"/>
      <c r="VFE123" s="18"/>
      <c r="VFF123" s="18"/>
      <c r="VFG123" s="18"/>
      <c r="VFH123" s="18"/>
      <c r="VFI123" s="18"/>
      <c r="VFJ123" s="18"/>
      <c r="VFK123" s="18"/>
      <c r="VFL123" s="18"/>
      <c r="VFM123" s="18"/>
      <c r="VFN123" s="18"/>
      <c r="VFO123" s="18"/>
      <c r="VFP123" s="18"/>
      <c r="VFQ123" s="18"/>
      <c r="VFR123" s="18"/>
      <c r="VFS123" s="18"/>
      <c r="VFT123" s="18"/>
      <c r="VFU123" s="18"/>
      <c r="VFV123" s="18"/>
      <c r="VFW123" s="18"/>
      <c r="VFX123" s="18"/>
      <c r="VFY123" s="18"/>
      <c r="VFZ123" s="18"/>
      <c r="VGA123" s="18"/>
      <c r="VGB123" s="18"/>
      <c r="VGC123" s="18"/>
      <c r="VGD123" s="18"/>
      <c r="VGE123" s="18"/>
      <c r="VGF123" s="18"/>
      <c r="VGG123" s="18"/>
      <c r="VGH123" s="18"/>
      <c r="VGI123" s="18"/>
      <c r="VGJ123" s="18"/>
      <c r="VGK123" s="18"/>
      <c r="VGL123" s="18"/>
      <c r="VGM123" s="18"/>
      <c r="VGN123" s="18"/>
      <c r="VGO123" s="18"/>
      <c r="VGP123" s="18"/>
      <c r="VGQ123" s="18"/>
      <c r="VGR123" s="18"/>
      <c r="VGS123" s="18"/>
      <c r="VGT123" s="18"/>
      <c r="VGU123" s="18"/>
      <c r="VGV123" s="18"/>
      <c r="VGW123" s="18"/>
      <c r="VGX123" s="18"/>
      <c r="VGY123" s="18"/>
      <c r="VGZ123" s="18"/>
      <c r="VHA123" s="18"/>
      <c r="VHB123" s="18"/>
      <c r="VHC123" s="18"/>
      <c r="VHD123" s="18"/>
      <c r="VHE123" s="18"/>
      <c r="VHF123" s="18"/>
      <c r="VHG123" s="18"/>
      <c r="VHH123" s="18"/>
      <c r="VHI123" s="18"/>
      <c r="VHJ123" s="18"/>
      <c r="VHK123" s="18"/>
      <c r="VHL123" s="18"/>
      <c r="VHM123" s="18"/>
      <c r="VHN123" s="18"/>
      <c r="VHO123" s="18"/>
      <c r="VHP123" s="18"/>
      <c r="VHQ123" s="18"/>
      <c r="VHR123" s="18"/>
      <c r="VHS123" s="18"/>
      <c r="VHT123" s="18"/>
      <c r="VHU123" s="18"/>
      <c r="VHV123" s="18"/>
      <c r="VHW123" s="18"/>
      <c r="VHX123" s="18"/>
      <c r="VHY123" s="18"/>
      <c r="VHZ123" s="18"/>
      <c r="VIA123" s="18"/>
      <c r="VIB123" s="18"/>
      <c r="VIC123" s="18"/>
      <c r="VID123" s="18"/>
      <c r="VIE123" s="18"/>
      <c r="VIF123" s="18"/>
      <c r="VIG123" s="18"/>
      <c r="VIH123" s="18"/>
      <c r="VII123" s="18"/>
      <c r="VIJ123" s="18"/>
      <c r="VIK123" s="18"/>
      <c r="VIL123" s="18"/>
      <c r="VIM123" s="18"/>
      <c r="VIN123" s="18"/>
      <c r="VIO123" s="18"/>
      <c r="VIP123" s="18"/>
      <c r="VIQ123" s="18"/>
      <c r="VIR123" s="18"/>
      <c r="VIS123" s="18"/>
      <c r="VIT123" s="18"/>
      <c r="VIU123" s="18"/>
      <c r="VIV123" s="18"/>
      <c r="VIW123" s="18"/>
      <c r="VIX123" s="18"/>
      <c r="VIY123" s="18"/>
      <c r="VIZ123" s="18"/>
      <c r="VJA123" s="18"/>
      <c r="VJB123" s="18"/>
      <c r="VJC123" s="18"/>
      <c r="VJD123" s="18"/>
      <c r="VJE123" s="18"/>
      <c r="VJF123" s="18"/>
      <c r="VJG123" s="18"/>
      <c r="VJH123" s="18"/>
      <c r="VJI123" s="18"/>
      <c r="VJJ123" s="18"/>
      <c r="VJK123" s="18"/>
      <c r="VJL123" s="18"/>
      <c r="VJM123" s="18"/>
      <c r="VJN123" s="18"/>
      <c r="VJO123" s="18"/>
      <c r="VJP123" s="18"/>
      <c r="VJQ123" s="18"/>
      <c r="VJR123" s="18"/>
      <c r="VJS123" s="18"/>
      <c r="VJT123" s="18"/>
      <c r="VJU123" s="18"/>
      <c r="VJV123" s="18"/>
      <c r="VJW123" s="18"/>
      <c r="VJX123" s="18"/>
      <c r="VJY123" s="18"/>
      <c r="VJZ123" s="18"/>
      <c r="VKA123" s="18"/>
      <c r="VKB123" s="18"/>
      <c r="VKC123" s="18"/>
      <c r="VKD123" s="18"/>
      <c r="VKE123" s="18"/>
      <c r="VKF123" s="18"/>
      <c r="VKG123" s="18"/>
      <c r="VKH123" s="18"/>
      <c r="VKI123" s="18"/>
      <c r="VKJ123" s="18"/>
      <c r="VKK123" s="18"/>
      <c r="VKL123" s="18"/>
      <c r="VKM123" s="18"/>
      <c r="VKN123" s="18"/>
      <c r="VKO123" s="18"/>
      <c r="VKP123" s="18"/>
      <c r="VKQ123" s="18"/>
      <c r="VKR123" s="18"/>
      <c r="VKS123" s="18"/>
      <c r="VKT123" s="18"/>
      <c r="VKU123" s="18"/>
      <c r="VKV123" s="18"/>
      <c r="VKW123" s="18"/>
      <c r="VKX123" s="18"/>
      <c r="VKY123" s="18"/>
      <c r="VKZ123" s="18"/>
      <c r="VLA123" s="18"/>
      <c r="VLB123" s="18"/>
      <c r="VLC123" s="18"/>
      <c r="VLD123" s="18"/>
      <c r="VLE123" s="18"/>
      <c r="VLF123" s="18"/>
      <c r="VLG123" s="18"/>
      <c r="VLH123" s="18"/>
      <c r="VLI123" s="18"/>
      <c r="VLJ123" s="18"/>
      <c r="VLK123" s="18"/>
      <c r="VLL123" s="18"/>
      <c r="VLM123" s="18"/>
      <c r="VLN123" s="18"/>
      <c r="VLO123" s="18"/>
      <c r="VLP123" s="18"/>
      <c r="VLQ123" s="18"/>
      <c r="VLR123" s="18"/>
      <c r="VLS123" s="18"/>
      <c r="VLT123" s="18"/>
      <c r="VLU123" s="18"/>
      <c r="VLV123" s="18"/>
      <c r="VLW123" s="18"/>
      <c r="VLX123" s="18"/>
      <c r="VLY123" s="18"/>
      <c r="VLZ123" s="18"/>
      <c r="VMA123" s="18"/>
      <c r="VMB123" s="18"/>
      <c r="VMC123" s="18"/>
      <c r="VMD123" s="18"/>
      <c r="VME123" s="18"/>
      <c r="VMF123" s="18"/>
      <c r="VMG123" s="18"/>
      <c r="VMH123" s="18"/>
      <c r="VMI123" s="18"/>
      <c r="VMJ123" s="18"/>
      <c r="VMK123" s="18"/>
      <c r="VML123" s="18"/>
      <c r="VMM123" s="18"/>
      <c r="VMN123" s="18"/>
      <c r="VMO123" s="18"/>
      <c r="VMP123" s="18"/>
      <c r="VMQ123" s="18"/>
      <c r="VMR123" s="18"/>
      <c r="VMS123" s="18"/>
      <c r="VMT123" s="18"/>
      <c r="VMU123" s="18"/>
      <c r="VMV123" s="18"/>
      <c r="VMW123" s="18"/>
      <c r="VMX123" s="18"/>
      <c r="VMY123" s="18"/>
      <c r="VMZ123" s="18"/>
      <c r="VNA123" s="18"/>
      <c r="VNB123" s="18"/>
      <c r="VNC123" s="18"/>
      <c r="VND123" s="18"/>
      <c r="VNE123" s="18"/>
      <c r="VNF123" s="18"/>
      <c r="VNG123" s="18"/>
      <c r="VNH123" s="18"/>
      <c r="VNI123" s="18"/>
      <c r="VNJ123" s="18"/>
      <c r="VNK123" s="18"/>
      <c r="VNL123" s="18"/>
      <c r="VNM123" s="18"/>
      <c r="VNN123" s="18"/>
      <c r="VNO123" s="18"/>
      <c r="VNP123" s="18"/>
      <c r="VNQ123" s="18"/>
      <c r="VNR123" s="18"/>
      <c r="VNS123" s="18"/>
      <c r="VNT123" s="18"/>
      <c r="VNU123" s="18"/>
      <c r="VNV123" s="18"/>
      <c r="VNW123" s="18"/>
      <c r="VNX123" s="18"/>
      <c r="VNY123" s="18"/>
      <c r="VNZ123" s="18"/>
      <c r="VOA123" s="18"/>
      <c r="VOB123" s="18"/>
      <c r="VOC123" s="18"/>
      <c r="VOD123" s="18"/>
      <c r="VOE123" s="18"/>
      <c r="VOF123" s="18"/>
      <c r="VOG123" s="18"/>
      <c r="VOH123" s="18"/>
      <c r="VOI123" s="18"/>
      <c r="VOJ123" s="18"/>
      <c r="VOK123" s="18"/>
      <c r="VOL123" s="18"/>
      <c r="VOM123" s="18"/>
      <c r="VON123" s="18"/>
      <c r="VOO123" s="18"/>
      <c r="VOP123" s="18"/>
      <c r="VOQ123" s="18"/>
      <c r="VOR123" s="18"/>
      <c r="VOS123" s="18"/>
      <c r="VOT123" s="18"/>
      <c r="VOU123" s="18"/>
      <c r="VOV123" s="18"/>
      <c r="VOW123" s="18"/>
      <c r="VOX123" s="18"/>
      <c r="VOY123" s="18"/>
      <c r="VOZ123" s="18"/>
      <c r="VPA123" s="18"/>
      <c r="VPB123" s="18"/>
      <c r="VPC123" s="18"/>
      <c r="VPD123" s="18"/>
      <c r="VPE123" s="18"/>
      <c r="VPF123" s="18"/>
      <c r="VPG123" s="18"/>
      <c r="VPH123" s="18"/>
      <c r="VPI123" s="18"/>
      <c r="VPJ123" s="18"/>
      <c r="VPK123" s="18"/>
      <c r="VPL123" s="18"/>
      <c r="VPM123" s="18"/>
      <c r="VPN123" s="18"/>
      <c r="VPO123" s="18"/>
      <c r="VPP123" s="18"/>
      <c r="VPQ123" s="18"/>
      <c r="VPR123" s="18"/>
      <c r="VPS123" s="18"/>
      <c r="VPT123" s="18"/>
      <c r="VPU123" s="18"/>
      <c r="VPV123" s="18"/>
      <c r="VPW123" s="18"/>
      <c r="VPX123" s="18"/>
      <c r="VPY123" s="18"/>
      <c r="VPZ123" s="18"/>
      <c r="VQA123" s="18"/>
      <c r="VQB123" s="18"/>
      <c r="VQC123" s="18"/>
      <c r="VQD123" s="18"/>
      <c r="VQE123" s="18"/>
      <c r="VQF123" s="18"/>
      <c r="VQG123" s="18"/>
      <c r="VQH123" s="18"/>
      <c r="VQI123" s="18"/>
      <c r="VQJ123" s="18"/>
      <c r="VQK123" s="18"/>
      <c r="VQL123" s="18"/>
      <c r="VQM123" s="18"/>
      <c r="VQN123" s="18"/>
      <c r="VQO123" s="18"/>
      <c r="VQP123" s="18"/>
      <c r="VQQ123" s="18"/>
      <c r="VQR123" s="18"/>
      <c r="VQS123" s="18"/>
      <c r="VQT123" s="18"/>
      <c r="VQU123" s="18"/>
      <c r="VQV123" s="18"/>
      <c r="VQW123" s="18"/>
      <c r="VQX123" s="18"/>
      <c r="VQY123" s="18"/>
      <c r="VQZ123" s="18"/>
      <c r="VRA123" s="18"/>
      <c r="VRB123" s="18"/>
      <c r="VRC123" s="18"/>
      <c r="VRD123" s="18"/>
      <c r="VRE123" s="18"/>
      <c r="VRF123" s="18"/>
      <c r="VRG123" s="18"/>
      <c r="VRH123" s="18"/>
      <c r="VRI123" s="18"/>
      <c r="VRJ123" s="18"/>
      <c r="VRK123" s="18"/>
      <c r="VRL123" s="18"/>
      <c r="VRM123" s="18"/>
      <c r="VRN123" s="18"/>
      <c r="VRO123" s="18"/>
      <c r="VRP123" s="18"/>
      <c r="VRQ123" s="18"/>
      <c r="VRR123" s="18"/>
      <c r="VRS123" s="18"/>
      <c r="VRT123" s="18"/>
      <c r="VRU123" s="18"/>
      <c r="VRV123" s="18"/>
      <c r="VRW123" s="18"/>
      <c r="VRX123" s="18"/>
      <c r="VRY123" s="18"/>
      <c r="VRZ123" s="18"/>
      <c r="VSA123" s="18"/>
      <c r="VSB123" s="18"/>
      <c r="VSC123" s="18"/>
      <c r="VSD123" s="18"/>
      <c r="VSE123" s="18"/>
      <c r="VSF123" s="18"/>
      <c r="VSG123" s="18"/>
      <c r="VSH123" s="18"/>
      <c r="VSI123" s="18"/>
      <c r="VSJ123" s="18"/>
      <c r="VSK123" s="18"/>
      <c r="VSL123" s="18"/>
      <c r="VSM123" s="18"/>
      <c r="VSN123" s="18"/>
      <c r="VSO123" s="18"/>
      <c r="VSP123" s="18"/>
      <c r="VSQ123" s="18"/>
      <c r="VSR123" s="18"/>
      <c r="VSS123" s="18"/>
      <c r="VST123" s="18"/>
      <c r="VSU123" s="18"/>
      <c r="VSV123" s="18"/>
      <c r="VSW123" s="18"/>
      <c r="VSX123" s="18"/>
      <c r="VSY123" s="18"/>
      <c r="VSZ123" s="18"/>
      <c r="VTA123" s="18"/>
      <c r="VTB123" s="18"/>
      <c r="VTC123" s="18"/>
      <c r="VTD123" s="18"/>
      <c r="VTE123" s="18"/>
      <c r="VTF123" s="18"/>
      <c r="VTG123" s="18"/>
      <c r="VTH123" s="18"/>
      <c r="VTI123" s="18"/>
      <c r="VTJ123" s="18"/>
      <c r="VTK123" s="18"/>
      <c r="VTL123" s="18"/>
      <c r="VTM123" s="18"/>
      <c r="VTN123" s="18"/>
      <c r="VTO123" s="18"/>
      <c r="VTP123" s="18"/>
      <c r="VTQ123" s="18"/>
      <c r="VTR123" s="18"/>
      <c r="VTS123" s="18"/>
      <c r="VTT123" s="18"/>
      <c r="VTU123" s="18"/>
      <c r="VTV123" s="18"/>
      <c r="VTW123" s="18"/>
      <c r="VTX123" s="18"/>
      <c r="VTY123" s="18"/>
      <c r="VTZ123" s="18"/>
      <c r="VUA123" s="18"/>
      <c r="VUB123" s="18"/>
      <c r="VUC123" s="18"/>
      <c r="VUD123" s="18"/>
      <c r="VUE123" s="18"/>
      <c r="VUF123" s="18"/>
      <c r="VUG123" s="18"/>
      <c r="VUH123" s="18"/>
      <c r="VUI123" s="18"/>
      <c r="VUJ123" s="18"/>
      <c r="VUK123" s="18"/>
      <c r="VUL123" s="18"/>
      <c r="VUM123" s="18"/>
      <c r="VUN123" s="18"/>
      <c r="VUO123" s="18"/>
      <c r="VUP123" s="18"/>
      <c r="VUQ123" s="18"/>
      <c r="VUR123" s="18"/>
      <c r="VUS123" s="18"/>
      <c r="VUT123" s="18"/>
      <c r="VUU123" s="18"/>
      <c r="VUV123" s="18"/>
      <c r="VUW123" s="18"/>
      <c r="VUX123" s="18"/>
      <c r="VUY123" s="18"/>
      <c r="VUZ123" s="18"/>
      <c r="VVA123" s="18"/>
      <c r="VVB123" s="18"/>
      <c r="VVC123" s="18"/>
      <c r="VVD123" s="18"/>
      <c r="VVE123" s="18"/>
      <c r="VVF123" s="18"/>
      <c r="VVG123" s="18"/>
      <c r="VVH123" s="18"/>
      <c r="VVI123" s="18"/>
      <c r="VVJ123" s="18"/>
      <c r="VVK123" s="18"/>
      <c r="VVL123" s="18"/>
      <c r="VVM123" s="18"/>
      <c r="VVN123" s="18"/>
      <c r="VVO123" s="18"/>
      <c r="VVP123" s="18"/>
      <c r="VVQ123" s="18"/>
      <c r="VVR123" s="18"/>
      <c r="VVS123" s="18"/>
      <c r="VVT123" s="18"/>
      <c r="VVU123" s="18"/>
      <c r="VVV123" s="18"/>
      <c r="VVW123" s="18"/>
      <c r="VVX123" s="18"/>
      <c r="VVY123" s="18"/>
      <c r="VVZ123" s="18"/>
      <c r="VWA123" s="18"/>
      <c r="VWB123" s="18"/>
      <c r="VWC123" s="18"/>
      <c r="VWD123" s="18"/>
      <c r="VWE123" s="18"/>
      <c r="VWF123" s="18"/>
      <c r="VWG123" s="18"/>
      <c r="VWH123" s="18"/>
      <c r="VWI123" s="18"/>
      <c r="VWJ123" s="18"/>
      <c r="VWK123" s="18"/>
      <c r="VWL123" s="18"/>
      <c r="VWM123" s="18"/>
      <c r="VWN123" s="18"/>
      <c r="VWO123" s="18"/>
      <c r="VWP123" s="18"/>
      <c r="VWQ123" s="18"/>
      <c r="VWR123" s="18"/>
      <c r="VWS123" s="18"/>
      <c r="VWT123" s="18"/>
      <c r="VWU123" s="18"/>
      <c r="VWV123" s="18"/>
      <c r="VWW123" s="18"/>
      <c r="VWX123" s="18"/>
      <c r="VWY123" s="18"/>
      <c r="VWZ123" s="18"/>
      <c r="VXA123" s="18"/>
      <c r="VXB123" s="18"/>
      <c r="VXC123" s="18"/>
      <c r="VXD123" s="18"/>
      <c r="VXE123" s="18"/>
      <c r="VXF123" s="18"/>
      <c r="VXG123" s="18"/>
      <c r="VXH123" s="18"/>
      <c r="VXI123" s="18"/>
      <c r="VXJ123" s="18"/>
      <c r="VXK123" s="18"/>
      <c r="VXL123" s="18"/>
      <c r="VXM123" s="18"/>
      <c r="VXN123" s="18"/>
      <c r="VXO123" s="18"/>
      <c r="VXP123" s="18"/>
      <c r="VXQ123" s="18"/>
      <c r="VXR123" s="18"/>
      <c r="VXS123" s="18"/>
      <c r="VXT123" s="18"/>
      <c r="VXU123" s="18"/>
      <c r="VXV123" s="18"/>
      <c r="VXW123" s="18"/>
      <c r="VXX123" s="18"/>
      <c r="VXY123" s="18"/>
      <c r="VXZ123" s="18"/>
      <c r="VYA123" s="18"/>
      <c r="VYB123" s="18"/>
      <c r="VYC123" s="18"/>
      <c r="VYD123" s="18"/>
      <c r="VYE123" s="18"/>
      <c r="VYF123" s="18"/>
      <c r="VYG123" s="18"/>
      <c r="VYH123" s="18"/>
      <c r="VYI123" s="18"/>
      <c r="VYJ123" s="18"/>
      <c r="VYK123" s="18"/>
      <c r="VYL123" s="18"/>
      <c r="VYM123" s="18"/>
      <c r="VYN123" s="18"/>
      <c r="VYO123" s="18"/>
      <c r="VYP123" s="18"/>
      <c r="VYQ123" s="18"/>
      <c r="VYR123" s="18"/>
      <c r="VYS123" s="18"/>
      <c r="VYT123" s="18"/>
      <c r="VYU123" s="18"/>
      <c r="VYV123" s="18"/>
      <c r="VYW123" s="18"/>
      <c r="VYX123" s="18"/>
      <c r="VYY123" s="18"/>
      <c r="VYZ123" s="18"/>
      <c r="VZA123" s="18"/>
      <c r="VZB123" s="18"/>
      <c r="VZC123" s="18"/>
      <c r="VZD123" s="18"/>
      <c r="VZE123" s="18"/>
      <c r="VZF123" s="18"/>
      <c r="VZG123" s="18"/>
      <c r="VZH123" s="18"/>
      <c r="VZI123" s="18"/>
      <c r="VZJ123" s="18"/>
      <c r="VZK123" s="18"/>
      <c r="VZL123" s="18"/>
      <c r="VZM123" s="18"/>
      <c r="VZN123" s="18"/>
      <c r="VZO123" s="18"/>
      <c r="VZP123" s="18"/>
      <c r="VZQ123" s="18"/>
      <c r="VZR123" s="18"/>
      <c r="VZS123" s="18"/>
      <c r="VZT123" s="18"/>
      <c r="VZU123" s="18"/>
      <c r="VZV123" s="18"/>
      <c r="VZW123" s="18"/>
      <c r="VZX123" s="18"/>
      <c r="VZY123" s="18"/>
      <c r="VZZ123" s="18"/>
      <c r="WAA123" s="18"/>
      <c r="WAB123" s="18"/>
      <c r="WAC123" s="18"/>
      <c r="WAD123" s="18"/>
      <c r="WAE123" s="18"/>
      <c r="WAF123" s="18"/>
      <c r="WAG123" s="18"/>
      <c r="WAH123" s="18"/>
      <c r="WAI123" s="18"/>
      <c r="WAJ123" s="18"/>
      <c r="WAK123" s="18"/>
      <c r="WAL123" s="18"/>
      <c r="WAM123" s="18"/>
      <c r="WAN123" s="18"/>
      <c r="WAO123" s="18"/>
      <c r="WAP123" s="18"/>
      <c r="WAQ123" s="18"/>
      <c r="WAR123" s="18"/>
      <c r="WAS123" s="18"/>
      <c r="WAT123" s="18"/>
      <c r="WAU123" s="18"/>
      <c r="WAV123" s="18"/>
      <c r="WAW123" s="18"/>
      <c r="WAX123" s="18"/>
      <c r="WAY123" s="18"/>
      <c r="WAZ123" s="18"/>
      <c r="WBA123" s="18"/>
      <c r="WBB123" s="18"/>
      <c r="WBC123" s="18"/>
      <c r="WBD123" s="18"/>
      <c r="WBE123" s="18"/>
      <c r="WBF123" s="18"/>
      <c r="WBG123" s="18"/>
      <c r="WBH123" s="18"/>
      <c r="WBI123" s="18"/>
      <c r="WBJ123" s="18"/>
      <c r="WBK123" s="18"/>
      <c r="WBL123" s="18"/>
      <c r="WBM123" s="18"/>
      <c r="WBN123" s="18"/>
      <c r="WBO123" s="18"/>
      <c r="WBP123" s="18"/>
      <c r="WBQ123" s="18"/>
      <c r="WBR123" s="18"/>
      <c r="WBS123" s="18"/>
      <c r="WBT123" s="18"/>
      <c r="WBU123" s="18"/>
      <c r="WBV123" s="18"/>
      <c r="WBW123" s="18"/>
      <c r="WBX123" s="18"/>
      <c r="WBY123" s="18"/>
      <c r="WBZ123" s="18"/>
      <c r="WCA123" s="18"/>
      <c r="WCB123" s="18"/>
      <c r="WCC123" s="18"/>
      <c r="WCD123" s="18"/>
      <c r="WCE123" s="18"/>
      <c r="WCF123" s="18"/>
      <c r="WCG123" s="18"/>
      <c r="WCH123" s="18"/>
      <c r="WCI123" s="18"/>
      <c r="WCJ123" s="18"/>
      <c r="WCK123" s="18"/>
      <c r="WCL123" s="18"/>
      <c r="WCM123" s="18"/>
      <c r="WCN123" s="18"/>
      <c r="WCO123" s="18"/>
      <c r="WCP123" s="18"/>
      <c r="WCQ123" s="18"/>
      <c r="WCR123" s="18"/>
      <c r="WCS123" s="18"/>
      <c r="WCT123" s="18"/>
      <c r="WCU123" s="18"/>
      <c r="WCV123" s="18"/>
      <c r="WCW123" s="18"/>
      <c r="WCX123" s="18"/>
      <c r="WCY123" s="18"/>
      <c r="WCZ123" s="18"/>
      <c r="WDA123" s="18"/>
      <c r="WDB123" s="18"/>
      <c r="WDC123" s="18"/>
      <c r="WDD123" s="18"/>
      <c r="WDE123" s="18"/>
      <c r="WDF123" s="18"/>
      <c r="WDG123" s="18"/>
      <c r="WDH123" s="18"/>
      <c r="WDI123" s="18"/>
      <c r="WDJ123" s="18"/>
      <c r="WDK123" s="18"/>
      <c r="WDL123" s="18"/>
      <c r="WDM123" s="18"/>
      <c r="WDN123" s="18"/>
      <c r="WDO123" s="18"/>
      <c r="WDP123" s="18"/>
      <c r="WDQ123" s="18"/>
      <c r="WDR123" s="18"/>
      <c r="WDS123" s="18"/>
      <c r="WDT123" s="18"/>
      <c r="WDU123" s="18"/>
      <c r="WDV123" s="18"/>
      <c r="WDW123" s="18"/>
      <c r="WDX123" s="18"/>
      <c r="WDY123" s="18"/>
      <c r="WDZ123" s="18"/>
      <c r="WEA123" s="18"/>
      <c r="WEB123" s="18"/>
      <c r="WEC123" s="18"/>
      <c r="WED123" s="18"/>
      <c r="WEE123" s="18"/>
      <c r="WEF123" s="18"/>
      <c r="WEG123" s="18"/>
      <c r="WEH123" s="18"/>
      <c r="WEI123" s="18"/>
      <c r="WEJ123" s="18"/>
      <c r="WEK123" s="18"/>
      <c r="WEL123" s="18"/>
      <c r="WEM123" s="18"/>
      <c r="WEN123" s="18"/>
      <c r="WEO123" s="18"/>
      <c r="WEP123" s="18"/>
      <c r="WEQ123" s="18"/>
      <c r="WER123" s="18"/>
      <c r="WES123" s="18"/>
      <c r="WET123" s="18"/>
      <c r="WEU123" s="18"/>
      <c r="WEV123" s="18"/>
      <c r="WEW123" s="18"/>
      <c r="WEX123" s="18"/>
      <c r="WEY123" s="18"/>
      <c r="WEZ123" s="18"/>
      <c r="WFA123" s="18"/>
      <c r="WFB123" s="18"/>
      <c r="WFC123" s="18"/>
      <c r="WFD123" s="18"/>
      <c r="WFE123" s="18"/>
      <c r="WFF123" s="18"/>
      <c r="WFG123" s="18"/>
      <c r="WFH123" s="18"/>
      <c r="WFI123" s="18"/>
      <c r="WFJ123" s="18"/>
      <c r="WFK123" s="18"/>
      <c r="WFL123" s="18"/>
      <c r="WFM123" s="18"/>
      <c r="WFN123" s="18"/>
      <c r="WFO123" s="18"/>
      <c r="WFP123" s="18"/>
      <c r="WFQ123" s="18"/>
      <c r="WFR123" s="18"/>
      <c r="WFS123" s="18"/>
      <c r="WFT123" s="18"/>
      <c r="WFU123" s="18"/>
      <c r="WFV123" s="18"/>
      <c r="WFW123" s="18"/>
      <c r="WFX123" s="18"/>
      <c r="WFY123" s="18"/>
      <c r="WFZ123" s="18"/>
      <c r="WGA123" s="18"/>
      <c r="WGB123" s="18"/>
      <c r="WGC123" s="18"/>
      <c r="WGD123" s="18"/>
      <c r="WGE123" s="18"/>
      <c r="WGF123" s="18"/>
      <c r="WGG123" s="18"/>
      <c r="WGH123" s="18"/>
      <c r="WGI123" s="18"/>
      <c r="WGJ123" s="18"/>
      <c r="WGK123" s="18"/>
      <c r="WGL123" s="18"/>
      <c r="WGM123" s="18"/>
      <c r="WGN123" s="18"/>
      <c r="WGO123" s="18"/>
      <c r="WGP123" s="18"/>
      <c r="WGQ123" s="18"/>
      <c r="WGR123" s="18"/>
      <c r="WGS123" s="18"/>
      <c r="WGT123" s="18"/>
      <c r="WGU123" s="18"/>
      <c r="WGV123" s="18"/>
      <c r="WGW123" s="18"/>
      <c r="WGX123" s="18"/>
      <c r="WGY123" s="18"/>
      <c r="WGZ123" s="18"/>
      <c r="WHA123" s="18"/>
      <c r="WHB123" s="18"/>
      <c r="WHC123" s="18"/>
      <c r="WHD123" s="18"/>
      <c r="WHE123" s="18"/>
      <c r="WHF123" s="18"/>
      <c r="WHG123" s="18"/>
      <c r="WHH123" s="18"/>
      <c r="WHI123" s="18"/>
      <c r="WHJ123" s="18"/>
      <c r="WHK123" s="18"/>
      <c r="WHL123" s="18"/>
      <c r="WHM123" s="18"/>
      <c r="WHN123" s="18"/>
      <c r="WHO123" s="18"/>
      <c r="WHP123" s="18"/>
      <c r="WHQ123" s="18"/>
      <c r="WHR123" s="18"/>
      <c r="WHS123" s="18"/>
      <c r="WHT123" s="18"/>
      <c r="WHU123" s="18"/>
      <c r="WHV123" s="18"/>
      <c r="WHW123" s="18"/>
      <c r="WHX123" s="18"/>
      <c r="WHY123" s="18"/>
      <c r="WHZ123" s="18"/>
      <c r="WIA123" s="18"/>
      <c r="WIB123" s="18"/>
      <c r="WIC123" s="18"/>
      <c r="WID123" s="18"/>
      <c r="WIE123" s="18"/>
      <c r="WIF123" s="18"/>
      <c r="WIG123" s="18"/>
      <c r="WIH123" s="18"/>
      <c r="WII123" s="18"/>
      <c r="WIJ123" s="18"/>
      <c r="WIK123" s="18"/>
      <c r="WIL123" s="18"/>
      <c r="WIM123" s="18"/>
      <c r="WIN123" s="18"/>
      <c r="WIO123" s="18"/>
      <c r="WIP123" s="18"/>
      <c r="WIQ123" s="18"/>
      <c r="WIR123" s="18"/>
      <c r="WIS123" s="18"/>
      <c r="WIT123" s="18"/>
      <c r="WIU123" s="18"/>
      <c r="WIV123" s="18"/>
      <c r="WIW123" s="18"/>
      <c r="WIX123" s="18"/>
      <c r="WIY123" s="18"/>
      <c r="WIZ123" s="18"/>
      <c r="WJA123" s="18"/>
      <c r="WJB123" s="18"/>
      <c r="WJC123" s="18"/>
      <c r="WJD123" s="18"/>
      <c r="WJE123" s="18"/>
      <c r="WJF123" s="18"/>
      <c r="WJG123" s="18"/>
      <c r="WJH123" s="18"/>
      <c r="WJI123" s="18"/>
      <c r="WJJ123" s="18"/>
      <c r="WJK123" s="18"/>
      <c r="WJL123" s="18"/>
      <c r="WJM123" s="18"/>
      <c r="WJN123" s="18"/>
      <c r="WJO123" s="18"/>
      <c r="WJP123" s="18"/>
      <c r="WJQ123" s="18"/>
      <c r="WJR123" s="18"/>
      <c r="WJS123" s="18"/>
      <c r="WJT123" s="18"/>
      <c r="WJU123" s="18"/>
      <c r="WJV123" s="18"/>
      <c r="WJW123" s="18"/>
      <c r="WJX123" s="18"/>
      <c r="WJY123" s="18"/>
      <c r="WJZ123" s="18"/>
      <c r="WKA123" s="18"/>
      <c r="WKB123" s="18"/>
      <c r="WKC123" s="18"/>
      <c r="WKD123" s="18"/>
      <c r="WKE123" s="18"/>
      <c r="WKF123" s="18"/>
      <c r="WKG123" s="18"/>
      <c r="WKH123" s="18"/>
      <c r="WKI123" s="18"/>
      <c r="WKJ123" s="18"/>
      <c r="WKK123" s="18"/>
      <c r="WKL123" s="18"/>
      <c r="WKM123" s="18"/>
      <c r="WKN123" s="18"/>
      <c r="WKO123" s="18"/>
      <c r="WKP123" s="18"/>
      <c r="WKQ123" s="18"/>
      <c r="WKR123" s="18"/>
      <c r="WKS123" s="18"/>
      <c r="WKT123" s="18"/>
      <c r="WKU123" s="18"/>
      <c r="WKV123" s="18"/>
      <c r="WKW123" s="18"/>
      <c r="WKX123" s="18"/>
      <c r="WKY123" s="18"/>
      <c r="WKZ123" s="18"/>
      <c r="WLA123" s="18"/>
      <c r="WLB123" s="18"/>
      <c r="WLC123" s="18"/>
      <c r="WLD123" s="18"/>
      <c r="WLE123" s="18"/>
      <c r="WLF123" s="18"/>
      <c r="WLG123" s="18"/>
      <c r="WLH123" s="18"/>
      <c r="WLI123" s="18"/>
      <c r="WLJ123" s="18"/>
      <c r="WLK123" s="18"/>
      <c r="WLL123" s="18"/>
      <c r="WLM123" s="18"/>
      <c r="WLN123" s="18"/>
      <c r="WLO123" s="18"/>
      <c r="WLP123" s="18"/>
      <c r="WLQ123" s="18"/>
      <c r="WLR123" s="18"/>
      <c r="WLS123" s="18"/>
      <c r="WLT123" s="18"/>
      <c r="WLU123" s="18"/>
      <c r="WLV123" s="18"/>
      <c r="WLW123" s="18"/>
      <c r="WLX123" s="18"/>
      <c r="WLY123" s="18"/>
      <c r="WLZ123" s="18"/>
      <c r="WMA123" s="18"/>
      <c r="WMB123" s="18"/>
      <c r="WMC123" s="18"/>
      <c r="WMD123" s="18"/>
      <c r="WME123" s="18"/>
      <c r="WMF123" s="18"/>
      <c r="WMG123" s="18"/>
      <c r="WMH123" s="18"/>
      <c r="WMI123" s="18"/>
      <c r="WMJ123" s="18"/>
      <c r="WMK123" s="18"/>
      <c r="WML123" s="18"/>
      <c r="WMM123" s="18"/>
      <c r="WMN123" s="18"/>
      <c r="WMO123" s="18"/>
      <c r="WMP123" s="18"/>
      <c r="WMQ123" s="18"/>
      <c r="WMR123" s="18"/>
      <c r="WMS123" s="18"/>
      <c r="WMT123" s="18"/>
      <c r="WMU123" s="18"/>
      <c r="WMV123" s="18"/>
      <c r="WMW123" s="18"/>
      <c r="WMX123" s="18"/>
      <c r="WMY123" s="18"/>
      <c r="WMZ123" s="18"/>
      <c r="WNA123" s="18"/>
      <c r="WNB123" s="18"/>
      <c r="WNC123" s="18"/>
      <c r="WND123" s="18"/>
      <c r="WNE123" s="18"/>
      <c r="WNF123" s="18"/>
      <c r="WNG123" s="18"/>
      <c r="WNH123" s="18"/>
      <c r="WNI123" s="18"/>
      <c r="WNJ123" s="18"/>
      <c r="WNK123" s="18"/>
      <c r="WNL123" s="18"/>
      <c r="WNM123" s="18"/>
      <c r="WNN123" s="18"/>
      <c r="WNO123" s="18"/>
      <c r="WNP123" s="18"/>
      <c r="WNQ123" s="18"/>
      <c r="WNR123" s="18"/>
      <c r="WNS123" s="18"/>
      <c r="WNT123" s="18"/>
      <c r="WNU123" s="18"/>
      <c r="WNV123" s="18"/>
      <c r="WNW123" s="18"/>
      <c r="WNX123" s="18"/>
      <c r="WNY123" s="18"/>
      <c r="WNZ123" s="18"/>
      <c r="WOA123" s="18"/>
      <c r="WOB123" s="18"/>
      <c r="WOC123" s="18"/>
      <c r="WOD123" s="18"/>
      <c r="WOE123" s="18"/>
      <c r="WOF123" s="18"/>
      <c r="WOG123" s="18"/>
      <c r="WOH123" s="18"/>
      <c r="WOI123" s="18"/>
      <c r="WOJ123" s="18"/>
      <c r="WOK123" s="18"/>
      <c r="WOL123" s="18"/>
      <c r="WOM123" s="18"/>
      <c r="WON123" s="18"/>
      <c r="WOO123" s="18"/>
      <c r="WOP123" s="18"/>
      <c r="WOQ123" s="18"/>
      <c r="WOR123" s="18"/>
      <c r="WOS123" s="18"/>
      <c r="WOT123" s="18"/>
      <c r="WOU123" s="18"/>
      <c r="WOV123" s="18"/>
      <c r="WOW123" s="18"/>
      <c r="WOX123" s="18"/>
      <c r="WOY123" s="18"/>
      <c r="WOZ123" s="18"/>
      <c r="WPA123" s="18"/>
      <c r="WPB123" s="18"/>
      <c r="WPC123" s="18"/>
      <c r="WPD123" s="18"/>
      <c r="WPE123" s="18"/>
      <c r="WPF123" s="18"/>
      <c r="WPG123" s="18"/>
      <c r="WPH123" s="18"/>
      <c r="WPI123" s="18"/>
      <c r="WPJ123" s="18"/>
      <c r="WPK123" s="18"/>
      <c r="WPL123" s="18"/>
      <c r="WPM123" s="18"/>
      <c r="WPN123" s="18"/>
      <c r="WPO123" s="18"/>
      <c r="WPP123" s="18"/>
      <c r="WPQ123" s="18"/>
      <c r="WPR123" s="18"/>
      <c r="WPS123" s="18"/>
      <c r="WPT123" s="18"/>
      <c r="WPU123" s="18"/>
      <c r="WPV123" s="18"/>
      <c r="WPW123" s="18"/>
      <c r="WPX123" s="18"/>
      <c r="WPY123" s="18"/>
      <c r="WPZ123" s="18"/>
      <c r="WQA123" s="18"/>
      <c r="WQB123" s="18"/>
      <c r="WQC123" s="18"/>
      <c r="WQD123" s="18"/>
      <c r="WQE123" s="18"/>
      <c r="WQF123" s="18"/>
      <c r="WQG123" s="18"/>
      <c r="WQH123" s="18"/>
      <c r="WQI123" s="18"/>
      <c r="WQJ123" s="18"/>
      <c r="WQK123" s="18"/>
      <c r="WQL123" s="18"/>
      <c r="WQM123" s="18"/>
      <c r="WQN123" s="18"/>
      <c r="WQO123" s="18"/>
      <c r="WQP123" s="18"/>
      <c r="WQQ123" s="18"/>
      <c r="WQR123" s="18"/>
      <c r="WQS123" s="18"/>
      <c r="WQT123" s="18"/>
      <c r="WQU123" s="18"/>
      <c r="WQV123" s="18"/>
      <c r="WQW123" s="18"/>
      <c r="WQX123" s="18"/>
      <c r="WQY123" s="18"/>
      <c r="WQZ123" s="18"/>
      <c r="WRA123" s="18"/>
      <c r="WRB123" s="18"/>
      <c r="WRC123" s="18"/>
      <c r="WRD123" s="18"/>
      <c r="WRE123" s="18"/>
      <c r="WRF123" s="18"/>
      <c r="WRG123" s="18"/>
      <c r="WRH123" s="18"/>
      <c r="WRI123" s="18"/>
      <c r="WRJ123" s="18"/>
      <c r="WRK123" s="18"/>
      <c r="WRL123" s="18"/>
      <c r="WRM123" s="18"/>
      <c r="WRN123" s="18"/>
      <c r="WRO123" s="18"/>
      <c r="WRP123" s="18"/>
      <c r="WRQ123" s="18"/>
      <c r="WRR123" s="18"/>
      <c r="WRS123" s="18"/>
      <c r="WRT123" s="18"/>
      <c r="WRU123" s="18"/>
      <c r="WRV123" s="18"/>
      <c r="WRW123" s="18"/>
      <c r="WRX123" s="18"/>
      <c r="WRY123" s="18"/>
      <c r="WRZ123" s="18"/>
      <c r="WSA123" s="18"/>
      <c r="WSB123" s="18"/>
      <c r="WSC123" s="18"/>
      <c r="WSD123" s="18"/>
      <c r="WSE123" s="18"/>
      <c r="WSF123" s="18"/>
      <c r="WSG123" s="18"/>
      <c r="WSH123" s="18"/>
      <c r="WSI123" s="18"/>
      <c r="WSJ123" s="18"/>
      <c r="WSK123" s="18"/>
      <c r="WSL123" s="18"/>
      <c r="WSM123" s="18"/>
      <c r="WSN123" s="18"/>
      <c r="WSO123" s="18"/>
      <c r="WSP123" s="18"/>
      <c r="WSQ123" s="18"/>
      <c r="WSR123" s="18"/>
      <c r="WSS123" s="18"/>
      <c r="WST123" s="18"/>
      <c r="WSU123" s="18"/>
      <c r="WSV123" s="18"/>
      <c r="WSW123" s="18"/>
      <c r="WSX123" s="18"/>
      <c r="WSY123" s="18"/>
      <c r="WSZ123" s="18"/>
      <c r="WTA123" s="18"/>
      <c r="WTB123" s="18"/>
      <c r="WTC123" s="18"/>
      <c r="WTD123" s="18"/>
      <c r="WTE123" s="18"/>
      <c r="WTF123" s="18"/>
      <c r="WTG123" s="18"/>
      <c r="WTH123" s="18"/>
      <c r="WTI123" s="18"/>
      <c r="WTJ123" s="18"/>
      <c r="WTK123" s="18"/>
      <c r="WTL123" s="18"/>
      <c r="WTM123" s="18"/>
      <c r="WTN123" s="18"/>
      <c r="WTO123" s="18"/>
      <c r="WTP123" s="18"/>
      <c r="WTQ123" s="18"/>
      <c r="WTR123" s="18"/>
      <c r="WTS123" s="18"/>
      <c r="WTT123" s="18"/>
      <c r="WTU123" s="18"/>
      <c r="WTV123" s="18"/>
      <c r="WTW123" s="18"/>
      <c r="WTX123" s="18"/>
      <c r="WTY123" s="18"/>
      <c r="WTZ123" s="18"/>
      <c r="WUA123" s="18"/>
      <c r="WUB123" s="18"/>
      <c r="WUC123" s="18"/>
      <c r="WUD123" s="18"/>
      <c r="WUE123" s="18"/>
      <c r="WUF123" s="18"/>
      <c r="WUG123" s="18"/>
      <c r="WUH123" s="18"/>
      <c r="WUI123" s="18"/>
      <c r="WUJ123" s="18"/>
      <c r="WUK123" s="18"/>
      <c r="WUL123" s="18"/>
      <c r="WUM123" s="18"/>
      <c r="WUN123" s="18"/>
      <c r="WUO123" s="18"/>
      <c r="WUP123" s="18"/>
      <c r="WUQ123" s="18"/>
      <c r="WUR123" s="18"/>
      <c r="WUS123" s="18"/>
      <c r="WUT123" s="18"/>
      <c r="WUU123" s="18"/>
      <c r="WUV123" s="18"/>
      <c r="WUW123" s="18"/>
      <c r="WUX123" s="18"/>
      <c r="WUY123" s="18"/>
      <c r="WUZ123" s="18"/>
      <c r="WVA123" s="18"/>
      <c r="WVB123" s="18"/>
      <c r="WVC123" s="18"/>
      <c r="WVD123" s="18"/>
      <c r="WVE123" s="18"/>
      <c r="WVF123" s="18"/>
      <c r="WVG123" s="18"/>
      <c r="WVH123" s="18"/>
      <c r="WVI123" s="18"/>
      <c r="WVJ123" s="18"/>
      <c r="WVK123" s="18"/>
      <c r="WVL123" s="18"/>
      <c r="WVM123" s="18"/>
      <c r="WVN123" s="18"/>
      <c r="WVO123" s="18"/>
      <c r="WVP123" s="18"/>
      <c r="WVQ123" s="18"/>
      <c r="WVR123" s="18"/>
      <c r="WVS123" s="18"/>
      <c r="WVT123" s="18"/>
      <c r="WVU123" s="18"/>
      <c r="WVV123" s="18"/>
      <c r="WVW123" s="18"/>
      <c r="WVX123" s="18"/>
      <c r="WVY123" s="18"/>
      <c r="WVZ123" s="18"/>
      <c r="WWA123" s="18"/>
      <c r="WWB123" s="18"/>
      <c r="WWC123" s="18"/>
      <c r="WWD123" s="18"/>
      <c r="WWE123" s="18"/>
      <c r="WWF123" s="18"/>
      <c r="WWG123" s="18"/>
      <c r="WWH123" s="18"/>
      <c r="WWI123" s="18"/>
      <c r="WWJ123" s="18"/>
      <c r="WWK123" s="18"/>
      <c r="WWL123" s="18"/>
      <c r="WWM123" s="18"/>
      <c r="WWN123" s="18"/>
      <c r="WWO123" s="18"/>
      <c r="WWP123" s="18"/>
      <c r="WWQ123" s="18"/>
      <c r="WWR123" s="18"/>
      <c r="WWS123" s="18"/>
      <c r="WWT123" s="18"/>
      <c r="WWU123" s="18"/>
      <c r="WWV123" s="18"/>
      <c r="WWW123" s="18"/>
      <c r="WWX123" s="18"/>
      <c r="WWY123" s="18"/>
      <c r="WWZ123" s="18"/>
      <c r="WXA123" s="18"/>
      <c r="WXB123" s="18"/>
      <c r="WXC123" s="18"/>
      <c r="WXD123" s="18"/>
      <c r="WXE123" s="18"/>
      <c r="WXF123" s="18"/>
      <c r="WXG123" s="18"/>
      <c r="WXH123" s="18"/>
      <c r="WXI123" s="18"/>
      <c r="WXJ123" s="18"/>
      <c r="WXK123" s="18"/>
      <c r="WXL123" s="18"/>
      <c r="WXM123" s="18"/>
      <c r="WXN123" s="18"/>
      <c r="WXO123" s="18"/>
      <c r="WXP123" s="18"/>
      <c r="WXQ123" s="18"/>
      <c r="WXR123" s="18"/>
      <c r="WXS123" s="18"/>
      <c r="WXT123" s="18"/>
      <c r="WXU123" s="18"/>
      <c r="WXV123" s="18"/>
      <c r="WXW123" s="18"/>
      <c r="WXX123" s="18"/>
      <c r="WXY123" s="18"/>
      <c r="WXZ123" s="18"/>
      <c r="WYA123" s="18"/>
      <c r="WYB123" s="18"/>
      <c r="WYC123" s="18"/>
      <c r="WYD123" s="18"/>
      <c r="WYE123" s="18"/>
      <c r="WYF123" s="18"/>
      <c r="WYG123" s="18"/>
      <c r="WYH123" s="18"/>
      <c r="WYI123" s="18"/>
      <c r="WYJ123" s="18"/>
      <c r="WYK123" s="18"/>
      <c r="WYL123" s="18"/>
      <c r="WYM123" s="18"/>
      <c r="WYN123" s="18"/>
      <c r="WYO123" s="18"/>
      <c r="WYP123" s="18"/>
      <c r="WYQ123" s="18"/>
      <c r="WYR123" s="18"/>
      <c r="WYS123" s="18"/>
      <c r="WYT123" s="18"/>
      <c r="WYU123" s="18"/>
      <c r="WYV123" s="18"/>
      <c r="WYW123" s="18"/>
      <c r="WYX123" s="18"/>
      <c r="WYY123" s="18"/>
      <c r="WYZ123" s="18"/>
      <c r="WZA123" s="18"/>
      <c r="WZB123" s="18"/>
      <c r="WZC123" s="18"/>
      <c r="WZD123" s="18"/>
      <c r="WZE123" s="18"/>
      <c r="WZF123" s="18"/>
      <c r="WZG123" s="18"/>
      <c r="WZH123" s="18"/>
      <c r="WZI123" s="18"/>
      <c r="WZJ123" s="18"/>
      <c r="WZK123" s="18"/>
      <c r="WZL123" s="18"/>
      <c r="WZM123" s="18"/>
      <c r="WZN123" s="18"/>
      <c r="WZO123" s="18"/>
      <c r="WZP123" s="18"/>
      <c r="WZQ123" s="18"/>
      <c r="WZR123" s="18"/>
      <c r="WZS123" s="18"/>
      <c r="WZT123" s="18"/>
      <c r="WZU123" s="18"/>
      <c r="WZV123" s="18"/>
      <c r="WZW123" s="18"/>
      <c r="WZX123" s="18"/>
      <c r="WZY123" s="18"/>
      <c r="WZZ123" s="18"/>
      <c r="XAA123" s="18"/>
      <c r="XAB123" s="18"/>
      <c r="XAC123" s="18"/>
      <c r="XAD123" s="18"/>
      <c r="XAE123" s="18"/>
      <c r="XAF123" s="18"/>
      <c r="XAG123" s="18"/>
      <c r="XAH123" s="18"/>
      <c r="XAI123" s="18"/>
      <c r="XAJ123" s="18"/>
      <c r="XAK123" s="18"/>
      <c r="XAL123" s="18"/>
      <c r="XAM123" s="18"/>
      <c r="XAN123" s="18"/>
      <c r="XAO123" s="18"/>
      <c r="XAP123" s="18"/>
      <c r="XAQ123" s="18"/>
      <c r="XAR123" s="18"/>
      <c r="XAS123" s="18"/>
      <c r="XAT123" s="18"/>
      <c r="XAU123" s="18"/>
      <c r="XAV123" s="18"/>
      <c r="XAW123" s="18"/>
      <c r="XAX123" s="18"/>
      <c r="XAY123" s="18"/>
      <c r="XAZ123" s="18"/>
      <c r="XBA123" s="18"/>
      <c r="XBB123" s="18"/>
      <c r="XBC123" s="18"/>
      <c r="XBD123" s="18"/>
      <c r="XBE123" s="18"/>
      <c r="XBF123" s="18"/>
      <c r="XBG123" s="18"/>
      <c r="XBH123" s="18"/>
      <c r="XBI123" s="18"/>
      <c r="XBJ123" s="18"/>
      <c r="XBK123" s="18"/>
      <c r="XBL123" s="18"/>
      <c r="XBM123" s="18"/>
      <c r="XBN123" s="18"/>
      <c r="XBO123" s="18"/>
      <c r="XBP123" s="18"/>
      <c r="XBQ123" s="18"/>
      <c r="XBR123" s="18"/>
      <c r="XBS123" s="18"/>
      <c r="XBT123" s="18"/>
      <c r="XBU123" s="18"/>
      <c r="XBV123" s="18"/>
      <c r="XBW123" s="18"/>
      <c r="XBX123" s="18"/>
      <c r="XBY123" s="18"/>
      <c r="XBZ123" s="18"/>
      <c r="XCA123" s="18"/>
      <c r="XCB123" s="18"/>
      <c r="XCC123" s="18"/>
      <c r="XCD123" s="18"/>
      <c r="XCE123" s="18"/>
      <c r="XCF123" s="18"/>
      <c r="XCG123" s="18"/>
      <c r="XCH123" s="18"/>
      <c r="XCI123" s="18"/>
      <c r="XCJ123" s="18"/>
      <c r="XCK123" s="18"/>
      <c r="XCL123" s="18"/>
      <c r="XCM123" s="18"/>
      <c r="XCN123" s="18"/>
      <c r="XCO123" s="18"/>
      <c r="XCP123" s="18"/>
      <c r="XCQ123" s="18"/>
      <c r="XCR123" s="18"/>
      <c r="XCS123" s="18"/>
      <c r="XCT123" s="18"/>
      <c r="XCU123" s="18"/>
      <c r="XCV123" s="18"/>
      <c r="XCW123" s="18"/>
      <c r="XCX123" s="18"/>
      <c r="XCY123" s="18"/>
      <c r="XCZ123" s="18"/>
      <c r="XDA123" s="18"/>
      <c r="XDB123" s="18"/>
      <c r="XDC123" s="18"/>
      <c r="XDD123" s="18"/>
      <c r="XDE123" s="18"/>
      <c r="XDF123" s="18"/>
      <c r="XDG123" s="18"/>
      <c r="XDH123" s="18"/>
      <c r="XDI123" s="18"/>
      <c r="XDJ123" s="18"/>
      <c r="XDK123" s="18"/>
      <c r="XDL123" s="18"/>
      <c r="XDM123" s="18"/>
      <c r="XDN123" s="18"/>
      <c r="XDO123" s="18"/>
      <c r="XDP123" s="18"/>
      <c r="XDQ123" s="18"/>
      <c r="XDR123" s="18"/>
      <c r="XDS123" s="18"/>
      <c r="XDT123" s="18"/>
      <c r="XDU123" s="18"/>
      <c r="XDV123" s="18"/>
      <c r="XDW123" s="18"/>
      <c r="XDX123" s="18"/>
      <c r="XDY123" s="18"/>
      <c r="XDZ123" s="18"/>
      <c r="XEA123" s="18"/>
      <c r="XEB123" s="18"/>
      <c r="XEC123" s="18"/>
      <c r="XED123" s="18"/>
      <c r="XEE123" s="18"/>
      <c r="XEF123" s="18"/>
      <c r="XEG123" s="18"/>
      <c r="XEH123" s="18"/>
      <c r="XEI123" s="18"/>
      <c r="XEJ123" s="18"/>
      <c r="XEK123" s="18"/>
      <c r="XEL123" s="18"/>
      <c r="XEM123" s="18"/>
      <c r="XEN123" s="18"/>
      <c r="XEO123" s="18"/>
      <c r="XEP123" s="18"/>
      <c r="XEQ123" s="18"/>
      <c r="XER123" s="18"/>
      <c r="XES123" s="18"/>
      <c r="XET123" s="18"/>
      <c r="XEU123" s="18"/>
      <c r="XEV123" s="18"/>
      <c r="XEW123" s="18"/>
      <c r="XEX123" s="18"/>
      <c r="XEY123" s="18"/>
      <c r="XEZ123" s="18"/>
      <c r="XFA123" s="18"/>
      <c r="XFB123" s="18"/>
      <c r="XFC123" s="18"/>
      <c r="XFD123" s="18"/>
    </row>
    <row r="124" spans="1:4054 13934:16384" ht="15.75" x14ac:dyDescent="0.25">
      <c r="A124" s="162"/>
      <c r="B124" s="94"/>
      <c r="C124" s="47" t="s">
        <v>260</v>
      </c>
      <c r="D124" s="48">
        <f>SUM(D116:D123)</f>
        <v>975</v>
      </c>
      <c r="E124" s="66"/>
      <c r="F124" s="66"/>
      <c r="G124" s="66"/>
      <c r="H124" s="66"/>
      <c r="I124" s="66"/>
      <c r="J124" s="67"/>
      <c r="K124" s="67"/>
      <c r="L124" s="66"/>
      <c r="M124" s="66"/>
      <c r="N124" s="66"/>
      <c r="O124" s="66"/>
      <c r="P124" s="66"/>
    </row>
    <row r="125" spans="1:4054 13934:16384" ht="15.75" x14ac:dyDescent="0.25">
      <c r="A125" s="162" t="s">
        <v>76</v>
      </c>
      <c r="B125" s="96"/>
      <c r="C125" s="7" t="s">
        <v>76</v>
      </c>
      <c r="D125" s="7"/>
      <c r="E125" s="97">
        <f t="shared" ref="E125:P125" si="59">SUM(E116:E124)</f>
        <v>26.278555555555556</v>
      </c>
      <c r="F125" s="97">
        <f t="shared" si="59"/>
        <v>26.656666666666666</v>
      </c>
      <c r="G125" s="97">
        <f t="shared" si="59"/>
        <v>114.23100000000001</v>
      </c>
      <c r="H125" s="97">
        <f t="shared" si="59"/>
        <v>819.53555555555556</v>
      </c>
      <c r="I125" s="97">
        <f t="shared" si="59"/>
        <v>256.10000000000002</v>
      </c>
      <c r="J125" s="97">
        <f t="shared" si="59"/>
        <v>3.2589999999999999</v>
      </c>
      <c r="K125" s="97">
        <f t="shared" si="59"/>
        <v>14.291333333333334</v>
      </c>
      <c r="L125" s="97">
        <f t="shared" si="59"/>
        <v>62.262</v>
      </c>
      <c r="M125" s="97">
        <f t="shared" si="59"/>
        <v>508.43566666666669</v>
      </c>
      <c r="N125" s="97">
        <f t="shared" si="59"/>
        <v>155.79166666666669</v>
      </c>
      <c r="O125" s="97">
        <f t="shared" si="59"/>
        <v>343.79066666666665</v>
      </c>
      <c r="P125" s="97">
        <f t="shared" si="59"/>
        <v>6.8109999999999999</v>
      </c>
    </row>
    <row r="126" spans="1:4054 13934:16384" x14ac:dyDescent="0.25">
      <c r="A126" s="93"/>
      <c r="B126" s="93"/>
      <c r="C126" s="93"/>
      <c r="D126" s="93"/>
      <c r="E126" s="93"/>
      <c r="F126" s="93"/>
      <c r="G126" s="93"/>
      <c r="H126" s="93"/>
      <c r="I126" s="93"/>
      <c r="J126" s="93"/>
      <c r="K126" s="93"/>
      <c r="L126" s="93"/>
      <c r="M126" s="93"/>
      <c r="N126" s="93"/>
      <c r="O126" s="93"/>
      <c r="P126" s="93"/>
    </row>
    <row r="127" spans="1:4054 13934:16384" s="17" customFormat="1" ht="15" customHeight="1" x14ac:dyDescent="0.25">
      <c r="A127" s="5" t="s">
        <v>52</v>
      </c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  <c r="IW127" s="18"/>
      <c r="IX127" s="18"/>
      <c r="IY127" s="18"/>
      <c r="IZ127" s="18"/>
      <c r="JA127" s="18"/>
      <c r="JB127" s="18"/>
      <c r="JC127" s="18"/>
      <c r="JD127" s="18"/>
      <c r="JE127" s="18"/>
      <c r="JF127" s="18"/>
      <c r="JG127" s="18"/>
      <c r="JH127" s="18"/>
      <c r="JI127" s="18"/>
      <c r="JJ127" s="18"/>
      <c r="JK127" s="18"/>
      <c r="JL127" s="18"/>
      <c r="JM127" s="18"/>
      <c r="JN127" s="18"/>
      <c r="JO127" s="18"/>
      <c r="JP127" s="18"/>
      <c r="JQ127" s="18"/>
      <c r="JR127" s="18"/>
      <c r="JS127" s="18"/>
      <c r="JT127" s="18"/>
      <c r="JU127" s="18"/>
      <c r="JV127" s="18"/>
      <c r="JW127" s="18"/>
      <c r="JX127" s="18"/>
      <c r="JY127" s="18"/>
      <c r="JZ127" s="18"/>
      <c r="KA127" s="18"/>
      <c r="KB127" s="18"/>
      <c r="KC127" s="18"/>
      <c r="KD127" s="18"/>
      <c r="KE127" s="18"/>
      <c r="KF127" s="18"/>
      <c r="KG127" s="18"/>
      <c r="KH127" s="18"/>
      <c r="KI127" s="18"/>
      <c r="KJ127" s="18"/>
      <c r="KK127" s="18"/>
      <c r="KL127" s="18"/>
      <c r="KM127" s="18"/>
      <c r="KN127" s="18"/>
      <c r="KO127" s="18"/>
      <c r="KP127" s="18"/>
      <c r="KQ127" s="18"/>
      <c r="KR127" s="18"/>
      <c r="KS127" s="18"/>
      <c r="KT127" s="18"/>
      <c r="KU127" s="18"/>
      <c r="KV127" s="18"/>
      <c r="KW127" s="18"/>
      <c r="KX127" s="18"/>
      <c r="KY127" s="18"/>
      <c r="KZ127" s="18"/>
      <c r="LA127" s="18"/>
      <c r="LB127" s="18"/>
      <c r="LC127" s="18"/>
      <c r="LD127" s="18"/>
      <c r="LE127" s="18"/>
      <c r="LF127" s="18"/>
      <c r="LG127" s="18"/>
      <c r="LH127" s="18"/>
      <c r="LI127" s="18"/>
      <c r="LJ127" s="18"/>
      <c r="LK127" s="18"/>
      <c r="LL127" s="18"/>
      <c r="LM127" s="18"/>
      <c r="LN127" s="18"/>
      <c r="LO127" s="18"/>
      <c r="LP127" s="18"/>
      <c r="LQ127" s="18"/>
      <c r="LR127" s="18"/>
      <c r="LS127" s="18"/>
      <c r="LT127" s="18"/>
      <c r="LU127" s="18"/>
      <c r="LV127" s="18"/>
      <c r="LW127" s="18"/>
      <c r="LX127" s="18"/>
      <c r="LY127" s="18"/>
      <c r="LZ127" s="18"/>
      <c r="MA127" s="18"/>
      <c r="MB127" s="18"/>
      <c r="MC127" s="18"/>
      <c r="MD127" s="18"/>
      <c r="ME127" s="18"/>
      <c r="MF127" s="18"/>
      <c r="MG127" s="18"/>
      <c r="MH127" s="18"/>
      <c r="MI127" s="18"/>
      <c r="MJ127" s="18"/>
      <c r="MK127" s="18"/>
      <c r="ML127" s="18"/>
      <c r="MM127" s="18"/>
      <c r="MN127" s="18"/>
      <c r="MO127" s="18"/>
      <c r="MP127" s="18"/>
      <c r="MQ127" s="18"/>
      <c r="MR127" s="18"/>
      <c r="MS127" s="18"/>
      <c r="MT127" s="18"/>
      <c r="MU127" s="18"/>
      <c r="MV127" s="18"/>
      <c r="MW127" s="18"/>
      <c r="MX127" s="18"/>
      <c r="MY127" s="18"/>
      <c r="MZ127" s="18"/>
      <c r="NA127" s="18"/>
      <c r="NB127" s="18"/>
      <c r="NC127" s="18"/>
      <c r="ND127" s="18"/>
      <c r="NE127" s="18"/>
      <c r="NF127" s="18"/>
      <c r="NG127" s="18"/>
      <c r="NH127" s="18"/>
      <c r="NI127" s="18"/>
      <c r="NJ127" s="18"/>
      <c r="NK127" s="18"/>
      <c r="NL127" s="18"/>
      <c r="NM127" s="18"/>
      <c r="NN127" s="18"/>
      <c r="NO127" s="18"/>
      <c r="NP127" s="18"/>
      <c r="NQ127" s="18"/>
      <c r="NR127" s="18"/>
      <c r="NS127" s="18"/>
      <c r="NT127" s="18"/>
      <c r="NU127" s="18"/>
      <c r="NV127" s="18"/>
      <c r="NW127" s="18"/>
      <c r="NX127" s="18"/>
      <c r="NY127" s="18"/>
      <c r="NZ127" s="18"/>
      <c r="OA127" s="18"/>
      <c r="OB127" s="18"/>
      <c r="OC127" s="18"/>
      <c r="OD127" s="18"/>
      <c r="OE127" s="18"/>
      <c r="OF127" s="18"/>
      <c r="OG127" s="18"/>
      <c r="OH127" s="18"/>
      <c r="OI127" s="18"/>
      <c r="OJ127" s="18"/>
      <c r="OK127" s="18"/>
      <c r="OL127" s="18"/>
      <c r="OM127" s="18"/>
      <c r="ON127" s="18"/>
      <c r="OO127" s="18"/>
      <c r="OP127" s="18"/>
      <c r="OQ127" s="18"/>
      <c r="OR127" s="18"/>
      <c r="OS127" s="18"/>
      <c r="OT127" s="18"/>
      <c r="OU127" s="18"/>
      <c r="OV127" s="18"/>
      <c r="OW127" s="18"/>
      <c r="OX127" s="18"/>
      <c r="OY127" s="18"/>
      <c r="OZ127" s="18"/>
      <c r="PA127" s="18"/>
      <c r="PB127" s="18"/>
      <c r="PC127" s="18"/>
      <c r="PD127" s="18"/>
      <c r="PE127" s="18"/>
      <c r="PF127" s="18"/>
      <c r="PG127" s="18"/>
      <c r="PH127" s="18"/>
      <c r="PI127" s="18"/>
      <c r="PJ127" s="18"/>
      <c r="PK127" s="18"/>
      <c r="PL127" s="18"/>
      <c r="PM127" s="18"/>
      <c r="PN127" s="18"/>
      <c r="PO127" s="18"/>
      <c r="PP127" s="18"/>
      <c r="PQ127" s="18"/>
      <c r="PR127" s="18"/>
      <c r="PS127" s="18"/>
      <c r="PT127" s="18"/>
      <c r="PU127" s="18"/>
      <c r="PV127" s="18"/>
      <c r="PW127" s="18"/>
      <c r="PX127" s="18"/>
      <c r="PY127" s="18"/>
      <c r="PZ127" s="18"/>
      <c r="QA127" s="18"/>
      <c r="QB127" s="18"/>
      <c r="QC127" s="18"/>
      <c r="QD127" s="18"/>
      <c r="QE127" s="18"/>
      <c r="QF127" s="18"/>
      <c r="QG127" s="18"/>
      <c r="QH127" s="18"/>
      <c r="QI127" s="18"/>
      <c r="QJ127" s="18"/>
      <c r="QK127" s="18"/>
      <c r="QL127" s="18"/>
      <c r="QM127" s="18"/>
      <c r="QN127" s="18"/>
      <c r="QO127" s="18"/>
      <c r="QP127" s="18"/>
      <c r="QQ127" s="18"/>
      <c r="QR127" s="18"/>
      <c r="QS127" s="18"/>
      <c r="QT127" s="18"/>
      <c r="QU127" s="18"/>
      <c r="QV127" s="18"/>
      <c r="QW127" s="18"/>
      <c r="QX127" s="18"/>
      <c r="QY127" s="18"/>
      <c r="QZ127" s="18"/>
      <c r="RA127" s="18"/>
      <c r="RB127" s="18"/>
      <c r="RC127" s="18"/>
      <c r="RD127" s="18"/>
      <c r="RE127" s="18"/>
      <c r="RF127" s="18"/>
      <c r="RG127" s="18"/>
      <c r="RH127" s="18"/>
      <c r="RI127" s="18"/>
      <c r="RJ127" s="18"/>
      <c r="RK127" s="18"/>
      <c r="RL127" s="18"/>
      <c r="RM127" s="18"/>
      <c r="RN127" s="18"/>
      <c r="RO127" s="18"/>
      <c r="RP127" s="18"/>
      <c r="RQ127" s="18"/>
      <c r="RR127" s="18"/>
      <c r="RS127" s="18"/>
      <c r="RT127" s="18"/>
      <c r="RU127" s="18"/>
      <c r="RV127" s="18"/>
      <c r="RW127" s="18"/>
      <c r="RX127" s="18"/>
      <c r="RY127" s="18"/>
      <c r="RZ127" s="18"/>
      <c r="SA127" s="18"/>
      <c r="SB127" s="18"/>
      <c r="SC127" s="18"/>
      <c r="SD127" s="18"/>
      <c r="SE127" s="18"/>
      <c r="SF127" s="18"/>
      <c r="SG127" s="18"/>
      <c r="SH127" s="18"/>
      <c r="SI127" s="18"/>
      <c r="SJ127" s="18"/>
      <c r="SK127" s="18"/>
      <c r="SL127" s="18"/>
      <c r="SM127" s="18"/>
      <c r="SN127" s="18"/>
      <c r="SO127" s="18"/>
      <c r="SP127" s="18"/>
      <c r="SQ127" s="18"/>
      <c r="SR127" s="18"/>
      <c r="SS127" s="18"/>
      <c r="ST127" s="18"/>
      <c r="SU127" s="18"/>
      <c r="SV127" s="18"/>
      <c r="SW127" s="18"/>
      <c r="SX127" s="18"/>
      <c r="SY127" s="18"/>
      <c r="SZ127" s="18"/>
      <c r="TA127" s="18"/>
      <c r="TB127" s="18"/>
      <c r="TC127" s="18"/>
      <c r="TD127" s="18"/>
      <c r="TE127" s="18"/>
      <c r="TF127" s="18"/>
      <c r="TG127" s="18"/>
      <c r="TH127" s="18"/>
      <c r="TI127" s="18"/>
      <c r="TJ127" s="18"/>
      <c r="TK127" s="18"/>
      <c r="TL127" s="18"/>
      <c r="TM127" s="18"/>
      <c r="TN127" s="18"/>
      <c r="TO127" s="18"/>
      <c r="TP127" s="18"/>
      <c r="TQ127" s="18"/>
      <c r="TR127" s="18"/>
      <c r="TS127" s="18"/>
      <c r="TT127" s="18"/>
      <c r="TU127" s="18"/>
      <c r="TV127" s="18"/>
      <c r="TW127" s="18"/>
      <c r="TX127" s="18"/>
      <c r="TY127" s="18"/>
      <c r="TZ127" s="18"/>
      <c r="UA127" s="18"/>
      <c r="UB127" s="18"/>
      <c r="UC127" s="18"/>
      <c r="UD127" s="18"/>
      <c r="UE127" s="18"/>
      <c r="UF127" s="18"/>
      <c r="UG127" s="18"/>
      <c r="UH127" s="18"/>
      <c r="UI127" s="18"/>
      <c r="UJ127" s="18"/>
      <c r="UK127" s="18"/>
      <c r="UL127" s="18"/>
      <c r="UM127" s="18"/>
      <c r="UN127" s="18"/>
      <c r="UO127" s="18"/>
      <c r="UP127" s="18"/>
      <c r="UQ127" s="18"/>
      <c r="UR127" s="18"/>
      <c r="US127" s="18"/>
      <c r="UT127" s="18"/>
      <c r="UU127" s="18"/>
      <c r="UV127" s="18"/>
      <c r="UW127" s="18"/>
      <c r="UX127" s="18"/>
      <c r="UY127" s="18"/>
      <c r="UZ127" s="18"/>
      <c r="VA127" s="18"/>
      <c r="VB127" s="18"/>
      <c r="VC127" s="18"/>
      <c r="VD127" s="18"/>
      <c r="VE127" s="18"/>
      <c r="VF127" s="18"/>
      <c r="VG127" s="18"/>
      <c r="VH127" s="18"/>
      <c r="VI127" s="18"/>
      <c r="VJ127" s="18"/>
      <c r="VK127" s="18"/>
      <c r="VL127" s="18"/>
      <c r="VM127" s="18"/>
      <c r="VN127" s="18"/>
      <c r="VO127" s="18"/>
      <c r="VP127" s="18"/>
      <c r="VQ127" s="18"/>
      <c r="VR127" s="18"/>
      <c r="VS127" s="18"/>
      <c r="VT127" s="18"/>
      <c r="VU127" s="18"/>
      <c r="VV127" s="18"/>
      <c r="VW127" s="18"/>
      <c r="VX127" s="18"/>
      <c r="VY127" s="18"/>
      <c r="VZ127" s="18"/>
      <c r="WA127" s="18"/>
      <c r="WB127" s="18"/>
      <c r="WC127" s="18"/>
      <c r="WD127" s="18"/>
      <c r="WE127" s="18"/>
      <c r="WF127" s="18"/>
      <c r="WG127" s="18"/>
      <c r="WH127" s="18"/>
      <c r="WI127" s="18"/>
      <c r="WJ127" s="18"/>
      <c r="WK127" s="18"/>
      <c r="WL127" s="18"/>
      <c r="WM127" s="18"/>
      <c r="WN127" s="18"/>
      <c r="WO127" s="18"/>
      <c r="WP127" s="18"/>
      <c r="WQ127" s="18"/>
      <c r="WR127" s="18"/>
      <c r="WS127" s="18"/>
      <c r="WT127" s="18"/>
      <c r="WU127" s="18"/>
      <c r="WV127" s="18"/>
      <c r="WW127" s="18"/>
      <c r="WX127" s="18"/>
      <c r="WY127" s="18"/>
      <c r="WZ127" s="18"/>
      <c r="XA127" s="18"/>
      <c r="XB127" s="18"/>
      <c r="XC127" s="18"/>
      <c r="XD127" s="18"/>
      <c r="XE127" s="18"/>
      <c r="XF127" s="18"/>
      <c r="XG127" s="18"/>
      <c r="XH127" s="18"/>
      <c r="XI127" s="18"/>
      <c r="XJ127" s="18"/>
      <c r="XK127" s="18"/>
      <c r="XL127" s="18"/>
      <c r="XM127" s="18"/>
      <c r="XN127" s="18"/>
      <c r="XO127" s="18"/>
      <c r="XP127" s="18"/>
      <c r="XQ127" s="18"/>
      <c r="XR127" s="18"/>
      <c r="XS127" s="18"/>
      <c r="XT127" s="18"/>
      <c r="XU127" s="18"/>
      <c r="XV127" s="18"/>
      <c r="XW127" s="18"/>
      <c r="XX127" s="18"/>
      <c r="XY127" s="18"/>
      <c r="XZ127" s="18"/>
      <c r="YA127" s="18"/>
      <c r="YB127" s="18"/>
      <c r="YC127" s="18"/>
      <c r="YD127" s="18"/>
      <c r="YE127" s="18"/>
      <c r="YF127" s="18"/>
      <c r="YG127" s="18"/>
      <c r="YH127" s="18"/>
      <c r="YI127" s="18"/>
      <c r="YJ127" s="18"/>
      <c r="YK127" s="18"/>
      <c r="YL127" s="18"/>
      <c r="YM127" s="18"/>
      <c r="YN127" s="18"/>
      <c r="YO127" s="18"/>
      <c r="YP127" s="18"/>
      <c r="YQ127" s="18"/>
      <c r="YR127" s="18"/>
      <c r="YS127" s="18"/>
      <c r="YT127" s="18"/>
      <c r="YU127" s="18"/>
      <c r="YV127" s="18"/>
      <c r="YW127" s="18"/>
      <c r="YX127" s="18"/>
      <c r="YY127" s="18"/>
      <c r="YZ127" s="18"/>
      <c r="ZA127" s="18"/>
      <c r="ZB127" s="18"/>
      <c r="ZC127" s="18"/>
      <c r="ZD127" s="18"/>
      <c r="ZE127" s="18"/>
      <c r="ZF127" s="18"/>
      <c r="ZG127" s="18"/>
      <c r="ZH127" s="18"/>
      <c r="ZI127" s="18"/>
      <c r="ZJ127" s="18"/>
      <c r="ZK127" s="18"/>
      <c r="ZL127" s="18"/>
      <c r="ZM127" s="18"/>
      <c r="ZN127" s="18"/>
      <c r="ZO127" s="18"/>
      <c r="ZP127" s="18"/>
      <c r="ZQ127" s="18"/>
      <c r="ZR127" s="18"/>
      <c r="ZS127" s="18"/>
      <c r="ZT127" s="18"/>
      <c r="ZU127" s="18"/>
      <c r="ZV127" s="18"/>
      <c r="ZW127" s="18"/>
      <c r="ZX127" s="18"/>
      <c r="ZY127" s="18"/>
      <c r="ZZ127" s="18"/>
      <c r="AAA127" s="18"/>
      <c r="AAB127" s="18"/>
      <c r="AAC127" s="18"/>
      <c r="AAD127" s="18"/>
      <c r="AAE127" s="18"/>
      <c r="AAF127" s="18"/>
      <c r="AAG127" s="18"/>
      <c r="AAH127" s="18"/>
      <c r="AAI127" s="18"/>
      <c r="AAJ127" s="18"/>
      <c r="AAK127" s="18"/>
      <c r="AAL127" s="18"/>
      <c r="AAM127" s="18"/>
      <c r="AAN127" s="18"/>
      <c r="AAO127" s="18"/>
      <c r="AAP127" s="18"/>
      <c r="AAQ127" s="18"/>
      <c r="AAR127" s="18"/>
      <c r="AAS127" s="18"/>
      <c r="AAT127" s="18"/>
      <c r="AAU127" s="18"/>
      <c r="AAV127" s="18"/>
      <c r="AAW127" s="18"/>
      <c r="AAX127" s="18"/>
      <c r="AAY127" s="18"/>
      <c r="AAZ127" s="18"/>
      <c r="ABA127" s="18"/>
      <c r="ABB127" s="18"/>
      <c r="ABC127" s="18"/>
      <c r="ABD127" s="18"/>
      <c r="ABE127" s="18"/>
      <c r="ABF127" s="18"/>
      <c r="ABG127" s="18"/>
      <c r="ABH127" s="18"/>
      <c r="ABI127" s="18"/>
      <c r="ABJ127" s="18"/>
      <c r="ABK127" s="18"/>
      <c r="ABL127" s="18"/>
      <c r="ABM127" s="18"/>
      <c r="ABN127" s="18"/>
      <c r="ABO127" s="18"/>
      <c r="ABP127" s="18"/>
      <c r="ABQ127" s="18"/>
      <c r="ABR127" s="18"/>
      <c r="ABS127" s="18"/>
      <c r="ABT127" s="18"/>
      <c r="ABU127" s="18"/>
      <c r="ABV127" s="18"/>
      <c r="ABW127" s="18"/>
      <c r="ABX127" s="18"/>
      <c r="ABY127" s="18"/>
      <c r="ABZ127" s="18"/>
      <c r="ACA127" s="18"/>
      <c r="ACB127" s="18"/>
      <c r="ACC127" s="18"/>
      <c r="ACD127" s="18"/>
      <c r="ACE127" s="18"/>
      <c r="ACF127" s="18"/>
      <c r="ACG127" s="18"/>
      <c r="ACH127" s="18"/>
      <c r="ACI127" s="18"/>
      <c r="ACJ127" s="18"/>
      <c r="ACK127" s="18"/>
      <c r="ACL127" s="18"/>
      <c r="ACM127" s="18"/>
      <c r="ACN127" s="18"/>
      <c r="ACO127" s="18"/>
      <c r="ACP127" s="18"/>
      <c r="ACQ127" s="18"/>
      <c r="ACR127" s="18"/>
      <c r="ACS127" s="18"/>
      <c r="ACT127" s="18"/>
      <c r="ACU127" s="18"/>
      <c r="ACV127" s="18"/>
      <c r="ACW127" s="18"/>
      <c r="ACX127" s="18"/>
      <c r="ACY127" s="18"/>
      <c r="ACZ127" s="18"/>
      <c r="ADA127" s="18"/>
      <c r="ADB127" s="18"/>
      <c r="ADC127" s="18"/>
      <c r="ADD127" s="18"/>
      <c r="ADE127" s="18"/>
      <c r="ADF127" s="18"/>
      <c r="ADG127" s="18"/>
      <c r="ADH127" s="18"/>
      <c r="ADI127" s="18"/>
      <c r="ADJ127" s="18"/>
      <c r="ADK127" s="18"/>
      <c r="ADL127" s="18"/>
      <c r="ADM127" s="18"/>
      <c r="ADN127" s="18"/>
      <c r="ADO127" s="18"/>
      <c r="ADP127" s="18"/>
      <c r="ADQ127" s="18"/>
      <c r="ADR127" s="18"/>
      <c r="ADS127" s="18"/>
      <c r="ADT127" s="18"/>
      <c r="ADU127" s="18"/>
      <c r="ADV127" s="18"/>
      <c r="ADW127" s="18"/>
      <c r="ADX127" s="18"/>
      <c r="ADY127" s="18"/>
      <c r="ADZ127" s="18"/>
      <c r="AEA127" s="18"/>
      <c r="AEB127" s="18"/>
      <c r="AEC127" s="18"/>
      <c r="AED127" s="18"/>
      <c r="AEE127" s="18"/>
      <c r="AEF127" s="18"/>
      <c r="AEG127" s="18"/>
      <c r="AEH127" s="18"/>
      <c r="AEI127" s="18"/>
      <c r="AEJ127" s="18"/>
      <c r="AEK127" s="18"/>
      <c r="AEL127" s="18"/>
      <c r="AEM127" s="18"/>
      <c r="AEN127" s="18"/>
      <c r="AEO127" s="18"/>
      <c r="AEP127" s="18"/>
      <c r="AEQ127" s="18"/>
      <c r="AER127" s="18"/>
      <c r="AES127" s="18"/>
      <c r="AET127" s="18"/>
      <c r="AEU127" s="18"/>
      <c r="AEV127" s="18"/>
      <c r="AEW127" s="18"/>
      <c r="AEX127" s="18"/>
      <c r="AEY127" s="18"/>
      <c r="AEZ127" s="18"/>
      <c r="AFA127" s="18"/>
      <c r="AFB127" s="18"/>
      <c r="AFC127" s="18"/>
      <c r="AFD127" s="18"/>
      <c r="AFE127" s="18"/>
      <c r="AFF127" s="18"/>
      <c r="AFG127" s="18"/>
      <c r="AFH127" s="18"/>
      <c r="AFI127" s="18"/>
      <c r="AFJ127" s="18"/>
      <c r="AFK127" s="18"/>
      <c r="AFL127" s="18"/>
      <c r="AFM127" s="18"/>
      <c r="AFN127" s="18"/>
      <c r="AFO127" s="18"/>
      <c r="AFP127" s="18"/>
      <c r="AFQ127" s="18"/>
      <c r="AFR127" s="18"/>
      <c r="AFS127" s="18"/>
      <c r="AFT127" s="18"/>
      <c r="AFU127" s="18"/>
      <c r="AFV127" s="18"/>
      <c r="AFW127" s="18"/>
      <c r="AFX127" s="18"/>
      <c r="AFY127" s="18"/>
      <c r="AFZ127" s="18"/>
      <c r="AGA127" s="18"/>
      <c r="AGB127" s="18"/>
      <c r="AGC127" s="18"/>
      <c r="AGD127" s="18"/>
      <c r="AGE127" s="18"/>
      <c r="AGF127" s="18"/>
      <c r="AGG127" s="18"/>
      <c r="AGH127" s="18"/>
      <c r="AGI127" s="18"/>
      <c r="AGJ127" s="18"/>
      <c r="AGK127" s="18"/>
      <c r="AGL127" s="18"/>
      <c r="AGM127" s="18"/>
      <c r="AGN127" s="18"/>
      <c r="AGO127" s="18"/>
      <c r="AGP127" s="18"/>
      <c r="AGQ127" s="18"/>
      <c r="AGR127" s="18"/>
      <c r="AGS127" s="18"/>
      <c r="AGT127" s="18"/>
      <c r="AGU127" s="18"/>
      <c r="AGV127" s="18"/>
      <c r="AGW127" s="18"/>
      <c r="AGX127" s="18"/>
      <c r="AGY127" s="18"/>
      <c r="AGZ127" s="18"/>
      <c r="AHA127" s="18"/>
      <c r="AHB127" s="18"/>
      <c r="AHC127" s="18"/>
      <c r="AHD127" s="18"/>
      <c r="AHE127" s="18"/>
      <c r="AHF127" s="18"/>
      <c r="AHG127" s="18"/>
      <c r="AHH127" s="18"/>
      <c r="AHI127" s="18"/>
      <c r="AHJ127" s="18"/>
      <c r="AHK127" s="18"/>
      <c r="AHL127" s="18"/>
      <c r="AHM127" s="18"/>
      <c r="AHN127" s="18"/>
      <c r="AHO127" s="18"/>
      <c r="AHP127" s="18"/>
      <c r="AHQ127" s="18"/>
      <c r="AHR127" s="18"/>
      <c r="AHS127" s="18"/>
      <c r="AHT127" s="18"/>
      <c r="AHU127" s="18"/>
      <c r="AHV127" s="18"/>
      <c r="AHW127" s="18"/>
      <c r="AHX127" s="18"/>
      <c r="AHY127" s="18"/>
      <c r="AHZ127" s="18"/>
      <c r="AIA127" s="18"/>
      <c r="AIB127" s="18"/>
      <c r="AIC127" s="18"/>
      <c r="AID127" s="18"/>
      <c r="AIE127" s="18"/>
      <c r="AIF127" s="18"/>
      <c r="AIG127" s="18"/>
      <c r="AIH127" s="18"/>
      <c r="AII127" s="18"/>
      <c r="AIJ127" s="18"/>
      <c r="AIK127" s="18"/>
      <c r="AIL127" s="18"/>
      <c r="AIM127" s="18"/>
      <c r="AIN127" s="18"/>
      <c r="AIO127" s="18"/>
      <c r="AIP127" s="18"/>
      <c r="AIQ127" s="18"/>
      <c r="AIR127" s="18"/>
      <c r="AIS127" s="18"/>
      <c r="AIT127" s="18"/>
      <c r="AIU127" s="18"/>
      <c r="AIV127" s="18"/>
      <c r="AIW127" s="18"/>
      <c r="AIX127" s="18"/>
      <c r="AIY127" s="18"/>
      <c r="AIZ127" s="18"/>
      <c r="AJA127" s="18"/>
      <c r="AJB127" s="18"/>
      <c r="AJC127" s="18"/>
      <c r="AJD127" s="18"/>
      <c r="AJE127" s="18"/>
      <c r="AJF127" s="18"/>
      <c r="AJG127" s="18"/>
      <c r="AJH127" s="18"/>
      <c r="AJI127" s="18"/>
      <c r="AJJ127" s="18"/>
      <c r="AJK127" s="18"/>
      <c r="AJL127" s="18"/>
      <c r="AJM127" s="18"/>
      <c r="AJN127" s="18"/>
      <c r="AJO127" s="18"/>
      <c r="AJP127" s="18"/>
      <c r="AJQ127" s="18"/>
      <c r="AJR127" s="18"/>
      <c r="AJS127" s="18"/>
      <c r="AJT127" s="18"/>
      <c r="AJU127" s="18"/>
      <c r="AJV127" s="18"/>
      <c r="AJW127" s="18"/>
      <c r="AJX127" s="18"/>
      <c r="AJY127" s="18"/>
      <c r="AJZ127" s="18"/>
      <c r="AKA127" s="18"/>
      <c r="AKB127" s="18"/>
      <c r="AKC127" s="18"/>
      <c r="AKD127" s="18"/>
      <c r="AKE127" s="18"/>
      <c r="AKF127" s="18"/>
      <c r="AKG127" s="18"/>
      <c r="AKH127" s="18"/>
      <c r="AKI127" s="18"/>
      <c r="AKJ127" s="18"/>
      <c r="AKK127" s="18"/>
      <c r="AKL127" s="18"/>
      <c r="AKM127" s="18"/>
      <c r="AKN127" s="18"/>
      <c r="AKO127" s="18"/>
      <c r="AKP127" s="18"/>
      <c r="AKQ127" s="18"/>
      <c r="AKR127" s="18"/>
      <c r="AKS127" s="18"/>
      <c r="AKT127" s="18"/>
      <c r="AKU127" s="18"/>
      <c r="AKV127" s="18"/>
      <c r="AKW127" s="18"/>
      <c r="AKX127" s="18"/>
      <c r="AKY127" s="18"/>
      <c r="AKZ127" s="18"/>
      <c r="ALA127" s="18"/>
      <c r="ALB127" s="18"/>
      <c r="ALC127" s="18"/>
      <c r="ALD127" s="18"/>
      <c r="ALE127" s="18"/>
      <c r="ALF127" s="18"/>
      <c r="ALG127" s="18"/>
      <c r="ALH127" s="18"/>
      <c r="ALI127" s="18"/>
      <c r="ALJ127" s="18"/>
      <c r="ALK127" s="18"/>
      <c r="ALL127" s="18"/>
      <c r="ALM127" s="18"/>
      <c r="ALN127" s="18"/>
      <c r="ALO127" s="18"/>
      <c r="ALP127" s="18"/>
      <c r="ALQ127" s="18"/>
      <c r="ALR127" s="18"/>
      <c r="ALS127" s="18"/>
      <c r="ALT127" s="18"/>
      <c r="ALU127" s="18"/>
      <c r="ALV127" s="18"/>
      <c r="ALW127" s="18"/>
      <c r="ALX127" s="18"/>
      <c r="ALY127" s="18"/>
      <c r="ALZ127" s="18"/>
      <c r="AMA127" s="18"/>
      <c r="AMB127" s="18"/>
      <c r="AMC127" s="18"/>
      <c r="AMD127" s="18"/>
      <c r="AME127" s="18"/>
      <c r="AMF127" s="18"/>
      <c r="AMG127" s="18"/>
      <c r="AMH127" s="18"/>
      <c r="AMI127" s="18"/>
      <c r="AMJ127" s="18"/>
      <c r="AMK127" s="18"/>
      <c r="AML127" s="18"/>
      <c r="AMM127" s="18"/>
      <c r="AMN127" s="18"/>
      <c r="AMO127" s="18"/>
      <c r="AMP127" s="18"/>
      <c r="AMQ127" s="18"/>
      <c r="AMR127" s="18"/>
      <c r="AMS127" s="18"/>
      <c r="AMT127" s="18"/>
      <c r="AMU127" s="18"/>
      <c r="AMV127" s="18"/>
      <c r="AMW127" s="18"/>
      <c r="AMX127" s="18"/>
      <c r="AMY127" s="18"/>
      <c r="AMZ127" s="18"/>
      <c r="ANA127" s="18"/>
      <c r="ANB127" s="18"/>
      <c r="ANC127" s="18"/>
      <c r="AND127" s="18"/>
      <c r="ANE127" s="18"/>
      <c r="ANF127" s="18"/>
      <c r="ANG127" s="18"/>
      <c r="ANH127" s="18"/>
      <c r="ANI127" s="18"/>
      <c r="ANJ127" s="18"/>
      <c r="ANK127" s="18"/>
      <c r="ANL127" s="18"/>
      <c r="ANM127" s="18"/>
      <c r="ANN127" s="18"/>
      <c r="ANO127" s="18"/>
      <c r="ANP127" s="18"/>
      <c r="ANQ127" s="18"/>
      <c r="ANR127" s="18"/>
      <c r="ANS127" s="18"/>
      <c r="ANT127" s="18"/>
      <c r="ANU127" s="18"/>
      <c r="ANV127" s="18"/>
      <c r="ANW127" s="18"/>
      <c r="ANX127" s="18"/>
      <c r="ANY127" s="18"/>
      <c r="ANZ127" s="18"/>
      <c r="AOA127" s="18"/>
      <c r="AOB127" s="18"/>
      <c r="AOC127" s="18"/>
      <c r="AOD127" s="18"/>
      <c r="AOE127" s="18"/>
      <c r="AOF127" s="18"/>
      <c r="AOG127" s="18"/>
      <c r="AOH127" s="18"/>
      <c r="AOI127" s="18"/>
      <c r="AOJ127" s="18"/>
      <c r="AOK127" s="18"/>
      <c r="AOL127" s="18"/>
      <c r="AOM127" s="18"/>
      <c r="AON127" s="18"/>
      <c r="AOO127" s="18"/>
      <c r="AOP127" s="18"/>
      <c r="AOQ127" s="18"/>
      <c r="AOR127" s="18"/>
      <c r="AOS127" s="18"/>
      <c r="AOT127" s="18"/>
      <c r="AOU127" s="18"/>
      <c r="AOV127" s="18"/>
      <c r="AOW127" s="18"/>
      <c r="AOX127" s="18"/>
      <c r="AOY127" s="18"/>
      <c r="AOZ127" s="18"/>
      <c r="APA127" s="18"/>
      <c r="APB127" s="18"/>
      <c r="APC127" s="18"/>
      <c r="APD127" s="18"/>
      <c r="APE127" s="18"/>
      <c r="APF127" s="18"/>
      <c r="APG127" s="18"/>
      <c r="APH127" s="18"/>
      <c r="API127" s="18"/>
      <c r="APJ127" s="18"/>
      <c r="APK127" s="18"/>
      <c r="APL127" s="18"/>
      <c r="APM127" s="18"/>
      <c r="APN127" s="18"/>
      <c r="APO127" s="18"/>
      <c r="APP127" s="18"/>
      <c r="APQ127" s="18"/>
      <c r="APR127" s="18"/>
      <c r="APS127" s="18"/>
      <c r="APT127" s="18"/>
      <c r="APU127" s="18"/>
      <c r="APV127" s="18"/>
      <c r="APW127" s="18"/>
      <c r="APX127" s="18"/>
      <c r="APY127" s="18"/>
      <c r="APZ127" s="18"/>
      <c r="AQA127" s="18"/>
      <c r="AQB127" s="18"/>
      <c r="AQC127" s="18"/>
      <c r="AQD127" s="18"/>
      <c r="AQE127" s="18"/>
      <c r="AQF127" s="18"/>
      <c r="AQG127" s="18"/>
      <c r="AQH127" s="18"/>
      <c r="AQI127" s="18"/>
      <c r="AQJ127" s="18"/>
      <c r="AQK127" s="18"/>
      <c r="AQL127" s="18"/>
      <c r="AQM127" s="18"/>
      <c r="AQN127" s="18"/>
      <c r="AQO127" s="18"/>
      <c r="AQP127" s="18"/>
      <c r="AQQ127" s="18"/>
      <c r="AQR127" s="18"/>
      <c r="AQS127" s="18"/>
      <c r="AQT127" s="18"/>
      <c r="AQU127" s="18"/>
      <c r="AQV127" s="18"/>
      <c r="AQW127" s="18"/>
      <c r="AQX127" s="18"/>
      <c r="AQY127" s="18"/>
      <c r="AQZ127" s="18"/>
      <c r="ARA127" s="18"/>
      <c r="ARB127" s="18"/>
      <c r="ARC127" s="18"/>
      <c r="ARD127" s="18"/>
      <c r="ARE127" s="18"/>
      <c r="ARF127" s="18"/>
      <c r="ARG127" s="18"/>
      <c r="ARH127" s="18"/>
      <c r="ARI127" s="18"/>
      <c r="ARJ127" s="18"/>
      <c r="ARK127" s="18"/>
      <c r="ARL127" s="18"/>
      <c r="ARM127" s="18"/>
      <c r="ARN127" s="18"/>
      <c r="ARO127" s="18"/>
      <c r="ARP127" s="18"/>
      <c r="ARQ127" s="18"/>
      <c r="ARR127" s="18"/>
      <c r="ARS127" s="18"/>
      <c r="ART127" s="18"/>
      <c r="ARU127" s="18"/>
      <c r="ARV127" s="18"/>
      <c r="ARW127" s="18"/>
      <c r="ARX127" s="18"/>
      <c r="ARY127" s="18"/>
      <c r="ARZ127" s="18"/>
      <c r="ASA127" s="18"/>
      <c r="ASB127" s="18"/>
      <c r="ASC127" s="18"/>
      <c r="ASD127" s="18"/>
      <c r="ASE127" s="18"/>
      <c r="ASF127" s="18"/>
      <c r="ASG127" s="18"/>
      <c r="ASH127" s="18"/>
      <c r="ASI127" s="18"/>
      <c r="ASJ127" s="18"/>
      <c r="ASK127" s="18"/>
      <c r="ASL127" s="18"/>
      <c r="ASM127" s="18"/>
      <c r="ASN127" s="18"/>
      <c r="ASO127" s="18"/>
      <c r="ASP127" s="18"/>
      <c r="ASQ127" s="18"/>
      <c r="ASR127" s="18"/>
      <c r="ASS127" s="18"/>
      <c r="AST127" s="18"/>
      <c r="ASU127" s="18"/>
      <c r="ASV127" s="18"/>
      <c r="ASW127" s="18"/>
      <c r="ASX127" s="18"/>
      <c r="ASY127" s="18"/>
      <c r="ASZ127" s="18"/>
      <c r="ATA127" s="18"/>
      <c r="ATB127" s="18"/>
      <c r="ATC127" s="18"/>
      <c r="ATD127" s="18"/>
      <c r="ATE127" s="18"/>
      <c r="ATF127" s="18"/>
      <c r="ATG127" s="18"/>
      <c r="ATH127" s="18"/>
      <c r="ATI127" s="18"/>
      <c r="ATJ127" s="18"/>
      <c r="ATK127" s="18"/>
      <c r="ATL127" s="18"/>
      <c r="ATM127" s="18"/>
      <c r="ATN127" s="18"/>
      <c r="ATO127" s="18"/>
      <c r="ATP127" s="18"/>
      <c r="ATQ127" s="18"/>
      <c r="ATR127" s="18"/>
      <c r="ATS127" s="18"/>
      <c r="ATT127" s="18"/>
      <c r="ATU127" s="18"/>
      <c r="ATV127" s="18"/>
      <c r="ATW127" s="18"/>
      <c r="ATX127" s="18"/>
      <c r="ATY127" s="18"/>
      <c r="ATZ127" s="18"/>
      <c r="AUA127" s="18"/>
      <c r="AUB127" s="18"/>
      <c r="AUC127" s="18"/>
      <c r="AUD127" s="18"/>
      <c r="AUE127" s="18"/>
      <c r="AUF127" s="18"/>
      <c r="AUG127" s="18"/>
      <c r="AUH127" s="18"/>
      <c r="AUI127" s="18"/>
      <c r="AUJ127" s="18"/>
      <c r="AUK127" s="18"/>
      <c r="AUL127" s="18"/>
      <c r="AUM127" s="18"/>
      <c r="AUN127" s="18"/>
      <c r="AUO127" s="18"/>
      <c r="AUP127" s="18"/>
      <c r="AUQ127" s="18"/>
      <c r="AUR127" s="18"/>
      <c r="AUS127" s="18"/>
      <c r="AUT127" s="18"/>
      <c r="AUU127" s="18"/>
      <c r="AUV127" s="18"/>
      <c r="AUW127" s="18"/>
      <c r="AUX127" s="18"/>
      <c r="AUY127" s="18"/>
      <c r="AUZ127" s="18"/>
      <c r="AVA127" s="18"/>
      <c r="AVB127" s="18"/>
      <c r="AVC127" s="18"/>
      <c r="AVD127" s="18"/>
      <c r="AVE127" s="18"/>
      <c r="AVF127" s="18"/>
      <c r="AVG127" s="18"/>
      <c r="AVH127" s="18"/>
      <c r="AVI127" s="18"/>
      <c r="AVJ127" s="18"/>
      <c r="AVK127" s="18"/>
      <c r="AVL127" s="18"/>
      <c r="AVM127" s="18"/>
      <c r="AVN127" s="18"/>
      <c r="AVO127" s="18"/>
      <c r="AVP127" s="18"/>
      <c r="AVQ127" s="18"/>
      <c r="AVR127" s="18"/>
      <c r="AVS127" s="18"/>
      <c r="AVT127" s="18"/>
      <c r="AVU127" s="18"/>
      <c r="AVV127" s="18"/>
      <c r="AVW127" s="18"/>
      <c r="AVX127" s="18"/>
      <c r="AVY127" s="18"/>
      <c r="AVZ127" s="18"/>
      <c r="AWA127" s="18"/>
      <c r="AWB127" s="18"/>
      <c r="AWC127" s="18"/>
      <c r="AWD127" s="18"/>
      <c r="AWE127" s="18"/>
      <c r="AWF127" s="18"/>
      <c r="AWG127" s="18"/>
      <c r="AWH127" s="18"/>
      <c r="AWI127" s="18"/>
      <c r="AWJ127" s="18"/>
      <c r="AWK127" s="18"/>
      <c r="AWL127" s="18"/>
      <c r="AWM127" s="18"/>
      <c r="AWN127" s="18"/>
      <c r="AWO127" s="18"/>
      <c r="AWP127" s="18"/>
      <c r="AWQ127" s="18"/>
      <c r="AWR127" s="18"/>
      <c r="AWS127" s="18"/>
      <c r="AWT127" s="18"/>
      <c r="AWU127" s="18"/>
      <c r="AWV127" s="18"/>
      <c r="AWW127" s="18"/>
      <c r="AWX127" s="18"/>
      <c r="AWY127" s="18"/>
      <c r="AWZ127" s="18"/>
      <c r="AXA127" s="18"/>
      <c r="AXB127" s="18"/>
      <c r="AXC127" s="18"/>
      <c r="AXD127" s="18"/>
      <c r="AXE127" s="18"/>
      <c r="AXF127" s="18"/>
      <c r="AXG127" s="18"/>
      <c r="AXH127" s="18"/>
      <c r="AXI127" s="18"/>
      <c r="AXJ127" s="18"/>
      <c r="AXK127" s="18"/>
      <c r="AXL127" s="18"/>
      <c r="AXM127" s="18"/>
      <c r="AXN127" s="18"/>
      <c r="AXO127" s="18"/>
      <c r="AXP127" s="18"/>
      <c r="AXQ127" s="18"/>
      <c r="AXR127" s="18"/>
      <c r="AXS127" s="18"/>
      <c r="AXT127" s="18"/>
      <c r="AXU127" s="18"/>
      <c r="AXV127" s="18"/>
      <c r="AXW127" s="18"/>
      <c r="AXX127" s="18"/>
      <c r="AXY127" s="18"/>
      <c r="AXZ127" s="18"/>
      <c r="AYA127" s="18"/>
      <c r="AYB127" s="18"/>
      <c r="AYC127" s="18"/>
      <c r="AYD127" s="18"/>
      <c r="AYE127" s="18"/>
      <c r="AYF127" s="18"/>
      <c r="AYG127" s="18"/>
      <c r="AYH127" s="18"/>
      <c r="AYI127" s="18"/>
      <c r="AYJ127" s="18"/>
      <c r="AYK127" s="18"/>
      <c r="AYL127" s="18"/>
      <c r="AYM127" s="18"/>
      <c r="AYN127" s="18"/>
      <c r="AYO127" s="18"/>
      <c r="AYP127" s="18"/>
      <c r="AYQ127" s="18"/>
      <c r="AYR127" s="18"/>
      <c r="AYS127" s="18"/>
      <c r="AYT127" s="18"/>
      <c r="AYU127" s="18"/>
      <c r="AYV127" s="18"/>
      <c r="AYW127" s="18"/>
      <c r="AYX127" s="18"/>
      <c r="AYY127" s="18"/>
      <c r="AYZ127" s="18"/>
      <c r="AZA127" s="18"/>
      <c r="AZB127" s="18"/>
      <c r="AZC127" s="18"/>
      <c r="AZD127" s="18"/>
      <c r="AZE127" s="18"/>
      <c r="AZF127" s="18"/>
      <c r="AZG127" s="18"/>
      <c r="AZH127" s="18"/>
      <c r="AZI127" s="18"/>
      <c r="AZJ127" s="18"/>
      <c r="AZK127" s="18"/>
      <c r="AZL127" s="18"/>
      <c r="AZM127" s="18"/>
      <c r="AZN127" s="18"/>
      <c r="AZO127" s="18"/>
      <c r="AZP127" s="18"/>
      <c r="AZQ127" s="18"/>
      <c r="AZR127" s="18"/>
      <c r="AZS127" s="18"/>
      <c r="AZT127" s="18"/>
      <c r="AZU127" s="18"/>
      <c r="AZV127" s="18"/>
      <c r="AZW127" s="18"/>
      <c r="AZX127" s="18"/>
      <c r="AZY127" s="18"/>
      <c r="AZZ127" s="18"/>
      <c r="BAA127" s="18"/>
      <c r="BAB127" s="18"/>
      <c r="BAC127" s="18"/>
      <c r="BAD127" s="18"/>
      <c r="BAE127" s="18"/>
      <c r="BAF127" s="18"/>
      <c r="BAG127" s="18"/>
      <c r="BAH127" s="18"/>
      <c r="BAI127" s="18"/>
      <c r="BAJ127" s="18"/>
      <c r="BAK127" s="18"/>
      <c r="BAL127" s="18"/>
      <c r="BAM127" s="18"/>
      <c r="BAN127" s="18"/>
      <c r="BAO127" s="18"/>
      <c r="BAP127" s="18"/>
      <c r="BAQ127" s="18"/>
      <c r="BAR127" s="18"/>
      <c r="BAS127" s="18"/>
      <c r="BAT127" s="18"/>
      <c r="BAU127" s="18"/>
      <c r="BAV127" s="18"/>
      <c r="BAW127" s="18"/>
      <c r="BAX127" s="18"/>
      <c r="BAY127" s="18"/>
      <c r="BAZ127" s="18"/>
      <c r="BBA127" s="18"/>
      <c r="BBB127" s="18"/>
      <c r="BBC127" s="18"/>
      <c r="BBD127" s="18"/>
      <c r="BBE127" s="18"/>
      <c r="BBF127" s="18"/>
      <c r="BBG127" s="18"/>
      <c r="BBH127" s="18"/>
      <c r="BBI127" s="18"/>
      <c r="BBJ127" s="18"/>
      <c r="BBK127" s="18"/>
      <c r="BBL127" s="18"/>
      <c r="BBM127" s="18"/>
      <c r="BBN127" s="18"/>
      <c r="BBO127" s="18"/>
      <c r="BBP127" s="18"/>
      <c r="BBQ127" s="18"/>
      <c r="BBR127" s="18"/>
      <c r="BBS127" s="18"/>
      <c r="BBT127" s="18"/>
      <c r="BBU127" s="18"/>
      <c r="BBV127" s="18"/>
      <c r="BBW127" s="18"/>
      <c r="BBX127" s="18"/>
      <c r="BBY127" s="18"/>
      <c r="BBZ127" s="18"/>
      <c r="BCA127" s="18"/>
      <c r="BCB127" s="18"/>
      <c r="BCC127" s="18"/>
      <c r="BCD127" s="18"/>
      <c r="BCE127" s="18"/>
      <c r="BCF127" s="18"/>
      <c r="BCG127" s="18"/>
      <c r="BCH127" s="18"/>
      <c r="BCI127" s="18"/>
      <c r="BCJ127" s="18"/>
      <c r="BCK127" s="18"/>
      <c r="BCL127" s="18"/>
      <c r="BCM127" s="18"/>
      <c r="BCN127" s="18"/>
      <c r="BCO127" s="18"/>
      <c r="BCP127" s="18"/>
      <c r="BCQ127" s="18"/>
      <c r="BCR127" s="18"/>
      <c r="BCS127" s="18"/>
      <c r="BCT127" s="18"/>
      <c r="BCU127" s="18"/>
      <c r="BCV127" s="18"/>
      <c r="BCW127" s="18"/>
      <c r="BCX127" s="18"/>
      <c r="BCY127" s="18"/>
      <c r="BCZ127" s="18"/>
      <c r="BDA127" s="18"/>
      <c r="BDB127" s="18"/>
      <c r="BDC127" s="18"/>
      <c r="BDD127" s="18"/>
      <c r="BDE127" s="18"/>
      <c r="BDF127" s="18"/>
      <c r="BDG127" s="18"/>
      <c r="BDH127" s="18"/>
      <c r="BDI127" s="18"/>
      <c r="BDJ127" s="18"/>
      <c r="BDK127" s="18"/>
      <c r="BDL127" s="18"/>
      <c r="BDM127" s="18"/>
      <c r="BDN127" s="18"/>
      <c r="BDO127" s="18"/>
      <c r="BDP127" s="18"/>
      <c r="BDQ127" s="18"/>
      <c r="BDR127" s="18"/>
      <c r="BDS127" s="18"/>
      <c r="BDT127" s="18"/>
      <c r="BDU127" s="18"/>
      <c r="BDV127" s="18"/>
      <c r="BDW127" s="18"/>
      <c r="BDX127" s="18"/>
      <c r="BDY127" s="18"/>
      <c r="BDZ127" s="18"/>
      <c r="BEA127" s="18"/>
      <c r="BEB127" s="18"/>
      <c r="BEC127" s="18"/>
      <c r="BED127" s="18"/>
      <c r="BEE127" s="18"/>
      <c r="BEF127" s="18"/>
      <c r="BEG127" s="18"/>
      <c r="BEH127" s="18"/>
      <c r="BEI127" s="18"/>
      <c r="BEJ127" s="18"/>
      <c r="BEK127" s="18"/>
      <c r="BEL127" s="18"/>
      <c r="BEM127" s="18"/>
      <c r="BEN127" s="18"/>
      <c r="BEO127" s="18"/>
      <c r="BEP127" s="18"/>
      <c r="BEQ127" s="18"/>
      <c r="BER127" s="18"/>
      <c r="BES127" s="18"/>
      <c r="BET127" s="18"/>
      <c r="BEU127" s="18"/>
      <c r="BEV127" s="18"/>
      <c r="BEW127" s="18"/>
      <c r="BEX127" s="18"/>
      <c r="BEY127" s="18"/>
      <c r="BEZ127" s="18"/>
      <c r="BFA127" s="18"/>
      <c r="BFB127" s="18"/>
      <c r="BFC127" s="18"/>
      <c r="BFD127" s="18"/>
      <c r="BFE127" s="18"/>
      <c r="BFF127" s="18"/>
      <c r="BFG127" s="18"/>
      <c r="BFH127" s="18"/>
      <c r="BFI127" s="18"/>
      <c r="BFJ127" s="18"/>
      <c r="BFK127" s="18"/>
      <c r="BFL127" s="18"/>
      <c r="BFM127" s="18"/>
      <c r="BFN127" s="18"/>
      <c r="BFO127" s="18"/>
      <c r="BFP127" s="18"/>
      <c r="BFQ127" s="18"/>
      <c r="BFR127" s="18"/>
      <c r="BFS127" s="18"/>
      <c r="BFT127" s="18"/>
      <c r="BFU127" s="18"/>
      <c r="BFV127" s="18"/>
      <c r="BFW127" s="18"/>
      <c r="BFX127" s="18"/>
      <c r="BFY127" s="18"/>
      <c r="BFZ127" s="18"/>
      <c r="BGA127" s="18"/>
      <c r="BGB127" s="18"/>
      <c r="BGC127" s="18"/>
      <c r="BGD127" s="18"/>
      <c r="BGE127" s="18"/>
      <c r="BGF127" s="18"/>
      <c r="BGG127" s="18"/>
      <c r="BGH127" s="18"/>
      <c r="BGI127" s="18"/>
      <c r="BGJ127" s="18"/>
      <c r="BGK127" s="18"/>
      <c r="BGL127" s="18"/>
      <c r="BGM127" s="18"/>
      <c r="BGN127" s="18"/>
      <c r="BGO127" s="18"/>
      <c r="BGP127" s="18"/>
      <c r="BGQ127" s="18"/>
      <c r="BGR127" s="18"/>
      <c r="BGS127" s="18"/>
      <c r="BGT127" s="18"/>
      <c r="BGU127" s="18"/>
      <c r="BGV127" s="18"/>
      <c r="BGW127" s="18"/>
      <c r="BGX127" s="18"/>
      <c r="BGY127" s="18"/>
      <c r="BGZ127" s="18"/>
      <c r="BHA127" s="18"/>
      <c r="BHB127" s="18"/>
      <c r="BHC127" s="18"/>
      <c r="BHD127" s="18"/>
      <c r="BHE127" s="18"/>
      <c r="BHF127" s="18"/>
      <c r="BHG127" s="18"/>
      <c r="BHH127" s="18"/>
      <c r="BHI127" s="18"/>
      <c r="BHJ127" s="18"/>
      <c r="BHK127" s="18"/>
      <c r="BHL127" s="18"/>
      <c r="BHM127" s="18"/>
      <c r="BHN127" s="18"/>
      <c r="BHO127" s="18"/>
      <c r="BHP127" s="18"/>
      <c r="BHQ127" s="18"/>
      <c r="BHR127" s="18"/>
      <c r="BHS127" s="18"/>
      <c r="BHT127" s="18"/>
      <c r="BHU127" s="18"/>
      <c r="BHV127" s="18"/>
      <c r="BHW127" s="18"/>
      <c r="BHX127" s="18"/>
      <c r="BHY127" s="18"/>
      <c r="BHZ127" s="18"/>
      <c r="BIA127" s="18"/>
      <c r="BIB127" s="18"/>
      <c r="BIC127" s="18"/>
      <c r="BID127" s="18"/>
      <c r="BIE127" s="18"/>
      <c r="BIF127" s="18"/>
      <c r="BIG127" s="18"/>
      <c r="BIH127" s="18"/>
      <c r="BII127" s="18"/>
      <c r="BIJ127" s="18"/>
      <c r="BIK127" s="18"/>
      <c r="BIL127" s="18"/>
      <c r="BIM127" s="18"/>
      <c r="BIN127" s="18"/>
      <c r="BIO127" s="18"/>
      <c r="BIP127" s="18"/>
      <c r="BIQ127" s="18"/>
      <c r="BIR127" s="18"/>
      <c r="BIS127" s="18"/>
      <c r="BIT127" s="18"/>
      <c r="BIU127" s="18"/>
      <c r="BIV127" s="18"/>
      <c r="BIW127" s="18"/>
      <c r="BIX127" s="18"/>
      <c r="BIY127" s="18"/>
      <c r="BIZ127" s="18"/>
      <c r="BJA127" s="18"/>
      <c r="BJB127" s="18"/>
      <c r="BJC127" s="18"/>
      <c r="BJD127" s="18"/>
      <c r="BJE127" s="18"/>
      <c r="BJF127" s="18"/>
      <c r="BJG127" s="18"/>
      <c r="BJH127" s="18"/>
      <c r="BJI127" s="18"/>
      <c r="BJJ127" s="18"/>
      <c r="BJK127" s="18"/>
      <c r="BJL127" s="18"/>
      <c r="BJM127" s="18"/>
      <c r="BJN127" s="18"/>
      <c r="BJO127" s="18"/>
      <c r="BJP127" s="18"/>
      <c r="BJQ127" s="18"/>
      <c r="BJR127" s="18"/>
      <c r="BJS127" s="18"/>
      <c r="BJT127" s="18"/>
      <c r="BJU127" s="18"/>
      <c r="BJV127" s="18"/>
      <c r="BJW127" s="18"/>
      <c r="BJX127" s="18"/>
      <c r="BJY127" s="18"/>
      <c r="BJZ127" s="18"/>
      <c r="BKA127" s="18"/>
      <c r="BKB127" s="18"/>
      <c r="BKC127" s="18"/>
      <c r="BKD127" s="18"/>
      <c r="BKE127" s="18"/>
      <c r="BKF127" s="18"/>
      <c r="BKG127" s="18"/>
      <c r="BKH127" s="18"/>
      <c r="BKI127" s="18"/>
      <c r="BKJ127" s="18"/>
      <c r="BKK127" s="18"/>
      <c r="BKL127" s="18"/>
      <c r="BKM127" s="18"/>
      <c r="BKN127" s="18"/>
      <c r="BKO127" s="18"/>
      <c r="BKP127" s="18"/>
      <c r="BKQ127" s="18"/>
      <c r="BKR127" s="18"/>
      <c r="BKS127" s="18"/>
      <c r="BKT127" s="18"/>
      <c r="BKU127" s="18"/>
      <c r="BKV127" s="18"/>
      <c r="BKW127" s="18"/>
      <c r="BKX127" s="18"/>
      <c r="BKY127" s="18"/>
      <c r="BKZ127" s="18"/>
      <c r="BLA127" s="18"/>
      <c r="BLB127" s="18"/>
      <c r="BLC127" s="18"/>
      <c r="BLD127" s="18"/>
      <c r="BLE127" s="18"/>
      <c r="BLF127" s="18"/>
      <c r="BLG127" s="18"/>
      <c r="BLH127" s="18"/>
      <c r="BLI127" s="18"/>
      <c r="BLJ127" s="18"/>
      <c r="BLK127" s="18"/>
      <c r="BLL127" s="18"/>
      <c r="BLM127" s="18"/>
      <c r="BLN127" s="18"/>
      <c r="BLO127" s="18"/>
      <c r="BLP127" s="18"/>
      <c r="BLQ127" s="18"/>
      <c r="BLR127" s="18"/>
      <c r="BLS127" s="18"/>
      <c r="BLT127" s="18"/>
      <c r="BLU127" s="18"/>
      <c r="BLV127" s="18"/>
      <c r="BLW127" s="18"/>
      <c r="BLX127" s="18"/>
      <c r="BLY127" s="18"/>
      <c r="BLZ127" s="18"/>
      <c r="BMA127" s="18"/>
      <c r="BMB127" s="18"/>
      <c r="BMC127" s="18"/>
      <c r="BMD127" s="18"/>
      <c r="BME127" s="18"/>
      <c r="BMF127" s="18"/>
      <c r="BMG127" s="18"/>
      <c r="BMH127" s="18"/>
      <c r="BMI127" s="18"/>
      <c r="BMJ127" s="18"/>
      <c r="BMK127" s="18"/>
      <c r="BML127" s="18"/>
      <c r="BMM127" s="18"/>
      <c r="BMN127" s="18"/>
      <c r="BMO127" s="18"/>
      <c r="BMP127" s="18"/>
      <c r="BMQ127" s="18"/>
      <c r="BMR127" s="18"/>
      <c r="BMS127" s="18"/>
      <c r="BMT127" s="18"/>
      <c r="BMU127" s="18"/>
      <c r="BMV127" s="18"/>
      <c r="BMW127" s="18"/>
      <c r="BMX127" s="18"/>
      <c r="BMY127" s="18"/>
      <c r="BMZ127" s="18"/>
      <c r="BNA127" s="18"/>
      <c r="BNB127" s="18"/>
      <c r="BNC127" s="18"/>
      <c r="BND127" s="18"/>
      <c r="BNE127" s="18"/>
      <c r="BNF127" s="18"/>
      <c r="BNG127" s="18"/>
      <c r="BNH127" s="18"/>
      <c r="BNI127" s="18"/>
      <c r="BNJ127" s="18"/>
      <c r="BNK127" s="18"/>
      <c r="BNL127" s="18"/>
      <c r="BNM127" s="18"/>
      <c r="BNN127" s="18"/>
      <c r="BNO127" s="18"/>
      <c r="BNP127" s="18"/>
      <c r="BNQ127" s="18"/>
      <c r="BNR127" s="18"/>
      <c r="BNS127" s="18"/>
      <c r="BNT127" s="18"/>
      <c r="BNU127" s="18"/>
      <c r="BNV127" s="18"/>
      <c r="BNW127" s="18"/>
      <c r="BNX127" s="18"/>
      <c r="BNY127" s="18"/>
      <c r="BNZ127" s="18"/>
      <c r="BOA127" s="18"/>
      <c r="BOB127" s="18"/>
      <c r="BOC127" s="18"/>
      <c r="BOD127" s="18"/>
      <c r="BOE127" s="18"/>
      <c r="BOF127" s="18"/>
      <c r="BOG127" s="18"/>
      <c r="BOH127" s="18"/>
      <c r="BOI127" s="18"/>
      <c r="BOJ127" s="18"/>
      <c r="BOK127" s="18"/>
      <c r="BOL127" s="18"/>
      <c r="BOM127" s="18"/>
      <c r="BON127" s="18"/>
      <c r="BOO127" s="18"/>
      <c r="BOP127" s="18"/>
      <c r="BOQ127" s="18"/>
      <c r="BOR127" s="18"/>
      <c r="BOS127" s="18"/>
      <c r="BOT127" s="18"/>
      <c r="BOU127" s="18"/>
      <c r="BOV127" s="18"/>
      <c r="BOW127" s="18"/>
      <c r="BOX127" s="18"/>
      <c r="BOY127" s="18"/>
      <c r="BOZ127" s="18"/>
      <c r="BPA127" s="18"/>
      <c r="BPB127" s="18"/>
      <c r="BPC127" s="18"/>
      <c r="BPD127" s="18"/>
      <c r="BPE127" s="18"/>
      <c r="BPF127" s="18"/>
      <c r="BPG127" s="18"/>
      <c r="BPH127" s="18"/>
      <c r="BPI127" s="18"/>
      <c r="BPJ127" s="18"/>
      <c r="BPK127" s="18"/>
      <c r="BPL127" s="18"/>
      <c r="BPM127" s="18"/>
      <c r="BPN127" s="18"/>
      <c r="BPO127" s="18"/>
      <c r="BPP127" s="18"/>
      <c r="BPQ127" s="18"/>
      <c r="BPR127" s="18"/>
      <c r="BPS127" s="18"/>
      <c r="BPT127" s="18"/>
      <c r="BPU127" s="18"/>
      <c r="BPV127" s="18"/>
      <c r="BPW127" s="18"/>
      <c r="BPX127" s="18"/>
      <c r="BPY127" s="18"/>
      <c r="BPZ127" s="18"/>
      <c r="BQA127" s="18"/>
      <c r="BQB127" s="18"/>
      <c r="BQC127" s="18"/>
      <c r="BQD127" s="18"/>
      <c r="BQE127" s="18"/>
      <c r="BQF127" s="18"/>
      <c r="BQG127" s="18"/>
      <c r="BQH127" s="18"/>
      <c r="BQI127" s="18"/>
      <c r="BQJ127" s="18"/>
      <c r="BQK127" s="18"/>
      <c r="BQL127" s="18"/>
      <c r="BQM127" s="18"/>
      <c r="BQN127" s="18"/>
      <c r="BQO127" s="18"/>
      <c r="BQP127" s="18"/>
      <c r="BQQ127" s="18"/>
      <c r="BQR127" s="18"/>
      <c r="BQS127" s="18"/>
      <c r="BQT127" s="18"/>
      <c r="BQU127" s="18"/>
      <c r="BQV127" s="18"/>
      <c r="BQW127" s="18"/>
      <c r="BQX127" s="18"/>
      <c r="BQY127" s="18"/>
      <c r="BQZ127" s="18"/>
      <c r="BRA127" s="18"/>
      <c r="BRB127" s="18"/>
      <c r="BRC127" s="18"/>
      <c r="BRD127" s="18"/>
      <c r="BRE127" s="18"/>
      <c r="BRF127" s="18"/>
      <c r="BRG127" s="18"/>
      <c r="BRH127" s="18"/>
      <c r="BRI127" s="18"/>
      <c r="BRJ127" s="18"/>
      <c r="BRK127" s="18"/>
      <c r="BRL127" s="18"/>
      <c r="BRM127" s="18"/>
      <c r="BRN127" s="18"/>
      <c r="BRO127" s="18"/>
      <c r="BRP127" s="18"/>
      <c r="BRQ127" s="18"/>
      <c r="BRR127" s="18"/>
      <c r="BRS127" s="18"/>
      <c r="BRT127" s="18"/>
      <c r="BRU127" s="18"/>
      <c r="BRV127" s="18"/>
      <c r="BRW127" s="18"/>
      <c r="BRX127" s="18"/>
      <c r="BRY127" s="18"/>
      <c r="BRZ127" s="18"/>
      <c r="BSA127" s="18"/>
      <c r="BSB127" s="18"/>
      <c r="BSC127" s="18"/>
      <c r="BSD127" s="18"/>
      <c r="BSE127" s="18"/>
      <c r="BSF127" s="18"/>
      <c r="BSG127" s="18"/>
      <c r="BSH127" s="18"/>
      <c r="BSI127" s="18"/>
      <c r="BSJ127" s="18"/>
      <c r="BSK127" s="18"/>
      <c r="BSL127" s="18"/>
      <c r="BSM127" s="18"/>
      <c r="BSN127" s="18"/>
      <c r="BSO127" s="18"/>
      <c r="BSP127" s="18"/>
      <c r="BSQ127" s="18"/>
      <c r="BSR127" s="18"/>
      <c r="BSS127" s="18"/>
      <c r="BST127" s="18"/>
      <c r="BSU127" s="18"/>
      <c r="BSV127" s="18"/>
      <c r="BSW127" s="18"/>
      <c r="BSX127" s="18"/>
      <c r="BSY127" s="18"/>
      <c r="BSZ127" s="18"/>
      <c r="BTA127" s="18"/>
      <c r="BTB127" s="18"/>
      <c r="BTC127" s="18"/>
      <c r="BTD127" s="18"/>
      <c r="BTE127" s="18"/>
      <c r="BTF127" s="18"/>
      <c r="BTG127" s="18"/>
      <c r="BTH127" s="18"/>
      <c r="BTI127" s="18"/>
      <c r="BTJ127" s="18"/>
      <c r="BTK127" s="18"/>
      <c r="BTL127" s="18"/>
      <c r="BTM127" s="18"/>
      <c r="BTN127" s="18"/>
      <c r="BTO127" s="18"/>
      <c r="BTP127" s="18"/>
      <c r="BTQ127" s="18"/>
      <c r="BTR127" s="18"/>
      <c r="BTS127" s="18"/>
      <c r="BTT127" s="18"/>
      <c r="BTU127" s="18"/>
      <c r="BTV127" s="18"/>
      <c r="BTW127" s="18"/>
      <c r="BTX127" s="18"/>
      <c r="BTY127" s="18"/>
      <c r="BTZ127" s="18"/>
      <c r="BUA127" s="18"/>
      <c r="BUB127" s="18"/>
      <c r="BUC127" s="18"/>
      <c r="BUD127" s="18"/>
      <c r="BUE127" s="18"/>
      <c r="BUF127" s="18"/>
      <c r="BUG127" s="18"/>
      <c r="BUH127" s="18"/>
      <c r="BUI127" s="18"/>
      <c r="BUJ127" s="18"/>
      <c r="BUK127" s="18"/>
      <c r="BUL127" s="18"/>
      <c r="BUM127" s="18"/>
      <c r="BUN127" s="18"/>
      <c r="BUO127" s="18"/>
      <c r="BUP127" s="18"/>
      <c r="BUQ127" s="18"/>
      <c r="BUR127" s="18"/>
      <c r="BUS127" s="18"/>
      <c r="BUT127" s="18"/>
      <c r="BUU127" s="18"/>
      <c r="BUV127" s="18"/>
      <c r="BUW127" s="18"/>
      <c r="BUX127" s="18"/>
      <c r="BUY127" s="18"/>
      <c r="BUZ127" s="18"/>
      <c r="BVA127" s="18"/>
      <c r="BVB127" s="18"/>
      <c r="BVC127" s="18"/>
      <c r="BVD127" s="18"/>
      <c r="BVE127" s="18"/>
      <c r="BVF127" s="18"/>
      <c r="BVG127" s="18"/>
      <c r="BVH127" s="18"/>
      <c r="BVI127" s="18"/>
      <c r="BVJ127" s="18"/>
      <c r="BVK127" s="18"/>
      <c r="BVL127" s="18"/>
      <c r="BVM127" s="18"/>
      <c r="BVN127" s="18"/>
      <c r="BVO127" s="18"/>
      <c r="BVP127" s="18"/>
      <c r="BVQ127" s="18"/>
      <c r="BVR127" s="18"/>
      <c r="BVS127" s="18"/>
      <c r="BVT127" s="18"/>
      <c r="BVU127" s="18"/>
      <c r="BVV127" s="18"/>
      <c r="BVW127" s="18"/>
      <c r="BVX127" s="18"/>
      <c r="BVY127" s="18"/>
      <c r="BVZ127" s="18"/>
      <c r="BWA127" s="18"/>
      <c r="BWB127" s="18"/>
      <c r="BWC127" s="18"/>
      <c r="BWD127" s="18"/>
      <c r="BWE127" s="18"/>
      <c r="BWF127" s="18"/>
      <c r="BWG127" s="18"/>
      <c r="BWH127" s="18"/>
      <c r="BWI127" s="18"/>
      <c r="BWJ127" s="18"/>
      <c r="BWK127" s="18"/>
      <c r="BWL127" s="18"/>
      <c r="BWM127" s="18"/>
      <c r="BWN127" s="18"/>
      <c r="BWO127" s="18"/>
      <c r="BWP127" s="18"/>
      <c r="BWQ127" s="18"/>
      <c r="BWR127" s="18"/>
      <c r="BWS127" s="18"/>
      <c r="BWT127" s="18"/>
      <c r="BWU127" s="18"/>
      <c r="BWV127" s="18"/>
      <c r="BWW127" s="18"/>
      <c r="BWX127" s="18"/>
      <c r="BWY127" s="18"/>
      <c r="BWZ127" s="18"/>
      <c r="BXA127" s="18"/>
      <c r="BXB127" s="18"/>
      <c r="BXC127" s="18"/>
      <c r="BXD127" s="18"/>
      <c r="BXE127" s="18"/>
      <c r="BXF127" s="18"/>
      <c r="BXG127" s="18"/>
      <c r="BXH127" s="18"/>
      <c r="BXI127" s="18"/>
      <c r="BXJ127" s="18"/>
      <c r="BXK127" s="18"/>
      <c r="BXL127" s="18"/>
      <c r="BXM127" s="18"/>
      <c r="BXN127" s="18"/>
      <c r="BXO127" s="18"/>
      <c r="BXP127" s="18"/>
      <c r="BXQ127" s="18"/>
      <c r="BXR127" s="18"/>
      <c r="BXS127" s="18"/>
      <c r="BXT127" s="18"/>
      <c r="BXU127" s="18"/>
      <c r="BXV127" s="18"/>
      <c r="BXW127" s="18"/>
      <c r="BXX127" s="18"/>
      <c r="BXY127" s="18"/>
      <c r="BXZ127" s="18"/>
      <c r="BYA127" s="18"/>
      <c r="BYB127" s="18"/>
      <c r="BYC127" s="18"/>
      <c r="BYD127" s="18"/>
      <c r="BYE127" s="18"/>
      <c r="BYF127" s="18"/>
      <c r="BYG127" s="18"/>
      <c r="BYH127" s="18"/>
      <c r="BYI127" s="18"/>
      <c r="BYJ127" s="18"/>
      <c r="BYK127" s="18"/>
      <c r="BYL127" s="18"/>
      <c r="BYM127" s="18"/>
      <c r="BYN127" s="18"/>
      <c r="BYO127" s="18"/>
      <c r="BYP127" s="18"/>
      <c r="BYQ127" s="18"/>
      <c r="BYR127" s="18"/>
      <c r="BYS127" s="18"/>
      <c r="BYT127" s="18"/>
      <c r="BYU127" s="18"/>
      <c r="BYV127" s="18"/>
      <c r="BYW127" s="18"/>
      <c r="BYX127" s="18"/>
      <c r="BYY127" s="18"/>
      <c r="BYZ127" s="18"/>
      <c r="BZA127" s="18"/>
      <c r="BZB127" s="18"/>
      <c r="BZC127" s="18"/>
      <c r="BZD127" s="18"/>
      <c r="BZE127" s="18"/>
      <c r="BZF127" s="18"/>
      <c r="BZG127" s="18"/>
      <c r="BZH127" s="18"/>
      <c r="BZI127" s="18"/>
      <c r="BZJ127" s="18"/>
      <c r="BZK127" s="18"/>
      <c r="BZL127" s="18"/>
      <c r="BZM127" s="18"/>
      <c r="BZN127" s="18"/>
      <c r="BZO127" s="18"/>
      <c r="BZP127" s="18"/>
      <c r="BZQ127" s="18"/>
      <c r="BZR127" s="18"/>
      <c r="BZS127" s="18"/>
      <c r="BZT127" s="18"/>
      <c r="BZU127" s="18"/>
      <c r="BZV127" s="18"/>
      <c r="BZW127" s="18"/>
      <c r="BZX127" s="18"/>
      <c r="BZY127" s="18"/>
      <c r="BZZ127" s="18"/>
      <c r="CAA127" s="18"/>
      <c r="CAB127" s="18"/>
      <c r="CAC127" s="18"/>
      <c r="CAD127" s="18"/>
      <c r="CAE127" s="18"/>
      <c r="CAF127" s="18"/>
      <c r="CAG127" s="18"/>
      <c r="CAH127" s="18"/>
      <c r="CAI127" s="18"/>
      <c r="CAJ127" s="18"/>
      <c r="CAK127" s="18"/>
      <c r="CAL127" s="18"/>
      <c r="CAM127" s="18"/>
      <c r="CAN127" s="18"/>
      <c r="CAO127" s="18"/>
      <c r="CAP127" s="18"/>
      <c r="CAQ127" s="18"/>
      <c r="CAR127" s="18"/>
      <c r="CAS127" s="18"/>
      <c r="CAT127" s="18"/>
      <c r="CAU127" s="18"/>
      <c r="CAV127" s="18"/>
      <c r="CAW127" s="18"/>
      <c r="CAX127" s="18"/>
      <c r="CAY127" s="18"/>
      <c r="CAZ127" s="18"/>
      <c r="CBA127" s="18"/>
      <c r="CBB127" s="18"/>
      <c r="CBC127" s="18"/>
      <c r="CBD127" s="18"/>
      <c r="CBE127" s="18"/>
      <c r="CBF127" s="18"/>
      <c r="CBG127" s="18"/>
      <c r="CBH127" s="18"/>
      <c r="CBI127" s="18"/>
      <c r="CBJ127" s="18"/>
      <c r="CBK127" s="18"/>
      <c r="CBL127" s="18"/>
      <c r="CBM127" s="18"/>
      <c r="CBN127" s="18"/>
      <c r="CBO127" s="18"/>
      <c r="CBP127" s="18"/>
      <c r="CBQ127" s="18"/>
      <c r="CBR127" s="18"/>
      <c r="CBS127" s="18"/>
      <c r="CBT127" s="18"/>
      <c r="CBU127" s="18"/>
      <c r="CBV127" s="18"/>
      <c r="CBW127" s="18"/>
      <c r="CBX127" s="18"/>
      <c r="CBY127" s="18"/>
      <c r="CBZ127" s="18"/>
      <c r="CCA127" s="18"/>
      <c r="CCB127" s="18"/>
      <c r="CCC127" s="18"/>
      <c r="CCD127" s="18"/>
      <c r="CCE127" s="18"/>
      <c r="CCF127" s="18"/>
      <c r="CCG127" s="18"/>
      <c r="CCH127" s="18"/>
      <c r="CCI127" s="18"/>
      <c r="CCJ127" s="18"/>
      <c r="CCK127" s="18"/>
      <c r="CCL127" s="18"/>
      <c r="CCM127" s="18"/>
      <c r="CCN127" s="18"/>
      <c r="CCO127" s="18"/>
      <c r="CCP127" s="18"/>
      <c r="CCQ127" s="18"/>
      <c r="CCR127" s="18"/>
      <c r="CCS127" s="18"/>
      <c r="CCT127" s="18"/>
      <c r="CCU127" s="18"/>
      <c r="CCV127" s="18"/>
      <c r="CCW127" s="18"/>
      <c r="CCX127" s="18"/>
      <c r="CCY127" s="18"/>
      <c r="CCZ127" s="18"/>
      <c r="CDA127" s="18"/>
      <c r="CDB127" s="18"/>
      <c r="CDC127" s="18"/>
      <c r="CDD127" s="18"/>
      <c r="CDE127" s="18"/>
      <c r="CDF127" s="18"/>
      <c r="CDG127" s="18"/>
      <c r="CDH127" s="18"/>
      <c r="CDI127" s="18"/>
      <c r="CDJ127" s="18"/>
      <c r="CDK127" s="18"/>
      <c r="CDL127" s="18"/>
      <c r="CDM127" s="18"/>
      <c r="CDN127" s="18"/>
      <c r="CDO127" s="18"/>
      <c r="CDP127" s="18"/>
      <c r="CDQ127" s="18"/>
      <c r="CDR127" s="18"/>
      <c r="CDS127" s="18"/>
      <c r="CDT127" s="18"/>
      <c r="CDU127" s="18"/>
      <c r="CDV127" s="18"/>
      <c r="CDW127" s="18"/>
      <c r="CDX127" s="18"/>
      <c r="CDY127" s="18"/>
      <c r="CDZ127" s="18"/>
      <c r="CEA127" s="18"/>
      <c r="CEB127" s="18"/>
      <c r="CEC127" s="18"/>
      <c r="CED127" s="18"/>
      <c r="CEE127" s="18"/>
      <c r="CEF127" s="18"/>
      <c r="CEG127" s="18"/>
      <c r="CEH127" s="18"/>
      <c r="CEI127" s="18"/>
      <c r="CEJ127" s="18"/>
      <c r="CEK127" s="18"/>
      <c r="CEL127" s="18"/>
      <c r="CEM127" s="18"/>
      <c r="CEN127" s="18"/>
      <c r="CEO127" s="18"/>
      <c r="CEP127" s="18"/>
      <c r="CEQ127" s="18"/>
      <c r="CER127" s="18"/>
      <c r="CES127" s="18"/>
      <c r="CET127" s="18"/>
      <c r="CEU127" s="18"/>
      <c r="CEV127" s="18"/>
      <c r="CEW127" s="18"/>
      <c r="CEX127" s="18"/>
      <c r="CEY127" s="18"/>
      <c r="CEZ127" s="18"/>
      <c r="CFA127" s="18"/>
      <c r="CFB127" s="18"/>
      <c r="CFC127" s="18"/>
      <c r="CFD127" s="18"/>
      <c r="CFE127" s="18"/>
      <c r="CFF127" s="18"/>
      <c r="CFG127" s="18"/>
      <c r="CFH127" s="18"/>
      <c r="CFI127" s="18"/>
      <c r="CFJ127" s="18"/>
      <c r="CFK127" s="18"/>
      <c r="CFL127" s="18"/>
      <c r="CFM127" s="18"/>
      <c r="CFN127" s="18"/>
      <c r="CFO127" s="18"/>
      <c r="CFP127" s="18"/>
      <c r="CFQ127" s="18"/>
      <c r="CFR127" s="18"/>
      <c r="CFS127" s="18"/>
      <c r="CFT127" s="18"/>
      <c r="CFU127" s="18"/>
      <c r="CFV127" s="18"/>
      <c r="CFW127" s="18"/>
      <c r="CFX127" s="18"/>
      <c r="CFY127" s="18"/>
      <c r="CFZ127" s="18"/>
      <c r="CGA127" s="18"/>
      <c r="CGB127" s="18"/>
      <c r="CGC127" s="18"/>
      <c r="CGD127" s="18"/>
      <c r="CGE127" s="18"/>
      <c r="CGF127" s="18"/>
      <c r="CGG127" s="18"/>
      <c r="CGH127" s="18"/>
      <c r="CGI127" s="18"/>
      <c r="CGJ127" s="18"/>
      <c r="CGK127" s="18"/>
      <c r="CGL127" s="18"/>
      <c r="CGM127" s="18"/>
      <c r="CGN127" s="18"/>
      <c r="CGO127" s="18"/>
      <c r="CGP127" s="18"/>
      <c r="CGQ127" s="18"/>
      <c r="CGR127" s="18"/>
      <c r="CGS127" s="18"/>
      <c r="CGT127" s="18"/>
      <c r="CGU127" s="18"/>
      <c r="CGV127" s="18"/>
      <c r="CGW127" s="18"/>
      <c r="CGX127" s="18"/>
      <c r="CGY127" s="18"/>
      <c r="CGZ127" s="18"/>
      <c r="CHA127" s="18"/>
      <c r="CHB127" s="18"/>
      <c r="CHC127" s="18"/>
      <c r="CHD127" s="18"/>
      <c r="CHE127" s="18"/>
      <c r="CHF127" s="18"/>
      <c r="CHG127" s="18"/>
      <c r="CHH127" s="18"/>
      <c r="CHI127" s="18"/>
      <c r="CHJ127" s="18"/>
      <c r="CHK127" s="18"/>
      <c r="CHL127" s="18"/>
      <c r="CHM127" s="18"/>
      <c r="CHN127" s="18"/>
      <c r="CHO127" s="18"/>
      <c r="CHP127" s="18"/>
      <c r="CHQ127" s="18"/>
      <c r="CHR127" s="18"/>
      <c r="CHS127" s="18"/>
      <c r="CHT127" s="18"/>
      <c r="CHU127" s="18"/>
      <c r="CHV127" s="18"/>
      <c r="CHW127" s="18"/>
      <c r="CHX127" s="18"/>
      <c r="CHY127" s="18"/>
      <c r="CHZ127" s="18"/>
      <c r="CIA127" s="18"/>
      <c r="CIB127" s="18"/>
      <c r="CIC127" s="18"/>
      <c r="CID127" s="18"/>
      <c r="CIE127" s="18"/>
      <c r="CIF127" s="18"/>
      <c r="CIG127" s="18"/>
      <c r="CIH127" s="18"/>
      <c r="CII127" s="18"/>
      <c r="CIJ127" s="18"/>
      <c r="CIK127" s="18"/>
      <c r="CIL127" s="18"/>
      <c r="CIM127" s="18"/>
      <c r="CIN127" s="18"/>
      <c r="CIO127" s="18"/>
      <c r="CIP127" s="18"/>
      <c r="CIQ127" s="18"/>
      <c r="CIR127" s="18"/>
      <c r="CIS127" s="18"/>
      <c r="CIT127" s="18"/>
      <c r="CIU127" s="18"/>
      <c r="CIV127" s="18"/>
      <c r="CIW127" s="18"/>
      <c r="CIX127" s="18"/>
      <c r="CIY127" s="18"/>
      <c r="CIZ127" s="18"/>
      <c r="CJA127" s="18"/>
      <c r="CJB127" s="18"/>
      <c r="CJC127" s="18"/>
      <c r="CJD127" s="18"/>
      <c r="CJE127" s="18"/>
      <c r="CJF127" s="18"/>
      <c r="CJG127" s="18"/>
      <c r="CJH127" s="18"/>
      <c r="CJI127" s="18"/>
      <c r="CJJ127" s="18"/>
      <c r="CJK127" s="18"/>
      <c r="CJL127" s="18"/>
      <c r="CJM127" s="18"/>
      <c r="CJN127" s="18"/>
      <c r="CJO127" s="18"/>
      <c r="CJP127" s="18"/>
      <c r="CJQ127" s="18"/>
      <c r="CJR127" s="18"/>
      <c r="CJS127" s="18"/>
      <c r="CJT127" s="18"/>
      <c r="CJU127" s="18"/>
      <c r="CJV127" s="18"/>
      <c r="CJW127" s="18"/>
      <c r="CJX127" s="18"/>
      <c r="CJY127" s="18"/>
      <c r="CJZ127" s="18"/>
      <c r="CKA127" s="18"/>
      <c r="CKB127" s="18"/>
      <c r="CKC127" s="18"/>
      <c r="CKD127" s="18"/>
      <c r="CKE127" s="18"/>
      <c r="CKF127" s="18"/>
      <c r="CKG127" s="18"/>
      <c r="CKH127" s="18"/>
      <c r="CKI127" s="18"/>
      <c r="CKJ127" s="18"/>
      <c r="CKK127" s="18"/>
      <c r="CKL127" s="18"/>
      <c r="CKM127" s="18"/>
      <c r="CKN127" s="18"/>
      <c r="CKO127" s="18"/>
      <c r="CKP127" s="18"/>
      <c r="CKQ127" s="18"/>
      <c r="CKR127" s="18"/>
      <c r="CKS127" s="18"/>
      <c r="CKT127" s="18"/>
      <c r="CKU127" s="18"/>
      <c r="CKV127" s="18"/>
      <c r="CKW127" s="18"/>
      <c r="CKX127" s="18"/>
      <c r="CKY127" s="18"/>
      <c r="CKZ127" s="18"/>
      <c r="CLA127" s="18"/>
      <c r="CLB127" s="18"/>
      <c r="CLC127" s="18"/>
      <c r="CLD127" s="18"/>
      <c r="CLE127" s="18"/>
      <c r="CLF127" s="18"/>
      <c r="CLG127" s="18"/>
      <c r="CLH127" s="18"/>
      <c r="CLI127" s="18"/>
      <c r="CLJ127" s="18"/>
      <c r="CLK127" s="18"/>
      <c r="CLL127" s="18"/>
      <c r="CLM127" s="18"/>
      <c r="CLN127" s="18"/>
      <c r="CLO127" s="18"/>
      <c r="CLP127" s="18"/>
      <c r="CLQ127" s="18"/>
      <c r="CLR127" s="18"/>
      <c r="CLS127" s="18"/>
      <c r="CLT127" s="18"/>
      <c r="CLU127" s="18"/>
      <c r="CLV127" s="18"/>
      <c r="CLW127" s="18"/>
      <c r="CLX127" s="18"/>
      <c r="CLY127" s="18"/>
      <c r="CLZ127" s="18"/>
      <c r="CMA127" s="18"/>
      <c r="CMB127" s="18"/>
      <c r="CMC127" s="18"/>
      <c r="CMD127" s="18"/>
      <c r="CME127" s="18"/>
      <c r="CMF127" s="18"/>
      <c r="CMG127" s="18"/>
      <c r="CMH127" s="18"/>
      <c r="CMI127" s="18"/>
      <c r="CMJ127" s="18"/>
      <c r="CMK127" s="18"/>
      <c r="CML127" s="18"/>
      <c r="CMM127" s="18"/>
      <c r="CMN127" s="18"/>
      <c r="CMO127" s="18"/>
      <c r="CMP127" s="18"/>
      <c r="CMQ127" s="18"/>
      <c r="CMR127" s="18"/>
      <c r="CMS127" s="18"/>
      <c r="CMT127" s="18"/>
      <c r="CMU127" s="18"/>
      <c r="CMV127" s="18"/>
      <c r="CMW127" s="18"/>
      <c r="CMX127" s="18"/>
      <c r="CMY127" s="18"/>
      <c r="CMZ127" s="18"/>
      <c r="CNA127" s="18"/>
      <c r="CNB127" s="18"/>
      <c r="CNC127" s="18"/>
      <c r="CND127" s="18"/>
      <c r="CNE127" s="18"/>
      <c r="CNF127" s="18"/>
      <c r="CNG127" s="18"/>
      <c r="CNH127" s="18"/>
      <c r="CNI127" s="18"/>
      <c r="CNJ127" s="18"/>
      <c r="CNK127" s="18"/>
      <c r="CNL127" s="18"/>
      <c r="CNM127" s="18"/>
      <c r="CNN127" s="18"/>
      <c r="CNO127" s="18"/>
      <c r="CNP127" s="18"/>
      <c r="CNQ127" s="18"/>
      <c r="CNR127" s="18"/>
      <c r="CNS127" s="18"/>
      <c r="CNT127" s="18"/>
      <c r="CNU127" s="18"/>
      <c r="CNV127" s="18"/>
      <c r="CNW127" s="18"/>
      <c r="CNX127" s="18"/>
      <c r="CNY127" s="18"/>
      <c r="CNZ127" s="18"/>
      <c r="COA127" s="18"/>
      <c r="COB127" s="18"/>
      <c r="COC127" s="18"/>
      <c r="COD127" s="18"/>
      <c r="COE127" s="18"/>
      <c r="COF127" s="18"/>
      <c r="COG127" s="18"/>
      <c r="COH127" s="18"/>
      <c r="COI127" s="18"/>
      <c r="COJ127" s="18"/>
      <c r="COK127" s="18"/>
      <c r="COL127" s="18"/>
      <c r="COM127" s="18"/>
      <c r="CON127" s="18"/>
      <c r="COO127" s="18"/>
      <c r="COP127" s="18"/>
      <c r="COQ127" s="18"/>
      <c r="COR127" s="18"/>
      <c r="COS127" s="18"/>
      <c r="COT127" s="18"/>
      <c r="COU127" s="18"/>
      <c r="COV127" s="18"/>
      <c r="COW127" s="18"/>
      <c r="COX127" s="18"/>
      <c r="COY127" s="18"/>
      <c r="COZ127" s="18"/>
      <c r="CPA127" s="18"/>
      <c r="CPB127" s="18"/>
      <c r="CPC127" s="18"/>
      <c r="CPD127" s="18"/>
      <c r="CPE127" s="18"/>
      <c r="CPF127" s="18"/>
      <c r="CPG127" s="18"/>
      <c r="CPH127" s="18"/>
      <c r="CPI127" s="18"/>
      <c r="CPJ127" s="18"/>
      <c r="CPK127" s="18"/>
      <c r="CPL127" s="18"/>
      <c r="CPM127" s="18"/>
      <c r="CPN127" s="18"/>
      <c r="CPO127" s="18"/>
      <c r="CPP127" s="18"/>
      <c r="CPQ127" s="18"/>
      <c r="CPR127" s="18"/>
      <c r="CPS127" s="18"/>
      <c r="CPT127" s="18"/>
      <c r="CPU127" s="18"/>
      <c r="CPV127" s="18"/>
      <c r="CPW127" s="18"/>
      <c r="CPX127" s="18"/>
      <c r="CPY127" s="18"/>
      <c r="CPZ127" s="18"/>
      <c r="CQA127" s="18"/>
      <c r="CQB127" s="18"/>
      <c r="CQC127" s="18"/>
      <c r="CQD127" s="18"/>
      <c r="CQE127" s="18"/>
      <c r="CQF127" s="18"/>
      <c r="CQG127" s="18"/>
      <c r="CQH127" s="18"/>
      <c r="CQI127" s="18"/>
      <c r="CQJ127" s="18"/>
      <c r="CQK127" s="18"/>
      <c r="CQL127" s="18"/>
      <c r="CQM127" s="18"/>
      <c r="CQN127" s="18"/>
      <c r="CQO127" s="18"/>
      <c r="CQP127" s="18"/>
      <c r="CQQ127" s="18"/>
      <c r="CQR127" s="18"/>
      <c r="CQS127" s="18"/>
      <c r="CQT127" s="18"/>
      <c r="CQU127" s="18"/>
      <c r="CQV127" s="18"/>
      <c r="CQW127" s="18"/>
      <c r="CQX127" s="18"/>
      <c r="CQY127" s="18"/>
      <c r="CQZ127" s="18"/>
      <c r="CRA127" s="18"/>
      <c r="CRB127" s="18"/>
      <c r="CRC127" s="18"/>
      <c r="CRD127" s="18"/>
      <c r="CRE127" s="18"/>
      <c r="CRF127" s="18"/>
      <c r="CRG127" s="18"/>
      <c r="CRH127" s="18"/>
      <c r="CRI127" s="18"/>
      <c r="CRJ127" s="18"/>
      <c r="CRK127" s="18"/>
      <c r="CRL127" s="18"/>
      <c r="CRM127" s="18"/>
      <c r="CRN127" s="18"/>
      <c r="CRO127" s="18"/>
      <c r="CRP127" s="18"/>
      <c r="CRQ127" s="18"/>
      <c r="CRR127" s="18"/>
      <c r="CRS127" s="18"/>
      <c r="CRT127" s="18"/>
      <c r="CRU127" s="18"/>
      <c r="CRV127" s="18"/>
      <c r="CRW127" s="18"/>
      <c r="CRX127" s="18"/>
      <c r="CRY127" s="18"/>
      <c r="CRZ127" s="18"/>
      <c r="CSA127" s="18"/>
      <c r="CSB127" s="18"/>
      <c r="CSC127" s="18"/>
      <c r="CSD127" s="18"/>
      <c r="CSE127" s="18"/>
      <c r="CSF127" s="18"/>
      <c r="CSG127" s="18"/>
      <c r="CSH127" s="18"/>
      <c r="CSI127" s="18"/>
      <c r="CSJ127" s="18"/>
      <c r="CSK127" s="18"/>
      <c r="CSL127" s="18"/>
      <c r="CSM127" s="18"/>
      <c r="CSN127" s="18"/>
      <c r="CSO127" s="18"/>
      <c r="CSP127" s="18"/>
      <c r="CSQ127" s="18"/>
      <c r="CSR127" s="18"/>
      <c r="CSS127" s="18"/>
      <c r="CST127" s="18"/>
      <c r="CSU127" s="18"/>
      <c r="CSV127" s="18"/>
      <c r="CSW127" s="18"/>
      <c r="CSX127" s="18"/>
      <c r="CSY127" s="18"/>
      <c r="CSZ127" s="18"/>
      <c r="CTA127" s="18"/>
      <c r="CTB127" s="18"/>
      <c r="CTC127" s="18"/>
      <c r="CTD127" s="18"/>
      <c r="CTE127" s="18"/>
      <c r="CTF127" s="18"/>
      <c r="CTG127" s="18"/>
      <c r="CTH127" s="18"/>
      <c r="CTI127" s="18"/>
      <c r="CTJ127" s="18"/>
      <c r="CTK127" s="18"/>
      <c r="CTL127" s="18"/>
      <c r="CTM127" s="18"/>
      <c r="CTN127" s="18"/>
      <c r="CTO127" s="18"/>
      <c r="CTP127" s="18"/>
      <c r="CTQ127" s="18"/>
      <c r="CTR127" s="18"/>
      <c r="CTS127" s="18"/>
      <c r="CTT127" s="18"/>
      <c r="CTU127" s="18"/>
      <c r="CTV127" s="18"/>
      <c r="CTW127" s="18"/>
      <c r="CTX127" s="18"/>
      <c r="CTY127" s="18"/>
      <c r="CTZ127" s="18"/>
      <c r="CUA127" s="18"/>
      <c r="CUB127" s="18"/>
      <c r="CUC127" s="18"/>
      <c r="CUD127" s="18"/>
      <c r="CUE127" s="18"/>
      <c r="CUF127" s="18"/>
      <c r="CUG127" s="18"/>
      <c r="CUH127" s="18"/>
      <c r="CUI127" s="18"/>
      <c r="CUJ127" s="18"/>
      <c r="CUK127" s="18"/>
      <c r="CUL127" s="18"/>
      <c r="CUM127" s="18"/>
      <c r="CUN127" s="18"/>
      <c r="CUO127" s="18"/>
      <c r="CUP127" s="18"/>
      <c r="CUQ127" s="18"/>
      <c r="CUR127" s="18"/>
      <c r="CUS127" s="18"/>
      <c r="CUT127" s="18"/>
      <c r="CUU127" s="18"/>
      <c r="CUV127" s="18"/>
      <c r="CUW127" s="18"/>
      <c r="CUX127" s="18"/>
      <c r="CUY127" s="18"/>
      <c r="CUZ127" s="18"/>
      <c r="CVA127" s="18"/>
      <c r="CVB127" s="18"/>
      <c r="CVC127" s="18"/>
      <c r="CVD127" s="18"/>
      <c r="CVE127" s="18"/>
      <c r="CVF127" s="18"/>
      <c r="CVG127" s="18"/>
      <c r="CVH127" s="18"/>
      <c r="CVI127" s="18"/>
      <c r="CVJ127" s="18"/>
      <c r="CVK127" s="18"/>
      <c r="CVL127" s="18"/>
      <c r="CVM127" s="18"/>
      <c r="CVN127" s="18"/>
      <c r="CVO127" s="18"/>
      <c r="CVP127" s="18"/>
      <c r="CVQ127" s="18"/>
      <c r="CVR127" s="18"/>
      <c r="CVS127" s="18"/>
      <c r="CVT127" s="18"/>
      <c r="CVU127" s="18"/>
      <c r="CVV127" s="18"/>
      <c r="CVW127" s="18"/>
      <c r="CVX127" s="18"/>
      <c r="CVY127" s="18"/>
      <c r="CVZ127" s="18"/>
      <c r="CWA127" s="18"/>
      <c r="CWB127" s="18"/>
      <c r="CWC127" s="18"/>
      <c r="CWD127" s="18"/>
      <c r="CWE127" s="18"/>
      <c r="CWF127" s="18"/>
      <c r="CWG127" s="18"/>
      <c r="CWH127" s="18"/>
      <c r="CWI127" s="18"/>
      <c r="CWJ127" s="18"/>
      <c r="CWK127" s="18"/>
      <c r="CWL127" s="18"/>
      <c r="CWM127" s="18"/>
      <c r="CWN127" s="18"/>
      <c r="CWO127" s="18"/>
      <c r="CWP127" s="18"/>
      <c r="CWQ127" s="18"/>
      <c r="CWR127" s="18"/>
      <c r="CWS127" s="18"/>
      <c r="CWT127" s="18"/>
      <c r="CWU127" s="18"/>
      <c r="CWV127" s="18"/>
      <c r="CWW127" s="18"/>
      <c r="CWX127" s="18"/>
      <c r="CWY127" s="18"/>
      <c r="CWZ127" s="18"/>
      <c r="CXA127" s="18"/>
      <c r="CXB127" s="18"/>
      <c r="CXC127" s="18"/>
      <c r="CXD127" s="18"/>
      <c r="CXE127" s="18"/>
      <c r="CXF127" s="18"/>
      <c r="CXG127" s="18"/>
      <c r="CXH127" s="18"/>
      <c r="CXI127" s="18"/>
      <c r="CXJ127" s="18"/>
      <c r="CXK127" s="18"/>
      <c r="CXL127" s="18"/>
      <c r="CXM127" s="18"/>
      <c r="CXN127" s="18"/>
      <c r="CXO127" s="18"/>
      <c r="CXP127" s="18"/>
      <c r="CXQ127" s="18"/>
      <c r="CXR127" s="18"/>
      <c r="CXS127" s="18"/>
      <c r="CXT127" s="18"/>
      <c r="CXU127" s="18"/>
      <c r="CXV127" s="18"/>
      <c r="CXW127" s="18"/>
      <c r="CXX127" s="18"/>
      <c r="CXY127" s="18"/>
      <c r="CXZ127" s="18"/>
      <c r="CYA127" s="18"/>
      <c r="CYB127" s="18"/>
      <c r="CYC127" s="18"/>
      <c r="CYD127" s="18"/>
      <c r="CYE127" s="18"/>
      <c r="CYF127" s="18"/>
      <c r="CYG127" s="18"/>
      <c r="CYH127" s="18"/>
      <c r="CYI127" s="18"/>
      <c r="CYJ127" s="18"/>
      <c r="CYK127" s="18"/>
      <c r="CYL127" s="18"/>
      <c r="CYM127" s="18"/>
      <c r="CYN127" s="18"/>
      <c r="CYO127" s="18"/>
      <c r="CYP127" s="18"/>
      <c r="CYQ127" s="18"/>
      <c r="CYR127" s="18"/>
      <c r="CYS127" s="18"/>
      <c r="CYT127" s="18"/>
      <c r="CYU127" s="18"/>
      <c r="CYV127" s="18"/>
      <c r="CYW127" s="18"/>
      <c r="CYX127" s="18"/>
      <c r="CYY127" s="18"/>
      <c r="CYZ127" s="18"/>
      <c r="CZA127" s="18"/>
      <c r="CZB127" s="18"/>
      <c r="CZC127" s="18"/>
      <c r="CZD127" s="18"/>
      <c r="CZE127" s="18"/>
      <c r="CZF127" s="18"/>
      <c r="CZG127" s="18"/>
      <c r="CZH127" s="18"/>
      <c r="CZI127" s="18"/>
      <c r="CZJ127" s="18"/>
      <c r="CZK127" s="18"/>
      <c r="CZL127" s="18"/>
      <c r="CZM127" s="18"/>
      <c r="CZN127" s="18"/>
      <c r="CZO127" s="18"/>
      <c r="CZP127" s="18"/>
      <c r="CZQ127" s="18"/>
      <c r="CZR127" s="18"/>
      <c r="CZS127" s="18"/>
      <c r="CZT127" s="18"/>
      <c r="CZU127" s="18"/>
      <c r="CZV127" s="18"/>
      <c r="CZW127" s="18"/>
      <c r="CZX127" s="18"/>
      <c r="CZY127" s="18"/>
      <c r="CZZ127" s="18"/>
      <c r="DAA127" s="18"/>
      <c r="DAB127" s="18"/>
      <c r="DAC127" s="18"/>
      <c r="DAD127" s="18"/>
      <c r="DAE127" s="18"/>
      <c r="DAF127" s="18"/>
      <c r="DAG127" s="18"/>
      <c r="DAH127" s="18"/>
      <c r="DAI127" s="18"/>
      <c r="DAJ127" s="18"/>
      <c r="DAK127" s="18"/>
      <c r="DAL127" s="18"/>
      <c r="DAM127" s="18"/>
      <c r="DAN127" s="18"/>
      <c r="DAO127" s="18"/>
      <c r="DAP127" s="18"/>
      <c r="DAQ127" s="18"/>
      <c r="DAR127" s="18"/>
      <c r="DAS127" s="18"/>
      <c r="DAT127" s="18"/>
      <c r="DAU127" s="18"/>
      <c r="DAV127" s="18"/>
      <c r="DAW127" s="18"/>
      <c r="DAX127" s="18"/>
      <c r="DAY127" s="18"/>
      <c r="DAZ127" s="18"/>
      <c r="DBA127" s="18"/>
      <c r="DBB127" s="18"/>
      <c r="DBC127" s="18"/>
      <c r="DBD127" s="18"/>
      <c r="DBE127" s="18"/>
      <c r="DBF127" s="18"/>
      <c r="DBG127" s="18"/>
      <c r="DBH127" s="18"/>
      <c r="DBI127" s="18"/>
      <c r="DBJ127" s="18"/>
      <c r="DBK127" s="18"/>
      <c r="DBL127" s="18"/>
      <c r="DBM127" s="18"/>
      <c r="DBN127" s="18"/>
      <c r="DBO127" s="18"/>
      <c r="DBP127" s="18"/>
      <c r="DBQ127" s="18"/>
      <c r="DBR127" s="18"/>
      <c r="DBS127" s="18"/>
      <c r="DBT127" s="18"/>
      <c r="DBU127" s="18"/>
      <c r="DBV127" s="18"/>
      <c r="DBW127" s="18"/>
      <c r="DBX127" s="18"/>
      <c r="DBY127" s="18"/>
      <c r="DBZ127" s="18"/>
      <c r="DCA127" s="18"/>
      <c r="DCB127" s="18"/>
      <c r="DCC127" s="18"/>
      <c r="DCD127" s="18"/>
      <c r="DCE127" s="18"/>
      <c r="DCF127" s="18"/>
      <c r="DCG127" s="18"/>
      <c r="DCH127" s="18"/>
      <c r="DCI127" s="18"/>
      <c r="DCJ127" s="18"/>
      <c r="DCK127" s="18"/>
      <c r="DCL127" s="18"/>
      <c r="DCM127" s="18"/>
      <c r="DCN127" s="18"/>
      <c r="DCO127" s="18"/>
      <c r="DCP127" s="18"/>
      <c r="DCQ127" s="18"/>
      <c r="DCR127" s="18"/>
      <c r="DCS127" s="18"/>
      <c r="DCT127" s="18"/>
      <c r="DCU127" s="18"/>
      <c r="DCV127" s="18"/>
      <c r="DCW127" s="18"/>
      <c r="DCX127" s="18"/>
      <c r="DCY127" s="18"/>
      <c r="DCZ127" s="18"/>
      <c r="DDA127" s="18"/>
      <c r="DDB127" s="18"/>
      <c r="DDC127" s="18"/>
      <c r="DDD127" s="18"/>
      <c r="DDE127" s="18"/>
      <c r="DDF127" s="18"/>
      <c r="DDG127" s="18"/>
      <c r="DDH127" s="18"/>
      <c r="DDI127" s="18"/>
      <c r="DDJ127" s="18"/>
      <c r="DDK127" s="18"/>
      <c r="DDL127" s="18"/>
      <c r="DDM127" s="18"/>
      <c r="DDN127" s="18"/>
      <c r="DDO127" s="18"/>
      <c r="DDP127" s="18"/>
      <c r="DDQ127" s="18"/>
      <c r="DDR127" s="18"/>
      <c r="DDS127" s="18"/>
      <c r="DDT127" s="18"/>
      <c r="DDU127" s="18"/>
      <c r="DDV127" s="18"/>
      <c r="DDW127" s="18"/>
      <c r="DDX127" s="18"/>
      <c r="DDY127" s="18"/>
      <c r="DDZ127" s="18"/>
      <c r="DEA127" s="18"/>
      <c r="DEB127" s="18"/>
      <c r="DEC127" s="18"/>
      <c r="DED127" s="18"/>
      <c r="DEE127" s="18"/>
      <c r="DEF127" s="18"/>
      <c r="DEG127" s="18"/>
      <c r="DEH127" s="18"/>
      <c r="DEI127" s="18"/>
      <c r="DEJ127" s="18"/>
      <c r="DEK127" s="18"/>
      <c r="DEL127" s="18"/>
      <c r="DEM127" s="18"/>
      <c r="DEN127" s="18"/>
      <c r="DEO127" s="18"/>
      <c r="DEP127" s="18"/>
      <c r="DEQ127" s="18"/>
      <c r="DER127" s="18"/>
      <c r="DES127" s="18"/>
      <c r="DET127" s="18"/>
      <c r="DEU127" s="18"/>
      <c r="DEV127" s="18"/>
      <c r="DEW127" s="18"/>
      <c r="DEX127" s="18"/>
      <c r="DEY127" s="18"/>
      <c r="DEZ127" s="18"/>
      <c r="DFA127" s="18"/>
      <c r="DFB127" s="18"/>
      <c r="DFC127" s="18"/>
      <c r="DFD127" s="18"/>
      <c r="DFE127" s="18"/>
      <c r="DFF127" s="18"/>
      <c r="DFG127" s="18"/>
      <c r="DFH127" s="18"/>
      <c r="DFI127" s="18"/>
      <c r="DFJ127" s="18"/>
      <c r="DFK127" s="18"/>
      <c r="DFL127" s="18"/>
      <c r="DFM127" s="18"/>
      <c r="DFN127" s="18"/>
      <c r="DFO127" s="18"/>
      <c r="DFP127" s="18"/>
      <c r="DFQ127" s="18"/>
      <c r="DFR127" s="18"/>
      <c r="DFS127" s="18"/>
      <c r="DFT127" s="18"/>
      <c r="DFU127" s="18"/>
      <c r="DFV127" s="18"/>
      <c r="DFW127" s="18"/>
      <c r="DFX127" s="18"/>
      <c r="DFY127" s="18"/>
      <c r="DFZ127" s="18"/>
      <c r="DGA127" s="18"/>
      <c r="DGB127" s="18"/>
      <c r="DGC127" s="18"/>
      <c r="DGD127" s="18"/>
      <c r="DGE127" s="18"/>
      <c r="DGF127" s="18"/>
      <c r="DGG127" s="18"/>
      <c r="DGH127" s="18"/>
      <c r="DGI127" s="18"/>
      <c r="DGJ127" s="18"/>
      <c r="DGK127" s="18"/>
      <c r="DGL127" s="18"/>
      <c r="DGM127" s="18"/>
      <c r="DGN127" s="18"/>
      <c r="DGO127" s="18"/>
      <c r="DGP127" s="18"/>
      <c r="DGQ127" s="18"/>
      <c r="DGR127" s="18"/>
      <c r="DGS127" s="18"/>
      <c r="DGT127" s="18"/>
      <c r="DGU127" s="18"/>
      <c r="DGV127" s="18"/>
      <c r="DGW127" s="18"/>
      <c r="DGX127" s="18"/>
      <c r="DGY127" s="18"/>
      <c r="DGZ127" s="18"/>
      <c r="DHA127" s="18"/>
      <c r="DHB127" s="18"/>
      <c r="DHC127" s="18"/>
      <c r="DHD127" s="18"/>
      <c r="DHE127" s="18"/>
      <c r="DHF127" s="18"/>
      <c r="DHG127" s="18"/>
      <c r="DHH127" s="18"/>
      <c r="DHI127" s="18"/>
      <c r="DHJ127" s="18"/>
      <c r="DHK127" s="18"/>
      <c r="DHL127" s="18"/>
      <c r="DHM127" s="18"/>
      <c r="DHN127" s="18"/>
      <c r="DHO127" s="18"/>
      <c r="DHP127" s="18"/>
      <c r="DHQ127" s="18"/>
      <c r="DHR127" s="18"/>
      <c r="DHS127" s="18"/>
      <c r="DHT127" s="18"/>
      <c r="DHU127" s="18"/>
      <c r="DHV127" s="18"/>
      <c r="DHW127" s="18"/>
      <c r="DHX127" s="18"/>
      <c r="DHY127" s="18"/>
      <c r="DHZ127" s="18"/>
      <c r="DIA127" s="18"/>
      <c r="DIB127" s="18"/>
      <c r="DIC127" s="18"/>
      <c r="DID127" s="18"/>
      <c r="DIE127" s="18"/>
      <c r="DIF127" s="18"/>
      <c r="DIG127" s="18"/>
      <c r="DIH127" s="18"/>
      <c r="DII127" s="18"/>
      <c r="DIJ127" s="18"/>
      <c r="DIK127" s="18"/>
      <c r="DIL127" s="18"/>
      <c r="DIM127" s="18"/>
      <c r="DIN127" s="18"/>
      <c r="DIO127" s="18"/>
      <c r="DIP127" s="18"/>
      <c r="DIQ127" s="18"/>
      <c r="DIR127" s="18"/>
      <c r="DIS127" s="18"/>
      <c r="DIT127" s="18"/>
      <c r="DIU127" s="18"/>
      <c r="DIV127" s="18"/>
      <c r="DIW127" s="18"/>
      <c r="DIX127" s="18"/>
      <c r="DIY127" s="18"/>
      <c r="DIZ127" s="18"/>
      <c r="DJA127" s="18"/>
      <c r="DJB127" s="18"/>
      <c r="DJC127" s="18"/>
      <c r="DJD127" s="18"/>
      <c r="DJE127" s="18"/>
      <c r="DJF127" s="18"/>
      <c r="DJG127" s="18"/>
      <c r="DJH127" s="18"/>
      <c r="DJI127" s="18"/>
      <c r="DJJ127" s="18"/>
      <c r="DJK127" s="18"/>
      <c r="DJL127" s="18"/>
      <c r="DJM127" s="18"/>
      <c r="DJN127" s="18"/>
      <c r="DJO127" s="18"/>
      <c r="DJP127" s="18"/>
      <c r="DJQ127" s="18"/>
      <c r="DJR127" s="18"/>
      <c r="DJS127" s="18"/>
      <c r="DJT127" s="18"/>
      <c r="DJU127" s="18"/>
      <c r="DJV127" s="18"/>
      <c r="DJW127" s="18"/>
      <c r="DJX127" s="18"/>
      <c r="DJY127" s="18"/>
      <c r="DJZ127" s="18"/>
      <c r="DKA127" s="18"/>
      <c r="DKB127" s="18"/>
      <c r="DKC127" s="18"/>
      <c r="DKD127" s="18"/>
      <c r="DKE127" s="18"/>
      <c r="DKF127" s="18"/>
      <c r="DKG127" s="18"/>
      <c r="DKH127" s="18"/>
      <c r="DKI127" s="18"/>
      <c r="DKJ127" s="18"/>
      <c r="DKK127" s="18"/>
      <c r="DKL127" s="18"/>
      <c r="DKM127" s="18"/>
      <c r="DKN127" s="18"/>
      <c r="DKO127" s="18"/>
      <c r="DKP127" s="18"/>
      <c r="DKQ127" s="18"/>
      <c r="DKR127" s="18"/>
      <c r="DKS127" s="18"/>
      <c r="DKT127" s="18"/>
      <c r="DKU127" s="18"/>
      <c r="DKV127" s="18"/>
      <c r="DKW127" s="18"/>
      <c r="DKX127" s="18"/>
      <c r="DKY127" s="18"/>
      <c r="DKZ127" s="18"/>
      <c r="DLA127" s="18"/>
      <c r="DLB127" s="18"/>
      <c r="DLC127" s="18"/>
      <c r="DLD127" s="18"/>
      <c r="DLE127" s="18"/>
      <c r="DLF127" s="18"/>
      <c r="DLG127" s="18"/>
      <c r="DLH127" s="18"/>
      <c r="DLI127" s="18"/>
      <c r="DLJ127" s="18"/>
      <c r="DLK127" s="18"/>
      <c r="DLL127" s="18"/>
      <c r="DLM127" s="18"/>
      <c r="DLN127" s="18"/>
      <c r="DLO127" s="18"/>
      <c r="DLP127" s="18"/>
      <c r="DLQ127" s="18"/>
      <c r="DLR127" s="18"/>
      <c r="DLS127" s="18"/>
      <c r="DLT127" s="18"/>
      <c r="DLU127" s="18"/>
      <c r="DLV127" s="18"/>
      <c r="DLW127" s="18"/>
      <c r="DLX127" s="18"/>
      <c r="DLY127" s="18"/>
      <c r="DLZ127" s="18"/>
      <c r="DMA127" s="18"/>
      <c r="DMB127" s="18"/>
      <c r="DMC127" s="18"/>
      <c r="DMD127" s="18"/>
      <c r="DME127" s="18"/>
      <c r="DMF127" s="18"/>
      <c r="DMG127" s="18"/>
      <c r="DMH127" s="18"/>
      <c r="DMI127" s="18"/>
      <c r="DMJ127" s="18"/>
      <c r="DMK127" s="18"/>
      <c r="DML127" s="18"/>
      <c r="DMM127" s="18"/>
      <c r="DMN127" s="18"/>
      <c r="DMO127" s="18"/>
      <c r="DMP127" s="18"/>
      <c r="DMQ127" s="18"/>
      <c r="DMR127" s="18"/>
      <c r="DMS127" s="18"/>
      <c r="DMT127" s="18"/>
      <c r="DMU127" s="18"/>
      <c r="DMV127" s="18"/>
      <c r="DMW127" s="18"/>
      <c r="DMX127" s="18"/>
      <c r="DMY127" s="18"/>
      <c r="DMZ127" s="18"/>
      <c r="DNA127" s="18"/>
      <c r="DNB127" s="18"/>
      <c r="DNC127" s="18"/>
      <c r="DND127" s="18"/>
      <c r="DNE127" s="18"/>
      <c r="DNF127" s="18"/>
      <c r="DNG127" s="18"/>
      <c r="DNH127" s="18"/>
      <c r="DNI127" s="18"/>
      <c r="DNJ127" s="18"/>
      <c r="DNK127" s="18"/>
      <c r="DNL127" s="18"/>
      <c r="DNM127" s="18"/>
      <c r="DNN127" s="18"/>
      <c r="DNO127" s="18"/>
      <c r="DNP127" s="18"/>
      <c r="DNQ127" s="18"/>
      <c r="DNR127" s="18"/>
      <c r="DNS127" s="18"/>
      <c r="DNT127" s="18"/>
      <c r="DNU127" s="18"/>
      <c r="DNV127" s="18"/>
      <c r="DNW127" s="18"/>
      <c r="DNX127" s="18"/>
      <c r="DNY127" s="18"/>
      <c r="DNZ127" s="18"/>
      <c r="DOA127" s="18"/>
      <c r="DOB127" s="18"/>
      <c r="DOC127" s="18"/>
      <c r="DOD127" s="18"/>
      <c r="DOE127" s="18"/>
      <c r="DOF127" s="18"/>
      <c r="DOG127" s="18"/>
      <c r="DOH127" s="18"/>
      <c r="DOI127" s="18"/>
      <c r="DOJ127" s="18"/>
      <c r="DOK127" s="18"/>
      <c r="DOL127" s="18"/>
      <c r="DOM127" s="18"/>
      <c r="DON127" s="18"/>
      <c r="DOO127" s="18"/>
      <c r="DOP127" s="18"/>
      <c r="DOQ127" s="18"/>
      <c r="DOR127" s="18"/>
      <c r="DOS127" s="18"/>
      <c r="DOT127" s="18"/>
      <c r="DOU127" s="18"/>
      <c r="DOV127" s="18"/>
      <c r="DOW127" s="18"/>
      <c r="DOX127" s="18"/>
      <c r="DOY127" s="18"/>
      <c r="DOZ127" s="18"/>
      <c r="DPA127" s="18"/>
      <c r="DPB127" s="18"/>
      <c r="DPC127" s="18"/>
      <c r="DPD127" s="18"/>
      <c r="DPE127" s="18"/>
      <c r="DPF127" s="18"/>
      <c r="DPG127" s="18"/>
      <c r="DPH127" s="18"/>
      <c r="DPI127" s="18"/>
      <c r="DPJ127" s="18"/>
      <c r="DPK127" s="18"/>
      <c r="DPL127" s="18"/>
      <c r="DPM127" s="18"/>
      <c r="DPN127" s="18"/>
      <c r="DPO127" s="18"/>
      <c r="DPP127" s="18"/>
      <c r="DPQ127" s="18"/>
      <c r="DPR127" s="18"/>
      <c r="DPS127" s="18"/>
      <c r="DPT127" s="18"/>
      <c r="DPU127" s="18"/>
      <c r="DPV127" s="18"/>
      <c r="DPW127" s="18"/>
      <c r="DPX127" s="18"/>
      <c r="DPY127" s="18"/>
      <c r="DPZ127" s="18"/>
      <c r="DQA127" s="18"/>
      <c r="DQB127" s="18"/>
      <c r="DQC127" s="18"/>
      <c r="DQD127" s="18"/>
      <c r="DQE127" s="18"/>
      <c r="DQF127" s="18"/>
      <c r="DQG127" s="18"/>
      <c r="DQH127" s="18"/>
      <c r="DQI127" s="18"/>
      <c r="DQJ127" s="18"/>
      <c r="DQK127" s="18"/>
      <c r="DQL127" s="18"/>
      <c r="DQM127" s="18"/>
      <c r="DQN127" s="18"/>
      <c r="DQO127" s="18"/>
      <c r="DQP127" s="18"/>
      <c r="DQQ127" s="18"/>
      <c r="DQR127" s="18"/>
      <c r="DQS127" s="18"/>
      <c r="DQT127" s="18"/>
      <c r="DQU127" s="18"/>
      <c r="DQV127" s="18"/>
      <c r="DQW127" s="18"/>
      <c r="DQX127" s="18"/>
      <c r="DQY127" s="18"/>
      <c r="DQZ127" s="18"/>
      <c r="DRA127" s="18"/>
      <c r="DRB127" s="18"/>
      <c r="DRC127" s="18"/>
      <c r="DRD127" s="18"/>
      <c r="DRE127" s="18"/>
      <c r="DRF127" s="18"/>
      <c r="DRG127" s="18"/>
      <c r="DRH127" s="18"/>
      <c r="DRI127" s="18"/>
      <c r="DRJ127" s="18"/>
      <c r="DRK127" s="18"/>
      <c r="DRL127" s="18"/>
      <c r="DRM127" s="18"/>
      <c r="DRN127" s="18"/>
      <c r="DRO127" s="18"/>
      <c r="DRP127" s="18"/>
      <c r="DRQ127" s="18"/>
      <c r="DRR127" s="18"/>
      <c r="DRS127" s="18"/>
      <c r="DRT127" s="18"/>
      <c r="DRU127" s="18"/>
      <c r="DRV127" s="18"/>
      <c r="DRW127" s="18"/>
      <c r="DRX127" s="18"/>
      <c r="DRY127" s="18"/>
      <c r="DRZ127" s="18"/>
      <c r="DSA127" s="18"/>
      <c r="DSB127" s="18"/>
      <c r="DSC127" s="18"/>
      <c r="DSD127" s="18"/>
      <c r="DSE127" s="18"/>
      <c r="DSF127" s="18"/>
      <c r="DSG127" s="18"/>
      <c r="DSH127" s="18"/>
      <c r="DSI127" s="18"/>
      <c r="DSJ127" s="18"/>
      <c r="DSK127" s="18"/>
      <c r="DSL127" s="18"/>
      <c r="DSM127" s="18"/>
      <c r="DSN127" s="18"/>
      <c r="DSO127" s="18"/>
      <c r="DSP127" s="18"/>
      <c r="DSQ127" s="18"/>
      <c r="DSR127" s="18"/>
      <c r="DSS127" s="18"/>
      <c r="DST127" s="18"/>
      <c r="DSU127" s="18"/>
      <c r="DSV127" s="18"/>
      <c r="DSW127" s="18"/>
      <c r="DSX127" s="18"/>
      <c r="DSY127" s="18"/>
      <c r="DSZ127" s="18"/>
      <c r="DTA127" s="18"/>
      <c r="DTB127" s="18"/>
      <c r="DTC127" s="18"/>
      <c r="DTD127" s="18"/>
      <c r="DTE127" s="18"/>
      <c r="DTF127" s="18"/>
      <c r="DTG127" s="18"/>
      <c r="DTH127" s="18"/>
      <c r="DTI127" s="18"/>
      <c r="DTJ127" s="18"/>
      <c r="DTK127" s="18"/>
      <c r="DTL127" s="18"/>
      <c r="DTM127" s="18"/>
      <c r="DTN127" s="18"/>
      <c r="DTO127" s="18"/>
      <c r="DTP127" s="18"/>
      <c r="DTQ127" s="18"/>
      <c r="DTR127" s="18"/>
      <c r="DTS127" s="18"/>
      <c r="DTT127" s="18"/>
      <c r="DTU127" s="18"/>
      <c r="DTV127" s="18"/>
      <c r="DTW127" s="18"/>
      <c r="DTX127" s="18"/>
      <c r="DTY127" s="18"/>
      <c r="DTZ127" s="18"/>
      <c r="DUA127" s="18"/>
      <c r="DUB127" s="18"/>
      <c r="DUC127" s="18"/>
      <c r="DUD127" s="18"/>
      <c r="DUE127" s="18"/>
      <c r="DUF127" s="18"/>
      <c r="DUG127" s="18"/>
      <c r="DUH127" s="18"/>
      <c r="DUI127" s="18"/>
      <c r="DUJ127" s="18"/>
      <c r="DUK127" s="18"/>
      <c r="DUL127" s="18"/>
      <c r="DUM127" s="18"/>
      <c r="DUN127" s="18"/>
      <c r="DUO127" s="18"/>
      <c r="DUP127" s="18"/>
      <c r="DUQ127" s="18"/>
      <c r="DUR127" s="18"/>
      <c r="DUS127" s="18"/>
      <c r="DUT127" s="18"/>
      <c r="DUU127" s="18"/>
      <c r="DUV127" s="18"/>
      <c r="DUW127" s="18"/>
      <c r="DUX127" s="18"/>
      <c r="DUY127" s="18"/>
      <c r="DUZ127" s="18"/>
      <c r="DVA127" s="18"/>
      <c r="DVB127" s="18"/>
      <c r="DVC127" s="18"/>
      <c r="DVD127" s="18"/>
      <c r="DVE127" s="18"/>
      <c r="DVF127" s="18"/>
      <c r="DVG127" s="18"/>
      <c r="DVH127" s="18"/>
      <c r="DVI127" s="18"/>
      <c r="DVJ127" s="18"/>
      <c r="DVK127" s="18"/>
      <c r="DVL127" s="18"/>
      <c r="DVM127" s="18"/>
      <c r="DVN127" s="18"/>
      <c r="DVO127" s="18"/>
      <c r="DVP127" s="18"/>
      <c r="DVQ127" s="18"/>
      <c r="DVR127" s="18"/>
      <c r="DVS127" s="18"/>
      <c r="DVT127" s="18"/>
      <c r="DVU127" s="18"/>
      <c r="DVV127" s="18"/>
      <c r="DVW127" s="18"/>
      <c r="DVX127" s="18"/>
      <c r="DVY127" s="18"/>
      <c r="DVZ127" s="18"/>
      <c r="DWA127" s="18"/>
      <c r="DWB127" s="18"/>
      <c r="DWC127" s="18"/>
      <c r="DWD127" s="18"/>
      <c r="DWE127" s="18"/>
      <c r="DWF127" s="18"/>
      <c r="DWG127" s="18"/>
      <c r="DWH127" s="18"/>
      <c r="DWI127" s="18"/>
      <c r="DWJ127" s="18"/>
      <c r="DWK127" s="18"/>
      <c r="DWL127" s="18"/>
      <c r="DWM127" s="18"/>
      <c r="DWN127" s="18"/>
      <c r="DWO127" s="18"/>
      <c r="DWP127" s="18"/>
      <c r="DWQ127" s="18"/>
      <c r="DWR127" s="18"/>
      <c r="DWS127" s="18"/>
      <c r="DWT127" s="18"/>
      <c r="DWU127" s="18"/>
      <c r="DWV127" s="18"/>
      <c r="DWW127" s="18"/>
      <c r="DWX127" s="18"/>
      <c r="DWY127" s="18"/>
      <c r="DWZ127" s="18"/>
      <c r="DXA127" s="18"/>
      <c r="DXB127" s="18"/>
      <c r="DXC127" s="18"/>
      <c r="DXD127" s="18"/>
      <c r="DXE127" s="18"/>
      <c r="DXF127" s="18"/>
      <c r="DXG127" s="18"/>
      <c r="DXH127" s="18"/>
      <c r="DXI127" s="18"/>
      <c r="DXJ127" s="18"/>
      <c r="DXK127" s="18"/>
      <c r="DXL127" s="18"/>
      <c r="DXM127" s="18"/>
      <c r="DXN127" s="18"/>
      <c r="DXO127" s="18"/>
      <c r="DXP127" s="18"/>
      <c r="DXQ127" s="18"/>
      <c r="DXR127" s="18"/>
      <c r="DXS127" s="18"/>
      <c r="DXT127" s="18"/>
      <c r="DXU127" s="18"/>
      <c r="DXV127" s="18"/>
      <c r="DXW127" s="18"/>
      <c r="DXX127" s="18"/>
      <c r="DXY127" s="18"/>
      <c r="DXZ127" s="18"/>
      <c r="DYA127" s="18"/>
      <c r="DYB127" s="18"/>
      <c r="DYC127" s="18"/>
      <c r="DYD127" s="18"/>
      <c r="DYE127" s="18"/>
      <c r="DYF127" s="18"/>
      <c r="DYG127" s="18"/>
      <c r="DYH127" s="18"/>
      <c r="DYI127" s="18"/>
      <c r="DYJ127" s="18"/>
      <c r="DYK127" s="18"/>
      <c r="DYL127" s="18"/>
      <c r="DYM127" s="18"/>
      <c r="DYN127" s="18"/>
      <c r="DYO127" s="18"/>
      <c r="DYP127" s="18"/>
      <c r="DYQ127" s="18"/>
      <c r="DYR127" s="18"/>
      <c r="DYS127" s="18"/>
      <c r="DYT127" s="18"/>
      <c r="DYU127" s="18"/>
      <c r="DYV127" s="18"/>
      <c r="DYW127" s="18"/>
      <c r="DYX127" s="18"/>
      <c r="DYY127" s="18"/>
      <c r="DYZ127" s="18"/>
      <c r="DZA127" s="18"/>
      <c r="DZB127" s="18"/>
      <c r="DZC127" s="18"/>
      <c r="DZD127" s="18"/>
      <c r="DZE127" s="18"/>
      <c r="DZF127" s="18"/>
      <c r="DZG127" s="18"/>
      <c r="DZH127" s="18"/>
      <c r="DZI127" s="18"/>
      <c r="DZJ127" s="18"/>
      <c r="DZK127" s="18"/>
      <c r="DZL127" s="18"/>
      <c r="DZM127" s="18"/>
      <c r="DZN127" s="18"/>
      <c r="DZO127" s="18"/>
      <c r="DZP127" s="18"/>
      <c r="DZQ127" s="18"/>
      <c r="DZR127" s="18"/>
      <c r="DZS127" s="18"/>
      <c r="DZT127" s="18"/>
      <c r="DZU127" s="18"/>
      <c r="DZV127" s="18"/>
      <c r="DZW127" s="18"/>
      <c r="DZX127" s="18"/>
      <c r="DZY127" s="18"/>
      <c r="DZZ127" s="18"/>
      <c r="EAA127" s="18"/>
      <c r="EAB127" s="18"/>
      <c r="EAC127" s="18"/>
      <c r="EAD127" s="18"/>
      <c r="EAE127" s="18"/>
      <c r="EAF127" s="18"/>
      <c r="EAG127" s="18"/>
      <c r="EAH127" s="18"/>
      <c r="EAI127" s="18"/>
      <c r="EAJ127" s="18"/>
      <c r="EAK127" s="18"/>
      <c r="EAL127" s="18"/>
      <c r="EAM127" s="18"/>
      <c r="EAN127" s="18"/>
      <c r="EAO127" s="18"/>
      <c r="EAP127" s="18"/>
      <c r="EAQ127" s="18"/>
      <c r="EAR127" s="18"/>
      <c r="EAS127" s="18"/>
      <c r="EAT127" s="18"/>
      <c r="EAU127" s="18"/>
      <c r="EAV127" s="18"/>
      <c r="EAW127" s="18"/>
      <c r="EAX127" s="18"/>
      <c r="EAY127" s="18"/>
      <c r="EAZ127" s="18"/>
      <c r="EBA127" s="18"/>
      <c r="EBB127" s="18"/>
      <c r="EBC127" s="18"/>
      <c r="EBD127" s="18"/>
      <c r="EBE127" s="18"/>
      <c r="EBF127" s="18"/>
      <c r="EBG127" s="18"/>
      <c r="EBH127" s="18"/>
      <c r="EBI127" s="18"/>
      <c r="EBJ127" s="18"/>
      <c r="EBK127" s="18"/>
      <c r="EBL127" s="18"/>
      <c r="EBM127" s="18"/>
      <c r="EBN127" s="18"/>
      <c r="EBO127" s="18"/>
      <c r="EBP127" s="18"/>
      <c r="EBQ127" s="18"/>
      <c r="EBR127" s="18"/>
      <c r="EBS127" s="18"/>
      <c r="EBT127" s="18"/>
      <c r="EBU127" s="18"/>
      <c r="EBV127" s="18"/>
      <c r="EBW127" s="18"/>
      <c r="EBX127" s="18"/>
      <c r="EBY127" s="18"/>
      <c r="EBZ127" s="18"/>
      <c r="ECA127" s="18"/>
      <c r="ECB127" s="18"/>
      <c r="ECC127" s="18"/>
      <c r="ECD127" s="18"/>
      <c r="ECE127" s="18"/>
      <c r="ECF127" s="18"/>
      <c r="ECG127" s="18"/>
      <c r="ECH127" s="18"/>
      <c r="ECI127" s="18"/>
      <c r="ECJ127" s="18"/>
      <c r="ECK127" s="18"/>
      <c r="ECL127" s="18"/>
      <c r="ECM127" s="18"/>
      <c r="ECN127" s="18"/>
      <c r="ECO127" s="18"/>
      <c r="ECP127" s="18"/>
      <c r="ECQ127" s="18"/>
      <c r="ECR127" s="18"/>
      <c r="ECS127" s="18"/>
      <c r="ECT127" s="18"/>
      <c r="ECU127" s="18"/>
      <c r="ECV127" s="18"/>
      <c r="ECW127" s="18"/>
      <c r="ECX127" s="18"/>
      <c r="ECY127" s="18"/>
      <c r="ECZ127" s="18"/>
      <c r="EDA127" s="18"/>
      <c r="EDB127" s="18"/>
      <c r="EDC127" s="18"/>
      <c r="EDD127" s="18"/>
      <c r="EDE127" s="18"/>
      <c r="EDF127" s="18"/>
      <c r="EDG127" s="18"/>
      <c r="EDH127" s="18"/>
      <c r="EDI127" s="18"/>
      <c r="EDJ127" s="18"/>
      <c r="EDK127" s="18"/>
      <c r="EDL127" s="18"/>
      <c r="EDM127" s="18"/>
      <c r="EDN127" s="18"/>
      <c r="EDO127" s="18"/>
      <c r="EDP127" s="18"/>
      <c r="EDQ127" s="18"/>
      <c r="EDR127" s="18"/>
      <c r="EDS127" s="18"/>
      <c r="EDT127" s="18"/>
      <c r="EDU127" s="18"/>
      <c r="EDV127" s="18"/>
      <c r="EDW127" s="18"/>
      <c r="EDX127" s="18"/>
      <c r="EDY127" s="18"/>
      <c r="EDZ127" s="18"/>
      <c r="EEA127" s="18"/>
      <c r="EEB127" s="18"/>
      <c r="EEC127" s="18"/>
      <c r="EED127" s="18"/>
      <c r="EEE127" s="18"/>
      <c r="EEF127" s="18"/>
      <c r="EEG127" s="18"/>
      <c r="EEH127" s="18"/>
      <c r="EEI127" s="18"/>
      <c r="EEJ127" s="18"/>
      <c r="EEK127" s="18"/>
      <c r="EEL127" s="18"/>
      <c r="EEM127" s="18"/>
      <c r="EEN127" s="18"/>
      <c r="EEO127" s="18"/>
      <c r="EEP127" s="18"/>
      <c r="EEQ127" s="18"/>
      <c r="EER127" s="18"/>
      <c r="EES127" s="18"/>
      <c r="EET127" s="18"/>
      <c r="EEU127" s="18"/>
      <c r="EEV127" s="18"/>
      <c r="EEW127" s="18"/>
      <c r="EEX127" s="18"/>
      <c r="EEY127" s="18"/>
      <c r="EEZ127" s="18"/>
      <c r="EFA127" s="18"/>
      <c r="EFB127" s="18"/>
      <c r="EFC127" s="18"/>
      <c r="EFD127" s="18"/>
      <c r="EFE127" s="18"/>
      <c r="EFF127" s="18"/>
      <c r="EFG127" s="18"/>
      <c r="EFH127" s="18"/>
      <c r="EFI127" s="18"/>
      <c r="EFJ127" s="18"/>
      <c r="EFK127" s="18"/>
      <c r="EFL127" s="18"/>
      <c r="EFM127" s="18"/>
      <c r="EFN127" s="18"/>
      <c r="EFO127" s="18"/>
      <c r="EFP127" s="18"/>
      <c r="EFQ127" s="18"/>
      <c r="EFR127" s="18"/>
      <c r="EFS127" s="18"/>
      <c r="EFT127" s="18"/>
      <c r="EFU127" s="18"/>
      <c r="EFV127" s="18"/>
      <c r="EFW127" s="18"/>
      <c r="EFX127" s="18"/>
      <c r="EFY127" s="18"/>
      <c r="EFZ127" s="18"/>
      <c r="EGA127" s="18"/>
      <c r="EGB127" s="18"/>
      <c r="EGC127" s="18"/>
      <c r="EGD127" s="18"/>
      <c r="EGE127" s="18"/>
      <c r="EGF127" s="18"/>
      <c r="EGG127" s="18"/>
      <c r="EGH127" s="18"/>
      <c r="EGI127" s="18"/>
      <c r="EGJ127" s="18"/>
      <c r="EGK127" s="18"/>
      <c r="EGL127" s="18"/>
      <c r="EGM127" s="18"/>
      <c r="EGN127" s="18"/>
      <c r="EGO127" s="18"/>
      <c r="EGP127" s="18"/>
      <c r="EGQ127" s="18"/>
      <c r="EGR127" s="18"/>
      <c r="EGS127" s="18"/>
      <c r="EGT127" s="18"/>
      <c r="EGU127" s="18"/>
      <c r="EGV127" s="18"/>
      <c r="EGW127" s="18"/>
      <c r="EGX127" s="18"/>
      <c r="EGY127" s="18"/>
      <c r="EGZ127" s="18"/>
      <c r="EHA127" s="18"/>
      <c r="EHB127" s="18"/>
      <c r="EHC127" s="18"/>
      <c r="EHD127" s="18"/>
      <c r="EHE127" s="18"/>
      <c r="EHF127" s="18"/>
      <c r="EHG127" s="18"/>
      <c r="EHH127" s="18"/>
      <c r="EHI127" s="18"/>
      <c r="EHJ127" s="18"/>
      <c r="EHK127" s="18"/>
      <c r="EHL127" s="18"/>
      <c r="EHM127" s="18"/>
      <c r="EHN127" s="18"/>
      <c r="EHO127" s="18"/>
      <c r="EHP127" s="18"/>
      <c r="EHQ127" s="18"/>
      <c r="EHR127" s="18"/>
      <c r="EHS127" s="18"/>
      <c r="EHT127" s="18"/>
      <c r="EHU127" s="18"/>
      <c r="EHV127" s="18"/>
      <c r="EHW127" s="18"/>
      <c r="EHX127" s="18"/>
      <c r="EHY127" s="18"/>
      <c r="EHZ127" s="18"/>
      <c r="EIA127" s="18"/>
      <c r="EIB127" s="18"/>
      <c r="EIC127" s="18"/>
      <c r="EID127" s="18"/>
      <c r="EIE127" s="18"/>
      <c r="EIF127" s="18"/>
      <c r="EIG127" s="18"/>
      <c r="EIH127" s="18"/>
      <c r="EII127" s="18"/>
      <c r="EIJ127" s="18"/>
      <c r="EIK127" s="18"/>
      <c r="EIL127" s="18"/>
      <c r="EIM127" s="18"/>
      <c r="EIN127" s="18"/>
      <c r="EIO127" s="18"/>
      <c r="EIP127" s="18"/>
      <c r="EIQ127" s="18"/>
      <c r="EIR127" s="18"/>
      <c r="EIS127" s="18"/>
      <c r="EIT127" s="18"/>
      <c r="EIU127" s="18"/>
      <c r="EIV127" s="18"/>
      <c r="EIW127" s="18"/>
      <c r="EIX127" s="18"/>
      <c r="EIY127" s="18"/>
      <c r="EIZ127" s="18"/>
      <c r="EJA127" s="18"/>
      <c r="EJB127" s="18"/>
      <c r="EJC127" s="18"/>
      <c r="EJD127" s="18"/>
      <c r="EJE127" s="18"/>
      <c r="EJF127" s="18"/>
      <c r="EJG127" s="18"/>
      <c r="EJH127" s="18"/>
      <c r="EJI127" s="18"/>
      <c r="EJJ127" s="18"/>
      <c r="EJK127" s="18"/>
      <c r="EJL127" s="18"/>
      <c r="EJM127" s="18"/>
      <c r="EJN127" s="18"/>
      <c r="EJO127" s="18"/>
      <c r="EJP127" s="18"/>
      <c r="EJQ127" s="18"/>
      <c r="EJR127" s="18"/>
      <c r="EJS127" s="18"/>
      <c r="EJT127" s="18"/>
      <c r="EJU127" s="18"/>
      <c r="EJV127" s="18"/>
      <c r="EJW127" s="18"/>
      <c r="EJX127" s="18"/>
      <c r="EJY127" s="18"/>
      <c r="EJZ127" s="18"/>
      <c r="EKA127" s="18"/>
      <c r="EKB127" s="18"/>
      <c r="EKC127" s="18"/>
      <c r="EKD127" s="18"/>
      <c r="EKE127" s="18"/>
      <c r="EKF127" s="18"/>
      <c r="EKG127" s="18"/>
      <c r="EKH127" s="18"/>
      <c r="EKI127" s="18"/>
      <c r="EKJ127" s="18"/>
      <c r="EKK127" s="18"/>
      <c r="EKL127" s="18"/>
      <c r="EKM127" s="18"/>
      <c r="EKN127" s="18"/>
      <c r="EKO127" s="18"/>
      <c r="EKP127" s="18"/>
      <c r="EKQ127" s="18"/>
      <c r="EKR127" s="18"/>
      <c r="EKS127" s="18"/>
      <c r="EKT127" s="18"/>
      <c r="EKU127" s="18"/>
      <c r="EKV127" s="18"/>
      <c r="EKW127" s="18"/>
      <c r="EKX127" s="18"/>
      <c r="EKY127" s="18"/>
      <c r="EKZ127" s="18"/>
      <c r="ELA127" s="18"/>
      <c r="ELB127" s="18"/>
      <c r="ELC127" s="18"/>
      <c r="ELD127" s="18"/>
      <c r="ELE127" s="18"/>
      <c r="ELF127" s="18"/>
      <c r="ELG127" s="18"/>
      <c r="ELH127" s="18"/>
      <c r="ELI127" s="18"/>
      <c r="ELJ127" s="18"/>
      <c r="ELK127" s="18"/>
      <c r="ELL127" s="18"/>
      <c r="ELM127" s="18"/>
      <c r="ELN127" s="18"/>
      <c r="ELO127" s="18"/>
      <c r="ELP127" s="18"/>
      <c r="ELQ127" s="18"/>
      <c r="ELR127" s="18"/>
      <c r="ELS127" s="18"/>
      <c r="ELT127" s="18"/>
      <c r="ELU127" s="18"/>
      <c r="ELV127" s="18"/>
      <c r="ELW127" s="18"/>
      <c r="ELX127" s="18"/>
      <c r="ELY127" s="18"/>
      <c r="ELZ127" s="18"/>
      <c r="EMA127" s="18"/>
      <c r="EMB127" s="18"/>
      <c r="EMC127" s="18"/>
      <c r="EMD127" s="18"/>
      <c r="EME127" s="18"/>
      <c r="EMF127" s="18"/>
      <c r="EMG127" s="18"/>
      <c r="EMH127" s="18"/>
      <c r="EMI127" s="18"/>
      <c r="EMJ127" s="18"/>
      <c r="EMK127" s="18"/>
      <c r="EML127" s="18"/>
      <c r="EMM127" s="18"/>
      <c r="EMN127" s="18"/>
      <c r="EMO127" s="18"/>
      <c r="EMP127" s="18"/>
      <c r="EMQ127" s="18"/>
      <c r="EMR127" s="18"/>
      <c r="EMS127" s="18"/>
      <c r="EMT127" s="18"/>
      <c r="EMU127" s="18"/>
      <c r="EMV127" s="18"/>
      <c r="EMW127" s="18"/>
      <c r="EMX127" s="18"/>
      <c r="EMY127" s="18"/>
      <c r="EMZ127" s="18"/>
      <c r="ENA127" s="18"/>
      <c r="ENB127" s="18"/>
      <c r="ENC127" s="18"/>
      <c r="END127" s="18"/>
      <c r="ENE127" s="18"/>
      <c r="ENF127" s="18"/>
      <c r="ENG127" s="18"/>
      <c r="ENH127" s="18"/>
      <c r="ENI127" s="18"/>
      <c r="ENJ127" s="18"/>
      <c r="ENK127" s="18"/>
      <c r="ENL127" s="18"/>
      <c r="ENM127" s="18"/>
      <c r="ENN127" s="18"/>
      <c r="ENO127" s="18"/>
      <c r="ENP127" s="18"/>
      <c r="ENQ127" s="18"/>
      <c r="ENR127" s="18"/>
      <c r="ENS127" s="18"/>
      <c r="ENT127" s="18"/>
      <c r="ENU127" s="18"/>
      <c r="ENV127" s="18"/>
      <c r="ENW127" s="18"/>
      <c r="ENX127" s="18"/>
      <c r="ENY127" s="18"/>
      <c r="ENZ127" s="18"/>
      <c r="EOA127" s="18"/>
      <c r="EOB127" s="18"/>
      <c r="EOC127" s="18"/>
      <c r="EOD127" s="18"/>
      <c r="EOE127" s="18"/>
      <c r="EOF127" s="18"/>
      <c r="EOG127" s="18"/>
      <c r="EOH127" s="18"/>
      <c r="EOI127" s="18"/>
      <c r="EOJ127" s="18"/>
      <c r="EOK127" s="18"/>
      <c r="EOL127" s="18"/>
      <c r="EOM127" s="18"/>
      <c r="EON127" s="18"/>
      <c r="EOO127" s="18"/>
      <c r="EOP127" s="18"/>
      <c r="EOQ127" s="18"/>
      <c r="EOR127" s="18"/>
      <c r="EOS127" s="18"/>
      <c r="EOT127" s="18"/>
      <c r="EOU127" s="18"/>
      <c r="EOV127" s="18"/>
      <c r="EOW127" s="18"/>
      <c r="EOX127" s="18"/>
      <c r="EOY127" s="18"/>
      <c r="EOZ127" s="18"/>
      <c r="EPA127" s="18"/>
      <c r="EPB127" s="18"/>
      <c r="EPC127" s="18"/>
      <c r="EPD127" s="18"/>
      <c r="EPE127" s="18"/>
      <c r="EPF127" s="18"/>
      <c r="EPG127" s="18"/>
      <c r="EPH127" s="18"/>
      <c r="EPI127" s="18"/>
      <c r="EPJ127" s="18"/>
      <c r="EPK127" s="18"/>
      <c r="EPL127" s="18"/>
      <c r="EPM127" s="18"/>
      <c r="EPN127" s="18"/>
      <c r="EPO127" s="18"/>
      <c r="EPP127" s="18"/>
      <c r="EPQ127" s="18"/>
      <c r="EPR127" s="18"/>
      <c r="EPS127" s="18"/>
      <c r="EPT127" s="18"/>
      <c r="EPU127" s="18"/>
      <c r="EPV127" s="18"/>
      <c r="EPW127" s="18"/>
      <c r="EPX127" s="18"/>
      <c r="EPY127" s="18"/>
      <c r="EPZ127" s="18"/>
      <c r="EQA127" s="18"/>
      <c r="EQB127" s="18"/>
      <c r="EQC127" s="18"/>
      <c r="EQD127" s="18"/>
      <c r="EQE127" s="18"/>
      <c r="EQF127" s="18"/>
      <c r="EQG127" s="18"/>
      <c r="EQH127" s="18"/>
      <c r="EQI127" s="18"/>
      <c r="EQJ127" s="18"/>
      <c r="EQK127" s="18"/>
      <c r="EQL127" s="18"/>
      <c r="EQM127" s="18"/>
      <c r="EQN127" s="18"/>
      <c r="EQO127" s="18"/>
      <c r="EQP127" s="18"/>
      <c r="EQQ127" s="18"/>
      <c r="EQR127" s="18"/>
      <c r="EQS127" s="18"/>
      <c r="EQT127" s="18"/>
      <c r="EQU127" s="18"/>
      <c r="EQV127" s="18"/>
      <c r="EQW127" s="18"/>
      <c r="EQX127" s="18"/>
      <c r="EQY127" s="18"/>
      <c r="EQZ127" s="18"/>
      <c r="ERA127" s="18"/>
      <c r="ERB127" s="18"/>
      <c r="ERC127" s="18"/>
      <c r="ERD127" s="18"/>
      <c r="ERE127" s="18"/>
      <c r="ERF127" s="18"/>
      <c r="ERG127" s="18"/>
      <c r="ERH127" s="18"/>
      <c r="ERI127" s="18"/>
      <c r="ERJ127" s="18"/>
      <c r="ERK127" s="18"/>
      <c r="ERL127" s="18"/>
      <c r="ERM127" s="18"/>
      <c r="ERN127" s="18"/>
      <c r="ERO127" s="18"/>
      <c r="ERP127" s="18"/>
      <c r="ERQ127" s="18"/>
      <c r="ERR127" s="18"/>
      <c r="ERS127" s="18"/>
      <c r="ERT127" s="18"/>
      <c r="ERU127" s="18"/>
      <c r="ERV127" s="18"/>
      <c r="ERW127" s="18"/>
      <c r="ERX127" s="18"/>
      <c r="ERY127" s="18"/>
      <c r="ERZ127" s="18"/>
      <c r="ESA127" s="18"/>
      <c r="ESB127" s="18"/>
      <c r="ESC127" s="18"/>
      <c r="ESD127" s="18"/>
      <c r="ESE127" s="18"/>
      <c r="ESF127" s="18"/>
      <c r="ESG127" s="18"/>
      <c r="ESH127" s="18"/>
      <c r="ESI127" s="18"/>
      <c r="ESJ127" s="18"/>
      <c r="ESK127" s="18"/>
      <c r="ESL127" s="18"/>
      <c r="ESM127" s="18"/>
      <c r="ESN127" s="18"/>
      <c r="ESO127" s="18"/>
      <c r="ESP127" s="18"/>
      <c r="ESQ127" s="18"/>
      <c r="ESR127" s="18"/>
      <c r="ESS127" s="18"/>
      <c r="EST127" s="18"/>
      <c r="ESU127" s="18"/>
      <c r="ESV127" s="18"/>
      <c r="ESW127" s="18"/>
      <c r="ESX127" s="18"/>
      <c r="ESY127" s="18"/>
      <c r="ESZ127" s="18"/>
      <c r="ETA127" s="18"/>
      <c r="ETB127" s="18"/>
      <c r="ETC127" s="18"/>
      <c r="ETD127" s="18"/>
      <c r="ETE127" s="18"/>
      <c r="ETF127" s="18"/>
      <c r="ETG127" s="18"/>
      <c r="ETH127" s="18"/>
      <c r="ETI127" s="18"/>
      <c r="ETJ127" s="18"/>
      <c r="ETK127" s="18"/>
      <c r="ETL127" s="18"/>
      <c r="ETM127" s="18"/>
      <c r="ETN127" s="18"/>
      <c r="ETO127" s="18"/>
      <c r="ETP127" s="18"/>
      <c r="ETQ127" s="18"/>
      <c r="ETR127" s="18"/>
      <c r="ETS127" s="18"/>
      <c r="ETT127" s="18"/>
      <c r="ETU127" s="18"/>
      <c r="ETV127" s="18"/>
      <c r="ETW127" s="18"/>
      <c r="ETX127" s="18"/>
      <c r="ETY127" s="18"/>
      <c r="ETZ127" s="18"/>
      <c r="EUA127" s="18"/>
      <c r="EUB127" s="18"/>
      <c r="EUC127" s="18"/>
      <c r="EUD127" s="18"/>
      <c r="EUE127" s="18"/>
      <c r="EUF127" s="18"/>
      <c r="EUG127" s="18"/>
      <c r="EUH127" s="18"/>
      <c r="EUI127" s="18"/>
      <c r="EUJ127" s="18"/>
      <c r="EUK127" s="18"/>
      <c r="EUL127" s="18"/>
      <c r="EUM127" s="18"/>
      <c r="EUN127" s="18"/>
      <c r="EUO127" s="18"/>
      <c r="EUP127" s="18"/>
      <c r="EUQ127" s="18"/>
      <c r="EUR127" s="18"/>
      <c r="EUS127" s="18"/>
      <c r="EUT127" s="18"/>
      <c r="EUU127" s="18"/>
      <c r="EUV127" s="18"/>
      <c r="EUW127" s="18"/>
      <c r="EUX127" s="18"/>
      <c r="EUY127" s="18"/>
      <c r="EUZ127" s="18"/>
      <c r="EVA127" s="18"/>
      <c r="EVB127" s="18"/>
      <c r="EVC127" s="18"/>
      <c r="EVD127" s="18"/>
      <c r="EVE127" s="18"/>
      <c r="EVF127" s="18"/>
      <c r="EVG127" s="18"/>
      <c r="EVH127" s="18"/>
      <c r="EVI127" s="18"/>
      <c r="EVJ127" s="18"/>
      <c r="EVK127" s="18"/>
      <c r="EVL127" s="18"/>
      <c r="EVM127" s="18"/>
      <c r="EVN127" s="18"/>
      <c r="EVO127" s="18"/>
      <c r="EVP127" s="18"/>
      <c r="EVQ127" s="18"/>
      <c r="EVR127" s="18"/>
      <c r="EVS127" s="18"/>
      <c r="EVT127" s="18"/>
      <c r="EVU127" s="18"/>
      <c r="EVV127" s="18"/>
      <c r="EVW127" s="18"/>
      <c r="EVX127" s="18"/>
      <c r="EVY127" s="18"/>
      <c r="EVZ127" s="18"/>
      <c r="EWA127" s="18"/>
      <c r="EWB127" s="18"/>
      <c r="EWC127" s="18"/>
      <c r="EWD127" s="18"/>
      <c r="EWE127" s="18"/>
      <c r="EWF127" s="18"/>
      <c r="EWG127" s="18"/>
      <c r="EWH127" s="18"/>
      <c r="EWI127" s="18"/>
      <c r="EWJ127" s="18"/>
      <c r="EWK127" s="18"/>
      <c r="EWL127" s="18"/>
      <c r="EWM127" s="18"/>
      <c r="EWN127" s="18"/>
      <c r="EWO127" s="18"/>
      <c r="EWP127" s="18"/>
      <c r="EWQ127" s="18"/>
      <c r="EWR127" s="18"/>
      <c r="EWS127" s="18"/>
      <c r="EWT127" s="18"/>
      <c r="EWU127" s="18"/>
      <c r="EWV127" s="18"/>
      <c r="EWW127" s="18"/>
      <c r="EWX127" s="18"/>
      <c r="EWY127" s="18"/>
      <c r="EWZ127" s="18"/>
      <c r="EXA127" s="18"/>
      <c r="EXB127" s="18"/>
      <c r="EXC127" s="18"/>
      <c r="EXD127" s="18"/>
      <c r="EXE127" s="18"/>
      <c r="EXF127" s="18"/>
      <c r="EXG127" s="18"/>
      <c r="EXH127" s="18"/>
      <c r="EXI127" s="18"/>
      <c r="EXJ127" s="18"/>
      <c r="EXK127" s="18"/>
      <c r="EXL127" s="18"/>
      <c r="EXM127" s="18"/>
      <c r="EXN127" s="18"/>
      <c r="EXO127" s="18"/>
      <c r="EXP127" s="18"/>
      <c r="EXQ127" s="18"/>
      <c r="EXR127" s="18"/>
      <c r="EXS127" s="18"/>
      <c r="EXT127" s="18"/>
      <c r="EXU127" s="18"/>
      <c r="EXV127" s="18"/>
      <c r="EXW127" s="18"/>
      <c r="EXX127" s="18"/>
      <c r="EXY127" s="18"/>
      <c r="EXZ127" s="18"/>
      <c r="EYA127" s="18"/>
      <c r="EYB127" s="18"/>
      <c r="EYC127" s="18"/>
      <c r="EYD127" s="18"/>
      <c r="EYE127" s="18"/>
      <c r="EYF127" s="18"/>
      <c r="EYG127" s="18"/>
      <c r="EYH127" s="18"/>
      <c r="EYI127" s="18"/>
      <c r="EYJ127" s="18"/>
      <c r="EYK127" s="18"/>
      <c r="EYL127" s="18"/>
      <c r="EYM127" s="18"/>
      <c r="EYN127" s="18"/>
      <c r="EYO127" s="18"/>
      <c r="EYP127" s="18"/>
      <c r="EYQ127" s="18"/>
      <c r="EYR127" s="18"/>
      <c r="EYS127" s="18"/>
      <c r="EYT127" s="18"/>
      <c r="EYU127" s="18"/>
      <c r="EYV127" s="18"/>
      <c r="EYW127" s="18"/>
      <c r="EYX127" s="18"/>
      <c r="UFN127" s="18"/>
      <c r="UFO127" s="18"/>
      <c r="UFP127" s="18"/>
      <c r="UFQ127" s="18"/>
      <c r="UFR127" s="18"/>
      <c r="UFS127" s="18"/>
      <c r="UFT127" s="18"/>
      <c r="UFU127" s="18"/>
      <c r="UFV127" s="18"/>
      <c r="UFW127" s="18"/>
      <c r="UFX127" s="18"/>
      <c r="UFY127" s="18"/>
      <c r="UFZ127" s="18"/>
      <c r="UGA127" s="18"/>
      <c r="UGB127" s="18"/>
      <c r="UGC127" s="18"/>
      <c r="UGD127" s="18"/>
      <c r="UGE127" s="18"/>
      <c r="UGF127" s="18"/>
      <c r="UGG127" s="18"/>
      <c r="UGH127" s="18"/>
      <c r="UGI127" s="18"/>
      <c r="UGJ127" s="18"/>
      <c r="UGK127" s="18"/>
      <c r="UGL127" s="18"/>
      <c r="UGM127" s="18"/>
      <c r="UGN127" s="18"/>
      <c r="UGO127" s="18"/>
      <c r="UGP127" s="18"/>
      <c r="UGQ127" s="18"/>
      <c r="UGR127" s="18"/>
      <c r="UGS127" s="18"/>
      <c r="UGT127" s="18"/>
      <c r="UGU127" s="18"/>
      <c r="UGV127" s="18"/>
      <c r="UGW127" s="18"/>
      <c r="UGX127" s="18"/>
      <c r="UGY127" s="18"/>
      <c r="UGZ127" s="18"/>
      <c r="UHA127" s="18"/>
      <c r="UHB127" s="18"/>
      <c r="UHC127" s="18"/>
      <c r="UHD127" s="18"/>
      <c r="UHE127" s="18"/>
      <c r="UHF127" s="18"/>
      <c r="UHG127" s="18"/>
      <c r="UHH127" s="18"/>
      <c r="UHI127" s="18"/>
      <c r="UHJ127" s="18"/>
      <c r="UHK127" s="18"/>
      <c r="UHL127" s="18"/>
      <c r="UHM127" s="18"/>
      <c r="UHN127" s="18"/>
      <c r="UHO127" s="18"/>
      <c r="UHP127" s="18"/>
      <c r="UHQ127" s="18"/>
      <c r="UHR127" s="18"/>
      <c r="UHS127" s="18"/>
      <c r="UHT127" s="18"/>
      <c r="UHU127" s="18"/>
      <c r="UHV127" s="18"/>
      <c r="UHW127" s="18"/>
      <c r="UHX127" s="18"/>
      <c r="UHY127" s="18"/>
      <c r="UHZ127" s="18"/>
      <c r="UIA127" s="18"/>
      <c r="UIB127" s="18"/>
      <c r="UIC127" s="18"/>
      <c r="UID127" s="18"/>
      <c r="UIE127" s="18"/>
      <c r="UIF127" s="18"/>
      <c r="UIG127" s="18"/>
      <c r="UIH127" s="18"/>
      <c r="UII127" s="18"/>
      <c r="UIJ127" s="18"/>
      <c r="UIK127" s="18"/>
      <c r="UIL127" s="18"/>
      <c r="UIM127" s="18"/>
      <c r="UIN127" s="18"/>
      <c r="UIO127" s="18"/>
      <c r="UIP127" s="18"/>
      <c r="UIQ127" s="18"/>
      <c r="UIR127" s="18"/>
      <c r="UIS127" s="18"/>
      <c r="UIT127" s="18"/>
      <c r="UIU127" s="18"/>
      <c r="UIV127" s="18"/>
      <c r="UIW127" s="18"/>
      <c r="UIX127" s="18"/>
      <c r="UIY127" s="18"/>
      <c r="UIZ127" s="18"/>
      <c r="UJA127" s="18"/>
      <c r="UJB127" s="18"/>
      <c r="UJC127" s="18"/>
      <c r="UJD127" s="18"/>
      <c r="UJE127" s="18"/>
      <c r="UJF127" s="18"/>
      <c r="UJG127" s="18"/>
      <c r="UJH127" s="18"/>
      <c r="UJI127" s="18"/>
      <c r="UJJ127" s="18"/>
      <c r="UJK127" s="18"/>
      <c r="UJL127" s="18"/>
      <c r="UJM127" s="18"/>
      <c r="UJN127" s="18"/>
      <c r="UJO127" s="18"/>
      <c r="UJP127" s="18"/>
      <c r="UJQ127" s="18"/>
      <c r="UJR127" s="18"/>
      <c r="UJS127" s="18"/>
      <c r="UJT127" s="18"/>
      <c r="UJU127" s="18"/>
      <c r="UJV127" s="18"/>
      <c r="UJW127" s="18"/>
      <c r="UJX127" s="18"/>
      <c r="UJY127" s="18"/>
      <c r="UJZ127" s="18"/>
      <c r="UKA127" s="18"/>
      <c r="UKB127" s="18"/>
      <c r="UKC127" s="18"/>
      <c r="UKD127" s="18"/>
      <c r="UKE127" s="18"/>
      <c r="UKF127" s="18"/>
      <c r="UKG127" s="18"/>
      <c r="UKH127" s="18"/>
      <c r="UKI127" s="18"/>
      <c r="UKJ127" s="18"/>
      <c r="UKK127" s="18"/>
      <c r="UKL127" s="18"/>
      <c r="UKM127" s="18"/>
      <c r="UKN127" s="18"/>
      <c r="UKO127" s="18"/>
      <c r="UKP127" s="18"/>
      <c r="UKQ127" s="18"/>
      <c r="UKR127" s="18"/>
      <c r="UKS127" s="18"/>
      <c r="UKT127" s="18"/>
      <c r="UKU127" s="18"/>
      <c r="UKV127" s="18"/>
      <c r="UKW127" s="18"/>
      <c r="UKX127" s="18"/>
      <c r="UKY127" s="18"/>
      <c r="UKZ127" s="18"/>
      <c r="ULA127" s="18"/>
      <c r="ULB127" s="18"/>
      <c r="ULC127" s="18"/>
      <c r="ULD127" s="18"/>
      <c r="ULE127" s="18"/>
      <c r="ULF127" s="18"/>
      <c r="ULG127" s="18"/>
      <c r="ULH127" s="18"/>
      <c r="ULI127" s="18"/>
      <c r="ULJ127" s="18"/>
      <c r="ULK127" s="18"/>
      <c r="ULL127" s="18"/>
      <c r="ULM127" s="18"/>
      <c r="ULN127" s="18"/>
      <c r="ULO127" s="18"/>
      <c r="ULP127" s="18"/>
      <c r="ULQ127" s="18"/>
      <c r="ULR127" s="18"/>
      <c r="ULS127" s="18"/>
      <c r="ULT127" s="18"/>
      <c r="ULU127" s="18"/>
      <c r="ULV127" s="18"/>
      <c r="ULW127" s="18"/>
      <c r="ULX127" s="18"/>
      <c r="ULY127" s="18"/>
      <c r="ULZ127" s="18"/>
      <c r="UMA127" s="18"/>
      <c r="UMB127" s="18"/>
      <c r="UMC127" s="18"/>
      <c r="UMD127" s="18"/>
      <c r="UME127" s="18"/>
      <c r="UMF127" s="18"/>
      <c r="UMG127" s="18"/>
      <c r="UMH127" s="18"/>
      <c r="UMI127" s="18"/>
      <c r="UMJ127" s="18"/>
      <c r="UMK127" s="18"/>
      <c r="UML127" s="18"/>
      <c r="UMM127" s="18"/>
      <c r="UMN127" s="18"/>
      <c r="UMO127" s="18"/>
      <c r="UMP127" s="18"/>
      <c r="UMQ127" s="18"/>
      <c r="UMR127" s="18"/>
      <c r="UMS127" s="18"/>
      <c r="UMT127" s="18"/>
      <c r="UMU127" s="18"/>
      <c r="UMV127" s="18"/>
      <c r="UMW127" s="18"/>
      <c r="UMX127" s="18"/>
      <c r="UMY127" s="18"/>
      <c r="UMZ127" s="18"/>
      <c r="UNA127" s="18"/>
      <c r="UNB127" s="18"/>
      <c r="UNC127" s="18"/>
      <c r="UND127" s="18"/>
      <c r="UNE127" s="18"/>
      <c r="UNF127" s="18"/>
      <c r="UNG127" s="18"/>
      <c r="UNH127" s="18"/>
      <c r="UNI127" s="18"/>
      <c r="UNJ127" s="18"/>
      <c r="UNK127" s="18"/>
      <c r="UNL127" s="18"/>
      <c r="UNM127" s="18"/>
      <c r="UNN127" s="18"/>
      <c r="UNO127" s="18"/>
      <c r="UNP127" s="18"/>
      <c r="UNQ127" s="18"/>
      <c r="UNR127" s="18"/>
      <c r="UNS127" s="18"/>
      <c r="UNT127" s="18"/>
      <c r="UNU127" s="18"/>
      <c r="UNV127" s="18"/>
      <c r="UNW127" s="18"/>
      <c r="UNX127" s="18"/>
      <c r="UNY127" s="18"/>
      <c r="UNZ127" s="18"/>
      <c r="UOA127" s="18"/>
      <c r="UOB127" s="18"/>
      <c r="UOC127" s="18"/>
      <c r="UOD127" s="18"/>
      <c r="UOE127" s="18"/>
      <c r="UOF127" s="18"/>
      <c r="UOG127" s="18"/>
      <c r="UOH127" s="18"/>
      <c r="UOI127" s="18"/>
      <c r="UOJ127" s="18"/>
      <c r="UOK127" s="18"/>
      <c r="UOL127" s="18"/>
      <c r="UOM127" s="18"/>
      <c r="UON127" s="18"/>
      <c r="UOO127" s="18"/>
      <c r="UOP127" s="18"/>
      <c r="UOQ127" s="18"/>
      <c r="UOR127" s="18"/>
      <c r="UOS127" s="18"/>
      <c r="UOT127" s="18"/>
      <c r="UOU127" s="18"/>
      <c r="UOV127" s="18"/>
      <c r="UOW127" s="18"/>
      <c r="UOX127" s="18"/>
      <c r="UOY127" s="18"/>
      <c r="UOZ127" s="18"/>
      <c r="UPA127" s="18"/>
      <c r="UPB127" s="18"/>
      <c r="UPC127" s="18"/>
      <c r="UPD127" s="18"/>
      <c r="UPE127" s="18"/>
      <c r="UPF127" s="18"/>
      <c r="UPG127" s="18"/>
      <c r="UPH127" s="18"/>
      <c r="UPI127" s="18"/>
      <c r="UPJ127" s="18"/>
      <c r="UPK127" s="18"/>
      <c r="UPL127" s="18"/>
      <c r="UPM127" s="18"/>
      <c r="UPN127" s="18"/>
      <c r="UPO127" s="18"/>
      <c r="UPP127" s="18"/>
      <c r="UPQ127" s="18"/>
      <c r="UPR127" s="18"/>
      <c r="UPS127" s="18"/>
      <c r="UPT127" s="18"/>
      <c r="UPU127" s="18"/>
      <c r="UPV127" s="18"/>
      <c r="UPW127" s="18"/>
      <c r="UPX127" s="18"/>
      <c r="UPY127" s="18"/>
      <c r="UPZ127" s="18"/>
      <c r="UQA127" s="18"/>
      <c r="UQB127" s="18"/>
      <c r="UQC127" s="18"/>
      <c r="UQD127" s="18"/>
      <c r="UQE127" s="18"/>
      <c r="UQF127" s="18"/>
      <c r="UQG127" s="18"/>
      <c r="UQH127" s="18"/>
      <c r="UQI127" s="18"/>
      <c r="UQJ127" s="18"/>
      <c r="UQK127" s="18"/>
      <c r="UQL127" s="18"/>
      <c r="UQM127" s="18"/>
      <c r="UQN127" s="18"/>
      <c r="UQO127" s="18"/>
      <c r="UQP127" s="18"/>
      <c r="UQQ127" s="18"/>
      <c r="UQR127" s="18"/>
      <c r="UQS127" s="18"/>
      <c r="UQT127" s="18"/>
      <c r="UQU127" s="18"/>
      <c r="UQV127" s="18"/>
      <c r="UQW127" s="18"/>
      <c r="UQX127" s="18"/>
      <c r="UQY127" s="18"/>
      <c r="UQZ127" s="18"/>
      <c r="URA127" s="18"/>
      <c r="URB127" s="18"/>
      <c r="URC127" s="18"/>
      <c r="URD127" s="18"/>
      <c r="URE127" s="18"/>
      <c r="URF127" s="18"/>
      <c r="URG127" s="18"/>
      <c r="URH127" s="18"/>
      <c r="URI127" s="18"/>
      <c r="URJ127" s="18"/>
      <c r="URK127" s="18"/>
      <c r="URL127" s="18"/>
      <c r="URM127" s="18"/>
      <c r="URN127" s="18"/>
      <c r="URO127" s="18"/>
      <c r="URP127" s="18"/>
      <c r="URQ127" s="18"/>
      <c r="URR127" s="18"/>
      <c r="URS127" s="18"/>
      <c r="URT127" s="18"/>
      <c r="URU127" s="18"/>
      <c r="URV127" s="18"/>
      <c r="URW127" s="18"/>
      <c r="URX127" s="18"/>
      <c r="URY127" s="18"/>
      <c r="URZ127" s="18"/>
      <c r="USA127" s="18"/>
      <c r="USB127" s="18"/>
      <c r="USC127" s="18"/>
      <c r="USD127" s="18"/>
      <c r="USE127" s="18"/>
      <c r="USF127" s="18"/>
      <c r="USG127" s="18"/>
      <c r="USH127" s="18"/>
      <c r="USI127" s="18"/>
      <c r="USJ127" s="18"/>
      <c r="USK127" s="18"/>
      <c r="USL127" s="18"/>
      <c r="USM127" s="18"/>
      <c r="USN127" s="18"/>
      <c r="USO127" s="18"/>
      <c r="USP127" s="18"/>
      <c r="USQ127" s="18"/>
      <c r="USR127" s="18"/>
      <c r="USS127" s="18"/>
      <c r="UST127" s="18"/>
      <c r="USU127" s="18"/>
      <c r="USV127" s="18"/>
      <c r="USW127" s="18"/>
      <c r="USX127" s="18"/>
      <c r="USY127" s="18"/>
      <c r="USZ127" s="18"/>
      <c r="UTA127" s="18"/>
      <c r="UTB127" s="18"/>
      <c r="UTC127" s="18"/>
      <c r="UTD127" s="18"/>
      <c r="UTE127" s="18"/>
      <c r="UTF127" s="18"/>
      <c r="UTG127" s="18"/>
      <c r="UTH127" s="18"/>
      <c r="UTI127" s="18"/>
      <c r="UTJ127" s="18"/>
      <c r="UTK127" s="18"/>
      <c r="UTL127" s="18"/>
      <c r="UTM127" s="18"/>
      <c r="UTN127" s="18"/>
      <c r="UTO127" s="18"/>
      <c r="UTP127" s="18"/>
      <c r="UTQ127" s="18"/>
      <c r="UTR127" s="18"/>
      <c r="UTS127" s="18"/>
      <c r="UTT127" s="18"/>
      <c r="UTU127" s="18"/>
      <c r="UTV127" s="18"/>
      <c r="UTW127" s="18"/>
      <c r="UTX127" s="18"/>
      <c r="UTY127" s="18"/>
      <c r="UTZ127" s="18"/>
      <c r="UUA127" s="18"/>
      <c r="UUB127" s="18"/>
      <c r="UUC127" s="18"/>
      <c r="UUD127" s="18"/>
      <c r="UUE127" s="18"/>
      <c r="UUF127" s="18"/>
      <c r="UUG127" s="18"/>
      <c r="UUH127" s="18"/>
      <c r="UUI127" s="18"/>
      <c r="UUJ127" s="18"/>
      <c r="UUK127" s="18"/>
      <c r="UUL127" s="18"/>
      <c r="UUM127" s="18"/>
      <c r="UUN127" s="18"/>
      <c r="UUO127" s="18"/>
      <c r="UUP127" s="18"/>
      <c r="UUQ127" s="18"/>
      <c r="UUR127" s="18"/>
      <c r="UUS127" s="18"/>
      <c r="UUT127" s="18"/>
      <c r="UUU127" s="18"/>
      <c r="UUV127" s="18"/>
      <c r="UUW127" s="18"/>
      <c r="UUX127" s="18"/>
      <c r="UUY127" s="18"/>
      <c r="UUZ127" s="18"/>
      <c r="UVA127" s="18"/>
      <c r="UVB127" s="18"/>
      <c r="UVC127" s="18"/>
      <c r="UVD127" s="18"/>
      <c r="UVE127" s="18"/>
      <c r="UVF127" s="18"/>
      <c r="UVG127" s="18"/>
      <c r="UVH127" s="18"/>
      <c r="UVI127" s="18"/>
      <c r="UVJ127" s="18"/>
      <c r="UVK127" s="18"/>
      <c r="UVL127" s="18"/>
      <c r="UVM127" s="18"/>
      <c r="UVN127" s="18"/>
      <c r="UVO127" s="18"/>
      <c r="UVP127" s="18"/>
      <c r="UVQ127" s="18"/>
      <c r="UVR127" s="18"/>
      <c r="UVS127" s="18"/>
      <c r="UVT127" s="18"/>
      <c r="UVU127" s="18"/>
      <c r="UVV127" s="18"/>
      <c r="UVW127" s="18"/>
      <c r="UVX127" s="18"/>
      <c r="UVY127" s="18"/>
      <c r="UVZ127" s="18"/>
      <c r="UWA127" s="18"/>
      <c r="UWB127" s="18"/>
      <c r="UWC127" s="18"/>
      <c r="UWD127" s="18"/>
      <c r="UWE127" s="18"/>
      <c r="UWF127" s="18"/>
      <c r="UWG127" s="18"/>
      <c r="UWH127" s="18"/>
      <c r="UWI127" s="18"/>
      <c r="UWJ127" s="18"/>
      <c r="UWK127" s="18"/>
      <c r="UWL127" s="18"/>
      <c r="UWM127" s="18"/>
      <c r="UWN127" s="18"/>
      <c r="UWO127" s="18"/>
      <c r="UWP127" s="18"/>
      <c r="UWQ127" s="18"/>
      <c r="UWR127" s="18"/>
      <c r="UWS127" s="18"/>
      <c r="UWT127" s="18"/>
      <c r="UWU127" s="18"/>
      <c r="UWV127" s="18"/>
      <c r="UWW127" s="18"/>
      <c r="UWX127" s="18"/>
      <c r="UWY127" s="18"/>
      <c r="UWZ127" s="18"/>
      <c r="UXA127" s="18"/>
      <c r="UXB127" s="18"/>
      <c r="UXC127" s="18"/>
      <c r="UXD127" s="18"/>
      <c r="UXE127" s="18"/>
      <c r="UXF127" s="18"/>
      <c r="UXG127" s="18"/>
      <c r="UXH127" s="18"/>
      <c r="UXI127" s="18"/>
      <c r="UXJ127" s="18"/>
      <c r="UXK127" s="18"/>
      <c r="UXL127" s="18"/>
      <c r="UXM127" s="18"/>
      <c r="UXN127" s="18"/>
      <c r="UXO127" s="18"/>
      <c r="UXP127" s="18"/>
      <c r="UXQ127" s="18"/>
      <c r="UXR127" s="18"/>
      <c r="UXS127" s="18"/>
      <c r="UXT127" s="18"/>
      <c r="UXU127" s="18"/>
      <c r="UXV127" s="18"/>
      <c r="UXW127" s="18"/>
      <c r="UXX127" s="18"/>
      <c r="UXY127" s="18"/>
      <c r="UXZ127" s="18"/>
      <c r="UYA127" s="18"/>
      <c r="UYB127" s="18"/>
      <c r="UYC127" s="18"/>
      <c r="UYD127" s="18"/>
      <c r="UYE127" s="18"/>
      <c r="UYF127" s="18"/>
      <c r="UYG127" s="18"/>
      <c r="UYH127" s="18"/>
      <c r="UYI127" s="18"/>
      <c r="UYJ127" s="18"/>
      <c r="UYK127" s="18"/>
      <c r="UYL127" s="18"/>
      <c r="UYM127" s="18"/>
      <c r="UYN127" s="18"/>
      <c r="UYO127" s="18"/>
      <c r="UYP127" s="18"/>
      <c r="UYQ127" s="18"/>
      <c r="UYR127" s="18"/>
      <c r="UYS127" s="18"/>
      <c r="UYT127" s="18"/>
      <c r="UYU127" s="18"/>
      <c r="UYV127" s="18"/>
      <c r="UYW127" s="18"/>
      <c r="UYX127" s="18"/>
      <c r="UYY127" s="18"/>
      <c r="UYZ127" s="18"/>
      <c r="UZA127" s="18"/>
      <c r="UZB127" s="18"/>
      <c r="UZC127" s="18"/>
      <c r="UZD127" s="18"/>
      <c r="UZE127" s="18"/>
      <c r="UZF127" s="18"/>
      <c r="UZG127" s="18"/>
      <c r="UZH127" s="18"/>
      <c r="UZI127" s="18"/>
      <c r="UZJ127" s="18"/>
      <c r="UZK127" s="18"/>
      <c r="UZL127" s="18"/>
      <c r="UZM127" s="18"/>
      <c r="UZN127" s="18"/>
      <c r="UZO127" s="18"/>
      <c r="UZP127" s="18"/>
      <c r="UZQ127" s="18"/>
      <c r="UZR127" s="18"/>
      <c r="UZS127" s="18"/>
      <c r="UZT127" s="18"/>
      <c r="UZU127" s="18"/>
      <c r="UZV127" s="18"/>
      <c r="UZW127" s="18"/>
      <c r="UZX127" s="18"/>
      <c r="UZY127" s="18"/>
      <c r="UZZ127" s="18"/>
      <c r="VAA127" s="18"/>
      <c r="VAB127" s="18"/>
      <c r="VAC127" s="18"/>
      <c r="VAD127" s="18"/>
      <c r="VAE127" s="18"/>
      <c r="VAF127" s="18"/>
      <c r="VAG127" s="18"/>
      <c r="VAH127" s="18"/>
      <c r="VAI127" s="18"/>
      <c r="VAJ127" s="18"/>
      <c r="VAK127" s="18"/>
      <c r="VAL127" s="18"/>
      <c r="VAM127" s="18"/>
      <c r="VAN127" s="18"/>
      <c r="VAO127" s="18"/>
      <c r="VAP127" s="18"/>
      <c r="VAQ127" s="18"/>
      <c r="VAR127" s="18"/>
      <c r="VAS127" s="18"/>
      <c r="VAT127" s="18"/>
      <c r="VAU127" s="18"/>
      <c r="VAV127" s="18"/>
      <c r="VAW127" s="18"/>
      <c r="VAX127" s="18"/>
      <c r="VAY127" s="18"/>
      <c r="VAZ127" s="18"/>
      <c r="VBA127" s="18"/>
      <c r="VBB127" s="18"/>
      <c r="VBC127" s="18"/>
      <c r="VBD127" s="18"/>
      <c r="VBE127" s="18"/>
      <c r="VBF127" s="18"/>
      <c r="VBG127" s="18"/>
      <c r="VBH127" s="18"/>
      <c r="VBI127" s="18"/>
      <c r="VBJ127" s="18"/>
      <c r="VBK127" s="18"/>
      <c r="VBL127" s="18"/>
      <c r="VBM127" s="18"/>
      <c r="VBN127" s="18"/>
      <c r="VBO127" s="18"/>
      <c r="VBP127" s="18"/>
      <c r="VBQ127" s="18"/>
      <c r="VBR127" s="18"/>
      <c r="VBS127" s="18"/>
      <c r="VBT127" s="18"/>
      <c r="VBU127" s="18"/>
      <c r="VBV127" s="18"/>
      <c r="VBW127" s="18"/>
      <c r="VBX127" s="18"/>
      <c r="VBY127" s="18"/>
      <c r="VBZ127" s="18"/>
      <c r="VCA127" s="18"/>
      <c r="VCB127" s="18"/>
      <c r="VCC127" s="18"/>
      <c r="VCD127" s="18"/>
      <c r="VCE127" s="18"/>
      <c r="VCF127" s="18"/>
      <c r="VCG127" s="18"/>
      <c r="VCH127" s="18"/>
      <c r="VCI127" s="18"/>
      <c r="VCJ127" s="18"/>
      <c r="VCK127" s="18"/>
      <c r="VCL127" s="18"/>
      <c r="VCM127" s="18"/>
      <c r="VCN127" s="18"/>
      <c r="VCO127" s="18"/>
      <c r="VCP127" s="18"/>
      <c r="VCQ127" s="18"/>
      <c r="VCR127" s="18"/>
      <c r="VCS127" s="18"/>
      <c r="VCT127" s="18"/>
      <c r="VCU127" s="18"/>
      <c r="VCV127" s="18"/>
      <c r="VCW127" s="18"/>
      <c r="VCX127" s="18"/>
      <c r="VCY127" s="18"/>
      <c r="VCZ127" s="18"/>
      <c r="VDA127" s="18"/>
      <c r="VDB127" s="18"/>
      <c r="VDC127" s="18"/>
      <c r="VDD127" s="18"/>
      <c r="VDE127" s="18"/>
      <c r="VDF127" s="18"/>
      <c r="VDG127" s="18"/>
      <c r="VDH127" s="18"/>
      <c r="VDI127" s="18"/>
      <c r="VDJ127" s="18"/>
      <c r="VDK127" s="18"/>
      <c r="VDL127" s="18"/>
      <c r="VDM127" s="18"/>
      <c r="VDN127" s="18"/>
      <c r="VDO127" s="18"/>
      <c r="VDP127" s="18"/>
      <c r="VDQ127" s="18"/>
      <c r="VDR127" s="18"/>
      <c r="VDS127" s="18"/>
      <c r="VDT127" s="18"/>
      <c r="VDU127" s="18"/>
      <c r="VDV127" s="18"/>
      <c r="VDW127" s="18"/>
      <c r="VDX127" s="18"/>
      <c r="VDY127" s="18"/>
      <c r="VDZ127" s="18"/>
      <c r="VEA127" s="18"/>
      <c r="VEB127" s="18"/>
      <c r="VEC127" s="18"/>
      <c r="VED127" s="18"/>
      <c r="VEE127" s="18"/>
      <c r="VEF127" s="18"/>
      <c r="VEG127" s="18"/>
      <c r="VEH127" s="18"/>
      <c r="VEI127" s="18"/>
      <c r="VEJ127" s="18"/>
      <c r="VEK127" s="18"/>
      <c r="VEL127" s="18"/>
      <c r="VEM127" s="18"/>
      <c r="VEN127" s="18"/>
      <c r="VEO127" s="18"/>
      <c r="VEP127" s="18"/>
      <c r="VEQ127" s="18"/>
      <c r="VER127" s="18"/>
      <c r="VES127" s="18"/>
      <c r="VET127" s="18"/>
      <c r="VEU127" s="18"/>
      <c r="VEV127" s="18"/>
      <c r="VEW127" s="18"/>
      <c r="VEX127" s="18"/>
      <c r="VEY127" s="18"/>
      <c r="VEZ127" s="18"/>
      <c r="VFA127" s="18"/>
      <c r="VFB127" s="18"/>
      <c r="VFC127" s="18"/>
      <c r="VFD127" s="18"/>
      <c r="VFE127" s="18"/>
      <c r="VFF127" s="18"/>
      <c r="VFG127" s="18"/>
      <c r="VFH127" s="18"/>
      <c r="VFI127" s="18"/>
      <c r="VFJ127" s="18"/>
      <c r="VFK127" s="18"/>
      <c r="VFL127" s="18"/>
      <c r="VFM127" s="18"/>
      <c r="VFN127" s="18"/>
      <c r="VFO127" s="18"/>
      <c r="VFP127" s="18"/>
      <c r="VFQ127" s="18"/>
      <c r="VFR127" s="18"/>
      <c r="VFS127" s="18"/>
      <c r="VFT127" s="18"/>
      <c r="VFU127" s="18"/>
      <c r="VFV127" s="18"/>
      <c r="VFW127" s="18"/>
      <c r="VFX127" s="18"/>
      <c r="VFY127" s="18"/>
      <c r="VFZ127" s="18"/>
      <c r="VGA127" s="18"/>
      <c r="VGB127" s="18"/>
      <c r="VGC127" s="18"/>
      <c r="VGD127" s="18"/>
      <c r="VGE127" s="18"/>
      <c r="VGF127" s="18"/>
      <c r="VGG127" s="18"/>
      <c r="VGH127" s="18"/>
      <c r="VGI127" s="18"/>
      <c r="VGJ127" s="18"/>
      <c r="VGK127" s="18"/>
      <c r="VGL127" s="18"/>
      <c r="VGM127" s="18"/>
      <c r="VGN127" s="18"/>
      <c r="VGO127" s="18"/>
      <c r="VGP127" s="18"/>
      <c r="VGQ127" s="18"/>
      <c r="VGR127" s="18"/>
      <c r="VGS127" s="18"/>
      <c r="VGT127" s="18"/>
      <c r="VGU127" s="18"/>
      <c r="VGV127" s="18"/>
      <c r="VGW127" s="18"/>
      <c r="VGX127" s="18"/>
      <c r="VGY127" s="18"/>
      <c r="VGZ127" s="18"/>
      <c r="VHA127" s="18"/>
      <c r="VHB127" s="18"/>
      <c r="VHC127" s="18"/>
      <c r="VHD127" s="18"/>
      <c r="VHE127" s="18"/>
      <c r="VHF127" s="18"/>
      <c r="VHG127" s="18"/>
      <c r="VHH127" s="18"/>
      <c r="VHI127" s="18"/>
      <c r="VHJ127" s="18"/>
      <c r="VHK127" s="18"/>
      <c r="VHL127" s="18"/>
      <c r="VHM127" s="18"/>
      <c r="VHN127" s="18"/>
      <c r="VHO127" s="18"/>
      <c r="VHP127" s="18"/>
      <c r="VHQ127" s="18"/>
      <c r="VHR127" s="18"/>
      <c r="VHS127" s="18"/>
      <c r="VHT127" s="18"/>
      <c r="VHU127" s="18"/>
      <c r="VHV127" s="18"/>
      <c r="VHW127" s="18"/>
      <c r="VHX127" s="18"/>
      <c r="VHY127" s="18"/>
      <c r="VHZ127" s="18"/>
      <c r="VIA127" s="18"/>
      <c r="VIB127" s="18"/>
      <c r="VIC127" s="18"/>
      <c r="VID127" s="18"/>
      <c r="VIE127" s="18"/>
      <c r="VIF127" s="18"/>
      <c r="VIG127" s="18"/>
      <c r="VIH127" s="18"/>
      <c r="VII127" s="18"/>
      <c r="VIJ127" s="18"/>
      <c r="VIK127" s="18"/>
      <c r="VIL127" s="18"/>
      <c r="VIM127" s="18"/>
      <c r="VIN127" s="18"/>
      <c r="VIO127" s="18"/>
      <c r="VIP127" s="18"/>
      <c r="VIQ127" s="18"/>
      <c r="VIR127" s="18"/>
      <c r="VIS127" s="18"/>
      <c r="VIT127" s="18"/>
      <c r="VIU127" s="18"/>
      <c r="VIV127" s="18"/>
      <c r="VIW127" s="18"/>
      <c r="VIX127" s="18"/>
      <c r="VIY127" s="18"/>
      <c r="VIZ127" s="18"/>
      <c r="VJA127" s="18"/>
      <c r="VJB127" s="18"/>
      <c r="VJC127" s="18"/>
      <c r="VJD127" s="18"/>
      <c r="VJE127" s="18"/>
      <c r="VJF127" s="18"/>
      <c r="VJG127" s="18"/>
      <c r="VJH127" s="18"/>
      <c r="VJI127" s="18"/>
      <c r="VJJ127" s="18"/>
      <c r="VJK127" s="18"/>
      <c r="VJL127" s="18"/>
      <c r="VJM127" s="18"/>
      <c r="VJN127" s="18"/>
      <c r="VJO127" s="18"/>
      <c r="VJP127" s="18"/>
      <c r="VJQ127" s="18"/>
      <c r="VJR127" s="18"/>
      <c r="VJS127" s="18"/>
      <c r="VJT127" s="18"/>
      <c r="VJU127" s="18"/>
      <c r="VJV127" s="18"/>
      <c r="VJW127" s="18"/>
      <c r="VJX127" s="18"/>
      <c r="VJY127" s="18"/>
      <c r="VJZ127" s="18"/>
      <c r="VKA127" s="18"/>
      <c r="VKB127" s="18"/>
      <c r="VKC127" s="18"/>
      <c r="VKD127" s="18"/>
      <c r="VKE127" s="18"/>
      <c r="VKF127" s="18"/>
      <c r="VKG127" s="18"/>
      <c r="VKH127" s="18"/>
      <c r="VKI127" s="18"/>
      <c r="VKJ127" s="18"/>
      <c r="VKK127" s="18"/>
      <c r="VKL127" s="18"/>
      <c r="VKM127" s="18"/>
      <c r="VKN127" s="18"/>
      <c r="VKO127" s="18"/>
      <c r="VKP127" s="18"/>
      <c r="VKQ127" s="18"/>
      <c r="VKR127" s="18"/>
      <c r="VKS127" s="18"/>
      <c r="VKT127" s="18"/>
      <c r="VKU127" s="18"/>
      <c r="VKV127" s="18"/>
      <c r="VKW127" s="18"/>
      <c r="VKX127" s="18"/>
      <c r="VKY127" s="18"/>
      <c r="VKZ127" s="18"/>
      <c r="VLA127" s="18"/>
      <c r="VLB127" s="18"/>
      <c r="VLC127" s="18"/>
      <c r="VLD127" s="18"/>
      <c r="VLE127" s="18"/>
      <c r="VLF127" s="18"/>
      <c r="VLG127" s="18"/>
      <c r="VLH127" s="18"/>
      <c r="VLI127" s="18"/>
      <c r="VLJ127" s="18"/>
      <c r="VLK127" s="18"/>
      <c r="VLL127" s="18"/>
      <c r="VLM127" s="18"/>
      <c r="VLN127" s="18"/>
      <c r="VLO127" s="18"/>
      <c r="VLP127" s="18"/>
      <c r="VLQ127" s="18"/>
      <c r="VLR127" s="18"/>
      <c r="VLS127" s="18"/>
      <c r="VLT127" s="18"/>
      <c r="VLU127" s="18"/>
      <c r="VLV127" s="18"/>
      <c r="VLW127" s="18"/>
      <c r="VLX127" s="18"/>
      <c r="VLY127" s="18"/>
      <c r="VLZ127" s="18"/>
      <c r="VMA127" s="18"/>
      <c r="VMB127" s="18"/>
      <c r="VMC127" s="18"/>
      <c r="VMD127" s="18"/>
      <c r="VME127" s="18"/>
      <c r="VMF127" s="18"/>
      <c r="VMG127" s="18"/>
      <c r="VMH127" s="18"/>
      <c r="VMI127" s="18"/>
      <c r="VMJ127" s="18"/>
      <c r="VMK127" s="18"/>
      <c r="VML127" s="18"/>
      <c r="VMM127" s="18"/>
      <c r="VMN127" s="18"/>
      <c r="VMO127" s="18"/>
      <c r="VMP127" s="18"/>
      <c r="VMQ127" s="18"/>
      <c r="VMR127" s="18"/>
      <c r="VMS127" s="18"/>
      <c r="VMT127" s="18"/>
      <c r="VMU127" s="18"/>
      <c r="VMV127" s="18"/>
      <c r="VMW127" s="18"/>
      <c r="VMX127" s="18"/>
      <c r="VMY127" s="18"/>
      <c r="VMZ127" s="18"/>
      <c r="VNA127" s="18"/>
      <c r="VNB127" s="18"/>
      <c r="VNC127" s="18"/>
      <c r="VND127" s="18"/>
      <c r="VNE127" s="18"/>
      <c r="VNF127" s="18"/>
      <c r="VNG127" s="18"/>
      <c r="VNH127" s="18"/>
      <c r="VNI127" s="18"/>
      <c r="VNJ127" s="18"/>
      <c r="VNK127" s="18"/>
      <c r="VNL127" s="18"/>
      <c r="VNM127" s="18"/>
      <c r="VNN127" s="18"/>
      <c r="VNO127" s="18"/>
      <c r="VNP127" s="18"/>
      <c r="VNQ127" s="18"/>
      <c r="VNR127" s="18"/>
      <c r="VNS127" s="18"/>
      <c r="VNT127" s="18"/>
      <c r="VNU127" s="18"/>
      <c r="VNV127" s="18"/>
      <c r="VNW127" s="18"/>
      <c r="VNX127" s="18"/>
      <c r="VNY127" s="18"/>
      <c r="VNZ127" s="18"/>
      <c r="VOA127" s="18"/>
      <c r="VOB127" s="18"/>
      <c r="VOC127" s="18"/>
      <c r="VOD127" s="18"/>
      <c r="VOE127" s="18"/>
      <c r="VOF127" s="18"/>
      <c r="VOG127" s="18"/>
      <c r="VOH127" s="18"/>
      <c r="VOI127" s="18"/>
      <c r="VOJ127" s="18"/>
      <c r="VOK127" s="18"/>
      <c r="VOL127" s="18"/>
      <c r="VOM127" s="18"/>
      <c r="VON127" s="18"/>
      <c r="VOO127" s="18"/>
      <c r="VOP127" s="18"/>
      <c r="VOQ127" s="18"/>
      <c r="VOR127" s="18"/>
      <c r="VOS127" s="18"/>
      <c r="VOT127" s="18"/>
      <c r="VOU127" s="18"/>
      <c r="VOV127" s="18"/>
      <c r="VOW127" s="18"/>
      <c r="VOX127" s="18"/>
      <c r="VOY127" s="18"/>
      <c r="VOZ127" s="18"/>
      <c r="VPA127" s="18"/>
      <c r="VPB127" s="18"/>
      <c r="VPC127" s="18"/>
      <c r="VPD127" s="18"/>
      <c r="VPE127" s="18"/>
      <c r="VPF127" s="18"/>
      <c r="VPG127" s="18"/>
      <c r="VPH127" s="18"/>
      <c r="VPI127" s="18"/>
      <c r="VPJ127" s="18"/>
      <c r="VPK127" s="18"/>
      <c r="VPL127" s="18"/>
      <c r="VPM127" s="18"/>
      <c r="VPN127" s="18"/>
      <c r="VPO127" s="18"/>
      <c r="VPP127" s="18"/>
      <c r="VPQ127" s="18"/>
      <c r="VPR127" s="18"/>
      <c r="VPS127" s="18"/>
      <c r="VPT127" s="18"/>
      <c r="VPU127" s="18"/>
      <c r="VPV127" s="18"/>
      <c r="VPW127" s="18"/>
      <c r="VPX127" s="18"/>
      <c r="VPY127" s="18"/>
      <c r="VPZ127" s="18"/>
      <c r="VQA127" s="18"/>
      <c r="VQB127" s="18"/>
      <c r="VQC127" s="18"/>
      <c r="VQD127" s="18"/>
      <c r="VQE127" s="18"/>
      <c r="VQF127" s="18"/>
      <c r="VQG127" s="18"/>
      <c r="VQH127" s="18"/>
      <c r="VQI127" s="18"/>
      <c r="VQJ127" s="18"/>
      <c r="VQK127" s="18"/>
      <c r="VQL127" s="18"/>
      <c r="VQM127" s="18"/>
      <c r="VQN127" s="18"/>
      <c r="VQO127" s="18"/>
      <c r="VQP127" s="18"/>
      <c r="VQQ127" s="18"/>
      <c r="VQR127" s="18"/>
      <c r="VQS127" s="18"/>
      <c r="VQT127" s="18"/>
      <c r="VQU127" s="18"/>
      <c r="VQV127" s="18"/>
      <c r="VQW127" s="18"/>
      <c r="VQX127" s="18"/>
      <c r="VQY127" s="18"/>
      <c r="VQZ127" s="18"/>
      <c r="VRA127" s="18"/>
      <c r="VRB127" s="18"/>
      <c r="VRC127" s="18"/>
      <c r="VRD127" s="18"/>
      <c r="VRE127" s="18"/>
      <c r="VRF127" s="18"/>
      <c r="VRG127" s="18"/>
      <c r="VRH127" s="18"/>
      <c r="VRI127" s="18"/>
      <c r="VRJ127" s="18"/>
      <c r="VRK127" s="18"/>
      <c r="VRL127" s="18"/>
      <c r="VRM127" s="18"/>
      <c r="VRN127" s="18"/>
      <c r="VRO127" s="18"/>
      <c r="VRP127" s="18"/>
      <c r="VRQ127" s="18"/>
      <c r="VRR127" s="18"/>
      <c r="VRS127" s="18"/>
      <c r="VRT127" s="18"/>
      <c r="VRU127" s="18"/>
      <c r="VRV127" s="18"/>
      <c r="VRW127" s="18"/>
      <c r="VRX127" s="18"/>
      <c r="VRY127" s="18"/>
      <c r="VRZ127" s="18"/>
      <c r="VSA127" s="18"/>
      <c r="VSB127" s="18"/>
      <c r="VSC127" s="18"/>
      <c r="VSD127" s="18"/>
      <c r="VSE127" s="18"/>
      <c r="VSF127" s="18"/>
      <c r="VSG127" s="18"/>
      <c r="VSH127" s="18"/>
      <c r="VSI127" s="18"/>
      <c r="VSJ127" s="18"/>
      <c r="VSK127" s="18"/>
      <c r="VSL127" s="18"/>
      <c r="VSM127" s="18"/>
      <c r="VSN127" s="18"/>
      <c r="VSO127" s="18"/>
      <c r="VSP127" s="18"/>
      <c r="VSQ127" s="18"/>
      <c r="VSR127" s="18"/>
      <c r="VSS127" s="18"/>
      <c r="VST127" s="18"/>
      <c r="VSU127" s="18"/>
      <c r="VSV127" s="18"/>
      <c r="VSW127" s="18"/>
      <c r="VSX127" s="18"/>
      <c r="VSY127" s="18"/>
      <c r="VSZ127" s="18"/>
      <c r="VTA127" s="18"/>
      <c r="VTB127" s="18"/>
      <c r="VTC127" s="18"/>
      <c r="VTD127" s="18"/>
      <c r="VTE127" s="18"/>
      <c r="VTF127" s="18"/>
      <c r="VTG127" s="18"/>
      <c r="VTH127" s="18"/>
      <c r="VTI127" s="18"/>
      <c r="VTJ127" s="18"/>
      <c r="VTK127" s="18"/>
      <c r="VTL127" s="18"/>
      <c r="VTM127" s="18"/>
      <c r="VTN127" s="18"/>
      <c r="VTO127" s="18"/>
      <c r="VTP127" s="18"/>
      <c r="VTQ127" s="18"/>
      <c r="VTR127" s="18"/>
      <c r="VTS127" s="18"/>
      <c r="VTT127" s="18"/>
      <c r="VTU127" s="18"/>
      <c r="VTV127" s="18"/>
      <c r="VTW127" s="18"/>
      <c r="VTX127" s="18"/>
      <c r="VTY127" s="18"/>
      <c r="VTZ127" s="18"/>
      <c r="VUA127" s="18"/>
      <c r="VUB127" s="18"/>
      <c r="VUC127" s="18"/>
      <c r="VUD127" s="18"/>
      <c r="VUE127" s="18"/>
      <c r="VUF127" s="18"/>
      <c r="VUG127" s="18"/>
      <c r="VUH127" s="18"/>
      <c r="VUI127" s="18"/>
      <c r="VUJ127" s="18"/>
      <c r="VUK127" s="18"/>
      <c r="VUL127" s="18"/>
      <c r="VUM127" s="18"/>
      <c r="VUN127" s="18"/>
      <c r="VUO127" s="18"/>
      <c r="VUP127" s="18"/>
      <c r="VUQ127" s="18"/>
      <c r="VUR127" s="18"/>
      <c r="VUS127" s="18"/>
      <c r="VUT127" s="18"/>
      <c r="VUU127" s="18"/>
      <c r="VUV127" s="18"/>
      <c r="VUW127" s="18"/>
      <c r="VUX127" s="18"/>
      <c r="VUY127" s="18"/>
      <c r="VUZ127" s="18"/>
      <c r="VVA127" s="18"/>
      <c r="VVB127" s="18"/>
      <c r="VVC127" s="18"/>
      <c r="VVD127" s="18"/>
      <c r="VVE127" s="18"/>
      <c r="VVF127" s="18"/>
      <c r="VVG127" s="18"/>
      <c r="VVH127" s="18"/>
      <c r="VVI127" s="18"/>
      <c r="VVJ127" s="18"/>
      <c r="VVK127" s="18"/>
      <c r="VVL127" s="18"/>
      <c r="VVM127" s="18"/>
      <c r="VVN127" s="18"/>
      <c r="VVO127" s="18"/>
      <c r="VVP127" s="18"/>
      <c r="VVQ127" s="18"/>
      <c r="VVR127" s="18"/>
      <c r="VVS127" s="18"/>
      <c r="VVT127" s="18"/>
      <c r="VVU127" s="18"/>
      <c r="VVV127" s="18"/>
      <c r="VVW127" s="18"/>
      <c r="VVX127" s="18"/>
      <c r="VVY127" s="18"/>
      <c r="VVZ127" s="18"/>
      <c r="VWA127" s="18"/>
      <c r="VWB127" s="18"/>
      <c r="VWC127" s="18"/>
      <c r="VWD127" s="18"/>
      <c r="VWE127" s="18"/>
      <c r="VWF127" s="18"/>
      <c r="VWG127" s="18"/>
      <c r="VWH127" s="18"/>
      <c r="VWI127" s="18"/>
      <c r="VWJ127" s="18"/>
      <c r="VWK127" s="18"/>
      <c r="VWL127" s="18"/>
      <c r="VWM127" s="18"/>
      <c r="VWN127" s="18"/>
      <c r="VWO127" s="18"/>
      <c r="VWP127" s="18"/>
      <c r="VWQ127" s="18"/>
      <c r="VWR127" s="18"/>
      <c r="VWS127" s="18"/>
      <c r="VWT127" s="18"/>
      <c r="VWU127" s="18"/>
      <c r="VWV127" s="18"/>
      <c r="VWW127" s="18"/>
      <c r="VWX127" s="18"/>
      <c r="VWY127" s="18"/>
      <c r="VWZ127" s="18"/>
      <c r="VXA127" s="18"/>
      <c r="VXB127" s="18"/>
      <c r="VXC127" s="18"/>
      <c r="VXD127" s="18"/>
      <c r="VXE127" s="18"/>
      <c r="VXF127" s="18"/>
      <c r="VXG127" s="18"/>
      <c r="VXH127" s="18"/>
      <c r="VXI127" s="18"/>
      <c r="VXJ127" s="18"/>
      <c r="VXK127" s="18"/>
      <c r="VXL127" s="18"/>
      <c r="VXM127" s="18"/>
      <c r="VXN127" s="18"/>
      <c r="VXO127" s="18"/>
      <c r="VXP127" s="18"/>
      <c r="VXQ127" s="18"/>
      <c r="VXR127" s="18"/>
      <c r="VXS127" s="18"/>
      <c r="VXT127" s="18"/>
      <c r="VXU127" s="18"/>
      <c r="VXV127" s="18"/>
      <c r="VXW127" s="18"/>
      <c r="VXX127" s="18"/>
      <c r="VXY127" s="18"/>
      <c r="VXZ127" s="18"/>
      <c r="VYA127" s="18"/>
      <c r="VYB127" s="18"/>
      <c r="VYC127" s="18"/>
      <c r="VYD127" s="18"/>
      <c r="VYE127" s="18"/>
      <c r="VYF127" s="18"/>
      <c r="VYG127" s="18"/>
      <c r="VYH127" s="18"/>
      <c r="VYI127" s="18"/>
      <c r="VYJ127" s="18"/>
      <c r="VYK127" s="18"/>
      <c r="VYL127" s="18"/>
      <c r="VYM127" s="18"/>
      <c r="VYN127" s="18"/>
      <c r="VYO127" s="18"/>
      <c r="VYP127" s="18"/>
      <c r="VYQ127" s="18"/>
      <c r="VYR127" s="18"/>
      <c r="VYS127" s="18"/>
      <c r="VYT127" s="18"/>
      <c r="VYU127" s="18"/>
      <c r="VYV127" s="18"/>
      <c r="VYW127" s="18"/>
      <c r="VYX127" s="18"/>
      <c r="VYY127" s="18"/>
      <c r="VYZ127" s="18"/>
      <c r="VZA127" s="18"/>
      <c r="VZB127" s="18"/>
      <c r="VZC127" s="18"/>
      <c r="VZD127" s="18"/>
      <c r="VZE127" s="18"/>
      <c r="VZF127" s="18"/>
      <c r="VZG127" s="18"/>
      <c r="VZH127" s="18"/>
      <c r="VZI127" s="18"/>
      <c r="VZJ127" s="18"/>
      <c r="VZK127" s="18"/>
      <c r="VZL127" s="18"/>
      <c r="VZM127" s="18"/>
      <c r="VZN127" s="18"/>
      <c r="VZO127" s="18"/>
      <c r="VZP127" s="18"/>
      <c r="VZQ127" s="18"/>
      <c r="VZR127" s="18"/>
      <c r="VZS127" s="18"/>
      <c r="VZT127" s="18"/>
      <c r="VZU127" s="18"/>
      <c r="VZV127" s="18"/>
      <c r="VZW127" s="18"/>
      <c r="VZX127" s="18"/>
      <c r="VZY127" s="18"/>
      <c r="VZZ127" s="18"/>
      <c r="WAA127" s="18"/>
      <c r="WAB127" s="18"/>
      <c r="WAC127" s="18"/>
      <c r="WAD127" s="18"/>
      <c r="WAE127" s="18"/>
      <c r="WAF127" s="18"/>
      <c r="WAG127" s="18"/>
      <c r="WAH127" s="18"/>
      <c r="WAI127" s="18"/>
      <c r="WAJ127" s="18"/>
      <c r="WAK127" s="18"/>
      <c r="WAL127" s="18"/>
      <c r="WAM127" s="18"/>
      <c r="WAN127" s="18"/>
      <c r="WAO127" s="18"/>
      <c r="WAP127" s="18"/>
      <c r="WAQ127" s="18"/>
      <c r="WAR127" s="18"/>
      <c r="WAS127" s="18"/>
      <c r="WAT127" s="18"/>
      <c r="WAU127" s="18"/>
      <c r="WAV127" s="18"/>
      <c r="WAW127" s="18"/>
      <c r="WAX127" s="18"/>
      <c r="WAY127" s="18"/>
      <c r="WAZ127" s="18"/>
      <c r="WBA127" s="18"/>
      <c r="WBB127" s="18"/>
      <c r="WBC127" s="18"/>
      <c r="WBD127" s="18"/>
      <c r="WBE127" s="18"/>
      <c r="WBF127" s="18"/>
      <c r="WBG127" s="18"/>
      <c r="WBH127" s="18"/>
      <c r="WBI127" s="18"/>
      <c r="WBJ127" s="18"/>
      <c r="WBK127" s="18"/>
      <c r="WBL127" s="18"/>
      <c r="WBM127" s="18"/>
      <c r="WBN127" s="18"/>
      <c r="WBO127" s="18"/>
      <c r="WBP127" s="18"/>
      <c r="WBQ127" s="18"/>
      <c r="WBR127" s="18"/>
      <c r="WBS127" s="18"/>
      <c r="WBT127" s="18"/>
      <c r="WBU127" s="18"/>
      <c r="WBV127" s="18"/>
      <c r="WBW127" s="18"/>
      <c r="WBX127" s="18"/>
      <c r="WBY127" s="18"/>
      <c r="WBZ127" s="18"/>
      <c r="WCA127" s="18"/>
      <c r="WCB127" s="18"/>
      <c r="WCC127" s="18"/>
      <c r="WCD127" s="18"/>
      <c r="WCE127" s="18"/>
      <c r="WCF127" s="18"/>
      <c r="WCG127" s="18"/>
      <c r="WCH127" s="18"/>
      <c r="WCI127" s="18"/>
      <c r="WCJ127" s="18"/>
      <c r="WCK127" s="18"/>
      <c r="WCL127" s="18"/>
      <c r="WCM127" s="18"/>
      <c r="WCN127" s="18"/>
      <c r="WCO127" s="18"/>
      <c r="WCP127" s="18"/>
      <c r="WCQ127" s="18"/>
      <c r="WCR127" s="18"/>
      <c r="WCS127" s="18"/>
      <c r="WCT127" s="18"/>
      <c r="WCU127" s="18"/>
      <c r="WCV127" s="18"/>
      <c r="WCW127" s="18"/>
      <c r="WCX127" s="18"/>
      <c r="WCY127" s="18"/>
      <c r="WCZ127" s="18"/>
      <c r="WDA127" s="18"/>
      <c r="WDB127" s="18"/>
      <c r="WDC127" s="18"/>
      <c r="WDD127" s="18"/>
      <c r="WDE127" s="18"/>
      <c r="WDF127" s="18"/>
      <c r="WDG127" s="18"/>
      <c r="WDH127" s="18"/>
      <c r="WDI127" s="18"/>
      <c r="WDJ127" s="18"/>
      <c r="WDK127" s="18"/>
      <c r="WDL127" s="18"/>
      <c r="WDM127" s="18"/>
      <c r="WDN127" s="18"/>
      <c r="WDO127" s="18"/>
      <c r="WDP127" s="18"/>
      <c r="WDQ127" s="18"/>
      <c r="WDR127" s="18"/>
      <c r="WDS127" s="18"/>
      <c r="WDT127" s="18"/>
      <c r="WDU127" s="18"/>
      <c r="WDV127" s="18"/>
      <c r="WDW127" s="18"/>
      <c r="WDX127" s="18"/>
      <c r="WDY127" s="18"/>
      <c r="WDZ127" s="18"/>
      <c r="WEA127" s="18"/>
      <c r="WEB127" s="18"/>
      <c r="WEC127" s="18"/>
      <c r="WED127" s="18"/>
      <c r="WEE127" s="18"/>
      <c r="WEF127" s="18"/>
      <c r="WEG127" s="18"/>
      <c r="WEH127" s="18"/>
      <c r="WEI127" s="18"/>
      <c r="WEJ127" s="18"/>
      <c r="WEK127" s="18"/>
      <c r="WEL127" s="18"/>
      <c r="WEM127" s="18"/>
      <c r="WEN127" s="18"/>
      <c r="WEO127" s="18"/>
      <c r="WEP127" s="18"/>
      <c r="WEQ127" s="18"/>
      <c r="WER127" s="18"/>
      <c r="WES127" s="18"/>
      <c r="WET127" s="18"/>
      <c r="WEU127" s="18"/>
      <c r="WEV127" s="18"/>
      <c r="WEW127" s="18"/>
      <c r="WEX127" s="18"/>
      <c r="WEY127" s="18"/>
      <c r="WEZ127" s="18"/>
      <c r="WFA127" s="18"/>
      <c r="WFB127" s="18"/>
      <c r="WFC127" s="18"/>
      <c r="WFD127" s="18"/>
      <c r="WFE127" s="18"/>
      <c r="WFF127" s="18"/>
      <c r="WFG127" s="18"/>
      <c r="WFH127" s="18"/>
      <c r="WFI127" s="18"/>
      <c r="WFJ127" s="18"/>
      <c r="WFK127" s="18"/>
      <c r="WFL127" s="18"/>
      <c r="WFM127" s="18"/>
      <c r="WFN127" s="18"/>
      <c r="WFO127" s="18"/>
      <c r="WFP127" s="18"/>
      <c r="WFQ127" s="18"/>
      <c r="WFR127" s="18"/>
      <c r="WFS127" s="18"/>
      <c r="WFT127" s="18"/>
      <c r="WFU127" s="18"/>
      <c r="WFV127" s="18"/>
      <c r="WFW127" s="18"/>
      <c r="WFX127" s="18"/>
      <c r="WFY127" s="18"/>
      <c r="WFZ127" s="18"/>
      <c r="WGA127" s="18"/>
      <c r="WGB127" s="18"/>
      <c r="WGC127" s="18"/>
      <c r="WGD127" s="18"/>
      <c r="WGE127" s="18"/>
      <c r="WGF127" s="18"/>
      <c r="WGG127" s="18"/>
      <c r="WGH127" s="18"/>
      <c r="WGI127" s="18"/>
      <c r="WGJ127" s="18"/>
      <c r="WGK127" s="18"/>
      <c r="WGL127" s="18"/>
      <c r="WGM127" s="18"/>
      <c r="WGN127" s="18"/>
      <c r="WGO127" s="18"/>
      <c r="WGP127" s="18"/>
      <c r="WGQ127" s="18"/>
      <c r="WGR127" s="18"/>
      <c r="WGS127" s="18"/>
      <c r="WGT127" s="18"/>
      <c r="WGU127" s="18"/>
      <c r="WGV127" s="18"/>
      <c r="WGW127" s="18"/>
      <c r="WGX127" s="18"/>
      <c r="WGY127" s="18"/>
      <c r="WGZ127" s="18"/>
      <c r="WHA127" s="18"/>
      <c r="WHB127" s="18"/>
      <c r="WHC127" s="18"/>
      <c r="WHD127" s="18"/>
      <c r="WHE127" s="18"/>
      <c r="WHF127" s="18"/>
      <c r="WHG127" s="18"/>
      <c r="WHH127" s="18"/>
      <c r="WHI127" s="18"/>
      <c r="WHJ127" s="18"/>
      <c r="WHK127" s="18"/>
      <c r="WHL127" s="18"/>
      <c r="WHM127" s="18"/>
      <c r="WHN127" s="18"/>
      <c r="WHO127" s="18"/>
      <c r="WHP127" s="18"/>
      <c r="WHQ127" s="18"/>
      <c r="WHR127" s="18"/>
      <c r="WHS127" s="18"/>
      <c r="WHT127" s="18"/>
      <c r="WHU127" s="18"/>
      <c r="WHV127" s="18"/>
      <c r="WHW127" s="18"/>
      <c r="WHX127" s="18"/>
      <c r="WHY127" s="18"/>
      <c r="WHZ127" s="18"/>
      <c r="WIA127" s="18"/>
      <c r="WIB127" s="18"/>
      <c r="WIC127" s="18"/>
      <c r="WID127" s="18"/>
      <c r="WIE127" s="18"/>
      <c r="WIF127" s="18"/>
      <c r="WIG127" s="18"/>
      <c r="WIH127" s="18"/>
      <c r="WII127" s="18"/>
      <c r="WIJ127" s="18"/>
      <c r="WIK127" s="18"/>
      <c r="WIL127" s="18"/>
      <c r="WIM127" s="18"/>
      <c r="WIN127" s="18"/>
      <c r="WIO127" s="18"/>
      <c r="WIP127" s="18"/>
      <c r="WIQ127" s="18"/>
      <c r="WIR127" s="18"/>
      <c r="WIS127" s="18"/>
      <c r="WIT127" s="18"/>
      <c r="WIU127" s="18"/>
      <c r="WIV127" s="18"/>
      <c r="WIW127" s="18"/>
      <c r="WIX127" s="18"/>
      <c r="WIY127" s="18"/>
      <c r="WIZ127" s="18"/>
      <c r="WJA127" s="18"/>
      <c r="WJB127" s="18"/>
      <c r="WJC127" s="18"/>
      <c r="WJD127" s="18"/>
      <c r="WJE127" s="18"/>
      <c r="WJF127" s="18"/>
      <c r="WJG127" s="18"/>
      <c r="WJH127" s="18"/>
      <c r="WJI127" s="18"/>
      <c r="WJJ127" s="18"/>
      <c r="WJK127" s="18"/>
      <c r="WJL127" s="18"/>
      <c r="WJM127" s="18"/>
      <c r="WJN127" s="18"/>
      <c r="WJO127" s="18"/>
      <c r="WJP127" s="18"/>
      <c r="WJQ127" s="18"/>
      <c r="WJR127" s="18"/>
      <c r="WJS127" s="18"/>
      <c r="WJT127" s="18"/>
      <c r="WJU127" s="18"/>
      <c r="WJV127" s="18"/>
      <c r="WJW127" s="18"/>
      <c r="WJX127" s="18"/>
      <c r="WJY127" s="18"/>
      <c r="WJZ127" s="18"/>
      <c r="WKA127" s="18"/>
      <c r="WKB127" s="18"/>
      <c r="WKC127" s="18"/>
      <c r="WKD127" s="18"/>
      <c r="WKE127" s="18"/>
      <c r="WKF127" s="18"/>
      <c r="WKG127" s="18"/>
      <c r="WKH127" s="18"/>
      <c r="WKI127" s="18"/>
      <c r="WKJ127" s="18"/>
      <c r="WKK127" s="18"/>
      <c r="WKL127" s="18"/>
      <c r="WKM127" s="18"/>
      <c r="WKN127" s="18"/>
      <c r="WKO127" s="18"/>
      <c r="WKP127" s="18"/>
      <c r="WKQ127" s="18"/>
      <c r="WKR127" s="18"/>
      <c r="WKS127" s="18"/>
      <c r="WKT127" s="18"/>
      <c r="WKU127" s="18"/>
      <c r="WKV127" s="18"/>
      <c r="WKW127" s="18"/>
      <c r="WKX127" s="18"/>
      <c r="WKY127" s="18"/>
      <c r="WKZ127" s="18"/>
      <c r="WLA127" s="18"/>
      <c r="WLB127" s="18"/>
      <c r="WLC127" s="18"/>
      <c r="WLD127" s="18"/>
      <c r="WLE127" s="18"/>
      <c r="WLF127" s="18"/>
      <c r="WLG127" s="18"/>
      <c r="WLH127" s="18"/>
      <c r="WLI127" s="18"/>
      <c r="WLJ127" s="18"/>
      <c r="WLK127" s="18"/>
      <c r="WLL127" s="18"/>
      <c r="WLM127" s="18"/>
      <c r="WLN127" s="18"/>
      <c r="WLO127" s="18"/>
      <c r="WLP127" s="18"/>
      <c r="WLQ127" s="18"/>
      <c r="WLR127" s="18"/>
      <c r="WLS127" s="18"/>
      <c r="WLT127" s="18"/>
      <c r="WLU127" s="18"/>
      <c r="WLV127" s="18"/>
      <c r="WLW127" s="18"/>
      <c r="WLX127" s="18"/>
      <c r="WLY127" s="18"/>
      <c r="WLZ127" s="18"/>
      <c r="WMA127" s="18"/>
      <c r="WMB127" s="18"/>
      <c r="WMC127" s="18"/>
      <c r="WMD127" s="18"/>
      <c r="WME127" s="18"/>
      <c r="WMF127" s="18"/>
      <c r="WMG127" s="18"/>
      <c r="WMH127" s="18"/>
      <c r="WMI127" s="18"/>
      <c r="WMJ127" s="18"/>
      <c r="WMK127" s="18"/>
      <c r="WML127" s="18"/>
      <c r="WMM127" s="18"/>
      <c r="WMN127" s="18"/>
      <c r="WMO127" s="18"/>
      <c r="WMP127" s="18"/>
      <c r="WMQ127" s="18"/>
      <c r="WMR127" s="18"/>
      <c r="WMS127" s="18"/>
      <c r="WMT127" s="18"/>
      <c r="WMU127" s="18"/>
      <c r="WMV127" s="18"/>
      <c r="WMW127" s="18"/>
      <c r="WMX127" s="18"/>
      <c r="WMY127" s="18"/>
      <c r="WMZ127" s="18"/>
      <c r="WNA127" s="18"/>
      <c r="WNB127" s="18"/>
      <c r="WNC127" s="18"/>
      <c r="WND127" s="18"/>
      <c r="WNE127" s="18"/>
      <c r="WNF127" s="18"/>
      <c r="WNG127" s="18"/>
      <c r="WNH127" s="18"/>
      <c r="WNI127" s="18"/>
      <c r="WNJ127" s="18"/>
      <c r="WNK127" s="18"/>
      <c r="WNL127" s="18"/>
      <c r="WNM127" s="18"/>
      <c r="WNN127" s="18"/>
      <c r="WNO127" s="18"/>
      <c r="WNP127" s="18"/>
      <c r="WNQ127" s="18"/>
      <c r="WNR127" s="18"/>
      <c r="WNS127" s="18"/>
      <c r="WNT127" s="18"/>
      <c r="WNU127" s="18"/>
      <c r="WNV127" s="18"/>
      <c r="WNW127" s="18"/>
      <c r="WNX127" s="18"/>
      <c r="WNY127" s="18"/>
      <c r="WNZ127" s="18"/>
      <c r="WOA127" s="18"/>
      <c r="WOB127" s="18"/>
      <c r="WOC127" s="18"/>
      <c r="WOD127" s="18"/>
      <c r="WOE127" s="18"/>
      <c r="WOF127" s="18"/>
      <c r="WOG127" s="18"/>
      <c r="WOH127" s="18"/>
      <c r="WOI127" s="18"/>
      <c r="WOJ127" s="18"/>
      <c r="WOK127" s="18"/>
      <c r="WOL127" s="18"/>
      <c r="WOM127" s="18"/>
      <c r="WON127" s="18"/>
      <c r="WOO127" s="18"/>
      <c r="WOP127" s="18"/>
      <c r="WOQ127" s="18"/>
      <c r="WOR127" s="18"/>
      <c r="WOS127" s="18"/>
      <c r="WOT127" s="18"/>
      <c r="WOU127" s="18"/>
      <c r="WOV127" s="18"/>
      <c r="WOW127" s="18"/>
      <c r="WOX127" s="18"/>
      <c r="WOY127" s="18"/>
      <c r="WOZ127" s="18"/>
      <c r="WPA127" s="18"/>
      <c r="WPB127" s="18"/>
      <c r="WPC127" s="18"/>
      <c r="WPD127" s="18"/>
      <c r="WPE127" s="18"/>
      <c r="WPF127" s="18"/>
      <c r="WPG127" s="18"/>
      <c r="WPH127" s="18"/>
      <c r="WPI127" s="18"/>
      <c r="WPJ127" s="18"/>
      <c r="WPK127" s="18"/>
      <c r="WPL127" s="18"/>
      <c r="WPM127" s="18"/>
      <c r="WPN127" s="18"/>
      <c r="WPO127" s="18"/>
      <c r="WPP127" s="18"/>
      <c r="WPQ127" s="18"/>
      <c r="WPR127" s="18"/>
      <c r="WPS127" s="18"/>
      <c r="WPT127" s="18"/>
      <c r="WPU127" s="18"/>
      <c r="WPV127" s="18"/>
      <c r="WPW127" s="18"/>
      <c r="WPX127" s="18"/>
      <c r="WPY127" s="18"/>
      <c r="WPZ127" s="18"/>
      <c r="WQA127" s="18"/>
      <c r="WQB127" s="18"/>
      <c r="WQC127" s="18"/>
      <c r="WQD127" s="18"/>
      <c r="WQE127" s="18"/>
      <c r="WQF127" s="18"/>
      <c r="WQG127" s="18"/>
      <c r="WQH127" s="18"/>
      <c r="WQI127" s="18"/>
      <c r="WQJ127" s="18"/>
      <c r="WQK127" s="18"/>
      <c r="WQL127" s="18"/>
      <c r="WQM127" s="18"/>
      <c r="WQN127" s="18"/>
      <c r="WQO127" s="18"/>
      <c r="WQP127" s="18"/>
      <c r="WQQ127" s="18"/>
      <c r="WQR127" s="18"/>
      <c r="WQS127" s="18"/>
      <c r="WQT127" s="18"/>
      <c r="WQU127" s="18"/>
      <c r="WQV127" s="18"/>
      <c r="WQW127" s="18"/>
      <c r="WQX127" s="18"/>
      <c r="WQY127" s="18"/>
      <c r="WQZ127" s="18"/>
      <c r="WRA127" s="18"/>
      <c r="WRB127" s="18"/>
      <c r="WRC127" s="18"/>
      <c r="WRD127" s="18"/>
      <c r="WRE127" s="18"/>
      <c r="WRF127" s="18"/>
      <c r="WRG127" s="18"/>
      <c r="WRH127" s="18"/>
      <c r="WRI127" s="18"/>
      <c r="WRJ127" s="18"/>
      <c r="WRK127" s="18"/>
      <c r="WRL127" s="18"/>
      <c r="WRM127" s="18"/>
      <c r="WRN127" s="18"/>
      <c r="WRO127" s="18"/>
      <c r="WRP127" s="18"/>
      <c r="WRQ127" s="18"/>
      <c r="WRR127" s="18"/>
      <c r="WRS127" s="18"/>
      <c r="WRT127" s="18"/>
      <c r="WRU127" s="18"/>
      <c r="WRV127" s="18"/>
      <c r="WRW127" s="18"/>
      <c r="WRX127" s="18"/>
      <c r="WRY127" s="18"/>
      <c r="WRZ127" s="18"/>
      <c r="WSA127" s="18"/>
      <c r="WSB127" s="18"/>
      <c r="WSC127" s="18"/>
      <c r="WSD127" s="18"/>
      <c r="WSE127" s="18"/>
      <c r="WSF127" s="18"/>
      <c r="WSG127" s="18"/>
      <c r="WSH127" s="18"/>
      <c r="WSI127" s="18"/>
      <c r="WSJ127" s="18"/>
      <c r="WSK127" s="18"/>
      <c r="WSL127" s="18"/>
      <c r="WSM127" s="18"/>
      <c r="WSN127" s="18"/>
      <c r="WSO127" s="18"/>
      <c r="WSP127" s="18"/>
      <c r="WSQ127" s="18"/>
      <c r="WSR127" s="18"/>
      <c r="WSS127" s="18"/>
      <c r="WST127" s="18"/>
      <c r="WSU127" s="18"/>
      <c r="WSV127" s="18"/>
      <c r="WSW127" s="18"/>
      <c r="WSX127" s="18"/>
      <c r="WSY127" s="18"/>
      <c r="WSZ127" s="18"/>
      <c r="WTA127" s="18"/>
      <c r="WTB127" s="18"/>
      <c r="WTC127" s="18"/>
      <c r="WTD127" s="18"/>
      <c r="WTE127" s="18"/>
      <c r="WTF127" s="18"/>
      <c r="WTG127" s="18"/>
      <c r="WTH127" s="18"/>
      <c r="WTI127" s="18"/>
      <c r="WTJ127" s="18"/>
      <c r="WTK127" s="18"/>
      <c r="WTL127" s="18"/>
      <c r="WTM127" s="18"/>
      <c r="WTN127" s="18"/>
      <c r="WTO127" s="18"/>
      <c r="WTP127" s="18"/>
      <c r="WTQ127" s="18"/>
      <c r="WTR127" s="18"/>
      <c r="WTS127" s="18"/>
      <c r="WTT127" s="18"/>
      <c r="WTU127" s="18"/>
      <c r="WTV127" s="18"/>
      <c r="WTW127" s="18"/>
      <c r="WTX127" s="18"/>
      <c r="WTY127" s="18"/>
      <c r="WTZ127" s="18"/>
      <c r="WUA127" s="18"/>
      <c r="WUB127" s="18"/>
      <c r="WUC127" s="18"/>
      <c r="WUD127" s="18"/>
      <c r="WUE127" s="18"/>
      <c r="WUF127" s="18"/>
      <c r="WUG127" s="18"/>
      <c r="WUH127" s="18"/>
      <c r="WUI127" s="18"/>
      <c r="WUJ127" s="18"/>
      <c r="WUK127" s="18"/>
      <c r="WUL127" s="18"/>
      <c r="WUM127" s="18"/>
      <c r="WUN127" s="18"/>
      <c r="WUO127" s="18"/>
      <c r="WUP127" s="18"/>
      <c r="WUQ127" s="18"/>
      <c r="WUR127" s="18"/>
      <c r="WUS127" s="18"/>
      <c r="WUT127" s="18"/>
      <c r="WUU127" s="18"/>
      <c r="WUV127" s="18"/>
      <c r="WUW127" s="18"/>
      <c r="WUX127" s="18"/>
      <c r="WUY127" s="18"/>
      <c r="WUZ127" s="18"/>
      <c r="WVA127" s="18"/>
      <c r="WVB127" s="18"/>
      <c r="WVC127" s="18"/>
      <c r="WVD127" s="18"/>
      <c r="WVE127" s="18"/>
      <c r="WVF127" s="18"/>
      <c r="WVG127" s="18"/>
      <c r="WVH127" s="18"/>
      <c r="WVI127" s="18"/>
      <c r="WVJ127" s="18"/>
      <c r="WVK127" s="18"/>
      <c r="WVL127" s="18"/>
      <c r="WVM127" s="18"/>
      <c r="WVN127" s="18"/>
      <c r="WVO127" s="18"/>
      <c r="WVP127" s="18"/>
      <c r="WVQ127" s="18"/>
      <c r="WVR127" s="18"/>
      <c r="WVS127" s="18"/>
      <c r="WVT127" s="18"/>
      <c r="WVU127" s="18"/>
      <c r="WVV127" s="18"/>
      <c r="WVW127" s="18"/>
      <c r="WVX127" s="18"/>
      <c r="WVY127" s="18"/>
      <c r="WVZ127" s="18"/>
      <c r="WWA127" s="18"/>
      <c r="WWB127" s="18"/>
      <c r="WWC127" s="18"/>
      <c r="WWD127" s="18"/>
      <c r="WWE127" s="18"/>
      <c r="WWF127" s="18"/>
      <c r="WWG127" s="18"/>
      <c r="WWH127" s="18"/>
      <c r="WWI127" s="18"/>
      <c r="WWJ127" s="18"/>
      <c r="WWK127" s="18"/>
      <c r="WWL127" s="18"/>
      <c r="WWM127" s="18"/>
      <c r="WWN127" s="18"/>
      <c r="WWO127" s="18"/>
      <c r="WWP127" s="18"/>
      <c r="WWQ127" s="18"/>
      <c r="WWR127" s="18"/>
      <c r="WWS127" s="18"/>
      <c r="WWT127" s="18"/>
      <c r="WWU127" s="18"/>
      <c r="WWV127" s="18"/>
      <c r="WWW127" s="18"/>
      <c r="WWX127" s="18"/>
      <c r="WWY127" s="18"/>
      <c r="WWZ127" s="18"/>
      <c r="WXA127" s="18"/>
      <c r="WXB127" s="18"/>
      <c r="WXC127" s="18"/>
      <c r="WXD127" s="18"/>
      <c r="WXE127" s="18"/>
      <c r="WXF127" s="18"/>
      <c r="WXG127" s="18"/>
      <c r="WXH127" s="18"/>
      <c r="WXI127" s="18"/>
      <c r="WXJ127" s="18"/>
      <c r="WXK127" s="18"/>
      <c r="WXL127" s="18"/>
      <c r="WXM127" s="18"/>
      <c r="WXN127" s="18"/>
      <c r="WXO127" s="18"/>
      <c r="WXP127" s="18"/>
      <c r="WXQ127" s="18"/>
      <c r="WXR127" s="18"/>
      <c r="WXS127" s="18"/>
      <c r="WXT127" s="18"/>
      <c r="WXU127" s="18"/>
      <c r="WXV127" s="18"/>
      <c r="WXW127" s="18"/>
      <c r="WXX127" s="18"/>
      <c r="WXY127" s="18"/>
      <c r="WXZ127" s="18"/>
      <c r="WYA127" s="18"/>
      <c r="WYB127" s="18"/>
      <c r="WYC127" s="18"/>
      <c r="WYD127" s="18"/>
      <c r="WYE127" s="18"/>
      <c r="WYF127" s="18"/>
      <c r="WYG127" s="18"/>
      <c r="WYH127" s="18"/>
      <c r="WYI127" s="18"/>
      <c r="WYJ127" s="18"/>
      <c r="WYK127" s="18"/>
      <c r="WYL127" s="18"/>
      <c r="WYM127" s="18"/>
      <c r="WYN127" s="18"/>
      <c r="WYO127" s="18"/>
      <c r="WYP127" s="18"/>
      <c r="WYQ127" s="18"/>
      <c r="WYR127" s="18"/>
      <c r="WYS127" s="18"/>
      <c r="WYT127" s="18"/>
      <c r="WYU127" s="18"/>
      <c r="WYV127" s="18"/>
      <c r="WYW127" s="18"/>
      <c r="WYX127" s="18"/>
      <c r="WYY127" s="18"/>
      <c r="WYZ127" s="18"/>
      <c r="WZA127" s="18"/>
      <c r="WZB127" s="18"/>
      <c r="WZC127" s="18"/>
      <c r="WZD127" s="18"/>
      <c r="WZE127" s="18"/>
      <c r="WZF127" s="18"/>
      <c r="WZG127" s="18"/>
      <c r="WZH127" s="18"/>
      <c r="WZI127" s="18"/>
      <c r="WZJ127" s="18"/>
      <c r="WZK127" s="18"/>
      <c r="WZL127" s="18"/>
      <c r="WZM127" s="18"/>
      <c r="WZN127" s="18"/>
      <c r="WZO127" s="18"/>
      <c r="WZP127" s="18"/>
      <c r="WZQ127" s="18"/>
      <c r="WZR127" s="18"/>
      <c r="WZS127" s="18"/>
      <c r="WZT127" s="18"/>
      <c r="WZU127" s="18"/>
      <c r="WZV127" s="18"/>
      <c r="WZW127" s="18"/>
      <c r="WZX127" s="18"/>
      <c r="WZY127" s="18"/>
      <c r="WZZ127" s="18"/>
      <c r="XAA127" s="18"/>
      <c r="XAB127" s="18"/>
      <c r="XAC127" s="18"/>
      <c r="XAD127" s="18"/>
      <c r="XAE127" s="18"/>
      <c r="XAF127" s="18"/>
      <c r="XAG127" s="18"/>
      <c r="XAH127" s="18"/>
      <c r="XAI127" s="18"/>
      <c r="XAJ127" s="18"/>
      <c r="XAK127" s="18"/>
      <c r="XAL127" s="18"/>
      <c r="XAM127" s="18"/>
      <c r="XAN127" s="18"/>
      <c r="XAO127" s="18"/>
      <c r="XAP127" s="18"/>
      <c r="XAQ127" s="18"/>
      <c r="XAR127" s="18"/>
      <c r="XAS127" s="18"/>
      <c r="XAT127" s="18"/>
      <c r="XAU127" s="18"/>
      <c r="XAV127" s="18"/>
      <c r="XAW127" s="18"/>
      <c r="XAX127" s="18"/>
      <c r="XAY127" s="18"/>
      <c r="XAZ127" s="18"/>
      <c r="XBA127" s="18"/>
      <c r="XBB127" s="18"/>
      <c r="XBC127" s="18"/>
      <c r="XBD127" s="18"/>
      <c r="XBE127" s="18"/>
      <c r="XBF127" s="18"/>
      <c r="XBG127" s="18"/>
      <c r="XBH127" s="18"/>
      <c r="XBI127" s="18"/>
      <c r="XBJ127" s="18"/>
      <c r="XBK127" s="18"/>
      <c r="XBL127" s="18"/>
      <c r="XBM127" s="18"/>
      <c r="XBN127" s="18"/>
      <c r="XBO127" s="18"/>
      <c r="XBP127" s="18"/>
      <c r="XBQ127" s="18"/>
      <c r="XBR127" s="18"/>
      <c r="XBS127" s="18"/>
      <c r="XBT127" s="18"/>
      <c r="XBU127" s="18"/>
      <c r="XBV127" s="18"/>
      <c r="XBW127" s="18"/>
      <c r="XBX127" s="18"/>
      <c r="XBY127" s="18"/>
      <c r="XBZ127" s="18"/>
      <c r="XCA127" s="18"/>
      <c r="XCB127" s="18"/>
      <c r="XCC127" s="18"/>
      <c r="XCD127" s="18"/>
      <c r="XCE127" s="18"/>
      <c r="XCF127" s="18"/>
      <c r="XCG127" s="18"/>
      <c r="XCH127" s="18"/>
      <c r="XCI127" s="18"/>
      <c r="XCJ127" s="18"/>
      <c r="XCK127" s="18"/>
      <c r="XCL127" s="18"/>
      <c r="XCM127" s="18"/>
      <c r="XCN127" s="18"/>
      <c r="XCO127" s="18"/>
      <c r="XCP127" s="18"/>
      <c r="XCQ127" s="18"/>
      <c r="XCR127" s="18"/>
      <c r="XCS127" s="18"/>
      <c r="XCT127" s="18"/>
      <c r="XCU127" s="18"/>
      <c r="XCV127" s="18"/>
      <c r="XCW127" s="18"/>
      <c r="XCX127" s="18"/>
      <c r="XCY127" s="18"/>
      <c r="XCZ127" s="18"/>
      <c r="XDA127" s="18"/>
      <c r="XDB127" s="18"/>
      <c r="XDC127" s="18"/>
      <c r="XDD127" s="18"/>
      <c r="XDE127" s="18"/>
      <c r="XDF127" s="18"/>
      <c r="XDG127" s="18"/>
      <c r="XDH127" s="18"/>
      <c r="XDI127" s="18"/>
      <c r="XDJ127" s="18"/>
      <c r="XDK127" s="18"/>
      <c r="XDL127" s="18"/>
      <c r="XDM127" s="18"/>
      <c r="XDN127" s="18"/>
      <c r="XDO127" s="18"/>
      <c r="XDP127" s="18"/>
      <c r="XDQ127" s="18"/>
      <c r="XDR127" s="18"/>
      <c r="XDS127" s="18"/>
      <c r="XDT127" s="18"/>
      <c r="XDU127" s="18"/>
      <c r="XDV127" s="18"/>
      <c r="XDW127" s="18"/>
      <c r="XDX127" s="18"/>
      <c r="XDY127" s="18"/>
      <c r="XDZ127" s="18"/>
      <c r="XEA127" s="18"/>
      <c r="XEB127" s="18"/>
      <c r="XEC127" s="18"/>
      <c r="XED127" s="18"/>
      <c r="XEE127" s="18"/>
      <c r="XEF127" s="18"/>
      <c r="XEG127" s="18"/>
      <c r="XEH127" s="18"/>
      <c r="XEI127" s="18"/>
      <c r="XEJ127" s="18"/>
      <c r="XEK127" s="18"/>
      <c r="XEL127" s="18"/>
      <c r="XEM127" s="18"/>
      <c r="XEN127" s="18"/>
      <c r="XEO127" s="18"/>
      <c r="XEP127" s="18"/>
      <c r="XEQ127" s="18"/>
      <c r="XER127" s="18"/>
      <c r="XES127" s="18"/>
      <c r="XET127" s="18"/>
      <c r="XEU127" s="18"/>
      <c r="XEV127" s="18"/>
      <c r="XEW127" s="18"/>
      <c r="XEX127" s="18"/>
      <c r="XEY127" s="18"/>
      <c r="XEZ127" s="18"/>
      <c r="XFA127" s="18"/>
      <c r="XFB127" s="18"/>
      <c r="XFC127" s="18"/>
      <c r="XFD127" s="18"/>
    </row>
    <row r="128" spans="1:4054 13934:16384" s="17" customFormat="1" x14ac:dyDescent="0.25">
      <c r="A128" s="5"/>
      <c r="B128" s="32" t="s">
        <v>123</v>
      </c>
      <c r="C128" s="33" t="s">
        <v>261</v>
      </c>
      <c r="D128" s="32">
        <v>150</v>
      </c>
      <c r="E128" s="35">
        <v>10.23</v>
      </c>
      <c r="F128" s="35">
        <v>9.36</v>
      </c>
      <c r="G128" s="35">
        <v>24.63</v>
      </c>
      <c r="H128" s="35">
        <v>215</v>
      </c>
      <c r="I128" s="35">
        <v>27.5</v>
      </c>
      <c r="J128" s="35">
        <v>0.23</v>
      </c>
      <c r="K128" s="35">
        <v>0.23</v>
      </c>
      <c r="L128" s="35">
        <v>0.63</v>
      </c>
      <c r="M128" s="35">
        <v>67.900000000000006</v>
      </c>
      <c r="N128" s="35">
        <v>49.91</v>
      </c>
      <c r="O128" s="35">
        <v>186.7</v>
      </c>
      <c r="P128" s="35">
        <v>2.29</v>
      </c>
      <c r="Q128" s="16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  <c r="IW128" s="18"/>
      <c r="IX128" s="18"/>
      <c r="IY128" s="18"/>
      <c r="IZ128" s="18"/>
      <c r="JA128" s="18"/>
      <c r="JB128" s="18"/>
      <c r="JC128" s="18"/>
      <c r="JD128" s="18"/>
      <c r="JE128" s="18"/>
      <c r="JF128" s="18"/>
      <c r="JG128" s="18"/>
      <c r="JH128" s="18"/>
      <c r="JI128" s="18"/>
      <c r="JJ128" s="18"/>
      <c r="JK128" s="18"/>
      <c r="JL128" s="18"/>
      <c r="JM128" s="18"/>
      <c r="JN128" s="18"/>
      <c r="JO128" s="18"/>
      <c r="JP128" s="18"/>
      <c r="JQ128" s="18"/>
      <c r="JR128" s="18"/>
      <c r="JS128" s="18"/>
      <c r="JT128" s="18"/>
      <c r="JU128" s="18"/>
      <c r="JV128" s="18"/>
      <c r="JW128" s="18"/>
      <c r="JX128" s="18"/>
      <c r="JY128" s="18"/>
      <c r="JZ128" s="18"/>
      <c r="KA128" s="18"/>
      <c r="KB128" s="18"/>
      <c r="KC128" s="18"/>
      <c r="KD128" s="18"/>
      <c r="KE128" s="18"/>
      <c r="KF128" s="18"/>
      <c r="KG128" s="18"/>
      <c r="KH128" s="18"/>
      <c r="KI128" s="18"/>
      <c r="KJ128" s="18"/>
      <c r="KK128" s="18"/>
      <c r="KL128" s="18"/>
      <c r="KM128" s="18"/>
      <c r="KN128" s="18"/>
      <c r="KO128" s="18"/>
      <c r="KP128" s="18"/>
      <c r="KQ128" s="18"/>
      <c r="KR128" s="18"/>
      <c r="KS128" s="18"/>
      <c r="KT128" s="18"/>
      <c r="KU128" s="18"/>
      <c r="KV128" s="18"/>
      <c r="KW128" s="18"/>
      <c r="KX128" s="18"/>
      <c r="KY128" s="18"/>
      <c r="KZ128" s="18"/>
      <c r="LA128" s="18"/>
      <c r="LB128" s="18"/>
      <c r="LC128" s="18"/>
      <c r="LD128" s="18"/>
      <c r="LE128" s="18"/>
      <c r="LF128" s="18"/>
      <c r="LG128" s="18"/>
      <c r="LH128" s="18"/>
      <c r="LI128" s="18"/>
      <c r="LJ128" s="18"/>
      <c r="LK128" s="18"/>
      <c r="LL128" s="18"/>
      <c r="LM128" s="18"/>
      <c r="LN128" s="18"/>
      <c r="LO128" s="18"/>
      <c r="LP128" s="18"/>
      <c r="LQ128" s="18"/>
      <c r="LR128" s="18"/>
      <c r="LS128" s="18"/>
      <c r="LT128" s="18"/>
      <c r="LU128" s="18"/>
      <c r="LV128" s="18"/>
      <c r="LW128" s="18"/>
      <c r="LX128" s="18"/>
      <c r="LY128" s="18"/>
      <c r="LZ128" s="18"/>
      <c r="MA128" s="18"/>
      <c r="MB128" s="18"/>
      <c r="MC128" s="18"/>
      <c r="MD128" s="18"/>
      <c r="ME128" s="18"/>
      <c r="MF128" s="18"/>
      <c r="MG128" s="18"/>
      <c r="MH128" s="18"/>
      <c r="MI128" s="18"/>
      <c r="MJ128" s="18"/>
      <c r="MK128" s="18"/>
      <c r="ML128" s="18"/>
      <c r="MM128" s="18"/>
      <c r="MN128" s="18"/>
      <c r="MO128" s="18"/>
      <c r="MP128" s="18"/>
      <c r="MQ128" s="18"/>
      <c r="MR128" s="18"/>
      <c r="MS128" s="18"/>
      <c r="MT128" s="18"/>
      <c r="MU128" s="18"/>
      <c r="MV128" s="18"/>
      <c r="MW128" s="18"/>
      <c r="MX128" s="18"/>
      <c r="MY128" s="18"/>
      <c r="MZ128" s="18"/>
      <c r="NA128" s="18"/>
      <c r="NB128" s="18"/>
      <c r="NC128" s="18"/>
      <c r="ND128" s="18"/>
      <c r="NE128" s="18"/>
      <c r="NF128" s="18"/>
      <c r="NG128" s="18"/>
      <c r="NH128" s="18"/>
      <c r="NI128" s="18"/>
      <c r="NJ128" s="18"/>
      <c r="NK128" s="18"/>
      <c r="NL128" s="18"/>
      <c r="NM128" s="18"/>
      <c r="NN128" s="18"/>
      <c r="NO128" s="18"/>
      <c r="NP128" s="18"/>
      <c r="NQ128" s="18"/>
      <c r="NR128" s="18"/>
      <c r="NS128" s="18"/>
      <c r="NT128" s="18"/>
      <c r="NU128" s="18"/>
      <c r="NV128" s="18"/>
      <c r="NW128" s="18"/>
      <c r="NX128" s="18"/>
      <c r="NY128" s="18"/>
      <c r="NZ128" s="18"/>
      <c r="OA128" s="18"/>
      <c r="OB128" s="18"/>
      <c r="OC128" s="18"/>
      <c r="OD128" s="18"/>
      <c r="OE128" s="18"/>
      <c r="OF128" s="18"/>
      <c r="OG128" s="18"/>
      <c r="OH128" s="18"/>
      <c r="OI128" s="18"/>
      <c r="OJ128" s="18"/>
      <c r="OK128" s="18"/>
      <c r="OL128" s="18"/>
      <c r="OM128" s="18"/>
      <c r="ON128" s="18"/>
      <c r="OO128" s="18"/>
      <c r="OP128" s="18"/>
      <c r="OQ128" s="18"/>
      <c r="OR128" s="18"/>
      <c r="OS128" s="18"/>
      <c r="OT128" s="18"/>
      <c r="OU128" s="18"/>
      <c r="OV128" s="18"/>
      <c r="OW128" s="18"/>
      <c r="OX128" s="18"/>
      <c r="OY128" s="18"/>
      <c r="OZ128" s="18"/>
      <c r="PA128" s="18"/>
      <c r="PB128" s="18"/>
      <c r="PC128" s="18"/>
      <c r="PD128" s="18"/>
      <c r="PE128" s="18"/>
      <c r="PF128" s="18"/>
      <c r="PG128" s="18"/>
      <c r="PH128" s="18"/>
      <c r="PI128" s="18"/>
      <c r="PJ128" s="18"/>
      <c r="PK128" s="18"/>
      <c r="PL128" s="18"/>
      <c r="PM128" s="18"/>
      <c r="PN128" s="18"/>
      <c r="PO128" s="18"/>
      <c r="PP128" s="18"/>
      <c r="PQ128" s="18"/>
      <c r="PR128" s="18"/>
      <c r="PS128" s="18"/>
      <c r="PT128" s="18"/>
      <c r="PU128" s="18"/>
      <c r="PV128" s="18"/>
      <c r="PW128" s="18"/>
      <c r="PX128" s="18"/>
      <c r="PY128" s="18"/>
      <c r="PZ128" s="18"/>
      <c r="QA128" s="18"/>
      <c r="QB128" s="18"/>
      <c r="QC128" s="18"/>
      <c r="QD128" s="18"/>
      <c r="QE128" s="18"/>
      <c r="QF128" s="18"/>
      <c r="QG128" s="18"/>
      <c r="QH128" s="18"/>
      <c r="QI128" s="18"/>
      <c r="QJ128" s="18"/>
      <c r="QK128" s="18"/>
      <c r="QL128" s="18"/>
      <c r="QM128" s="18"/>
      <c r="QN128" s="18"/>
      <c r="QO128" s="18"/>
      <c r="QP128" s="18"/>
      <c r="QQ128" s="18"/>
      <c r="QR128" s="18"/>
      <c r="QS128" s="18"/>
      <c r="QT128" s="18"/>
      <c r="QU128" s="18"/>
      <c r="QV128" s="18"/>
      <c r="QW128" s="18"/>
      <c r="QX128" s="18"/>
      <c r="QY128" s="18"/>
      <c r="QZ128" s="18"/>
      <c r="RA128" s="18"/>
      <c r="RB128" s="18"/>
      <c r="RC128" s="18"/>
      <c r="RD128" s="18"/>
      <c r="RE128" s="18"/>
      <c r="RF128" s="18"/>
      <c r="RG128" s="18"/>
      <c r="RH128" s="18"/>
      <c r="RI128" s="18"/>
      <c r="RJ128" s="18"/>
      <c r="RK128" s="18"/>
      <c r="RL128" s="18"/>
      <c r="RM128" s="18"/>
      <c r="RN128" s="18"/>
      <c r="RO128" s="18"/>
      <c r="RP128" s="18"/>
      <c r="RQ128" s="18"/>
      <c r="RR128" s="18"/>
      <c r="RS128" s="18"/>
      <c r="RT128" s="18"/>
      <c r="RU128" s="18"/>
      <c r="RV128" s="18"/>
      <c r="RW128" s="18"/>
      <c r="RX128" s="18"/>
      <c r="RY128" s="18"/>
      <c r="RZ128" s="18"/>
      <c r="SA128" s="18"/>
      <c r="SB128" s="18"/>
      <c r="SC128" s="18"/>
      <c r="SD128" s="18"/>
      <c r="SE128" s="18"/>
      <c r="SF128" s="18"/>
      <c r="SG128" s="18"/>
      <c r="SH128" s="18"/>
      <c r="SI128" s="18"/>
      <c r="SJ128" s="18"/>
      <c r="SK128" s="18"/>
      <c r="SL128" s="18"/>
      <c r="SM128" s="18"/>
      <c r="SN128" s="18"/>
      <c r="SO128" s="18"/>
      <c r="SP128" s="18"/>
      <c r="SQ128" s="18"/>
      <c r="SR128" s="18"/>
      <c r="SS128" s="18"/>
      <c r="ST128" s="18"/>
      <c r="SU128" s="18"/>
      <c r="SV128" s="18"/>
      <c r="SW128" s="18"/>
      <c r="SX128" s="18"/>
      <c r="SY128" s="18"/>
      <c r="SZ128" s="18"/>
      <c r="TA128" s="18"/>
      <c r="TB128" s="18"/>
      <c r="TC128" s="18"/>
      <c r="TD128" s="18"/>
      <c r="TE128" s="18"/>
      <c r="TF128" s="18"/>
      <c r="TG128" s="18"/>
      <c r="TH128" s="18"/>
      <c r="TI128" s="18"/>
      <c r="TJ128" s="18"/>
      <c r="TK128" s="18"/>
      <c r="TL128" s="18"/>
      <c r="TM128" s="18"/>
      <c r="TN128" s="18"/>
      <c r="TO128" s="18"/>
      <c r="TP128" s="18"/>
      <c r="TQ128" s="18"/>
      <c r="TR128" s="18"/>
      <c r="TS128" s="18"/>
      <c r="TT128" s="18"/>
      <c r="TU128" s="18"/>
      <c r="TV128" s="18"/>
      <c r="TW128" s="18"/>
      <c r="TX128" s="18"/>
      <c r="TY128" s="18"/>
      <c r="TZ128" s="18"/>
      <c r="UA128" s="18"/>
      <c r="UB128" s="18"/>
      <c r="UC128" s="18"/>
      <c r="UD128" s="18"/>
      <c r="UE128" s="18"/>
      <c r="UF128" s="18"/>
      <c r="UG128" s="18"/>
      <c r="UH128" s="18"/>
      <c r="UI128" s="18"/>
      <c r="UJ128" s="18"/>
      <c r="UK128" s="18"/>
      <c r="UL128" s="18"/>
      <c r="UM128" s="18"/>
      <c r="UN128" s="18"/>
      <c r="UO128" s="18"/>
      <c r="UP128" s="18"/>
      <c r="UQ128" s="18"/>
      <c r="UR128" s="18"/>
      <c r="US128" s="18"/>
      <c r="UT128" s="18"/>
      <c r="UU128" s="18"/>
      <c r="UV128" s="18"/>
      <c r="UW128" s="18"/>
      <c r="UX128" s="18"/>
      <c r="UY128" s="18"/>
      <c r="UZ128" s="18"/>
      <c r="VA128" s="18"/>
      <c r="VB128" s="18"/>
      <c r="VC128" s="18"/>
      <c r="VD128" s="18"/>
      <c r="VE128" s="18"/>
      <c r="VF128" s="18"/>
      <c r="VG128" s="18"/>
      <c r="VH128" s="18"/>
      <c r="VI128" s="18"/>
      <c r="VJ128" s="18"/>
      <c r="VK128" s="18"/>
      <c r="VL128" s="18"/>
      <c r="VM128" s="18"/>
      <c r="VN128" s="18"/>
      <c r="VO128" s="18"/>
      <c r="VP128" s="18"/>
      <c r="VQ128" s="18"/>
      <c r="VR128" s="18"/>
      <c r="VS128" s="18"/>
      <c r="VT128" s="18"/>
      <c r="VU128" s="18"/>
      <c r="VV128" s="18"/>
      <c r="VW128" s="18"/>
      <c r="VX128" s="18"/>
      <c r="VY128" s="18"/>
      <c r="VZ128" s="18"/>
      <c r="WA128" s="18"/>
      <c r="WB128" s="18"/>
      <c r="WC128" s="18"/>
      <c r="WD128" s="18"/>
      <c r="WE128" s="18"/>
      <c r="WF128" s="18"/>
      <c r="WG128" s="18"/>
      <c r="WH128" s="18"/>
      <c r="WI128" s="18"/>
      <c r="WJ128" s="18"/>
      <c r="WK128" s="18"/>
      <c r="WL128" s="18"/>
      <c r="WM128" s="18"/>
      <c r="WN128" s="18"/>
      <c r="WO128" s="18"/>
      <c r="WP128" s="18"/>
      <c r="WQ128" s="18"/>
      <c r="WR128" s="18"/>
      <c r="WS128" s="18"/>
      <c r="WT128" s="18"/>
      <c r="WU128" s="18"/>
      <c r="WV128" s="18"/>
      <c r="WW128" s="18"/>
      <c r="WX128" s="18"/>
      <c r="WY128" s="18"/>
      <c r="WZ128" s="18"/>
      <c r="XA128" s="18"/>
      <c r="XB128" s="18"/>
      <c r="XC128" s="18"/>
      <c r="XD128" s="18"/>
      <c r="XE128" s="18"/>
      <c r="XF128" s="18"/>
      <c r="XG128" s="18"/>
      <c r="XH128" s="18"/>
      <c r="XI128" s="18"/>
      <c r="XJ128" s="18"/>
      <c r="XK128" s="18"/>
      <c r="XL128" s="18"/>
      <c r="XM128" s="18"/>
      <c r="XN128" s="18"/>
      <c r="XO128" s="18"/>
      <c r="XP128" s="18"/>
      <c r="XQ128" s="18"/>
      <c r="XR128" s="18"/>
      <c r="XS128" s="18"/>
      <c r="XT128" s="18"/>
      <c r="XU128" s="18"/>
      <c r="XV128" s="18"/>
      <c r="XW128" s="18"/>
      <c r="XX128" s="18"/>
      <c r="XY128" s="18"/>
      <c r="XZ128" s="18"/>
      <c r="YA128" s="18"/>
      <c r="YB128" s="18"/>
      <c r="YC128" s="18"/>
      <c r="YD128" s="18"/>
      <c r="YE128" s="18"/>
      <c r="YF128" s="18"/>
      <c r="YG128" s="18"/>
      <c r="YH128" s="18"/>
      <c r="YI128" s="18"/>
      <c r="YJ128" s="18"/>
      <c r="YK128" s="18"/>
      <c r="YL128" s="18"/>
      <c r="YM128" s="18"/>
      <c r="YN128" s="18"/>
      <c r="YO128" s="18"/>
      <c r="YP128" s="18"/>
      <c r="YQ128" s="18"/>
      <c r="YR128" s="18"/>
      <c r="YS128" s="18"/>
      <c r="YT128" s="18"/>
      <c r="YU128" s="18"/>
      <c r="YV128" s="18"/>
      <c r="YW128" s="18"/>
      <c r="YX128" s="18"/>
      <c r="YY128" s="18"/>
      <c r="YZ128" s="18"/>
      <c r="ZA128" s="18"/>
      <c r="ZB128" s="18"/>
      <c r="ZC128" s="18"/>
      <c r="ZD128" s="18"/>
      <c r="ZE128" s="18"/>
      <c r="ZF128" s="18"/>
      <c r="ZG128" s="18"/>
      <c r="ZH128" s="18"/>
      <c r="ZI128" s="18"/>
      <c r="ZJ128" s="18"/>
      <c r="ZK128" s="18"/>
      <c r="ZL128" s="18"/>
      <c r="ZM128" s="18"/>
      <c r="ZN128" s="18"/>
      <c r="ZO128" s="18"/>
      <c r="ZP128" s="18"/>
      <c r="ZQ128" s="18"/>
      <c r="ZR128" s="18"/>
      <c r="ZS128" s="18"/>
      <c r="ZT128" s="18"/>
      <c r="ZU128" s="18"/>
      <c r="ZV128" s="18"/>
      <c r="ZW128" s="18"/>
      <c r="ZX128" s="18"/>
      <c r="ZY128" s="18"/>
      <c r="ZZ128" s="18"/>
      <c r="AAA128" s="18"/>
      <c r="AAB128" s="18"/>
      <c r="AAC128" s="18"/>
      <c r="AAD128" s="18"/>
      <c r="AAE128" s="18"/>
      <c r="AAF128" s="18"/>
      <c r="AAG128" s="18"/>
      <c r="AAH128" s="18"/>
      <c r="AAI128" s="18"/>
      <c r="AAJ128" s="18"/>
      <c r="AAK128" s="18"/>
      <c r="AAL128" s="18"/>
      <c r="AAM128" s="18"/>
      <c r="AAN128" s="18"/>
      <c r="AAO128" s="18"/>
      <c r="AAP128" s="18"/>
      <c r="AAQ128" s="18"/>
      <c r="AAR128" s="18"/>
      <c r="AAS128" s="18"/>
      <c r="AAT128" s="18"/>
      <c r="AAU128" s="18"/>
      <c r="AAV128" s="18"/>
      <c r="AAW128" s="18"/>
      <c r="AAX128" s="18"/>
      <c r="AAY128" s="18"/>
      <c r="AAZ128" s="18"/>
      <c r="ABA128" s="18"/>
      <c r="ABB128" s="18"/>
      <c r="ABC128" s="18"/>
      <c r="ABD128" s="18"/>
      <c r="ABE128" s="18"/>
      <c r="ABF128" s="18"/>
      <c r="ABG128" s="18"/>
      <c r="ABH128" s="18"/>
      <c r="ABI128" s="18"/>
      <c r="ABJ128" s="18"/>
      <c r="ABK128" s="18"/>
      <c r="ABL128" s="18"/>
      <c r="ABM128" s="18"/>
      <c r="ABN128" s="18"/>
      <c r="ABO128" s="18"/>
      <c r="ABP128" s="18"/>
      <c r="ABQ128" s="18"/>
      <c r="ABR128" s="18"/>
      <c r="ABS128" s="18"/>
      <c r="ABT128" s="18"/>
      <c r="ABU128" s="18"/>
      <c r="ABV128" s="18"/>
      <c r="ABW128" s="18"/>
      <c r="ABX128" s="18"/>
      <c r="ABY128" s="18"/>
      <c r="ABZ128" s="18"/>
      <c r="ACA128" s="18"/>
      <c r="ACB128" s="18"/>
      <c r="ACC128" s="18"/>
      <c r="ACD128" s="18"/>
      <c r="ACE128" s="18"/>
      <c r="ACF128" s="18"/>
      <c r="ACG128" s="18"/>
      <c r="ACH128" s="18"/>
      <c r="ACI128" s="18"/>
      <c r="ACJ128" s="18"/>
      <c r="ACK128" s="18"/>
      <c r="ACL128" s="18"/>
      <c r="ACM128" s="18"/>
      <c r="ACN128" s="18"/>
      <c r="ACO128" s="18"/>
      <c r="ACP128" s="18"/>
      <c r="ACQ128" s="18"/>
      <c r="ACR128" s="18"/>
      <c r="ACS128" s="18"/>
      <c r="ACT128" s="18"/>
      <c r="ACU128" s="18"/>
      <c r="ACV128" s="18"/>
      <c r="ACW128" s="18"/>
      <c r="ACX128" s="18"/>
      <c r="ACY128" s="18"/>
      <c r="ACZ128" s="18"/>
      <c r="ADA128" s="18"/>
      <c r="ADB128" s="18"/>
      <c r="ADC128" s="18"/>
      <c r="ADD128" s="18"/>
      <c r="ADE128" s="18"/>
      <c r="ADF128" s="18"/>
      <c r="ADG128" s="18"/>
      <c r="ADH128" s="18"/>
      <c r="ADI128" s="18"/>
      <c r="ADJ128" s="18"/>
      <c r="ADK128" s="18"/>
      <c r="ADL128" s="18"/>
      <c r="ADM128" s="18"/>
      <c r="ADN128" s="18"/>
      <c r="ADO128" s="18"/>
      <c r="ADP128" s="18"/>
      <c r="ADQ128" s="18"/>
      <c r="ADR128" s="18"/>
      <c r="ADS128" s="18"/>
      <c r="ADT128" s="18"/>
      <c r="ADU128" s="18"/>
      <c r="ADV128" s="18"/>
      <c r="ADW128" s="18"/>
      <c r="ADX128" s="18"/>
      <c r="ADY128" s="18"/>
      <c r="ADZ128" s="18"/>
      <c r="AEA128" s="18"/>
      <c r="AEB128" s="18"/>
      <c r="AEC128" s="18"/>
      <c r="AED128" s="18"/>
      <c r="AEE128" s="18"/>
      <c r="AEF128" s="18"/>
      <c r="AEG128" s="18"/>
      <c r="AEH128" s="18"/>
      <c r="AEI128" s="18"/>
      <c r="AEJ128" s="18"/>
      <c r="AEK128" s="18"/>
      <c r="AEL128" s="18"/>
      <c r="AEM128" s="18"/>
      <c r="AEN128" s="18"/>
      <c r="AEO128" s="18"/>
      <c r="AEP128" s="18"/>
      <c r="AEQ128" s="18"/>
      <c r="AER128" s="18"/>
      <c r="AES128" s="18"/>
      <c r="AET128" s="18"/>
      <c r="AEU128" s="18"/>
      <c r="AEV128" s="18"/>
      <c r="AEW128" s="18"/>
      <c r="AEX128" s="18"/>
      <c r="AEY128" s="18"/>
      <c r="AEZ128" s="18"/>
      <c r="AFA128" s="18"/>
      <c r="AFB128" s="18"/>
      <c r="AFC128" s="18"/>
      <c r="AFD128" s="18"/>
      <c r="AFE128" s="18"/>
      <c r="AFF128" s="18"/>
      <c r="AFG128" s="18"/>
      <c r="AFH128" s="18"/>
      <c r="AFI128" s="18"/>
      <c r="AFJ128" s="18"/>
      <c r="AFK128" s="18"/>
      <c r="AFL128" s="18"/>
      <c r="AFM128" s="18"/>
      <c r="AFN128" s="18"/>
      <c r="AFO128" s="18"/>
      <c r="AFP128" s="18"/>
      <c r="AFQ128" s="18"/>
      <c r="AFR128" s="18"/>
      <c r="AFS128" s="18"/>
      <c r="AFT128" s="18"/>
      <c r="AFU128" s="18"/>
      <c r="AFV128" s="18"/>
      <c r="AFW128" s="18"/>
      <c r="AFX128" s="18"/>
      <c r="AFY128" s="18"/>
      <c r="AFZ128" s="18"/>
      <c r="AGA128" s="18"/>
      <c r="AGB128" s="18"/>
      <c r="AGC128" s="18"/>
      <c r="AGD128" s="18"/>
      <c r="AGE128" s="18"/>
      <c r="AGF128" s="18"/>
      <c r="AGG128" s="18"/>
      <c r="AGH128" s="18"/>
      <c r="AGI128" s="18"/>
      <c r="AGJ128" s="18"/>
      <c r="AGK128" s="18"/>
      <c r="AGL128" s="18"/>
      <c r="AGM128" s="18"/>
      <c r="AGN128" s="18"/>
      <c r="AGO128" s="18"/>
      <c r="AGP128" s="18"/>
      <c r="AGQ128" s="18"/>
      <c r="AGR128" s="18"/>
      <c r="AGS128" s="18"/>
      <c r="AGT128" s="18"/>
      <c r="AGU128" s="18"/>
      <c r="AGV128" s="18"/>
      <c r="AGW128" s="18"/>
      <c r="AGX128" s="18"/>
      <c r="AGY128" s="18"/>
      <c r="AGZ128" s="18"/>
      <c r="AHA128" s="18"/>
      <c r="AHB128" s="18"/>
      <c r="AHC128" s="18"/>
      <c r="AHD128" s="18"/>
      <c r="AHE128" s="18"/>
      <c r="AHF128" s="18"/>
      <c r="AHG128" s="18"/>
      <c r="AHH128" s="18"/>
      <c r="AHI128" s="18"/>
      <c r="AHJ128" s="18"/>
      <c r="AHK128" s="18"/>
      <c r="AHL128" s="18"/>
      <c r="AHM128" s="18"/>
      <c r="AHN128" s="18"/>
      <c r="AHO128" s="18"/>
      <c r="AHP128" s="18"/>
      <c r="AHQ128" s="18"/>
      <c r="AHR128" s="18"/>
      <c r="AHS128" s="18"/>
      <c r="AHT128" s="18"/>
      <c r="AHU128" s="18"/>
      <c r="AHV128" s="18"/>
      <c r="AHW128" s="18"/>
      <c r="AHX128" s="18"/>
      <c r="AHY128" s="18"/>
      <c r="AHZ128" s="18"/>
      <c r="AIA128" s="18"/>
      <c r="AIB128" s="18"/>
      <c r="AIC128" s="18"/>
      <c r="AID128" s="18"/>
      <c r="AIE128" s="18"/>
      <c r="AIF128" s="18"/>
      <c r="AIG128" s="18"/>
      <c r="AIH128" s="18"/>
      <c r="AII128" s="18"/>
      <c r="AIJ128" s="18"/>
      <c r="AIK128" s="18"/>
      <c r="AIL128" s="18"/>
      <c r="AIM128" s="18"/>
      <c r="AIN128" s="18"/>
      <c r="AIO128" s="18"/>
      <c r="AIP128" s="18"/>
      <c r="AIQ128" s="18"/>
      <c r="AIR128" s="18"/>
      <c r="AIS128" s="18"/>
      <c r="AIT128" s="18"/>
      <c r="AIU128" s="18"/>
      <c r="AIV128" s="18"/>
      <c r="AIW128" s="18"/>
      <c r="AIX128" s="18"/>
      <c r="AIY128" s="18"/>
      <c r="AIZ128" s="18"/>
      <c r="AJA128" s="18"/>
      <c r="AJB128" s="18"/>
      <c r="AJC128" s="18"/>
      <c r="AJD128" s="18"/>
      <c r="AJE128" s="18"/>
      <c r="AJF128" s="18"/>
      <c r="AJG128" s="18"/>
      <c r="AJH128" s="18"/>
      <c r="AJI128" s="18"/>
      <c r="AJJ128" s="18"/>
      <c r="AJK128" s="18"/>
      <c r="AJL128" s="18"/>
      <c r="AJM128" s="18"/>
      <c r="AJN128" s="18"/>
      <c r="AJO128" s="18"/>
      <c r="AJP128" s="18"/>
      <c r="AJQ128" s="18"/>
      <c r="AJR128" s="18"/>
      <c r="AJS128" s="18"/>
      <c r="AJT128" s="18"/>
      <c r="AJU128" s="18"/>
      <c r="AJV128" s="18"/>
      <c r="AJW128" s="18"/>
      <c r="AJX128" s="18"/>
      <c r="AJY128" s="18"/>
      <c r="AJZ128" s="18"/>
      <c r="AKA128" s="18"/>
      <c r="AKB128" s="18"/>
      <c r="AKC128" s="18"/>
      <c r="AKD128" s="18"/>
      <c r="AKE128" s="18"/>
      <c r="AKF128" s="18"/>
      <c r="AKG128" s="18"/>
      <c r="AKH128" s="18"/>
      <c r="AKI128" s="18"/>
      <c r="AKJ128" s="18"/>
      <c r="AKK128" s="18"/>
      <c r="AKL128" s="18"/>
      <c r="AKM128" s="18"/>
      <c r="AKN128" s="18"/>
      <c r="AKO128" s="18"/>
      <c r="AKP128" s="18"/>
      <c r="AKQ128" s="18"/>
      <c r="AKR128" s="18"/>
      <c r="AKS128" s="18"/>
      <c r="AKT128" s="18"/>
      <c r="AKU128" s="18"/>
      <c r="AKV128" s="18"/>
      <c r="AKW128" s="18"/>
      <c r="AKX128" s="18"/>
      <c r="AKY128" s="18"/>
      <c r="AKZ128" s="18"/>
      <c r="ALA128" s="18"/>
      <c r="ALB128" s="18"/>
      <c r="ALC128" s="18"/>
      <c r="ALD128" s="18"/>
      <c r="ALE128" s="18"/>
      <c r="ALF128" s="18"/>
      <c r="ALG128" s="18"/>
      <c r="ALH128" s="18"/>
      <c r="ALI128" s="18"/>
      <c r="ALJ128" s="18"/>
      <c r="ALK128" s="18"/>
      <c r="ALL128" s="18"/>
      <c r="ALM128" s="18"/>
      <c r="ALN128" s="18"/>
      <c r="ALO128" s="18"/>
      <c r="ALP128" s="18"/>
      <c r="ALQ128" s="18"/>
      <c r="ALR128" s="18"/>
      <c r="ALS128" s="18"/>
      <c r="ALT128" s="18"/>
      <c r="ALU128" s="18"/>
      <c r="ALV128" s="18"/>
      <c r="ALW128" s="18"/>
      <c r="ALX128" s="18"/>
      <c r="ALY128" s="18"/>
      <c r="ALZ128" s="18"/>
      <c r="AMA128" s="18"/>
      <c r="AMB128" s="18"/>
      <c r="AMC128" s="18"/>
      <c r="AMD128" s="18"/>
      <c r="AME128" s="18"/>
      <c r="AMF128" s="18"/>
      <c r="AMG128" s="18"/>
      <c r="AMH128" s="18"/>
      <c r="AMI128" s="18"/>
      <c r="AMJ128" s="18"/>
      <c r="AMK128" s="18"/>
      <c r="AML128" s="18"/>
      <c r="AMM128" s="18"/>
      <c r="AMN128" s="18"/>
      <c r="AMO128" s="18"/>
      <c r="AMP128" s="18"/>
      <c r="AMQ128" s="18"/>
      <c r="AMR128" s="18"/>
      <c r="AMS128" s="18"/>
      <c r="AMT128" s="18"/>
      <c r="AMU128" s="18"/>
      <c r="AMV128" s="18"/>
      <c r="AMW128" s="18"/>
      <c r="AMX128" s="18"/>
      <c r="AMY128" s="18"/>
      <c r="AMZ128" s="18"/>
      <c r="ANA128" s="18"/>
      <c r="ANB128" s="18"/>
      <c r="ANC128" s="18"/>
      <c r="AND128" s="18"/>
      <c r="ANE128" s="18"/>
      <c r="ANF128" s="18"/>
      <c r="ANG128" s="18"/>
      <c r="ANH128" s="18"/>
      <c r="ANI128" s="18"/>
      <c r="ANJ128" s="18"/>
      <c r="ANK128" s="18"/>
      <c r="ANL128" s="18"/>
      <c r="ANM128" s="18"/>
      <c r="ANN128" s="18"/>
      <c r="ANO128" s="18"/>
      <c r="ANP128" s="18"/>
      <c r="ANQ128" s="18"/>
      <c r="ANR128" s="18"/>
      <c r="ANS128" s="18"/>
      <c r="ANT128" s="18"/>
      <c r="ANU128" s="18"/>
      <c r="ANV128" s="18"/>
      <c r="ANW128" s="18"/>
      <c r="ANX128" s="18"/>
      <c r="ANY128" s="18"/>
      <c r="ANZ128" s="18"/>
      <c r="AOA128" s="18"/>
      <c r="AOB128" s="18"/>
      <c r="AOC128" s="18"/>
      <c r="AOD128" s="18"/>
      <c r="AOE128" s="18"/>
      <c r="AOF128" s="18"/>
      <c r="AOG128" s="18"/>
      <c r="AOH128" s="18"/>
      <c r="AOI128" s="18"/>
      <c r="AOJ128" s="18"/>
      <c r="AOK128" s="18"/>
      <c r="AOL128" s="18"/>
      <c r="AOM128" s="18"/>
      <c r="AON128" s="18"/>
      <c r="AOO128" s="18"/>
      <c r="AOP128" s="18"/>
      <c r="AOQ128" s="18"/>
      <c r="AOR128" s="18"/>
      <c r="AOS128" s="18"/>
      <c r="AOT128" s="18"/>
      <c r="AOU128" s="18"/>
      <c r="AOV128" s="18"/>
      <c r="AOW128" s="18"/>
      <c r="AOX128" s="18"/>
      <c r="AOY128" s="18"/>
      <c r="AOZ128" s="18"/>
      <c r="APA128" s="18"/>
      <c r="APB128" s="18"/>
      <c r="APC128" s="18"/>
      <c r="APD128" s="18"/>
      <c r="APE128" s="18"/>
      <c r="APF128" s="18"/>
      <c r="APG128" s="18"/>
      <c r="APH128" s="18"/>
      <c r="API128" s="18"/>
      <c r="APJ128" s="18"/>
      <c r="APK128" s="18"/>
      <c r="APL128" s="18"/>
      <c r="APM128" s="18"/>
      <c r="APN128" s="18"/>
      <c r="APO128" s="18"/>
      <c r="APP128" s="18"/>
      <c r="APQ128" s="18"/>
      <c r="APR128" s="18"/>
      <c r="APS128" s="18"/>
      <c r="APT128" s="18"/>
      <c r="APU128" s="18"/>
      <c r="APV128" s="18"/>
      <c r="APW128" s="18"/>
      <c r="APX128" s="18"/>
      <c r="APY128" s="18"/>
      <c r="APZ128" s="18"/>
      <c r="AQA128" s="18"/>
      <c r="AQB128" s="18"/>
      <c r="AQC128" s="18"/>
      <c r="AQD128" s="18"/>
      <c r="AQE128" s="18"/>
      <c r="AQF128" s="18"/>
      <c r="AQG128" s="18"/>
      <c r="AQH128" s="18"/>
      <c r="AQI128" s="18"/>
      <c r="AQJ128" s="18"/>
      <c r="AQK128" s="18"/>
      <c r="AQL128" s="18"/>
      <c r="AQM128" s="18"/>
      <c r="AQN128" s="18"/>
      <c r="AQO128" s="18"/>
      <c r="AQP128" s="18"/>
      <c r="AQQ128" s="18"/>
      <c r="AQR128" s="18"/>
      <c r="AQS128" s="18"/>
      <c r="AQT128" s="18"/>
      <c r="AQU128" s="18"/>
      <c r="AQV128" s="18"/>
      <c r="AQW128" s="18"/>
      <c r="AQX128" s="18"/>
      <c r="AQY128" s="18"/>
      <c r="AQZ128" s="18"/>
      <c r="ARA128" s="18"/>
      <c r="ARB128" s="18"/>
      <c r="ARC128" s="18"/>
      <c r="ARD128" s="18"/>
      <c r="ARE128" s="18"/>
      <c r="ARF128" s="18"/>
      <c r="ARG128" s="18"/>
      <c r="ARH128" s="18"/>
      <c r="ARI128" s="18"/>
      <c r="ARJ128" s="18"/>
      <c r="ARK128" s="18"/>
      <c r="ARL128" s="18"/>
      <c r="ARM128" s="18"/>
      <c r="ARN128" s="18"/>
      <c r="ARO128" s="18"/>
      <c r="ARP128" s="18"/>
      <c r="ARQ128" s="18"/>
      <c r="ARR128" s="18"/>
      <c r="ARS128" s="18"/>
      <c r="ART128" s="18"/>
      <c r="ARU128" s="18"/>
      <c r="ARV128" s="18"/>
      <c r="ARW128" s="18"/>
      <c r="ARX128" s="18"/>
      <c r="ARY128" s="18"/>
      <c r="ARZ128" s="18"/>
      <c r="ASA128" s="18"/>
      <c r="ASB128" s="18"/>
      <c r="ASC128" s="18"/>
      <c r="ASD128" s="18"/>
      <c r="ASE128" s="18"/>
      <c r="ASF128" s="18"/>
      <c r="ASG128" s="18"/>
      <c r="ASH128" s="18"/>
      <c r="ASI128" s="18"/>
      <c r="ASJ128" s="18"/>
      <c r="ASK128" s="18"/>
      <c r="ASL128" s="18"/>
      <c r="ASM128" s="18"/>
      <c r="ASN128" s="18"/>
      <c r="ASO128" s="18"/>
      <c r="ASP128" s="18"/>
      <c r="ASQ128" s="18"/>
      <c r="ASR128" s="18"/>
      <c r="ASS128" s="18"/>
      <c r="AST128" s="18"/>
      <c r="ASU128" s="18"/>
      <c r="ASV128" s="18"/>
      <c r="ASW128" s="18"/>
      <c r="ASX128" s="18"/>
      <c r="ASY128" s="18"/>
      <c r="ASZ128" s="18"/>
      <c r="ATA128" s="18"/>
      <c r="ATB128" s="18"/>
      <c r="ATC128" s="18"/>
      <c r="ATD128" s="18"/>
      <c r="ATE128" s="18"/>
      <c r="ATF128" s="18"/>
      <c r="ATG128" s="18"/>
      <c r="ATH128" s="18"/>
      <c r="ATI128" s="18"/>
      <c r="ATJ128" s="18"/>
      <c r="ATK128" s="18"/>
      <c r="ATL128" s="18"/>
      <c r="ATM128" s="18"/>
      <c r="ATN128" s="18"/>
      <c r="ATO128" s="18"/>
      <c r="ATP128" s="18"/>
      <c r="ATQ128" s="18"/>
      <c r="ATR128" s="18"/>
      <c r="ATS128" s="18"/>
      <c r="ATT128" s="18"/>
      <c r="ATU128" s="18"/>
      <c r="ATV128" s="18"/>
      <c r="ATW128" s="18"/>
      <c r="ATX128" s="18"/>
      <c r="ATY128" s="18"/>
      <c r="ATZ128" s="18"/>
      <c r="AUA128" s="18"/>
      <c r="AUB128" s="18"/>
      <c r="AUC128" s="18"/>
      <c r="AUD128" s="18"/>
      <c r="AUE128" s="18"/>
      <c r="AUF128" s="18"/>
      <c r="AUG128" s="18"/>
      <c r="AUH128" s="18"/>
      <c r="AUI128" s="18"/>
      <c r="AUJ128" s="18"/>
      <c r="AUK128" s="18"/>
      <c r="AUL128" s="18"/>
      <c r="AUM128" s="18"/>
      <c r="AUN128" s="18"/>
      <c r="AUO128" s="18"/>
      <c r="AUP128" s="18"/>
      <c r="AUQ128" s="18"/>
      <c r="AUR128" s="18"/>
      <c r="AUS128" s="18"/>
      <c r="AUT128" s="18"/>
      <c r="AUU128" s="18"/>
      <c r="AUV128" s="18"/>
      <c r="AUW128" s="18"/>
      <c r="AUX128" s="18"/>
      <c r="AUY128" s="18"/>
      <c r="AUZ128" s="18"/>
      <c r="AVA128" s="18"/>
      <c r="AVB128" s="18"/>
      <c r="AVC128" s="18"/>
      <c r="AVD128" s="18"/>
      <c r="AVE128" s="18"/>
      <c r="AVF128" s="18"/>
      <c r="AVG128" s="18"/>
      <c r="AVH128" s="18"/>
      <c r="AVI128" s="18"/>
      <c r="AVJ128" s="18"/>
      <c r="AVK128" s="18"/>
      <c r="AVL128" s="18"/>
      <c r="AVM128" s="18"/>
      <c r="AVN128" s="18"/>
      <c r="AVO128" s="18"/>
      <c r="AVP128" s="18"/>
      <c r="AVQ128" s="18"/>
      <c r="AVR128" s="18"/>
      <c r="AVS128" s="18"/>
      <c r="AVT128" s="18"/>
      <c r="AVU128" s="18"/>
      <c r="AVV128" s="18"/>
      <c r="AVW128" s="18"/>
      <c r="AVX128" s="18"/>
      <c r="AVY128" s="18"/>
      <c r="AVZ128" s="18"/>
      <c r="AWA128" s="18"/>
      <c r="AWB128" s="18"/>
      <c r="AWC128" s="18"/>
      <c r="AWD128" s="18"/>
      <c r="AWE128" s="18"/>
      <c r="AWF128" s="18"/>
      <c r="AWG128" s="18"/>
      <c r="AWH128" s="18"/>
      <c r="AWI128" s="18"/>
      <c r="AWJ128" s="18"/>
      <c r="AWK128" s="18"/>
      <c r="AWL128" s="18"/>
      <c r="AWM128" s="18"/>
      <c r="AWN128" s="18"/>
      <c r="AWO128" s="18"/>
      <c r="AWP128" s="18"/>
      <c r="AWQ128" s="18"/>
      <c r="AWR128" s="18"/>
      <c r="AWS128" s="18"/>
      <c r="AWT128" s="18"/>
      <c r="AWU128" s="18"/>
      <c r="AWV128" s="18"/>
      <c r="AWW128" s="18"/>
      <c r="AWX128" s="18"/>
      <c r="AWY128" s="18"/>
      <c r="AWZ128" s="18"/>
      <c r="AXA128" s="18"/>
      <c r="AXB128" s="18"/>
      <c r="AXC128" s="18"/>
      <c r="AXD128" s="18"/>
      <c r="AXE128" s="18"/>
      <c r="AXF128" s="18"/>
      <c r="AXG128" s="18"/>
      <c r="AXH128" s="18"/>
      <c r="AXI128" s="18"/>
      <c r="AXJ128" s="18"/>
      <c r="AXK128" s="18"/>
      <c r="AXL128" s="18"/>
      <c r="AXM128" s="18"/>
      <c r="AXN128" s="18"/>
      <c r="AXO128" s="18"/>
      <c r="AXP128" s="18"/>
      <c r="AXQ128" s="18"/>
      <c r="AXR128" s="18"/>
      <c r="AXS128" s="18"/>
      <c r="AXT128" s="18"/>
      <c r="AXU128" s="18"/>
      <c r="AXV128" s="18"/>
      <c r="AXW128" s="18"/>
      <c r="AXX128" s="18"/>
      <c r="AXY128" s="18"/>
      <c r="AXZ128" s="18"/>
      <c r="AYA128" s="18"/>
      <c r="AYB128" s="18"/>
      <c r="AYC128" s="18"/>
      <c r="AYD128" s="18"/>
      <c r="AYE128" s="18"/>
      <c r="AYF128" s="18"/>
      <c r="AYG128" s="18"/>
      <c r="AYH128" s="18"/>
      <c r="AYI128" s="18"/>
      <c r="AYJ128" s="18"/>
      <c r="AYK128" s="18"/>
      <c r="AYL128" s="18"/>
      <c r="AYM128" s="18"/>
      <c r="AYN128" s="18"/>
      <c r="AYO128" s="18"/>
      <c r="AYP128" s="18"/>
      <c r="AYQ128" s="18"/>
      <c r="AYR128" s="18"/>
      <c r="AYS128" s="18"/>
      <c r="AYT128" s="18"/>
      <c r="AYU128" s="18"/>
      <c r="AYV128" s="18"/>
      <c r="AYW128" s="18"/>
      <c r="AYX128" s="18"/>
      <c r="AYY128" s="18"/>
      <c r="AYZ128" s="18"/>
      <c r="AZA128" s="18"/>
      <c r="AZB128" s="18"/>
      <c r="AZC128" s="18"/>
      <c r="AZD128" s="18"/>
      <c r="AZE128" s="18"/>
      <c r="AZF128" s="18"/>
      <c r="AZG128" s="18"/>
      <c r="AZH128" s="18"/>
      <c r="AZI128" s="18"/>
      <c r="AZJ128" s="18"/>
      <c r="AZK128" s="18"/>
      <c r="AZL128" s="18"/>
      <c r="AZM128" s="18"/>
      <c r="AZN128" s="18"/>
      <c r="AZO128" s="18"/>
      <c r="AZP128" s="18"/>
      <c r="AZQ128" s="18"/>
      <c r="AZR128" s="18"/>
      <c r="AZS128" s="18"/>
      <c r="AZT128" s="18"/>
      <c r="AZU128" s="18"/>
      <c r="AZV128" s="18"/>
      <c r="AZW128" s="18"/>
      <c r="AZX128" s="18"/>
      <c r="AZY128" s="18"/>
      <c r="AZZ128" s="18"/>
      <c r="BAA128" s="18"/>
      <c r="BAB128" s="18"/>
      <c r="BAC128" s="18"/>
      <c r="BAD128" s="18"/>
      <c r="BAE128" s="18"/>
      <c r="BAF128" s="18"/>
      <c r="BAG128" s="18"/>
      <c r="BAH128" s="18"/>
      <c r="BAI128" s="18"/>
      <c r="BAJ128" s="18"/>
      <c r="BAK128" s="18"/>
      <c r="BAL128" s="18"/>
      <c r="BAM128" s="18"/>
      <c r="BAN128" s="18"/>
      <c r="BAO128" s="18"/>
      <c r="BAP128" s="18"/>
      <c r="BAQ128" s="18"/>
      <c r="BAR128" s="18"/>
      <c r="BAS128" s="18"/>
      <c r="BAT128" s="18"/>
      <c r="BAU128" s="18"/>
      <c r="BAV128" s="18"/>
      <c r="BAW128" s="18"/>
      <c r="BAX128" s="18"/>
      <c r="BAY128" s="18"/>
      <c r="BAZ128" s="18"/>
      <c r="BBA128" s="18"/>
      <c r="BBB128" s="18"/>
      <c r="BBC128" s="18"/>
      <c r="BBD128" s="18"/>
      <c r="BBE128" s="18"/>
      <c r="BBF128" s="18"/>
      <c r="BBG128" s="18"/>
      <c r="BBH128" s="18"/>
      <c r="BBI128" s="18"/>
      <c r="BBJ128" s="18"/>
      <c r="BBK128" s="18"/>
      <c r="BBL128" s="18"/>
      <c r="BBM128" s="18"/>
      <c r="BBN128" s="18"/>
      <c r="BBO128" s="18"/>
      <c r="BBP128" s="18"/>
      <c r="BBQ128" s="18"/>
      <c r="BBR128" s="18"/>
      <c r="BBS128" s="18"/>
      <c r="BBT128" s="18"/>
      <c r="BBU128" s="18"/>
      <c r="BBV128" s="18"/>
      <c r="BBW128" s="18"/>
      <c r="BBX128" s="18"/>
      <c r="BBY128" s="18"/>
      <c r="BBZ128" s="18"/>
      <c r="BCA128" s="18"/>
      <c r="BCB128" s="18"/>
      <c r="BCC128" s="18"/>
      <c r="BCD128" s="18"/>
      <c r="BCE128" s="18"/>
      <c r="BCF128" s="18"/>
      <c r="BCG128" s="18"/>
      <c r="BCH128" s="18"/>
      <c r="BCI128" s="18"/>
      <c r="BCJ128" s="18"/>
      <c r="BCK128" s="18"/>
      <c r="BCL128" s="18"/>
      <c r="BCM128" s="18"/>
      <c r="BCN128" s="18"/>
      <c r="BCO128" s="18"/>
      <c r="BCP128" s="18"/>
      <c r="BCQ128" s="18"/>
      <c r="BCR128" s="18"/>
      <c r="BCS128" s="18"/>
      <c r="BCT128" s="18"/>
      <c r="BCU128" s="18"/>
      <c r="BCV128" s="18"/>
      <c r="BCW128" s="18"/>
      <c r="BCX128" s="18"/>
      <c r="BCY128" s="18"/>
      <c r="BCZ128" s="18"/>
      <c r="BDA128" s="18"/>
      <c r="BDB128" s="18"/>
      <c r="BDC128" s="18"/>
      <c r="BDD128" s="18"/>
      <c r="BDE128" s="18"/>
      <c r="BDF128" s="18"/>
      <c r="BDG128" s="18"/>
      <c r="BDH128" s="18"/>
      <c r="BDI128" s="18"/>
      <c r="BDJ128" s="18"/>
      <c r="BDK128" s="18"/>
      <c r="BDL128" s="18"/>
      <c r="BDM128" s="18"/>
      <c r="BDN128" s="18"/>
      <c r="BDO128" s="18"/>
      <c r="BDP128" s="18"/>
      <c r="BDQ128" s="18"/>
      <c r="BDR128" s="18"/>
      <c r="BDS128" s="18"/>
      <c r="BDT128" s="18"/>
      <c r="BDU128" s="18"/>
      <c r="BDV128" s="18"/>
      <c r="BDW128" s="18"/>
      <c r="BDX128" s="18"/>
      <c r="BDY128" s="18"/>
      <c r="BDZ128" s="18"/>
      <c r="BEA128" s="18"/>
      <c r="BEB128" s="18"/>
      <c r="BEC128" s="18"/>
      <c r="BED128" s="18"/>
      <c r="BEE128" s="18"/>
      <c r="BEF128" s="18"/>
      <c r="BEG128" s="18"/>
      <c r="BEH128" s="18"/>
      <c r="BEI128" s="18"/>
      <c r="BEJ128" s="18"/>
      <c r="BEK128" s="18"/>
      <c r="BEL128" s="18"/>
      <c r="BEM128" s="18"/>
      <c r="BEN128" s="18"/>
      <c r="BEO128" s="18"/>
      <c r="BEP128" s="18"/>
      <c r="BEQ128" s="18"/>
      <c r="BER128" s="18"/>
      <c r="BES128" s="18"/>
      <c r="BET128" s="18"/>
      <c r="BEU128" s="18"/>
      <c r="BEV128" s="18"/>
      <c r="BEW128" s="18"/>
      <c r="BEX128" s="18"/>
      <c r="BEY128" s="18"/>
      <c r="BEZ128" s="18"/>
      <c r="BFA128" s="18"/>
      <c r="BFB128" s="18"/>
      <c r="BFC128" s="18"/>
      <c r="BFD128" s="18"/>
      <c r="BFE128" s="18"/>
      <c r="BFF128" s="18"/>
      <c r="BFG128" s="18"/>
      <c r="BFH128" s="18"/>
      <c r="BFI128" s="18"/>
      <c r="BFJ128" s="18"/>
      <c r="BFK128" s="18"/>
      <c r="BFL128" s="18"/>
      <c r="BFM128" s="18"/>
      <c r="BFN128" s="18"/>
      <c r="BFO128" s="18"/>
      <c r="BFP128" s="18"/>
      <c r="BFQ128" s="18"/>
      <c r="BFR128" s="18"/>
      <c r="BFS128" s="18"/>
      <c r="BFT128" s="18"/>
      <c r="BFU128" s="18"/>
      <c r="BFV128" s="18"/>
      <c r="BFW128" s="18"/>
      <c r="BFX128" s="18"/>
      <c r="BFY128" s="18"/>
      <c r="BFZ128" s="18"/>
      <c r="BGA128" s="18"/>
      <c r="BGB128" s="18"/>
      <c r="BGC128" s="18"/>
      <c r="BGD128" s="18"/>
      <c r="BGE128" s="18"/>
      <c r="BGF128" s="18"/>
      <c r="BGG128" s="18"/>
      <c r="BGH128" s="18"/>
      <c r="BGI128" s="18"/>
      <c r="BGJ128" s="18"/>
      <c r="BGK128" s="18"/>
      <c r="BGL128" s="18"/>
      <c r="BGM128" s="18"/>
      <c r="BGN128" s="18"/>
      <c r="BGO128" s="18"/>
      <c r="BGP128" s="18"/>
      <c r="BGQ128" s="18"/>
      <c r="BGR128" s="18"/>
      <c r="BGS128" s="18"/>
      <c r="BGT128" s="18"/>
      <c r="BGU128" s="18"/>
      <c r="BGV128" s="18"/>
      <c r="BGW128" s="18"/>
      <c r="BGX128" s="18"/>
      <c r="BGY128" s="18"/>
      <c r="BGZ128" s="18"/>
      <c r="BHA128" s="18"/>
      <c r="BHB128" s="18"/>
      <c r="BHC128" s="18"/>
      <c r="BHD128" s="18"/>
      <c r="BHE128" s="18"/>
      <c r="BHF128" s="18"/>
      <c r="BHG128" s="18"/>
      <c r="BHH128" s="18"/>
      <c r="BHI128" s="18"/>
      <c r="BHJ128" s="18"/>
      <c r="BHK128" s="18"/>
      <c r="BHL128" s="18"/>
      <c r="BHM128" s="18"/>
      <c r="BHN128" s="18"/>
      <c r="BHO128" s="18"/>
      <c r="BHP128" s="18"/>
      <c r="BHQ128" s="18"/>
      <c r="BHR128" s="18"/>
      <c r="BHS128" s="18"/>
      <c r="BHT128" s="18"/>
      <c r="BHU128" s="18"/>
      <c r="BHV128" s="18"/>
      <c r="BHW128" s="18"/>
      <c r="BHX128" s="18"/>
      <c r="BHY128" s="18"/>
      <c r="BHZ128" s="18"/>
      <c r="BIA128" s="18"/>
      <c r="BIB128" s="18"/>
      <c r="BIC128" s="18"/>
      <c r="BID128" s="18"/>
      <c r="BIE128" s="18"/>
      <c r="BIF128" s="18"/>
      <c r="BIG128" s="18"/>
      <c r="BIH128" s="18"/>
      <c r="BII128" s="18"/>
      <c r="BIJ128" s="18"/>
      <c r="BIK128" s="18"/>
      <c r="BIL128" s="18"/>
      <c r="BIM128" s="18"/>
      <c r="BIN128" s="18"/>
      <c r="BIO128" s="18"/>
      <c r="BIP128" s="18"/>
      <c r="BIQ128" s="18"/>
      <c r="BIR128" s="18"/>
      <c r="BIS128" s="18"/>
      <c r="BIT128" s="18"/>
      <c r="BIU128" s="18"/>
      <c r="BIV128" s="18"/>
      <c r="BIW128" s="18"/>
      <c r="BIX128" s="18"/>
      <c r="BIY128" s="18"/>
      <c r="BIZ128" s="18"/>
      <c r="BJA128" s="18"/>
      <c r="BJB128" s="18"/>
      <c r="BJC128" s="18"/>
      <c r="BJD128" s="18"/>
      <c r="BJE128" s="18"/>
      <c r="BJF128" s="18"/>
      <c r="BJG128" s="18"/>
      <c r="BJH128" s="18"/>
      <c r="BJI128" s="18"/>
      <c r="BJJ128" s="18"/>
      <c r="BJK128" s="18"/>
      <c r="BJL128" s="18"/>
      <c r="BJM128" s="18"/>
      <c r="BJN128" s="18"/>
      <c r="BJO128" s="18"/>
      <c r="BJP128" s="18"/>
      <c r="BJQ128" s="18"/>
      <c r="BJR128" s="18"/>
      <c r="BJS128" s="18"/>
      <c r="BJT128" s="18"/>
      <c r="BJU128" s="18"/>
      <c r="BJV128" s="18"/>
      <c r="BJW128" s="18"/>
      <c r="BJX128" s="18"/>
      <c r="BJY128" s="18"/>
      <c r="BJZ128" s="18"/>
      <c r="BKA128" s="18"/>
      <c r="BKB128" s="18"/>
      <c r="BKC128" s="18"/>
      <c r="BKD128" s="18"/>
      <c r="BKE128" s="18"/>
      <c r="BKF128" s="18"/>
      <c r="BKG128" s="18"/>
      <c r="BKH128" s="18"/>
      <c r="BKI128" s="18"/>
      <c r="BKJ128" s="18"/>
      <c r="BKK128" s="18"/>
      <c r="BKL128" s="18"/>
      <c r="BKM128" s="18"/>
      <c r="BKN128" s="18"/>
      <c r="BKO128" s="18"/>
      <c r="BKP128" s="18"/>
      <c r="BKQ128" s="18"/>
      <c r="BKR128" s="18"/>
      <c r="BKS128" s="18"/>
      <c r="BKT128" s="18"/>
      <c r="BKU128" s="18"/>
      <c r="BKV128" s="18"/>
      <c r="BKW128" s="18"/>
      <c r="BKX128" s="18"/>
      <c r="BKY128" s="18"/>
      <c r="BKZ128" s="18"/>
      <c r="BLA128" s="18"/>
      <c r="BLB128" s="18"/>
      <c r="BLC128" s="18"/>
      <c r="BLD128" s="18"/>
      <c r="BLE128" s="18"/>
      <c r="BLF128" s="18"/>
      <c r="BLG128" s="18"/>
      <c r="BLH128" s="18"/>
      <c r="BLI128" s="18"/>
      <c r="BLJ128" s="18"/>
      <c r="BLK128" s="18"/>
      <c r="BLL128" s="18"/>
      <c r="BLM128" s="18"/>
      <c r="BLN128" s="18"/>
      <c r="BLO128" s="18"/>
      <c r="BLP128" s="18"/>
      <c r="BLQ128" s="18"/>
      <c r="BLR128" s="18"/>
      <c r="BLS128" s="18"/>
      <c r="BLT128" s="18"/>
      <c r="BLU128" s="18"/>
      <c r="BLV128" s="18"/>
      <c r="BLW128" s="18"/>
      <c r="BLX128" s="18"/>
      <c r="BLY128" s="18"/>
      <c r="BLZ128" s="18"/>
      <c r="BMA128" s="18"/>
      <c r="BMB128" s="18"/>
      <c r="BMC128" s="18"/>
      <c r="BMD128" s="18"/>
      <c r="BME128" s="18"/>
      <c r="BMF128" s="18"/>
      <c r="BMG128" s="18"/>
      <c r="BMH128" s="18"/>
      <c r="BMI128" s="18"/>
      <c r="BMJ128" s="18"/>
      <c r="BMK128" s="18"/>
      <c r="BML128" s="18"/>
      <c r="BMM128" s="18"/>
      <c r="BMN128" s="18"/>
      <c r="BMO128" s="18"/>
      <c r="BMP128" s="18"/>
      <c r="BMQ128" s="18"/>
      <c r="BMR128" s="18"/>
      <c r="BMS128" s="18"/>
      <c r="BMT128" s="18"/>
      <c r="BMU128" s="18"/>
      <c r="BMV128" s="18"/>
      <c r="BMW128" s="18"/>
      <c r="BMX128" s="18"/>
      <c r="BMY128" s="18"/>
      <c r="BMZ128" s="18"/>
      <c r="BNA128" s="18"/>
      <c r="BNB128" s="18"/>
      <c r="BNC128" s="18"/>
      <c r="BND128" s="18"/>
      <c r="BNE128" s="18"/>
      <c r="BNF128" s="18"/>
      <c r="BNG128" s="18"/>
      <c r="BNH128" s="18"/>
      <c r="BNI128" s="18"/>
      <c r="BNJ128" s="18"/>
      <c r="BNK128" s="18"/>
      <c r="BNL128" s="18"/>
      <c r="BNM128" s="18"/>
      <c r="BNN128" s="18"/>
      <c r="BNO128" s="18"/>
      <c r="BNP128" s="18"/>
      <c r="BNQ128" s="18"/>
      <c r="BNR128" s="18"/>
      <c r="BNS128" s="18"/>
      <c r="BNT128" s="18"/>
      <c r="BNU128" s="18"/>
      <c r="BNV128" s="18"/>
      <c r="BNW128" s="18"/>
      <c r="BNX128" s="18"/>
      <c r="BNY128" s="18"/>
      <c r="BNZ128" s="18"/>
      <c r="BOA128" s="18"/>
      <c r="BOB128" s="18"/>
      <c r="BOC128" s="18"/>
      <c r="BOD128" s="18"/>
      <c r="BOE128" s="18"/>
      <c r="BOF128" s="18"/>
      <c r="BOG128" s="18"/>
      <c r="BOH128" s="18"/>
      <c r="BOI128" s="18"/>
      <c r="BOJ128" s="18"/>
      <c r="BOK128" s="18"/>
      <c r="BOL128" s="18"/>
      <c r="BOM128" s="18"/>
      <c r="BON128" s="18"/>
      <c r="BOO128" s="18"/>
      <c r="BOP128" s="18"/>
      <c r="BOQ128" s="18"/>
      <c r="BOR128" s="18"/>
      <c r="BOS128" s="18"/>
      <c r="BOT128" s="18"/>
      <c r="BOU128" s="18"/>
      <c r="BOV128" s="18"/>
      <c r="BOW128" s="18"/>
      <c r="BOX128" s="18"/>
      <c r="BOY128" s="18"/>
      <c r="BOZ128" s="18"/>
      <c r="BPA128" s="18"/>
      <c r="BPB128" s="18"/>
      <c r="BPC128" s="18"/>
      <c r="BPD128" s="18"/>
      <c r="BPE128" s="18"/>
      <c r="BPF128" s="18"/>
      <c r="BPG128" s="18"/>
      <c r="BPH128" s="18"/>
      <c r="BPI128" s="18"/>
      <c r="BPJ128" s="18"/>
      <c r="BPK128" s="18"/>
      <c r="BPL128" s="18"/>
      <c r="BPM128" s="18"/>
      <c r="BPN128" s="18"/>
      <c r="BPO128" s="18"/>
      <c r="BPP128" s="18"/>
      <c r="BPQ128" s="18"/>
      <c r="BPR128" s="18"/>
      <c r="BPS128" s="18"/>
      <c r="BPT128" s="18"/>
      <c r="BPU128" s="18"/>
      <c r="BPV128" s="18"/>
      <c r="BPW128" s="18"/>
      <c r="BPX128" s="18"/>
      <c r="BPY128" s="18"/>
      <c r="BPZ128" s="18"/>
      <c r="BQA128" s="18"/>
      <c r="BQB128" s="18"/>
      <c r="BQC128" s="18"/>
      <c r="BQD128" s="18"/>
      <c r="BQE128" s="18"/>
      <c r="BQF128" s="18"/>
      <c r="BQG128" s="18"/>
      <c r="BQH128" s="18"/>
      <c r="BQI128" s="18"/>
      <c r="BQJ128" s="18"/>
      <c r="BQK128" s="18"/>
      <c r="BQL128" s="18"/>
      <c r="BQM128" s="18"/>
      <c r="BQN128" s="18"/>
      <c r="BQO128" s="18"/>
      <c r="BQP128" s="18"/>
      <c r="BQQ128" s="18"/>
      <c r="BQR128" s="18"/>
      <c r="BQS128" s="18"/>
      <c r="BQT128" s="18"/>
      <c r="BQU128" s="18"/>
      <c r="BQV128" s="18"/>
      <c r="BQW128" s="18"/>
      <c r="BQX128" s="18"/>
      <c r="BQY128" s="18"/>
      <c r="BQZ128" s="18"/>
      <c r="BRA128" s="18"/>
      <c r="BRB128" s="18"/>
      <c r="BRC128" s="18"/>
      <c r="BRD128" s="18"/>
      <c r="BRE128" s="18"/>
      <c r="BRF128" s="18"/>
      <c r="BRG128" s="18"/>
      <c r="BRH128" s="18"/>
      <c r="BRI128" s="18"/>
      <c r="BRJ128" s="18"/>
      <c r="BRK128" s="18"/>
      <c r="BRL128" s="18"/>
      <c r="BRM128" s="18"/>
      <c r="BRN128" s="18"/>
      <c r="BRO128" s="18"/>
      <c r="BRP128" s="18"/>
      <c r="BRQ128" s="18"/>
      <c r="BRR128" s="18"/>
      <c r="BRS128" s="18"/>
      <c r="BRT128" s="18"/>
      <c r="BRU128" s="18"/>
      <c r="BRV128" s="18"/>
      <c r="BRW128" s="18"/>
      <c r="BRX128" s="18"/>
      <c r="BRY128" s="18"/>
      <c r="BRZ128" s="18"/>
      <c r="BSA128" s="18"/>
      <c r="BSB128" s="18"/>
      <c r="BSC128" s="18"/>
      <c r="BSD128" s="18"/>
      <c r="BSE128" s="18"/>
      <c r="BSF128" s="18"/>
      <c r="BSG128" s="18"/>
      <c r="BSH128" s="18"/>
      <c r="BSI128" s="18"/>
      <c r="BSJ128" s="18"/>
      <c r="BSK128" s="18"/>
      <c r="BSL128" s="18"/>
      <c r="BSM128" s="18"/>
      <c r="BSN128" s="18"/>
      <c r="BSO128" s="18"/>
      <c r="BSP128" s="18"/>
      <c r="BSQ128" s="18"/>
      <c r="BSR128" s="18"/>
      <c r="BSS128" s="18"/>
      <c r="BST128" s="18"/>
      <c r="BSU128" s="18"/>
      <c r="BSV128" s="18"/>
      <c r="BSW128" s="18"/>
      <c r="BSX128" s="18"/>
      <c r="BSY128" s="18"/>
      <c r="BSZ128" s="18"/>
      <c r="BTA128" s="18"/>
      <c r="BTB128" s="18"/>
      <c r="BTC128" s="18"/>
      <c r="BTD128" s="18"/>
      <c r="BTE128" s="18"/>
      <c r="BTF128" s="18"/>
      <c r="BTG128" s="18"/>
      <c r="BTH128" s="18"/>
      <c r="BTI128" s="18"/>
      <c r="BTJ128" s="18"/>
      <c r="BTK128" s="18"/>
      <c r="BTL128" s="18"/>
      <c r="BTM128" s="18"/>
      <c r="BTN128" s="18"/>
      <c r="BTO128" s="18"/>
      <c r="BTP128" s="18"/>
      <c r="BTQ128" s="18"/>
      <c r="BTR128" s="18"/>
      <c r="BTS128" s="18"/>
      <c r="BTT128" s="18"/>
      <c r="BTU128" s="18"/>
      <c r="BTV128" s="18"/>
      <c r="BTW128" s="18"/>
      <c r="BTX128" s="18"/>
      <c r="BTY128" s="18"/>
      <c r="BTZ128" s="18"/>
      <c r="BUA128" s="18"/>
      <c r="BUB128" s="18"/>
      <c r="BUC128" s="18"/>
      <c r="BUD128" s="18"/>
      <c r="BUE128" s="18"/>
      <c r="BUF128" s="18"/>
      <c r="BUG128" s="18"/>
      <c r="BUH128" s="18"/>
      <c r="BUI128" s="18"/>
      <c r="BUJ128" s="18"/>
      <c r="BUK128" s="18"/>
      <c r="BUL128" s="18"/>
      <c r="BUM128" s="18"/>
      <c r="BUN128" s="18"/>
      <c r="BUO128" s="18"/>
      <c r="BUP128" s="18"/>
      <c r="BUQ128" s="18"/>
      <c r="BUR128" s="18"/>
      <c r="BUS128" s="18"/>
      <c r="BUT128" s="18"/>
      <c r="BUU128" s="18"/>
      <c r="BUV128" s="18"/>
      <c r="BUW128" s="18"/>
      <c r="BUX128" s="18"/>
      <c r="BUY128" s="18"/>
      <c r="BUZ128" s="18"/>
      <c r="BVA128" s="18"/>
      <c r="BVB128" s="18"/>
      <c r="BVC128" s="18"/>
      <c r="BVD128" s="18"/>
      <c r="BVE128" s="18"/>
      <c r="BVF128" s="18"/>
      <c r="BVG128" s="18"/>
      <c r="BVH128" s="18"/>
      <c r="BVI128" s="18"/>
      <c r="BVJ128" s="18"/>
      <c r="BVK128" s="18"/>
      <c r="BVL128" s="18"/>
      <c r="BVM128" s="18"/>
      <c r="BVN128" s="18"/>
      <c r="BVO128" s="18"/>
      <c r="BVP128" s="18"/>
      <c r="BVQ128" s="18"/>
      <c r="BVR128" s="18"/>
      <c r="BVS128" s="18"/>
      <c r="BVT128" s="18"/>
      <c r="BVU128" s="18"/>
      <c r="BVV128" s="18"/>
      <c r="BVW128" s="18"/>
      <c r="BVX128" s="18"/>
      <c r="BVY128" s="18"/>
      <c r="BVZ128" s="18"/>
      <c r="BWA128" s="18"/>
      <c r="BWB128" s="18"/>
      <c r="BWC128" s="18"/>
      <c r="BWD128" s="18"/>
      <c r="BWE128" s="18"/>
      <c r="BWF128" s="18"/>
      <c r="BWG128" s="18"/>
      <c r="BWH128" s="18"/>
      <c r="BWI128" s="18"/>
      <c r="BWJ128" s="18"/>
      <c r="BWK128" s="18"/>
      <c r="BWL128" s="18"/>
      <c r="BWM128" s="18"/>
      <c r="BWN128" s="18"/>
      <c r="BWO128" s="18"/>
      <c r="BWP128" s="18"/>
      <c r="BWQ128" s="18"/>
      <c r="BWR128" s="18"/>
      <c r="BWS128" s="18"/>
      <c r="BWT128" s="18"/>
      <c r="BWU128" s="18"/>
      <c r="BWV128" s="18"/>
      <c r="BWW128" s="18"/>
      <c r="BWX128" s="18"/>
      <c r="BWY128" s="18"/>
      <c r="BWZ128" s="18"/>
      <c r="BXA128" s="18"/>
      <c r="BXB128" s="18"/>
      <c r="BXC128" s="18"/>
      <c r="BXD128" s="18"/>
      <c r="BXE128" s="18"/>
      <c r="BXF128" s="18"/>
      <c r="BXG128" s="18"/>
      <c r="BXH128" s="18"/>
      <c r="BXI128" s="18"/>
      <c r="BXJ128" s="18"/>
      <c r="BXK128" s="18"/>
      <c r="BXL128" s="18"/>
      <c r="BXM128" s="18"/>
      <c r="BXN128" s="18"/>
      <c r="BXO128" s="18"/>
      <c r="BXP128" s="18"/>
      <c r="BXQ128" s="18"/>
      <c r="BXR128" s="18"/>
      <c r="BXS128" s="18"/>
      <c r="BXT128" s="18"/>
      <c r="BXU128" s="18"/>
      <c r="BXV128" s="18"/>
      <c r="BXW128" s="18"/>
      <c r="BXX128" s="18"/>
      <c r="BXY128" s="18"/>
      <c r="BXZ128" s="18"/>
      <c r="BYA128" s="18"/>
      <c r="BYB128" s="18"/>
      <c r="BYC128" s="18"/>
      <c r="BYD128" s="18"/>
      <c r="BYE128" s="18"/>
      <c r="BYF128" s="18"/>
      <c r="BYG128" s="18"/>
      <c r="BYH128" s="18"/>
      <c r="BYI128" s="18"/>
      <c r="BYJ128" s="18"/>
      <c r="BYK128" s="18"/>
      <c r="BYL128" s="18"/>
      <c r="BYM128" s="18"/>
      <c r="BYN128" s="18"/>
      <c r="BYO128" s="18"/>
      <c r="BYP128" s="18"/>
      <c r="BYQ128" s="18"/>
      <c r="BYR128" s="18"/>
      <c r="BYS128" s="18"/>
      <c r="BYT128" s="18"/>
      <c r="BYU128" s="18"/>
      <c r="BYV128" s="18"/>
      <c r="BYW128" s="18"/>
      <c r="BYX128" s="18"/>
      <c r="BYY128" s="18"/>
      <c r="BYZ128" s="18"/>
      <c r="BZA128" s="18"/>
      <c r="BZB128" s="18"/>
      <c r="BZC128" s="18"/>
      <c r="BZD128" s="18"/>
      <c r="BZE128" s="18"/>
      <c r="BZF128" s="18"/>
      <c r="BZG128" s="18"/>
      <c r="BZH128" s="18"/>
      <c r="BZI128" s="18"/>
      <c r="BZJ128" s="18"/>
      <c r="BZK128" s="18"/>
      <c r="BZL128" s="18"/>
      <c r="BZM128" s="18"/>
      <c r="BZN128" s="18"/>
      <c r="BZO128" s="18"/>
      <c r="BZP128" s="18"/>
      <c r="BZQ128" s="18"/>
      <c r="BZR128" s="18"/>
      <c r="BZS128" s="18"/>
      <c r="BZT128" s="18"/>
      <c r="BZU128" s="18"/>
      <c r="BZV128" s="18"/>
      <c r="BZW128" s="18"/>
      <c r="BZX128" s="18"/>
      <c r="BZY128" s="18"/>
      <c r="BZZ128" s="18"/>
      <c r="CAA128" s="18"/>
      <c r="CAB128" s="18"/>
      <c r="CAC128" s="18"/>
      <c r="CAD128" s="18"/>
      <c r="CAE128" s="18"/>
      <c r="CAF128" s="18"/>
      <c r="CAG128" s="18"/>
      <c r="CAH128" s="18"/>
      <c r="CAI128" s="18"/>
      <c r="CAJ128" s="18"/>
      <c r="CAK128" s="18"/>
      <c r="CAL128" s="18"/>
      <c r="CAM128" s="18"/>
      <c r="CAN128" s="18"/>
      <c r="CAO128" s="18"/>
      <c r="CAP128" s="18"/>
      <c r="CAQ128" s="18"/>
      <c r="CAR128" s="18"/>
      <c r="CAS128" s="18"/>
      <c r="CAT128" s="18"/>
      <c r="CAU128" s="18"/>
      <c r="CAV128" s="18"/>
      <c r="CAW128" s="18"/>
      <c r="CAX128" s="18"/>
      <c r="CAY128" s="18"/>
      <c r="CAZ128" s="18"/>
      <c r="CBA128" s="18"/>
      <c r="CBB128" s="18"/>
      <c r="CBC128" s="18"/>
      <c r="CBD128" s="18"/>
      <c r="CBE128" s="18"/>
      <c r="CBF128" s="18"/>
      <c r="CBG128" s="18"/>
      <c r="CBH128" s="18"/>
      <c r="CBI128" s="18"/>
      <c r="CBJ128" s="18"/>
      <c r="CBK128" s="18"/>
      <c r="CBL128" s="18"/>
      <c r="CBM128" s="18"/>
      <c r="CBN128" s="18"/>
      <c r="CBO128" s="18"/>
      <c r="CBP128" s="18"/>
      <c r="CBQ128" s="18"/>
      <c r="CBR128" s="18"/>
      <c r="CBS128" s="18"/>
      <c r="CBT128" s="18"/>
      <c r="CBU128" s="18"/>
      <c r="CBV128" s="18"/>
      <c r="CBW128" s="18"/>
      <c r="CBX128" s="18"/>
      <c r="CBY128" s="18"/>
      <c r="CBZ128" s="18"/>
      <c r="CCA128" s="18"/>
      <c r="CCB128" s="18"/>
      <c r="CCC128" s="18"/>
      <c r="CCD128" s="18"/>
      <c r="CCE128" s="18"/>
      <c r="CCF128" s="18"/>
      <c r="CCG128" s="18"/>
      <c r="CCH128" s="18"/>
      <c r="CCI128" s="18"/>
      <c r="CCJ128" s="18"/>
      <c r="CCK128" s="18"/>
      <c r="CCL128" s="18"/>
      <c r="CCM128" s="18"/>
      <c r="CCN128" s="18"/>
      <c r="CCO128" s="18"/>
      <c r="CCP128" s="18"/>
      <c r="CCQ128" s="18"/>
      <c r="CCR128" s="18"/>
      <c r="CCS128" s="18"/>
      <c r="CCT128" s="18"/>
      <c r="CCU128" s="18"/>
      <c r="CCV128" s="18"/>
      <c r="CCW128" s="18"/>
      <c r="CCX128" s="18"/>
      <c r="CCY128" s="18"/>
      <c r="CCZ128" s="18"/>
      <c r="CDA128" s="18"/>
      <c r="CDB128" s="18"/>
      <c r="CDC128" s="18"/>
      <c r="CDD128" s="18"/>
      <c r="CDE128" s="18"/>
      <c r="CDF128" s="18"/>
      <c r="CDG128" s="18"/>
      <c r="CDH128" s="18"/>
      <c r="CDI128" s="18"/>
      <c r="CDJ128" s="18"/>
      <c r="CDK128" s="18"/>
      <c r="CDL128" s="18"/>
      <c r="CDM128" s="18"/>
      <c r="CDN128" s="18"/>
      <c r="CDO128" s="18"/>
      <c r="CDP128" s="18"/>
      <c r="CDQ128" s="18"/>
      <c r="CDR128" s="18"/>
      <c r="CDS128" s="18"/>
      <c r="CDT128" s="18"/>
      <c r="CDU128" s="18"/>
      <c r="CDV128" s="18"/>
      <c r="CDW128" s="18"/>
      <c r="CDX128" s="18"/>
      <c r="CDY128" s="18"/>
      <c r="CDZ128" s="18"/>
      <c r="CEA128" s="18"/>
      <c r="CEB128" s="18"/>
      <c r="CEC128" s="18"/>
      <c r="CED128" s="18"/>
      <c r="CEE128" s="18"/>
      <c r="CEF128" s="18"/>
      <c r="CEG128" s="18"/>
      <c r="CEH128" s="18"/>
      <c r="CEI128" s="18"/>
      <c r="CEJ128" s="18"/>
      <c r="CEK128" s="18"/>
      <c r="CEL128" s="18"/>
      <c r="CEM128" s="18"/>
      <c r="CEN128" s="18"/>
      <c r="CEO128" s="18"/>
      <c r="CEP128" s="18"/>
      <c r="CEQ128" s="18"/>
      <c r="CER128" s="18"/>
      <c r="CES128" s="18"/>
      <c r="CET128" s="18"/>
      <c r="CEU128" s="18"/>
      <c r="CEV128" s="18"/>
      <c r="CEW128" s="18"/>
      <c r="CEX128" s="18"/>
      <c r="CEY128" s="18"/>
      <c r="CEZ128" s="18"/>
      <c r="CFA128" s="18"/>
      <c r="CFB128" s="18"/>
      <c r="CFC128" s="18"/>
      <c r="CFD128" s="18"/>
      <c r="CFE128" s="18"/>
      <c r="CFF128" s="18"/>
      <c r="CFG128" s="18"/>
      <c r="CFH128" s="18"/>
      <c r="CFI128" s="18"/>
      <c r="CFJ128" s="18"/>
      <c r="CFK128" s="18"/>
      <c r="CFL128" s="18"/>
      <c r="CFM128" s="18"/>
      <c r="CFN128" s="18"/>
      <c r="CFO128" s="18"/>
      <c r="CFP128" s="18"/>
      <c r="CFQ128" s="18"/>
      <c r="CFR128" s="18"/>
      <c r="CFS128" s="18"/>
      <c r="CFT128" s="18"/>
      <c r="CFU128" s="18"/>
      <c r="CFV128" s="18"/>
      <c r="CFW128" s="18"/>
      <c r="CFX128" s="18"/>
      <c r="CFY128" s="18"/>
      <c r="CFZ128" s="18"/>
      <c r="CGA128" s="18"/>
      <c r="CGB128" s="18"/>
      <c r="CGC128" s="18"/>
      <c r="CGD128" s="18"/>
      <c r="CGE128" s="18"/>
      <c r="CGF128" s="18"/>
      <c r="CGG128" s="18"/>
      <c r="CGH128" s="18"/>
      <c r="CGI128" s="18"/>
      <c r="CGJ128" s="18"/>
      <c r="CGK128" s="18"/>
      <c r="CGL128" s="18"/>
      <c r="CGM128" s="18"/>
      <c r="CGN128" s="18"/>
      <c r="CGO128" s="18"/>
      <c r="CGP128" s="18"/>
      <c r="CGQ128" s="18"/>
      <c r="CGR128" s="18"/>
      <c r="CGS128" s="18"/>
      <c r="CGT128" s="18"/>
      <c r="CGU128" s="18"/>
      <c r="CGV128" s="18"/>
      <c r="CGW128" s="18"/>
      <c r="CGX128" s="18"/>
      <c r="CGY128" s="18"/>
      <c r="CGZ128" s="18"/>
      <c r="CHA128" s="18"/>
      <c r="CHB128" s="18"/>
      <c r="CHC128" s="18"/>
      <c r="CHD128" s="18"/>
      <c r="CHE128" s="18"/>
      <c r="CHF128" s="18"/>
      <c r="CHG128" s="18"/>
      <c r="CHH128" s="18"/>
      <c r="CHI128" s="18"/>
      <c r="CHJ128" s="18"/>
      <c r="CHK128" s="18"/>
      <c r="CHL128" s="18"/>
      <c r="CHM128" s="18"/>
      <c r="CHN128" s="18"/>
      <c r="CHO128" s="18"/>
      <c r="CHP128" s="18"/>
      <c r="CHQ128" s="18"/>
      <c r="CHR128" s="18"/>
      <c r="CHS128" s="18"/>
      <c r="CHT128" s="18"/>
      <c r="CHU128" s="18"/>
      <c r="CHV128" s="18"/>
      <c r="CHW128" s="18"/>
      <c r="CHX128" s="18"/>
      <c r="CHY128" s="18"/>
      <c r="CHZ128" s="18"/>
      <c r="CIA128" s="18"/>
      <c r="CIB128" s="18"/>
      <c r="CIC128" s="18"/>
      <c r="CID128" s="18"/>
      <c r="CIE128" s="18"/>
      <c r="CIF128" s="18"/>
      <c r="CIG128" s="18"/>
      <c r="CIH128" s="18"/>
      <c r="CII128" s="18"/>
      <c r="CIJ128" s="18"/>
      <c r="CIK128" s="18"/>
      <c r="CIL128" s="18"/>
      <c r="CIM128" s="18"/>
      <c r="CIN128" s="18"/>
      <c r="CIO128" s="18"/>
      <c r="CIP128" s="18"/>
      <c r="CIQ128" s="18"/>
      <c r="CIR128" s="18"/>
      <c r="CIS128" s="18"/>
      <c r="CIT128" s="18"/>
      <c r="CIU128" s="18"/>
      <c r="CIV128" s="18"/>
      <c r="CIW128" s="18"/>
      <c r="CIX128" s="18"/>
      <c r="CIY128" s="18"/>
      <c r="CIZ128" s="18"/>
      <c r="CJA128" s="18"/>
      <c r="CJB128" s="18"/>
      <c r="CJC128" s="18"/>
      <c r="CJD128" s="18"/>
      <c r="CJE128" s="18"/>
      <c r="CJF128" s="18"/>
      <c r="CJG128" s="18"/>
      <c r="CJH128" s="18"/>
      <c r="CJI128" s="18"/>
      <c r="CJJ128" s="18"/>
      <c r="CJK128" s="18"/>
      <c r="CJL128" s="18"/>
      <c r="CJM128" s="18"/>
      <c r="CJN128" s="18"/>
      <c r="CJO128" s="18"/>
      <c r="CJP128" s="18"/>
      <c r="CJQ128" s="18"/>
      <c r="CJR128" s="18"/>
      <c r="CJS128" s="18"/>
      <c r="CJT128" s="18"/>
      <c r="CJU128" s="18"/>
      <c r="CJV128" s="18"/>
      <c r="CJW128" s="18"/>
      <c r="CJX128" s="18"/>
      <c r="CJY128" s="18"/>
      <c r="CJZ128" s="18"/>
      <c r="CKA128" s="18"/>
      <c r="CKB128" s="18"/>
      <c r="CKC128" s="18"/>
      <c r="CKD128" s="18"/>
      <c r="CKE128" s="18"/>
      <c r="CKF128" s="18"/>
      <c r="CKG128" s="18"/>
      <c r="CKH128" s="18"/>
      <c r="CKI128" s="18"/>
      <c r="CKJ128" s="18"/>
      <c r="CKK128" s="18"/>
      <c r="CKL128" s="18"/>
      <c r="CKM128" s="18"/>
      <c r="CKN128" s="18"/>
      <c r="CKO128" s="18"/>
      <c r="CKP128" s="18"/>
      <c r="CKQ128" s="18"/>
      <c r="CKR128" s="18"/>
      <c r="CKS128" s="18"/>
      <c r="CKT128" s="18"/>
      <c r="CKU128" s="18"/>
      <c r="CKV128" s="18"/>
      <c r="CKW128" s="18"/>
      <c r="CKX128" s="18"/>
      <c r="CKY128" s="18"/>
      <c r="CKZ128" s="18"/>
      <c r="CLA128" s="18"/>
      <c r="CLB128" s="18"/>
      <c r="CLC128" s="18"/>
      <c r="CLD128" s="18"/>
      <c r="CLE128" s="18"/>
      <c r="CLF128" s="18"/>
      <c r="CLG128" s="18"/>
      <c r="CLH128" s="18"/>
      <c r="CLI128" s="18"/>
      <c r="CLJ128" s="18"/>
      <c r="CLK128" s="18"/>
      <c r="CLL128" s="18"/>
      <c r="CLM128" s="18"/>
      <c r="CLN128" s="18"/>
      <c r="CLO128" s="18"/>
      <c r="CLP128" s="18"/>
      <c r="CLQ128" s="18"/>
      <c r="CLR128" s="18"/>
      <c r="CLS128" s="18"/>
      <c r="CLT128" s="18"/>
      <c r="CLU128" s="18"/>
      <c r="CLV128" s="18"/>
      <c r="CLW128" s="18"/>
      <c r="CLX128" s="18"/>
      <c r="CLY128" s="18"/>
      <c r="CLZ128" s="18"/>
      <c r="CMA128" s="18"/>
      <c r="CMB128" s="18"/>
      <c r="CMC128" s="18"/>
      <c r="CMD128" s="18"/>
      <c r="CME128" s="18"/>
      <c r="CMF128" s="18"/>
      <c r="CMG128" s="18"/>
      <c r="CMH128" s="18"/>
      <c r="CMI128" s="18"/>
      <c r="CMJ128" s="18"/>
      <c r="CMK128" s="18"/>
      <c r="CML128" s="18"/>
      <c r="CMM128" s="18"/>
      <c r="CMN128" s="18"/>
      <c r="CMO128" s="18"/>
      <c r="CMP128" s="18"/>
      <c r="CMQ128" s="18"/>
      <c r="CMR128" s="18"/>
      <c r="CMS128" s="18"/>
      <c r="CMT128" s="18"/>
      <c r="CMU128" s="18"/>
      <c r="CMV128" s="18"/>
      <c r="CMW128" s="18"/>
      <c r="CMX128" s="18"/>
      <c r="CMY128" s="18"/>
      <c r="CMZ128" s="18"/>
      <c r="CNA128" s="18"/>
      <c r="CNB128" s="18"/>
      <c r="CNC128" s="18"/>
      <c r="CND128" s="18"/>
      <c r="CNE128" s="18"/>
      <c r="CNF128" s="18"/>
      <c r="CNG128" s="18"/>
      <c r="CNH128" s="18"/>
      <c r="CNI128" s="18"/>
      <c r="CNJ128" s="18"/>
      <c r="CNK128" s="18"/>
      <c r="CNL128" s="18"/>
      <c r="CNM128" s="18"/>
      <c r="CNN128" s="18"/>
      <c r="CNO128" s="18"/>
      <c r="CNP128" s="18"/>
      <c r="CNQ128" s="18"/>
      <c r="CNR128" s="18"/>
      <c r="CNS128" s="18"/>
      <c r="CNT128" s="18"/>
      <c r="CNU128" s="18"/>
      <c r="CNV128" s="18"/>
      <c r="CNW128" s="18"/>
      <c r="CNX128" s="18"/>
      <c r="CNY128" s="18"/>
      <c r="CNZ128" s="18"/>
      <c r="COA128" s="18"/>
      <c r="COB128" s="18"/>
      <c r="COC128" s="18"/>
      <c r="COD128" s="18"/>
      <c r="COE128" s="18"/>
      <c r="COF128" s="18"/>
      <c r="COG128" s="18"/>
      <c r="COH128" s="18"/>
      <c r="COI128" s="18"/>
      <c r="COJ128" s="18"/>
      <c r="COK128" s="18"/>
      <c r="COL128" s="18"/>
      <c r="COM128" s="18"/>
      <c r="CON128" s="18"/>
      <c r="COO128" s="18"/>
      <c r="COP128" s="18"/>
      <c r="COQ128" s="18"/>
      <c r="COR128" s="18"/>
      <c r="COS128" s="18"/>
      <c r="COT128" s="18"/>
      <c r="COU128" s="18"/>
      <c r="COV128" s="18"/>
      <c r="COW128" s="18"/>
      <c r="COX128" s="18"/>
      <c r="COY128" s="18"/>
      <c r="COZ128" s="18"/>
      <c r="CPA128" s="18"/>
      <c r="CPB128" s="18"/>
      <c r="CPC128" s="18"/>
      <c r="CPD128" s="18"/>
      <c r="CPE128" s="18"/>
      <c r="CPF128" s="18"/>
      <c r="CPG128" s="18"/>
      <c r="CPH128" s="18"/>
      <c r="CPI128" s="18"/>
      <c r="CPJ128" s="18"/>
      <c r="CPK128" s="18"/>
      <c r="CPL128" s="18"/>
      <c r="CPM128" s="18"/>
      <c r="CPN128" s="18"/>
      <c r="CPO128" s="18"/>
      <c r="CPP128" s="18"/>
      <c r="CPQ128" s="18"/>
      <c r="CPR128" s="18"/>
      <c r="CPS128" s="18"/>
      <c r="CPT128" s="18"/>
      <c r="CPU128" s="18"/>
      <c r="CPV128" s="18"/>
      <c r="CPW128" s="18"/>
      <c r="CPX128" s="18"/>
      <c r="CPY128" s="18"/>
      <c r="CPZ128" s="18"/>
      <c r="CQA128" s="18"/>
      <c r="CQB128" s="18"/>
      <c r="CQC128" s="18"/>
      <c r="CQD128" s="18"/>
      <c r="CQE128" s="18"/>
      <c r="CQF128" s="18"/>
      <c r="CQG128" s="18"/>
      <c r="CQH128" s="18"/>
      <c r="CQI128" s="18"/>
      <c r="CQJ128" s="18"/>
      <c r="CQK128" s="18"/>
      <c r="CQL128" s="18"/>
      <c r="CQM128" s="18"/>
      <c r="CQN128" s="18"/>
      <c r="CQO128" s="18"/>
      <c r="CQP128" s="18"/>
      <c r="CQQ128" s="18"/>
      <c r="CQR128" s="18"/>
      <c r="CQS128" s="18"/>
      <c r="CQT128" s="18"/>
      <c r="CQU128" s="18"/>
      <c r="CQV128" s="18"/>
      <c r="CQW128" s="18"/>
      <c r="CQX128" s="18"/>
      <c r="CQY128" s="18"/>
      <c r="CQZ128" s="18"/>
      <c r="CRA128" s="18"/>
      <c r="CRB128" s="18"/>
      <c r="CRC128" s="18"/>
      <c r="CRD128" s="18"/>
      <c r="CRE128" s="18"/>
      <c r="CRF128" s="18"/>
      <c r="CRG128" s="18"/>
      <c r="CRH128" s="18"/>
      <c r="CRI128" s="18"/>
      <c r="CRJ128" s="18"/>
      <c r="CRK128" s="18"/>
      <c r="CRL128" s="18"/>
      <c r="CRM128" s="18"/>
      <c r="CRN128" s="18"/>
      <c r="CRO128" s="18"/>
      <c r="CRP128" s="18"/>
      <c r="CRQ128" s="18"/>
      <c r="CRR128" s="18"/>
      <c r="CRS128" s="18"/>
      <c r="CRT128" s="18"/>
      <c r="CRU128" s="18"/>
      <c r="CRV128" s="18"/>
      <c r="CRW128" s="18"/>
      <c r="CRX128" s="18"/>
      <c r="CRY128" s="18"/>
      <c r="CRZ128" s="18"/>
      <c r="CSA128" s="18"/>
      <c r="CSB128" s="18"/>
      <c r="CSC128" s="18"/>
      <c r="CSD128" s="18"/>
      <c r="CSE128" s="18"/>
      <c r="CSF128" s="18"/>
      <c r="CSG128" s="18"/>
      <c r="CSH128" s="18"/>
      <c r="CSI128" s="18"/>
      <c r="CSJ128" s="18"/>
      <c r="CSK128" s="18"/>
      <c r="CSL128" s="18"/>
      <c r="CSM128" s="18"/>
      <c r="CSN128" s="18"/>
      <c r="CSO128" s="18"/>
      <c r="CSP128" s="18"/>
      <c r="CSQ128" s="18"/>
      <c r="CSR128" s="18"/>
      <c r="CSS128" s="18"/>
      <c r="CST128" s="18"/>
      <c r="CSU128" s="18"/>
      <c r="CSV128" s="18"/>
      <c r="CSW128" s="18"/>
      <c r="CSX128" s="18"/>
      <c r="CSY128" s="18"/>
      <c r="CSZ128" s="18"/>
      <c r="CTA128" s="18"/>
      <c r="CTB128" s="18"/>
      <c r="CTC128" s="18"/>
      <c r="CTD128" s="18"/>
      <c r="CTE128" s="18"/>
      <c r="CTF128" s="18"/>
      <c r="CTG128" s="18"/>
      <c r="CTH128" s="18"/>
      <c r="CTI128" s="18"/>
      <c r="CTJ128" s="18"/>
      <c r="CTK128" s="18"/>
      <c r="CTL128" s="18"/>
      <c r="CTM128" s="18"/>
      <c r="CTN128" s="18"/>
      <c r="CTO128" s="18"/>
      <c r="CTP128" s="18"/>
      <c r="CTQ128" s="18"/>
      <c r="CTR128" s="18"/>
      <c r="CTS128" s="18"/>
      <c r="CTT128" s="18"/>
      <c r="CTU128" s="18"/>
      <c r="CTV128" s="18"/>
      <c r="CTW128" s="18"/>
      <c r="CTX128" s="18"/>
      <c r="CTY128" s="18"/>
      <c r="CTZ128" s="18"/>
      <c r="CUA128" s="18"/>
      <c r="CUB128" s="18"/>
      <c r="CUC128" s="18"/>
      <c r="CUD128" s="18"/>
      <c r="CUE128" s="18"/>
      <c r="CUF128" s="18"/>
      <c r="CUG128" s="18"/>
      <c r="CUH128" s="18"/>
      <c r="CUI128" s="18"/>
      <c r="CUJ128" s="18"/>
      <c r="CUK128" s="18"/>
      <c r="CUL128" s="18"/>
      <c r="CUM128" s="18"/>
      <c r="CUN128" s="18"/>
      <c r="CUO128" s="18"/>
      <c r="CUP128" s="18"/>
      <c r="CUQ128" s="18"/>
      <c r="CUR128" s="18"/>
      <c r="CUS128" s="18"/>
      <c r="CUT128" s="18"/>
      <c r="CUU128" s="18"/>
      <c r="CUV128" s="18"/>
      <c r="CUW128" s="18"/>
      <c r="CUX128" s="18"/>
      <c r="CUY128" s="18"/>
      <c r="CUZ128" s="18"/>
      <c r="CVA128" s="18"/>
      <c r="CVB128" s="18"/>
      <c r="CVC128" s="18"/>
      <c r="CVD128" s="18"/>
      <c r="CVE128" s="18"/>
      <c r="CVF128" s="18"/>
      <c r="CVG128" s="18"/>
      <c r="CVH128" s="18"/>
      <c r="CVI128" s="18"/>
      <c r="CVJ128" s="18"/>
      <c r="CVK128" s="18"/>
      <c r="CVL128" s="18"/>
      <c r="CVM128" s="18"/>
      <c r="CVN128" s="18"/>
      <c r="CVO128" s="18"/>
      <c r="CVP128" s="18"/>
      <c r="CVQ128" s="18"/>
      <c r="CVR128" s="18"/>
      <c r="CVS128" s="18"/>
      <c r="CVT128" s="18"/>
      <c r="CVU128" s="18"/>
      <c r="CVV128" s="18"/>
      <c r="CVW128" s="18"/>
      <c r="CVX128" s="18"/>
      <c r="CVY128" s="18"/>
      <c r="CVZ128" s="18"/>
      <c r="CWA128" s="18"/>
      <c r="CWB128" s="18"/>
      <c r="CWC128" s="18"/>
      <c r="CWD128" s="18"/>
      <c r="CWE128" s="18"/>
      <c r="CWF128" s="18"/>
      <c r="CWG128" s="18"/>
      <c r="CWH128" s="18"/>
      <c r="CWI128" s="18"/>
      <c r="CWJ128" s="18"/>
      <c r="CWK128" s="18"/>
      <c r="CWL128" s="18"/>
      <c r="CWM128" s="18"/>
      <c r="CWN128" s="18"/>
      <c r="CWO128" s="18"/>
      <c r="CWP128" s="18"/>
      <c r="CWQ128" s="18"/>
      <c r="CWR128" s="18"/>
      <c r="CWS128" s="18"/>
      <c r="CWT128" s="18"/>
      <c r="CWU128" s="18"/>
      <c r="CWV128" s="18"/>
      <c r="CWW128" s="18"/>
      <c r="CWX128" s="18"/>
      <c r="CWY128" s="18"/>
      <c r="CWZ128" s="18"/>
      <c r="CXA128" s="18"/>
      <c r="CXB128" s="18"/>
      <c r="CXC128" s="18"/>
      <c r="CXD128" s="18"/>
      <c r="CXE128" s="18"/>
      <c r="CXF128" s="18"/>
      <c r="CXG128" s="18"/>
      <c r="CXH128" s="18"/>
      <c r="CXI128" s="18"/>
      <c r="CXJ128" s="18"/>
      <c r="CXK128" s="18"/>
      <c r="CXL128" s="18"/>
      <c r="CXM128" s="18"/>
      <c r="CXN128" s="18"/>
      <c r="CXO128" s="18"/>
      <c r="CXP128" s="18"/>
      <c r="CXQ128" s="18"/>
      <c r="CXR128" s="18"/>
      <c r="CXS128" s="18"/>
      <c r="CXT128" s="18"/>
      <c r="CXU128" s="18"/>
      <c r="CXV128" s="18"/>
      <c r="CXW128" s="18"/>
      <c r="CXX128" s="18"/>
      <c r="CXY128" s="18"/>
      <c r="CXZ128" s="18"/>
      <c r="CYA128" s="18"/>
      <c r="CYB128" s="18"/>
      <c r="CYC128" s="18"/>
      <c r="CYD128" s="18"/>
      <c r="CYE128" s="18"/>
      <c r="CYF128" s="18"/>
      <c r="CYG128" s="18"/>
      <c r="CYH128" s="18"/>
      <c r="CYI128" s="18"/>
      <c r="CYJ128" s="18"/>
      <c r="CYK128" s="18"/>
      <c r="CYL128" s="18"/>
      <c r="CYM128" s="18"/>
      <c r="CYN128" s="18"/>
      <c r="CYO128" s="18"/>
      <c r="CYP128" s="18"/>
      <c r="CYQ128" s="18"/>
      <c r="CYR128" s="18"/>
      <c r="CYS128" s="18"/>
      <c r="CYT128" s="18"/>
      <c r="CYU128" s="18"/>
      <c r="CYV128" s="18"/>
      <c r="CYW128" s="18"/>
      <c r="CYX128" s="18"/>
      <c r="CYY128" s="18"/>
      <c r="CYZ128" s="18"/>
      <c r="CZA128" s="18"/>
      <c r="CZB128" s="18"/>
      <c r="CZC128" s="18"/>
      <c r="CZD128" s="18"/>
      <c r="CZE128" s="18"/>
      <c r="CZF128" s="18"/>
      <c r="CZG128" s="18"/>
      <c r="CZH128" s="18"/>
      <c r="CZI128" s="18"/>
      <c r="CZJ128" s="18"/>
      <c r="CZK128" s="18"/>
      <c r="CZL128" s="18"/>
      <c r="CZM128" s="18"/>
      <c r="CZN128" s="18"/>
      <c r="CZO128" s="18"/>
      <c r="CZP128" s="18"/>
      <c r="CZQ128" s="18"/>
      <c r="CZR128" s="18"/>
      <c r="CZS128" s="18"/>
      <c r="CZT128" s="18"/>
      <c r="CZU128" s="18"/>
      <c r="CZV128" s="18"/>
      <c r="CZW128" s="18"/>
      <c r="CZX128" s="18"/>
      <c r="CZY128" s="18"/>
      <c r="CZZ128" s="18"/>
      <c r="DAA128" s="18"/>
      <c r="DAB128" s="18"/>
      <c r="DAC128" s="18"/>
      <c r="DAD128" s="18"/>
      <c r="DAE128" s="18"/>
      <c r="DAF128" s="18"/>
      <c r="DAG128" s="18"/>
      <c r="DAH128" s="18"/>
      <c r="DAI128" s="18"/>
      <c r="DAJ128" s="18"/>
      <c r="DAK128" s="18"/>
      <c r="DAL128" s="18"/>
      <c r="DAM128" s="18"/>
      <c r="DAN128" s="18"/>
      <c r="DAO128" s="18"/>
      <c r="DAP128" s="18"/>
      <c r="DAQ128" s="18"/>
      <c r="DAR128" s="18"/>
      <c r="DAS128" s="18"/>
      <c r="DAT128" s="18"/>
      <c r="DAU128" s="18"/>
      <c r="DAV128" s="18"/>
      <c r="DAW128" s="18"/>
      <c r="DAX128" s="18"/>
      <c r="DAY128" s="18"/>
      <c r="DAZ128" s="18"/>
      <c r="DBA128" s="18"/>
      <c r="DBB128" s="18"/>
      <c r="DBC128" s="18"/>
      <c r="DBD128" s="18"/>
      <c r="DBE128" s="18"/>
      <c r="DBF128" s="18"/>
      <c r="DBG128" s="18"/>
      <c r="DBH128" s="18"/>
      <c r="DBI128" s="18"/>
      <c r="DBJ128" s="18"/>
      <c r="DBK128" s="18"/>
      <c r="DBL128" s="18"/>
      <c r="DBM128" s="18"/>
      <c r="DBN128" s="18"/>
      <c r="DBO128" s="18"/>
      <c r="DBP128" s="18"/>
      <c r="DBQ128" s="18"/>
      <c r="DBR128" s="18"/>
      <c r="DBS128" s="18"/>
      <c r="DBT128" s="18"/>
      <c r="DBU128" s="18"/>
      <c r="DBV128" s="18"/>
      <c r="DBW128" s="18"/>
      <c r="DBX128" s="18"/>
      <c r="DBY128" s="18"/>
      <c r="DBZ128" s="18"/>
      <c r="DCA128" s="18"/>
      <c r="DCB128" s="18"/>
      <c r="DCC128" s="18"/>
      <c r="DCD128" s="18"/>
      <c r="DCE128" s="18"/>
      <c r="DCF128" s="18"/>
      <c r="DCG128" s="18"/>
      <c r="DCH128" s="18"/>
      <c r="DCI128" s="18"/>
      <c r="DCJ128" s="18"/>
      <c r="DCK128" s="18"/>
      <c r="DCL128" s="18"/>
      <c r="DCM128" s="18"/>
      <c r="DCN128" s="18"/>
      <c r="DCO128" s="18"/>
      <c r="DCP128" s="18"/>
      <c r="DCQ128" s="18"/>
      <c r="DCR128" s="18"/>
      <c r="DCS128" s="18"/>
      <c r="DCT128" s="18"/>
      <c r="DCU128" s="18"/>
      <c r="DCV128" s="18"/>
      <c r="DCW128" s="18"/>
      <c r="DCX128" s="18"/>
      <c r="DCY128" s="18"/>
      <c r="DCZ128" s="18"/>
      <c r="DDA128" s="18"/>
      <c r="DDB128" s="18"/>
      <c r="DDC128" s="18"/>
      <c r="DDD128" s="18"/>
      <c r="DDE128" s="18"/>
      <c r="DDF128" s="18"/>
      <c r="DDG128" s="18"/>
      <c r="DDH128" s="18"/>
      <c r="DDI128" s="18"/>
      <c r="DDJ128" s="18"/>
      <c r="DDK128" s="18"/>
      <c r="DDL128" s="18"/>
      <c r="DDM128" s="18"/>
      <c r="DDN128" s="18"/>
      <c r="DDO128" s="18"/>
      <c r="DDP128" s="18"/>
      <c r="DDQ128" s="18"/>
      <c r="DDR128" s="18"/>
      <c r="DDS128" s="18"/>
      <c r="DDT128" s="18"/>
      <c r="DDU128" s="18"/>
      <c r="DDV128" s="18"/>
      <c r="DDW128" s="18"/>
      <c r="DDX128" s="18"/>
      <c r="DDY128" s="18"/>
      <c r="DDZ128" s="18"/>
      <c r="DEA128" s="18"/>
      <c r="DEB128" s="18"/>
      <c r="DEC128" s="18"/>
      <c r="DED128" s="18"/>
      <c r="DEE128" s="18"/>
      <c r="DEF128" s="18"/>
      <c r="DEG128" s="18"/>
      <c r="DEH128" s="18"/>
      <c r="DEI128" s="18"/>
      <c r="DEJ128" s="18"/>
      <c r="DEK128" s="18"/>
      <c r="DEL128" s="18"/>
      <c r="DEM128" s="18"/>
      <c r="DEN128" s="18"/>
      <c r="DEO128" s="18"/>
      <c r="DEP128" s="18"/>
      <c r="DEQ128" s="18"/>
      <c r="DER128" s="18"/>
      <c r="DES128" s="18"/>
      <c r="DET128" s="18"/>
      <c r="DEU128" s="18"/>
      <c r="DEV128" s="18"/>
      <c r="DEW128" s="18"/>
      <c r="DEX128" s="18"/>
      <c r="DEY128" s="18"/>
      <c r="DEZ128" s="18"/>
      <c r="DFA128" s="18"/>
      <c r="DFB128" s="18"/>
      <c r="DFC128" s="18"/>
      <c r="DFD128" s="18"/>
      <c r="DFE128" s="18"/>
      <c r="DFF128" s="18"/>
      <c r="DFG128" s="18"/>
      <c r="DFH128" s="18"/>
      <c r="DFI128" s="18"/>
      <c r="DFJ128" s="18"/>
      <c r="DFK128" s="18"/>
      <c r="DFL128" s="18"/>
      <c r="DFM128" s="18"/>
      <c r="DFN128" s="18"/>
      <c r="DFO128" s="18"/>
      <c r="DFP128" s="18"/>
      <c r="DFQ128" s="18"/>
      <c r="DFR128" s="18"/>
      <c r="DFS128" s="18"/>
      <c r="DFT128" s="18"/>
      <c r="DFU128" s="18"/>
      <c r="DFV128" s="18"/>
      <c r="DFW128" s="18"/>
      <c r="DFX128" s="18"/>
      <c r="DFY128" s="18"/>
      <c r="DFZ128" s="18"/>
      <c r="DGA128" s="18"/>
      <c r="DGB128" s="18"/>
      <c r="DGC128" s="18"/>
      <c r="DGD128" s="18"/>
      <c r="DGE128" s="18"/>
      <c r="DGF128" s="18"/>
      <c r="DGG128" s="18"/>
      <c r="DGH128" s="18"/>
      <c r="DGI128" s="18"/>
      <c r="DGJ128" s="18"/>
      <c r="DGK128" s="18"/>
      <c r="DGL128" s="18"/>
      <c r="DGM128" s="18"/>
      <c r="DGN128" s="18"/>
      <c r="DGO128" s="18"/>
      <c r="DGP128" s="18"/>
      <c r="DGQ128" s="18"/>
      <c r="DGR128" s="18"/>
      <c r="DGS128" s="18"/>
      <c r="DGT128" s="18"/>
      <c r="DGU128" s="18"/>
      <c r="DGV128" s="18"/>
      <c r="DGW128" s="18"/>
      <c r="DGX128" s="18"/>
      <c r="DGY128" s="18"/>
      <c r="DGZ128" s="18"/>
      <c r="DHA128" s="18"/>
      <c r="DHB128" s="18"/>
      <c r="DHC128" s="18"/>
      <c r="DHD128" s="18"/>
      <c r="DHE128" s="18"/>
      <c r="DHF128" s="18"/>
      <c r="DHG128" s="18"/>
      <c r="DHH128" s="18"/>
      <c r="DHI128" s="18"/>
      <c r="DHJ128" s="18"/>
      <c r="DHK128" s="18"/>
      <c r="DHL128" s="18"/>
      <c r="DHM128" s="18"/>
      <c r="DHN128" s="18"/>
      <c r="DHO128" s="18"/>
      <c r="DHP128" s="18"/>
      <c r="DHQ128" s="18"/>
      <c r="DHR128" s="18"/>
      <c r="DHS128" s="18"/>
      <c r="DHT128" s="18"/>
      <c r="DHU128" s="18"/>
      <c r="DHV128" s="18"/>
      <c r="DHW128" s="18"/>
      <c r="DHX128" s="18"/>
      <c r="DHY128" s="18"/>
      <c r="DHZ128" s="18"/>
      <c r="DIA128" s="18"/>
      <c r="DIB128" s="18"/>
      <c r="DIC128" s="18"/>
      <c r="DID128" s="18"/>
      <c r="DIE128" s="18"/>
      <c r="DIF128" s="18"/>
      <c r="DIG128" s="18"/>
      <c r="DIH128" s="18"/>
      <c r="DII128" s="18"/>
      <c r="DIJ128" s="18"/>
      <c r="DIK128" s="18"/>
      <c r="DIL128" s="18"/>
      <c r="DIM128" s="18"/>
      <c r="DIN128" s="18"/>
      <c r="DIO128" s="18"/>
      <c r="DIP128" s="18"/>
      <c r="DIQ128" s="18"/>
      <c r="DIR128" s="18"/>
      <c r="DIS128" s="18"/>
      <c r="DIT128" s="18"/>
      <c r="DIU128" s="18"/>
      <c r="DIV128" s="18"/>
      <c r="DIW128" s="18"/>
      <c r="DIX128" s="18"/>
      <c r="DIY128" s="18"/>
      <c r="DIZ128" s="18"/>
      <c r="DJA128" s="18"/>
      <c r="DJB128" s="18"/>
      <c r="DJC128" s="18"/>
      <c r="DJD128" s="18"/>
      <c r="DJE128" s="18"/>
      <c r="DJF128" s="18"/>
      <c r="DJG128" s="18"/>
      <c r="DJH128" s="18"/>
      <c r="DJI128" s="18"/>
      <c r="DJJ128" s="18"/>
      <c r="DJK128" s="18"/>
      <c r="DJL128" s="18"/>
      <c r="DJM128" s="18"/>
      <c r="DJN128" s="18"/>
      <c r="DJO128" s="18"/>
      <c r="DJP128" s="18"/>
      <c r="DJQ128" s="18"/>
      <c r="DJR128" s="18"/>
      <c r="DJS128" s="18"/>
      <c r="DJT128" s="18"/>
      <c r="DJU128" s="18"/>
      <c r="DJV128" s="18"/>
      <c r="DJW128" s="18"/>
      <c r="DJX128" s="18"/>
      <c r="DJY128" s="18"/>
      <c r="DJZ128" s="18"/>
      <c r="DKA128" s="18"/>
      <c r="DKB128" s="18"/>
      <c r="DKC128" s="18"/>
      <c r="DKD128" s="18"/>
      <c r="DKE128" s="18"/>
      <c r="DKF128" s="18"/>
      <c r="DKG128" s="18"/>
      <c r="DKH128" s="18"/>
      <c r="DKI128" s="18"/>
      <c r="DKJ128" s="18"/>
      <c r="DKK128" s="18"/>
      <c r="DKL128" s="18"/>
      <c r="DKM128" s="18"/>
      <c r="DKN128" s="18"/>
      <c r="DKO128" s="18"/>
      <c r="DKP128" s="18"/>
      <c r="DKQ128" s="18"/>
      <c r="DKR128" s="18"/>
      <c r="DKS128" s="18"/>
      <c r="DKT128" s="18"/>
      <c r="DKU128" s="18"/>
      <c r="DKV128" s="18"/>
      <c r="DKW128" s="18"/>
      <c r="DKX128" s="18"/>
      <c r="DKY128" s="18"/>
      <c r="DKZ128" s="18"/>
      <c r="DLA128" s="18"/>
      <c r="DLB128" s="18"/>
      <c r="DLC128" s="18"/>
      <c r="DLD128" s="18"/>
      <c r="DLE128" s="18"/>
      <c r="DLF128" s="18"/>
      <c r="DLG128" s="18"/>
      <c r="DLH128" s="18"/>
      <c r="DLI128" s="18"/>
      <c r="DLJ128" s="18"/>
      <c r="DLK128" s="18"/>
      <c r="DLL128" s="18"/>
      <c r="DLM128" s="18"/>
      <c r="DLN128" s="18"/>
      <c r="DLO128" s="18"/>
      <c r="DLP128" s="18"/>
      <c r="DLQ128" s="18"/>
      <c r="DLR128" s="18"/>
      <c r="DLS128" s="18"/>
      <c r="DLT128" s="18"/>
      <c r="DLU128" s="18"/>
      <c r="DLV128" s="18"/>
      <c r="DLW128" s="18"/>
      <c r="DLX128" s="18"/>
      <c r="DLY128" s="18"/>
      <c r="DLZ128" s="18"/>
      <c r="DMA128" s="18"/>
      <c r="DMB128" s="18"/>
      <c r="DMC128" s="18"/>
      <c r="DMD128" s="18"/>
      <c r="DME128" s="18"/>
      <c r="DMF128" s="18"/>
      <c r="DMG128" s="18"/>
      <c r="DMH128" s="18"/>
      <c r="DMI128" s="18"/>
      <c r="DMJ128" s="18"/>
      <c r="DMK128" s="18"/>
      <c r="DML128" s="18"/>
      <c r="DMM128" s="18"/>
      <c r="DMN128" s="18"/>
      <c r="DMO128" s="18"/>
      <c r="DMP128" s="18"/>
      <c r="DMQ128" s="18"/>
      <c r="DMR128" s="18"/>
      <c r="DMS128" s="18"/>
      <c r="DMT128" s="18"/>
      <c r="DMU128" s="18"/>
      <c r="DMV128" s="18"/>
      <c r="DMW128" s="18"/>
      <c r="DMX128" s="18"/>
      <c r="DMY128" s="18"/>
      <c r="DMZ128" s="18"/>
      <c r="DNA128" s="18"/>
      <c r="DNB128" s="18"/>
      <c r="DNC128" s="18"/>
      <c r="DND128" s="18"/>
      <c r="DNE128" s="18"/>
      <c r="DNF128" s="18"/>
      <c r="DNG128" s="18"/>
      <c r="DNH128" s="18"/>
      <c r="DNI128" s="18"/>
      <c r="DNJ128" s="18"/>
      <c r="DNK128" s="18"/>
      <c r="DNL128" s="18"/>
      <c r="DNM128" s="18"/>
      <c r="DNN128" s="18"/>
      <c r="DNO128" s="18"/>
      <c r="DNP128" s="18"/>
      <c r="DNQ128" s="18"/>
      <c r="DNR128" s="18"/>
      <c r="DNS128" s="18"/>
      <c r="DNT128" s="18"/>
      <c r="DNU128" s="18"/>
      <c r="DNV128" s="18"/>
      <c r="DNW128" s="18"/>
      <c r="DNX128" s="18"/>
      <c r="DNY128" s="18"/>
      <c r="DNZ128" s="18"/>
      <c r="DOA128" s="18"/>
      <c r="DOB128" s="18"/>
      <c r="DOC128" s="18"/>
      <c r="DOD128" s="18"/>
      <c r="DOE128" s="18"/>
      <c r="DOF128" s="18"/>
      <c r="DOG128" s="18"/>
      <c r="DOH128" s="18"/>
      <c r="DOI128" s="18"/>
      <c r="DOJ128" s="18"/>
      <c r="DOK128" s="18"/>
      <c r="DOL128" s="18"/>
      <c r="DOM128" s="18"/>
      <c r="DON128" s="18"/>
      <c r="DOO128" s="18"/>
      <c r="DOP128" s="18"/>
      <c r="DOQ128" s="18"/>
      <c r="DOR128" s="18"/>
      <c r="DOS128" s="18"/>
      <c r="DOT128" s="18"/>
      <c r="DOU128" s="18"/>
      <c r="DOV128" s="18"/>
      <c r="DOW128" s="18"/>
      <c r="DOX128" s="18"/>
      <c r="DOY128" s="18"/>
      <c r="DOZ128" s="18"/>
      <c r="DPA128" s="18"/>
      <c r="DPB128" s="18"/>
      <c r="DPC128" s="18"/>
      <c r="DPD128" s="18"/>
      <c r="DPE128" s="18"/>
      <c r="DPF128" s="18"/>
      <c r="DPG128" s="18"/>
      <c r="DPH128" s="18"/>
      <c r="DPI128" s="18"/>
      <c r="DPJ128" s="18"/>
      <c r="DPK128" s="18"/>
      <c r="DPL128" s="18"/>
      <c r="DPM128" s="18"/>
      <c r="DPN128" s="18"/>
      <c r="DPO128" s="18"/>
      <c r="DPP128" s="18"/>
      <c r="DPQ128" s="18"/>
      <c r="DPR128" s="18"/>
      <c r="DPS128" s="18"/>
      <c r="DPT128" s="18"/>
      <c r="DPU128" s="18"/>
      <c r="DPV128" s="18"/>
      <c r="DPW128" s="18"/>
      <c r="DPX128" s="18"/>
      <c r="DPY128" s="18"/>
      <c r="DPZ128" s="18"/>
      <c r="DQA128" s="18"/>
      <c r="DQB128" s="18"/>
      <c r="DQC128" s="18"/>
      <c r="DQD128" s="18"/>
      <c r="DQE128" s="18"/>
      <c r="DQF128" s="18"/>
      <c r="DQG128" s="18"/>
      <c r="DQH128" s="18"/>
      <c r="DQI128" s="18"/>
      <c r="DQJ128" s="18"/>
      <c r="DQK128" s="18"/>
      <c r="DQL128" s="18"/>
      <c r="DQM128" s="18"/>
      <c r="DQN128" s="18"/>
      <c r="DQO128" s="18"/>
      <c r="DQP128" s="18"/>
      <c r="DQQ128" s="18"/>
      <c r="DQR128" s="18"/>
      <c r="DQS128" s="18"/>
      <c r="DQT128" s="18"/>
      <c r="DQU128" s="18"/>
      <c r="DQV128" s="18"/>
      <c r="DQW128" s="18"/>
      <c r="DQX128" s="18"/>
      <c r="DQY128" s="18"/>
      <c r="DQZ128" s="18"/>
      <c r="DRA128" s="18"/>
      <c r="DRB128" s="18"/>
      <c r="DRC128" s="18"/>
      <c r="DRD128" s="18"/>
      <c r="DRE128" s="18"/>
      <c r="DRF128" s="18"/>
      <c r="DRG128" s="18"/>
      <c r="DRH128" s="18"/>
      <c r="DRI128" s="18"/>
      <c r="DRJ128" s="18"/>
      <c r="DRK128" s="18"/>
      <c r="DRL128" s="18"/>
      <c r="DRM128" s="18"/>
      <c r="DRN128" s="18"/>
      <c r="DRO128" s="18"/>
      <c r="DRP128" s="18"/>
      <c r="DRQ128" s="18"/>
      <c r="DRR128" s="18"/>
      <c r="DRS128" s="18"/>
      <c r="DRT128" s="18"/>
      <c r="DRU128" s="18"/>
      <c r="DRV128" s="18"/>
      <c r="DRW128" s="18"/>
      <c r="DRX128" s="18"/>
      <c r="DRY128" s="18"/>
      <c r="DRZ128" s="18"/>
      <c r="DSA128" s="18"/>
      <c r="DSB128" s="18"/>
      <c r="DSC128" s="18"/>
      <c r="DSD128" s="18"/>
      <c r="DSE128" s="18"/>
      <c r="DSF128" s="18"/>
      <c r="DSG128" s="18"/>
      <c r="DSH128" s="18"/>
      <c r="DSI128" s="18"/>
      <c r="DSJ128" s="18"/>
      <c r="DSK128" s="18"/>
      <c r="DSL128" s="18"/>
      <c r="DSM128" s="18"/>
      <c r="DSN128" s="18"/>
      <c r="DSO128" s="18"/>
      <c r="DSP128" s="18"/>
      <c r="DSQ128" s="18"/>
      <c r="DSR128" s="18"/>
      <c r="DSS128" s="18"/>
      <c r="DST128" s="18"/>
      <c r="DSU128" s="18"/>
      <c r="DSV128" s="18"/>
      <c r="DSW128" s="18"/>
      <c r="DSX128" s="18"/>
      <c r="DSY128" s="18"/>
      <c r="DSZ128" s="18"/>
      <c r="DTA128" s="18"/>
      <c r="DTB128" s="18"/>
      <c r="DTC128" s="18"/>
      <c r="DTD128" s="18"/>
      <c r="DTE128" s="18"/>
      <c r="DTF128" s="18"/>
      <c r="DTG128" s="18"/>
      <c r="DTH128" s="18"/>
      <c r="DTI128" s="18"/>
      <c r="DTJ128" s="18"/>
      <c r="DTK128" s="18"/>
      <c r="DTL128" s="18"/>
      <c r="DTM128" s="18"/>
      <c r="DTN128" s="18"/>
      <c r="DTO128" s="18"/>
      <c r="DTP128" s="18"/>
      <c r="DTQ128" s="18"/>
      <c r="DTR128" s="18"/>
      <c r="DTS128" s="18"/>
      <c r="DTT128" s="18"/>
      <c r="DTU128" s="18"/>
      <c r="DTV128" s="18"/>
      <c r="DTW128" s="18"/>
      <c r="DTX128" s="18"/>
      <c r="DTY128" s="18"/>
      <c r="DTZ128" s="18"/>
      <c r="DUA128" s="18"/>
      <c r="DUB128" s="18"/>
      <c r="DUC128" s="18"/>
      <c r="DUD128" s="18"/>
      <c r="DUE128" s="18"/>
      <c r="DUF128" s="18"/>
      <c r="DUG128" s="18"/>
      <c r="DUH128" s="18"/>
      <c r="DUI128" s="18"/>
      <c r="DUJ128" s="18"/>
      <c r="DUK128" s="18"/>
      <c r="DUL128" s="18"/>
      <c r="DUM128" s="18"/>
      <c r="DUN128" s="18"/>
      <c r="DUO128" s="18"/>
      <c r="DUP128" s="18"/>
      <c r="DUQ128" s="18"/>
      <c r="DUR128" s="18"/>
      <c r="DUS128" s="18"/>
      <c r="DUT128" s="18"/>
      <c r="DUU128" s="18"/>
      <c r="DUV128" s="18"/>
      <c r="DUW128" s="18"/>
      <c r="DUX128" s="18"/>
      <c r="DUY128" s="18"/>
      <c r="DUZ128" s="18"/>
      <c r="DVA128" s="18"/>
      <c r="DVB128" s="18"/>
      <c r="DVC128" s="18"/>
      <c r="DVD128" s="18"/>
      <c r="DVE128" s="18"/>
      <c r="DVF128" s="18"/>
      <c r="DVG128" s="18"/>
      <c r="DVH128" s="18"/>
      <c r="DVI128" s="18"/>
      <c r="DVJ128" s="18"/>
      <c r="DVK128" s="18"/>
      <c r="DVL128" s="18"/>
      <c r="DVM128" s="18"/>
      <c r="DVN128" s="18"/>
      <c r="DVO128" s="18"/>
      <c r="DVP128" s="18"/>
      <c r="DVQ128" s="18"/>
      <c r="DVR128" s="18"/>
      <c r="DVS128" s="18"/>
      <c r="DVT128" s="18"/>
      <c r="DVU128" s="18"/>
      <c r="DVV128" s="18"/>
      <c r="DVW128" s="18"/>
      <c r="DVX128" s="18"/>
      <c r="DVY128" s="18"/>
      <c r="DVZ128" s="18"/>
      <c r="DWA128" s="18"/>
      <c r="DWB128" s="18"/>
      <c r="DWC128" s="18"/>
      <c r="DWD128" s="18"/>
      <c r="DWE128" s="18"/>
      <c r="DWF128" s="18"/>
      <c r="DWG128" s="18"/>
      <c r="DWH128" s="18"/>
      <c r="DWI128" s="18"/>
      <c r="DWJ128" s="18"/>
      <c r="DWK128" s="18"/>
      <c r="DWL128" s="18"/>
      <c r="DWM128" s="18"/>
      <c r="DWN128" s="18"/>
      <c r="DWO128" s="18"/>
      <c r="DWP128" s="18"/>
      <c r="DWQ128" s="18"/>
      <c r="DWR128" s="18"/>
      <c r="DWS128" s="18"/>
      <c r="DWT128" s="18"/>
      <c r="DWU128" s="18"/>
      <c r="DWV128" s="18"/>
      <c r="DWW128" s="18"/>
      <c r="DWX128" s="18"/>
      <c r="DWY128" s="18"/>
      <c r="DWZ128" s="18"/>
      <c r="DXA128" s="18"/>
      <c r="DXB128" s="18"/>
      <c r="DXC128" s="18"/>
      <c r="DXD128" s="18"/>
      <c r="DXE128" s="18"/>
      <c r="DXF128" s="18"/>
      <c r="DXG128" s="18"/>
      <c r="DXH128" s="18"/>
      <c r="DXI128" s="18"/>
      <c r="DXJ128" s="18"/>
      <c r="DXK128" s="18"/>
      <c r="DXL128" s="18"/>
      <c r="DXM128" s="18"/>
      <c r="DXN128" s="18"/>
      <c r="DXO128" s="18"/>
      <c r="DXP128" s="18"/>
      <c r="DXQ128" s="18"/>
      <c r="DXR128" s="18"/>
      <c r="DXS128" s="18"/>
      <c r="DXT128" s="18"/>
      <c r="DXU128" s="18"/>
      <c r="DXV128" s="18"/>
      <c r="DXW128" s="18"/>
      <c r="DXX128" s="18"/>
      <c r="DXY128" s="18"/>
      <c r="DXZ128" s="18"/>
      <c r="DYA128" s="18"/>
      <c r="DYB128" s="18"/>
      <c r="DYC128" s="18"/>
      <c r="DYD128" s="18"/>
      <c r="DYE128" s="18"/>
      <c r="DYF128" s="18"/>
      <c r="DYG128" s="18"/>
      <c r="DYH128" s="18"/>
      <c r="DYI128" s="18"/>
      <c r="DYJ128" s="18"/>
      <c r="DYK128" s="18"/>
      <c r="DYL128" s="18"/>
      <c r="DYM128" s="18"/>
      <c r="DYN128" s="18"/>
      <c r="DYO128" s="18"/>
      <c r="DYP128" s="18"/>
      <c r="DYQ128" s="18"/>
      <c r="DYR128" s="18"/>
      <c r="DYS128" s="18"/>
      <c r="DYT128" s="18"/>
      <c r="DYU128" s="18"/>
      <c r="DYV128" s="18"/>
      <c r="DYW128" s="18"/>
      <c r="DYX128" s="18"/>
      <c r="DYY128" s="18"/>
      <c r="DYZ128" s="18"/>
      <c r="DZA128" s="18"/>
      <c r="DZB128" s="18"/>
      <c r="DZC128" s="18"/>
      <c r="DZD128" s="18"/>
      <c r="DZE128" s="18"/>
      <c r="DZF128" s="18"/>
      <c r="DZG128" s="18"/>
      <c r="DZH128" s="18"/>
      <c r="DZI128" s="18"/>
      <c r="DZJ128" s="18"/>
      <c r="DZK128" s="18"/>
      <c r="DZL128" s="18"/>
      <c r="DZM128" s="18"/>
      <c r="DZN128" s="18"/>
      <c r="DZO128" s="18"/>
      <c r="DZP128" s="18"/>
      <c r="DZQ128" s="18"/>
      <c r="DZR128" s="18"/>
      <c r="DZS128" s="18"/>
      <c r="DZT128" s="18"/>
      <c r="DZU128" s="18"/>
      <c r="DZV128" s="18"/>
      <c r="DZW128" s="18"/>
      <c r="DZX128" s="18"/>
      <c r="DZY128" s="18"/>
      <c r="DZZ128" s="18"/>
      <c r="EAA128" s="18"/>
      <c r="EAB128" s="18"/>
      <c r="EAC128" s="18"/>
      <c r="EAD128" s="18"/>
      <c r="EAE128" s="18"/>
      <c r="EAF128" s="18"/>
      <c r="EAG128" s="18"/>
      <c r="EAH128" s="18"/>
      <c r="EAI128" s="18"/>
      <c r="EAJ128" s="18"/>
      <c r="EAK128" s="18"/>
      <c r="EAL128" s="18"/>
      <c r="EAM128" s="18"/>
      <c r="EAN128" s="18"/>
      <c r="EAO128" s="18"/>
      <c r="EAP128" s="18"/>
      <c r="EAQ128" s="18"/>
      <c r="EAR128" s="18"/>
      <c r="EAS128" s="18"/>
      <c r="EAT128" s="18"/>
      <c r="EAU128" s="18"/>
      <c r="EAV128" s="18"/>
      <c r="EAW128" s="18"/>
      <c r="EAX128" s="18"/>
      <c r="EAY128" s="18"/>
      <c r="EAZ128" s="18"/>
      <c r="EBA128" s="18"/>
      <c r="EBB128" s="18"/>
      <c r="EBC128" s="18"/>
      <c r="EBD128" s="18"/>
      <c r="EBE128" s="18"/>
      <c r="EBF128" s="18"/>
      <c r="EBG128" s="18"/>
      <c r="EBH128" s="18"/>
      <c r="EBI128" s="18"/>
      <c r="EBJ128" s="18"/>
      <c r="EBK128" s="18"/>
      <c r="EBL128" s="18"/>
      <c r="EBM128" s="18"/>
      <c r="EBN128" s="18"/>
      <c r="EBO128" s="18"/>
      <c r="EBP128" s="18"/>
      <c r="EBQ128" s="18"/>
      <c r="EBR128" s="18"/>
      <c r="EBS128" s="18"/>
      <c r="EBT128" s="18"/>
      <c r="EBU128" s="18"/>
      <c r="EBV128" s="18"/>
      <c r="EBW128" s="18"/>
      <c r="EBX128" s="18"/>
      <c r="EBY128" s="18"/>
      <c r="EBZ128" s="18"/>
      <c r="ECA128" s="18"/>
      <c r="ECB128" s="18"/>
      <c r="ECC128" s="18"/>
      <c r="ECD128" s="18"/>
      <c r="ECE128" s="18"/>
      <c r="ECF128" s="18"/>
      <c r="ECG128" s="18"/>
      <c r="ECH128" s="18"/>
      <c r="ECI128" s="18"/>
      <c r="ECJ128" s="18"/>
      <c r="ECK128" s="18"/>
      <c r="ECL128" s="18"/>
      <c r="ECM128" s="18"/>
      <c r="ECN128" s="18"/>
      <c r="ECO128" s="18"/>
      <c r="ECP128" s="18"/>
      <c r="ECQ128" s="18"/>
      <c r="ECR128" s="18"/>
      <c r="ECS128" s="18"/>
      <c r="ECT128" s="18"/>
      <c r="ECU128" s="18"/>
      <c r="ECV128" s="18"/>
      <c r="ECW128" s="18"/>
      <c r="ECX128" s="18"/>
      <c r="ECY128" s="18"/>
      <c r="ECZ128" s="18"/>
      <c r="EDA128" s="18"/>
      <c r="EDB128" s="18"/>
      <c r="EDC128" s="18"/>
      <c r="EDD128" s="18"/>
      <c r="EDE128" s="18"/>
      <c r="EDF128" s="18"/>
      <c r="EDG128" s="18"/>
      <c r="EDH128" s="18"/>
      <c r="EDI128" s="18"/>
      <c r="EDJ128" s="18"/>
      <c r="EDK128" s="18"/>
      <c r="EDL128" s="18"/>
      <c r="EDM128" s="18"/>
      <c r="EDN128" s="18"/>
      <c r="EDO128" s="18"/>
      <c r="EDP128" s="18"/>
      <c r="EDQ128" s="18"/>
      <c r="EDR128" s="18"/>
      <c r="EDS128" s="18"/>
      <c r="EDT128" s="18"/>
      <c r="EDU128" s="18"/>
      <c r="EDV128" s="18"/>
      <c r="EDW128" s="18"/>
      <c r="EDX128" s="18"/>
      <c r="EDY128" s="18"/>
      <c r="EDZ128" s="18"/>
      <c r="EEA128" s="18"/>
      <c r="EEB128" s="18"/>
      <c r="EEC128" s="18"/>
      <c r="EED128" s="18"/>
      <c r="EEE128" s="18"/>
      <c r="EEF128" s="18"/>
      <c r="EEG128" s="18"/>
      <c r="EEH128" s="18"/>
      <c r="EEI128" s="18"/>
      <c r="EEJ128" s="18"/>
      <c r="EEK128" s="18"/>
      <c r="EEL128" s="18"/>
      <c r="EEM128" s="18"/>
      <c r="EEN128" s="18"/>
      <c r="EEO128" s="18"/>
      <c r="EEP128" s="18"/>
      <c r="EEQ128" s="18"/>
      <c r="EER128" s="18"/>
      <c r="EES128" s="18"/>
      <c r="EET128" s="18"/>
      <c r="EEU128" s="18"/>
      <c r="EEV128" s="18"/>
      <c r="EEW128" s="18"/>
      <c r="EEX128" s="18"/>
      <c r="EEY128" s="18"/>
      <c r="EEZ128" s="18"/>
      <c r="EFA128" s="18"/>
      <c r="EFB128" s="18"/>
      <c r="EFC128" s="18"/>
      <c r="EFD128" s="18"/>
      <c r="EFE128" s="18"/>
      <c r="EFF128" s="18"/>
      <c r="EFG128" s="18"/>
      <c r="EFH128" s="18"/>
      <c r="EFI128" s="18"/>
      <c r="EFJ128" s="18"/>
      <c r="EFK128" s="18"/>
      <c r="EFL128" s="18"/>
      <c r="EFM128" s="18"/>
      <c r="EFN128" s="18"/>
      <c r="EFO128" s="18"/>
      <c r="EFP128" s="18"/>
      <c r="EFQ128" s="18"/>
      <c r="EFR128" s="18"/>
      <c r="EFS128" s="18"/>
      <c r="EFT128" s="18"/>
      <c r="EFU128" s="18"/>
      <c r="EFV128" s="18"/>
      <c r="EFW128" s="18"/>
      <c r="EFX128" s="18"/>
      <c r="EFY128" s="18"/>
      <c r="EFZ128" s="18"/>
      <c r="EGA128" s="18"/>
      <c r="EGB128" s="18"/>
      <c r="EGC128" s="18"/>
      <c r="EGD128" s="18"/>
      <c r="EGE128" s="18"/>
      <c r="EGF128" s="18"/>
      <c r="EGG128" s="18"/>
      <c r="EGH128" s="18"/>
      <c r="EGI128" s="18"/>
      <c r="EGJ128" s="18"/>
      <c r="EGK128" s="18"/>
      <c r="EGL128" s="18"/>
      <c r="EGM128" s="18"/>
      <c r="EGN128" s="18"/>
      <c r="EGO128" s="18"/>
      <c r="EGP128" s="18"/>
      <c r="EGQ128" s="18"/>
      <c r="EGR128" s="18"/>
      <c r="EGS128" s="18"/>
      <c r="EGT128" s="18"/>
      <c r="EGU128" s="18"/>
      <c r="EGV128" s="18"/>
      <c r="EGW128" s="18"/>
      <c r="EGX128" s="18"/>
      <c r="EGY128" s="18"/>
      <c r="EGZ128" s="18"/>
      <c r="EHA128" s="18"/>
      <c r="EHB128" s="18"/>
      <c r="EHC128" s="18"/>
      <c r="EHD128" s="18"/>
      <c r="EHE128" s="18"/>
      <c r="EHF128" s="18"/>
      <c r="EHG128" s="18"/>
      <c r="EHH128" s="18"/>
      <c r="EHI128" s="18"/>
      <c r="EHJ128" s="18"/>
      <c r="EHK128" s="18"/>
      <c r="EHL128" s="18"/>
      <c r="EHM128" s="18"/>
      <c r="EHN128" s="18"/>
      <c r="EHO128" s="18"/>
      <c r="EHP128" s="18"/>
      <c r="EHQ128" s="18"/>
      <c r="EHR128" s="18"/>
      <c r="EHS128" s="18"/>
      <c r="EHT128" s="18"/>
      <c r="EHU128" s="18"/>
      <c r="EHV128" s="18"/>
      <c r="EHW128" s="18"/>
      <c r="EHX128" s="18"/>
      <c r="EHY128" s="18"/>
      <c r="EHZ128" s="18"/>
      <c r="EIA128" s="18"/>
      <c r="EIB128" s="18"/>
      <c r="EIC128" s="18"/>
      <c r="EID128" s="18"/>
      <c r="EIE128" s="18"/>
      <c r="EIF128" s="18"/>
      <c r="EIG128" s="18"/>
      <c r="EIH128" s="18"/>
      <c r="EII128" s="18"/>
      <c r="EIJ128" s="18"/>
      <c r="EIK128" s="18"/>
      <c r="EIL128" s="18"/>
      <c r="EIM128" s="18"/>
      <c r="EIN128" s="18"/>
      <c r="EIO128" s="18"/>
      <c r="EIP128" s="18"/>
      <c r="EIQ128" s="18"/>
      <c r="EIR128" s="18"/>
      <c r="EIS128" s="18"/>
      <c r="EIT128" s="18"/>
      <c r="EIU128" s="18"/>
      <c r="EIV128" s="18"/>
      <c r="EIW128" s="18"/>
      <c r="EIX128" s="18"/>
      <c r="EIY128" s="18"/>
      <c r="EIZ128" s="18"/>
      <c r="EJA128" s="18"/>
      <c r="EJB128" s="18"/>
      <c r="EJC128" s="18"/>
      <c r="EJD128" s="18"/>
      <c r="EJE128" s="18"/>
      <c r="EJF128" s="18"/>
      <c r="EJG128" s="18"/>
      <c r="EJH128" s="18"/>
      <c r="EJI128" s="18"/>
      <c r="EJJ128" s="18"/>
      <c r="EJK128" s="18"/>
      <c r="EJL128" s="18"/>
      <c r="EJM128" s="18"/>
      <c r="EJN128" s="18"/>
      <c r="EJO128" s="18"/>
      <c r="EJP128" s="18"/>
      <c r="EJQ128" s="18"/>
      <c r="EJR128" s="18"/>
      <c r="EJS128" s="18"/>
      <c r="EJT128" s="18"/>
      <c r="EJU128" s="18"/>
      <c r="EJV128" s="18"/>
      <c r="EJW128" s="18"/>
      <c r="EJX128" s="18"/>
      <c r="EJY128" s="18"/>
      <c r="EJZ128" s="18"/>
      <c r="EKA128" s="18"/>
      <c r="EKB128" s="18"/>
      <c r="EKC128" s="18"/>
      <c r="EKD128" s="18"/>
      <c r="EKE128" s="18"/>
      <c r="EKF128" s="18"/>
      <c r="EKG128" s="18"/>
      <c r="EKH128" s="18"/>
      <c r="EKI128" s="18"/>
      <c r="EKJ128" s="18"/>
      <c r="EKK128" s="18"/>
      <c r="EKL128" s="18"/>
      <c r="EKM128" s="18"/>
      <c r="EKN128" s="18"/>
      <c r="EKO128" s="18"/>
      <c r="EKP128" s="18"/>
      <c r="EKQ128" s="18"/>
      <c r="EKR128" s="18"/>
      <c r="EKS128" s="18"/>
      <c r="EKT128" s="18"/>
      <c r="EKU128" s="18"/>
      <c r="EKV128" s="18"/>
      <c r="EKW128" s="18"/>
      <c r="EKX128" s="18"/>
      <c r="EKY128" s="18"/>
      <c r="EKZ128" s="18"/>
      <c r="ELA128" s="18"/>
      <c r="ELB128" s="18"/>
      <c r="ELC128" s="18"/>
      <c r="ELD128" s="18"/>
      <c r="ELE128" s="18"/>
      <c r="ELF128" s="18"/>
      <c r="ELG128" s="18"/>
      <c r="ELH128" s="18"/>
      <c r="ELI128" s="18"/>
      <c r="ELJ128" s="18"/>
      <c r="ELK128" s="18"/>
      <c r="ELL128" s="18"/>
      <c r="ELM128" s="18"/>
      <c r="ELN128" s="18"/>
      <c r="ELO128" s="18"/>
      <c r="ELP128" s="18"/>
      <c r="ELQ128" s="18"/>
      <c r="ELR128" s="18"/>
      <c r="ELS128" s="18"/>
      <c r="ELT128" s="18"/>
      <c r="ELU128" s="18"/>
      <c r="ELV128" s="18"/>
      <c r="ELW128" s="18"/>
      <c r="ELX128" s="18"/>
      <c r="ELY128" s="18"/>
      <c r="ELZ128" s="18"/>
      <c r="EMA128" s="18"/>
      <c r="EMB128" s="18"/>
      <c r="EMC128" s="18"/>
      <c r="EMD128" s="18"/>
      <c r="EME128" s="18"/>
      <c r="EMF128" s="18"/>
      <c r="EMG128" s="18"/>
      <c r="EMH128" s="18"/>
      <c r="EMI128" s="18"/>
      <c r="EMJ128" s="18"/>
      <c r="EMK128" s="18"/>
      <c r="EML128" s="18"/>
      <c r="EMM128" s="18"/>
      <c r="EMN128" s="18"/>
      <c r="EMO128" s="18"/>
      <c r="EMP128" s="18"/>
      <c r="EMQ128" s="18"/>
      <c r="EMR128" s="18"/>
      <c r="EMS128" s="18"/>
      <c r="EMT128" s="18"/>
      <c r="EMU128" s="18"/>
      <c r="EMV128" s="18"/>
      <c r="EMW128" s="18"/>
      <c r="EMX128" s="18"/>
      <c r="EMY128" s="18"/>
      <c r="EMZ128" s="18"/>
      <c r="ENA128" s="18"/>
      <c r="ENB128" s="18"/>
      <c r="ENC128" s="18"/>
      <c r="END128" s="18"/>
      <c r="ENE128" s="18"/>
      <c r="ENF128" s="18"/>
      <c r="ENG128" s="18"/>
      <c r="ENH128" s="18"/>
      <c r="ENI128" s="18"/>
      <c r="ENJ128" s="18"/>
      <c r="ENK128" s="18"/>
      <c r="ENL128" s="18"/>
      <c r="ENM128" s="18"/>
      <c r="ENN128" s="18"/>
      <c r="ENO128" s="18"/>
      <c r="ENP128" s="18"/>
      <c r="ENQ128" s="18"/>
      <c r="ENR128" s="18"/>
      <c r="ENS128" s="18"/>
      <c r="ENT128" s="18"/>
      <c r="ENU128" s="18"/>
      <c r="ENV128" s="18"/>
      <c r="ENW128" s="18"/>
      <c r="ENX128" s="18"/>
      <c r="ENY128" s="18"/>
      <c r="ENZ128" s="18"/>
      <c r="EOA128" s="18"/>
      <c r="EOB128" s="18"/>
      <c r="EOC128" s="18"/>
      <c r="EOD128" s="18"/>
      <c r="EOE128" s="18"/>
      <c r="EOF128" s="18"/>
      <c r="EOG128" s="18"/>
      <c r="EOH128" s="18"/>
      <c r="EOI128" s="18"/>
      <c r="EOJ128" s="18"/>
      <c r="EOK128" s="18"/>
      <c r="EOL128" s="18"/>
      <c r="EOM128" s="18"/>
      <c r="EON128" s="18"/>
      <c r="EOO128" s="18"/>
      <c r="EOP128" s="18"/>
      <c r="EOQ128" s="18"/>
      <c r="EOR128" s="18"/>
      <c r="EOS128" s="18"/>
      <c r="EOT128" s="18"/>
      <c r="EOU128" s="18"/>
      <c r="EOV128" s="18"/>
      <c r="EOW128" s="18"/>
      <c r="EOX128" s="18"/>
      <c r="EOY128" s="18"/>
      <c r="EOZ128" s="18"/>
      <c r="EPA128" s="18"/>
      <c r="EPB128" s="18"/>
      <c r="EPC128" s="18"/>
      <c r="EPD128" s="18"/>
      <c r="EPE128" s="18"/>
      <c r="EPF128" s="18"/>
      <c r="EPG128" s="18"/>
      <c r="EPH128" s="18"/>
      <c r="EPI128" s="18"/>
      <c r="EPJ128" s="18"/>
      <c r="EPK128" s="18"/>
      <c r="EPL128" s="18"/>
      <c r="EPM128" s="18"/>
      <c r="EPN128" s="18"/>
      <c r="EPO128" s="18"/>
      <c r="EPP128" s="18"/>
      <c r="EPQ128" s="18"/>
      <c r="EPR128" s="18"/>
      <c r="EPS128" s="18"/>
      <c r="EPT128" s="18"/>
      <c r="EPU128" s="18"/>
      <c r="EPV128" s="18"/>
      <c r="EPW128" s="18"/>
      <c r="EPX128" s="18"/>
      <c r="EPY128" s="18"/>
      <c r="EPZ128" s="18"/>
      <c r="EQA128" s="18"/>
      <c r="EQB128" s="18"/>
      <c r="EQC128" s="18"/>
      <c r="EQD128" s="18"/>
      <c r="EQE128" s="18"/>
      <c r="EQF128" s="18"/>
      <c r="EQG128" s="18"/>
      <c r="EQH128" s="18"/>
      <c r="EQI128" s="18"/>
      <c r="EQJ128" s="18"/>
      <c r="EQK128" s="18"/>
      <c r="EQL128" s="18"/>
      <c r="EQM128" s="18"/>
      <c r="EQN128" s="18"/>
      <c r="EQO128" s="18"/>
      <c r="EQP128" s="18"/>
      <c r="EQQ128" s="18"/>
      <c r="EQR128" s="18"/>
      <c r="EQS128" s="18"/>
      <c r="EQT128" s="18"/>
      <c r="EQU128" s="18"/>
      <c r="EQV128" s="18"/>
      <c r="EQW128" s="18"/>
      <c r="EQX128" s="18"/>
      <c r="EQY128" s="18"/>
      <c r="EQZ128" s="18"/>
      <c r="ERA128" s="18"/>
      <c r="ERB128" s="18"/>
      <c r="ERC128" s="18"/>
      <c r="ERD128" s="18"/>
      <c r="ERE128" s="18"/>
      <c r="ERF128" s="18"/>
      <c r="ERG128" s="18"/>
      <c r="ERH128" s="18"/>
      <c r="ERI128" s="18"/>
      <c r="ERJ128" s="18"/>
      <c r="ERK128" s="18"/>
      <c r="ERL128" s="18"/>
      <c r="ERM128" s="18"/>
      <c r="ERN128" s="18"/>
      <c r="ERO128" s="18"/>
      <c r="ERP128" s="18"/>
      <c r="ERQ128" s="18"/>
      <c r="ERR128" s="18"/>
      <c r="ERS128" s="18"/>
      <c r="ERT128" s="18"/>
      <c r="ERU128" s="18"/>
      <c r="ERV128" s="18"/>
      <c r="ERW128" s="18"/>
      <c r="ERX128" s="18"/>
      <c r="ERY128" s="18"/>
      <c r="ERZ128" s="18"/>
      <c r="ESA128" s="18"/>
      <c r="ESB128" s="18"/>
      <c r="ESC128" s="18"/>
      <c r="ESD128" s="18"/>
      <c r="ESE128" s="18"/>
      <c r="ESF128" s="18"/>
      <c r="ESG128" s="18"/>
      <c r="ESH128" s="18"/>
      <c r="ESI128" s="18"/>
      <c r="ESJ128" s="18"/>
      <c r="ESK128" s="18"/>
      <c r="ESL128" s="18"/>
      <c r="ESM128" s="18"/>
      <c r="ESN128" s="18"/>
      <c r="ESO128" s="18"/>
      <c r="ESP128" s="18"/>
      <c r="ESQ128" s="18"/>
      <c r="ESR128" s="18"/>
      <c r="ESS128" s="18"/>
      <c r="EST128" s="18"/>
      <c r="ESU128" s="18"/>
      <c r="ESV128" s="18"/>
      <c r="ESW128" s="18"/>
      <c r="ESX128" s="18"/>
      <c r="ESY128" s="18"/>
      <c r="ESZ128" s="18"/>
      <c r="ETA128" s="18"/>
      <c r="ETB128" s="18"/>
      <c r="ETC128" s="18"/>
      <c r="ETD128" s="18"/>
      <c r="ETE128" s="18"/>
      <c r="ETF128" s="18"/>
      <c r="ETG128" s="18"/>
      <c r="ETH128" s="18"/>
      <c r="ETI128" s="18"/>
      <c r="ETJ128" s="18"/>
      <c r="ETK128" s="18"/>
      <c r="ETL128" s="18"/>
      <c r="ETM128" s="18"/>
      <c r="ETN128" s="18"/>
      <c r="ETO128" s="18"/>
      <c r="ETP128" s="18"/>
      <c r="ETQ128" s="18"/>
      <c r="ETR128" s="18"/>
      <c r="ETS128" s="18"/>
      <c r="ETT128" s="18"/>
      <c r="ETU128" s="18"/>
      <c r="ETV128" s="18"/>
      <c r="ETW128" s="18"/>
      <c r="ETX128" s="18"/>
      <c r="ETY128" s="18"/>
      <c r="ETZ128" s="18"/>
      <c r="EUA128" s="18"/>
      <c r="EUB128" s="18"/>
      <c r="EUC128" s="18"/>
      <c r="EUD128" s="18"/>
      <c r="EUE128" s="18"/>
      <c r="EUF128" s="18"/>
      <c r="EUG128" s="18"/>
      <c r="EUH128" s="18"/>
      <c r="EUI128" s="18"/>
      <c r="EUJ128" s="18"/>
      <c r="EUK128" s="18"/>
      <c r="EUL128" s="18"/>
      <c r="EUM128" s="18"/>
      <c r="EUN128" s="18"/>
      <c r="EUO128" s="18"/>
      <c r="EUP128" s="18"/>
      <c r="EUQ128" s="18"/>
      <c r="EUR128" s="18"/>
      <c r="EUS128" s="18"/>
      <c r="EUT128" s="18"/>
      <c r="EUU128" s="18"/>
      <c r="EUV128" s="18"/>
      <c r="EUW128" s="18"/>
      <c r="EUX128" s="18"/>
      <c r="EUY128" s="18"/>
      <c r="EUZ128" s="18"/>
      <c r="EVA128" s="18"/>
      <c r="EVB128" s="18"/>
      <c r="EVC128" s="18"/>
      <c r="EVD128" s="18"/>
      <c r="EVE128" s="18"/>
      <c r="EVF128" s="18"/>
      <c r="EVG128" s="18"/>
      <c r="EVH128" s="18"/>
      <c r="EVI128" s="18"/>
      <c r="EVJ128" s="18"/>
      <c r="EVK128" s="18"/>
      <c r="EVL128" s="18"/>
      <c r="EVM128" s="18"/>
      <c r="EVN128" s="18"/>
      <c r="EVO128" s="18"/>
      <c r="EVP128" s="18"/>
      <c r="EVQ128" s="18"/>
      <c r="EVR128" s="18"/>
      <c r="EVS128" s="18"/>
      <c r="EVT128" s="18"/>
      <c r="EVU128" s="18"/>
      <c r="EVV128" s="18"/>
      <c r="EVW128" s="18"/>
      <c r="EVX128" s="18"/>
      <c r="EVY128" s="18"/>
      <c r="EVZ128" s="18"/>
      <c r="EWA128" s="18"/>
      <c r="EWB128" s="18"/>
      <c r="EWC128" s="18"/>
      <c r="EWD128" s="18"/>
      <c r="EWE128" s="18"/>
      <c r="EWF128" s="18"/>
      <c r="EWG128" s="18"/>
      <c r="EWH128" s="18"/>
      <c r="EWI128" s="18"/>
      <c r="EWJ128" s="18"/>
      <c r="EWK128" s="18"/>
      <c r="EWL128" s="18"/>
      <c r="EWM128" s="18"/>
      <c r="EWN128" s="18"/>
      <c r="EWO128" s="18"/>
      <c r="EWP128" s="18"/>
      <c r="EWQ128" s="18"/>
      <c r="EWR128" s="18"/>
      <c r="EWS128" s="18"/>
      <c r="EWT128" s="18"/>
      <c r="EWU128" s="18"/>
      <c r="EWV128" s="18"/>
      <c r="EWW128" s="18"/>
      <c r="EWX128" s="18"/>
      <c r="EWY128" s="18"/>
      <c r="EWZ128" s="18"/>
      <c r="EXA128" s="18"/>
      <c r="EXB128" s="18"/>
      <c r="EXC128" s="18"/>
      <c r="EXD128" s="18"/>
      <c r="EXE128" s="18"/>
      <c r="EXF128" s="18"/>
      <c r="EXG128" s="18"/>
      <c r="EXH128" s="18"/>
      <c r="EXI128" s="18"/>
      <c r="EXJ128" s="18"/>
      <c r="EXK128" s="18"/>
      <c r="EXL128" s="18"/>
      <c r="EXM128" s="18"/>
      <c r="EXN128" s="18"/>
      <c r="EXO128" s="18"/>
      <c r="EXP128" s="18"/>
      <c r="EXQ128" s="18"/>
      <c r="EXR128" s="18"/>
      <c r="EXS128" s="18"/>
      <c r="EXT128" s="18"/>
      <c r="EXU128" s="18"/>
      <c r="EXV128" s="18"/>
      <c r="EXW128" s="18"/>
      <c r="EXX128" s="18"/>
      <c r="EXY128" s="18"/>
      <c r="EXZ128" s="18"/>
      <c r="EYA128" s="18"/>
      <c r="EYB128" s="18"/>
      <c r="EYC128" s="18"/>
      <c r="EYD128" s="18"/>
      <c r="EYE128" s="18"/>
      <c r="EYF128" s="18"/>
      <c r="EYG128" s="18"/>
      <c r="EYH128" s="18"/>
      <c r="EYI128" s="18"/>
      <c r="EYJ128" s="18"/>
      <c r="EYK128" s="18"/>
      <c r="EYL128" s="18"/>
      <c r="EYM128" s="18"/>
      <c r="EYN128" s="18"/>
      <c r="EYO128" s="18"/>
      <c r="EYP128" s="18"/>
      <c r="EYQ128" s="18"/>
      <c r="EYR128" s="18"/>
      <c r="EYS128" s="18"/>
      <c r="EYT128" s="18"/>
      <c r="EYU128" s="18"/>
      <c r="EYV128" s="18"/>
      <c r="EYW128" s="18"/>
      <c r="EYX128" s="18"/>
      <c r="UFN128" s="18"/>
      <c r="UFO128" s="18"/>
      <c r="UFP128" s="18"/>
      <c r="UFQ128" s="18"/>
      <c r="UFR128" s="18"/>
      <c r="UFS128" s="18"/>
      <c r="UFT128" s="18"/>
      <c r="UFU128" s="18"/>
      <c r="UFV128" s="18"/>
      <c r="UFW128" s="18"/>
      <c r="UFX128" s="18"/>
      <c r="UFY128" s="18"/>
      <c r="UFZ128" s="18"/>
      <c r="UGA128" s="18"/>
      <c r="UGB128" s="18"/>
      <c r="UGC128" s="18"/>
      <c r="UGD128" s="18"/>
      <c r="UGE128" s="18"/>
      <c r="UGF128" s="18"/>
      <c r="UGG128" s="18"/>
      <c r="UGH128" s="18"/>
      <c r="UGI128" s="18"/>
      <c r="UGJ128" s="18"/>
      <c r="UGK128" s="18"/>
      <c r="UGL128" s="18"/>
      <c r="UGM128" s="18"/>
      <c r="UGN128" s="18"/>
      <c r="UGO128" s="18"/>
      <c r="UGP128" s="18"/>
      <c r="UGQ128" s="18"/>
      <c r="UGR128" s="18"/>
      <c r="UGS128" s="18"/>
      <c r="UGT128" s="18"/>
      <c r="UGU128" s="18"/>
      <c r="UGV128" s="18"/>
      <c r="UGW128" s="18"/>
      <c r="UGX128" s="18"/>
      <c r="UGY128" s="18"/>
      <c r="UGZ128" s="18"/>
      <c r="UHA128" s="18"/>
      <c r="UHB128" s="18"/>
      <c r="UHC128" s="18"/>
      <c r="UHD128" s="18"/>
      <c r="UHE128" s="18"/>
      <c r="UHF128" s="18"/>
      <c r="UHG128" s="18"/>
      <c r="UHH128" s="18"/>
      <c r="UHI128" s="18"/>
      <c r="UHJ128" s="18"/>
      <c r="UHK128" s="18"/>
      <c r="UHL128" s="18"/>
      <c r="UHM128" s="18"/>
      <c r="UHN128" s="18"/>
      <c r="UHO128" s="18"/>
      <c r="UHP128" s="18"/>
      <c r="UHQ128" s="18"/>
      <c r="UHR128" s="18"/>
      <c r="UHS128" s="18"/>
      <c r="UHT128" s="18"/>
      <c r="UHU128" s="18"/>
      <c r="UHV128" s="18"/>
      <c r="UHW128" s="18"/>
      <c r="UHX128" s="18"/>
      <c r="UHY128" s="18"/>
      <c r="UHZ128" s="18"/>
      <c r="UIA128" s="18"/>
      <c r="UIB128" s="18"/>
      <c r="UIC128" s="18"/>
      <c r="UID128" s="18"/>
      <c r="UIE128" s="18"/>
      <c r="UIF128" s="18"/>
      <c r="UIG128" s="18"/>
      <c r="UIH128" s="18"/>
      <c r="UII128" s="18"/>
      <c r="UIJ128" s="18"/>
      <c r="UIK128" s="18"/>
      <c r="UIL128" s="18"/>
      <c r="UIM128" s="18"/>
      <c r="UIN128" s="18"/>
      <c r="UIO128" s="18"/>
      <c r="UIP128" s="18"/>
      <c r="UIQ128" s="18"/>
      <c r="UIR128" s="18"/>
      <c r="UIS128" s="18"/>
      <c r="UIT128" s="18"/>
      <c r="UIU128" s="18"/>
      <c r="UIV128" s="18"/>
      <c r="UIW128" s="18"/>
      <c r="UIX128" s="18"/>
      <c r="UIY128" s="18"/>
      <c r="UIZ128" s="18"/>
      <c r="UJA128" s="18"/>
      <c r="UJB128" s="18"/>
      <c r="UJC128" s="18"/>
      <c r="UJD128" s="18"/>
      <c r="UJE128" s="18"/>
      <c r="UJF128" s="18"/>
      <c r="UJG128" s="18"/>
      <c r="UJH128" s="18"/>
      <c r="UJI128" s="18"/>
      <c r="UJJ128" s="18"/>
      <c r="UJK128" s="18"/>
      <c r="UJL128" s="18"/>
      <c r="UJM128" s="18"/>
      <c r="UJN128" s="18"/>
      <c r="UJO128" s="18"/>
      <c r="UJP128" s="18"/>
      <c r="UJQ128" s="18"/>
      <c r="UJR128" s="18"/>
      <c r="UJS128" s="18"/>
      <c r="UJT128" s="18"/>
      <c r="UJU128" s="18"/>
      <c r="UJV128" s="18"/>
      <c r="UJW128" s="18"/>
      <c r="UJX128" s="18"/>
      <c r="UJY128" s="18"/>
      <c r="UJZ128" s="18"/>
      <c r="UKA128" s="18"/>
      <c r="UKB128" s="18"/>
      <c r="UKC128" s="18"/>
      <c r="UKD128" s="18"/>
      <c r="UKE128" s="18"/>
      <c r="UKF128" s="18"/>
      <c r="UKG128" s="18"/>
      <c r="UKH128" s="18"/>
      <c r="UKI128" s="18"/>
      <c r="UKJ128" s="18"/>
      <c r="UKK128" s="18"/>
      <c r="UKL128" s="18"/>
      <c r="UKM128" s="18"/>
      <c r="UKN128" s="18"/>
      <c r="UKO128" s="18"/>
      <c r="UKP128" s="18"/>
      <c r="UKQ128" s="18"/>
      <c r="UKR128" s="18"/>
      <c r="UKS128" s="18"/>
      <c r="UKT128" s="18"/>
      <c r="UKU128" s="18"/>
      <c r="UKV128" s="18"/>
      <c r="UKW128" s="18"/>
      <c r="UKX128" s="18"/>
      <c r="UKY128" s="18"/>
      <c r="UKZ128" s="18"/>
      <c r="ULA128" s="18"/>
      <c r="ULB128" s="18"/>
      <c r="ULC128" s="18"/>
      <c r="ULD128" s="18"/>
      <c r="ULE128" s="18"/>
      <c r="ULF128" s="18"/>
      <c r="ULG128" s="18"/>
      <c r="ULH128" s="18"/>
      <c r="ULI128" s="18"/>
      <c r="ULJ128" s="18"/>
      <c r="ULK128" s="18"/>
      <c r="ULL128" s="18"/>
      <c r="ULM128" s="18"/>
      <c r="ULN128" s="18"/>
      <c r="ULO128" s="18"/>
      <c r="ULP128" s="18"/>
      <c r="ULQ128" s="18"/>
      <c r="ULR128" s="18"/>
      <c r="ULS128" s="18"/>
      <c r="ULT128" s="18"/>
      <c r="ULU128" s="18"/>
      <c r="ULV128" s="18"/>
      <c r="ULW128" s="18"/>
      <c r="ULX128" s="18"/>
      <c r="ULY128" s="18"/>
      <c r="ULZ128" s="18"/>
      <c r="UMA128" s="18"/>
      <c r="UMB128" s="18"/>
      <c r="UMC128" s="18"/>
      <c r="UMD128" s="18"/>
      <c r="UME128" s="18"/>
      <c r="UMF128" s="18"/>
      <c r="UMG128" s="18"/>
      <c r="UMH128" s="18"/>
      <c r="UMI128" s="18"/>
      <c r="UMJ128" s="18"/>
      <c r="UMK128" s="18"/>
      <c r="UML128" s="18"/>
      <c r="UMM128" s="18"/>
      <c r="UMN128" s="18"/>
      <c r="UMO128" s="18"/>
      <c r="UMP128" s="18"/>
      <c r="UMQ128" s="18"/>
      <c r="UMR128" s="18"/>
      <c r="UMS128" s="18"/>
      <c r="UMT128" s="18"/>
      <c r="UMU128" s="18"/>
      <c r="UMV128" s="18"/>
      <c r="UMW128" s="18"/>
      <c r="UMX128" s="18"/>
      <c r="UMY128" s="18"/>
      <c r="UMZ128" s="18"/>
      <c r="UNA128" s="18"/>
      <c r="UNB128" s="18"/>
      <c r="UNC128" s="18"/>
      <c r="UND128" s="18"/>
      <c r="UNE128" s="18"/>
      <c r="UNF128" s="18"/>
      <c r="UNG128" s="18"/>
      <c r="UNH128" s="18"/>
      <c r="UNI128" s="18"/>
      <c r="UNJ128" s="18"/>
      <c r="UNK128" s="18"/>
      <c r="UNL128" s="18"/>
      <c r="UNM128" s="18"/>
      <c r="UNN128" s="18"/>
      <c r="UNO128" s="18"/>
      <c r="UNP128" s="18"/>
      <c r="UNQ128" s="18"/>
      <c r="UNR128" s="18"/>
      <c r="UNS128" s="18"/>
      <c r="UNT128" s="18"/>
      <c r="UNU128" s="18"/>
      <c r="UNV128" s="18"/>
      <c r="UNW128" s="18"/>
      <c r="UNX128" s="18"/>
      <c r="UNY128" s="18"/>
      <c r="UNZ128" s="18"/>
      <c r="UOA128" s="18"/>
      <c r="UOB128" s="18"/>
      <c r="UOC128" s="18"/>
      <c r="UOD128" s="18"/>
      <c r="UOE128" s="18"/>
      <c r="UOF128" s="18"/>
      <c r="UOG128" s="18"/>
      <c r="UOH128" s="18"/>
      <c r="UOI128" s="18"/>
      <c r="UOJ128" s="18"/>
      <c r="UOK128" s="18"/>
      <c r="UOL128" s="18"/>
      <c r="UOM128" s="18"/>
      <c r="UON128" s="18"/>
      <c r="UOO128" s="18"/>
      <c r="UOP128" s="18"/>
      <c r="UOQ128" s="18"/>
      <c r="UOR128" s="18"/>
      <c r="UOS128" s="18"/>
      <c r="UOT128" s="18"/>
      <c r="UOU128" s="18"/>
      <c r="UOV128" s="18"/>
      <c r="UOW128" s="18"/>
      <c r="UOX128" s="18"/>
      <c r="UOY128" s="18"/>
      <c r="UOZ128" s="18"/>
      <c r="UPA128" s="18"/>
      <c r="UPB128" s="18"/>
      <c r="UPC128" s="18"/>
      <c r="UPD128" s="18"/>
      <c r="UPE128" s="18"/>
      <c r="UPF128" s="18"/>
      <c r="UPG128" s="18"/>
      <c r="UPH128" s="18"/>
      <c r="UPI128" s="18"/>
      <c r="UPJ128" s="18"/>
      <c r="UPK128" s="18"/>
      <c r="UPL128" s="18"/>
      <c r="UPM128" s="18"/>
      <c r="UPN128" s="18"/>
      <c r="UPO128" s="18"/>
      <c r="UPP128" s="18"/>
      <c r="UPQ128" s="18"/>
      <c r="UPR128" s="18"/>
      <c r="UPS128" s="18"/>
      <c r="UPT128" s="18"/>
      <c r="UPU128" s="18"/>
      <c r="UPV128" s="18"/>
      <c r="UPW128" s="18"/>
      <c r="UPX128" s="18"/>
      <c r="UPY128" s="18"/>
      <c r="UPZ128" s="18"/>
      <c r="UQA128" s="18"/>
      <c r="UQB128" s="18"/>
      <c r="UQC128" s="18"/>
      <c r="UQD128" s="18"/>
      <c r="UQE128" s="18"/>
      <c r="UQF128" s="18"/>
      <c r="UQG128" s="18"/>
      <c r="UQH128" s="18"/>
      <c r="UQI128" s="18"/>
      <c r="UQJ128" s="18"/>
      <c r="UQK128" s="18"/>
      <c r="UQL128" s="18"/>
      <c r="UQM128" s="18"/>
      <c r="UQN128" s="18"/>
      <c r="UQO128" s="18"/>
      <c r="UQP128" s="18"/>
      <c r="UQQ128" s="18"/>
      <c r="UQR128" s="18"/>
      <c r="UQS128" s="18"/>
      <c r="UQT128" s="18"/>
      <c r="UQU128" s="18"/>
      <c r="UQV128" s="18"/>
      <c r="UQW128" s="18"/>
      <c r="UQX128" s="18"/>
      <c r="UQY128" s="18"/>
      <c r="UQZ128" s="18"/>
      <c r="URA128" s="18"/>
      <c r="URB128" s="18"/>
      <c r="URC128" s="18"/>
      <c r="URD128" s="18"/>
      <c r="URE128" s="18"/>
      <c r="URF128" s="18"/>
      <c r="URG128" s="18"/>
      <c r="URH128" s="18"/>
      <c r="URI128" s="18"/>
      <c r="URJ128" s="18"/>
      <c r="URK128" s="18"/>
      <c r="URL128" s="18"/>
      <c r="URM128" s="18"/>
      <c r="URN128" s="18"/>
      <c r="URO128" s="18"/>
      <c r="URP128" s="18"/>
      <c r="URQ128" s="18"/>
      <c r="URR128" s="18"/>
      <c r="URS128" s="18"/>
      <c r="URT128" s="18"/>
      <c r="URU128" s="18"/>
      <c r="URV128" s="18"/>
      <c r="URW128" s="18"/>
      <c r="URX128" s="18"/>
      <c r="URY128" s="18"/>
      <c r="URZ128" s="18"/>
      <c r="USA128" s="18"/>
      <c r="USB128" s="18"/>
      <c r="USC128" s="18"/>
      <c r="USD128" s="18"/>
      <c r="USE128" s="18"/>
      <c r="USF128" s="18"/>
      <c r="USG128" s="18"/>
      <c r="USH128" s="18"/>
      <c r="USI128" s="18"/>
      <c r="USJ128" s="18"/>
      <c r="USK128" s="18"/>
      <c r="USL128" s="18"/>
      <c r="USM128" s="18"/>
      <c r="USN128" s="18"/>
      <c r="USO128" s="18"/>
      <c r="USP128" s="18"/>
      <c r="USQ128" s="18"/>
      <c r="USR128" s="18"/>
      <c r="USS128" s="18"/>
      <c r="UST128" s="18"/>
      <c r="USU128" s="18"/>
      <c r="USV128" s="18"/>
      <c r="USW128" s="18"/>
      <c r="USX128" s="18"/>
      <c r="USY128" s="18"/>
      <c r="USZ128" s="18"/>
      <c r="UTA128" s="18"/>
      <c r="UTB128" s="18"/>
      <c r="UTC128" s="18"/>
      <c r="UTD128" s="18"/>
      <c r="UTE128" s="18"/>
      <c r="UTF128" s="18"/>
      <c r="UTG128" s="18"/>
      <c r="UTH128" s="18"/>
      <c r="UTI128" s="18"/>
      <c r="UTJ128" s="18"/>
      <c r="UTK128" s="18"/>
      <c r="UTL128" s="18"/>
      <c r="UTM128" s="18"/>
      <c r="UTN128" s="18"/>
      <c r="UTO128" s="18"/>
      <c r="UTP128" s="18"/>
      <c r="UTQ128" s="18"/>
      <c r="UTR128" s="18"/>
      <c r="UTS128" s="18"/>
      <c r="UTT128" s="18"/>
      <c r="UTU128" s="18"/>
      <c r="UTV128" s="18"/>
      <c r="UTW128" s="18"/>
      <c r="UTX128" s="18"/>
      <c r="UTY128" s="18"/>
      <c r="UTZ128" s="18"/>
      <c r="UUA128" s="18"/>
      <c r="UUB128" s="18"/>
      <c r="UUC128" s="18"/>
      <c r="UUD128" s="18"/>
      <c r="UUE128" s="18"/>
      <c r="UUF128" s="18"/>
      <c r="UUG128" s="18"/>
      <c r="UUH128" s="18"/>
      <c r="UUI128" s="18"/>
      <c r="UUJ128" s="18"/>
      <c r="UUK128" s="18"/>
      <c r="UUL128" s="18"/>
      <c r="UUM128" s="18"/>
      <c r="UUN128" s="18"/>
      <c r="UUO128" s="18"/>
      <c r="UUP128" s="18"/>
      <c r="UUQ128" s="18"/>
      <c r="UUR128" s="18"/>
      <c r="UUS128" s="18"/>
      <c r="UUT128" s="18"/>
      <c r="UUU128" s="18"/>
      <c r="UUV128" s="18"/>
      <c r="UUW128" s="18"/>
      <c r="UUX128" s="18"/>
      <c r="UUY128" s="18"/>
      <c r="UUZ128" s="18"/>
      <c r="UVA128" s="18"/>
      <c r="UVB128" s="18"/>
      <c r="UVC128" s="18"/>
      <c r="UVD128" s="18"/>
      <c r="UVE128" s="18"/>
      <c r="UVF128" s="18"/>
      <c r="UVG128" s="18"/>
      <c r="UVH128" s="18"/>
      <c r="UVI128" s="18"/>
      <c r="UVJ128" s="18"/>
      <c r="UVK128" s="18"/>
      <c r="UVL128" s="18"/>
      <c r="UVM128" s="18"/>
      <c r="UVN128" s="18"/>
      <c r="UVO128" s="18"/>
      <c r="UVP128" s="18"/>
      <c r="UVQ128" s="18"/>
      <c r="UVR128" s="18"/>
      <c r="UVS128" s="18"/>
      <c r="UVT128" s="18"/>
      <c r="UVU128" s="18"/>
      <c r="UVV128" s="18"/>
      <c r="UVW128" s="18"/>
      <c r="UVX128" s="18"/>
      <c r="UVY128" s="18"/>
      <c r="UVZ128" s="18"/>
      <c r="UWA128" s="18"/>
      <c r="UWB128" s="18"/>
      <c r="UWC128" s="18"/>
      <c r="UWD128" s="18"/>
      <c r="UWE128" s="18"/>
      <c r="UWF128" s="18"/>
      <c r="UWG128" s="18"/>
      <c r="UWH128" s="18"/>
      <c r="UWI128" s="18"/>
      <c r="UWJ128" s="18"/>
      <c r="UWK128" s="18"/>
      <c r="UWL128" s="18"/>
      <c r="UWM128" s="18"/>
      <c r="UWN128" s="18"/>
      <c r="UWO128" s="18"/>
      <c r="UWP128" s="18"/>
      <c r="UWQ128" s="18"/>
      <c r="UWR128" s="18"/>
      <c r="UWS128" s="18"/>
      <c r="UWT128" s="18"/>
      <c r="UWU128" s="18"/>
      <c r="UWV128" s="18"/>
      <c r="UWW128" s="18"/>
      <c r="UWX128" s="18"/>
      <c r="UWY128" s="18"/>
      <c r="UWZ128" s="18"/>
      <c r="UXA128" s="18"/>
      <c r="UXB128" s="18"/>
      <c r="UXC128" s="18"/>
      <c r="UXD128" s="18"/>
      <c r="UXE128" s="18"/>
      <c r="UXF128" s="18"/>
      <c r="UXG128" s="18"/>
      <c r="UXH128" s="18"/>
      <c r="UXI128" s="18"/>
      <c r="UXJ128" s="18"/>
      <c r="UXK128" s="18"/>
      <c r="UXL128" s="18"/>
      <c r="UXM128" s="18"/>
      <c r="UXN128" s="18"/>
      <c r="UXO128" s="18"/>
      <c r="UXP128" s="18"/>
      <c r="UXQ128" s="18"/>
      <c r="UXR128" s="18"/>
      <c r="UXS128" s="18"/>
      <c r="UXT128" s="18"/>
      <c r="UXU128" s="18"/>
      <c r="UXV128" s="18"/>
      <c r="UXW128" s="18"/>
      <c r="UXX128" s="18"/>
      <c r="UXY128" s="18"/>
      <c r="UXZ128" s="18"/>
      <c r="UYA128" s="18"/>
      <c r="UYB128" s="18"/>
      <c r="UYC128" s="18"/>
      <c r="UYD128" s="18"/>
      <c r="UYE128" s="18"/>
      <c r="UYF128" s="18"/>
      <c r="UYG128" s="18"/>
      <c r="UYH128" s="18"/>
      <c r="UYI128" s="18"/>
      <c r="UYJ128" s="18"/>
      <c r="UYK128" s="18"/>
      <c r="UYL128" s="18"/>
      <c r="UYM128" s="18"/>
      <c r="UYN128" s="18"/>
      <c r="UYO128" s="18"/>
      <c r="UYP128" s="18"/>
      <c r="UYQ128" s="18"/>
      <c r="UYR128" s="18"/>
      <c r="UYS128" s="18"/>
      <c r="UYT128" s="18"/>
      <c r="UYU128" s="18"/>
      <c r="UYV128" s="18"/>
      <c r="UYW128" s="18"/>
      <c r="UYX128" s="18"/>
      <c r="UYY128" s="18"/>
      <c r="UYZ128" s="18"/>
      <c r="UZA128" s="18"/>
      <c r="UZB128" s="18"/>
      <c r="UZC128" s="18"/>
      <c r="UZD128" s="18"/>
      <c r="UZE128" s="18"/>
      <c r="UZF128" s="18"/>
      <c r="UZG128" s="18"/>
      <c r="UZH128" s="18"/>
      <c r="UZI128" s="18"/>
      <c r="UZJ128" s="18"/>
      <c r="UZK128" s="18"/>
      <c r="UZL128" s="18"/>
      <c r="UZM128" s="18"/>
      <c r="UZN128" s="18"/>
      <c r="UZO128" s="18"/>
      <c r="UZP128" s="18"/>
      <c r="UZQ128" s="18"/>
      <c r="UZR128" s="18"/>
      <c r="UZS128" s="18"/>
      <c r="UZT128" s="18"/>
      <c r="UZU128" s="18"/>
      <c r="UZV128" s="18"/>
      <c r="UZW128" s="18"/>
      <c r="UZX128" s="18"/>
      <c r="UZY128" s="18"/>
      <c r="UZZ128" s="18"/>
      <c r="VAA128" s="18"/>
      <c r="VAB128" s="18"/>
      <c r="VAC128" s="18"/>
      <c r="VAD128" s="18"/>
      <c r="VAE128" s="18"/>
      <c r="VAF128" s="18"/>
      <c r="VAG128" s="18"/>
      <c r="VAH128" s="18"/>
      <c r="VAI128" s="18"/>
      <c r="VAJ128" s="18"/>
      <c r="VAK128" s="18"/>
      <c r="VAL128" s="18"/>
      <c r="VAM128" s="18"/>
      <c r="VAN128" s="18"/>
      <c r="VAO128" s="18"/>
      <c r="VAP128" s="18"/>
      <c r="VAQ128" s="18"/>
      <c r="VAR128" s="18"/>
      <c r="VAS128" s="18"/>
      <c r="VAT128" s="18"/>
      <c r="VAU128" s="18"/>
      <c r="VAV128" s="18"/>
      <c r="VAW128" s="18"/>
      <c r="VAX128" s="18"/>
      <c r="VAY128" s="18"/>
      <c r="VAZ128" s="18"/>
      <c r="VBA128" s="18"/>
      <c r="VBB128" s="18"/>
      <c r="VBC128" s="18"/>
      <c r="VBD128" s="18"/>
      <c r="VBE128" s="18"/>
      <c r="VBF128" s="18"/>
      <c r="VBG128" s="18"/>
      <c r="VBH128" s="18"/>
      <c r="VBI128" s="18"/>
      <c r="VBJ128" s="18"/>
      <c r="VBK128" s="18"/>
      <c r="VBL128" s="18"/>
      <c r="VBM128" s="18"/>
      <c r="VBN128" s="18"/>
      <c r="VBO128" s="18"/>
      <c r="VBP128" s="18"/>
      <c r="VBQ128" s="18"/>
      <c r="VBR128" s="18"/>
      <c r="VBS128" s="18"/>
      <c r="VBT128" s="18"/>
      <c r="VBU128" s="18"/>
      <c r="VBV128" s="18"/>
      <c r="VBW128" s="18"/>
      <c r="VBX128" s="18"/>
      <c r="VBY128" s="18"/>
      <c r="VBZ128" s="18"/>
      <c r="VCA128" s="18"/>
      <c r="VCB128" s="18"/>
      <c r="VCC128" s="18"/>
      <c r="VCD128" s="18"/>
      <c r="VCE128" s="18"/>
      <c r="VCF128" s="18"/>
      <c r="VCG128" s="18"/>
      <c r="VCH128" s="18"/>
      <c r="VCI128" s="18"/>
      <c r="VCJ128" s="18"/>
      <c r="VCK128" s="18"/>
      <c r="VCL128" s="18"/>
      <c r="VCM128" s="18"/>
      <c r="VCN128" s="18"/>
      <c r="VCO128" s="18"/>
      <c r="VCP128" s="18"/>
      <c r="VCQ128" s="18"/>
      <c r="VCR128" s="18"/>
      <c r="VCS128" s="18"/>
      <c r="VCT128" s="18"/>
      <c r="VCU128" s="18"/>
      <c r="VCV128" s="18"/>
      <c r="VCW128" s="18"/>
      <c r="VCX128" s="18"/>
      <c r="VCY128" s="18"/>
      <c r="VCZ128" s="18"/>
      <c r="VDA128" s="18"/>
      <c r="VDB128" s="18"/>
      <c r="VDC128" s="18"/>
      <c r="VDD128" s="18"/>
      <c r="VDE128" s="18"/>
      <c r="VDF128" s="18"/>
      <c r="VDG128" s="18"/>
      <c r="VDH128" s="18"/>
      <c r="VDI128" s="18"/>
      <c r="VDJ128" s="18"/>
      <c r="VDK128" s="18"/>
      <c r="VDL128" s="18"/>
      <c r="VDM128" s="18"/>
      <c r="VDN128" s="18"/>
      <c r="VDO128" s="18"/>
      <c r="VDP128" s="18"/>
      <c r="VDQ128" s="18"/>
      <c r="VDR128" s="18"/>
      <c r="VDS128" s="18"/>
      <c r="VDT128" s="18"/>
      <c r="VDU128" s="18"/>
      <c r="VDV128" s="18"/>
      <c r="VDW128" s="18"/>
      <c r="VDX128" s="18"/>
      <c r="VDY128" s="18"/>
      <c r="VDZ128" s="18"/>
      <c r="VEA128" s="18"/>
      <c r="VEB128" s="18"/>
      <c r="VEC128" s="18"/>
      <c r="VED128" s="18"/>
      <c r="VEE128" s="18"/>
      <c r="VEF128" s="18"/>
      <c r="VEG128" s="18"/>
      <c r="VEH128" s="18"/>
      <c r="VEI128" s="18"/>
      <c r="VEJ128" s="18"/>
      <c r="VEK128" s="18"/>
      <c r="VEL128" s="18"/>
      <c r="VEM128" s="18"/>
      <c r="VEN128" s="18"/>
      <c r="VEO128" s="18"/>
      <c r="VEP128" s="18"/>
      <c r="VEQ128" s="18"/>
      <c r="VER128" s="18"/>
      <c r="VES128" s="18"/>
      <c r="VET128" s="18"/>
      <c r="VEU128" s="18"/>
      <c r="VEV128" s="18"/>
      <c r="VEW128" s="18"/>
      <c r="VEX128" s="18"/>
      <c r="VEY128" s="18"/>
      <c r="VEZ128" s="18"/>
      <c r="VFA128" s="18"/>
      <c r="VFB128" s="18"/>
      <c r="VFC128" s="18"/>
      <c r="VFD128" s="18"/>
      <c r="VFE128" s="18"/>
      <c r="VFF128" s="18"/>
      <c r="VFG128" s="18"/>
      <c r="VFH128" s="18"/>
      <c r="VFI128" s="18"/>
      <c r="VFJ128" s="18"/>
      <c r="VFK128" s="18"/>
      <c r="VFL128" s="18"/>
      <c r="VFM128" s="18"/>
      <c r="VFN128" s="18"/>
      <c r="VFO128" s="18"/>
      <c r="VFP128" s="18"/>
      <c r="VFQ128" s="18"/>
      <c r="VFR128" s="18"/>
      <c r="VFS128" s="18"/>
      <c r="VFT128" s="18"/>
      <c r="VFU128" s="18"/>
      <c r="VFV128" s="18"/>
      <c r="VFW128" s="18"/>
      <c r="VFX128" s="18"/>
      <c r="VFY128" s="18"/>
      <c r="VFZ128" s="18"/>
      <c r="VGA128" s="18"/>
      <c r="VGB128" s="18"/>
      <c r="VGC128" s="18"/>
      <c r="VGD128" s="18"/>
      <c r="VGE128" s="18"/>
      <c r="VGF128" s="18"/>
      <c r="VGG128" s="18"/>
      <c r="VGH128" s="18"/>
      <c r="VGI128" s="18"/>
      <c r="VGJ128" s="18"/>
      <c r="VGK128" s="18"/>
      <c r="VGL128" s="18"/>
      <c r="VGM128" s="18"/>
      <c r="VGN128" s="18"/>
      <c r="VGO128" s="18"/>
      <c r="VGP128" s="18"/>
      <c r="VGQ128" s="18"/>
      <c r="VGR128" s="18"/>
      <c r="VGS128" s="18"/>
      <c r="VGT128" s="18"/>
      <c r="VGU128" s="18"/>
      <c r="VGV128" s="18"/>
      <c r="VGW128" s="18"/>
      <c r="VGX128" s="18"/>
      <c r="VGY128" s="18"/>
      <c r="VGZ128" s="18"/>
      <c r="VHA128" s="18"/>
      <c r="VHB128" s="18"/>
      <c r="VHC128" s="18"/>
      <c r="VHD128" s="18"/>
      <c r="VHE128" s="18"/>
      <c r="VHF128" s="18"/>
      <c r="VHG128" s="18"/>
      <c r="VHH128" s="18"/>
      <c r="VHI128" s="18"/>
      <c r="VHJ128" s="18"/>
      <c r="VHK128" s="18"/>
      <c r="VHL128" s="18"/>
      <c r="VHM128" s="18"/>
      <c r="VHN128" s="18"/>
      <c r="VHO128" s="18"/>
      <c r="VHP128" s="18"/>
      <c r="VHQ128" s="18"/>
      <c r="VHR128" s="18"/>
      <c r="VHS128" s="18"/>
      <c r="VHT128" s="18"/>
      <c r="VHU128" s="18"/>
      <c r="VHV128" s="18"/>
      <c r="VHW128" s="18"/>
      <c r="VHX128" s="18"/>
      <c r="VHY128" s="18"/>
      <c r="VHZ128" s="18"/>
      <c r="VIA128" s="18"/>
      <c r="VIB128" s="18"/>
      <c r="VIC128" s="18"/>
      <c r="VID128" s="18"/>
      <c r="VIE128" s="18"/>
      <c r="VIF128" s="18"/>
      <c r="VIG128" s="18"/>
      <c r="VIH128" s="18"/>
      <c r="VII128" s="18"/>
      <c r="VIJ128" s="18"/>
      <c r="VIK128" s="18"/>
      <c r="VIL128" s="18"/>
      <c r="VIM128" s="18"/>
      <c r="VIN128" s="18"/>
      <c r="VIO128" s="18"/>
      <c r="VIP128" s="18"/>
      <c r="VIQ128" s="18"/>
      <c r="VIR128" s="18"/>
      <c r="VIS128" s="18"/>
      <c r="VIT128" s="18"/>
      <c r="VIU128" s="18"/>
      <c r="VIV128" s="18"/>
      <c r="VIW128" s="18"/>
      <c r="VIX128" s="18"/>
      <c r="VIY128" s="18"/>
      <c r="VIZ128" s="18"/>
      <c r="VJA128" s="18"/>
      <c r="VJB128" s="18"/>
      <c r="VJC128" s="18"/>
      <c r="VJD128" s="18"/>
      <c r="VJE128" s="18"/>
      <c r="VJF128" s="18"/>
      <c r="VJG128" s="18"/>
      <c r="VJH128" s="18"/>
      <c r="VJI128" s="18"/>
      <c r="VJJ128" s="18"/>
      <c r="VJK128" s="18"/>
      <c r="VJL128" s="18"/>
      <c r="VJM128" s="18"/>
      <c r="VJN128" s="18"/>
      <c r="VJO128" s="18"/>
      <c r="VJP128" s="18"/>
      <c r="VJQ128" s="18"/>
      <c r="VJR128" s="18"/>
      <c r="VJS128" s="18"/>
      <c r="VJT128" s="18"/>
      <c r="VJU128" s="18"/>
      <c r="VJV128" s="18"/>
      <c r="VJW128" s="18"/>
      <c r="VJX128" s="18"/>
      <c r="VJY128" s="18"/>
      <c r="VJZ128" s="18"/>
      <c r="VKA128" s="18"/>
      <c r="VKB128" s="18"/>
      <c r="VKC128" s="18"/>
      <c r="VKD128" s="18"/>
      <c r="VKE128" s="18"/>
      <c r="VKF128" s="18"/>
      <c r="VKG128" s="18"/>
      <c r="VKH128" s="18"/>
      <c r="VKI128" s="18"/>
      <c r="VKJ128" s="18"/>
      <c r="VKK128" s="18"/>
      <c r="VKL128" s="18"/>
      <c r="VKM128" s="18"/>
      <c r="VKN128" s="18"/>
      <c r="VKO128" s="18"/>
      <c r="VKP128" s="18"/>
      <c r="VKQ128" s="18"/>
      <c r="VKR128" s="18"/>
      <c r="VKS128" s="18"/>
      <c r="VKT128" s="18"/>
      <c r="VKU128" s="18"/>
      <c r="VKV128" s="18"/>
      <c r="VKW128" s="18"/>
      <c r="VKX128" s="18"/>
      <c r="VKY128" s="18"/>
      <c r="VKZ128" s="18"/>
      <c r="VLA128" s="18"/>
      <c r="VLB128" s="18"/>
      <c r="VLC128" s="18"/>
      <c r="VLD128" s="18"/>
      <c r="VLE128" s="18"/>
      <c r="VLF128" s="18"/>
      <c r="VLG128" s="18"/>
      <c r="VLH128" s="18"/>
      <c r="VLI128" s="18"/>
      <c r="VLJ128" s="18"/>
      <c r="VLK128" s="18"/>
      <c r="VLL128" s="18"/>
      <c r="VLM128" s="18"/>
      <c r="VLN128" s="18"/>
      <c r="VLO128" s="18"/>
      <c r="VLP128" s="18"/>
      <c r="VLQ128" s="18"/>
      <c r="VLR128" s="18"/>
      <c r="VLS128" s="18"/>
      <c r="VLT128" s="18"/>
      <c r="VLU128" s="18"/>
      <c r="VLV128" s="18"/>
      <c r="VLW128" s="18"/>
      <c r="VLX128" s="18"/>
      <c r="VLY128" s="18"/>
      <c r="VLZ128" s="18"/>
      <c r="VMA128" s="18"/>
      <c r="VMB128" s="18"/>
      <c r="VMC128" s="18"/>
      <c r="VMD128" s="18"/>
      <c r="VME128" s="18"/>
      <c r="VMF128" s="18"/>
      <c r="VMG128" s="18"/>
      <c r="VMH128" s="18"/>
      <c r="VMI128" s="18"/>
      <c r="VMJ128" s="18"/>
      <c r="VMK128" s="18"/>
      <c r="VML128" s="18"/>
      <c r="VMM128" s="18"/>
      <c r="VMN128" s="18"/>
      <c r="VMO128" s="18"/>
      <c r="VMP128" s="18"/>
      <c r="VMQ128" s="18"/>
      <c r="VMR128" s="18"/>
      <c r="VMS128" s="18"/>
      <c r="VMT128" s="18"/>
      <c r="VMU128" s="18"/>
      <c r="VMV128" s="18"/>
      <c r="VMW128" s="18"/>
      <c r="VMX128" s="18"/>
      <c r="VMY128" s="18"/>
      <c r="VMZ128" s="18"/>
      <c r="VNA128" s="18"/>
      <c r="VNB128" s="18"/>
      <c r="VNC128" s="18"/>
      <c r="VND128" s="18"/>
      <c r="VNE128" s="18"/>
      <c r="VNF128" s="18"/>
      <c r="VNG128" s="18"/>
      <c r="VNH128" s="18"/>
      <c r="VNI128" s="18"/>
      <c r="VNJ128" s="18"/>
      <c r="VNK128" s="18"/>
      <c r="VNL128" s="18"/>
      <c r="VNM128" s="18"/>
      <c r="VNN128" s="18"/>
      <c r="VNO128" s="18"/>
      <c r="VNP128" s="18"/>
      <c r="VNQ128" s="18"/>
      <c r="VNR128" s="18"/>
      <c r="VNS128" s="18"/>
      <c r="VNT128" s="18"/>
      <c r="VNU128" s="18"/>
      <c r="VNV128" s="18"/>
      <c r="VNW128" s="18"/>
      <c r="VNX128" s="18"/>
      <c r="VNY128" s="18"/>
      <c r="VNZ128" s="18"/>
      <c r="VOA128" s="18"/>
      <c r="VOB128" s="18"/>
      <c r="VOC128" s="18"/>
      <c r="VOD128" s="18"/>
      <c r="VOE128" s="18"/>
      <c r="VOF128" s="18"/>
      <c r="VOG128" s="18"/>
      <c r="VOH128" s="18"/>
      <c r="VOI128" s="18"/>
      <c r="VOJ128" s="18"/>
      <c r="VOK128" s="18"/>
      <c r="VOL128" s="18"/>
      <c r="VOM128" s="18"/>
      <c r="VON128" s="18"/>
      <c r="VOO128" s="18"/>
      <c r="VOP128" s="18"/>
      <c r="VOQ128" s="18"/>
      <c r="VOR128" s="18"/>
      <c r="VOS128" s="18"/>
      <c r="VOT128" s="18"/>
      <c r="VOU128" s="18"/>
      <c r="VOV128" s="18"/>
      <c r="VOW128" s="18"/>
      <c r="VOX128" s="18"/>
      <c r="VOY128" s="18"/>
      <c r="VOZ128" s="18"/>
      <c r="VPA128" s="18"/>
      <c r="VPB128" s="18"/>
      <c r="VPC128" s="18"/>
      <c r="VPD128" s="18"/>
      <c r="VPE128" s="18"/>
      <c r="VPF128" s="18"/>
      <c r="VPG128" s="18"/>
      <c r="VPH128" s="18"/>
      <c r="VPI128" s="18"/>
      <c r="VPJ128" s="18"/>
      <c r="VPK128" s="18"/>
      <c r="VPL128" s="18"/>
      <c r="VPM128" s="18"/>
      <c r="VPN128" s="18"/>
      <c r="VPO128" s="18"/>
      <c r="VPP128" s="18"/>
      <c r="VPQ128" s="18"/>
      <c r="VPR128" s="18"/>
      <c r="VPS128" s="18"/>
      <c r="VPT128" s="18"/>
      <c r="VPU128" s="18"/>
      <c r="VPV128" s="18"/>
      <c r="VPW128" s="18"/>
      <c r="VPX128" s="18"/>
      <c r="VPY128" s="18"/>
      <c r="VPZ128" s="18"/>
      <c r="VQA128" s="18"/>
      <c r="VQB128" s="18"/>
      <c r="VQC128" s="18"/>
      <c r="VQD128" s="18"/>
      <c r="VQE128" s="18"/>
      <c r="VQF128" s="18"/>
      <c r="VQG128" s="18"/>
      <c r="VQH128" s="18"/>
      <c r="VQI128" s="18"/>
      <c r="VQJ128" s="18"/>
      <c r="VQK128" s="18"/>
      <c r="VQL128" s="18"/>
      <c r="VQM128" s="18"/>
      <c r="VQN128" s="18"/>
      <c r="VQO128" s="18"/>
      <c r="VQP128" s="18"/>
      <c r="VQQ128" s="18"/>
      <c r="VQR128" s="18"/>
      <c r="VQS128" s="18"/>
      <c r="VQT128" s="18"/>
      <c r="VQU128" s="18"/>
      <c r="VQV128" s="18"/>
      <c r="VQW128" s="18"/>
      <c r="VQX128" s="18"/>
      <c r="VQY128" s="18"/>
      <c r="VQZ128" s="18"/>
      <c r="VRA128" s="18"/>
      <c r="VRB128" s="18"/>
      <c r="VRC128" s="18"/>
      <c r="VRD128" s="18"/>
      <c r="VRE128" s="18"/>
      <c r="VRF128" s="18"/>
      <c r="VRG128" s="18"/>
      <c r="VRH128" s="18"/>
      <c r="VRI128" s="18"/>
      <c r="VRJ128" s="18"/>
      <c r="VRK128" s="18"/>
      <c r="VRL128" s="18"/>
      <c r="VRM128" s="18"/>
      <c r="VRN128" s="18"/>
      <c r="VRO128" s="18"/>
      <c r="VRP128" s="18"/>
      <c r="VRQ128" s="18"/>
      <c r="VRR128" s="18"/>
      <c r="VRS128" s="18"/>
      <c r="VRT128" s="18"/>
      <c r="VRU128" s="18"/>
      <c r="VRV128" s="18"/>
      <c r="VRW128" s="18"/>
      <c r="VRX128" s="18"/>
      <c r="VRY128" s="18"/>
      <c r="VRZ128" s="18"/>
      <c r="VSA128" s="18"/>
      <c r="VSB128" s="18"/>
      <c r="VSC128" s="18"/>
      <c r="VSD128" s="18"/>
      <c r="VSE128" s="18"/>
      <c r="VSF128" s="18"/>
      <c r="VSG128" s="18"/>
      <c r="VSH128" s="18"/>
      <c r="VSI128" s="18"/>
      <c r="VSJ128" s="18"/>
      <c r="VSK128" s="18"/>
      <c r="VSL128" s="18"/>
      <c r="VSM128" s="18"/>
      <c r="VSN128" s="18"/>
      <c r="VSO128" s="18"/>
      <c r="VSP128" s="18"/>
      <c r="VSQ128" s="18"/>
      <c r="VSR128" s="18"/>
      <c r="VSS128" s="18"/>
      <c r="VST128" s="18"/>
      <c r="VSU128" s="18"/>
      <c r="VSV128" s="18"/>
      <c r="VSW128" s="18"/>
      <c r="VSX128" s="18"/>
      <c r="VSY128" s="18"/>
      <c r="VSZ128" s="18"/>
      <c r="VTA128" s="18"/>
      <c r="VTB128" s="18"/>
      <c r="VTC128" s="18"/>
      <c r="VTD128" s="18"/>
      <c r="VTE128" s="18"/>
      <c r="VTF128" s="18"/>
      <c r="VTG128" s="18"/>
      <c r="VTH128" s="18"/>
      <c r="VTI128" s="18"/>
      <c r="VTJ128" s="18"/>
      <c r="VTK128" s="18"/>
      <c r="VTL128" s="18"/>
      <c r="VTM128" s="18"/>
      <c r="VTN128" s="18"/>
      <c r="VTO128" s="18"/>
      <c r="VTP128" s="18"/>
      <c r="VTQ128" s="18"/>
      <c r="VTR128" s="18"/>
      <c r="VTS128" s="18"/>
      <c r="VTT128" s="18"/>
      <c r="VTU128" s="18"/>
      <c r="VTV128" s="18"/>
      <c r="VTW128" s="18"/>
      <c r="VTX128" s="18"/>
      <c r="VTY128" s="18"/>
      <c r="VTZ128" s="18"/>
      <c r="VUA128" s="18"/>
      <c r="VUB128" s="18"/>
      <c r="VUC128" s="18"/>
      <c r="VUD128" s="18"/>
      <c r="VUE128" s="18"/>
      <c r="VUF128" s="18"/>
      <c r="VUG128" s="18"/>
      <c r="VUH128" s="18"/>
      <c r="VUI128" s="18"/>
      <c r="VUJ128" s="18"/>
      <c r="VUK128" s="18"/>
      <c r="VUL128" s="18"/>
      <c r="VUM128" s="18"/>
      <c r="VUN128" s="18"/>
      <c r="VUO128" s="18"/>
      <c r="VUP128" s="18"/>
      <c r="VUQ128" s="18"/>
      <c r="VUR128" s="18"/>
      <c r="VUS128" s="18"/>
      <c r="VUT128" s="18"/>
      <c r="VUU128" s="18"/>
      <c r="VUV128" s="18"/>
      <c r="VUW128" s="18"/>
      <c r="VUX128" s="18"/>
      <c r="VUY128" s="18"/>
      <c r="VUZ128" s="18"/>
      <c r="VVA128" s="18"/>
      <c r="VVB128" s="18"/>
      <c r="VVC128" s="18"/>
      <c r="VVD128" s="18"/>
      <c r="VVE128" s="18"/>
      <c r="VVF128" s="18"/>
      <c r="VVG128" s="18"/>
      <c r="VVH128" s="18"/>
      <c r="VVI128" s="18"/>
      <c r="VVJ128" s="18"/>
      <c r="VVK128" s="18"/>
      <c r="VVL128" s="18"/>
      <c r="VVM128" s="18"/>
      <c r="VVN128" s="18"/>
      <c r="VVO128" s="18"/>
      <c r="VVP128" s="18"/>
      <c r="VVQ128" s="18"/>
      <c r="VVR128" s="18"/>
      <c r="VVS128" s="18"/>
      <c r="VVT128" s="18"/>
      <c r="VVU128" s="18"/>
      <c r="VVV128" s="18"/>
      <c r="VVW128" s="18"/>
      <c r="VVX128" s="18"/>
      <c r="VVY128" s="18"/>
      <c r="VVZ128" s="18"/>
      <c r="VWA128" s="18"/>
      <c r="VWB128" s="18"/>
      <c r="VWC128" s="18"/>
      <c r="VWD128" s="18"/>
      <c r="VWE128" s="18"/>
      <c r="VWF128" s="18"/>
      <c r="VWG128" s="18"/>
      <c r="VWH128" s="18"/>
      <c r="VWI128" s="18"/>
      <c r="VWJ128" s="18"/>
      <c r="VWK128" s="18"/>
      <c r="VWL128" s="18"/>
      <c r="VWM128" s="18"/>
      <c r="VWN128" s="18"/>
      <c r="VWO128" s="18"/>
      <c r="VWP128" s="18"/>
      <c r="VWQ128" s="18"/>
      <c r="VWR128" s="18"/>
      <c r="VWS128" s="18"/>
      <c r="VWT128" s="18"/>
      <c r="VWU128" s="18"/>
      <c r="VWV128" s="18"/>
      <c r="VWW128" s="18"/>
      <c r="VWX128" s="18"/>
      <c r="VWY128" s="18"/>
      <c r="VWZ128" s="18"/>
      <c r="VXA128" s="18"/>
      <c r="VXB128" s="18"/>
      <c r="VXC128" s="18"/>
      <c r="VXD128" s="18"/>
      <c r="VXE128" s="18"/>
      <c r="VXF128" s="18"/>
      <c r="VXG128" s="18"/>
      <c r="VXH128" s="18"/>
      <c r="VXI128" s="18"/>
      <c r="VXJ128" s="18"/>
      <c r="VXK128" s="18"/>
      <c r="VXL128" s="18"/>
      <c r="VXM128" s="18"/>
      <c r="VXN128" s="18"/>
      <c r="VXO128" s="18"/>
      <c r="VXP128" s="18"/>
      <c r="VXQ128" s="18"/>
      <c r="VXR128" s="18"/>
      <c r="VXS128" s="18"/>
      <c r="VXT128" s="18"/>
      <c r="VXU128" s="18"/>
      <c r="VXV128" s="18"/>
      <c r="VXW128" s="18"/>
      <c r="VXX128" s="18"/>
      <c r="VXY128" s="18"/>
      <c r="VXZ128" s="18"/>
      <c r="VYA128" s="18"/>
      <c r="VYB128" s="18"/>
      <c r="VYC128" s="18"/>
      <c r="VYD128" s="18"/>
      <c r="VYE128" s="18"/>
      <c r="VYF128" s="18"/>
      <c r="VYG128" s="18"/>
      <c r="VYH128" s="18"/>
      <c r="VYI128" s="18"/>
      <c r="VYJ128" s="18"/>
      <c r="VYK128" s="18"/>
      <c r="VYL128" s="18"/>
      <c r="VYM128" s="18"/>
      <c r="VYN128" s="18"/>
      <c r="VYO128" s="18"/>
      <c r="VYP128" s="18"/>
      <c r="VYQ128" s="18"/>
      <c r="VYR128" s="18"/>
      <c r="VYS128" s="18"/>
      <c r="VYT128" s="18"/>
      <c r="VYU128" s="18"/>
      <c r="VYV128" s="18"/>
      <c r="VYW128" s="18"/>
      <c r="VYX128" s="18"/>
      <c r="VYY128" s="18"/>
      <c r="VYZ128" s="18"/>
      <c r="VZA128" s="18"/>
      <c r="VZB128" s="18"/>
      <c r="VZC128" s="18"/>
      <c r="VZD128" s="18"/>
      <c r="VZE128" s="18"/>
      <c r="VZF128" s="18"/>
      <c r="VZG128" s="18"/>
      <c r="VZH128" s="18"/>
      <c r="VZI128" s="18"/>
      <c r="VZJ128" s="18"/>
      <c r="VZK128" s="18"/>
      <c r="VZL128" s="18"/>
      <c r="VZM128" s="18"/>
      <c r="VZN128" s="18"/>
      <c r="VZO128" s="18"/>
      <c r="VZP128" s="18"/>
      <c r="VZQ128" s="18"/>
      <c r="VZR128" s="18"/>
      <c r="VZS128" s="18"/>
      <c r="VZT128" s="18"/>
      <c r="VZU128" s="18"/>
      <c r="VZV128" s="18"/>
      <c r="VZW128" s="18"/>
      <c r="VZX128" s="18"/>
      <c r="VZY128" s="18"/>
      <c r="VZZ128" s="18"/>
      <c r="WAA128" s="18"/>
      <c r="WAB128" s="18"/>
      <c r="WAC128" s="18"/>
      <c r="WAD128" s="18"/>
      <c r="WAE128" s="18"/>
      <c r="WAF128" s="18"/>
      <c r="WAG128" s="18"/>
      <c r="WAH128" s="18"/>
      <c r="WAI128" s="18"/>
      <c r="WAJ128" s="18"/>
      <c r="WAK128" s="18"/>
      <c r="WAL128" s="18"/>
      <c r="WAM128" s="18"/>
      <c r="WAN128" s="18"/>
      <c r="WAO128" s="18"/>
      <c r="WAP128" s="18"/>
      <c r="WAQ128" s="18"/>
      <c r="WAR128" s="18"/>
      <c r="WAS128" s="18"/>
      <c r="WAT128" s="18"/>
      <c r="WAU128" s="18"/>
      <c r="WAV128" s="18"/>
      <c r="WAW128" s="18"/>
      <c r="WAX128" s="18"/>
      <c r="WAY128" s="18"/>
      <c r="WAZ128" s="18"/>
      <c r="WBA128" s="18"/>
      <c r="WBB128" s="18"/>
      <c r="WBC128" s="18"/>
      <c r="WBD128" s="18"/>
      <c r="WBE128" s="18"/>
      <c r="WBF128" s="18"/>
      <c r="WBG128" s="18"/>
      <c r="WBH128" s="18"/>
      <c r="WBI128" s="18"/>
      <c r="WBJ128" s="18"/>
      <c r="WBK128" s="18"/>
      <c r="WBL128" s="18"/>
      <c r="WBM128" s="18"/>
      <c r="WBN128" s="18"/>
      <c r="WBO128" s="18"/>
      <c r="WBP128" s="18"/>
      <c r="WBQ128" s="18"/>
      <c r="WBR128" s="18"/>
      <c r="WBS128" s="18"/>
      <c r="WBT128" s="18"/>
      <c r="WBU128" s="18"/>
      <c r="WBV128" s="18"/>
      <c r="WBW128" s="18"/>
      <c r="WBX128" s="18"/>
      <c r="WBY128" s="18"/>
      <c r="WBZ128" s="18"/>
      <c r="WCA128" s="18"/>
      <c r="WCB128" s="18"/>
      <c r="WCC128" s="18"/>
      <c r="WCD128" s="18"/>
      <c r="WCE128" s="18"/>
      <c r="WCF128" s="18"/>
      <c r="WCG128" s="18"/>
      <c r="WCH128" s="18"/>
      <c r="WCI128" s="18"/>
      <c r="WCJ128" s="18"/>
      <c r="WCK128" s="18"/>
      <c r="WCL128" s="18"/>
      <c r="WCM128" s="18"/>
      <c r="WCN128" s="18"/>
      <c r="WCO128" s="18"/>
      <c r="WCP128" s="18"/>
      <c r="WCQ128" s="18"/>
      <c r="WCR128" s="18"/>
      <c r="WCS128" s="18"/>
      <c r="WCT128" s="18"/>
      <c r="WCU128" s="18"/>
      <c r="WCV128" s="18"/>
      <c r="WCW128" s="18"/>
      <c r="WCX128" s="18"/>
      <c r="WCY128" s="18"/>
      <c r="WCZ128" s="18"/>
      <c r="WDA128" s="18"/>
      <c r="WDB128" s="18"/>
      <c r="WDC128" s="18"/>
      <c r="WDD128" s="18"/>
      <c r="WDE128" s="18"/>
      <c r="WDF128" s="18"/>
      <c r="WDG128" s="18"/>
      <c r="WDH128" s="18"/>
      <c r="WDI128" s="18"/>
      <c r="WDJ128" s="18"/>
      <c r="WDK128" s="18"/>
      <c r="WDL128" s="18"/>
      <c r="WDM128" s="18"/>
      <c r="WDN128" s="18"/>
      <c r="WDO128" s="18"/>
      <c r="WDP128" s="18"/>
      <c r="WDQ128" s="18"/>
      <c r="WDR128" s="18"/>
      <c r="WDS128" s="18"/>
      <c r="WDT128" s="18"/>
      <c r="WDU128" s="18"/>
      <c r="WDV128" s="18"/>
      <c r="WDW128" s="18"/>
      <c r="WDX128" s="18"/>
      <c r="WDY128" s="18"/>
      <c r="WDZ128" s="18"/>
      <c r="WEA128" s="18"/>
      <c r="WEB128" s="18"/>
      <c r="WEC128" s="18"/>
      <c r="WED128" s="18"/>
      <c r="WEE128" s="18"/>
      <c r="WEF128" s="18"/>
      <c r="WEG128" s="18"/>
      <c r="WEH128" s="18"/>
      <c r="WEI128" s="18"/>
      <c r="WEJ128" s="18"/>
      <c r="WEK128" s="18"/>
      <c r="WEL128" s="18"/>
      <c r="WEM128" s="18"/>
      <c r="WEN128" s="18"/>
      <c r="WEO128" s="18"/>
      <c r="WEP128" s="18"/>
      <c r="WEQ128" s="18"/>
      <c r="WER128" s="18"/>
      <c r="WES128" s="18"/>
      <c r="WET128" s="18"/>
      <c r="WEU128" s="18"/>
      <c r="WEV128" s="18"/>
      <c r="WEW128" s="18"/>
      <c r="WEX128" s="18"/>
      <c r="WEY128" s="18"/>
      <c r="WEZ128" s="18"/>
      <c r="WFA128" s="18"/>
      <c r="WFB128" s="18"/>
      <c r="WFC128" s="18"/>
      <c r="WFD128" s="18"/>
      <c r="WFE128" s="18"/>
      <c r="WFF128" s="18"/>
      <c r="WFG128" s="18"/>
      <c r="WFH128" s="18"/>
      <c r="WFI128" s="18"/>
      <c r="WFJ128" s="18"/>
      <c r="WFK128" s="18"/>
      <c r="WFL128" s="18"/>
      <c r="WFM128" s="18"/>
      <c r="WFN128" s="18"/>
      <c r="WFO128" s="18"/>
      <c r="WFP128" s="18"/>
      <c r="WFQ128" s="18"/>
      <c r="WFR128" s="18"/>
      <c r="WFS128" s="18"/>
      <c r="WFT128" s="18"/>
      <c r="WFU128" s="18"/>
      <c r="WFV128" s="18"/>
      <c r="WFW128" s="18"/>
      <c r="WFX128" s="18"/>
      <c r="WFY128" s="18"/>
      <c r="WFZ128" s="18"/>
      <c r="WGA128" s="18"/>
      <c r="WGB128" s="18"/>
      <c r="WGC128" s="18"/>
      <c r="WGD128" s="18"/>
      <c r="WGE128" s="18"/>
      <c r="WGF128" s="18"/>
      <c r="WGG128" s="18"/>
      <c r="WGH128" s="18"/>
      <c r="WGI128" s="18"/>
      <c r="WGJ128" s="18"/>
      <c r="WGK128" s="18"/>
      <c r="WGL128" s="18"/>
      <c r="WGM128" s="18"/>
      <c r="WGN128" s="18"/>
      <c r="WGO128" s="18"/>
      <c r="WGP128" s="18"/>
      <c r="WGQ128" s="18"/>
      <c r="WGR128" s="18"/>
      <c r="WGS128" s="18"/>
      <c r="WGT128" s="18"/>
      <c r="WGU128" s="18"/>
      <c r="WGV128" s="18"/>
      <c r="WGW128" s="18"/>
      <c r="WGX128" s="18"/>
      <c r="WGY128" s="18"/>
      <c r="WGZ128" s="18"/>
      <c r="WHA128" s="18"/>
      <c r="WHB128" s="18"/>
      <c r="WHC128" s="18"/>
      <c r="WHD128" s="18"/>
      <c r="WHE128" s="18"/>
      <c r="WHF128" s="18"/>
      <c r="WHG128" s="18"/>
      <c r="WHH128" s="18"/>
      <c r="WHI128" s="18"/>
      <c r="WHJ128" s="18"/>
      <c r="WHK128" s="18"/>
      <c r="WHL128" s="18"/>
      <c r="WHM128" s="18"/>
      <c r="WHN128" s="18"/>
      <c r="WHO128" s="18"/>
      <c r="WHP128" s="18"/>
      <c r="WHQ128" s="18"/>
      <c r="WHR128" s="18"/>
      <c r="WHS128" s="18"/>
      <c r="WHT128" s="18"/>
      <c r="WHU128" s="18"/>
      <c r="WHV128" s="18"/>
      <c r="WHW128" s="18"/>
      <c r="WHX128" s="18"/>
      <c r="WHY128" s="18"/>
      <c r="WHZ128" s="18"/>
      <c r="WIA128" s="18"/>
      <c r="WIB128" s="18"/>
      <c r="WIC128" s="18"/>
      <c r="WID128" s="18"/>
      <c r="WIE128" s="18"/>
      <c r="WIF128" s="18"/>
      <c r="WIG128" s="18"/>
      <c r="WIH128" s="18"/>
      <c r="WII128" s="18"/>
      <c r="WIJ128" s="18"/>
      <c r="WIK128" s="18"/>
      <c r="WIL128" s="18"/>
      <c r="WIM128" s="18"/>
      <c r="WIN128" s="18"/>
      <c r="WIO128" s="18"/>
      <c r="WIP128" s="18"/>
      <c r="WIQ128" s="18"/>
      <c r="WIR128" s="18"/>
      <c r="WIS128" s="18"/>
      <c r="WIT128" s="18"/>
      <c r="WIU128" s="18"/>
      <c r="WIV128" s="18"/>
      <c r="WIW128" s="18"/>
      <c r="WIX128" s="18"/>
      <c r="WIY128" s="18"/>
      <c r="WIZ128" s="18"/>
      <c r="WJA128" s="18"/>
      <c r="WJB128" s="18"/>
      <c r="WJC128" s="18"/>
      <c r="WJD128" s="18"/>
      <c r="WJE128" s="18"/>
      <c r="WJF128" s="18"/>
      <c r="WJG128" s="18"/>
      <c r="WJH128" s="18"/>
      <c r="WJI128" s="18"/>
      <c r="WJJ128" s="18"/>
      <c r="WJK128" s="18"/>
      <c r="WJL128" s="18"/>
      <c r="WJM128" s="18"/>
      <c r="WJN128" s="18"/>
      <c r="WJO128" s="18"/>
      <c r="WJP128" s="18"/>
      <c r="WJQ128" s="18"/>
      <c r="WJR128" s="18"/>
      <c r="WJS128" s="18"/>
      <c r="WJT128" s="18"/>
      <c r="WJU128" s="18"/>
      <c r="WJV128" s="18"/>
      <c r="WJW128" s="18"/>
      <c r="WJX128" s="18"/>
      <c r="WJY128" s="18"/>
      <c r="WJZ128" s="18"/>
      <c r="WKA128" s="18"/>
      <c r="WKB128" s="18"/>
      <c r="WKC128" s="18"/>
      <c r="WKD128" s="18"/>
      <c r="WKE128" s="18"/>
      <c r="WKF128" s="18"/>
      <c r="WKG128" s="18"/>
      <c r="WKH128" s="18"/>
      <c r="WKI128" s="18"/>
      <c r="WKJ128" s="18"/>
      <c r="WKK128" s="18"/>
      <c r="WKL128" s="18"/>
      <c r="WKM128" s="18"/>
      <c r="WKN128" s="18"/>
      <c r="WKO128" s="18"/>
      <c r="WKP128" s="18"/>
      <c r="WKQ128" s="18"/>
      <c r="WKR128" s="18"/>
      <c r="WKS128" s="18"/>
      <c r="WKT128" s="18"/>
      <c r="WKU128" s="18"/>
      <c r="WKV128" s="18"/>
      <c r="WKW128" s="18"/>
      <c r="WKX128" s="18"/>
      <c r="WKY128" s="18"/>
      <c r="WKZ128" s="18"/>
      <c r="WLA128" s="18"/>
      <c r="WLB128" s="18"/>
      <c r="WLC128" s="18"/>
      <c r="WLD128" s="18"/>
      <c r="WLE128" s="18"/>
      <c r="WLF128" s="18"/>
      <c r="WLG128" s="18"/>
      <c r="WLH128" s="18"/>
      <c r="WLI128" s="18"/>
      <c r="WLJ128" s="18"/>
      <c r="WLK128" s="18"/>
      <c r="WLL128" s="18"/>
      <c r="WLM128" s="18"/>
      <c r="WLN128" s="18"/>
      <c r="WLO128" s="18"/>
      <c r="WLP128" s="18"/>
      <c r="WLQ128" s="18"/>
      <c r="WLR128" s="18"/>
      <c r="WLS128" s="18"/>
      <c r="WLT128" s="18"/>
      <c r="WLU128" s="18"/>
      <c r="WLV128" s="18"/>
      <c r="WLW128" s="18"/>
      <c r="WLX128" s="18"/>
      <c r="WLY128" s="18"/>
      <c r="WLZ128" s="18"/>
      <c r="WMA128" s="18"/>
      <c r="WMB128" s="18"/>
      <c r="WMC128" s="18"/>
      <c r="WMD128" s="18"/>
      <c r="WME128" s="18"/>
      <c r="WMF128" s="18"/>
      <c r="WMG128" s="18"/>
      <c r="WMH128" s="18"/>
      <c r="WMI128" s="18"/>
      <c r="WMJ128" s="18"/>
      <c r="WMK128" s="18"/>
      <c r="WML128" s="18"/>
      <c r="WMM128" s="18"/>
      <c r="WMN128" s="18"/>
      <c r="WMO128" s="18"/>
      <c r="WMP128" s="18"/>
      <c r="WMQ128" s="18"/>
      <c r="WMR128" s="18"/>
      <c r="WMS128" s="18"/>
      <c r="WMT128" s="18"/>
      <c r="WMU128" s="18"/>
      <c r="WMV128" s="18"/>
      <c r="WMW128" s="18"/>
      <c r="WMX128" s="18"/>
      <c r="WMY128" s="18"/>
      <c r="WMZ128" s="18"/>
      <c r="WNA128" s="18"/>
      <c r="WNB128" s="18"/>
      <c r="WNC128" s="18"/>
      <c r="WND128" s="18"/>
      <c r="WNE128" s="18"/>
      <c r="WNF128" s="18"/>
      <c r="WNG128" s="18"/>
      <c r="WNH128" s="18"/>
      <c r="WNI128" s="18"/>
      <c r="WNJ128" s="18"/>
      <c r="WNK128" s="18"/>
      <c r="WNL128" s="18"/>
      <c r="WNM128" s="18"/>
      <c r="WNN128" s="18"/>
      <c r="WNO128" s="18"/>
      <c r="WNP128" s="18"/>
      <c r="WNQ128" s="18"/>
      <c r="WNR128" s="18"/>
      <c r="WNS128" s="18"/>
      <c r="WNT128" s="18"/>
      <c r="WNU128" s="18"/>
      <c r="WNV128" s="18"/>
      <c r="WNW128" s="18"/>
      <c r="WNX128" s="18"/>
      <c r="WNY128" s="18"/>
      <c r="WNZ128" s="18"/>
      <c r="WOA128" s="18"/>
      <c r="WOB128" s="18"/>
      <c r="WOC128" s="18"/>
      <c r="WOD128" s="18"/>
      <c r="WOE128" s="18"/>
      <c r="WOF128" s="18"/>
      <c r="WOG128" s="18"/>
      <c r="WOH128" s="18"/>
      <c r="WOI128" s="18"/>
      <c r="WOJ128" s="18"/>
      <c r="WOK128" s="18"/>
      <c r="WOL128" s="18"/>
      <c r="WOM128" s="18"/>
      <c r="WON128" s="18"/>
      <c r="WOO128" s="18"/>
      <c r="WOP128" s="18"/>
      <c r="WOQ128" s="18"/>
      <c r="WOR128" s="18"/>
      <c r="WOS128" s="18"/>
      <c r="WOT128" s="18"/>
      <c r="WOU128" s="18"/>
      <c r="WOV128" s="18"/>
      <c r="WOW128" s="18"/>
      <c r="WOX128" s="18"/>
      <c r="WOY128" s="18"/>
      <c r="WOZ128" s="18"/>
      <c r="WPA128" s="18"/>
      <c r="WPB128" s="18"/>
      <c r="WPC128" s="18"/>
      <c r="WPD128" s="18"/>
      <c r="WPE128" s="18"/>
      <c r="WPF128" s="18"/>
      <c r="WPG128" s="18"/>
      <c r="WPH128" s="18"/>
      <c r="WPI128" s="18"/>
      <c r="WPJ128" s="18"/>
      <c r="WPK128" s="18"/>
      <c r="WPL128" s="18"/>
      <c r="WPM128" s="18"/>
      <c r="WPN128" s="18"/>
      <c r="WPO128" s="18"/>
      <c r="WPP128" s="18"/>
      <c r="WPQ128" s="18"/>
      <c r="WPR128" s="18"/>
      <c r="WPS128" s="18"/>
      <c r="WPT128" s="18"/>
      <c r="WPU128" s="18"/>
      <c r="WPV128" s="18"/>
      <c r="WPW128" s="18"/>
      <c r="WPX128" s="18"/>
      <c r="WPY128" s="18"/>
      <c r="WPZ128" s="18"/>
      <c r="WQA128" s="18"/>
      <c r="WQB128" s="18"/>
      <c r="WQC128" s="18"/>
      <c r="WQD128" s="18"/>
      <c r="WQE128" s="18"/>
      <c r="WQF128" s="18"/>
      <c r="WQG128" s="18"/>
      <c r="WQH128" s="18"/>
      <c r="WQI128" s="18"/>
      <c r="WQJ128" s="18"/>
      <c r="WQK128" s="18"/>
      <c r="WQL128" s="18"/>
      <c r="WQM128" s="18"/>
      <c r="WQN128" s="18"/>
      <c r="WQO128" s="18"/>
      <c r="WQP128" s="18"/>
      <c r="WQQ128" s="18"/>
      <c r="WQR128" s="18"/>
      <c r="WQS128" s="18"/>
      <c r="WQT128" s="18"/>
      <c r="WQU128" s="18"/>
      <c r="WQV128" s="18"/>
      <c r="WQW128" s="18"/>
      <c r="WQX128" s="18"/>
      <c r="WQY128" s="18"/>
      <c r="WQZ128" s="18"/>
      <c r="WRA128" s="18"/>
      <c r="WRB128" s="18"/>
      <c r="WRC128" s="18"/>
      <c r="WRD128" s="18"/>
      <c r="WRE128" s="18"/>
      <c r="WRF128" s="18"/>
      <c r="WRG128" s="18"/>
      <c r="WRH128" s="18"/>
      <c r="WRI128" s="18"/>
      <c r="WRJ128" s="18"/>
      <c r="WRK128" s="18"/>
      <c r="WRL128" s="18"/>
      <c r="WRM128" s="18"/>
      <c r="WRN128" s="18"/>
      <c r="WRO128" s="18"/>
      <c r="WRP128" s="18"/>
      <c r="WRQ128" s="18"/>
      <c r="WRR128" s="18"/>
      <c r="WRS128" s="18"/>
      <c r="WRT128" s="18"/>
      <c r="WRU128" s="18"/>
      <c r="WRV128" s="18"/>
      <c r="WRW128" s="18"/>
      <c r="WRX128" s="18"/>
      <c r="WRY128" s="18"/>
      <c r="WRZ128" s="18"/>
      <c r="WSA128" s="18"/>
      <c r="WSB128" s="18"/>
      <c r="WSC128" s="18"/>
      <c r="WSD128" s="18"/>
      <c r="WSE128" s="18"/>
      <c r="WSF128" s="18"/>
      <c r="WSG128" s="18"/>
      <c r="WSH128" s="18"/>
      <c r="WSI128" s="18"/>
      <c r="WSJ128" s="18"/>
      <c r="WSK128" s="18"/>
      <c r="WSL128" s="18"/>
      <c r="WSM128" s="18"/>
      <c r="WSN128" s="18"/>
      <c r="WSO128" s="18"/>
      <c r="WSP128" s="18"/>
      <c r="WSQ128" s="18"/>
      <c r="WSR128" s="18"/>
      <c r="WSS128" s="18"/>
      <c r="WST128" s="18"/>
      <c r="WSU128" s="18"/>
      <c r="WSV128" s="18"/>
      <c r="WSW128" s="18"/>
      <c r="WSX128" s="18"/>
      <c r="WSY128" s="18"/>
      <c r="WSZ128" s="18"/>
      <c r="WTA128" s="18"/>
      <c r="WTB128" s="18"/>
      <c r="WTC128" s="18"/>
      <c r="WTD128" s="18"/>
      <c r="WTE128" s="18"/>
      <c r="WTF128" s="18"/>
      <c r="WTG128" s="18"/>
      <c r="WTH128" s="18"/>
      <c r="WTI128" s="18"/>
      <c r="WTJ128" s="18"/>
      <c r="WTK128" s="18"/>
      <c r="WTL128" s="18"/>
      <c r="WTM128" s="18"/>
      <c r="WTN128" s="18"/>
      <c r="WTO128" s="18"/>
      <c r="WTP128" s="18"/>
      <c r="WTQ128" s="18"/>
      <c r="WTR128" s="18"/>
      <c r="WTS128" s="18"/>
      <c r="WTT128" s="18"/>
      <c r="WTU128" s="18"/>
      <c r="WTV128" s="18"/>
      <c r="WTW128" s="18"/>
      <c r="WTX128" s="18"/>
      <c r="WTY128" s="18"/>
      <c r="WTZ128" s="18"/>
      <c r="WUA128" s="18"/>
      <c r="WUB128" s="18"/>
      <c r="WUC128" s="18"/>
      <c r="WUD128" s="18"/>
      <c r="WUE128" s="18"/>
      <c r="WUF128" s="18"/>
      <c r="WUG128" s="18"/>
      <c r="WUH128" s="18"/>
      <c r="WUI128" s="18"/>
      <c r="WUJ128" s="18"/>
      <c r="WUK128" s="18"/>
      <c r="WUL128" s="18"/>
      <c r="WUM128" s="18"/>
      <c r="WUN128" s="18"/>
      <c r="WUO128" s="18"/>
      <c r="WUP128" s="18"/>
      <c r="WUQ128" s="18"/>
      <c r="WUR128" s="18"/>
      <c r="WUS128" s="18"/>
      <c r="WUT128" s="18"/>
      <c r="WUU128" s="18"/>
      <c r="WUV128" s="18"/>
      <c r="WUW128" s="18"/>
      <c r="WUX128" s="18"/>
      <c r="WUY128" s="18"/>
      <c r="WUZ128" s="18"/>
      <c r="WVA128" s="18"/>
      <c r="WVB128" s="18"/>
      <c r="WVC128" s="18"/>
      <c r="WVD128" s="18"/>
      <c r="WVE128" s="18"/>
      <c r="WVF128" s="18"/>
      <c r="WVG128" s="18"/>
      <c r="WVH128" s="18"/>
      <c r="WVI128" s="18"/>
      <c r="WVJ128" s="18"/>
      <c r="WVK128" s="18"/>
      <c r="WVL128" s="18"/>
      <c r="WVM128" s="18"/>
      <c r="WVN128" s="18"/>
      <c r="WVO128" s="18"/>
      <c r="WVP128" s="18"/>
      <c r="WVQ128" s="18"/>
      <c r="WVR128" s="18"/>
      <c r="WVS128" s="18"/>
      <c r="WVT128" s="18"/>
      <c r="WVU128" s="18"/>
      <c r="WVV128" s="18"/>
      <c r="WVW128" s="18"/>
      <c r="WVX128" s="18"/>
      <c r="WVY128" s="18"/>
      <c r="WVZ128" s="18"/>
      <c r="WWA128" s="18"/>
      <c r="WWB128" s="18"/>
      <c r="WWC128" s="18"/>
      <c r="WWD128" s="18"/>
      <c r="WWE128" s="18"/>
      <c r="WWF128" s="18"/>
      <c r="WWG128" s="18"/>
      <c r="WWH128" s="18"/>
      <c r="WWI128" s="18"/>
      <c r="WWJ128" s="18"/>
      <c r="WWK128" s="18"/>
      <c r="WWL128" s="18"/>
      <c r="WWM128" s="18"/>
      <c r="WWN128" s="18"/>
      <c r="WWO128" s="18"/>
      <c r="WWP128" s="18"/>
      <c r="WWQ128" s="18"/>
      <c r="WWR128" s="18"/>
      <c r="WWS128" s="18"/>
      <c r="WWT128" s="18"/>
      <c r="WWU128" s="18"/>
      <c r="WWV128" s="18"/>
      <c r="WWW128" s="18"/>
      <c r="WWX128" s="18"/>
      <c r="WWY128" s="18"/>
      <c r="WWZ128" s="18"/>
      <c r="WXA128" s="18"/>
      <c r="WXB128" s="18"/>
      <c r="WXC128" s="18"/>
      <c r="WXD128" s="18"/>
      <c r="WXE128" s="18"/>
      <c r="WXF128" s="18"/>
      <c r="WXG128" s="18"/>
      <c r="WXH128" s="18"/>
      <c r="WXI128" s="18"/>
      <c r="WXJ128" s="18"/>
      <c r="WXK128" s="18"/>
      <c r="WXL128" s="18"/>
      <c r="WXM128" s="18"/>
      <c r="WXN128" s="18"/>
      <c r="WXO128" s="18"/>
      <c r="WXP128" s="18"/>
      <c r="WXQ128" s="18"/>
      <c r="WXR128" s="18"/>
      <c r="WXS128" s="18"/>
      <c r="WXT128" s="18"/>
      <c r="WXU128" s="18"/>
      <c r="WXV128" s="18"/>
      <c r="WXW128" s="18"/>
      <c r="WXX128" s="18"/>
      <c r="WXY128" s="18"/>
      <c r="WXZ128" s="18"/>
      <c r="WYA128" s="18"/>
      <c r="WYB128" s="18"/>
      <c r="WYC128" s="18"/>
      <c r="WYD128" s="18"/>
      <c r="WYE128" s="18"/>
      <c r="WYF128" s="18"/>
      <c r="WYG128" s="18"/>
      <c r="WYH128" s="18"/>
      <c r="WYI128" s="18"/>
      <c r="WYJ128" s="18"/>
      <c r="WYK128" s="18"/>
      <c r="WYL128" s="18"/>
      <c r="WYM128" s="18"/>
      <c r="WYN128" s="18"/>
      <c r="WYO128" s="18"/>
      <c r="WYP128" s="18"/>
      <c r="WYQ128" s="18"/>
      <c r="WYR128" s="18"/>
      <c r="WYS128" s="18"/>
      <c r="WYT128" s="18"/>
      <c r="WYU128" s="18"/>
      <c r="WYV128" s="18"/>
      <c r="WYW128" s="18"/>
      <c r="WYX128" s="18"/>
      <c r="WYY128" s="18"/>
      <c r="WYZ128" s="18"/>
      <c r="WZA128" s="18"/>
      <c r="WZB128" s="18"/>
      <c r="WZC128" s="18"/>
      <c r="WZD128" s="18"/>
      <c r="WZE128" s="18"/>
      <c r="WZF128" s="18"/>
      <c r="WZG128" s="18"/>
      <c r="WZH128" s="18"/>
      <c r="WZI128" s="18"/>
      <c r="WZJ128" s="18"/>
      <c r="WZK128" s="18"/>
      <c r="WZL128" s="18"/>
      <c r="WZM128" s="18"/>
      <c r="WZN128" s="18"/>
      <c r="WZO128" s="18"/>
      <c r="WZP128" s="18"/>
      <c r="WZQ128" s="18"/>
      <c r="WZR128" s="18"/>
      <c r="WZS128" s="18"/>
      <c r="WZT128" s="18"/>
      <c r="WZU128" s="18"/>
      <c r="WZV128" s="18"/>
      <c r="WZW128" s="18"/>
      <c r="WZX128" s="18"/>
      <c r="WZY128" s="18"/>
      <c r="WZZ128" s="18"/>
      <c r="XAA128" s="18"/>
      <c r="XAB128" s="18"/>
      <c r="XAC128" s="18"/>
      <c r="XAD128" s="18"/>
      <c r="XAE128" s="18"/>
      <c r="XAF128" s="18"/>
      <c r="XAG128" s="18"/>
      <c r="XAH128" s="18"/>
      <c r="XAI128" s="18"/>
      <c r="XAJ128" s="18"/>
      <c r="XAK128" s="18"/>
      <c r="XAL128" s="18"/>
      <c r="XAM128" s="18"/>
      <c r="XAN128" s="18"/>
      <c r="XAO128" s="18"/>
      <c r="XAP128" s="18"/>
      <c r="XAQ128" s="18"/>
      <c r="XAR128" s="18"/>
      <c r="XAS128" s="18"/>
      <c r="XAT128" s="18"/>
      <c r="XAU128" s="18"/>
      <c r="XAV128" s="18"/>
      <c r="XAW128" s="18"/>
      <c r="XAX128" s="18"/>
      <c r="XAY128" s="18"/>
      <c r="XAZ128" s="18"/>
      <c r="XBA128" s="18"/>
      <c r="XBB128" s="18"/>
      <c r="XBC128" s="18"/>
      <c r="XBD128" s="18"/>
      <c r="XBE128" s="18"/>
      <c r="XBF128" s="18"/>
      <c r="XBG128" s="18"/>
      <c r="XBH128" s="18"/>
      <c r="XBI128" s="18"/>
      <c r="XBJ128" s="18"/>
      <c r="XBK128" s="18"/>
      <c r="XBL128" s="18"/>
      <c r="XBM128" s="18"/>
      <c r="XBN128" s="18"/>
      <c r="XBO128" s="18"/>
      <c r="XBP128" s="18"/>
      <c r="XBQ128" s="18"/>
      <c r="XBR128" s="18"/>
      <c r="XBS128" s="18"/>
      <c r="XBT128" s="18"/>
      <c r="XBU128" s="18"/>
      <c r="XBV128" s="18"/>
      <c r="XBW128" s="18"/>
      <c r="XBX128" s="18"/>
      <c r="XBY128" s="18"/>
      <c r="XBZ128" s="18"/>
      <c r="XCA128" s="18"/>
      <c r="XCB128" s="18"/>
      <c r="XCC128" s="18"/>
      <c r="XCD128" s="18"/>
      <c r="XCE128" s="18"/>
      <c r="XCF128" s="18"/>
      <c r="XCG128" s="18"/>
      <c r="XCH128" s="18"/>
      <c r="XCI128" s="18"/>
      <c r="XCJ128" s="18"/>
      <c r="XCK128" s="18"/>
      <c r="XCL128" s="18"/>
      <c r="XCM128" s="18"/>
      <c r="XCN128" s="18"/>
      <c r="XCO128" s="18"/>
      <c r="XCP128" s="18"/>
      <c r="XCQ128" s="18"/>
      <c r="XCR128" s="18"/>
      <c r="XCS128" s="18"/>
      <c r="XCT128" s="18"/>
      <c r="XCU128" s="18"/>
      <c r="XCV128" s="18"/>
      <c r="XCW128" s="18"/>
      <c r="XCX128" s="18"/>
      <c r="XCY128" s="18"/>
      <c r="XCZ128" s="18"/>
      <c r="XDA128" s="18"/>
      <c r="XDB128" s="18"/>
      <c r="XDC128" s="18"/>
      <c r="XDD128" s="18"/>
      <c r="XDE128" s="18"/>
      <c r="XDF128" s="18"/>
      <c r="XDG128" s="18"/>
      <c r="XDH128" s="18"/>
      <c r="XDI128" s="18"/>
      <c r="XDJ128" s="18"/>
      <c r="XDK128" s="18"/>
      <c r="XDL128" s="18"/>
      <c r="XDM128" s="18"/>
      <c r="XDN128" s="18"/>
      <c r="XDO128" s="18"/>
      <c r="XDP128" s="18"/>
      <c r="XDQ128" s="18"/>
      <c r="XDR128" s="18"/>
      <c r="XDS128" s="18"/>
      <c r="XDT128" s="18"/>
      <c r="XDU128" s="18"/>
      <c r="XDV128" s="18"/>
      <c r="XDW128" s="18"/>
      <c r="XDX128" s="18"/>
      <c r="XDY128" s="18"/>
      <c r="XDZ128" s="18"/>
      <c r="XEA128" s="18"/>
      <c r="XEB128" s="18"/>
      <c r="XEC128" s="18"/>
      <c r="XED128" s="18"/>
      <c r="XEE128" s="18"/>
      <c r="XEF128" s="18"/>
      <c r="XEG128" s="18"/>
      <c r="XEH128" s="18"/>
      <c r="XEI128" s="18"/>
      <c r="XEJ128" s="18"/>
      <c r="XEK128" s="18"/>
      <c r="XEL128" s="18"/>
      <c r="XEM128" s="18"/>
      <c r="XEN128" s="18"/>
      <c r="XEO128" s="18"/>
      <c r="XEP128" s="18"/>
      <c r="XEQ128" s="18"/>
      <c r="XER128" s="18"/>
      <c r="XES128" s="18"/>
      <c r="XET128" s="18"/>
      <c r="XEU128" s="18"/>
      <c r="XEV128" s="18"/>
      <c r="XEW128" s="18"/>
      <c r="XEX128" s="18"/>
      <c r="XEY128" s="18"/>
      <c r="XEZ128" s="18"/>
      <c r="XFA128" s="18"/>
      <c r="XFB128" s="18"/>
      <c r="XFC128" s="18"/>
      <c r="XFD128" s="18"/>
    </row>
    <row r="129" spans="1:4054 13934:16384" ht="25.35" customHeight="1" x14ac:dyDescent="0.25">
      <c r="A129" s="5"/>
      <c r="B129" s="26" t="s">
        <v>29</v>
      </c>
      <c r="C129" s="90" t="s">
        <v>125</v>
      </c>
      <c r="D129" s="36">
        <v>200</v>
      </c>
      <c r="E129" s="43">
        <v>5.4</v>
      </c>
      <c r="F129" s="43">
        <v>5</v>
      </c>
      <c r="G129" s="43">
        <v>21.6</v>
      </c>
      <c r="H129" s="43">
        <v>153</v>
      </c>
      <c r="I129" s="43">
        <v>40</v>
      </c>
      <c r="J129" s="43">
        <v>0.08</v>
      </c>
      <c r="K129" s="43">
        <v>0.34</v>
      </c>
      <c r="L129" s="43">
        <v>1.4</v>
      </c>
      <c r="M129" s="43">
        <v>240</v>
      </c>
      <c r="N129" s="43">
        <v>28</v>
      </c>
      <c r="O129" s="43">
        <v>180</v>
      </c>
      <c r="P129" s="43">
        <v>0.2</v>
      </c>
    </row>
    <row r="130" spans="1:4054 13934:16384" s="17" customFormat="1" x14ac:dyDescent="0.25">
      <c r="A130" s="5"/>
      <c r="B130" s="47"/>
      <c r="C130" s="47"/>
      <c r="D130" s="75"/>
      <c r="E130" s="76"/>
      <c r="F130" s="76"/>
      <c r="G130" s="76"/>
      <c r="H130" s="76"/>
      <c r="I130" s="76"/>
      <c r="J130" s="75"/>
      <c r="K130" s="75"/>
      <c r="L130" s="76"/>
      <c r="M130" s="76"/>
      <c r="N130" s="76"/>
      <c r="O130" s="76"/>
      <c r="P130" s="76"/>
      <c r="Q130" s="16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  <c r="IW130" s="18"/>
      <c r="IX130" s="18"/>
      <c r="IY130" s="18"/>
      <c r="IZ130" s="18"/>
      <c r="JA130" s="18"/>
      <c r="JB130" s="18"/>
      <c r="JC130" s="18"/>
      <c r="JD130" s="18"/>
      <c r="JE130" s="18"/>
      <c r="JF130" s="18"/>
      <c r="JG130" s="18"/>
      <c r="JH130" s="18"/>
      <c r="JI130" s="18"/>
      <c r="JJ130" s="18"/>
      <c r="JK130" s="18"/>
      <c r="JL130" s="18"/>
      <c r="JM130" s="18"/>
      <c r="JN130" s="18"/>
      <c r="JO130" s="18"/>
      <c r="JP130" s="18"/>
      <c r="JQ130" s="18"/>
      <c r="JR130" s="18"/>
      <c r="JS130" s="18"/>
      <c r="JT130" s="18"/>
      <c r="JU130" s="18"/>
      <c r="JV130" s="18"/>
      <c r="JW130" s="18"/>
      <c r="JX130" s="18"/>
      <c r="JY130" s="18"/>
      <c r="JZ130" s="18"/>
      <c r="KA130" s="18"/>
      <c r="KB130" s="18"/>
      <c r="KC130" s="18"/>
      <c r="KD130" s="18"/>
      <c r="KE130" s="18"/>
      <c r="KF130" s="18"/>
      <c r="KG130" s="18"/>
      <c r="KH130" s="18"/>
      <c r="KI130" s="18"/>
      <c r="KJ130" s="18"/>
      <c r="KK130" s="18"/>
      <c r="KL130" s="18"/>
      <c r="KM130" s="18"/>
      <c r="KN130" s="18"/>
      <c r="KO130" s="18"/>
      <c r="KP130" s="18"/>
      <c r="KQ130" s="18"/>
      <c r="KR130" s="18"/>
      <c r="KS130" s="18"/>
      <c r="KT130" s="18"/>
      <c r="KU130" s="18"/>
      <c r="KV130" s="18"/>
      <c r="KW130" s="18"/>
      <c r="KX130" s="18"/>
      <c r="KY130" s="18"/>
      <c r="KZ130" s="18"/>
      <c r="LA130" s="18"/>
      <c r="LB130" s="18"/>
      <c r="LC130" s="18"/>
      <c r="LD130" s="18"/>
      <c r="LE130" s="18"/>
      <c r="LF130" s="18"/>
      <c r="LG130" s="18"/>
      <c r="LH130" s="18"/>
      <c r="LI130" s="18"/>
      <c r="LJ130" s="18"/>
      <c r="LK130" s="18"/>
      <c r="LL130" s="18"/>
      <c r="LM130" s="18"/>
      <c r="LN130" s="18"/>
      <c r="LO130" s="18"/>
      <c r="LP130" s="18"/>
      <c r="LQ130" s="18"/>
      <c r="LR130" s="18"/>
      <c r="LS130" s="18"/>
      <c r="LT130" s="18"/>
      <c r="LU130" s="18"/>
      <c r="LV130" s="18"/>
      <c r="LW130" s="18"/>
      <c r="LX130" s="18"/>
      <c r="LY130" s="18"/>
      <c r="LZ130" s="18"/>
      <c r="MA130" s="18"/>
      <c r="MB130" s="18"/>
      <c r="MC130" s="18"/>
      <c r="MD130" s="18"/>
      <c r="ME130" s="18"/>
      <c r="MF130" s="18"/>
      <c r="MG130" s="18"/>
      <c r="MH130" s="18"/>
      <c r="MI130" s="18"/>
      <c r="MJ130" s="18"/>
      <c r="MK130" s="18"/>
      <c r="ML130" s="18"/>
      <c r="MM130" s="18"/>
      <c r="MN130" s="18"/>
      <c r="MO130" s="18"/>
      <c r="MP130" s="18"/>
      <c r="MQ130" s="18"/>
      <c r="MR130" s="18"/>
      <c r="MS130" s="18"/>
      <c r="MT130" s="18"/>
      <c r="MU130" s="18"/>
      <c r="MV130" s="18"/>
      <c r="MW130" s="18"/>
      <c r="MX130" s="18"/>
      <c r="MY130" s="18"/>
      <c r="MZ130" s="18"/>
      <c r="NA130" s="18"/>
      <c r="NB130" s="18"/>
      <c r="NC130" s="18"/>
      <c r="ND130" s="18"/>
      <c r="NE130" s="18"/>
      <c r="NF130" s="18"/>
      <c r="NG130" s="18"/>
      <c r="NH130" s="18"/>
      <c r="NI130" s="18"/>
      <c r="NJ130" s="18"/>
      <c r="NK130" s="18"/>
      <c r="NL130" s="18"/>
      <c r="NM130" s="18"/>
      <c r="NN130" s="18"/>
      <c r="NO130" s="18"/>
      <c r="NP130" s="18"/>
      <c r="NQ130" s="18"/>
      <c r="NR130" s="18"/>
      <c r="NS130" s="18"/>
      <c r="NT130" s="18"/>
      <c r="NU130" s="18"/>
      <c r="NV130" s="18"/>
      <c r="NW130" s="18"/>
      <c r="NX130" s="18"/>
      <c r="NY130" s="18"/>
      <c r="NZ130" s="18"/>
      <c r="OA130" s="18"/>
      <c r="OB130" s="18"/>
      <c r="OC130" s="18"/>
      <c r="OD130" s="18"/>
      <c r="OE130" s="18"/>
      <c r="OF130" s="18"/>
      <c r="OG130" s="18"/>
      <c r="OH130" s="18"/>
      <c r="OI130" s="18"/>
      <c r="OJ130" s="18"/>
      <c r="OK130" s="18"/>
      <c r="OL130" s="18"/>
      <c r="OM130" s="18"/>
      <c r="ON130" s="18"/>
      <c r="OO130" s="18"/>
      <c r="OP130" s="18"/>
      <c r="OQ130" s="18"/>
      <c r="OR130" s="18"/>
      <c r="OS130" s="18"/>
      <c r="OT130" s="18"/>
      <c r="OU130" s="18"/>
      <c r="OV130" s="18"/>
      <c r="OW130" s="18"/>
      <c r="OX130" s="18"/>
      <c r="OY130" s="18"/>
      <c r="OZ130" s="18"/>
      <c r="PA130" s="18"/>
      <c r="PB130" s="18"/>
      <c r="PC130" s="18"/>
      <c r="PD130" s="18"/>
      <c r="PE130" s="18"/>
      <c r="PF130" s="18"/>
      <c r="PG130" s="18"/>
      <c r="PH130" s="18"/>
      <c r="PI130" s="18"/>
      <c r="PJ130" s="18"/>
      <c r="PK130" s="18"/>
      <c r="PL130" s="18"/>
      <c r="PM130" s="18"/>
      <c r="PN130" s="18"/>
      <c r="PO130" s="18"/>
      <c r="PP130" s="18"/>
      <c r="PQ130" s="18"/>
      <c r="PR130" s="18"/>
      <c r="PS130" s="18"/>
      <c r="PT130" s="18"/>
      <c r="PU130" s="18"/>
      <c r="PV130" s="18"/>
      <c r="PW130" s="18"/>
      <c r="PX130" s="18"/>
      <c r="PY130" s="18"/>
      <c r="PZ130" s="18"/>
      <c r="QA130" s="18"/>
      <c r="QB130" s="18"/>
      <c r="QC130" s="18"/>
      <c r="QD130" s="18"/>
      <c r="QE130" s="18"/>
      <c r="QF130" s="18"/>
      <c r="QG130" s="18"/>
      <c r="QH130" s="18"/>
      <c r="QI130" s="18"/>
      <c r="QJ130" s="18"/>
      <c r="QK130" s="18"/>
      <c r="QL130" s="18"/>
      <c r="QM130" s="18"/>
      <c r="QN130" s="18"/>
      <c r="QO130" s="18"/>
      <c r="QP130" s="18"/>
      <c r="QQ130" s="18"/>
      <c r="QR130" s="18"/>
      <c r="QS130" s="18"/>
      <c r="QT130" s="18"/>
      <c r="QU130" s="18"/>
      <c r="QV130" s="18"/>
      <c r="QW130" s="18"/>
      <c r="QX130" s="18"/>
      <c r="QY130" s="18"/>
      <c r="QZ130" s="18"/>
      <c r="RA130" s="18"/>
      <c r="RB130" s="18"/>
      <c r="RC130" s="18"/>
      <c r="RD130" s="18"/>
      <c r="RE130" s="18"/>
      <c r="RF130" s="18"/>
      <c r="RG130" s="18"/>
      <c r="RH130" s="18"/>
      <c r="RI130" s="18"/>
      <c r="RJ130" s="18"/>
      <c r="RK130" s="18"/>
      <c r="RL130" s="18"/>
      <c r="RM130" s="18"/>
      <c r="RN130" s="18"/>
      <c r="RO130" s="18"/>
      <c r="RP130" s="18"/>
      <c r="RQ130" s="18"/>
      <c r="RR130" s="18"/>
      <c r="RS130" s="18"/>
      <c r="RT130" s="18"/>
      <c r="RU130" s="18"/>
      <c r="RV130" s="18"/>
      <c r="RW130" s="18"/>
      <c r="RX130" s="18"/>
      <c r="RY130" s="18"/>
      <c r="RZ130" s="18"/>
      <c r="SA130" s="18"/>
      <c r="SB130" s="18"/>
      <c r="SC130" s="18"/>
      <c r="SD130" s="18"/>
      <c r="SE130" s="18"/>
      <c r="SF130" s="18"/>
      <c r="SG130" s="18"/>
      <c r="SH130" s="18"/>
      <c r="SI130" s="18"/>
      <c r="SJ130" s="18"/>
      <c r="SK130" s="18"/>
      <c r="SL130" s="18"/>
      <c r="SM130" s="18"/>
      <c r="SN130" s="18"/>
      <c r="SO130" s="18"/>
      <c r="SP130" s="18"/>
      <c r="SQ130" s="18"/>
      <c r="SR130" s="18"/>
      <c r="SS130" s="18"/>
      <c r="ST130" s="18"/>
      <c r="SU130" s="18"/>
      <c r="SV130" s="18"/>
      <c r="SW130" s="18"/>
      <c r="SX130" s="18"/>
      <c r="SY130" s="18"/>
      <c r="SZ130" s="18"/>
      <c r="TA130" s="18"/>
      <c r="TB130" s="18"/>
      <c r="TC130" s="18"/>
      <c r="TD130" s="18"/>
      <c r="TE130" s="18"/>
      <c r="TF130" s="18"/>
      <c r="TG130" s="18"/>
      <c r="TH130" s="18"/>
      <c r="TI130" s="18"/>
      <c r="TJ130" s="18"/>
      <c r="TK130" s="18"/>
      <c r="TL130" s="18"/>
      <c r="TM130" s="18"/>
      <c r="TN130" s="18"/>
      <c r="TO130" s="18"/>
      <c r="TP130" s="18"/>
      <c r="TQ130" s="18"/>
      <c r="TR130" s="18"/>
      <c r="TS130" s="18"/>
      <c r="TT130" s="18"/>
      <c r="TU130" s="18"/>
      <c r="TV130" s="18"/>
      <c r="TW130" s="18"/>
      <c r="TX130" s="18"/>
      <c r="TY130" s="18"/>
      <c r="TZ130" s="18"/>
      <c r="UA130" s="18"/>
      <c r="UB130" s="18"/>
      <c r="UC130" s="18"/>
      <c r="UD130" s="18"/>
      <c r="UE130" s="18"/>
      <c r="UF130" s="18"/>
      <c r="UG130" s="18"/>
      <c r="UH130" s="18"/>
      <c r="UI130" s="18"/>
      <c r="UJ130" s="18"/>
      <c r="UK130" s="18"/>
      <c r="UL130" s="18"/>
      <c r="UM130" s="18"/>
      <c r="UN130" s="18"/>
      <c r="UO130" s="18"/>
      <c r="UP130" s="18"/>
      <c r="UQ130" s="18"/>
      <c r="UR130" s="18"/>
      <c r="US130" s="18"/>
      <c r="UT130" s="18"/>
      <c r="UU130" s="18"/>
      <c r="UV130" s="18"/>
      <c r="UW130" s="18"/>
      <c r="UX130" s="18"/>
      <c r="UY130" s="18"/>
      <c r="UZ130" s="18"/>
      <c r="VA130" s="18"/>
      <c r="VB130" s="18"/>
      <c r="VC130" s="18"/>
      <c r="VD130" s="18"/>
      <c r="VE130" s="18"/>
      <c r="VF130" s="18"/>
      <c r="VG130" s="18"/>
      <c r="VH130" s="18"/>
      <c r="VI130" s="18"/>
      <c r="VJ130" s="18"/>
      <c r="VK130" s="18"/>
      <c r="VL130" s="18"/>
      <c r="VM130" s="18"/>
      <c r="VN130" s="18"/>
      <c r="VO130" s="18"/>
      <c r="VP130" s="18"/>
      <c r="VQ130" s="18"/>
      <c r="VR130" s="18"/>
      <c r="VS130" s="18"/>
      <c r="VT130" s="18"/>
      <c r="VU130" s="18"/>
      <c r="VV130" s="18"/>
      <c r="VW130" s="18"/>
      <c r="VX130" s="18"/>
      <c r="VY130" s="18"/>
      <c r="VZ130" s="18"/>
      <c r="WA130" s="18"/>
      <c r="WB130" s="18"/>
      <c r="WC130" s="18"/>
      <c r="WD130" s="18"/>
      <c r="WE130" s="18"/>
      <c r="WF130" s="18"/>
      <c r="WG130" s="18"/>
      <c r="WH130" s="18"/>
      <c r="WI130" s="18"/>
      <c r="WJ130" s="18"/>
      <c r="WK130" s="18"/>
      <c r="WL130" s="18"/>
      <c r="WM130" s="18"/>
      <c r="WN130" s="18"/>
      <c r="WO130" s="18"/>
      <c r="WP130" s="18"/>
      <c r="WQ130" s="18"/>
      <c r="WR130" s="18"/>
      <c r="WS130" s="18"/>
      <c r="WT130" s="18"/>
      <c r="WU130" s="18"/>
      <c r="WV130" s="18"/>
      <c r="WW130" s="18"/>
      <c r="WX130" s="18"/>
      <c r="WY130" s="18"/>
      <c r="WZ130" s="18"/>
      <c r="XA130" s="18"/>
      <c r="XB130" s="18"/>
      <c r="XC130" s="18"/>
      <c r="XD130" s="18"/>
      <c r="XE130" s="18"/>
      <c r="XF130" s="18"/>
      <c r="XG130" s="18"/>
      <c r="XH130" s="18"/>
      <c r="XI130" s="18"/>
      <c r="XJ130" s="18"/>
      <c r="XK130" s="18"/>
      <c r="XL130" s="18"/>
      <c r="XM130" s="18"/>
      <c r="XN130" s="18"/>
      <c r="XO130" s="18"/>
      <c r="XP130" s="18"/>
      <c r="XQ130" s="18"/>
      <c r="XR130" s="18"/>
      <c r="XS130" s="18"/>
      <c r="XT130" s="18"/>
      <c r="XU130" s="18"/>
      <c r="XV130" s="18"/>
      <c r="XW130" s="18"/>
      <c r="XX130" s="18"/>
      <c r="XY130" s="18"/>
      <c r="XZ130" s="18"/>
      <c r="YA130" s="18"/>
      <c r="YB130" s="18"/>
      <c r="YC130" s="18"/>
      <c r="YD130" s="18"/>
      <c r="YE130" s="18"/>
      <c r="YF130" s="18"/>
      <c r="YG130" s="18"/>
      <c r="YH130" s="18"/>
      <c r="YI130" s="18"/>
      <c r="YJ130" s="18"/>
      <c r="YK130" s="18"/>
      <c r="YL130" s="18"/>
      <c r="YM130" s="18"/>
      <c r="YN130" s="18"/>
      <c r="YO130" s="18"/>
      <c r="YP130" s="18"/>
      <c r="YQ130" s="18"/>
      <c r="YR130" s="18"/>
      <c r="YS130" s="18"/>
      <c r="YT130" s="18"/>
      <c r="YU130" s="18"/>
      <c r="YV130" s="18"/>
      <c r="YW130" s="18"/>
      <c r="YX130" s="18"/>
      <c r="YY130" s="18"/>
      <c r="YZ130" s="18"/>
      <c r="ZA130" s="18"/>
      <c r="ZB130" s="18"/>
      <c r="ZC130" s="18"/>
      <c r="ZD130" s="18"/>
      <c r="ZE130" s="18"/>
      <c r="ZF130" s="18"/>
      <c r="ZG130" s="18"/>
      <c r="ZH130" s="18"/>
      <c r="ZI130" s="18"/>
      <c r="ZJ130" s="18"/>
      <c r="ZK130" s="18"/>
      <c r="ZL130" s="18"/>
      <c r="ZM130" s="18"/>
      <c r="ZN130" s="18"/>
      <c r="ZO130" s="18"/>
      <c r="ZP130" s="18"/>
      <c r="ZQ130" s="18"/>
      <c r="ZR130" s="18"/>
      <c r="ZS130" s="18"/>
      <c r="ZT130" s="18"/>
      <c r="ZU130" s="18"/>
      <c r="ZV130" s="18"/>
      <c r="ZW130" s="18"/>
      <c r="ZX130" s="18"/>
      <c r="ZY130" s="18"/>
      <c r="ZZ130" s="18"/>
      <c r="AAA130" s="18"/>
      <c r="AAB130" s="18"/>
      <c r="AAC130" s="18"/>
      <c r="AAD130" s="18"/>
      <c r="AAE130" s="18"/>
      <c r="AAF130" s="18"/>
      <c r="AAG130" s="18"/>
      <c r="AAH130" s="18"/>
      <c r="AAI130" s="18"/>
      <c r="AAJ130" s="18"/>
      <c r="AAK130" s="18"/>
      <c r="AAL130" s="18"/>
      <c r="AAM130" s="18"/>
      <c r="AAN130" s="18"/>
      <c r="AAO130" s="18"/>
      <c r="AAP130" s="18"/>
      <c r="AAQ130" s="18"/>
      <c r="AAR130" s="18"/>
      <c r="AAS130" s="18"/>
      <c r="AAT130" s="18"/>
      <c r="AAU130" s="18"/>
      <c r="AAV130" s="18"/>
      <c r="AAW130" s="18"/>
      <c r="AAX130" s="18"/>
      <c r="AAY130" s="18"/>
      <c r="AAZ130" s="18"/>
      <c r="ABA130" s="18"/>
      <c r="ABB130" s="18"/>
      <c r="ABC130" s="18"/>
      <c r="ABD130" s="18"/>
      <c r="ABE130" s="18"/>
      <c r="ABF130" s="18"/>
      <c r="ABG130" s="18"/>
      <c r="ABH130" s="18"/>
      <c r="ABI130" s="18"/>
      <c r="ABJ130" s="18"/>
      <c r="ABK130" s="18"/>
      <c r="ABL130" s="18"/>
      <c r="ABM130" s="18"/>
      <c r="ABN130" s="18"/>
      <c r="ABO130" s="18"/>
      <c r="ABP130" s="18"/>
      <c r="ABQ130" s="18"/>
      <c r="ABR130" s="18"/>
      <c r="ABS130" s="18"/>
      <c r="ABT130" s="18"/>
      <c r="ABU130" s="18"/>
      <c r="ABV130" s="18"/>
      <c r="ABW130" s="18"/>
      <c r="ABX130" s="18"/>
      <c r="ABY130" s="18"/>
      <c r="ABZ130" s="18"/>
      <c r="ACA130" s="18"/>
      <c r="ACB130" s="18"/>
      <c r="ACC130" s="18"/>
      <c r="ACD130" s="18"/>
      <c r="ACE130" s="18"/>
      <c r="ACF130" s="18"/>
      <c r="ACG130" s="18"/>
      <c r="ACH130" s="18"/>
      <c r="ACI130" s="18"/>
      <c r="ACJ130" s="18"/>
      <c r="ACK130" s="18"/>
      <c r="ACL130" s="18"/>
      <c r="ACM130" s="18"/>
      <c r="ACN130" s="18"/>
      <c r="ACO130" s="18"/>
      <c r="ACP130" s="18"/>
      <c r="ACQ130" s="18"/>
      <c r="ACR130" s="18"/>
      <c r="ACS130" s="18"/>
      <c r="ACT130" s="18"/>
      <c r="ACU130" s="18"/>
      <c r="ACV130" s="18"/>
      <c r="ACW130" s="18"/>
      <c r="ACX130" s="18"/>
      <c r="ACY130" s="18"/>
      <c r="ACZ130" s="18"/>
      <c r="ADA130" s="18"/>
      <c r="ADB130" s="18"/>
      <c r="ADC130" s="18"/>
      <c r="ADD130" s="18"/>
      <c r="ADE130" s="18"/>
      <c r="ADF130" s="18"/>
      <c r="ADG130" s="18"/>
      <c r="ADH130" s="18"/>
      <c r="ADI130" s="18"/>
      <c r="ADJ130" s="18"/>
      <c r="ADK130" s="18"/>
      <c r="ADL130" s="18"/>
      <c r="ADM130" s="18"/>
      <c r="ADN130" s="18"/>
      <c r="ADO130" s="18"/>
      <c r="ADP130" s="18"/>
      <c r="ADQ130" s="18"/>
      <c r="ADR130" s="18"/>
      <c r="ADS130" s="18"/>
      <c r="ADT130" s="18"/>
      <c r="ADU130" s="18"/>
      <c r="ADV130" s="18"/>
      <c r="ADW130" s="18"/>
      <c r="ADX130" s="18"/>
      <c r="ADY130" s="18"/>
      <c r="ADZ130" s="18"/>
      <c r="AEA130" s="18"/>
      <c r="AEB130" s="18"/>
      <c r="AEC130" s="18"/>
      <c r="AED130" s="18"/>
      <c r="AEE130" s="18"/>
      <c r="AEF130" s="18"/>
      <c r="AEG130" s="18"/>
      <c r="AEH130" s="18"/>
      <c r="AEI130" s="18"/>
      <c r="AEJ130" s="18"/>
      <c r="AEK130" s="18"/>
      <c r="AEL130" s="18"/>
      <c r="AEM130" s="18"/>
      <c r="AEN130" s="18"/>
      <c r="AEO130" s="18"/>
      <c r="AEP130" s="18"/>
      <c r="AEQ130" s="18"/>
      <c r="AER130" s="18"/>
      <c r="AES130" s="18"/>
      <c r="AET130" s="18"/>
      <c r="AEU130" s="18"/>
      <c r="AEV130" s="18"/>
      <c r="AEW130" s="18"/>
      <c r="AEX130" s="18"/>
      <c r="AEY130" s="18"/>
      <c r="AEZ130" s="18"/>
      <c r="AFA130" s="18"/>
      <c r="AFB130" s="18"/>
      <c r="AFC130" s="18"/>
      <c r="AFD130" s="18"/>
      <c r="AFE130" s="18"/>
      <c r="AFF130" s="18"/>
      <c r="AFG130" s="18"/>
      <c r="AFH130" s="18"/>
      <c r="AFI130" s="18"/>
      <c r="AFJ130" s="18"/>
      <c r="AFK130" s="18"/>
      <c r="AFL130" s="18"/>
      <c r="AFM130" s="18"/>
      <c r="AFN130" s="18"/>
      <c r="AFO130" s="18"/>
      <c r="AFP130" s="18"/>
      <c r="AFQ130" s="18"/>
      <c r="AFR130" s="18"/>
      <c r="AFS130" s="18"/>
      <c r="AFT130" s="18"/>
      <c r="AFU130" s="18"/>
      <c r="AFV130" s="18"/>
      <c r="AFW130" s="18"/>
      <c r="AFX130" s="18"/>
      <c r="AFY130" s="18"/>
      <c r="AFZ130" s="18"/>
      <c r="AGA130" s="18"/>
      <c r="AGB130" s="18"/>
      <c r="AGC130" s="18"/>
      <c r="AGD130" s="18"/>
      <c r="AGE130" s="18"/>
      <c r="AGF130" s="18"/>
      <c r="AGG130" s="18"/>
      <c r="AGH130" s="18"/>
      <c r="AGI130" s="18"/>
      <c r="AGJ130" s="18"/>
      <c r="AGK130" s="18"/>
      <c r="AGL130" s="18"/>
      <c r="AGM130" s="18"/>
      <c r="AGN130" s="18"/>
      <c r="AGO130" s="18"/>
      <c r="AGP130" s="18"/>
      <c r="AGQ130" s="18"/>
      <c r="AGR130" s="18"/>
      <c r="AGS130" s="18"/>
      <c r="AGT130" s="18"/>
      <c r="AGU130" s="18"/>
      <c r="AGV130" s="18"/>
      <c r="AGW130" s="18"/>
      <c r="AGX130" s="18"/>
      <c r="AGY130" s="18"/>
      <c r="AGZ130" s="18"/>
      <c r="AHA130" s="18"/>
      <c r="AHB130" s="18"/>
      <c r="AHC130" s="18"/>
      <c r="AHD130" s="18"/>
      <c r="AHE130" s="18"/>
      <c r="AHF130" s="18"/>
      <c r="AHG130" s="18"/>
      <c r="AHH130" s="18"/>
      <c r="AHI130" s="18"/>
      <c r="AHJ130" s="18"/>
      <c r="AHK130" s="18"/>
      <c r="AHL130" s="18"/>
      <c r="AHM130" s="18"/>
      <c r="AHN130" s="18"/>
      <c r="AHO130" s="18"/>
      <c r="AHP130" s="18"/>
      <c r="AHQ130" s="18"/>
      <c r="AHR130" s="18"/>
      <c r="AHS130" s="18"/>
      <c r="AHT130" s="18"/>
      <c r="AHU130" s="18"/>
      <c r="AHV130" s="18"/>
      <c r="AHW130" s="18"/>
      <c r="AHX130" s="18"/>
      <c r="AHY130" s="18"/>
      <c r="AHZ130" s="18"/>
      <c r="AIA130" s="18"/>
      <c r="AIB130" s="18"/>
      <c r="AIC130" s="18"/>
      <c r="AID130" s="18"/>
      <c r="AIE130" s="18"/>
      <c r="AIF130" s="18"/>
      <c r="AIG130" s="18"/>
      <c r="AIH130" s="18"/>
      <c r="AII130" s="18"/>
      <c r="AIJ130" s="18"/>
      <c r="AIK130" s="18"/>
      <c r="AIL130" s="18"/>
      <c r="AIM130" s="18"/>
      <c r="AIN130" s="18"/>
      <c r="AIO130" s="18"/>
      <c r="AIP130" s="18"/>
      <c r="AIQ130" s="18"/>
      <c r="AIR130" s="18"/>
      <c r="AIS130" s="18"/>
      <c r="AIT130" s="18"/>
      <c r="AIU130" s="18"/>
      <c r="AIV130" s="18"/>
      <c r="AIW130" s="18"/>
      <c r="AIX130" s="18"/>
      <c r="AIY130" s="18"/>
      <c r="AIZ130" s="18"/>
      <c r="AJA130" s="18"/>
      <c r="AJB130" s="18"/>
      <c r="AJC130" s="18"/>
      <c r="AJD130" s="18"/>
      <c r="AJE130" s="18"/>
      <c r="AJF130" s="18"/>
      <c r="AJG130" s="18"/>
      <c r="AJH130" s="18"/>
      <c r="AJI130" s="18"/>
      <c r="AJJ130" s="18"/>
      <c r="AJK130" s="18"/>
      <c r="AJL130" s="18"/>
      <c r="AJM130" s="18"/>
      <c r="AJN130" s="18"/>
      <c r="AJO130" s="18"/>
      <c r="AJP130" s="18"/>
      <c r="AJQ130" s="18"/>
      <c r="AJR130" s="18"/>
      <c r="AJS130" s="18"/>
      <c r="AJT130" s="18"/>
      <c r="AJU130" s="18"/>
      <c r="AJV130" s="18"/>
      <c r="AJW130" s="18"/>
      <c r="AJX130" s="18"/>
      <c r="AJY130" s="18"/>
      <c r="AJZ130" s="18"/>
      <c r="AKA130" s="18"/>
      <c r="AKB130" s="18"/>
      <c r="AKC130" s="18"/>
      <c r="AKD130" s="18"/>
      <c r="AKE130" s="18"/>
      <c r="AKF130" s="18"/>
      <c r="AKG130" s="18"/>
      <c r="AKH130" s="18"/>
      <c r="AKI130" s="18"/>
      <c r="AKJ130" s="18"/>
      <c r="AKK130" s="18"/>
      <c r="AKL130" s="18"/>
      <c r="AKM130" s="18"/>
      <c r="AKN130" s="18"/>
      <c r="AKO130" s="18"/>
      <c r="AKP130" s="18"/>
      <c r="AKQ130" s="18"/>
      <c r="AKR130" s="18"/>
      <c r="AKS130" s="18"/>
      <c r="AKT130" s="18"/>
      <c r="AKU130" s="18"/>
      <c r="AKV130" s="18"/>
      <c r="AKW130" s="18"/>
      <c r="AKX130" s="18"/>
      <c r="AKY130" s="18"/>
      <c r="AKZ130" s="18"/>
      <c r="ALA130" s="18"/>
      <c r="ALB130" s="18"/>
      <c r="ALC130" s="18"/>
      <c r="ALD130" s="18"/>
      <c r="ALE130" s="18"/>
      <c r="ALF130" s="18"/>
      <c r="ALG130" s="18"/>
      <c r="ALH130" s="18"/>
      <c r="ALI130" s="18"/>
      <c r="ALJ130" s="18"/>
      <c r="ALK130" s="18"/>
      <c r="ALL130" s="18"/>
      <c r="ALM130" s="18"/>
      <c r="ALN130" s="18"/>
      <c r="ALO130" s="18"/>
      <c r="ALP130" s="18"/>
      <c r="ALQ130" s="18"/>
      <c r="ALR130" s="18"/>
      <c r="ALS130" s="18"/>
      <c r="ALT130" s="18"/>
      <c r="ALU130" s="18"/>
      <c r="ALV130" s="18"/>
      <c r="ALW130" s="18"/>
      <c r="ALX130" s="18"/>
      <c r="ALY130" s="18"/>
      <c r="ALZ130" s="18"/>
      <c r="AMA130" s="18"/>
      <c r="AMB130" s="18"/>
      <c r="AMC130" s="18"/>
      <c r="AMD130" s="18"/>
      <c r="AME130" s="18"/>
      <c r="AMF130" s="18"/>
      <c r="AMG130" s="18"/>
      <c r="AMH130" s="18"/>
      <c r="AMI130" s="18"/>
      <c r="AMJ130" s="18"/>
      <c r="AMK130" s="18"/>
      <c r="AML130" s="18"/>
      <c r="AMM130" s="18"/>
      <c r="AMN130" s="18"/>
      <c r="AMO130" s="18"/>
      <c r="AMP130" s="18"/>
      <c r="AMQ130" s="18"/>
      <c r="AMR130" s="18"/>
      <c r="AMS130" s="18"/>
      <c r="AMT130" s="18"/>
      <c r="AMU130" s="18"/>
      <c r="AMV130" s="18"/>
      <c r="AMW130" s="18"/>
      <c r="AMX130" s="18"/>
      <c r="AMY130" s="18"/>
      <c r="AMZ130" s="18"/>
      <c r="ANA130" s="18"/>
      <c r="ANB130" s="18"/>
      <c r="ANC130" s="18"/>
      <c r="AND130" s="18"/>
      <c r="ANE130" s="18"/>
      <c r="ANF130" s="18"/>
      <c r="ANG130" s="18"/>
      <c r="ANH130" s="18"/>
      <c r="ANI130" s="18"/>
      <c r="ANJ130" s="18"/>
      <c r="ANK130" s="18"/>
      <c r="ANL130" s="18"/>
      <c r="ANM130" s="18"/>
      <c r="ANN130" s="18"/>
      <c r="ANO130" s="18"/>
      <c r="ANP130" s="18"/>
      <c r="ANQ130" s="18"/>
      <c r="ANR130" s="18"/>
      <c r="ANS130" s="18"/>
      <c r="ANT130" s="18"/>
      <c r="ANU130" s="18"/>
      <c r="ANV130" s="18"/>
      <c r="ANW130" s="18"/>
      <c r="ANX130" s="18"/>
      <c r="ANY130" s="18"/>
      <c r="ANZ130" s="18"/>
      <c r="AOA130" s="18"/>
      <c r="AOB130" s="18"/>
      <c r="AOC130" s="18"/>
      <c r="AOD130" s="18"/>
      <c r="AOE130" s="18"/>
      <c r="AOF130" s="18"/>
      <c r="AOG130" s="18"/>
      <c r="AOH130" s="18"/>
      <c r="AOI130" s="18"/>
      <c r="AOJ130" s="18"/>
      <c r="AOK130" s="18"/>
      <c r="AOL130" s="18"/>
      <c r="AOM130" s="18"/>
      <c r="AON130" s="18"/>
      <c r="AOO130" s="18"/>
      <c r="AOP130" s="18"/>
      <c r="AOQ130" s="18"/>
      <c r="AOR130" s="18"/>
      <c r="AOS130" s="18"/>
      <c r="AOT130" s="18"/>
      <c r="AOU130" s="18"/>
      <c r="AOV130" s="18"/>
      <c r="AOW130" s="18"/>
      <c r="AOX130" s="18"/>
      <c r="AOY130" s="18"/>
      <c r="AOZ130" s="18"/>
      <c r="APA130" s="18"/>
      <c r="APB130" s="18"/>
      <c r="APC130" s="18"/>
      <c r="APD130" s="18"/>
      <c r="APE130" s="18"/>
      <c r="APF130" s="18"/>
      <c r="APG130" s="18"/>
      <c r="APH130" s="18"/>
      <c r="API130" s="18"/>
      <c r="APJ130" s="18"/>
      <c r="APK130" s="18"/>
      <c r="APL130" s="18"/>
      <c r="APM130" s="18"/>
      <c r="APN130" s="18"/>
      <c r="APO130" s="18"/>
      <c r="APP130" s="18"/>
      <c r="APQ130" s="18"/>
      <c r="APR130" s="18"/>
      <c r="APS130" s="18"/>
      <c r="APT130" s="18"/>
      <c r="APU130" s="18"/>
      <c r="APV130" s="18"/>
      <c r="APW130" s="18"/>
      <c r="APX130" s="18"/>
      <c r="APY130" s="18"/>
      <c r="APZ130" s="18"/>
      <c r="AQA130" s="18"/>
      <c r="AQB130" s="18"/>
      <c r="AQC130" s="18"/>
      <c r="AQD130" s="18"/>
      <c r="AQE130" s="18"/>
      <c r="AQF130" s="18"/>
      <c r="AQG130" s="18"/>
      <c r="AQH130" s="18"/>
      <c r="AQI130" s="18"/>
      <c r="AQJ130" s="18"/>
      <c r="AQK130" s="18"/>
      <c r="AQL130" s="18"/>
      <c r="AQM130" s="18"/>
      <c r="AQN130" s="18"/>
      <c r="AQO130" s="18"/>
      <c r="AQP130" s="18"/>
      <c r="AQQ130" s="18"/>
      <c r="AQR130" s="18"/>
      <c r="AQS130" s="18"/>
      <c r="AQT130" s="18"/>
      <c r="AQU130" s="18"/>
      <c r="AQV130" s="18"/>
      <c r="AQW130" s="18"/>
      <c r="AQX130" s="18"/>
      <c r="AQY130" s="18"/>
      <c r="AQZ130" s="18"/>
      <c r="ARA130" s="18"/>
      <c r="ARB130" s="18"/>
      <c r="ARC130" s="18"/>
      <c r="ARD130" s="18"/>
      <c r="ARE130" s="18"/>
      <c r="ARF130" s="18"/>
      <c r="ARG130" s="18"/>
      <c r="ARH130" s="18"/>
      <c r="ARI130" s="18"/>
      <c r="ARJ130" s="18"/>
      <c r="ARK130" s="18"/>
      <c r="ARL130" s="18"/>
      <c r="ARM130" s="18"/>
      <c r="ARN130" s="18"/>
      <c r="ARO130" s="18"/>
      <c r="ARP130" s="18"/>
      <c r="ARQ130" s="18"/>
      <c r="ARR130" s="18"/>
      <c r="ARS130" s="18"/>
      <c r="ART130" s="18"/>
      <c r="ARU130" s="18"/>
      <c r="ARV130" s="18"/>
      <c r="ARW130" s="18"/>
      <c r="ARX130" s="18"/>
      <c r="ARY130" s="18"/>
      <c r="ARZ130" s="18"/>
      <c r="ASA130" s="18"/>
      <c r="ASB130" s="18"/>
      <c r="ASC130" s="18"/>
      <c r="ASD130" s="18"/>
      <c r="ASE130" s="18"/>
      <c r="ASF130" s="18"/>
      <c r="ASG130" s="18"/>
      <c r="ASH130" s="18"/>
      <c r="ASI130" s="18"/>
      <c r="ASJ130" s="18"/>
      <c r="ASK130" s="18"/>
      <c r="ASL130" s="18"/>
      <c r="ASM130" s="18"/>
      <c r="ASN130" s="18"/>
      <c r="ASO130" s="18"/>
      <c r="ASP130" s="18"/>
      <c r="ASQ130" s="18"/>
      <c r="ASR130" s="18"/>
      <c r="ASS130" s="18"/>
      <c r="AST130" s="18"/>
      <c r="ASU130" s="18"/>
      <c r="ASV130" s="18"/>
      <c r="ASW130" s="18"/>
      <c r="ASX130" s="18"/>
      <c r="ASY130" s="18"/>
      <c r="ASZ130" s="18"/>
      <c r="ATA130" s="18"/>
      <c r="ATB130" s="18"/>
      <c r="ATC130" s="18"/>
      <c r="ATD130" s="18"/>
      <c r="ATE130" s="18"/>
      <c r="ATF130" s="18"/>
      <c r="ATG130" s="18"/>
      <c r="ATH130" s="18"/>
      <c r="ATI130" s="18"/>
      <c r="ATJ130" s="18"/>
      <c r="ATK130" s="18"/>
      <c r="ATL130" s="18"/>
      <c r="ATM130" s="18"/>
      <c r="ATN130" s="18"/>
      <c r="ATO130" s="18"/>
      <c r="ATP130" s="18"/>
      <c r="ATQ130" s="18"/>
      <c r="ATR130" s="18"/>
      <c r="ATS130" s="18"/>
      <c r="ATT130" s="18"/>
      <c r="ATU130" s="18"/>
      <c r="ATV130" s="18"/>
      <c r="ATW130" s="18"/>
      <c r="ATX130" s="18"/>
      <c r="ATY130" s="18"/>
      <c r="ATZ130" s="18"/>
      <c r="AUA130" s="18"/>
      <c r="AUB130" s="18"/>
      <c r="AUC130" s="18"/>
      <c r="AUD130" s="18"/>
      <c r="AUE130" s="18"/>
      <c r="AUF130" s="18"/>
      <c r="AUG130" s="18"/>
      <c r="AUH130" s="18"/>
      <c r="AUI130" s="18"/>
      <c r="AUJ130" s="18"/>
      <c r="AUK130" s="18"/>
      <c r="AUL130" s="18"/>
      <c r="AUM130" s="18"/>
      <c r="AUN130" s="18"/>
      <c r="AUO130" s="18"/>
      <c r="AUP130" s="18"/>
      <c r="AUQ130" s="18"/>
      <c r="AUR130" s="18"/>
      <c r="AUS130" s="18"/>
      <c r="AUT130" s="18"/>
      <c r="AUU130" s="18"/>
      <c r="AUV130" s="18"/>
      <c r="AUW130" s="18"/>
      <c r="AUX130" s="18"/>
      <c r="AUY130" s="18"/>
      <c r="AUZ130" s="18"/>
      <c r="AVA130" s="18"/>
      <c r="AVB130" s="18"/>
      <c r="AVC130" s="18"/>
      <c r="AVD130" s="18"/>
      <c r="AVE130" s="18"/>
      <c r="AVF130" s="18"/>
      <c r="AVG130" s="18"/>
      <c r="AVH130" s="18"/>
      <c r="AVI130" s="18"/>
      <c r="AVJ130" s="18"/>
      <c r="AVK130" s="18"/>
      <c r="AVL130" s="18"/>
      <c r="AVM130" s="18"/>
      <c r="AVN130" s="18"/>
      <c r="AVO130" s="18"/>
      <c r="AVP130" s="18"/>
      <c r="AVQ130" s="18"/>
      <c r="AVR130" s="18"/>
      <c r="AVS130" s="18"/>
      <c r="AVT130" s="18"/>
      <c r="AVU130" s="18"/>
      <c r="AVV130" s="18"/>
      <c r="AVW130" s="18"/>
      <c r="AVX130" s="18"/>
      <c r="AVY130" s="18"/>
      <c r="AVZ130" s="18"/>
      <c r="AWA130" s="18"/>
      <c r="AWB130" s="18"/>
      <c r="AWC130" s="18"/>
      <c r="AWD130" s="18"/>
      <c r="AWE130" s="18"/>
      <c r="AWF130" s="18"/>
      <c r="AWG130" s="18"/>
      <c r="AWH130" s="18"/>
      <c r="AWI130" s="18"/>
      <c r="AWJ130" s="18"/>
      <c r="AWK130" s="18"/>
      <c r="AWL130" s="18"/>
      <c r="AWM130" s="18"/>
      <c r="AWN130" s="18"/>
      <c r="AWO130" s="18"/>
      <c r="AWP130" s="18"/>
      <c r="AWQ130" s="18"/>
      <c r="AWR130" s="18"/>
      <c r="AWS130" s="18"/>
      <c r="AWT130" s="18"/>
      <c r="AWU130" s="18"/>
      <c r="AWV130" s="18"/>
      <c r="AWW130" s="18"/>
      <c r="AWX130" s="18"/>
      <c r="AWY130" s="18"/>
      <c r="AWZ130" s="18"/>
      <c r="AXA130" s="18"/>
      <c r="AXB130" s="18"/>
      <c r="AXC130" s="18"/>
      <c r="AXD130" s="18"/>
      <c r="AXE130" s="18"/>
      <c r="AXF130" s="18"/>
      <c r="AXG130" s="18"/>
      <c r="AXH130" s="18"/>
      <c r="AXI130" s="18"/>
      <c r="AXJ130" s="18"/>
      <c r="AXK130" s="18"/>
      <c r="AXL130" s="18"/>
      <c r="AXM130" s="18"/>
      <c r="AXN130" s="18"/>
      <c r="AXO130" s="18"/>
      <c r="AXP130" s="18"/>
      <c r="AXQ130" s="18"/>
      <c r="AXR130" s="18"/>
      <c r="AXS130" s="18"/>
      <c r="AXT130" s="18"/>
      <c r="AXU130" s="18"/>
      <c r="AXV130" s="18"/>
      <c r="AXW130" s="18"/>
      <c r="AXX130" s="18"/>
      <c r="AXY130" s="18"/>
      <c r="AXZ130" s="18"/>
      <c r="AYA130" s="18"/>
      <c r="AYB130" s="18"/>
      <c r="AYC130" s="18"/>
      <c r="AYD130" s="18"/>
      <c r="AYE130" s="18"/>
      <c r="AYF130" s="18"/>
      <c r="AYG130" s="18"/>
      <c r="AYH130" s="18"/>
      <c r="AYI130" s="18"/>
      <c r="AYJ130" s="18"/>
      <c r="AYK130" s="18"/>
      <c r="AYL130" s="18"/>
      <c r="AYM130" s="18"/>
      <c r="AYN130" s="18"/>
      <c r="AYO130" s="18"/>
      <c r="AYP130" s="18"/>
      <c r="AYQ130" s="18"/>
      <c r="AYR130" s="18"/>
      <c r="AYS130" s="18"/>
      <c r="AYT130" s="18"/>
      <c r="AYU130" s="18"/>
      <c r="AYV130" s="18"/>
      <c r="AYW130" s="18"/>
      <c r="AYX130" s="18"/>
      <c r="AYY130" s="18"/>
      <c r="AYZ130" s="18"/>
      <c r="AZA130" s="18"/>
      <c r="AZB130" s="18"/>
      <c r="AZC130" s="18"/>
      <c r="AZD130" s="18"/>
      <c r="AZE130" s="18"/>
      <c r="AZF130" s="18"/>
      <c r="AZG130" s="18"/>
      <c r="AZH130" s="18"/>
      <c r="AZI130" s="18"/>
      <c r="AZJ130" s="18"/>
      <c r="AZK130" s="18"/>
      <c r="AZL130" s="18"/>
      <c r="AZM130" s="18"/>
      <c r="AZN130" s="18"/>
      <c r="AZO130" s="18"/>
      <c r="AZP130" s="18"/>
      <c r="AZQ130" s="18"/>
      <c r="AZR130" s="18"/>
      <c r="AZS130" s="18"/>
      <c r="AZT130" s="18"/>
      <c r="AZU130" s="18"/>
      <c r="AZV130" s="18"/>
      <c r="AZW130" s="18"/>
      <c r="AZX130" s="18"/>
      <c r="AZY130" s="18"/>
      <c r="AZZ130" s="18"/>
      <c r="BAA130" s="18"/>
      <c r="BAB130" s="18"/>
      <c r="BAC130" s="18"/>
      <c r="BAD130" s="18"/>
      <c r="BAE130" s="18"/>
      <c r="BAF130" s="18"/>
      <c r="BAG130" s="18"/>
      <c r="BAH130" s="18"/>
      <c r="BAI130" s="18"/>
      <c r="BAJ130" s="18"/>
      <c r="BAK130" s="18"/>
      <c r="BAL130" s="18"/>
      <c r="BAM130" s="18"/>
      <c r="BAN130" s="18"/>
      <c r="BAO130" s="18"/>
      <c r="BAP130" s="18"/>
      <c r="BAQ130" s="18"/>
      <c r="BAR130" s="18"/>
      <c r="BAS130" s="18"/>
      <c r="BAT130" s="18"/>
      <c r="BAU130" s="18"/>
      <c r="BAV130" s="18"/>
      <c r="BAW130" s="18"/>
      <c r="BAX130" s="18"/>
      <c r="BAY130" s="18"/>
      <c r="BAZ130" s="18"/>
      <c r="BBA130" s="18"/>
      <c r="BBB130" s="18"/>
      <c r="BBC130" s="18"/>
      <c r="BBD130" s="18"/>
      <c r="BBE130" s="18"/>
      <c r="BBF130" s="18"/>
      <c r="BBG130" s="18"/>
      <c r="BBH130" s="18"/>
      <c r="BBI130" s="18"/>
      <c r="BBJ130" s="18"/>
      <c r="BBK130" s="18"/>
      <c r="BBL130" s="18"/>
      <c r="BBM130" s="18"/>
      <c r="BBN130" s="18"/>
      <c r="BBO130" s="18"/>
      <c r="BBP130" s="18"/>
      <c r="BBQ130" s="18"/>
      <c r="BBR130" s="18"/>
      <c r="BBS130" s="18"/>
      <c r="BBT130" s="18"/>
      <c r="BBU130" s="18"/>
      <c r="BBV130" s="18"/>
      <c r="BBW130" s="18"/>
      <c r="BBX130" s="18"/>
      <c r="BBY130" s="18"/>
      <c r="BBZ130" s="18"/>
      <c r="BCA130" s="18"/>
      <c r="BCB130" s="18"/>
      <c r="BCC130" s="18"/>
      <c r="BCD130" s="18"/>
      <c r="BCE130" s="18"/>
      <c r="BCF130" s="18"/>
      <c r="BCG130" s="18"/>
      <c r="BCH130" s="18"/>
      <c r="BCI130" s="18"/>
      <c r="BCJ130" s="18"/>
      <c r="BCK130" s="18"/>
      <c r="BCL130" s="18"/>
      <c r="BCM130" s="18"/>
      <c r="BCN130" s="18"/>
      <c r="BCO130" s="18"/>
      <c r="BCP130" s="18"/>
      <c r="BCQ130" s="18"/>
      <c r="BCR130" s="18"/>
      <c r="BCS130" s="18"/>
      <c r="BCT130" s="18"/>
      <c r="BCU130" s="18"/>
      <c r="BCV130" s="18"/>
      <c r="BCW130" s="18"/>
      <c r="BCX130" s="18"/>
      <c r="BCY130" s="18"/>
      <c r="BCZ130" s="18"/>
      <c r="BDA130" s="18"/>
      <c r="BDB130" s="18"/>
      <c r="BDC130" s="18"/>
      <c r="BDD130" s="18"/>
      <c r="BDE130" s="18"/>
      <c r="BDF130" s="18"/>
      <c r="BDG130" s="18"/>
      <c r="BDH130" s="18"/>
      <c r="BDI130" s="18"/>
      <c r="BDJ130" s="18"/>
      <c r="BDK130" s="18"/>
      <c r="BDL130" s="18"/>
      <c r="BDM130" s="18"/>
      <c r="BDN130" s="18"/>
      <c r="BDO130" s="18"/>
      <c r="BDP130" s="18"/>
      <c r="BDQ130" s="18"/>
      <c r="BDR130" s="18"/>
      <c r="BDS130" s="18"/>
      <c r="BDT130" s="18"/>
      <c r="BDU130" s="18"/>
      <c r="BDV130" s="18"/>
      <c r="BDW130" s="18"/>
      <c r="BDX130" s="18"/>
      <c r="BDY130" s="18"/>
      <c r="BDZ130" s="18"/>
      <c r="BEA130" s="18"/>
      <c r="BEB130" s="18"/>
      <c r="BEC130" s="18"/>
      <c r="BED130" s="18"/>
      <c r="BEE130" s="18"/>
      <c r="BEF130" s="18"/>
      <c r="BEG130" s="18"/>
      <c r="BEH130" s="18"/>
      <c r="BEI130" s="18"/>
      <c r="BEJ130" s="18"/>
      <c r="BEK130" s="18"/>
      <c r="BEL130" s="18"/>
      <c r="BEM130" s="18"/>
      <c r="BEN130" s="18"/>
      <c r="BEO130" s="18"/>
      <c r="BEP130" s="18"/>
      <c r="BEQ130" s="18"/>
      <c r="BER130" s="18"/>
      <c r="BES130" s="18"/>
      <c r="BET130" s="18"/>
      <c r="BEU130" s="18"/>
      <c r="BEV130" s="18"/>
      <c r="BEW130" s="18"/>
      <c r="BEX130" s="18"/>
      <c r="BEY130" s="18"/>
      <c r="BEZ130" s="18"/>
      <c r="BFA130" s="18"/>
      <c r="BFB130" s="18"/>
      <c r="BFC130" s="18"/>
      <c r="BFD130" s="18"/>
      <c r="BFE130" s="18"/>
      <c r="BFF130" s="18"/>
      <c r="BFG130" s="18"/>
      <c r="BFH130" s="18"/>
      <c r="BFI130" s="18"/>
      <c r="BFJ130" s="18"/>
      <c r="BFK130" s="18"/>
      <c r="BFL130" s="18"/>
      <c r="BFM130" s="18"/>
      <c r="BFN130" s="18"/>
      <c r="BFO130" s="18"/>
      <c r="BFP130" s="18"/>
      <c r="BFQ130" s="18"/>
      <c r="BFR130" s="18"/>
      <c r="BFS130" s="18"/>
      <c r="BFT130" s="18"/>
      <c r="BFU130" s="18"/>
      <c r="BFV130" s="18"/>
      <c r="BFW130" s="18"/>
      <c r="BFX130" s="18"/>
      <c r="BFY130" s="18"/>
      <c r="BFZ130" s="18"/>
      <c r="BGA130" s="18"/>
      <c r="BGB130" s="18"/>
      <c r="BGC130" s="18"/>
      <c r="BGD130" s="18"/>
      <c r="BGE130" s="18"/>
      <c r="BGF130" s="18"/>
      <c r="BGG130" s="18"/>
      <c r="BGH130" s="18"/>
      <c r="BGI130" s="18"/>
      <c r="BGJ130" s="18"/>
      <c r="BGK130" s="18"/>
      <c r="BGL130" s="18"/>
      <c r="BGM130" s="18"/>
      <c r="BGN130" s="18"/>
      <c r="BGO130" s="18"/>
      <c r="BGP130" s="18"/>
      <c r="BGQ130" s="18"/>
      <c r="BGR130" s="18"/>
      <c r="BGS130" s="18"/>
      <c r="BGT130" s="18"/>
      <c r="BGU130" s="18"/>
      <c r="BGV130" s="18"/>
      <c r="BGW130" s="18"/>
      <c r="BGX130" s="18"/>
      <c r="BGY130" s="18"/>
      <c r="BGZ130" s="18"/>
      <c r="BHA130" s="18"/>
      <c r="BHB130" s="18"/>
      <c r="BHC130" s="18"/>
      <c r="BHD130" s="18"/>
      <c r="BHE130" s="18"/>
      <c r="BHF130" s="18"/>
      <c r="BHG130" s="18"/>
      <c r="BHH130" s="18"/>
      <c r="BHI130" s="18"/>
      <c r="BHJ130" s="18"/>
      <c r="BHK130" s="18"/>
      <c r="BHL130" s="18"/>
      <c r="BHM130" s="18"/>
      <c r="BHN130" s="18"/>
      <c r="BHO130" s="18"/>
      <c r="BHP130" s="18"/>
      <c r="BHQ130" s="18"/>
      <c r="BHR130" s="18"/>
      <c r="BHS130" s="18"/>
      <c r="BHT130" s="18"/>
      <c r="BHU130" s="18"/>
      <c r="BHV130" s="18"/>
      <c r="BHW130" s="18"/>
      <c r="BHX130" s="18"/>
      <c r="BHY130" s="18"/>
      <c r="BHZ130" s="18"/>
      <c r="BIA130" s="18"/>
      <c r="BIB130" s="18"/>
      <c r="BIC130" s="18"/>
      <c r="BID130" s="18"/>
      <c r="BIE130" s="18"/>
      <c r="BIF130" s="18"/>
      <c r="BIG130" s="18"/>
      <c r="BIH130" s="18"/>
      <c r="BII130" s="18"/>
      <c r="BIJ130" s="18"/>
      <c r="BIK130" s="18"/>
      <c r="BIL130" s="18"/>
      <c r="BIM130" s="18"/>
      <c r="BIN130" s="18"/>
      <c r="BIO130" s="18"/>
      <c r="BIP130" s="18"/>
      <c r="BIQ130" s="18"/>
      <c r="BIR130" s="18"/>
      <c r="BIS130" s="18"/>
      <c r="BIT130" s="18"/>
      <c r="BIU130" s="18"/>
      <c r="BIV130" s="18"/>
      <c r="BIW130" s="18"/>
      <c r="BIX130" s="18"/>
      <c r="BIY130" s="18"/>
      <c r="BIZ130" s="18"/>
      <c r="BJA130" s="18"/>
      <c r="BJB130" s="18"/>
      <c r="BJC130" s="18"/>
      <c r="BJD130" s="18"/>
      <c r="BJE130" s="18"/>
      <c r="BJF130" s="18"/>
      <c r="BJG130" s="18"/>
      <c r="BJH130" s="18"/>
      <c r="BJI130" s="18"/>
      <c r="BJJ130" s="18"/>
      <c r="BJK130" s="18"/>
      <c r="BJL130" s="18"/>
      <c r="BJM130" s="18"/>
      <c r="BJN130" s="18"/>
      <c r="BJO130" s="18"/>
      <c r="BJP130" s="18"/>
      <c r="BJQ130" s="18"/>
      <c r="BJR130" s="18"/>
      <c r="BJS130" s="18"/>
      <c r="BJT130" s="18"/>
      <c r="BJU130" s="18"/>
      <c r="BJV130" s="18"/>
      <c r="BJW130" s="18"/>
      <c r="BJX130" s="18"/>
      <c r="BJY130" s="18"/>
      <c r="BJZ130" s="18"/>
      <c r="BKA130" s="18"/>
      <c r="BKB130" s="18"/>
      <c r="BKC130" s="18"/>
      <c r="BKD130" s="18"/>
      <c r="BKE130" s="18"/>
      <c r="BKF130" s="18"/>
      <c r="BKG130" s="18"/>
      <c r="BKH130" s="18"/>
      <c r="BKI130" s="18"/>
      <c r="BKJ130" s="18"/>
      <c r="BKK130" s="18"/>
      <c r="BKL130" s="18"/>
      <c r="BKM130" s="18"/>
      <c r="BKN130" s="18"/>
      <c r="BKO130" s="18"/>
      <c r="BKP130" s="18"/>
      <c r="BKQ130" s="18"/>
      <c r="BKR130" s="18"/>
      <c r="BKS130" s="18"/>
      <c r="BKT130" s="18"/>
      <c r="BKU130" s="18"/>
      <c r="BKV130" s="18"/>
      <c r="BKW130" s="18"/>
      <c r="BKX130" s="18"/>
      <c r="BKY130" s="18"/>
      <c r="BKZ130" s="18"/>
      <c r="BLA130" s="18"/>
      <c r="BLB130" s="18"/>
      <c r="BLC130" s="18"/>
      <c r="BLD130" s="18"/>
      <c r="BLE130" s="18"/>
      <c r="BLF130" s="18"/>
      <c r="BLG130" s="18"/>
      <c r="BLH130" s="18"/>
      <c r="BLI130" s="18"/>
      <c r="BLJ130" s="18"/>
      <c r="BLK130" s="18"/>
      <c r="BLL130" s="18"/>
      <c r="BLM130" s="18"/>
      <c r="BLN130" s="18"/>
      <c r="BLO130" s="18"/>
      <c r="BLP130" s="18"/>
      <c r="BLQ130" s="18"/>
      <c r="BLR130" s="18"/>
      <c r="BLS130" s="18"/>
      <c r="BLT130" s="18"/>
      <c r="BLU130" s="18"/>
      <c r="BLV130" s="18"/>
      <c r="BLW130" s="18"/>
      <c r="BLX130" s="18"/>
      <c r="BLY130" s="18"/>
      <c r="BLZ130" s="18"/>
      <c r="BMA130" s="18"/>
      <c r="BMB130" s="18"/>
      <c r="BMC130" s="18"/>
      <c r="BMD130" s="18"/>
      <c r="BME130" s="18"/>
      <c r="BMF130" s="18"/>
      <c r="BMG130" s="18"/>
      <c r="BMH130" s="18"/>
      <c r="BMI130" s="18"/>
      <c r="BMJ130" s="18"/>
      <c r="BMK130" s="18"/>
      <c r="BML130" s="18"/>
      <c r="BMM130" s="18"/>
      <c r="BMN130" s="18"/>
      <c r="BMO130" s="18"/>
      <c r="BMP130" s="18"/>
      <c r="BMQ130" s="18"/>
      <c r="BMR130" s="18"/>
      <c r="BMS130" s="18"/>
      <c r="BMT130" s="18"/>
      <c r="BMU130" s="18"/>
      <c r="BMV130" s="18"/>
      <c r="BMW130" s="18"/>
      <c r="BMX130" s="18"/>
      <c r="BMY130" s="18"/>
      <c r="BMZ130" s="18"/>
      <c r="BNA130" s="18"/>
      <c r="BNB130" s="18"/>
      <c r="BNC130" s="18"/>
      <c r="BND130" s="18"/>
      <c r="BNE130" s="18"/>
      <c r="BNF130" s="18"/>
      <c r="BNG130" s="18"/>
      <c r="BNH130" s="18"/>
      <c r="BNI130" s="18"/>
      <c r="BNJ130" s="18"/>
      <c r="BNK130" s="18"/>
      <c r="BNL130" s="18"/>
      <c r="BNM130" s="18"/>
      <c r="BNN130" s="18"/>
      <c r="BNO130" s="18"/>
      <c r="BNP130" s="18"/>
      <c r="BNQ130" s="18"/>
      <c r="BNR130" s="18"/>
      <c r="BNS130" s="18"/>
      <c r="BNT130" s="18"/>
      <c r="BNU130" s="18"/>
      <c r="BNV130" s="18"/>
      <c r="BNW130" s="18"/>
      <c r="BNX130" s="18"/>
      <c r="BNY130" s="18"/>
      <c r="BNZ130" s="18"/>
      <c r="BOA130" s="18"/>
      <c r="BOB130" s="18"/>
      <c r="BOC130" s="18"/>
      <c r="BOD130" s="18"/>
      <c r="BOE130" s="18"/>
      <c r="BOF130" s="18"/>
      <c r="BOG130" s="18"/>
      <c r="BOH130" s="18"/>
      <c r="BOI130" s="18"/>
      <c r="BOJ130" s="18"/>
      <c r="BOK130" s="18"/>
      <c r="BOL130" s="18"/>
      <c r="BOM130" s="18"/>
      <c r="BON130" s="18"/>
      <c r="BOO130" s="18"/>
      <c r="BOP130" s="18"/>
      <c r="BOQ130" s="18"/>
      <c r="BOR130" s="18"/>
      <c r="BOS130" s="18"/>
      <c r="BOT130" s="18"/>
      <c r="BOU130" s="18"/>
      <c r="BOV130" s="18"/>
      <c r="BOW130" s="18"/>
      <c r="BOX130" s="18"/>
      <c r="BOY130" s="18"/>
      <c r="BOZ130" s="18"/>
      <c r="BPA130" s="18"/>
      <c r="BPB130" s="18"/>
      <c r="BPC130" s="18"/>
      <c r="BPD130" s="18"/>
      <c r="BPE130" s="18"/>
      <c r="BPF130" s="18"/>
      <c r="BPG130" s="18"/>
      <c r="BPH130" s="18"/>
      <c r="BPI130" s="18"/>
      <c r="BPJ130" s="18"/>
      <c r="BPK130" s="18"/>
      <c r="BPL130" s="18"/>
      <c r="BPM130" s="18"/>
      <c r="BPN130" s="18"/>
      <c r="BPO130" s="18"/>
      <c r="BPP130" s="18"/>
      <c r="BPQ130" s="18"/>
      <c r="BPR130" s="18"/>
      <c r="BPS130" s="18"/>
      <c r="BPT130" s="18"/>
      <c r="BPU130" s="18"/>
      <c r="BPV130" s="18"/>
      <c r="BPW130" s="18"/>
      <c r="BPX130" s="18"/>
      <c r="BPY130" s="18"/>
      <c r="BPZ130" s="18"/>
      <c r="BQA130" s="18"/>
      <c r="BQB130" s="18"/>
      <c r="BQC130" s="18"/>
      <c r="BQD130" s="18"/>
      <c r="BQE130" s="18"/>
      <c r="BQF130" s="18"/>
      <c r="BQG130" s="18"/>
      <c r="BQH130" s="18"/>
      <c r="BQI130" s="18"/>
      <c r="BQJ130" s="18"/>
      <c r="BQK130" s="18"/>
      <c r="BQL130" s="18"/>
      <c r="BQM130" s="18"/>
      <c r="BQN130" s="18"/>
      <c r="BQO130" s="18"/>
      <c r="BQP130" s="18"/>
      <c r="BQQ130" s="18"/>
      <c r="BQR130" s="18"/>
      <c r="BQS130" s="18"/>
      <c r="BQT130" s="18"/>
      <c r="BQU130" s="18"/>
      <c r="BQV130" s="18"/>
      <c r="BQW130" s="18"/>
      <c r="BQX130" s="18"/>
      <c r="BQY130" s="18"/>
      <c r="BQZ130" s="18"/>
      <c r="BRA130" s="18"/>
      <c r="BRB130" s="18"/>
      <c r="BRC130" s="18"/>
      <c r="BRD130" s="18"/>
      <c r="BRE130" s="18"/>
      <c r="BRF130" s="18"/>
      <c r="BRG130" s="18"/>
      <c r="BRH130" s="18"/>
      <c r="BRI130" s="18"/>
      <c r="BRJ130" s="18"/>
      <c r="BRK130" s="18"/>
      <c r="BRL130" s="18"/>
      <c r="BRM130" s="18"/>
      <c r="BRN130" s="18"/>
      <c r="BRO130" s="18"/>
      <c r="BRP130" s="18"/>
      <c r="BRQ130" s="18"/>
      <c r="BRR130" s="18"/>
      <c r="BRS130" s="18"/>
      <c r="BRT130" s="18"/>
      <c r="BRU130" s="18"/>
      <c r="BRV130" s="18"/>
      <c r="BRW130" s="18"/>
      <c r="BRX130" s="18"/>
      <c r="BRY130" s="18"/>
      <c r="BRZ130" s="18"/>
      <c r="BSA130" s="18"/>
      <c r="BSB130" s="18"/>
      <c r="BSC130" s="18"/>
      <c r="BSD130" s="18"/>
      <c r="BSE130" s="18"/>
      <c r="BSF130" s="18"/>
      <c r="BSG130" s="18"/>
      <c r="BSH130" s="18"/>
      <c r="BSI130" s="18"/>
      <c r="BSJ130" s="18"/>
      <c r="BSK130" s="18"/>
      <c r="BSL130" s="18"/>
      <c r="BSM130" s="18"/>
      <c r="BSN130" s="18"/>
      <c r="BSO130" s="18"/>
      <c r="BSP130" s="18"/>
      <c r="BSQ130" s="18"/>
      <c r="BSR130" s="18"/>
      <c r="BSS130" s="18"/>
      <c r="BST130" s="18"/>
      <c r="BSU130" s="18"/>
      <c r="BSV130" s="18"/>
      <c r="BSW130" s="18"/>
      <c r="BSX130" s="18"/>
      <c r="BSY130" s="18"/>
      <c r="BSZ130" s="18"/>
      <c r="BTA130" s="18"/>
      <c r="BTB130" s="18"/>
      <c r="BTC130" s="18"/>
      <c r="BTD130" s="18"/>
      <c r="BTE130" s="18"/>
      <c r="BTF130" s="18"/>
      <c r="BTG130" s="18"/>
      <c r="BTH130" s="18"/>
      <c r="BTI130" s="18"/>
      <c r="BTJ130" s="18"/>
      <c r="BTK130" s="18"/>
      <c r="BTL130" s="18"/>
      <c r="BTM130" s="18"/>
      <c r="BTN130" s="18"/>
      <c r="BTO130" s="18"/>
      <c r="BTP130" s="18"/>
      <c r="BTQ130" s="18"/>
      <c r="BTR130" s="18"/>
      <c r="BTS130" s="18"/>
      <c r="BTT130" s="18"/>
      <c r="BTU130" s="18"/>
      <c r="BTV130" s="18"/>
      <c r="BTW130" s="18"/>
      <c r="BTX130" s="18"/>
      <c r="BTY130" s="18"/>
      <c r="BTZ130" s="18"/>
      <c r="BUA130" s="18"/>
      <c r="BUB130" s="18"/>
      <c r="BUC130" s="18"/>
      <c r="BUD130" s="18"/>
      <c r="BUE130" s="18"/>
      <c r="BUF130" s="18"/>
      <c r="BUG130" s="18"/>
      <c r="BUH130" s="18"/>
      <c r="BUI130" s="18"/>
      <c r="BUJ130" s="18"/>
      <c r="BUK130" s="18"/>
      <c r="BUL130" s="18"/>
      <c r="BUM130" s="18"/>
      <c r="BUN130" s="18"/>
      <c r="BUO130" s="18"/>
      <c r="BUP130" s="18"/>
      <c r="BUQ130" s="18"/>
      <c r="BUR130" s="18"/>
      <c r="BUS130" s="18"/>
      <c r="BUT130" s="18"/>
      <c r="BUU130" s="18"/>
      <c r="BUV130" s="18"/>
      <c r="BUW130" s="18"/>
      <c r="BUX130" s="18"/>
      <c r="BUY130" s="18"/>
      <c r="BUZ130" s="18"/>
      <c r="BVA130" s="18"/>
      <c r="BVB130" s="18"/>
      <c r="BVC130" s="18"/>
      <c r="BVD130" s="18"/>
      <c r="BVE130" s="18"/>
      <c r="BVF130" s="18"/>
      <c r="BVG130" s="18"/>
      <c r="BVH130" s="18"/>
      <c r="BVI130" s="18"/>
      <c r="BVJ130" s="18"/>
      <c r="BVK130" s="18"/>
      <c r="BVL130" s="18"/>
      <c r="BVM130" s="18"/>
      <c r="BVN130" s="18"/>
      <c r="BVO130" s="18"/>
      <c r="BVP130" s="18"/>
      <c r="BVQ130" s="18"/>
      <c r="BVR130" s="18"/>
      <c r="BVS130" s="18"/>
      <c r="BVT130" s="18"/>
      <c r="BVU130" s="18"/>
      <c r="BVV130" s="18"/>
      <c r="BVW130" s="18"/>
      <c r="BVX130" s="18"/>
      <c r="BVY130" s="18"/>
      <c r="BVZ130" s="18"/>
      <c r="BWA130" s="18"/>
      <c r="BWB130" s="18"/>
      <c r="BWC130" s="18"/>
      <c r="BWD130" s="18"/>
      <c r="BWE130" s="18"/>
      <c r="BWF130" s="18"/>
      <c r="BWG130" s="18"/>
      <c r="BWH130" s="18"/>
      <c r="BWI130" s="18"/>
      <c r="BWJ130" s="18"/>
      <c r="BWK130" s="18"/>
      <c r="BWL130" s="18"/>
      <c r="BWM130" s="18"/>
      <c r="BWN130" s="18"/>
      <c r="BWO130" s="18"/>
      <c r="BWP130" s="18"/>
      <c r="BWQ130" s="18"/>
      <c r="BWR130" s="18"/>
      <c r="BWS130" s="18"/>
      <c r="BWT130" s="18"/>
      <c r="BWU130" s="18"/>
      <c r="BWV130" s="18"/>
      <c r="BWW130" s="18"/>
      <c r="BWX130" s="18"/>
      <c r="BWY130" s="18"/>
      <c r="BWZ130" s="18"/>
      <c r="BXA130" s="18"/>
      <c r="BXB130" s="18"/>
      <c r="BXC130" s="18"/>
      <c r="BXD130" s="18"/>
      <c r="BXE130" s="18"/>
      <c r="BXF130" s="18"/>
      <c r="BXG130" s="18"/>
      <c r="BXH130" s="18"/>
      <c r="BXI130" s="18"/>
      <c r="BXJ130" s="18"/>
      <c r="BXK130" s="18"/>
      <c r="BXL130" s="18"/>
      <c r="BXM130" s="18"/>
      <c r="BXN130" s="18"/>
      <c r="BXO130" s="18"/>
      <c r="BXP130" s="18"/>
      <c r="BXQ130" s="18"/>
      <c r="BXR130" s="18"/>
      <c r="BXS130" s="18"/>
      <c r="BXT130" s="18"/>
      <c r="BXU130" s="18"/>
      <c r="BXV130" s="18"/>
      <c r="BXW130" s="18"/>
      <c r="BXX130" s="18"/>
      <c r="BXY130" s="18"/>
      <c r="BXZ130" s="18"/>
      <c r="BYA130" s="18"/>
      <c r="BYB130" s="18"/>
      <c r="BYC130" s="18"/>
      <c r="BYD130" s="18"/>
      <c r="BYE130" s="18"/>
      <c r="BYF130" s="18"/>
      <c r="BYG130" s="18"/>
      <c r="BYH130" s="18"/>
      <c r="BYI130" s="18"/>
      <c r="BYJ130" s="18"/>
      <c r="BYK130" s="18"/>
      <c r="BYL130" s="18"/>
      <c r="BYM130" s="18"/>
      <c r="BYN130" s="18"/>
      <c r="BYO130" s="18"/>
      <c r="BYP130" s="18"/>
      <c r="BYQ130" s="18"/>
      <c r="BYR130" s="18"/>
      <c r="BYS130" s="18"/>
      <c r="BYT130" s="18"/>
      <c r="BYU130" s="18"/>
      <c r="BYV130" s="18"/>
      <c r="BYW130" s="18"/>
      <c r="BYX130" s="18"/>
      <c r="BYY130" s="18"/>
      <c r="BYZ130" s="18"/>
      <c r="BZA130" s="18"/>
      <c r="BZB130" s="18"/>
      <c r="BZC130" s="18"/>
      <c r="BZD130" s="18"/>
      <c r="BZE130" s="18"/>
      <c r="BZF130" s="18"/>
      <c r="BZG130" s="18"/>
      <c r="BZH130" s="18"/>
      <c r="BZI130" s="18"/>
      <c r="BZJ130" s="18"/>
      <c r="BZK130" s="18"/>
      <c r="BZL130" s="18"/>
      <c r="BZM130" s="18"/>
      <c r="BZN130" s="18"/>
      <c r="BZO130" s="18"/>
      <c r="BZP130" s="18"/>
      <c r="BZQ130" s="18"/>
      <c r="BZR130" s="18"/>
      <c r="BZS130" s="18"/>
      <c r="BZT130" s="18"/>
      <c r="BZU130" s="18"/>
      <c r="BZV130" s="18"/>
      <c r="BZW130" s="18"/>
      <c r="BZX130" s="18"/>
      <c r="BZY130" s="18"/>
      <c r="BZZ130" s="18"/>
      <c r="CAA130" s="18"/>
      <c r="CAB130" s="18"/>
      <c r="CAC130" s="18"/>
      <c r="CAD130" s="18"/>
      <c r="CAE130" s="18"/>
      <c r="CAF130" s="18"/>
      <c r="CAG130" s="18"/>
      <c r="CAH130" s="18"/>
      <c r="CAI130" s="18"/>
      <c r="CAJ130" s="18"/>
      <c r="CAK130" s="18"/>
      <c r="CAL130" s="18"/>
      <c r="CAM130" s="18"/>
      <c r="CAN130" s="18"/>
      <c r="CAO130" s="18"/>
      <c r="CAP130" s="18"/>
      <c r="CAQ130" s="18"/>
      <c r="CAR130" s="18"/>
      <c r="CAS130" s="18"/>
      <c r="CAT130" s="18"/>
      <c r="CAU130" s="18"/>
      <c r="CAV130" s="18"/>
      <c r="CAW130" s="18"/>
      <c r="CAX130" s="18"/>
      <c r="CAY130" s="18"/>
      <c r="CAZ130" s="18"/>
      <c r="CBA130" s="18"/>
      <c r="CBB130" s="18"/>
      <c r="CBC130" s="18"/>
      <c r="CBD130" s="18"/>
      <c r="CBE130" s="18"/>
      <c r="CBF130" s="18"/>
      <c r="CBG130" s="18"/>
      <c r="CBH130" s="18"/>
      <c r="CBI130" s="18"/>
      <c r="CBJ130" s="18"/>
      <c r="CBK130" s="18"/>
      <c r="CBL130" s="18"/>
      <c r="CBM130" s="18"/>
      <c r="CBN130" s="18"/>
      <c r="CBO130" s="18"/>
      <c r="CBP130" s="18"/>
      <c r="CBQ130" s="18"/>
      <c r="CBR130" s="18"/>
      <c r="CBS130" s="18"/>
      <c r="CBT130" s="18"/>
      <c r="CBU130" s="18"/>
      <c r="CBV130" s="18"/>
      <c r="CBW130" s="18"/>
      <c r="CBX130" s="18"/>
      <c r="CBY130" s="18"/>
      <c r="CBZ130" s="18"/>
      <c r="CCA130" s="18"/>
      <c r="CCB130" s="18"/>
      <c r="CCC130" s="18"/>
      <c r="CCD130" s="18"/>
      <c r="CCE130" s="18"/>
      <c r="CCF130" s="18"/>
      <c r="CCG130" s="18"/>
      <c r="CCH130" s="18"/>
      <c r="CCI130" s="18"/>
      <c r="CCJ130" s="18"/>
      <c r="CCK130" s="18"/>
      <c r="CCL130" s="18"/>
      <c r="CCM130" s="18"/>
      <c r="CCN130" s="18"/>
      <c r="CCO130" s="18"/>
      <c r="CCP130" s="18"/>
      <c r="CCQ130" s="18"/>
      <c r="CCR130" s="18"/>
      <c r="CCS130" s="18"/>
      <c r="CCT130" s="18"/>
      <c r="CCU130" s="18"/>
      <c r="CCV130" s="18"/>
      <c r="CCW130" s="18"/>
      <c r="CCX130" s="18"/>
      <c r="CCY130" s="18"/>
      <c r="CCZ130" s="18"/>
      <c r="CDA130" s="18"/>
      <c r="CDB130" s="18"/>
      <c r="CDC130" s="18"/>
      <c r="CDD130" s="18"/>
      <c r="CDE130" s="18"/>
      <c r="CDF130" s="18"/>
      <c r="CDG130" s="18"/>
      <c r="CDH130" s="18"/>
      <c r="CDI130" s="18"/>
      <c r="CDJ130" s="18"/>
      <c r="CDK130" s="18"/>
      <c r="CDL130" s="18"/>
      <c r="CDM130" s="18"/>
      <c r="CDN130" s="18"/>
      <c r="CDO130" s="18"/>
      <c r="CDP130" s="18"/>
      <c r="CDQ130" s="18"/>
      <c r="CDR130" s="18"/>
      <c r="CDS130" s="18"/>
      <c r="CDT130" s="18"/>
      <c r="CDU130" s="18"/>
      <c r="CDV130" s="18"/>
      <c r="CDW130" s="18"/>
      <c r="CDX130" s="18"/>
      <c r="CDY130" s="18"/>
      <c r="CDZ130" s="18"/>
      <c r="CEA130" s="18"/>
      <c r="CEB130" s="18"/>
      <c r="CEC130" s="18"/>
      <c r="CED130" s="18"/>
      <c r="CEE130" s="18"/>
      <c r="CEF130" s="18"/>
      <c r="CEG130" s="18"/>
      <c r="CEH130" s="18"/>
      <c r="CEI130" s="18"/>
      <c r="CEJ130" s="18"/>
      <c r="CEK130" s="18"/>
      <c r="CEL130" s="18"/>
      <c r="CEM130" s="18"/>
      <c r="CEN130" s="18"/>
      <c r="CEO130" s="18"/>
      <c r="CEP130" s="18"/>
      <c r="CEQ130" s="18"/>
      <c r="CER130" s="18"/>
      <c r="CES130" s="18"/>
      <c r="CET130" s="18"/>
      <c r="CEU130" s="18"/>
      <c r="CEV130" s="18"/>
      <c r="CEW130" s="18"/>
      <c r="CEX130" s="18"/>
      <c r="CEY130" s="18"/>
      <c r="CEZ130" s="18"/>
      <c r="CFA130" s="18"/>
      <c r="CFB130" s="18"/>
      <c r="CFC130" s="18"/>
      <c r="CFD130" s="18"/>
      <c r="CFE130" s="18"/>
      <c r="CFF130" s="18"/>
      <c r="CFG130" s="18"/>
      <c r="CFH130" s="18"/>
      <c r="CFI130" s="18"/>
      <c r="CFJ130" s="18"/>
      <c r="CFK130" s="18"/>
      <c r="CFL130" s="18"/>
      <c r="CFM130" s="18"/>
      <c r="CFN130" s="18"/>
      <c r="CFO130" s="18"/>
      <c r="CFP130" s="18"/>
      <c r="CFQ130" s="18"/>
      <c r="CFR130" s="18"/>
      <c r="CFS130" s="18"/>
      <c r="CFT130" s="18"/>
      <c r="CFU130" s="18"/>
      <c r="CFV130" s="18"/>
      <c r="CFW130" s="18"/>
      <c r="CFX130" s="18"/>
      <c r="CFY130" s="18"/>
      <c r="CFZ130" s="18"/>
      <c r="CGA130" s="18"/>
      <c r="CGB130" s="18"/>
      <c r="CGC130" s="18"/>
      <c r="CGD130" s="18"/>
      <c r="CGE130" s="18"/>
      <c r="CGF130" s="18"/>
      <c r="CGG130" s="18"/>
      <c r="CGH130" s="18"/>
      <c r="CGI130" s="18"/>
      <c r="CGJ130" s="18"/>
      <c r="CGK130" s="18"/>
      <c r="CGL130" s="18"/>
      <c r="CGM130" s="18"/>
      <c r="CGN130" s="18"/>
      <c r="CGO130" s="18"/>
      <c r="CGP130" s="18"/>
      <c r="CGQ130" s="18"/>
      <c r="CGR130" s="18"/>
      <c r="CGS130" s="18"/>
      <c r="CGT130" s="18"/>
      <c r="CGU130" s="18"/>
      <c r="CGV130" s="18"/>
      <c r="CGW130" s="18"/>
      <c r="CGX130" s="18"/>
      <c r="CGY130" s="18"/>
      <c r="CGZ130" s="18"/>
      <c r="CHA130" s="18"/>
      <c r="CHB130" s="18"/>
      <c r="CHC130" s="18"/>
      <c r="CHD130" s="18"/>
      <c r="CHE130" s="18"/>
      <c r="CHF130" s="18"/>
      <c r="CHG130" s="18"/>
      <c r="CHH130" s="18"/>
      <c r="CHI130" s="18"/>
      <c r="CHJ130" s="18"/>
      <c r="CHK130" s="18"/>
      <c r="CHL130" s="18"/>
      <c r="CHM130" s="18"/>
      <c r="CHN130" s="18"/>
      <c r="CHO130" s="18"/>
      <c r="CHP130" s="18"/>
      <c r="CHQ130" s="18"/>
      <c r="CHR130" s="18"/>
      <c r="CHS130" s="18"/>
      <c r="CHT130" s="18"/>
      <c r="CHU130" s="18"/>
      <c r="CHV130" s="18"/>
      <c r="CHW130" s="18"/>
      <c r="CHX130" s="18"/>
      <c r="CHY130" s="18"/>
      <c r="CHZ130" s="18"/>
      <c r="CIA130" s="18"/>
      <c r="CIB130" s="18"/>
      <c r="CIC130" s="18"/>
      <c r="CID130" s="18"/>
      <c r="CIE130" s="18"/>
      <c r="CIF130" s="18"/>
      <c r="CIG130" s="18"/>
      <c r="CIH130" s="18"/>
      <c r="CII130" s="18"/>
      <c r="CIJ130" s="18"/>
      <c r="CIK130" s="18"/>
      <c r="CIL130" s="18"/>
      <c r="CIM130" s="18"/>
      <c r="CIN130" s="18"/>
      <c r="CIO130" s="18"/>
      <c r="CIP130" s="18"/>
      <c r="CIQ130" s="18"/>
      <c r="CIR130" s="18"/>
      <c r="CIS130" s="18"/>
      <c r="CIT130" s="18"/>
      <c r="CIU130" s="18"/>
      <c r="CIV130" s="18"/>
      <c r="CIW130" s="18"/>
      <c r="CIX130" s="18"/>
      <c r="CIY130" s="18"/>
      <c r="CIZ130" s="18"/>
      <c r="CJA130" s="18"/>
      <c r="CJB130" s="18"/>
      <c r="CJC130" s="18"/>
      <c r="CJD130" s="18"/>
      <c r="CJE130" s="18"/>
      <c r="CJF130" s="18"/>
      <c r="CJG130" s="18"/>
      <c r="CJH130" s="18"/>
      <c r="CJI130" s="18"/>
      <c r="CJJ130" s="18"/>
      <c r="CJK130" s="18"/>
      <c r="CJL130" s="18"/>
      <c r="CJM130" s="18"/>
      <c r="CJN130" s="18"/>
      <c r="CJO130" s="18"/>
      <c r="CJP130" s="18"/>
      <c r="CJQ130" s="18"/>
      <c r="CJR130" s="18"/>
      <c r="CJS130" s="18"/>
      <c r="CJT130" s="18"/>
      <c r="CJU130" s="18"/>
      <c r="CJV130" s="18"/>
      <c r="CJW130" s="18"/>
      <c r="CJX130" s="18"/>
      <c r="CJY130" s="18"/>
      <c r="CJZ130" s="18"/>
      <c r="CKA130" s="18"/>
      <c r="CKB130" s="18"/>
      <c r="CKC130" s="18"/>
      <c r="CKD130" s="18"/>
      <c r="CKE130" s="18"/>
      <c r="CKF130" s="18"/>
      <c r="CKG130" s="18"/>
      <c r="CKH130" s="18"/>
      <c r="CKI130" s="18"/>
      <c r="CKJ130" s="18"/>
      <c r="CKK130" s="18"/>
      <c r="CKL130" s="18"/>
      <c r="CKM130" s="18"/>
      <c r="CKN130" s="18"/>
      <c r="CKO130" s="18"/>
      <c r="CKP130" s="18"/>
      <c r="CKQ130" s="18"/>
      <c r="CKR130" s="18"/>
      <c r="CKS130" s="18"/>
      <c r="CKT130" s="18"/>
      <c r="CKU130" s="18"/>
      <c r="CKV130" s="18"/>
      <c r="CKW130" s="18"/>
      <c r="CKX130" s="18"/>
      <c r="CKY130" s="18"/>
      <c r="CKZ130" s="18"/>
      <c r="CLA130" s="18"/>
      <c r="CLB130" s="18"/>
      <c r="CLC130" s="18"/>
      <c r="CLD130" s="18"/>
      <c r="CLE130" s="18"/>
      <c r="CLF130" s="18"/>
      <c r="CLG130" s="18"/>
      <c r="CLH130" s="18"/>
      <c r="CLI130" s="18"/>
      <c r="CLJ130" s="18"/>
      <c r="CLK130" s="18"/>
      <c r="CLL130" s="18"/>
      <c r="CLM130" s="18"/>
      <c r="CLN130" s="18"/>
      <c r="CLO130" s="18"/>
      <c r="CLP130" s="18"/>
      <c r="CLQ130" s="18"/>
      <c r="CLR130" s="18"/>
      <c r="CLS130" s="18"/>
      <c r="CLT130" s="18"/>
      <c r="CLU130" s="18"/>
      <c r="CLV130" s="18"/>
      <c r="CLW130" s="18"/>
      <c r="CLX130" s="18"/>
      <c r="CLY130" s="18"/>
      <c r="CLZ130" s="18"/>
      <c r="CMA130" s="18"/>
      <c r="CMB130" s="18"/>
      <c r="CMC130" s="18"/>
      <c r="CMD130" s="18"/>
      <c r="CME130" s="18"/>
      <c r="CMF130" s="18"/>
      <c r="CMG130" s="18"/>
      <c r="CMH130" s="18"/>
      <c r="CMI130" s="18"/>
      <c r="CMJ130" s="18"/>
      <c r="CMK130" s="18"/>
      <c r="CML130" s="18"/>
      <c r="CMM130" s="18"/>
      <c r="CMN130" s="18"/>
      <c r="CMO130" s="18"/>
      <c r="CMP130" s="18"/>
      <c r="CMQ130" s="18"/>
      <c r="CMR130" s="18"/>
      <c r="CMS130" s="18"/>
      <c r="CMT130" s="18"/>
      <c r="CMU130" s="18"/>
      <c r="CMV130" s="18"/>
      <c r="CMW130" s="18"/>
      <c r="CMX130" s="18"/>
      <c r="CMY130" s="18"/>
      <c r="CMZ130" s="18"/>
      <c r="CNA130" s="18"/>
      <c r="CNB130" s="18"/>
      <c r="CNC130" s="18"/>
      <c r="CND130" s="18"/>
      <c r="CNE130" s="18"/>
      <c r="CNF130" s="18"/>
      <c r="CNG130" s="18"/>
      <c r="CNH130" s="18"/>
      <c r="CNI130" s="18"/>
      <c r="CNJ130" s="18"/>
      <c r="CNK130" s="18"/>
      <c r="CNL130" s="18"/>
      <c r="CNM130" s="18"/>
      <c r="CNN130" s="18"/>
      <c r="CNO130" s="18"/>
      <c r="CNP130" s="18"/>
      <c r="CNQ130" s="18"/>
      <c r="CNR130" s="18"/>
      <c r="CNS130" s="18"/>
      <c r="CNT130" s="18"/>
      <c r="CNU130" s="18"/>
      <c r="CNV130" s="18"/>
      <c r="CNW130" s="18"/>
      <c r="CNX130" s="18"/>
      <c r="CNY130" s="18"/>
      <c r="CNZ130" s="18"/>
      <c r="COA130" s="18"/>
      <c r="COB130" s="18"/>
      <c r="COC130" s="18"/>
      <c r="COD130" s="18"/>
      <c r="COE130" s="18"/>
      <c r="COF130" s="18"/>
      <c r="COG130" s="18"/>
      <c r="COH130" s="18"/>
      <c r="COI130" s="18"/>
      <c r="COJ130" s="18"/>
      <c r="COK130" s="18"/>
      <c r="COL130" s="18"/>
      <c r="COM130" s="18"/>
      <c r="CON130" s="18"/>
      <c r="COO130" s="18"/>
      <c r="COP130" s="18"/>
      <c r="COQ130" s="18"/>
      <c r="COR130" s="18"/>
      <c r="COS130" s="18"/>
      <c r="COT130" s="18"/>
      <c r="COU130" s="18"/>
      <c r="COV130" s="18"/>
      <c r="COW130" s="18"/>
      <c r="COX130" s="18"/>
      <c r="COY130" s="18"/>
      <c r="COZ130" s="18"/>
      <c r="CPA130" s="18"/>
      <c r="CPB130" s="18"/>
      <c r="CPC130" s="18"/>
      <c r="CPD130" s="18"/>
      <c r="CPE130" s="18"/>
      <c r="CPF130" s="18"/>
      <c r="CPG130" s="18"/>
      <c r="CPH130" s="18"/>
      <c r="CPI130" s="18"/>
      <c r="CPJ130" s="18"/>
      <c r="CPK130" s="18"/>
      <c r="CPL130" s="18"/>
      <c r="CPM130" s="18"/>
      <c r="CPN130" s="18"/>
      <c r="CPO130" s="18"/>
      <c r="CPP130" s="18"/>
      <c r="CPQ130" s="18"/>
      <c r="CPR130" s="18"/>
      <c r="CPS130" s="18"/>
      <c r="CPT130" s="18"/>
      <c r="CPU130" s="18"/>
      <c r="CPV130" s="18"/>
      <c r="CPW130" s="18"/>
      <c r="CPX130" s="18"/>
      <c r="CPY130" s="18"/>
      <c r="CPZ130" s="18"/>
      <c r="CQA130" s="18"/>
      <c r="CQB130" s="18"/>
      <c r="CQC130" s="18"/>
      <c r="CQD130" s="18"/>
      <c r="CQE130" s="18"/>
      <c r="CQF130" s="18"/>
      <c r="CQG130" s="18"/>
      <c r="CQH130" s="18"/>
      <c r="CQI130" s="18"/>
      <c r="CQJ130" s="18"/>
      <c r="CQK130" s="18"/>
      <c r="CQL130" s="18"/>
      <c r="CQM130" s="18"/>
      <c r="CQN130" s="18"/>
      <c r="CQO130" s="18"/>
      <c r="CQP130" s="18"/>
      <c r="CQQ130" s="18"/>
      <c r="CQR130" s="18"/>
      <c r="CQS130" s="18"/>
      <c r="CQT130" s="18"/>
      <c r="CQU130" s="18"/>
      <c r="CQV130" s="18"/>
      <c r="CQW130" s="18"/>
      <c r="CQX130" s="18"/>
      <c r="CQY130" s="18"/>
      <c r="CQZ130" s="18"/>
      <c r="CRA130" s="18"/>
      <c r="CRB130" s="18"/>
      <c r="CRC130" s="18"/>
      <c r="CRD130" s="18"/>
      <c r="CRE130" s="18"/>
      <c r="CRF130" s="18"/>
      <c r="CRG130" s="18"/>
      <c r="CRH130" s="18"/>
      <c r="CRI130" s="18"/>
      <c r="CRJ130" s="18"/>
      <c r="CRK130" s="18"/>
      <c r="CRL130" s="18"/>
      <c r="CRM130" s="18"/>
      <c r="CRN130" s="18"/>
      <c r="CRO130" s="18"/>
      <c r="CRP130" s="18"/>
      <c r="CRQ130" s="18"/>
      <c r="CRR130" s="18"/>
      <c r="CRS130" s="18"/>
      <c r="CRT130" s="18"/>
      <c r="CRU130" s="18"/>
      <c r="CRV130" s="18"/>
      <c r="CRW130" s="18"/>
      <c r="CRX130" s="18"/>
      <c r="CRY130" s="18"/>
      <c r="CRZ130" s="18"/>
      <c r="CSA130" s="18"/>
      <c r="CSB130" s="18"/>
      <c r="CSC130" s="18"/>
      <c r="CSD130" s="18"/>
      <c r="CSE130" s="18"/>
      <c r="CSF130" s="18"/>
      <c r="CSG130" s="18"/>
      <c r="CSH130" s="18"/>
      <c r="CSI130" s="18"/>
      <c r="CSJ130" s="18"/>
      <c r="CSK130" s="18"/>
      <c r="CSL130" s="18"/>
      <c r="CSM130" s="18"/>
      <c r="CSN130" s="18"/>
      <c r="CSO130" s="18"/>
      <c r="CSP130" s="18"/>
      <c r="CSQ130" s="18"/>
      <c r="CSR130" s="18"/>
      <c r="CSS130" s="18"/>
      <c r="CST130" s="18"/>
      <c r="CSU130" s="18"/>
      <c r="CSV130" s="18"/>
      <c r="CSW130" s="18"/>
      <c r="CSX130" s="18"/>
      <c r="CSY130" s="18"/>
      <c r="CSZ130" s="18"/>
      <c r="CTA130" s="18"/>
      <c r="CTB130" s="18"/>
      <c r="CTC130" s="18"/>
      <c r="CTD130" s="18"/>
      <c r="CTE130" s="18"/>
      <c r="CTF130" s="18"/>
      <c r="CTG130" s="18"/>
      <c r="CTH130" s="18"/>
      <c r="CTI130" s="18"/>
      <c r="CTJ130" s="18"/>
      <c r="CTK130" s="18"/>
      <c r="CTL130" s="18"/>
      <c r="CTM130" s="18"/>
      <c r="CTN130" s="18"/>
      <c r="CTO130" s="18"/>
      <c r="CTP130" s="18"/>
      <c r="CTQ130" s="18"/>
      <c r="CTR130" s="18"/>
      <c r="CTS130" s="18"/>
      <c r="CTT130" s="18"/>
      <c r="CTU130" s="18"/>
      <c r="CTV130" s="18"/>
      <c r="CTW130" s="18"/>
      <c r="CTX130" s="18"/>
      <c r="CTY130" s="18"/>
      <c r="CTZ130" s="18"/>
      <c r="CUA130" s="18"/>
      <c r="CUB130" s="18"/>
      <c r="CUC130" s="18"/>
      <c r="CUD130" s="18"/>
      <c r="CUE130" s="18"/>
      <c r="CUF130" s="18"/>
      <c r="CUG130" s="18"/>
      <c r="CUH130" s="18"/>
      <c r="CUI130" s="18"/>
      <c r="CUJ130" s="18"/>
      <c r="CUK130" s="18"/>
      <c r="CUL130" s="18"/>
      <c r="CUM130" s="18"/>
      <c r="CUN130" s="18"/>
      <c r="CUO130" s="18"/>
      <c r="CUP130" s="18"/>
      <c r="CUQ130" s="18"/>
      <c r="CUR130" s="18"/>
      <c r="CUS130" s="18"/>
      <c r="CUT130" s="18"/>
      <c r="CUU130" s="18"/>
      <c r="CUV130" s="18"/>
      <c r="CUW130" s="18"/>
      <c r="CUX130" s="18"/>
      <c r="CUY130" s="18"/>
      <c r="CUZ130" s="18"/>
      <c r="CVA130" s="18"/>
      <c r="CVB130" s="18"/>
      <c r="CVC130" s="18"/>
      <c r="CVD130" s="18"/>
      <c r="CVE130" s="18"/>
      <c r="CVF130" s="18"/>
      <c r="CVG130" s="18"/>
      <c r="CVH130" s="18"/>
      <c r="CVI130" s="18"/>
      <c r="CVJ130" s="18"/>
      <c r="CVK130" s="18"/>
      <c r="CVL130" s="18"/>
      <c r="CVM130" s="18"/>
      <c r="CVN130" s="18"/>
      <c r="CVO130" s="18"/>
      <c r="CVP130" s="18"/>
      <c r="CVQ130" s="18"/>
      <c r="CVR130" s="18"/>
      <c r="CVS130" s="18"/>
      <c r="CVT130" s="18"/>
      <c r="CVU130" s="18"/>
      <c r="CVV130" s="18"/>
      <c r="CVW130" s="18"/>
      <c r="CVX130" s="18"/>
      <c r="CVY130" s="18"/>
      <c r="CVZ130" s="18"/>
      <c r="CWA130" s="18"/>
      <c r="CWB130" s="18"/>
      <c r="CWC130" s="18"/>
      <c r="CWD130" s="18"/>
      <c r="CWE130" s="18"/>
      <c r="CWF130" s="18"/>
      <c r="CWG130" s="18"/>
      <c r="CWH130" s="18"/>
      <c r="CWI130" s="18"/>
      <c r="CWJ130" s="18"/>
      <c r="CWK130" s="18"/>
      <c r="CWL130" s="18"/>
      <c r="CWM130" s="18"/>
      <c r="CWN130" s="18"/>
      <c r="CWO130" s="18"/>
      <c r="CWP130" s="18"/>
      <c r="CWQ130" s="18"/>
      <c r="CWR130" s="18"/>
      <c r="CWS130" s="18"/>
      <c r="CWT130" s="18"/>
      <c r="CWU130" s="18"/>
      <c r="CWV130" s="18"/>
      <c r="CWW130" s="18"/>
      <c r="CWX130" s="18"/>
      <c r="CWY130" s="18"/>
      <c r="CWZ130" s="18"/>
      <c r="CXA130" s="18"/>
      <c r="CXB130" s="18"/>
      <c r="CXC130" s="18"/>
      <c r="CXD130" s="18"/>
      <c r="CXE130" s="18"/>
      <c r="CXF130" s="18"/>
      <c r="CXG130" s="18"/>
      <c r="CXH130" s="18"/>
      <c r="CXI130" s="18"/>
      <c r="CXJ130" s="18"/>
      <c r="CXK130" s="18"/>
      <c r="CXL130" s="18"/>
      <c r="CXM130" s="18"/>
      <c r="CXN130" s="18"/>
      <c r="CXO130" s="18"/>
      <c r="CXP130" s="18"/>
      <c r="CXQ130" s="18"/>
      <c r="CXR130" s="18"/>
      <c r="CXS130" s="18"/>
      <c r="CXT130" s="18"/>
      <c r="CXU130" s="18"/>
      <c r="CXV130" s="18"/>
      <c r="CXW130" s="18"/>
      <c r="CXX130" s="18"/>
      <c r="CXY130" s="18"/>
      <c r="CXZ130" s="18"/>
      <c r="CYA130" s="18"/>
      <c r="CYB130" s="18"/>
      <c r="CYC130" s="18"/>
      <c r="CYD130" s="18"/>
      <c r="CYE130" s="18"/>
      <c r="CYF130" s="18"/>
      <c r="CYG130" s="18"/>
      <c r="CYH130" s="18"/>
      <c r="CYI130" s="18"/>
      <c r="CYJ130" s="18"/>
      <c r="CYK130" s="18"/>
      <c r="CYL130" s="18"/>
      <c r="CYM130" s="18"/>
      <c r="CYN130" s="18"/>
      <c r="CYO130" s="18"/>
      <c r="CYP130" s="18"/>
      <c r="CYQ130" s="18"/>
      <c r="CYR130" s="18"/>
      <c r="CYS130" s="18"/>
      <c r="CYT130" s="18"/>
      <c r="CYU130" s="18"/>
      <c r="CYV130" s="18"/>
      <c r="CYW130" s="18"/>
      <c r="CYX130" s="18"/>
      <c r="CYY130" s="18"/>
      <c r="CYZ130" s="18"/>
      <c r="CZA130" s="18"/>
      <c r="CZB130" s="18"/>
      <c r="CZC130" s="18"/>
      <c r="CZD130" s="18"/>
      <c r="CZE130" s="18"/>
      <c r="CZF130" s="18"/>
      <c r="CZG130" s="18"/>
      <c r="CZH130" s="18"/>
      <c r="CZI130" s="18"/>
      <c r="CZJ130" s="18"/>
      <c r="CZK130" s="18"/>
      <c r="CZL130" s="18"/>
      <c r="CZM130" s="18"/>
      <c r="CZN130" s="18"/>
      <c r="CZO130" s="18"/>
      <c r="CZP130" s="18"/>
      <c r="CZQ130" s="18"/>
      <c r="CZR130" s="18"/>
      <c r="CZS130" s="18"/>
      <c r="CZT130" s="18"/>
      <c r="CZU130" s="18"/>
      <c r="CZV130" s="18"/>
      <c r="CZW130" s="18"/>
      <c r="CZX130" s="18"/>
      <c r="CZY130" s="18"/>
      <c r="CZZ130" s="18"/>
      <c r="DAA130" s="18"/>
      <c r="DAB130" s="18"/>
      <c r="DAC130" s="18"/>
      <c r="DAD130" s="18"/>
      <c r="DAE130" s="18"/>
      <c r="DAF130" s="18"/>
      <c r="DAG130" s="18"/>
      <c r="DAH130" s="18"/>
      <c r="DAI130" s="18"/>
      <c r="DAJ130" s="18"/>
      <c r="DAK130" s="18"/>
      <c r="DAL130" s="18"/>
      <c r="DAM130" s="18"/>
      <c r="DAN130" s="18"/>
      <c r="DAO130" s="18"/>
      <c r="DAP130" s="18"/>
      <c r="DAQ130" s="18"/>
      <c r="DAR130" s="18"/>
      <c r="DAS130" s="18"/>
      <c r="DAT130" s="18"/>
      <c r="DAU130" s="18"/>
      <c r="DAV130" s="18"/>
      <c r="DAW130" s="18"/>
      <c r="DAX130" s="18"/>
      <c r="DAY130" s="18"/>
      <c r="DAZ130" s="18"/>
      <c r="DBA130" s="18"/>
      <c r="DBB130" s="18"/>
      <c r="DBC130" s="18"/>
      <c r="DBD130" s="18"/>
      <c r="DBE130" s="18"/>
      <c r="DBF130" s="18"/>
      <c r="DBG130" s="18"/>
      <c r="DBH130" s="18"/>
      <c r="DBI130" s="18"/>
      <c r="DBJ130" s="18"/>
      <c r="DBK130" s="18"/>
      <c r="DBL130" s="18"/>
      <c r="DBM130" s="18"/>
      <c r="DBN130" s="18"/>
      <c r="DBO130" s="18"/>
      <c r="DBP130" s="18"/>
      <c r="DBQ130" s="18"/>
      <c r="DBR130" s="18"/>
      <c r="DBS130" s="18"/>
      <c r="DBT130" s="18"/>
      <c r="DBU130" s="18"/>
      <c r="DBV130" s="18"/>
      <c r="DBW130" s="18"/>
      <c r="DBX130" s="18"/>
      <c r="DBY130" s="18"/>
      <c r="DBZ130" s="18"/>
      <c r="DCA130" s="18"/>
      <c r="DCB130" s="18"/>
      <c r="DCC130" s="18"/>
      <c r="DCD130" s="18"/>
      <c r="DCE130" s="18"/>
      <c r="DCF130" s="18"/>
      <c r="DCG130" s="18"/>
      <c r="DCH130" s="18"/>
      <c r="DCI130" s="18"/>
      <c r="DCJ130" s="18"/>
      <c r="DCK130" s="18"/>
      <c r="DCL130" s="18"/>
      <c r="DCM130" s="18"/>
      <c r="DCN130" s="18"/>
      <c r="DCO130" s="18"/>
      <c r="DCP130" s="18"/>
      <c r="DCQ130" s="18"/>
      <c r="DCR130" s="18"/>
      <c r="DCS130" s="18"/>
      <c r="DCT130" s="18"/>
      <c r="DCU130" s="18"/>
      <c r="DCV130" s="18"/>
      <c r="DCW130" s="18"/>
      <c r="DCX130" s="18"/>
      <c r="DCY130" s="18"/>
      <c r="DCZ130" s="18"/>
      <c r="DDA130" s="18"/>
      <c r="DDB130" s="18"/>
      <c r="DDC130" s="18"/>
      <c r="DDD130" s="18"/>
      <c r="DDE130" s="18"/>
      <c r="DDF130" s="18"/>
      <c r="DDG130" s="18"/>
      <c r="DDH130" s="18"/>
      <c r="DDI130" s="18"/>
      <c r="DDJ130" s="18"/>
      <c r="DDK130" s="18"/>
      <c r="DDL130" s="18"/>
      <c r="DDM130" s="18"/>
      <c r="DDN130" s="18"/>
      <c r="DDO130" s="18"/>
      <c r="DDP130" s="18"/>
      <c r="DDQ130" s="18"/>
      <c r="DDR130" s="18"/>
      <c r="DDS130" s="18"/>
      <c r="DDT130" s="18"/>
      <c r="DDU130" s="18"/>
      <c r="DDV130" s="18"/>
      <c r="DDW130" s="18"/>
      <c r="DDX130" s="18"/>
      <c r="DDY130" s="18"/>
      <c r="DDZ130" s="18"/>
      <c r="DEA130" s="18"/>
      <c r="DEB130" s="18"/>
      <c r="DEC130" s="18"/>
      <c r="DED130" s="18"/>
      <c r="DEE130" s="18"/>
      <c r="DEF130" s="18"/>
      <c r="DEG130" s="18"/>
      <c r="DEH130" s="18"/>
      <c r="DEI130" s="18"/>
      <c r="DEJ130" s="18"/>
      <c r="DEK130" s="18"/>
      <c r="DEL130" s="18"/>
      <c r="DEM130" s="18"/>
      <c r="DEN130" s="18"/>
      <c r="DEO130" s="18"/>
      <c r="DEP130" s="18"/>
      <c r="DEQ130" s="18"/>
      <c r="DER130" s="18"/>
      <c r="DES130" s="18"/>
      <c r="DET130" s="18"/>
      <c r="DEU130" s="18"/>
      <c r="DEV130" s="18"/>
      <c r="DEW130" s="18"/>
      <c r="DEX130" s="18"/>
      <c r="DEY130" s="18"/>
      <c r="DEZ130" s="18"/>
      <c r="DFA130" s="18"/>
      <c r="DFB130" s="18"/>
      <c r="DFC130" s="18"/>
      <c r="DFD130" s="18"/>
      <c r="DFE130" s="18"/>
      <c r="DFF130" s="18"/>
      <c r="DFG130" s="18"/>
      <c r="DFH130" s="18"/>
      <c r="DFI130" s="18"/>
      <c r="DFJ130" s="18"/>
      <c r="DFK130" s="18"/>
      <c r="DFL130" s="18"/>
      <c r="DFM130" s="18"/>
      <c r="DFN130" s="18"/>
      <c r="DFO130" s="18"/>
      <c r="DFP130" s="18"/>
      <c r="DFQ130" s="18"/>
      <c r="DFR130" s="18"/>
      <c r="DFS130" s="18"/>
      <c r="DFT130" s="18"/>
      <c r="DFU130" s="18"/>
      <c r="DFV130" s="18"/>
      <c r="DFW130" s="18"/>
      <c r="DFX130" s="18"/>
      <c r="DFY130" s="18"/>
      <c r="DFZ130" s="18"/>
      <c r="DGA130" s="18"/>
      <c r="DGB130" s="18"/>
      <c r="DGC130" s="18"/>
      <c r="DGD130" s="18"/>
      <c r="DGE130" s="18"/>
      <c r="DGF130" s="18"/>
      <c r="DGG130" s="18"/>
      <c r="DGH130" s="18"/>
      <c r="DGI130" s="18"/>
      <c r="DGJ130" s="18"/>
      <c r="DGK130" s="18"/>
      <c r="DGL130" s="18"/>
      <c r="DGM130" s="18"/>
      <c r="DGN130" s="18"/>
      <c r="DGO130" s="18"/>
      <c r="DGP130" s="18"/>
      <c r="DGQ130" s="18"/>
      <c r="DGR130" s="18"/>
      <c r="DGS130" s="18"/>
      <c r="DGT130" s="18"/>
      <c r="DGU130" s="18"/>
      <c r="DGV130" s="18"/>
      <c r="DGW130" s="18"/>
      <c r="DGX130" s="18"/>
      <c r="DGY130" s="18"/>
      <c r="DGZ130" s="18"/>
      <c r="DHA130" s="18"/>
      <c r="DHB130" s="18"/>
      <c r="DHC130" s="18"/>
      <c r="DHD130" s="18"/>
      <c r="DHE130" s="18"/>
      <c r="DHF130" s="18"/>
      <c r="DHG130" s="18"/>
      <c r="DHH130" s="18"/>
      <c r="DHI130" s="18"/>
      <c r="DHJ130" s="18"/>
      <c r="DHK130" s="18"/>
      <c r="DHL130" s="18"/>
      <c r="DHM130" s="18"/>
      <c r="DHN130" s="18"/>
      <c r="DHO130" s="18"/>
      <c r="DHP130" s="18"/>
      <c r="DHQ130" s="18"/>
      <c r="DHR130" s="18"/>
      <c r="DHS130" s="18"/>
      <c r="DHT130" s="18"/>
      <c r="DHU130" s="18"/>
      <c r="DHV130" s="18"/>
      <c r="DHW130" s="18"/>
      <c r="DHX130" s="18"/>
      <c r="DHY130" s="18"/>
      <c r="DHZ130" s="18"/>
      <c r="DIA130" s="18"/>
      <c r="DIB130" s="18"/>
      <c r="DIC130" s="18"/>
      <c r="DID130" s="18"/>
      <c r="DIE130" s="18"/>
      <c r="DIF130" s="18"/>
      <c r="DIG130" s="18"/>
      <c r="DIH130" s="18"/>
      <c r="DII130" s="18"/>
      <c r="DIJ130" s="18"/>
      <c r="DIK130" s="18"/>
      <c r="DIL130" s="18"/>
      <c r="DIM130" s="18"/>
      <c r="DIN130" s="18"/>
      <c r="DIO130" s="18"/>
      <c r="DIP130" s="18"/>
      <c r="DIQ130" s="18"/>
      <c r="DIR130" s="18"/>
      <c r="DIS130" s="18"/>
      <c r="DIT130" s="18"/>
      <c r="DIU130" s="18"/>
      <c r="DIV130" s="18"/>
      <c r="DIW130" s="18"/>
      <c r="DIX130" s="18"/>
      <c r="DIY130" s="18"/>
      <c r="DIZ130" s="18"/>
      <c r="DJA130" s="18"/>
      <c r="DJB130" s="18"/>
      <c r="DJC130" s="18"/>
      <c r="DJD130" s="18"/>
      <c r="DJE130" s="18"/>
      <c r="DJF130" s="18"/>
      <c r="DJG130" s="18"/>
      <c r="DJH130" s="18"/>
      <c r="DJI130" s="18"/>
      <c r="DJJ130" s="18"/>
      <c r="DJK130" s="18"/>
      <c r="DJL130" s="18"/>
      <c r="DJM130" s="18"/>
      <c r="DJN130" s="18"/>
      <c r="DJO130" s="18"/>
      <c r="DJP130" s="18"/>
      <c r="DJQ130" s="18"/>
      <c r="DJR130" s="18"/>
      <c r="DJS130" s="18"/>
      <c r="DJT130" s="18"/>
      <c r="DJU130" s="18"/>
      <c r="DJV130" s="18"/>
      <c r="DJW130" s="18"/>
      <c r="DJX130" s="18"/>
      <c r="DJY130" s="18"/>
      <c r="DJZ130" s="18"/>
      <c r="DKA130" s="18"/>
      <c r="DKB130" s="18"/>
      <c r="DKC130" s="18"/>
      <c r="DKD130" s="18"/>
      <c r="DKE130" s="18"/>
      <c r="DKF130" s="18"/>
      <c r="DKG130" s="18"/>
      <c r="DKH130" s="18"/>
      <c r="DKI130" s="18"/>
      <c r="DKJ130" s="18"/>
      <c r="DKK130" s="18"/>
      <c r="DKL130" s="18"/>
      <c r="DKM130" s="18"/>
      <c r="DKN130" s="18"/>
      <c r="DKO130" s="18"/>
      <c r="DKP130" s="18"/>
      <c r="DKQ130" s="18"/>
      <c r="DKR130" s="18"/>
      <c r="DKS130" s="18"/>
      <c r="DKT130" s="18"/>
      <c r="DKU130" s="18"/>
      <c r="DKV130" s="18"/>
      <c r="DKW130" s="18"/>
      <c r="DKX130" s="18"/>
      <c r="DKY130" s="18"/>
      <c r="DKZ130" s="18"/>
      <c r="DLA130" s="18"/>
      <c r="DLB130" s="18"/>
      <c r="DLC130" s="18"/>
      <c r="DLD130" s="18"/>
      <c r="DLE130" s="18"/>
      <c r="DLF130" s="18"/>
      <c r="DLG130" s="18"/>
      <c r="DLH130" s="18"/>
      <c r="DLI130" s="18"/>
      <c r="DLJ130" s="18"/>
      <c r="DLK130" s="18"/>
      <c r="DLL130" s="18"/>
      <c r="DLM130" s="18"/>
      <c r="DLN130" s="18"/>
      <c r="DLO130" s="18"/>
      <c r="DLP130" s="18"/>
      <c r="DLQ130" s="18"/>
      <c r="DLR130" s="18"/>
      <c r="DLS130" s="18"/>
      <c r="DLT130" s="18"/>
      <c r="DLU130" s="18"/>
      <c r="DLV130" s="18"/>
      <c r="DLW130" s="18"/>
      <c r="DLX130" s="18"/>
      <c r="DLY130" s="18"/>
      <c r="DLZ130" s="18"/>
      <c r="DMA130" s="18"/>
      <c r="DMB130" s="18"/>
      <c r="DMC130" s="18"/>
      <c r="DMD130" s="18"/>
      <c r="DME130" s="18"/>
      <c r="DMF130" s="18"/>
      <c r="DMG130" s="18"/>
      <c r="DMH130" s="18"/>
      <c r="DMI130" s="18"/>
      <c r="DMJ130" s="18"/>
      <c r="DMK130" s="18"/>
      <c r="DML130" s="18"/>
      <c r="DMM130" s="18"/>
      <c r="DMN130" s="18"/>
      <c r="DMO130" s="18"/>
      <c r="DMP130" s="18"/>
      <c r="DMQ130" s="18"/>
      <c r="DMR130" s="18"/>
      <c r="DMS130" s="18"/>
      <c r="DMT130" s="18"/>
      <c r="DMU130" s="18"/>
      <c r="DMV130" s="18"/>
      <c r="DMW130" s="18"/>
      <c r="DMX130" s="18"/>
      <c r="DMY130" s="18"/>
      <c r="DMZ130" s="18"/>
      <c r="DNA130" s="18"/>
      <c r="DNB130" s="18"/>
      <c r="DNC130" s="18"/>
      <c r="DND130" s="18"/>
      <c r="DNE130" s="18"/>
      <c r="DNF130" s="18"/>
      <c r="DNG130" s="18"/>
      <c r="DNH130" s="18"/>
      <c r="DNI130" s="18"/>
      <c r="DNJ130" s="18"/>
      <c r="DNK130" s="18"/>
      <c r="DNL130" s="18"/>
      <c r="DNM130" s="18"/>
      <c r="DNN130" s="18"/>
      <c r="DNO130" s="18"/>
      <c r="DNP130" s="18"/>
      <c r="DNQ130" s="18"/>
      <c r="DNR130" s="18"/>
      <c r="DNS130" s="18"/>
      <c r="DNT130" s="18"/>
      <c r="DNU130" s="18"/>
      <c r="DNV130" s="18"/>
      <c r="DNW130" s="18"/>
      <c r="DNX130" s="18"/>
      <c r="DNY130" s="18"/>
      <c r="DNZ130" s="18"/>
      <c r="DOA130" s="18"/>
      <c r="DOB130" s="18"/>
      <c r="DOC130" s="18"/>
      <c r="DOD130" s="18"/>
      <c r="DOE130" s="18"/>
      <c r="DOF130" s="18"/>
      <c r="DOG130" s="18"/>
      <c r="DOH130" s="18"/>
      <c r="DOI130" s="18"/>
      <c r="DOJ130" s="18"/>
      <c r="DOK130" s="18"/>
      <c r="DOL130" s="18"/>
      <c r="DOM130" s="18"/>
      <c r="DON130" s="18"/>
      <c r="DOO130" s="18"/>
      <c r="DOP130" s="18"/>
      <c r="DOQ130" s="18"/>
      <c r="DOR130" s="18"/>
      <c r="DOS130" s="18"/>
      <c r="DOT130" s="18"/>
      <c r="DOU130" s="18"/>
      <c r="DOV130" s="18"/>
      <c r="DOW130" s="18"/>
      <c r="DOX130" s="18"/>
      <c r="DOY130" s="18"/>
      <c r="DOZ130" s="18"/>
      <c r="DPA130" s="18"/>
      <c r="DPB130" s="18"/>
      <c r="DPC130" s="18"/>
      <c r="DPD130" s="18"/>
      <c r="DPE130" s="18"/>
      <c r="DPF130" s="18"/>
      <c r="DPG130" s="18"/>
      <c r="DPH130" s="18"/>
      <c r="DPI130" s="18"/>
      <c r="DPJ130" s="18"/>
      <c r="DPK130" s="18"/>
      <c r="DPL130" s="18"/>
      <c r="DPM130" s="18"/>
      <c r="DPN130" s="18"/>
      <c r="DPO130" s="18"/>
      <c r="DPP130" s="18"/>
      <c r="DPQ130" s="18"/>
      <c r="DPR130" s="18"/>
      <c r="DPS130" s="18"/>
      <c r="DPT130" s="18"/>
      <c r="DPU130" s="18"/>
      <c r="DPV130" s="18"/>
      <c r="DPW130" s="18"/>
      <c r="DPX130" s="18"/>
      <c r="DPY130" s="18"/>
      <c r="DPZ130" s="18"/>
      <c r="DQA130" s="18"/>
      <c r="DQB130" s="18"/>
      <c r="DQC130" s="18"/>
      <c r="DQD130" s="18"/>
      <c r="DQE130" s="18"/>
      <c r="DQF130" s="18"/>
      <c r="DQG130" s="18"/>
      <c r="DQH130" s="18"/>
      <c r="DQI130" s="18"/>
      <c r="DQJ130" s="18"/>
      <c r="DQK130" s="18"/>
      <c r="DQL130" s="18"/>
      <c r="DQM130" s="18"/>
      <c r="DQN130" s="18"/>
      <c r="DQO130" s="18"/>
      <c r="DQP130" s="18"/>
      <c r="DQQ130" s="18"/>
      <c r="DQR130" s="18"/>
      <c r="DQS130" s="18"/>
      <c r="DQT130" s="18"/>
      <c r="DQU130" s="18"/>
      <c r="DQV130" s="18"/>
      <c r="DQW130" s="18"/>
      <c r="DQX130" s="18"/>
      <c r="DQY130" s="18"/>
      <c r="DQZ130" s="18"/>
      <c r="DRA130" s="18"/>
      <c r="DRB130" s="18"/>
      <c r="DRC130" s="18"/>
      <c r="DRD130" s="18"/>
      <c r="DRE130" s="18"/>
      <c r="DRF130" s="18"/>
      <c r="DRG130" s="18"/>
      <c r="DRH130" s="18"/>
      <c r="DRI130" s="18"/>
      <c r="DRJ130" s="18"/>
      <c r="DRK130" s="18"/>
      <c r="DRL130" s="18"/>
      <c r="DRM130" s="18"/>
      <c r="DRN130" s="18"/>
      <c r="DRO130" s="18"/>
      <c r="DRP130" s="18"/>
      <c r="DRQ130" s="18"/>
      <c r="DRR130" s="18"/>
      <c r="DRS130" s="18"/>
      <c r="DRT130" s="18"/>
      <c r="DRU130" s="18"/>
      <c r="DRV130" s="18"/>
      <c r="DRW130" s="18"/>
      <c r="DRX130" s="18"/>
      <c r="DRY130" s="18"/>
      <c r="DRZ130" s="18"/>
      <c r="DSA130" s="18"/>
      <c r="DSB130" s="18"/>
      <c r="DSC130" s="18"/>
      <c r="DSD130" s="18"/>
      <c r="DSE130" s="18"/>
      <c r="DSF130" s="18"/>
      <c r="DSG130" s="18"/>
      <c r="DSH130" s="18"/>
      <c r="DSI130" s="18"/>
      <c r="DSJ130" s="18"/>
      <c r="DSK130" s="18"/>
      <c r="DSL130" s="18"/>
      <c r="DSM130" s="18"/>
      <c r="DSN130" s="18"/>
      <c r="DSO130" s="18"/>
      <c r="DSP130" s="18"/>
      <c r="DSQ130" s="18"/>
      <c r="DSR130" s="18"/>
      <c r="DSS130" s="18"/>
      <c r="DST130" s="18"/>
      <c r="DSU130" s="18"/>
      <c r="DSV130" s="18"/>
      <c r="DSW130" s="18"/>
      <c r="DSX130" s="18"/>
      <c r="DSY130" s="18"/>
      <c r="DSZ130" s="18"/>
      <c r="DTA130" s="18"/>
      <c r="DTB130" s="18"/>
      <c r="DTC130" s="18"/>
      <c r="DTD130" s="18"/>
      <c r="DTE130" s="18"/>
      <c r="DTF130" s="18"/>
      <c r="DTG130" s="18"/>
      <c r="DTH130" s="18"/>
      <c r="DTI130" s="18"/>
      <c r="DTJ130" s="18"/>
      <c r="DTK130" s="18"/>
      <c r="DTL130" s="18"/>
      <c r="DTM130" s="18"/>
      <c r="DTN130" s="18"/>
      <c r="DTO130" s="18"/>
      <c r="DTP130" s="18"/>
      <c r="DTQ130" s="18"/>
      <c r="DTR130" s="18"/>
      <c r="DTS130" s="18"/>
      <c r="DTT130" s="18"/>
      <c r="DTU130" s="18"/>
      <c r="DTV130" s="18"/>
      <c r="DTW130" s="18"/>
      <c r="DTX130" s="18"/>
      <c r="DTY130" s="18"/>
      <c r="DTZ130" s="18"/>
      <c r="DUA130" s="18"/>
      <c r="DUB130" s="18"/>
      <c r="DUC130" s="18"/>
      <c r="DUD130" s="18"/>
      <c r="DUE130" s="18"/>
      <c r="DUF130" s="18"/>
      <c r="DUG130" s="18"/>
      <c r="DUH130" s="18"/>
      <c r="DUI130" s="18"/>
      <c r="DUJ130" s="18"/>
      <c r="DUK130" s="18"/>
      <c r="DUL130" s="18"/>
      <c r="DUM130" s="18"/>
      <c r="DUN130" s="18"/>
      <c r="DUO130" s="18"/>
      <c r="DUP130" s="18"/>
      <c r="DUQ130" s="18"/>
      <c r="DUR130" s="18"/>
      <c r="DUS130" s="18"/>
      <c r="DUT130" s="18"/>
      <c r="DUU130" s="18"/>
      <c r="DUV130" s="18"/>
      <c r="DUW130" s="18"/>
      <c r="DUX130" s="18"/>
      <c r="DUY130" s="18"/>
      <c r="DUZ130" s="18"/>
      <c r="DVA130" s="18"/>
      <c r="DVB130" s="18"/>
      <c r="DVC130" s="18"/>
      <c r="DVD130" s="18"/>
      <c r="DVE130" s="18"/>
      <c r="DVF130" s="18"/>
      <c r="DVG130" s="18"/>
      <c r="DVH130" s="18"/>
      <c r="DVI130" s="18"/>
      <c r="DVJ130" s="18"/>
      <c r="DVK130" s="18"/>
      <c r="DVL130" s="18"/>
      <c r="DVM130" s="18"/>
      <c r="DVN130" s="18"/>
      <c r="DVO130" s="18"/>
      <c r="DVP130" s="18"/>
      <c r="DVQ130" s="18"/>
      <c r="DVR130" s="18"/>
      <c r="DVS130" s="18"/>
      <c r="DVT130" s="18"/>
      <c r="DVU130" s="18"/>
      <c r="DVV130" s="18"/>
      <c r="DVW130" s="18"/>
      <c r="DVX130" s="18"/>
      <c r="DVY130" s="18"/>
      <c r="DVZ130" s="18"/>
      <c r="DWA130" s="18"/>
      <c r="DWB130" s="18"/>
      <c r="DWC130" s="18"/>
      <c r="DWD130" s="18"/>
      <c r="DWE130" s="18"/>
      <c r="DWF130" s="18"/>
      <c r="DWG130" s="18"/>
      <c r="DWH130" s="18"/>
      <c r="DWI130" s="18"/>
      <c r="DWJ130" s="18"/>
      <c r="DWK130" s="18"/>
      <c r="DWL130" s="18"/>
      <c r="DWM130" s="18"/>
      <c r="DWN130" s="18"/>
      <c r="DWO130" s="18"/>
      <c r="DWP130" s="18"/>
      <c r="DWQ130" s="18"/>
      <c r="DWR130" s="18"/>
      <c r="DWS130" s="18"/>
      <c r="DWT130" s="18"/>
      <c r="DWU130" s="18"/>
      <c r="DWV130" s="18"/>
      <c r="DWW130" s="18"/>
      <c r="DWX130" s="18"/>
      <c r="DWY130" s="18"/>
      <c r="DWZ130" s="18"/>
      <c r="DXA130" s="18"/>
      <c r="DXB130" s="18"/>
      <c r="DXC130" s="18"/>
      <c r="DXD130" s="18"/>
      <c r="DXE130" s="18"/>
      <c r="DXF130" s="18"/>
      <c r="DXG130" s="18"/>
      <c r="DXH130" s="18"/>
      <c r="DXI130" s="18"/>
      <c r="DXJ130" s="18"/>
      <c r="DXK130" s="18"/>
      <c r="DXL130" s="18"/>
      <c r="DXM130" s="18"/>
      <c r="DXN130" s="18"/>
      <c r="DXO130" s="18"/>
      <c r="DXP130" s="18"/>
      <c r="DXQ130" s="18"/>
      <c r="DXR130" s="18"/>
      <c r="DXS130" s="18"/>
      <c r="DXT130" s="18"/>
      <c r="DXU130" s="18"/>
      <c r="DXV130" s="18"/>
      <c r="DXW130" s="18"/>
      <c r="DXX130" s="18"/>
      <c r="DXY130" s="18"/>
      <c r="DXZ130" s="18"/>
      <c r="DYA130" s="18"/>
      <c r="DYB130" s="18"/>
      <c r="DYC130" s="18"/>
      <c r="DYD130" s="18"/>
      <c r="DYE130" s="18"/>
      <c r="DYF130" s="18"/>
      <c r="DYG130" s="18"/>
      <c r="DYH130" s="18"/>
      <c r="DYI130" s="18"/>
      <c r="DYJ130" s="18"/>
      <c r="DYK130" s="18"/>
      <c r="DYL130" s="18"/>
      <c r="DYM130" s="18"/>
      <c r="DYN130" s="18"/>
      <c r="DYO130" s="18"/>
      <c r="DYP130" s="18"/>
      <c r="DYQ130" s="18"/>
      <c r="DYR130" s="18"/>
      <c r="DYS130" s="18"/>
      <c r="DYT130" s="18"/>
      <c r="DYU130" s="18"/>
      <c r="DYV130" s="18"/>
      <c r="DYW130" s="18"/>
      <c r="DYX130" s="18"/>
      <c r="DYY130" s="18"/>
      <c r="DYZ130" s="18"/>
      <c r="DZA130" s="18"/>
      <c r="DZB130" s="18"/>
      <c r="DZC130" s="18"/>
      <c r="DZD130" s="18"/>
      <c r="DZE130" s="18"/>
      <c r="DZF130" s="18"/>
      <c r="DZG130" s="18"/>
      <c r="DZH130" s="18"/>
      <c r="DZI130" s="18"/>
      <c r="DZJ130" s="18"/>
      <c r="DZK130" s="18"/>
      <c r="DZL130" s="18"/>
      <c r="DZM130" s="18"/>
      <c r="DZN130" s="18"/>
      <c r="DZO130" s="18"/>
      <c r="DZP130" s="18"/>
      <c r="DZQ130" s="18"/>
      <c r="DZR130" s="18"/>
      <c r="DZS130" s="18"/>
      <c r="DZT130" s="18"/>
      <c r="DZU130" s="18"/>
      <c r="DZV130" s="18"/>
      <c r="DZW130" s="18"/>
      <c r="DZX130" s="18"/>
      <c r="DZY130" s="18"/>
      <c r="DZZ130" s="18"/>
      <c r="EAA130" s="18"/>
      <c r="EAB130" s="18"/>
      <c r="EAC130" s="18"/>
      <c r="EAD130" s="18"/>
      <c r="EAE130" s="18"/>
      <c r="EAF130" s="18"/>
      <c r="EAG130" s="18"/>
      <c r="EAH130" s="18"/>
      <c r="EAI130" s="18"/>
      <c r="EAJ130" s="18"/>
      <c r="EAK130" s="18"/>
      <c r="EAL130" s="18"/>
      <c r="EAM130" s="18"/>
      <c r="EAN130" s="18"/>
      <c r="EAO130" s="18"/>
      <c r="EAP130" s="18"/>
      <c r="EAQ130" s="18"/>
      <c r="EAR130" s="18"/>
      <c r="EAS130" s="18"/>
      <c r="EAT130" s="18"/>
      <c r="EAU130" s="18"/>
      <c r="EAV130" s="18"/>
      <c r="EAW130" s="18"/>
      <c r="EAX130" s="18"/>
      <c r="EAY130" s="18"/>
      <c r="EAZ130" s="18"/>
      <c r="EBA130" s="18"/>
      <c r="EBB130" s="18"/>
      <c r="EBC130" s="18"/>
      <c r="EBD130" s="18"/>
      <c r="EBE130" s="18"/>
      <c r="EBF130" s="18"/>
      <c r="EBG130" s="18"/>
      <c r="EBH130" s="18"/>
      <c r="EBI130" s="18"/>
      <c r="EBJ130" s="18"/>
      <c r="EBK130" s="18"/>
      <c r="EBL130" s="18"/>
      <c r="EBM130" s="18"/>
      <c r="EBN130" s="18"/>
      <c r="EBO130" s="18"/>
      <c r="EBP130" s="18"/>
      <c r="EBQ130" s="18"/>
      <c r="EBR130" s="18"/>
      <c r="EBS130" s="18"/>
      <c r="EBT130" s="18"/>
      <c r="EBU130" s="18"/>
      <c r="EBV130" s="18"/>
      <c r="EBW130" s="18"/>
      <c r="EBX130" s="18"/>
      <c r="EBY130" s="18"/>
      <c r="EBZ130" s="18"/>
      <c r="ECA130" s="18"/>
      <c r="ECB130" s="18"/>
      <c r="ECC130" s="18"/>
      <c r="ECD130" s="18"/>
      <c r="ECE130" s="18"/>
      <c r="ECF130" s="18"/>
      <c r="ECG130" s="18"/>
      <c r="ECH130" s="18"/>
      <c r="ECI130" s="18"/>
      <c r="ECJ130" s="18"/>
      <c r="ECK130" s="18"/>
      <c r="ECL130" s="18"/>
      <c r="ECM130" s="18"/>
      <c r="ECN130" s="18"/>
      <c r="ECO130" s="18"/>
      <c r="ECP130" s="18"/>
      <c r="ECQ130" s="18"/>
      <c r="ECR130" s="18"/>
      <c r="ECS130" s="18"/>
      <c r="ECT130" s="18"/>
      <c r="ECU130" s="18"/>
      <c r="ECV130" s="18"/>
      <c r="ECW130" s="18"/>
      <c r="ECX130" s="18"/>
      <c r="ECY130" s="18"/>
      <c r="ECZ130" s="18"/>
      <c r="EDA130" s="18"/>
      <c r="EDB130" s="18"/>
      <c r="EDC130" s="18"/>
      <c r="EDD130" s="18"/>
      <c r="EDE130" s="18"/>
      <c r="EDF130" s="18"/>
      <c r="EDG130" s="18"/>
      <c r="EDH130" s="18"/>
      <c r="EDI130" s="18"/>
      <c r="EDJ130" s="18"/>
      <c r="EDK130" s="18"/>
      <c r="EDL130" s="18"/>
      <c r="EDM130" s="18"/>
      <c r="EDN130" s="18"/>
      <c r="EDO130" s="18"/>
      <c r="EDP130" s="18"/>
      <c r="EDQ130" s="18"/>
      <c r="EDR130" s="18"/>
      <c r="EDS130" s="18"/>
      <c r="EDT130" s="18"/>
      <c r="EDU130" s="18"/>
      <c r="EDV130" s="18"/>
      <c r="EDW130" s="18"/>
      <c r="EDX130" s="18"/>
      <c r="EDY130" s="18"/>
      <c r="EDZ130" s="18"/>
      <c r="EEA130" s="18"/>
      <c r="EEB130" s="18"/>
      <c r="EEC130" s="18"/>
      <c r="EED130" s="18"/>
      <c r="EEE130" s="18"/>
      <c r="EEF130" s="18"/>
      <c r="EEG130" s="18"/>
      <c r="EEH130" s="18"/>
      <c r="EEI130" s="18"/>
      <c r="EEJ130" s="18"/>
      <c r="EEK130" s="18"/>
      <c r="EEL130" s="18"/>
      <c r="EEM130" s="18"/>
      <c r="EEN130" s="18"/>
      <c r="EEO130" s="18"/>
      <c r="EEP130" s="18"/>
      <c r="EEQ130" s="18"/>
      <c r="EER130" s="18"/>
      <c r="EES130" s="18"/>
      <c r="EET130" s="18"/>
      <c r="EEU130" s="18"/>
      <c r="EEV130" s="18"/>
      <c r="EEW130" s="18"/>
      <c r="EEX130" s="18"/>
      <c r="EEY130" s="18"/>
      <c r="EEZ130" s="18"/>
      <c r="EFA130" s="18"/>
      <c r="EFB130" s="18"/>
      <c r="EFC130" s="18"/>
      <c r="EFD130" s="18"/>
      <c r="EFE130" s="18"/>
      <c r="EFF130" s="18"/>
      <c r="EFG130" s="18"/>
      <c r="EFH130" s="18"/>
      <c r="EFI130" s="18"/>
      <c r="EFJ130" s="18"/>
      <c r="EFK130" s="18"/>
      <c r="EFL130" s="18"/>
      <c r="EFM130" s="18"/>
      <c r="EFN130" s="18"/>
      <c r="EFO130" s="18"/>
      <c r="EFP130" s="18"/>
      <c r="EFQ130" s="18"/>
      <c r="EFR130" s="18"/>
      <c r="EFS130" s="18"/>
      <c r="EFT130" s="18"/>
      <c r="EFU130" s="18"/>
      <c r="EFV130" s="18"/>
      <c r="EFW130" s="18"/>
      <c r="EFX130" s="18"/>
      <c r="EFY130" s="18"/>
      <c r="EFZ130" s="18"/>
      <c r="EGA130" s="18"/>
      <c r="EGB130" s="18"/>
      <c r="EGC130" s="18"/>
      <c r="EGD130" s="18"/>
      <c r="EGE130" s="18"/>
      <c r="EGF130" s="18"/>
      <c r="EGG130" s="18"/>
      <c r="EGH130" s="18"/>
      <c r="EGI130" s="18"/>
      <c r="EGJ130" s="18"/>
      <c r="EGK130" s="18"/>
      <c r="EGL130" s="18"/>
      <c r="EGM130" s="18"/>
      <c r="EGN130" s="18"/>
      <c r="EGO130" s="18"/>
      <c r="EGP130" s="18"/>
      <c r="EGQ130" s="18"/>
      <c r="EGR130" s="18"/>
      <c r="EGS130" s="18"/>
      <c r="EGT130" s="18"/>
      <c r="EGU130" s="18"/>
      <c r="EGV130" s="18"/>
      <c r="EGW130" s="18"/>
      <c r="EGX130" s="18"/>
      <c r="EGY130" s="18"/>
      <c r="EGZ130" s="18"/>
      <c r="EHA130" s="18"/>
      <c r="EHB130" s="18"/>
      <c r="EHC130" s="18"/>
      <c r="EHD130" s="18"/>
      <c r="EHE130" s="18"/>
      <c r="EHF130" s="18"/>
      <c r="EHG130" s="18"/>
      <c r="EHH130" s="18"/>
      <c r="EHI130" s="18"/>
      <c r="EHJ130" s="18"/>
      <c r="EHK130" s="18"/>
      <c r="EHL130" s="18"/>
      <c r="EHM130" s="18"/>
      <c r="EHN130" s="18"/>
      <c r="EHO130" s="18"/>
      <c r="EHP130" s="18"/>
      <c r="EHQ130" s="18"/>
      <c r="EHR130" s="18"/>
      <c r="EHS130" s="18"/>
      <c r="EHT130" s="18"/>
      <c r="EHU130" s="18"/>
      <c r="EHV130" s="18"/>
      <c r="EHW130" s="18"/>
      <c r="EHX130" s="18"/>
      <c r="EHY130" s="18"/>
      <c r="EHZ130" s="18"/>
      <c r="EIA130" s="18"/>
      <c r="EIB130" s="18"/>
      <c r="EIC130" s="18"/>
      <c r="EID130" s="18"/>
      <c r="EIE130" s="18"/>
      <c r="EIF130" s="18"/>
      <c r="EIG130" s="18"/>
      <c r="EIH130" s="18"/>
      <c r="EII130" s="18"/>
      <c r="EIJ130" s="18"/>
      <c r="EIK130" s="18"/>
      <c r="EIL130" s="18"/>
      <c r="EIM130" s="18"/>
      <c r="EIN130" s="18"/>
      <c r="EIO130" s="18"/>
      <c r="EIP130" s="18"/>
      <c r="EIQ130" s="18"/>
      <c r="EIR130" s="18"/>
      <c r="EIS130" s="18"/>
      <c r="EIT130" s="18"/>
      <c r="EIU130" s="18"/>
      <c r="EIV130" s="18"/>
      <c r="EIW130" s="18"/>
      <c r="EIX130" s="18"/>
      <c r="EIY130" s="18"/>
      <c r="EIZ130" s="18"/>
      <c r="EJA130" s="18"/>
      <c r="EJB130" s="18"/>
      <c r="EJC130" s="18"/>
      <c r="EJD130" s="18"/>
      <c r="EJE130" s="18"/>
      <c r="EJF130" s="18"/>
      <c r="EJG130" s="18"/>
      <c r="EJH130" s="18"/>
      <c r="EJI130" s="18"/>
      <c r="EJJ130" s="18"/>
      <c r="EJK130" s="18"/>
      <c r="EJL130" s="18"/>
      <c r="EJM130" s="18"/>
      <c r="EJN130" s="18"/>
      <c r="EJO130" s="18"/>
      <c r="EJP130" s="18"/>
      <c r="EJQ130" s="18"/>
      <c r="EJR130" s="18"/>
      <c r="EJS130" s="18"/>
      <c r="EJT130" s="18"/>
      <c r="EJU130" s="18"/>
      <c r="EJV130" s="18"/>
      <c r="EJW130" s="18"/>
      <c r="EJX130" s="18"/>
      <c r="EJY130" s="18"/>
      <c r="EJZ130" s="18"/>
      <c r="EKA130" s="18"/>
      <c r="EKB130" s="18"/>
      <c r="EKC130" s="18"/>
      <c r="EKD130" s="18"/>
      <c r="EKE130" s="18"/>
      <c r="EKF130" s="18"/>
      <c r="EKG130" s="18"/>
      <c r="EKH130" s="18"/>
      <c r="EKI130" s="18"/>
      <c r="EKJ130" s="18"/>
      <c r="EKK130" s="18"/>
      <c r="EKL130" s="18"/>
      <c r="EKM130" s="18"/>
      <c r="EKN130" s="18"/>
      <c r="EKO130" s="18"/>
      <c r="EKP130" s="18"/>
      <c r="EKQ130" s="18"/>
      <c r="EKR130" s="18"/>
      <c r="EKS130" s="18"/>
      <c r="EKT130" s="18"/>
      <c r="EKU130" s="18"/>
      <c r="EKV130" s="18"/>
      <c r="EKW130" s="18"/>
      <c r="EKX130" s="18"/>
      <c r="EKY130" s="18"/>
      <c r="EKZ130" s="18"/>
      <c r="ELA130" s="18"/>
      <c r="ELB130" s="18"/>
      <c r="ELC130" s="18"/>
      <c r="ELD130" s="18"/>
      <c r="ELE130" s="18"/>
      <c r="ELF130" s="18"/>
      <c r="ELG130" s="18"/>
      <c r="ELH130" s="18"/>
      <c r="ELI130" s="18"/>
      <c r="ELJ130" s="18"/>
      <c r="ELK130" s="18"/>
      <c r="ELL130" s="18"/>
      <c r="ELM130" s="18"/>
      <c r="ELN130" s="18"/>
      <c r="ELO130" s="18"/>
      <c r="ELP130" s="18"/>
      <c r="ELQ130" s="18"/>
      <c r="ELR130" s="18"/>
      <c r="ELS130" s="18"/>
      <c r="ELT130" s="18"/>
      <c r="ELU130" s="18"/>
      <c r="ELV130" s="18"/>
      <c r="ELW130" s="18"/>
      <c r="ELX130" s="18"/>
      <c r="ELY130" s="18"/>
      <c r="ELZ130" s="18"/>
      <c r="EMA130" s="18"/>
      <c r="EMB130" s="18"/>
      <c r="EMC130" s="18"/>
      <c r="EMD130" s="18"/>
      <c r="EME130" s="18"/>
      <c r="EMF130" s="18"/>
      <c r="EMG130" s="18"/>
      <c r="EMH130" s="18"/>
      <c r="EMI130" s="18"/>
      <c r="EMJ130" s="18"/>
      <c r="EMK130" s="18"/>
      <c r="EML130" s="18"/>
      <c r="EMM130" s="18"/>
      <c r="EMN130" s="18"/>
      <c r="EMO130" s="18"/>
      <c r="EMP130" s="18"/>
      <c r="EMQ130" s="18"/>
      <c r="EMR130" s="18"/>
      <c r="EMS130" s="18"/>
      <c r="EMT130" s="18"/>
      <c r="EMU130" s="18"/>
      <c r="EMV130" s="18"/>
      <c r="EMW130" s="18"/>
      <c r="EMX130" s="18"/>
      <c r="EMY130" s="18"/>
      <c r="EMZ130" s="18"/>
      <c r="ENA130" s="18"/>
      <c r="ENB130" s="18"/>
      <c r="ENC130" s="18"/>
      <c r="END130" s="18"/>
      <c r="ENE130" s="18"/>
      <c r="ENF130" s="18"/>
      <c r="ENG130" s="18"/>
      <c r="ENH130" s="18"/>
      <c r="ENI130" s="18"/>
      <c r="ENJ130" s="18"/>
      <c r="ENK130" s="18"/>
      <c r="ENL130" s="18"/>
      <c r="ENM130" s="18"/>
      <c r="ENN130" s="18"/>
      <c r="ENO130" s="18"/>
      <c r="ENP130" s="18"/>
      <c r="ENQ130" s="18"/>
      <c r="ENR130" s="18"/>
      <c r="ENS130" s="18"/>
      <c r="ENT130" s="18"/>
      <c r="ENU130" s="18"/>
      <c r="ENV130" s="18"/>
      <c r="ENW130" s="18"/>
      <c r="ENX130" s="18"/>
      <c r="ENY130" s="18"/>
      <c r="ENZ130" s="18"/>
      <c r="EOA130" s="18"/>
      <c r="EOB130" s="18"/>
      <c r="EOC130" s="18"/>
      <c r="EOD130" s="18"/>
      <c r="EOE130" s="18"/>
      <c r="EOF130" s="18"/>
      <c r="EOG130" s="18"/>
      <c r="EOH130" s="18"/>
      <c r="EOI130" s="18"/>
      <c r="EOJ130" s="18"/>
      <c r="EOK130" s="18"/>
      <c r="EOL130" s="18"/>
      <c r="EOM130" s="18"/>
      <c r="EON130" s="18"/>
      <c r="EOO130" s="18"/>
      <c r="EOP130" s="18"/>
      <c r="EOQ130" s="18"/>
      <c r="EOR130" s="18"/>
      <c r="EOS130" s="18"/>
      <c r="EOT130" s="18"/>
      <c r="EOU130" s="18"/>
      <c r="EOV130" s="18"/>
      <c r="EOW130" s="18"/>
      <c r="EOX130" s="18"/>
      <c r="EOY130" s="18"/>
      <c r="EOZ130" s="18"/>
      <c r="EPA130" s="18"/>
      <c r="EPB130" s="18"/>
      <c r="EPC130" s="18"/>
      <c r="EPD130" s="18"/>
      <c r="EPE130" s="18"/>
      <c r="EPF130" s="18"/>
      <c r="EPG130" s="18"/>
      <c r="EPH130" s="18"/>
      <c r="EPI130" s="18"/>
      <c r="EPJ130" s="18"/>
      <c r="EPK130" s="18"/>
      <c r="EPL130" s="18"/>
      <c r="EPM130" s="18"/>
      <c r="EPN130" s="18"/>
      <c r="EPO130" s="18"/>
      <c r="EPP130" s="18"/>
      <c r="EPQ130" s="18"/>
      <c r="EPR130" s="18"/>
      <c r="EPS130" s="18"/>
      <c r="EPT130" s="18"/>
      <c r="EPU130" s="18"/>
      <c r="EPV130" s="18"/>
      <c r="EPW130" s="18"/>
      <c r="EPX130" s="18"/>
      <c r="EPY130" s="18"/>
      <c r="EPZ130" s="18"/>
      <c r="EQA130" s="18"/>
      <c r="EQB130" s="18"/>
      <c r="EQC130" s="18"/>
      <c r="EQD130" s="18"/>
      <c r="EQE130" s="18"/>
      <c r="EQF130" s="18"/>
      <c r="EQG130" s="18"/>
      <c r="EQH130" s="18"/>
      <c r="EQI130" s="18"/>
      <c r="EQJ130" s="18"/>
      <c r="EQK130" s="18"/>
      <c r="EQL130" s="18"/>
      <c r="EQM130" s="18"/>
      <c r="EQN130" s="18"/>
      <c r="EQO130" s="18"/>
      <c r="EQP130" s="18"/>
      <c r="EQQ130" s="18"/>
      <c r="EQR130" s="18"/>
      <c r="EQS130" s="18"/>
      <c r="EQT130" s="18"/>
      <c r="EQU130" s="18"/>
      <c r="EQV130" s="18"/>
      <c r="EQW130" s="18"/>
      <c r="EQX130" s="18"/>
      <c r="EQY130" s="18"/>
      <c r="EQZ130" s="18"/>
      <c r="ERA130" s="18"/>
      <c r="ERB130" s="18"/>
      <c r="ERC130" s="18"/>
      <c r="ERD130" s="18"/>
      <c r="ERE130" s="18"/>
      <c r="ERF130" s="18"/>
      <c r="ERG130" s="18"/>
      <c r="ERH130" s="18"/>
      <c r="ERI130" s="18"/>
      <c r="ERJ130" s="18"/>
      <c r="ERK130" s="18"/>
      <c r="ERL130" s="18"/>
      <c r="ERM130" s="18"/>
      <c r="ERN130" s="18"/>
      <c r="ERO130" s="18"/>
      <c r="ERP130" s="18"/>
      <c r="ERQ130" s="18"/>
      <c r="ERR130" s="18"/>
      <c r="ERS130" s="18"/>
      <c r="ERT130" s="18"/>
      <c r="ERU130" s="18"/>
      <c r="ERV130" s="18"/>
      <c r="ERW130" s="18"/>
      <c r="ERX130" s="18"/>
      <c r="ERY130" s="18"/>
      <c r="ERZ130" s="18"/>
      <c r="ESA130" s="18"/>
      <c r="ESB130" s="18"/>
      <c r="ESC130" s="18"/>
      <c r="ESD130" s="18"/>
      <c r="ESE130" s="18"/>
      <c r="ESF130" s="18"/>
      <c r="ESG130" s="18"/>
      <c r="ESH130" s="18"/>
      <c r="ESI130" s="18"/>
      <c r="ESJ130" s="18"/>
      <c r="ESK130" s="18"/>
      <c r="ESL130" s="18"/>
      <c r="ESM130" s="18"/>
      <c r="ESN130" s="18"/>
      <c r="ESO130" s="18"/>
      <c r="ESP130" s="18"/>
      <c r="ESQ130" s="18"/>
      <c r="ESR130" s="18"/>
      <c r="ESS130" s="18"/>
      <c r="EST130" s="18"/>
      <c r="ESU130" s="18"/>
      <c r="ESV130" s="18"/>
      <c r="ESW130" s="18"/>
      <c r="ESX130" s="18"/>
      <c r="ESY130" s="18"/>
      <c r="ESZ130" s="18"/>
      <c r="ETA130" s="18"/>
      <c r="ETB130" s="18"/>
      <c r="ETC130" s="18"/>
      <c r="ETD130" s="18"/>
      <c r="ETE130" s="18"/>
      <c r="ETF130" s="18"/>
      <c r="ETG130" s="18"/>
      <c r="ETH130" s="18"/>
      <c r="ETI130" s="18"/>
      <c r="ETJ130" s="18"/>
      <c r="ETK130" s="18"/>
      <c r="ETL130" s="18"/>
      <c r="ETM130" s="18"/>
      <c r="ETN130" s="18"/>
      <c r="ETO130" s="18"/>
      <c r="ETP130" s="18"/>
      <c r="ETQ130" s="18"/>
      <c r="ETR130" s="18"/>
      <c r="ETS130" s="18"/>
      <c r="ETT130" s="18"/>
      <c r="ETU130" s="18"/>
      <c r="ETV130" s="18"/>
      <c r="ETW130" s="18"/>
      <c r="ETX130" s="18"/>
      <c r="ETY130" s="18"/>
      <c r="ETZ130" s="18"/>
      <c r="EUA130" s="18"/>
      <c r="EUB130" s="18"/>
      <c r="EUC130" s="18"/>
      <c r="EUD130" s="18"/>
      <c r="EUE130" s="18"/>
      <c r="EUF130" s="18"/>
      <c r="EUG130" s="18"/>
      <c r="EUH130" s="18"/>
      <c r="EUI130" s="18"/>
      <c r="EUJ130" s="18"/>
      <c r="EUK130" s="18"/>
      <c r="EUL130" s="18"/>
      <c r="EUM130" s="18"/>
      <c r="EUN130" s="18"/>
      <c r="EUO130" s="18"/>
      <c r="EUP130" s="18"/>
      <c r="EUQ130" s="18"/>
      <c r="EUR130" s="18"/>
      <c r="EUS130" s="18"/>
      <c r="EUT130" s="18"/>
      <c r="EUU130" s="18"/>
      <c r="EUV130" s="18"/>
      <c r="EUW130" s="18"/>
      <c r="EUX130" s="18"/>
      <c r="EUY130" s="18"/>
      <c r="EUZ130" s="18"/>
      <c r="EVA130" s="18"/>
      <c r="EVB130" s="18"/>
      <c r="EVC130" s="18"/>
      <c r="EVD130" s="18"/>
      <c r="EVE130" s="18"/>
      <c r="EVF130" s="18"/>
      <c r="EVG130" s="18"/>
      <c r="EVH130" s="18"/>
      <c r="EVI130" s="18"/>
      <c r="EVJ130" s="18"/>
      <c r="EVK130" s="18"/>
      <c r="EVL130" s="18"/>
      <c r="EVM130" s="18"/>
      <c r="EVN130" s="18"/>
      <c r="EVO130" s="18"/>
      <c r="EVP130" s="18"/>
      <c r="EVQ130" s="18"/>
      <c r="EVR130" s="18"/>
      <c r="EVS130" s="18"/>
      <c r="EVT130" s="18"/>
      <c r="EVU130" s="18"/>
      <c r="EVV130" s="18"/>
      <c r="EVW130" s="18"/>
      <c r="EVX130" s="18"/>
      <c r="EVY130" s="18"/>
      <c r="EVZ130" s="18"/>
      <c r="EWA130" s="18"/>
      <c r="EWB130" s="18"/>
      <c r="EWC130" s="18"/>
      <c r="EWD130" s="18"/>
      <c r="EWE130" s="18"/>
      <c r="EWF130" s="18"/>
      <c r="EWG130" s="18"/>
      <c r="EWH130" s="18"/>
      <c r="EWI130" s="18"/>
      <c r="EWJ130" s="18"/>
      <c r="EWK130" s="18"/>
      <c r="EWL130" s="18"/>
      <c r="EWM130" s="18"/>
      <c r="EWN130" s="18"/>
      <c r="EWO130" s="18"/>
      <c r="EWP130" s="18"/>
      <c r="EWQ130" s="18"/>
      <c r="EWR130" s="18"/>
      <c r="EWS130" s="18"/>
      <c r="EWT130" s="18"/>
      <c r="EWU130" s="18"/>
      <c r="EWV130" s="18"/>
      <c r="EWW130" s="18"/>
      <c r="EWX130" s="18"/>
      <c r="EWY130" s="18"/>
      <c r="EWZ130" s="18"/>
      <c r="EXA130" s="18"/>
      <c r="EXB130" s="18"/>
      <c r="EXC130" s="18"/>
      <c r="EXD130" s="18"/>
      <c r="EXE130" s="18"/>
      <c r="EXF130" s="18"/>
      <c r="EXG130" s="18"/>
      <c r="EXH130" s="18"/>
      <c r="EXI130" s="18"/>
      <c r="EXJ130" s="18"/>
      <c r="EXK130" s="18"/>
      <c r="EXL130" s="18"/>
      <c r="EXM130" s="18"/>
      <c r="EXN130" s="18"/>
      <c r="EXO130" s="18"/>
      <c r="EXP130" s="18"/>
      <c r="EXQ130" s="18"/>
      <c r="EXR130" s="18"/>
      <c r="EXS130" s="18"/>
      <c r="EXT130" s="18"/>
      <c r="EXU130" s="18"/>
      <c r="EXV130" s="18"/>
      <c r="EXW130" s="18"/>
      <c r="EXX130" s="18"/>
      <c r="EXY130" s="18"/>
      <c r="EXZ130" s="18"/>
      <c r="EYA130" s="18"/>
      <c r="EYB130" s="18"/>
      <c r="EYC130" s="18"/>
      <c r="EYD130" s="18"/>
      <c r="EYE130" s="18"/>
      <c r="EYF130" s="18"/>
      <c r="EYG130" s="18"/>
      <c r="EYH130" s="18"/>
      <c r="EYI130" s="18"/>
      <c r="EYJ130" s="18"/>
      <c r="EYK130" s="18"/>
      <c r="EYL130" s="18"/>
      <c r="EYM130" s="18"/>
      <c r="EYN130" s="18"/>
      <c r="EYO130" s="18"/>
      <c r="EYP130" s="18"/>
      <c r="EYQ130" s="18"/>
      <c r="EYR130" s="18"/>
      <c r="EYS130" s="18"/>
      <c r="EYT130" s="18"/>
      <c r="EYU130" s="18"/>
      <c r="EYV130" s="18"/>
      <c r="EYW130" s="18"/>
      <c r="EYX130" s="18"/>
      <c r="UFN130" s="18"/>
      <c r="UFO130" s="18"/>
      <c r="UFP130" s="18"/>
      <c r="UFQ130" s="18"/>
      <c r="UFR130" s="18"/>
      <c r="UFS130" s="18"/>
      <c r="UFT130" s="18"/>
      <c r="UFU130" s="18"/>
      <c r="UFV130" s="18"/>
      <c r="UFW130" s="18"/>
      <c r="UFX130" s="18"/>
      <c r="UFY130" s="18"/>
      <c r="UFZ130" s="18"/>
      <c r="UGA130" s="18"/>
      <c r="UGB130" s="18"/>
      <c r="UGC130" s="18"/>
      <c r="UGD130" s="18"/>
      <c r="UGE130" s="18"/>
      <c r="UGF130" s="18"/>
      <c r="UGG130" s="18"/>
      <c r="UGH130" s="18"/>
      <c r="UGI130" s="18"/>
      <c r="UGJ130" s="18"/>
      <c r="UGK130" s="18"/>
      <c r="UGL130" s="18"/>
      <c r="UGM130" s="18"/>
      <c r="UGN130" s="18"/>
      <c r="UGO130" s="18"/>
      <c r="UGP130" s="18"/>
      <c r="UGQ130" s="18"/>
      <c r="UGR130" s="18"/>
      <c r="UGS130" s="18"/>
      <c r="UGT130" s="18"/>
      <c r="UGU130" s="18"/>
      <c r="UGV130" s="18"/>
      <c r="UGW130" s="18"/>
      <c r="UGX130" s="18"/>
      <c r="UGY130" s="18"/>
      <c r="UGZ130" s="18"/>
      <c r="UHA130" s="18"/>
      <c r="UHB130" s="18"/>
      <c r="UHC130" s="18"/>
      <c r="UHD130" s="18"/>
      <c r="UHE130" s="18"/>
      <c r="UHF130" s="18"/>
      <c r="UHG130" s="18"/>
      <c r="UHH130" s="18"/>
      <c r="UHI130" s="18"/>
      <c r="UHJ130" s="18"/>
      <c r="UHK130" s="18"/>
      <c r="UHL130" s="18"/>
      <c r="UHM130" s="18"/>
      <c r="UHN130" s="18"/>
      <c r="UHO130" s="18"/>
      <c r="UHP130" s="18"/>
      <c r="UHQ130" s="18"/>
      <c r="UHR130" s="18"/>
      <c r="UHS130" s="18"/>
      <c r="UHT130" s="18"/>
      <c r="UHU130" s="18"/>
      <c r="UHV130" s="18"/>
      <c r="UHW130" s="18"/>
      <c r="UHX130" s="18"/>
      <c r="UHY130" s="18"/>
      <c r="UHZ130" s="18"/>
      <c r="UIA130" s="18"/>
      <c r="UIB130" s="18"/>
      <c r="UIC130" s="18"/>
      <c r="UID130" s="18"/>
      <c r="UIE130" s="18"/>
      <c r="UIF130" s="18"/>
      <c r="UIG130" s="18"/>
      <c r="UIH130" s="18"/>
      <c r="UII130" s="18"/>
      <c r="UIJ130" s="18"/>
      <c r="UIK130" s="18"/>
      <c r="UIL130" s="18"/>
      <c r="UIM130" s="18"/>
      <c r="UIN130" s="18"/>
      <c r="UIO130" s="18"/>
      <c r="UIP130" s="18"/>
      <c r="UIQ130" s="18"/>
      <c r="UIR130" s="18"/>
      <c r="UIS130" s="18"/>
      <c r="UIT130" s="18"/>
      <c r="UIU130" s="18"/>
      <c r="UIV130" s="18"/>
      <c r="UIW130" s="18"/>
      <c r="UIX130" s="18"/>
      <c r="UIY130" s="18"/>
      <c r="UIZ130" s="18"/>
      <c r="UJA130" s="18"/>
      <c r="UJB130" s="18"/>
      <c r="UJC130" s="18"/>
      <c r="UJD130" s="18"/>
      <c r="UJE130" s="18"/>
      <c r="UJF130" s="18"/>
      <c r="UJG130" s="18"/>
      <c r="UJH130" s="18"/>
      <c r="UJI130" s="18"/>
      <c r="UJJ130" s="18"/>
      <c r="UJK130" s="18"/>
      <c r="UJL130" s="18"/>
      <c r="UJM130" s="18"/>
      <c r="UJN130" s="18"/>
      <c r="UJO130" s="18"/>
      <c r="UJP130" s="18"/>
      <c r="UJQ130" s="18"/>
      <c r="UJR130" s="18"/>
      <c r="UJS130" s="18"/>
      <c r="UJT130" s="18"/>
      <c r="UJU130" s="18"/>
      <c r="UJV130" s="18"/>
      <c r="UJW130" s="18"/>
      <c r="UJX130" s="18"/>
      <c r="UJY130" s="18"/>
      <c r="UJZ130" s="18"/>
      <c r="UKA130" s="18"/>
      <c r="UKB130" s="18"/>
      <c r="UKC130" s="18"/>
      <c r="UKD130" s="18"/>
      <c r="UKE130" s="18"/>
      <c r="UKF130" s="18"/>
      <c r="UKG130" s="18"/>
      <c r="UKH130" s="18"/>
      <c r="UKI130" s="18"/>
      <c r="UKJ130" s="18"/>
      <c r="UKK130" s="18"/>
      <c r="UKL130" s="18"/>
      <c r="UKM130" s="18"/>
      <c r="UKN130" s="18"/>
      <c r="UKO130" s="18"/>
      <c r="UKP130" s="18"/>
      <c r="UKQ130" s="18"/>
      <c r="UKR130" s="18"/>
      <c r="UKS130" s="18"/>
      <c r="UKT130" s="18"/>
      <c r="UKU130" s="18"/>
      <c r="UKV130" s="18"/>
      <c r="UKW130" s="18"/>
      <c r="UKX130" s="18"/>
      <c r="UKY130" s="18"/>
      <c r="UKZ130" s="18"/>
      <c r="ULA130" s="18"/>
      <c r="ULB130" s="18"/>
      <c r="ULC130" s="18"/>
      <c r="ULD130" s="18"/>
      <c r="ULE130" s="18"/>
      <c r="ULF130" s="18"/>
      <c r="ULG130" s="18"/>
      <c r="ULH130" s="18"/>
      <c r="ULI130" s="18"/>
      <c r="ULJ130" s="18"/>
      <c r="ULK130" s="18"/>
      <c r="ULL130" s="18"/>
      <c r="ULM130" s="18"/>
      <c r="ULN130" s="18"/>
      <c r="ULO130" s="18"/>
      <c r="ULP130" s="18"/>
      <c r="ULQ130" s="18"/>
      <c r="ULR130" s="18"/>
      <c r="ULS130" s="18"/>
      <c r="ULT130" s="18"/>
      <c r="ULU130" s="18"/>
      <c r="ULV130" s="18"/>
      <c r="ULW130" s="18"/>
      <c r="ULX130" s="18"/>
      <c r="ULY130" s="18"/>
      <c r="ULZ130" s="18"/>
      <c r="UMA130" s="18"/>
      <c r="UMB130" s="18"/>
      <c r="UMC130" s="18"/>
      <c r="UMD130" s="18"/>
      <c r="UME130" s="18"/>
      <c r="UMF130" s="18"/>
      <c r="UMG130" s="18"/>
      <c r="UMH130" s="18"/>
      <c r="UMI130" s="18"/>
      <c r="UMJ130" s="18"/>
      <c r="UMK130" s="18"/>
      <c r="UML130" s="18"/>
      <c r="UMM130" s="18"/>
      <c r="UMN130" s="18"/>
      <c r="UMO130" s="18"/>
      <c r="UMP130" s="18"/>
      <c r="UMQ130" s="18"/>
      <c r="UMR130" s="18"/>
      <c r="UMS130" s="18"/>
      <c r="UMT130" s="18"/>
      <c r="UMU130" s="18"/>
      <c r="UMV130" s="18"/>
      <c r="UMW130" s="18"/>
      <c r="UMX130" s="18"/>
      <c r="UMY130" s="18"/>
      <c r="UMZ130" s="18"/>
      <c r="UNA130" s="18"/>
      <c r="UNB130" s="18"/>
      <c r="UNC130" s="18"/>
      <c r="UND130" s="18"/>
      <c r="UNE130" s="18"/>
      <c r="UNF130" s="18"/>
      <c r="UNG130" s="18"/>
      <c r="UNH130" s="18"/>
      <c r="UNI130" s="18"/>
      <c r="UNJ130" s="18"/>
      <c r="UNK130" s="18"/>
      <c r="UNL130" s="18"/>
      <c r="UNM130" s="18"/>
      <c r="UNN130" s="18"/>
      <c r="UNO130" s="18"/>
      <c r="UNP130" s="18"/>
      <c r="UNQ130" s="18"/>
      <c r="UNR130" s="18"/>
      <c r="UNS130" s="18"/>
      <c r="UNT130" s="18"/>
      <c r="UNU130" s="18"/>
      <c r="UNV130" s="18"/>
      <c r="UNW130" s="18"/>
      <c r="UNX130" s="18"/>
      <c r="UNY130" s="18"/>
      <c r="UNZ130" s="18"/>
      <c r="UOA130" s="18"/>
      <c r="UOB130" s="18"/>
      <c r="UOC130" s="18"/>
      <c r="UOD130" s="18"/>
      <c r="UOE130" s="18"/>
      <c r="UOF130" s="18"/>
      <c r="UOG130" s="18"/>
      <c r="UOH130" s="18"/>
      <c r="UOI130" s="18"/>
      <c r="UOJ130" s="18"/>
      <c r="UOK130" s="18"/>
      <c r="UOL130" s="18"/>
      <c r="UOM130" s="18"/>
      <c r="UON130" s="18"/>
      <c r="UOO130" s="18"/>
      <c r="UOP130" s="18"/>
      <c r="UOQ130" s="18"/>
      <c r="UOR130" s="18"/>
      <c r="UOS130" s="18"/>
      <c r="UOT130" s="18"/>
      <c r="UOU130" s="18"/>
      <c r="UOV130" s="18"/>
      <c r="UOW130" s="18"/>
      <c r="UOX130" s="18"/>
      <c r="UOY130" s="18"/>
      <c r="UOZ130" s="18"/>
      <c r="UPA130" s="18"/>
      <c r="UPB130" s="18"/>
      <c r="UPC130" s="18"/>
      <c r="UPD130" s="18"/>
      <c r="UPE130" s="18"/>
      <c r="UPF130" s="18"/>
      <c r="UPG130" s="18"/>
      <c r="UPH130" s="18"/>
      <c r="UPI130" s="18"/>
      <c r="UPJ130" s="18"/>
      <c r="UPK130" s="18"/>
      <c r="UPL130" s="18"/>
      <c r="UPM130" s="18"/>
      <c r="UPN130" s="18"/>
      <c r="UPO130" s="18"/>
      <c r="UPP130" s="18"/>
      <c r="UPQ130" s="18"/>
      <c r="UPR130" s="18"/>
      <c r="UPS130" s="18"/>
      <c r="UPT130" s="18"/>
      <c r="UPU130" s="18"/>
      <c r="UPV130" s="18"/>
      <c r="UPW130" s="18"/>
      <c r="UPX130" s="18"/>
      <c r="UPY130" s="18"/>
      <c r="UPZ130" s="18"/>
      <c r="UQA130" s="18"/>
      <c r="UQB130" s="18"/>
      <c r="UQC130" s="18"/>
      <c r="UQD130" s="18"/>
      <c r="UQE130" s="18"/>
      <c r="UQF130" s="18"/>
      <c r="UQG130" s="18"/>
      <c r="UQH130" s="18"/>
      <c r="UQI130" s="18"/>
      <c r="UQJ130" s="18"/>
      <c r="UQK130" s="18"/>
      <c r="UQL130" s="18"/>
      <c r="UQM130" s="18"/>
      <c r="UQN130" s="18"/>
      <c r="UQO130" s="18"/>
      <c r="UQP130" s="18"/>
      <c r="UQQ130" s="18"/>
      <c r="UQR130" s="18"/>
      <c r="UQS130" s="18"/>
      <c r="UQT130" s="18"/>
      <c r="UQU130" s="18"/>
      <c r="UQV130" s="18"/>
      <c r="UQW130" s="18"/>
      <c r="UQX130" s="18"/>
      <c r="UQY130" s="18"/>
      <c r="UQZ130" s="18"/>
      <c r="URA130" s="18"/>
      <c r="URB130" s="18"/>
      <c r="URC130" s="18"/>
      <c r="URD130" s="18"/>
      <c r="URE130" s="18"/>
      <c r="URF130" s="18"/>
      <c r="URG130" s="18"/>
      <c r="URH130" s="18"/>
      <c r="URI130" s="18"/>
      <c r="URJ130" s="18"/>
      <c r="URK130" s="18"/>
      <c r="URL130" s="18"/>
      <c r="URM130" s="18"/>
      <c r="URN130" s="18"/>
      <c r="URO130" s="18"/>
      <c r="URP130" s="18"/>
      <c r="URQ130" s="18"/>
      <c r="URR130" s="18"/>
      <c r="URS130" s="18"/>
      <c r="URT130" s="18"/>
      <c r="URU130" s="18"/>
      <c r="URV130" s="18"/>
      <c r="URW130" s="18"/>
      <c r="URX130" s="18"/>
      <c r="URY130" s="18"/>
      <c r="URZ130" s="18"/>
      <c r="USA130" s="18"/>
      <c r="USB130" s="18"/>
      <c r="USC130" s="18"/>
      <c r="USD130" s="18"/>
      <c r="USE130" s="18"/>
      <c r="USF130" s="18"/>
      <c r="USG130" s="18"/>
      <c r="USH130" s="18"/>
      <c r="USI130" s="18"/>
      <c r="USJ130" s="18"/>
      <c r="USK130" s="18"/>
      <c r="USL130" s="18"/>
      <c r="USM130" s="18"/>
      <c r="USN130" s="18"/>
      <c r="USO130" s="18"/>
      <c r="USP130" s="18"/>
      <c r="USQ130" s="18"/>
      <c r="USR130" s="18"/>
      <c r="USS130" s="18"/>
      <c r="UST130" s="18"/>
      <c r="USU130" s="18"/>
      <c r="USV130" s="18"/>
      <c r="USW130" s="18"/>
      <c r="USX130" s="18"/>
      <c r="USY130" s="18"/>
      <c r="USZ130" s="18"/>
      <c r="UTA130" s="18"/>
      <c r="UTB130" s="18"/>
      <c r="UTC130" s="18"/>
      <c r="UTD130" s="18"/>
      <c r="UTE130" s="18"/>
      <c r="UTF130" s="18"/>
      <c r="UTG130" s="18"/>
      <c r="UTH130" s="18"/>
      <c r="UTI130" s="18"/>
      <c r="UTJ130" s="18"/>
      <c r="UTK130" s="18"/>
      <c r="UTL130" s="18"/>
      <c r="UTM130" s="18"/>
      <c r="UTN130" s="18"/>
      <c r="UTO130" s="18"/>
      <c r="UTP130" s="18"/>
      <c r="UTQ130" s="18"/>
      <c r="UTR130" s="18"/>
      <c r="UTS130" s="18"/>
      <c r="UTT130" s="18"/>
      <c r="UTU130" s="18"/>
      <c r="UTV130" s="18"/>
      <c r="UTW130" s="18"/>
      <c r="UTX130" s="18"/>
      <c r="UTY130" s="18"/>
      <c r="UTZ130" s="18"/>
      <c r="UUA130" s="18"/>
      <c r="UUB130" s="18"/>
      <c r="UUC130" s="18"/>
      <c r="UUD130" s="18"/>
      <c r="UUE130" s="18"/>
      <c r="UUF130" s="18"/>
      <c r="UUG130" s="18"/>
      <c r="UUH130" s="18"/>
      <c r="UUI130" s="18"/>
      <c r="UUJ130" s="18"/>
      <c r="UUK130" s="18"/>
      <c r="UUL130" s="18"/>
      <c r="UUM130" s="18"/>
      <c r="UUN130" s="18"/>
      <c r="UUO130" s="18"/>
      <c r="UUP130" s="18"/>
      <c r="UUQ130" s="18"/>
      <c r="UUR130" s="18"/>
      <c r="UUS130" s="18"/>
      <c r="UUT130" s="18"/>
      <c r="UUU130" s="18"/>
      <c r="UUV130" s="18"/>
      <c r="UUW130" s="18"/>
      <c r="UUX130" s="18"/>
      <c r="UUY130" s="18"/>
      <c r="UUZ130" s="18"/>
      <c r="UVA130" s="18"/>
      <c r="UVB130" s="18"/>
      <c r="UVC130" s="18"/>
      <c r="UVD130" s="18"/>
      <c r="UVE130" s="18"/>
      <c r="UVF130" s="18"/>
      <c r="UVG130" s="18"/>
      <c r="UVH130" s="18"/>
      <c r="UVI130" s="18"/>
      <c r="UVJ130" s="18"/>
      <c r="UVK130" s="18"/>
      <c r="UVL130" s="18"/>
      <c r="UVM130" s="18"/>
      <c r="UVN130" s="18"/>
      <c r="UVO130" s="18"/>
      <c r="UVP130" s="18"/>
      <c r="UVQ130" s="18"/>
      <c r="UVR130" s="18"/>
      <c r="UVS130" s="18"/>
      <c r="UVT130" s="18"/>
      <c r="UVU130" s="18"/>
      <c r="UVV130" s="18"/>
      <c r="UVW130" s="18"/>
      <c r="UVX130" s="18"/>
      <c r="UVY130" s="18"/>
      <c r="UVZ130" s="18"/>
      <c r="UWA130" s="18"/>
      <c r="UWB130" s="18"/>
      <c r="UWC130" s="18"/>
      <c r="UWD130" s="18"/>
      <c r="UWE130" s="18"/>
      <c r="UWF130" s="18"/>
      <c r="UWG130" s="18"/>
      <c r="UWH130" s="18"/>
      <c r="UWI130" s="18"/>
      <c r="UWJ130" s="18"/>
      <c r="UWK130" s="18"/>
      <c r="UWL130" s="18"/>
      <c r="UWM130" s="18"/>
      <c r="UWN130" s="18"/>
      <c r="UWO130" s="18"/>
      <c r="UWP130" s="18"/>
      <c r="UWQ130" s="18"/>
      <c r="UWR130" s="18"/>
      <c r="UWS130" s="18"/>
      <c r="UWT130" s="18"/>
      <c r="UWU130" s="18"/>
      <c r="UWV130" s="18"/>
      <c r="UWW130" s="18"/>
      <c r="UWX130" s="18"/>
      <c r="UWY130" s="18"/>
      <c r="UWZ130" s="18"/>
      <c r="UXA130" s="18"/>
      <c r="UXB130" s="18"/>
      <c r="UXC130" s="18"/>
      <c r="UXD130" s="18"/>
      <c r="UXE130" s="18"/>
      <c r="UXF130" s="18"/>
      <c r="UXG130" s="18"/>
      <c r="UXH130" s="18"/>
      <c r="UXI130" s="18"/>
      <c r="UXJ130" s="18"/>
      <c r="UXK130" s="18"/>
      <c r="UXL130" s="18"/>
      <c r="UXM130" s="18"/>
      <c r="UXN130" s="18"/>
      <c r="UXO130" s="18"/>
      <c r="UXP130" s="18"/>
      <c r="UXQ130" s="18"/>
      <c r="UXR130" s="18"/>
      <c r="UXS130" s="18"/>
      <c r="UXT130" s="18"/>
      <c r="UXU130" s="18"/>
      <c r="UXV130" s="18"/>
      <c r="UXW130" s="18"/>
      <c r="UXX130" s="18"/>
      <c r="UXY130" s="18"/>
      <c r="UXZ130" s="18"/>
      <c r="UYA130" s="18"/>
      <c r="UYB130" s="18"/>
      <c r="UYC130" s="18"/>
      <c r="UYD130" s="18"/>
      <c r="UYE130" s="18"/>
      <c r="UYF130" s="18"/>
      <c r="UYG130" s="18"/>
      <c r="UYH130" s="18"/>
      <c r="UYI130" s="18"/>
      <c r="UYJ130" s="18"/>
      <c r="UYK130" s="18"/>
      <c r="UYL130" s="18"/>
      <c r="UYM130" s="18"/>
      <c r="UYN130" s="18"/>
      <c r="UYO130" s="18"/>
      <c r="UYP130" s="18"/>
      <c r="UYQ130" s="18"/>
      <c r="UYR130" s="18"/>
      <c r="UYS130" s="18"/>
      <c r="UYT130" s="18"/>
      <c r="UYU130" s="18"/>
      <c r="UYV130" s="18"/>
      <c r="UYW130" s="18"/>
      <c r="UYX130" s="18"/>
      <c r="UYY130" s="18"/>
      <c r="UYZ130" s="18"/>
      <c r="UZA130" s="18"/>
      <c r="UZB130" s="18"/>
      <c r="UZC130" s="18"/>
      <c r="UZD130" s="18"/>
      <c r="UZE130" s="18"/>
      <c r="UZF130" s="18"/>
      <c r="UZG130" s="18"/>
      <c r="UZH130" s="18"/>
      <c r="UZI130" s="18"/>
      <c r="UZJ130" s="18"/>
      <c r="UZK130" s="18"/>
      <c r="UZL130" s="18"/>
      <c r="UZM130" s="18"/>
      <c r="UZN130" s="18"/>
      <c r="UZO130" s="18"/>
      <c r="UZP130" s="18"/>
      <c r="UZQ130" s="18"/>
      <c r="UZR130" s="18"/>
      <c r="UZS130" s="18"/>
      <c r="UZT130" s="18"/>
      <c r="UZU130" s="18"/>
      <c r="UZV130" s="18"/>
      <c r="UZW130" s="18"/>
      <c r="UZX130" s="18"/>
      <c r="UZY130" s="18"/>
      <c r="UZZ130" s="18"/>
      <c r="VAA130" s="18"/>
      <c r="VAB130" s="18"/>
      <c r="VAC130" s="18"/>
      <c r="VAD130" s="18"/>
      <c r="VAE130" s="18"/>
      <c r="VAF130" s="18"/>
      <c r="VAG130" s="18"/>
      <c r="VAH130" s="18"/>
      <c r="VAI130" s="18"/>
      <c r="VAJ130" s="18"/>
      <c r="VAK130" s="18"/>
      <c r="VAL130" s="18"/>
      <c r="VAM130" s="18"/>
      <c r="VAN130" s="18"/>
      <c r="VAO130" s="18"/>
      <c r="VAP130" s="18"/>
      <c r="VAQ130" s="18"/>
      <c r="VAR130" s="18"/>
      <c r="VAS130" s="18"/>
      <c r="VAT130" s="18"/>
      <c r="VAU130" s="18"/>
      <c r="VAV130" s="18"/>
      <c r="VAW130" s="18"/>
      <c r="VAX130" s="18"/>
      <c r="VAY130" s="18"/>
      <c r="VAZ130" s="18"/>
      <c r="VBA130" s="18"/>
      <c r="VBB130" s="18"/>
      <c r="VBC130" s="18"/>
      <c r="VBD130" s="18"/>
      <c r="VBE130" s="18"/>
      <c r="VBF130" s="18"/>
      <c r="VBG130" s="18"/>
      <c r="VBH130" s="18"/>
      <c r="VBI130" s="18"/>
      <c r="VBJ130" s="18"/>
      <c r="VBK130" s="18"/>
      <c r="VBL130" s="18"/>
      <c r="VBM130" s="18"/>
      <c r="VBN130" s="18"/>
      <c r="VBO130" s="18"/>
      <c r="VBP130" s="18"/>
      <c r="VBQ130" s="18"/>
      <c r="VBR130" s="18"/>
      <c r="VBS130" s="18"/>
      <c r="VBT130" s="18"/>
      <c r="VBU130" s="18"/>
      <c r="VBV130" s="18"/>
      <c r="VBW130" s="18"/>
      <c r="VBX130" s="18"/>
      <c r="VBY130" s="18"/>
      <c r="VBZ130" s="18"/>
      <c r="VCA130" s="18"/>
      <c r="VCB130" s="18"/>
      <c r="VCC130" s="18"/>
      <c r="VCD130" s="18"/>
      <c r="VCE130" s="18"/>
      <c r="VCF130" s="18"/>
      <c r="VCG130" s="18"/>
      <c r="VCH130" s="18"/>
      <c r="VCI130" s="18"/>
      <c r="VCJ130" s="18"/>
      <c r="VCK130" s="18"/>
      <c r="VCL130" s="18"/>
      <c r="VCM130" s="18"/>
      <c r="VCN130" s="18"/>
      <c r="VCO130" s="18"/>
      <c r="VCP130" s="18"/>
      <c r="VCQ130" s="18"/>
      <c r="VCR130" s="18"/>
      <c r="VCS130" s="18"/>
      <c r="VCT130" s="18"/>
      <c r="VCU130" s="18"/>
      <c r="VCV130" s="18"/>
      <c r="VCW130" s="18"/>
      <c r="VCX130" s="18"/>
      <c r="VCY130" s="18"/>
      <c r="VCZ130" s="18"/>
      <c r="VDA130" s="18"/>
      <c r="VDB130" s="18"/>
      <c r="VDC130" s="18"/>
      <c r="VDD130" s="18"/>
      <c r="VDE130" s="18"/>
      <c r="VDF130" s="18"/>
      <c r="VDG130" s="18"/>
      <c r="VDH130" s="18"/>
      <c r="VDI130" s="18"/>
      <c r="VDJ130" s="18"/>
      <c r="VDK130" s="18"/>
      <c r="VDL130" s="18"/>
      <c r="VDM130" s="18"/>
      <c r="VDN130" s="18"/>
      <c r="VDO130" s="18"/>
      <c r="VDP130" s="18"/>
      <c r="VDQ130" s="18"/>
      <c r="VDR130" s="18"/>
      <c r="VDS130" s="18"/>
      <c r="VDT130" s="18"/>
      <c r="VDU130" s="18"/>
      <c r="VDV130" s="18"/>
      <c r="VDW130" s="18"/>
      <c r="VDX130" s="18"/>
      <c r="VDY130" s="18"/>
      <c r="VDZ130" s="18"/>
      <c r="VEA130" s="18"/>
      <c r="VEB130" s="18"/>
      <c r="VEC130" s="18"/>
      <c r="VED130" s="18"/>
      <c r="VEE130" s="18"/>
      <c r="VEF130" s="18"/>
      <c r="VEG130" s="18"/>
      <c r="VEH130" s="18"/>
      <c r="VEI130" s="18"/>
      <c r="VEJ130" s="18"/>
      <c r="VEK130" s="18"/>
      <c r="VEL130" s="18"/>
      <c r="VEM130" s="18"/>
      <c r="VEN130" s="18"/>
      <c r="VEO130" s="18"/>
      <c r="VEP130" s="18"/>
      <c r="VEQ130" s="18"/>
      <c r="VER130" s="18"/>
      <c r="VES130" s="18"/>
      <c r="VET130" s="18"/>
      <c r="VEU130" s="18"/>
      <c r="VEV130" s="18"/>
      <c r="VEW130" s="18"/>
      <c r="VEX130" s="18"/>
      <c r="VEY130" s="18"/>
      <c r="VEZ130" s="18"/>
      <c r="VFA130" s="18"/>
      <c r="VFB130" s="18"/>
      <c r="VFC130" s="18"/>
      <c r="VFD130" s="18"/>
      <c r="VFE130" s="18"/>
      <c r="VFF130" s="18"/>
      <c r="VFG130" s="18"/>
      <c r="VFH130" s="18"/>
      <c r="VFI130" s="18"/>
      <c r="VFJ130" s="18"/>
      <c r="VFK130" s="18"/>
      <c r="VFL130" s="18"/>
      <c r="VFM130" s="18"/>
      <c r="VFN130" s="18"/>
      <c r="VFO130" s="18"/>
      <c r="VFP130" s="18"/>
      <c r="VFQ130" s="18"/>
      <c r="VFR130" s="18"/>
      <c r="VFS130" s="18"/>
      <c r="VFT130" s="18"/>
      <c r="VFU130" s="18"/>
      <c r="VFV130" s="18"/>
      <c r="VFW130" s="18"/>
      <c r="VFX130" s="18"/>
      <c r="VFY130" s="18"/>
      <c r="VFZ130" s="18"/>
      <c r="VGA130" s="18"/>
      <c r="VGB130" s="18"/>
      <c r="VGC130" s="18"/>
      <c r="VGD130" s="18"/>
      <c r="VGE130" s="18"/>
      <c r="VGF130" s="18"/>
      <c r="VGG130" s="18"/>
      <c r="VGH130" s="18"/>
      <c r="VGI130" s="18"/>
      <c r="VGJ130" s="18"/>
      <c r="VGK130" s="18"/>
      <c r="VGL130" s="18"/>
      <c r="VGM130" s="18"/>
      <c r="VGN130" s="18"/>
      <c r="VGO130" s="18"/>
      <c r="VGP130" s="18"/>
      <c r="VGQ130" s="18"/>
      <c r="VGR130" s="18"/>
      <c r="VGS130" s="18"/>
      <c r="VGT130" s="18"/>
      <c r="VGU130" s="18"/>
      <c r="VGV130" s="18"/>
      <c r="VGW130" s="18"/>
      <c r="VGX130" s="18"/>
      <c r="VGY130" s="18"/>
      <c r="VGZ130" s="18"/>
      <c r="VHA130" s="18"/>
      <c r="VHB130" s="18"/>
      <c r="VHC130" s="18"/>
      <c r="VHD130" s="18"/>
      <c r="VHE130" s="18"/>
      <c r="VHF130" s="18"/>
      <c r="VHG130" s="18"/>
      <c r="VHH130" s="18"/>
      <c r="VHI130" s="18"/>
      <c r="VHJ130" s="18"/>
      <c r="VHK130" s="18"/>
      <c r="VHL130" s="18"/>
      <c r="VHM130" s="18"/>
      <c r="VHN130" s="18"/>
      <c r="VHO130" s="18"/>
      <c r="VHP130" s="18"/>
      <c r="VHQ130" s="18"/>
      <c r="VHR130" s="18"/>
      <c r="VHS130" s="18"/>
      <c r="VHT130" s="18"/>
      <c r="VHU130" s="18"/>
      <c r="VHV130" s="18"/>
      <c r="VHW130" s="18"/>
      <c r="VHX130" s="18"/>
      <c r="VHY130" s="18"/>
      <c r="VHZ130" s="18"/>
      <c r="VIA130" s="18"/>
      <c r="VIB130" s="18"/>
      <c r="VIC130" s="18"/>
      <c r="VID130" s="18"/>
      <c r="VIE130" s="18"/>
      <c r="VIF130" s="18"/>
      <c r="VIG130" s="18"/>
      <c r="VIH130" s="18"/>
      <c r="VII130" s="18"/>
      <c r="VIJ130" s="18"/>
      <c r="VIK130" s="18"/>
      <c r="VIL130" s="18"/>
      <c r="VIM130" s="18"/>
      <c r="VIN130" s="18"/>
      <c r="VIO130" s="18"/>
      <c r="VIP130" s="18"/>
      <c r="VIQ130" s="18"/>
      <c r="VIR130" s="18"/>
      <c r="VIS130" s="18"/>
      <c r="VIT130" s="18"/>
      <c r="VIU130" s="18"/>
      <c r="VIV130" s="18"/>
      <c r="VIW130" s="18"/>
      <c r="VIX130" s="18"/>
      <c r="VIY130" s="18"/>
      <c r="VIZ130" s="18"/>
      <c r="VJA130" s="18"/>
      <c r="VJB130" s="18"/>
      <c r="VJC130" s="18"/>
      <c r="VJD130" s="18"/>
      <c r="VJE130" s="18"/>
      <c r="VJF130" s="18"/>
      <c r="VJG130" s="18"/>
      <c r="VJH130" s="18"/>
      <c r="VJI130" s="18"/>
      <c r="VJJ130" s="18"/>
      <c r="VJK130" s="18"/>
      <c r="VJL130" s="18"/>
      <c r="VJM130" s="18"/>
      <c r="VJN130" s="18"/>
      <c r="VJO130" s="18"/>
      <c r="VJP130" s="18"/>
      <c r="VJQ130" s="18"/>
      <c r="VJR130" s="18"/>
      <c r="VJS130" s="18"/>
      <c r="VJT130" s="18"/>
      <c r="VJU130" s="18"/>
      <c r="VJV130" s="18"/>
      <c r="VJW130" s="18"/>
      <c r="VJX130" s="18"/>
      <c r="VJY130" s="18"/>
      <c r="VJZ130" s="18"/>
      <c r="VKA130" s="18"/>
      <c r="VKB130" s="18"/>
      <c r="VKC130" s="18"/>
      <c r="VKD130" s="18"/>
      <c r="VKE130" s="18"/>
      <c r="VKF130" s="18"/>
      <c r="VKG130" s="18"/>
      <c r="VKH130" s="18"/>
      <c r="VKI130" s="18"/>
      <c r="VKJ130" s="18"/>
      <c r="VKK130" s="18"/>
      <c r="VKL130" s="18"/>
      <c r="VKM130" s="18"/>
      <c r="VKN130" s="18"/>
      <c r="VKO130" s="18"/>
      <c r="VKP130" s="18"/>
      <c r="VKQ130" s="18"/>
      <c r="VKR130" s="18"/>
      <c r="VKS130" s="18"/>
      <c r="VKT130" s="18"/>
      <c r="VKU130" s="18"/>
      <c r="VKV130" s="18"/>
      <c r="VKW130" s="18"/>
      <c r="VKX130" s="18"/>
      <c r="VKY130" s="18"/>
      <c r="VKZ130" s="18"/>
      <c r="VLA130" s="18"/>
      <c r="VLB130" s="18"/>
      <c r="VLC130" s="18"/>
      <c r="VLD130" s="18"/>
      <c r="VLE130" s="18"/>
      <c r="VLF130" s="18"/>
      <c r="VLG130" s="18"/>
      <c r="VLH130" s="18"/>
      <c r="VLI130" s="18"/>
      <c r="VLJ130" s="18"/>
      <c r="VLK130" s="18"/>
      <c r="VLL130" s="18"/>
      <c r="VLM130" s="18"/>
      <c r="VLN130" s="18"/>
      <c r="VLO130" s="18"/>
      <c r="VLP130" s="18"/>
      <c r="VLQ130" s="18"/>
      <c r="VLR130" s="18"/>
      <c r="VLS130" s="18"/>
      <c r="VLT130" s="18"/>
      <c r="VLU130" s="18"/>
      <c r="VLV130" s="18"/>
      <c r="VLW130" s="18"/>
      <c r="VLX130" s="18"/>
      <c r="VLY130" s="18"/>
      <c r="VLZ130" s="18"/>
      <c r="VMA130" s="18"/>
      <c r="VMB130" s="18"/>
      <c r="VMC130" s="18"/>
      <c r="VMD130" s="18"/>
      <c r="VME130" s="18"/>
      <c r="VMF130" s="18"/>
      <c r="VMG130" s="18"/>
      <c r="VMH130" s="18"/>
      <c r="VMI130" s="18"/>
      <c r="VMJ130" s="18"/>
      <c r="VMK130" s="18"/>
      <c r="VML130" s="18"/>
      <c r="VMM130" s="18"/>
      <c r="VMN130" s="18"/>
      <c r="VMO130" s="18"/>
      <c r="VMP130" s="18"/>
      <c r="VMQ130" s="18"/>
      <c r="VMR130" s="18"/>
      <c r="VMS130" s="18"/>
      <c r="VMT130" s="18"/>
      <c r="VMU130" s="18"/>
      <c r="VMV130" s="18"/>
      <c r="VMW130" s="18"/>
      <c r="VMX130" s="18"/>
      <c r="VMY130" s="18"/>
      <c r="VMZ130" s="18"/>
      <c r="VNA130" s="18"/>
      <c r="VNB130" s="18"/>
      <c r="VNC130" s="18"/>
      <c r="VND130" s="18"/>
      <c r="VNE130" s="18"/>
      <c r="VNF130" s="18"/>
      <c r="VNG130" s="18"/>
      <c r="VNH130" s="18"/>
      <c r="VNI130" s="18"/>
      <c r="VNJ130" s="18"/>
      <c r="VNK130" s="18"/>
      <c r="VNL130" s="18"/>
      <c r="VNM130" s="18"/>
      <c r="VNN130" s="18"/>
      <c r="VNO130" s="18"/>
      <c r="VNP130" s="18"/>
      <c r="VNQ130" s="18"/>
      <c r="VNR130" s="18"/>
      <c r="VNS130" s="18"/>
      <c r="VNT130" s="18"/>
      <c r="VNU130" s="18"/>
      <c r="VNV130" s="18"/>
      <c r="VNW130" s="18"/>
      <c r="VNX130" s="18"/>
      <c r="VNY130" s="18"/>
      <c r="VNZ130" s="18"/>
      <c r="VOA130" s="18"/>
      <c r="VOB130" s="18"/>
      <c r="VOC130" s="18"/>
      <c r="VOD130" s="18"/>
      <c r="VOE130" s="18"/>
      <c r="VOF130" s="18"/>
      <c r="VOG130" s="18"/>
      <c r="VOH130" s="18"/>
      <c r="VOI130" s="18"/>
      <c r="VOJ130" s="18"/>
      <c r="VOK130" s="18"/>
      <c r="VOL130" s="18"/>
      <c r="VOM130" s="18"/>
      <c r="VON130" s="18"/>
      <c r="VOO130" s="18"/>
      <c r="VOP130" s="18"/>
      <c r="VOQ130" s="18"/>
      <c r="VOR130" s="18"/>
      <c r="VOS130" s="18"/>
      <c r="VOT130" s="18"/>
      <c r="VOU130" s="18"/>
      <c r="VOV130" s="18"/>
      <c r="VOW130" s="18"/>
      <c r="VOX130" s="18"/>
      <c r="VOY130" s="18"/>
      <c r="VOZ130" s="18"/>
      <c r="VPA130" s="18"/>
      <c r="VPB130" s="18"/>
      <c r="VPC130" s="18"/>
      <c r="VPD130" s="18"/>
      <c r="VPE130" s="18"/>
      <c r="VPF130" s="18"/>
      <c r="VPG130" s="18"/>
      <c r="VPH130" s="18"/>
      <c r="VPI130" s="18"/>
      <c r="VPJ130" s="18"/>
      <c r="VPK130" s="18"/>
      <c r="VPL130" s="18"/>
      <c r="VPM130" s="18"/>
      <c r="VPN130" s="18"/>
      <c r="VPO130" s="18"/>
      <c r="VPP130" s="18"/>
      <c r="VPQ130" s="18"/>
      <c r="VPR130" s="18"/>
      <c r="VPS130" s="18"/>
      <c r="VPT130" s="18"/>
      <c r="VPU130" s="18"/>
      <c r="VPV130" s="18"/>
      <c r="VPW130" s="18"/>
      <c r="VPX130" s="18"/>
      <c r="VPY130" s="18"/>
      <c r="VPZ130" s="18"/>
      <c r="VQA130" s="18"/>
      <c r="VQB130" s="18"/>
      <c r="VQC130" s="18"/>
      <c r="VQD130" s="18"/>
      <c r="VQE130" s="18"/>
      <c r="VQF130" s="18"/>
      <c r="VQG130" s="18"/>
      <c r="VQH130" s="18"/>
      <c r="VQI130" s="18"/>
      <c r="VQJ130" s="18"/>
      <c r="VQK130" s="18"/>
      <c r="VQL130" s="18"/>
      <c r="VQM130" s="18"/>
      <c r="VQN130" s="18"/>
      <c r="VQO130" s="18"/>
      <c r="VQP130" s="18"/>
      <c r="VQQ130" s="18"/>
      <c r="VQR130" s="18"/>
      <c r="VQS130" s="18"/>
      <c r="VQT130" s="18"/>
      <c r="VQU130" s="18"/>
      <c r="VQV130" s="18"/>
      <c r="VQW130" s="18"/>
      <c r="VQX130" s="18"/>
      <c r="VQY130" s="18"/>
      <c r="VQZ130" s="18"/>
      <c r="VRA130" s="18"/>
      <c r="VRB130" s="18"/>
      <c r="VRC130" s="18"/>
      <c r="VRD130" s="18"/>
      <c r="VRE130" s="18"/>
      <c r="VRF130" s="18"/>
      <c r="VRG130" s="18"/>
      <c r="VRH130" s="18"/>
      <c r="VRI130" s="18"/>
      <c r="VRJ130" s="18"/>
      <c r="VRK130" s="18"/>
      <c r="VRL130" s="18"/>
      <c r="VRM130" s="18"/>
      <c r="VRN130" s="18"/>
      <c r="VRO130" s="18"/>
      <c r="VRP130" s="18"/>
      <c r="VRQ130" s="18"/>
      <c r="VRR130" s="18"/>
      <c r="VRS130" s="18"/>
      <c r="VRT130" s="18"/>
      <c r="VRU130" s="18"/>
      <c r="VRV130" s="18"/>
      <c r="VRW130" s="18"/>
      <c r="VRX130" s="18"/>
      <c r="VRY130" s="18"/>
      <c r="VRZ130" s="18"/>
      <c r="VSA130" s="18"/>
      <c r="VSB130" s="18"/>
      <c r="VSC130" s="18"/>
      <c r="VSD130" s="18"/>
      <c r="VSE130" s="18"/>
      <c r="VSF130" s="18"/>
      <c r="VSG130" s="18"/>
      <c r="VSH130" s="18"/>
      <c r="VSI130" s="18"/>
      <c r="VSJ130" s="18"/>
      <c r="VSK130" s="18"/>
      <c r="VSL130" s="18"/>
      <c r="VSM130" s="18"/>
      <c r="VSN130" s="18"/>
      <c r="VSO130" s="18"/>
      <c r="VSP130" s="18"/>
      <c r="VSQ130" s="18"/>
      <c r="VSR130" s="18"/>
      <c r="VSS130" s="18"/>
      <c r="VST130" s="18"/>
      <c r="VSU130" s="18"/>
      <c r="VSV130" s="18"/>
      <c r="VSW130" s="18"/>
      <c r="VSX130" s="18"/>
      <c r="VSY130" s="18"/>
      <c r="VSZ130" s="18"/>
      <c r="VTA130" s="18"/>
      <c r="VTB130" s="18"/>
      <c r="VTC130" s="18"/>
      <c r="VTD130" s="18"/>
      <c r="VTE130" s="18"/>
      <c r="VTF130" s="18"/>
      <c r="VTG130" s="18"/>
      <c r="VTH130" s="18"/>
      <c r="VTI130" s="18"/>
      <c r="VTJ130" s="18"/>
      <c r="VTK130" s="18"/>
      <c r="VTL130" s="18"/>
      <c r="VTM130" s="18"/>
      <c r="VTN130" s="18"/>
      <c r="VTO130" s="18"/>
      <c r="VTP130" s="18"/>
      <c r="VTQ130" s="18"/>
      <c r="VTR130" s="18"/>
      <c r="VTS130" s="18"/>
      <c r="VTT130" s="18"/>
      <c r="VTU130" s="18"/>
      <c r="VTV130" s="18"/>
      <c r="VTW130" s="18"/>
      <c r="VTX130" s="18"/>
      <c r="VTY130" s="18"/>
      <c r="VTZ130" s="18"/>
      <c r="VUA130" s="18"/>
      <c r="VUB130" s="18"/>
      <c r="VUC130" s="18"/>
      <c r="VUD130" s="18"/>
      <c r="VUE130" s="18"/>
      <c r="VUF130" s="18"/>
      <c r="VUG130" s="18"/>
      <c r="VUH130" s="18"/>
      <c r="VUI130" s="18"/>
      <c r="VUJ130" s="18"/>
      <c r="VUK130" s="18"/>
      <c r="VUL130" s="18"/>
      <c r="VUM130" s="18"/>
      <c r="VUN130" s="18"/>
      <c r="VUO130" s="18"/>
      <c r="VUP130" s="18"/>
      <c r="VUQ130" s="18"/>
      <c r="VUR130" s="18"/>
      <c r="VUS130" s="18"/>
      <c r="VUT130" s="18"/>
      <c r="VUU130" s="18"/>
      <c r="VUV130" s="18"/>
      <c r="VUW130" s="18"/>
      <c r="VUX130" s="18"/>
      <c r="VUY130" s="18"/>
      <c r="VUZ130" s="18"/>
      <c r="VVA130" s="18"/>
      <c r="VVB130" s="18"/>
      <c r="VVC130" s="18"/>
      <c r="VVD130" s="18"/>
      <c r="VVE130" s="18"/>
      <c r="VVF130" s="18"/>
      <c r="VVG130" s="18"/>
      <c r="VVH130" s="18"/>
      <c r="VVI130" s="18"/>
      <c r="VVJ130" s="18"/>
      <c r="VVK130" s="18"/>
      <c r="VVL130" s="18"/>
      <c r="VVM130" s="18"/>
      <c r="VVN130" s="18"/>
      <c r="VVO130" s="18"/>
      <c r="VVP130" s="18"/>
      <c r="VVQ130" s="18"/>
      <c r="VVR130" s="18"/>
      <c r="VVS130" s="18"/>
      <c r="VVT130" s="18"/>
      <c r="VVU130" s="18"/>
      <c r="VVV130" s="18"/>
      <c r="VVW130" s="18"/>
      <c r="VVX130" s="18"/>
      <c r="VVY130" s="18"/>
      <c r="VVZ130" s="18"/>
      <c r="VWA130" s="18"/>
      <c r="VWB130" s="18"/>
      <c r="VWC130" s="18"/>
      <c r="VWD130" s="18"/>
      <c r="VWE130" s="18"/>
      <c r="VWF130" s="18"/>
      <c r="VWG130" s="18"/>
      <c r="VWH130" s="18"/>
      <c r="VWI130" s="18"/>
      <c r="VWJ130" s="18"/>
      <c r="VWK130" s="18"/>
      <c r="VWL130" s="18"/>
      <c r="VWM130" s="18"/>
      <c r="VWN130" s="18"/>
      <c r="VWO130" s="18"/>
      <c r="VWP130" s="18"/>
      <c r="VWQ130" s="18"/>
      <c r="VWR130" s="18"/>
      <c r="VWS130" s="18"/>
      <c r="VWT130" s="18"/>
      <c r="VWU130" s="18"/>
      <c r="VWV130" s="18"/>
      <c r="VWW130" s="18"/>
      <c r="VWX130" s="18"/>
      <c r="VWY130" s="18"/>
      <c r="VWZ130" s="18"/>
      <c r="VXA130" s="18"/>
      <c r="VXB130" s="18"/>
      <c r="VXC130" s="18"/>
      <c r="VXD130" s="18"/>
      <c r="VXE130" s="18"/>
      <c r="VXF130" s="18"/>
      <c r="VXG130" s="18"/>
      <c r="VXH130" s="18"/>
      <c r="VXI130" s="18"/>
      <c r="VXJ130" s="18"/>
      <c r="VXK130" s="18"/>
      <c r="VXL130" s="18"/>
      <c r="VXM130" s="18"/>
      <c r="VXN130" s="18"/>
      <c r="VXO130" s="18"/>
      <c r="VXP130" s="18"/>
      <c r="VXQ130" s="18"/>
      <c r="VXR130" s="18"/>
      <c r="VXS130" s="18"/>
      <c r="VXT130" s="18"/>
      <c r="VXU130" s="18"/>
      <c r="VXV130" s="18"/>
      <c r="VXW130" s="18"/>
      <c r="VXX130" s="18"/>
      <c r="VXY130" s="18"/>
      <c r="VXZ130" s="18"/>
      <c r="VYA130" s="18"/>
      <c r="VYB130" s="18"/>
      <c r="VYC130" s="18"/>
      <c r="VYD130" s="18"/>
      <c r="VYE130" s="18"/>
      <c r="VYF130" s="18"/>
      <c r="VYG130" s="18"/>
      <c r="VYH130" s="18"/>
      <c r="VYI130" s="18"/>
      <c r="VYJ130" s="18"/>
      <c r="VYK130" s="18"/>
      <c r="VYL130" s="18"/>
      <c r="VYM130" s="18"/>
      <c r="VYN130" s="18"/>
      <c r="VYO130" s="18"/>
      <c r="VYP130" s="18"/>
      <c r="VYQ130" s="18"/>
      <c r="VYR130" s="18"/>
      <c r="VYS130" s="18"/>
      <c r="VYT130" s="18"/>
      <c r="VYU130" s="18"/>
      <c r="VYV130" s="18"/>
      <c r="VYW130" s="18"/>
      <c r="VYX130" s="18"/>
      <c r="VYY130" s="18"/>
      <c r="VYZ130" s="18"/>
      <c r="VZA130" s="18"/>
      <c r="VZB130" s="18"/>
      <c r="VZC130" s="18"/>
      <c r="VZD130" s="18"/>
      <c r="VZE130" s="18"/>
      <c r="VZF130" s="18"/>
      <c r="VZG130" s="18"/>
      <c r="VZH130" s="18"/>
      <c r="VZI130" s="18"/>
      <c r="VZJ130" s="18"/>
      <c r="VZK130" s="18"/>
      <c r="VZL130" s="18"/>
      <c r="VZM130" s="18"/>
      <c r="VZN130" s="18"/>
      <c r="VZO130" s="18"/>
      <c r="VZP130" s="18"/>
      <c r="VZQ130" s="18"/>
      <c r="VZR130" s="18"/>
      <c r="VZS130" s="18"/>
      <c r="VZT130" s="18"/>
      <c r="VZU130" s="18"/>
      <c r="VZV130" s="18"/>
      <c r="VZW130" s="18"/>
      <c r="VZX130" s="18"/>
      <c r="VZY130" s="18"/>
      <c r="VZZ130" s="18"/>
      <c r="WAA130" s="18"/>
      <c r="WAB130" s="18"/>
      <c r="WAC130" s="18"/>
      <c r="WAD130" s="18"/>
      <c r="WAE130" s="18"/>
      <c r="WAF130" s="18"/>
      <c r="WAG130" s="18"/>
      <c r="WAH130" s="18"/>
      <c r="WAI130" s="18"/>
      <c r="WAJ130" s="18"/>
      <c r="WAK130" s="18"/>
      <c r="WAL130" s="18"/>
      <c r="WAM130" s="18"/>
      <c r="WAN130" s="18"/>
      <c r="WAO130" s="18"/>
      <c r="WAP130" s="18"/>
      <c r="WAQ130" s="18"/>
      <c r="WAR130" s="18"/>
      <c r="WAS130" s="18"/>
      <c r="WAT130" s="18"/>
      <c r="WAU130" s="18"/>
      <c r="WAV130" s="18"/>
      <c r="WAW130" s="18"/>
      <c r="WAX130" s="18"/>
      <c r="WAY130" s="18"/>
      <c r="WAZ130" s="18"/>
      <c r="WBA130" s="18"/>
      <c r="WBB130" s="18"/>
      <c r="WBC130" s="18"/>
      <c r="WBD130" s="18"/>
      <c r="WBE130" s="18"/>
      <c r="WBF130" s="18"/>
      <c r="WBG130" s="18"/>
      <c r="WBH130" s="18"/>
      <c r="WBI130" s="18"/>
      <c r="WBJ130" s="18"/>
      <c r="WBK130" s="18"/>
      <c r="WBL130" s="18"/>
      <c r="WBM130" s="18"/>
      <c r="WBN130" s="18"/>
      <c r="WBO130" s="18"/>
      <c r="WBP130" s="18"/>
      <c r="WBQ130" s="18"/>
      <c r="WBR130" s="18"/>
      <c r="WBS130" s="18"/>
      <c r="WBT130" s="18"/>
      <c r="WBU130" s="18"/>
      <c r="WBV130" s="18"/>
      <c r="WBW130" s="18"/>
      <c r="WBX130" s="18"/>
      <c r="WBY130" s="18"/>
      <c r="WBZ130" s="18"/>
      <c r="WCA130" s="18"/>
      <c r="WCB130" s="18"/>
      <c r="WCC130" s="18"/>
      <c r="WCD130" s="18"/>
      <c r="WCE130" s="18"/>
      <c r="WCF130" s="18"/>
      <c r="WCG130" s="18"/>
      <c r="WCH130" s="18"/>
      <c r="WCI130" s="18"/>
      <c r="WCJ130" s="18"/>
      <c r="WCK130" s="18"/>
      <c r="WCL130" s="18"/>
      <c r="WCM130" s="18"/>
      <c r="WCN130" s="18"/>
      <c r="WCO130" s="18"/>
      <c r="WCP130" s="18"/>
      <c r="WCQ130" s="18"/>
      <c r="WCR130" s="18"/>
      <c r="WCS130" s="18"/>
      <c r="WCT130" s="18"/>
      <c r="WCU130" s="18"/>
      <c r="WCV130" s="18"/>
      <c r="WCW130" s="18"/>
      <c r="WCX130" s="18"/>
      <c r="WCY130" s="18"/>
      <c r="WCZ130" s="18"/>
      <c r="WDA130" s="18"/>
      <c r="WDB130" s="18"/>
      <c r="WDC130" s="18"/>
      <c r="WDD130" s="18"/>
      <c r="WDE130" s="18"/>
      <c r="WDF130" s="18"/>
      <c r="WDG130" s="18"/>
      <c r="WDH130" s="18"/>
      <c r="WDI130" s="18"/>
      <c r="WDJ130" s="18"/>
      <c r="WDK130" s="18"/>
      <c r="WDL130" s="18"/>
      <c r="WDM130" s="18"/>
      <c r="WDN130" s="18"/>
      <c r="WDO130" s="18"/>
      <c r="WDP130" s="18"/>
      <c r="WDQ130" s="18"/>
      <c r="WDR130" s="18"/>
      <c r="WDS130" s="18"/>
      <c r="WDT130" s="18"/>
      <c r="WDU130" s="18"/>
      <c r="WDV130" s="18"/>
      <c r="WDW130" s="18"/>
      <c r="WDX130" s="18"/>
      <c r="WDY130" s="18"/>
      <c r="WDZ130" s="18"/>
      <c r="WEA130" s="18"/>
      <c r="WEB130" s="18"/>
      <c r="WEC130" s="18"/>
      <c r="WED130" s="18"/>
      <c r="WEE130" s="18"/>
      <c r="WEF130" s="18"/>
      <c r="WEG130" s="18"/>
      <c r="WEH130" s="18"/>
      <c r="WEI130" s="18"/>
      <c r="WEJ130" s="18"/>
      <c r="WEK130" s="18"/>
      <c r="WEL130" s="18"/>
      <c r="WEM130" s="18"/>
      <c r="WEN130" s="18"/>
      <c r="WEO130" s="18"/>
      <c r="WEP130" s="18"/>
      <c r="WEQ130" s="18"/>
      <c r="WER130" s="18"/>
      <c r="WES130" s="18"/>
      <c r="WET130" s="18"/>
      <c r="WEU130" s="18"/>
      <c r="WEV130" s="18"/>
      <c r="WEW130" s="18"/>
      <c r="WEX130" s="18"/>
      <c r="WEY130" s="18"/>
      <c r="WEZ130" s="18"/>
      <c r="WFA130" s="18"/>
      <c r="WFB130" s="18"/>
      <c r="WFC130" s="18"/>
      <c r="WFD130" s="18"/>
      <c r="WFE130" s="18"/>
      <c r="WFF130" s="18"/>
      <c r="WFG130" s="18"/>
      <c r="WFH130" s="18"/>
      <c r="WFI130" s="18"/>
      <c r="WFJ130" s="18"/>
      <c r="WFK130" s="18"/>
      <c r="WFL130" s="18"/>
      <c r="WFM130" s="18"/>
      <c r="WFN130" s="18"/>
      <c r="WFO130" s="18"/>
      <c r="WFP130" s="18"/>
      <c r="WFQ130" s="18"/>
      <c r="WFR130" s="18"/>
      <c r="WFS130" s="18"/>
      <c r="WFT130" s="18"/>
      <c r="WFU130" s="18"/>
      <c r="WFV130" s="18"/>
      <c r="WFW130" s="18"/>
      <c r="WFX130" s="18"/>
      <c r="WFY130" s="18"/>
      <c r="WFZ130" s="18"/>
      <c r="WGA130" s="18"/>
      <c r="WGB130" s="18"/>
      <c r="WGC130" s="18"/>
      <c r="WGD130" s="18"/>
      <c r="WGE130" s="18"/>
      <c r="WGF130" s="18"/>
      <c r="WGG130" s="18"/>
      <c r="WGH130" s="18"/>
      <c r="WGI130" s="18"/>
      <c r="WGJ130" s="18"/>
      <c r="WGK130" s="18"/>
      <c r="WGL130" s="18"/>
      <c r="WGM130" s="18"/>
      <c r="WGN130" s="18"/>
      <c r="WGO130" s="18"/>
      <c r="WGP130" s="18"/>
      <c r="WGQ130" s="18"/>
      <c r="WGR130" s="18"/>
      <c r="WGS130" s="18"/>
      <c r="WGT130" s="18"/>
      <c r="WGU130" s="18"/>
      <c r="WGV130" s="18"/>
      <c r="WGW130" s="18"/>
      <c r="WGX130" s="18"/>
      <c r="WGY130" s="18"/>
      <c r="WGZ130" s="18"/>
      <c r="WHA130" s="18"/>
      <c r="WHB130" s="18"/>
      <c r="WHC130" s="18"/>
      <c r="WHD130" s="18"/>
      <c r="WHE130" s="18"/>
      <c r="WHF130" s="18"/>
      <c r="WHG130" s="18"/>
      <c r="WHH130" s="18"/>
      <c r="WHI130" s="18"/>
      <c r="WHJ130" s="18"/>
      <c r="WHK130" s="18"/>
      <c r="WHL130" s="18"/>
      <c r="WHM130" s="18"/>
      <c r="WHN130" s="18"/>
      <c r="WHO130" s="18"/>
      <c r="WHP130" s="18"/>
      <c r="WHQ130" s="18"/>
      <c r="WHR130" s="18"/>
      <c r="WHS130" s="18"/>
      <c r="WHT130" s="18"/>
      <c r="WHU130" s="18"/>
      <c r="WHV130" s="18"/>
      <c r="WHW130" s="18"/>
      <c r="WHX130" s="18"/>
      <c r="WHY130" s="18"/>
      <c r="WHZ130" s="18"/>
      <c r="WIA130" s="18"/>
      <c r="WIB130" s="18"/>
      <c r="WIC130" s="18"/>
      <c r="WID130" s="18"/>
      <c r="WIE130" s="18"/>
      <c r="WIF130" s="18"/>
      <c r="WIG130" s="18"/>
      <c r="WIH130" s="18"/>
      <c r="WII130" s="18"/>
      <c r="WIJ130" s="18"/>
      <c r="WIK130" s="18"/>
      <c r="WIL130" s="18"/>
      <c r="WIM130" s="18"/>
      <c r="WIN130" s="18"/>
      <c r="WIO130" s="18"/>
      <c r="WIP130" s="18"/>
      <c r="WIQ130" s="18"/>
      <c r="WIR130" s="18"/>
      <c r="WIS130" s="18"/>
      <c r="WIT130" s="18"/>
      <c r="WIU130" s="18"/>
      <c r="WIV130" s="18"/>
      <c r="WIW130" s="18"/>
      <c r="WIX130" s="18"/>
      <c r="WIY130" s="18"/>
      <c r="WIZ130" s="18"/>
      <c r="WJA130" s="18"/>
      <c r="WJB130" s="18"/>
      <c r="WJC130" s="18"/>
      <c r="WJD130" s="18"/>
      <c r="WJE130" s="18"/>
      <c r="WJF130" s="18"/>
      <c r="WJG130" s="18"/>
      <c r="WJH130" s="18"/>
      <c r="WJI130" s="18"/>
      <c r="WJJ130" s="18"/>
      <c r="WJK130" s="18"/>
      <c r="WJL130" s="18"/>
      <c r="WJM130" s="18"/>
      <c r="WJN130" s="18"/>
      <c r="WJO130" s="18"/>
      <c r="WJP130" s="18"/>
      <c r="WJQ130" s="18"/>
      <c r="WJR130" s="18"/>
      <c r="WJS130" s="18"/>
      <c r="WJT130" s="18"/>
      <c r="WJU130" s="18"/>
      <c r="WJV130" s="18"/>
      <c r="WJW130" s="18"/>
      <c r="WJX130" s="18"/>
      <c r="WJY130" s="18"/>
      <c r="WJZ130" s="18"/>
      <c r="WKA130" s="18"/>
      <c r="WKB130" s="18"/>
      <c r="WKC130" s="18"/>
      <c r="WKD130" s="18"/>
      <c r="WKE130" s="18"/>
      <c r="WKF130" s="18"/>
      <c r="WKG130" s="18"/>
      <c r="WKH130" s="18"/>
      <c r="WKI130" s="18"/>
      <c r="WKJ130" s="18"/>
      <c r="WKK130" s="18"/>
      <c r="WKL130" s="18"/>
      <c r="WKM130" s="18"/>
      <c r="WKN130" s="18"/>
      <c r="WKO130" s="18"/>
      <c r="WKP130" s="18"/>
      <c r="WKQ130" s="18"/>
      <c r="WKR130" s="18"/>
      <c r="WKS130" s="18"/>
      <c r="WKT130" s="18"/>
      <c r="WKU130" s="18"/>
      <c r="WKV130" s="18"/>
      <c r="WKW130" s="18"/>
      <c r="WKX130" s="18"/>
      <c r="WKY130" s="18"/>
      <c r="WKZ130" s="18"/>
      <c r="WLA130" s="18"/>
      <c r="WLB130" s="18"/>
      <c r="WLC130" s="18"/>
      <c r="WLD130" s="18"/>
      <c r="WLE130" s="18"/>
      <c r="WLF130" s="18"/>
      <c r="WLG130" s="18"/>
      <c r="WLH130" s="18"/>
      <c r="WLI130" s="18"/>
      <c r="WLJ130" s="18"/>
      <c r="WLK130" s="18"/>
      <c r="WLL130" s="18"/>
      <c r="WLM130" s="18"/>
      <c r="WLN130" s="18"/>
      <c r="WLO130" s="18"/>
      <c r="WLP130" s="18"/>
      <c r="WLQ130" s="18"/>
      <c r="WLR130" s="18"/>
      <c r="WLS130" s="18"/>
      <c r="WLT130" s="18"/>
      <c r="WLU130" s="18"/>
      <c r="WLV130" s="18"/>
      <c r="WLW130" s="18"/>
      <c r="WLX130" s="18"/>
      <c r="WLY130" s="18"/>
      <c r="WLZ130" s="18"/>
      <c r="WMA130" s="18"/>
      <c r="WMB130" s="18"/>
      <c r="WMC130" s="18"/>
      <c r="WMD130" s="18"/>
      <c r="WME130" s="18"/>
      <c r="WMF130" s="18"/>
      <c r="WMG130" s="18"/>
      <c r="WMH130" s="18"/>
      <c r="WMI130" s="18"/>
      <c r="WMJ130" s="18"/>
      <c r="WMK130" s="18"/>
      <c r="WML130" s="18"/>
      <c r="WMM130" s="18"/>
      <c r="WMN130" s="18"/>
      <c r="WMO130" s="18"/>
      <c r="WMP130" s="18"/>
      <c r="WMQ130" s="18"/>
      <c r="WMR130" s="18"/>
      <c r="WMS130" s="18"/>
      <c r="WMT130" s="18"/>
      <c r="WMU130" s="18"/>
      <c r="WMV130" s="18"/>
      <c r="WMW130" s="18"/>
      <c r="WMX130" s="18"/>
      <c r="WMY130" s="18"/>
      <c r="WMZ130" s="18"/>
      <c r="WNA130" s="18"/>
      <c r="WNB130" s="18"/>
      <c r="WNC130" s="18"/>
      <c r="WND130" s="18"/>
      <c r="WNE130" s="18"/>
      <c r="WNF130" s="18"/>
      <c r="WNG130" s="18"/>
      <c r="WNH130" s="18"/>
      <c r="WNI130" s="18"/>
      <c r="WNJ130" s="18"/>
      <c r="WNK130" s="18"/>
      <c r="WNL130" s="18"/>
      <c r="WNM130" s="18"/>
      <c r="WNN130" s="18"/>
      <c r="WNO130" s="18"/>
      <c r="WNP130" s="18"/>
      <c r="WNQ130" s="18"/>
      <c r="WNR130" s="18"/>
      <c r="WNS130" s="18"/>
      <c r="WNT130" s="18"/>
      <c r="WNU130" s="18"/>
      <c r="WNV130" s="18"/>
      <c r="WNW130" s="18"/>
      <c r="WNX130" s="18"/>
      <c r="WNY130" s="18"/>
      <c r="WNZ130" s="18"/>
      <c r="WOA130" s="18"/>
      <c r="WOB130" s="18"/>
      <c r="WOC130" s="18"/>
      <c r="WOD130" s="18"/>
      <c r="WOE130" s="18"/>
      <c r="WOF130" s="18"/>
      <c r="WOG130" s="18"/>
      <c r="WOH130" s="18"/>
      <c r="WOI130" s="18"/>
      <c r="WOJ130" s="18"/>
      <c r="WOK130" s="18"/>
      <c r="WOL130" s="18"/>
      <c r="WOM130" s="18"/>
      <c r="WON130" s="18"/>
      <c r="WOO130" s="18"/>
      <c r="WOP130" s="18"/>
      <c r="WOQ130" s="18"/>
      <c r="WOR130" s="18"/>
      <c r="WOS130" s="18"/>
      <c r="WOT130" s="18"/>
      <c r="WOU130" s="18"/>
      <c r="WOV130" s="18"/>
      <c r="WOW130" s="18"/>
      <c r="WOX130" s="18"/>
      <c r="WOY130" s="18"/>
      <c r="WOZ130" s="18"/>
      <c r="WPA130" s="18"/>
      <c r="WPB130" s="18"/>
      <c r="WPC130" s="18"/>
      <c r="WPD130" s="18"/>
      <c r="WPE130" s="18"/>
      <c r="WPF130" s="18"/>
      <c r="WPG130" s="18"/>
      <c r="WPH130" s="18"/>
      <c r="WPI130" s="18"/>
      <c r="WPJ130" s="18"/>
      <c r="WPK130" s="18"/>
      <c r="WPL130" s="18"/>
      <c r="WPM130" s="18"/>
      <c r="WPN130" s="18"/>
      <c r="WPO130" s="18"/>
      <c r="WPP130" s="18"/>
      <c r="WPQ130" s="18"/>
      <c r="WPR130" s="18"/>
      <c r="WPS130" s="18"/>
      <c r="WPT130" s="18"/>
      <c r="WPU130" s="18"/>
      <c r="WPV130" s="18"/>
      <c r="WPW130" s="18"/>
      <c r="WPX130" s="18"/>
      <c r="WPY130" s="18"/>
      <c r="WPZ130" s="18"/>
      <c r="WQA130" s="18"/>
      <c r="WQB130" s="18"/>
      <c r="WQC130" s="18"/>
      <c r="WQD130" s="18"/>
      <c r="WQE130" s="18"/>
      <c r="WQF130" s="18"/>
      <c r="WQG130" s="18"/>
      <c r="WQH130" s="18"/>
      <c r="WQI130" s="18"/>
      <c r="WQJ130" s="18"/>
      <c r="WQK130" s="18"/>
      <c r="WQL130" s="18"/>
      <c r="WQM130" s="18"/>
      <c r="WQN130" s="18"/>
      <c r="WQO130" s="18"/>
      <c r="WQP130" s="18"/>
      <c r="WQQ130" s="18"/>
      <c r="WQR130" s="18"/>
      <c r="WQS130" s="18"/>
      <c r="WQT130" s="18"/>
      <c r="WQU130" s="18"/>
      <c r="WQV130" s="18"/>
      <c r="WQW130" s="18"/>
      <c r="WQX130" s="18"/>
      <c r="WQY130" s="18"/>
      <c r="WQZ130" s="18"/>
      <c r="WRA130" s="18"/>
      <c r="WRB130" s="18"/>
      <c r="WRC130" s="18"/>
      <c r="WRD130" s="18"/>
      <c r="WRE130" s="18"/>
      <c r="WRF130" s="18"/>
      <c r="WRG130" s="18"/>
      <c r="WRH130" s="18"/>
      <c r="WRI130" s="18"/>
      <c r="WRJ130" s="18"/>
      <c r="WRK130" s="18"/>
      <c r="WRL130" s="18"/>
      <c r="WRM130" s="18"/>
      <c r="WRN130" s="18"/>
      <c r="WRO130" s="18"/>
      <c r="WRP130" s="18"/>
      <c r="WRQ130" s="18"/>
      <c r="WRR130" s="18"/>
      <c r="WRS130" s="18"/>
      <c r="WRT130" s="18"/>
      <c r="WRU130" s="18"/>
      <c r="WRV130" s="18"/>
      <c r="WRW130" s="18"/>
      <c r="WRX130" s="18"/>
      <c r="WRY130" s="18"/>
      <c r="WRZ130" s="18"/>
      <c r="WSA130" s="18"/>
      <c r="WSB130" s="18"/>
      <c r="WSC130" s="18"/>
      <c r="WSD130" s="18"/>
      <c r="WSE130" s="18"/>
      <c r="WSF130" s="18"/>
      <c r="WSG130" s="18"/>
      <c r="WSH130" s="18"/>
      <c r="WSI130" s="18"/>
      <c r="WSJ130" s="18"/>
      <c r="WSK130" s="18"/>
      <c r="WSL130" s="18"/>
      <c r="WSM130" s="18"/>
      <c r="WSN130" s="18"/>
      <c r="WSO130" s="18"/>
      <c r="WSP130" s="18"/>
      <c r="WSQ130" s="18"/>
      <c r="WSR130" s="18"/>
      <c r="WSS130" s="18"/>
      <c r="WST130" s="18"/>
      <c r="WSU130" s="18"/>
      <c r="WSV130" s="18"/>
      <c r="WSW130" s="18"/>
      <c r="WSX130" s="18"/>
      <c r="WSY130" s="18"/>
      <c r="WSZ130" s="18"/>
      <c r="WTA130" s="18"/>
      <c r="WTB130" s="18"/>
      <c r="WTC130" s="18"/>
      <c r="WTD130" s="18"/>
      <c r="WTE130" s="18"/>
      <c r="WTF130" s="18"/>
      <c r="WTG130" s="18"/>
      <c r="WTH130" s="18"/>
      <c r="WTI130" s="18"/>
      <c r="WTJ130" s="18"/>
      <c r="WTK130" s="18"/>
      <c r="WTL130" s="18"/>
      <c r="WTM130" s="18"/>
      <c r="WTN130" s="18"/>
      <c r="WTO130" s="18"/>
      <c r="WTP130" s="18"/>
      <c r="WTQ130" s="18"/>
      <c r="WTR130" s="18"/>
      <c r="WTS130" s="18"/>
      <c r="WTT130" s="18"/>
      <c r="WTU130" s="18"/>
      <c r="WTV130" s="18"/>
      <c r="WTW130" s="18"/>
      <c r="WTX130" s="18"/>
      <c r="WTY130" s="18"/>
      <c r="WTZ130" s="18"/>
      <c r="WUA130" s="18"/>
      <c r="WUB130" s="18"/>
      <c r="WUC130" s="18"/>
      <c r="WUD130" s="18"/>
      <c r="WUE130" s="18"/>
      <c r="WUF130" s="18"/>
      <c r="WUG130" s="18"/>
      <c r="WUH130" s="18"/>
      <c r="WUI130" s="18"/>
      <c r="WUJ130" s="18"/>
      <c r="WUK130" s="18"/>
      <c r="WUL130" s="18"/>
      <c r="WUM130" s="18"/>
      <c r="WUN130" s="18"/>
      <c r="WUO130" s="18"/>
      <c r="WUP130" s="18"/>
      <c r="WUQ130" s="18"/>
      <c r="WUR130" s="18"/>
      <c r="WUS130" s="18"/>
      <c r="WUT130" s="18"/>
      <c r="WUU130" s="18"/>
      <c r="WUV130" s="18"/>
      <c r="WUW130" s="18"/>
      <c r="WUX130" s="18"/>
      <c r="WUY130" s="18"/>
      <c r="WUZ130" s="18"/>
      <c r="WVA130" s="18"/>
      <c r="WVB130" s="18"/>
      <c r="WVC130" s="18"/>
      <c r="WVD130" s="18"/>
      <c r="WVE130" s="18"/>
      <c r="WVF130" s="18"/>
      <c r="WVG130" s="18"/>
      <c r="WVH130" s="18"/>
      <c r="WVI130" s="18"/>
      <c r="WVJ130" s="18"/>
      <c r="WVK130" s="18"/>
      <c r="WVL130" s="18"/>
      <c r="WVM130" s="18"/>
      <c r="WVN130" s="18"/>
      <c r="WVO130" s="18"/>
      <c r="WVP130" s="18"/>
      <c r="WVQ130" s="18"/>
      <c r="WVR130" s="18"/>
      <c r="WVS130" s="18"/>
      <c r="WVT130" s="18"/>
      <c r="WVU130" s="18"/>
      <c r="WVV130" s="18"/>
      <c r="WVW130" s="18"/>
      <c r="WVX130" s="18"/>
      <c r="WVY130" s="18"/>
      <c r="WVZ130" s="18"/>
      <c r="WWA130" s="18"/>
      <c r="WWB130" s="18"/>
      <c r="WWC130" s="18"/>
      <c r="WWD130" s="18"/>
      <c r="WWE130" s="18"/>
      <c r="WWF130" s="18"/>
      <c r="WWG130" s="18"/>
      <c r="WWH130" s="18"/>
      <c r="WWI130" s="18"/>
      <c r="WWJ130" s="18"/>
      <c r="WWK130" s="18"/>
      <c r="WWL130" s="18"/>
      <c r="WWM130" s="18"/>
      <c r="WWN130" s="18"/>
      <c r="WWO130" s="18"/>
      <c r="WWP130" s="18"/>
      <c r="WWQ130" s="18"/>
      <c r="WWR130" s="18"/>
      <c r="WWS130" s="18"/>
      <c r="WWT130" s="18"/>
      <c r="WWU130" s="18"/>
      <c r="WWV130" s="18"/>
      <c r="WWW130" s="18"/>
      <c r="WWX130" s="18"/>
      <c r="WWY130" s="18"/>
      <c r="WWZ130" s="18"/>
      <c r="WXA130" s="18"/>
      <c r="WXB130" s="18"/>
      <c r="WXC130" s="18"/>
      <c r="WXD130" s="18"/>
      <c r="WXE130" s="18"/>
      <c r="WXF130" s="18"/>
      <c r="WXG130" s="18"/>
      <c r="WXH130" s="18"/>
      <c r="WXI130" s="18"/>
      <c r="WXJ130" s="18"/>
      <c r="WXK130" s="18"/>
      <c r="WXL130" s="18"/>
      <c r="WXM130" s="18"/>
      <c r="WXN130" s="18"/>
      <c r="WXO130" s="18"/>
      <c r="WXP130" s="18"/>
      <c r="WXQ130" s="18"/>
      <c r="WXR130" s="18"/>
      <c r="WXS130" s="18"/>
      <c r="WXT130" s="18"/>
      <c r="WXU130" s="18"/>
      <c r="WXV130" s="18"/>
      <c r="WXW130" s="18"/>
      <c r="WXX130" s="18"/>
      <c r="WXY130" s="18"/>
      <c r="WXZ130" s="18"/>
      <c r="WYA130" s="18"/>
      <c r="WYB130" s="18"/>
      <c r="WYC130" s="18"/>
      <c r="WYD130" s="18"/>
      <c r="WYE130" s="18"/>
      <c r="WYF130" s="18"/>
      <c r="WYG130" s="18"/>
      <c r="WYH130" s="18"/>
      <c r="WYI130" s="18"/>
      <c r="WYJ130" s="18"/>
      <c r="WYK130" s="18"/>
      <c r="WYL130" s="18"/>
      <c r="WYM130" s="18"/>
      <c r="WYN130" s="18"/>
      <c r="WYO130" s="18"/>
      <c r="WYP130" s="18"/>
      <c r="WYQ130" s="18"/>
      <c r="WYR130" s="18"/>
      <c r="WYS130" s="18"/>
      <c r="WYT130" s="18"/>
      <c r="WYU130" s="18"/>
      <c r="WYV130" s="18"/>
      <c r="WYW130" s="18"/>
      <c r="WYX130" s="18"/>
      <c r="WYY130" s="18"/>
      <c r="WYZ130" s="18"/>
      <c r="WZA130" s="18"/>
      <c r="WZB130" s="18"/>
      <c r="WZC130" s="18"/>
      <c r="WZD130" s="18"/>
      <c r="WZE130" s="18"/>
      <c r="WZF130" s="18"/>
      <c r="WZG130" s="18"/>
      <c r="WZH130" s="18"/>
      <c r="WZI130" s="18"/>
      <c r="WZJ130" s="18"/>
      <c r="WZK130" s="18"/>
      <c r="WZL130" s="18"/>
      <c r="WZM130" s="18"/>
      <c r="WZN130" s="18"/>
      <c r="WZO130" s="18"/>
      <c r="WZP130" s="18"/>
      <c r="WZQ130" s="18"/>
      <c r="WZR130" s="18"/>
      <c r="WZS130" s="18"/>
      <c r="WZT130" s="18"/>
      <c r="WZU130" s="18"/>
      <c r="WZV130" s="18"/>
      <c r="WZW130" s="18"/>
      <c r="WZX130" s="18"/>
      <c r="WZY130" s="18"/>
      <c r="WZZ130" s="18"/>
      <c r="XAA130" s="18"/>
      <c r="XAB130" s="18"/>
      <c r="XAC130" s="18"/>
      <c r="XAD130" s="18"/>
      <c r="XAE130" s="18"/>
      <c r="XAF130" s="18"/>
      <c r="XAG130" s="18"/>
      <c r="XAH130" s="18"/>
      <c r="XAI130" s="18"/>
      <c r="XAJ130" s="18"/>
      <c r="XAK130" s="18"/>
      <c r="XAL130" s="18"/>
      <c r="XAM130" s="18"/>
      <c r="XAN130" s="18"/>
      <c r="XAO130" s="18"/>
      <c r="XAP130" s="18"/>
      <c r="XAQ130" s="18"/>
      <c r="XAR130" s="18"/>
      <c r="XAS130" s="18"/>
      <c r="XAT130" s="18"/>
      <c r="XAU130" s="18"/>
      <c r="XAV130" s="18"/>
      <c r="XAW130" s="18"/>
      <c r="XAX130" s="18"/>
      <c r="XAY130" s="18"/>
      <c r="XAZ130" s="18"/>
      <c r="XBA130" s="18"/>
      <c r="XBB130" s="18"/>
      <c r="XBC130" s="18"/>
      <c r="XBD130" s="18"/>
      <c r="XBE130" s="18"/>
      <c r="XBF130" s="18"/>
      <c r="XBG130" s="18"/>
      <c r="XBH130" s="18"/>
      <c r="XBI130" s="18"/>
      <c r="XBJ130" s="18"/>
      <c r="XBK130" s="18"/>
      <c r="XBL130" s="18"/>
      <c r="XBM130" s="18"/>
      <c r="XBN130" s="18"/>
      <c r="XBO130" s="18"/>
      <c r="XBP130" s="18"/>
      <c r="XBQ130" s="18"/>
      <c r="XBR130" s="18"/>
      <c r="XBS130" s="18"/>
      <c r="XBT130" s="18"/>
      <c r="XBU130" s="18"/>
      <c r="XBV130" s="18"/>
      <c r="XBW130" s="18"/>
      <c r="XBX130" s="18"/>
      <c r="XBY130" s="18"/>
      <c r="XBZ130" s="18"/>
      <c r="XCA130" s="18"/>
      <c r="XCB130" s="18"/>
      <c r="XCC130" s="18"/>
      <c r="XCD130" s="18"/>
      <c r="XCE130" s="18"/>
      <c r="XCF130" s="18"/>
      <c r="XCG130" s="18"/>
      <c r="XCH130" s="18"/>
      <c r="XCI130" s="18"/>
      <c r="XCJ130" s="18"/>
      <c r="XCK130" s="18"/>
      <c r="XCL130" s="18"/>
      <c r="XCM130" s="18"/>
      <c r="XCN130" s="18"/>
      <c r="XCO130" s="18"/>
      <c r="XCP130" s="18"/>
      <c r="XCQ130" s="18"/>
      <c r="XCR130" s="18"/>
      <c r="XCS130" s="18"/>
      <c r="XCT130" s="18"/>
      <c r="XCU130" s="18"/>
      <c r="XCV130" s="18"/>
      <c r="XCW130" s="18"/>
      <c r="XCX130" s="18"/>
      <c r="XCY130" s="18"/>
      <c r="XCZ130" s="18"/>
      <c r="XDA130" s="18"/>
      <c r="XDB130" s="18"/>
      <c r="XDC130" s="18"/>
      <c r="XDD130" s="18"/>
      <c r="XDE130" s="18"/>
      <c r="XDF130" s="18"/>
      <c r="XDG130" s="18"/>
      <c r="XDH130" s="18"/>
      <c r="XDI130" s="18"/>
      <c r="XDJ130" s="18"/>
      <c r="XDK130" s="18"/>
      <c r="XDL130" s="18"/>
      <c r="XDM130" s="18"/>
      <c r="XDN130" s="18"/>
      <c r="XDO130" s="18"/>
      <c r="XDP130" s="18"/>
      <c r="XDQ130" s="18"/>
      <c r="XDR130" s="18"/>
      <c r="XDS130" s="18"/>
      <c r="XDT130" s="18"/>
      <c r="XDU130" s="18"/>
      <c r="XDV130" s="18"/>
      <c r="XDW130" s="18"/>
      <c r="XDX130" s="18"/>
      <c r="XDY130" s="18"/>
      <c r="XDZ130" s="18"/>
      <c r="XEA130" s="18"/>
      <c r="XEB130" s="18"/>
      <c r="XEC130" s="18"/>
      <c r="XED130" s="18"/>
      <c r="XEE130" s="18"/>
      <c r="XEF130" s="18"/>
      <c r="XEG130" s="18"/>
      <c r="XEH130" s="18"/>
      <c r="XEI130" s="18"/>
      <c r="XEJ130" s="18"/>
      <c r="XEK130" s="18"/>
      <c r="XEL130" s="18"/>
      <c r="XEM130" s="18"/>
      <c r="XEN130" s="18"/>
      <c r="XEO130" s="18"/>
      <c r="XEP130" s="18"/>
      <c r="XEQ130" s="18"/>
      <c r="XER130" s="18"/>
      <c r="XES130" s="18"/>
      <c r="XET130" s="18"/>
      <c r="XEU130" s="18"/>
      <c r="XEV130" s="18"/>
      <c r="XEW130" s="18"/>
      <c r="XEX130" s="18"/>
      <c r="XEY130" s="18"/>
      <c r="XEZ130" s="18"/>
      <c r="XFA130" s="18"/>
      <c r="XFB130" s="18"/>
      <c r="XFC130" s="18"/>
      <c r="XFD130" s="18"/>
    </row>
    <row r="131" spans="1:4054 13934:16384" s="17" customFormat="1" x14ac:dyDescent="0.25">
      <c r="A131" s="47"/>
      <c r="B131" s="163" t="s">
        <v>262</v>
      </c>
      <c r="C131" s="163"/>
      <c r="D131" s="75">
        <f>SUM(D128:D130)</f>
        <v>350</v>
      </c>
      <c r="E131" s="76"/>
      <c r="F131" s="76"/>
      <c r="G131" s="76"/>
      <c r="H131" s="76"/>
      <c r="I131" s="76"/>
      <c r="J131" s="75"/>
      <c r="K131" s="75"/>
      <c r="L131" s="76"/>
      <c r="M131" s="76"/>
      <c r="N131" s="76"/>
      <c r="O131" s="76"/>
      <c r="P131" s="76"/>
      <c r="Q131" s="16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  <c r="IW131" s="18"/>
      <c r="IX131" s="18"/>
      <c r="IY131" s="18"/>
      <c r="IZ131" s="18"/>
      <c r="JA131" s="18"/>
      <c r="JB131" s="18"/>
      <c r="JC131" s="18"/>
      <c r="JD131" s="18"/>
      <c r="JE131" s="18"/>
      <c r="JF131" s="18"/>
      <c r="JG131" s="18"/>
      <c r="JH131" s="18"/>
      <c r="JI131" s="18"/>
      <c r="JJ131" s="18"/>
      <c r="JK131" s="18"/>
      <c r="JL131" s="18"/>
      <c r="JM131" s="18"/>
      <c r="JN131" s="18"/>
      <c r="JO131" s="18"/>
      <c r="JP131" s="18"/>
      <c r="JQ131" s="18"/>
      <c r="JR131" s="18"/>
      <c r="JS131" s="18"/>
      <c r="JT131" s="18"/>
      <c r="JU131" s="18"/>
      <c r="JV131" s="18"/>
      <c r="JW131" s="18"/>
      <c r="JX131" s="18"/>
      <c r="JY131" s="18"/>
      <c r="JZ131" s="18"/>
      <c r="KA131" s="18"/>
      <c r="KB131" s="18"/>
      <c r="KC131" s="18"/>
      <c r="KD131" s="18"/>
      <c r="KE131" s="18"/>
      <c r="KF131" s="18"/>
      <c r="KG131" s="18"/>
      <c r="KH131" s="18"/>
      <c r="KI131" s="18"/>
      <c r="KJ131" s="18"/>
      <c r="KK131" s="18"/>
      <c r="KL131" s="18"/>
      <c r="KM131" s="18"/>
      <c r="KN131" s="18"/>
      <c r="KO131" s="18"/>
      <c r="KP131" s="18"/>
      <c r="KQ131" s="18"/>
      <c r="KR131" s="18"/>
      <c r="KS131" s="18"/>
      <c r="KT131" s="18"/>
      <c r="KU131" s="18"/>
      <c r="KV131" s="18"/>
      <c r="KW131" s="18"/>
      <c r="KX131" s="18"/>
      <c r="KY131" s="18"/>
      <c r="KZ131" s="18"/>
      <c r="LA131" s="18"/>
      <c r="LB131" s="18"/>
      <c r="LC131" s="18"/>
      <c r="LD131" s="18"/>
      <c r="LE131" s="18"/>
      <c r="LF131" s="18"/>
      <c r="LG131" s="18"/>
      <c r="LH131" s="18"/>
      <c r="LI131" s="18"/>
      <c r="LJ131" s="18"/>
      <c r="LK131" s="18"/>
      <c r="LL131" s="18"/>
      <c r="LM131" s="18"/>
      <c r="LN131" s="18"/>
      <c r="LO131" s="18"/>
      <c r="LP131" s="18"/>
      <c r="LQ131" s="18"/>
      <c r="LR131" s="18"/>
      <c r="LS131" s="18"/>
      <c r="LT131" s="18"/>
      <c r="LU131" s="18"/>
      <c r="LV131" s="18"/>
      <c r="LW131" s="18"/>
      <c r="LX131" s="18"/>
      <c r="LY131" s="18"/>
      <c r="LZ131" s="18"/>
      <c r="MA131" s="18"/>
      <c r="MB131" s="18"/>
      <c r="MC131" s="18"/>
      <c r="MD131" s="18"/>
      <c r="ME131" s="18"/>
      <c r="MF131" s="18"/>
      <c r="MG131" s="18"/>
      <c r="MH131" s="18"/>
      <c r="MI131" s="18"/>
      <c r="MJ131" s="18"/>
      <c r="MK131" s="18"/>
      <c r="ML131" s="18"/>
      <c r="MM131" s="18"/>
      <c r="MN131" s="18"/>
      <c r="MO131" s="18"/>
      <c r="MP131" s="18"/>
      <c r="MQ131" s="18"/>
      <c r="MR131" s="18"/>
      <c r="MS131" s="18"/>
      <c r="MT131" s="18"/>
      <c r="MU131" s="18"/>
      <c r="MV131" s="18"/>
      <c r="MW131" s="18"/>
      <c r="MX131" s="18"/>
      <c r="MY131" s="18"/>
      <c r="MZ131" s="18"/>
      <c r="NA131" s="18"/>
      <c r="NB131" s="18"/>
      <c r="NC131" s="18"/>
      <c r="ND131" s="18"/>
      <c r="NE131" s="18"/>
      <c r="NF131" s="18"/>
      <c r="NG131" s="18"/>
      <c r="NH131" s="18"/>
      <c r="NI131" s="18"/>
      <c r="NJ131" s="18"/>
      <c r="NK131" s="18"/>
      <c r="NL131" s="18"/>
      <c r="NM131" s="18"/>
      <c r="NN131" s="18"/>
      <c r="NO131" s="18"/>
      <c r="NP131" s="18"/>
      <c r="NQ131" s="18"/>
      <c r="NR131" s="18"/>
      <c r="NS131" s="18"/>
      <c r="NT131" s="18"/>
      <c r="NU131" s="18"/>
      <c r="NV131" s="18"/>
      <c r="NW131" s="18"/>
      <c r="NX131" s="18"/>
      <c r="NY131" s="18"/>
      <c r="NZ131" s="18"/>
      <c r="OA131" s="18"/>
      <c r="OB131" s="18"/>
      <c r="OC131" s="18"/>
      <c r="OD131" s="18"/>
      <c r="OE131" s="18"/>
      <c r="OF131" s="18"/>
      <c r="OG131" s="18"/>
      <c r="OH131" s="18"/>
      <c r="OI131" s="18"/>
      <c r="OJ131" s="18"/>
      <c r="OK131" s="18"/>
      <c r="OL131" s="18"/>
      <c r="OM131" s="18"/>
      <c r="ON131" s="18"/>
      <c r="OO131" s="18"/>
      <c r="OP131" s="18"/>
      <c r="OQ131" s="18"/>
      <c r="OR131" s="18"/>
      <c r="OS131" s="18"/>
      <c r="OT131" s="18"/>
      <c r="OU131" s="18"/>
      <c r="OV131" s="18"/>
      <c r="OW131" s="18"/>
      <c r="OX131" s="18"/>
      <c r="OY131" s="18"/>
      <c r="OZ131" s="18"/>
      <c r="PA131" s="18"/>
      <c r="PB131" s="18"/>
      <c r="PC131" s="18"/>
      <c r="PD131" s="18"/>
      <c r="PE131" s="18"/>
      <c r="PF131" s="18"/>
      <c r="PG131" s="18"/>
      <c r="PH131" s="18"/>
      <c r="PI131" s="18"/>
      <c r="PJ131" s="18"/>
      <c r="PK131" s="18"/>
      <c r="PL131" s="18"/>
      <c r="PM131" s="18"/>
      <c r="PN131" s="18"/>
      <c r="PO131" s="18"/>
      <c r="PP131" s="18"/>
      <c r="PQ131" s="18"/>
      <c r="PR131" s="18"/>
      <c r="PS131" s="18"/>
      <c r="PT131" s="18"/>
      <c r="PU131" s="18"/>
      <c r="PV131" s="18"/>
      <c r="PW131" s="18"/>
      <c r="PX131" s="18"/>
      <c r="PY131" s="18"/>
      <c r="PZ131" s="18"/>
      <c r="QA131" s="18"/>
      <c r="QB131" s="18"/>
      <c r="QC131" s="18"/>
      <c r="QD131" s="18"/>
      <c r="QE131" s="18"/>
      <c r="QF131" s="18"/>
      <c r="QG131" s="18"/>
      <c r="QH131" s="18"/>
      <c r="QI131" s="18"/>
      <c r="QJ131" s="18"/>
      <c r="QK131" s="18"/>
      <c r="QL131" s="18"/>
      <c r="QM131" s="18"/>
      <c r="QN131" s="18"/>
      <c r="QO131" s="18"/>
      <c r="QP131" s="18"/>
      <c r="QQ131" s="18"/>
      <c r="QR131" s="18"/>
      <c r="QS131" s="18"/>
      <c r="QT131" s="18"/>
      <c r="QU131" s="18"/>
      <c r="QV131" s="18"/>
      <c r="QW131" s="18"/>
      <c r="QX131" s="18"/>
      <c r="QY131" s="18"/>
      <c r="QZ131" s="18"/>
      <c r="RA131" s="18"/>
      <c r="RB131" s="18"/>
      <c r="RC131" s="18"/>
      <c r="RD131" s="18"/>
      <c r="RE131" s="18"/>
      <c r="RF131" s="18"/>
      <c r="RG131" s="18"/>
      <c r="RH131" s="18"/>
      <c r="RI131" s="18"/>
      <c r="RJ131" s="18"/>
      <c r="RK131" s="18"/>
      <c r="RL131" s="18"/>
      <c r="RM131" s="18"/>
      <c r="RN131" s="18"/>
      <c r="RO131" s="18"/>
      <c r="RP131" s="18"/>
      <c r="RQ131" s="18"/>
      <c r="RR131" s="18"/>
      <c r="RS131" s="18"/>
      <c r="RT131" s="18"/>
      <c r="RU131" s="18"/>
      <c r="RV131" s="18"/>
      <c r="RW131" s="18"/>
      <c r="RX131" s="18"/>
      <c r="RY131" s="18"/>
      <c r="RZ131" s="18"/>
      <c r="SA131" s="18"/>
      <c r="SB131" s="18"/>
      <c r="SC131" s="18"/>
      <c r="SD131" s="18"/>
      <c r="SE131" s="18"/>
      <c r="SF131" s="18"/>
      <c r="SG131" s="18"/>
      <c r="SH131" s="18"/>
      <c r="SI131" s="18"/>
      <c r="SJ131" s="18"/>
      <c r="SK131" s="18"/>
      <c r="SL131" s="18"/>
      <c r="SM131" s="18"/>
      <c r="SN131" s="18"/>
      <c r="SO131" s="18"/>
      <c r="SP131" s="18"/>
      <c r="SQ131" s="18"/>
      <c r="SR131" s="18"/>
      <c r="SS131" s="18"/>
      <c r="ST131" s="18"/>
      <c r="SU131" s="18"/>
      <c r="SV131" s="18"/>
      <c r="SW131" s="18"/>
      <c r="SX131" s="18"/>
      <c r="SY131" s="18"/>
      <c r="SZ131" s="18"/>
      <c r="TA131" s="18"/>
      <c r="TB131" s="18"/>
      <c r="TC131" s="18"/>
      <c r="TD131" s="18"/>
      <c r="TE131" s="18"/>
      <c r="TF131" s="18"/>
      <c r="TG131" s="18"/>
      <c r="TH131" s="18"/>
      <c r="TI131" s="18"/>
      <c r="TJ131" s="18"/>
      <c r="TK131" s="18"/>
      <c r="TL131" s="18"/>
      <c r="TM131" s="18"/>
      <c r="TN131" s="18"/>
      <c r="TO131" s="18"/>
      <c r="TP131" s="18"/>
      <c r="TQ131" s="18"/>
      <c r="TR131" s="18"/>
      <c r="TS131" s="18"/>
      <c r="TT131" s="18"/>
      <c r="TU131" s="18"/>
      <c r="TV131" s="18"/>
      <c r="TW131" s="18"/>
      <c r="TX131" s="18"/>
      <c r="TY131" s="18"/>
      <c r="TZ131" s="18"/>
      <c r="UA131" s="18"/>
      <c r="UB131" s="18"/>
      <c r="UC131" s="18"/>
      <c r="UD131" s="18"/>
      <c r="UE131" s="18"/>
      <c r="UF131" s="18"/>
      <c r="UG131" s="18"/>
      <c r="UH131" s="18"/>
      <c r="UI131" s="18"/>
      <c r="UJ131" s="18"/>
      <c r="UK131" s="18"/>
      <c r="UL131" s="18"/>
      <c r="UM131" s="18"/>
      <c r="UN131" s="18"/>
      <c r="UO131" s="18"/>
      <c r="UP131" s="18"/>
      <c r="UQ131" s="18"/>
      <c r="UR131" s="18"/>
      <c r="US131" s="18"/>
      <c r="UT131" s="18"/>
      <c r="UU131" s="18"/>
      <c r="UV131" s="18"/>
      <c r="UW131" s="18"/>
      <c r="UX131" s="18"/>
      <c r="UY131" s="18"/>
      <c r="UZ131" s="18"/>
      <c r="VA131" s="18"/>
      <c r="VB131" s="18"/>
      <c r="VC131" s="18"/>
      <c r="VD131" s="18"/>
      <c r="VE131" s="18"/>
      <c r="VF131" s="18"/>
      <c r="VG131" s="18"/>
      <c r="VH131" s="18"/>
      <c r="VI131" s="18"/>
      <c r="VJ131" s="18"/>
      <c r="VK131" s="18"/>
      <c r="VL131" s="18"/>
      <c r="VM131" s="18"/>
      <c r="VN131" s="18"/>
      <c r="VO131" s="18"/>
      <c r="VP131" s="18"/>
      <c r="VQ131" s="18"/>
      <c r="VR131" s="18"/>
      <c r="VS131" s="18"/>
      <c r="VT131" s="18"/>
      <c r="VU131" s="18"/>
      <c r="VV131" s="18"/>
      <c r="VW131" s="18"/>
      <c r="VX131" s="18"/>
      <c r="VY131" s="18"/>
      <c r="VZ131" s="18"/>
      <c r="WA131" s="18"/>
      <c r="WB131" s="18"/>
      <c r="WC131" s="18"/>
      <c r="WD131" s="18"/>
      <c r="WE131" s="18"/>
      <c r="WF131" s="18"/>
      <c r="WG131" s="18"/>
      <c r="WH131" s="18"/>
      <c r="WI131" s="18"/>
      <c r="WJ131" s="18"/>
      <c r="WK131" s="18"/>
      <c r="WL131" s="18"/>
      <c r="WM131" s="18"/>
      <c r="WN131" s="18"/>
      <c r="WO131" s="18"/>
      <c r="WP131" s="18"/>
      <c r="WQ131" s="18"/>
      <c r="WR131" s="18"/>
      <c r="WS131" s="18"/>
      <c r="WT131" s="18"/>
      <c r="WU131" s="18"/>
      <c r="WV131" s="18"/>
      <c r="WW131" s="18"/>
      <c r="WX131" s="18"/>
      <c r="WY131" s="18"/>
      <c r="WZ131" s="18"/>
      <c r="XA131" s="18"/>
      <c r="XB131" s="18"/>
      <c r="XC131" s="18"/>
      <c r="XD131" s="18"/>
      <c r="XE131" s="18"/>
      <c r="XF131" s="18"/>
      <c r="XG131" s="18"/>
      <c r="XH131" s="18"/>
      <c r="XI131" s="18"/>
      <c r="XJ131" s="18"/>
      <c r="XK131" s="18"/>
      <c r="XL131" s="18"/>
      <c r="XM131" s="18"/>
      <c r="XN131" s="18"/>
      <c r="XO131" s="18"/>
      <c r="XP131" s="18"/>
      <c r="XQ131" s="18"/>
      <c r="XR131" s="18"/>
      <c r="XS131" s="18"/>
      <c r="XT131" s="18"/>
      <c r="XU131" s="18"/>
      <c r="XV131" s="18"/>
      <c r="XW131" s="18"/>
      <c r="XX131" s="18"/>
      <c r="XY131" s="18"/>
      <c r="XZ131" s="18"/>
      <c r="YA131" s="18"/>
      <c r="YB131" s="18"/>
      <c r="YC131" s="18"/>
      <c r="YD131" s="18"/>
      <c r="YE131" s="18"/>
      <c r="YF131" s="18"/>
      <c r="YG131" s="18"/>
      <c r="YH131" s="18"/>
      <c r="YI131" s="18"/>
      <c r="YJ131" s="18"/>
      <c r="YK131" s="18"/>
      <c r="YL131" s="18"/>
      <c r="YM131" s="18"/>
      <c r="YN131" s="18"/>
      <c r="YO131" s="18"/>
      <c r="YP131" s="18"/>
      <c r="YQ131" s="18"/>
      <c r="YR131" s="18"/>
      <c r="YS131" s="18"/>
      <c r="YT131" s="18"/>
      <c r="YU131" s="18"/>
      <c r="YV131" s="18"/>
      <c r="YW131" s="18"/>
      <c r="YX131" s="18"/>
      <c r="YY131" s="18"/>
      <c r="YZ131" s="18"/>
      <c r="ZA131" s="18"/>
      <c r="ZB131" s="18"/>
      <c r="ZC131" s="18"/>
      <c r="ZD131" s="18"/>
      <c r="ZE131" s="18"/>
      <c r="ZF131" s="18"/>
      <c r="ZG131" s="18"/>
      <c r="ZH131" s="18"/>
      <c r="ZI131" s="18"/>
      <c r="ZJ131" s="18"/>
      <c r="ZK131" s="18"/>
      <c r="ZL131" s="18"/>
      <c r="ZM131" s="18"/>
      <c r="ZN131" s="18"/>
      <c r="ZO131" s="18"/>
      <c r="ZP131" s="18"/>
      <c r="ZQ131" s="18"/>
      <c r="ZR131" s="18"/>
      <c r="ZS131" s="18"/>
      <c r="ZT131" s="18"/>
      <c r="ZU131" s="18"/>
      <c r="ZV131" s="18"/>
      <c r="ZW131" s="18"/>
      <c r="ZX131" s="18"/>
      <c r="ZY131" s="18"/>
      <c r="ZZ131" s="18"/>
      <c r="AAA131" s="18"/>
      <c r="AAB131" s="18"/>
      <c r="AAC131" s="18"/>
      <c r="AAD131" s="18"/>
      <c r="AAE131" s="18"/>
      <c r="AAF131" s="18"/>
      <c r="AAG131" s="18"/>
      <c r="AAH131" s="18"/>
      <c r="AAI131" s="18"/>
      <c r="AAJ131" s="18"/>
      <c r="AAK131" s="18"/>
      <c r="AAL131" s="18"/>
      <c r="AAM131" s="18"/>
      <c r="AAN131" s="18"/>
      <c r="AAO131" s="18"/>
      <c r="AAP131" s="18"/>
      <c r="AAQ131" s="18"/>
      <c r="AAR131" s="18"/>
      <c r="AAS131" s="18"/>
      <c r="AAT131" s="18"/>
      <c r="AAU131" s="18"/>
      <c r="AAV131" s="18"/>
      <c r="AAW131" s="18"/>
      <c r="AAX131" s="18"/>
      <c r="AAY131" s="18"/>
      <c r="AAZ131" s="18"/>
      <c r="ABA131" s="18"/>
      <c r="ABB131" s="18"/>
      <c r="ABC131" s="18"/>
      <c r="ABD131" s="18"/>
      <c r="ABE131" s="18"/>
      <c r="ABF131" s="18"/>
      <c r="ABG131" s="18"/>
      <c r="ABH131" s="18"/>
      <c r="ABI131" s="18"/>
      <c r="ABJ131" s="18"/>
      <c r="ABK131" s="18"/>
      <c r="ABL131" s="18"/>
      <c r="ABM131" s="18"/>
      <c r="ABN131" s="18"/>
      <c r="ABO131" s="18"/>
      <c r="ABP131" s="18"/>
      <c r="ABQ131" s="18"/>
      <c r="ABR131" s="18"/>
      <c r="ABS131" s="18"/>
      <c r="ABT131" s="18"/>
      <c r="ABU131" s="18"/>
      <c r="ABV131" s="18"/>
      <c r="ABW131" s="18"/>
      <c r="ABX131" s="18"/>
      <c r="ABY131" s="18"/>
      <c r="ABZ131" s="18"/>
      <c r="ACA131" s="18"/>
      <c r="ACB131" s="18"/>
      <c r="ACC131" s="18"/>
      <c r="ACD131" s="18"/>
      <c r="ACE131" s="18"/>
      <c r="ACF131" s="18"/>
      <c r="ACG131" s="18"/>
      <c r="ACH131" s="18"/>
      <c r="ACI131" s="18"/>
      <c r="ACJ131" s="18"/>
      <c r="ACK131" s="18"/>
      <c r="ACL131" s="18"/>
      <c r="ACM131" s="18"/>
      <c r="ACN131" s="18"/>
      <c r="ACO131" s="18"/>
      <c r="ACP131" s="18"/>
      <c r="ACQ131" s="18"/>
      <c r="ACR131" s="18"/>
      <c r="ACS131" s="18"/>
      <c r="ACT131" s="18"/>
      <c r="ACU131" s="18"/>
      <c r="ACV131" s="18"/>
      <c r="ACW131" s="18"/>
      <c r="ACX131" s="18"/>
      <c r="ACY131" s="18"/>
      <c r="ACZ131" s="18"/>
      <c r="ADA131" s="18"/>
      <c r="ADB131" s="18"/>
      <c r="ADC131" s="18"/>
      <c r="ADD131" s="18"/>
      <c r="ADE131" s="18"/>
      <c r="ADF131" s="18"/>
      <c r="ADG131" s="18"/>
      <c r="ADH131" s="18"/>
      <c r="ADI131" s="18"/>
      <c r="ADJ131" s="18"/>
      <c r="ADK131" s="18"/>
      <c r="ADL131" s="18"/>
      <c r="ADM131" s="18"/>
      <c r="ADN131" s="18"/>
      <c r="ADO131" s="18"/>
      <c r="ADP131" s="18"/>
      <c r="ADQ131" s="18"/>
      <c r="ADR131" s="18"/>
      <c r="ADS131" s="18"/>
      <c r="ADT131" s="18"/>
      <c r="ADU131" s="18"/>
      <c r="ADV131" s="18"/>
      <c r="ADW131" s="18"/>
      <c r="ADX131" s="18"/>
      <c r="ADY131" s="18"/>
      <c r="ADZ131" s="18"/>
      <c r="AEA131" s="18"/>
      <c r="AEB131" s="18"/>
      <c r="AEC131" s="18"/>
      <c r="AED131" s="18"/>
      <c r="AEE131" s="18"/>
      <c r="AEF131" s="18"/>
      <c r="AEG131" s="18"/>
      <c r="AEH131" s="18"/>
      <c r="AEI131" s="18"/>
      <c r="AEJ131" s="18"/>
      <c r="AEK131" s="18"/>
      <c r="AEL131" s="18"/>
      <c r="AEM131" s="18"/>
      <c r="AEN131" s="18"/>
      <c r="AEO131" s="18"/>
      <c r="AEP131" s="18"/>
      <c r="AEQ131" s="18"/>
      <c r="AER131" s="18"/>
      <c r="AES131" s="18"/>
      <c r="AET131" s="18"/>
      <c r="AEU131" s="18"/>
      <c r="AEV131" s="18"/>
      <c r="AEW131" s="18"/>
      <c r="AEX131" s="18"/>
      <c r="AEY131" s="18"/>
      <c r="AEZ131" s="18"/>
      <c r="AFA131" s="18"/>
      <c r="AFB131" s="18"/>
      <c r="AFC131" s="18"/>
      <c r="AFD131" s="18"/>
      <c r="AFE131" s="18"/>
      <c r="AFF131" s="18"/>
      <c r="AFG131" s="18"/>
      <c r="AFH131" s="18"/>
      <c r="AFI131" s="18"/>
      <c r="AFJ131" s="18"/>
      <c r="AFK131" s="18"/>
      <c r="AFL131" s="18"/>
      <c r="AFM131" s="18"/>
      <c r="AFN131" s="18"/>
      <c r="AFO131" s="18"/>
      <c r="AFP131" s="18"/>
      <c r="AFQ131" s="18"/>
      <c r="AFR131" s="18"/>
      <c r="AFS131" s="18"/>
      <c r="AFT131" s="18"/>
      <c r="AFU131" s="18"/>
      <c r="AFV131" s="18"/>
      <c r="AFW131" s="18"/>
      <c r="AFX131" s="18"/>
      <c r="AFY131" s="18"/>
      <c r="AFZ131" s="18"/>
      <c r="AGA131" s="18"/>
      <c r="AGB131" s="18"/>
      <c r="AGC131" s="18"/>
      <c r="AGD131" s="18"/>
      <c r="AGE131" s="18"/>
      <c r="AGF131" s="18"/>
      <c r="AGG131" s="18"/>
      <c r="AGH131" s="18"/>
      <c r="AGI131" s="18"/>
      <c r="AGJ131" s="18"/>
      <c r="AGK131" s="18"/>
      <c r="AGL131" s="18"/>
      <c r="AGM131" s="18"/>
      <c r="AGN131" s="18"/>
      <c r="AGO131" s="18"/>
      <c r="AGP131" s="18"/>
      <c r="AGQ131" s="18"/>
      <c r="AGR131" s="18"/>
      <c r="AGS131" s="18"/>
      <c r="AGT131" s="18"/>
      <c r="AGU131" s="18"/>
      <c r="AGV131" s="18"/>
      <c r="AGW131" s="18"/>
      <c r="AGX131" s="18"/>
      <c r="AGY131" s="18"/>
      <c r="AGZ131" s="18"/>
      <c r="AHA131" s="18"/>
      <c r="AHB131" s="18"/>
      <c r="AHC131" s="18"/>
      <c r="AHD131" s="18"/>
      <c r="AHE131" s="18"/>
      <c r="AHF131" s="18"/>
      <c r="AHG131" s="18"/>
      <c r="AHH131" s="18"/>
      <c r="AHI131" s="18"/>
      <c r="AHJ131" s="18"/>
      <c r="AHK131" s="18"/>
      <c r="AHL131" s="18"/>
      <c r="AHM131" s="18"/>
      <c r="AHN131" s="18"/>
      <c r="AHO131" s="18"/>
      <c r="AHP131" s="18"/>
      <c r="AHQ131" s="18"/>
      <c r="AHR131" s="18"/>
      <c r="AHS131" s="18"/>
      <c r="AHT131" s="18"/>
      <c r="AHU131" s="18"/>
      <c r="AHV131" s="18"/>
      <c r="AHW131" s="18"/>
      <c r="AHX131" s="18"/>
      <c r="AHY131" s="18"/>
      <c r="AHZ131" s="18"/>
      <c r="AIA131" s="18"/>
      <c r="AIB131" s="18"/>
      <c r="AIC131" s="18"/>
      <c r="AID131" s="18"/>
      <c r="AIE131" s="18"/>
      <c r="AIF131" s="18"/>
      <c r="AIG131" s="18"/>
      <c r="AIH131" s="18"/>
      <c r="AII131" s="18"/>
      <c r="AIJ131" s="18"/>
      <c r="AIK131" s="18"/>
      <c r="AIL131" s="18"/>
      <c r="AIM131" s="18"/>
      <c r="AIN131" s="18"/>
      <c r="AIO131" s="18"/>
      <c r="AIP131" s="18"/>
      <c r="AIQ131" s="18"/>
      <c r="AIR131" s="18"/>
      <c r="AIS131" s="18"/>
      <c r="AIT131" s="18"/>
      <c r="AIU131" s="18"/>
      <c r="AIV131" s="18"/>
      <c r="AIW131" s="18"/>
      <c r="AIX131" s="18"/>
      <c r="AIY131" s="18"/>
      <c r="AIZ131" s="18"/>
      <c r="AJA131" s="18"/>
      <c r="AJB131" s="18"/>
      <c r="AJC131" s="18"/>
      <c r="AJD131" s="18"/>
      <c r="AJE131" s="18"/>
      <c r="AJF131" s="18"/>
      <c r="AJG131" s="18"/>
      <c r="AJH131" s="18"/>
      <c r="AJI131" s="18"/>
      <c r="AJJ131" s="18"/>
      <c r="AJK131" s="18"/>
      <c r="AJL131" s="18"/>
      <c r="AJM131" s="18"/>
      <c r="AJN131" s="18"/>
      <c r="AJO131" s="18"/>
      <c r="AJP131" s="18"/>
      <c r="AJQ131" s="18"/>
      <c r="AJR131" s="18"/>
      <c r="AJS131" s="18"/>
      <c r="AJT131" s="18"/>
      <c r="AJU131" s="18"/>
      <c r="AJV131" s="18"/>
      <c r="AJW131" s="18"/>
      <c r="AJX131" s="18"/>
      <c r="AJY131" s="18"/>
      <c r="AJZ131" s="18"/>
      <c r="AKA131" s="18"/>
      <c r="AKB131" s="18"/>
      <c r="AKC131" s="18"/>
      <c r="AKD131" s="18"/>
      <c r="AKE131" s="18"/>
      <c r="AKF131" s="18"/>
      <c r="AKG131" s="18"/>
      <c r="AKH131" s="18"/>
      <c r="AKI131" s="18"/>
      <c r="AKJ131" s="18"/>
      <c r="AKK131" s="18"/>
      <c r="AKL131" s="18"/>
      <c r="AKM131" s="18"/>
      <c r="AKN131" s="18"/>
      <c r="AKO131" s="18"/>
      <c r="AKP131" s="18"/>
      <c r="AKQ131" s="18"/>
      <c r="AKR131" s="18"/>
      <c r="AKS131" s="18"/>
      <c r="AKT131" s="18"/>
      <c r="AKU131" s="18"/>
      <c r="AKV131" s="18"/>
      <c r="AKW131" s="18"/>
      <c r="AKX131" s="18"/>
      <c r="AKY131" s="18"/>
      <c r="AKZ131" s="18"/>
      <c r="ALA131" s="18"/>
      <c r="ALB131" s="18"/>
      <c r="ALC131" s="18"/>
      <c r="ALD131" s="18"/>
      <c r="ALE131" s="18"/>
      <c r="ALF131" s="18"/>
      <c r="ALG131" s="18"/>
      <c r="ALH131" s="18"/>
      <c r="ALI131" s="18"/>
      <c r="ALJ131" s="18"/>
      <c r="ALK131" s="18"/>
      <c r="ALL131" s="18"/>
      <c r="ALM131" s="18"/>
      <c r="ALN131" s="18"/>
      <c r="ALO131" s="18"/>
      <c r="ALP131" s="18"/>
      <c r="ALQ131" s="18"/>
      <c r="ALR131" s="18"/>
      <c r="ALS131" s="18"/>
      <c r="ALT131" s="18"/>
      <c r="ALU131" s="18"/>
      <c r="ALV131" s="18"/>
      <c r="ALW131" s="18"/>
      <c r="ALX131" s="18"/>
      <c r="ALY131" s="18"/>
      <c r="ALZ131" s="18"/>
      <c r="AMA131" s="18"/>
      <c r="AMB131" s="18"/>
      <c r="AMC131" s="18"/>
      <c r="AMD131" s="18"/>
      <c r="AME131" s="18"/>
      <c r="AMF131" s="18"/>
      <c r="AMG131" s="18"/>
      <c r="AMH131" s="18"/>
      <c r="AMI131" s="18"/>
      <c r="AMJ131" s="18"/>
      <c r="AMK131" s="18"/>
      <c r="AML131" s="18"/>
      <c r="AMM131" s="18"/>
      <c r="AMN131" s="18"/>
      <c r="AMO131" s="18"/>
      <c r="AMP131" s="18"/>
      <c r="AMQ131" s="18"/>
      <c r="AMR131" s="18"/>
      <c r="AMS131" s="18"/>
      <c r="AMT131" s="18"/>
      <c r="AMU131" s="18"/>
      <c r="AMV131" s="18"/>
      <c r="AMW131" s="18"/>
      <c r="AMX131" s="18"/>
      <c r="AMY131" s="18"/>
      <c r="AMZ131" s="18"/>
      <c r="ANA131" s="18"/>
      <c r="ANB131" s="18"/>
      <c r="ANC131" s="18"/>
      <c r="AND131" s="18"/>
      <c r="ANE131" s="18"/>
      <c r="ANF131" s="18"/>
      <c r="ANG131" s="18"/>
      <c r="ANH131" s="18"/>
      <c r="ANI131" s="18"/>
      <c r="ANJ131" s="18"/>
      <c r="ANK131" s="18"/>
      <c r="ANL131" s="18"/>
      <c r="ANM131" s="18"/>
      <c r="ANN131" s="18"/>
      <c r="ANO131" s="18"/>
      <c r="ANP131" s="18"/>
      <c r="ANQ131" s="18"/>
      <c r="ANR131" s="18"/>
      <c r="ANS131" s="18"/>
      <c r="ANT131" s="18"/>
      <c r="ANU131" s="18"/>
      <c r="ANV131" s="18"/>
      <c r="ANW131" s="18"/>
      <c r="ANX131" s="18"/>
      <c r="ANY131" s="18"/>
      <c r="ANZ131" s="18"/>
      <c r="AOA131" s="18"/>
      <c r="AOB131" s="18"/>
      <c r="AOC131" s="18"/>
      <c r="AOD131" s="18"/>
      <c r="AOE131" s="18"/>
      <c r="AOF131" s="18"/>
      <c r="AOG131" s="18"/>
      <c r="AOH131" s="18"/>
      <c r="AOI131" s="18"/>
      <c r="AOJ131" s="18"/>
      <c r="AOK131" s="18"/>
      <c r="AOL131" s="18"/>
      <c r="AOM131" s="18"/>
      <c r="AON131" s="18"/>
      <c r="AOO131" s="18"/>
      <c r="AOP131" s="18"/>
      <c r="AOQ131" s="18"/>
      <c r="AOR131" s="18"/>
      <c r="AOS131" s="18"/>
      <c r="AOT131" s="18"/>
      <c r="AOU131" s="18"/>
      <c r="AOV131" s="18"/>
      <c r="AOW131" s="18"/>
      <c r="AOX131" s="18"/>
      <c r="AOY131" s="18"/>
      <c r="AOZ131" s="18"/>
      <c r="APA131" s="18"/>
      <c r="APB131" s="18"/>
      <c r="APC131" s="18"/>
      <c r="APD131" s="18"/>
      <c r="APE131" s="18"/>
      <c r="APF131" s="18"/>
      <c r="APG131" s="18"/>
      <c r="APH131" s="18"/>
      <c r="API131" s="18"/>
      <c r="APJ131" s="18"/>
      <c r="APK131" s="18"/>
      <c r="APL131" s="18"/>
      <c r="APM131" s="18"/>
      <c r="APN131" s="18"/>
      <c r="APO131" s="18"/>
      <c r="APP131" s="18"/>
      <c r="APQ131" s="18"/>
      <c r="APR131" s="18"/>
      <c r="APS131" s="18"/>
      <c r="APT131" s="18"/>
      <c r="APU131" s="18"/>
      <c r="APV131" s="18"/>
      <c r="APW131" s="18"/>
      <c r="APX131" s="18"/>
      <c r="APY131" s="18"/>
      <c r="APZ131" s="18"/>
      <c r="AQA131" s="18"/>
      <c r="AQB131" s="18"/>
      <c r="AQC131" s="18"/>
      <c r="AQD131" s="18"/>
      <c r="AQE131" s="18"/>
      <c r="AQF131" s="18"/>
      <c r="AQG131" s="18"/>
      <c r="AQH131" s="18"/>
      <c r="AQI131" s="18"/>
      <c r="AQJ131" s="18"/>
      <c r="AQK131" s="18"/>
      <c r="AQL131" s="18"/>
      <c r="AQM131" s="18"/>
      <c r="AQN131" s="18"/>
      <c r="AQO131" s="18"/>
      <c r="AQP131" s="18"/>
      <c r="AQQ131" s="18"/>
      <c r="AQR131" s="18"/>
      <c r="AQS131" s="18"/>
      <c r="AQT131" s="18"/>
      <c r="AQU131" s="18"/>
      <c r="AQV131" s="18"/>
      <c r="AQW131" s="18"/>
      <c r="AQX131" s="18"/>
      <c r="AQY131" s="18"/>
      <c r="AQZ131" s="18"/>
      <c r="ARA131" s="18"/>
      <c r="ARB131" s="18"/>
      <c r="ARC131" s="18"/>
      <c r="ARD131" s="18"/>
      <c r="ARE131" s="18"/>
      <c r="ARF131" s="18"/>
      <c r="ARG131" s="18"/>
      <c r="ARH131" s="18"/>
      <c r="ARI131" s="18"/>
      <c r="ARJ131" s="18"/>
      <c r="ARK131" s="18"/>
      <c r="ARL131" s="18"/>
      <c r="ARM131" s="18"/>
      <c r="ARN131" s="18"/>
      <c r="ARO131" s="18"/>
      <c r="ARP131" s="18"/>
      <c r="ARQ131" s="18"/>
      <c r="ARR131" s="18"/>
      <c r="ARS131" s="18"/>
      <c r="ART131" s="18"/>
      <c r="ARU131" s="18"/>
      <c r="ARV131" s="18"/>
      <c r="ARW131" s="18"/>
      <c r="ARX131" s="18"/>
      <c r="ARY131" s="18"/>
      <c r="ARZ131" s="18"/>
      <c r="ASA131" s="18"/>
      <c r="ASB131" s="18"/>
      <c r="ASC131" s="18"/>
      <c r="ASD131" s="18"/>
      <c r="ASE131" s="18"/>
      <c r="ASF131" s="18"/>
      <c r="ASG131" s="18"/>
      <c r="ASH131" s="18"/>
      <c r="ASI131" s="18"/>
      <c r="ASJ131" s="18"/>
      <c r="ASK131" s="18"/>
      <c r="ASL131" s="18"/>
      <c r="ASM131" s="18"/>
      <c r="ASN131" s="18"/>
      <c r="ASO131" s="18"/>
      <c r="ASP131" s="18"/>
      <c r="ASQ131" s="18"/>
      <c r="ASR131" s="18"/>
      <c r="ASS131" s="18"/>
      <c r="AST131" s="18"/>
      <c r="ASU131" s="18"/>
      <c r="ASV131" s="18"/>
      <c r="ASW131" s="18"/>
      <c r="ASX131" s="18"/>
      <c r="ASY131" s="18"/>
      <c r="ASZ131" s="18"/>
      <c r="ATA131" s="18"/>
      <c r="ATB131" s="18"/>
      <c r="ATC131" s="18"/>
      <c r="ATD131" s="18"/>
      <c r="ATE131" s="18"/>
      <c r="ATF131" s="18"/>
      <c r="ATG131" s="18"/>
      <c r="ATH131" s="18"/>
      <c r="ATI131" s="18"/>
      <c r="ATJ131" s="18"/>
      <c r="ATK131" s="18"/>
      <c r="ATL131" s="18"/>
      <c r="ATM131" s="18"/>
      <c r="ATN131" s="18"/>
      <c r="ATO131" s="18"/>
      <c r="ATP131" s="18"/>
      <c r="ATQ131" s="18"/>
      <c r="ATR131" s="18"/>
      <c r="ATS131" s="18"/>
      <c r="ATT131" s="18"/>
      <c r="ATU131" s="18"/>
      <c r="ATV131" s="18"/>
      <c r="ATW131" s="18"/>
      <c r="ATX131" s="18"/>
      <c r="ATY131" s="18"/>
      <c r="ATZ131" s="18"/>
      <c r="AUA131" s="18"/>
      <c r="AUB131" s="18"/>
      <c r="AUC131" s="18"/>
      <c r="AUD131" s="18"/>
      <c r="AUE131" s="18"/>
      <c r="AUF131" s="18"/>
      <c r="AUG131" s="18"/>
      <c r="AUH131" s="18"/>
      <c r="AUI131" s="18"/>
      <c r="AUJ131" s="18"/>
      <c r="AUK131" s="18"/>
      <c r="AUL131" s="18"/>
      <c r="AUM131" s="18"/>
      <c r="AUN131" s="18"/>
      <c r="AUO131" s="18"/>
      <c r="AUP131" s="18"/>
      <c r="AUQ131" s="18"/>
      <c r="AUR131" s="18"/>
      <c r="AUS131" s="18"/>
      <c r="AUT131" s="18"/>
      <c r="AUU131" s="18"/>
      <c r="AUV131" s="18"/>
      <c r="AUW131" s="18"/>
      <c r="AUX131" s="18"/>
      <c r="AUY131" s="18"/>
      <c r="AUZ131" s="18"/>
      <c r="AVA131" s="18"/>
      <c r="AVB131" s="18"/>
      <c r="AVC131" s="18"/>
      <c r="AVD131" s="18"/>
      <c r="AVE131" s="18"/>
      <c r="AVF131" s="18"/>
      <c r="AVG131" s="18"/>
      <c r="AVH131" s="18"/>
      <c r="AVI131" s="18"/>
      <c r="AVJ131" s="18"/>
      <c r="AVK131" s="18"/>
      <c r="AVL131" s="18"/>
      <c r="AVM131" s="18"/>
      <c r="AVN131" s="18"/>
      <c r="AVO131" s="18"/>
      <c r="AVP131" s="18"/>
      <c r="AVQ131" s="18"/>
      <c r="AVR131" s="18"/>
      <c r="AVS131" s="18"/>
      <c r="AVT131" s="18"/>
      <c r="AVU131" s="18"/>
      <c r="AVV131" s="18"/>
      <c r="AVW131" s="18"/>
      <c r="AVX131" s="18"/>
      <c r="AVY131" s="18"/>
      <c r="AVZ131" s="18"/>
      <c r="AWA131" s="18"/>
      <c r="AWB131" s="18"/>
      <c r="AWC131" s="18"/>
      <c r="AWD131" s="18"/>
      <c r="AWE131" s="18"/>
      <c r="AWF131" s="18"/>
      <c r="AWG131" s="18"/>
      <c r="AWH131" s="18"/>
      <c r="AWI131" s="18"/>
      <c r="AWJ131" s="18"/>
      <c r="AWK131" s="18"/>
      <c r="AWL131" s="18"/>
      <c r="AWM131" s="18"/>
      <c r="AWN131" s="18"/>
      <c r="AWO131" s="18"/>
      <c r="AWP131" s="18"/>
      <c r="AWQ131" s="18"/>
      <c r="AWR131" s="18"/>
      <c r="AWS131" s="18"/>
      <c r="AWT131" s="18"/>
      <c r="AWU131" s="18"/>
      <c r="AWV131" s="18"/>
      <c r="AWW131" s="18"/>
      <c r="AWX131" s="18"/>
      <c r="AWY131" s="18"/>
      <c r="AWZ131" s="18"/>
      <c r="AXA131" s="18"/>
      <c r="AXB131" s="18"/>
      <c r="AXC131" s="18"/>
      <c r="AXD131" s="18"/>
      <c r="AXE131" s="18"/>
      <c r="AXF131" s="18"/>
      <c r="AXG131" s="18"/>
      <c r="AXH131" s="18"/>
      <c r="AXI131" s="18"/>
      <c r="AXJ131" s="18"/>
      <c r="AXK131" s="18"/>
      <c r="AXL131" s="18"/>
      <c r="AXM131" s="18"/>
      <c r="AXN131" s="18"/>
      <c r="AXO131" s="18"/>
      <c r="AXP131" s="18"/>
      <c r="AXQ131" s="18"/>
      <c r="AXR131" s="18"/>
      <c r="AXS131" s="18"/>
      <c r="AXT131" s="18"/>
      <c r="AXU131" s="18"/>
      <c r="AXV131" s="18"/>
      <c r="AXW131" s="18"/>
      <c r="AXX131" s="18"/>
      <c r="AXY131" s="18"/>
      <c r="AXZ131" s="18"/>
      <c r="AYA131" s="18"/>
      <c r="AYB131" s="18"/>
      <c r="AYC131" s="18"/>
      <c r="AYD131" s="18"/>
      <c r="AYE131" s="18"/>
      <c r="AYF131" s="18"/>
      <c r="AYG131" s="18"/>
      <c r="AYH131" s="18"/>
      <c r="AYI131" s="18"/>
      <c r="AYJ131" s="18"/>
      <c r="AYK131" s="18"/>
      <c r="AYL131" s="18"/>
      <c r="AYM131" s="18"/>
      <c r="AYN131" s="18"/>
      <c r="AYO131" s="18"/>
      <c r="AYP131" s="18"/>
      <c r="AYQ131" s="18"/>
      <c r="AYR131" s="18"/>
      <c r="AYS131" s="18"/>
      <c r="AYT131" s="18"/>
      <c r="AYU131" s="18"/>
      <c r="AYV131" s="18"/>
      <c r="AYW131" s="18"/>
      <c r="AYX131" s="18"/>
      <c r="AYY131" s="18"/>
      <c r="AYZ131" s="18"/>
      <c r="AZA131" s="18"/>
      <c r="AZB131" s="18"/>
      <c r="AZC131" s="18"/>
      <c r="AZD131" s="18"/>
      <c r="AZE131" s="18"/>
      <c r="AZF131" s="18"/>
      <c r="AZG131" s="18"/>
      <c r="AZH131" s="18"/>
      <c r="AZI131" s="18"/>
      <c r="AZJ131" s="18"/>
      <c r="AZK131" s="18"/>
      <c r="AZL131" s="18"/>
      <c r="AZM131" s="18"/>
      <c r="AZN131" s="18"/>
      <c r="AZO131" s="18"/>
      <c r="AZP131" s="18"/>
      <c r="AZQ131" s="18"/>
      <c r="AZR131" s="18"/>
      <c r="AZS131" s="18"/>
      <c r="AZT131" s="18"/>
      <c r="AZU131" s="18"/>
      <c r="AZV131" s="18"/>
      <c r="AZW131" s="18"/>
      <c r="AZX131" s="18"/>
      <c r="AZY131" s="18"/>
      <c r="AZZ131" s="18"/>
      <c r="BAA131" s="18"/>
      <c r="BAB131" s="18"/>
      <c r="BAC131" s="18"/>
      <c r="BAD131" s="18"/>
      <c r="BAE131" s="18"/>
      <c r="BAF131" s="18"/>
      <c r="BAG131" s="18"/>
      <c r="BAH131" s="18"/>
      <c r="BAI131" s="18"/>
      <c r="BAJ131" s="18"/>
      <c r="BAK131" s="18"/>
      <c r="BAL131" s="18"/>
      <c r="BAM131" s="18"/>
      <c r="BAN131" s="18"/>
      <c r="BAO131" s="18"/>
      <c r="BAP131" s="18"/>
      <c r="BAQ131" s="18"/>
      <c r="BAR131" s="18"/>
      <c r="BAS131" s="18"/>
      <c r="BAT131" s="18"/>
      <c r="BAU131" s="18"/>
      <c r="BAV131" s="18"/>
      <c r="BAW131" s="18"/>
      <c r="BAX131" s="18"/>
      <c r="BAY131" s="18"/>
      <c r="BAZ131" s="18"/>
      <c r="BBA131" s="18"/>
      <c r="BBB131" s="18"/>
      <c r="BBC131" s="18"/>
      <c r="BBD131" s="18"/>
      <c r="BBE131" s="18"/>
      <c r="BBF131" s="18"/>
      <c r="BBG131" s="18"/>
      <c r="BBH131" s="18"/>
      <c r="BBI131" s="18"/>
      <c r="BBJ131" s="18"/>
      <c r="BBK131" s="18"/>
      <c r="BBL131" s="18"/>
      <c r="BBM131" s="18"/>
      <c r="BBN131" s="18"/>
      <c r="BBO131" s="18"/>
      <c r="BBP131" s="18"/>
      <c r="BBQ131" s="18"/>
      <c r="BBR131" s="18"/>
      <c r="BBS131" s="18"/>
      <c r="BBT131" s="18"/>
      <c r="BBU131" s="18"/>
      <c r="BBV131" s="18"/>
      <c r="BBW131" s="18"/>
      <c r="BBX131" s="18"/>
      <c r="BBY131" s="18"/>
      <c r="BBZ131" s="18"/>
      <c r="BCA131" s="18"/>
      <c r="BCB131" s="18"/>
      <c r="BCC131" s="18"/>
      <c r="BCD131" s="18"/>
      <c r="BCE131" s="18"/>
      <c r="BCF131" s="18"/>
      <c r="BCG131" s="18"/>
      <c r="BCH131" s="18"/>
      <c r="BCI131" s="18"/>
      <c r="BCJ131" s="18"/>
      <c r="BCK131" s="18"/>
      <c r="BCL131" s="18"/>
      <c r="BCM131" s="18"/>
      <c r="BCN131" s="18"/>
      <c r="BCO131" s="18"/>
      <c r="BCP131" s="18"/>
      <c r="BCQ131" s="18"/>
      <c r="BCR131" s="18"/>
      <c r="BCS131" s="18"/>
      <c r="BCT131" s="18"/>
      <c r="BCU131" s="18"/>
      <c r="BCV131" s="18"/>
      <c r="BCW131" s="18"/>
      <c r="BCX131" s="18"/>
      <c r="BCY131" s="18"/>
      <c r="BCZ131" s="18"/>
      <c r="BDA131" s="18"/>
      <c r="BDB131" s="18"/>
      <c r="BDC131" s="18"/>
      <c r="BDD131" s="18"/>
      <c r="BDE131" s="18"/>
      <c r="BDF131" s="18"/>
      <c r="BDG131" s="18"/>
      <c r="BDH131" s="18"/>
      <c r="BDI131" s="18"/>
      <c r="BDJ131" s="18"/>
      <c r="BDK131" s="18"/>
      <c r="BDL131" s="18"/>
      <c r="BDM131" s="18"/>
      <c r="BDN131" s="18"/>
      <c r="BDO131" s="18"/>
      <c r="BDP131" s="18"/>
      <c r="BDQ131" s="18"/>
      <c r="BDR131" s="18"/>
      <c r="BDS131" s="18"/>
      <c r="BDT131" s="18"/>
      <c r="BDU131" s="18"/>
      <c r="BDV131" s="18"/>
      <c r="BDW131" s="18"/>
      <c r="BDX131" s="18"/>
      <c r="BDY131" s="18"/>
      <c r="BDZ131" s="18"/>
      <c r="BEA131" s="18"/>
      <c r="BEB131" s="18"/>
      <c r="BEC131" s="18"/>
      <c r="BED131" s="18"/>
      <c r="BEE131" s="18"/>
      <c r="BEF131" s="18"/>
      <c r="BEG131" s="18"/>
      <c r="BEH131" s="18"/>
      <c r="BEI131" s="18"/>
      <c r="BEJ131" s="18"/>
      <c r="BEK131" s="18"/>
      <c r="BEL131" s="18"/>
      <c r="BEM131" s="18"/>
      <c r="BEN131" s="18"/>
      <c r="BEO131" s="18"/>
      <c r="BEP131" s="18"/>
      <c r="BEQ131" s="18"/>
      <c r="BER131" s="18"/>
      <c r="BES131" s="18"/>
      <c r="BET131" s="18"/>
      <c r="BEU131" s="18"/>
      <c r="BEV131" s="18"/>
      <c r="BEW131" s="18"/>
      <c r="BEX131" s="18"/>
      <c r="BEY131" s="18"/>
      <c r="BEZ131" s="18"/>
      <c r="BFA131" s="18"/>
      <c r="BFB131" s="18"/>
      <c r="BFC131" s="18"/>
      <c r="BFD131" s="18"/>
      <c r="BFE131" s="18"/>
      <c r="BFF131" s="18"/>
      <c r="BFG131" s="18"/>
      <c r="BFH131" s="18"/>
      <c r="BFI131" s="18"/>
      <c r="BFJ131" s="18"/>
      <c r="BFK131" s="18"/>
      <c r="BFL131" s="18"/>
      <c r="BFM131" s="18"/>
      <c r="BFN131" s="18"/>
      <c r="BFO131" s="18"/>
      <c r="BFP131" s="18"/>
      <c r="BFQ131" s="18"/>
      <c r="BFR131" s="18"/>
      <c r="BFS131" s="18"/>
      <c r="BFT131" s="18"/>
      <c r="BFU131" s="18"/>
      <c r="BFV131" s="18"/>
      <c r="BFW131" s="18"/>
      <c r="BFX131" s="18"/>
      <c r="BFY131" s="18"/>
      <c r="BFZ131" s="18"/>
      <c r="BGA131" s="18"/>
      <c r="BGB131" s="18"/>
      <c r="BGC131" s="18"/>
      <c r="BGD131" s="18"/>
      <c r="BGE131" s="18"/>
      <c r="BGF131" s="18"/>
      <c r="BGG131" s="18"/>
      <c r="BGH131" s="18"/>
      <c r="BGI131" s="18"/>
      <c r="BGJ131" s="18"/>
      <c r="BGK131" s="18"/>
      <c r="BGL131" s="18"/>
      <c r="BGM131" s="18"/>
      <c r="BGN131" s="18"/>
      <c r="BGO131" s="18"/>
      <c r="BGP131" s="18"/>
      <c r="BGQ131" s="18"/>
      <c r="BGR131" s="18"/>
      <c r="BGS131" s="18"/>
      <c r="BGT131" s="18"/>
      <c r="BGU131" s="18"/>
      <c r="BGV131" s="18"/>
      <c r="BGW131" s="18"/>
      <c r="BGX131" s="18"/>
      <c r="BGY131" s="18"/>
      <c r="BGZ131" s="18"/>
      <c r="BHA131" s="18"/>
      <c r="BHB131" s="18"/>
      <c r="BHC131" s="18"/>
      <c r="BHD131" s="18"/>
      <c r="BHE131" s="18"/>
      <c r="BHF131" s="18"/>
      <c r="BHG131" s="18"/>
      <c r="BHH131" s="18"/>
      <c r="BHI131" s="18"/>
      <c r="BHJ131" s="18"/>
      <c r="BHK131" s="18"/>
      <c r="BHL131" s="18"/>
      <c r="BHM131" s="18"/>
      <c r="BHN131" s="18"/>
      <c r="BHO131" s="18"/>
      <c r="BHP131" s="18"/>
      <c r="BHQ131" s="18"/>
      <c r="BHR131" s="18"/>
      <c r="BHS131" s="18"/>
      <c r="BHT131" s="18"/>
      <c r="BHU131" s="18"/>
      <c r="BHV131" s="18"/>
      <c r="BHW131" s="18"/>
      <c r="BHX131" s="18"/>
      <c r="BHY131" s="18"/>
      <c r="BHZ131" s="18"/>
      <c r="BIA131" s="18"/>
      <c r="BIB131" s="18"/>
      <c r="BIC131" s="18"/>
      <c r="BID131" s="18"/>
      <c r="BIE131" s="18"/>
      <c r="BIF131" s="18"/>
      <c r="BIG131" s="18"/>
      <c r="BIH131" s="18"/>
      <c r="BII131" s="18"/>
      <c r="BIJ131" s="18"/>
      <c r="BIK131" s="18"/>
      <c r="BIL131" s="18"/>
      <c r="BIM131" s="18"/>
      <c r="BIN131" s="18"/>
      <c r="BIO131" s="18"/>
      <c r="BIP131" s="18"/>
      <c r="BIQ131" s="18"/>
      <c r="BIR131" s="18"/>
      <c r="BIS131" s="18"/>
      <c r="BIT131" s="18"/>
      <c r="BIU131" s="18"/>
      <c r="BIV131" s="18"/>
      <c r="BIW131" s="18"/>
      <c r="BIX131" s="18"/>
      <c r="BIY131" s="18"/>
      <c r="BIZ131" s="18"/>
      <c r="BJA131" s="18"/>
      <c r="BJB131" s="18"/>
      <c r="BJC131" s="18"/>
      <c r="BJD131" s="18"/>
      <c r="BJE131" s="18"/>
      <c r="BJF131" s="18"/>
      <c r="BJG131" s="18"/>
      <c r="BJH131" s="18"/>
      <c r="BJI131" s="18"/>
      <c r="BJJ131" s="18"/>
      <c r="BJK131" s="18"/>
      <c r="BJL131" s="18"/>
      <c r="BJM131" s="18"/>
      <c r="BJN131" s="18"/>
      <c r="BJO131" s="18"/>
      <c r="BJP131" s="18"/>
      <c r="BJQ131" s="18"/>
      <c r="BJR131" s="18"/>
      <c r="BJS131" s="18"/>
      <c r="BJT131" s="18"/>
      <c r="BJU131" s="18"/>
      <c r="BJV131" s="18"/>
      <c r="BJW131" s="18"/>
      <c r="BJX131" s="18"/>
      <c r="BJY131" s="18"/>
      <c r="BJZ131" s="18"/>
      <c r="BKA131" s="18"/>
      <c r="BKB131" s="18"/>
      <c r="BKC131" s="18"/>
      <c r="BKD131" s="18"/>
      <c r="BKE131" s="18"/>
      <c r="BKF131" s="18"/>
      <c r="BKG131" s="18"/>
      <c r="BKH131" s="18"/>
      <c r="BKI131" s="18"/>
      <c r="BKJ131" s="18"/>
      <c r="BKK131" s="18"/>
      <c r="BKL131" s="18"/>
      <c r="BKM131" s="18"/>
      <c r="BKN131" s="18"/>
      <c r="BKO131" s="18"/>
      <c r="BKP131" s="18"/>
      <c r="BKQ131" s="18"/>
      <c r="BKR131" s="18"/>
      <c r="BKS131" s="18"/>
      <c r="BKT131" s="18"/>
      <c r="BKU131" s="18"/>
      <c r="BKV131" s="18"/>
      <c r="BKW131" s="18"/>
      <c r="BKX131" s="18"/>
      <c r="BKY131" s="18"/>
      <c r="BKZ131" s="18"/>
      <c r="BLA131" s="18"/>
      <c r="BLB131" s="18"/>
      <c r="BLC131" s="18"/>
      <c r="BLD131" s="18"/>
      <c r="BLE131" s="18"/>
      <c r="BLF131" s="18"/>
      <c r="BLG131" s="18"/>
      <c r="BLH131" s="18"/>
      <c r="BLI131" s="18"/>
      <c r="BLJ131" s="18"/>
      <c r="BLK131" s="18"/>
      <c r="BLL131" s="18"/>
      <c r="BLM131" s="18"/>
      <c r="BLN131" s="18"/>
      <c r="BLO131" s="18"/>
      <c r="BLP131" s="18"/>
      <c r="BLQ131" s="18"/>
      <c r="BLR131" s="18"/>
      <c r="BLS131" s="18"/>
      <c r="BLT131" s="18"/>
      <c r="BLU131" s="18"/>
      <c r="BLV131" s="18"/>
      <c r="BLW131" s="18"/>
      <c r="BLX131" s="18"/>
      <c r="BLY131" s="18"/>
      <c r="BLZ131" s="18"/>
      <c r="BMA131" s="18"/>
      <c r="BMB131" s="18"/>
      <c r="BMC131" s="18"/>
      <c r="BMD131" s="18"/>
      <c r="BME131" s="18"/>
      <c r="BMF131" s="18"/>
      <c r="BMG131" s="18"/>
      <c r="BMH131" s="18"/>
      <c r="BMI131" s="18"/>
      <c r="BMJ131" s="18"/>
      <c r="BMK131" s="18"/>
      <c r="BML131" s="18"/>
      <c r="BMM131" s="18"/>
      <c r="BMN131" s="18"/>
      <c r="BMO131" s="18"/>
      <c r="BMP131" s="18"/>
      <c r="BMQ131" s="18"/>
      <c r="BMR131" s="18"/>
      <c r="BMS131" s="18"/>
      <c r="BMT131" s="18"/>
      <c r="BMU131" s="18"/>
      <c r="BMV131" s="18"/>
      <c r="BMW131" s="18"/>
      <c r="BMX131" s="18"/>
      <c r="BMY131" s="18"/>
      <c r="BMZ131" s="18"/>
      <c r="BNA131" s="18"/>
      <c r="BNB131" s="18"/>
      <c r="BNC131" s="18"/>
      <c r="BND131" s="18"/>
      <c r="BNE131" s="18"/>
      <c r="BNF131" s="18"/>
      <c r="BNG131" s="18"/>
      <c r="BNH131" s="18"/>
      <c r="BNI131" s="18"/>
      <c r="BNJ131" s="18"/>
      <c r="BNK131" s="18"/>
      <c r="BNL131" s="18"/>
      <c r="BNM131" s="18"/>
      <c r="BNN131" s="18"/>
      <c r="BNO131" s="18"/>
      <c r="BNP131" s="18"/>
      <c r="BNQ131" s="18"/>
      <c r="BNR131" s="18"/>
      <c r="BNS131" s="18"/>
      <c r="BNT131" s="18"/>
      <c r="BNU131" s="18"/>
      <c r="BNV131" s="18"/>
      <c r="BNW131" s="18"/>
      <c r="BNX131" s="18"/>
      <c r="BNY131" s="18"/>
      <c r="BNZ131" s="18"/>
      <c r="BOA131" s="18"/>
      <c r="BOB131" s="18"/>
      <c r="BOC131" s="18"/>
      <c r="BOD131" s="18"/>
      <c r="BOE131" s="18"/>
      <c r="BOF131" s="18"/>
      <c r="BOG131" s="18"/>
      <c r="BOH131" s="18"/>
      <c r="BOI131" s="18"/>
      <c r="BOJ131" s="18"/>
      <c r="BOK131" s="18"/>
      <c r="BOL131" s="18"/>
      <c r="BOM131" s="18"/>
      <c r="BON131" s="18"/>
      <c r="BOO131" s="18"/>
      <c r="BOP131" s="18"/>
      <c r="BOQ131" s="18"/>
      <c r="BOR131" s="18"/>
      <c r="BOS131" s="18"/>
      <c r="BOT131" s="18"/>
      <c r="BOU131" s="18"/>
      <c r="BOV131" s="18"/>
      <c r="BOW131" s="18"/>
      <c r="BOX131" s="18"/>
      <c r="BOY131" s="18"/>
      <c r="BOZ131" s="18"/>
      <c r="BPA131" s="18"/>
      <c r="BPB131" s="18"/>
      <c r="BPC131" s="18"/>
      <c r="BPD131" s="18"/>
      <c r="BPE131" s="18"/>
      <c r="BPF131" s="18"/>
      <c r="BPG131" s="18"/>
      <c r="BPH131" s="18"/>
      <c r="BPI131" s="18"/>
      <c r="BPJ131" s="18"/>
      <c r="BPK131" s="18"/>
      <c r="BPL131" s="18"/>
      <c r="BPM131" s="18"/>
      <c r="BPN131" s="18"/>
      <c r="BPO131" s="18"/>
      <c r="BPP131" s="18"/>
      <c r="BPQ131" s="18"/>
      <c r="BPR131" s="18"/>
      <c r="BPS131" s="18"/>
      <c r="BPT131" s="18"/>
      <c r="BPU131" s="18"/>
      <c r="BPV131" s="18"/>
      <c r="BPW131" s="18"/>
      <c r="BPX131" s="18"/>
      <c r="BPY131" s="18"/>
      <c r="BPZ131" s="18"/>
      <c r="BQA131" s="18"/>
      <c r="BQB131" s="18"/>
      <c r="BQC131" s="18"/>
      <c r="BQD131" s="18"/>
      <c r="BQE131" s="18"/>
      <c r="BQF131" s="18"/>
      <c r="BQG131" s="18"/>
      <c r="BQH131" s="18"/>
      <c r="BQI131" s="18"/>
      <c r="BQJ131" s="18"/>
      <c r="BQK131" s="18"/>
      <c r="BQL131" s="18"/>
      <c r="BQM131" s="18"/>
      <c r="BQN131" s="18"/>
      <c r="BQO131" s="18"/>
      <c r="BQP131" s="18"/>
      <c r="BQQ131" s="18"/>
      <c r="BQR131" s="18"/>
      <c r="BQS131" s="18"/>
      <c r="BQT131" s="18"/>
      <c r="BQU131" s="18"/>
      <c r="BQV131" s="18"/>
      <c r="BQW131" s="18"/>
      <c r="BQX131" s="18"/>
      <c r="BQY131" s="18"/>
      <c r="BQZ131" s="18"/>
      <c r="BRA131" s="18"/>
      <c r="BRB131" s="18"/>
      <c r="BRC131" s="18"/>
      <c r="BRD131" s="18"/>
      <c r="BRE131" s="18"/>
      <c r="BRF131" s="18"/>
      <c r="BRG131" s="18"/>
      <c r="BRH131" s="18"/>
      <c r="BRI131" s="18"/>
      <c r="BRJ131" s="18"/>
      <c r="BRK131" s="18"/>
      <c r="BRL131" s="18"/>
      <c r="BRM131" s="18"/>
      <c r="BRN131" s="18"/>
      <c r="BRO131" s="18"/>
      <c r="BRP131" s="18"/>
      <c r="BRQ131" s="18"/>
      <c r="BRR131" s="18"/>
      <c r="BRS131" s="18"/>
      <c r="BRT131" s="18"/>
      <c r="BRU131" s="18"/>
      <c r="BRV131" s="18"/>
      <c r="BRW131" s="18"/>
      <c r="BRX131" s="18"/>
      <c r="BRY131" s="18"/>
      <c r="BRZ131" s="18"/>
      <c r="BSA131" s="18"/>
      <c r="BSB131" s="18"/>
      <c r="BSC131" s="18"/>
      <c r="BSD131" s="18"/>
      <c r="BSE131" s="18"/>
      <c r="BSF131" s="18"/>
      <c r="BSG131" s="18"/>
      <c r="BSH131" s="18"/>
      <c r="BSI131" s="18"/>
      <c r="BSJ131" s="18"/>
      <c r="BSK131" s="18"/>
      <c r="BSL131" s="18"/>
      <c r="BSM131" s="18"/>
      <c r="BSN131" s="18"/>
      <c r="BSO131" s="18"/>
      <c r="BSP131" s="18"/>
      <c r="BSQ131" s="18"/>
      <c r="BSR131" s="18"/>
      <c r="BSS131" s="18"/>
      <c r="BST131" s="18"/>
      <c r="BSU131" s="18"/>
      <c r="BSV131" s="18"/>
      <c r="BSW131" s="18"/>
      <c r="BSX131" s="18"/>
      <c r="BSY131" s="18"/>
      <c r="BSZ131" s="18"/>
      <c r="BTA131" s="18"/>
      <c r="BTB131" s="18"/>
      <c r="BTC131" s="18"/>
      <c r="BTD131" s="18"/>
      <c r="BTE131" s="18"/>
      <c r="BTF131" s="18"/>
      <c r="BTG131" s="18"/>
      <c r="BTH131" s="18"/>
      <c r="BTI131" s="18"/>
      <c r="BTJ131" s="18"/>
      <c r="BTK131" s="18"/>
      <c r="BTL131" s="18"/>
      <c r="BTM131" s="18"/>
      <c r="BTN131" s="18"/>
      <c r="BTO131" s="18"/>
      <c r="BTP131" s="18"/>
      <c r="BTQ131" s="18"/>
      <c r="BTR131" s="18"/>
      <c r="BTS131" s="18"/>
      <c r="BTT131" s="18"/>
      <c r="BTU131" s="18"/>
      <c r="BTV131" s="18"/>
      <c r="BTW131" s="18"/>
      <c r="BTX131" s="18"/>
      <c r="BTY131" s="18"/>
      <c r="BTZ131" s="18"/>
      <c r="BUA131" s="18"/>
      <c r="BUB131" s="18"/>
      <c r="BUC131" s="18"/>
      <c r="BUD131" s="18"/>
      <c r="BUE131" s="18"/>
      <c r="BUF131" s="18"/>
      <c r="BUG131" s="18"/>
      <c r="BUH131" s="18"/>
      <c r="BUI131" s="18"/>
      <c r="BUJ131" s="18"/>
      <c r="BUK131" s="18"/>
      <c r="BUL131" s="18"/>
      <c r="BUM131" s="18"/>
      <c r="BUN131" s="18"/>
      <c r="BUO131" s="18"/>
      <c r="BUP131" s="18"/>
      <c r="BUQ131" s="18"/>
      <c r="BUR131" s="18"/>
      <c r="BUS131" s="18"/>
      <c r="BUT131" s="18"/>
      <c r="BUU131" s="18"/>
      <c r="BUV131" s="18"/>
      <c r="BUW131" s="18"/>
      <c r="BUX131" s="18"/>
      <c r="BUY131" s="18"/>
      <c r="BUZ131" s="18"/>
      <c r="BVA131" s="18"/>
      <c r="BVB131" s="18"/>
      <c r="BVC131" s="18"/>
      <c r="BVD131" s="18"/>
      <c r="BVE131" s="18"/>
      <c r="BVF131" s="18"/>
      <c r="BVG131" s="18"/>
      <c r="BVH131" s="18"/>
      <c r="BVI131" s="18"/>
      <c r="BVJ131" s="18"/>
      <c r="BVK131" s="18"/>
      <c r="BVL131" s="18"/>
      <c r="BVM131" s="18"/>
      <c r="BVN131" s="18"/>
      <c r="BVO131" s="18"/>
      <c r="BVP131" s="18"/>
      <c r="BVQ131" s="18"/>
      <c r="BVR131" s="18"/>
      <c r="BVS131" s="18"/>
      <c r="BVT131" s="18"/>
      <c r="BVU131" s="18"/>
      <c r="BVV131" s="18"/>
      <c r="BVW131" s="18"/>
      <c r="BVX131" s="18"/>
      <c r="BVY131" s="18"/>
      <c r="BVZ131" s="18"/>
      <c r="BWA131" s="18"/>
      <c r="BWB131" s="18"/>
      <c r="BWC131" s="18"/>
      <c r="BWD131" s="18"/>
      <c r="BWE131" s="18"/>
      <c r="BWF131" s="18"/>
      <c r="BWG131" s="18"/>
      <c r="BWH131" s="18"/>
      <c r="BWI131" s="18"/>
      <c r="BWJ131" s="18"/>
      <c r="BWK131" s="18"/>
      <c r="BWL131" s="18"/>
      <c r="BWM131" s="18"/>
      <c r="BWN131" s="18"/>
      <c r="BWO131" s="18"/>
      <c r="BWP131" s="18"/>
      <c r="BWQ131" s="18"/>
      <c r="BWR131" s="18"/>
      <c r="BWS131" s="18"/>
      <c r="BWT131" s="18"/>
      <c r="BWU131" s="18"/>
      <c r="BWV131" s="18"/>
      <c r="BWW131" s="18"/>
      <c r="BWX131" s="18"/>
      <c r="BWY131" s="18"/>
      <c r="BWZ131" s="18"/>
      <c r="BXA131" s="18"/>
      <c r="BXB131" s="18"/>
      <c r="BXC131" s="18"/>
      <c r="BXD131" s="18"/>
      <c r="BXE131" s="18"/>
      <c r="BXF131" s="18"/>
      <c r="BXG131" s="18"/>
      <c r="BXH131" s="18"/>
      <c r="BXI131" s="18"/>
      <c r="BXJ131" s="18"/>
      <c r="BXK131" s="18"/>
      <c r="BXL131" s="18"/>
      <c r="BXM131" s="18"/>
      <c r="BXN131" s="18"/>
      <c r="BXO131" s="18"/>
      <c r="BXP131" s="18"/>
      <c r="BXQ131" s="18"/>
      <c r="BXR131" s="18"/>
      <c r="BXS131" s="18"/>
      <c r="BXT131" s="18"/>
      <c r="BXU131" s="18"/>
      <c r="BXV131" s="18"/>
      <c r="BXW131" s="18"/>
      <c r="BXX131" s="18"/>
      <c r="BXY131" s="18"/>
      <c r="BXZ131" s="18"/>
      <c r="BYA131" s="18"/>
      <c r="BYB131" s="18"/>
      <c r="BYC131" s="18"/>
      <c r="BYD131" s="18"/>
      <c r="BYE131" s="18"/>
      <c r="BYF131" s="18"/>
      <c r="BYG131" s="18"/>
      <c r="BYH131" s="18"/>
      <c r="BYI131" s="18"/>
      <c r="BYJ131" s="18"/>
      <c r="BYK131" s="18"/>
      <c r="BYL131" s="18"/>
      <c r="BYM131" s="18"/>
      <c r="BYN131" s="18"/>
      <c r="BYO131" s="18"/>
      <c r="BYP131" s="18"/>
      <c r="BYQ131" s="18"/>
      <c r="BYR131" s="18"/>
      <c r="BYS131" s="18"/>
      <c r="BYT131" s="18"/>
      <c r="BYU131" s="18"/>
      <c r="BYV131" s="18"/>
      <c r="BYW131" s="18"/>
      <c r="BYX131" s="18"/>
      <c r="BYY131" s="18"/>
      <c r="BYZ131" s="18"/>
      <c r="BZA131" s="18"/>
      <c r="BZB131" s="18"/>
      <c r="BZC131" s="18"/>
      <c r="BZD131" s="18"/>
      <c r="BZE131" s="18"/>
      <c r="BZF131" s="18"/>
      <c r="BZG131" s="18"/>
      <c r="BZH131" s="18"/>
      <c r="BZI131" s="18"/>
      <c r="BZJ131" s="18"/>
      <c r="BZK131" s="18"/>
      <c r="BZL131" s="18"/>
      <c r="BZM131" s="18"/>
      <c r="BZN131" s="18"/>
      <c r="BZO131" s="18"/>
      <c r="BZP131" s="18"/>
      <c r="BZQ131" s="18"/>
      <c r="BZR131" s="18"/>
      <c r="BZS131" s="18"/>
      <c r="BZT131" s="18"/>
      <c r="BZU131" s="18"/>
      <c r="BZV131" s="18"/>
      <c r="BZW131" s="18"/>
      <c r="BZX131" s="18"/>
      <c r="BZY131" s="18"/>
      <c r="BZZ131" s="18"/>
      <c r="CAA131" s="18"/>
      <c r="CAB131" s="18"/>
      <c r="CAC131" s="18"/>
      <c r="CAD131" s="18"/>
      <c r="CAE131" s="18"/>
      <c r="CAF131" s="18"/>
      <c r="CAG131" s="18"/>
      <c r="CAH131" s="18"/>
      <c r="CAI131" s="18"/>
      <c r="CAJ131" s="18"/>
      <c r="CAK131" s="18"/>
      <c r="CAL131" s="18"/>
      <c r="CAM131" s="18"/>
      <c r="CAN131" s="18"/>
      <c r="CAO131" s="18"/>
      <c r="CAP131" s="18"/>
      <c r="CAQ131" s="18"/>
      <c r="CAR131" s="18"/>
      <c r="CAS131" s="18"/>
      <c r="CAT131" s="18"/>
      <c r="CAU131" s="18"/>
      <c r="CAV131" s="18"/>
      <c r="CAW131" s="18"/>
      <c r="CAX131" s="18"/>
      <c r="CAY131" s="18"/>
      <c r="CAZ131" s="18"/>
      <c r="CBA131" s="18"/>
      <c r="CBB131" s="18"/>
      <c r="CBC131" s="18"/>
      <c r="CBD131" s="18"/>
      <c r="CBE131" s="18"/>
      <c r="CBF131" s="18"/>
      <c r="CBG131" s="18"/>
      <c r="CBH131" s="18"/>
      <c r="CBI131" s="18"/>
      <c r="CBJ131" s="18"/>
      <c r="CBK131" s="18"/>
      <c r="CBL131" s="18"/>
      <c r="CBM131" s="18"/>
      <c r="CBN131" s="18"/>
      <c r="CBO131" s="18"/>
      <c r="CBP131" s="18"/>
      <c r="CBQ131" s="18"/>
      <c r="CBR131" s="18"/>
      <c r="CBS131" s="18"/>
      <c r="CBT131" s="18"/>
      <c r="CBU131" s="18"/>
      <c r="CBV131" s="18"/>
      <c r="CBW131" s="18"/>
      <c r="CBX131" s="18"/>
      <c r="CBY131" s="18"/>
      <c r="CBZ131" s="18"/>
      <c r="CCA131" s="18"/>
      <c r="CCB131" s="18"/>
      <c r="CCC131" s="18"/>
      <c r="CCD131" s="18"/>
      <c r="CCE131" s="18"/>
      <c r="CCF131" s="18"/>
      <c r="CCG131" s="18"/>
      <c r="CCH131" s="18"/>
      <c r="CCI131" s="18"/>
      <c r="CCJ131" s="18"/>
      <c r="CCK131" s="18"/>
      <c r="CCL131" s="18"/>
      <c r="CCM131" s="18"/>
      <c r="CCN131" s="18"/>
      <c r="CCO131" s="18"/>
      <c r="CCP131" s="18"/>
      <c r="CCQ131" s="18"/>
      <c r="CCR131" s="18"/>
      <c r="CCS131" s="18"/>
      <c r="CCT131" s="18"/>
      <c r="CCU131" s="18"/>
      <c r="CCV131" s="18"/>
      <c r="CCW131" s="18"/>
      <c r="CCX131" s="18"/>
      <c r="CCY131" s="18"/>
      <c r="CCZ131" s="18"/>
      <c r="CDA131" s="18"/>
      <c r="CDB131" s="18"/>
      <c r="CDC131" s="18"/>
      <c r="CDD131" s="18"/>
      <c r="CDE131" s="18"/>
      <c r="CDF131" s="18"/>
      <c r="CDG131" s="18"/>
      <c r="CDH131" s="18"/>
      <c r="CDI131" s="18"/>
      <c r="CDJ131" s="18"/>
      <c r="CDK131" s="18"/>
      <c r="CDL131" s="18"/>
      <c r="CDM131" s="18"/>
      <c r="CDN131" s="18"/>
      <c r="CDO131" s="18"/>
      <c r="CDP131" s="18"/>
      <c r="CDQ131" s="18"/>
      <c r="CDR131" s="18"/>
      <c r="CDS131" s="18"/>
      <c r="CDT131" s="18"/>
      <c r="CDU131" s="18"/>
      <c r="CDV131" s="18"/>
      <c r="CDW131" s="18"/>
      <c r="CDX131" s="18"/>
      <c r="CDY131" s="18"/>
      <c r="CDZ131" s="18"/>
      <c r="CEA131" s="18"/>
      <c r="CEB131" s="18"/>
      <c r="CEC131" s="18"/>
      <c r="CED131" s="18"/>
      <c r="CEE131" s="18"/>
      <c r="CEF131" s="18"/>
      <c r="CEG131" s="18"/>
      <c r="CEH131" s="18"/>
      <c r="CEI131" s="18"/>
      <c r="CEJ131" s="18"/>
      <c r="CEK131" s="18"/>
      <c r="CEL131" s="18"/>
      <c r="CEM131" s="18"/>
      <c r="CEN131" s="18"/>
      <c r="CEO131" s="18"/>
      <c r="CEP131" s="18"/>
      <c r="CEQ131" s="18"/>
      <c r="CER131" s="18"/>
      <c r="CES131" s="18"/>
      <c r="CET131" s="18"/>
      <c r="CEU131" s="18"/>
      <c r="CEV131" s="18"/>
      <c r="CEW131" s="18"/>
      <c r="CEX131" s="18"/>
      <c r="CEY131" s="18"/>
      <c r="CEZ131" s="18"/>
      <c r="CFA131" s="18"/>
      <c r="CFB131" s="18"/>
      <c r="CFC131" s="18"/>
      <c r="CFD131" s="18"/>
      <c r="CFE131" s="18"/>
      <c r="CFF131" s="18"/>
      <c r="CFG131" s="18"/>
      <c r="CFH131" s="18"/>
      <c r="CFI131" s="18"/>
      <c r="CFJ131" s="18"/>
      <c r="CFK131" s="18"/>
      <c r="CFL131" s="18"/>
      <c r="CFM131" s="18"/>
      <c r="CFN131" s="18"/>
      <c r="CFO131" s="18"/>
      <c r="CFP131" s="18"/>
      <c r="CFQ131" s="18"/>
      <c r="CFR131" s="18"/>
      <c r="CFS131" s="18"/>
      <c r="CFT131" s="18"/>
      <c r="CFU131" s="18"/>
      <c r="CFV131" s="18"/>
      <c r="CFW131" s="18"/>
      <c r="CFX131" s="18"/>
      <c r="CFY131" s="18"/>
      <c r="CFZ131" s="18"/>
      <c r="CGA131" s="18"/>
      <c r="CGB131" s="18"/>
      <c r="CGC131" s="18"/>
      <c r="CGD131" s="18"/>
      <c r="CGE131" s="18"/>
      <c r="CGF131" s="18"/>
      <c r="CGG131" s="18"/>
      <c r="CGH131" s="18"/>
      <c r="CGI131" s="18"/>
      <c r="CGJ131" s="18"/>
      <c r="CGK131" s="18"/>
      <c r="CGL131" s="18"/>
      <c r="CGM131" s="18"/>
      <c r="CGN131" s="18"/>
      <c r="CGO131" s="18"/>
      <c r="CGP131" s="18"/>
      <c r="CGQ131" s="18"/>
      <c r="CGR131" s="18"/>
      <c r="CGS131" s="18"/>
      <c r="CGT131" s="18"/>
      <c r="CGU131" s="18"/>
      <c r="CGV131" s="18"/>
      <c r="CGW131" s="18"/>
      <c r="CGX131" s="18"/>
      <c r="CGY131" s="18"/>
      <c r="CGZ131" s="18"/>
      <c r="CHA131" s="18"/>
      <c r="CHB131" s="18"/>
      <c r="CHC131" s="18"/>
      <c r="CHD131" s="18"/>
      <c r="CHE131" s="18"/>
      <c r="CHF131" s="18"/>
      <c r="CHG131" s="18"/>
      <c r="CHH131" s="18"/>
      <c r="CHI131" s="18"/>
      <c r="CHJ131" s="18"/>
      <c r="CHK131" s="18"/>
      <c r="CHL131" s="18"/>
      <c r="CHM131" s="18"/>
      <c r="CHN131" s="18"/>
      <c r="CHO131" s="18"/>
      <c r="CHP131" s="18"/>
      <c r="CHQ131" s="18"/>
      <c r="CHR131" s="18"/>
      <c r="CHS131" s="18"/>
      <c r="CHT131" s="18"/>
      <c r="CHU131" s="18"/>
      <c r="CHV131" s="18"/>
      <c r="CHW131" s="18"/>
      <c r="CHX131" s="18"/>
      <c r="CHY131" s="18"/>
      <c r="CHZ131" s="18"/>
      <c r="CIA131" s="18"/>
      <c r="CIB131" s="18"/>
      <c r="CIC131" s="18"/>
      <c r="CID131" s="18"/>
      <c r="CIE131" s="18"/>
      <c r="CIF131" s="18"/>
      <c r="CIG131" s="18"/>
      <c r="CIH131" s="18"/>
      <c r="CII131" s="18"/>
      <c r="CIJ131" s="18"/>
      <c r="CIK131" s="18"/>
      <c r="CIL131" s="18"/>
      <c r="CIM131" s="18"/>
      <c r="CIN131" s="18"/>
      <c r="CIO131" s="18"/>
      <c r="CIP131" s="18"/>
      <c r="CIQ131" s="18"/>
      <c r="CIR131" s="18"/>
      <c r="CIS131" s="18"/>
      <c r="CIT131" s="18"/>
      <c r="CIU131" s="18"/>
      <c r="CIV131" s="18"/>
      <c r="CIW131" s="18"/>
      <c r="CIX131" s="18"/>
      <c r="CIY131" s="18"/>
      <c r="CIZ131" s="18"/>
      <c r="CJA131" s="18"/>
      <c r="CJB131" s="18"/>
      <c r="CJC131" s="18"/>
      <c r="CJD131" s="18"/>
      <c r="CJE131" s="18"/>
      <c r="CJF131" s="18"/>
      <c r="CJG131" s="18"/>
      <c r="CJH131" s="18"/>
      <c r="CJI131" s="18"/>
      <c r="CJJ131" s="18"/>
      <c r="CJK131" s="18"/>
      <c r="CJL131" s="18"/>
      <c r="CJM131" s="18"/>
      <c r="CJN131" s="18"/>
      <c r="CJO131" s="18"/>
      <c r="CJP131" s="18"/>
      <c r="CJQ131" s="18"/>
      <c r="CJR131" s="18"/>
      <c r="CJS131" s="18"/>
      <c r="CJT131" s="18"/>
      <c r="CJU131" s="18"/>
      <c r="CJV131" s="18"/>
      <c r="CJW131" s="18"/>
      <c r="CJX131" s="18"/>
      <c r="CJY131" s="18"/>
      <c r="CJZ131" s="18"/>
      <c r="CKA131" s="18"/>
      <c r="CKB131" s="18"/>
      <c r="CKC131" s="18"/>
      <c r="CKD131" s="18"/>
      <c r="CKE131" s="18"/>
      <c r="CKF131" s="18"/>
      <c r="CKG131" s="18"/>
      <c r="CKH131" s="18"/>
      <c r="CKI131" s="18"/>
      <c r="CKJ131" s="18"/>
      <c r="CKK131" s="18"/>
      <c r="CKL131" s="18"/>
      <c r="CKM131" s="18"/>
      <c r="CKN131" s="18"/>
      <c r="CKO131" s="18"/>
      <c r="CKP131" s="18"/>
      <c r="CKQ131" s="18"/>
      <c r="CKR131" s="18"/>
      <c r="CKS131" s="18"/>
      <c r="CKT131" s="18"/>
      <c r="CKU131" s="18"/>
      <c r="CKV131" s="18"/>
      <c r="CKW131" s="18"/>
      <c r="CKX131" s="18"/>
      <c r="CKY131" s="18"/>
      <c r="CKZ131" s="18"/>
      <c r="CLA131" s="18"/>
      <c r="CLB131" s="18"/>
      <c r="CLC131" s="18"/>
      <c r="CLD131" s="18"/>
      <c r="CLE131" s="18"/>
      <c r="CLF131" s="18"/>
      <c r="CLG131" s="18"/>
      <c r="CLH131" s="18"/>
      <c r="CLI131" s="18"/>
      <c r="CLJ131" s="18"/>
      <c r="CLK131" s="18"/>
      <c r="CLL131" s="18"/>
      <c r="CLM131" s="18"/>
      <c r="CLN131" s="18"/>
      <c r="CLO131" s="18"/>
      <c r="CLP131" s="18"/>
      <c r="CLQ131" s="18"/>
      <c r="CLR131" s="18"/>
      <c r="CLS131" s="18"/>
      <c r="CLT131" s="18"/>
      <c r="CLU131" s="18"/>
      <c r="CLV131" s="18"/>
      <c r="CLW131" s="18"/>
      <c r="CLX131" s="18"/>
      <c r="CLY131" s="18"/>
      <c r="CLZ131" s="18"/>
      <c r="CMA131" s="18"/>
      <c r="CMB131" s="18"/>
      <c r="CMC131" s="18"/>
      <c r="CMD131" s="18"/>
      <c r="CME131" s="18"/>
      <c r="CMF131" s="18"/>
      <c r="CMG131" s="18"/>
      <c r="CMH131" s="18"/>
      <c r="CMI131" s="18"/>
      <c r="CMJ131" s="18"/>
      <c r="CMK131" s="18"/>
      <c r="CML131" s="18"/>
      <c r="CMM131" s="18"/>
      <c r="CMN131" s="18"/>
      <c r="CMO131" s="18"/>
      <c r="CMP131" s="18"/>
      <c r="CMQ131" s="18"/>
      <c r="CMR131" s="18"/>
      <c r="CMS131" s="18"/>
      <c r="CMT131" s="18"/>
      <c r="CMU131" s="18"/>
      <c r="CMV131" s="18"/>
      <c r="CMW131" s="18"/>
      <c r="CMX131" s="18"/>
      <c r="CMY131" s="18"/>
      <c r="CMZ131" s="18"/>
      <c r="CNA131" s="18"/>
      <c r="CNB131" s="18"/>
      <c r="CNC131" s="18"/>
      <c r="CND131" s="18"/>
      <c r="CNE131" s="18"/>
      <c r="CNF131" s="18"/>
      <c r="CNG131" s="18"/>
      <c r="CNH131" s="18"/>
      <c r="CNI131" s="18"/>
      <c r="CNJ131" s="18"/>
      <c r="CNK131" s="18"/>
      <c r="CNL131" s="18"/>
      <c r="CNM131" s="18"/>
      <c r="CNN131" s="18"/>
      <c r="CNO131" s="18"/>
      <c r="CNP131" s="18"/>
      <c r="CNQ131" s="18"/>
      <c r="CNR131" s="18"/>
      <c r="CNS131" s="18"/>
      <c r="CNT131" s="18"/>
      <c r="CNU131" s="18"/>
      <c r="CNV131" s="18"/>
      <c r="CNW131" s="18"/>
      <c r="CNX131" s="18"/>
      <c r="CNY131" s="18"/>
      <c r="CNZ131" s="18"/>
      <c r="COA131" s="18"/>
      <c r="COB131" s="18"/>
      <c r="COC131" s="18"/>
      <c r="COD131" s="18"/>
      <c r="COE131" s="18"/>
      <c r="COF131" s="18"/>
      <c r="COG131" s="18"/>
      <c r="COH131" s="18"/>
      <c r="COI131" s="18"/>
      <c r="COJ131" s="18"/>
      <c r="COK131" s="18"/>
      <c r="COL131" s="18"/>
      <c r="COM131" s="18"/>
      <c r="CON131" s="18"/>
      <c r="COO131" s="18"/>
      <c r="COP131" s="18"/>
      <c r="COQ131" s="18"/>
      <c r="COR131" s="18"/>
      <c r="COS131" s="18"/>
      <c r="COT131" s="18"/>
      <c r="COU131" s="18"/>
      <c r="COV131" s="18"/>
      <c r="COW131" s="18"/>
      <c r="COX131" s="18"/>
      <c r="COY131" s="18"/>
      <c r="COZ131" s="18"/>
      <c r="CPA131" s="18"/>
      <c r="CPB131" s="18"/>
      <c r="CPC131" s="18"/>
      <c r="CPD131" s="18"/>
      <c r="CPE131" s="18"/>
      <c r="CPF131" s="18"/>
      <c r="CPG131" s="18"/>
      <c r="CPH131" s="18"/>
      <c r="CPI131" s="18"/>
      <c r="CPJ131" s="18"/>
      <c r="CPK131" s="18"/>
      <c r="CPL131" s="18"/>
      <c r="CPM131" s="18"/>
      <c r="CPN131" s="18"/>
      <c r="CPO131" s="18"/>
      <c r="CPP131" s="18"/>
      <c r="CPQ131" s="18"/>
      <c r="CPR131" s="18"/>
      <c r="CPS131" s="18"/>
      <c r="CPT131" s="18"/>
      <c r="CPU131" s="18"/>
      <c r="CPV131" s="18"/>
      <c r="CPW131" s="18"/>
      <c r="CPX131" s="18"/>
      <c r="CPY131" s="18"/>
      <c r="CPZ131" s="18"/>
      <c r="CQA131" s="18"/>
      <c r="CQB131" s="18"/>
      <c r="CQC131" s="18"/>
      <c r="CQD131" s="18"/>
      <c r="CQE131" s="18"/>
      <c r="CQF131" s="18"/>
      <c r="CQG131" s="18"/>
      <c r="CQH131" s="18"/>
      <c r="CQI131" s="18"/>
      <c r="CQJ131" s="18"/>
      <c r="CQK131" s="18"/>
      <c r="CQL131" s="18"/>
      <c r="CQM131" s="18"/>
      <c r="CQN131" s="18"/>
      <c r="CQO131" s="18"/>
      <c r="CQP131" s="18"/>
      <c r="CQQ131" s="18"/>
      <c r="CQR131" s="18"/>
      <c r="CQS131" s="18"/>
      <c r="CQT131" s="18"/>
      <c r="CQU131" s="18"/>
      <c r="CQV131" s="18"/>
      <c r="CQW131" s="18"/>
      <c r="CQX131" s="18"/>
      <c r="CQY131" s="18"/>
      <c r="CQZ131" s="18"/>
      <c r="CRA131" s="18"/>
      <c r="CRB131" s="18"/>
      <c r="CRC131" s="18"/>
      <c r="CRD131" s="18"/>
      <c r="CRE131" s="18"/>
      <c r="CRF131" s="18"/>
      <c r="CRG131" s="18"/>
      <c r="CRH131" s="18"/>
      <c r="CRI131" s="18"/>
      <c r="CRJ131" s="18"/>
      <c r="CRK131" s="18"/>
      <c r="CRL131" s="18"/>
      <c r="CRM131" s="18"/>
      <c r="CRN131" s="18"/>
      <c r="CRO131" s="18"/>
      <c r="CRP131" s="18"/>
      <c r="CRQ131" s="18"/>
      <c r="CRR131" s="18"/>
      <c r="CRS131" s="18"/>
      <c r="CRT131" s="18"/>
      <c r="CRU131" s="18"/>
      <c r="CRV131" s="18"/>
      <c r="CRW131" s="18"/>
      <c r="CRX131" s="18"/>
      <c r="CRY131" s="18"/>
      <c r="CRZ131" s="18"/>
      <c r="CSA131" s="18"/>
      <c r="CSB131" s="18"/>
      <c r="CSC131" s="18"/>
      <c r="CSD131" s="18"/>
      <c r="CSE131" s="18"/>
      <c r="CSF131" s="18"/>
      <c r="CSG131" s="18"/>
      <c r="CSH131" s="18"/>
      <c r="CSI131" s="18"/>
      <c r="CSJ131" s="18"/>
      <c r="CSK131" s="18"/>
      <c r="CSL131" s="18"/>
      <c r="CSM131" s="18"/>
      <c r="CSN131" s="18"/>
      <c r="CSO131" s="18"/>
      <c r="CSP131" s="18"/>
      <c r="CSQ131" s="18"/>
      <c r="CSR131" s="18"/>
      <c r="CSS131" s="18"/>
      <c r="CST131" s="18"/>
      <c r="CSU131" s="18"/>
      <c r="CSV131" s="18"/>
      <c r="CSW131" s="18"/>
      <c r="CSX131" s="18"/>
      <c r="CSY131" s="18"/>
      <c r="CSZ131" s="18"/>
      <c r="CTA131" s="18"/>
      <c r="CTB131" s="18"/>
      <c r="CTC131" s="18"/>
      <c r="CTD131" s="18"/>
      <c r="CTE131" s="18"/>
      <c r="CTF131" s="18"/>
      <c r="CTG131" s="18"/>
      <c r="CTH131" s="18"/>
      <c r="CTI131" s="18"/>
      <c r="CTJ131" s="18"/>
      <c r="CTK131" s="18"/>
      <c r="CTL131" s="18"/>
      <c r="CTM131" s="18"/>
      <c r="CTN131" s="18"/>
      <c r="CTO131" s="18"/>
      <c r="CTP131" s="18"/>
      <c r="CTQ131" s="18"/>
      <c r="CTR131" s="18"/>
      <c r="CTS131" s="18"/>
      <c r="CTT131" s="18"/>
      <c r="CTU131" s="18"/>
      <c r="CTV131" s="18"/>
      <c r="CTW131" s="18"/>
      <c r="CTX131" s="18"/>
      <c r="CTY131" s="18"/>
      <c r="CTZ131" s="18"/>
      <c r="CUA131" s="18"/>
      <c r="CUB131" s="18"/>
      <c r="CUC131" s="18"/>
      <c r="CUD131" s="18"/>
      <c r="CUE131" s="18"/>
      <c r="CUF131" s="18"/>
      <c r="CUG131" s="18"/>
      <c r="CUH131" s="18"/>
      <c r="CUI131" s="18"/>
      <c r="CUJ131" s="18"/>
      <c r="CUK131" s="18"/>
      <c r="CUL131" s="18"/>
      <c r="CUM131" s="18"/>
      <c r="CUN131" s="18"/>
      <c r="CUO131" s="18"/>
      <c r="CUP131" s="18"/>
      <c r="CUQ131" s="18"/>
      <c r="CUR131" s="18"/>
      <c r="CUS131" s="18"/>
      <c r="CUT131" s="18"/>
      <c r="CUU131" s="18"/>
      <c r="CUV131" s="18"/>
      <c r="CUW131" s="18"/>
      <c r="CUX131" s="18"/>
      <c r="CUY131" s="18"/>
      <c r="CUZ131" s="18"/>
      <c r="CVA131" s="18"/>
      <c r="CVB131" s="18"/>
      <c r="CVC131" s="18"/>
      <c r="CVD131" s="18"/>
      <c r="CVE131" s="18"/>
      <c r="CVF131" s="18"/>
      <c r="CVG131" s="18"/>
      <c r="CVH131" s="18"/>
      <c r="CVI131" s="18"/>
      <c r="CVJ131" s="18"/>
      <c r="CVK131" s="18"/>
      <c r="CVL131" s="18"/>
      <c r="CVM131" s="18"/>
      <c r="CVN131" s="18"/>
      <c r="CVO131" s="18"/>
      <c r="CVP131" s="18"/>
      <c r="CVQ131" s="18"/>
      <c r="CVR131" s="18"/>
      <c r="CVS131" s="18"/>
      <c r="CVT131" s="18"/>
      <c r="CVU131" s="18"/>
      <c r="CVV131" s="18"/>
      <c r="CVW131" s="18"/>
      <c r="CVX131" s="18"/>
      <c r="CVY131" s="18"/>
      <c r="CVZ131" s="18"/>
      <c r="CWA131" s="18"/>
      <c r="CWB131" s="18"/>
      <c r="CWC131" s="18"/>
      <c r="CWD131" s="18"/>
      <c r="CWE131" s="18"/>
      <c r="CWF131" s="18"/>
      <c r="CWG131" s="18"/>
      <c r="CWH131" s="18"/>
      <c r="CWI131" s="18"/>
      <c r="CWJ131" s="18"/>
      <c r="CWK131" s="18"/>
      <c r="CWL131" s="18"/>
      <c r="CWM131" s="18"/>
      <c r="CWN131" s="18"/>
      <c r="CWO131" s="18"/>
      <c r="CWP131" s="18"/>
      <c r="CWQ131" s="18"/>
      <c r="CWR131" s="18"/>
      <c r="CWS131" s="18"/>
      <c r="CWT131" s="18"/>
      <c r="CWU131" s="18"/>
      <c r="CWV131" s="18"/>
      <c r="CWW131" s="18"/>
      <c r="CWX131" s="18"/>
      <c r="CWY131" s="18"/>
      <c r="CWZ131" s="18"/>
      <c r="CXA131" s="18"/>
      <c r="CXB131" s="18"/>
      <c r="CXC131" s="18"/>
      <c r="CXD131" s="18"/>
      <c r="CXE131" s="18"/>
      <c r="CXF131" s="18"/>
      <c r="CXG131" s="18"/>
      <c r="CXH131" s="18"/>
      <c r="CXI131" s="18"/>
      <c r="CXJ131" s="18"/>
      <c r="CXK131" s="18"/>
      <c r="CXL131" s="18"/>
      <c r="CXM131" s="18"/>
      <c r="CXN131" s="18"/>
      <c r="CXO131" s="18"/>
      <c r="CXP131" s="18"/>
      <c r="CXQ131" s="18"/>
      <c r="CXR131" s="18"/>
      <c r="CXS131" s="18"/>
      <c r="CXT131" s="18"/>
      <c r="CXU131" s="18"/>
      <c r="CXV131" s="18"/>
      <c r="CXW131" s="18"/>
      <c r="CXX131" s="18"/>
      <c r="CXY131" s="18"/>
      <c r="CXZ131" s="18"/>
      <c r="CYA131" s="18"/>
      <c r="CYB131" s="18"/>
      <c r="CYC131" s="18"/>
      <c r="CYD131" s="18"/>
      <c r="CYE131" s="18"/>
      <c r="CYF131" s="18"/>
      <c r="CYG131" s="18"/>
      <c r="CYH131" s="18"/>
      <c r="CYI131" s="18"/>
      <c r="CYJ131" s="18"/>
      <c r="CYK131" s="18"/>
      <c r="CYL131" s="18"/>
      <c r="CYM131" s="18"/>
      <c r="CYN131" s="18"/>
      <c r="CYO131" s="18"/>
      <c r="CYP131" s="18"/>
      <c r="CYQ131" s="18"/>
      <c r="CYR131" s="18"/>
      <c r="CYS131" s="18"/>
      <c r="CYT131" s="18"/>
      <c r="CYU131" s="18"/>
      <c r="CYV131" s="18"/>
      <c r="CYW131" s="18"/>
      <c r="CYX131" s="18"/>
      <c r="CYY131" s="18"/>
      <c r="CYZ131" s="18"/>
      <c r="CZA131" s="18"/>
      <c r="CZB131" s="18"/>
      <c r="CZC131" s="18"/>
      <c r="CZD131" s="18"/>
      <c r="CZE131" s="18"/>
      <c r="CZF131" s="18"/>
      <c r="CZG131" s="18"/>
      <c r="CZH131" s="18"/>
      <c r="CZI131" s="18"/>
      <c r="CZJ131" s="18"/>
      <c r="CZK131" s="18"/>
      <c r="CZL131" s="18"/>
      <c r="CZM131" s="18"/>
      <c r="CZN131" s="18"/>
      <c r="CZO131" s="18"/>
      <c r="CZP131" s="18"/>
      <c r="CZQ131" s="18"/>
      <c r="CZR131" s="18"/>
      <c r="CZS131" s="18"/>
      <c r="CZT131" s="18"/>
      <c r="CZU131" s="18"/>
      <c r="CZV131" s="18"/>
      <c r="CZW131" s="18"/>
      <c r="CZX131" s="18"/>
      <c r="CZY131" s="18"/>
      <c r="CZZ131" s="18"/>
      <c r="DAA131" s="18"/>
      <c r="DAB131" s="18"/>
      <c r="DAC131" s="18"/>
      <c r="DAD131" s="18"/>
      <c r="DAE131" s="18"/>
      <c r="DAF131" s="18"/>
      <c r="DAG131" s="18"/>
      <c r="DAH131" s="18"/>
      <c r="DAI131" s="18"/>
      <c r="DAJ131" s="18"/>
      <c r="DAK131" s="18"/>
      <c r="DAL131" s="18"/>
      <c r="DAM131" s="18"/>
      <c r="DAN131" s="18"/>
      <c r="DAO131" s="18"/>
      <c r="DAP131" s="18"/>
      <c r="DAQ131" s="18"/>
      <c r="DAR131" s="18"/>
      <c r="DAS131" s="18"/>
      <c r="DAT131" s="18"/>
      <c r="DAU131" s="18"/>
      <c r="DAV131" s="18"/>
      <c r="DAW131" s="18"/>
      <c r="DAX131" s="18"/>
      <c r="DAY131" s="18"/>
      <c r="DAZ131" s="18"/>
      <c r="DBA131" s="18"/>
      <c r="DBB131" s="18"/>
      <c r="DBC131" s="18"/>
      <c r="DBD131" s="18"/>
      <c r="DBE131" s="18"/>
      <c r="DBF131" s="18"/>
      <c r="DBG131" s="18"/>
      <c r="DBH131" s="18"/>
      <c r="DBI131" s="18"/>
      <c r="DBJ131" s="18"/>
      <c r="DBK131" s="18"/>
      <c r="DBL131" s="18"/>
      <c r="DBM131" s="18"/>
      <c r="DBN131" s="18"/>
      <c r="DBO131" s="18"/>
      <c r="DBP131" s="18"/>
      <c r="DBQ131" s="18"/>
      <c r="DBR131" s="18"/>
      <c r="DBS131" s="18"/>
      <c r="DBT131" s="18"/>
      <c r="DBU131" s="18"/>
      <c r="DBV131" s="18"/>
      <c r="DBW131" s="18"/>
      <c r="DBX131" s="18"/>
      <c r="DBY131" s="18"/>
      <c r="DBZ131" s="18"/>
      <c r="DCA131" s="18"/>
      <c r="DCB131" s="18"/>
      <c r="DCC131" s="18"/>
      <c r="DCD131" s="18"/>
      <c r="DCE131" s="18"/>
      <c r="DCF131" s="18"/>
      <c r="DCG131" s="18"/>
      <c r="DCH131" s="18"/>
      <c r="DCI131" s="18"/>
      <c r="DCJ131" s="18"/>
      <c r="DCK131" s="18"/>
      <c r="DCL131" s="18"/>
      <c r="DCM131" s="18"/>
      <c r="DCN131" s="18"/>
      <c r="DCO131" s="18"/>
      <c r="DCP131" s="18"/>
      <c r="DCQ131" s="18"/>
      <c r="DCR131" s="18"/>
      <c r="DCS131" s="18"/>
      <c r="DCT131" s="18"/>
      <c r="DCU131" s="18"/>
      <c r="DCV131" s="18"/>
      <c r="DCW131" s="18"/>
      <c r="DCX131" s="18"/>
      <c r="DCY131" s="18"/>
      <c r="DCZ131" s="18"/>
      <c r="DDA131" s="18"/>
      <c r="DDB131" s="18"/>
      <c r="DDC131" s="18"/>
      <c r="DDD131" s="18"/>
      <c r="DDE131" s="18"/>
      <c r="DDF131" s="18"/>
      <c r="DDG131" s="18"/>
      <c r="DDH131" s="18"/>
      <c r="DDI131" s="18"/>
      <c r="DDJ131" s="18"/>
      <c r="DDK131" s="18"/>
      <c r="DDL131" s="18"/>
      <c r="DDM131" s="18"/>
      <c r="DDN131" s="18"/>
      <c r="DDO131" s="18"/>
      <c r="DDP131" s="18"/>
      <c r="DDQ131" s="18"/>
      <c r="DDR131" s="18"/>
      <c r="DDS131" s="18"/>
      <c r="DDT131" s="18"/>
      <c r="DDU131" s="18"/>
      <c r="DDV131" s="18"/>
      <c r="DDW131" s="18"/>
      <c r="DDX131" s="18"/>
      <c r="DDY131" s="18"/>
      <c r="DDZ131" s="18"/>
      <c r="DEA131" s="18"/>
      <c r="DEB131" s="18"/>
      <c r="DEC131" s="18"/>
      <c r="DED131" s="18"/>
      <c r="DEE131" s="18"/>
      <c r="DEF131" s="18"/>
      <c r="DEG131" s="18"/>
      <c r="DEH131" s="18"/>
      <c r="DEI131" s="18"/>
      <c r="DEJ131" s="18"/>
      <c r="DEK131" s="18"/>
      <c r="DEL131" s="18"/>
      <c r="DEM131" s="18"/>
      <c r="DEN131" s="18"/>
      <c r="DEO131" s="18"/>
      <c r="DEP131" s="18"/>
      <c r="DEQ131" s="18"/>
      <c r="DER131" s="18"/>
      <c r="DES131" s="18"/>
      <c r="DET131" s="18"/>
      <c r="DEU131" s="18"/>
      <c r="DEV131" s="18"/>
      <c r="DEW131" s="18"/>
      <c r="DEX131" s="18"/>
      <c r="DEY131" s="18"/>
      <c r="DEZ131" s="18"/>
      <c r="DFA131" s="18"/>
      <c r="DFB131" s="18"/>
      <c r="DFC131" s="18"/>
      <c r="DFD131" s="18"/>
      <c r="DFE131" s="18"/>
      <c r="DFF131" s="18"/>
      <c r="DFG131" s="18"/>
      <c r="DFH131" s="18"/>
      <c r="DFI131" s="18"/>
      <c r="DFJ131" s="18"/>
      <c r="DFK131" s="18"/>
      <c r="DFL131" s="18"/>
      <c r="DFM131" s="18"/>
      <c r="DFN131" s="18"/>
      <c r="DFO131" s="18"/>
      <c r="DFP131" s="18"/>
      <c r="DFQ131" s="18"/>
      <c r="DFR131" s="18"/>
      <c r="DFS131" s="18"/>
      <c r="DFT131" s="18"/>
      <c r="DFU131" s="18"/>
      <c r="DFV131" s="18"/>
      <c r="DFW131" s="18"/>
      <c r="DFX131" s="18"/>
      <c r="DFY131" s="18"/>
      <c r="DFZ131" s="18"/>
      <c r="DGA131" s="18"/>
      <c r="DGB131" s="18"/>
      <c r="DGC131" s="18"/>
      <c r="DGD131" s="18"/>
      <c r="DGE131" s="18"/>
      <c r="DGF131" s="18"/>
      <c r="DGG131" s="18"/>
      <c r="DGH131" s="18"/>
      <c r="DGI131" s="18"/>
      <c r="DGJ131" s="18"/>
      <c r="DGK131" s="18"/>
      <c r="DGL131" s="18"/>
      <c r="DGM131" s="18"/>
      <c r="DGN131" s="18"/>
      <c r="DGO131" s="18"/>
      <c r="DGP131" s="18"/>
      <c r="DGQ131" s="18"/>
      <c r="DGR131" s="18"/>
      <c r="DGS131" s="18"/>
      <c r="DGT131" s="18"/>
      <c r="DGU131" s="18"/>
      <c r="DGV131" s="18"/>
      <c r="DGW131" s="18"/>
      <c r="DGX131" s="18"/>
      <c r="DGY131" s="18"/>
      <c r="DGZ131" s="18"/>
      <c r="DHA131" s="18"/>
      <c r="DHB131" s="18"/>
      <c r="DHC131" s="18"/>
      <c r="DHD131" s="18"/>
      <c r="DHE131" s="18"/>
      <c r="DHF131" s="18"/>
      <c r="DHG131" s="18"/>
      <c r="DHH131" s="18"/>
      <c r="DHI131" s="18"/>
      <c r="DHJ131" s="18"/>
      <c r="DHK131" s="18"/>
      <c r="DHL131" s="18"/>
      <c r="DHM131" s="18"/>
      <c r="DHN131" s="18"/>
      <c r="DHO131" s="18"/>
      <c r="DHP131" s="18"/>
      <c r="DHQ131" s="18"/>
      <c r="DHR131" s="18"/>
      <c r="DHS131" s="18"/>
      <c r="DHT131" s="18"/>
      <c r="DHU131" s="18"/>
      <c r="DHV131" s="18"/>
      <c r="DHW131" s="18"/>
      <c r="DHX131" s="18"/>
      <c r="DHY131" s="18"/>
      <c r="DHZ131" s="18"/>
      <c r="DIA131" s="18"/>
      <c r="DIB131" s="18"/>
      <c r="DIC131" s="18"/>
      <c r="DID131" s="18"/>
      <c r="DIE131" s="18"/>
      <c r="DIF131" s="18"/>
      <c r="DIG131" s="18"/>
      <c r="DIH131" s="18"/>
      <c r="DII131" s="18"/>
      <c r="DIJ131" s="18"/>
      <c r="DIK131" s="18"/>
      <c r="DIL131" s="18"/>
      <c r="DIM131" s="18"/>
      <c r="DIN131" s="18"/>
      <c r="DIO131" s="18"/>
      <c r="DIP131" s="18"/>
      <c r="DIQ131" s="18"/>
      <c r="DIR131" s="18"/>
      <c r="DIS131" s="18"/>
      <c r="DIT131" s="18"/>
      <c r="DIU131" s="18"/>
      <c r="DIV131" s="18"/>
      <c r="DIW131" s="18"/>
      <c r="DIX131" s="18"/>
      <c r="DIY131" s="18"/>
      <c r="DIZ131" s="18"/>
      <c r="DJA131" s="18"/>
      <c r="DJB131" s="18"/>
      <c r="DJC131" s="18"/>
      <c r="DJD131" s="18"/>
      <c r="DJE131" s="18"/>
      <c r="DJF131" s="18"/>
      <c r="DJG131" s="18"/>
      <c r="DJH131" s="18"/>
      <c r="DJI131" s="18"/>
      <c r="DJJ131" s="18"/>
      <c r="DJK131" s="18"/>
      <c r="DJL131" s="18"/>
      <c r="DJM131" s="18"/>
      <c r="DJN131" s="18"/>
      <c r="DJO131" s="18"/>
      <c r="DJP131" s="18"/>
      <c r="DJQ131" s="18"/>
      <c r="DJR131" s="18"/>
      <c r="DJS131" s="18"/>
      <c r="DJT131" s="18"/>
      <c r="DJU131" s="18"/>
      <c r="DJV131" s="18"/>
      <c r="DJW131" s="18"/>
      <c r="DJX131" s="18"/>
      <c r="DJY131" s="18"/>
      <c r="DJZ131" s="18"/>
      <c r="DKA131" s="18"/>
      <c r="DKB131" s="18"/>
      <c r="DKC131" s="18"/>
      <c r="DKD131" s="18"/>
      <c r="DKE131" s="18"/>
      <c r="DKF131" s="18"/>
      <c r="DKG131" s="18"/>
      <c r="DKH131" s="18"/>
      <c r="DKI131" s="18"/>
      <c r="DKJ131" s="18"/>
      <c r="DKK131" s="18"/>
      <c r="DKL131" s="18"/>
      <c r="DKM131" s="18"/>
      <c r="DKN131" s="18"/>
      <c r="DKO131" s="18"/>
      <c r="DKP131" s="18"/>
      <c r="DKQ131" s="18"/>
      <c r="DKR131" s="18"/>
      <c r="DKS131" s="18"/>
      <c r="DKT131" s="18"/>
      <c r="DKU131" s="18"/>
      <c r="DKV131" s="18"/>
      <c r="DKW131" s="18"/>
      <c r="DKX131" s="18"/>
      <c r="DKY131" s="18"/>
      <c r="DKZ131" s="18"/>
      <c r="DLA131" s="18"/>
      <c r="DLB131" s="18"/>
      <c r="DLC131" s="18"/>
      <c r="DLD131" s="18"/>
      <c r="DLE131" s="18"/>
      <c r="DLF131" s="18"/>
      <c r="DLG131" s="18"/>
      <c r="DLH131" s="18"/>
      <c r="DLI131" s="18"/>
      <c r="DLJ131" s="18"/>
      <c r="DLK131" s="18"/>
      <c r="DLL131" s="18"/>
      <c r="DLM131" s="18"/>
      <c r="DLN131" s="18"/>
      <c r="DLO131" s="18"/>
      <c r="DLP131" s="18"/>
      <c r="DLQ131" s="18"/>
      <c r="DLR131" s="18"/>
      <c r="DLS131" s="18"/>
      <c r="DLT131" s="18"/>
      <c r="DLU131" s="18"/>
      <c r="DLV131" s="18"/>
      <c r="DLW131" s="18"/>
      <c r="DLX131" s="18"/>
      <c r="DLY131" s="18"/>
      <c r="DLZ131" s="18"/>
      <c r="DMA131" s="18"/>
      <c r="DMB131" s="18"/>
      <c r="DMC131" s="18"/>
      <c r="DMD131" s="18"/>
      <c r="DME131" s="18"/>
      <c r="DMF131" s="18"/>
      <c r="DMG131" s="18"/>
      <c r="DMH131" s="18"/>
      <c r="DMI131" s="18"/>
      <c r="DMJ131" s="18"/>
      <c r="DMK131" s="18"/>
      <c r="DML131" s="18"/>
      <c r="DMM131" s="18"/>
      <c r="DMN131" s="18"/>
      <c r="DMO131" s="18"/>
      <c r="DMP131" s="18"/>
      <c r="DMQ131" s="18"/>
      <c r="DMR131" s="18"/>
      <c r="DMS131" s="18"/>
      <c r="DMT131" s="18"/>
      <c r="DMU131" s="18"/>
      <c r="DMV131" s="18"/>
      <c r="DMW131" s="18"/>
      <c r="DMX131" s="18"/>
      <c r="DMY131" s="18"/>
      <c r="DMZ131" s="18"/>
      <c r="DNA131" s="18"/>
      <c r="DNB131" s="18"/>
      <c r="DNC131" s="18"/>
      <c r="DND131" s="18"/>
      <c r="DNE131" s="18"/>
      <c r="DNF131" s="18"/>
      <c r="DNG131" s="18"/>
      <c r="DNH131" s="18"/>
      <c r="DNI131" s="18"/>
      <c r="DNJ131" s="18"/>
      <c r="DNK131" s="18"/>
      <c r="DNL131" s="18"/>
      <c r="DNM131" s="18"/>
      <c r="DNN131" s="18"/>
      <c r="DNO131" s="18"/>
      <c r="DNP131" s="18"/>
      <c r="DNQ131" s="18"/>
      <c r="DNR131" s="18"/>
      <c r="DNS131" s="18"/>
      <c r="DNT131" s="18"/>
      <c r="DNU131" s="18"/>
      <c r="DNV131" s="18"/>
      <c r="DNW131" s="18"/>
      <c r="DNX131" s="18"/>
      <c r="DNY131" s="18"/>
      <c r="DNZ131" s="18"/>
      <c r="DOA131" s="18"/>
      <c r="DOB131" s="18"/>
      <c r="DOC131" s="18"/>
      <c r="DOD131" s="18"/>
      <c r="DOE131" s="18"/>
      <c r="DOF131" s="18"/>
      <c r="DOG131" s="18"/>
      <c r="DOH131" s="18"/>
      <c r="DOI131" s="18"/>
      <c r="DOJ131" s="18"/>
      <c r="DOK131" s="18"/>
      <c r="DOL131" s="18"/>
      <c r="DOM131" s="18"/>
      <c r="DON131" s="18"/>
      <c r="DOO131" s="18"/>
      <c r="DOP131" s="18"/>
      <c r="DOQ131" s="18"/>
      <c r="DOR131" s="18"/>
      <c r="DOS131" s="18"/>
      <c r="DOT131" s="18"/>
      <c r="DOU131" s="18"/>
      <c r="DOV131" s="18"/>
      <c r="DOW131" s="18"/>
      <c r="DOX131" s="18"/>
      <c r="DOY131" s="18"/>
      <c r="DOZ131" s="18"/>
      <c r="DPA131" s="18"/>
      <c r="DPB131" s="18"/>
      <c r="DPC131" s="18"/>
      <c r="DPD131" s="18"/>
      <c r="DPE131" s="18"/>
      <c r="DPF131" s="18"/>
      <c r="DPG131" s="18"/>
      <c r="DPH131" s="18"/>
      <c r="DPI131" s="18"/>
      <c r="DPJ131" s="18"/>
      <c r="DPK131" s="18"/>
      <c r="DPL131" s="18"/>
      <c r="DPM131" s="18"/>
      <c r="DPN131" s="18"/>
      <c r="DPO131" s="18"/>
      <c r="DPP131" s="18"/>
      <c r="DPQ131" s="18"/>
      <c r="DPR131" s="18"/>
      <c r="DPS131" s="18"/>
      <c r="DPT131" s="18"/>
      <c r="DPU131" s="18"/>
      <c r="DPV131" s="18"/>
      <c r="DPW131" s="18"/>
      <c r="DPX131" s="18"/>
      <c r="DPY131" s="18"/>
      <c r="DPZ131" s="18"/>
      <c r="DQA131" s="18"/>
      <c r="DQB131" s="18"/>
      <c r="DQC131" s="18"/>
      <c r="DQD131" s="18"/>
      <c r="DQE131" s="18"/>
      <c r="DQF131" s="18"/>
      <c r="DQG131" s="18"/>
      <c r="DQH131" s="18"/>
      <c r="DQI131" s="18"/>
      <c r="DQJ131" s="18"/>
      <c r="DQK131" s="18"/>
      <c r="DQL131" s="18"/>
      <c r="DQM131" s="18"/>
      <c r="DQN131" s="18"/>
      <c r="DQO131" s="18"/>
      <c r="DQP131" s="18"/>
      <c r="DQQ131" s="18"/>
      <c r="DQR131" s="18"/>
      <c r="DQS131" s="18"/>
      <c r="DQT131" s="18"/>
      <c r="DQU131" s="18"/>
      <c r="DQV131" s="18"/>
      <c r="DQW131" s="18"/>
      <c r="DQX131" s="18"/>
      <c r="DQY131" s="18"/>
      <c r="DQZ131" s="18"/>
      <c r="DRA131" s="18"/>
      <c r="DRB131" s="18"/>
      <c r="DRC131" s="18"/>
      <c r="DRD131" s="18"/>
      <c r="DRE131" s="18"/>
      <c r="DRF131" s="18"/>
      <c r="DRG131" s="18"/>
      <c r="DRH131" s="18"/>
      <c r="DRI131" s="18"/>
      <c r="DRJ131" s="18"/>
      <c r="DRK131" s="18"/>
      <c r="DRL131" s="18"/>
      <c r="DRM131" s="18"/>
      <c r="DRN131" s="18"/>
      <c r="DRO131" s="18"/>
      <c r="DRP131" s="18"/>
      <c r="DRQ131" s="18"/>
      <c r="DRR131" s="18"/>
      <c r="DRS131" s="18"/>
      <c r="DRT131" s="18"/>
      <c r="DRU131" s="18"/>
      <c r="DRV131" s="18"/>
      <c r="DRW131" s="18"/>
      <c r="DRX131" s="18"/>
      <c r="DRY131" s="18"/>
      <c r="DRZ131" s="18"/>
      <c r="DSA131" s="18"/>
      <c r="DSB131" s="18"/>
      <c r="DSC131" s="18"/>
      <c r="DSD131" s="18"/>
      <c r="DSE131" s="18"/>
      <c r="DSF131" s="18"/>
      <c r="DSG131" s="18"/>
      <c r="DSH131" s="18"/>
      <c r="DSI131" s="18"/>
      <c r="DSJ131" s="18"/>
      <c r="DSK131" s="18"/>
      <c r="DSL131" s="18"/>
      <c r="DSM131" s="18"/>
      <c r="DSN131" s="18"/>
      <c r="DSO131" s="18"/>
      <c r="DSP131" s="18"/>
      <c r="DSQ131" s="18"/>
      <c r="DSR131" s="18"/>
      <c r="DSS131" s="18"/>
      <c r="DST131" s="18"/>
      <c r="DSU131" s="18"/>
      <c r="DSV131" s="18"/>
      <c r="DSW131" s="18"/>
      <c r="DSX131" s="18"/>
      <c r="DSY131" s="18"/>
      <c r="DSZ131" s="18"/>
      <c r="DTA131" s="18"/>
      <c r="DTB131" s="18"/>
      <c r="DTC131" s="18"/>
      <c r="DTD131" s="18"/>
      <c r="DTE131" s="18"/>
      <c r="DTF131" s="18"/>
      <c r="DTG131" s="18"/>
      <c r="DTH131" s="18"/>
      <c r="DTI131" s="18"/>
      <c r="DTJ131" s="18"/>
      <c r="DTK131" s="18"/>
      <c r="DTL131" s="18"/>
      <c r="DTM131" s="18"/>
      <c r="DTN131" s="18"/>
      <c r="DTO131" s="18"/>
      <c r="DTP131" s="18"/>
      <c r="DTQ131" s="18"/>
      <c r="DTR131" s="18"/>
      <c r="DTS131" s="18"/>
      <c r="DTT131" s="18"/>
      <c r="DTU131" s="18"/>
      <c r="DTV131" s="18"/>
      <c r="DTW131" s="18"/>
      <c r="DTX131" s="18"/>
      <c r="DTY131" s="18"/>
      <c r="DTZ131" s="18"/>
      <c r="DUA131" s="18"/>
      <c r="DUB131" s="18"/>
      <c r="DUC131" s="18"/>
      <c r="DUD131" s="18"/>
      <c r="DUE131" s="18"/>
      <c r="DUF131" s="18"/>
      <c r="DUG131" s="18"/>
      <c r="DUH131" s="18"/>
      <c r="DUI131" s="18"/>
      <c r="DUJ131" s="18"/>
      <c r="DUK131" s="18"/>
      <c r="DUL131" s="18"/>
      <c r="DUM131" s="18"/>
      <c r="DUN131" s="18"/>
      <c r="DUO131" s="18"/>
      <c r="DUP131" s="18"/>
      <c r="DUQ131" s="18"/>
      <c r="DUR131" s="18"/>
      <c r="DUS131" s="18"/>
      <c r="DUT131" s="18"/>
      <c r="DUU131" s="18"/>
      <c r="DUV131" s="18"/>
      <c r="DUW131" s="18"/>
      <c r="DUX131" s="18"/>
      <c r="DUY131" s="18"/>
      <c r="DUZ131" s="18"/>
      <c r="DVA131" s="18"/>
      <c r="DVB131" s="18"/>
      <c r="DVC131" s="18"/>
      <c r="DVD131" s="18"/>
      <c r="DVE131" s="18"/>
      <c r="DVF131" s="18"/>
      <c r="DVG131" s="18"/>
      <c r="DVH131" s="18"/>
      <c r="DVI131" s="18"/>
      <c r="DVJ131" s="18"/>
      <c r="DVK131" s="18"/>
      <c r="DVL131" s="18"/>
      <c r="DVM131" s="18"/>
      <c r="DVN131" s="18"/>
      <c r="DVO131" s="18"/>
      <c r="DVP131" s="18"/>
      <c r="DVQ131" s="18"/>
      <c r="DVR131" s="18"/>
      <c r="DVS131" s="18"/>
      <c r="DVT131" s="18"/>
      <c r="DVU131" s="18"/>
      <c r="DVV131" s="18"/>
      <c r="DVW131" s="18"/>
      <c r="DVX131" s="18"/>
      <c r="DVY131" s="18"/>
      <c r="DVZ131" s="18"/>
      <c r="DWA131" s="18"/>
      <c r="DWB131" s="18"/>
      <c r="DWC131" s="18"/>
      <c r="DWD131" s="18"/>
      <c r="DWE131" s="18"/>
      <c r="DWF131" s="18"/>
      <c r="DWG131" s="18"/>
      <c r="DWH131" s="18"/>
      <c r="DWI131" s="18"/>
      <c r="DWJ131" s="18"/>
      <c r="DWK131" s="18"/>
      <c r="DWL131" s="18"/>
      <c r="DWM131" s="18"/>
      <c r="DWN131" s="18"/>
      <c r="DWO131" s="18"/>
      <c r="DWP131" s="18"/>
      <c r="DWQ131" s="18"/>
      <c r="DWR131" s="18"/>
      <c r="DWS131" s="18"/>
      <c r="DWT131" s="18"/>
      <c r="DWU131" s="18"/>
      <c r="DWV131" s="18"/>
      <c r="DWW131" s="18"/>
      <c r="DWX131" s="18"/>
      <c r="DWY131" s="18"/>
      <c r="DWZ131" s="18"/>
      <c r="DXA131" s="18"/>
      <c r="DXB131" s="18"/>
      <c r="DXC131" s="18"/>
      <c r="DXD131" s="18"/>
      <c r="DXE131" s="18"/>
      <c r="DXF131" s="18"/>
      <c r="DXG131" s="18"/>
      <c r="DXH131" s="18"/>
      <c r="DXI131" s="18"/>
      <c r="DXJ131" s="18"/>
      <c r="DXK131" s="18"/>
      <c r="DXL131" s="18"/>
      <c r="DXM131" s="18"/>
      <c r="DXN131" s="18"/>
      <c r="DXO131" s="18"/>
      <c r="DXP131" s="18"/>
      <c r="DXQ131" s="18"/>
      <c r="DXR131" s="18"/>
      <c r="DXS131" s="18"/>
      <c r="DXT131" s="18"/>
      <c r="DXU131" s="18"/>
      <c r="DXV131" s="18"/>
      <c r="DXW131" s="18"/>
      <c r="DXX131" s="18"/>
      <c r="DXY131" s="18"/>
      <c r="DXZ131" s="18"/>
      <c r="DYA131" s="18"/>
      <c r="DYB131" s="18"/>
      <c r="DYC131" s="18"/>
      <c r="DYD131" s="18"/>
      <c r="DYE131" s="18"/>
      <c r="DYF131" s="18"/>
      <c r="DYG131" s="18"/>
      <c r="DYH131" s="18"/>
      <c r="DYI131" s="18"/>
      <c r="DYJ131" s="18"/>
      <c r="DYK131" s="18"/>
      <c r="DYL131" s="18"/>
      <c r="DYM131" s="18"/>
      <c r="DYN131" s="18"/>
      <c r="DYO131" s="18"/>
      <c r="DYP131" s="18"/>
      <c r="DYQ131" s="18"/>
      <c r="DYR131" s="18"/>
      <c r="DYS131" s="18"/>
      <c r="DYT131" s="18"/>
      <c r="DYU131" s="18"/>
      <c r="DYV131" s="18"/>
      <c r="DYW131" s="18"/>
      <c r="DYX131" s="18"/>
      <c r="DYY131" s="18"/>
      <c r="DYZ131" s="18"/>
      <c r="DZA131" s="18"/>
      <c r="DZB131" s="18"/>
      <c r="DZC131" s="18"/>
      <c r="DZD131" s="18"/>
      <c r="DZE131" s="18"/>
      <c r="DZF131" s="18"/>
      <c r="DZG131" s="18"/>
      <c r="DZH131" s="18"/>
      <c r="DZI131" s="18"/>
      <c r="DZJ131" s="18"/>
      <c r="DZK131" s="18"/>
      <c r="DZL131" s="18"/>
      <c r="DZM131" s="18"/>
      <c r="DZN131" s="18"/>
      <c r="DZO131" s="18"/>
      <c r="DZP131" s="18"/>
      <c r="DZQ131" s="18"/>
      <c r="DZR131" s="18"/>
      <c r="DZS131" s="18"/>
      <c r="DZT131" s="18"/>
      <c r="DZU131" s="18"/>
      <c r="DZV131" s="18"/>
      <c r="DZW131" s="18"/>
      <c r="DZX131" s="18"/>
      <c r="DZY131" s="18"/>
      <c r="DZZ131" s="18"/>
      <c r="EAA131" s="18"/>
      <c r="EAB131" s="18"/>
      <c r="EAC131" s="18"/>
      <c r="EAD131" s="18"/>
      <c r="EAE131" s="18"/>
      <c r="EAF131" s="18"/>
      <c r="EAG131" s="18"/>
      <c r="EAH131" s="18"/>
      <c r="EAI131" s="18"/>
      <c r="EAJ131" s="18"/>
      <c r="EAK131" s="18"/>
      <c r="EAL131" s="18"/>
      <c r="EAM131" s="18"/>
      <c r="EAN131" s="18"/>
      <c r="EAO131" s="18"/>
      <c r="EAP131" s="18"/>
      <c r="EAQ131" s="18"/>
      <c r="EAR131" s="18"/>
      <c r="EAS131" s="18"/>
      <c r="EAT131" s="18"/>
      <c r="EAU131" s="18"/>
      <c r="EAV131" s="18"/>
      <c r="EAW131" s="18"/>
      <c r="EAX131" s="18"/>
      <c r="EAY131" s="18"/>
      <c r="EAZ131" s="18"/>
      <c r="EBA131" s="18"/>
      <c r="EBB131" s="18"/>
      <c r="EBC131" s="18"/>
      <c r="EBD131" s="18"/>
      <c r="EBE131" s="18"/>
      <c r="EBF131" s="18"/>
      <c r="EBG131" s="18"/>
      <c r="EBH131" s="18"/>
      <c r="EBI131" s="18"/>
      <c r="EBJ131" s="18"/>
      <c r="EBK131" s="18"/>
      <c r="EBL131" s="18"/>
      <c r="EBM131" s="18"/>
      <c r="EBN131" s="18"/>
      <c r="EBO131" s="18"/>
      <c r="EBP131" s="18"/>
      <c r="EBQ131" s="18"/>
      <c r="EBR131" s="18"/>
      <c r="EBS131" s="18"/>
      <c r="EBT131" s="18"/>
      <c r="EBU131" s="18"/>
      <c r="EBV131" s="18"/>
      <c r="EBW131" s="18"/>
      <c r="EBX131" s="18"/>
      <c r="EBY131" s="18"/>
      <c r="EBZ131" s="18"/>
      <c r="ECA131" s="18"/>
      <c r="ECB131" s="18"/>
      <c r="ECC131" s="18"/>
      <c r="ECD131" s="18"/>
      <c r="ECE131" s="18"/>
      <c r="ECF131" s="18"/>
      <c r="ECG131" s="18"/>
      <c r="ECH131" s="18"/>
      <c r="ECI131" s="18"/>
      <c r="ECJ131" s="18"/>
      <c r="ECK131" s="18"/>
      <c r="ECL131" s="18"/>
      <c r="ECM131" s="18"/>
      <c r="ECN131" s="18"/>
      <c r="ECO131" s="18"/>
      <c r="ECP131" s="18"/>
      <c r="ECQ131" s="18"/>
      <c r="ECR131" s="18"/>
      <c r="ECS131" s="18"/>
      <c r="ECT131" s="18"/>
      <c r="ECU131" s="18"/>
      <c r="ECV131" s="18"/>
      <c r="ECW131" s="18"/>
      <c r="ECX131" s="18"/>
      <c r="ECY131" s="18"/>
      <c r="ECZ131" s="18"/>
      <c r="EDA131" s="18"/>
      <c r="EDB131" s="18"/>
      <c r="EDC131" s="18"/>
      <c r="EDD131" s="18"/>
      <c r="EDE131" s="18"/>
      <c r="EDF131" s="18"/>
      <c r="EDG131" s="18"/>
      <c r="EDH131" s="18"/>
      <c r="EDI131" s="18"/>
      <c r="EDJ131" s="18"/>
      <c r="EDK131" s="18"/>
      <c r="EDL131" s="18"/>
      <c r="EDM131" s="18"/>
      <c r="EDN131" s="18"/>
      <c r="EDO131" s="18"/>
      <c r="EDP131" s="18"/>
      <c r="EDQ131" s="18"/>
      <c r="EDR131" s="18"/>
      <c r="EDS131" s="18"/>
      <c r="EDT131" s="18"/>
      <c r="EDU131" s="18"/>
      <c r="EDV131" s="18"/>
      <c r="EDW131" s="18"/>
      <c r="EDX131" s="18"/>
      <c r="EDY131" s="18"/>
      <c r="EDZ131" s="18"/>
      <c r="EEA131" s="18"/>
      <c r="EEB131" s="18"/>
      <c r="EEC131" s="18"/>
      <c r="EED131" s="18"/>
      <c r="EEE131" s="18"/>
      <c r="EEF131" s="18"/>
      <c r="EEG131" s="18"/>
      <c r="EEH131" s="18"/>
      <c r="EEI131" s="18"/>
      <c r="EEJ131" s="18"/>
      <c r="EEK131" s="18"/>
      <c r="EEL131" s="18"/>
      <c r="EEM131" s="18"/>
      <c r="EEN131" s="18"/>
      <c r="EEO131" s="18"/>
      <c r="EEP131" s="18"/>
      <c r="EEQ131" s="18"/>
      <c r="EER131" s="18"/>
      <c r="EES131" s="18"/>
      <c r="EET131" s="18"/>
      <c r="EEU131" s="18"/>
      <c r="EEV131" s="18"/>
      <c r="EEW131" s="18"/>
      <c r="EEX131" s="18"/>
      <c r="EEY131" s="18"/>
      <c r="EEZ131" s="18"/>
      <c r="EFA131" s="18"/>
      <c r="EFB131" s="18"/>
      <c r="EFC131" s="18"/>
      <c r="EFD131" s="18"/>
      <c r="EFE131" s="18"/>
      <c r="EFF131" s="18"/>
      <c r="EFG131" s="18"/>
      <c r="EFH131" s="18"/>
      <c r="EFI131" s="18"/>
      <c r="EFJ131" s="18"/>
      <c r="EFK131" s="18"/>
      <c r="EFL131" s="18"/>
      <c r="EFM131" s="18"/>
      <c r="EFN131" s="18"/>
      <c r="EFO131" s="18"/>
      <c r="EFP131" s="18"/>
      <c r="EFQ131" s="18"/>
      <c r="EFR131" s="18"/>
      <c r="EFS131" s="18"/>
      <c r="EFT131" s="18"/>
      <c r="EFU131" s="18"/>
      <c r="EFV131" s="18"/>
      <c r="EFW131" s="18"/>
      <c r="EFX131" s="18"/>
      <c r="EFY131" s="18"/>
      <c r="EFZ131" s="18"/>
      <c r="EGA131" s="18"/>
      <c r="EGB131" s="18"/>
      <c r="EGC131" s="18"/>
      <c r="EGD131" s="18"/>
      <c r="EGE131" s="18"/>
      <c r="EGF131" s="18"/>
      <c r="EGG131" s="18"/>
      <c r="EGH131" s="18"/>
      <c r="EGI131" s="18"/>
      <c r="EGJ131" s="18"/>
      <c r="EGK131" s="18"/>
      <c r="EGL131" s="18"/>
      <c r="EGM131" s="18"/>
      <c r="EGN131" s="18"/>
      <c r="EGO131" s="18"/>
      <c r="EGP131" s="18"/>
      <c r="EGQ131" s="18"/>
      <c r="EGR131" s="18"/>
      <c r="EGS131" s="18"/>
      <c r="EGT131" s="18"/>
      <c r="EGU131" s="18"/>
      <c r="EGV131" s="18"/>
      <c r="EGW131" s="18"/>
      <c r="EGX131" s="18"/>
      <c r="EGY131" s="18"/>
      <c r="EGZ131" s="18"/>
      <c r="EHA131" s="18"/>
      <c r="EHB131" s="18"/>
      <c r="EHC131" s="18"/>
      <c r="EHD131" s="18"/>
      <c r="EHE131" s="18"/>
      <c r="EHF131" s="18"/>
      <c r="EHG131" s="18"/>
      <c r="EHH131" s="18"/>
      <c r="EHI131" s="18"/>
      <c r="EHJ131" s="18"/>
      <c r="EHK131" s="18"/>
      <c r="EHL131" s="18"/>
      <c r="EHM131" s="18"/>
      <c r="EHN131" s="18"/>
      <c r="EHO131" s="18"/>
      <c r="EHP131" s="18"/>
      <c r="EHQ131" s="18"/>
      <c r="EHR131" s="18"/>
      <c r="EHS131" s="18"/>
      <c r="EHT131" s="18"/>
      <c r="EHU131" s="18"/>
      <c r="EHV131" s="18"/>
      <c r="EHW131" s="18"/>
      <c r="EHX131" s="18"/>
      <c r="EHY131" s="18"/>
      <c r="EHZ131" s="18"/>
      <c r="EIA131" s="18"/>
      <c r="EIB131" s="18"/>
      <c r="EIC131" s="18"/>
      <c r="EID131" s="18"/>
      <c r="EIE131" s="18"/>
      <c r="EIF131" s="18"/>
      <c r="EIG131" s="18"/>
      <c r="EIH131" s="18"/>
      <c r="EII131" s="18"/>
      <c r="EIJ131" s="18"/>
      <c r="EIK131" s="18"/>
      <c r="EIL131" s="18"/>
      <c r="EIM131" s="18"/>
      <c r="EIN131" s="18"/>
      <c r="EIO131" s="18"/>
      <c r="EIP131" s="18"/>
      <c r="EIQ131" s="18"/>
      <c r="EIR131" s="18"/>
      <c r="EIS131" s="18"/>
      <c r="EIT131" s="18"/>
      <c r="EIU131" s="18"/>
      <c r="EIV131" s="18"/>
      <c r="EIW131" s="18"/>
      <c r="EIX131" s="18"/>
      <c r="EIY131" s="18"/>
      <c r="EIZ131" s="18"/>
      <c r="EJA131" s="18"/>
      <c r="EJB131" s="18"/>
      <c r="EJC131" s="18"/>
      <c r="EJD131" s="18"/>
      <c r="EJE131" s="18"/>
      <c r="EJF131" s="18"/>
      <c r="EJG131" s="18"/>
      <c r="EJH131" s="18"/>
      <c r="EJI131" s="18"/>
      <c r="EJJ131" s="18"/>
      <c r="EJK131" s="18"/>
      <c r="EJL131" s="18"/>
      <c r="EJM131" s="18"/>
      <c r="EJN131" s="18"/>
      <c r="EJO131" s="18"/>
      <c r="EJP131" s="18"/>
      <c r="EJQ131" s="18"/>
      <c r="EJR131" s="18"/>
      <c r="EJS131" s="18"/>
      <c r="EJT131" s="18"/>
      <c r="EJU131" s="18"/>
      <c r="EJV131" s="18"/>
      <c r="EJW131" s="18"/>
      <c r="EJX131" s="18"/>
      <c r="EJY131" s="18"/>
      <c r="EJZ131" s="18"/>
      <c r="EKA131" s="18"/>
      <c r="EKB131" s="18"/>
      <c r="EKC131" s="18"/>
      <c r="EKD131" s="18"/>
      <c r="EKE131" s="18"/>
      <c r="EKF131" s="18"/>
      <c r="EKG131" s="18"/>
      <c r="EKH131" s="18"/>
      <c r="EKI131" s="18"/>
      <c r="EKJ131" s="18"/>
      <c r="EKK131" s="18"/>
      <c r="EKL131" s="18"/>
      <c r="EKM131" s="18"/>
      <c r="EKN131" s="18"/>
      <c r="EKO131" s="18"/>
      <c r="EKP131" s="18"/>
      <c r="EKQ131" s="18"/>
      <c r="EKR131" s="18"/>
      <c r="EKS131" s="18"/>
      <c r="EKT131" s="18"/>
      <c r="EKU131" s="18"/>
      <c r="EKV131" s="18"/>
      <c r="EKW131" s="18"/>
      <c r="EKX131" s="18"/>
      <c r="EKY131" s="18"/>
      <c r="EKZ131" s="18"/>
      <c r="ELA131" s="18"/>
      <c r="ELB131" s="18"/>
      <c r="ELC131" s="18"/>
      <c r="ELD131" s="18"/>
      <c r="ELE131" s="18"/>
      <c r="ELF131" s="18"/>
      <c r="ELG131" s="18"/>
      <c r="ELH131" s="18"/>
      <c r="ELI131" s="18"/>
      <c r="ELJ131" s="18"/>
      <c r="ELK131" s="18"/>
      <c r="ELL131" s="18"/>
      <c r="ELM131" s="18"/>
      <c r="ELN131" s="18"/>
      <c r="ELO131" s="18"/>
      <c r="ELP131" s="18"/>
      <c r="ELQ131" s="18"/>
      <c r="ELR131" s="18"/>
      <c r="ELS131" s="18"/>
      <c r="ELT131" s="18"/>
      <c r="ELU131" s="18"/>
      <c r="ELV131" s="18"/>
      <c r="ELW131" s="18"/>
      <c r="ELX131" s="18"/>
      <c r="ELY131" s="18"/>
      <c r="ELZ131" s="18"/>
      <c r="EMA131" s="18"/>
      <c r="EMB131" s="18"/>
      <c r="EMC131" s="18"/>
      <c r="EMD131" s="18"/>
      <c r="EME131" s="18"/>
      <c r="EMF131" s="18"/>
      <c r="EMG131" s="18"/>
      <c r="EMH131" s="18"/>
      <c r="EMI131" s="18"/>
      <c r="EMJ131" s="18"/>
      <c r="EMK131" s="18"/>
      <c r="EML131" s="18"/>
      <c r="EMM131" s="18"/>
      <c r="EMN131" s="18"/>
      <c r="EMO131" s="18"/>
      <c r="EMP131" s="18"/>
      <c r="EMQ131" s="18"/>
      <c r="EMR131" s="18"/>
      <c r="EMS131" s="18"/>
      <c r="EMT131" s="18"/>
      <c r="EMU131" s="18"/>
      <c r="EMV131" s="18"/>
      <c r="EMW131" s="18"/>
      <c r="EMX131" s="18"/>
      <c r="EMY131" s="18"/>
      <c r="EMZ131" s="18"/>
      <c r="ENA131" s="18"/>
      <c r="ENB131" s="18"/>
      <c r="ENC131" s="18"/>
      <c r="END131" s="18"/>
      <c r="ENE131" s="18"/>
      <c r="ENF131" s="18"/>
      <c r="ENG131" s="18"/>
      <c r="ENH131" s="18"/>
      <c r="ENI131" s="18"/>
      <c r="ENJ131" s="18"/>
      <c r="ENK131" s="18"/>
      <c r="ENL131" s="18"/>
      <c r="ENM131" s="18"/>
      <c r="ENN131" s="18"/>
      <c r="ENO131" s="18"/>
      <c r="ENP131" s="18"/>
      <c r="ENQ131" s="18"/>
      <c r="ENR131" s="18"/>
      <c r="ENS131" s="18"/>
      <c r="ENT131" s="18"/>
      <c r="ENU131" s="18"/>
      <c r="ENV131" s="18"/>
      <c r="ENW131" s="18"/>
      <c r="ENX131" s="18"/>
      <c r="ENY131" s="18"/>
      <c r="ENZ131" s="18"/>
      <c r="EOA131" s="18"/>
      <c r="EOB131" s="18"/>
      <c r="EOC131" s="18"/>
      <c r="EOD131" s="18"/>
      <c r="EOE131" s="18"/>
      <c r="EOF131" s="18"/>
      <c r="EOG131" s="18"/>
      <c r="EOH131" s="18"/>
      <c r="EOI131" s="18"/>
      <c r="EOJ131" s="18"/>
      <c r="EOK131" s="18"/>
      <c r="EOL131" s="18"/>
      <c r="EOM131" s="18"/>
      <c r="EON131" s="18"/>
      <c r="EOO131" s="18"/>
      <c r="EOP131" s="18"/>
      <c r="EOQ131" s="18"/>
      <c r="EOR131" s="18"/>
      <c r="EOS131" s="18"/>
      <c r="EOT131" s="18"/>
      <c r="EOU131" s="18"/>
      <c r="EOV131" s="18"/>
      <c r="EOW131" s="18"/>
      <c r="EOX131" s="18"/>
      <c r="EOY131" s="18"/>
      <c r="EOZ131" s="18"/>
      <c r="EPA131" s="18"/>
      <c r="EPB131" s="18"/>
      <c r="EPC131" s="18"/>
      <c r="EPD131" s="18"/>
      <c r="EPE131" s="18"/>
      <c r="EPF131" s="18"/>
      <c r="EPG131" s="18"/>
      <c r="EPH131" s="18"/>
      <c r="EPI131" s="18"/>
      <c r="EPJ131" s="18"/>
      <c r="EPK131" s="18"/>
      <c r="EPL131" s="18"/>
      <c r="EPM131" s="18"/>
      <c r="EPN131" s="18"/>
      <c r="EPO131" s="18"/>
      <c r="EPP131" s="18"/>
      <c r="EPQ131" s="18"/>
      <c r="EPR131" s="18"/>
      <c r="EPS131" s="18"/>
      <c r="EPT131" s="18"/>
      <c r="EPU131" s="18"/>
      <c r="EPV131" s="18"/>
      <c r="EPW131" s="18"/>
      <c r="EPX131" s="18"/>
      <c r="EPY131" s="18"/>
      <c r="EPZ131" s="18"/>
      <c r="EQA131" s="18"/>
      <c r="EQB131" s="18"/>
      <c r="EQC131" s="18"/>
      <c r="EQD131" s="18"/>
      <c r="EQE131" s="18"/>
      <c r="EQF131" s="18"/>
      <c r="EQG131" s="18"/>
      <c r="EQH131" s="18"/>
      <c r="EQI131" s="18"/>
      <c r="EQJ131" s="18"/>
      <c r="EQK131" s="18"/>
      <c r="EQL131" s="18"/>
      <c r="EQM131" s="18"/>
      <c r="EQN131" s="18"/>
      <c r="EQO131" s="18"/>
      <c r="EQP131" s="18"/>
      <c r="EQQ131" s="18"/>
      <c r="EQR131" s="18"/>
      <c r="EQS131" s="18"/>
      <c r="EQT131" s="18"/>
      <c r="EQU131" s="18"/>
      <c r="EQV131" s="18"/>
      <c r="EQW131" s="18"/>
      <c r="EQX131" s="18"/>
      <c r="EQY131" s="18"/>
      <c r="EQZ131" s="18"/>
      <c r="ERA131" s="18"/>
      <c r="ERB131" s="18"/>
      <c r="ERC131" s="18"/>
      <c r="ERD131" s="18"/>
      <c r="ERE131" s="18"/>
      <c r="ERF131" s="18"/>
      <c r="ERG131" s="18"/>
      <c r="ERH131" s="18"/>
      <c r="ERI131" s="18"/>
      <c r="ERJ131" s="18"/>
      <c r="ERK131" s="18"/>
      <c r="ERL131" s="18"/>
      <c r="ERM131" s="18"/>
      <c r="ERN131" s="18"/>
      <c r="ERO131" s="18"/>
      <c r="ERP131" s="18"/>
      <c r="ERQ131" s="18"/>
      <c r="ERR131" s="18"/>
      <c r="ERS131" s="18"/>
      <c r="ERT131" s="18"/>
      <c r="ERU131" s="18"/>
      <c r="ERV131" s="18"/>
      <c r="ERW131" s="18"/>
      <c r="ERX131" s="18"/>
      <c r="ERY131" s="18"/>
      <c r="ERZ131" s="18"/>
      <c r="ESA131" s="18"/>
      <c r="ESB131" s="18"/>
      <c r="ESC131" s="18"/>
      <c r="ESD131" s="18"/>
      <c r="ESE131" s="18"/>
      <c r="ESF131" s="18"/>
      <c r="ESG131" s="18"/>
      <c r="ESH131" s="18"/>
      <c r="ESI131" s="18"/>
      <c r="ESJ131" s="18"/>
      <c r="ESK131" s="18"/>
      <c r="ESL131" s="18"/>
      <c r="ESM131" s="18"/>
      <c r="ESN131" s="18"/>
      <c r="ESO131" s="18"/>
      <c r="ESP131" s="18"/>
      <c r="ESQ131" s="18"/>
      <c r="ESR131" s="18"/>
      <c r="ESS131" s="18"/>
      <c r="EST131" s="18"/>
      <c r="ESU131" s="18"/>
      <c r="ESV131" s="18"/>
      <c r="ESW131" s="18"/>
      <c r="ESX131" s="18"/>
      <c r="ESY131" s="18"/>
      <c r="ESZ131" s="18"/>
      <c r="ETA131" s="18"/>
      <c r="ETB131" s="18"/>
      <c r="ETC131" s="18"/>
      <c r="ETD131" s="18"/>
      <c r="ETE131" s="18"/>
      <c r="ETF131" s="18"/>
      <c r="ETG131" s="18"/>
      <c r="ETH131" s="18"/>
      <c r="ETI131" s="18"/>
      <c r="ETJ131" s="18"/>
      <c r="ETK131" s="18"/>
      <c r="ETL131" s="18"/>
      <c r="ETM131" s="18"/>
      <c r="ETN131" s="18"/>
      <c r="ETO131" s="18"/>
      <c r="ETP131" s="18"/>
      <c r="ETQ131" s="18"/>
      <c r="ETR131" s="18"/>
      <c r="ETS131" s="18"/>
      <c r="ETT131" s="18"/>
      <c r="ETU131" s="18"/>
      <c r="ETV131" s="18"/>
      <c r="ETW131" s="18"/>
      <c r="ETX131" s="18"/>
      <c r="ETY131" s="18"/>
      <c r="ETZ131" s="18"/>
      <c r="EUA131" s="18"/>
      <c r="EUB131" s="18"/>
      <c r="EUC131" s="18"/>
      <c r="EUD131" s="18"/>
      <c r="EUE131" s="18"/>
      <c r="EUF131" s="18"/>
      <c r="EUG131" s="18"/>
      <c r="EUH131" s="18"/>
      <c r="EUI131" s="18"/>
      <c r="EUJ131" s="18"/>
      <c r="EUK131" s="18"/>
      <c r="EUL131" s="18"/>
      <c r="EUM131" s="18"/>
      <c r="EUN131" s="18"/>
      <c r="EUO131" s="18"/>
      <c r="EUP131" s="18"/>
      <c r="EUQ131" s="18"/>
      <c r="EUR131" s="18"/>
      <c r="EUS131" s="18"/>
      <c r="EUT131" s="18"/>
      <c r="EUU131" s="18"/>
      <c r="EUV131" s="18"/>
      <c r="EUW131" s="18"/>
      <c r="EUX131" s="18"/>
      <c r="EUY131" s="18"/>
      <c r="EUZ131" s="18"/>
      <c r="EVA131" s="18"/>
      <c r="EVB131" s="18"/>
      <c r="EVC131" s="18"/>
      <c r="EVD131" s="18"/>
      <c r="EVE131" s="18"/>
      <c r="EVF131" s="18"/>
      <c r="EVG131" s="18"/>
      <c r="EVH131" s="18"/>
      <c r="EVI131" s="18"/>
      <c r="EVJ131" s="18"/>
      <c r="EVK131" s="18"/>
      <c r="EVL131" s="18"/>
      <c r="EVM131" s="18"/>
      <c r="EVN131" s="18"/>
      <c r="EVO131" s="18"/>
      <c r="EVP131" s="18"/>
      <c r="EVQ131" s="18"/>
      <c r="EVR131" s="18"/>
      <c r="EVS131" s="18"/>
      <c r="EVT131" s="18"/>
      <c r="EVU131" s="18"/>
      <c r="EVV131" s="18"/>
      <c r="EVW131" s="18"/>
      <c r="EVX131" s="18"/>
      <c r="EVY131" s="18"/>
      <c r="EVZ131" s="18"/>
      <c r="EWA131" s="18"/>
      <c r="EWB131" s="18"/>
      <c r="EWC131" s="18"/>
      <c r="EWD131" s="18"/>
      <c r="EWE131" s="18"/>
      <c r="EWF131" s="18"/>
      <c r="EWG131" s="18"/>
      <c r="EWH131" s="18"/>
      <c r="EWI131" s="18"/>
      <c r="EWJ131" s="18"/>
      <c r="EWK131" s="18"/>
      <c r="EWL131" s="18"/>
      <c r="EWM131" s="18"/>
      <c r="EWN131" s="18"/>
      <c r="EWO131" s="18"/>
      <c r="EWP131" s="18"/>
      <c r="EWQ131" s="18"/>
      <c r="EWR131" s="18"/>
      <c r="EWS131" s="18"/>
      <c r="EWT131" s="18"/>
      <c r="EWU131" s="18"/>
      <c r="EWV131" s="18"/>
      <c r="EWW131" s="18"/>
      <c r="EWX131" s="18"/>
      <c r="EWY131" s="18"/>
      <c r="EWZ131" s="18"/>
      <c r="EXA131" s="18"/>
      <c r="EXB131" s="18"/>
      <c r="EXC131" s="18"/>
      <c r="EXD131" s="18"/>
      <c r="EXE131" s="18"/>
      <c r="EXF131" s="18"/>
      <c r="EXG131" s="18"/>
      <c r="EXH131" s="18"/>
      <c r="EXI131" s="18"/>
      <c r="EXJ131" s="18"/>
      <c r="EXK131" s="18"/>
      <c r="EXL131" s="18"/>
      <c r="EXM131" s="18"/>
      <c r="EXN131" s="18"/>
      <c r="EXO131" s="18"/>
      <c r="EXP131" s="18"/>
      <c r="EXQ131" s="18"/>
      <c r="EXR131" s="18"/>
      <c r="EXS131" s="18"/>
      <c r="EXT131" s="18"/>
      <c r="EXU131" s="18"/>
      <c r="EXV131" s="18"/>
      <c r="EXW131" s="18"/>
      <c r="EXX131" s="18"/>
      <c r="EXY131" s="18"/>
      <c r="EXZ131" s="18"/>
      <c r="EYA131" s="18"/>
      <c r="EYB131" s="18"/>
      <c r="EYC131" s="18"/>
      <c r="EYD131" s="18"/>
      <c r="EYE131" s="18"/>
      <c r="EYF131" s="18"/>
      <c r="EYG131" s="18"/>
      <c r="EYH131" s="18"/>
      <c r="EYI131" s="18"/>
      <c r="EYJ131" s="18"/>
      <c r="EYK131" s="18"/>
      <c r="EYL131" s="18"/>
      <c r="EYM131" s="18"/>
      <c r="EYN131" s="18"/>
      <c r="EYO131" s="18"/>
      <c r="EYP131" s="18"/>
      <c r="EYQ131" s="18"/>
      <c r="EYR131" s="18"/>
      <c r="EYS131" s="18"/>
      <c r="EYT131" s="18"/>
      <c r="EYU131" s="18"/>
      <c r="EYV131" s="18"/>
      <c r="EYW131" s="18"/>
      <c r="EYX131" s="18"/>
      <c r="UFN131" s="18"/>
      <c r="UFO131" s="18"/>
      <c r="UFP131" s="18"/>
      <c r="UFQ131" s="18"/>
      <c r="UFR131" s="18"/>
      <c r="UFS131" s="18"/>
      <c r="UFT131" s="18"/>
      <c r="UFU131" s="18"/>
      <c r="UFV131" s="18"/>
      <c r="UFW131" s="18"/>
      <c r="UFX131" s="18"/>
      <c r="UFY131" s="18"/>
      <c r="UFZ131" s="18"/>
      <c r="UGA131" s="18"/>
      <c r="UGB131" s="18"/>
      <c r="UGC131" s="18"/>
      <c r="UGD131" s="18"/>
      <c r="UGE131" s="18"/>
      <c r="UGF131" s="18"/>
      <c r="UGG131" s="18"/>
      <c r="UGH131" s="18"/>
      <c r="UGI131" s="18"/>
      <c r="UGJ131" s="18"/>
      <c r="UGK131" s="18"/>
      <c r="UGL131" s="18"/>
      <c r="UGM131" s="18"/>
      <c r="UGN131" s="18"/>
      <c r="UGO131" s="18"/>
      <c r="UGP131" s="18"/>
      <c r="UGQ131" s="18"/>
      <c r="UGR131" s="18"/>
      <c r="UGS131" s="18"/>
      <c r="UGT131" s="18"/>
      <c r="UGU131" s="18"/>
      <c r="UGV131" s="18"/>
      <c r="UGW131" s="18"/>
      <c r="UGX131" s="18"/>
      <c r="UGY131" s="18"/>
      <c r="UGZ131" s="18"/>
      <c r="UHA131" s="18"/>
      <c r="UHB131" s="18"/>
      <c r="UHC131" s="18"/>
      <c r="UHD131" s="18"/>
      <c r="UHE131" s="18"/>
      <c r="UHF131" s="18"/>
      <c r="UHG131" s="18"/>
      <c r="UHH131" s="18"/>
      <c r="UHI131" s="18"/>
      <c r="UHJ131" s="18"/>
      <c r="UHK131" s="18"/>
      <c r="UHL131" s="18"/>
      <c r="UHM131" s="18"/>
      <c r="UHN131" s="18"/>
      <c r="UHO131" s="18"/>
      <c r="UHP131" s="18"/>
      <c r="UHQ131" s="18"/>
      <c r="UHR131" s="18"/>
      <c r="UHS131" s="18"/>
      <c r="UHT131" s="18"/>
      <c r="UHU131" s="18"/>
      <c r="UHV131" s="18"/>
      <c r="UHW131" s="18"/>
      <c r="UHX131" s="18"/>
      <c r="UHY131" s="18"/>
      <c r="UHZ131" s="18"/>
      <c r="UIA131" s="18"/>
      <c r="UIB131" s="18"/>
      <c r="UIC131" s="18"/>
      <c r="UID131" s="18"/>
      <c r="UIE131" s="18"/>
      <c r="UIF131" s="18"/>
      <c r="UIG131" s="18"/>
      <c r="UIH131" s="18"/>
      <c r="UII131" s="18"/>
      <c r="UIJ131" s="18"/>
      <c r="UIK131" s="18"/>
      <c r="UIL131" s="18"/>
      <c r="UIM131" s="18"/>
      <c r="UIN131" s="18"/>
      <c r="UIO131" s="18"/>
      <c r="UIP131" s="18"/>
      <c r="UIQ131" s="18"/>
      <c r="UIR131" s="18"/>
      <c r="UIS131" s="18"/>
      <c r="UIT131" s="18"/>
      <c r="UIU131" s="18"/>
      <c r="UIV131" s="18"/>
      <c r="UIW131" s="18"/>
      <c r="UIX131" s="18"/>
      <c r="UIY131" s="18"/>
      <c r="UIZ131" s="18"/>
      <c r="UJA131" s="18"/>
      <c r="UJB131" s="18"/>
      <c r="UJC131" s="18"/>
      <c r="UJD131" s="18"/>
      <c r="UJE131" s="18"/>
      <c r="UJF131" s="18"/>
      <c r="UJG131" s="18"/>
      <c r="UJH131" s="18"/>
      <c r="UJI131" s="18"/>
      <c r="UJJ131" s="18"/>
      <c r="UJK131" s="18"/>
      <c r="UJL131" s="18"/>
      <c r="UJM131" s="18"/>
      <c r="UJN131" s="18"/>
      <c r="UJO131" s="18"/>
      <c r="UJP131" s="18"/>
      <c r="UJQ131" s="18"/>
      <c r="UJR131" s="18"/>
      <c r="UJS131" s="18"/>
      <c r="UJT131" s="18"/>
      <c r="UJU131" s="18"/>
      <c r="UJV131" s="18"/>
      <c r="UJW131" s="18"/>
      <c r="UJX131" s="18"/>
      <c r="UJY131" s="18"/>
      <c r="UJZ131" s="18"/>
      <c r="UKA131" s="18"/>
      <c r="UKB131" s="18"/>
      <c r="UKC131" s="18"/>
      <c r="UKD131" s="18"/>
      <c r="UKE131" s="18"/>
      <c r="UKF131" s="18"/>
      <c r="UKG131" s="18"/>
      <c r="UKH131" s="18"/>
      <c r="UKI131" s="18"/>
      <c r="UKJ131" s="18"/>
      <c r="UKK131" s="18"/>
      <c r="UKL131" s="18"/>
      <c r="UKM131" s="18"/>
      <c r="UKN131" s="18"/>
      <c r="UKO131" s="18"/>
      <c r="UKP131" s="18"/>
      <c r="UKQ131" s="18"/>
      <c r="UKR131" s="18"/>
      <c r="UKS131" s="18"/>
      <c r="UKT131" s="18"/>
      <c r="UKU131" s="18"/>
      <c r="UKV131" s="18"/>
      <c r="UKW131" s="18"/>
      <c r="UKX131" s="18"/>
      <c r="UKY131" s="18"/>
      <c r="UKZ131" s="18"/>
      <c r="ULA131" s="18"/>
      <c r="ULB131" s="18"/>
      <c r="ULC131" s="18"/>
      <c r="ULD131" s="18"/>
      <c r="ULE131" s="18"/>
      <c r="ULF131" s="18"/>
      <c r="ULG131" s="18"/>
      <c r="ULH131" s="18"/>
      <c r="ULI131" s="18"/>
      <c r="ULJ131" s="18"/>
      <c r="ULK131" s="18"/>
      <c r="ULL131" s="18"/>
      <c r="ULM131" s="18"/>
      <c r="ULN131" s="18"/>
      <c r="ULO131" s="18"/>
      <c r="ULP131" s="18"/>
      <c r="ULQ131" s="18"/>
      <c r="ULR131" s="18"/>
      <c r="ULS131" s="18"/>
      <c r="ULT131" s="18"/>
      <c r="ULU131" s="18"/>
      <c r="ULV131" s="18"/>
      <c r="ULW131" s="18"/>
      <c r="ULX131" s="18"/>
      <c r="ULY131" s="18"/>
      <c r="ULZ131" s="18"/>
      <c r="UMA131" s="18"/>
      <c r="UMB131" s="18"/>
      <c r="UMC131" s="18"/>
      <c r="UMD131" s="18"/>
      <c r="UME131" s="18"/>
      <c r="UMF131" s="18"/>
      <c r="UMG131" s="18"/>
      <c r="UMH131" s="18"/>
      <c r="UMI131" s="18"/>
      <c r="UMJ131" s="18"/>
      <c r="UMK131" s="18"/>
      <c r="UML131" s="18"/>
      <c r="UMM131" s="18"/>
      <c r="UMN131" s="18"/>
      <c r="UMO131" s="18"/>
      <c r="UMP131" s="18"/>
      <c r="UMQ131" s="18"/>
      <c r="UMR131" s="18"/>
      <c r="UMS131" s="18"/>
      <c r="UMT131" s="18"/>
      <c r="UMU131" s="18"/>
      <c r="UMV131" s="18"/>
      <c r="UMW131" s="18"/>
      <c r="UMX131" s="18"/>
      <c r="UMY131" s="18"/>
      <c r="UMZ131" s="18"/>
      <c r="UNA131" s="18"/>
      <c r="UNB131" s="18"/>
      <c r="UNC131" s="18"/>
      <c r="UND131" s="18"/>
      <c r="UNE131" s="18"/>
      <c r="UNF131" s="18"/>
      <c r="UNG131" s="18"/>
      <c r="UNH131" s="18"/>
      <c r="UNI131" s="18"/>
      <c r="UNJ131" s="18"/>
      <c r="UNK131" s="18"/>
      <c r="UNL131" s="18"/>
      <c r="UNM131" s="18"/>
      <c r="UNN131" s="18"/>
      <c r="UNO131" s="18"/>
      <c r="UNP131" s="18"/>
      <c r="UNQ131" s="18"/>
      <c r="UNR131" s="18"/>
      <c r="UNS131" s="18"/>
      <c r="UNT131" s="18"/>
      <c r="UNU131" s="18"/>
      <c r="UNV131" s="18"/>
      <c r="UNW131" s="18"/>
      <c r="UNX131" s="18"/>
      <c r="UNY131" s="18"/>
      <c r="UNZ131" s="18"/>
      <c r="UOA131" s="18"/>
      <c r="UOB131" s="18"/>
      <c r="UOC131" s="18"/>
      <c r="UOD131" s="18"/>
      <c r="UOE131" s="18"/>
      <c r="UOF131" s="18"/>
      <c r="UOG131" s="18"/>
      <c r="UOH131" s="18"/>
      <c r="UOI131" s="18"/>
      <c r="UOJ131" s="18"/>
      <c r="UOK131" s="18"/>
      <c r="UOL131" s="18"/>
      <c r="UOM131" s="18"/>
      <c r="UON131" s="18"/>
      <c r="UOO131" s="18"/>
      <c r="UOP131" s="18"/>
      <c r="UOQ131" s="18"/>
      <c r="UOR131" s="18"/>
      <c r="UOS131" s="18"/>
      <c r="UOT131" s="18"/>
      <c r="UOU131" s="18"/>
      <c r="UOV131" s="18"/>
      <c r="UOW131" s="18"/>
      <c r="UOX131" s="18"/>
      <c r="UOY131" s="18"/>
      <c r="UOZ131" s="18"/>
      <c r="UPA131" s="18"/>
      <c r="UPB131" s="18"/>
      <c r="UPC131" s="18"/>
      <c r="UPD131" s="18"/>
      <c r="UPE131" s="18"/>
      <c r="UPF131" s="18"/>
      <c r="UPG131" s="18"/>
      <c r="UPH131" s="18"/>
      <c r="UPI131" s="18"/>
      <c r="UPJ131" s="18"/>
      <c r="UPK131" s="18"/>
      <c r="UPL131" s="18"/>
      <c r="UPM131" s="18"/>
      <c r="UPN131" s="18"/>
      <c r="UPO131" s="18"/>
      <c r="UPP131" s="18"/>
      <c r="UPQ131" s="18"/>
      <c r="UPR131" s="18"/>
      <c r="UPS131" s="18"/>
      <c r="UPT131" s="18"/>
      <c r="UPU131" s="18"/>
      <c r="UPV131" s="18"/>
      <c r="UPW131" s="18"/>
      <c r="UPX131" s="18"/>
      <c r="UPY131" s="18"/>
      <c r="UPZ131" s="18"/>
      <c r="UQA131" s="18"/>
      <c r="UQB131" s="18"/>
      <c r="UQC131" s="18"/>
      <c r="UQD131" s="18"/>
      <c r="UQE131" s="18"/>
      <c r="UQF131" s="18"/>
      <c r="UQG131" s="18"/>
      <c r="UQH131" s="18"/>
      <c r="UQI131" s="18"/>
      <c r="UQJ131" s="18"/>
      <c r="UQK131" s="18"/>
      <c r="UQL131" s="18"/>
      <c r="UQM131" s="18"/>
      <c r="UQN131" s="18"/>
      <c r="UQO131" s="18"/>
      <c r="UQP131" s="18"/>
      <c r="UQQ131" s="18"/>
      <c r="UQR131" s="18"/>
      <c r="UQS131" s="18"/>
      <c r="UQT131" s="18"/>
      <c r="UQU131" s="18"/>
      <c r="UQV131" s="18"/>
      <c r="UQW131" s="18"/>
      <c r="UQX131" s="18"/>
      <c r="UQY131" s="18"/>
      <c r="UQZ131" s="18"/>
      <c r="URA131" s="18"/>
      <c r="URB131" s="18"/>
      <c r="URC131" s="18"/>
      <c r="URD131" s="18"/>
      <c r="URE131" s="18"/>
      <c r="URF131" s="18"/>
      <c r="URG131" s="18"/>
      <c r="URH131" s="18"/>
      <c r="URI131" s="18"/>
      <c r="URJ131" s="18"/>
      <c r="URK131" s="18"/>
      <c r="URL131" s="18"/>
      <c r="URM131" s="18"/>
      <c r="URN131" s="18"/>
      <c r="URO131" s="18"/>
      <c r="URP131" s="18"/>
      <c r="URQ131" s="18"/>
      <c r="URR131" s="18"/>
      <c r="URS131" s="18"/>
      <c r="URT131" s="18"/>
      <c r="URU131" s="18"/>
      <c r="URV131" s="18"/>
      <c r="URW131" s="18"/>
      <c r="URX131" s="18"/>
      <c r="URY131" s="18"/>
      <c r="URZ131" s="18"/>
      <c r="USA131" s="18"/>
      <c r="USB131" s="18"/>
      <c r="USC131" s="18"/>
      <c r="USD131" s="18"/>
      <c r="USE131" s="18"/>
      <c r="USF131" s="18"/>
      <c r="USG131" s="18"/>
      <c r="USH131" s="18"/>
      <c r="USI131" s="18"/>
      <c r="USJ131" s="18"/>
      <c r="USK131" s="18"/>
      <c r="USL131" s="18"/>
      <c r="USM131" s="18"/>
      <c r="USN131" s="18"/>
      <c r="USO131" s="18"/>
      <c r="USP131" s="18"/>
      <c r="USQ131" s="18"/>
      <c r="USR131" s="18"/>
      <c r="USS131" s="18"/>
      <c r="UST131" s="18"/>
      <c r="USU131" s="18"/>
      <c r="USV131" s="18"/>
      <c r="USW131" s="18"/>
      <c r="USX131" s="18"/>
      <c r="USY131" s="18"/>
      <c r="USZ131" s="18"/>
      <c r="UTA131" s="18"/>
      <c r="UTB131" s="18"/>
      <c r="UTC131" s="18"/>
      <c r="UTD131" s="18"/>
      <c r="UTE131" s="18"/>
      <c r="UTF131" s="18"/>
      <c r="UTG131" s="18"/>
      <c r="UTH131" s="18"/>
      <c r="UTI131" s="18"/>
      <c r="UTJ131" s="18"/>
      <c r="UTK131" s="18"/>
      <c r="UTL131" s="18"/>
      <c r="UTM131" s="18"/>
      <c r="UTN131" s="18"/>
      <c r="UTO131" s="18"/>
      <c r="UTP131" s="18"/>
      <c r="UTQ131" s="18"/>
      <c r="UTR131" s="18"/>
      <c r="UTS131" s="18"/>
      <c r="UTT131" s="18"/>
      <c r="UTU131" s="18"/>
      <c r="UTV131" s="18"/>
      <c r="UTW131" s="18"/>
      <c r="UTX131" s="18"/>
      <c r="UTY131" s="18"/>
      <c r="UTZ131" s="18"/>
      <c r="UUA131" s="18"/>
      <c r="UUB131" s="18"/>
      <c r="UUC131" s="18"/>
      <c r="UUD131" s="18"/>
      <c r="UUE131" s="18"/>
      <c r="UUF131" s="18"/>
      <c r="UUG131" s="18"/>
      <c r="UUH131" s="18"/>
      <c r="UUI131" s="18"/>
      <c r="UUJ131" s="18"/>
      <c r="UUK131" s="18"/>
      <c r="UUL131" s="18"/>
      <c r="UUM131" s="18"/>
      <c r="UUN131" s="18"/>
      <c r="UUO131" s="18"/>
      <c r="UUP131" s="18"/>
      <c r="UUQ131" s="18"/>
      <c r="UUR131" s="18"/>
      <c r="UUS131" s="18"/>
      <c r="UUT131" s="18"/>
      <c r="UUU131" s="18"/>
      <c r="UUV131" s="18"/>
      <c r="UUW131" s="18"/>
      <c r="UUX131" s="18"/>
      <c r="UUY131" s="18"/>
      <c r="UUZ131" s="18"/>
      <c r="UVA131" s="18"/>
      <c r="UVB131" s="18"/>
      <c r="UVC131" s="18"/>
      <c r="UVD131" s="18"/>
      <c r="UVE131" s="18"/>
      <c r="UVF131" s="18"/>
      <c r="UVG131" s="18"/>
      <c r="UVH131" s="18"/>
      <c r="UVI131" s="18"/>
      <c r="UVJ131" s="18"/>
      <c r="UVK131" s="18"/>
      <c r="UVL131" s="18"/>
      <c r="UVM131" s="18"/>
      <c r="UVN131" s="18"/>
      <c r="UVO131" s="18"/>
      <c r="UVP131" s="18"/>
      <c r="UVQ131" s="18"/>
      <c r="UVR131" s="18"/>
      <c r="UVS131" s="18"/>
      <c r="UVT131" s="18"/>
      <c r="UVU131" s="18"/>
      <c r="UVV131" s="18"/>
      <c r="UVW131" s="18"/>
      <c r="UVX131" s="18"/>
      <c r="UVY131" s="18"/>
      <c r="UVZ131" s="18"/>
      <c r="UWA131" s="18"/>
      <c r="UWB131" s="18"/>
      <c r="UWC131" s="18"/>
      <c r="UWD131" s="18"/>
      <c r="UWE131" s="18"/>
      <c r="UWF131" s="18"/>
      <c r="UWG131" s="18"/>
      <c r="UWH131" s="18"/>
      <c r="UWI131" s="18"/>
      <c r="UWJ131" s="18"/>
      <c r="UWK131" s="18"/>
      <c r="UWL131" s="18"/>
      <c r="UWM131" s="18"/>
      <c r="UWN131" s="18"/>
      <c r="UWO131" s="18"/>
      <c r="UWP131" s="18"/>
      <c r="UWQ131" s="18"/>
      <c r="UWR131" s="18"/>
      <c r="UWS131" s="18"/>
      <c r="UWT131" s="18"/>
      <c r="UWU131" s="18"/>
      <c r="UWV131" s="18"/>
      <c r="UWW131" s="18"/>
      <c r="UWX131" s="18"/>
      <c r="UWY131" s="18"/>
      <c r="UWZ131" s="18"/>
      <c r="UXA131" s="18"/>
      <c r="UXB131" s="18"/>
      <c r="UXC131" s="18"/>
      <c r="UXD131" s="18"/>
      <c r="UXE131" s="18"/>
      <c r="UXF131" s="18"/>
      <c r="UXG131" s="18"/>
      <c r="UXH131" s="18"/>
      <c r="UXI131" s="18"/>
      <c r="UXJ131" s="18"/>
      <c r="UXK131" s="18"/>
      <c r="UXL131" s="18"/>
      <c r="UXM131" s="18"/>
      <c r="UXN131" s="18"/>
      <c r="UXO131" s="18"/>
      <c r="UXP131" s="18"/>
      <c r="UXQ131" s="18"/>
      <c r="UXR131" s="18"/>
      <c r="UXS131" s="18"/>
      <c r="UXT131" s="18"/>
      <c r="UXU131" s="18"/>
      <c r="UXV131" s="18"/>
      <c r="UXW131" s="18"/>
      <c r="UXX131" s="18"/>
      <c r="UXY131" s="18"/>
      <c r="UXZ131" s="18"/>
      <c r="UYA131" s="18"/>
      <c r="UYB131" s="18"/>
      <c r="UYC131" s="18"/>
      <c r="UYD131" s="18"/>
      <c r="UYE131" s="18"/>
      <c r="UYF131" s="18"/>
      <c r="UYG131" s="18"/>
      <c r="UYH131" s="18"/>
      <c r="UYI131" s="18"/>
      <c r="UYJ131" s="18"/>
      <c r="UYK131" s="18"/>
      <c r="UYL131" s="18"/>
      <c r="UYM131" s="18"/>
      <c r="UYN131" s="18"/>
      <c r="UYO131" s="18"/>
      <c r="UYP131" s="18"/>
      <c r="UYQ131" s="18"/>
      <c r="UYR131" s="18"/>
      <c r="UYS131" s="18"/>
      <c r="UYT131" s="18"/>
      <c r="UYU131" s="18"/>
      <c r="UYV131" s="18"/>
      <c r="UYW131" s="18"/>
      <c r="UYX131" s="18"/>
      <c r="UYY131" s="18"/>
      <c r="UYZ131" s="18"/>
      <c r="UZA131" s="18"/>
      <c r="UZB131" s="18"/>
      <c r="UZC131" s="18"/>
      <c r="UZD131" s="18"/>
      <c r="UZE131" s="18"/>
      <c r="UZF131" s="18"/>
      <c r="UZG131" s="18"/>
      <c r="UZH131" s="18"/>
      <c r="UZI131" s="18"/>
      <c r="UZJ131" s="18"/>
      <c r="UZK131" s="18"/>
      <c r="UZL131" s="18"/>
      <c r="UZM131" s="18"/>
      <c r="UZN131" s="18"/>
      <c r="UZO131" s="18"/>
      <c r="UZP131" s="18"/>
      <c r="UZQ131" s="18"/>
      <c r="UZR131" s="18"/>
      <c r="UZS131" s="18"/>
      <c r="UZT131" s="18"/>
      <c r="UZU131" s="18"/>
      <c r="UZV131" s="18"/>
      <c r="UZW131" s="18"/>
      <c r="UZX131" s="18"/>
      <c r="UZY131" s="18"/>
      <c r="UZZ131" s="18"/>
      <c r="VAA131" s="18"/>
      <c r="VAB131" s="18"/>
      <c r="VAC131" s="18"/>
      <c r="VAD131" s="18"/>
      <c r="VAE131" s="18"/>
      <c r="VAF131" s="18"/>
      <c r="VAG131" s="18"/>
      <c r="VAH131" s="18"/>
      <c r="VAI131" s="18"/>
      <c r="VAJ131" s="18"/>
      <c r="VAK131" s="18"/>
      <c r="VAL131" s="18"/>
      <c r="VAM131" s="18"/>
      <c r="VAN131" s="18"/>
      <c r="VAO131" s="18"/>
      <c r="VAP131" s="18"/>
      <c r="VAQ131" s="18"/>
      <c r="VAR131" s="18"/>
      <c r="VAS131" s="18"/>
      <c r="VAT131" s="18"/>
      <c r="VAU131" s="18"/>
      <c r="VAV131" s="18"/>
      <c r="VAW131" s="18"/>
      <c r="VAX131" s="18"/>
      <c r="VAY131" s="18"/>
      <c r="VAZ131" s="18"/>
      <c r="VBA131" s="18"/>
      <c r="VBB131" s="18"/>
      <c r="VBC131" s="18"/>
      <c r="VBD131" s="18"/>
      <c r="VBE131" s="18"/>
      <c r="VBF131" s="18"/>
      <c r="VBG131" s="18"/>
      <c r="VBH131" s="18"/>
      <c r="VBI131" s="18"/>
      <c r="VBJ131" s="18"/>
      <c r="VBK131" s="18"/>
      <c r="VBL131" s="18"/>
      <c r="VBM131" s="18"/>
      <c r="VBN131" s="18"/>
      <c r="VBO131" s="18"/>
      <c r="VBP131" s="18"/>
      <c r="VBQ131" s="18"/>
      <c r="VBR131" s="18"/>
      <c r="VBS131" s="18"/>
      <c r="VBT131" s="18"/>
      <c r="VBU131" s="18"/>
      <c r="VBV131" s="18"/>
      <c r="VBW131" s="18"/>
      <c r="VBX131" s="18"/>
      <c r="VBY131" s="18"/>
      <c r="VBZ131" s="18"/>
      <c r="VCA131" s="18"/>
      <c r="VCB131" s="18"/>
      <c r="VCC131" s="18"/>
      <c r="VCD131" s="18"/>
      <c r="VCE131" s="18"/>
      <c r="VCF131" s="18"/>
      <c r="VCG131" s="18"/>
      <c r="VCH131" s="18"/>
      <c r="VCI131" s="18"/>
      <c r="VCJ131" s="18"/>
      <c r="VCK131" s="18"/>
      <c r="VCL131" s="18"/>
      <c r="VCM131" s="18"/>
      <c r="VCN131" s="18"/>
      <c r="VCO131" s="18"/>
      <c r="VCP131" s="18"/>
      <c r="VCQ131" s="18"/>
      <c r="VCR131" s="18"/>
      <c r="VCS131" s="18"/>
      <c r="VCT131" s="18"/>
      <c r="VCU131" s="18"/>
      <c r="VCV131" s="18"/>
      <c r="VCW131" s="18"/>
      <c r="VCX131" s="18"/>
      <c r="VCY131" s="18"/>
      <c r="VCZ131" s="18"/>
      <c r="VDA131" s="18"/>
      <c r="VDB131" s="18"/>
      <c r="VDC131" s="18"/>
      <c r="VDD131" s="18"/>
      <c r="VDE131" s="18"/>
      <c r="VDF131" s="18"/>
      <c r="VDG131" s="18"/>
      <c r="VDH131" s="18"/>
      <c r="VDI131" s="18"/>
      <c r="VDJ131" s="18"/>
      <c r="VDK131" s="18"/>
      <c r="VDL131" s="18"/>
      <c r="VDM131" s="18"/>
      <c r="VDN131" s="18"/>
      <c r="VDO131" s="18"/>
      <c r="VDP131" s="18"/>
      <c r="VDQ131" s="18"/>
      <c r="VDR131" s="18"/>
      <c r="VDS131" s="18"/>
      <c r="VDT131" s="18"/>
      <c r="VDU131" s="18"/>
      <c r="VDV131" s="18"/>
      <c r="VDW131" s="18"/>
      <c r="VDX131" s="18"/>
      <c r="VDY131" s="18"/>
      <c r="VDZ131" s="18"/>
      <c r="VEA131" s="18"/>
      <c r="VEB131" s="18"/>
      <c r="VEC131" s="18"/>
      <c r="VED131" s="18"/>
      <c r="VEE131" s="18"/>
      <c r="VEF131" s="18"/>
      <c r="VEG131" s="18"/>
      <c r="VEH131" s="18"/>
      <c r="VEI131" s="18"/>
      <c r="VEJ131" s="18"/>
      <c r="VEK131" s="18"/>
      <c r="VEL131" s="18"/>
      <c r="VEM131" s="18"/>
      <c r="VEN131" s="18"/>
      <c r="VEO131" s="18"/>
      <c r="VEP131" s="18"/>
      <c r="VEQ131" s="18"/>
      <c r="VER131" s="18"/>
      <c r="VES131" s="18"/>
      <c r="VET131" s="18"/>
      <c r="VEU131" s="18"/>
      <c r="VEV131" s="18"/>
      <c r="VEW131" s="18"/>
      <c r="VEX131" s="18"/>
      <c r="VEY131" s="18"/>
      <c r="VEZ131" s="18"/>
      <c r="VFA131" s="18"/>
      <c r="VFB131" s="18"/>
      <c r="VFC131" s="18"/>
      <c r="VFD131" s="18"/>
      <c r="VFE131" s="18"/>
      <c r="VFF131" s="18"/>
      <c r="VFG131" s="18"/>
      <c r="VFH131" s="18"/>
      <c r="VFI131" s="18"/>
      <c r="VFJ131" s="18"/>
      <c r="VFK131" s="18"/>
      <c r="VFL131" s="18"/>
      <c r="VFM131" s="18"/>
      <c r="VFN131" s="18"/>
      <c r="VFO131" s="18"/>
      <c r="VFP131" s="18"/>
      <c r="VFQ131" s="18"/>
      <c r="VFR131" s="18"/>
      <c r="VFS131" s="18"/>
      <c r="VFT131" s="18"/>
      <c r="VFU131" s="18"/>
      <c r="VFV131" s="18"/>
      <c r="VFW131" s="18"/>
      <c r="VFX131" s="18"/>
      <c r="VFY131" s="18"/>
      <c r="VFZ131" s="18"/>
      <c r="VGA131" s="18"/>
      <c r="VGB131" s="18"/>
      <c r="VGC131" s="18"/>
      <c r="VGD131" s="18"/>
      <c r="VGE131" s="18"/>
      <c r="VGF131" s="18"/>
      <c r="VGG131" s="18"/>
      <c r="VGH131" s="18"/>
      <c r="VGI131" s="18"/>
      <c r="VGJ131" s="18"/>
      <c r="VGK131" s="18"/>
      <c r="VGL131" s="18"/>
      <c r="VGM131" s="18"/>
      <c r="VGN131" s="18"/>
      <c r="VGO131" s="18"/>
      <c r="VGP131" s="18"/>
      <c r="VGQ131" s="18"/>
      <c r="VGR131" s="18"/>
      <c r="VGS131" s="18"/>
      <c r="VGT131" s="18"/>
      <c r="VGU131" s="18"/>
      <c r="VGV131" s="18"/>
      <c r="VGW131" s="18"/>
      <c r="VGX131" s="18"/>
      <c r="VGY131" s="18"/>
      <c r="VGZ131" s="18"/>
      <c r="VHA131" s="18"/>
      <c r="VHB131" s="18"/>
      <c r="VHC131" s="18"/>
      <c r="VHD131" s="18"/>
      <c r="VHE131" s="18"/>
      <c r="VHF131" s="18"/>
      <c r="VHG131" s="18"/>
      <c r="VHH131" s="18"/>
      <c r="VHI131" s="18"/>
      <c r="VHJ131" s="18"/>
      <c r="VHK131" s="18"/>
      <c r="VHL131" s="18"/>
      <c r="VHM131" s="18"/>
      <c r="VHN131" s="18"/>
      <c r="VHO131" s="18"/>
      <c r="VHP131" s="18"/>
      <c r="VHQ131" s="18"/>
      <c r="VHR131" s="18"/>
      <c r="VHS131" s="18"/>
      <c r="VHT131" s="18"/>
      <c r="VHU131" s="18"/>
      <c r="VHV131" s="18"/>
      <c r="VHW131" s="18"/>
      <c r="VHX131" s="18"/>
      <c r="VHY131" s="18"/>
      <c r="VHZ131" s="18"/>
      <c r="VIA131" s="18"/>
      <c r="VIB131" s="18"/>
      <c r="VIC131" s="18"/>
      <c r="VID131" s="18"/>
      <c r="VIE131" s="18"/>
      <c r="VIF131" s="18"/>
      <c r="VIG131" s="18"/>
      <c r="VIH131" s="18"/>
      <c r="VII131" s="18"/>
      <c r="VIJ131" s="18"/>
      <c r="VIK131" s="18"/>
      <c r="VIL131" s="18"/>
      <c r="VIM131" s="18"/>
      <c r="VIN131" s="18"/>
      <c r="VIO131" s="18"/>
      <c r="VIP131" s="18"/>
      <c r="VIQ131" s="18"/>
      <c r="VIR131" s="18"/>
      <c r="VIS131" s="18"/>
      <c r="VIT131" s="18"/>
      <c r="VIU131" s="18"/>
      <c r="VIV131" s="18"/>
      <c r="VIW131" s="18"/>
      <c r="VIX131" s="18"/>
      <c r="VIY131" s="18"/>
      <c r="VIZ131" s="18"/>
      <c r="VJA131" s="18"/>
      <c r="VJB131" s="18"/>
      <c r="VJC131" s="18"/>
      <c r="VJD131" s="18"/>
      <c r="VJE131" s="18"/>
      <c r="VJF131" s="18"/>
      <c r="VJG131" s="18"/>
      <c r="VJH131" s="18"/>
      <c r="VJI131" s="18"/>
      <c r="VJJ131" s="18"/>
      <c r="VJK131" s="18"/>
      <c r="VJL131" s="18"/>
      <c r="VJM131" s="18"/>
      <c r="VJN131" s="18"/>
      <c r="VJO131" s="18"/>
      <c r="VJP131" s="18"/>
      <c r="VJQ131" s="18"/>
      <c r="VJR131" s="18"/>
      <c r="VJS131" s="18"/>
      <c r="VJT131" s="18"/>
      <c r="VJU131" s="18"/>
      <c r="VJV131" s="18"/>
      <c r="VJW131" s="18"/>
      <c r="VJX131" s="18"/>
      <c r="VJY131" s="18"/>
      <c r="VJZ131" s="18"/>
      <c r="VKA131" s="18"/>
      <c r="VKB131" s="18"/>
      <c r="VKC131" s="18"/>
      <c r="VKD131" s="18"/>
      <c r="VKE131" s="18"/>
      <c r="VKF131" s="18"/>
      <c r="VKG131" s="18"/>
      <c r="VKH131" s="18"/>
      <c r="VKI131" s="18"/>
      <c r="VKJ131" s="18"/>
      <c r="VKK131" s="18"/>
      <c r="VKL131" s="18"/>
      <c r="VKM131" s="18"/>
      <c r="VKN131" s="18"/>
      <c r="VKO131" s="18"/>
      <c r="VKP131" s="18"/>
      <c r="VKQ131" s="18"/>
      <c r="VKR131" s="18"/>
      <c r="VKS131" s="18"/>
      <c r="VKT131" s="18"/>
      <c r="VKU131" s="18"/>
      <c r="VKV131" s="18"/>
      <c r="VKW131" s="18"/>
      <c r="VKX131" s="18"/>
      <c r="VKY131" s="18"/>
      <c r="VKZ131" s="18"/>
      <c r="VLA131" s="18"/>
      <c r="VLB131" s="18"/>
      <c r="VLC131" s="18"/>
      <c r="VLD131" s="18"/>
      <c r="VLE131" s="18"/>
      <c r="VLF131" s="18"/>
      <c r="VLG131" s="18"/>
      <c r="VLH131" s="18"/>
      <c r="VLI131" s="18"/>
      <c r="VLJ131" s="18"/>
      <c r="VLK131" s="18"/>
      <c r="VLL131" s="18"/>
      <c r="VLM131" s="18"/>
      <c r="VLN131" s="18"/>
      <c r="VLO131" s="18"/>
      <c r="VLP131" s="18"/>
      <c r="VLQ131" s="18"/>
      <c r="VLR131" s="18"/>
      <c r="VLS131" s="18"/>
      <c r="VLT131" s="18"/>
      <c r="VLU131" s="18"/>
      <c r="VLV131" s="18"/>
      <c r="VLW131" s="18"/>
      <c r="VLX131" s="18"/>
      <c r="VLY131" s="18"/>
      <c r="VLZ131" s="18"/>
      <c r="VMA131" s="18"/>
      <c r="VMB131" s="18"/>
      <c r="VMC131" s="18"/>
      <c r="VMD131" s="18"/>
      <c r="VME131" s="18"/>
      <c r="VMF131" s="18"/>
      <c r="VMG131" s="18"/>
      <c r="VMH131" s="18"/>
      <c r="VMI131" s="18"/>
      <c r="VMJ131" s="18"/>
      <c r="VMK131" s="18"/>
      <c r="VML131" s="18"/>
      <c r="VMM131" s="18"/>
      <c r="VMN131" s="18"/>
      <c r="VMO131" s="18"/>
      <c r="VMP131" s="18"/>
      <c r="VMQ131" s="18"/>
      <c r="VMR131" s="18"/>
      <c r="VMS131" s="18"/>
      <c r="VMT131" s="18"/>
      <c r="VMU131" s="18"/>
      <c r="VMV131" s="18"/>
      <c r="VMW131" s="18"/>
      <c r="VMX131" s="18"/>
      <c r="VMY131" s="18"/>
      <c r="VMZ131" s="18"/>
      <c r="VNA131" s="18"/>
      <c r="VNB131" s="18"/>
      <c r="VNC131" s="18"/>
      <c r="VND131" s="18"/>
      <c r="VNE131" s="18"/>
      <c r="VNF131" s="18"/>
      <c r="VNG131" s="18"/>
      <c r="VNH131" s="18"/>
      <c r="VNI131" s="18"/>
      <c r="VNJ131" s="18"/>
      <c r="VNK131" s="18"/>
      <c r="VNL131" s="18"/>
      <c r="VNM131" s="18"/>
      <c r="VNN131" s="18"/>
      <c r="VNO131" s="18"/>
      <c r="VNP131" s="18"/>
      <c r="VNQ131" s="18"/>
      <c r="VNR131" s="18"/>
      <c r="VNS131" s="18"/>
      <c r="VNT131" s="18"/>
      <c r="VNU131" s="18"/>
      <c r="VNV131" s="18"/>
      <c r="VNW131" s="18"/>
      <c r="VNX131" s="18"/>
      <c r="VNY131" s="18"/>
      <c r="VNZ131" s="18"/>
      <c r="VOA131" s="18"/>
      <c r="VOB131" s="18"/>
      <c r="VOC131" s="18"/>
      <c r="VOD131" s="18"/>
      <c r="VOE131" s="18"/>
      <c r="VOF131" s="18"/>
      <c r="VOG131" s="18"/>
      <c r="VOH131" s="18"/>
      <c r="VOI131" s="18"/>
      <c r="VOJ131" s="18"/>
      <c r="VOK131" s="18"/>
      <c r="VOL131" s="18"/>
      <c r="VOM131" s="18"/>
      <c r="VON131" s="18"/>
      <c r="VOO131" s="18"/>
      <c r="VOP131" s="18"/>
      <c r="VOQ131" s="18"/>
      <c r="VOR131" s="18"/>
      <c r="VOS131" s="18"/>
      <c r="VOT131" s="18"/>
      <c r="VOU131" s="18"/>
      <c r="VOV131" s="18"/>
      <c r="VOW131" s="18"/>
      <c r="VOX131" s="18"/>
      <c r="VOY131" s="18"/>
      <c r="VOZ131" s="18"/>
      <c r="VPA131" s="18"/>
      <c r="VPB131" s="18"/>
      <c r="VPC131" s="18"/>
      <c r="VPD131" s="18"/>
      <c r="VPE131" s="18"/>
      <c r="VPF131" s="18"/>
      <c r="VPG131" s="18"/>
      <c r="VPH131" s="18"/>
      <c r="VPI131" s="18"/>
      <c r="VPJ131" s="18"/>
      <c r="VPK131" s="18"/>
      <c r="VPL131" s="18"/>
      <c r="VPM131" s="18"/>
      <c r="VPN131" s="18"/>
      <c r="VPO131" s="18"/>
      <c r="VPP131" s="18"/>
      <c r="VPQ131" s="18"/>
      <c r="VPR131" s="18"/>
      <c r="VPS131" s="18"/>
      <c r="VPT131" s="18"/>
      <c r="VPU131" s="18"/>
      <c r="VPV131" s="18"/>
      <c r="VPW131" s="18"/>
      <c r="VPX131" s="18"/>
      <c r="VPY131" s="18"/>
      <c r="VPZ131" s="18"/>
      <c r="VQA131" s="18"/>
      <c r="VQB131" s="18"/>
      <c r="VQC131" s="18"/>
      <c r="VQD131" s="18"/>
      <c r="VQE131" s="18"/>
      <c r="VQF131" s="18"/>
      <c r="VQG131" s="18"/>
      <c r="VQH131" s="18"/>
      <c r="VQI131" s="18"/>
      <c r="VQJ131" s="18"/>
      <c r="VQK131" s="18"/>
      <c r="VQL131" s="18"/>
      <c r="VQM131" s="18"/>
      <c r="VQN131" s="18"/>
      <c r="VQO131" s="18"/>
      <c r="VQP131" s="18"/>
      <c r="VQQ131" s="18"/>
      <c r="VQR131" s="18"/>
      <c r="VQS131" s="18"/>
      <c r="VQT131" s="18"/>
      <c r="VQU131" s="18"/>
      <c r="VQV131" s="18"/>
      <c r="VQW131" s="18"/>
      <c r="VQX131" s="18"/>
      <c r="VQY131" s="18"/>
      <c r="VQZ131" s="18"/>
      <c r="VRA131" s="18"/>
      <c r="VRB131" s="18"/>
      <c r="VRC131" s="18"/>
      <c r="VRD131" s="18"/>
      <c r="VRE131" s="18"/>
      <c r="VRF131" s="18"/>
      <c r="VRG131" s="18"/>
      <c r="VRH131" s="18"/>
      <c r="VRI131" s="18"/>
      <c r="VRJ131" s="18"/>
      <c r="VRK131" s="18"/>
      <c r="VRL131" s="18"/>
      <c r="VRM131" s="18"/>
      <c r="VRN131" s="18"/>
      <c r="VRO131" s="18"/>
      <c r="VRP131" s="18"/>
      <c r="VRQ131" s="18"/>
      <c r="VRR131" s="18"/>
      <c r="VRS131" s="18"/>
      <c r="VRT131" s="18"/>
      <c r="VRU131" s="18"/>
      <c r="VRV131" s="18"/>
      <c r="VRW131" s="18"/>
      <c r="VRX131" s="18"/>
      <c r="VRY131" s="18"/>
      <c r="VRZ131" s="18"/>
      <c r="VSA131" s="18"/>
      <c r="VSB131" s="18"/>
      <c r="VSC131" s="18"/>
      <c r="VSD131" s="18"/>
      <c r="VSE131" s="18"/>
      <c r="VSF131" s="18"/>
      <c r="VSG131" s="18"/>
      <c r="VSH131" s="18"/>
      <c r="VSI131" s="18"/>
      <c r="VSJ131" s="18"/>
      <c r="VSK131" s="18"/>
      <c r="VSL131" s="18"/>
      <c r="VSM131" s="18"/>
      <c r="VSN131" s="18"/>
      <c r="VSO131" s="18"/>
      <c r="VSP131" s="18"/>
      <c r="VSQ131" s="18"/>
      <c r="VSR131" s="18"/>
      <c r="VSS131" s="18"/>
      <c r="VST131" s="18"/>
      <c r="VSU131" s="18"/>
      <c r="VSV131" s="18"/>
      <c r="VSW131" s="18"/>
      <c r="VSX131" s="18"/>
      <c r="VSY131" s="18"/>
      <c r="VSZ131" s="18"/>
      <c r="VTA131" s="18"/>
      <c r="VTB131" s="18"/>
      <c r="VTC131" s="18"/>
      <c r="VTD131" s="18"/>
      <c r="VTE131" s="18"/>
      <c r="VTF131" s="18"/>
      <c r="VTG131" s="18"/>
      <c r="VTH131" s="18"/>
      <c r="VTI131" s="18"/>
      <c r="VTJ131" s="18"/>
      <c r="VTK131" s="18"/>
      <c r="VTL131" s="18"/>
      <c r="VTM131" s="18"/>
      <c r="VTN131" s="18"/>
      <c r="VTO131" s="18"/>
      <c r="VTP131" s="18"/>
      <c r="VTQ131" s="18"/>
      <c r="VTR131" s="18"/>
      <c r="VTS131" s="18"/>
      <c r="VTT131" s="18"/>
      <c r="VTU131" s="18"/>
      <c r="VTV131" s="18"/>
      <c r="VTW131" s="18"/>
      <c r="VTX131" s="18"/>
      <c r="VTY131" s="18"/>
      <c r="VTZ131" s="18"/>
      <c r="VUA131" s="18"/>
      <c r="VUB131" s="18"/>
      <c r="VUC131" s="18"/>
      <c r="VUD131" s="18"/>
      <c r="VUE131" s="18"/>
      <c r="VUF131" s="18"/>
      <c r="VUG131" s="18"/>
      <c r="VUH131" s="18"/>
      <c r="VUI131" s="18"/>
      <c r="VUJ131" s="18"/>
      <c r="VUK131" s="18"/>
      <c r="VUL131" s="18"/>
      <c r="VUM131" s="18"/>
      <c r="VUN131" s="18"/>
      <c r="VUO131" s="18"/>
      <c r="VUP131" s="18"/>
      <c r="VUQ131" s="18"/>
      <c r="VUR131" s="18"/>
      <c r="VUS131" s="18"/>
      <c r="VUT131" s="18"/>
      <c r="VUU131" s="18"/>
      <c r="VUV131" s="18"/>
      <c r="VUW131" s="18"/>
      <c r="VUX131" s="18"/>
      <c r="VUY131" s="18"/>
      <c r="VUZ131" s="18"/>
      <c r="VVA131" s="18"/>
      <c r="VVB131" s="18"/>
      <c r="VVC131" s="18"/>
      <c r="VVD131" s="18"/>
      <c r="VVE131" s="18"/>
      <c r="VVF131" s="18"/>
      <c r="VVG131" s="18"/>
      <c r="VVH131" s="18"/>
      <c r="VVI131" s="18"/>
      <c r="VVJ131" s="18"/>
      <c r="VVK131" s="18"/>
      <c r="VVL131" s="18"/>
      <c r="VVM131" s="18"/>
      <c r="VVN131" s="18"/>
      <c r="VVO131" s="18"/>
      <c r="VVP131" s="18"/>
      <c r="VVQ131" s="18"/>
      <c r="VVR131" s="18"/>
      <c r="VVS131" s="18"/>
      <c r="VVT131" s="18"/>
      <c r="VVU131" s="18"/>
      <c r="VVV131" s="18"/>
      <c r="VVW131" s="18"/>
      <c r="VVX131" s="18"/>
      <c r="VVY131" s="18"/>
      <c r="VVZ131" s="18"/>
      <c r="VWA131" s="18"/>
      <c r="VWB131" s="18"/>
      <c r="VWC131" s="18"/>
      <c r="VWD131" s="18"/>
      <c r="VWE131" s="18"/>
      <c r="VWF131" s="18"/>
      <c r="VWG131" s="18"/>
      <c r="VWH131" s="18"/>
      <c r="VWI131" s="18"/>
      <c r="VWJ131" s="18"/>
      <c r="VWK131" s="18"/>
      <c r="VWL131" s="18"/>
      <c r="VWM131" s="18"/>
      <c r="VWN131" s="18"/>
      <c r="VWO131" s="18"/>
      <c r="VWP131" s="18"/>
      <c r="VWQ131" s="18"/>
      <c r="VWR131" s="18"/>
      <c r="VWS131" s="18"/>
      <c r="VWT131" s="18"/>
      <c r="VWU131" s="18"/>
      <c r="VWV131" s="18"/>
      <c r="VWW131" s="18"/>
      <c r="VWX131" s="18"/>
      <c r="VWY131" s="18"/>
      <c r="VWZ131" s="18"/>
      <c r="VXA131" s="18"/>
      <c r="VXB131" s="18"/>
      <c r="VXC131" s="18"/>
      <c r="VXD131" s="18"/>
      <c r="VXE131" s="18"/>
      <c r="VXF131" s="18"/>
      <c r="VXG131" s="18"/>
      <c r="VXH131" s="18"/>
      <c r="VXI131" s="18"/>
      <c r="VXJ131" s="18"/>
      <c r="VXK131" s="18"/>
      <c r="VXL131" s="18"/>
      <c r="VXM131" s="18"/>
      <c r="VXN131" s="18"/>
      <c r="VXO131" s="18"/>
      <c r="VXP131" s="18"/>
      <c r="VXQ131" s="18"/>
      <c r="VXR131" s="18"/>
      <c r="VXS131" s="18"/>
      <c r="VXT131" s="18"/>
      <c r="VXU131" s="18"/>
      <c r="VXV131" s="18"/>
      <c r="VXW131" s="18"/>
      <c r="VXX131" s="18"/>
      <c r="VXY131" s="18"/>
      <c r="VXZ131" s="18"/>
      <c r="VYA131" s="18"/>
      <c r="VYB131" s="18"/>
      <c r="VYC131" s="18"/>
      <c r="VYD131" s="18"/>
      <c r="VYE131" s="18"/>
      <c r="VYF131" s="18"/>
      <c r="VYG131" s="18"/>
      <c r="VYH131" s="18"/>
      <c r="VYI131" s="18"/>
      <c r="VYJ131" s="18"/>
      <c r="VYK131" s="18"/>
      <c r="VYL131" s="18"/>
      <c r="VYM131" s="18"/>
      <c r="VYN131" s="18"/>
      <c r="VYO131" s="18"/>
      <c r="VYP131" s="18"/>
      <c r="VYQ131" s="18"/>
      <c r="VYR131" s="18"/>
      <c r="VYS131" s="18"/>
      <c r="VYT131" s="18"/>
      <c r="VYU131" s="18"/>
      <c r="VYV131" s="18"/>
      <c r="VYW131" s="18"/>
      <c r="VYX131" s="18"/>
      <c r="VYY131" s="18"/>
      <c r="VYZ131" s="18"/>
      <c r="VZA131" s="18"/>
      <c r="VZB131" s="18"/>
      <c r="VZC131" s="18"/>
      <c r="VZD131" s="18"/>
      <c r="VZE131" s="18"/>
      <c r="VZF131" s="18"/>
      <c r="VZG131" s="18"/>
      <c r="VZH131" s="18"/>
      <c r="VZI131" s="18"/>
      <c r="VZJ131" s="18"/>
      <c r="VZK131" s="18"/>
      <c r="VZL131" s="18"/>
      <c r="VZM131" s="18"/>
      <c r="VZN131" s="18"/>
      <c r="VZO131" s="18"/>
      <c r="VZP131" s="18"/>
      <c r="VZQ131" s="18"/>
      <c r="VZR131" s="18"/>
      <c r="VZS131" s="18"/>
      <c r="VZT131" s="18"/>
      <c r="VZU131" s="18"/>
      <c r="VZV131" s="18"/>
      <c r="VZW131" s="18"/>
      <c r="VZX131" s="18"/>
      <c r="VZY131" s="18"/>
      <c r="VZZ131" s="18"/>
      <c r="WAA131" s="18"/>
      <c r="WAB131" s="18"/>
      <c r="WAC131" s="18"/>
      <c r="WAD131" s="18"/>
      <c r="WAE131" s="18"/>
      <c r="WAF131" s="18"/>
      <c r="WAG131" s="18"/>
      <c r="WAH131" s="18"/>
      <c r="WAI131" s="18"/>
      <c r="WAJ131" s="18"/>
      <c r="WAK131" s="18"/>
      <c r="WAL131" s="18"/>
      <c r="WAM131" s="18"/>
      <c r="WAN131" s="18"/>
      <c r="WAO131" s="18"/>
      <c r="WAP131" s="18"/>
      <c r="WAQ131" s="18"/>
      <c r="WAR131" s="18"/>
      <c r="WAS131" s="18"/>
      <c r="WAT131" s="18"/>
      <c r="WAU131" s="18"/>
      <c r="WAV131" s="18"/>
      <c r="WAW131" s="18"/>
      <c r="WAX131" s="18"/>
      <c r="WAY131" s="18"/>
      <c r="WAZ131" s="18"/>
      <c r="WBA131" s="18"/>
      <c r="WBB131" s="18"/>
      <c r="WBC131" s="18"/>
      <c r="WBD131" s="18"/>
      <c r="WBE131" s="18"/>
      <c r="WBF131" s="18"/>
      <c r="WBG131" s="18"/>
      <c r="WBH131" s="18"/>
      <c r="WBI131" s="18"/>
      <c r="WBJ131" s="18"/>
      <c r="WBK131" s="18"/>
      <c r="WBL131" s="18"/>
      <c r="WBM131" s="18"/>
      <c r="WBN131" s="18"/>
      <c r="WBO131" s="18"/>
      <c r="WBP131" s="18"/>
      <c r="WBQ131" s="18"/>
      <c r="WBR131" s="18"/>
      <c r="WBS131" s="18"/>
      <c r="WBT131" s="18"/>
      <c r="WBU131" s="18"/>
      <c r="WBV131" s="18"/>
      <c r="WBW131" s="18"/>
      <c r="WBX131" s="18"/>
      <c r="WBY131" s="18"/>
      <c r="WBZ131" s="18"/>
      <c r="WCA131" s="18"/>
      <c r="WCB131" s="18"/>
      <c r="WCC131" s="18"/>
      <c r="WCD131" s="18"/>
      <c r="WCE131" s="18"/>
      <c r="WCF131" s="18"/>
      <c r="WCG131" s="18"/>
      <c r="WCH131" s="18"/>
      <c r="WCI131" s="18"/>
      <c r="WCJ131" s="18"/>
      <c r="WCK131" s="18"/>
      <c r="WCL131" s="18"/>
      <c r="WCM131" s="18"/>
      <c r="WCN131" s="18"/>
      <c r="WCO131" s="18"/>
      <c r="WCP131" s="18"/>
      <c r="WCQ131" s="18"/>
      <c r="WCR131" s="18"/>
      <c r="WCS131" s="18"/>
      <c r="WCT131" s="18"/>
      <c r="WCU131" s="18"/>
      <c r="WCV131" s="18"/>
      <c r="WCW131" s="18"/>
      <c r="WCX131" s="18"/>
      <c r="WCY131" s="18"/>
      <c r="WCZ131" s="18"/>
      <c r="WDA131" s="18"/>
      <c r="WDB131" s="18"/>
      <c r="WDC131" s="18"/>
      <c r="WDD131" s="18"/>
      <c r="WDE131" s="18"/>
      <c r="WDF131" s="18"/>
      <c r="WDG131" s="18"/>
      <c r="WDH131" s="18"/>
      <c r="WDI131" s="18"/>
      <c r="WDJ131" s="18"/>
      <c r="WDK131" s="18"/>
      <c r="WDL131" s="18"/>
      <c r="WDM131" s="18"/>
      <c r="WDN131" s="18"/>
      <c r="WDO131" s="18"/>
      <c r="WDP131" s="18"/>
      <c r="WDQ131" s="18"/>
      <c r="WDR131" s="18"/>
      <c r="WDS131" s="18"/>
      <c r="WDT131" s="18"/>
      <c r="WDU131" s="18"/>
      <c r="WDV131" s="18"/>
      <c r="WDW131" s="18"/>
      <c r="WDX131" s="18"/>
      <c r="WDY131" s="18"/>
      <c r="WDZ131" s="18"/>
      <c r="WEA131" s="18"/>
      <c r="WEB131" s="18"/>
      <c r="WEC131" s="18"/>
      <c r="WED131" s="18"/>
      <c r="WEE131" s="18"/>
      <c r="WEF131" s="18"/>
      <c r="WEG131" s="18"/>
      <c r="WEH131" s="18"/>
      <c r="WEI131" s="18"/>
      <c r="WEJ131" s="18"/>
      <c r="WEK131" s="18"/>
      <c r="WEL131" s="18"/>
      <c r="WEM131" s="18"/>
      <c r="WEN131" s="18"/>
      <c r="WEO131" s="18"/>
      <c r="WEP131" s="18"/>
      <c r="WEQ131" s="18"/>
      <c r="WER131" s="18"/>
      <c r="WES131" s="18"/>
      <c r="WET131" s="18"/>
      <c r="WEU131" s="18"/>
      <c r="WEV131" s="18"/>
      <c r="WEW131" s="18"/>
      <c r="WEX131" s="18"/>
      <c r="WEY131" s="18"/>
      <c r="WEZ131" s="18"/>
      <c r="WFA131" s="18"/>
      <c r="WFB131" s="18"/>
      <c r="WFC131" s="18"/>
      <c r="WFD131" s="18"/>
      <c r="WFE131" s="18"/>
      <c r="WFF131" s="18"/>
      <c r="WFG131" s="18"/>
      <c r="WFH131" s="18"/>
      <c r="WFI131" s="18"/>
      <c r="WFJ131" s="18"/>
      <c r="WFK131" s="18"/>
      <c r="WFL131" s="18"/>
      <c r="WFM131" s="18"/>
      <c r="WFN131" s="18"/>
      <c r="WFO131" s="18"/>
      <c r="WFP131" s="18"/>
      <c r="WFQ131" s="18"/>
      <c r="WFR131" s="18"/>
      <c r="WFS131" s="18"/>
      <c r="WFT131" s="18"/>
      <c r="WFU131" s="18"/>
      <c r="WFV131" s="18"/>
      <c r="WFW131" s="18"/>
      <c r="WFX131" s="18"/>
      <c r="WFY131" s="18"/>
      <c r="WFZ131" s="18"/>
      <c r="WGA131" s="18"/>
      <c r="WGB131" s="18"/>
      <c r="WGC131" s="18"/>
      <c r="WGD131" s="18"/>
      <c r="WGE131" s="18"/>
      <c r="WGF131" s="18"/>
      <c r="WGG131" s="18"/>
      <c r="WGH131" s="18"/>
      <c r="WGI131" s="18"/>
      <c r="WGJ131" s="18"/>
      <c r="WGK131" s="18"/>
      <c r="WGL131" s="18"/>
      <c r="WGM131" s="18"/>
      <c r="WGN131" s="18"/>
      <c r="WGO131" s="18"/>
      <c r="WGP131" s="18"/>
      <c r="WGQ131" s="18"/>
      <c r="WGR131" s="18"/>
      <c r="WGS131" s="18"/>
      <c r="WGT131" s="18"/>
      <c r="WGU131" s="18"/>
      <c r="WGV131" s="18"/>
      <c r="WGW131" s="18"/>
      <c r="WGX131" s="18"/>
      <c r="WGY131" s="18"/>
      <c r="WGZ131" s="18"/>
      <c r="WHA131" s="18"/>
      <c r="WHB131" s="18"/>
      <c r="WHC131" s="18"/>
      <c r="WHD131" s="18"/>
      <c r="WHE131" s="18"/>
      <c r="WHF131" s="18"/>
      <c r="WHG131" s="18"/>
      <c r="WHH131" s="18"/>
      <c r="WHI131" s="18"/>
      <c r="WHJ131" s="18"/>
      <c r="WHK131" s="18"/>
      <c r="WHL131" s="18"/>
      <c r="WHM131" s="18"/>
      <c r="WHN131" s="18"/>
      <c r="WHO131" s="18"/>
      <c r="WHP131" s="18"/>
      <c r="WHQ131" s="18"/>
      <c r="WHR131" s="18"/>
      <c r="WHS131" s="18"/>
      <c r="WHT131" s="18"/>
      <c r="WHU131" s="18"/>
      <c r="WHV131" s="18"/>
      <c r="WHW131" s="18"/>
      <c r="WHX131" s="18"/>
      <c r="WHY131" s="18"/>
      <c r="WHZ131" s="18"/>
      <c r="WIA131" s="18"/>
      <c r="WIB131" s="18"/>
      <c r="WIC131" s="18"/>
      <c r="WID131" s="18"/>
      <c r="WIE131" s="18"/>
      <c r="WIF131" s="18"/>
      <c r="WIG131" s="18"/>
      <c r="WIH131" s="18"/>
      <c r="WII131" s="18"/>
      <c r="WIJ131" s="18"/>
      <c r="WIK131" s="18"/>
      <c r="WIL131" s="18"/>
      <c r="WIM131" s="18"/>
      <c r="WIN131" s="18"/>
      <c r="WIO131" s="18"/>
      <c r="WIP131" s="18"/>
      <c r="WIQ131" s="18"/>
      <c r="WIR131" s="18"/>
      <c r="WIS131" s="18"/>
      <c r="WIT131" s="18"/>
      <c r="WIU131" s="18"/>
      <c r="WIV131" s="18"/>
      <c r="WIW131" s="18"/>
      <c r="WIX131" s="18"/>
      <c r="WIY131" s="18"/>
      <c r="WIZ131" s="18"/>
      <c r="WJA131" s="18"/>
      <c r="WJB131" s="18"/>
      <c r="WJC131" s="18"/>
      <c r="WJD131" s="18"/>
      <c r="WJE131" s="18"/>
      <c r="WJF131" s="18"/>
      <c r="WJG131" s="18"/>
      <c r="WJH131" s="18"/>
      <c r="WJI131" s="18"/>
      <c r="WJJ131" s="18"/>
      <c r="WJK131" s="18"/>
      <c r="WJL131" s="18"/>
      <c r="WJM131" s="18"/>
      <c r="WJN131" s="18"/>
      <c r="WJO131" s="18"/>
      <c r="WJP131" s="18"/>
      <c r="WJQ131" s="18"/>
      <c r="WJR131" s="18"/>
      <c r="WJS131" s="18"/>
      <c r="WJT131" s="18"/>
      <c r="WJU131" s="18"/>
      <c r="WJV131" s="18"/>
      <c r="WJW131" s="18"/>
      <c r="WJX131" s="18"/>
      <c r="WJY131" s="18"/>
      <c r="WJZ131" s="18"/>
      <c r="WKA131" s="18"/>
      <c r="WKB131" s="18"/>
      <c r="WKC131" s="18"/>
      <c r="WKD131" s="18"/>
      <c r="WKE131" s="18"/>
      <c r="WKF131" s="18"/>
      <c r="WKG131" s="18"/>
      <c r="WKH131" s="18"/>
      <c r="WKI131" s="18"/>
      <c r="WKJ131" s="18"/>
      <c r="WKK131" s="18"/>
      <c r="WKL131" s="18"/>
      <c r="WKM131" s="18"/>
      <c r="WKN131" s="18"/>
      <c r="WKO131" s="18"/>
      <c r="WKP131" s="18"/>
      <c r="WKQ131" s="18"/>
      <c r="WKR131" s="18"/>
      <c r="WKS131" s="18"/>
      <c r="WKT131" s="18"/>
      <c r="WKU131" s="18"/>
      <c r="WKV131" s="18"/>
      <c r="WKW131" s="18"/>
      <c r="WKX131" s="18"/>
      <c r="WKY131" s="18"/>
      <c r="WKZ131" s="18"/>
      <c r="WLA131" s="18"/>
      <c r="WLB131" s="18"/>
      <c r="WLC131" s="18"/>
      <c r="WLD131" s="18"/>
      <c r="WLE131" s="18"/>
      <c r="WLF131" s="18"/>
      <c r="WLG131" s="18"/>
      <c r="WLH131" s="18"/>
      <c r="WLI131" s="18"/>
      <c r="WLJ131" s="18"/>
      <c r="WLK131" s="18"/>
      <c r="WLL131" s="18"/>
      <c r="WLM131" s="18"/>
      <c r="WLN131" s="18"/>
      <c r="WLO131" s="18"/>
      <c r="WLP131" s="18"/>
      <c r="WLQ131" s="18"/>
      <c r="WLR131" s="18"/>
      <c r="WLS131" s="18"/>
      <c r="WLT131" s="18"/>
      <c r="WLU131" s="18"/>
      <c r="WLV131" s="18"/>
      <c r="WLW131" s="18"/>
      <c r="WLX131" s="18"/>
      <c r="WLY131" s="18"/>
      <c r="WLZ131" s="18"/>
      <c r="WMA131" s="18"/>
      <c r="WMB131" s="18"/>
      <c r="WMC131" s="18"/>
      <c r="WMD131" s="18"/>
      <c r="WME131" s="18"/>
      <c r="WMF131" s="18"/>
      <c r="WMG131" s="18"/>
      <c r="WMH131" s="18"/>
      <c r="WMI131" s="18"/>
      <c r="WMJ131" s="18"/>
      <c r="WMK131" s="18"/>
      <c r="WML131" s="18"/>
      <c r="WMM131" s="18"/>
      <c r="WMN131" s="18"/>
      <c r="WMO131" s="18"/>
      <c r="WMP131" s="18"/>
      <c r="WMQ131" s="18"/>
      <c r="WMR131" s="18"/>
      <c r="WMS131" s="18"/>
      <c r="WMT131" s="18"/>
      <c r="WMU131" s="18"/>
      <c r="WMV131" s="18"/>
      <c r="WMW131" s="18"/>
      <c r="WMX131" s="18"/>
      <c r="WMY131" s="18"/>
      <c r="WMZ131" s="18"/>
      <c r="WNA131" s="18"/>
      <c r="WNB131" s="18"/>
      <c r="WNC131" s="18"/>
      <c r="WND131" s="18"/>
      <c r="WNE131" s="18"/>
      <c r="WNF131" s="18"/>
      <c r="WNG131" s="18"/>
      <c r="WNH131" s="18"/>
      <c r="WNI131" s="18"/>
      <c r="WNJ131" s="18"/>
      <c r="WNK131" s="18"/>
      <c r="WNL131" s="18"/>
      <c r="WNM131" s="18"/>
      <c r="WNN131" s="18"/>
      <c r="WNO131" s="18"/>
      <c r="WNP131" s="18"/>
      <c r="WNQ131" s="18"/>
      <c r="WNR131" s="18"/>
      <c r="WNS131" s="18"/>
      <c r="WNT131" s="18"/>
      <c r="WNU131" s="18"/>
      <c r="WNV131" s="18"/>
      <c r="WNW131" s="18"/>
      <c r="WNX131" s="18"/>
      <c r="WNY131" s="18"/>
      <c r="WNZ131" s="18"/>
      <c r="WOA131" s="18"/>
      <c r="WOB131" s="18"/>
      <c r="WOC131" s="18"/>
      <c r="WOD131" s="18"/>
      <c r="WOE131" s="18"/>
      <c r="WOF131" s="18"/>
      <c r="WOG131" s="18"/>
      <c r="WOH131" s="18"/>
      <c r="WOI131" s="18"/>
      <c r="WOJ131" s="18"/>
      <c r="WOK131" s="18"/>
      <c r="WOL131" s="18"/>
      <c r="WOM131" s="18"/>
      <c r="WON131" s="18"/>
      <c r="WOO131" s="18"/>
      <c r="WOP131" s="18"/>
      <c r="WOQ131" s="18"/>
      <c r="WOR131" s="18"/>
      <c r="WOS131" s="18"/>
      <c r="WOT131" s="18"/>
      <c r="WOU131" s="18"/>
      <c r="WOV131" s="18"/>
      <c r="WOW131" s="18"/>
      <c r="WOX131" s="18"/>
      <c r="WOY131" s="18"/>
      <c r="WOZ131" s="18"/>
      <c r="WPA131" s="18"/>
      <c r="WPB131" s="18"/>
      <c r="WPC131" s="18"/>
      <c r="WPD131" s="18"/>
      <c r="WPE131" s="18"/>
      <c r="WPF131" s="18"/>
      <c r="WPG131" s="18"/>
      <c r="WPH131" s="18"/>
      <c r="WPI131" s="18"/>
      <c r="WPJ131" s="18"/>
      <c r="WPK131" s="18"/>
      <c r="WPL131" s="18"/>
      <c r="WPM131" s="18"/>
      <c r="WPN131" s="18"/>
      <c r="WPO131" s="18"/>
      <c r="WPP131" s="18"/>
      <c r="WPQ131" s="18"/>
      <c r="WPR131" s="18"/>
      <c r="WPS131" s="18"/>
      <c r="WPT131" s="18"/>
      <c r="WPU131" s="18"/>
      <c r="WPV131" s="18"/>
      <c r="WPW131" s="18"/>
      <c r="WPX131" s="18"/>
      <c r="WPY131" s="18"/>
      <c r="WPZ131" s="18"/>
      <c r="WQA131" s="18"/>
      <c r="WQB131" s="18"/>
      <c r="WQC131" s="18"/>
      <c r="WQD131" s="18"/>
      <c r="WQE131" s="18"/>
      <c r="WQF131" s="18"/>
      <c r="WQG131" s="18"/>
      <c r="WQH131" s="18"/>
      <c r="WQI131" s="18"/>
      <c r="WQJ131" s="18"/>
      <c r="WQK131" s="18"/>
      <c r="WQL131" s="18"/>
      <c r="WQM131" s="18"/>
      <c r="WQN131" s="18"/>
      <c r="WQO131" s="18"/>
      <c r="WQP131" s="18"/>
      <c r="WQQ131" s="18"/>
      <c r="WQR131" s="18"/>
      <c r="WQS131" s="18"/>
      <c r="WQT131" s="18"/>
      <c r="WQU131" s="18"/>
      <c r="WQV131" s="18"/>
      <c r="WQW131" s="18"/>
      <c r="WQX131" s="18"/>
      <c r="WQY131" s="18"/>
      <c r="WQZ131" s="18"/>
      <c r="WRA131" s="18"/>
      <c r="WRB131" s="18"/>
      <c r="WRC131" s="18"/>
      <c r="WRD131" s="18"/>
      <c r="WRE131" s="18"/>
      <c r="WRF131" s="18"/>
      <c r="WRG131" s="18"/>
      <c r="WRH131" s="18"/>
      <c r="WRI131" s="18"/>
      <c r="WRJ131" s="18"/>
      <c r="WRK131" s="18"/>
      <c r="WRL131" s="18"/>
      <c r="WRM131" s="18"/>
      <c r="WRN131" s="18"/>
      <c r="WRO131" s="18"/>
      <c r="WRP131" s="18"/>
      <c r="WRQ131" s="18"/>
      <c r="WRR131" s="18"/>
      <c r="WRS131" s="18"/>
      <c r="WRT131" s="18"/>
      <c r="WRU131" s="18"/>
      <c r="WRV131" s="18"/>
      <c r="WRW131" s="18"/>
      <c r="WRX131" s="18"/>
      <c r="WRY131" s="18"/>
      <c r="WRZ131" s="18"/>
      <c r="WSA131" s="18"/>
      <c r="WSB131" s="18"/>
      <c r="WSC131" s="18"/>
      <c r="WSD131" s="18"/>
      <c r="WSE131" s="18"/>
      <c r="WSF131" s="18"/>
      <c r="WSG131" s="18"/>
      <c r="WSH131" s="18"/>
      <c r="WSI131" s="18"/>
      <c r="WSJ131" s="18"/>
      <c r="WSK131" s="18"/>
      <c r="WSL131" s="18"/>
      <c r="WSM131" s="18"/>
      <c r="WSN131" s="18"/>
      <c r="WSO131" s="18"/>
      <c r="WSP131" s="18"/>
      <c r="WSQ131" s="18"/>
      <c r="WSR131" s="18"/>
      <c r="WSS131" s="18"/>
      <c r="WST131" s="18"/>
      <c r="WSU131" s="18"/>
      <c r="WSV131" s="18"/>
      <c r="WSW131" s="18"/>
      <c r="WSX131" s="18"/>
      <c r="WSY131" s="18"/>
      <c r="WSZ131" s="18"/>
      <c r="WTA131" s="18"/>
      <c r="WTB131" s="18"/>
      <c r="WTC131" s="18"/>
      <c r="WTD131" s="18"/>
      <c r="WTE131" s="18"/>
      <c r="WTF131" s="18"/>
      <c r="WTG131" s="18"/>
      <c r="WTH131" s="18"/>
      <c r="WTI131" s="18"/>
      <c r="WTJ131" s="18"/>
      <c r="WTK131" s="18"/>
      <c r="WTL131" s="18"/>
      <c r="WTM131" s="18"/>
      <c r="WTN131" s="18"/>
      <c r="WTO131" s="18"/>
      <c r="WTP131" s="18"/>
      <c r="WTQ131" s="18"/>
      <c r="WTR131" s="18"/>
      <c r="WTS131" s="18"/>
      <c r="WTT131" s="18"/>
      <c r="WTU131" s="18"/>
      <c r="WTV131" s="18"/>
      <c r="WTW131" s="18"/>
      <c r="WTX131" s="18"/>
      <c r="WTY131" s="18"/>
      <c r="WTZ131" s="18"/>
      <c r="WUA131" s="18"/>
      <c r="WUB131" s="18"/>
      <c r="WUC131" s="18"/>
      <c r="WUD131" s="18"/>
      <c r="WUE131" s="18"/>
      <c r="WUF131" s="18"/>
      <c r="WUG131" s="18"/>
      <c r="WUH131" s="18"/>
      <c r="WUI131" s="18"/>
      <c r="WUJ131" s="18"/>
      <c r="WUK131" s="18"/>
      <c r="WUL131" s="18"/>
      <c r="WUM131" s="18"/>
      <c r="WUN131" s="18"/>
      <c r="WUO131" s="18"/>
      <c r="WUP131" s="18"/>
      <c r="WUQ131" s="18"/>
      <c r="WUR131" s="18"/>
      <c r="WUS131" s="18"/>
      <c r="WUT131" s="18"/>
      <c r="WUU131" s="18"/>
      <c r="WUV131" s="18"/>
      <c r="WUW131" s="18"/>
      <c r="WUX131" s="18"/>
      <c r="WUY131" s="18"/>
      <c r="WUZ131" s="18"/>
      <c r="WVA131" s="18"/>
      <c r="WVB131" s="18"/>
      <c r="WVC131" s="18"/>
      <c r="WVD131" s="18"/>
      <c r="WVE131" s="18"/>
      <c r="WVF131" s="18"/>
      <c r="WVG131" s="18"/>
      <c r="WVH131" s="18"/>
      <c r="WVI131" s="18"/>
      <c r="WVJ131" s="18"/>
      <c r="WVK131" s="18"/>
      <c r="WVL131" s="18"/>
      <c r="WVM131" s="18"/>
      <c r="WVN131" s="18"/>
      <c r="WVO131" s="18"/>
      <c r="WVP131" s="18"/>
      <c r="WVQ131" s="18"/>
      <c r="WVR131" s="18"/>
      <c r="WVS131" s="18"/>
      <c r="WVT131" s="18"/>
      <c r="WVU131" s="18"/>
      <c r="WVV131" s="18"/>
      <c r="WVW131" s="18"/>
      <c r="WVX131" s="18"/>
      <c r="WVY131" s="18"/>
      <c r="WVZ131" s="18"/>
      <c r="WWA131" s="18"/>
      <c r="WWB131" s="18"/>
      <c r="WWC131" s="18"/>
      <c r="WWD131" s="18"/>
      <c r="WWE131" s="18"/>
      <c r="WWF131" s="18"/>
      <c r="WWG131" s="18"/>
      <c r="WWH131" s="18"/>
      <c r="WWI131" s="18"/>
      <c r="WWJ131" s="18"/>
      <c r="WWK131" s="18"/>
      <c r="WWL131" s="18"/>
      <c r="WWM131" s="18"/>
      <c r="WWN131" s="18"/>
      <c r="WWO131" s="18"/>
      <c r="WWP131" s="18"/>
      <c r="WWQ131" s="18"/>
      <c r="WWR131" s="18"/>
      <c r="WWS131" s="18"/>
      <c r="WWT131" s="18"/>
      <c r="WWU131" s="18"/>
      <c r="WWV131" s="18"/>
      <c r="WWW131" s="18"/>
      <c r="WWX131" s="18"/>
      <c r="WWY131" s="18"/>
      <c r="WWZ131" s="18"/>
      <c r="WXA131" s="18"/>
      <c r="WXB131" s="18"/>
      <c r="WXC131" s="18"/>
      <c r="WXD131" s="18"/>
      <c r="WXE131" s="18"/>
      <c r="WXF131" s="18"/>
      <c r="WXG131" s="18"/>
      <c r="WXH131" s="18"/>
      <c r="WXI131" s="18"/>
      <c r="WXJ131" s="18"/>
      <c r="WXK131" s="18"/>
      <c r="WXL131" s="18"/>
      <c r="WXM131" s="18"/>
      <c r="WXN131" s="18"/>
      <c r="WXO131" s="18"/>
      <c r="WXP131" s="18"/>
      <c r="WXQ131" s="18"/>
      <c r="WXR131" s="18"/>
      <c r="WXS131" s="18"/>
      <c r="WXT131" s="18"/>
      <c r="WXU131" s="18"/>
      <c r="WXV131" s="18"/>
      <c r="WXW131" s="18"/>
      <c r="WXX131" s="18"/>
      <c r="WXY131" s="18"/>
      <c r="WXZ131" s="18"/>
      <c r="WYA131" s="18"/>
      <c r="WYB131" s="18"/>
      <c r="WYC131" s="18"/>
      <c r="WYD131" s="18"/>
      <c r="WYE131" s="18"/>
      <c r="WYF131" s="18"/>
      <c r="WYG131" s="18"/>
      <c r="WYH131" s="18"/>
      <c r="WYI131" s="18"/>
      <c r="WYJ131" s="18"/>
      <c r="WYK131" s="18"/>
      <c r="WYL131" s="18"/>
      <c r="WYM131" s="18"/>
      <c r="WYN131" s="18"/>
      <c r="WYO131" s="18"/>
      <c r="WYP131" s="18"/>
      <c r="WYQ131" s="18"/>
      <c r="WYR131" s="18"/>
      <c r="WYS131" s="18"/>
      <c r="WYT131" s="18"/>
      <c r="WYU131" s="18"/>
      <c r="WYV131" s="18"/>
      <c r="WYW131" s="18"/>
      <c r="WYX131" s="18"/>
      <c r="WYY131" s="18"/>
      <c r="WYZ131" s="18"/>
      <c r="WZA131" s="18"/>
      <c r="WZB131" s="18"/>
      <c r="WZC131" s="18"/>
      <c r="WZD131" s="18"/>
      <c r="WZE131" s="18"/>
      <c r="WZF131" s="18"/>
      <c r="WZG131" s="18"/>
      <c r="WZH131" s="18"/>
      <c r="WZI131" s="18"/>
      <c r="WZJ131" s="18"/>
      <c r="WZK131" s="18"/>
      <c r="WZL131" s="18"/>
      <c r="WZM131" s="18"/>
      <c r="WZN131" s="18"/>
      <c r="WZO131" s="18"/>
      <c r="WZP131" s="18"/>
      <c r="WZQ131" s="18"/>
      <c r="WZR131" s="18"/>
      <c r="WZS131" s="18"/>
      <c r="WZT131" s="18"/>
      <c r="WZU131" s="18"/>
      <c r="WZV131" s="18"/>
      <c r="WZW131" s="18"/>
      <c r="WZX131" s="18"/>
      <c r="WZY131" s="18"/>
      <c r="WZZ131" s="18"/>
      <c r="XAA131" s="18"/>
      <c r="XAB131" s="18"/>
      <c r="XAC131" s="18"/>
      <c r="XAD131" s="18"/>
      <c r="XAE131" s="18"/>
      <c r="XAF131" s="18"/>
      <c r="XAG131" s="18"/>
      <c r="XAH131" s="18"/>
      <c r="XAI131" s="18"/>
      <c r="XAJ131" s="18"/>
      <c r="XAK131" s="18"/>
      <c r="XAL131" s="18"/>
      <c r="XAM131" s="18"/>
      <c r="XAN131" s="18"/>
      <c r="XAO131" s="18"/>
      <c r="XAP131" s="18"/>
      <c r="XAQ131" s="18"/>
      <c r="XAR131" s="18"/>
      <c r="XAS131" s="18"/>
      <c r="XAT131" s="18"/>
      <c r="XAU131" s="18"/>
      <c r="XAV131" s="18"/>
      <c r="XAW131" s="18"/>
      <c r="XAX131" s="18"/>
      <c r="XAY131" s="18"/>
      <c r="XAZ131" s="18"/>
      <c r="XBA131" s="18"/>
      <c r="XBB131" s="18"/>
      <c r="XBC131" s="18"/>
      <c r="XBD131" s="18"/>
      <c r="XBE131" s="18"/>
      <c r="XBF131" s="18"/>
      <c r="XBG131" s="18"/>
      <c r="XBH131" s="18"/>
      <c r="XBI131" s="18"/>
      <c r="XBJ131" s="18"/>
      <c r="XBK131" s="18"/>
      <c r="XBL131" s="18"/>
      <c r="XBM131" s="18"/>
      <c r="XBN131" s="18"/>
      <c r="XBO131" s="18"/>
      <c r="XBP131" s="18"/>
      <c r="XBQ131" s="18"/>
      <c r="XBR131" s="18"/>
      <c r="XBS131" s="18"/>
      <c r="XBT131" s="18"/>
      <c r="XBU131" s="18"/>
      <c r="XBV131" s="18"/>
      <c r="XBW131" s="18"/>
      <c r="XBX131" s="18"/>
      <c r="XBY131" s="18"/>
      <c r="XBZ131" s="18"/>
      <c r="XCA131" s="18"/>
      <c r="XCB131" s="18"/>
      <c r="XCC131" s="18"/>
      <c r="XCD131" s="18"/>
      <c r="XCE131" s="18"/>
      <c r="XCF131" s="18"/>
      <c r="XCG131" s="18"/>
      <c r="XCH131" s="18"/>
      <c r="XCI131" s="18"/>
      <c r="XCJ131" s="18"/>
      <c r="XCK131" s="18"/>
      <c r="XCL131" s="18"/>
      <c r="XCM131" s="18"/>
      <c r="XCN131" s="18"/>
      <c r="XCO131" s="18"/>
      <c r="XCP131" s="18"/>
      <c r="XCQ131" s="18"/>
      <c r="XCR131" s="18"/>
      <c r="XCS131" s="18"/>
      <c r="XCT131" s="18"/>
      <c r="XCU131" s="18"/>
      <c r="XCV131" s="18"/>
      <c r="XCW131" s="18"/>
      <c r="XCX131" s="18"/>
      <c r="XCY131" s="18"/>
      <c r="XCZ131" s="18"/>
      <c r="XDA131" s="18"/>
      <c r="XDB131" s="18"/>
      <c r="XDC131" s="18"/>
      <c r="XDD131" s="18"/>
      <c r="XDE131" s="18"/>
      <c r="XDF131" s="18"/>
      <c r="XDG131" s="18"/>
      <c r="XDH131" s="18"/>
      <c r="XDI131" s="18"/>
      <c r="XDJ131" s="18"/>
      <c r="XDK131" s="18"/>
      <c r="XDL131" s="18"/>
      <c r="XDM131" s="18"/>
      <c r="XDN131" s="18"/>
      <c r="XDO131" s="18"/>
      <c r="XDP131" s="18"/>
      <c r="XDQ131" s="18"/>
      <c r="XDR131" s="18"/>
      <c r="XDS131" s="18"/>
      <c r="XDT131" s="18"/>
      <c r="XDU131" s="18"/>
      <c r="XDV131" s="18"/>
      <c r="XDW131" s="18"/>
      <c r="XDX131" s="18"/>
      <c r="XDY131" s="18"/>
      <c r="XDZ131" s="18"/>
      <c r="XEA131" s="18"/>
      <c r="XEB131" s="18"/>
      <c r="XEC131" s="18"/>
      <c r="XED131" s="18"/>
      <c r="XEE131" s="18"/>
      <c r="XEF131" s="18"/>
      <c r="XEG131" s="18"/>
      <c r="XEH131" s="18"/>
      <c r="XEI131" s="18"/>
      <c r="XEJ131" s="18"/>
      <c r="XEK131" s="18"/>
      <c r="XEL131" s="18"/>
      <c r="XEM131" s="18"/>
      <c r="XEN131" s="18"/>
      <c r="XEO131" s="18"/>
      <c r="XEP131" s="18"/>
      <c r="XEQ131" s="18"/>
      <c r="XER131" s="18"/>
      <c r="XES131" s="18"/>
      <c r="XET131" s="18"/>
      <c r="XEU131" s="18"/>
      <c r="XEV131" s="18"/>
      <c r="XEW131" s="18"/>
      <c r="XEX131" s="18"/>
      <c r="XEY131" s="18"/>
      <c r="XEZ131" s="18"/>
      <c r="XFA131" s="18"/>
      <c r="XFB131" s="18"/>
      <c r="XFC131" s="18"/>
      <c r="XFD131" s="18"/>
    </row>
    <row r="132" spans="1:4054 13934:16384" s="17" customFormat="1" x14ac:dyDescent="0.25">
      <c r="A132" s="7" t="s">
        <v>58</v>
      </c>
      <c r="B132" s="7"/>
      <c r="C132" s="7"/>
      <c r="D132" s="7"/>
      <c r="E132" s="76">
        <f t="shared" ref="E132:P132" si="60">SUM(E128:E131)</f>
        <v>15.63</v>
      </c>
      <c r="F132" s="76">
        <f t="shared" si="60"/>
        <v>14.36</v>
      </c>
      <c r="G132" s="76">
        <f t="shared" si="60"/>
        <v>46.230000000000004</v>
      </c>
      <c r="H132" s="76">
        <f t="shared" si="60"/>
        <v>368</v>
      </c>
      <c r="I132" s="76">
        <f t="shared" si="60"/>
        <v>67.5</v>
      </c>
      <c r="J132" s="76">
        <f t="shared" si="60"/>
        <v>0.31</v>
      </c>
      <c r="K132" s="76">
        <f t="shared" si="60"/>
        <v>0.57000000000000006</v>
      </c>
      <c r="L132" s="76">
        <f t="shared" si="60"/>
        <v>2.0299999999999998</v>
      </c>
      <c r="M132" s="76">
        <f t="shared" si="60"/>
        <v>307.89999999999998</v>
      </c>
      <c r="N132" s="76">
        <f t="shared" si="60"/>
        <v>77.91</v>
      </c>
      <c r="O132" s="76">
        <f t="shared" si="60"/>
        <v>366.7</v>
      </c>
      <c r="P132" s="76">
        <f t="shared" si="60"/>
        <v>2.4900000000000002</v>
      </c>
      <c r="Q132" s="16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  <c r="IW132" s="18"/>
      <c r="IX132" s="18"/>
      <c r="IY132" s="18"/>
      <c r="IZ132" s="18"/>
      <c r="JA132" s="18"/>
      <c r="JB132" s="18"/>
      <c r="JC132" s="18"/>
      <c r="JD132" s="18"/>
      <c r="JE132" s="18"/>
      <c r="JF132" s="18"/>
      <c r="JG132" s="18"/>
      <c r="JH132" s="18"/>
      <c r="JI132" s="18"/>
      <c r="JJ132" s="18"/>
      <c r="JK132" s="18"/>
      <c r="JL132" s="18"/>
      <c r="JM132" s="18"/>
      <c r="JN132" s="18"/>
      <c r="JO132" s="18"/>
      <c r="JP132" s="18"/>
      <c r="JQ132" s="18"/>
      <c r="JR132" s="18"/>
      <c r="JS132" s="18"/>
      <c r="JT132" s="18"/>
      <c r="JU132" s="18"/>
      <c r="JV132" s="18"/>
      <c r="JW132" s="18"/>
      <c r="JX132" s="18"/>
      <c r="JY132" s="18"/>
      <c r="JZ132" s="18"/>
      <c r="KA132" s="18"/>
      <c r="KB132" s="18"/>
      <c r="KC132" s="18"/>
      <c r="KD132" s="18"/>
      <c r="KE132" s="18"/>
      <c r="KF132" s="18"/>
      <c r="KG132" s="18"/>
      <c r="KH132" s="18"/>
      <c r="KI132" s="18"/>
      <c r="KJ132" s="18"/>
      <c r="KK132" s="18"/>
      <c r="KL132" s="18"/>
      <c r="KM132" s="18"/>
      <c r="KN132" s="18"/>
      <c r="KO132" s="18"/>
      <c r="KP132" s="18"/>
      <c r="KQ132" s="18"/>
      <c r="KR132" s="18"/>
      <c r="KS132" s="18"/>
      <c r="KT132" s="18"/>
      <c r="KU132" s="18"/>
      <c r="KV132" s="18"/>
      <c r="KW132" s="18"/>
      <c r="KX132" s="18"/>
      <c r="KY132" s="18"/>
      <c r="KZ132" s="18"/>
      <c r="LA132" s="18"/>
      <c r="LB132" s="18"/>
      <c r="LC132" s="18"/>
      <c r="LD132" s="18"/>
      <c r="LE132" s="18"/>
      <c r="LF132" s="18"/>
      <c r="LG132" s="18"/>
      <c r="LH132" s="18"/>
      <c r="LI132" s="18"/>
      <c r="LJ132" s="18"/>
      <c r="LK132" s="18"/>
      <c r="LL132" s="18"/>
      <c r="LM132" s="18"/>
      <c r="LN132" s="18"/>
      <c r="LO132" s="18"/>
      <c r="LP132" s="18"/>
      <c r="LQ132" s="18"/>
      <c r="LR132" s="18"/>
      <c r="LS132" s="18"/>
      <c r="LT132" s="18"/>
      <c r="LU132" s="18"/>
      <c r="LV132" s="18"/>
      <c r="LW132" s="18"/>
      <c r="LX132" s="18"/>
      <c r="LY132" s="18"/>
      <c r="LZ132" s="18"/>
      <c r="MA132" s="18"/>
      <c r="MB132" s="18"/>
      <c r="MC132" s="18"/>
      <c r="MD132" s="18"/>
      <c r="ME132" s="18"/>
      <c r="MF132" s="18"/>
      <c r="MG132" s="18"/>
      <c r="MH132" s="18"/>
      <c r="MI132" s="18"/>
      <c r="MJ132" s="18"/>
      <c r="MK132" s="18"/>
      <c r="ML132" s="18"/>
      <c r="MM132" s="18"/>
      <c r="MN132" s="18"/>
      <c r="MO132" s="18"/>
      <c r="MP132" s="18"/>
      <c r="MQ132" s="18"/>
      <c r="MR132" s="18"/>
      <c r="MS132" s="18"/>
      <c r="MT132" s="18"/>
      <c r="MU132" s="18"/>
      <c r="MV132" s="18"/>
      <c r="MW132" s="18"/>
      <c r="MX132" s="18"/>
      <c r="MY132" s="18"/>
      <c r="MZ132" s="18"/>
      <c r="NA132" s="18"/>
      <c r="NB132" s="18"/>
      <c r="NC132" s="18"/>
      <c r="ND132" s="18"/>
      <c r="NE132" s="18"/>
      <c r="NF132" s="18"/>
      <c r="NG132" s="18"/>
      <c r="NH132" s="18"/>
      <c r="NI132" s="18"/>
      <c r="NJ132" s="18"/>
      <c r="NK132" s="18"/>
      <c r="NL132" s="18"/>
      <c r="NM132" s="18"/>
      <c r="NN132" s="18"/>
      <c r="NO132" s="18"/>
      <c r="NP132" s="18"/>
      <c r="NQ132" s="18"/>
      <c r="NR132" s="18"/>
      <c r="NS132" s="18"/>
      <c r="NT132" s="18"/>
      <c r="NU132" s="18"/>
      <c r="NV132" s="18"/>
      <c r="NW132" s="18"/>
      <c r="NX132" s="18"/>
      <c r="NY132" s="18"/>
      <c r="NZ132" s="18"/>
      <c r="OA132" s="18"/>
      <c r="OB132" s="18"/>
      <c r="OC132" s="18"/>
      <c r="OD132" s="18"/>
      <c r="OE132" s="18"/>
      <c r="OF132" s="18"/>
      <c r="OG132" s="18"/>
      <c r="OH132" s="18"/>
      <c r="OI132" s="18"/>
      <c r="OJ132" s="18"/>
      <c r="OK132" s="18"/>
      <c r="OL132" s="18"/>
      <c r="OM132" s="18"/>
      <c r="ON132" s="18"/>
      <c r="OO132" s="18"/>
      <c r="OP132" s="18"/>
      <c r="OQ132" s="18"/>
      <c r="OR132" s="18"/>
      <c r="OS132" s="18"/>
      <c r="OT132" s="18"/>
      <c r="OU132" s="18"/>
      <c r="OV132" s="18"/>
      <c r="OW132" s="18"/>
      <c r="OX132" s="18"/>
      <c r="OY132" s="18"/>
      <c r="OZ132" s="18"/>
      <c r="PA132" s="18"/>
      <c r="PB132" s="18"/>
      <c r="PC132" s="18"/>
      <c r="PD132" s="18"/>
      <c r="PE132" s="18"/>
      <c r="PF132" s="18"/>
      <c r="PG132" s="18"/>
      <c r="PH132" s="18"/>
      <c r="PI132" s="18"/>
      <c r="PJ132" s="18"/>
      <c r="PK132" s="18"/>
      <c r="PL132" s="18"/>
      <c r="PM132" s="18"/>
      <c r="PN132" s="18"/>
      <c r="PO132" s="18"/>
      <c r="PP132" s="18"/>
      <c r="PQ132" s="18"/>
      <c r="PR132" s="18"/>
      <c r="PS132" s="18"/>
      <c r="PT132" s="18"/>
      <c r="PU132" s="18"/>
      <c r="PV132" s="18"/>
      <c r="PW132" s="18"/>
      <c r="PX132" s="18"/>
      <c r="PY132" s="18"/>
      <c r="PZ132" s="18"/>
      <c r="QA132" s="18"/>
      <c r="QB132" s="18"/>
      <c r="QC132" s="18"/>
      <c r="QD132" s="18"/>
      <c r="QE132" s="18"/>
      <c r="QF132" s="18"/>
      <c r="QG132" s="18"/>
      <c r="QH132" s="18"/>
      <c r="QI132" s="18"/>
      <c r="QJ132" s="18"/>
      <c r="QK132" s="18"/>
      <c r="QL132" s="18"/>
      <c r="QM132" s="18"/>
      <c r="QN132" s="18"/>
      <c r="QO132" s="18"/>
      <c r="QP132" s="18"/>
      <c r="QQ132" s="18"/>
      <c r="QR132" s="18"/>
      <c r="QS132" s="18"/>
      <c r="QT132" s="18"/>
      <c r="QU132" s="18"/>
      <c r="QV132" s="18"/>
      <c r="QW132" s="18"/>
      <c r="QX132" s="18"/>
      <c r="QY132" s="18"/>
      <c r="QZ132" s="18"/>
      <c r="RA132" s="18"/>
      <c r="RB132" s="18"/>
      <c r="RC132" s="18"/>
      <c r="RD132" s="18"/>
      <c r="RE132" s="18"/>
      <c r="RF132" s="18"/>
      <c r="RG132" s="18"/>
      <c r="RH132" s="18"/>
      <c r="RI132" s="18"/>
      <c r="RJ132" s="18"/>
      <c r="RK132" s="18"/>
      <c r="RL132" s="18"/>
      <c r="RM132" s="18"/>
      <c r="RN132" s="18"/>
      <c r="RO132" s="18"/>
      <c r="RP132" s="18"/>
      <c r="RQ132" s="18"/>
      <c r="RR132" s="18"/>
      <c r="RS132" s="18"/>
      <c r="RT132" s="18"/>
      <c r="RU132" s="18"/>
      <c r="RV132" s="18"/>
      <c r="RW132" s="18"/>
      <c r="RX132" s="18"/>
      <c r="RY132" s="18"/>
      <c r="RZ132" s="18"/>
      <c r="SA132" s="18"/>
      <c r="SB132" s="18"/>
      <c r="SC132" s="18"/>
      <c r="SD132" s="18"/>
      <c r="SE132" s="18"/>
      <c r="SF132" s="18"/>
      <c r="SG132" s="18"/>
      <c r="SH132" s="18"/>
      <c r="SI132" s="18"/>
      <c r="SJ132" s="18"/>
      <c r="SK132" s="18"/>
      <c r="SL132" s="18"/>
      <c r="SM132" s="18"/>
      <c r="SN132" s="18"/>
      <c r="SO132" s="18"/>
      <c r="SP132" s="18"/>
      <c r="SQ132" s="18"/>
      <c r="SR132" s="18"/>
      <c r="SS132" s="18"/>
      <c r="ST132" s="18"/>
      <c r="SU132" s="18"/>
      <c r="SV132" s="18"/>
      <c r="SW132" s="18"/>
      <c r="SX132" s="18"/>
      <c r="SY132" s="18"/>
      <c r="SZ132" s="18"/>
      <c r="TA132" s="18"/>
      <c r="TB132" s="18"/>
      <c r="TC132" s="18"/>
      <c r="TD132" s="18"/>
      <c r="TE132" s="18"/>
      <c r="TF132" s="18"/>
      <c r="TG132" s="18"/>
      <c r="TH132" s="18"/>
      <c r="TI132" s="18"/>
      <c r="TJ132" s="18"/>
      <c r="TK132" s="18"/>
      <c r="TL132" s="18"/>
      <c r="TM132" s="18"/>
      <c r="TN132" s="18"/>
      <c r="TO132" s="18"/>
      <c r="TP132" s="18"/>
      <c r="TQ132" s="18"/>
      <c r="TR132" s="18"/>
      <c r="TS132" s="18"/>
      <c r="TT132" s="18"/>
      <c r="TU132" s="18"/>
      <c r="TV132" s="18"/>
      <c r="TW132" s="18"/>
      <c r="TX132" s="18"/>
      <c r="TY132" s="18"/>
      <c r="TZ132" s="18"/>
      <c r="UA132" s="18"/>
      <c r="UB132" s="18"/>
      <c r="UC132" s="18"/>
      <c r="UD132" s="18"/>
      <c r="UE132" s="18"/>
      <c r="UF132" s="18"/>
      <c r="UG132" s="18"/>
      <c r="UH132" s="18"/>
      <c r="UI132" s="18"/>
      <c r="UJ132" s="18"/>
      <c r="UK132" s="18"/>
      <c r="UL132" s="18"/>
      <c r="UM132" s="18"/>
      <c r="UN132" s="18"/>
      <c r="UO132" s="18"/>
      <c r="UP132" s="18"/>
      <c r="UQ132" s="18"/>
      <c r="UR132" s="18"/>
      <c r="US132" s="18"/>
      <c r="UT132" s="18"/>
      <c r="UU132" s="18"/>
      <c r="UV132" s="18"/>
      <c r="UW132" s="18"/>
      <c r="UX132" s="18"/>
      <c r="UY132" s="18"/>
      <c r="UZ132" s="18"/>
      <c r="VA132" s="18"/>
      <c r="VB132" s="18"/>
      <c r="VC132" s="18"/>
      <c r="VD132" s="18"/>
      <c r="VE132" s="18"/>
      <c r="VF132" s="18"/>
      <c r="VG132" s="18"/>
      <c r="VH132" s="18"/>
      <c r="VI132" s="18"/>
      <c r="VJ132" s="18"/>
      <c r="VK132" s="18"/>
      <c r="VL132" s="18"/>
      <c r="VM132" s="18"/>
      <c r="VN132" s="18"/>
      <c r="VO132" s="18"/>
      <c r="VP132" s="18"/>
      <c r="VQ132" s="18"/>
      <c r="VR132" s="18"/>
      <c r="VS132" s="18"/>
      <c r="VT132" s="18"/>
      <c r="VU132" s="18"/>
      <c r="VV132" s="18"/>
      <c r="VW132" s="18"/>
      <c r="VX132" s="18"/>
      <c r="VY132" s="18"/>
      <c r="VZ132" s="18"/>
      <c r="WA132" s="18"/>
      <c r="WB132" s="18"/>
      <c r="WC132" s="18"/>
      <c r="WD132" s="18"/>
      <c r="WE132" s="18"/>
      <c r="WF132" s="18"/>
      <c r="WG132" s="18"/>
      <c r="WH132" s="18"/>
      <c r="WI132" s="18"/>
      <c r="WJ132" s="18"/>
      <c r="WK132" s="18"/>
      <c r="WL132" s="18"/>
      <c r="WM132" s="18"/>
      <c r="WN132" s="18"/>
      <c r="WO132" s="18"/>
      <c r="WP132" s="18"/>
      <c r="WQ132" s="18"/>
      <c r="WR132" s="18"/>
      <c r="WS132" s="18"/>
      <c r="WT132" s="18"/>
      <c r="WU132" s="18"/>
      <c r="WV132" s="18"/>
      <c r="WW132" s="18"/>
      <c r="WX132" s="18"/>
      <c r="WY132" s="18"/>
      <c r="WZ132" s="18"/>
      <c r="XA132" s="18"/>
      <c r="XB132" s="18"/>
      <c r="XC132" s="18"/>
      <c r="XD132" s="18"/>
      <c r="XE132" s="18"/>
      <c r="XF132" s="18"/>
      <c r="XG132" s="18"/>
      <c r="XH132" s="18"/>
      <c r="XI132" s="18"/>
      <c r="XJ132" s="18"/>
      <c r="XK132" s="18"/>
      <c r="XL132" s="18"/>
      <c r="XM132" s="18"/>
      <c r="XN132" s="18"/>
      <c r="XO132" s="18"/>
      <c r="XP132" s="18"/>
      <c r="XQ132" s="18"/>
      <c r="XR132" s="18"/>
      <c r="XS132" s="18"/>
      <c r="XT132" s="18"/>
      <c r="XU132" s="18"/>
      <c r="XV132" s="18"/>
      <c r="XW132" s="18"/>
      <c r="XX132" s="18"/>
      <c r="XY132" s="18"/>
      <c r="XZ132" s="18"/>
      <c r="YA132" s="18"/>
      <c r="YB132" s="18"/>
      <c r="YC132" s="18"/>
      <c r="YD132" s="18"/>
      <c r="YE132" s="18"/>
      <c r="YF132" s="18"/>
      <c r="YG132" s="18"/>
      <c r="YH132" s="18"/>
      <c r="YI132" s="18"/>
      <c r="YJ132" s="18"/>
      <c r="YK132" s="18"/>
      <c r="YL132" s="18"/>
      <c r="YM132" s="18"/>
      <c r="YN132" s="18"/>
      <c r="YO132" s="18"/>
      <c r="YP132" s="18"/>
      <c r="YQ132" s="18"/>
      <c r="YR132" s="18"/>
      <c r="YS132" s="18"/>
      <c r="YT132" s="18"/>
      <c r="YU132" s="18"/>
      <c r="YV132" s="18"/>
      <c r="YW132" s="18"/>
      <c r="YX132" s="18"/>
      <c r="YY132" s="18"/>
      <c r="YZ132" s="18"/>
      <c r="ZA132" s="18"/>
      <c r="ZB132" s="18"/>
      <c r="ZC132" s="18"/>
      <c r="ZD132" s="18"/>
      <c r="ZE132" s="18"/>
      <c r="ZF132" s="18"/>
      <c r="ZG132" s="18"/>
      <c r="ZH132" s="18"/>
      <c r="ZI132" s="18"/>
      <c r="ZJ132" s="18"/>
      <c r="ZK132" s="18"/>
      <c r="ZL132" s="18"/>
      <c r="ZM132" s="18"/>
      <c r="ZN132" s="18"/>
      <c r="ZO132" s="18"/>
      <c r="ZP132" s="18"/>
      <c r="ZQ132" s="18"/>
      <c r="ZR132" s="18"/>
      <c r="ZS132" s="18"/>
      <c r="ZT132" s="18"/>
      <c r="ZU132" s="18"/>
      <c r="ZV132" s="18"/>
      <c r="ZW132" s="18"/>
      <c r="ZX132" s="18"/>
      <c r="ZY132" s="18"/>
      <c r="ZZ132" s="18"/>
      <c r="AAA132" s="18"/>
      <c r="AAB132" s="18"/>
      <c r="AAC132" s="18"/>
      <c r="AAD132" s="18"/>
      <c r="AAE132" s="18"/>
      <c r="AAF132" s="18"/>
      <c r="AAG132" s="18"/>
      <c r="AAH132" s="18"/>
      <c r="AAI132" s="18"/>
      <c r="AAJ132" s="18"/>
      <c r="AAK132" s="18"/>
      <c r="AAL132" s="18"/>
      <c r="AAM132" s="18"/>
      <c r="AAN132" s="18"/>
      <c r="AAO132" s="18"/>
      <c r="AAP132" s="18"/>
      <c r="AAQ132" s="18"/>
      <c r="AAR132" s="18"/>
      <c r="AAS132" s="18"/>
      <c r="AAT132" s="18"/>
      <c r="AAU132" s="18"/>
      <c r="AAV132" s="18"/>
      <c r="AAW132" s="18"/>
      <c r="AAX132" s="18"/>
      <c r="AAY132" s="18"/>
      <c r="AAZ132" s="18"/>
      <c r="ABA132" s="18"/>
      <c r="ABB132" s="18"/>
      <c r="ABC132" s="18"/>
      <c r="ABD132" s="18"/>
      <c r="ABE132" s="18"/>
      <c r="ABF132" s="18"/>
      <c r="ABG132" s="18"/>
      <c r="ABH132" s="18"/>
      <c r="ABI132" s="18"/>
      <c r="ABJ132" s="18"/>
      <c r="ABK132" s="18"/>
      <c r="ABL132" s="18"/>
      <c r="ABM132" s="18"/>
      <c r="ABN132" s="18"/>
      <c r="ABO132" s="18"/>
      <c r="ABP132" s="18"/>
      <c r="ABQ132" s="18"/>
      <c r="ABR132" s="18"/>
      <c r="ABS132" s="18"/>
      <c r="ABT132" s="18"/>
      <c r="ABU132" s="18"/>
      <c r="ABV132" s="18"/>
      <c r="ABW132" s="18"/>
      <c r="ABX132" s="18"/>
      <c r="ABY132" s="18"/>
      <c r="ABZ132" s="18"/>
      <c r="ACA132" s="18"/>
      <c r="ACB132" s="18"/>
      <c r="ACC132" s="18"/>
      <c r="ACD132" s="18"/>
      <c r="ACE132" s="18"/>
      <c r="ACF132" s="18"/>
      <c r="ACG132" s="18"/>
      <c r="ACH132" s="18"/>
      <c r="ACI132" s="18"/>
      <c r="ACJ132" s="18"/>
      <c r="ACK132" s="18"/>
      <c r="ACL132" s="18"/>
      <c r="ACM132" s="18"/>
      <c r="ACN132" s="18"/>
      <c r="ACO132" s="18"/>
      <c r="ACP132" s="18"/>
      <c r="ACQ132" s="18"/>
      <c r="ACR132" s="18"/>
      <c r="ACS132" s="18"/>
      <c r="ACT132" s="18"/>
      <c r="ACU132" s="18"/>
      <c r="ACV132" s="18"/>
      <c r="ACW132" s="18"/>
      <c r="ACX132" s="18"/>
      <c r="ACY132" s="18"/>
      <c r="ACZ132" s="18"/>
      <c r="ADA132" s="18"/>
      <c r="ADB132" s="18"/>
      <c r="ADC132" s="18"/>
      <c r="ADD132" s="18"/>
      <c r="ADE132" s="18"/>
      <c r="ADF132" s="18"/>
      <c r="ADG132" s="18"/>
      <c r="ADH132" s="18"/>
      <c r="ADI132" s="18"/>
      <c r="ADJ132" s="18"/>
      <c r="ADK132" s="18"/>
      <c r="ADL132" s="18"/>
      <c r="ADM132" s="18"/>
      <c r="ADN132" s="18"/>
      <c r="ADO132" s="18"/>
      <c r="ADP132" s="18"/>
      <c r="ADQ132" s="18"/>
      <c r="ADR132" s="18"/>
      <c r="ADS132" s="18"/>
      <c r="ADT132" s="18"/>
      <c r="ADU132" s="18"/>
      <c r="ADV132" s="18"/>
      <c r="ADW132" s="18"/>
      <c r="ADX132" s="18"/>
      <c r="ADY132" s="18"/>
      <c r="ADZ132" s="18"/>
      <c r="AEA132" s="18"/>
      <c r="AEB132" s="18"/>
      <c r="AEC132" s="18"/>
      <c r="AED132" s="18"/>
      <c r="AEE132" s="18"/>
      <c r="AEF132" s="18"/>
      <c r="AEG132" s="18"/>
      <c r="AEH132" s="18"/>
      <c r="AEI132" s="18"/>
      <c r="AEJ132" s="18"/>
      <c r="AEK132" s="18"/>
      <c r="AEL132" s="18"/>
      <c r="AEM132" s="18"/>
      <c r="AEN132" s="18"/>
      <c r="AEO132" s="18"/>
      <c r="AEP132" s="18"/>
      <c r="AEQ132" s="18"/>
      <c r="AER132" s="18"/>
      <c r="AES132" s="18"/>
      <c r="AET132" s="18"/>
      <c r="AEU132" s="18"/>
      <c r="AEV132" s="18"/>
      <c r="AEW132" s="18"/>
      <c r="AEX132" s="18"/>
      <c r="AEY132" s="18"/>
      <c r="AEZ132" s="18"/>
      <c r="AFA132" s="18"/>
      <c r="AFB132" s="18"/>
      <c r="AFC132" s="18"/>
      <c r="AFD132" s="18"/>
      <c r="AFE132" s="18"/>
      <c r="AFF132" s="18"/>
      <c r="AFG132" s="18"/>
      <c r="AFH132" s="18"/>
      <c r="AFI132" s="18"/>
      <c r="AFJ132" s="18"/>
      <c r="AFK132" s="18"/>
      <c r="AFL132" s="18"/>
      <c r="AFM132" s="18"/>
      <c r="AFN132" s="18"/>
      <c r="AFO132" s="18"/>
      <c r="AFP132" s="18"/>
      <c r="AFQ132" s="18"/>
      <c r="AFR132" s="18"/>
      <c r="AFS132" s="18"/>
      <c r="AFT132" s="18"/>
      <c r="AFU132" s="18"/>
      <c r="AFV132" s="18"/>
      <c r="AFW132" s="18"/>
      <c r="AFX132" s="18"/>
      <c r="AFY132" s="18"/>
      <c r="AFZ132" s="18"/>
      <c r="AGA132" s="18"/>
      <c r="AGB132" s="18"/>
      <c r="AGC132" s="18"/>
      <c r="AGD132" s="18"/>
      <c r="AGE132" s="18"/>
      <c r="AGF132" s="18"/>
      <c r="AGG132" s="18"/>
      <c r="AGH132" s="18"/>
      <c r="AGI132" s="18"/>
      <c r="AGJ132" s="18"/>
      <c r="AGK132" s="18"/>
      <c r="AGL132" s="18"/>
      <c r="AGM132" s="18"/>
      <c r="AGN132" s="18"/>
      <c r="AGO132" s="18"/>
      <c r="AGP132" s="18"/>
      <c r="AGQ132" s="18"/>
      <c r="AGR132" s="18"/>
      <c r="AGS132" s="18"/>
      <c r="AGT132" s="18"/>
      <c r="AGU132" s="18"/>
      <c r="AGV132" s="18"/>
      <c r="AGW132" s="18"/>
      <c r="AGX132" s="18"/>
      <c r="AGY132" s="18"/>
      <c r="AGZ132" s="18"/>
      <c r="AHA132" s="18"/>
      <c r="AHB132" s="18"/>
      <c r="AHC132" s="18"/>
      <c r="AHD132" s="18"/>
      <c r="AHE132" s="18"/>
      <c r="AHF132" s="18"/>
      <c r="AHG132" s="18"/>
      <c r="AHH132" s="18"/>
      <c r="AHI132" s="18"/>
      <c r="AHJ132" s="18"/>
      <c r="AHK132" s="18"/>
      <c r="AHL132" s="18"/>
      <c r="AHM132" s="18"/>
      <c r="AHN132" s="18"/>
      <c r="AHO132" s="18"/>
      <c r="AHP132" s="18"/>
      <c r="AHQ132" s="18"/>
      <c r="AHR132" s="18"/>
      <c r="AHS132" s="18"/>
      <c r="AHT132" s="18"/>
      <c r="AHU132" s="18"/>
      <c r="AHV132" s="18"/>
      <c r="AHW132" s="18"/>
      <c r="AHX132" s="18"/>
      <c r="AHY132" s="18"/>
      <c r="AHZ132" s="18"/>
      <c r="AIA132" s="18"/>
      <c r="AIB132" s="18"/>
      <c r="AIC132" s="18"/>
      <c r="AID132" s="18"/>
      <c r="AIE132" s="18"/>
      <c r="AIF132" s="18"/>
      <c r="AIG132" s="18"/>
      <c r="AIH132" s="18"/>
      <c r="AII132" s="18"/>
      <c r="AIJ132" s="18"/>
      <c r="AIK132" s="18"/>
      <c r="AIL132" s="18"/>
      <c r="AIM132" s="18"/>
      <c r="AIN132" s="18"/>
      <c r="AIO132" s="18"/>
      <c r="AIP132" s="18"/>
      <c r="AIQ132" s="18"/>
      <c r="AIR132" s="18"/>
      <c r="AIS132" s="18"/>
      <c r="AIT132" s="18"/>
      <c r="AIU132" s="18"/>
      <c r="AIV132" s="18"/>
      <c r="AIW132" s="18"/>
      <c r="AIX132" s="18"/>
      <c r="AIY132" s="18"/>
      <c r="AIZ132" s="18"/>
      <c r="AJA132" s="18"/>
      <c r="AJB132" s="18"/>
      <c r="AJC132" s="18"/>
      <c r="AJD132" s="18"/>
      <c r="AJE132" s="18"/>
      <c r="AJF132" s="18"/>
      <c r="AJG132" s="18"/>
      <c r="AJH132" s="18"/>
      <c r="AJI132" s="18"/>
      <c r="AJJ132" s="18"/>
      <c r="AJK132" s="18"/>
      <c r="AJL132" s="18"/>
      <c r="AJM132" s="18"/>
      <c r="AJN132" s="18"/>
      <c r="AJO132" s="18"/>
      <c r="AJP132" s="18"/>
      <c r="AJQ132" s="18"/>
      <c r="AJR132" s="18"/>
      <c r="AJS132" s="18"/>
      <c r="AJT132" s="18"/>
      <c r="AJU132" s="18"/>
      <c r="AJV132" s="18"/>
      <c r="AJW132" s="18"/>
      <c r="AJX132" s="18"/>
      <c r="AJY132" s="18"/>
      <c r="AJZ132" s="18"/>
      <c r="AKA132" s="18"/>
      <c r="AKB132" s="18"/>
      <c r="AKC132" s="18"/>
      <c r="AKD132" s="18"/>
      <c r="AKE132" s="18"/>
      <c r="AKF132" s="18"/>
      <c r="AKG132" s="18"/>
      <c r="AKH132" s="18"/>
      <c r="AKI132" s="18"/>
      <c r="AKJ132" s="18"/>
      <c r="AKK132" s="18"/>
      <c r="AKL132" s="18"/>
      <c r="AKM132" s="18"/>
      <c r="AKN132" s="18"/>
      <c r="AKO132" s="18"/>
      <c r="AKP132" s="18"/>
      <c r="AKQ132" s="18"/>
      <c r="AKR132" s="18"/>
      <c r="AKS132" s="18"/>
      <c r="AKT132" s="18"/>
      <c r="AKU132" s="18"/>
      <c r="AKV132" s="18"/>
      <c r="AKW132" s="18"/>
      <c r="AKX132" s="18"/>
      <c r="AKY132" s="18"/>
      <c r="AKZ132" s="18"/>
      <c r="ALA132" s="18"/>
      <c r="ALB132" s="18"/>
      <c r="ALC132" s="18"/>
      <c r="ALD132" s="18"/>
      <c r="ALE132" s="18"/>
      <c r="ALF132" s="18"/>
      <c r="ALG132" s="18"/>
      <c r="ALH132" s="18"/>
      <c r="ALI132" s="18"/>
      <c r="ALJ132" s="18"/>
      <c r="ALK132" s="18"/>
      <c r="ALL132" s="18"/>
      <c r="ALM132" s="18"/>
      <c r="ALN132" s="18"/>
      <c r="ALO132" s="18"/>
      <c r="ALP132" s="18"/>
      <c r="ALQ132" s="18"/>
      <c r="ALR132" s="18"/>
      <c r="ALS132" s="18"/>
      <c r="ALT132" s="18"/>
      <c r="ALU132" s="18"/>
      <c r="ALV132" s="18"/>
      <c r="ALW132" s="18"/>
      <c r="ALX132" s="18"/>
      <c r="ALY132" s="18"/>
      <c r="ALZ132" s="18"/>
      <c r="AMA132" s="18"/>
      <c r="AMB132" s="18"/>
      <c r="AMC132" s="18"/>
      <c r="AMD132" s="18"/>
      <c r="AME132" s="18"/>
      <c r="AMF132" s="18"/>
      <c r="AMG132" s="18"/>
      <c r="AMH132" s="18"/>
      <c r="AMI132" s="18"/>
      <c r="AMJ132" s="18"/>
      <c r="AMK132" s="18"/>
      <c r="AML132" s="18"/>
      <c r="AMM132" s="18"/>
      <c r="AMN132" s="18"/>
      <c r="AMO132" s="18"/>
      <c r="AMP132" s="18"/>
      <c r="AMQ132" s="18"/>
      <c r="AMR132" s="18"/>
      <c r="AMS132" s="18"/>
      <c r="AMT132" s="18"/>
      <c r="AMU132" s="18"/>
      <c r="AMV132" s="18"/>
      <c r="AMW132" s="18"/>
      <c r="AMX132" s="18"/>
      <c r="AMY132" s="18"/>
      <c r="AMZ132" s="18"/>
      <c r="ANA132" s="18"/>
      <c r="ANB132" s="18"/>
      <c r="ANC132" s="18"/>
      <c r="AND132" s="18"/>
      <c r="ANE132" s="18"/>
      <c r="ANF132" s="18"/>
      <c r="ANG132" s="18"/>
      <c r="ANH132" s="18"/>
      <c r="ANI132" s="18"/>
      <c r="ANJ132" s="18"/>
      <c r="ANK132" s="18"/>
      <c r="ANL132" s="18"/>
      <c r="ANM132" s="18"/>
      <c r="ANN132" s="18"/>
      <c r="ANO132" s="18"/>
      <c r="ANP132" s="18"/>
      <c r="ANQ132" s="18"/>
      <c r="ANR132" s="18"/>
      <c r="ANS132" s="18"/>
      <c r="ANT132" s="18"/>
      <c r="ANU132" s="18"/>
      <c r="ANV132" s="18"/>
      <c r="ANW132" s="18"/>
      <c r="ANX132" s="18"/>
      <c r="ANY132" s="18"/>
      <c r="ANZ132" s="18"/>
      <c r="AOA132" s="18"/>
      <c r="AOB132" s="18"/>
      <c r="AOC132" s="18"/>
      <c r="AOD132" s="18"/>
      <c r="AOE132" s="18"/>
      <c r="AOF132" s="18"/>
      <c r="AOG132" s="18"/>
      <c r="AOH132" s="18"/>
      <c r="AOI132" s="18"/>
      <c r="AOJ132" s="18"/>
      <c r="AOK132" s="18"/>
      <c r="AOL132" s="18"/>
      <c r="AOM132" s="18"/>
      <c r="AON132" s="18"/>
      <c r="AOO132" s="18"/>
      <c r="AOP132" s="18"/>
      <c r="AOQ132" s="18"/>
      <c r="AOR132" s="18"/>
      <c r="AOS132" s="18"/>
      <c r="AOT132" s="18"/>
      <c r="AOU132" s="18"/>
      <c r="AOV132" s="18"/>
      <c r="AOW132" s="18"/>
      <c r="AOX132" s="18"/>
      <c r="AOY132" s="18"/>
      <c r="AOZ132" s="18"/>
      <c r="APA132" s="18"/>
      <c r="APB132" s="18"/>
      <c r="APC132" s="18"/>
      <c r="APD132" s="18"/>
      <c r="APE132" s="18"/>
      <c r="APF132" s="18"/>
      <c r="APG132" s="18"/>
      <c r="APH132" s="18"/>
      <c r="API132" s="18"/>
      <c r="APJ132" s="18"/>
      <c r="APK132" s="18"/>
      <c r="APL132" s="18"/>
      <c r="APM132" s="18"/>
      <c r="APN132" s="18"/>
      <c r="APO132" s="18"/>
      <c r="APP132" s="18"/>
      <c r="APQ132" s="18"/>
      <c r="APR132" s="18"/>
      <c r="APS132" s="18"/>
      <c r="APT132" s="18"/>
      <c r="APU132" s="18"/>
      <c r="APV132" s="18"/>
      <c r="APW132" s="18"/>
      <c r="APX132" s="18"/>
      <c r="APY132" s="18"/>
      <c r="APZ132" s="18"/>
      <c r="AQA132" s="18"/>
      <c r="AQB132" s="18"/>
      <c r="AQC132" s="18"/>
      <c r="AQD132" s="18"/>
      <c r="AQE132" s="18"/>
      <c r="AQF132" s="18"/>
      <c r="AQG132" s="18"/>
      <c r="AQH132" s="18"/>
      <c r="AQI132" s="18"/>
      <c r="AQJ132" s="18"/>
      <c r="AQK132" s="18"/>
      <c r="AQL132" s="18"/>
      <c r="AQM132" s="18"/>
      <c r="AQN132" s="18"/>
      <c r="AQO132" s="18"/>
      <c r="AQP132" s="18"/>
      <c r="AQQ132" s="18"/>
      <c r="AQR132" s="18"/>
      <c r="AQS132" s="18"/>
      <c r="AQT132" s="18"/>
      <c r="AQU132" s="18"/>
      <c r="AQV132" s="18"/>
      <c r="AQW132" s="18"/>
      <c r="AQX132" s="18"/>
      <c r="AQY132" s="18"/>
      <c r="AQZ132" s="18"/>
      <c r="ARA132" s="18"/>
      <c r="ARB132" s="18"/>
      <c r="ARC132" s="18"/>
      <c r="ARD132" s="18"/>
      <c r="ARE132" s="18"/>
      <c r="ARF132" s="18"/>
      <c r="ARG132" s="18"/>
      <c r="ARH132" s="18"/>
      <c r="ARI132" s="18"/>
      <c r="ARJ132" s="18"/>
      <c r="ARK132" s="18"/>
      <c r="ARL132" s="18"/>
      <c r="ARM132" s="18"/>
      <c r="ARN132" s="18"/>
      <c r="ARO132" s="18"/>
      <c r="ARP132" s="18"/>
      <c r="ARQ132" s="18"/>
      <c r="ARR132" s="18"/>
      <c r="ARS132" s="18"/>
      <c r="ART132" s="18"/>
      <c r="ARU132" s="18"/>
      <c r="ARV132" s="18"/>
      <c r="ARW132" s="18"/>
      <c r="ARX132" s="18"/>
      <c r="ARY132" s="18"/>
      <c r="ARZ132" s="18"/>
      <c r="ASA132" s="18"/>
      <c r="ASB132" s="18"/>
      <c r="ASC132" s="18"/>
      <c r="ASD132" s="18"/>
      <c r="ASE132" s="18"/>
      <c r="ASF132" s="18"/>
      <c r="ASG132" s="18"/>
      <c r="ASH132" s="18"/>
      <c r="ASI132" s="18"/>
      <c r="ASJ132" s="18"/>
      <c r="ASK132" s="18"/>
      <c r="ASL132" s="18"/>
      <c r="ASM132" s="18"/>
      <c r="ASN132" s="18"/>
      <c r="ASO132" s="18"/>
      <c r="ASP132" s="18"/>
      <c r="ASQ132" s="18"/>
      <c r="ASR132" s="18"/>
      <c r="ASS132" s="18"/>
      <c r="AST132" s="18"/>
      <c r="ASU132" s="18"/>
      <c r="ASV132" s="18"/>
      <c r="ASW132" s="18"/>
      <c r="ASX132" s="18"/>
      <c r="ASY132" s="18"/>
      <c r="ASZ132" s="18"/>
      <c r="ATA132" s="18"/>
      <c r="ATB132" s="18"/>
      <c r="ATC132" s="18"/>
      <c r="ATD132" s="18"/>
      <c r="ATE132" s="18"/>
      <c r="ATF132" s="18"/>
      <c r="ATG132" s="18"/>
      <c r="ATH132" s="18"/>
      <c r="ATI132" s="18"/>
      <c r="ATJ132" s="18"/>
      <c r="ATK132" s="18"/>
      <c r="ATL132" s="18"/>
      <c r="ATM132" s="18"/>
      <c r="ATN132" s="18"/>
      <c r="ATO132" s="18"/>
      <c r="ATP132" s="18"/>
      <c r="ATQ132" s="18"/>
      <c r="ATR132" s="18"/>
      <c r="ATS132" s="18"/>
      <c r="ATT132" s="18"/>
      <c r="ATU132" s="18"/>
      <c r="ATV132" s="18"/>
      <c r="ATW132" s="18"/>
      <c r="ATX132" s="18"/>
      <c r="ATY132" s="18"/>
      <c r="ATZ132" s="18"/>
      <c r="AUA132" s="18"/>
      <c r="AUB132" s="18"/>
      <c r="AUC132" s="18"/>
      <c r="AUD132" s="18"/>
      <c r="AUE132" s="18"/>
      <c r="AUF132" s="18"/>
      <c r="AUG132" s="18"/>
      <c r="AUH132" s="18"/>
      <c r="AUI132" s="18"/>
      <c r="AUJ132" s="18"/>
      <c r="AUK132" s="18"/>
      <c r="AUL132" s="18"/>
      <c r="AUM132" s="18"/>
      <c r="AUN132" s="18"/>
      <c r="AUO132" s="18"/>
      <c r="AUP132" s="18"/>
      <c r="AUQ132" s="18"/>
      <c r="AUR132" s="18"/>
      <c r="AUS132" s="18"/>
      <c r="AUT132" s="18"/>
      <c r="AUU132" s="18"/>
      <c r="AUV132" s="18"/>
      <c r="AUW132" s="18"/>
      <c r="AUX132" s="18"/>
      <c r="AUY132" s="18"/>
      <c r="AUZ132" s="18"/>
      <c r="AVA132" s="18"/>
      <c r="AVB132" s="18"/>
      <c r="AVC132" s="18"/>
      <c r="AVD132" s="18"/>
      <c r="AVE132" s="18"/>
      <c r="AVF132" s="18"/>
      <c r="AVG132" s="18"/>
      <c r="AVH132" s="18"/>
      <c r="AVI132" s="18"/>
      <c r="AVJ132" s="18"/>
      <c r="AVK132" s="18"/>
      <c r="AVL132" s="18"/>
      <c r="AVM132" s="18"/>
      <c r="AVN132" s="18"/>
      <c r="AVO132" s="18"/>
      <c r="AVP132" s="18"/>
      <c r="AVQ132" s="18"/>
      <c r="AVR132" s="18"/>
      <c r="AVS132" s="18"/>
      <c r="AVT132" s="18"/>
      <c r="AVU132" s="18"/>
      <c r="AVV132" s="18"/>
      <c r="AVW132" s="18"/>
      <c r="AVX132" s="18"/>
      <c r="AVY132" s="18"/>
      <c r="AVZ132" s="18"/>
      <c r="AWA132" s="18"/>
      <c r="AWB132" s="18"/>
      <c r="AWC132" s="18"/>
      <c r="AWD132" s="18"/>
      <c r="AWE132" s="18"/>
      <c r="AWF132" s="18"/>
      <c r="AWG132" s="18"/>
      <c r="AWH132" s="18"/>
      <c r="AWI132" s="18"/>
      <c r="AWJ132" s="18"/>
      <c r="AWK132" s="18"/>
      <c r="AWL132" s="18"/>
      <c r="AWM132" s="18"/>
      <c r="AWN132" s="18"/>
      <c r="AWO132" s="18"/>
      <c r="AWP132" s="18"/>
      <c r="AWQ132" s="18"/>
      <c r="AWR132" s="18"/>
      <c r="AWS132" s="18"/>
      <c r="AWT132" s="18"/>
      <c r="AWU132" s="18"/>
      <c r="AWV132" s="18"/>
      <c r="AWW132" s="18"/>
      <c r="AWX132" s="18"/>
      <c r="AWY132" s="18"/>
      <c r="AWZ132" s="18"/>
      <c r="AXA132" s="18"/>
      <c r="AXB132" s="18"/>
      <c r="AXC132" s="18"/>
      <c r="AXD132" s="18"/>
      <c r="AXE132" s="18"/>
      <c r="AXF132" s="18"/>
      <c r="AXG132" s="18"/>
      <c r="AXH132" s="18"/>
      <c r="AXI132" s="18"/>
      <c r="AXJ132" s="18"/>
      <c r="AXK132" s="18"/>
      <c r="AXL132" s="18"/>
      <c r="AXM132" s="18"/>
      <c r="AXN132" s="18"/>
      <c r="AXO132" s="18"/>
      <c r="AXP132" s="18"/>
      <c r="AXQ132" s="18"/>
      <c r="AXR132" s="18"/>
      <c r="AXS132" s="18"/>
      <c r="AXT132" s="18"/>
      <c r="AXU132" s="18"/>
      <c r="AXV132" s="18"/>
      <c r="AXW132" s="18"/>
      <c r="AXX132" s="18"/>
      <c r="AXY132" s="18"/>
      <c r="AXZ132" s="18"/>
      <c r="AYA132" s="18"/>
      <c r="AYB132" s="18"/>
      <c r="AYC132" s="18"/>
      <c r="AYD132" s="18"/>
      <c r="AYE132" s="18"/>
      <c r="AYF132" s="18"/>
      <c r="AYG132" s="18"/>
      <c r="AYH132" s="18"/>
      <c r="AYI132" s="18"/>
      <c r="AYJ132" s="18"/>
      <c r="AYK132" s="18"/>
      <c r="AYL132" s="18"/>
      <c r="AYM132" s="18"/>
      <c r="AYN132" s="18"/>
      <c r="AYO132" s="18"/>
      <c r="AYP132" s="18"/>
      <c r="AYQ132" s="18"/>
      <c r="AYR132" s="18"/>
      <c r="AYS132" s="18"/>
      <c r="AYT132" s="18"/>
      <c r="AYU132" s="18"/>
      <c r="AYV132" s="18"/>
      <c r="AYW132" s="18"/>
      <c r="AYX132" s="18"/>
      <c r="AYY132" s="18"/>
      <c r="AYZ132" s="18"/>
      <c r="AZA132" s="18"/>
      <c r="AZB132" s="18"/>
      <c r="AZC132" s="18"/>
      <c r="AZD132" s="18"/>
      <c r="AZE132" s="18"/>
      <c r="AZF132" s="18"/>
      <c r="AZG132" s="18"/>
      <c r="AZH132" s="18"/>
      <c r="AZI132" s="18"/>
      <c r="AZJ132" s="18"/>
      <c r="AZK132" s="18"/>
      <c r="AZL132" s="18"/>
      <c r="AZM132" s="18"/>
      <c r="AZN132" s="18"/>
      <c r="AZO132" s="18"/>
      <c r="AZP132" s="18"/>
      <c r="AZQ132" s="18"/>
      <c r="AZR132" s="18"/>
      <c r="AZS132" s="18"/>
      <c r="AZT132" s="18"/>
      <c r="AZU132" s="18"/>
      <c r="AZV132" s="18"/>
      <c r="AZW132" s="18"/>
      <c r="AZX132" s="18"/>
      <c r="AZY132" s="18"/>
      <c r="AZZ132" s="18"/>
      <c r="BAA132" s="18"/>
      <c r="BAB132" s="18"/>
      <c r="BAC132" s="18"/>
      <c r="BAD132" s="18"/>
      <c r="BAE132" s="18"/>
      <c r="BAF132" s="18"/>
      <c r="BAG132" s="18"/>
      <c r="BAH132" s="18"/>
      <c r="BAI132" s="18"/>
      <c r="BAJ132" s="18"/>
      <c r="BAK132" s="18"/>
      <c r="BAL132" s="18"/>
      <c r="BAM132" s="18"/>
      <c r="BAN132" s="18"/>
      <c r="BAO132" s="18"/>
      <c r="BAP132" s="18"/>
      <c r="BAQ132" s="18"/>
      <c r="BAR132" s="18"/>
      <c r="BAS132" s="18"/>
      <c r="BAT132" s="18"/>
      <c r="BAU132" s="18"/>
      <c r="BAV132" s="18"/>
      <c r="BAW132" s="18"/>
      <c r="BAX132" s="18"/>
      <c r="BAY132" s="18"/>
      <c r="BAZ132" s="18"/>
      <c r="BBA132" s="18"/>
      <c r="BBB132" s="18"/>
      <c r="BBC132" s="18"/>
      <c r="BBD132" s="18"/>
      <c r="BBE132" s="18"/>
      <c r="BBF132" s="18"/>
      <c r="BBG132" s="18"/>
      <c r="BBH132" s="18"/>
      <c r="BBI132" s="18"/>
      <c r="BBJ132" s="18"/>
      <c r="BBK132" s="18"/>
      <c r="BBL132" s="18"/>
      <c r="BBM132" s="18"/>
      <c r="BBN132" s="18"/>
      <c r="BBO132" s="18"/>
      <c r="BBP132" s="18"/>
      <c r="BBQ132" s="18"/>
      <c r="BBR132" s="18"/>
      <c r="BBS132" s="18"/>
      <c r="BBT132" s="18"/>
      <c r="BBU132" s="18"/>
      <c r="BBV132" s="18"/>
      <c r="BBW132" s="18"/>
      <c r="BBX132" s="18"/>
      <c r="BBY132" s="18"/>
      <c r="BBZ132" s="18"/>
      <c r="BCA132" s="18"/>
      <c r="BCB132" s="18"/>
      <c r="BCC132" s="18"/>
      <c r="BCD132" s="18"/>
      <c r="BCE132" s="18"/>
      <c r="BCF132" s="18"/>
      <c r="BCG132" s="18"/>
      <c r="BCH132" s="18"/>
      <c r="BCI132" s="18"/>
      <c r="BCJ132" s="18"/>
      <c r="BCK132" s="18"/>
      <c r="BCL132" s="18"/>
      <c r="BCM132" s="18"/>
      <c r="BCN132" s="18"/>
      <c r="BCO132" s="18"/>
      <c r="BCP132" s="18"/>
      <c r="BCQ132" s="18"/>
      <c r="BCR132" s="18"/>
      <c r="BCS132" s="18"/>
      <c r="BCT132" s="18"/>
      <c r="BCU132" s="18"/>
      <c r="BCV132" s="18"/>
      <c r="BCW132" s="18"/>
      <c r="BCX132" s="18"/>
      <c r="BCY132" s="18"/>
      <c r="BCZ132" s="18"/>
      <c r="BDA132" s="18"/>
      <c r="BDB132" s="18"/>
      <c r="BDC132" s="18"/>
      <c r="BDD132" s="18"/>
      <c r="BDE132" s="18"/>
      <c r="BDF132" s="18"/>
      <c r="BDG132" s="18"/>
      <c r="BDH132" s="18"/>
      <c r="BDI132" s="18"/>
      <c r="BDJ132" s="18"/>
      <c r="BDK132" s="18"/>
      <c r="BDL132" s="18"/>
      <c r="BDM132" s="18"/>
      <c r="BDN132" s="18"/>
      <c r="BDO132" s="18"/>
      <c r="BDP132" s="18"/>
      <c r="BDQ132" s="18"/>
      <c r="BDR132" s="18"/>
      <c r="BDS132" s="18"/>
      <c r="BDT132" s="18"/>
      <c r="BDU132" s="18"/>
      <c r="BDV132" s="18"/>
      <c r="BDW132" s="18"/>
      <c r="BDX132" s="18"/>
      <c r="BDY132" s="18"/>
      <c r="BDZ132" s="18"/>
      <c r="BEA132" s="18"/>
      <c r="BEB132" s="18"/>
      <c r="BEC132" s="18"/>
      <c r="BED132" s="18"/>
      <c r="BEE132" s="18"/>
      <c r="BEF132" s="18"/>
      <c r="BEG132" s="18"/>
      <c r="BEH132" s="18"/>
      <c r="BEI132" s="18"/>
      <c r="BEJ132" s="18"/>
      <c r="BEK132" s="18"/>
      <c r="BEL132" s="18"/>
      <c r="BEM132" s="18"/>
      <c r="BEN132" s="18"/>
      <c r="BEO132" s="18"/>
      <c r="BEP132" s="18"/>
      <c r="BEQ132" s="18"/>
      <c r="BER132" s="18"/>
      <c r="BES132" s="18"/>
      <c r="BET132" s="18"/>
      <c r="BEU132" s="18"/>
      <c r="BEV132" s="18"/>
      <c r="BEW132" s="18"/>
      <c r="BEX132" s="18"/>
      <c r="BEY132" s="18"/>
      <c r="BEZ132" s="18"/>
      <c r="BFA132" s="18"/>
      <c r="BFB132" s="18"/>
      <c r="BFC132" s="18"/>
      <c r="BFD132" s="18"/>
      <c r="BFE132" s="18"/>
      <c r="BFF132" s="18"/>
      <c r="BFG132" s="18"/>
      <c r="BFH132" s="18"/>
      <c r="BFI132" s="18"/>
      <c r="BFJ132" s="18"/>
      <c r="BFK132" s="18"/>
      <c r="BFL132" s="18"/>
      <c r="BFM132" s="18"/>
      <c r="BFN132" s="18"/>
      <c r="BFO132" s="18"/>
      <c r="BFP132" s="18"/>
      <c r="BFQ132" s="18"/>
      <c r="BFR132" s="18"/>
      <c r="BFS132" s="18"/>
      <c r="BFT132" s="18"/>
      <c r="BFU132" s="18"/>
      <c r="BFV132" s="18"/>
      <c r="BFW132" s="18"/>
      <c r="BFX132" s="18"/>
      <c r="BFY132" s="18"/>
      <c r="BFZ132" s="18"/>
      <c r="BGA132" s="18"/>
      <c r="BGB132" s="18"/>
      <c r="BGC132" s="18"/>
      <c r="BGD132" s="18"/>
      <c r="BGE132" s="18"/>
      <c r="BGF132" s="18"/>
      <c r="BGG132" s="18"/>
      <c r="BGH132" s="18"/>
      <c r="BGI132" s="18"/>
      <c r="BGJ132" s="18"/>
      <c r="BGK132" s="18"/>
      <c r="BGL132" s="18"/>
      <c r="BGM132" s="18"/>
      <c r="BGN132" s="18"/>
      <c r="BGO132" s="18"/>
      <c r="BGP132" s="18"/>
      <c r="BGQ132" s="18"/>
      <c r="BGR132" s="18"/>
      <c r="BGS132" s="18"/>
      <c r="BGT132" s="18"/>
      <c r="BGU132" s="18"/>
      <c r="BGV132" s="18"/>
      <c r="BGW132" s="18"/>
      <c r="BGX132" s="18"/>
      <c r="BGY132" s="18"/>
      <c r="BGZ132" s="18"/>
      <c r="BHA132" s="18"/>
      <c r="BHB132" s="18"/>
      <c r="BHC132" s="18"/>
      <c r="BHD132" s="18"/>
      <c r="BHE132" s="18"/>
      <c r="BHF132" s="18"/>
      <c r="BHG132" s="18"/>
      <c r="BHH132" s="18"/>
      <c r="BHI132" s="18"/>
      <c r="BHJ132" s="18"/>
      <c r="BHK132" s="18"/>
      <c r="BHL132" s="18"/>
      <c r="BHM132" s="18"/>
      <c r="BHN132" s="18"/>
      <c r="BHO132" s="18"/>
      <c r="BHP132" s="18"/>
      <c r="BHQ132" s="18"/>
      <c r="BHR132" s="18"/>
      <c r="BHS132" s="18"/>
      <c r="BHT132" s="18"/>
      <c r="BHU132" s="18"/>
      <c r="BHV132" s="18"/>
      <c r="BHW132" s="18"/>
      <c r="BHX132" s="18"/>
      <c r="BHY132" s="18"/>
      <c r="BHZ132" s="18"/>
      <c r="BIA132" s="18"/>
      <c r="BIB132" s="18"/>
      <c r="BIC132" s="18"/>
      <c r="BID132" s="18"/>
      <c r="BIE132" s="18"/>
      <c r="BIF132" s="18"/>
      <c r="BIG132" s="18"/>
      <c r="BIH132" s="18"/>
      <c r="BII132" s="18"/>
      <c r="BIJ132" s="18"/>
      <c r="BIK132" s="18"/>
      <c r="BIL132" s="18"/>
      <c r="BIM132" s="18"/>
      <c r="BIN132" s="18"/>
      <c r="BIO132" s="18"/>
      <c r="BIP132" s="18"/>
      <c r="BIQ132" s="18"/>
      <c r="BIR132" s="18"/>
      <c r="BIS132" s="18"/>
      <c r="BIT132" s="18"/>
      <c r="BIU132" s="18"/>
      <c r="BIV132" s="18"/>
      <c r="BIW132" s="18"/>
      <c r="BIX132" s="18"/>
      <c r="BIY132" s="18"/>
      <c r="BIZ132" s="18"/>
      <c r="BJA132" s="18"/>
      <c r="BJB132" s="18"/>
      <c r="BJC132" s="18"/>
      <c r="BJD132" s="18"/>
      <c r="BJE132" s="18"/>
      <c r="BJF132" s="18"/>
      <c r="BJG132" s="18"/>
      <c r="BJH132" s="18"/>
      <c r="BJI132" s="18"/>
      <c r="BJJ132" s="18"/>
      <c r="BJK132" s="18"/>
      <c r="BJL132" s="18"/>
      <c r="BJM132" s="18"/>
      <c r="BJN132" s="18"/>
      <c r="BJO132" s="18"/>
      <c r="BJP132" s="18"/>
      <c r="BJQ132" s="18"/>
      <c r="BJR132" s="18"/>
      <c r="BJS132" s="18"/>
      <c r="BJT132" s="18"/>
      <c r="BJU132" s="18"/>
      <c r="BJV132" s="18"/>
      <c r="BJW132" s="18"/>
      <c r="BJX132" s="18"/>
      <c r="BJY132" s="18"/>
      <c r="BJZ132" s="18"/>
      <c r="BKA132" s="18"/>
      <c r="BKB132" s="18"/>
      <c r="BKC132" s="18"/>
      <c r="BKD132" s="18"/>
      <c r="BKE132" s="18"/>
      <c r="BKF132" s="18"/>
      <c r="BKG132" s="18"/>
      <c r="BKH132" s="18"/>
      <c r="BKI132" s="18"/>
      <c r="BKJ132" s="18"/>
      <c r="BKK132" s="18"/>
      <c r="BKL132" s="18"/>
      <c r="BKM132" s="18"/>
      <c r="BKN132" s="18"/>
      <c r="BKO132" s="18"/>
      <c r="BKP132" s="18"/>
      <c r="BKQ132" s="18"/>
      <c r="BKR132" s="18"/>
      <c r="BKS132" s="18"/>
      <c r="BKT132" s="18"/>
      <c r="BKU132" s="18"/>
      <c r="BKV132" s="18"/>
      <c r="BKW132" s="18"/>
      <c r="BKX132" s="18"/>
      <c r="BKY132" s="18"/>
      <c r="BKZ132" s="18"/>
      <c r="BLA132" s="18"/>
      <c r="BLB132" s="18"/>
      <c r="BLC132" s="18"/>
      <c r="BLD132" s="18"/>
      <c r="BLE132" s="18"/>
      <c r="BLF132" s="18"/>
      <c r="BLG132" s="18"/>
      <c r="BLH132" s="18"/>
      <c r="BLI132" s="18"/>
      <c r="BLJ132" s="18"/>
      <c r="BLK132" s="18"/>
      <c r="BLL132" s="18"/>
      <c r="BLM132" s="18"/>
      <c r="BLN132" s="18"/>
      <c r="BLO132" s="18"/>
      <c r="BLP132" s="18"/>
      <c r="BLQ132" s="18"/>
      <c r="BLR132" s="18"/>
      <c r="BLS132" s="18"/>
      <c r="BLT132" s="18"/>
      <c r="BLU132" s="18"/>
      <c r="BLV132" s="18"/>
      <c r="BLW132" s="18"/>
      <c r="BLX132" s="18"/>
      <c r="BLY132" s="18"/>
      <c r="BLZ132" s="18"/>
      <c r="BMA132" s="18"/>
      <c r="BMB132" s="18"/>
      <c r="BMC132" s="18"/>
      <c r="BMD132" s="18"/>
      <c r="BME132" s="18"/>
      <c r="BMF132" s="18"/>
      <c r="BMG132" s="18"/>
      <c r="BMH132" s="18"/>
      <c r="BMI132" s="18"/>
      <c r="BMJ132" s="18"/>
      <c r="BMK132" s="18"/>
      <c r="BML132" s="18"/>
      <c r="BMM132" s="18"/>
      <c r="BMN132" s="18"/>
      <c r="BMO132" s="18"/>
      <c r="BMP132" s="18"/>
      <c r="BMQ132" s="18"/>
      <c r="BMR132" s="18"/>
      <c r="BMS132" s="18"/>
      <c r="BMT132" s="18"/>
      <c r="BMU132" s="18"/>
      <c r="BMV132" s="18"/>
      <c r="BMW132" s="18"/>
      <c r="BMX132" s="18"/>
      <c r="BMY132" s="18"/>
      <c r="BMZ132" s="18"/>
      <c r="BNA132" s="18"/>
      <c r="BNB132" s="18"/>
      <c r="BNC132" s="18"/>
      <c r="BND132" s="18"/>
      <c r="BNE132" s="18"/>
      <c r="BNF132" s="18"/>
      <c r="BNG132" s="18"/>
      <c r="BNH132" s="18"/>
      <c r="BNI132" s="18"/>
      <c r="BNJ132" s="18"/>
      <c r="BNK132" s="18"/>
      <c r="BNL132" s="18"/>
      <c r="BNM132" s="18"/>
      <c r="BNN132" s="18"/>
      <c r="BNO132" s="18"/>
      <c r="BNP132" s="18"/>
      <c r="BNQ132" s="18"/>
      <c r="BNR132" s="18"/>
      <c r="BNS132" s="18"/>
      <c r="BNT132" s="18"/>
      <c r="BNU132" s="18"/>
      <c r="BNV132" s="18"/>
      <c r="BNW132" s="18"/>
      <c r="BNX132" s="18"/>
      <c r="BNY132" s="18"/>
      <c r="BNZ132" s="18"/>
      <c r="BOA132" s="18"/>
      <c r="BOB132" s="18"/>
      <c r="BOC132" s="18"/>
      <c r="BOD132" s="18"/>
      <c r="BOE132" s="18"/>
      <c r="BOF132" s="18"/>
      <c r="BOG132" s="18"/>
      <c r="BOH132" s="18"/>
      <c r="BOI132" s="18"/>
      <c r="BOJ132" s="18"/>
      <c r="BOK132" s="18"/>
      <c r="BOL132" s="18"/>
      <c r="BOM132" s="18"/>
      <c r="BON132" s="18"/>
      <c r="BOO132" s="18"/>
      <c r="BOP132" s="18"/>
      <c r="BOQ132" s="18"/>
      <c r="BOR132" s="18"/>
      <c r="BOS132" s="18"/>
      <c r="BOT132" s="18"/>
      <c r="BOU132" s="18"/>
      <c r="BOV132" s="18"/>
      <c r="BOW132" s="18"/>
      <c r="BOX132" s="18"/>
      <c r="BOY132" s="18"/>
      <c r="BOZ132" s="18"/>
      <c r="BPA132" s="18"/>
      <c r="BPB132" s="18"/>
      <c r="BPC132" s="18"/>
      <c r="BPD132" s="18"/>
      <c r="BPE132" s="18"/>
      <c r="BPF132" s="18"/>
      <c r="BPG132" s="18"/>
      <c r="BPH132" s="18"/>
      <c r="BPI132" s="18"/>
      <c r="BPJ132" s="18"/>
      <c r="BPK132" s="18"/>
      <c r="BPL132" s="18"/>
      <c r="BPM132" s="18"/>
      <c r="BPN132" s="18"/>
      <c r="BPO132" s="18"/>
      <c r="BPP132" s="18"/>
      <c r="BPQ132" s="18"/>
      <c r="BPR132" s="18"/>
      <c r="BPS132" s="18"/>
      <c r="BPT132" s="18"/>
      <c r="BPU132" s="18"/>
      <c r="BPV132" s="18"/>
      <c r="BPW132" s="18"/>
      <c r="BPX132" s="18"/>
      <c r="BPY132" s="18"/>
      <c r="BPZ132" s="18"/>
      <c r="BQA132" s="18"/>
      <c r="BQB132" s="18"/>
      <c r="BQC132" s="18"/>
      <c r="BQD132" s="18"/>
      <c r="BQE132" s="18"/>
      <c r="BQF132" s="18"/>
      <c r="BQG132" s="18"/>
      <c r="BQH132" s="18"/>
      <c r="BQI132" s="18"/>
      <c r="BQJ132" s="18"/>
      <c r="BQK132" s="18"/>
      <c r="BQL132" s="18"/>
      <c r="BQM132" s="18"/>
      <c r="BQN132" s="18"/>
      <c r="BQO132" s="18"/>
      <c r="BQP132" s="18"/>
      <c r="BQQ132" s="18"/>
      <c r="BQR132" s="18"/>
      <c r="BQS132" s="18"/>
      <c r="BQT132" s="18"/>
      <c r="BQU132" s="18"/>
      <c r="BQV132" s="18"/>
      <c r="BQW132" s="18"/>
      <c r="BQX132" s="18"/>
      <c r="BQY132" s="18"/>
      <c r="BQZ132" s="18"/>
      <c r="BRA132" s="18"/>
      <c r="BRB132" s="18"/>
      <c r="BRC132" s="18"/>
      <c r="BRD132" s="18"/>
      <c r="BRE132" s="18"/>
      <c r="BRF132" s="18"/>
      <c r="BRG132" s="18"/>
      <c r="BRH132" s="18"/>
      <c r="BRI132" s="18"/>
      <c r="BRJ132" s="18"/>
      <c r="BRK132" s="18"/>
      <c r="BRL132" s="18"/>
      <c r="BRM132" s="18"/>
      <c r="BRN132" s="18"/>
      <c r="BRO132" s="18"/>
      <c r="BRP132" s="18"/>
      <c r="BRQ132" s="18"/>
      <c r="BRR132" s="18"/>
      <c r="BRS132" s="18"/>
      <c r="BRT132" s="18"/>
      <c r="BRU132" s="18"/>
      <c r="BRV132" s="18"/>
      <c r="BRW132" s="18"/>
      <c r="BRX132" s="18"/>
      <c r="BRY132" s="18"/>
      <c r="BRZ132" s="18"/>
      <c r="BSA132" s="18"/>
      <c r="BSB132" s="18"/>
      <c r="BSC132" s="18"/>
      <c r="BSD132" s="18"/>
      <c r="BSE132" s="18"/>
      <c r="BSF132" s="18"/>
      <c r="BSG132" s="18"/>
      <c r="BSH132" s="18"/>
      <c r="BSI132" s="18"/>
      <c r="BSJ132" s="18"/>
      <c r="BSK132" s="18"/>
      <c r="BSL132" s="18"/>
      <c r="BSM132" s="18"/>
      <c r="BSN132" s="18"/>
      <c r="BSO132" s="18"/>
      <c r="BSP132" s="18"/>
      <c r="BSQ132" s="18"/>
      <c r="BSR132" s="18"/>
      <c r="BSS132" s="18"/>
      <c r="BST132" s="18"/>
      <c r="BSU132" s="18"/>
      <c r="BSV132" s="18"/>
      <c r="BSW132" s="18"/>
      <c r="BSX132" s="18"/>
      <c r="BSY132" s="18"/>
      <c r="BSZ132" s="18"/>
      <c r="BTA132" s="18"/>
      <c r="BTB132" s="18"/>
      <c r="BTC132" s="18"/>
      <c r="BTD132" s="18"/>
      <c r="BTE132" s="18"/>
      <c r="BTF132" s="18"/>
      <c r="BTG132" s="18"/>
      <c r="BTH132" s="18"/>
      <c r="BTI132" s="18"/>
      <c r="BTJ132" s="18"/>
      <c r="BTK132" s="18"/>
      <c r="BTL132" s="18"/>
      <c r="BTM132" s="18"/>
      <c r="BTN132" s="18"/>
      <c r="BTO132" s="18"/>
      <c r="BTP132" s="18"/>
      <c r="BTQ132" s="18"/>
      <c r="BTR132" s="18"/>
      <c r="BTS132" s="18"/>
      <c r="BTT132" s="18"/>
      <c r="BTU132" s="18"/>
      <c r="BTV132" s="18"/>
      <c r="BTW132" s="18"/>
      <c r="BTX132" s="18"/>
      <c r="BTY132" s="18"/>
      <c r="BTZ132" s="18"/>
      <c r="BUA132" s="18"/>
      <c r="BUB132" s="18"/>
      <c r="BUC132" s="18"/>
      <c r="BUD132" s="18"/>
      <c r="BUE132" s="18"/>
      <c r="BUF132" s="18"/>
      <c r="BUG132" s="18"/>
      <c r="BUH132" s="18"/>
      <c r="BUI132" s="18"/>
      <c r="BUJ132" s="18"/>
      <c r="BUK132" s="18"/>
      <c r="BUL132" s="18"/>
      <c r="BUM132" s="18"/>
      <c r="BUN132" s="18"/>
      <c r="BUO132" s="18"/>
      <c r="BUP132" s="18"/>
      <c r="BUQ132" s="18"/>
      <c r="BUR132" s="18"/>
      <c r="BUS132" s="18"/>
      <c r="BUT132" s="18"/>
      <c r="BUU132" s="18"/>
      <c r="BUV132" s="18"/>
      <c r="BUW132" s="18"/>
      <c r="BUX132" s="18"/>
      <c r="BUY132" s="18"/>
      <c r="BUZ132" s="18"/>
      <c r="BVA132" s="18"/>
      <c r="BVB132" s="18"/>
      <c r="BVC132" s="18"/>
      <c r="BVD132" s="18"/>
      <c r="BVE132" s="18"/>
      <c r="BVF132" s="18"/>
      <c r="BVG132" s="18"/>
      <c r="BVH132" s="18"/>
      <c r="BVI132" s="18"/>
      <c r="BVJ132" s="18"/>
      <c r="BVK132" s="18"/>
      <c r="BVL132" s="18"/>
      <c r="BVM132" s="18"/>
      <c r="BVN132" s="18"/>
      <c r="BVO132" s="18"/>
      <c r="BVP132" s="18"/>
      <c r="BVQ132" s="18"/>
      <c r="BVR132" s="18"/>
      <c r="BVS132" s="18"/>
      <c r="BVT132" s="18"/>
      <c r="BVU132" s="18"/>
      <c r="BVV132" s="18"/>
      <c r="BVW132" s="18"/>
      <c r="BVX132" s="18"/>
      <c r="BVY132" s="18"/>
      <c r="BVZ132" s="18"/>
      <c r="BWA132" s="18"/>
      <c r="BWB132" s="18"/>
      <c r="BWC132" s="18"/>
      <c r="BWD132" s="18"/>
      <c r="BWE132" s="18"/>
      <c r="BWF132" s="18"/>
      <c r="BWG132" s="18"/>
      <c r="BWH132" s="18"/>
      <c r="BWI132" s="18"/>
      <c r="BWJ132" s="18"/>
      <c r="BWK132" s="18"/>
      <c r="BWL132" s="18"/>
      <c r="BWM132" s="18"/>
      <c r="BWN132" s="18"/>
      <c r="BWO132" s="18"/>
      <c r="BWP132" s="18"/>
      <c r="BWQ132" s="18"/>
      <c r="BWR132" s="18"/>
      <c r="BWS132" s="18"/>
      <c r="BWT132" s="18"/>
      <c r="BWU132" s="18"/>
      <c r="BWV132" s="18"/>
      <c r="BWW132" s="18"/>
      <c r="BWX132" s="18"/>
      <c r="BWY132" s="18"/>
      <c r="BWZ132" s="18"/>
      <c r="BXA132" s="18"/>
      <c r="BXB132" s="18"/>
      <c r="BXC132" s="18"/>
      <c r="BXD132" s="18"/>
      <c r="BXE132" s="18"/>
      <c r="BXF132" s="18"/>
      <c r="BXG132" s="18"/>
      <c r="BXH132" s="18"/>
      <c r="BXI132" s="18"/>
      <c r="BXJ132" s="18"/>
      <c r="BXK132" s="18"/>
      <c r="BXL132" s="18"/>
      <c r="BXM132" s="18"/>
      <c r="BXN132" s="18"/>
      <c r="BXO132" s="18"/>
      <c r="BXP132" s="18"/>
      <c r="BXQ132" s="18"/>
      <c r="BXR132" s="18"/>
      <c r="BXS132" s="18"/>
      <c r="BXT132" s="18"/>
      <c r="BXU132" s="18"/>
      <c r="BXV132" s="18"/>
      <c r="BXW132" s="18"/>
      <c r="BXX132" s="18"/>
      <c r="BXY132" s="18"/>
      <c r="BXZ132" s="18"/>
      <c r="BYA132" s="18"/>
      <c r="BYB132" s="18"/>
      <c r="BYC132" s="18"/>
      <c r="BYD132" s="18"/>
      <c r="BYE132" s="18"/>
      <c r="BYF132" s="18"/>
      <c r="BYG132" s="18"/>
      <c r="BYH132" s="18"/>
      <c r="BYI132" s="18"/>
      <c r="BYJ132" s="18"/>
      <c r="BYK132" s="18"/>
      <c r="BYL132" s="18"/>
      <c r="BYM132" s="18"/>
      <c r="BYN132" s="18"/>
      <c r="BYO132" s="18"/>
      <c r="BYP132" s="18"/>
      <c r="BYQ132" s="18"/>
      <c r="BYR132" s="18"/>
      <c r="BYS132" s="18"/>
      <c r="BYT132" s="18"/>
      <c r="BYU132" s="18"/>
      <c r="BYV132" s="18"/>
      <c r="BYW132" s="18"/>
      <c r="BYX132" s="18"/>
      <c r="BYY132" s="18"/>
      <c r="BYZ132" s="18"/>
      <c r="BZA132" s="18"/>
      <c r="BZB132" s="18"/>
      <c r="BZC132" s="18"/>
      <c r="BZD132" s="18"/>
      <c r="BZE132" s="18"/>
      <c r="BZF132" s="18"/>
      <c r="BZG132" s="18"/>
      <c r="BZH132" s="18"/>
      <c r="BZI132" s="18"/>
      <c r="BZJ132" s="18"/>
      <c r="BZK132" s="18"/>
      <c r="BZL132" s="18"/>
      <c r="BZM132" s="18"/>
      <c r="BZN132" s="18"/>
      <c r="BZO132" s="18"/>
      <c r="BZP132" s="18"/>
      <c r="BZQ132" s="18"/>
      <c r="BZR132" s="18"/>
      <c r="BZS132" s="18"/>
      <c r="BZT132" s="18"/>
      <c r="BZU132" s="18"/>
      <c r="BZV132" s="18"/>
      <c r="BZW132" s="18"/>
      <c r="BZX132" s="18"/>
      <c r="BZY132" s="18"/>
      <c r="BZZ132" s="18"/>
      <c r="CAA132" s="18"/>
      <c r="CAB132" s="18"/>
      <c r="CAC132" s="18"/>
      <c r="CAD132" s="18"/>
      <c r="CAE132" s="18"/>
      <c r="CAF132" s="18"/>
      <c r="CAG132" s="18"/>
      <c r="CAH132" s="18"/>
      <c r="CAI132" s="18"/>
      <c r="CAJ132" s="18"/>
      <c r="CAK132" s="18"/>
      <c r="CAL132" s="18"/>
      <c r="CAM132" s="18"/>
      <c r="CAN132" s="18"/>
      <c r="CAO132" s="18"/>
      <c r="CAP132" s="18"/>
      <c r="CAQ132" s="18"/>
      <c r="CAR132" s="18"/>
      <c r="CAS132" s="18"/>
      <c r="CAT132" s="18"/>
      <c r="CAU132" s="18"/>
      <c r="CAV132" s="18"/>
      <c r="CAW132" s="18"/>
      <c r="CAX132" s="18"/>
      <c r="CAY132" s="18"/>
      <c r="CAZ132" s="18"/>
      <c r="CBA132" s="18"/>
      <c r="CBB132" s="18"/>
      <c r="CBC132" s="18"/>
      <c r="CBD132" s="18"/>
      <c r="CBE132" s="18"/>
      <c r="CBF132" s="18"/>
      <c r="CBG132" s="18"/>
      <c r="CBH132" s="18"/>
      <c r="CBI132" s="18"/>
      <c r="CBJ132" s="18"/>
      <c r="CBK132" s="18"/>
      <c r="CBL132" s="18"/>
      <c r="CBM132" s="18"/>
      <c r="CBN132" s="18"/>
      <c r="CBO132" s="18"/>
      <c r="CBP132" s="18"/>
      <c r="CBQ132" s="18"/>
      <c r="CBR132" s="18"/>
      <c r="CBS132" s="18"/>
      <c r="CBT132" s="18"/>
      <c r="CBU132" s="18"/>
      <c r="CBV132" s="18"/>
      <c r="CBW132" s="18"/>
      <c r="CBX132" s="18"/>
      <c r="CBY132" s="18"/>
      <c r="CBZ132" s="18"/>
      <c r="CCA132" s="18"/>
      <c r="CCB132" s="18"/>
      <c r="CCC132" s="18"/>
      <c r="CCD132" s="18"/>
      <c r="CCE132" s="18"/>
      <c r="CCF132" s="18"/>
      <c r="CCG132" s="18"/>
      <c r="CCH132" s="18"/>
      <c r="CCI132" s="18"/>
      <c r="CCJ132" s="18"/>
      <c r="CCK132" s="18"/>
      <c r="CCL132" s="18"/>
      <c r="CCM132" s="18"/>
      <c r="CCN132" s="18"/>
      <c r="CCO132" s="18"/>
      <c r="CCP132" s="18"/>
      <c r="CCQ132" s="18"/>
      <c r="CCR132" s="18"/>
      <c r="CCS132" s="18"/>
      <c r="CCT132" s="18"/>
      <c r="CCU132" s="18"/>
      <c r="CCV132" s="18"/>
      <c r="CCW132" s="18"/>
      <c r="CCX132" s="18"/>
      <c r="CCY132" s="18"/>
      <c r="CCZ132" s="18"/>
      <c r="CDA132" s="18"/>
      <c r="CDB132" s="18"/>
      <c r="CDC132" s="18"/>
      <c r="CDD132" s="18"/>
      <c r="CDE132" s="18"/>
      <c r="CDF132" s="18"/>
      <c r="CDG132" s="18"/>
      <c r="CDH132" s="18"/>
      <c r="CDI132" s="18"/>
      <c r="CDJ132" s="18"/>
      <c r="CDK132" s="18"/>
      <c r="CDL132" s="18"/>
      <c r="CDM132" s="18"/>
      <c r="CDN132" s="18"/>
      <c r="CDO132" s="18"/>
      <c r="CDP132" s="18"/>
      <c r="CDQ132" s="18"/>
      <c r="CDR132" s="18"/>
      <c r="CDS132" s="18"/>
      <c r="CDT132" s="18"/>
      <c r="CDU132" s="18"/>
      <c r="CDV132" s="18"/>
      <c r="CDW132" s="18"/>
      <c r="CDX132" s="18"/>
      <c r="CDY132" s="18"/>
      <c r="CDZ132" s="18"/>
      <c r="CEA132" s="18"/>
      <c r="CEB132" s="18"/>
      <c r="CEC132" s="18"/>
      <c r="CED132" s="18"/>
      <c r="CEE132" s="18"/>
      <c r="CEF132" s="18"/>
      <c r="CEG132" s="18"/>
      <c r="CEH132" s="18"/>
      <c r="CEI132" s="18"/>
      <c r="CEJ132" s="18"/>
      <c r="CEK132" s="18"/>
      <c r="CEL132" s="18"/>
      <c r="CEM132" s="18"/>
      <c r="CEN132" s="18"/>
      <c r="CEO132" s="18"/>
      <c r="CEP132" s="18"/>
      <c r="CEQ132" s="18"/>
      <c r="CER132" s="18"/>
      <c r="CES132" s="18"/>
      <c r="CET132" s="18"/>
      <c r="CEU132" s="18"/>
      <c r="CEV132" s="18"/>
      <c r="CEW132" s="18"/>
      <c r="CEX132" s="18"/>
      <c r="CEY132" s="18"/>
      <c r="CEZ132" s="18"/>
      <c r="CFA132" s="18"/>
      <c r="CFB132" s="18"/>
      <c r="CFC132" s="18"/>
      <c r="CFD132" s="18"/>
      <c r="CFE132" s="18"/>
      <c r="CFF132" s="18"/>
      <c r="CFG132" s="18"/>
      <c r="CFH132" s="18"/>
      <c r="CFI132" s="18"/>
      <c r="CFJ132" s="18"/>
      <c r="CFK132" s="18"/>
      <c r="CFL132" s="18"/>
      <c r="CFM132" s="18"/>
      <c r="CFN132" s="18"/>
      <c r="CFO132" s="18"/>
      <c r="CFP132" s="18"/>
      <c r="CFQ132" s="18"/>
      <c r="CFR132" s="18"/>
      <c r="CFS132" s="18"/>
      <c r="CFT132" s="18"/>
      <c r="CFU132" s="18"/>
      <c r="CFV132" s="18"/>
      <c r="CFW132" s="18"/>
      <c r="CFX132" s="18"/>
      <c r="CFY132" s="18"/>
      <c r="CFZ132" s="18"/>
      <c r="CGA132" s="18"/>
      <c r="CGB132" s="18"/>
      <c r="CGC132" s="18"/>
      <c r="CGD132" s="18"/>
      <c r="CGE132" s="18"/>
      <c r="CGF132" s="18"/>
      <c r="CGG132" s="18"/>
      <c r="CGH132" s="18"/>
      <c r="CGI132" s="18"/>
      <c r="CGJ132" s="18"/>
      <c r="CGK132" s="18"/>
      <c r="CGL132" s="18"/>
      <c r="CGM132" s="18"/>
      <c r="CGN132" s="18"/>
      <c r="CGO132" s="18"/>
      <c r="CGP132" s="18"/>
      <c r="CGQ132" s="18"/>
      <c r="CGR132" s="18"/>
      <c r="CGS132" s="18"/>
      <c r="CGT132" s="18"/>
      <c r="CGU132" s="18"/>
      <c r="CGV132" s="18"/>
      <c r="CGW132" s="18"/>
      <c r="CGX132" s="18"/>
      <c r="CGY132" s="18"/>
      <c r="CGZ132" s="18"/>
      <c r="CHA132" s="18"/>
      <c r="CHB132" s="18"/>
      <c r="CHC132" s="18"/>
      <c r="CHD132" s="18"/>
      <c r="CHE132" s="18"/>
      <c r="CHF132" s="18"/>
      <c r="CHG132" s="18"/>
      <c r="CHH132" s="18"/>
      <c r="CHI132" s="18"/>
      <c r="CHJ132" s="18"/>
      <c r="CHK132" s="18"/>
      <c r="CHL132" s="18"/>
      <c r="CHM132" s="18"/>
      <c r="CHN132" s="18"/>
      <c r="CHO132" s="18"/>
      <c r="CHP132" s="18"/>
      <c r="CHQ132" s="18"/>
      <c r="CHR132" s="18"/>
      <c r="CHS132" s="18"/>
      <c r="CHT132" s="18"/>
      <c r="CHU132" s="18"/>
      <c r="CHV132" s="18"/>
      <c r="CHW132" s="18"/>
      <c r="CHX132" s="18"/>
      <c r="CHY132" s="18"/>
      <c r="CHZ132" s="18"/>
      <c r="CIA132" s="18"/>
      <c r="CIB132" s="18"/>
      <c r="CIC132" s="18"/>
      <c r="CID132" s="18"/>
      <c r="CIE132" s="18"/>
      <c r="CIF132" s="18"/>
      <c r="CIG132" s="18"/>
      <c r="CIH132" s="18"/>
      <c r="CII132" s="18"/>
      <c r="CIJ132" s="18"/>
      <c r="CIK132" s="18"/>
      <c r="CIL132" s="18"/>
      <c r="CIM132" s="18"/>
      <c r="CIN132" s="18"/>
      <c r="CIO132" s="18"/>
      <c r="CIP132" s="18"/>
      <c r="CIQ132" s="18"/>
      <c r="CIR132" s="18"/>
      <c r="CIS132" s="18"/>
      <c r="CIT132" s="18"/>
      <c r="CIU132" s="18"/>
      <c r="CIV132" s="18"/>
      <c r="CIW132" s="18"/>
      <c r="CIX132" s="18"/>
      <c r="CIY132" s="18"/>
      <c r="CIZ132" s="18"/>
      <c r="CJA132" s="18"/>
      <c r="CJB132" s="18"/>
      <c r="CJC132" s="18"/>
      <c r="CJD132" s="18"/>
      <c r="CJE132" s="18"/>
      <c r="CJF132" s="18"/>
      <c r="CJG132" s="18"/>
      <c r="CJH132" s="18"/>
      <c r="CJI132" s="18"/>
      <c r="CJJ132" s="18"/>
      <c r="CJK132" s="18"/>
      <c r="CJL132" s="18"/>
      <c r="CJM132" s="18"/>
      <c r="CJN132" s="18"/>
      <c r="CJO132" s="18"/>
      <c r="CJP132" s="18"/>
      <c r="CJQ132" s="18"/>
      <c r="CJR132" s="18"/>
      <c r="CJS132" s="18"/>
      <c r="CJT132" s="18"/>
      <c r="CJU132" s="18"/>
      <c r="CJV132" s="18"/>
      <c r="CJW132" s="18"/>
      <c r="CJX132" s="18"/>
      <c r="CJY132" s="18"/>
      <c r="CJZ132" s="18"/>
      <c r="CKA132" s="18"/>
      <c r="CKB132" s="18"/>
      <c r="CKC132" s="18"/>
      <c r="CKD132" s="18"/>
      <c r="CKE132" s="18"/>
      <c r="CKF132" s="18"/>
      <c r="CKG132" s="18"/>
      <c r="CKH132" s="18"/>
      <c r="CKI132" s="18"/>
      <c r="CKJ132" s="18"/>
      <c r="CKK132" s="18"/>
      <c r="CKL132" s="18"/>
      <c r="CKM132" s="18"/>
      <c r="CKN132" s="18"/>
      <c r="CKO132" s="18"/>
      <c r="CKP132" s="18"/>
      <c r="CKQ132" s="18"/>
      <c r="CKR132" s="18"/>
      <c r="CKS132" s="18"/>
      <c r="CKT132" s="18"/>
      <c r="CKU132" s="18"/>
      <c r="CKV132" s="18"/>
      <c r="CKW132" s="18"/>
      <c r="CKX132" s="18"/>
      <c r="CKY132" s="18"/>
      <c r="CKZ132" s="18"/>
      <c r="CLA132" s="18"/>
      <c r="CLB132" s="18"/>
      <c r="CLC132" s="18"/>
      <c r="CLD132" s="18"/>
      <c r="CLE132" s="18"/>
      <c r="CLF132" s="18"/>
      <c r="CLG132" s="18"/>
      <c r="CLH132" s="18"/>
      <c r="CLI132" s="18"/>
      <c r="CLJ132" s="18"/>
      <c r="CLK132" s="18"/>
      <c r="CLL132" s="18"/>
      <c r="CLM132" s="18"/>
      <c r="CLN132" s="18"/>
      <c r="CLO132" s="18"/>
      <c r="CLP132" s="18"/>
      <c r="CLQ132" s="18"/>
      <c r="CLR132" s="18"/>
      <c r="CLS132" s="18"/>
      <c r="CLT132" s="18"/>
      <c r="CLU132" s="18"/>
      <c r="CLV132" s="18"/>
      <c r="CLW132" s="18"/>
      <c r="CLX132" s="18"/>
      <c r="CLY132" s="18"/>
      <c r="CLZ132" s="18"/>
      <c r="CMA132" s="18"/>
      <c r="CMB132" s="18"/>
      <c r="CMC132" s="18"/>
      <c r="CMD132" s="18"/>
      <c r="CME132" s="18"/>
      <c r="CMF132" s="18"/>
      <c r="CMG132" s="18"/>
      <c r="CMH132" s="18"/>
      <c r="CMI132" s="18"/>
      <c r="CMJ132" s="18"/>
      <c r="CMK132" s="18"/>
      <c r="CML132" s="18"/>
      <c r="CMM132" s="18"/>
      <c r="CMN132" s="18"/>
      <c r="CMO132" s="18"/>
      <c r="CMP132" s="18"/>
      <c r="CMQ132" s="18"/>
      <c r="CMR132" s="18"/>
      <c r="CMS132" s="18"/>
      <c r="CMT132" s="18"/>
      <c r="CMU132" s="18"/>
      <c r="CMV132" s="18"/>
      <c r="CMW132" s="18"/>
      <c r="CMX132" s="18"/>
      <c r="CMY132" s="18"/>
      <c r="CMZ132" s="18"/>
      <c r="CNA132" s="18"/>
      <c r="CNB132" s="18"/>
      <c r="CNC132" s="18"/>
      <c r="CND132" s="18"/>
      <c r="CNE132" s="18"/>
      <c r="CNF132" s="18"/>
      <c r="CNG132" s="18"/>
      <c r="CNH132" s="18"/>
      <c r="CNI132" s="18"/>
      <c r="CNJ132" s="18"/>
      <c r="CNK132" s="18"/>
      <c r="CNL132" s="18"/>
      <c r="CNM132" s="18"/>
      <c r="CNN132" s="18"/>
      <c r="CNO132" s="18"/>
      <c r="CNP132" s="18"/>
      <c r="CNQ132" s="18"/>
      <c r="CNR132" s="18"/>
      <c r="CNS132" s="18"/>
      <c r="CNT132" s="18"/>
      <c r="CNU132" s="18"/>
      <c r="CNV132" s="18"/>
      <c r="CNW132" s="18"/>
      <c r="CNX132" s="18"/>
      <c r="CNY132" s="18"/>
      <c r="CNZ132" s="18"/>
      <c r="COA132" s="18"/>
      <c r="COB132" s="18"/>
      <c r="COC132" s="18"/>
      <c r="COD132" s="18"/>
      <c r="COE132" s="18"/>
      <c r="COF132" s="18"/>
      <c r="COG132" s="18"/>
      <c r="COH132" s="18"/>
      <c r="COI132" s="18"/>
      <c r="COJ132" s="18"/>
      <c r="COK132" s="18"/>
      <c r="COL132" s="18"/>
      <c r="COM132" s="18"/>
      <c r="CON132" s="18"/>
      <c r="COO132" s="18"/>
      <c r="COP132" s="18"/>
      <c r="COQ132" s="18"/>
      <c r="COR132" s="18"/>
      <c r="COS132" s="18"/>
      <c r="COT132" s="18"/>
      <c r="COU132" s="18"/>
      <c r="COV132" s="18"/>
      <c r="COW132" s="18"/>
      <c r="COX132" s="18"/>
      <c r="COY132" s="18"/>
      <c r="COZ132" s="18"/>
      <c r="CPA132" s="18"/>
      <c r="CPB132" s="18"/>
      <c r="CPC132" s="18"/>
      <c r="CPD132" s="18"/>
      <c r="CPE132" s="18"/>
      <c r="CPF132" s="18"/>
      <c r="CPG132" s="18"/>
      <c r="CPH132" s="18"/>
      <c r="CPI132" s="18"/>
      <c r="CPJ132" s="18"/>
      <c r="CPK132" s="18"/>
      <c r="CPL132" s="18"/>
      <c r="CPM132" s="18"/>
      <c r="CPN132" s="18"/>
      <c r="CPO132" s="18"/>
      <c r="CPP132" s="18"/>
      <c r="CPQ132" s="18"/>
      <c r="CPR132" s="18"/>
      <c r="CPS132" s="18"/>
      <c r="CPT132" s="18"/>
      <c r="CPU132" s="18"/>
      <c r="CPV132" s="18"/>
      <c r="CPW132" s="18"/>
      <c r="CPX132" s="18"/>
      <c r="CPY132" s="18"/>
      <c r="CPZ132" s="18"/>
      <c r="CQA132" s="18"/>
      <c r="CQB132" s="18"/>
      <c r="CQC132" s="18"/>
      <c r="CQD132" s="18"/>
      <c r="CQE132" s="18"/>
      <c r="CQF132" s="18"/>
      <c r="CQG132" s="18"/>
      <c r="CQH132" s="18"/>
      <c r="CQI132" s="18"/>
      <c r="CQJ132" s="18"/>
      <c r="CQK132" s="18"/>
      <c r="CQL132" s="18"/>
      <c r="CQM132" s="18"/>
      <c r="CQN132" s="18"/>
      <c r="CQO132" s="18"/>
      <c r="CQP132" s="18"/>
      <c r="CQQ132" s="18"/>
      <c r="CQR132" s="18"/>
      <c r="CQS132" s="18"/>
      <c r="CQT132" s="18"/>
      <c r="CQU132" s="18"/>
      <c r="CQV132" s="18"/>
      <c r="CQW132" s="18"/>
      <c r="CQX132" s="18"/>
      <c r="CQY132" s="18"/>
      <c r="CQZ132" s="18"/>
      <c r="CRA132" s="18"/>
      <c r="CRB132" s="18"/>
      <c r="CRC132" s="18"/>
      <c r="CRD132" s="18"/>
      <c r="CRE132" s="18"/>
      <c r="CRF132" s="18"/>
      <c r="CRG132" s="18"/>
      <c r="CRH132" s="18"/>
      <c r="CRI132" s="18"/>
      <c r="CRJ132" s="18"/>
      <c r="CRK132" s="18"/>
      <c r="CRL132" s="18"/>
      <c r="CRM132" s="18"/>
      <c r="CRN132" s="18"/>
      <c r="CRO132" s="18"/>
      <c r="CRP132" s="18"/>
      <c r="CRQ132" s="18"/>
      <c r="CRR132" s="18"/>
      <c r="CRS132" s="18"/>
      <c r="CRT132" s="18"/>
      <c r="CRU132" s="18"/>
      <c r="CRV132" s="18"/>
      <c r="CRW132" s="18"/>
      <c r="CRX132" s="18"/>
      <c r="CRY132" s="18"/>
      <c r="CRZ132" s="18"/>
      <c r="CSA132" s="18"/>
      <c r="CSB132" s="18"/>
      <c r="CSC132" s="18"/>
      <c r="CSD132" s="18"/>
      <c r="CSE132" s="18"/>
      <c r="CSF132" s="18"/>
      <c r="CSG132" s="18"/>
      <c r="CSH132" s="18"/>
      <c r="CSI132" s="18"/>
      <c r="CSJ132" s="18"/>
      <c r="CSK132" s="18"/>
      <c r="CSL132" s="18"/>
      <c r="CSM132" s="18"/>
      <c r="CSN132" s="18"/>
      <c r="CSO132" s="18"/>
      <c r="CSP132" s="18"/>
      <c r="CSQ132" s="18"/>
      <c r="CSR132" s="18"/>
      <c r="CSS132" s="18"/>
      <c r="CST132" s="18"/>
      <c r="CSU132" s="18"/>
      <c r="CSV132" s="18"/>
      <c r="CSW132" s="18"/>
      <c r="CSX132" s="18"/>
      <c r="CSY132" s="18"/>
      <c r="CSZ132" s="18"/>
      <c r="CTA132" s="18"/>
      <c r="CTB132" s="18"/>
      <c r="CTC132" s="18"/>
      <c r="CTD132" s="18"/>
      <c r="CTE132" s="18"/>
      <c r="CTF132" s="18"/>
      <c r="CTG132" s="18"/>
      <c r="CTH132" s="18"/>
      <c r="CTI132" s="18"/>
      <c r="CTJ132" s="18"/>
      <c r="CTK132" s="18"/>
      <c r="CTL132" s="18"/>
      <c r="CTM132" s="18"/>
      <c r="CTN132" s="18"/>
      <c r="CTO132" s="18"/>
      <c r="CTP132" s="18"/>
      <c r="CTQ132" s="18"/>
      <c r="CTR132" s="18"/>
      <c r="CTS132" s="18"/>
      <c r="CTT132" s="18"/>
      <c r="CTU132" s="18"/>
      <c r="CTV132" s="18"/>
      <c r="CTW132" s="18"/>
      <c r="CTX132" s="18"/>
      <c r="CTY132" s="18"/>
      <c r="CTZ132" s="18"/>
      <c r="CUA132" s="18"/>
      <c r="CUB132" s="18"/>
      <c r="CUC132" s="18"/>
      <c r="CUD132" s="18"/>
      <c r="CUE132" s="18"/>
      <c r="CUF132" s="18"/>
      <c r="CUG132" s="18"/>
      <c r="CUH132" s="18"/>
      <c r="CUI132" s="18"/>
      <c r="CUJ132" s="18"/>
      <c r="CUK132" s="18"/>
      <c r="CUL132" s="18"/>
      <c r="CUM132" s="18"/>
      <c r="CUN132" s="18"/>
      <c r="CUO132" s="18"/>
      <c r="CUP132" s="18"/>
      <c r="CUQ132" s="18"/>
      <c r="CUR132" s="18"/>
      <c r="CUS132" s="18"/>
      <c r="CUT132" s="18"/>
      <c r="CUU132" s="18"/>
      <c r="CUV132" s="18"/>
      <c r="CUW132" s="18"/>
      <c r="CUX132" s="18"/>
      <c r="CUY132" s="18"/>
      <c r="CUZ132" s="18"/>
      <c r="CVA132" s="18"/>
      <c r="CVB132" s="18"/>
      <c r="CVC132" s="18"/>
      <c r="CVD132" s="18"/>
      <c r="CVE132" s="18"/>
      <c r="CVF132" s="18"/>
      <c r="CVG132" s="18"/>
      <c r="CVH132" s="18"/>
      <c r="CVI132" s="18"/>
      <c r="CVJ132" s="18"/>
      <c r="CVK132" s="18"/>
      <c r="CVL132" s="18"/>
      <c r="CVM132" s="18"/>
      <c r="CVN132" s="18"/>
      <c r="CVO132" s="18"/>
      <c r="CVP132" s="18"/>
      <c r="CVQ132" s="18"/>
      <c r="CVR132" s="18"/>
      <c r="CVS132" s="18"/>
      <c r="CVT132" s="18"/>
      <c r="CVU132" s="18"/>
      <c r="CVV132" s="18"/>
      <c r="CVW132" s="18"/>
      <c r="CVX132" s="18"/>
      <c r="CVY132" s="18"/>
      <c r="CVZ132" s="18"/>
      <c r="CWA132" s="18"/>
      <c r="CWB132" s="18"/>
      <c r="CWC132" s="18"/>
      <c r="CWD132" s="18"/>
      <c r="CWE132" s="18"/>
      <c r="CWF132" s="18"/>
      <c r="CWG132" s="18"/>
      <c r="CWH132" s="18"/>
      <c r="CWI132" s="18"/>
      <c r="CWJ132" s="18"/>
      <c r="CWK132" s="18"/>
      <c r="CWL132" s="18"/>
      <c r="CWM132" s="18"/>
      <c r="CWN132" s="18"/>
      <c r="CWO132" s="18"/>
      <c r="CWP132" s="18"/>
      <c r="CWQ132" s="18"/>
      <c r="CWR132" s="18"/>
      <c r="CWS132" s="18"/>
      <c r="CWT132" s="18"/>
      <c r="CWU132" s="18"/>
      <c r="CWV132" s="18"/>
      <c r="CWW132" s="18"/>
      <c r="CWX132" s="18"/>
      <c r="CWY132" s="18"/>
      <c r="CWZ132" s="18"/>
      <c r="CXA132" s="18"/>
      <c r="CXB132" s="18"/>
      <c r="CXC132" s="18"/>
      <c r="CXD132" s="18"/>
      <c r="CXE132" s="18"/>
      <c r="CXF132" s="18"/>
      <c r="CXG132" s="18"/>
      <c r="CXH132" s="18"/>
      <c r="CXI132" s="18"/>
      <c r="CXJ132" s="18"/>
      <c r="CXK132" s="18"/>
      <c r="CXL132" s="18"/>
      <c r="CXM132" s="18"/>
      <c r="CXN132" s="18"/>
      <c r="CXO132" s="18"/>
      <c r="CXP132" s="18"/>
      <c r="CXQ132" s="18"/>
      <c r="CXR132" s="18"/>
      <c r="CXS132" s="18"/>
      <c r="CXT132" s="18"/>
      <c r="CXU132" s="18"/>
      <c r="CXV132" s="18"/>
      <c r="CXW132" s="18"/>
      <c r="CXX132" s="18"/>
      <c r="CXY132" s="18"/>
      <c r="CXZ132" s="18"/>
      <c r="CYA132" s="18"/>
      <c r="CYB132" s="18"/>
      <c r="CYC132" s="18"/>
      <c r="CYD132" s="18"/>
      <c r="CYE132" s="18"/>
      <c r="CYF132" s="18"/>
      <c r="CYG132" s="18"/>
      <c r="CYH132" s="18"/>
      <c r="CYI132" s="18"/>
      <c r="CYJ132" s="18"/>
      <c r="CYK132" s="18"/>
      <c r="CYL132" s="18"/>
      <c r="CYM132" s="18"/>
      <c r="CYN132" s="18"/>
      <c r="CYO132" s="18"/>
      <c r="CYP132" s="18"/>
      <c r="CYQ132" s="18"/>
      <c r="CYR132" s="18"/>
      <c r="CYS132" s="18"/>
      <c r="CYT132" s="18"/>
      <c r="CYU132" s="18"/>
      <c r="CYV132" s="18"/>
      <c r="CYW132" s="18"/>
      <c r="CYX132" s="18"/>
      <c r="CYY132" s="18"/>
      <c r="CYZ132" s="18"/>
      <c r="CZA132" s="18"/>
      <c r="CZB132" s="18"/>
      <c r="CZC132" s="18"/>
      <c r="CZD132" s="18"/>
      <c r="CZE132" s="18"/>
      <c r="CZF132" s="18"/>
      <c r="CZG132" s="18"/>
      <c r="CZH132" s="18"/>
      <c r="CZI132" s="18"/>
      <c r="CZJ132" s="18"/>
      <c r="CZK132" s="18"/>
      <c r="CZL132" s="18"/>
      <c r="CZM132" s="18"/>
      <c r="CZN132" s="18"/>
      <c r="CZO132" s="18"/>
      <c r="CZP132" s="18"/>
      <c r="CZQ132" s="18"/>
      <c r="CZR132" s="18"/>
      <c r="CZS132" s="18"/>
      <c r="CZT132" s="18"/>
      <c r="CZU132" s="18"/>
      <c r="CZV132" s="18"/>
      <c r="CZW132" s="18"/>
      <c r="CZX132" s="18"/>
      <c r="CZY132" s="18"/>
      <c r="CZZ132" s="18"/>
      <c r="DAA132" s="18"/>
      <c r="DAB132" s="18"/>
      <c r="DAC132" s="18"/>
      <c r="DAD132" s="18"/>
      <c r="DAE132" s="18"/>
      <c r="DAF132" s="18"/>
      <c r="DAG132" s="18"/>
      <c r="DAH132" s="18"/>
      <c r="DAI132" s="18"/>
      <c r="DAJ132" s="18"/>
      <c r="DAK132" s="18"/>
      <c r="DAL132" s="18"/>
      <c r="DAM132" s="18"/>
      <c r="DAN132" s="18"/>
      <c r="DAO132" s="18"/>
      <c r="DAP132" s="18"/>
      <c r="DAQ132" s="18"/>
      <c r="DAR132" s="18"/>
      <c r="DAS132" s="18"/>
      <c r="DAT132" s="18"/>
      <c r="DAU132" s="18"/>
      <c r="DAV132" s="18"/>
      <c r="DAW132" s="18"/>
      <c r="DAX132" s="18"/>
      <c r="DAY132" s="18"/>
      <c r="DAZ132" s="18"/>
      <c r="DBA132" s="18"/>
      <c r="DBB132" s="18"/>
      <c r="DBC132" s="18"/>
      <c r="DBD132" s="18"/>
      <c r="DBE132" s="18"/>
      <c r="DBF132" s="18"/>
      <c r="DBG132" s="18"/>
      <c r="DBH132" s="18"/>
      <c r="DBI132" s="18"/>
      <c r="DBJ132" s="18"/>
      <c r="DBK132" s="18"/>
      <c r="DBL132" s="18"/>
      <c r="DBM132" s="18"/>
      <c r="DBN132" s="18"/>
      <c r="DBO132" s="18"/>
      <c r="DBP132" s="18"/>
      <c r="DBQ132" s="18"/>
      <c r="DBR132" s="18"/>
      <c r="DBS132" s="18"/>
      <c r="DBT132" s="18"/>
      <c r="DBU132" s="18"/>
      <c r="DBV132" s="18"/>
      <c r="DBW132" s="18"/>
      <c r="DBX132" s="18"/>
      <c r="DBY132" s="18"/>
      <c r="DBZ132" s="18"/>
      <c r="DCA132" s="18"/>
      <c r="DCB132" s="18"/>
      <c r="DCC132" s="18"/>
      <c r="DCD132" s="18"/>
      <c r="DCE132" s="18"/>
      <c r="DCF132" s="18"/>
      <c r="DCG132" s="18"/>
      <c r="DCH132" s="18"/>
      <c r="DCI132" s="18"/>
      <c r="DCJ132" s="18"/>
      <c r="DCK132" s="18"/>
      <c r="DCL132" s="18"/>
      <c r="DCM132" s="18"/>
      <c r="DCN132" s="18"/>
      <c r="DCO132" s="18"/>
      <c r="DCP132" s="18"/>
      <c r="DCQ132" s="18"/>
      <c r="DCR132" s="18"/>
      <c r="DCS132" s="18"/>
      <c r="DCT132" s="18"/>
      <c r="DCU132" s="18"/>
      <c r="DCV132" s="18"/>
      <c r="DCW132" s="18"/>
      <c r="DCX132" s="18"/>
      <c r="DCY132" s="18"/>
      <c r="DCZ132" s="18"/>
      <c r="DDA132" s="18"/>
      <c r="DDB132" s="18"/>
      <c r="DDC132" s="18"/>
      <c r="DDD132" s="18"/>
      <c r="DDE132" s="18"/>
      <c r="DDF132" s="18"/>
      <c r="DDG132" s="18"/>
      <c r="DDH132" s="18"/>
      <c r="DDI132" s="18"/>
      <c r="DDJ132" s="18"/>
      <c r="DDK132" s="18"/>
      <c r="DDL132" s="18"/>
      <c r="DDM132" s="18"/>
      <c r="DDN132" s="18"/>
      <c r="DDO132" s="18"/>
      <c r="DDP132" s="18"/>
      <c r="DDQ132" s="18"/>
      <c r="DDR132" s="18"/>
      <c r="DDS132" s="18"/>
      <c r="DDT132" s="18"/>
      <c r="DDU132" s="18"/>
      <c r="DDV132" s="18"/>
      <c r="DDW132" s="18"/>
      <c r="DDX132" s="18"/>
      <c r="DDY132" s="18"/>
      <c r="DDZ132" s="18"/>
      <c r="DEA132" s="18"/>
      <c r="DEB132" s="18"/>
      <c r="DEC132" s="18"/>
      <c r="DED132" s="18"/>
      <c r="DEE132" s="18"/>
      <c r="DEF132" s="18"/>
      <c r="DEG132" s="18"/>
      <c r="DEH132" s="18"/>
      <c r="DEI132" s="18"/>
      <c r="DEJ132" s="18"/>
      <c r="DEK132" s="18"/>
      <c r="DEL132" s="18"/>
      <c r="DEM132" s="18"/>
      <c r="DEN132" s="18"/>
      <c r="DEO132" s="18"/>
      <c r="DEP132" s="18"/>
      <c r="DEQ132" s="18"/>
      <c r="DER132" s="18"/>
      <c r="DES132" s="18"/>
      <c r="DET132" s="18"/>
      <c r="DEU132" s="18"/>
      <c r="DEV132" s="18"/>
      <c r="DEW132" s="18"/>
      <c r="DEX132" s="18"/>
      <c r="DEY132" s="18"/>
      <c r="DEZ132" s="18"/>
      <c r="DFA132" s="18"/>
      <c r="DFB132" s="18"/>
      <c r="DFC132" s="18"/>
      <c r="DFD132" s="18"/>
      <c r="DFE132" s="18"/>
      <c r="DFF132" s="18"/>
      <c r="DFG132" s="18"/>
      <c r="DFH132" s="18"/>
      <c r="DFI132" s="18"/>
      <c r="DFJ132" s="18"/>
      <c r="DFK132" s="18"/>
      <c r="DFL132" s="18"/>
      <c r="DFM132" s="18"/>
      <c r="DFN132" s="18"/>
      <c r="DFO132" s="18"/>
      <c r="DFP132" s="18"/>
      <c r="DFQ132" s="18"/>
      <c r="DFR132" s="18"/>
      <c r="DFS132" s="18"/>
      <c r="DFT132" s="18"/>
      <c r="DFU132" s="18"/>
      <c r="DFV132" s="18"/>
      <c r="DFW132" s="18"/>
      <c r="DFX132" s="18"/>
      <c r="DFY132" s="18"/>
      <c r="DFZ132" s="18"/>
      <c r="DGA132" s="18"/>
      <c r="DGB132" s="18"/>
      <c r="DGC132" s="18"/>
      <c r="DGD132" s="18"/>
      <c r="DGE132" s="18"/>
      <c r="DGF132" s="18"/>
      <c r="DGG132" s="18"/>
      <c r="DGH132" s="18"/>
      <c r="DGI132" s="18"/>
      <c r="DGJ132" s="18"/>
      <c r="DGK132" s="18"/>
      <c r="DGL132" s="18"/>
      <c r="DGM132" s="18"/>
      <c r="DGN132" s="18"/>
      <c r="DGO132" s="18"/>
      <c r="DGP132" s="18"/>
      <c r="DGQ132" s="18"/>
      <c r="DGR132" s="18"/>
      <c r="DGS132" s="18"/>
      <c r="DGT132" s="18"/>
      <c r="DGU132" s="18"/>
      <c r="DGV132" s="18"/>
      <c r="DGW132" s="18"/>
      <c r="DGX132" s="18"/>
      <c r="DGY132" s="18"/>
      <c r="DGZ132" s="18"/>
      <c r="DHA132" s="18"/>
      <c r="DHB132" s="18"/>
      <c r="DHC132" s="18"/>
      <c r="DHD132" s="18"/>
      <c r="DHE132" s="18"/>
      <c r="DHF132" s="18"/>
      <c r="DHG132" s="18"/>
      <c r="DHH132" s="18"/>
      <c r="DHI132" s="18"/>
      <c r="DHJ132" s="18"/>
      <c r="DHK132" s="18"/>
      <c r="DHL132" s="18"/>
      <c r="DHM132" s="18"/>
      <c r="DHN132" s="18"/>
      <c r="DHO132" s="18"/>
      <c r="DHP132" s="18"/>
      <c r="DHQ132" s="18"/>
      <c r="DHR132" s="18"/>
      <c r="DHS132" s="18"/>
      <c r="DHT132" s="18"/>
      <c r="DHU132" s="18"/>
      <c r="DHV132" s="18"/>
      <c r="DHW132" s="18"/>
      <c r="DHX132" s="18"/>
      <c r="DHY132" s="18"/>
      <c r="DHZ132" s="18"/>
      <c r="DIA132" s="18"/>
      <c r="DIB132" s="18"/>
      <c r="DIC132" s="18"/>
      <c r="DID132" s="18"/>
      <c r="DIE132" s="18"/>
      <c r="DIF132" s="18"/>
      <c r="DIG132" s="18"/>
      <c r="DIH132" s="18"/>
      <c r="DII132" s="18"/>
      <c r="DIJ132" s="18"/>
      <c r="DIK132" s="18"/>
      <c r="DIL132" s="18"/>
      <c r="DIM132" s="18"/>
      <c r="DIN132" s="18"/>
      <c r="DIO132" s="18"/>
      <c r="DIP132" s="18"/>
      <c r="DIQ132" s="18"/>
      <c r="DIR132" s="18"/>
      <c r="DIS132" s="18"/>
      <c r="DIT132" s="18"/>
      <c r="DIU132" s="18"/>
      <c r="DIV132" s="18"/>
      <c r="DIW132" s="18"/>
      <c r="DIX132" s="18"/>
      <c r="DIY132" s="18"/>
      <c r="DIZ132" s="18"/>
      <c r="DJA132" s="18"/>
      <c r="DJB132" s="18"/>
      <c r="DJC132" s="18"/>
      <c r="DJD132" s="18"/>
      <c r="DJE132" s="18"/>
      <c r="DJF132" s="18"/>
      <c r="DJG132" s="18"/>
      <c r="DJH132" s="18"/>
      <c r="DJI132" s="18"/>
      <c r="DJJ132" s="18"/>
      <c r="DJK132" s="18"/>
      <c r="DJL132" s="18"/>
      <c r="DJM132" s="18"/>
      <c r="DJN132" s="18"/>
      <c r="DJO132" s="18"/>
      <c r="DJP132" s="18"/>
      <c r="DJQ132" s="18"/>
      <c r="DJR132" s="18"/>
      <c r="DJS132" s="18"/>
      <c r="DJT132" s="18"/>
      <c r="DJU132" s="18"/>
      <c r="DJV132" s="18"/>
      <c r="DJW132" s="18"/>
      <c r="DJX132" s="18"/>
      <c r="DJY132" s="18"/>
      <c r="DJZ132" s="18"/>
      <c r="DKA132" s="18"/>
      <c r="DKB132" s="18"/>
      <c r="DKC132" s="18"/>
      <c r="DKD132" s="18"/>
      <c r="DKE132" s="18"/>
      <c r="DKF132" s="18"/>
      <c r="DKG132" s="18"/>
      <c r="DKH132" s="18"/>
      <c r="DKI132" s="18"/>
      <c r="DKJ132" s="18"/>
      <c r="DKK132" s="18"/>
      <c r="DKL132" s="18"/>
      <c r="DKM132" s="18"/>
      <c r="DKN132" s="18"/>
      <c r="DKO132" s="18"/>
      <c r="DKP132" s="18"/>
      <c r="DKQ132" s="18"/>
      <c r="DKR132" s="18"/>
      <c r="DKS132" s="18"/>
      <c r="DKT132" s="18"/>
      <c r="DKU132" s="18"/>
      <c r="DKV132" s="18"/>
      <c r="DKW132" s="18"/>
      <c r="DKX132" s="18"/>
      <c r="DKY132" s="18"/>
      <c r="DKZ132" s="18"/>
      <c r="DLA132" s="18"/>
      <c r="DLB132" s="18"/>
      <c r="DLC132" s="18"/>
      <c r="DLD132" s="18"/>
      <c r="DLE132" s="18"/>
      <c r="DLF132" s="18"/>
      <c r="DLG132" s="18"/>
      <c r="DLH132" s="18"/>
      <c r="DLI132" s="18"/>
      <c r="DLJ132" s="18"/>
      <c r="DLK132" s="18"/>
      <c r="DLL132" s="18"/>
      <c r="DLM132" s="18"/>
      <c r="DLN132" s="18"/>
      <c r="DLO132" s="18"/>
      <c r="DLP132" s="18"/>
      <c r="DLQ132" s="18"/>
      <c r="DLR132" s="18"/>
      <c r="DLS132" s="18"/>
      <c r="DLT132" s="18"/>
      <c r="DLU132" s="18"/>
      <c r="DLV132" s="18"/>
      <c r="DLW132" s="18"/>
      <c r="DLX132" s="18"/>
      <c r="DLY132" s="18"/>
      <c r="DLZ132" s="18"/>
      <c r="DMA132" s="18"/>
      <c r="DMB132" s="18"/>
      <c r="DMC132" s="18"/>
      <c r="DMD132" s="18"/>
      <c r="DME132" s="18"/>
      <c r="DMF132" s="18"/>
      <c r="DMG132" s="18"/>
      <c r="DMH132" s="18"/>
      <c r="DMI132" s="18"/>
      <c r="DMJ132" s="18"/>
      <c r="DMK132" s="18"/>
      <c r="DML132" s="18"/>
      <c r="DMM132" s="18"/>
      <c r="DMN132" s="18"/>
      <c r="DMO132" s="18"/>
      <c r="DMP132" s="18"/>
      <c r="DMQ132" s="18"/>
      <c r="DMR132" s="18"/>
      <c r="DMS132" s="18"/>
      <c r="DMT132" s="18"/>
      <c r="DMU132" s="18"/>
      <c r="DMV132" s="18"/>
      <c r="DMW132" s="18"/>
      <c r="DMX132" s="18"/>
      <c r="DMY132" s="18"/>
      <c r="DMZ132" s="18"/>
      <c r="DNA132" s="18"/>
      <c r="DNB132" s="18"/>
      <c r="DNC132" s="18"/>
      <c r="DND132" s="18"/>
      <c r="DNE132" s="18"/>
      <c r="DNF132" s="18"/>
      <c r="DNG132" s="18"/>
      <c r="DNH132" s="18"/>
      <c r="DNI132" s="18"/>
      <c r="DNJ132" s="18"/>
      <c r="DNK132" s="18"/>
      <c r="DNL132" s="18"/>
      <c r="DNM132" s="18"/>
      <c r="DNN132" s="18"/>
      <c r="DNO132" s="18"/>
      <c r="DNP132" s="18"/>
      <c r="DNQ132" s="18"/>
      <c r="DNR132" s="18"/>
      <c r="DNS132" s="18"/>
      <c r="DNT132" s="18"/>
      <c r="DNU132" s="18"/>
      <c r="DNV132" s="18"/>
      <c r="DNW132" s="18"/>
      <c r="DNX132" s="18"/>
      <c r="DNY132" s="18"/>
      <c r="DNZ132" s="18"/>
      <c r="DOA132" s="18"/>
      <c r="DOB132" s="18"/>
      <c r="DOC132" s="18"/>
      <c r="DOD132" s="18"/>
      <c r="DOE132" s="18"/>
      <c r="DOF132" s="18"/>
      <c r="DOG132" s="18"/>
      <c r="DOH132" s="18"/>
      <c r="DOI132" s="18"/>
      <c r="DOJ132" s="18"/>
      <c r="DOK132" s="18"/>
      <c r="DOL132" s="18"/>
      <c r="DOM132" s="18"/>
      <c r="DON132" s="18"/>
      <c r="DOO132" s="18"/>
      <c r="DOP132" s="18"/>
      <c r="DOQ132" s="18"/>
      <c r="DOR132" s="18"/>
      <c r="DOS132" s="18"/>
      <c r="DOT132" s="18"/>
      <c r="DOU132" s="18"/>
      <c r="DOV132" s="18"/>
      <c r="DOW132" s="18"/>
      <c r="DOX132" s="18"/>
      <c r="DOY132" s="18"/>
      <c r="DOZ132" s="18"/>
      <c r="DPA132" s="18"/>
      <c r="DPB132" s="18"/>
      <c r="DPC132" s="18"/>
      <c r="DPD132" s="18"/>
      <c r="DPE132" s="18"/>
      <c r="DPF132" s="18"/>
      <c r="DPG132" s="18"/>
      <c r="DPH132" s="18"/>
      <c r="DPI132" s="18"/>
      <c r="DPJ132" s="18"/>
      <c r="DPK132" s="18"/>
      <c r="DPL132" s="18"/>
      <c r="DPM132" s="18"/>
      <c r="DPN132" s="18"/>
      <c r="DPO132" s="18"/>
      <c r="DPP132" s="18"/>
      <c r="DPQ132" s="18"/>
      <c r="DPR132" s="18"/>
      <c r="DPS132" s="18"/>
      <c r="DPT132" s="18"/>
      <c r="DPU132" s="18"/>
      <c r="DPV132" s="18"/>
      <c r="DPW132" s="18"/>
      <c r="DPX132" s="18"/>
      <c r="DPY132" s="18"/>
      <c r="DPZ132" s="18"/>
      <c r="DQA132" s="18"/>
      <c r="DQB132" s="18"/>
      <c r="DQC132" s="18"/>
      <c r="DQD132" s="18"/>
      <c r="DQE132" s="18"/>
      <c r="DQF132" s="18"/>
      <c r="DQG132" s="18"/>
      <c r="DQH132" s="18"/>
      <c r="DQI132" s="18"/>
      <c r="DQJ132" s="18"/>
      <c r="DQK132" s="18"/>
      <c r="DQL132" s="18"/>
      <c r="DQM132" s="18"/>
      <c r="DQN132" s="18"/>
      <c r="DQO132" s="18"/>
      <c r="DQP132" s="18"/>
      <c r="DQQ132" s="18"/>
      <c r="DQR132" s="18"/>
      <c r="DQS132" s="18"/>
      <c r="DQT132" s="18"/>
      <c r="DQU132" s="18"/>
      <c r="DQV132" s="18"/>
      <c r="DQW132" s="18"/>
      <c r="DQX132" s="18"/>
      <c r="DQY132" s="18"/>
      <c r="DQZ132" s="18"/>
      <c r="DRA132" s="18"/>
      <c r="DRB132" s="18"/>
      <c r="DRC132" s="18"/>
      <c r="DRD132" s="18"/>
      <c r="DRE132" s="18"/>
      <c r="DRF132" s="18"/>
      <c r="DRG132" s="18"/>
      <c r="DRH132" s="18"/>
      <c r="DRI132" s="18"/>
      <c r="DRJ132" s="18"/>
      <c r="DRK132" s="18"/>
      <c r="DRL132" s="18"/>
      <c r="DRM132" s="18"/>
      <c r="DRN132" s="18"/>
      <c r="DRO132" s="18"/>
      <c r="DRP132" s="18"/>
      <c r="DRQ132" s="18"/>
      <c r="DRR132" s="18"/>
      <c r="DRS132" s="18"/>
      <c r="DRT132" s="18"/>
      <c r="DRU132" s="18"/>
      <c r="DRV132" s="18"/>
      <c r="DRW132" s="18"/>
      <c r="DRX132" s="18"/>
      <c r="DRY132" s="18"/>
      <c r="DRZ132" s="18"/>
      <c r="DSA132" s="18"/>
      <c r="DSB132" s="18"/>
      <c r="DSC132" s="18"/>
      <c r="DSD132" s="18"/>
      <c r="DSE132" s="18"/>
      <c r="DSF132" s="18"/>
      <c r="DSG132" s="18"/>
      <c r="DSH132" s="18"/>
      <c r="DSI132" s="18"/>
      <c r="DSJ132" s="18"/>
      <c r="DSK132" s="18"/>
      <c r="DSL132" s="18"/>
      <c r="DSM132" s="18"/>
      <c r="DSN132" s="18"/>
      <c r="DSO132" s="18"/>
      <c r="DSP132" s="18"/>
      <c r="DSQ132" s="18"/>
      <c r="DSR132" s="18"/>
      <c r="DSS132" s="18"/>
      <c r="DST132" s="18"/>
      <c r="DSU132" s="18"/>
      <c r="DSV132" s="18"/>
      <c r="DSW132" s="18"/>
      <c r="DSX132" s="18"/>
      <c r="DSY132" s="18"/>
      <c r="DSZ132" s="18"/>
      <c r="DTA132" s="18"/>
      <c r="DTB132" s="18"/>
      <c r="DTC132" s="18"/>
      <c r="DTD132" s="18"/>
      <c r="DTE132" s="18"/>
      <c r="DTF132" s="18"/>
      <c r="DTG132" s="18"/>
      <c r="DTH132" s="18"/>
      <c r="DTI132" s="18"/>
      <c r="DTJ132" s="18"/>
      <c r="DTK132" s="18"/>
      <c r="DTL132" s="18"/>
      <c r="DTM132" s="18"/>
      <c r="DTN132" s="18"/>
      <c r="DTO132" s="18"/>
      <c r="DTP132" s="18"/>
      <c r="DTQ132" s="18"/>
      <c r="DTR132" s="18"/>
      <c r="DTS132" s="18"/>
      <c r="DTT132" s="18"/>
      <c r="DTU132" s="18"/>
      <c r="DTV132" s="18"/>
      <c r="DTW132" s="18"/>
      <c r="DTX132" s="18"/>
      <c r="DTY132" s="18"/>
      <c r="DTZ132" s="18"/>
      <c r="DUA132" s="18"/>
      <c r="DUB132" s="18"/>
      <c r="DUC132" s="18"/>
      <c r="DUD132" s="18"/>
      <c r="DUE132" s="18"/>
      <c r="DUF132" s="18"/>
      <c r="DUG132" s="18"/>
      <c r="DUH132" s="18"/>
      <c r="DUI132" s="18"/>
      <c r="DUJ132" s="18"/>
      <c r="DUK132" s="18"/>
      <c r="DUL132" s="18"/>
      <c r="DUM132" s="18"/>
      <c r="DUN132" s="18"/>
      <c r="DUO132" s="18"/>
      <c r="DUP132" s="18"/>
      <c r="DUQ132" s="18"/>
      <c r="DUR132" s="18"/>
      <c r="DUS132" s="18"/>
      <c r="DUT132" s="18"/>
      <c r="DUU132" s="18"/>
      <c r="DUV132" s="18"/>
      <c r="DUW132" s="18"/>
      <c r="DUX132" s="18"/>
      <c r="DUY132" s="18"/>
      <c r="DUZ132" s="18"/>
      <c r="DVA132" s="18"/>
      <c r="DVB132" s="18"/>
      <c r="DVC132" s="18"/>
      <c r="DVD132" s="18"/>
      <c r="DVE132" s="18"/>
      <c r="DVF132" s="18"/>
      <c r="DVG132" s="18"/>
      <c r="DVH132" s="18"/>
      <c r="DVI132" s="18"/>
      <c r="DVJ132" s="18"/>
      <c r="DVK132" s="18"/>
      <c r="DVL132" s="18"/>
      <c r="DVM132" s="18"/>
      <c r="DVN132" s="18"/>
      <c r="DVO132" s="18"/>
      <c r="DVP132" s="18"/>
      <c r="DVQ132" s="18"/>
      <c r="DVR132" s="18"/>
      <c r="DVS132" s="18"/>
      <c r="DVT132" s="18"/>
      <c r="DVU132" s="18"/>
      <c r="DVV132" s="18"/>
      <c r="DVW132" s="18"/>
      <c r="DVX132" s="18"/>
      <c r="DVY132" s="18"/>
      <c r="DVZ132" s="18"/>
      <c r="DWA132" s="18"/>
      <c r="DWB132" s="18"/>
      <c r="DWC132" s="18"/>
      <c r="DWD132" s="18"/>
      <c r="DWE132" s="18"/>
      <c r="DWF132" s="18"/>
      <c r="DWG132" s="18"/>
      <c r="DWH132" s="18"/>
      <c r="DWI132" s="18"/>
      <c r="DWJ132" s="18"/>
      <c r="DWK132" s="18"/>
      <c r="DWL132" s="18"/>
      <c r="DWM132" s="18"/>
      <c r="DWN132" s="18"/>
      <c r="DWO132" s="18"/>
      <c r="DWP132" s="18"/>
      <c r="DWQ132" s="18"/>
      <c r="DWR132" s="18"/>
      <c r="DWS132" s="18"/>
      <c r="DWT132" s="18"/>
      <c r="DWU132" s="18"/>
      <c r="DWV132" s="18"/>
      <c r="DWW132" s="18"/>
      <c r="DWX132" s="18"/>
      <c r="DWY132" s="18"/>
      <c r="DWZ132" s="18"/>
      <c r="DXA132" s="18"/>
      <c r="DXB132" s="18"/>
      <c r="DXC132" s="18"/>
      <c r="DXD132" s="18"/>
      <c r="DXE132" s="18"/>
      <c r="DXF132" s="18"/>
      <c r="DXG132" s="18"/>
      <c r="DXH132" s="18"/>
      <c r="DXI132" s="18"/>
      <c r="DXJ132" s="18"/>
      <c r="DXK132" s="18"/>
      <c r="DXL132" s="18"/>
      <c r="DXM132" s="18"/>
      <c r="DXN132" s="18"/>
      <c r="DXO132" s="18"/>
      <c r="DXP132" s="18"/>
      <c r="DXQ132" s="18"/>
      <c r="DXR132" s="18"/>
      <c r="DXS132" s="18"/>
      <c r="DXT132" s="18"/>
      <c r="DXU132" s="18"/>
      <c r="DXV132" s="18"/>
      <c r="DXW132" s="18"/>
      <c r="DXX132" s="18"/>
      <c r="DXY132" s="18"/>
      <c r="DXZ132" s="18"/>
      <c r="DYA132" s="18"/>
      <c r="DYB132" s="18"/>
      <c r="DYC132" s="18"/>
      <c r="DYD132" s="18"/>
      <c r="DYE132" s="18"/>
      <c r="DYF132" s="18"/>
      <c r="DYG132" s="18"/>
      <c r="DYH132" s="18"/>
      <c r="DYI132" s="18"/>
      <c r="DYJ132" s="18"/>
      <c r="DYK132" s="18"/>
      <c r="DYL132" s="18"/>
      <c r="DYM132" s="18"/>
      <c r="DYN132" s="18"/>
      <c r="DYO132" s="18"/>
      <c r="DYP132" s="18"/>
      <c r="DYQ132" s="18"/>
      <c r="DYR132" s="18"/>
      <c r="DYS132" s="18"/>
      <c r="DYT132" s="18"/>
      <c r="DYU132" s="18"/>
      <c r="DYV132" s="18"/>
      <c r="DYW132" s="18"/>
      <c r="DYX132" s="18"/>
      <c r="DYY132" s="18"/>
      <c r="DYZ132" s="18"/>
      <c r="DZA132" s="18"/>
      <c r="DZB132" s="18"/>
      <c r="DZC132" s="18"/>
      <c r="DZD132" s="18"/>
      <c r="DZE132" s="18"/>
      <c r="DZF132" s="18"/>
      <c r="DZG132" s="18"/>
      <c r="DZH132" s="18"/>
      <c r="DZI132" s="18"/>
      <c r="DZJ132" s="18"/>
      <c r="DZK132" s="18"/>
      <c r="DZL132" s="18"/>
      <c r="DZM132" s="18"/>
      <c r="DZN132" s="18"/>
      <c r="DZO132" s="18"/>
      <c r="DZP132" s="18"/>
      <c r="DZQ132" s="18"/>
      <c r="DZR132" s="18"/>
      <c r="DZS132" s="18"/>
      <c r="DZT132" s="18"/>
      <c r="DZU132" s="18"/>
      <c r="DZV132" s="18"/>
      <c r="DZW132" s="18"/>
      <c r="DZX132" s="18"/>
      <c r="DZY132" s="18"/>
      <c r="DZZ132" s="18"/>
      <c r="EAA132" s="18"/>
      <c r="EAB132" s="18"/>
      <c r="EAC132" s="18"/>
      <c r="EAD132" s="18"/>
      <c r="EAE132" s="18"/>
      <c r="EAF132" s="18"/>
      <c r="EAG132" s="18"/>
      <c r="EAH132" s="18"/>
      <c r="EAI132" s="18"/>
      <c r="EAJ132" s="18"/>
      <c r="EAK132" s="18"/>
      <c r="EAL132" s="18"/>
      <c r="EAM132" s="18"/>
      <c r="EAN132" s="18"/>
      <c r="EAO132" s="18"/>
      <c r="EAP132" s="18"/>
      <c r="EAQ132" s="18"/>
      <c r="EAR132" s="18"/>
      <c r="EAS132" s="18"/>
      <c r="EAT132" s="18"/>
      <c r="EAU132" s="18"/>
      <c r="EAV132" s="18"/>
      <c r="EAW132" s="18"/>
      <c r="EAX132" s="18"/>
      <c r="EAY132" s="18"/>
      <c r="EAZ132" s="18"/>
      <c r="EBA132" s="18"/>
      <c r="EBB132" s="18"/>
      <c r="EBC132" s="18"/>
      <c r="EBD132" s="18"/>
      <c r="EBE132" s="18"/>
      <c r="EBF132" s="18"/>
      <c r="EBG132" s="18"/>
      <c r="EBH132" s="18"/>
      <c r="EBI132" s="18"/>
      <c r="EBJ132" s="18"/>
      <c r="EBK132" s="18"/>
      <c r="EBL132" s="18"/>
      <c r="EBM132" s="18"/>
      <c r="EBN132" s="18"/>
      <c r="EBO132" s="18"/>
      <c r="EBP132" s="18"/>
      <c r="EBQ132" s="18"/>
      <c r="EBR132" s="18"/>
      <c r="EBS132" s="18"/>
      <c r="EBT132" s="18"/>
      <c r="EBU132" s="18"/>
      <c r="EBV132" s="18"/>
      <c r="EBW132" s="18"/>
      <c r="EBX132" s="18"/>
      <c r="EBY132" s="18"/>
      <c r="EBZ132" s="18"/>
      <c r="ECA132" s="18"/>
      <c r="ECB132" s="18"/>
      <c r="ECC132" s="18"/>
      <c r="ECD132" s="18"/>
      <c r="ECE132" s="18"/>
      <c r="ECF132" s="18"/>
      <c r="ECG132" s="18"/>
      <c r="ECH132" s="18"/>
      <c r="ECI132" s="18"/>
      <c r="ECJ132" s="18"/>
      <c r="ECK132" s="18"/>
      <c r="ECL132" s="18"/>
      <c r="ECM132" s="18"/>
      <c r="ECN132" s="18"/>
      <c r="ECO132" s="18"/>
      <c r="ECP132" s="18"/>
      <c r="ECQ132" s="18"/>
      <c r="ECR132" s="18"/>
      <c r="ECS132" s="18"/>
      <c r="ECT132" s="18"/>
      <c r="ECU132" s="18"/>
      <c r="ECV132" s="18"/>
      <c r="ECW132" s="18"/>
      <c r="ECX132" s="18"/>
      <c r="ECY132" s="18"/>
      <c r="ECZ132" s="18"/>
      <c r="EDA132" s="18"/>
      <c r="EDB132" s="18"/>
      <c r="EDC132" s="18"/>
      <c r="EDD132" s="18"/>
      <c r="EDE132" s="18"/>
      <c r="EDF132" s="18"/>
      <c r="EDG132" s="18"/>
      <c r="EDH132" s="18"/>
      <c r="EDI132" s="18"/>
      <c r="EDJ132" s="18"/>
      <c r="EDK132" s="18"/>
      <c r="EDL132" s="18"/>
      <c r="EDM132" s="18"/>
      <c r="EDN132" s="18"/>
      <c r="EDO132" s="18"/>
      <c r="EDP132" s="18"/>
      <c r="EDQ132" s="18"/>
      <c r="EDR132" s="18"/>
      <c r="EDS132" s="18"/>
      <c r="EDT132" s="18"/>
      <c r="EDU132" s="18"/>
      <c r="EDV132" s="18"/>
      <c r="EDW132" s="18"/>
      <c r="EDX132" s="18"/>
      <c r="EDY132" s="18"/>
      <c r="EDZ132" s="18"/>
      <c r="EEA132" s="18"/>
      <c r="EEB132" s="18"/>
      <c r="EEC132" s="18"/>
      <c r="EED132" s="18"/>
      <c r="EEE132" s="18"/>
      <c r="EEF132" s="18"/>
      <c r="EEG132" s="18"/>
      <c r="EEH132" s="18"/>
      <c r="EEI132" s="18"/>
      <c r="EEJ132" s="18"/>
      <c r="EEK132" s="18"/>
      <c r="EEL132" s="18"/>
      <c r="EEM132" s="18"/>
      <c r="EEN132" s="18"/>
      <c r="EEO132" s="18"/>
      <c r="EEP132" s="18"/>
      <c r="EEQ132" s="18"/>
      <c r="EER132" s="18"/>
      <c r="EES132" s="18"/>
      <c r="EET132" s="18"/>
      <c r="EEU132" s="18"/>
      <c r="EEV132" s="18"/>
      <c r="EEW132" s="18"/>
      <c r="EEX132" s="18"/>
      <c r="EEY132" s="18"/>
      <c r="EEZ132" s="18"/>
      <c r="EFA132" s="18"/>
      <c r="EFB132" s="18"/>
      <c r="EFC132" s="18"/>
      <c r="EFD132" s="18"/>
      <c r="EFE132" s="18"/>
      <c r="EFF132" s="18"/>
      <c r="EFG132" s="18"/>
      <c r="EFH132" s="18"/>
      <c r="EFI132" s="18"/>
      <c r="EFJ132" s="18"/>
      <c r="EFK132" s="18"/>
      <c r="EFL132" s="18"/>
      <c r="EFM132" s="18"/>
      <c r="EFN132" s="18"/>
      <c r="EFO132" s="18"/>
      <c r="EFP132" s="18"/>
      <c r="EFQ132" s="18"/>
      <c r="EFR132" s="18"/>
      <c r="EFS132" s="18"/>
      <c r="EFT132" s="18"/>
      <c r="EFU132" s="18"/>
      <c r="EFV132" s="18"/>
      <c r="EFW132" s="18"/>
      <c r="EFX132" s="18"/>
      <c r="EFY132" s="18"/>
      <c r="EFZ132" s="18"/>
      <c r="EGA132" s="18"/>
      <c r="EGB132" s="18"/>
      <c r="EGC132" s="18"/>
      <c r="EGD132" s="18"/>
      <c r="EGE132" s="18"/>
      <c r="EGF132" s="18"/>
      <c r="EGG132" s="18"/>
      <c r="EGH132" s="18"/>
      <c r="EGI132" s="18"/>
      <c r="EGJ132" s="18"/>
      <c r="EGK132" s="18"/>
      <c r="EGL132" s="18"/>
      <c r="EGM132" s="18"/>
      <c r="EGN132" s="18"/>
      <c r="EGO132" s="18"/>
      <c r="EGP132" s="18"/>
      <c r="EGQ132" s="18"/>
      <c r="EGR132" s="18"/>
      <c r="EGS132" s="18"/>
      <c r="EGT132" s="18"/>
      <c r="EGU132" s="18"/>
      <c r="EGV132" s="18"/>
      <c r="EGW132" s="18"/>
      <c r="EGX132" s="18"/>
      <c r="EGY132" s="18"/>
      <c r="EGZ132" s="18"/>
      <c r="EHA132" s="18"/>
      <c r="EHB132" s="18"/>
      <c r="EHC132" s="18"/>
      <c r="EHD132" s="18"/>
      <c r="EHE132" s="18"/>
      <c r="EHF132" s="18"/>
      <c r="EHG132" s="18"/>
      <c r="EHH132" s="18"/>
      <c r="EHI132" s="18"/>
      <c r="EHJ132" s="18"/>
      <c r="EHK132" s="18"/>
      <c r="EHL132" s="18"/>
      <c r="EHM132" s="18"/>
      <c r="EHN132" s="18"/>
      <c r="EHO132" s="18"/>
      <c r="EHP132" s="18"/>
      <c r="EHQ132" s="18"/>
      <c r="EHR132" s="18"/>
      <c r="EHS132" s="18"/>
      <c r="EHT132" s="18"/>
      <c r="EHU132" s="18"/>
      <c r="EHV132" s="18"/>
      <c r="EHW132" s="18"/>
      <c r="EHX132" s="18"/>
      <c r="EHY132" s="18"/>
      <c r="EHZ132" s="18"/>
      <c r="EIA132" s="18"/>
      <c r="EIB132" s="18"/>
      <c r="EIC132" s="18"/>
      <c r="EID132" s="18"/>
      <c r="EIE132" s="18"/>
      <c r="EIF132" s="18"/>
      <c r="EIG132" s="18"/>
      <c r="EIH132" s="18"/>
      <c r="EII132" s="18"/>
      <c r="EIJ132" s="18"/>
      <c r="EIK132" s="18"/>
      <c r="EIL132" s="18"/>
      <c r="EIM132" s="18"/>
      <c r="EIN132" s="18"/>
      <c r="EIO132" s="18"/>
      <c r="EIP132" s="18"/>
      <c r="EIQ132" s="18"/>
      <c r="EIR132" s="18"/>
      <c r="EIS132" s="18"/>
      <c r="EIT132" s="18"/>
      <c r="EIU132" s="18"/>
      <c r="EIV132" s="18"/>
      <c r="EIW132" s="18"/>
      <c r="EIX132" s="18"/>
      <c r="EIY132" s="18"/>
      <c r="EIZ132" s="18"/>
      <c r="EJA132" s="18"/>
      <c r="EJB132" s="18"/>
      <c r="EJC132" s="18"/>
      <c r="EJD132" s="18"/>
      <c r="EJE132" s="18"/>
      <c r="EJF132" s="18"/>
      <c r="EJG132" s="18"/>
      <c r="EJH132" s="18"/>
      <c r="EJI132" s="18"/>
      <c r="EJJ132" s="18"/>
      <c r="EJK132" s="18"/>
      <c r="EJL132" s="18"/>
      <c r="EJM132" s="18"/>
      <c r="EJN132" s="18"/>
      <c r="EJO132" s="18"/>
      <c r="EJP132" s="18"/>
      <c r="EJQ132" s="18"/>
      <c r="EJR132" s="18"/>
      <c r="EJS132" s="18"/>
      <c r="EJT132" s="18"/>
      <c r="EJU132" s="18"/>
      <c r="EJV132" s="18"/>
      <c r="EJW132" s="18"/>
      <c r="EJX132" s="18"/>
      <c r="EJY132" s="18"/>
      <c r="EJZ132" s="18"/>
      <c r="EKA132" s="18"/>
      <c r="EKB132" s="18"/>
      <c r="EKC132" s="18"/>
      <c r="EKD132" s="18"/>
      <c r="EKE132" s="18"/>
      <c r="EKF132" s="18"/>
      <c r="EKG132" s="18"/>
      <c r="EKH132" s="18"/>
      <c r="EKI132" s="18"/>
      <c r="EKJ132" s="18"/>
      <c r="EKK132" s="18"/>
      <c r="EKL132" s="18"/>
      <c r="EKM132" s="18"/>
      <c r="EKN132" s="18"/>
      <c r="EKO132" s="18"/>
      <c r="EKP132" s="18"/>
      <c r="EKQ132" s="18"/>
      <c r="EKR132" s="18"/>
      <c r="EKS132" s="18"/>
      <c r="EKT132" s="18"/>
      <c r="EKU132" s="18"/>
      <c r="EKV132" s="18"/>
      <c r="EKW132" s="18"/>
      <c r="EKX132" s="18"/>
      <c r="EKY132" s="18"/>
      <c r="EKZ132" s="18"/>
      <c r="ELA132" s="18"/>
      <c r="ELB132" s="18"/>
      <c r="ELC132" s="18"/>
      <c r="ELD132" s="18"/>
      <c r="ELE132" s="18"/>
      <c r="ELF132" s="18"/>
      <c r="ELG132" s="18"/>
      <c r="ELH132" s="18"/>
      <c r="ELI132" s="18"/>
      <c r="ELJ132" s="18"/>
      <c r="ELK132" s="18"/>
      <c r="ELL132" s="18"/>
      <c r="ELM132" s="18"/>
      <c r="ELN132" s="18"/>
      <c r="ELO132" s="18"/>
      <c r="ELP132" s="18"/>
      <c r="ELQ132" s="18"/>
      <c r="ELR132" s="18"/>
      <c r="ELS132" s="18"/>
      <c r="ELT132" s="18"/>
      <c r="ELU132" s="18"/>
      <c r="ELV132" s="18"/>
      <c r="ELW132" s="18"/>
      <c r="ELX132" s="18"/>
      <c r="ELY132" s="18"/>
      <c r="ELZ132" s="18"/>
      <c r="EMA132" s="18"/>
      <c r="EMB132" s="18"/>
      <c r="EMC132" s="18"/>
      <c r="EMD132" s="18"/>
      <c r="EME132" s="18"/>
      <c r="EMF132" s="18"/>
      <c r="EMG132" s="18"/>
      <c r="EMH132" s="18"/>
      <c r="EMI132" s="18"/>
      <c r="EMJ132" s="18"/>
      <c r="EMK132" s="18"/>
      <c r="EML132" s="18"/>
      <c r="EMM132" s="18"/>
      <c r="EMN132" s="18"/>
      <c r="EMO132" s="18"/>
      <c r="EMP132" s="18"/>
      <c r="EMQ132" s="18"/>
      <c r="EMR132" s="18"/>
      <c r="EMS132" s="18"/>
      <c r="EMT132" s="18"/>
      <c r="EMU132" s="18"/>
      <c r="EMV132" s="18"/>
      <c r="EMW132" s="18"/>
      <c r="EMX132" s="18"/>
      <c r="EMY132" s="18"/>
      <c r="EMZ132" s="18"/>
      <c r="ENA132" s="18"/>
      <c r="ENB132" s="18"/>
      <c r="ENC132" s="18"/>
      <c r="END132" s="18"/>
      <c r="ENE132" s="18"/>
      <c r="ENF132" s="18"/>
      <c r="ENG132" s="18"/>
      <c r="ENH132" s="18"/>
      <c r="ENI132" s="18"/>
      <c r="ENJ132" s="18"/>
      <c r="ENK132" s="18"/>
      <c r="ENL132" s="18"/>
      <c r="ENM132" s="18"/>
      <c r="ENN132" s="18"/>
      <c r="ENO132" s="18"/>
      <c r="ENP132" s="18"/>
      <c r="ENQ132" s="18"/>
      <c r="ENR132" s="18"/>
      <c r="ENS132" s="18"/>
      <c r="ENT132" s="18"/>
      <c r="ENU132" s="18"/>
      <c r="ENV132" s="18"/>
      <c r="ENW132" s="18"/>
      <c r="ENX132" s="18"/>
      <c r="ENY132" s="18"/>
      <c r="ENZ132" s="18"/>
      <c r="EOA132" s="18"/>
      <c r="EOB132" s="18"/>
      <c r="EOC132" s="18"/>
      <c r="EOD132" s="18"/>
      <c r="EOE132" s="18"/>
      <c r="EOF132" s="18"/>
      <c r="EOG132" s="18"/>
      <c r="EOH132" s="18"/>
      <c r="EOI132" s="18"/>
      <c r="EOJ132" s="18"/>
      <c r="EOK132" s="18"/>
      <c r="EOL132" s="18"/>
      <c r="EOM132" s="18"/>
      <c r="EON132" s="18"/>
      <c r="EOO132" s="18"/>
      <c r="EOP132" s="18"/>
      <c r="EOQ132" s="18"/>
      <c r="EOR132" s="18"/>
      <c r="EOS132" s="18"/>
      <c r="EOT132" s="18"/>
      <c r="EOU132" s="18"/>
      <c r="EOV132" s="18"/>
      <c r="EOW132" s="18"/>
      <c r="EOX132" s="18"/>
      <c r="EOY132" s="18"/>
      <c r="EOZ132" s="18"/>
      <c r="EPA132" s="18"/>
      <c r="EPB132" s="18"/>
      <c r="EPC132" s="18"/>
      <c r="EPD132" s="18"/>
      <c r="EPE132" s="18"/>
      <c r="EPF132" s="18"/>
      <c r="EPG132" s="18"/>
      <c r="EPH132" s="18"/>
      <c r="EPI132" s="18"/>
      <c r="EPJ132" s="18"/>
      <c r="EPK132" s="18"/>
      <c r="EPL132" s="18"/>
      <c r="EPM132" s="18"/>
      <c r="EPN132" s="18"/>
      <c r="EPO132" s="18"/>
      <c r="EPP132" s="18"/>
      <c r="EPQ132" s="18"/>
      <c r="EPR132" s="18"/>
      <c r="EPS132" s="18"/>
      <c r="EPT132" s="18"/>
      <c r="EPU132" s="18"/>
      <c r="EPV132" s="18"/>
      <c r="EPW132" s="18"/>
      <c r="EPX132" s="18"/>
      <c r="EPY132" s="18"/>
      <c r="EPZ132" s="18"/>
      <c r="EQA132" s="18"/>
      <c r="EQB132" s="18"/>
      <c r="EQC132" s="18"/>
      <c r="EQD132" s="18"/>
      <c r="EQE132" s="18"/>
      <c r="EQF132" s="18"/>
      <c r="EQG132" s="18"/>
      <c r="EQH132" s="18"/>
      <c r="EQI132" s="18"/>
      <c r="EQJ132" s="18"/>
      <c r="EQK132" s="18"/>
      <c r="EQL132" s="18"/>
      <c r="EQM132" s="18"/>
      <c r="EQN132" s="18"/>
      <c r="EQO132" s="18"/>
      <c r="EQP132" s="18"/>
      <c r="EQQ132" s="18"/>
      <c r="EQR132" s="18"/>
      <c r="EQS132" s="18"/>
      <c r="EQT132" s="18"/>
      <c r="EQU132" s="18"/>
      <c r="EQV132" s="18"/>
      <c r="EQW132" s="18"/>
      <c r="EQX132" s="18"/>
      <c r="EQY132" s="18"/>
      <c r="EQZ132" s="18"/>
      <c r="ERA132" s="18"/>
      <c r="ERB132" s="18"/>
      <c r="ERC132" s="18"/>
      <c r="ERD132" s="18"/>
      <c r="ERE132" s="18"/>
      <c r="ERF132" s="18"/>
      <c r="ERG132" s="18"/>
      <c r="ERH132" s="18"/>
      <c r="ERI132" s="18"/>
      <c r="ERJ132" s="18"/>
      <c r="ERK132" s="18"/>
      <c r="ERL132" s="18"/>
      <c r="ERM132" s="18"/>
      <c r="ERN132" s="18"/>
      <c r="ERO132" s="18"/>
      <c r="ERP132" s="18"/>
      <c r="ERQ132" s="18"/>
      <c r="ERR132" s="18"/>
      <c r="ERS132" s="18"/>
      <c r="ERT132" s="18"/>
      <c r="ERU132" s="18"/>
      <c r="ERV132" s="18"/>
      <c r="ERW132" s="18"/>
      <c r="ERX132" s="18"/>
      <c r="ERY132" s="18"/>
      <c r="ERZ132" s="18"/>
      <c r="ESA132" s="18"/>
      <c r="ESB132" s="18"/>
      <c r="ESC132" s="18"/>
      <c r="ESD132" s="18"/>
      <c r="ESE132" s="18"/>
      <c r="ESF132" s="18"/>
      <c r="ESG132" s="18"/>
      <c r="ESH132" s="18"/>
      <c r="ESI132" s="18"/>
      <c r="ESJ132" s="18"/>
      <c r="ESK132" s="18"/>
      <c r="ESL132" s="18"/>
      <c r="ESM132" s="18"/>
      <c r="ESN132" s="18"/>
      <c r="ESO132" s="18"/>
      <c r="ESP132" s="18"/>
      <c r="ESQ132" s="18"/>
      <c r="ESR132" s="18"/>
      <c r="ESS132" s="18"/>
      <c r="EST132" s="18"/>
      <c r="ESU132" s="18"/>
      <c r="ESV132" s="18"/>
      <c r="ESW132" s="18"/>
      <c r="ESX132" s="18"/>
      <c r="ESY132" s="18"/>
      <c r="ESZ132" s="18"/>
      <c r="ETA132" s="18"/>
      <c r="ETB132" s="18"/>
      <c r="ETC132" s="18"/>
      <c r="ETD132" s="18"/>
      <c r="ETE132" s="18"/>
      <c r="ETF132" s="18"/>
      <c r="ETG132" s="18"/>
      <c r="ETH132" s="18"/>
      <c r="ETI132" s="18"/>
      <c r="ETJ132" s="18"/>
      <c r="ETK132" s="18"/>
      <c r="ETL132" s="18"/>
      <c r="ETM132" s="18"/>
      <c r="ETN132" s="18"/>
      <c r="ETO132" s="18"/>
      <c r="ETP132" s="18"/>
      <c r="ETQ132" s="18"/>
      <c r="ETR132" s="18"/>
      <c r="ETS132" s="18"/>
      <c r="ETT132" s="18"/>
      <c r="ETU132" s="18"/>
      <c r="ETV132" s="18"/>
      <c r="ETW132" s="18"/>
      <c r="ETX132" s="18"/>
      <c r="ETY132" s="18"/>
      <c r="ETZ132" s="18"/>
      <c r="EUA132" s="18"/>
      <c r="EUB132" s="18"/>
      <c r="EUC132" s="18"/>
      <c r="EUD132" s="18"/>
      <c r="EUE132" s="18"/>
      <c r="EUF132" s="18"/>
      <c r="EUG132" s="18"/>
      <c r="EUH132" s="18"/>
      <c r="EUI132" s="18"/>
      <c r="EUJ132" s="18"/>
      <c r="EUK132" s="18"/>
      <c r="EUL132" s="18"/>
      <c r="EUM132" s="18"/>
      <c r="EUN132" s="18"/>
      <c r="EUO132" s="18"/>
      <c r="EUP132" s="18"/>
      <c r="EUQ132" s="18"/>
      <c r="EUR132" s="18"/>
      <c r="EUS132" s="18"/>
      <c r="EUT132" s="18"/>
      <c r="EUU132" s="18"/>
      <c r="EUV132" s="18"/>
      <c r="EUW132" s="18"/>
      <c r="EUX132" s="18"/>
      <c r="EUY132" s="18"/>
      <c r="EUZ132" s="18"/>
      <c r="EVA132" s="18"/>
      <c r="EVB132" s="18"/>
      <c r="EVC132" s="18"/>
      <c r="EVD132" s="18"/>
      <c r="EVE132" s="18"/>
      <c r="EVF132" s="18"/>
      <c r="EVG132" s="18"/>
      <c r="EVH132" s="18"/>
      <c r="EVI132" s="18"/>
      <c r="EVJ132" s="18"/>
      <c r="EVK132" s="18"/>
      <c r="EVL132" s="18"/>
      <c r="EVM132" s="18"/>
      <c r="EVN132" s="18"/>
      <c r="EVO132" s="18"/>
      <c r="EVP132" s="18"/>
      <c r="EVQ132" s="18"/>
      <c r="EVR132" s="18"/>
      <c r="EVS132" s="18"/>
      <c r="EVT132" s="18"/>
      <c r="EVU132" s="18"/>
      <c r="EVV132" s="18"/>
      <c r="EVW132" s="18"/>
      <c r="EVX132" s="18"/>
      <c r="EVY132" s="18"/>
      <c r="EVZ132" s="18"/>
      <c r="EWA132" s="18"/>
      <c r="EWB132" s="18"/>
      <c r="EWC132" s="18"/>
      <c r="EWD132" s="18"/>
      <c r="EWE132" s="18"/>
      <c r="EWF132" s="18"/>
      <c r="EWG132" s="18"/>
      <c r="EWH132" s="18"/>
      <c r="EWI132" s="18"/>
      <c r="EWJ132" s="18"/>
      <c r="EWK132" s="18"/>
      <c r="EWL132" s="18"/>
      <c r="EWM132" s="18"/>
      <c r="EWN132" s="18"/>
      <c r="EWO132" s="18"/>
      <c r="EWP132" s="18"/>
      <c r="EWQ132" s="18"/>
      <c r="EWR132" s="18"/>
      <c r="EWS132" s="18"/>
      <c r="EWT132" s="18"/>
      <c r="EWU132" s="18"/>
      <c r="EWV132" s="18"/>
      <c r="EWW132" s="18"/>
      <c r="EWX132" s="18"/>
      <c r="EWY132" s="18"/>
      <c r="EWZ132" s="18"/>
      <c r="EXA132" s="18"/>
      <c r="EXB132" s="18"/>
      <c r="EXC132" s="18"/>
      <c r="EXD132" s="18"/>
      <c r="EXE132" s="18"/>
      <c r="EXF132" s="18"/>
      <c r="EXG132" s="18"/>
      <c r="EXH132" s="18"/>
      <c r="EXI132" s="18"/>
      <c r="EXJ132" s="18"/>
      <c r="EXK132" s="18"/>
      <c r="EXL132" s="18"/>
      <c r="EXM132" s="18"/>
      <c r="EXN132" s="18"/>
      <c r="EXO132" s="18"/>
      <c r="EXP132" s="18"/>
      <c r="EXQ132" s="18"/>
      <c r="EXR132" s="18"/>
      <c r="EXS132" s="18"/>
      <c r="EXT132" s="18"/>
      <c r="EXU132" s="18"/>
      <c r="EXV132" s="18"/>
      <c r="EXW132" s="18"/>
      <c r="EXX132" s="18"/>
      <c r="EXY132" s="18"/>
      <c r="EXZ132" s="18"/>
      <c r="EYA132" s="18"/>
      <c r="EYB132" s="18"/>
      <c r="EYC132" s="18"/>
      <c r="EYD132" s="18"/>
      <c r="EYE132" s="18"/>
      <c r="EYF132" s="18"/>
      <c r="EYG132" s="18"/>
      <c r="EYH132" s="18"/>
      <c r="EYI132" s="18"/>
      <c r="EYJ132" s="18"/>
      <c r="EYK132" s="18"/>
      <c r="EYL132" s="18"/>
      <c r="EYM132" s="18"/>
      <c r="EYN132" s="18"/>
      <c r="EYO132" s="18"/>
      <c r="EYP132" s="18"/>
      <c r="EYQ132" s="18"/>
      <c r="EYR132" s="18"/>
      <c r="EYS132" s="18"/>
      <c r="EYT132" s="18"/>
      <c r="EYU132" s="18"/>
      <c r="EYV132" s="18"/>
      <c r="EYW132" s="18"/>
      <c r="EYX132" s="18"/>
      <c r="UFN132" s="18"/>
      <c r="UFO132" s="18"/>
      <c r="UFP132" s="18"/>
      <c r="UFQ132" s="18"/>
      <c r="UFR132" s="18"/>
      <c r="UFS132" s="18"/>
      <c r="UFT132" s="18"/>
      <c r="UFU132" s="18"/>
      <c r="UFV132" s="18"/>
      <c r="UFW132" s="18"/>
      <c r="UFX132" s="18"/>
      <c r="UFY132" s="18"/>
      <c r="UFZ132" s="18"/>
      <c r="UGA132" s="18"/>
      <c r="UGB132" s="18"/>
      <c r="UGC132" s="18"/>
      <c r="UGD132" s="18"/>
      <c r="UGE132" s="18"/>
      <c r="UGF132" s="18"/>
      <c r="UGG132" s="18"/>
      <c r="UGH132" s="18"/>
      <c r="UGI132" s="18"/>
      <c r="UGJ132" s="18"/>
      <c r="UGK132" s="18"/>
      <c r="UGL132" s="18"/>
      <c r="UGM132" s="18"/>
      <c r="UGN132" s="18"/>
      <c r="UGO132" s="18"/>
      <c r="UGP132" s="18"/>
      <c r="UGQ132" s="18"/>
      <c r="UGR132" s="18"/>
      <c r="UGS132" s="18"/>
      <c r="UGT132" s="18"/>
      <c r="UGU132" s="18"/>
      <c r="UGV132" s="18"/>
      <c r="UGW132" s="18"/>
      <c r="UGX132" s="18"/>
      <c r="UGY132" s="18"/>
      <c r="UGZ132" s="18"/>
      <c r="UHA132" s="18"/>
      <c r="UHB132" s="18"/>
      <c r="UHC132" s="18"/>
      <c r="UHD132" s="18"/>
      <c r="UHE132" s="18"/>
      <c r="UHF132" s="18"/>
      <c r="UHG132" s="18"/>
      <c r="UHH132" s="18"/>
      <c r="UHI132" s="18"/>
      <c r="UHJ132" s="18"/>
      <c r="UHK132" s="18"/>
      <c r="UHL132" s="18"/>
      <c r="UHM132" s="18"/>
      <c r="UHN132" s="18"/>
      <c r="UHO132" s="18"/>
      <c r="UHP132" s="18"/>
      <c r="UHQ132" s="18"/>
      <c r="UHR132" s="18"/>
      <c r="UHS132" s="18"/>
      <c r="UHT132" s="18"/>
      <c r="UHU132" s="18"/>
      <c r="UHV132" s="18"/>
      <c r="UHW132" s="18"/>
      <c r="UHX132" s="18"/>
      <c r="UHY132" s="18"/>
      <c r="UHZ132" s="18"/>
      <c r="UIA132" s="18"/>
      <c r="UIB132" s="18"/>
      <c r="UIC132" s="18"/>
      <c r="UID132" s="18"/>
      <c r="UIE132" s="18"/>
      <c r="UIF132" s="18"/>
      <c r="UIG132" s="18"/>
      <c r="UIH132" s="18"/>
      <c r="UII132" s="18"/>
      <c r="UIJ132" s="18"/>
      <c r="UIK132" s="18"/>
      <c r="UIL132" s="18"/>
      <c r="UIM132" s="18"/>
      <c r="UIN132" s="18"/>
      <c r="UIO132" s="18"/>
      <c r="UIP132" s="18"/>
      <c r="UIQ132" s="18"/>
      <c r="UIR132" s="18"/>
      <c r="UIS132" s="18"/>
      <c r="UIT132" s="18"/>
      <c r="UIU132" s="18"/>
      <c r="UIV132" s="18"/>
      <c r="UIW132" s="18"/>
      <c r="UIX132" s="18"/>
      <c r="UIY132" s="18"/>
      <c r="UIZ132" s="18"/>
      <c r="UJA132" s="18"/>
      <c r="UJB132" s="18"/>
      <c r="UJC132" s="18"/>
      <c r="UJD132" s="18"/>
      <c r="UJE132" s="18"/>
      <c r="UJF132" s="18"/>
      <c r="UJG132" s="18"/>
      <c r="UJH132" s="18"/>
      <c r="UJI132" s="18"/>
      <c r="UJJ132" s="18"/>
      <c r="UJK132" s="18"/>
      <c r="UJL132" s="18"/>
      <c r="UJM132" s="18"/>
      <c r="UJN132" s="18"/>
      <c r="UJO132" s="18"/>
      <c r="UJP132" s="18"/>
      <c r="UJQ132" s="18"/>
      <c r="UJR132" s="18"/>
      <c r="UJS132" s="18"/>
      <c r="UJT132" s="18"/>
      <c r="UJU132" s="18"/>
      <c r="UJV132" s="18"/>
      <c r="UJW132" s="18"/>
      <c r="UJX132" s="18"/>
      <c r="UJY132" s="18"/>
      <c r="UJZ132" s="18"/>
      <c r="UKA132" s="18"/>
      <c r="UKB132" s="18"/>
      <c r="UKC132" s="18"/>
      <c r="UKD132" s="18"/>
      <c r="UKE132" s="18"/>
      <c r="UKF132" s="18"/>
      <c r="UKG132" s="18"/>
      <c r="UKH132" s="18"/>
      <c r="UKI132" s="18"/>
      <c r="UKJ132" s="18"/>
      <c r="UKK132" s="18"/>
      <c r="UKL132" s="18"/>
      <c r="UKM132" s="18"/>
      <c r="UKN132" s="18"/>
      <c r="UKO132" s="18"/>
      <c r="UKP132" s="18"/>
      <c r="UKQ132" s="18"/>
      <c r="UKR132" s="18"/>
      <c r="UKS132" s="18"/>
      <c r="UKT132" s="18"/>
      <c r="UKU132" s="18"/>
      <c r="UKV132" s="18"/>
      <c r="UKW132" s="18"/>
      <c r="UKX132" s="18"/>
      <c r="UKY132" s="18"/>
      <c r="UKZ132" s="18"/>
      <c r="ULA132" s="18"/>
      <c r="ULB132" s="18"/>
      <c r="ULC132" s="18"/>
      <c r="ULD132" s="18"/>
      <c r="ULE132" s="18"/>
      <c r="ULF132" s="18"/>
      <c r="ULG132" s="18"/>
      <c r="ULH132" s="18"/>
      <c r="ULI132" s="18"/>
      <c r="ULJ132" s="18"/>
      <c r="ULK132" s="18"/>
      <c r="ULL132" s="18"/>
      <c r="ULM132" s="18"/>
      <c r="ULN132" s="18"/>
      <c r="ULO132" s="18"/>
      <c r="ULP132" s="18"/>
      <c r="ULQ132" s="18"/>
      <c r="ULR132" s="18"/>
      <c r="ULS132" s="18"/>
      <c r="ULT132" s="18"/>
      <c r="ULU132" s="18"/>
      <c r="ULV132" s="18"/>
      <c r="ULW132" s="18"/>
      <c r="ULX132" s="18"/>
      <c r="ULY132" s="18"/>
      <c r="ULZ132" s="18"/>
      <c r="UMA132" s="18"/>
      <c r="UMB132" s="18"/>
      <c r="UMC132" s="18"/>
      <c r="UMD132" s="18"/>
      <c r="UME132" s="18"/>
      <c r="UMF132" s="18"/>
      <c r="UMG132" s="18"/>
      <c r="UMH132" s="18"/>
      <c r="UMI132" s="18"/>
      <c r="UMJ132" s="18"/>
      <c r="UMK132" s="18"/>
      <c r="UML132" s="18"/>
      <c r="UMM132" s="18"/>
      <c r="UMN132" s="18"/>
      <c r="UMO132" s="18"/>
      <c r="UMP132" s="18"/>
      <c r="UMQ132" s="18"/>
      <c r="UMR132" s="18"/>
      <c r="UMS132" s="18"/>
      <c r="UMT132" s="18"/>
      <c r="UMU132" s="18"/>
      <c r="UMV132" s="18"/>
      <c r="UMW132" s="18"/>
      <c r="UMX132" s="18"/>
      <c r="UMY132" s="18"/>
      <c r="UMZ132" s="18"/>
      <c r="UNA132" s="18"/>
      <c r="UNB132" s="18"/>
      <c r="UNC132" s="18"/>
      <c r="UND132" s="18"/>
      <c r="UNE132" s="18"/>
      <c r="UNF132" s="18"/>
      <c r="UNG132" s="18"/>
      <c r="UNH132" s="18"/>
      <c r="UNI132" s="18"/>
      <c r="UNJ132" s="18"/>
      <c r="UNK132" s="18"/>
      <c r="UNL132" s="18"/>
      <c r="UNM132" s="18"/>
      <c r="UNN132" s="18"/>
      <c r="UNO132" s="18"/>
      <c r="UNP132" s="18"/>
      <c r="UNQ132" s="18"/>
      <c r="UNR132" s="18"/>
      <c r="UNS132" s="18"/>
      <c r="UNT132" s="18"/>
      <c r="UNU132" s="18"/>
      <c r="UNV132" s="18"/>
      <c r="UNW132" s="18"/>
      <c r="UNX132" s="18"/>
      <c r="UNY132" s="18"/>
      <c r="UNZ132" s="18"/>
      <c r="UOA132" s="18"/>
      <c r="UOB132" s="18"/>
      <c r="UOC132" s="18"/>
      <c r="UOD132" s="18"/>
      <c r="UOE132" s="18"/>
      <c r="UOF132" s="18"/>
      <c r="UOG132" s="18"/>
      <c r="UOH132" s="18"/>
      <c r="UOI132" s="18"/>
      <c r="UOJ132" s="18"/>
      <c r="UOK132" s="18"/>
      <c r="UOL132" s="18"/>
      <c r="UOM132" s="18"/>
      <c r="UON132" s="18"/>
      <c r="UOO132" s="18"/>
      <c r="UOP132" s="18"/>
      <c r="UOQ132" s="18"/>
      <c r="UOR132" s="18"/>
      <c r="UOS132" s="18"/>
      <c r="UOT132" s="18"/>
      <c r="UOU132" s="18"/>
      <c r="UOV132" s="18"/>
      <c r="UOW132" s="18"/>
      <c r="UOX132" s="18"/>
      <c r="UOY132" s="18"/>
      <c r="UOZ132" s="18"/>
      <c r="UPA132" s="18"/>
      <c r="UPB132" s="18"/>
      <c r="UPC132" s="18"/>
      <c r="UPD132" s="18"/>
      <c r="UPE132" s="18"/>
      <c r="UPF132" s="18"/>
      <c r="UPG132" s="18"/>
      <c r="UPH132" s="18"/>
      <c r="UPI132" s="18"/>
      <c r="UPJ132" s="18"/>
      <c r="UPK132" s="18"/>
      <c r="UPL132" s="18"/>
      <c r="UPM132" s="18"/>
      <c r="UPN132" s="18"/>
      <c r="UPO132" s="18"/>
      <c r="UPP132" s="18"/>
      <c r="UPQ132" s="18"/>
      <c r="UPR132" s="18"/>
      <c r="UPS132" s="18"/>
      <c r="UPT132" s="18"/>
      <c r="UPU132" s="18"/>
      <c r="UPV132" s="18"/>
      <c r="UPW132" s="18"/>
      <c r="UPX132" s="18"/>
      <c r="UPY132" s="18"/>
      <c r="UPZ132" s="18"/>
      <c r="UQA132" s="18"/>
      <c r="UQB132" s="18"/>
      <c r="UQC132" s="18"/>
      <c r="UQD132" s="18"/>
      <c r="UQE132" s="18"/>
      <c r="UQF132" s="18"/>
      <c r="UQG132" s="18"/>
      <c r="UQH132" s="18"/>
      <c r="UQI132" s="18"/>
      <c r="UQJ132" s="18"/>
      <c r="UQK132" s="18"/>
      <c r="UQL132" s="18"/>
      <c r="UQM132" s="18"/>
      <c r="UQN132" s="18"/>
      <c r="UQO132" s="18"/>
      <c r="UQP132" s="18"/>
      <c r="UQQ132" s="18"/>
      <c r="UQR132" s="18"/>
      <c r="UQS132" s="18"/>
      <c r="UQT132" s="18"/>
      <c r="UQU132" s="18"/>
      <c r="UQV132" s="18"/>
      <c r="UQW132" s="18"/>
      <c r="UQX132" s="18"/>
      <c r="UQY132" s="18"/>
      <c r="UQZ132" s="18"/>
      <c r="URA132" s="18"/>
      <c r="URB132" s="18"/>
      <c r="URC132" s="18"/>
      <c r="URD132" s="18"/>
      <c r="URE132" s="18"/>
      <c r="URF132" s="18"/>
      <c r="URG132" s="18"/>
      <c r="URH132" s="18"/>
      <c r="URI132" s="18"/>
      <c r="URJ132" s="18"/>
      <c r="URK132" s="18"/>
      <c r="URL132" s="18"/>
      <c r="URM132" s="18"/>
      <c r="URN132" s="18"/>
      <c r="URO132" s="18"/>
      <c r="URP132" s="18"/>
      <c r="URQ132" s="18"/>
      <c r="URR132" s="18"/>
      <c r="URS132" s="18"/>
      <c r="URT132" s="18"/>
      <c r="URU132" s="18"/>
      <c r="URV132" s="18"/>
      <c r="URW132" s="18"/>
      <c r="URX132" s="18"/>
      <c r="URY132" s="18"/>
      <c r="URZ132" s="18"/>
      <c r="USA132" s="18"/>
      <c r="USB132" s="18"/>
      <c r="USC132" s="18"/>
      <c r="USD132" s="18"/>
      <c r="USE132" s="18"/>
      <c r="USF132" s="18"/>
      <c r="USG132" s="18"/>
      <c r="USH132" s="18"/>
      <c r="USI132" s="18"/>
      <c r="USJ132" s="18"/>
      <c r="USK132" s="18"/>
      <c r="USL132" s="18"/>
      <c r="USM132" s="18"/>
      <c r="USN132" s="18"/>
      <c r="USO132" s="18"/>
      <c r="USP132" s="18"/>
      <c r="USQ132" s="18"/>
      <c r="USR132" s="18"/>
      <c r="USS132" s="18"/>
      <c r="UST132" s="18"/>
      <c r="USU132" s="18"/>
      <c r="USV132" s="18"/>
      <c r="USW132" s="18"/>
      <c r="USX132" s="18"/>
      <c r="USY132" s="18"/>
      <c r="USZ132" s="18"/>
      <c r="UTA132" s="18"/>
      <c r="UTB132" s="18"/>
      <c r="UTC132" s="18"/>
      <c r="UTD132" s="18"/>
      <c r="UTE132" s="18"/>
      <c r="UTF132" s="18"/>
      <c r="UTG132" s="18"/>
      <c r="UTH132" s="18"/>
      <c r="UTI132" s="18"/>
      <c r="UTJ132" s="18"/>
      <c r="UTK132" s="18"/>
      <c r="UTL132" s="18"/>
      <c r="UTM132" s="18"/>
      <c r="UTN132" s="18"/>
      <c r="UTO132" s="18"/>
      <c r="UTP132" s="18"/>
      <c r="UTQ132" s="18"/>
      <c r="UTR132" s="18"/>
      <c r="UTS132" s="18"/>
      <c r="UTT132" s="18"/>
      <c r="UTU132" s="18"/>
      <c r="UTV132" s="18"/>
      <c r="UTW132" s="18"/>
      <c r="UTX132" s="18"/>
      <c r="UTY132" s="18"/>
      <c r="UTZ132" s="18"/>
      <c r="UUA132" s="18"/>
      <c r="UUB132" s="18"/>
      <c r="UUC132" s="18"/>
      <c r="UUD132" s="18"/>
      <c r="UUE132" s="18"/>
      <c r="UUF132" s="18"/>
      <c r="UUG132" s="18"/>
      <c r="UUH132" s="18"/>
      <c r="UUI132" s="18"/>
      <c r="UUJ132" s="18"/>
      <c r="UUK132" s="18"/>
      <c r="UUL132" s="18"/>
      <c r="UUM132" s="18"/>
      <c r="UUN132" s="18"/>
      <c r="UUO132" s="18"/>
      <c r="UUP132" s="18"/>
      <c r="UUQ132" s="18"/>
      <c r="UUR132" s="18"/>
      <c r="UUS132" s="18"/>
      <c r="UUT132" s="18"/>
      <c r="UUU132" s="18"/>
      <c r="UUV132" s="18"/>
      <c r="UUW132" s="18"/>
      <c r="UUX132" s="18"/>
      <c r="UUY132" s="18"/>
      <c r="UUZ132" s="18"/>
      <c r="UVA132" s="18"/>
      <c r="UVB132" s="18"/>
      <c r="UVC132" s="18"/>
      <c r="UVD132" s="18"/>
      <c r="UVE132" s="18"/>
      <c r="UVF132" s="18"/>
      <c r="UVG132" s="18"/>
      <c r="UVH132" s="18"/>
      <c r="UVI132" s="18"/>
      <c r="UVJ132" s="18"/>
      <c r="UVK132" s="18"/>
      <c r="UVL132" s="18"/>
      <c r="UVM132" s="18"/>
      <c r="UVN132" s="18"/>
      <c r="UVO132" s="18"/>
      <c r="UVP132" s="18"/>
      <c r="UVQ132" s="18"/>
      <c r="UVR132" s="18"/>
      <c r="UVS132" s="18"/>
      <c r="UVT132" s="18"/>
      <c r="UVU132" s="18"/>
      <c r="UVV132" s="18"/>
      <c r="UVW132" s="18"/>
      <c r="UVX132" s="18"/>
      <c r="UVY132" s="18"/>
      <c r="UVZ132" s="18"/>
      <c r="UWA132" s="18"/>
      <c r="UWB132" s="18"/>
      <c r="UWC132" s="18"/>
      <c r="UWD132" s="18"/>
      <c r="UWE132" s="18"/>
      <c r="UWF132" s="18"/>
      <c r="UWG132" s="18"/>
      <c r="UWH132" s="18"/>
      <c r="UWI132" s="18"/>
      <c r="UWJ132" s="18"/>
      <c r="UWK132" s="18"/>
      <c r="UWL132" s="18"/>
      <c r="UWM132" s="18"/>
      <c r="UWN132" s="18"/>
      <c r="UWO132" s="18"/>
      <c r="UWP132" s="18"/>
      <c r="UWQ132" s="18"/>
      <c r="UWR132" s="18"/>
      <c r="UWS132" s="18"/>
      <c r="UWT132" s="18"/>
      <c r="UWU132" s="18"/>
      <c r="UWV132" s="18"/>
      <c r="UWW132" s="18"/>
      <c r="UWX132" s="18"/>
      <c r="UWY132" s="18"/>
      <c r="UWZ132" s="18"/>
      <c r="UXA132" s="18"/>
      <c r="UXB132" s="18"/>
      <c r="UXC132" s="18"/>
      <c r="UXD132" s="18"/>
      <c r="UXE132" s="18"/>
      <c r="UXF132" s="18"/>
      <c r="UXG132" s="18"/>
      <c r="UXH132" s="18"/>
      <c r="UXI132" s="18"/>
      <c r="UXJ132" s="18"/>
      <c r="UXK132" s="18"/>
      <c r="UXL132" s="18"/>
      <c r="UXM132" s="18"/>
      <c r="UXN132" s="18"/>
      <c r="UXO132" s="18"/>
      <c r="UXP132" s="18"/>
      <c r="UXQ132" s="18"/>
      <c r="UXR132" s="18"/>
      <c r="UXS132" s="18"/>
      <c r="UXT132" s="18"/>
      <c r="UXU132" s="18"/>
      <c r="UXV132" s="18"/>
      <c r="UXW132" s="18"/>
      <c r="UXX132" s="18"/>
      <c r="UXY132" s="18"/>
      <c r="UXZ132" s="18"/>
      <c r="UYA132" s="18"/>
      <c r="UYB132" s="18"/>
      <c r="UYC132" s="18"/>
      <c r="UYD132" s="18"/>
      <c r="UYE132" s="18"/>
      <c r="UYF132" s="18"/>
      <c r="UYG132" s="18"/>
      <c r="UYH132" s="18"/>
      <c r="UYI132" s="18"/>
      <c r="UYJ132" s="18"/>
      <c r="UYK132" s="18"/>
      <c r="UYL132" s="18"/>
      <c r="UYM132" s="18"/>
      <c r="UYN132" s="18"/>
      <c r="UYO132" s="18"/>
      <c r="UYP132" s="18"/>
      <c r="UYQ132" s="18"/>
      <c r="UYR132" s="18"/>
      <c r="UYS132" s="18"/>
      <c r="UYT132" s="18"/>
      <c r="UYU132" s="18"/>
      <c r="UYV132" s="18"/>
      <c r="UYW132" s="18"/>
      <c r="UYX132" s="18"/>
      <c r="UYY132" s="18"/>
      <c r="UYZ132" s="18"/>
      <c r="UZA132" s="18"/>
      <c r="UZB132" s="18"/>
      <c r="UZC132" s="18"/>
      <c r="UZD132" s="18"/>
      <c r="UZE132" s="18"/>
      <c r="UZF132" s="18"/>
      <c r="UZG132" s="18"/>
      <c r="UZH132" s="18"/>
      <c r="UZI132" s="18"/>
      <c r="UZJ132" s="18"/>
      <c r="UZK132" s="18"/>
      <c r="UZL132" s="18"/>
      <c r="UZM132" s="18"/>
      <c r="UZN132" s="18"/>
      <c r="UZO132" s="18"/>
      <c r="UZP132" s="18"/>
      <c r="UZQ132" s="18"/>
      <c r="UZR132" s="18"/>
      <c r="UZS132" s="18"/>
      <c r="UZT132" s="18"/>
      <c r="UZU132" s="18"/>
      <c r="UZV132" s="18"/>
      <c r="UZW132" s="18"/>
      <c r="UZX132" s="18"/>
      <c r="UZY132" s="18"/>
      <c r="UZZ132" s="18"/>
      <c r="VAA132" s="18"/>
      <c r="VAB132" s="18"/>
      <c r="VAC132" s="18"/>
      <c r="VAD132" s="18"/>
      <c r="VAE132" s="18"/>
      <c r="VAF132" s="18"/>
      <c r="VAG132" s="18"/>
      <c r="VAH132" s="18"/>
      <c r="VAI132" s="18"/>
      <c r="VAJ132" s="18"/>
      <c r="VAK132" s="18"/>
      <c r="VAL132" s="18"/>
      <c r="VAM132" s="18"/>
      <c r="VAN132" s="18"/>
      <c r="VAO132" s="18"/>
      <c r="VAP132" s="18"/>
      <c r="VAQ132" s="18"/>
      <c r="VAR132" s="18"/>
      <c r="VAS132" s="18"/>
      <c r="VAT132" s="18"/>
      <c r="VAU132" s="18"/>
      <c r="VAV132" s="18"/>
      <c r="VAW132" s="18"/>
      <c r="VAX132" s="18"/>
      <c r="VAY132" s="18"/>
      <c r="VAZ132" s="18"/>
      <c r="VBA132" s="18"/>
      <c r="VBB132" s="18"/>
      <c r="VBC132" s="18"/>
      <c r="VBD132" s="18"/>
      <c r="VBE132" s="18"/>
      <c r="VBF132" s="18"/>
      <c r="VBG132" s="18"/>
      <c r="VBH132" s="18"/>
      <c r="VBI132" s="18"/>
      <c r="VBJ132" s="18"/>
      <c r="VBK132" s="18"/>
      <c r="VBL132" s="18"/>
      <c r="VBM132" s="18"/>
      <c r="VBN132" s="18"/>
      <c r="VBO132" s="18"/>
      <c r="VBP132" s="18"/>
      <c r="VBQ132" s="18"/>
      <c r="VBR132" s="18"/>
      <c r="VBS132" s="18"/>
      <c r="VBT132" s="18"/>
      <c r="VBU132" s="18"/>
      <c r="VBV132" s="18"/>
      <c r="VBW132" s="18"/>
      <c r="VBX132" s="18"/>
      <c r="VBY132" s="18"/>
      <c r="VBZ132" s="18"/>
      <c r="VCA132" s="18"/>
      <c r="VCB132" s="18"/>
      <c r="VCC132" s="18"/>
      <c r="VCD132" s="18"/>
      <c r="VCE132" s="18"/>
      <c r="VCF132" s="18"/>
      <c r="VCG132" s="18"/>
      <c r="VCH132" s="18"/>
      <c r="VCI132" s="18"/>
      <c r="VCJ132" s="18"/>
      <c r="VCK132" s="18"/>
      <c r="VCL132" s="18"/>
      <c r="VCM132" s="18"/>
      <c r="VCN132" s="18"/>
      <c r="VCO132" s="18"/>
      <c r="VCP132" s="18"/>
      <c r="VCQ132" s="18"/>
      <c r="VCR132" s="18"/>
      <c r="VCS132" s="18"/>
      <c r="VCT132" s="18"/>
      <c r="VCU132" s="18"/>
      <c r="VCV132" s="18"/>
      <c r="VCW132" s="18"/>
      <c r="VCX132" s="18"/>
      <c r="VCY132" s="18"/>
      <c r="VCZ132" s="18"/>
      <c r="VDA132" s="18"/>
      <c r="VDB132" s="18"/>
      <c r="VDC132" s="18"/>
      <c r="VDD132" s="18"/>
      <c r="VDE132" s="18"/>
      <c r="VDF132" s="18"/>
      <c r="VDG132" s="18"/>
      <c r="VDH132" s="18"/>
      <c r="VDI132" s="18"/>
      <c r="VDJ132" s="18"/>
      <c r="VDK132" s="18"/>
      <c r="VDL132" s="18"/>
      <c r="VDM132" s="18"/>
      <c r="VDN132" s="18"/>
      <c r="VDO132" s="18"/>
      <c r="VDP132" s="18"/>
      <c r="VDQ132" s="18"/>
      <c r="VDR132" s="18"/>
      <c r="VDS132" s="18"/>
      <c r="VDT132" s="18"/>
      <c r="VDU132" s="18"/>
      <c r="VDV132" s="18"/>
      <c r="VDW132" s="18"/>
      <c r="VDX132" s="18"/>
      <c r="VDY132" s="18"/>
      <c r="VDZ132" s="18"/>
      <c r="VEA132" s="18"/>
      <c r="VEB132" s="18"/>
      <c r="VEC132" s="18"/>
      <c r="VED132" s="18"/>
      <c r="VEE132" s="18"/>
      <c r="VEF132" s="18"/>
      <c r="VEG132" s="18"/>
      <c r="VEH132" s="18"/>
      <c r="VEI132" s="18"/>
      <c r="VEJ132" s="18"/>
      <c r="VEK132" s="18"/>
      <c r="VEL132" s="18"/>
      <c r="VEM132" s="18"/>
      <c r="VEN132" s="18"/>
      <c r="VEO132" s="18"/>
      <c r="VEP132" s="18"/>
      <c r="VEQ132" s="18"/>
      <c r="VER132" s="18"/>
      <c r="VES132" s="18"/>
      <c r="VET132" s="18"/>
      <c r="VEU132" s="18"/>
      <c r="VEV132" s="18"/>
      <c r="VEW132" s="18"/>
      <c r="VEX132" s="18"/>
      <c r="VEY132" s="18"/>
      <c r="VEZ132" s="18"/>
      <c r="VFA132" s="18"/>
      <c r="VFB132" s="18"/>
      <c r="VFC132" s="18"/>
      <c r="VFD132" s="18"/>
      <c r="VFE132" s="18"/>
      <c r="VFF132" s="18"/>
      <c r="VFG132" s="18"/>
      <c r="VFH132" s="18"/>
      <c r="VFI132" s="18"/>
      <c r="VFJ132" s="18"/>
      <c r="VFK132" s="18"/>
      <c r="VFL132" s="18"/>
      <c r="VFM132" s="18"/>
      <c r="VFN132" s="18"/>
      <c r="VFO132" s="18"/>
      <c r="VFP132" s="18"/>
      <c r="VFQ132" s="18"/>
      <c r="VFR132" s="18"/>
      <c r="VFS132" s="18"/>
      <c r="VFT132" s="18"/>
      <c r="VFU132" s="18"/>
      <c r="VFV132" s="18"/>
      <c r="VFW132" s="18"/>
      <c r="VFX132" s="18"/>
      <c r="VFY132" s="18"/>
      <c r="VFZ132" s="18"/>
      <c r="VGA132" s="18"/>
      <c r="VGB132" s="18"/>
      <c r="VGC132" s="18"/>
      <c r="VGD132" s="18"/>
      <c r="VGE132" s="18"/>
      <c r="VGF132" s="18"/>
      <c r="VGG132" s="18"/>
      <c r="VGH132" s="18"/>
      <c r="VGI132" s="18"/>
      <c r="VGJ132" s="18"/>
      <c r="VGK132" s="18"/>
      <c r="VGL132" s="18"/>
      <c r="VGM132" s="18"/>
      <c r="VGN132" s="18"/>
      <c r="VGO132" s="18"/>
      <c r="VGP132" s="18"/>
      <c r="VGQ132" s="18"/>
      <c r="VGR132" s="18"/>
      <c r="VGS132" s="18"/>
      <c r="VGT132" s="18"/>
      <c r="VGU132" s="18"/>
      <c r="VGV132" s="18"/>
      <c r="VGW132" s="18"/>
      <c r="VGX132" s="18"/>
      <c r="VGY132" s="18"/>
      <c r="VGZ132" s="18"/>
      <c r="VHA132" s="18"/>
      <c r="VHB132" s="18"/>
      <c r="VHC132" s="18"/>
      <c r="VHD132" s="18"/>
      <c r="VHE132" s="18"/>
      <c r="VHF132" s="18"/>
      <c r="VHG132" s="18"/>
      <c r="VHH132" s="18"/>
      <c r="VHI132" s="18"/>
      <c r="VHJ132" s="18"/>
      <c r="VHK132" s="18"/>
      <c r="VHL132" s="18"/>
      <c r="VHM132" s="18"/>
      <c r="VHN132" s="18"/>
      <c r="VHO132" s="18"/>
      <c r="VHP132" s="18"/>
      <c r="VHQ132" s="18"/>
      <c r="VHR132" s="18"/>
      <c r="VHS132" s="18"/>
      <c r="VHT132" s="18"/>
      <c r="VHU132" s="18"/>
      <c r="VHV132" s="18"/>
      <c r="VHW132" s="18"/>
      <c r="VHX132" s="18"/>
      <c r="VHY132" s="18"/>
      <c r="VHZ132" s="18"/>
      <c r="VIA132" s="18"/>
      <c r="VIB132" s="18"/>
      <c r="VIC132" s="18"/>
      <c r="VID132" s="18"/>
      <c r="VIE132" s="18"/>
      <c r="VIF132" s="18"/>
      <c r="VIG132" s="18"/>
      <c r="VIH132" s="18"/>
      <c r="VII132" s="18"/>
      <c r="VIJ132" s="18"/>
      <c r="VIK132" s="18"/>
      <c r="VIL132" s="18"/>
      <c r="VIM132" s="18"/>
      <c r="VIN132" s="18"/>
      <c r="VIO132" s="18"/>
      <c r="VIP132" s="18"/>
      <c r="VIQ132" s="18"/>
      <c r="VIR132" s="18"/>
      <c r="VIS132" s="18"/>
      <c r="VIT132" s="18"/>
      <c r="VIU132" s="18"/>
      <c r="VIV132" s="18"/>
      <c r="VIW132" s="18"/>
      <c r="VIX132" s="18"/>
      <c r="VIY132" s="18"/>
      <c r="VIZ132" s="18"/>
      <c r="VJA132" s="18"/>
      <c r="VJB132" s="18"/>
      <c r="VJC132" s="18"/>
      <c r="VJD132" s="18"/>
      <c r="VJE132" s="18"/>
      <c r="VJF132" s="18"/>
      <c r="VJG132" s="18"/>
      <c r="VJH132" s="18"/>
      <c r="VJI132" s="18"/>
      <c r="VJJ132" s="18"/>
      <c r="VJK132" s="18"/>
      <c r="VJL132" s="18"/>
      <c r="VJM132" s="18"/>
      <c r="VJN132" s="18"/>
      <c r="VJO132" s="18"/>
      <c r="VJP132" s="18"/>
      <c r="VJQ132" s="18"/>
      <c r="VJR132" s="18"/>
      <c r="VJS132" s="18"/>
      <c r="VJT132" s="18"/>
      <c r="VJU132" s="18"/>
      <c r="VJV132" s="18"/>
      <c r="VJW132" s="18"/>
      <c r="VJX132" s="18"/>
      <c r="VJY132" s="18"/>
      <c r="VJZ132" s="18"/>
      <c r="VKA132" s="18"/>
      <c r="VKB132" s="18"/>
      <c r="VKC132" s="18"/>
      <c r="VKD132" s="18"/>
      <c r="VKE132" s="18"/>
      <c r="VKF132" s="18"/>
      <c r="VKG132" s="18"/>
      <c r="VKH132" s="18"/>
      <c r="VKI132" s="18"/>
      <c r="VKJ132" s="18"/>
      <c r="VKK132" s="18"/>
      <c r="VKL132" s="18"/>
      <c r="VKM132" s="18"/>
      <c r="VKN132" s="18"/>
      <c r="VKO132" s="18"/>
      <c r="VKP132" s="18"/>
      <c r="VKQ132" s="18"/>
      <c r="VKR132" s="18"/>
      <c r="VKS132" s="18"/>
      <c r="VKT132" s="18"/>
      <c r="VKU132" s="18"/>
      <c r="VKV132" s="18"/>
      <c r="VKW132" s="18"/>
      <c r="VKX132" s="18"/>
      <c r="VKY132" s="18"/>
      <c r="VKZ132" s="18"/>
      <c r="VLA132" s="18"/>
      <c r="VLB132" s="18"/>
      <c r="VLC132" s="18"/>
      <c r="VLD132" s="18"/>
      <c r="VLE132" s="18"/>
      <c r="VLF132" s="18"/>
      <c r="VLG132" s="18"/>
      <c r="VLH132" s="18"/>
      <c r="VLI132" s="18"/>
      <c r="VLJ132" s="18"/>
      <c r="VLK132" s="18"/>
      <c r="VLL132" s="18"/>
      <c r="VLM132" s="18"/>
      <c r="VLN132" s="18"/>
      <c r="VLO132" s="18"/>
      <c r="VLP132" s="18"/>
      <c r="VLQ132" s="18"/>
      <c r="VLR132" s="18"/>
      <c r="VLS132" s="18"/>
      <c r="VLT132" s="18"/>
      <c r="VLU132" s="18"/>
      <c r="VLV132" s="18"/>
      <c r="VLW132" s="18"/>
      <c r="VLX132" s="18"/>
      <c r="VLY132" s="18"/>
      <c r="VLZ132" s="18"/>
      <c r="VMA132" s="18"/>
      <c r="VMB132" s="18"/>
      <c r="VMC132" s="18"/>
      <c r="VMD132" s="18"/>
      <c r="VME132" s="18"/>
      <c r="VMF132" s="18"/>
      <c r="VMG132" s="18"/>
      <c r="VMH132" s="18"/>
      <c r="VMI132" s="18"/>
      <c r="VMJ132" s="18"/>
      <c r="VMK132" s="18"/>
      <c r="VML132" s="18"/>
      <c r="VMM132" s="18"/>
      <c r="VMN132" s="18"/>
      <c r="VMO132" s="18"/>
      <c r="VMP132" s="18"/>
      <c r="VMQ132" s="18"/>
      <c r="VMR132" s="18"/>
      <c r="VMS132" s="18"/>
      <c r="VMT132" s="18"/>
      <c r="VMU132" s="18"/>
      <c r="VMV132" s="18"/>
      <c r="VMW132" s="18"/>
      <c r="VMX132" s="18"/>
      <c r="VMY132" s="18"/>
      <c r="VMZ132" s="18"/>
      <c r="VNA132" s="18"/>
      <c r="VNB132" s="18"/>
      <c r="VNC132" s="18"/>
      <c r="VND132" s="18"/>
      <c r="VNE132" s="18"/>
      <c r="VNF132" s="18"/>
      <c r="VNG132" s="18"/>
      <c r="VNH132" s="18"/>
      <c r="VNI132" s="18"/>
      <c r="VNJ132" s="18"/>
      <c r="VNK132" s="18"/>
      <c r="VNL132" s="18"/>
      <c r="VNM132" s="18"/>
      <c r="VNN132" s="18"/>
      <c r="VNO132" s="18"/>
      <c r="VNP132" s="18"/>
      <c r="VNQ132" s="18"/>
      <c r="VNR132" s="18"/>
      <c r="VNS132" s="18"/>
      <c r="VNT132" s="18"/>
      <c r="VNU132" s="18"/>
      <c r="VNV132" s="18"/>
      <c r="VNW132" s="18"/>
      <c r="VNX132" s="18"/>
      <c r="VNY132" s="18"/>
      <c r="VNZ132" s="18"/>
      <c r="VOA132" s="18"/>
      <c r="VOB132" s="18"/>
      <c r="VOC132" s="18"/>
      <c r="VOD132" s="18"/>
      <c r="VOE132" s="18"/>
      <c r="VOF132" s="18"/>
      <c r="VOG132" s="18"/>
      <c r="VOH132" s="18"/>
      <c r="VOI132" s="18"/>
      <c r="VOJ132" s="18"/>
      <c r="VOK132" s="18"/>
      <c r="VOL132" s="18"/>
      <c r="VOM132" s="18"/>
      <c r="VON132" s="18"/>
      <c r="VOO132" s="18"/>
      <c r="VOP132" s="18"/>
      <c r="VOQ132" s="18"/>
      <c r="VOR132" s="18"/>
      <c r="VOS132" s="18"/>
      <c r="VOT132" s="18"/>
      <c r="VOU132" s="18"/>
      <c r="VOV132" s="18"/>
      <c r="VOW132" s="18"/>
      <c r="VOX132" s="18"/>
      <c r="VOY132" s="18"/>
      <c r="VOZ132" s="18"/>
      <c r="VPA132" s="18"/>
      <c r="VPB132" s="18"/>
      <c r="VPC132" s="18"/>
      <c r="VPD132" s="18"/>
      <c r="VPE132" s="18"/>
      <c r="VPF132" s="18"/>
      <c r="VPG132" s="18"/>
      <c r="VPH132" s="18"/>
      <c r="VPI132" s="18"/>
      <c r="VPJ132" s="18"/>
      <c r="VPK132" s="18"/>
      <c r="VPL132" s="18"/>
      <c r="VPM132" s="18"/>
      <c r="VPN132" s="18"/>
      <c r="VPO132" s="18"/>
      <c r="VPP132" s="18"/>
      <c r="VPQ132" s="18"/>
      <c r="VPR132" s="18"/>
      <c r="VPS132" s="18"/>
      <c r="VPT132" s="18"/>
      <c r="VPU132" s="18"/>
      <c r="VPV132" s="18"/>
      <c r="VPW132" s="18"/>
      <c r="VPX132" s="18"/>
      <c r="VPY132" s="18"/>
      <c r="VPZ132" s="18"/>
      <c r="VQA132" s="18"/>
      <c r="VQB132" s="18"/>
      <c r="VQC132" s="18"/>
      <c r="VQD132" s="18"/>
      <c r="VQE132" s="18"/>
      <c r="VQF132" s="18"/>
      <c r="VQG132" s="18"/>
      <c r="VQH132" s="18"/>
      <c r="VQI132" s="18"/>
      <c r="VQJ132" s="18"/>
      <c r="VQK132" s="18"/>
      <c r="VQL132" s="18"/>
      <c r="VQM132" s="18"/>
      <c r="VQN132" s="18"/>
      <c r="VQO132" s="18"/>
      <c r="VQP132" s="18"/>
      <c r="VQQ132" s="18"/>
      <c r="VQR132" s="18"/>
      <c r="VQS132" s="18"/>
      <c r="VQT132" s="18"/>
      <c r="VQU132" s="18"/>
      <c r="VQV132" s="18"/>
      <c r="VQW132" s="18"/>
      <c r="VQX132" s="18"/>
      <c r="VQY132" s="18"/>
      <c r="VQZ132" s="18"/>
      <c r="VRA132" s="18"/>
      <c r="VRB132" s="18"/>
      <c r="VRC132" s="18"/>
      <c r="VRD132" s="18"/>
      <c r="VRE132" s="18"/>
      <c r="VRF132" s="18"/>
      <c r="VRG132" s="18"/>
      <c r="VRH132" s="18"/>
      <c r="VRI132" s="18"/>
      <c r="VRJ132" s="18"/>
      <c r="VRK132" s="18"/>
      <c r="VRL132" s="18"/>
      <c r="VRM132" s="18"/>
      <c r="VRN132" s="18"/>
      <c r="VRO132" s="18"/>
      <c r="VRP132" s="18"/>
      <c r="VRQ132" s="18"/>
      <c r="VRR132" s="18"/>
      <c r="VRS132" s="18"/>
      <c r="VRT132" s="18"/>
      <c r="VRU132" s="18"/>
      <c r="VRV132" s="18"/>
      <c r="VRW132" s="18"/>
      <c r="VRX132" s="18"/>
      <c r="VRY132" s="18"/>
      <c r="VRZ132" s="18"/>
      <c r="VSA132" s="18"/>
      <c r="VSB132" s="18"/>
      <c r="VSC132" s="18"/>
      <c r="VSD132" s="18"/>
      <c r="VSE132" s="18"/>
      <c r="VSF132" s="18"/>
      <c r="VSG132" s="18"/>
      <c r="VSH132" s="18"/>
      <c r="VSI132" s="18"/>
      <c r="VSJ132" s="18"/>
      <c r="VSK132" s="18"/>
      <c r="VSL132" s="18"/>
      <c r="VSM132" s="18"/>
      <c r="VSN132" s="18"/>
      <c r="VSO132" s="18"/>
      <c r="VSP132" s="18"/>
      <c r="VSQ132" s="18"/>
      <c r="VSR132" s="18"/>
      <c r="VSS132" s="18"/>
      <c r="VST132" s="18"/>
      <c r="VSU132" s="18"/>
      <c r="VSV132" s="18"/>
      <c r="VSW132" s="18"/>
      <c r="VSX132" s="18"/>
      <c r="VSY132" s="18"/>
      <c r="VSZ132" s="18"/>
      <c r="VTA132" s="18"/>
      <c r="VTB132" s="18"/>
      <c r="VTC132" s="18"/>
      <c r="VTD132" s="18"/>
      <c r="VTE132" s="18"/>
      <c r="VTF132" s="18"/>
      <c r="VTG132" s="18"/>
      <c r="VTH132" s="18"/>
      <c r="VTI132" s="18"/>
      <c r="VTJ132" s="18"/>
      <c r="VTK132" s="18"/>
      <c r="VTL132" s="18"/>
      <c r="VTM132" s="18"/>
      <c r="VTN132" s="18"/>
      <c r="VTO132" s="18"/>
      <c r="VTP132" s="18"/>
      <c r="VTQ132" s="18"/>
      <c r="VTR132" s="18"/>
      <c r="VTS132" s="18"/>
      <c r="VTT132" s="18"/>
      <c r="VTU132" s="18"/>
      <c r="VTV132" s="18"/>
      <c r="VTW132" s="18"/>
      <c r="VTX132" s="18"/>
      <c r="VTY132" s="18"/>
      <c r="VTZ132" s="18"/>
      <c r="VUA132" s="18"/>
      <c r="VUB132" s="18"/>
      <c r="VUC132" s="18"/>
      <c r="VUD132" s="18"/>
      <c r="VUE132" s="18"/>
      <c r="VUF132" s="18"/>
      <c r="VUG132" s="18"/>
      <c r="VUH132" s="18"/>
      <c r="VUI132" s="18"/>
      <c r="VUJ132" s="18"/>
      <c r="VUK132" s="18"/>
      <c r="VUL132" s="18"/>
      <c r="VUM132" s="18"/>
      <c r="VUN132" s="18"/>
      <c r="VUO132" s="18"/>
      <c r="VUP132" s="18"/>
      <c r="VUQ132" s="18"/>
      <c r="VUR132" s="18"/>
      <c r="VUS132" s="18"/>
      <c r="VUT132" s="18"/>
      <c r="VUU132" s="18"/>
      <c r="VUV132" s="18"/>
      <c r="VUW132" s="18"/>
      <c r="VUX132" s="18"/>
      <c r="VUY132" s="18"/>
      <c r="VUZ132" s="18"/>
      <c r="VVA132" s="18"/>
      <c r="VVB132" s="18"/>
      <c r="VVC132" s="18"/>
      <c r="VVD132" s="18"/>
      <c r="VVE132" s="18"/>
      <c r="VVF132" s="18"/>
      <c r="VVG132" s="18"/>
      <c r="VVH132" s="18"/>
      <c r="VVI132" s="18"/>
      <c r="VVJ132" s="18"/>
      <c r="VVK132" s="18"/>
      <c r="VVL132" s="18"/>
      <c r="VVM132" s="18"/>
      <c r="VVN132" s="18"/>
      <c r="VVO132" s="18"/>
      <c r="VVP132" s="18"/>
      <c r="VVQ132" s="18"/>
      <c r="VVR132" s="18"/>
      <c r="VVS132" s="18"/>
      <c r="VVT132" s="18"/>
      <c r="VVU132" s="18"/>
      <c r="VVV132" s="18"/>
      <c r="VVW132" s="18"/>
      <c r="VVX132" s="18"/>
      <c r="VVY132" s="18"/>
      <c r="VVZ132" s="18"/>
      <c r="VWA132" s="18"/>
      <c r="VWB132" s="18"/>
      <c r="VWC132" s="18"/>
      <c r="VWD132" s="18"/>
      <c r="VWE132" s="18"/>
      <c r="VWF132" s="18"/>
      <c r="VWG132" s="18"/>
      <c r="VWH132" s="18"/>
      <c r="VWI132" s="18"/>
      <c r="VWJ132" s="18"/>
      <c r="VWK132" s="18"/>
      <c r="VWL132" s="18"/>
      <c r="VWM132" s="18"/>
      <c r="VWN132" s="18"/>
      <c r="VWO132" s="18"/>
      <c r="VWP132" s="18"/>
      <c r="VWQ132" s="18"/>
      <c r="VWR132" s="18"/>
      <c r="VWS132" s="18"/>
      <c r="VWT132" s="18"/>
      <c r="VWU132" s="18"/>
      <c r="VWV132" s="18"/>
      <c r="VWW132" s="18"/>
      <c r="VWX132" s="18"/>
      <c r="VWY132" s="18"/>
      <c r="VWZ132" s="18"/>
      <c r="VXA132" s="18"/>
      <c r="VXB132" s="18"/>
      <c r="VXC132" s="18"/>
      <c r="VXD132" s="18"/>
      <c r="VXE132" s="18"/>
      <c r="VXF132" s="18"/>
      <c r="VXG132" s="18"/>
      <c r="VXH132" s="18"/>
      <c r="VXI132" s="18"/>
      <c r="VXJ132" s="18"/>
      <c r="VXK132" s="18"/>
      <c r="VXL132" s="18"/>
      <c r="VXM132" s="18"/>
      <c r="VXN132" s="18"/>
      <c r="VXO132" s="18"/>
      <c r="VXP132" s="18"/>
      <c r="VXQ132" s="18"/>
      <c r="VXR132" s="18"/>
      <c r="VXS132" s="18"/>
      <c r="VXT132" s="18"/>
      <c r="VXU132" s="18"/>
      <c r="VXV132" s="18"/>
      <c r="VXW132" s="18"/>
      <c r="VXX132" s="18"/>
      <c r="VXY132" s="18"/>
      <c r="VXZ132" s="18"/>
      <c r="VYA132" s="18"/>
      <c r="VYB132" s="18"/>
      <c r="VYC132" s="18"/>
      <c r="VYD132" s="18"/>
      <c r="VYE132" s="18"/>
      <c r="VYF132" s="18"/>
      <c r="VYG132" s="18"/>
      <c r="VYH132" s="18"/>
      <c r="VYI132" s="18"/>
      <c r="VYJ132" s="18"/>
      <c r="VYK132" s="18"/>
      <c r="VYL132" s="18"/>
      <c r="VYM132" s="18"/>
      <c r="VYN132" s="18"/>
      <c r="VYO132" s="18"/>
      <c r="VYP132" s="18"/>
      <c r="VYQ132" s="18"/>
      <c r="VYR132" s="18"/>
      <c r="VYS132" s="18"/>
      <c r="VYT132" s="18"/>
      <c r="VYU132" s="18"/>
      <c r="VYV132" s="18"/>
      <c r="VYW132" s="18"/>
      <c r="VYX132" s="18"/>
      <c r="VYY132" s="18"/>
      <c r="VYZ132" s="18"/>
      <c r="VZA132" s="18"/>
      <c r="VZB132" s="18"/>
      <c r="VZC132" s="18"/>
      <c r="VZD132" s="18"/>
      <c r="VZE132" s="18"/>
      <c r="VZF132" s="18"/>
      <c r="VZG132" s="18"/>
      <c r="VZH132" s="18"/>
      <c r="VZI132" s="18"/>
      <c r="VZJ132" s="18"/>
      <c r="VZK132" s="18"/>
      <c r="VZL132" s="18"/>
      <c r="VZM132" s="18"/>
      <c r="VZN132" s="18"/>
      <c r="VZO132" s="18"/>
      <c r="VZP132" s="18"/>
      <c r="VZQ132" s="18"/>
      <c r="VZR132" s="18"/>
      <c r="VZS132" s="18"/>
      <c r="VZT132" s="18"/>
      <c r="VZU132" s="18"/>
      <c r="VZV132" s="18"/>
      <c r="VZW132" s="18"/>
      <c r="VZX132" s="18"/>
      <c r="VZY132" s="18"/>
      <c r="VZZ132" s="18"/>
      <c r="WAA132" s="18"/>
      <c r="WAB132" s="18"/>
      <c r="WAC132" s="18"/>
      <c r="WAD132" s="18"/>
      <c r="WAE132" s="18"/>
      <c r="WAF132" s="18"/>
      <c r="WAG132" s="18"/>
      <c r="WAH132" s="18"/>
      <c r="WAI132" s="18"/>
      <c r="WAJ132" s="18"/>
      <c r="WAK132" s="18"/>
      <c r="WAL132" s="18"/>
      <c r="WAM132" s="18"/>
      <c r="WAN132" s="18"/>
      <c r="WAO132" s="18"/>
      <c r="WAP132" s="18"/>
      <c r="WAQ132" s="18"/>
      <c r="WAR132" s="18"/>
      <c r="WAS132" s="18"/>
      <c r="WAT132" s="18"/>
      <c r="WAU132" s="18"/>
      <c r="WAV132" s="18"/>
      <c r="WAW132" s="18"/>
      <c r="WAX132" s="18"/>
      <c r="WAY132" s="18"/>
      <c r="WAZ132" s="18"/>
      <c r="WBA132" s="18"/>
      <c r="WBB132" s="18"/>
      <c r="WBC132" s="18"/>
      <c r="WBD132" s="18"/>
      <c r="WBE132" s="18"/>
      <c r="WBF132" s="18"/>
      <c r="WBG132" s="18"/>
      <c r="WBH132" s="18"/>
      <c r="WBI132" s="18"/>
      <c r="WBJ132" s="18"/>
      <c r="WBK132" s="18"/>
      <c r="WBL132" s="18"/>
      <c r="WBM132" s="18"/>
      <c r="WBN132" s="18"/>
      <c r="WBO132" s="18"/>
      <c r="WBP132" s="18"/>
      <c r="WBQ132" s="18"/>
      <c r="WBR132" s="18"/>
      <c r="WBS132" s="18"/>
      <c r="WBT132" s="18"/>
      <c r="WBU132" s="18"/>
      <c r="WBV132" s="18"/>
      <c r="WBW132" s="18"/>
      <c r="WBX132" s="18"/>
      <c r="WBY132" s="18"/>
      <c r="WBZ132" s="18"/>
      <c r="WCA132" s="18"/>
      <c r="WCB132" s="18"/>
      <c r="WCC132" s="18"/>
      <c r="WCD132" s="18"/>
      <c r="WCE132" s="18"/>
      <c r="WCF132" s="18"/>
      <c r="WCG132" s="18"/>
      <c r="WCH132" s="18"/>
      <c r="WCI132" s="18"/>
      <c r="WCJ132" s="18"/>
      <c r="WCK132" s="18"/>
      <c r="WCL132" s="18"/>
      <c r="WCM132" s="18"/>
      <c r="WCN132" s="18"/>
      <c r="WCO132" s="18"/>
      <c r="WCP132" s="18"/>
      <c r="WCQ132" s="18"/>
      <c r="WCR132" s="18"/>
      <c r="WCS132" s="18"/>
      <c r="WCT132" s="18"/>
      <c r="WCU132" s="18"/>
      <c r="WCV132" s="18"/>
      <c r="WCW132" s="18"/>
      <c r="WCX132" s="18"/>
      <c r="WCY132" s="18"/>
      <c r="WCZ132" s="18"/>
      <c r="WDA132" s="18"/>
      <c r="WDB132" s="18"/>
      <c r="WDC132" s="18"/>
      <c r="WDD132" s="18"/>
      <c r="WDE132" s="18"/>
      <c r="WDF132" s="18"/>
      <c r="WDG132" s="18"/>
      <c r="WDH132" s="18"/>
      <c r="WDI132" s="18"/>
      <c r="WDJ132" s="18"/>
      <c r="WDK132" s="18"/>
      <c r="WDL132" s="18"/>
      <c r="WDM132" s="18"/>
      <c r="WDN132" s="18"/>
      <c r="WDO132" s="18"/>
      <c r="WDP132" s="18"/>
      <c r="WDQ132" s="18"/>
      <c r="WDR132" s="18"/>
      <c r="WDS132" s="18"/>
      <c r="WDT132" s="18"/>
      <c r="WDU132" s="18"/>
      <c r="WDV132" s="18"/>
      <c r="WDW132" s="18"/>
      <c r="WDX132" s="18"/>
      <c r="WDY132" s="18"/>
      <c r="WDZ132" s="18"/>
      <c r="WEA132" s="18"/>
      <c r="WEB132" s="18"/>
      <c r="WEC132" s="18"/>
      <c r="WED132" s="18"/>
      <c r="WEE132" s="18"/>
      <c r="WEF132" s="18"/>
      <c r="WEG132" s="18"/>
      <c r="WEH132" s="18"/>
      <c r="WEI132" s="18"/>
      <c r="WEJ132" s="18"/>
      <c r="WEK132" s="18"/>
      <c r="WEL132" s="18"/>
      <c r="WEM132" s="18"/>
      <c r="WEN132" s="18"/>
      <c r="WEO132" s="18"/>
      <c r="WEP132" s="18"/>
      <c r="WEQ132" s="18"/>
      <c r="WER132" s="18"/>
      <c r="WES132" s="18"/>
      <c r="WET132" s="18"/>
      <c r="WEU132" s="18"/>
      <c r="WEV132" s="18"/>
      <c r="WEW132" s="18"/>
      <c r="WEX132" s="18"/>
      <c r="WEY132" s="18"/>
      <c r="WEZ132" s="18"/>
      <c r="WFA132" s="18"/>
      <c r="WFB132" s="18"/>
      <c r="WFC132" s="18"/>
      <c r="WFD132" s="18"/>
      <c r="WFE132" s="18"/>
      <c r="WFF132" s="18"/>
      <c r="WFG132" s="18"/>
      <c r="WFH132" s="18"/>
      <c r="WFI132" s="18"/>
      <c r="WFJ132" s="18"/>
      <c r="WFK132" s="18"/>
      <c r="WFL132" s="18"/>
      <c r="WFM132" s="18"/>
      <c r="WFN132" s="18"/>
      <c r="WFO132" s="18"/>
      <c r="WFP132" s="18"/>
      <c r="WFQ132" s="18"/>
      <c r="WFR132" s="18"/>
      <c r="WFS132" s="18"/>
      <c r="WFT132" s="18"/>
      <c r="WFU132" s="18"/>
      <c r="WFV132" s="18"/>
      <c r="WFW132" s="18"/>
      <c r="WFX132" s="18"/>
      <c r="WFY132" s="18"/>
      <c r="WFZ132" s="18"/>
      <c r="WGA132" s="18"/>
      <c r="WGB132" s="18"/>
      <c r="WGC132" s="18"/>
      <c r="WGD132" s="18"/>
      <c r="WGE132" s="18"/>
      <c r="WGF132" s="18"/>
      <c r="WGG132" s="18"/>
      <c r="WGH132" s="18"/>
      <c r="WGI132" s="18"/>
      <c r="WGJ132" s="18"/>
      <c r="WGK132" s="18"/>
      <c r="WGL132" s="18"/>
      <c r="WGM132" s="18"/>
      <c r="WGN132" s="18"/>
      <c r="WGO132" s="18"/>
      <c r="WGP132" s="18"/>
      <c r="WGQ132" s="18"/>
      <c r="WGR132" s="18"/>
      <c r="WGS132" s="18"/>
      <c r="WGT132" s="18"/>
      <c r="WGU132" s="18"/>
      <c r="WGV132" s="18"/>
      <c r="WGW132" s="18"/>
      <c r="WGX132" s="18"/>
      <c r="WGY132" s="18"/>
      <c r="WGZ132" s="18"/>
      <c r="WHA132" s="18"/>
      <c r="WHB132" s="18"/>
      <c r="WHC132" s="18"/>
      <c r="WHD132" s="18"/>
      <c r="WHE132" s="18"/>
      <c r="WHF132" s="18"/>
      <c r="WHG132" s="18"/>
      <c r="WHH132" s="18"/>
      <c r="WHI132" s="18"/>
      <c r="WHJ132" s="18"/>
      <c r="WHK132" s="18"/>
      <c r="WHL132" s="18"/>
      <c r="WHM132" s="18"/>
      <c r="WHN132" s="18"/>
      <c r="WHO132" s="18"/>
      <c r="WHP132" s="18"/>
      <c r="WHQ132" s="18"/>
      <c r="WHR132" s="18"/>
      <c r="WHS132" s="18"/>
      <c r="WHT132" s="18"/>
      <c r="WHU132" s="18"/>
      <c r="WHV132" s="18"/>
      <c r="WHW132" s="18"/>
      <c r="WHX132" s="18"/>
      <c r="WHY132" s="18"/>
      <c r="WHZ132" s="18"/>
      <c r="WIA132" s="18"/>
      <c r="WIB132" s="18"/>
      <c r="WIC132" s="18"/>
      <c r="WID132" s="18"/>
      <c r="WIE132" s="18"/>
      <c r="WIF132" s="18"/>
      <c r="WIG132" s="18"/>
      <c r="WIH132" s="18"/>
      <c r="WII132" s="18"/>
      <c r="WIJ132" s="18"/>
      <c r="WIK132" s="18"/>
      <c r="WIL132" s="18"/>
      <c r="WIM132" s="18"/>
      <c r="WIN132" s="18"/>
      <c r="WIO132" s="18"/>
      <c r="WIP132" s="18"/>
      <c r="WIQ132" s="18"/>
      <c r="WIR132" s="18"/>
      <c r="WIS132" s="18"/>
      <c r="WIT132" s="18"/>
      <c r="WIU132" s="18"/>
      <c r="WIV132" s="18"/>
      <c r="WIW132" s="18"/>
      <c r="WIX132" s="18"/>
      <c r="WIY132" s="18"/>
      <c r="WIZ132" s="18"/>
      <c r="WJA132" s="18"/>
      <c r="WJB132" s="18"/>
      <c r="WJC132" s="18"/>
      <c r="WJD132" s="18"/>
      <c r="WJE132" s="18"/>
      <c r="WJF132" s="18"/>
      <c r="WJG132" s="18"/>
      <c r="WJH132" s="18"/>
      <c r="WJI132" s="18"/>
      <c r="WJJ132" s="18"/>
      <c r="WJK132" s="18"/>
      <c r="WJL132" s="18"/>
      <c r="WJM132" s="18"/>
      <c r="WJN132" s="18"/>
      <c r="WJO132" s="18"/>
      <c r="WJP132" s="18"/>
      <c r="WJQ132" s="18"/>
      <c r="WJR132" s="18"/>
      <c r="WJS132" s="18"/>
      <c r="WJT132" s="18"/>
      <c r="WJU132" s="18"/>
      <c r="WJV132" s="18"/>
      <c r="WJW132" s="18"/>
      <c r="WJX132" s="18"/>
      <c r="WJY132" s="18"/>
      <c r="WJZ132" s="18"/>
      <c r="WKA132" s="18"/>
      <c r="WKB132" s="18"/>
      <c r="WKC132" s="18"/>
      <c r="WKD132" s="18"/>
      <c r="WKE132" s="18"/>
      <c r="WKF132" s="18"/>
      <c r="WKG132" s="18"/>
      <c r="WKH132" s="18"/>
      <c r="WKI132" s="18"/>
      <c r="WKJ132" s="18"/>
      <c r="WKK132" s="18"/>
      <c r="WKL132" s="18"/>
      <c r="WKM132" s="18"/>
      <c r="WKN132" s="18"/>
      <c r="WKO132" s="18"/>
      <c r="WKP132" s="18"/>
      <c r="WKQ132" s="18"/>
      <c r="WKR132" s="18"/>
      <c r="WKS132" s="18"/>
      <c r="WKT132" s="18"/>
      <c r="WKU132" s="18"/>
      <c r="WKV132" s="18"/>
      <c r="WKW132" s="18"/>
      <c r="WKX132" s="18"/>
      <c r="WKY132" s="18"/>
      <c r="WKZ132" s="18"/>
      <c r="WLA132" s="18"/>
      <c r="WLB132" s="18"/>
      <c r="WLC132" s="18"/>
      <c r="WLD132" s="18"/>
      <c r="WLE132" s="18"/>
      <c r="WLF132" s="18"/>
      <c r="WLG132" s="18"/>
      <c r="WLH132" s="18"/>
      <c r="WLI132" s="18"/>
      <c r="WLJ132" s="18"/>
      <c r="WLK132" s="18"/>
      <c r="WLL132" s="18"/>
      <c r="WLM132" s="18"/>
      <c r="WLN132" s="18"/>
      <c r="WLO132" s="18"/>
      <c r="WLP132" s="18"/>
      <c r="WLQ132" s="18"/>
      <c r="WLR132" s="18"/>
      <c r="WLS132" s="18"/>
      <c r="WLT132" s="18"/>
      <c r="WLU132" s="18"/>
      <c r="WLV132" s="18"/>
      <c r="WLW132" s="18"/>
      <c r="WLX132" s="18"/>
      <c r="WLY132" s="18"/>
      <c r="WLZ132" s="18"/>
      <c r="WMA132" s="18"/>
      <c r="WMB132" s="18"/>
      <c r="WMC132" s="18"/>
      <c r="WMD132" s="18"/>
      <c r="WME132" s="18"/>
      <c r="WMF132" s="18"/>
      <c r="WMG132" s="18"/>
      <c r="WMH132" s="18"/>
      <c r="WMI132" s="18"/>
      <c r="WMJ132" s="18"/>
      <c r="WMK132" s="18"/>
      <c r="WML132" s="18"/>
      <c r="WMM132" s="18"/>
      <c r="WMN132" s="18"/>
      <c r="WMO132" s="18"/>
      <c r="WMP132" s="18"/>
      <c r="WMQ132" s="18"/>
      <c r="WMR132" s="18"/>
      <c r="WMS132" s="18"/>
      <c r="WMT132" s="18"/>
      <c r="WMU132" s="18"/>
      <c r="WMV132" s="18"/>
      <c r="WMW132" s="18"/>
      <c r="WMX132" s="18"/>
      <c r="WMY132" s="18"/>
      <c r="WMZ132" s="18"/>
      <c r="WNA132" s="18"/>
      <c r="WNB132" s="18"/>
      <c r="WNC132" s="18"/>
      <c r="WND132" s="18"/>
      <c r="WNE132" s="18"/>
      <c r="WNF132" s="18"/>
      <c r="WNG132" s="18"/>
      <c r="WNH132" s="18"/>
      <c r="WNI132" s="18"/>
      <c r="WNJ132" s="18"/>
      <c r="WNK132" s="18"/>
      <c r="WNL132" s="18"/>
      <c r="WNM132" s="18"/>
      <c r="WNN132" s="18"/>
      <c r="WNO132" s="18"/>
      <c r="WNP132" s="18"/>
      <c r="WNQ132" s="18"/>
      <c r="WNR132" s="18"/>
      <c r="WNS132" s="18"/>
      <c r="WNT132" s="18"/>
      <c r="WNU132" s="18"/>
      <c r="WNV132" s="18"/>
      <c r="WNW132" s="18"/>
      <c r="WNX132" s="18"/>
      <c r="WNY132" s="18"/>
      <c r="WNZ132" s="18"/>
      <c r="WOA132" s="18"/>
      <c r="WOB132" s="18"/>
      <c r="WOC132" s="18"/>
      <c r="WOD132" s="18"/>
      <c r="WOE132" s="18"/>
      <c r="WOF132" s="18"/>
      <c r="WOG132" s="18"/>
      <c r="WOH132" s="18"/>
      <c r="WOI132" s="18"/>
      <c r="WOJ132" s="18"/>
      <c r="WOK132" s="18"/>
      <c r="WOL132" s="18"/>
      <c r="WOM132" s="18"/>
      <c r="WON132" s="18"/>
      <c r="WOO132" s="18"/>
      <c r="WOP132" s="18"/>
      <c r="WOQ132" s="18"/>
      <c r="WOR132" s="18"/>
      <c r="WOS132" s="18"/>
      <c r="WOT132" s="18"/>
      <c r="WOU132" s="18"/>
      <c r="WOV132" s="18"/>
      <c r="WOW132" s="18"/>
      <c r="WOX132" s="18"/>
      <c r="WOY132" s="18"/>
      <c r="WOZ132" s="18"/>
      <c r="WPA132" s="18"/>
      <c r="WPB132" s="18"/>
      <c r="WPC132" s="18"/>
      <c r="WPD132" s="18"/>
      <c r="WPE132" s="18"/>
      <c r="WPF132" s="18"/>
      <c r="WPG132" s="18"/>
      <c r="WPH132" s="18"/>
      <c r="WPI132" s="18"/>
      <c r="WPJ132" s="18"/>
      <c r="WPK132" s="18"/>
      <c r="WPL132" s="18"/>
      <c r="WPM132" s="18"/>
      <c r="WPN132" s="18"/>
      <c r="WPO132" s="18"/>
      <c r="WPP132" s="18"/>
      <c r="WPQ132" s="18"/>
      <c r="WPR132" s="18"/>
      <c r="WPS132" s="18"/>
      <c r="WPT132" s="18"/>
      <c r="WPU132" s="18"/>
      <c r="WPV132" s="18"/>
      <c r="WPW132" s="18"/>
      <c r="WPX132" s="18"/>
      <c r="WPY132" s="18"/>
      <c r="WPZ132" s="18"/>
      <c r="WQA132" s="18"/>
      <c r="WQB132" s="18"/>
      <c r="WQC132" s="18"/>
      <c r="WQD132" s="18"/>
      <c r="WQE132" s="18"/>
      <c r="WQF132" s="18"/>
      <c r="WQG132" s="18"/>
      <c r="WQH132" s="18"/>
      <c r="WQI132" s="18"/>
      <c r="WQJ132" s="18"/>
      <c r="WQK132" s="18"/>
      <c r="WQL132" s="18"/>
      <c r="WQM132" s="18"/>
      <c r="WQN132" s="18"/>
      <c r="WQO132" s="18"/>
      <c r="WQP132" s="18"/>
      <c r="WQQ132" s="18"/>
      <c r="WQR132" s="18"/>
      <c r="WQS132" s="18"/>
      <c r="WQT132" s="18"/>
      <c r="WQU132" s="18"/>
      <c r="WQV132" s="18"/>
      <c r="WQW132" s="18"/>
      <c r="WQX132" s="18"/>
      <c r="WQY132" s="18"/>
      <c r="WQZ132" s="18"/>
      <c r="WRA132" s="18"/>
      <c r="WRB132" s="18"/>
      <c r="WRC132" s="18"/>
      <c r="WRD132" s="18"/>
      <c r="WRE132" s="18"/>
      <c r="WRF132" s="18"/>
      <c r="WRG132" s="18"/>
      <c r="WRH132" s="18"/>
      <c r="WRI132" s="18"/>
      <c r="WRJ132" s="18"/>
      <c r="WRK132" s="18"/>
      <c r="WRL132" s="18"/>
      <c r="WRM132" s="18"/>
      <c r="WRN132" s="18"/>
      <c r="WRO132" s="18"/>
      <c r="WRP132" s="18"/>
      <c r="WRQ132" s="18"/>
      <c r="WRR132" s="18"/>
      <c r="WRS132" s="18"/>
      <c r="WRT132" s="18"/>
      <c r="WRU132" s="18"/>
      <c r="WRV132" s="18"/>
      <c r="WRW132" s="18"/>
      <c r="WRX132" s="18"/>
      <c r="WRY132" s="18"/>
      <c r="WRZ132" s="18"/>
      <c r="WSA132" s="18"/>
      <c r="WSB132" s="18"/>
      <c r="WSC132" s="18"/>
      <c r="WSD132" s="18"/>
      <c r="WSE132" s="18"/>
      <c r="WSF132" s="18"/>
      <c r="WSG132" s="18"/>
      <c r="WSH132" s="18"/>
      <c r="WSI132" s="18"/>
      <c r="WSJ132" s="18"/>
      <c r="WSK132" s="18"/>
      <c r="WSL132" s="18"/>
      <c r="WSM132" s="18"/>
      <c r="WSN132" s="18"/>
      <c r="WSO132" s="18"/>
      <c r="WSP132" s="18"/>
      <c r="WSQ132" s="18"/>
      <c r="WSR132" s="18"/>
      <c r="WSS132" s="18"/>
      <c r="WST132" s="18"/>
      <c r="WSU132" s="18"/>
      <c r="WSV132" s="18"/>
      <c r="WSW132" s="18"/>
      <c r="WSX132" s="18"/>
      <c r="WSY132" s="18"/>
      <c r="WSZ132" s="18"/>
      <c r="WTA132" s="18"/>
      <c r="WTB132" s="18"/>
      <c r="WTC132" s="18"/>
      <c r="WTD132" s="18"/>
      <c r="WTE132" s="18"/>
      <c r="WTF132" s="18"/>
      <c r="WTG132" s="18"/>
      <c r="WTH132" s="18"/>
      <c r="WTI132" s="18"/>
      <c r="WTJ132" s="18"/>
      <c r="WTK132" s="18"/>
      <c r="WTL132" s="18"/>
      <c r="WTM132" s="18"/>
      <c r="WTN132" s="18"/>
      <c r="WTO132" s="18"/>
      <c r="WTP132" s="18"/>
      <c r="WTQ132" s="18"/>
      <c r="WTR132" s="18"/>
      <c r="WTS132" s="18"/>
      <c r="WTT132" s="18"/>
      <c r="WTU132" s="18"/>
      <c r="WTV132" s="18"/>
      <c r="WTW132" s="18"/>
      <c r="WTX132" s="18"/>
      <c r="WTY132" s="18"/>
      <c r="WTZ132" s="18"/>
      <c r="WUA132" s="18"/>
      <c r="WUB132" s="18"/>
      <c r="WUC132" s="18"/>
      <c r="WUD132" s="18"/>
      <c r="WUE132" s="18"/>
      <c r="WUF132" s="18"/>
      <c r="WUG132" s="18"/>
      <c r="WUH132" s="18"/>
      <c r="WUI132" s="18"/>
      <c r="WUJ132" s="18"/>
      <c r="WUK132" s="18"/>
      <c r="WUL132" s="18"/>
      <c r="WUM132" s="18"/>
      <c r="WUN132" s="18"/>
      <c r="WUO132" s="18"/>
      <c r="WUP132" s="18"/>
      <c r="WUQ132" s="18"/>
      <c r="WUR132" s="18"/>
      <c r="WUS132" s="18"/>
      <c r="WUT132" s="18"/>
      <c r="WUU132" s="18"/>
      <c r="WUV132" s="18"/>
      <c r="WUW132" s="18"/>
      <c r="WUX132" s="18"/>
      <c r="WUY132" s="18"/>
      <c r="WUZ132" s="18"/>
      <c r="WVA132" s="18"/>
      <c r="WVB132" s="18"/>
      <c r="WVC132" s="18"/>
      <c r="WVD132" s="18"/>
      <c r="WVE132" s="18"/>
      <c r="WVF132" s="18"/>
      <c r="WVG132" s="18"/>
      <c r="WVH132" s="18"/>
      <c r="WVI132" s="18"/>
      <c r="WVJ132" s="18"/>
      <c r="WVK132" s="18"/>
      <c r="WVL132" s="18"/>
      <c r="WVM132" s="18"/>
      <c r="WVN132" s="18"/>
      <c r="WVO132" s="18"/>
      <c r="WVP132" s="18"/>
      <c r="WVQ132" s="18"/>
      <c r="WVR132" s="18"/>
      <c r="WVS132" s="18"/>
      <c r="WVT132" s="18"/>
      <c r="WVU132" s="18"/>
      <c r="WVV132" s="18"/>
      <c r="WVW132" s="18"/>
      <c r="WVX132" s="18"/>
      <c r="WVY132" s="18"/>
      <c r="WVZ132" s="18"/>
      <c r="WWA132" s="18"/>
      <c r="WWB132" s="18"/>
      <c r="WWC132" s="18"/>
      <c r="WWD132" s="18"/>
      <c r="WWE132" s="18"/>
      <c r="WWF132" s="18"/>
      <c r="WWG132" s="18"/>
      <c r="WWH132" s="18"/>
      <c r="WWI132" s="18"/>
      <c r="WWJ132" s="18"/>
      <c r="WWK132" s="18"/>
      <c r="WWL132" s="18"/>
      <c r="WWM132" s="18"/>
      <c r="WWN132" s="18"/>
      <c r="WWO132" s="18"/>
      <c r="WWP132" s="18"/>
      <c r="WWQ132" s="18"/>
      <c r="WWR132" s="18"/>
      <c r="WWS132" s="18"/>
      <c r="WWT132" s="18"/>
      <c r="WWU132" s="18"/>
      <c r="WWV132" s="18"/>
      <c r="WWW132" s="18"/>
      <c r="WWX132" s="18"/>
      <c r="WWY132" s="18"/>
      <c r="WWZ132" s="18"/>
      <c r="WXA132" s="18"/>
      <c r="WXB132" s="18"/>
      <c r="WXC132" s="18"/>
      <c r="WXD132" s="18"/>
      <c r="WXE132" s="18"/>
      <c r="WXF132" s="18"/>
      <c r="WXG132" s="18"/>
      <c r="WXH132" s="18"/>
      <c r="WXI132" s="18"/>
      <c r="WXJ132" s="18"/>
      <c r="WXK132" s="18"/>
      <c r="WXL132" s="18"/>
      <c r="WXM132" s="18"/>
      <c r="WXN132" s="18"/>
      <c r="WXO132" s="18"/>
      <c r="WXP132" s="18"/>
      <c r="WXQ132" s="18"/>
      <c r="WXR132" s="18"/>
      <c r="WXS132" s="18"/>
      <c r="WXT132" s="18"/>
      <c r="WXU132" s="18"/>
      <c r="WXV132" s="18"/>
      <c r="WXW132" s="18"/>
      <c r="WXX132" s="18"/>
      <c r="WXY132" s="18"/>
      <c r="WXZ132" s="18"/>
      <c r="WYA132" s="18"/>
      <c r="WYB132" s="18"/>
      <c r="WYC132" s="18"/>
      <c r="WYD132" s="18"/>
      <c r="WYE132" s="18"/>
      <c r="WYF132" s="18"/>
      <c r="WYG132" s="18"/>
      <c r="WYH132" s="18"/>
      <c r="WYI132" s="18"/>
      <c r="WYJ132" s="18"/>
      <c r="WYK132" s="18"/>
      <c r="WYL132" s="18"/>
      <c r="WYM132" s="18"/>
      <c r="WYN132" s="18"/>
      <c r="WYO132" s="18"/>
      <c r="WYP132" s="18"/>
      <c r="WYQ132" s="18"/>
      <c r="WYR132" s="18"/>
      <c r="WYS132" s="18"/>
      <c r="WYT132" s="18"/>
      <c r="WYU132" s="18"/>
      <c r="WYV132" s="18"/>
      <c r="WYW132" s="18"/>
      <c r="WYX132" s="18"/>
      <c r="WYY132" s="18"/>
      <c r="WYZ132" s="18"/>
      <c r="WZA132" s="18"/>
      <c r="WZB132" s="18"/>
      <c r="WZC132" s="18"/>
      <c r="WZD132" s="18"/>
      <c r="WZE132" s="18"/>
      <c r="WZF132" s="18"/>
      <c r="WZG132" s="18"/>
      <c r="WZH132" s="18"/>
      <c r="WZI132" s="18"/>
      <c r="WZJ132" s="18"/>
      <c r="WZK132" s="18"/>
      <c r="WZL132" s="18"/>
      <c r="WZM132" s="18"/>
      <c r="WZN132" s="18"/>
      <c r="WZO132" s="18"/>
      <c r="WZP132" s="18"/>
      <c r="WZQ132" s="18"/>
      <c r="WZR132" s="18"/>
      <c r="WZS132" s="18"/>
      <c r="WZT132" s="18"/>
      <c r="WZU132" s="18"/>
      <c r="WZV132" s="18"/>
      <c r="WZW132" s="18"/>
      <c r="WZX132" s="18"/>
      <c r="WZY132" s="18"/>
      <c r="WZZ132" s="18"/>
      <c r="XAA132" s="18"/>
      <c r="XAB132" s="18"/>
      <c r="XAC132" s="18"/>
      <c r="XAD132" s="18"/>
      <c r="XAE132" s="18"/>
      <c r="XAF132" s="18"/>
      <c r="XAG132" s="18"/>
      <c r="XAH132" s="18"/>
      <c r="XAI132" s="18"/>
      <c r="XAJ132" s="18"/>
      <c r="XAK132" s="18"/>
      <c r="XAL132" s="18"/>
      <c r="XAM132" s="18"/>
      <c r="XAN132" s="18"/>
      <c r="XAO132" s="18"/>
      <c r="XAP132" s="18"/>
      <c r="XAQ132" s="18"/>
      <c r="XAR132" s="18"/>
      <c r="XAS132" s="18"/>
      <c r="XAT132" s="18"/>
      <c r="XAU132" s="18"/>
      <c r="XAV132" s="18"/>
      <c r="XAW132" s="18"/>
      <c r="XAX132" s="18"/>
      <c r="XAY132" s="18"/>
      <c r="XAZ132" s="18"/>
      <c r="XBA132" s="18"/>
      <c r="XBB132" s="18"/>
      <c r="XBC132" s="18"/>
      <c r="XBD132" s="18"/>
      <c r="XBE132" s="18"/>
      <c r="XBF132" s="18"/>
      <c r="XBG132" s="18"/>
      <c r="XBH132" s="18"/>
      <c r="XBI132" s="18"/>
      <c r="XBJ132" s="18"/>
      <c r="XBK132" s="18"/>
      <c r="XBL132" s="18"/>
      <c r="XBM132" s="18"/>
      <c r="XBN132" s="18"/>
      <c r="XBO132" s="18"/>
      <c r="XBP132" s="18"/>
      <c r="XBQ132" s="18"/>
      <c r="XBR132" s="18"/>
      <c r="XBS132" s="18"/>
      <c r="XBT132" s="18"/>
      <c r="XBU132" s="18"/>
      <c r="XBV132" s="18"/>
      <c r="XBW132" s="18"/>
      <c r="XBX132" s="18"/>
      <c r="XBY132" s="18"/>
      <c r="XBZ132" s="18"/>
      <c r="XCA132" s="18"/>
      <c r="XCB132" s="18"/>
      <c r="XCC132" s="18"/>
      <c r="XCD132" s="18"/>
      <c r="XCE132" s="18"/>
      <c r="XCF132" s="18"/>
      <c r="XCG132" s="18"/>
      <c r="XCH132" s="18"/>
      <c r="XCI132" s="18"/>
      <c r="XCJ132" s="18"/>
      <c r="XCK132" s="18"/>
      <c r="XCL132" s="18"/>
      <c r="XCM132" s="18"/>
      <c r="XCN132" s="18"/>
      <c r="XCO132" s="18"/>
      <c r="XCP132" s="18"/>
      <c r="XCQ132" s="18"/>
      <c r="XCR132" s="18"/>
      <c r="XCS132" s="18"/>
      <c r="XCT132" s="18"/>
      <c r="XCU132" s="18"/>
      <c r="XCV132" s="18"/>
      <c r="XCW132" s="18"/>
      <c r="XCX132" s="18"/>
      <c r="XCY132" s="18"/>
      <c r="XCZ132" s="18"/>
      <c r="XDA132" s="18"/>
      <c r="XDB132" s="18"/>
      <c r="XDC132" s="18"/>
      <c r="XDD132" s="18"/>
      <c r="XDE132" s="18"/>
      <c r="XDF132" s="18"/>
      <c r="XDG132" s="18"/>
      <c r="XDH132" s="18"/>
      <c r="XDI132" s="18"/>
      <c r="XDJ132" s="18"/>
      <c r="XDK132" s="18"/>
      <c r="XDL132" s="18"/>
      <c r="XDM132" s="18"/>
      <c r="XDN132" s="18"/>
      <c r="XDO132" s="18"/>
      <c r="XDP132" s="18"/>
      <c r="XDQ132" s="18"/>
      <c r="XDR132" s="18"/>
      <c r="XDS132" s="18"/>
      <c r="XDT132" s="18"/>
      <c r="XDU132" s="18"/>
      <c r="XDV132" s="18"/>
      <c r="XDW132" s="18"/>
      <c r="XDX132" s="18"/>
      <c r="XDY132" s="18"/>
      <c r="XDZ132" s="18"/>
      <c r="XEA132" s="18"/>
      <c r="XEB132" s="18"/>
      <c r="XEC132" s="18"/>
      <c r="XED132" s="18"/>
      <c r="XEE132" s="18"/>
      <c r="XEF132" s="18"/>
      <c r="XEG132" s="18"/>
      <c r="XEH132" s="18"/>
      <c r="XEI132" s="18"/>
      <c r="XEJ132" s="18"/>
      <c r="XEK132" s="18"/>
      <c r="XEL132" s="18"/>
      <c r="XEM132" s="18"/>
      <c r="XEN132" s="18"/>
      <c r="XEO132" s="18"/>
      <c r="XEP132" s="18"/>
      <c r="XEQ132" s="18"/>
      <c r="XER132" s="18"/>
      <c r="XES132" s="18"/>
      <c r="XET132" s="18"/>
      <c r="XEU132" s="18"/>
      <c r="XEV132" s="18"/>
      <c r="XEW132" s="18"/>
      <c r="XEX132" s="18"/>
      <c r="XEY132" s="18"/>
      <c r="XEZ132" s="18"/>
      <c r="XFA132" s="18"/>
      <c r="XFB132" s="18"/>
      <c r="XFC132" s="18"/>
      <c r="XFD132" s="18"/>
    </row>
    <row r="133" spans="1:4054 13934:16384" x14ac:dyDescent="0.25">
      <c r="A133" s="93"/>
      <c r="B133" s="93"/>
      <c r="C133" s="93"/>
      <c r="D133" s="93"/>
      <c r="E133" s="93"/>
      <c r="F133" s="93"/>
      <c r="G133" s="93"/>
      <c r="H133" s="93"/>
      <c r="I133" s="93"/>
      <c r="J133" s="93"/>
      <c r="K133" s="93"/>
      <c r="L133" s="93"/>
      <c r="M133" s="93"/>
      <c r="N133" s="93"/>
      <c r="O133" s="93"/>
      <c r="P133" s="93"/>
    </row>
    <row r="134" spans="1:4054 13934:16384" ht="12.75" customHeight="1" x14ac:dyDescent="0.25">
      <c r="A134" s="14" t="s">
        <v>0</v>
      </c>
      <c r="B134" s="14" t="s">
        <v>1</v>
      </c>
      <c r="C134" s="13" t="s">
        <v>2</v>
      </c>
      <c r="D134" s="14" t="s">
        <v>3</v>
      </c>
      <c r="E134" s="12" t="s">
        <v>4</v>
      </c>
      <c r="F134" s="12"/>
      <c r="G134" s="12"/>
      <c r="H134" s="3" t="s">
        <v>5</v>
      </c>
      <c r="I134" s="12" t="s">
        <v>6</v>
      </c>
      <c r="J134" s="12"/>
      <c r="K134" s="12"/>
      <c r="L134" s="12"/>
      <c r="M134" s="12" t="s">
        <v>7</v>
      </c>
      <c r="N134" s="12"/>
      <c r="O134" s="12"/>
      <c r="P134" s="12"/>
    </row>
    <row r="135" spans="1:4054 13934:16384" x14ac:dyDescent="0.25">
      <c r="A135" s="14"/>
      <c r="B135" s="14"/>
      <c r="C135" s="13"/>
      <c r="D135" s="14"/>
      <c r="E135" s="12"/>
      <c r="F135" s="12"/>
      <c r="G135" s="12"/>
      <c r="H135" s="3"/>
      <c r="I135" s="12"/>
      <c r="J135" s="12"/>
      <c r="K135" s="12"/>
      <c r="L135" s="12"/>
      <c r="M135" s="12"/>
      <c r="N135" s="12"/>
      <c r="O135" s="12"/>
      <c r="P135" s="12"/>
    </row>
    <row r="136" spans="1:4054 13934:16384" ht="55.15" customHeight="1" x14ac:dyDescent="0.25">
      <c r="A136" s="14"/>
      <c r="B136" s="14"/>
      <c r="C136" s="13"/>
      <c r="D136" s="14"/>
      <c r="E136" s="20" t="s">
        <v>8</v>
      </c>
      <c r="F136" s="20" t="s">
        <v>9</v>
      </c>
      <c r="G136" s="20" t="s">
        <v>10</v>
      </c>
      <c r="H136" s="3"/>
      <c r="I136" s="24" t="s">
        <v>11</v>
      </c>
      <c r="J136" s="24" t="s">
        <v>12</v>
      </c>
      <c r="K136" s="24" t="s">
        <v>13</v>
      </c>
      <c r="L136" s="24" t="s">
        <v>14</v>
      </c>
      <c r="M136" s="20" t="s">
        <v>15</v>
      </c>
      <c r="N136" s="20" t="s">
        <v>16</v>
      </c>
      <c r="O136" s="20" t="s">
        <v>17</v>
      </c>
      <c r="P136" s="20" t="s">
        <v>18</v>
      </c>
    </row>
    <row r="137" spans="1:4054 13934:16384" ht="21.2" customHeight="1" x14ac:dyDescent="0.25">
      <c r="A137" s="159" t="s">
        <v>127</v>
      </c>
      <c r="B137" s="159"/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</row>
    <row r="138" spans="1:4054 13934:16384" ht="15" customHeight="1" x14ac:dyDescent="0.25">
      <c r="A138" s="9" t="s">
        <v>20</v>
      </c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</row>
    <row r="139" spans="1:4054 13934:16384" x14ac:dyDescent="0.25">
      <c r="A139" s="9"/>
      <c r="B139" s="36" t="s">
        <v>29</v>
      </c>
      <c r="C139" s="42" t="s">
        <v>263</v>
      </c>
      <c r="D139" s="36">
        <v>150</v>
      </c>
      <c r="E139" s="43">
        <f t="shared" ref="E139:P139" si="61">Q139*150/125</f>
        <v>4.2</v>
      </c>
      <c r="F139" s="43">
        <f t="shared" si="61"/>
        <v>3.7559999999999998</v>
      </c>
      <c r="G139" s="43">
        <f t="shared" si="61"/>
        <v>16.655999999999999</v>
      </c>
      <c r="H139" s="43">
        <f t="shared" si="61"/>
        <v>117</v>
      </c>
      <c r="I139" s="43">
        <f t="shared" si="61"/>
        <v>15</v>
      </c>
      <c r="J139" s="43">
        <f t="shared" si="61"/>
        <v>4.8000000000000001E-2</v>
      </c>
      <c r="K139" s="43">
        <f t="shared" si="61"/>
        <v>0</v>
      </c>
      <c r="L139" s="43">
        <f t="shared" si="61"/>
        <v>0.9</v>
      </c>
      <c r="M139" s="43">
        <f t="shared" si="61"/>
        <v>186</v>
      </c>
      <c r="N139" s="43">
        <f t="shared" si="61"/>
        <v>22.5</v>
      </c>
      <c r="O139" s="43">
        <f t="shared" si="61"/>
        <v>142.5</v>
      </c>
      <c r="P139" s="43">
        <f t="shared" si="61"/>
        <v>0.156</v>
      </c>
      <c r="Q139" s="81">
        <v>3.5</v>
      </c>
      <c r="R139" s="81">
        <v>3.13</v>
      </c>
      <c r="S139" s="81">
        <v>13.88</v>
      </c>
      <c r="T139" s="81">
        <v>97.5</v>
      </c>
      <c r="U139" s="81">
        <v>12.5</v>
      </c>
      <c r="V139" s="27">
        <v>0.04</v>
      </c>
      <c r="W139" s="27"/>
      <c r="X139" s="81">
        <v>0.75</v>
      </c>
      <c r="Y139" s="81">
        <v>155</v>
      </c>
      <c r="Z139" s="81">
        <v>18.75</v>
      </c>
      <c r="AA139" s="81">
        <v>118.75</v>
      </c>
      <c r="AB139" s="81">
        <v>0.13</v>
      </c>
    </row>
    <row r="140" spans="1:4054 13934:16384" x14ac:dyDescent="0.25">
      <c r="A140" s="9"/>
      <c r="B140" s="36" t="s">
        <v>128</v>
      </c>
      <c r="C140" s="42" t="s">
        <v>129</v>
      </c>
      <c r="D140" s="36">
        <v>75</v>
      </c>
      <c r="E140" s="43">
        <f>BD140*75/55</f>
        <v>7.5681818181818183</v>
      </c>
      <c r="F140" s="43">
        <f>BE140*75/55</f>
        <v>11.427272727272729</v>
      </c>
      <c r="G140" s="43">
        <f>BF140*75/55</f>
        <v>1.3772727272727272</v>
      </c>
      <c r="H140" s="43">
        <v>138</v>
      </c>
      <c r="I140" s="43">
        <f t="shared" ref="I140:P140" si="62">BH140*75/55</f>
        <v>171.61363636363637</v>
      </c>
      <c r="J140" s="43">
        <f t="shared" si="62"/>
        <v>4.0909090909090909E-2</v>
      </c>
      <c r="K140" s="43">
        <f t="shared" si="62"/>
        <v>0.25909090909090909</v>
      </c>
      <c r="L140" s="43">
        <f t="shared" si="62"/>
        <v>0.12272727272727273</v>
      </c>
      <c r="M140" s="43">
        <f t="shared" si="62"/>
        <v>56.154545454545456</v>
      </c>
      <c r="N140" s="43">
        <f t="shared" si="62"/>
        <v>9.4499999999999993</v>
      </c>
      <c r="O140" s="43">
        <f t="shared" si="62"/>
        <v>124.52727272727272</v>
      </c>
      <c r="P140" s="43">
        <f t="shared" si="62"/>
        <v>1.3909090909090909</v>
      </c>
      <c r="Q140" s="43">
        <v>8.6</v>
      </c>
      <c r="R140" s="43">
        <v>11.3</v>
      </c>
      <c r="S140" s="43">
        <v>34.299999999999997</v>
      </c>
      <c r="T140" s="43">
        <v>272.89999999999998</v>
      </c>
      <c r="U140" s="43">
        <v>40.200000000000003</v>
      </c>
      <c r="V140" s="36">
        <v>0.21</v>
      </c>
      <c r="W140" s="36">
        <v>0.17</v>
      </c>
      <c r="X140" s="43">
        <v>0.52</v>
      </c>
      <c r="Y140" s="43">
        <v>139</v>
      </c>
      <c r="Z140" s="43">
        <v>63</v>
      </c>
      <c r="AA140" s="43">
        <v>233</v>
      </c>
      <c r="AB140" s="43">
        <v>1.85</v>
      </c>
      <c r="BD140" s="43">
        <v>5.55</v>
      </c>
      <c r="BE140" s="43">
        <v>8.3800000000000008</v>
      </c>
      <c r="BF140" s="43">
        <v>1.01</v>
      </c>
      <c r="BG140" s="43">
        <v>101</v>
      </c>
      <c r="BH140" s="43">
        <v>125.85</v>
      </c>
      <c r="BI140" s="43">
        <v>0.03</v>
      </c>
      <c r="BJ140" s="43">
        <v>0.19</v>
      </c>
      <c r="BK140" s="43">
        <v>0.09</v>
      </c>
      <c r="BL140" s="43">
        <v>41.18</v>
      </c>
      <c r="BM140" s="43">
        <v>6.93</v>
      </c>
      <c r="BN140" s="43">
        <v>91.32</v>
      </c>
      <c r="BO140" s="43">
        <v>1.02</v>
      </c>
    </row>
    <row r="141" spans="1:4054 13934:16384" x14ac:dyDescent="0.25">
      <c r="A141" s="9"/>
      <c r="B141" s="32" t="s">
        <v>130</v>
      </c>
      <c r="C141" s="57" t="s">
        <v>264</v>
      </c>
      <c r="D141" s="35">
        <v>150</v>
      </c>
      <c r="E141" s="38">
        <f>BD141*150/310</f>
        <v>5.1725806451612906</v>
      </c>
      <c r="F141" s="38">
        <f>BE141*150/310</f>
        <v>4.741935483870968</v>
      </c>
      <c r="G141" s="38">
        <f>BF141*150/310</f>
        <v>15.343548387096774</v>
      </c>
      <c r="H141" s="38">
        <v>126</v>
      </c>
      <c r="I141" s="38">
        <f t="shared" ref="I141:P141" si="63">BH141*150/310</f>
        <v>26.129032258064516</v>
      </c>
      <c r="J141" s="38">
        <f t="shared" si="63"/>
        <v>6.7741935483870974E-2</v>
      </c>
      <c r="K141" s="38">
        <f t="shared" si="63"/>
        <v>0.21774193548387097</v>
      </c>
      <c r="L141" s="38">
        <f t="shared" si="63"/>
        <v>1.7951612903225806</v>
      </c>
      <c r="M141" s="38">
        <f t="shared" si="63"/>
        <v>174.87096774193549</v>
      </c>
      <c r="N141" s="38">
        <f t="shared" si="63"/>
        <v>23.748387096774195</v>
      </c>
      <c r="O141" s="38">
        <f t="shared" si="63"/>
        <v>142.5241935483871</v>
      </c>
      <c r="P141" s="38">
        <f t="shared" si="63"/>
        <v>0.46935483870967742</v>
      </c>
      <c r="Q141" s="59"/>
      <c r="R141" s="59"/>
      <c r="S141" s="59"/>
      <c r="T141" s="59"/>
      <c r="U141" s="59"/>
      <c r="V141" s="60"/>
      <c r="W141" s="60"/>
      <c r="X141" s="59"/>
      <c r="Y141" s="59"/>
      <c r="Z141" s="59"/>
      <c r="AA141" s="59"/>
      <c r="AB141" s="59"/>
      <c r="BD141" s="38">
        <v>10.69</v>
      </c>
      <c r="BE141" s="38">
        <v>9.8000000000000007</v>
      </c>
      <c r="BF141" s="38">
        <v>31.71</v>
      </c>
      <c r="BG141" s="38">
        <v>260</v>
      </c>
      <c r="BH141" s="38">
        <v>54</v>
      </c>
      <c r="BI141" s="38">
        <v>0.14000000000000001</v>
      </c>
      <c r="BJ141" s="38">
        <v>0.45</v>
      </c>
      <c r="BK141" s="38">
        <v>3.71</v>
      </c>
      <c r="BL141" s="38">
        <v>361.4</v>
      </c>
      <c r="BM141" s="38">
        <v>49.08</v>
      </c>
      <c r="BN141" s="38">
        <v>294.55</v>
      </c>
      <c r="BO141" s="38">
        <v>0.97</v>
      </c>
      <c r="UCK141" s="16"/>
      <c r="UCL141" s="16"/>
      <c r="UCM141" s="16"/>
      <c r="UCN141" s="16"/>
      <c r="UCO141" s="16"/>
      <c r="UCP141" s="16"/>
      <c r="UCQ141" s="16"/>
      <c r="UCR141" s="16"/>
      <c r="UCS141" s="16"/>
      <c r="UCT141" s="16"/>
      <c r="UCU141" s="16"/>
      <c r="UCV141" s="16"/>
      <c r="UCW141" s="16"/>
      <c r="UCX141" s="16"/>
      <c r="UCY141" s="16"/>
      <c r="UCZ141" s="16"/>
      <c r="UDA141" s="16"/>
      <c r="UDB141" s="16"/>
      <c r="UDC141" s="16"/>
      <c r="UDD141" s="16"/>
      <c r="UDE141" s="16"/>
      <c r="UDF141" s="16"/>
      <c r="UDG141" s="16"/>
      <c r="UDH141" s="16"/>
      <c r="UDI141" s="16"/>
      <c r="UDJ141" s="16"/>
      <c r="UDK141" s="16"/>
      <c r="UDL141" s="16"/>
      <c r="UDM141" s="16"/>
      <c r="UDN141" s="16"/>
      <c r="UDO141" s="16"/>
      <c r="UDP141" s="16"/>
      <c r="UDQ141" s="16"/>
      <c r="UDR141" s="16"/>
      <c r="UDS141" s="16"/>
      <c r="UDT141" s="16"/>
      <c r="UDU141" s="16"/>
      <c r="UDV141" s="16"/>
      <c r="UDW141" s="16"/>
      <c r="UDX141" s="16"/>
      <c r="UDY141" s="16"/>
      <c r="UDZ141" s="16"/>
      <c r="UEA141" s="16"/>
      <c r="UEB141" s="16"/>
      <c r="UEC141" s="16"/>
      <c r="UED141" s="16"/>
      <c r="UEE141" s="16"/>
      <c r="UEF141" s="16"/>
      <c r="UEG141" s="16"/>
      <c r="UEH141" s="16"/>
      <c r="UEI141" s="16"/>
      <c r="UEJ141" s="16"/>
      <c r="UEK141" s="16"/>
      <c r="UEL141" s="16"/>
      <c r="UEM141" s="16"/>
      <c r="UEN141" s="16"/>
      <c r="UEO141" s="16"/>
      <c r="UEP141" s="16"/>
      <c r="UEQ141" s="16"/>
      <c r="UER141" s="16"/>
      <c r="UES141" s="16"/>
      <c r="UET141" s="16"/>
      <c r="UEU141" s="16"/>
      <c r="UEV141" s="16"/>
      <c r="UEW141" s="16"/>
      <c r="UEX141" s="16"/>
      <c r="UEY141" s="16"/>
      <c r="UEZ141" s="16"/>
      <c r="UFA141" s="16"/>
      <c r="UFB141" s="16"/>
      <c r="UFC141" s="16"/>
      <c r="UFD141" s="16"/>
      <c r="UFE141" s="16"/>
      <c r="UFF141" s="16"/>
      <c r="UFG141" s="16"/>
      <c r="UFH141" s="16"/>
      <c r="UFI141" s="16"/>
      <c r="UFJ141" s="16"/>
      <c r="UFK141" s="16"/>
      <c r="UFL141" s="16"/>
      <c r="UFM141" s="16"/>
      <c r="UFN141" s="31"/>
    </row>
    <row r="142" spans="1:4054 13934:16384" x14ac:dyDescent="0.25">
      <c r="A142" s="9"/>
      <c r="B142" s="36" t="s">
        <v>29</v>
      </c>
      <c r="C142" s="27" t="s">
        <v>31</v>
      </c>
      <c r="D142" s="36">
        <v>32</v>
      </c>
      <c r="E142" s="43">
        <v>2.37</v>
      </c>
      <c r="F142" s="43">
        <v>0.28999999999999998</v>
      </c>
      <c r="G142" s="43">
        <v>15.75</v>
      </c>
      <c r="H142" s="43">
        <v>75.02</v>
      </c>
      <c r="I142" s="43">
        <f>BH142*40/20</f>
        <v>0</v>
      </c>
      <c r="J142" s="43">
        <f>BI142*40/20</f>
        <v>0</v>
      </c>
      <c r="K142" s="43">
        <f>BJ142*40/20</f>
        <v>0.02</v>
      </c>
      <c r="L142" s="43">
        <f>BK142*40/20</f>
        <v>0</v>
      </c>
      <c r="M142" s="43">
        <v>6.4</v>
      </c>
      <c r="N142" s="43">
        <v>4.4800000000000004</v>
      </c>
      <c r="O142" s="43">
        <v>20.8</v>
      </c>
      <c r="P142" s="43">
        <v>0.35</v>
      </c>
      <c r="Q142" s="43">
        <v>3.03</v>
      </c>
      <c r="R142" s="43">
        <v>0.36</v>
      </c>
      <c r="S142" s="43">
        <v>19.64</v>
      </c>
      <c r="T142" s="43">
        <v>93.77</v>
      </c>
      <c r="U142" s="43"/>
      <c r="V142" s="43"/>
      <c r="W142" s="43">
        <v>1.2999999999999999E-2</v>
      </c>
      <c r="X142" s="43"/>
      <c r="Y142" s="43">
        <v>8</v>
      </c>
      <c r="Z142" s="43">
        <v>5.6</v>
      </c>
      <c r="AA142" s="43">
        <v>26</v>
      </c>
      <c r="AB142" s="43">
        <v>0.44</v>
      </c>
      <c r="AC142" s="43">
        <v>3</v>
      </c>
      <c r="AD142" s="43">
        <f t="shared" ref="AD142:AN142" si="64">AP142*40/40</f>
        <v>0</v>
      </c>
      <c r="AE142" s="43">
        <f t="shared" si="64"/>
        <v>0</v>
      </c>
      <c r="AF142" s="43">
        <f t="shared" si="64"/>
        <v>0</v>
      </c>
      <c r="AG142" s="43">
        <f t="shared" si="64"/>
        <v>0</v>
      </c>
      <c r="AH142" s="43">
        <f t="shared" si="64"/>
        <v>0</v>
      </c>
      <c r="AI142" s="43">
        <f t="shared" si="64"/>
        <v>0</v>
      </c>
      <c r="AJ142" s="43">
        <f t="shared" si="64"/>
        <v>0</v>
      </c>
      <c r="AK142" s="43">
        <f t="shared" si="64"/>
        <v>0</v>
      </c>
      <c r="AL142" s="43">
        <f t="shared" si="64"/>
        <v>0</v>
      </c>
      <c r="AM142" s="43">
        <f t="shared" si="64"/>
        <v>0</v>
      </c>
      <c r="AN142" s="43">
        <f t="shared" si="64"/>
        <v>0</v>
      </c>
      <c r="BD142" s="43">
        <v>1.48</v>
      </c>
      <c r="BE142" s="43">
        <v>0.18</v>
      </c>
      <c r="BF142" s="43">
        <v>9.82</v>
      </c>
      <c r="BG142" s="43">
        <v>46.89</v>
      </c>
      <c r="BH142" s="43"/>
      <c r="BI142" s="43"/>
      <c r="BJ142" s="43">
        <v>0.01</v>
      </c>
      <c r="BK142" s="43"/>
      <c r="BL142" s="43">
        <v>4</v>
      </c>
      <c r="BM142" s="43">
        <v>2.8</v>
      </c>
      <c r="BN142" s="43">
        <v>13</v>
      </c>
      <c r="BO142" s="43">
        <v>0.22</v>
      </c>
      <c r="UCK142" s="16"/>
      <c r="UCL142" s="16"/>
      <c r="UCM142" s="16"/>
      <c r="UCN142" s="16"/>
      <c r="UCO142" s="16"/>
      <c r="UCP142" s="16"/>
      <c r="UCQ142" s="16"/>
      <c r="UCR142" s="16"/>
      <c r="UCS142" s="16"/>
      <c r="UCT142" s="16"/>
      <c r="UCU142" s="16"/>
      <c r="UCV142" s="16"/>
      <c r="UCW142" s="16"/>
      <c r="UCX142" s="16"/>
      <c r="UCY142" s="16"/>
      <c r="UCZ142" s="16"/>
      <c r="UDA142" s="16"/>
      <c r="UDB142" s="16"/>
      <c r="UDC142" s="16"/>
      <c r="UDD142" s="16"/>
      <c r="UDE142" s="16"/>
      <c r="UDF142" s="16"/>
      <c r="UDG142" s="16"/>
      <c r="UDH142" s="16"/>
      <c r="UDI142" s="16"/>
      <c r="UDJ142" s="16"/>
      <c r="UDK142" s="16"/>
      <c r="UDL142" s="16"/>
      <c r="UDM142" s="16"/>
      <c r="UDN142" s="16"/>
      <c r="UDO142" s="16"/>
      <c r="UDP142" s="16"/>
      <c r="UDQ142" s="16"/>
      <c r="UDR142" s="16"/>
      <c r="UDS142" s="16"/>
      <c r="UDT142" s="16"/>
      <c r="UDU142" s="16"/>
      <c r="UDV142" s="16"/>
      <c r="UDW142" s="16"/>
      <c r="UDX142" s="16"/>
      <c r="UDY142" s="16"/>
      <c r="UDZ142" s="16"/>
      <c r="UEA142" s="16"/>
      <c r="UEB142" s="16"/>
      <c r="UEC142" s="16"/>
      <c r="UED142" s="16"/>
      <c r="UEE142" s="16"/>
      <c r="UEF142" s="16"/>
      <c r="UEG142" s="16"/>
      <c r="UEH142" s="16"/>
      <c r="UEI142" s="16"/>
      <c r="UEJ142" s="16"/>
      <c r="UEK142" s="16"/>
      <c r="UEL142" s="16"/>
      <c r="UEM142" s="16"/>
      <c r="UEN142" s="16"/>
      <c r="UEO142" s="16"/>
      <c r="UEP142" s="16"/>
      <c r="UEQ142" s="16"/>
      <c r="UER142" s="16"/>
      <c r="UES142" s="16"/>
      <c r="UET142" s="16"/>
      <c r="UEU142" s="16"/>
      <c r="UEV142" s="16"/>
      <c r="UEW142" s="16"/>
      <c r="UEX142" s="16"/>
      <c r="UEY142" s="16"/>
      <c r="UEZ142" s="16"/>
      <c r="UFA142" s="16"/>
      <c r="UFB142" s="16"/>
      <c r="UFC142" s="16"/>
      <c r="UFD142" s="16"/>
      <c r="UFE142" s="16"/>
      <c r="UFF142" s="16"/>
      <c r="UFG142" s="16"/>
      <c r="UFH142" s="16"/>
      <c r="UFI142" s="16"/>
      <c r="UFJ142" s="16"/>
      <c r="UFK142" s="16"/>
      <c r="UFL142" s="16"/>
      <c r="UFM142" s="16"/>
      <c r="UFN142" s="31"/>
    </row>
    <row r="143" spans="1:4054 13934:16384" s="54" customFormat="1" x14ac:dyDescent="0.25">
      <c r="A143" s="9"/>
      <c r="B143" s="36" t="s">
        <v>29</v>
      </c>
      <c r="C143" s="42" t="s">
        <v>132</v>
      </c>
      <c r="D143" s="36">
        <v>34</v>
      </c>
      <c r="E143" s="43">
        <f>BD143*34/35</f>
        <v>2.0497142857142854</v>
      </c>
      <c r="F143" s="43">
        <f>BE143*34/35</f>
        <v>3.4</v>
      </c>
      <c r="G143" s="43">
        <f>BF143*34/35</f>
        <v>25.159999999999997</v>
      </c>
      <c r="H143" s="43">
        <f>BG143*34/35</f>
        <v>139.4</v>
      </c>
      <c r="I143" s="43">
        <v>0</v>
      </c>
      <c r="J143" s="43">
        <v>0</v>
      </c>
      <c r="K143" s="43">
        <v>0</v>
      </c>
      <c r="L143" s="43">
        <v>0</v>
      </c>
      <c r="M143" s="43">
        <v>0</v>
      </c>
      <c r="N143" s="43">
        <v>0</v>
      </c>
      <c r="O143" s="43">
        <v>0</v>
      </c>
      <c r="P143" s="43">
        <v>0</v>
      </c>
      <c r="BD143" s="43">
        <v>2.11</v>
      </c>
      <c r="BE143" s="43">
        <v>3.5</v>
      </c>
      <c r="BF143" s="43">
        <v>25.9</v>
      </c>
      <c r="BG143" s="43">
        <v>143.5</v>
      </c>
      <c r="BH143" s="43"/>
      <c r="BI143" s="43"/>
      <c r="BJ143" s="43"/>
      <c r="BK143" s="43"/>
      <c r="BL143" s="43"/>
      <c r="BM143" s="43"/>
      <c r="BN143" s="43"/>
      <c r="BO143" s="43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  <c r="FR143" s="18"/>
      <c r="FS143" s="18"/>
      <c r="FT143" s="18"/>
      <c r="FU143" s="18"/>
      <c r="FV143" s="18"/>
      <c r="FW143" s="18"/>
      <c r="FX143" s="18"/>
      <c r="FY143" s="18"/>
      <c r="FZ143" s="18"/>
      <c r="GA143" s="18"/>
      <c r="GB143" s="18"/>
      <c r="GC143" s="18"/>
      <c r="GD143" s="18"/>
      <c r="GE143" s="18"/>
      <c r="GF143" s="18"/>
      <c r="GG143" s="18"/>
      <c r="GH143" s="18"/>
      <c r="GI143" s="18"/>
      <c r="GJ143" s="18"/>
      <c r="GK143" s="18"/>
      <c r="GL143" s="18"/>
      <c r="GM143" s="18"/>
      <c r="GN143" s="18"/>
      <c r="GO143" s="18"/>
      <c r="GP143" s="18"/>
      <c r="GQ143" s="18"/>
      <c r="GR143" s="18"/>
      <c r="GS143" s="18"/>
      <c r="GT143" s="18"/>
      <c r="GU143" s="18"/>
      <c r="GV143" s="18"/>
      <c r="GW143" s="18"/>
      <c r="GX143" s="18"/>
      <c r="GY143" s="18"/>
      <c r="GZ143" s="18"/>
      <c r="HA143" s="18"/>
      <c r="HB143" s="18"/>
      <c r="HC143" s="18"/>
      <c r="HD143" s="18"/>
      <c r="HE143" s="18"/>
      <c r="HF143" s="18"/>
      <c r="HG143" s="18"/>
      <c r="HH143" s="18"/>
      <c r="HI143" s="18"/>
      <c r="HJ143" s="18"/>
      <c r="HK143" s="18"/>
      <c r="HL143" s="18"/>
      <c r="HM143" s="18"/>
      <c r="HN143" s="18"/>
      <c r="HO143" s="18"/>
      <c r="HP143" s="18"/>
      <c r="HQ143" s="18"/>
      <c r="HR143" s="18"/>
      <c r="HS143" s="18"/>
      <c r="HT143" s="18"/>
      <c r="HU143" s="18"/>
      <c r="HV143" s="18"/>
      <c r="HW143" s="18"/>
      <c r="HX143" s="18"/>
      <c r="HY143" s="18"/>
      <c r="HZ143" s="18"/>
      <c r="IA143" s="18"/>
      <c r="IB143" s="18"/>
      <c r="IC143" s="18"/>
      <c r="ID143" s="18"/>
      <c r="IE143" s="18"/>
      <c r="IF143" s="18"/>
      <c r="IG143" s="18"/>
      <c r="IH143" s="18"/>
      <c r="II143" s="18"/>
      <c r="IJ143" s="18"/>
      <c r="IK143" s="18"/>
      <c r="IL143" s="18"/>
      <c r="IM143" s="18"/>
      <c r="IN143" s="18"/>
      <c r="IO143" s="18"/>
      <c r="IP143" s="18"/>
      <c r="IQ143" s="18"/>
      <c r="IR143" s="18"/>
      <c r="IS143" s="18"/>
      <c r="IT143" s="18"/>
      <c r="IU143" s="18"/>
      <c r="IV143" s="18"/>
      <c r="IW143" s="18"/>
      <c r="IX143" s="18"/>
      <c r="IY143" s="18"/>
      <c r="IZ143" s="18"/>
      <c r="JA143" s="18"/>
      <c r="JB143" s="18"/>
      <c r="JC143" s="18"/>
      <c r="JD143" s="18"/>
      <c r="JE143" s="18"/>
      <c r="JF143" s="18"/>
      <c r="JG143" s="18"/>
      <c r="JH143" s="18"/>
      <c r="JI143" s="18"/>
      <c r="JJ143" s="18"/>
      <c r="JK143" s="18"/>
      <c r="JL143" s="18"/>
      <c r="JM143" s="18"/>
      <c r="JN143" s="18"/>
      <c r="JO143" s="18"/>
      <c r="JP143" s="18"/>
      <c r="JQ143" s="18"/>
      <c r="JR143" s="18"/>
      <c r="JS143" s="18"/>
      <c r="JT143" s="18"/>
      <c r="JU143" s="18"/>
      <c r="JV143" s="18"/>
      <c r="JW143" s="18"/>
      <c r="JX143" s="18"/>
      <c r="JY143" s="18"/>
      <c r="JZ143" s="18"/>
      <c r="KA143" s="18"/>
      <c r="KB143" s="18"/>
      <c r="KC143" s="18"/>
      <c r="KD143" s="18"/>
      <c r="KE143" s="18"/>
      <c r="KF143" s="18"/>
      <c r="KG143" s="18"/>
      <c r="KH143" s="18"/>
      <c r="KI143" s="18"/>
      <c r="KJ143" s="18"/>
      <c r="KK143" s="18"/>
      <c r="KL143" s="18"/>
      <c r="KM143" s="18"/>
      <c r="KN143" s="18"/>
      <c r="KO143" s="18"/>
      <c r="KP143" s="18"/>
      <c r="KQ143" s="18"/>
      <c r="KR143" s="18"/>
      <c r="KS143" s="18"/>
      <c r="KT143" s="18"/>
      <c r="KU143" s="18"/>
      <c r="KV143" s="18"/>
      <c r="KW143" s="18"/>
      <c r="KX143" s="18"/>
      <c r="KY143" s="18"/>
      <c r="KZ143" s="18"/>
      <c r="LA143" s="18"/>
      <c r="LB143" s="18"/>
      <c r="LC143" s="18"/>
      <c r="LD143" s="18"/>
      <c r="LE143" s="18"/>
      <c r="LF143" s="18"/>
      <c r="LG143" s="18"/>
      <c r="LH143" s="18"/>
      <c r="LI143" s="18"/>
      <c r="LJ143" s="18"/>
      <c r="LK143" s="18"/>
      <c r="LL143" s="18"/>
      <c r="LM143" s="18"/>
      <c r="LN143" s="18"/>
      <c r="LO143" s="18"/>
      <c r="LP143" s="18"/>
      <c r="LQ143" s="18"/>
      <c r="LR143" s="18"/>
      <c r="LS143" s="18"/>
      <c r="LT143" s="18"/>
      <c r="LU143" s="18"/>
      <c r="LV143" s="18"/>
      <c r="LW143" s="18"/>
      <c r="LX143" s="18"/>
      <c r="LY143" s="18"/>
      <c r="LZ143" s="18"/>
      <c r="MA143" s="18"/>
      <c r="MB143" s="18"/>
      <c r="MC143" s="18"/>
      <c r="MD143" s="18"/>
      <c r="ME143" s="18"/>
      <c r="MF143" s="18"/>
      <c r="MG143" s="18"/>
      <c r="MH143" s="18"/>
      <c r="MI143" s="18"/>
      <c r="MJ143" s="18"/>
      <c r="MK143" s="18"/>
      <c r="ML143" s="18"/>
      <c r="MM143" s="18"/>
      <c r="MN143" s="18"/>
      <c r="MO143" s="18"/>
      <c r="MP143" s="18"/>
      <c r="MQ143" s="18"/>
      <c r="MR143" s="18"/>
      <c r="MS143" s="18"/>
      <c r="MT143" s="18"/>
      <c r="MU143" s="18"/>
      <c r="MV143" s="18"/>
      <c r="MW143" s="18"/>
      <c r="MX143" s="18"/>
      <c r="MY143" s="18"/>
      <c r="MZ143" s="18"/>
      <c r="NA143" s="18"/>
      <c r="NB143" s="18"/>
      <c r="NC143" s="18"/>
      <c r="ND143" s="18"/>
      <c r="NE143" s="18"/>
      <c r="NF143" s="18"/>
      <c r="NG143" s="18"/>
      <c r="NH143" s="18"/>
      <c r="NI143" s="18"/>
      <c r="NJ143" s="18"/>
      <c r="NK143" s="18"/>
      <c r="NL143" s="18"/>
      <c r="NM143" s="18"/>
      <c r="NN143" s="18"/>
      <c r="NO143" s="18"/>
      <c r="NP143" s="18"/>
      <c r="NQ143" s="18"/>
      <c r="NR143" s="18"/>
      <c r="NS143" s="18"/>
      <c r="NT143" s="18"/>
      <c r="NU143" s="18"/>
      <c r="NV143" s="18"/>
      <c r="NW143" s="18"/>
      <c r="NX143" s="18"/>
      <c r="NY143" s="18"/>
      <c r="NZ143" s="18"/>
      <c r="OA143" s="18"/>
      <c r="OB143" s="18"/>
      <c r="OC143" s="18"/>
      <c r="OD143" s="18"/>
      <c r="OE143" s="18"/>
      <c r="OF143" s="18"/>
      <c r="OG143" s="18"/>
      <c r="OH143" s="18"/>
      <c r="OI143" s="18"/>
      <c r="OJ143" s="18"/>
      <c r="OK143" s="18"/>
      <c r="OL143" s="18"/>
      <c r="OM143" s="18"/>
      <c r="ON143" s="18"/>
      <c r="OO143" s="18"/>
      <c r="OP143" s="18"/>
      <c r="OQ143" s="18"/>
      <c r="OR143" s="18"/>
      <c r="OS143" s="18"/>
      <c r="OT143" s="18"/>
      <c r="OU143" s="18"/>
      <c r="OV143" s="18"/>
      <c r="OW143" s="18"/>
      <c r="OX143" s="18"/>
      <c r="OY143" s="18"/>
      <c r="OZ143" s="18"/>
      <c r="PA143" s="18"/>
      <c r="PB143" s="18"/>
      <c r="PC143" s="18"/>
      <c r="PD143" s="18"/>
      <c r="PE143" s="18"/>
      <c r="PF143" s="18"/>
      <c r="PG143" s="18"/>
      <c r="PH143" s="18"/>
      <c r="PI143" s="18"/>
      <c r="PJ143" s="18"/>
      <c r="PK143" s="18"/>
      <c r="PL143" s="18"/>
      <c r="PM143" s="18"/>
      <c r="PN143" s="18"/>
      <c r="PO143" s="18"/>
      <c r="PP143" s="18"/>
      <c r="PQ143" s="18"/>
      <c r="PR143" s="18"/>
      <c r="PS143" s="18"/>
      <c r="PT143" s="18"/>
      <c r="PU143" s="18"/>
      <c r="PV143" s="18"/>
      <c r="PW143" s="18"/>
      <c r="PX143" s="18"/>
      <c r="PY143" s="18"/>
      <c r="PZ143" s="18"/>
      <c r="QA143" s="18"/>
      <c r="QB143" s="18"/>
      <c r="QC143" s="18"/>
      <c r="QD143" s="18"/>
      <c r="QE143" s="18"/>
      <c r="QF143" s="18"/>
      <c r="QG143" s="18"/>
      <c r="QH143" s="18"/>
      <c r="QI143" s="18"/>
      <c r="QJ143" s="18"/>
      <c r="QK143" s="18"/>
      <c r="QL143" s="18"/>
      <c r="QM143" s="18"/>
      <c r="QN143" s="18"/>
      <c r="QO143" s="18"/>
      <c r="QP143" s="18"/>
      <c r="QQ143" s="18"/>
      <c r="QR143" s="18"/>
      <c r="QS143" s="18"/>
      <c r="QT143" s="18"/>
      <c r="QU143" s="18"/>
      <c r="QV143" s="18"/>
      <c r="QW143" s="18"/>
      <c r="QX143" s="18"/>
      <c r="QY143" s="18"/>
      <c r="QZ143" s="18"/>
      <c r="RA143" s="18"/>
      <c r="RB143" s="18"/>
      <c r="RC143" s="18"/>
      <c r="RD143" s="18"/>
      <c r="RE143" s="18"/>
      <c r="RF143" s="18"/>
      <c r="RG143" s="18"/>
      <c r="RH143" s="18"/>
      <c r="RI143" s="18"/>
      <c r="RJ143" s="18"/>
      <c r="RK143" s="18"/>
      <c r="RL143" s="18"/>
      <c r="RM143" s="18"/>
      <c r="RN143" s="18"/>
      <c r="RO143" s="18"/>
      <c r="RP143" s="18"/>
      <c r="RQ143" s="18"/>
      <c r="RR143" s="18"/>
      <c r="RS143" s="18"/>
      <c r="RT143" s="18"/>
      <c r="RU143" s="18"/>
      <c r="RV143" s="18"/>
      <c r="RW143" s="18"/>
      <c r="RX143" s="18"/>
      <c r="RY143" s="18"/>
      <c r="RZ143" s="18"/>
      <c r="SA143" s="18"/>
      <c r="SB143" s="18"/>
      <c r="SC143" s="18"/>
      <c r="SD143" s="18"/>
      <c r="SE143" s="18"/>
      <c r="SF143" s="18"/>
      <c r="SG143" s="18"/>
      <c r="SH143" s="18"/>
      <c r="SI143" s="18"/>
      <c r="SJ143" s="18"/>
      <c r="SK143" s="18"/>
      <c r="SL143" s="18"/>
      <c r="SM143" s="18"/>
      <c r="SN143" s="18"/>
      <c r="SO143" s="18"/>
      <c r="SP143" s="18"/>
      <c r="SQ143" s="18"/>
      <c r="SR143" s="18"/>
      <c r="SS143" s="18"/>
      <c r="ST143" s="18"/>
      <c r="SU143" s="18"/>
      <c r="SV143" s="18"/>
      <c r="SW143" s="18"/>
      <c r="SX143" s="18"/>
      <c r="SY143" s="18"/>
      <c r="SZ143" s="18"/>
      <c r="TA143" s="18"/>
      <c r="TB143" s="18"/>
      <c r="TC143" s="18"/>
      <c r="TD143" s="18"/>
      <c r="TE143" s="18"/>
      <c r="TF143" s="18"/>
      <c r="TG143" s="18"/>
      <c r="TH143" s="18"/>
      <c r="TI143" s="18"/>
      <c r="TJ143" s="18"/>
      <c r="TK143" s="18"/>
      <c r="TL143" s="18"/>
      <c r="TM143" s="18"/>
      <c r="TN143" s="18"/>
      <c r="TO143" s="18"/>
      <c r="TP143" s="18"/>
      <c r="TQ143" s="18"/>
      <c r="TR143" s="18"/>
      <c r="TS143" s="18"/>
      <c r="TT143" s="18"/>
      <c r="TU143" s="18"/>
      <c r="TV143" s="18"/>
      <c r="TW143" s="18"/>
      <c r="TX143" s="18"/>
      <c r="TY143" s="18"/>
      <c r="TZ143" s="18"/>
      <c r="UA143" s="18"/>
      <c r="UB143" s="18"/>
      <c r="UC143" s="18"/>
      <c r="UD143" s="18"/>
      <c r="UE143" s="18"/>
      <c r="UF143" s="18"/>
      <c r="UG143" s="18"/>
      <c r="UH143" s="18"/>
      <c r="UI143" s="18"/>
      <c r="UJ143" s="18"/>
      <c r="UK143" s="18"/>
      <c r="UL143" s="18"/>
      <c r="UM143" s="18"/>
      <c r="UN143" s="18"/>
      <c r="UO143" s="18"/>
      <c r="UP143" s="18"/>
      <c r="UQ143" s="18"/>
      <c r="UR143" s="18"/>
      <c r="US143" s="18"/>
      <c r="UT143" s="18"/>
      <c r="UU143" s="18"/>
      <c r="UV143" s="18"/>
      <c r="UW143" s="18"/>
      <c r="UX143" s="18"/>
      <c r="UY143" s="18"/>
      <c r="UZ143" s="18"/>
      <c r="VA143" s="18"/>
      <c r="VB143" s="18"/>
      <c r="VC143" s="18"/>
      <c r="VD143" s="18"/>
      <c r="VE143" s="18"/>
      <c r="VF143" s="18"/>
      <c r="VG143" s="18"/>
      <c r="VH143" s="18"/>
      <c r="VI143" s="18"/>
      <c r="VJ143" s="18"/>
      <c r="VK143" s="18"/>
      <c r="VL143" s="18"/>
      <c r="VM143" s="18"/>
      <c r="VN143" s="18"/>
      <c r="VO143" s="18"/>
      <c r="VP143" s="18"/>
      <c r="VQ143" s="18"/>
      <c r="VR143" s="18"/>
      <c r="VS143" s="18"/>
      <c r="VT143" s="18"/>
      <c r="VU143" s="18"/>
      <c r="VV143" s="18"/>
      <c r="VW143" s="18"/>
      <c r="VX143" s="18"/>
      <c r="VY143" s="18"/>
      <c r="VZ143" s="18"/>
      <c r="WA143" s="18"/>
      <c r="WB143" s="18"/>
      <c r="WC143" s="18"/>
      <c r="WD143" s="18"/>
      <c r="WE143" s="18"/>
      <c r="WF143" s="18"/>
      <c r="WG143" s="18"/>
      <c r="WH143" s="18"/>
      <c r="WI143" s="18"/>
      <c r="WJ143" s="18"/>
      <c r="WK143" s="18"/>
      <c r="WL143" s="18"/>
      <c r="WM143" s="18"/>
      <c r="WN143" s="18"/>
      <c r="WO143" s="18"/>
      <c r="WP143" s="18"/>
      <c r="WQ143" s="18"/>
      <c r="WR143" s="18"/>
      <c r="WS143" s="18"/>
      <c r="WT143" s="18"/>
      <c r="WU143" s="18"/>
      <c r="WV143" s="18"/>
      <c r="WW143" s="18"/>
      <c r="WX143" s="18"/>
      <c r="WY143" s="18"/>
      <c r="WZ143" s="18"/>
      <c r="XA143" s="18"/>
      <c r="XB143" s="18"/>
      <c r="XC143" s="18"/>
      <c r="XD143" s="18"/>
      <c r="XE143" s="18"/>
      <c r="XF143" s="18"/>
      <c r="XG143" s="18"/>
      <c r="XH143" s="18"/>
      <c r="XI143" s="18"/>
      <c r="XJ143" s="18"/>
      <c r="XK143" s="18"/>
      <c r="XL143" s="18"/>
      <c r="XM143" s="18"/>
      <c r="XN143" s="18"/>
      <c r="XO143" s="18"/>
      <c r="XP143" s="18"/>
      <c r="XQ143" s="18"/>
      <c r="XR143" s="18"/>
      <c r="XS143" s="18"/>
      <c r="XT143" s="18"/>
      <c r="XU143" s="18"/>
      <c r="XV143" s="18"/>
      <c r="XW143" s="18"/>
      <c r="XX143" s="18"/>
      <c r="XY143" s="18"/>
      <c r="XZ143" s="18"/>
      <c r="YA143" s="18"/>
      <c r="YB143" s="18"/>
      <c r="YC143" s="18"/>
      <c r="YD143" s="18"/>
      <c r="YE143" s="18"/>
      <c r="YF143" s="18"/>
      <c r="YG143" s="18"/>
      <c r="YH143" s="18"/>
      <c r="YI143" s="18"/>
      <c r="YJ143" s="18"/>
      <c r="YK143" s="18"/>
      <c r="YL143" s="18"/>
      <c r="YM143" s="18"/>
      <c r="YN143" s="18"/>
      <c r="YO143" s="18"/>
      <c r="YP143" s="18"/>
      <c r="YQ143" s="18"/>
      <c r="YR143" s="18"/>
      <c r="YS143" s="18"/>
      <c r="YT143" s="18"/>
      <c r="YU143" s="18"/>
      <c r="YV143" s="18"/>
      <c r="YW143" s="18"/>
      <c r="YX143" s="18"/>
      <c r="YY143" s="18"/>
      <c r="YZ143" s="18"/>
      <c r="ZA143" s="18"/>
      <c r="ZB143" s="18"/>
      <c r="ZC143" s="18"/>
      <c r="ZD143" s="18"/>
      <c r="ZE143" s="18"/>
      <c r="ZF143" s="18"/>
      <c r="ZG143" s="18"/>
      <c r="ZH143" s="18"/>
      <c r="ZI143" s="18"/>
      <c r="ZJ143" s="18"/>
      <c r="ZK143" s="18"/>
      <c r="ZL143" s="18"/>
      <c r="ZM143" s="18"/>
      <c r="ZN143" s="18"/>
      <c r="ZO143" s="18"/>
      <c r="ZP143" s="18"/>
      <c r="ZQ143" s="18"/>
      <c r="ZR143" s="18"/>
      <c r="ZS143" s="18"/>
      <c r="ZT143" s="18"/>
      <c r="ZU143" s="18"/>
      <c r="ZV143" s="18"/>
      <c r="ZW143" s="18"/>
      <c r="ZX143" s="18"/>
      <c r="ZY143" s="18"/>
      <c r="ZZ143" s="18"/>
      <c r="AAA143" s="18"/>
      <c r="AAB143" s="18"/>
      <c r="AAC143" s="18"/>
      <c r="AAD143" s="18"/>
      <c r="AAE143" s="18"/>
      <c r="AAF143" s="18"/>
      <c r="AAG143" s="18"/>
      <c r="AAH143" s="18"/>
      <c r="AAI143" s="18"/>
      <c r="AAJ143" s="18"/>
      <c r="AAK143" s="18"/>
      <c r="AAL143" s="18"/>
      <c r="AAM143" s="18"/>
      <c r="AAN143" s="18"/>
      <c r="AAO143" s="18"/>
      <c r="AAP143" s="18"/>
      <c r="AAQ143" s="18"/>
      <c r="AAR143" s="18"/>
      <c r="AAS143" s="18"/>
      <c r="AAT143" s="18"/>
      <c r="AAU143" s="18"/>
      <c r="AAV143" s="18"/>
      <c r="AAW143" s="18"/>
      <c r="AAX143" s="18"/>
      <c r="AAY143" s="18"/>
      <c r="AAZ143" s="18"/>
      <c r="ABA143" s="18"/>
      <c r="ABB143" s="18"/>
      <c r="ABC143" s="18"/>
      <c r="ABD143" s="18"/>
      <c r="ABE143" s="18"/>
      <c r="ABF143" s="18"/>
      <c r="ABG143" s="18"/>
      <c r="ABH143" s="18"/>
      <c r="ABI143" s="18"/>
      <c r="ABJ143" s="18"/>
      <c r="ABK143" s="18"/>
      <c r="ABL143" s="18"/>
      <c r="ABM143" s="18"/>
      <c r="ABN143" s="18"/>
      <c r="ABO143" s="18"/>
      <c r="ABP143" s="18"/>
      <c r="ABQ143" s="18"/>
      <c r="ABR143" s="18"/>
      <c r="ABS143" s="18"/>
      <c r="ABT143" s="18"/>
      <c r="ABU143" s="18"/>
      <c r="ABV143" s="18"/>
      <c r="ABW143" s="18"/>
      <c r="ABX143" s="18"/>
      <c r="ABY143" s="18"/>
      <c r="ABZ143" s="18"/>
      <c r="ACA143" s="18"/>
      <c r="ACB143" s="18"/>
      <c r="ACC143" s="18"/>
      <c r="ACD143" s="18"/>
      <c r="ACE143" s="18"/>
      <c r="ACF143" s="18"/>
      <c r="ACG143" s="18"/>
      <c r="ACH143" s="18"/>
      <c r="ACI143" s="18"/>
      <c r="ACJ143" s="18"/>
      <c r="ACK143" s="18"/>
      <c r="ACL143" s="18"/>
      <c r="ACM143" s="18"/>
      <c r="ACN143" s="18"/>
      <c r="ACO143" s="18"/>
      <c r="ACP143" s="18"/>
      <c r="ACQ143" s="18"/>
      <c r="ACR143" s="18"/>
      <c r="ACS143" s="18"/>
      <c r="ACT143" s="18"/>
      <c r="ACU143" s="18"/>
      <c r="ACV143" s="18"/>
      <c r="ACW143" s="18"/>
      <c r="ACX143" s="18"/>
      <c r="ACY143" s="18"/>
      <c r="ACZ143" s="18"/>
      <c r="ADA143" s="18"/>
      <c r="ADB143" s="18"/>
      <c r="ADC143" s="18"/>
      <c r="ADD143" s="18"/>
      <c r="ADE143" s="18"/>
      <c r="ADF143" s="18"/>
      <c r="ADG143" s="18"/>
      <c r="ADH143" s="18"/>
      <c r="ADI143" s="18"/>
      <c r="ADJ143" s="18"/>
      <c r="ADK143" s="18"/>
      <c r="ADL143" s="18"/>
      <c r="ADM143" s="18"/>
      <c r="ADN143" s="18"/>
      <c r="ADO143" s="18"/>
      <c r="ADP143" s="18"/>
      <c r="ADQ143" s="18"/>
      <c r="ADR143" s="18"/>
      <c r="ADS143" s="18"/>
      <c r="ADT143" s="18"/>
      <c r="ADU143" s="18"/>
      <c r="ADV143" s="18"/>
      <c r="ADW143" s="18"/>
      <c r="ADX143" s="18"/>
      <c r="ADY143" s="18"/>
      <c r="ADZ143" s="18"/>
      <c r="AEA143" s="18"/>
      <c r="AEB143" s="18"/>
      <c r="AEC143" s="18"/>
      <c r="AED143" s="18"/>
      <c r="AEE143" s="18"/>
      <c r="AEF143" s="18"/>
      <c r="AEG143" s="18"/>
      <c r="AEH143" s="18"/>
      <c r="AEI143" s="18"/>
      <c r="AEJ143" s="18"/>
      <c r="AEK143" s="18"/>
      <c r="AEL143" s="18"/>
      <c r="AEM143" s="18"/>
      <c r="AEN143" s="18"/>
      <c r="AEO143" s="18"/>
      <c r="AEP143" s="18"/>
      <c r="AEQ143" s="18"/>
      <c r="AER143" s="18"/>
      <c r="AES143" s="18"/>
      <c r="AET143" s="18"/>
      <c r="AEU143" s="18"/>
      <c r="AEV143" s="18"/>
      <c r="AEW143" s="18"/>
      <c r="AEX143" s="18"/>
      <c r="AEY143" s="18"/>
      <c r="AEZ143" s="18"/>
      <c r="AFA143" s="18"/>
      <c r="AFB143" s="18"/>
      <c r="AFC143" s="18"/>
      <c r="AFD143" s="18"/>
      <c r="AFE143" s="18"/>
      <c r="AFF143" s="18"/>
      <c r="AFG143" s="18"/>
      <c r="AFH143" s="18"/>
      <c r="AFI143" s="18"/>
      <c r="AFJ143" s="18"/>
      <c r="AFK143" s="18"/>
      <c r="AFL143" s="18"/>
      <c r="AFM143" s="18"/>
      <c r="AFN143" s="18"/>
      <c r="AFO143" s="18"/>
      <c r="AFP143" s="18"/>
      <c r="AFQ143" s="18"/>
      <c r="AFR143" s="18"/>
      <c r="AFS143" s="18"/>
      <c r="AFT143" s="18"/>
      <c r="AFU143" s="18"/>
      <c r="AFV143" s="18"/>
      <c r="AFW143" s="18"/>
      <c r="AFX143" s="18"/>
      <c r="AFY143" s="18"/>
      <c r="AFZ143" s="18"/>
      <c r="AGA143" s="18"/>
      <c r="AGB143" s="18"/>
      <c r="AGC143" s="18"/>
      <c r="AGD143" s="18"/>
      <c r="AGE143" s="18"/>
      <c r="AGF143" s="18"/>
      <c r="AGG143" s="18"/>
      <c r="AGH143" s="18"/>
      <c r="AGI143" s="18"/>
      <c r="AGJ143" s="18"/>
      <c r="AGK143" s="18"/>
      <c r="AGL143" s="18"/>
      <c r="AGM143" s="18"/>
      <c r="AGN143" s="18"/>
      <c r="AGO143" s="18"/>
      <c r="AGP143" s="18"/>
      <c r="AGQ143" s="18"/>
      <c r="AGR143" s="18"/>
      <c r="AGS143" s="18"/>
      <c r="AGT143" s="18"/>
      <c r="AGU143" s="18"/>
      <c r="AGV143" s="18"/>
      <c r="AGW143" s="18"/>
      <c r="AGX143" s="18"/>
      <c r="AGY143" s="18"/>
      <c r="AGZ143" s="18"/>
      <c r="AHA143" s="18"/>
      <c r="AHB143" s="18"/>
      <c r="AHC143" s="18"/>
      <c r="AHD143" s="18"/>
      <c r="AHE143" s="18"/>
      <c r="AHF143" s="18"/>
      <c r="AHG143" s="18"/>
      <c r="AHH143" s="18"/>
      <c r="AHI143" s="18"/>
      <c r="AHJ143" s="18"/>
      <c r="AHK143" s="18"/>
      <c r="AHL143" s="18"/>
      <c r="AHM143" s="18"/>
      <c r="AHN143" s="18"/>
      <c r="AHO143" s="18"/>
      <c r="AHP143" s="18"/>
      <c r="AHQ143" s="18"/>
      <c r="AHR143" s="18"/>
      <c r="AHS143" s="18"/>
      <c r="AHT143" s="18"/>
      <c r="AHU143" s="18"/>
      <c r="AHV143" s="18"/>
      <c r="AHW143" s="18"/>
      <c r="AHX143" s="18"/>
      <c r="AHY143" s="18"/>
      <c r="AHZ143" s="18"/>
      <c r="AIA143" s="18"/>
      <c r="AIB143" s="18"/>
      <c r="AIC143" s="18"/>
      <c r="AID143" s="18"/>
      <c r="AIE143" s="18"/>
      <c r="AIF143" s="18"/>
      <c r="AIG143" s="18"/>
      <c r="AIH143" s="18"/>
      <c r="AII143" s="18"/>
      <c r="AIJ143" s="18"/>
      <c r="AIK143" s="18"/>
      <c r="AIL143" s="18"/>
      <c r="AIM143" s="18"/>
      <c r="AIN143" s="18"/>
      <c r="AIO143" s="18"/>
      <c r="AIP143" s="18"/>
      <c r="AIQ143" s="18"/>
      <c r="AIR143" s="18"/>
      <c r="AIS143" s="18"/>
      <c r="AIT143" s="18"/>
      <c r="AIU143" s="18"/>
      <c r="AIV143" s="18"/>
      <c r="AIW143" s="18"/>
      <c r="AIX143" s="18"/>
      <c r="AIY143" s="18"/>
      <c r="AIZ143" s="18"/>
      <c r="AJA143" s="18"/>
      <c r="AJB143" s="18"/>
      <c r="AJC143" s="18"/>
      <c r="AJD143" s="18"/>
      <c r="AJE143" s="18"/>
      <c r="AJF143" s="18"/>
      <c r="AJG143" s="18"/>
      <c r="AJH143" s="18"/>
      <c r="AJI143" s="18"/>
      <c r="AJJ143" s="18"/>
      <c r="AJK143" s="18"/>
      <c r="AJL143" s="18"/>
      <c r="AJM143" s="18"/>
      <c r="AJN143" s="18"/>
      <c r="AJO143" s="18"/>
      <c r="AJP143" s="18"/>
      <c r="AJQ143" s="18"/>
      <c r="AJR143" s="18"/>
      <c r="AJS143" s="18"/>
      <c r="AJT143" s="18"/>
      <c r="AJU143" s="18"/>
      <c r="AJV143" s="18"/>
      <c r="AJW143" s="18"/>
      <c r="AJX143" s="18"/>
      <c r="AJY143" s="18"/>
      <c r="AJZ143" s="18"/>
      <c r="AKA143" s="18"/>
      <c r="AKB143" s="18"/>
      <c r="AKC143" s="18"/>
      <c r="AKD143" s="18"/>
      <c r="AKE143" s="18"/>
      <c r="AKF143" s="18"/>
      <c r="AKG143" s="18"/>
      <c r="AKH143" s="18"/>
      <c r="AKI143" s="18"/>
      <c r="AKJ143" s="18"/>
      <c r="AKK143" s="18"/>
      <c r="AKL143" s="18"/>
      <c r="AKM143" s="18"/>
      <c r="AKN143" s="18"/>
      <c r="AKO143" s="18"/>
      <c r="AKP143" s="18"/>
      <c r="AKQ143" s="18"/>
      <c r="AKR143" s="18"/>
      <c r="AKS143" s="18"/>
      <c r="AKT143" s="18"/>
      <c r="AKU143" s="18"/>
      <c r="AKV143" s="18"/>
      <c r="AKW143" s="18"/>
      <c r="AKX143" s="18"/>
      <c r="AKY143" s="18"/>
      <c r="AKZ143" s="18"/>
      <c r="ALA143" s="18"/>
      <c r="ALB143" s="18"/>
      <c r="ALC143" s="18"/>
      <c r="ALD143" s="18"/>
      <c r="ALE143" s="18"/>
      <c r="ALF143" s="18"/>
      <c r="ALG143" s="18"/>
      <c r="ALH143" s="18"/>
      <c r="ALI143" s="18"/>
      <c r="ALJ143" s="18"/>
      <c r="ALK143" s="18"/>
      <c r="ALL143" s="18"/>
      <c r="ALM143" s="18"/>
      <c r="ALN143" s="18"/>
      <c r="ALO143" s="18"/>
      <c r="ALP143" s="18"/>
      <c r="ALQ143" s="18"/>
      <c r="ALR143" s="18"/>
      <c r="ALS143" s="18"/>
      <c r="ALT143" s="18"/>
      <c r="ALU143" s="18"/>
      <c r="ALV143" s="18"/>
      <c r="ALW143" s="18"/>
      <c r="ALX143" s="18"/>
      <c r="ALY143" s="18"/>
      <c r="ALZ143" s="18"/>
      <c r="AMA143" s="18"/>
      <c r="AMB143" s="18"/>
      <c r="AMC143" s="18"/>
      <c r="AMD143" s="18"/>
      <c r="AME143" s="18"/>
      <c r="AMF143" s="18"/>
      <c r="AMG143" s="18"/>
      <c r="AMH143" s="18"/>
      <c r="AMI143" s="18"/>
      <c r="AMJ143" s="18"/>
      <c r="AMK143" s="18"/>
      <c r="AML143" s="18"/>
      <c r="AMM143" s="18"/>
      <c r="AMN143" s="18"/>
      <c r="AMO143" s="18"/>
      <c r="AMP143" s="18"/>
      <c r="AMQ143" s="18"/>
      <c r="AMR143" s="18"/>
      <c r="AMS143" s="18"/>
      <c r="AMT143" s="18"/>
      <c r="AMU143" s="18"/>
      <c r="AMV143" s="18"/>
      <c r="AMW143" s="18"/>
      <c r="AMX143" s="18"/>
      <c r="AMY143" s="18"/>
      <c r="AMZ143" s="18"/>
      <c r="ANA143" s="18"/>
      <c r="ANB143" s="18"/>
      <c r="ANC143" s="18"/>
      <c r="AND143" s="18"/>
      <c r="ANE143" s="18"/>
      <c r="ANF143" s="18"/>
      <c r="ANG143" s="18"/>
      <c r="ANH143" s="18"/>
      <c r="ANI143" s="18"/>
      <c r="ANJ143" s="18"/>
      <c r="ANK143" s="18"/>
      <c r="ANL143" s="18"/>
      <c r="ANM143" s="18"/>
      <c r="ANN143" s="18"/>
      <c r="ANO143" s="18"/>
      <c r="ANP143" s="18"/>
      <c r="ANQ143" s="18"/>
      <c r="ANR143" s="18"/>
      <c r="ANS143" s="18"/>
      <c r="ANT143" s="18"/>
      <c r="ANU143" s="18"/>
      <c r="ANV143" s="18"/>
      <c r="ANW143" s="18"/>
      <c r="ANX143" s="18"/>
      <c r="ANY143" s="18"/>
      <c r="ANZ143" s="18"/>
      <c r="AOA143" s="18"/>
      <c r="AOB143" s="18"/>
      <c r="AOC143" s="18"/>
      <c r="AOD143" s="18"/>
      <c r="AOE143" s="18"/>
      <c r="AOF143" s="18"/>
      <c r="AOG143" s="18"/>
      <c r="AOH143" s="18"/>
      <c r="AOI143" s="18"/>
      <c r="AOJ143" s="18"/>
      <c r="AOK143" s="18"/>
      <c r="AOL143" s="18"/>
      <c r="AOM143" s="18"/>
      <c r="AON143" s="18"/>
      <c r="AOO143" s="18"/>
      <c r="AOP143" s="18"/>
      <c r="AOQ143" s="18"/>
      <c r="AOR143" s="18"/>
      <c r="AOS143" s="18"/>
      <c r="AOT143" s="18"/>
      <c r="AOU143" s="18"/>
      <c r="AOV143" s="18"/>
      <c r="AOW143" s="18"/>
      <c r="AOX143" s="18"/>
      <c r="AOY143" s="18"/>
      <c r="AOZ143" s="18"/>
      <c r="APA143" s="18"/>
      <c r="APB143" s="18"/>
      <c r="APC143" s="18"/>
      <c r="APD143" s="18"/>
      <c r="APE143" s="18"/>
      <c r="APF143" s="18"/>
      <c r="APG143" s="18"/>
      <c r="APH143" s="18"/>
      <c r="API143" s="18"/>
      <c r="APJ143" s="18"/>
      <c r="APK143" s="18"/>
      <c r="APL143" s="18"/>
      <c r="APM143" s="18"/>
      <c r="APN143" s="18"/>
      <c r="APO143" s="18"/>
      <c r="APP143" s="18"/>
      <c r="APQ143" s="18"/>
      <c r="APR143" s="18"/>
      <c r="APS143" s="18"/>
      <c r="APT143" s="18"/>
      <c r="APU143" s="18"/>
      <c r="APV143" s="18"/>
      <c r="APW143" s="18"/>
      <c r="APX143" s="18"/>
      <c r="APY143" s="18"/>
      <c r="APZ143" s="18"/>
      <c r="AQA143" s="18"/>
      <c r="AQB143" s="18"/>
      <c r="AQC143" s="18"/>
      <c r="AQD143" s="18"/>
      <c r="AQE143" s="18"/>
      <c r="AQF143" s="18"/>
      <c r="AQG143" s="18"/>
      <c r="AQH143" s="18"/>
      <c r="AQI143" s="18"/>
      <c r="AQJ143" s="18"/>
      <c r="AQK143" s="18"/>
      <c r="AQL143" s="18"/>
      <c r="AQM143" s="18"/>
      <c r="AQN143" s="18"/>
      <c r="AQO143" s="18"/>
      <c r="AQP143" s="18"/>
      <c r="AQQ143" s="18"/>
      <c r="AQR143" s="18"/>
      <c r="AQS143" s="18"/>
      <c r="AQT143" s="18"/>
      <c r="AQU143" s="18"/>
      <c r="AQV143" s="18"/>
      <c r="AQW143" s="18"/>
      <c r="AQX143" s="18"/>
      <c r="AQY143" s="18"/>
      <c r="AQZ143" s="18"/>
      <c r="ARA143" s="18"/>
      <c r="ARB143" s="18"/>
      <c r="ARC143" s="18"/>
      <c r="ARD143" s="18"/>
      <c r="ARE143" s="18"/>
      <c r="ARF143" s="18"/>
      <c r="ARG143" s="18"/>
      <c r="ARH143" s="18"/>
      <c r="ARI143" s="18"/>
      <c r="ARJ143" s="18"/>
      <c r="ARK143" s="18"/>
      <c r="ARL143" s="18"/>
      <c r="ARM143" s="18"/>
      <c r="ARN143" s="18"/>
      <c r="ARO143" s="18"/>
      <c r="ARP143" s="18"/>
      <c r="ARQ143" s="18"/>
      <c r="ARR143" s="18"/>
      <c r="ARS143" s="18"/>
      <c r="ART143" s="18"/>
      <c r="ARU143" s="18"/>
      <c r="ARV143" s="18"/>
      <c r="ARW143" s="18"/>
      <c r="ARX143" s="18"/>
      <c r="ARY143" s="18"/>
      <c r="ARZ143" s="18"/>
      <c r="ASA143" s="18"/>
      <c r="ASB143" s="18"/>
      <c r="ASC143" s="18"/>
      <c r="ASD143" s="18"/>
      <c r="ASE143" s="18"/>
      <c r="ASF143" s="18"/>
      <c r="ASG143" s="18"/>
      <c r="ASH143" s="18"/>
      <c r="ASI143" s="18"/>
      <c r="ASJ143" s="18"/>
      <c r="ASK143" s="18"/>
      <c r="ASL143" s="18"/>
      <c r="ASM143" s="18"/>
      <c r="ASN143" s="18"/>
      <c r="ASO143" s="18"/>
      <c r="ASP143" s="18"/>
      <c r="ASQ143" s="18"/>
      <c r="ASR143" s="18"/>
      <c r="ASS143" s="18"/>
      <c r="AST143" s="18"/>
      <c r="ASU143" s="18"/>
      <c r="ASV143" s="18"/>
      <c r="ASW143" s="18"/>
      <c r="ASX143" s="18"/>
      <c r="ASY143" s="18"/>
      <c r="ASZ143" s="18"/>
      <c r="ATA143" s="18"/>
      <c r="ATB143" s="18"/>
      <c r="ATC143" s="18"/>
      <c r="ATD143" s="18"/>
      <c r="ATE143" s="18"/>
      <c r="ATF143" s="18"/>
      <c r="ATG143" s="18"/>
      <c r="ATH143" s="18"/>
      <c r="ATI143" s="18"/>
      <c r="ATJ143" s="18"/>
      <c r="ATK143" s="18"/>
      <c r="ATL143" s="18"/>
      <c r="ATM143" s="18"/>
      <c r="ATN143" s="18"/>
      <c r="ATO143" s="18"/>
      <c r="ATP143" s="18"/>
      <c r="ATQ143" s="18"/>
      <c r="ATR143" s="18"/>
      <c r="ATS143" s="18"/>
      <c r="ATT143" s="18"/>
      <c r="ATU143" s="18"/>
      <c r="ATV143" s="18"/>
      <c r="ATW143" s="18"/>
      <c r="ATX143" s="18"/>
      <c r="ATY143" s="18"/>
      <c r="ATZ143" s="18"/>
      <c r="AUA143" s="18"/>
      <c r="AUB143" s="18"/>
      <c r="AUC143" s="18"/>
      <c r="AUD143" s="18"/>
      <c r="AUE143" s="18"/>
      <c r="AUF143" s="18"/>
      <c r="AUG143" s="18"/>
      <c r="AUH143" s="18"/>
      <c r="AUI143" s="18"/>
      <c r="AUJ143" s="18"/>
      <c r="AUK143" s="18"/>
      <c r="AUL143" s="18"/>
      <c r="AUM143" s="18"/>
      <c r="AUN143" s="18"/>
      <c r="AUO143" s="18"/>
      <c r="AUP143" s="18"/>
      <c r="AUQ143" s="18"/>
      <c r="AUR143" s="18"/>
      <c r="AUS143" s="18"/>
      <c r="AUT143" s="18"/>
      <c r="AUU143" s="18"/>
      <c r="AUV143" s="18"/>
      <c r="AUW143" s="18"/>
      <c r="AUX143" s="18"/>
      <c r="AUY143" s="18"/>
      <c r="AUZ143" s="18"/>
      <c r="AVA143" s="18"/>
      <c r="AVB143" s="18"/>
      <c r="AVC143" s="18"/>
      <c r="AVD143" s="18"/>
      <c r="AVE143" s="18"/>
      <c r="AVF143" s="18"/>
      <c r="AVG143" s="18"/>
      <c r="AVH143" s="18"/>
      <c r="AVI143" s="18"/>
      <c r="AVJ143" s="18"/>
      <c r="AVK143" s="18"/>
      <c r="AVL143" s="18"/>
      <c r="AVM143" s="18"/>
      <c r="AVN143" s="18"/>
      <c r="AVO143" s="18"/>
      <c r="AVP143" s="18"/>
      <c r="AVQ143" s="18"/>
      <c r="AVR143" s="18"/>
      <c r="AVS143" s="18"/>
      <c r="AVT143" s="18"/>
      <c r="AVU143" s="18"/>
      <c r="AVV143" s="18"/>
      <c r="AVW143" s="18"/>
      <c r="AVX143" s="18"/>
      <c r="AVY143" s="18"/>
      <c r="AVZ143" s="18"/>
      <c r="AWA143" s="18"/>
      <c r="AWB143" s="18"/>
      <c r="AWC143" s="18"/>
      <c r="AWD143" s="18"/>
      <c r="AWE143" s="18"/>
      <c r="AWF143" s="18"/>
      <c r="AWG143" s="18"/>
      <c r="AWH143" s="18"/>
      <c r="AWI143" s="18"/>
      <c r="AWJ143" s="18"/>
      <c r="AWK143" s="18"/>
      <c r="AWL143" s="18"/>
      <c r="AWM143" s="18"/>
      <c r="AWN143" s="18"/>
      <c r="AWO143" s="18"/>
      <c r="AWP143" s="18"/>
      <c r="AWQ143" s="18"/>
      <c r="AWR143" s="18"/>
      <c r="AWS143" s="18"/>
      <c r="AWT143" s="18"/>
      <c r="AWU143" s="18"/>
      <c r="AWV143" s="18"/>
      <c r="AWW143" s="18"/>
      <c r="AWX143" s="18"/>
      <c r="AWY143" s="18"/>
      <c r="AWZ143" s="18"/>
      <c r="AXA143" s="18"/>
      <c r="AXB143" s="18"/>
      <c r="AXC143" s="18"/>
      <c r="AXD143" s="18"/>
      <c r="AXE143" s="18"/>
      <c r="AXF143" s="18"/>
      <c r="AXG143" s="18"/>
      <c r="AXH143" s="18"/>
      <c r="AXI143" s="18"/>
      <c r="AXJ143" s="18"/>
      <c r="AXK143" s="18"/>
      <c r="AXL143" s="18"/>
      <c r="AXM143" s="18"/>
      <c r="AXN143" s="18"/>
      <c r="AXO143" s="18"/>
      <c r="AXP143" s="18"/>
      <c r="AXQ143" s="18"/>
      <c r="AXR143" s="18"/>
      <c r="AXS143" s="18"/>
      <c r="AXT143" s="18"/>
      <c r="AXU143" s="18"/>
      <c r="AXV143" s="18"/>
      <c r="AXW143" s="18"/>
      <c r="AXX143" s="18"/>
      <c r="AXY143" s="18"/>
      <c r="AXZ143" s="18"/>
      <c r="AYA143" s="18"/>
      <c r="AYB143" s="18"/>
      <c r="AYC143" s="18"/>
      <c r="AYD143" s="18"/>
      <c r="AYE143" s="18"/>
      <c r="AYF143" s="18"/>
      <c r="AYG143" s="18"/>
      <c r="AYH143" s="18"/>
      <c r="AYI143" s="18"/>
      <c r="AYJ143" s="18"/>
      <c r="AYK143" s="18"/>
      <c r="AYL143" s="18"/>
      <c r="AYM143" s="18"/>
      <c r="AYN143" s="18"/>
      <c r="AYO143" s="18"/>
      <c r="AYP143" s="18"/>
      <c r="AYQ143" s="18"/>
      <c r="AYR143" s="18"/>
      <c r="AYS143" s="18"/>
      <c r="AYT143" s="18"/>
      <c r="AYU143" s="18"/>
      <c r="AYV143" s="18"/>
      <c r="AYW143" s="18"/>
      <c r="AYX143" s="18"/>
      <c r="AYY143" s="18"/>
      <c r="AYZ143" s="18"/>
      <c r="AZA143" s="18"/>
      <c r="AZB143" s="18"/>
      <c r="AZC143" s="18"/>
      <c r="AZD143" s="18"/>
      <c r="AZE143" s="18"/>
      <c r="AZF143" s="18"/>
      <c r="AZG143" s="18"/>
      <c r="AZH143" s="18"/>
      <c r="AZI143" s="18"/>
      <c r="AZJ143" s="18"/>
      <c r="AZK143" s="18"/>
      <c r="AZL143" s="18"/>
      <c r="AZM143" s="18"/>
      <c r="AZN143" s="18"/>
      <c r="AZO143" s="18"/>
      <c r="AZP143" s="18"/>
      <c r="AZQ143" s="18"/>
      <c r="AZR143" s="18"/>
      <c r="AZS143" s="18"/>
      <c r="AZT143" s="18"/>
      <c r="AZU143" s="18"/>
      <c r="AZV143" s="18"/>
      <c r="AZW143" s="18"/>
      <c r="AZX143" s="18"/>
      <c r="AZY143" s="18"/>
      <c r="AZZ143" s="18"/>
      <c r="BAA143" s="18"/>
      <c r="BAB143" s="18"/>
      <c r="BAC143" s="18"/>
      <c r="BAD143" s="18"/>
      <c r="BAE143" s="18"/>
      <c r="BAF143" s="18"/>
      <c r="BAG143" s="18"/>
      <c r="BAH143" s="18"/>
      <c r="BAI143" s="18"/>
      <c r="BAJ143" s="18"/>
      <c r="BAK143" s="18"/>
      <c r="BAL143" s="18"/>
      <c r="BAM143" s="18"/>
      <c r="BAN143" s="18"/>
      <c r="BAO143" s="18"/>
      <c r="BAP143" s="18"/>
      <c r="BAQ143" s="18"/>
      <c r="BAR143" s="18"/>
      <c r="BAS143" s="18"/>
      <c r="BAT143" s="18"/>
      <c r="BAU143" s="18"/>
      <c r="BAV143" s="18"/>
      <c r="BAW143" s="18"/>
      <c r="BAX143" s="18"/>
      <c r="BAY143" s="18"/>
      <c r="BAZ143" s="18"/>
      <c r="BBA143" s="18"/>
      <c r="BBB143" s="18"/>
      <c r="BBC143" s="18"/>
      <c r="BBD143" s="18"/>
      <c r="BBE143" s="18"/>
      <c r="BBF143" s="18"/>
      <c r="BBG143" s="18"/>
      <c r="BBH143" s="18"/>
      <c r="BBI143" s="18"/>
      <c r="BBJ143" s="18"/>
      <c r="BBK143" s="18"/>
      <c r="BBL143" s="18"/>
      <c r="BBM143" s="18"/>
      <c r="BBN143" s="18"/>
      <c r="BBO143" s="18"/>
      <c r="BBP143" s="18"/>
      <c r="BBQ143" s="18"/>
      <c r="BBR143" s="18"/>
      <c r="BBS143" s="18"/>
      <c r="BBT143" s="18"/>
      <c r="BBU143" s="18"/>
      <c r="BBV143" s="18"/>
      <c r="BBW143" s="18"/>
      <c r="BBX143" s="18"/>
      <c r="BBY143" s="18"/>
      <c r="BBZ143" s="18"/>
      <c r="BCA143" s="18"/>
      <c r="BCB143" s="18"/>
      <c r="BCC143" s="18"/>
      <c r="BCD143" s="18"/>
      <c r="BCE143" s="18"/>
      <c r="BCF143" s="18"/>
      <c r="BCG143" s="18"/>
      <c r="BCH143" s="18"/>
      <c r="BCI143" s="18"/>
      <c r="BCJ143" s="18"/>
      <c r="BCK143" s="18"/>
      <c r="BCL143" s="18"/>
      <c r="BCM143" s="18"/>
      <c r="BCN143" s="18"/>
      <c r="BCO143" s="18"/>
      <c r="BCP143" s="18"/>
      <c r="BCQ143" s="18"/>
      <c r="BCR143" s="18"/>
      <c r="BCS143" s="18"/>
      <c r="BCT143" s="18"/>
      <c r="BCU143" s="18"/>
      <c r="BCV143" s="18"/>
      <c r="BCW143" s="18"/>
      <c r="BCX143" s="18"/>
      <c r="BCY143" s="18"/>
      <c r="BCZ143" s="18"/>
      <c r="BDA143" s="18"/>
      <c r="BDB143" s="18"/>
      <c r="BDC143" s="18"/>
      <c r="BDD143" s="18"/>
      <c r="BDE143" s="18"/>
      <c r="BDF143" s="18"/>
      <c r="BDG143" s="18"/>
      <c r="BDH143" s="18"/>
      <c r="BDI143" s="18"/>
      <c r="BDJ143" s="18"/>
      <c r="BDK143" s="18"/>
      <c r="BDL143" s="18"/>
      <c r="BDM143" s="18"/>
      <c r="BDN143" s="18"/>
      <c r="BDO143" s="18"/>
      <c r="BDP143" s="18"/>
      <c r="BDQ143" s="18"/>
      <c r="BDR143" s="18"/>
      <c r="BDS143" s="18"/>
      <c r="BDT143" s="18"/>
      <c r="BDU143" s="18"/>
      <c r="BDV143" s="18"/>
      <c r="BDW143" s="18"/>
      <c r="BDX143" s="18"/>
      <c r="BDY143" s="18"/>
      <c r="BDZ143" s="18"/>
      <c r="BEA143" s="18"/>
      <c r="BEB143" s="18"/>
      <c r="BEC143" s="18"/>
      <c r="BED143" s="18"/>
      <c r="BEE143" s="18"/>
      <c r="BEF143" s="18"/>
      <c r="BEG143" s="18"/>
      <c r="BEH143" s="18"/>
      <c r="BEI143" s="18"/>
      <c r="BEJ143" s="18"/>
      <c r="BEK143" s="18"/>
      <c r="BEL143" s="18"/>
      <c r="BEM143" s="18"/>
      <c r="BEN143" s="18"/>
      <c r="BEO143" s="18"/>
      <c r="BEP143" s="18"/>
      <c r="BEQ143" s="18"/>
      <c r="BER143" s="18"/>
      <c r="BES143" s="18"/>
      <c r="BET143" s="18"/>
      <c r="BEU143" s="18"/>
      <c r="BEV143" s="18"/>
      <c r="BEW143" s="18"/>
      <c r="BEX143" s="18"/>
      <c r="BEY143" s="18"/>
      <c r="BEZ143" s="18"/>
      <c r="BFA143" s="18"/>
      <c r="BFB143" s="18"/>
      <c r="BFC143" s="18"/>
      <c r="BFD143" s="18"/>
      <c r="BFE143" s="18"/>
      <c r="BFF143" s="18"/>
      <c r="BFG143" s="18"/>
      <c r="BFH143" s="18"/>
      <c r="BFI143" s="18"/>
      <c r="BFJ143" s="18"/>
      <c r="BFK143" s="18"/>
      <c r="BFL143" s="18"/>
      <c r="BFM143" s="18"/>
      <c r="BFN143" s="18"/>
      <c r="BFO143" s="18"/>
      <c r="BFP143" s="18"/>
      <c r="BFQ143" s="18"/>
      <c r="BFR143" s="18"/>
      <c r="BFS143" s="18"/>
      <c r="BFT143" s="18"/>
      <c r="BFU143" s="18"/>
      <c r="BFV143" s="18"/>
      <c r="BFW143" s="18"/>
      <c r="BFX143" s="18"/>
      <c r="BFY143" s="18"/>
      <c r="BFZ143" s="18"/>
      <c r="BGA143" s="18"/>
      <c r="BGB143" s="18"/>
      <c r="BGC143" s="18"/>
      <c r="BGD143" s="18"/>
      <c r="BGE143" s="18"/>
      <c r="BGF143" s="18"/>
      <c r="BGG143" s="18"/>
      <c r="BGH143" s="18"/>
      <c r="BGI143" s="18"/>
      <c r="BGJ143" s="18"/>
      <c r="BGK143" s="18"/>
      <c r="BGL143" s="18"/>
      <c r="BGM143" s="18"/>
      <c r="BGN143" s="18"/>
      <c r="BGO143" s="18"/>
      <c r="BGP143" s="18"/>
      <c r="BGQ143" s="18"/>
      <c r="BGR143" s="18"/>
      <c r="BGS143" s="18"/>
      <c r="BGT143" s="18"/>
      <c r="BGU143" s="18"/>
      <c r="BGV143" s="18"/>
      <c r="BGW143" s="18"/>
      <c r="BGX143" s="18"/>
      <c r="BGY143" s="18"/>
      <c r="BGZ143" s="18"/>
      <c r="BHA143" s="18"/>
      <c r="BHB143" s="18"/>
      <c r="BHC143" s="18"/>
      <c r="BHD143" s="18"/>
      <c r="BHE143" s="18"/>
      <c r="BHF143" s="18"/>
      <c r="BHG143" s="18"/>
      <c r="BHH143" s="18"/>
      <c r="BHI143" s="18"/>
      <c r="BHJ143" s="18"/>
      <c r="BHK143" s="18"/>
      <c r="BHL143" s="18"/>
      <c r="BHM143" s="18"/>
      <c r="BHN143" s="18"/>
      <c r="BHO143" s="18"/>
      <c r="BHP143" s="18"/>
      <c r="BHQ143" s="18"/>
      <c r="BHR143" s="18"/>
      <c r="BHS143" s="18"/>
      <c r="BHT143" s="18"/>
      <c r="BHU143" s="18"/>
      <c r="BHV143" s="18"/>
      <c r="BHW143" s="18"/>
      <c r="BHX143" s="18"/>
      <c r="BHY143" s="18"/>
      <c r="BHZ143" s="18"/>
      <c r="BIA143" s="18"/>
      <c r="BIB143" s="18"/>
      <c r="BIC143" s="18"/>
      <c r="BID143" s="18"/>
      <c r="BIE143" s="18"/>
      <c r="BIF143" s="18"/>
      <c r="BIG143" s="18"/>
      <c r="BIH143" s="18"/>
      <c r="BII143" s="18"/>
      <c r="BIJ143" s="18"/>
      <c r="BIK143" s="18"/>
      <c r="BIL143" s="18"/>
      <c r="BIM143" s="18"/>
      <c r="BIN143" s="18"/>
      <c r="BIO143" s="18"/>
      <c r="BIP143" s="18"/>
      <c r="BIQ143" s="18"/>
      <c r="BIR143" s="18"/>
      <c r="BIS143" s="18"/>
      <c r="BIT143" s="18"/>
      <c r="BIU143" s="18"/>
      <c r="BIV143" s="18"/>
      <c r="BIW143" s="18"/>
      <c r="BIX143" s="18"/>
      <c r="BIY143" s="18"/>
      <c r="BIZ143" s="18"/>
      <c r="BJA143" s="18"/>
      <c r="BJB143" s="18"/>
      <c r="BJC143" s="18"/>
      <c r="BJD143" s="18"/>
      <c r="BJE143" s="18"/>
      <c r="BJF143" s="18"/>
      <c r="BJG143" s="18"/>
      <c r="BJH143" s="18"/>
      <c r="BJI143" s="18"/>
      <c r="BJJ143" s="18"/>
      <c r="BJK143" s="18"/>
      <c r="BJL143" s="18"/>
      <c r="BJM143" s="18"/>
      <c r="BJN143" s="18"/>
      <c r="BJO143" s="18"/>
      <c r="BJP143" s="18"/>
      <c r="BJQ143" s="18"/>
      <c r="BJR143" s="18"/>
      <c r="BJS143" s="18"/>
      <c r="BJT143" s="18"/>
      <c r="BJU143" s="18"/>
      <c r="BJV143" s="18"/>
      <c r="BJW143" s="18"/>
      <c r="BJX143" s="18"/>
      <c r="BJY143" s="18"/>
      <c r="BJZ143" s="18"/>
      <c r="BKA143" s="18"/>
      <c r="BKB143" s="18"/>
      <c r="BKC143" s="18"/>
      <c r="BKD143" s="18"/>
      <c r="BKE143" s="18"/>
      <c r="BKF143" s="18"/>
      <c r="BKG143" s="18"/>
      <c r="BKH143" s="18"/>
      <c r="BKI143" s="18"/>
      <c r="BKJ143" s="18"/>
      <c r="BKK143" s="18"/>
      <c r="BKL143" s="18"/>
      <c r="BKM143" s="18"/>
      <c r="BKN143" s="18"/>
      <c r="BKO143" s="18"/>
      <c r="BKP143" s="18"/>
      <c r="BKQ143" s="18"/>
      <c r="BKR143" s="18"/>
      <c r="BKS143" s="18"/>
      <c r="BKT143" s="18"/>
      <c r="BKU143" s="18"/>
      <c r="BKV143" s="18"/>
      <c r="BKW143" s="18"/>
      <c r="BKX143" s="18"/>
      <c r="BKY143" s="18"/>
      <c r="BKZ143" s="18"/>
      <c r="BLA143" s="18"/>
      <c r="BLB143" s="18"/>
      <c r="BLC143" s="18"/>
      <c r="BLD143" s="18"/>
      <c r="BLE143" s="18"/>
      <c r="BLF143" s="18"/>
      <c r="BLG143" s="18"/>
      <c r="BLH143" s="18"/>
      <c r="BLI143" s="18"/>
      <c r="BLJ143" s="18"/>
      <c r="BLK143" s="18"/>
      <c r="BLL143" s="18"/>
      <c r="BLM143" s="18"/>
      <c r="BLN143" s="18"/>
      <c r="BLO143" s="18"/>
      <c r="BLP143" s="18"/>
      <c r="BLQ143" s="18"/>
      <c r="BLR143" s="18"/>
      <c r="BLS143" s="18"/>
      <c r="BLT143" s="18"/>
      <c r="BLU143" s="18"/>
      <c r="BLV143" s="18"/>
      <c r="BLW143" s="18"/>
      <c r="BLX143" s="18"/>
      <c r="BLY143" s="18"/>
      <c r="BLZ143" s="18"/>
      <c r="BMA143" s="18"/>
      <c r="BMB143" s="18"/>
      <c r="BMC143" s="18"/>
      <c r="BMD143" s="18"/>
      <c r="BME143" s="18"/>
      <c r="BMF143" s="18"/>
      <c r="BMG143" s="18"/>
      <c r="BMH143" s="18"/>
      <c r="BMI143" s="18"/>
      <c r="BMJ143" s="18"/>
      <c r="BMK143" s="18"/>
      <c r="BML143" s="18"/>
      <c r="BMM143" s="18"/>
      <c r="BMN143" s="18"/>
      <c r="BMO143" s="18"/>
      <c r="BMP143" s="18"/>
      <c r="BMQ143" s="18"/>
      <c r="BMR143" s="18"/>
      <c r="BMS143" s="18"/>
      <c r="BMT143" s="18"/>
      <c r="BMU143" s="18"/>
      <c r="BMV143" s="18"/>
      <c r="BMW143" s="18"/>
      <c r="BMX143" s="18"/>
      <c r="BMY143" s="18"/>
      <c r="BMZ143" s="18"/>
      <c r="BNA143" s="18"/>
      <c r="BNB143" s="18"/>
      <c r="BNC143" s="18"/>
      <c r="BND143" s="18"/>
      <c r="BNE143" s="18"/>
      <c r="BNF143" s="18"/>
      <c r="BNG143" s="18"/>
      <c r="BNH143" s="18"/>
      <c r="BNI143" s="18"/>
      <c r="BNJ143" s="18"/>
      <c r="BNK143" s="18"/>
      <c r="BNL143" s="18"/>
      <c r="BNM143" s="18"/>
      <c r="BNN143" s="18"/>
      <c r="BNO143" s="18"/>
      <c r="BNP143" s="18"/>
      <c r="BNQ143" s="18"/>
      <c r="BNR143" s="18"/>
      <c r="BNS143" s="18"/>
      <c r="BNT143" s="18"/>
      <c r="BNU143" s="18"/>
      <c r="BNV143" s="18"/>
      <c r="BNW143" s="18"/>
      <c r="BNX143" s="18"/>
      <c r="BNY143" s="18"/>
      <c r="BNZ143" s="18"/>
      <c r="BOA143" s="18"/>
      <c r="BOB143" s="18"/>
      <c r="BOC143" s="18"/>
      <c r="BOD143" s="18"/>
      <c r="BOE143" s="18"/>
      <c r="BOF143" s="18"/>
      <c r="BOG143" s="18"/>
      <c r="BOH143" s="18"/>
      <c r="BOI143" s="18"/>
      <c r="BOJ143" s="18"/>
      <c r="BOK143" s="18"/>
      <c r="BOL143" s="18"/>
      <c r="BOM143" s="18"/>
      <c r="BON143" s="18"/>
      <c r="BOO143" s="18"/>
      <c r="BOP143" s="18"/>
      <c r="BOQ143" s="18"/>
      <c r="BOR143" s="18"/>
      <c r="BOS143" s="18"/>
      <c r="BOT143" s="18"/>
      <c r="BOU143" s="18"/>
      <c r="BOV143" s="18"/>
      <c r="BOW143" s="18"/>
      <c r="BOX143" s="18"/>
      <c r="BOY143" s="18"/>
      <c r="BOZ143" s="18"/>
      <c r="BPA143" s="18"/>
      <c r="BPB143" s="18"/>
      <c r="BPC143" s="18"/>
      <c r="BPD143" s="18"/>
      <c r="BPE143" s="18"/>
      <c r="BPF143" s="18"/>
      <c r="BPG143" s="18"/>
      <c r="BPH143" s="18"/>
      <c r="BPI143" s="18"/>
      <c r="BPJ143" s="18"/>
      <c r="BPK143" s="18"/>
      <c r="BPL143" s="18"/>
      <c r="BPM143" s="18"/>
      <c r="BPN143" s="18"/>
      <c r="BPO143" s="18"/>
      <c r="BPP143" s="18"/>
      <c r="BPQ143" s="18"/>
      <c r="BPR143" s="18"/>
      <c r="BPS143" s="18"/>
      <c r="BPT143" s="18"/>
      <c r="BPU143" s="18"/>
      <c r="BPV143" s="18"/>
      <c r="BPW143" s="18"/>
      <c r="BPX143" s="18"/>
      <c r="BPY143" s="18"/>
      <c r="BPZ143" s="18"/>
      <c r="BQA143" s="18"/>
      <c r="BQB143" s="18"/>
      <c r="BQC143" s="18"/>
      <c r="BQD143" s="18"/>
      <c r="BQE143" s="18"/>
      <c r="BQF143" s="18"/>
      <c r="BQG143" s="18"/>
      <c r="BQH143" s="18"/>
      <c r="BQI143" s="18"/>
      <c r="BQJ143" s="18"/>
      <c r="BQK143" s="18"/>
      <c r="BQL143" s="18"/>
      <c r="BQM143" s="18"/>
      <c r="BQN143" s="18"/>
      <c r="BQO143" s="18"/>
      <c r="BQP143" s="18"/>
      <c r="BQQ143" s="18"/>
      <c r="BQR143" s="18"/>
      <c r="BQS143" s="18"/>
      <c r="BQT143" s="18"/>
      <c r="BQU143" s="18"/>
      <c r="BQV143" s="18"/>
      <c r="BQW143" s="18"/>
      <c r="BQX143" s="18"/>
      <c r="BQY143" s="18"/>
      <c r="BQZ143" s="18"/>
      <c r="BRA143" s="18"/>
      <c r="BRB143" s="18"/>
      <c r="BRC143" s="18"/>
      <c r="BRD143" s="18"/>
      <c r="BRE143" s="18"/>
      <c r="BRF143" s="18"/>
      <c r="BRG143" s="18"/>
      <c r="BRH143" s="18"/>
      <c r="BRI143" s="18"/>
      <c r="BRJ143" s="18"/>
      <c r="BRK143" s="18"/>
      <c r="BRL143" s="18"/>
      <c r="BRM143" s="18"/>
      <c r="BRN143" s="18"/>
      <c r="BRO143" s="18"/>
      <c r="BRP143" s="18"/>
      <c r="BRQ143" s="18"/>
      <c r="BRR143" s="18"/>
      <c r="BRS143" s="18"/>
      <c r="BRT143" s="18"/>
      <c r="BRU143" s="18"/>
      <c r="BRV143" s="18"/>
      <c r="BRW143" s="18"/>
      <c r="BRX143" s="18"/>
      <c r="BRY143" s="18"/>
      <c r="BRZ143" s="18"/>
      <c r="BSA143" s="18"/>
      <c r="BSB143" s="18"/>
      <c r="BSC143" s="18"/>
      <c r="BSD143" s="18"/>
      <c r="BSE143" s="18"/>
      <c r="BSF143" s="18"/>
      <c r="BSG143" s="18"/>
      <c r="BSH143" s="18"/>
      <c r="BSI143" s="18"/>
      <c r="BSJ143" s="18"/>
      <c r="BSK143" s="18"/>
      <c r="BSL143" s="18"/>
      <c r="BSM143" s="18"/>
      <c r="BSN143" s="18"/>
      <c r="BSO143" s="18"/>
      <c r="BSP143" s="18"/>
      <c r="BSQ143" s="18"/>
      <c r="BSR143" s="18"/>
      <c r="BSS143" s="18"/>
      <c r="BST143" s="18"/>
      <c r="BSU143" s="18"/>
      <c r="BSV143" s="18"/>
      <c r="BSW143" s="18"/>
      <c r="BSX143" s="18"/>
      <c r="BSY143" s="18"/>
      <c r="BSZ143" s="18"/>
      <c r="BTA143" s="18"/>
      <c r="BTB143" s="18"/>
      <c r="BTC143" s="18"/>
      <c r="BTD143" s="18"/>
      <c r="BTE143" s="18"/>
      <c r="BTF143" s="18"/>
      <c r="BTG143" s="18"/>
      <c r="BTH143" s="18"/>
      <c r="BTI143" s="18"/>
      <c r="BTJ143" s="18"/>
      <c r="BTK143" s="18"/>
      <c r="BTL143" s="18"/>
      <c r="BTM143" s="18"/>
      <c r="BTN143" s="18"/>
      <c r="BTO143" s="18"/>
      <c r="BTP143" s="18"/>
      <c r="BTQ143" s="18"/>
      <c r="BTR143" s="18"/>
      <c r="BTS143" s="18"/>
      <c r="BTT143" s="18"/>
      <c r="BTU143" s="18"/>
      <c r="BTV143" s="18"/>
      <c r="BTW143" s="18"/>
      <c r="BTX143" s="18"/>
      <c r="BTY143" s="18"/>
      <c r="BTZ143" s="18"/>
      <c r="BUA143" s="18"/>
      <c r="BUB143" s="18"/>
      <c r="BUC143" s="18"/>
      <c r="BUD143" s="18"/>
      <c r="BUE143" s="18"/>
      <c r="BUF143" s="18"/>
      <c r="BUG143" s="18"/>
      <c r="BUH143" s="18"/>
      <c r="BUI143" s="18"/>
      <c r="BUJ143" s="18"/>
      <c r="BUK143" s="18"/>
      <c r="BUL143" s="18"/>
      <c r="BUM143" s="18"/>
      <c r="BUN143" s="18"/>
      <c r="BUO143" s="18"/>
      <c r="BUP143" s="18"/>
      <c r="BUQ143" s="18"/>
      <c r="BUR143" s="18"/>
      <c r="BUS143" s="18"/>
      <c r="BUT143" s="18"/>
      <c r="BUU143" s="18"/>
      <c r="BUV143" s="18"/>
      <c r="BUW143" s="18"/>
      <c r="BUX143" s="18"/>
      <c r="BUY143" s="18"/>
      <c r="BUZ143" s="18"/>
      <c r="BVA143" s="18"/>
      <c r="BVB143" s="18"/>
      <c r="BVC143" s="18"/>
      <c r="BVD143" s="18"/>
      <c r="BVE143" s="18"/>
      <c r="BVF143" s="18"/>
      <c r="BVG143" s="18"/>
      <c r="BVH143" s="18"/>
      <c r="BVI143" s="18"/>
      <c r="BVJ143" s="18"/>
      <c r="BVK143" s="18"/>
      <c r="BVL143" s="18"/>
      <c r="BVM143" s="18"/>
      <c r="BVN143" s="18"/>
      <c r="BVO143" s="18"/>
      <c r="BVP143" s="18"/>
      <c r="BVQ143" s="18"/>
      <c r="BVR143" s="18"/>
      <c r="BVS143" s="18"/>
      <c r="BVT143" s="18"/>
      <c r="BVU143" s="18"/>
      <c r="BVV143" s="18"/>
      <c r="BVW143" s="18"/>
      <c r="BVX143" s="18"/>
      <c r="BVY143" s="18"/>
      <c r="BVZ143" s="18"/>
      <c r="BWA143" s="18"/>
      <c r="BWB143" s="18"/>
      <c r="BWC143" s="18"/>
      <c r="BWD143" s="18"/>
      <c r="BWE143" s="18"/>
      <c r="BWF143" s="18"/>
      <c r="BWG143" s="18"/>
      <c r="BWH143" s="18"/>
      <c r="BWI143" s="18"/>
      <c r="BWJ143" s="18"/>
      <c r="BWK143" s="18"/>
      <c r="BWL143" s="18"/>
      <c r="BWM143" s="18"/>
      <c r="BWN143" s="18"/>
      <c r="BWO143" s="18"/>
      <c r="BWP143" s="18"/>
      <c r="BWQ143" s="18"/>
      <c r="BWR143" s="18"/>
      <c r="BWS143" s="18"/>
      <c r="BWT143" s="18"/>
      <c r="BWU143" s="18"/>
      <c r="BWV143" s="18"/>
      <c r="BWW143" s="18"/>
      <c r="BWX143" s="18"/>
      <c r="BWY143" s="18"/>
      <c r="BWZ143" s="18"/>
      <c r="BXA143" s="18"/>
      <c r="BXB143" s="18"/>
      <c r="BXC143" s="18"/>
      <c r="BXD143" s="18"/>
      <c r="BXE143" s="18"/>
      <c r="BXF143" s="18"/>
      <c r="BXG143" s="18"/>
      <c r="BXH143" s="18"/>
      <c r="BXI143" s="18"/>
      <c r="BXJ143" s="18"/>
      <c r="BXK143" s="18"/>
      <c r="BXL143" s="18"/>
      <c r="BXM143" s="18"/>
      <c r="BXN143" s="18"/>
      <c r="BXO143" s="18"/>
      <c r="BXP143" s="18"/>
      <c r="BXQ143" s="18"/>
      <c r="BXR143" s="18"/>
      <c r="BXS143" s="18"/>
      <c r="BXT143" s="18"/>
      <c r="BXU143" s="18"/>
      <c r="BXV143" s="18"/>
      <c r="BXW143" s="18"/>
      <c r="BXX143" s="18"/>
      <c r="BXY143" s="18"/>
      <c r="BXZ143" s="18"/>
      <c r="BYA143" s="18"/>
      <c r="BYB143" s="18"/>
      <c r="BYC143" s="18"/>
      <c r="BYD143" s="18"/>
      <c r="BYE143" s="18"/>
      <c r="BYF143" s="18"/>
      <c r="BYG143" s="18"/>
      <c r="BYH143" s="18"/>
      <c r="BYI143" s="18"/>
      <c r="BYJ143" s="18"/>
      <c r="BYK143" s="18"/>
      <c r="BYL143" s="18"/>
      <c r="BYM143" s="18"/>
      <c r="BYN143" s="18"/>
      <c r="BYO143" s="18"/>
      <c r="BYP143" s="18"/>
      <c r="BYQ143" s="18"/>
      <c r="BYR143" s="18"/>
      <c r="BYS143" s="18"/>
      <c r="BYT143" s="18"/>
      <c r="BYU143" s="18"/>
      <c r="BYV143" s="18"/>
      <c r="BYW143" s="18"/>
      <c r="BYX143" s="18"/>
      <c r="BYY143" s="18"/>
      <c r="BYZ143" s="18"/>
      <c r="BZA143" s="18"/>
      <c r="BZB143" s="18"/>
      <c r="BZC143" s="18"/>
      <c r="BZD143" s="18"/>
      <c r="BZE143" s="18"/>
      <c r="BZF143" s="18"/>
      <c r="BZG143" s="18"/>
      <c r="BZH143" s="18"/>
      <c r="BZI143" s="18"/>
      <c r="BZJ143" s="18"/>
      <c r="BZK143" s="18"/>
      <c r="BZL143" s="18"/>
      <c r="BZM143" s="18"/>
      <c r="BZN143" s="18"/>
      <c r="BZO143" s="18"/>
      <c r="BZP143" s="18"/>
      <c r="BZQ143" s="18"/>
      <c r="BZR143" s="18"/>
      <c r="BZS143" s="18"/>
      <c r="BZT143" s="18"/>
      <c r="BZU143" s="18"/>
      <c r="BZV143" s="18"/>
      <c r="BZW143" s="18"/>
      <c r="BZX143" s="18"/>
      <c r="BZY143" s="18"/>
      <c r="BZZ143" s="18"/>
      <c r="CAA143" s="18"/>
      <c r="CAB143" s="18"/>
      <c r="CAC143" s="18"/>
      <c r="CAD143" s="18"/>
      <c r="CAE143" s="18"/>
      <c r="CAF143" s="18"/>
      <c r="CAG143" s="18"/>
      <c r="CAH143" s="18"/>
      <c r="CAI143" s="18"/>
      <c r="CAJ143" s="18"/>
      <c r="CAK143" s="18"/>
      <c r="CAL143" s="18"/>
      <c r="CAM143" s="18"/>
      <c r="CAN143" s="18"/>
      <c r="CAO143" s="18"/>
      <c r="CAP143" s="18"/>
      <c r="CAQ143" s="18"/>
      <c r="CAR143" s="18"/>
      <c r="CAS143" s="18"/>
      <c r="CAT143" s="18"/>
      <c r="CAU143" s="18"/>
      <c r="CAV143" s="18"/>
      <c r="CAW143" s="18"/>
      <c r="CAX143" s="18"/>
      <c r="CAY143" s="18"/>
      <c r="CAZ143" s="18"/>
      <c r="CBA143" s="18"/>
      <c r="CBB143" s="18"/>
      <c r="CBC143" s="18"/>
      <c r="CBD143" s="18"/>
      <c r="CBE143" s="18"/>
      <c r="CBF143" s="18"/>
      <c r="CBG143" s="18"/>
      <c r="CBH143" s="18"/>
      <c r="CBI143" s="18"/>
      <c r="CBJ143" s="18"/>
      <c r="CBK143" s="18"/>
      <c r="CBL143" s="18"/>
      <c r="CBM143" s="18"/>
      <c r="CBN143" s="18"/>
      <c r="CBO143" s="18"/>
      <c r="CBP143" s="18"/>
      <c r="CBQ143" s="18"/>
      <c r="CBR143" s="18"/>
      <c r="CBS143" s="18"/>
      <c r="CBT143" s="18"/>
      <c r="CBU143" s="18"/>
      <c r="CBV143" s="18"/>
      <c r="CBW143" s="18"/>
      <c r="CBX143" s="18"/>
      <c r="CBY143" s="18"/>
      <c r="CBZ143" s="18"/>
      <c r="CCA143" s="18"/>
      <c r="CCB143" s="18"/>
      <c r="CCC143" s="18"/>
      <c r="CCD143" s="18"/>
      <c r="CCE143" s="18"/>
      <c r="CCF143" s="18"/>
      <c r="CCG143" s="18"/>
      <c r="CCH143" s="18"/>
      <c r="CCI143" s="18"/>
      <c r="CCJ143" s="18"/>
      <c r="CCK143" s="18"/>
      <c r="CCL143" s="18"/>
      <c r="CCM143" s="18"/>
      <c r="CCN143" s="18"/>
      <c r="CCO143" s="18"/>
      <c r="CCP143" s="18"/>
      <c r="CCQ143" s="18"/>
      <c r="CCR143" s="18"/>
      <c r="CCS143" s="18"/>
      <c r="CCT143" s="18"/>
      <c r="CCU143" s="18"/>
      <c r="CCV143" s="18"/>
      <c r="CCW143" s="18"/>
      <c r="CCX143" s="18"/>
      <c r="CCY143" s="18"/>
      <c r="CCZ143" s="18"/>
      <c r="CDA143" s="18"/>
      <c r="CDB143" s="18"/>
      <c r="CDC143" s="18"/>
      <c r="CDD143" s="18"/>
      <c r="CDE143" s="18"/>
      <c r="CDF143" s="18"/>
      <c r="CDG143" s="18"/>
      <c r="CDH143" s="18"/>
      <c r="CDI143" s="18"/>
      <c r="CDJ143" s="18"/>
      <c r="CDK143" s="18"/>
      <c r="CDL143" s="18"/>
      <c r="CDM143" s="18"/>
      <c r="CDN143" s="18"/>
      <c r="CDO143" s="18"/>
      <c r="CDP143" s="18"/>
      <c r="CDQ143" s="18"/>
      <c r="CDR143" s="18"/>
      <c r="CDS143" s="18"/>
      <c r="CDT143" s="18"/>
      <c r="CDU143" s="18"/>
      <c r="CDV143" s="18"/>
      <c r="CDW143" s="18"/>
      <c r="CDX143" s="18"/>
      <c r="CDY143" s="18"/>
      <c r="CDZ143" s="18"/>
      <c r="CEA143" s="18"/>
      <c r="CEB143" s="18"/>
      <c r="CEC143" s="18"/>
      <c r="CED143" s="18"/>
      <c r="CEE143" s="18"/>
      <c r="CEF143" s="18"/>
      <c r="CEG143" s="18"/>
      <c r="CEH143" s="18"/>
      <c r="CEI143" s="18"/>
      <c r="CEJ143" s="18"/>
      <c r="CEK143" s="18"/>
      <c r="CEL143" s="18"/>
      <c r="CEM143" s="18"/>
      <c r="CEN143" s="18"/>
      <c r="CEO143" s="18"/>
      <c r="CEP143" s="18"/>
      <c r="CEQ143" s="18"/>
      <c r="CER143" s="18"/>
      <c r="CES143" s="18"/>
      <c r="CET143" s="18"/>
      <c r="CEU143" s="18"/>
      <c r="CEV143" s="18"/>
      <c r="CEW143" s="18"/>
      <c r="CEX143" s="18"/>
      <c r="CEY143" s="18"/>
      <c r="CEZ143" s="18"/>
      <c r="CFA143" s="18"/>
      <c r="CFB143" s="18"/>
      <c r="CFC143" s="18"/>
      <c r="CFD143" s="18"/>
      <c r="CFE143" s="18"/>
      <c r="CFF143" s="18"/>
      <c r="CFG143" s="18"/>
      <c r="CFH143" s="18"/>
      <c r="CFI143" s="18"/>
      <c r="CFJ143" s="18"/>
      <c r="CFK143" s="18"/>
      <c r="CFL143" s="18"/>
      <c r="CFM143" s="18"/>
      <c r="CFN143" s="18"/>
      <c r="CFO143" s="18"/>
      <c r="CFP143" s="18"/>
      <c r="CFQ143" s="18"/>
      <c r="CFR143" s="18"/>
      <c r="CFS143" s="18"/>
      <c r="CFT143" s="18"/>
      <c r="CFU143" s="18"/>
      <c r="CFV143" s="18"/>
      <c r="CFW143" s="18"/>
      <c r="CFX143" s="18"/>
      <c r="CFY143" s="18"/>
      <c r="CFZ143" s="18"/>
      <c r="CGA143" s="18"/>
      <c r="CGB143" s="18"/>
      <c r="CGC143" s="18"/>
      <c r="CGD143" s="18"/>
      <c r="CGE143" s="18"/>
      <c r="CGF143" s="18"/>
      <c r="CGG143" s="18"/>
      <c r="CGH143" s="18"/>
      <c r="CGI143" s="18"/>
      <c r="CGJ143" s="18"/>
      <c r="CGK143" s="18"/>
      <c r="CGL143" s="18"/>
      <c r="CGM143" s="18"/>
      <c r="CGN143" s="18"/>
      <c r="CGO143" s="18"/>
      <c r="CGP143" s="18"/>
      <c r="CGQ143" s="18"/>
      <c r="CGR143" s="18"/>
      <c r="CGS143" s="18"/>
      <c r="CGT143" s="18"/>
      <c r="CGU143" s="18"/>
      <c r="CGV143" s="18"/>
      <c r="CGW143" s="18"/>
      <c r="CGX143" s="18"/>
      <c r="CGY143" s="18"/>
      <c r="CGZ143" s="18"/>
      <c r="CHA143" s="18"/>
      <c r="CHB143" s="18"/>
      <c r="CHC143" s="18"/>
      <c r="CHD143" s="18"/>
      <c r="CHE143" s="18"/>
      <c r="CHF143" s="18"/>
      <c r="CHG143" s="18"/>
      <c r="CHH143" s="18"/>
      <c r="CHI143" s="18"/>
      <c r="CHJ143" s="18"/>
      <c r="CHK143" s="18"/>
      <c r="CHL143" s="18"/>
      <c r="CHM143" s="18"/>
      <c r="CHN143" s="18"/>
      <c r="CHO143" s="18"/>
      <c r="CHP143" s="18"/>
      <c r="CHQ143" s="18"/>
      <c r="CHR143" s="18"/>
      <c r="CHS143" s="18"/>
      <c r="CHT143" s="18"/>
      <c r="CHU143" s="18"/>
      <c r="CHV143" s="18"/>
      <c r="CHW143" s="18"/>
      <c r="CHX143" s="18"/>
      <c r="CHY143" s="18"/>
      <c r="CHZ143" s="18"/>
      <c r="CIA143" s="18"/>
      <c r="CIB143" s="18"/>
      <c r="CIC143" s="18"/>
      <c r="CID143" s="18"/>
      <c r="CIE143" s="18"/>
      <c r="CIF143" s="18"/>
      <c r="CIG143" s="18"/>
      <c r="CIH143" s="18"/>
      <c r="CII143" s="18"/>
      <c r="CIJ143" s="18"/>
      <c r="CIK143" s="18"/>
      <c r="CIL143" s="18"/>
      <c r="CIM143" s="18"/>
      <c r="CIN143" s="18"/>
      <c r="CIO143" s="18"/>
      <c r="CIP143" s="18"/>
      <c r="CIQ143" s="18"/>
      <c r="CIR143" s="18"/>
      <c r="CIS143" s="18"/>
      <c r="CIT143" s="18"/>
      <c r="CIU143" s="18"/>
      <c r="CIV143" s="18"/>
      <c r="CIW143" s="18"/>
      <c r="CIX143" s="18"/>
      <c r="CIY143" s="18"/>
      <c r="CIZ143" s="18"/>
      <c r="CJA143" s="18"/>
      <c r="CJB143" s="18"/>
      <c r="CJC143" s="18"/>
      <c r="CJD143" s="18"/>
      <c r="CJE143" s="18"/>
      <c r="CJF143" s="18"/>
      <c r="CJG143" s="18"/>
      <c r="CJH143" s="18"/>
      <c r="CJI143" s="18"/>
      <c r="CJJ143" s="18"/>
      <c r="CJK143" s="18"/>
      <c r="CJL143" s="18"/>
      <c r="CJM143" s="18"/>
      <c r="CJN143" s="18"/>
      <c r="CJO143" s="18"/>
      <c r="CJP143" s="18"/>
      <c r="CJQ143" s="18"/>
      <c r="CJR143" s="18"/>
      <c r="CJS143" s="18"/>
      <c r="CJT143" s="18"/>
      <c r="CJU143" s="18"/>
      <c r="CJV143" s="18"/>
      <c r="CJW143" s="18"/>
      <c r="CJX143" s="18"/>
      <c r="CJY143" s="18"/>
      <c r="CJZ143" s="18"/>
      <c r="CKA143" s="18"/>
      <c r="CKB143" s="18"/>
      <c r="CKC143" s="18"/>
      <c r="CKD143" s="18"/>
      <c r="CKE143" s="18"/>
      <c r="CKF143" s="18"/>
      <c r="CKG143" s="18"/>
      <c r="CKH143" s="18"/>
      <c r="CKI143" s="18"/>
      <c r="CKJ143" s="18"/>
      <c r="CKK143" s="18"/>
      <c r="CKL143" s="18"/>
      <c r="CKM143" s="18"/>
      <c r="CKN143" s="18"/>
      <c r="CKO143" s="18"/>
      <c r="CKP143" s="18"/>
      <c r="CKQ143" s="18"/>
      <c r="CKR143" s="18"/>
      <c r="CKS143" s="18"/>
      <c r="CKT143" s="18"/>
      <c r="CKU143" s="18"/>
      <c r="CKV143" s="18"/>
      <c r="CKW143" s="18"/>
      <c r="CKX143" s="18"/>
      <c r="CKY143" s="18"/>
      <c r="CKZ143" s="18"/>
      <c r="CLA143" s="18"/>
      <c r="CLB143" s="18"/>
      <c r="CLC143" s="18"/>
      <c r="CLD143" s="18"/>
      <c r="CLE143" s="18"/>
      <c r="CLF143" s="18"/>
      <c r="CLG143" s="18"/>
      <c r="CLH143" s="18"/>
      <c r="CLI143" s="18"/>
      <c r="CLJ143" s="18"/>
      <c r="CLK143" s="18"/>
      <c r="CLL143" s="18"/>
      <c r="CLM143" s="18"/>
      <c r="CLN143" s="18"/>
      <c r="CLO143" s="18"/>
      <c r="CLP143" s="18"/>
      <c r="CLQ143" s="18"/>
      <c r="CLR143" s="18"/>
      <c r="CLS143" s="18"/>
      <c r="CLT143" s="18"/>
      <c r="CLU143" s="18"/>
      <c r="CLV143" s="18"/>
      <c r="CLW143" s="18"/>
      <c r="CLX143" s="18"/>
      <c r="CLY143" s="18"/>
      <c r="CLZ143" s="18"/>
      <c r="CMA143" s="18"/>
      <c r="CMB143" s="18"/>
      <c r="CMC143" s="18"/>
      <c r="CMD143" s="18"/>
      <c r="CME143" s="18"/>
      <c r="CMF143" s="18"/>
      <c r="CMG143" s="18"/>
      <c r="CMH143" s="18"/>
      <c r="CMI143" s="18"/>
      <c r="CMJ143" s="18"/>
      <c r="CMK143" s="18"/>
      <c r="CML143" s="18"/>
      <c r="CMM143" s="18"/>
      <c r="CMN143" s="18"/>
      <c r="CMO143" s="18"/>
      <c r="CMP143" s="18"/>
      <c r="CMQ143" s="18"/>
      <c r="CMR143" s="18"/>
      <c r="CMS143" s="18"/>
      <c r="CMT143" s="18"/>
      <c r="CMU143" s="18"/>
      <c r="CMV143" s="18"/>
      <c r="CMW143" s="18"/>
      <c r="CMX143" s="18"/>
      <c r="CMY143" s="18"/>
      <c r="CMZ143" s="18"/>
      <c r="CNA143" s="18"/>
      <c r="CNB143" s="18"/>
      <c r="CNC143" s="18"/>
      <c r="CND143" s="18"/>
      <c r="CNE143" s="18"/>
      <c r="CNF143" s="18"/>
      <c r="CNG143" s="18"/>
      <c r="CNH143" s="18"/>
      <c r="CNI143" s="18"/>
      <c r="CNJ143" s="18"/>
      <c r="CNK143" s="18"/>
      <c r="CNL143" s="18"/>
      <c r="CNM143" s="18"/>
      <c r="CNN143" s="18"/>
      <c r="CNO143" s="18"/>
      <c r="CNP143" s="18"/>
      <c r="CNQ143" s="18"/>
      <c r="CNR143" s="18"/>
      <c r="CNS143" s="18"/>
      <c r="CNT143" s="18"/>
      <c r="CNU143" s="18"/>
      <c r="CNV143" s="18"/>
      <c r="CNW143" s="18"/>
      <c r="CNX143" s="18"/>
      <c r="CNY143" s="18"/>
      <c r="CNZ143" s="18"/>
      <c r="COA143" s="18"/>
      <c r="COB143" s="18"/>
      <c r="COC143" s="18"/>
      <c r="COD143" s="18"/>
      <c r="COE143" s="18"/>
      <c r="COF143" s="18"/>
      <c r="COG143" s="18"/>
      <c r="COH143" s="18"/>
      <c r="COI143" s="18"/>
      <c r="COJ143" s="18"/>
      <c r="COK143" s="18"/>
      <c r="COL143" s="18"/>
      <c r="COM143" s="18"/>
      <c r="CON143" s="18"/>
      <c r="COO143" s="18"/>
      <c r="COP143" s="18"/>
      <c r="COQ143" s="18"/>
      <c r="COR143" s="18"/>
      <c r="COS143" s="18"/>
      <c r="COT143" s="18"/>
      <c r="COU143" s="18"/>
      <c r="COV143" s="18"/>
      <c r="COW143" s="18"/>
      <c r="COX143" s="18"/>
      <c r="COY143" s="18"/>
      <c r="COZ143" s="18"/>
      <c r="CPA143" s="18"/>
      <c r="CPB143" s="18"/>
      <c r="CPC143" s="18"/>
      <c r="CPD143" s="18"/>
      <c r="CPE143" s="18"/>
      <c r="CPF143" s="18"/>
      <c r="CPG143" s="18"/>
      <c r="CPH143" s="18"/>
      <c r="CPI143" s="18"/>
      <c r="CPJ143" s="18"/>
      <c r="CPK143" s="18"/>
      <c r="CPL143" s="18"/>
      <c r="CPM143" s="18"/>
      <c r="CPN143" s="18"/>
      <c r="CPO143" s="18"/>
      <c r="CPP143" s="18"/>
      <c r="CPQ143" s="18"/>
      <c r="CPR143" s="18"/>
      <c r="CPS143" s="18"/>
      <c r="CPT143" s="18"/>
      <c r="CPU143" s="18"/>
      <c r="CPV143" s="18"/>
      <c r="CPW143" s="18"/>
      <c r="CPX143" s="18"/>
      <c r="CPY143" s="18"/>
      <c r="CPZ143" s="18"/>
      <c r="CQA143" s="18"/>
      <c r="CQB143" s="18"/>
      <c r="CQC143" s="18"/>
      <c r="CQD143" s="18"/>
      <c r="CQE143" s="18"/>
      <c r="CQF143" s="18"/>
      <c r="CQG143" s="18"/>
      <c r="CQH143" s="18"/>
      <c r="CQI143" s="18"/>
      <c r="CQJ143" s="18"/>
      <c r="CQK143" s="18"/>
      <c r="CQL143" s="18"/>
      <c r="CQM143" s="18"/>
      <c r="CQN143" s="18"/>
      <c r="CQO143" s="18"/>
      <c r="CQP143" s="18"/>
      <c r="CQQ143" s="18"/>
      <c r="CQR143" s="18"/>
      <c r="CQS143" s="18"/>
      <c r="CQT143" s="18"/>
      <c r="CQU143" s="18"/>
      <c r="CQV143" s="18"/>
      <c r="CQW143" s="18"/>
      <c r="CQX143" s="18"/>
      <c r="CQY143" s="18"/>
      <c r="CQZ143" s="18"/>
      <c r="CRA143" s="18"/>
      <c r="CRB143" s="18"/>
      <c r="CRC143" s="18"/>
      <c r="CRD143" s="18"/>
      <c r="CRE143" s="18"/>
      <c r="CRF143" s="18"/>
      <c r="CRG143" s="18"/>
      <c r="CRH143" s="18"/>
      <c r="CRI143" s="18"/>
      <c r="CRJ143" s="18"/>
      <c r="CRK143" s="18"/>
      <c r="CRL143" s="18"/>
      <c r="CRM143" s="18"/>
      <c r="CRN143" s="18"/>
      <c r="CRO143" s="18"/>
      <c r="CRP143" s="18"/>
      <c r="CRQ143" s="18"/>
      <c r="CRR143" s="18"/>
      <c r="CRS143" s="18"/>
      <c r="CRT143" s="18"/>
      <c r="CRU143" s="18"/>
      <c r="CRV143" s="18"/>
      <c r="CRW143" s="18"/>
      <c r="CRX143" s="18"/>
      <c r="CRY143" s="18"/>
      <c r="CRZ143" s="18"/>
      <c r="CSA143" s="18"/>
      <c r="CSB143" s="18"/>
      <c r="CSC143" s="18"/>
      <c r="CSD143" s="18"/>
      <c r="CSE143" s="18"/>
      <c r="CSF143" s="18"/>
      <c r="CSG143" s="18"/>
      <c r="CSH143" s="18"/>
      <c r="CSI143" s="18"/>
      <c r="CSJ143" s="18"/>
      <c r="CSK143" s="18"/>
      <c r="CSL143" s="18"/>
      <c r="CSM143" s="18"/>
      <c r="CSN143" s="18"/>
      <c r="CSO143" s="18"/>
      <c r="CSP143" s="18"/>
      <c r="CSQ143" s="18"/>
      <c r="CSR143" s="18"/>
      <c r="CSS143" s="18"/>
      <c r="CST143" s="18"/>
      <c r="CSU143" s="18"/>
      <c r="CSV143" s="18"/>
      <c r="CSW143" s="18"/>
      <c r="CSX143" s="18"/>
      <c r="CSY143" s="18"/>
      <c r="CSZ143" s="18"/>
      <c r="CTA143" s="18"/>
      <c r="CTB143" s="18"/>
      <c r="CTC143" s="18"/>
      <c r="CTD143" s="18"/>
      <c r="CTE143" s="18"/>
      <c r="CTF143" s="18"/>
      <c r="CTG143" s="18"/>
      <c r="CTH143" s="18"/>
      <c r="CTI143" s="18"/>
      <c r="CTJ143" s="18"/>
      <c r="CTK143" s="18"/>
      <c r="CTL143" s="18"/>
      <c r="CTM143" s="18"/>
      <c r="CTN143" s="18"/>
      <c r="CTO143" s="18"/>
      <c r="CTP143" s="18"/>
      <c r="CTQ143" s="18"/>
      <c r="CTR143" s="18"/>
      <c r="CTS143" s="18"/>
      <c r="CTT143" s="18"/>
      <c r="CTU143" s="18"/>
      <c r="CTV143" s="18"/>
      <c r="CTW143" s="18"/>
      <c r="CTX143" s="18"/>
      <c r="CTY143" s="18"/>
      <c r="CTZ143" s="18"/>
      <c r="CUA143" s="18"/>
      <c r="CUB143" s="18"/>
      <c r="CUC143" s="18"/>
      <c r="CUD143" s="18"/>
      <c r="CUE143" s="18"/>
      <c r="CUF143" s="18"/>
      <c r="CUG143" s="18"/>
      <c r="CUH143" s="18"/>
      <c r="CUI143" s="18"/>
      <c r="CUJ143" s="18"/>
      <c r="CUK143" s="18"/>
      <c r="CUL143" s="18"/>
      <c r="CUM143" s="18"/>
      <c r="CUN143" s="18"/>
      <c r="CUO143" s="18"/>
      <c r="CUP143" s="18"/>
      <c r="CUQ143" s="18"/>
      <c r="CUR143" s="18"/>
      <c r="CUS143" s="18"/>
      <c r="CUT143" s="18"/>
      <c r="CUU143" s="18"/>
      <c r="CUV143" s="18"/>
      <c r="CUW143" s="18"/>
      <c r="CUX143" s="18"/>
      <c r="CUY143" s="18"/>
      <c r="CUZ143" s="18"/>
      <c r="CVA143" s="18"/>
      <c r="CVB143" s="18"/>
      <c r="CVC143" s="18"/>
      <c r="CVD143" s="18"/>
      <c r="CVE143" s="18"/>
      <c r="CVF143" s="18"/>
      <c r="CVG143" s="18"/>
      <c r="CVH143" s="18"/>
      <c r="CVI143" s="18"/>
      <c r="CVJ143" s="18"/>
      <c r="CVK143" s="18"/>
      <c r="CVL143" s="18"/>
      <c r="CVM143" s="18"/>
      <c r="CVN143" s="18"/>
      <c r="CVO143" s="18"/>
      <c r="CVP143" s="18"/>
      <c r="CVQ143" s="18"/>
      <c r="CVR143" s="18"/>
      <c r="CVS143" s="18"/>
      <c r="CVT143" s="18"/>
      <c r="CVU143" s="18"/>
      <c r="CVV143" s="18"/>
      <c r="CVW143" s="18"/>
      <c r="CVX143" s="18"/>
      <c r="CVY143" s="18"/>
      <c r="CVZ143" s="18"/>
      <c r="CWA143" s="18"/>
      <c r="CWB143" s="18"/>
      <c r="CWC143" s="18"/>
      <c r="CWD143" s="18"/>
      <c r="CWE143" s="18"/>
      <c r="CWF143" s="18"/>
      <c r="CWG143" s="18"/>
      <c r="CWH143" s="18"/>
      <c r="CWI143" s="18"/>
      <c r="CWJ143" s="18"/>
      <c r="CWK143" s="18"/>
      <c r="CWL143" s="18"/>
      <c r="CWM143" s="18"/>
      <c r="CWN143" s="18"/>
      <c r="CWO143" s="18"/>
      <c r="CWP143" s="18"/>
      <c r="CWQ143" s="18"/>
      <c r="CWR143" s="18"/>
      <c r="CWS143" s="18"/>
      <c r="CWT143" s="18"/>
      <c r="CWU143" s="18"/>
      <c r="CWV143" s="18"/>
      <c r="CWW143" s="18"/>
      <c r="CWX143" s="18"/>
      <c r="CWY143" s="18"/>
      <c r="CWZ143" s="18"/>
      <c r="CXA143" s="18"/>
      <c r="CXB143" s="18"/>
      <c r="CXC143" s="18"/>
      <c r="CXD143" s="18"/>
      <c r="CXE143" s="18"/>
      <c r="CXF143" s="18"/>
      <c r="CXG143" s="18"/>
      <c r="CXH143" s="18"/>
      <c r="CXI143" s="18"/>
      <c r="CXJ143" s="18"/>
      <c r="CXK143" s="18"/>
      <c r="CXL143" s="18"/>
      <c r="CXM143" s="18"/>
      <c r="CXN143" s="18"/>
      <c r="CXO143" s="18"/>
      <c r="CXP143" s="18"/>
      <c r="CXQ143" s="18"/>
      <c r="CXR143" s="18"/>
      <c r="CXS143" s="18"/>
      <c r="CXT143" s="18"/>
      <c r="CXU143" s="18"/>
      <c r="CXV143" s="18"/>
      <c r="CXW143" s="18"/>
      <c r="CXX143" s="18"/>
      <c r="CXY143" s="18"/>
      <c r="CXZ143" s="18"/>
      <c r="CYA143" s="18"/>
      <c r="CYB143" s="18"/>
      <c r="CYC143" s="18"/>
      <c r="CYD143" s="18"/>
      <c r="CYE143" s="18"/>
      <c r="CYF143" s="18"/>
      <c r="CYG143" s="18"/>
      <c r="CYH143" s="18"/>
      <c r="CYI143" s="18"/>
      <c r="CYJ143" s="18"/>
      <c r="CYK143" s="18"/>
      <c r="CYL143" s="18"/>
      <c r="CYM143" s="18"/>
      <c r="CYN143" s="18"/>
      <c r="CYO143" s="18"/>
      <c r="CYP143" s="18"/>
      <c r="CYQ143" s="18"/>
      <c r="CYR143" s="18"/>
      <c r="CYS143" s="18"/>
      <c r="CYT143" s="18"/>
      <c r="CYU143" s="18"/>
      <c r="CYV143" s="18"/>
      <c r="CYW143" s="18"/>
      <c r="CYX143" s="18"/>
      <c r="CYY143" s="18"/>
      <c r="CYZ143" s="18"/>
      <c r="CZA143" s="18"/>
      <c r="CZB143" s="18"/>
      <c r="CZC143" s="18"/>
      <c r="CZD143" s="18"/>
      <c r="CZE143" s="18"/>
      <c r="CZF143" s="18"/>
      <c r="CZG143" s="18"/>
      <c r="CZH143" s="18"/>
      <c r="CZI143" s="18"/>
      <c r="CZJ143" s="18"/>
      <c r="CZK143" s="18"/>
      <c r="CZL143" s="18"/>
      <c r="CZM143" s="18"/>
      <c r="CZN143" s="18"/>
      <c r="CZO143" s="18"/>
      <c r="CZP143" s="18"/>
      <c r="CZQ143" s="18"/>
      <c r="CZR143" s="18"/>
      <c r="CZS143" s="18"/>
      <c r="CZT143" s="18"/>
      <c r="CZU143" s="18"/>
      <c r="CZV143" s="18"/>
      <c r="CZW143" s="18"/>
      <c r="CZX143" s="18"/>
      <c r="CZY143" s="18"/>
      <c r="CZZ143" s="18"/>
      <c r="DAA143" s="18"/>
      <c r="DAB143" s="18"/>
      <c r="DAC143" s="18"/>
      <c r="DAD143" s="18"/>
      <c r="DAE143" s="18"/>
      <c r="DAF143" s="18"/>
      <c r="DAG143" s="18"/>
      <c r="DAH143" s="18"/>
      <c r="DAI143" s="18"/>
      <c r="DAJ143" s="18"/>
      <c r="DAK143" s="18"/>
      <c r="DAL143" s="18"/>
      <c r="DAM143" s="18"/>
      <c r="DAN143" s="18"/>
      <c r="DAO143" s="18"/>
      <c r="DAP143" s="18"/>
      <c r="DAQ143" s="18"/>
      <c r="DAR143" s="18"/>
      <c r="DAS143" s="18"/>
      <c r="DAT143" s="18"/>
      <c r="DAU143" s="18"/>
      <c r="DAV143" s="18"/>
      <c r="DAW143" s="18"/>
      <c r="DAX143" s="18"/>
      <c r="DAY143" s="18"/>
      <c r="DAZ143" s="18"/>
      <c r="DBA143" s="18"/>
      <c r="DBB143" s="18"/>
      <c r="DBC143" s="18"/>
      <c r="DBD143" s="18"/>
      <c r="DBE143" s="18"/>
      <c r="DBF143" s="18"/>
      <c r="DBG143" s="18"/>
      <c r="DBH143" s="18"/>
      <c r="DBI143" s="18"/>
      <c r="DBJ143" s="18"/>
      <c r="DBK143" s="18"/>
      <c r="DBL143" s="18"/>
      <c r="DBM143" s="18"/>
      <c r="DBN143" s="18"/>
      <c r="DBO143" s="18"/>
      <c r="DBP143" s="18"/>
      <c r="DBQ143" s="18"/>
      <c r="DBR143" s="18"/>
      <c r="DBS143" s="18"/>
      <c r="DBT143" s="18"/>
      <c r="DBU143" s="18"/>
      <c r="DBV143" s="18"/>
      <c r="DBW143" s="18"/>
      <c r="DBX143" s="18"/>
      <c r="DBY143" s="18"/>
      <c r="DBZ143" s="18"/>
      <c r="DCA143" s="18"/>
      <c r="DCB143" s="18"/>
      <c r="DCC143" s="18"/>
      <c r="DCD143" s="18"/>
      <c r="DCE143" s="18"/>
      <c r="DCF143" s="18"/>
      <c r="DCG143" s="18"/>
      <c r="DCH143" s="18"/>
      <c r="DCI143" s="18"/>
      <c r="DCJ143" s="18"/>
      <c r="DCK143" s="18"/>
      <c r="DCL143" s="18"/>
      <c r="DCM143" s="18"/>
      <c r="DCN143" s="18"/>
      <c r="DCO143" s="18"/>
      <c r="DCP143" s="18"/>
      <c r="DCQ143" s="18"/>
      <c r="DCR143" s="18"/>
      <c r="DCS143" s="18"/>
      <c r="DCT143" s="18"/>
      <c r="DCU143" s="18"/>
      <c r="DCV143" s="18"/>
      <c r="DCW143" s="18"/>
      <c r="DCX143" s="18"/>
      <c r="DCY143" s="18"/>
      <c r="DCZ143" s="18"/>
      <c r="DDA143" s="18"/>
      <c r="DDB143" s="18"/>
      <c r="DDC143" s="18"/>
      <c r="DDD143" s="18"/>
      <c r="DDE143" s="18"/>
      <c r="DDF143" s="18"/>
      <c r="DDG143" s="18"/>
      <c r="DDH143" s="18"/>
      <c r="DDI143" s="18"/>
      <c r="DDJ143" s="18"/>
      <c r="DDK143" s="18"/>
      <c r="DDL143" s="18"/>
      <c r="DDM143" s="18"/>
      <c r="DDN143" s="18"/>
      <c r="DDO143" s="18"/>
      <c r="DDP143" s="18"/>
      <c r="DDQ143" s="18"/>
      <c r="DDR143" s="18"/>
      <c r="DDS143" s="18"/>
      <c r="DDT143" s="18"/>
      <c r="DDU143" s="18"/>
      <c r="DDV143" s="18"/>
      <c r="DDW143" s="18"/>
      <c r="DDX143" s="18"/>
      <c r="DDY143" s="18"/>
      <c r="DDZ143" s="18"/>
      <c r="DEA143" s="18"/>
      <c r="DEB143" s="18"/>
      <c r="DEC143" s="18"/>
      <c r="DED143" s="18"/>
      <c r="DEE143" s="18"/>
      <c r="DEF143" s="18"/>
      <c r="DEG143" s="18"/>
      <c r="DEH143" s="18"/>
      <c r="DEI143" s="18"/>
      <c r="DEJ143" s="18"/>
      <c r="DEK143" s="18"/>
      <c r="DEL143" s="18"/>
      <c r="DEM143" s="18"/>
      <c r="DEN143" s="18"/>
      <c r="DEO143" s="18"/>
      <c r="DEP143" s="18"/>
      <c r="DEQ143" s="18"/>
      <c r="DER143" s="18"/>
      <c r="DES143" s="18"/>
      <c r="DET143" s="18"/>
      <c r="DEU143" s="18"/>
      <c r="DEV143" s="18"/>
      <c r="DEW143" s="18"/>
      <c r="DEX143" s="18"/>
      <c r="DEY143" s="18"/>
      <c r="DEZ143" s="18"/>
      <c r="DFA143" s="18"/>
      <c r="DFB143" s="18"/>
      <c r="DFC143" s="18"/>
      <c r="DFD143" s="18"/>
      <c r="DFE143" s="18"/>
      <c r="DFF143" s="18"/>
      <c r="DFG143" s="18"/>
      <c r="DFH143" s="18"/>
      <c r="DFI143" s="18"/>
      <c r="DFJ143" s="18"/>
      <c r="DFK143" s="18"/>
      <c r="DFL143" s="18"/>
      <c r="DFM143" s="18"/>
      <c r="DFN143" s="18"/>
      <c r="DFO143" s="18"/>
      <c r="DFP143" s="18"/>
      <c r="DFQ143" s="18"/>
      <c r="DFR143" s="18"/>
      <c r="DFS143" s="18"/>
      <c r="DFT143" s="18"/>
      <c r="DFU143" s="18"/>
      <c r="DFV143" s="18"/>
      <c r="DFW143" s="18"/>
      <c r="DFX143" s="18"/>
      <c r="DFY143" s="18"/>
      <c r="DFZ143" s="18"/>
      <c r="DGA143" s="18"/>
      <c r="DGB143" s="18"/>
      <c r="DGC143" s="18"/>
      <c r="DGD143" s="18"/>
      <c r="DGE143" s="18"/>
      <c r="DGF143" s="18"/>
      <c r="DGG143" s="18"/>
      <c r="DGH143" s="18"/>
      <c r="DGI143" s="18"/>
      <c r="DGJ143" s="18"/>
      <c r="DGK143" s="18"/>
      <c r="DGL143" s="18"/>
      <c r="DGM143" s="18"/>
      <c r="DGN143" s="18"/>
      <c r="DGO143" s="18"/>
      <c r="DGP143" s="18"/>
      <c r="DGQ143" s="18"/>
      <c r="DGR143" s="18"/>
      <c r="DGS143" s="18"/>
      <c r="DGT143" s="18"/>
      <c r="DGU143" s="18"/>
      <c r="DGV143" s="18"/>
      <c r="DGW143" s="18"/>
      <c r="DGX143" s="18"/>
      <c r="DGY143" s="18"/>
      <c r="DGZ143" s="18"/>
      <c r="DHA143" s="18"/>
      <c r="DHB143" s="18"/>
      <c r="DHC143" s="18"/>
      <c r="DHD143" s="18"/>
      <c r="DHE143" s="18"/>
      <c r="DHF143" s="18"/>
      <c r="DHG143" s="18"/>
      <c r="DHH143" s="18"/>
      <c r="DHI143" s="18"/>
      <c r="DHJ143" s="18"/>
      <c r="DHK143" s="18"/>
      <c r="DHL143" s="18"/>
      <c r="DHM143" s="18"/>
      <c r="DHN143" s="18"/>
      <c r="DHO143" s="18"/>
      <c r="DHP143" s="18"/>
      <c r="DHQ143" s="18"/>
      <c r="DHR143" s="18"/>
      <c r="DHS143" s="18"/>
      <c r="DHT143" s="18"/>
      <c r="DHU143" s="18"/>
      <c r="DHV143" s="18"/>
      <c r="DHW143" s="18"/>
      <c r="DHX143" s="18"/>
      <c r="DHY143" s="18"/>
      <c r="DHZ143" s="18"/>
      <c r="DIA143" s="18"/>
      <c r="DIB143" s="18"/>
      <c r="DIC143" s="18"/>
      <c r="DID143" s="18"/>
      <c r="DIE143" s="18"/>
      <c r="DIF143" s="18"/>
      <c r="DIG143" s="18"/>
      <c r="DIH143" s="18"/>
      <c r="DII143" s="18"/>
      <c r="DIJ143" s="18"/>
      <c r="DIK143" s="18"/>
      <c r="DIL143" s="18"/>
      <c r="DIM143" s="18"/>
      <c r="DIN143" s="18"/>
      <c r="DIO143" s="18"/>
      <c r="DIP143" s="18"/>
      <c r="DIQ143" s="18"/>
      <c r="DIR143" s="18"/>
      <c r="DIS143" s="18"/>
      <c r="DIT143" s="18"/>
      <c r="DIU143" s="18"/>
      <c r="DIV143" s="18"/>
      <c r="DIW143" s="18"/>
      <c r="DIX143" s="18"/>
      <c r="DIY143" s="18"/>
      <c r="DIZ143" s="18"/>
      <c r="DJA143" s="18"/>
      <c r="DJB143" s="18"/>
      <c r="DJC143" s="18"/>
      <c r="DJD143" s="18"/>
      <c r="DJE143" s="18"/>
      <c r="DJF143" s="18"/>
      <c r="DJG143" s="18"/>
      <c r="DJH143" s="18"/>
      <c r="DJI143" s="18"/>
      <c r="DJJ143" s="18"/>
      <c r="DJK143" s="18"/>
      <c r="DJL143" s="18"/>
      <c r="DJM143" s="18"/>
      <c r="DJN143" s="18"/>
      <c r="DJO143" s="18"/>
      <c r="DJP143" s="18"/>
      <c r="DJQ143" s="18"/>
      <c r="DJR143" s="18"/>
      <c r="DJS143" s="18"/>
      <c r="DJT143" s="18"/>
      <c r="DJU143" s="18"/>
      <c r="DJV143" s="18"/>
      <c r="DJW143" s="18"/>
      <c r="DJX143" s="18"/>
      <c r="DJY143" s="18"/>
      <c r="DJZ143" s="18"/>
      <c r="DKA143" s="18"/>
      <c r="DKB143" s="18"/>
      <c r="DKC143" s="18"/>
      <c r="DKD143" s="18"/>
      <c r="DKE143" s="18"/>
      <c r="DKF143" s="18"/>
      <c r="DKG143" s="18"/>
      <c r="DKH143" s="18"/>
      <c r="DKI143" s="18"/>
      <c r="DKJ143" s="18"/>
      <c r="DKK143" s="18"/>
      <c r="DKL143" s="18"/>
      <c r="DKM143" s="18"/>
      <c r="DKN143" s="18"/>
      <c r="DKO143" s="18"/>
      <c r="DKP143" s="18"/>
      <c r="DKQ143" s="18"/>
      <c r="DKR143" s="18"/>
      <c r="DKS143" s="18"/>
      <c r="DKT143" s="18"/>
      <c r="DKU143" s="18"/>
      <c r="DKV143" s="18"/>
      <c r="DKW143" s="18"/>
      <c r="DKX143" s="18"/>
      <c r="DKY143" s="18"/>
      <c r="DKZ143" s="18"/>
      <c r="DLA143" s="18"/>
      <c r="DLB143" s="18"/>
      <c r="DLC143" s="18"/>
      <c r="DLD143" s="18"/>
      <c r="DLE143" s="18"/>
      <c r="DLF143" s="18"/>
      <c r="DLG143" s="18"/>
      <c r="DLH143" s="18"/>
      <c r="DLI143" s="18"/>
      <c r="DLJ143" s="18"/>
      <c r="DLK143" s="18"/>
      <c r="DLL143" s="18"/>
      <c r="DLM143" s="18"/>
      <c r="DLN143" s="18"/>
      <c r="DLO143" s="18"/>
      <c r="DLP143" s="18"/>
      <c r="DLQ143" s="18"/>
      <c r="DLR143" s="18"/>
      <c r="DLS143" s="18"/>
      <c r="DLT143" s="18"/>
      <c r="DLU143" s="18"/>
      <c r="DLV143" s="18"/>
      <c r="DLW143" s="18"/>
      <c r="DLX143" s="18"/>
      <c r="DLY143" s="18"/>
      <c r="DLZ143" s="18"/>
      <c r="DMA143" s="18"/>
      <c r="DMB143" s="18"/>
      <c r="DMC143" s="18"/>
      <c r="DMD143" s="18"/>
      <c r="DME143" s="18"/>
      <c r="DMF143" s="18"/>
      <c r="DMG143" s="18"/>
      <c r="DMH143" s="18"/>
      <c r="DMI143" s="18"/>
      <c r="DMJ143" s="18"/>
      <c r="DMK143" s="18"/>
      <c r="DML143" s="18"/>
      <c r="DMM143" s="18"/>
      <c r="DMN143" s="18"/>
      <c r="DMO143" s="18"/>
      <c r="DMP143" s="18"/>
      <c r="DMQ143" s="18"/>
      <c r="DMR143" s="18"/>
      <c r="DMS143" s="18"/>
      <c r="DMT143" s="18"/>
      <c r="DMU143" s="18"/>
      <c r="DMV143" s="18"/>
      <c r="DMW143" s="18"/>
      <c r="DMX143" s="18"/>
      <c r="DMY143" s="18"/>
      <c r="DMZ143" s="18"/>
      <c r="DNA143" s="18"/>
      <c r="DNB143" s="18"/>
      <c r="DNC143" s="18"/>
      <c r="DND143" s="18"/>
      <c r="DNE143" s="18"/>
      <c r="DNF143" s="18"/>
      <c r="DNG143" s="18"/>
      <c r="DNH143" s="18"/>
      <c r="DNI143" s="18"/>
      <c r="DNJ143" s="18"/>
      <c r="DNK143" s="18"/>
      <c r="DNL143" s="18"/>
      <c r="DNM143" s="18"/>
      <c r="DNN143" s="18"/>
      <c r="DNO143" s="18"/>
      <c r="DNP143" s="18"/>
      <c r="DNQ143" s="18"/>
      <c r="DNR143" s="18"/>
      <c r="DNS143" s="18"/>
      <c r="DNT143" s="18"/>
      <c r="DNU143" s="18"/>
      <c r="DNV143" s="18"/>
      <c r="DNW143" s="18"/>
      <c r="DNX143" s="18"/>
      <c r="DNY143" s="18"/>
      <c r="DNZ143" s="18"/>
      <c r="DOA143" s="18"/>
      <c r="DOB143" s="18"/>
      <c r="DOC143" s="18"/>
      <c r="DOD143" s="18"/>
      <c r="DOE143" s="18"/>
      <c r="DOF143" s="18"/>
      <c r="DOG143" s="18"/>
      <c r="DOH143" s="18"/>
      <c r="DOI143" s="18"/>
      <c r="DOJ143" s="18"/>
      <c r="DOK143" s="18"/>
      <c r="DOL143" s="18"/>
      <c r="DOM143" s="18"/>
      <c r="DON143" s="18"/>
      <c r="DOO143" s="18"/>
      <c r="DOP143" s="18"/>
      <c r="DOQ143" s="18"/>
      <c r="DOR143" s="18"/>
      <c r="DOS143" s="18"/>
      <c r="DOT143" s="18"/>
      <c r="DOU143" s="18"/>
      <c r="DOV143" s="18"/>
      <c r="DOW143" s="18"/>
      <c r="DOX143" s="18"/>
      <c r="DOY143" s="18"/>
      <c r="DOZ143" s="18"/>
      <c r="DPA143" s="18"/>
      <c r="DPB143" s="18"/>
      <c r="DPC143" s="18"/>
      <c r="DPD143" s="18"/>
      <c r="DPE143" s="18"/>
      <c r="DPF143" s="18"/>
      <c r="DPG143" s="18"/>
      <c r="DPH143" s="18"/>
      <c r="DPI143" s="18"/>
      <c r="DPJ143" s="18"/>
      <c r="DPK143" s="18"/>
      <c r="DPL143" s="18"/>
      <c r="DPM143" s="18"/>
      <c r="DPN143" s="18"/>
      <c r="DPO143" s="18"/>
      <c r="DPP143" s="18"/>
      <c r="DPQ143" s="18"/>
      <c r="DPR143" s="18"/>
      <c r="DPS143" s="18"/>
      <c r="DPT143" s="18"/>
      <c r="DPU143" s="18"/>
      <c r="DPV143" s="18"/>
      <c r="DPW143" s="18"/>
      <c r="DPX143" s="18"/>
      <c r="DPY143" s="18"/>
      <c r="DPZ143" s="18"/>
      <c r="DQA143" s="18"/>
      <c r="DQB143" s="18"/>
      <c r="DQC143" s="18"/>
      <c r="DQD143" s="18"/>
      <c r="DQE143" s="18"/>
      <c r="DQF143" s="18"/>
      <c r="DQG143" s="18"/>
      <c r="DQH143" s="18"/>
      <c r="DQI143" s="18"/>
      <c r="DQJ143" s="18"/>
      <c r="DQK143" s="18"/>
      <c r="DQL143" s="18"/>
      <c r="DQM143" s="18"/>
      <c r="DQN143" s="18"/>
      <c r="DQO143" s="18"/>
      <c r="DQP143" s="18"/>
      <c r="DQQ143" s="18"/>
      <c r="DQR143" s="18"/>
      <c r="DQS143" s="18"/>
      <c r="DQT143" s="18"/>
      <c r="DQU143" s="18"/>
      <c r="DQV143" s="18"/>
      <c r="DQW143" s="18"/>
      <c r="DQX143" s="18"/>
      <c r="DQY143" s="18"/>
      <c r="DQZ143" s="18"/>
      <c r="DRA143" s="18"/>
      <c r="DRB143" s="18"/>
      <c r="DRC143" s="18"/>
      <c r="DRD143" s="18"/>
      <c r="DRE143" s="18"/>
      <c r="DRF143" s="18"/>
      <c r="DRG143" s="18"/>
      <c r="DRH143" s="18"/>
      <c r="DRI143" s="18"/>
      <c r="DRJ143" s="18"/>
      <c r="DRK143" s="18"/>
      <c r="DRL143" s="18"/>
      <c r="DRM143" s="18"/>
      <c r="DRN143" s="18"/>
      <c r="DRO143" s="18"/>
      <c r="DRP143" s="18"/>
      <c r="DRQ143" s="18"/>
      <c r="DRR143" s="18"/>
      <c r="DRS143" s="18"/>
      <c r="DRT143" s="18"/>
      <c r="DRU143" s="18"/>
      <c r="DRV143" s="18"/>
      <c r="DRW143" s="18"/>
      <c r="DRX143" s="18"/>
      <c r="DRY143" s="18"/>
      <c r="DRZ143" s="18"/>
      <c r="DSA143" s="18"/>
      <c r="DSB143" s="18"/>
      <c r="DSC143" s="18"/>
      <c r="DSD143" s="18"/>
      <c r="DSE143" s="18"/>
      <c r="DSF143" s="18"/>
      <c r="DSG143" s="18"/>
      <c r="DSH143" s="18"/>
      <c r="DSI143" s="18"/>
      <c r="DSJ143" s="18"/>
      <c r="DSK143" s="18"/>
      <c r="DSL143" s="18"/>
      <c r="DSM143" s="18"/>
      <c r="DSN143" s="18"/>
      <c r="DSO143" s="18"/>
      <c r="DSP143" s="18"/>
      <c r="DSQ143" s="18"/>
      <c r="DSR143" s="18"/>
      <c r="DSS143" s="18"/>
      <c r="DST143" s="18"/>
      <c r="DSU143" s="18"/>
      <c r="DSV143" s="18"/>
      <c r="DSW143" s="18"/>
      <c r="DSX143" s="18"/>
      <c r="DSY143" s="18"/>
      <c r="DSZ143" s="18"/>
      <c r="DTA143" s="18"/>
      <c r="DTB143" s="18"/>
      <c r="DTC143" s="18"/>
      <c r="DTD143" s="18"/>
      <c r="DTE143" s="18"/>
      <c r="DTF143" s="18"/>
      <c r="DTG143" s="18"/>
      <c r="DTH143" s="18"/>
      <c r="DTI143" s="18"/>
      <c r="DTJ143" s="18"/>
      <c r="DTK143" s="18"/>
      <c r="DTL143" s="18"/>
      <c r="DTM143" s="18"/>
      <c r="DTN143" s="18"/>
      <c r="DTO143" s="18"/>
      <c r="DTP143" s="18"/>
      <c r="DTQ143" s="18"/>
      <c r="DTR143" s="18"/>
      <c r="DTS143" s="18"/>
      <c r="DTT143" s="18"/>
      <c r="DTU143" s="18"/>
      <c r="DTV143" s="18"/>
      <c r="DTW143" s="18"/>
      <c r="DTX143" s="18"/>
      <c r="DTY143" s="18"/>
      <c r="DTZ143" s="18"/>
      <c r="DUA143" s="18"/>
      <c r="DUB143" s="18"/>
      <c r="DUC143" s="18"/>
      <c r="DUD143" s="18"/>
      <c r="DUE143" s="18"/>
      <c r="DUF143" s="18"/>
      <c r="DUG143" s="18"/>
      <c r="DUH143" s="18"/>
      <c r="DUI143" s="18"/>
      <c r="DUJ143" s="18"/>
      <c r="DUK143" s="18"/>
      <c r="DUL143" s="18"/>
      <c r="DUM143" s="18"/>
      <c r="DUN143" s="18"/>
      <c r="DUO143" s="18"/>
      <c r="DUP143" s="18"/>
      <c r="DUQ143" s="18"/>
      <c r="DUR143" s="18"/>
      <c r="DUS143" s="18"/>
      <c r="DUT143" s="18"/>
      <c r="DUU143" s="18"/>
      <c r="DUV143" s="18"/>
      <c r="DUW143" s="18"/>
      <c r="DUX143" s="18"/>
      <c r="DUY143" s="18"/>
      <c r="DUZ143" s="18"/>
      <c r="DVA143" s="18"/>
      <c r="DVB143" s="18"/>
      <c r="DVC143" s="18"/>
      <c r="DVD143" s="18"/>
      <c r="DVE143" s="18"/>
      <c r="DVF143" s="18"/>
      <c r="DVG143" s="18"/>
      <c r="DVH143" s="18"/>
      <c r="DVI143" s="18"/>
      <c r="DVJ143" s="18"/>
      <c r="DVK143" s="18"/>
      <c r="DVL143" s="18"/>
      <c r="DVM143" s="18"/>
      <c r="DVN143" s="18"/>
      <c r="DVO143" s="18"/>
      <c r="DVP143" s="18"/>
      <c r="DVQ143" s="18"/>
      <c r="DVR143" s="18"/>
      <c r="DVS143" s="18"/>
      <c r="DVT143" s="18"/>
      <c r="DVU143" s="18"/>
      <c r="DVV143" s="18"/>
      <c r="DVW143" s="18"/>
      <c r="DVX143" s="18"/>
      <c r="DVY143" s="18"/>
      <c r="DVZ143" s="18"/>
      <c r="DWA143" s="18"/>
      <c r="DWB143" s="18"/>
      <c r="DWC143" s="18"/>
      <c r="DWD143" s="18"/>
      <c r="DWE143" s="18"/>
      <c r="DWF143" s="18"/>
      <c r="DWG143" s="18"/>
      <c r="DWH143" s="18"/>
      <c r="DWI143" s="18"/>
      <c r="DWJ143" s="18"/>
      <c r="DWK143" s="18"/>
      <c r="DWL143" s="18"/>
      <c r="DWM143" s="18"/>
      <c r="DWN143" s="18"/>
      <c r="DWO143" s="18"/>
      <c r="DWP143" s="18"/>
      <c r="DWQ143" s="18"/>
      <c r="DWR143" s="18"/>
      <c r="DWS143" s="18"/>
      <c r="DWT143" s="18"/>
      <c r="DWU143" s="18"/>
      <c r="DWV143" s="18"/>
      <c r="DWW143" s="18"/>
      <c r="DWX143" s="18"/>
      <c r="DWY143" s="18"/>
      <c r="DWZ143" s="18"/>
      <c r="DXA143" s="18"/>
      <c r="DXB143" s="18"/>
      <c r="DXC143" s="18"/>
      <c r="DXD143" s="18"/>
      <c r="DXE143" s="18"/>
      <c r="DXF143" s="18"/>
      <c r="DXG143" s="18"/>
      <c r="DXH143" s="18"/>
      <c r="DXI143" s="18"/>
      <c r="DXJ143" s="18"/>
      <c r="DXK143" s="18"/>
      <c r="DXL143" s="18"/>
      <c r="DXM143" s="18"/>
      <c r="DXN143" s="18"/>
      <c r="DXO143" s="18"/>
      <c r="DXP143" s="18"/>
      <c r="DXQ143" s="18"/>
      <c r="DXR143" s="18"/>
      <c r="DXS143" s="18"/>
      <c r="DXT143" s="18"/>
      <c r="DXU143" s="18"/>
      <c r="DXV143" s="18"/>
      <c r="DXW143" s="18"/>
      <c r="DXX143" s="18"/>
      <c r="DXY143" s="18"/>
      <c r="DXZ143" s="18"/>
      <c r="DYA143" s="18"/>
      <c r="DYB143" s="18"/>
      <c r="DYC143" s="18"/>
      <c r="DYD143" s="18"/>
      <c r="DYE143" s="18"/>
      <c r="DYF143" s="18"/>
      <c r="DYG143" s="18"/>
      <c r="DYH143" s="18"/>
      <c r="DYI143" s="18"/>
      <c r="DYJ143" s="18"/>
      <c r="DYK143" s="18"/>
      <c r="DYL143" s="18"/>
      <c r="DYM143" s="18"/>
      <c r="DYN143" s="18"/>
      <c r="DYO143" s="18"/>
      <c r="DYP143" s="18"/>
      <c r="DYQ143" s="18"/>
      <c r="DYR143" s="18"/>
      <c r="DYS143" s="18"/>
      <c r="DYT143" s="18"/>
      <c r="DYU143" s="18"/>
      <c r="DYV143" s="18"/>
      <c r="DYW143" s="18"/>
      <c r="DYX143" s="18"/>
      <c r="DYY143" s="18"/>
      <c r="DYZ143" s="18"/>
      <c r="DZA143" s="18"/>
      <c r="DZB143" s="18"/>
      <c r="DZC143" s="18"/>
      <c r="DZD143" s="18"/>
      <c r="DZE143" s="18"/>
      <c r="DZF143" s="18"/>
      <c r="DZG143" s="18"/>
      <c r="DZH143" s="18"/>
      <c r="DZI143" s="18"/>
      <c r="DZJ143" s="18"/>
      <c r="DZK143" s="18"/>
      <c r="DZL143" s="18"/>
      <c r="DZM143" s="18"/>
      <c r="DZN143" s="18"/>
      <c r="DZO143" s="18"/>
      <c r="DZP143" s="18"/>
      <c r="DZQ143" s="18"/>
      <c r="DZR143" s="18"/>
      <c r="DZS143" s="18"/>
      <c r="DZT143" s="18"/>
      <c r="DZU143" s="18"/>
      <c r="DZV143" s="18"/>
      <c r="DZW143" s="18"/>
      <c r="DZX143" s="18"/>
      <c r="DZY143" s="18"/>
      <c r="DZZ143" s="18"/>
      <c r="EAA143" s="18"/>
      <c r="EAB143" s="18"/>
      <c r="EAC143" s="18"/>
      <c r="EAD143" s="18"/>
      <c r="EAE143" s="18"/>
      <c r="EAF143" s="18"/>
      <c r="EAG143" s="18"/>
      <c r="EAH143" s="18"/>
      <c r="EAI143" s="18"/>
      <c r="EAJ143" s="18"/>
      <c r="EAK143" s="18"/>
      <c r="EAL143" s="18"/>
      <c r="EAM143" s="18"/>
      <c r="EAN143" s="18"/>
      <c r="EAO143" s="18"/>
      <c r="EAP143" s="18"/>
      <c r="EAQ143" s="18"/>
      <c r="EAR143" s="18"/>
      <c r="EAS143" s="18"/>
      <c r="EAT143" s="18"/>
      <c r="EAU143" s="18"/>
      <c r="EAV143" s="18"/>
      <c r="EAW143" s="18"/>
      <c r="EAX143" s="18"/>
      <c r="EAY143" s="18"/>
      <c r="EAZ143" s="18"/>
      <c r="EBA143" s="18"/>
      <c r="EBB143" s="18"/>
      <c r="EBC143" s="18"/>
      <c r="EBD143" s="18"/>
      <c r="EBE143" s="18"/>
      <c r="EBF143" s="18"/>
      <c r="EBG143" s="18"/>
      <c r="EBH143" s="18"/>
      <c r="EBI143" s="18"/>
      <c r="EBJ143" s="18"/>
      <c r="EBK143" s="18"/>
      <c r="EBL143" s="18"/>
      <c r="EBM143" s="18"/>
      <c r="EBN143" s="18"/>
      <c r="EBO143" s="18"/>
      <c r="EBP143" s="18"/>
      <c r="EBQ143" s="18"/>
      <c r="EBR143" s="18"/>
      <c r="EBS143" s="18"/>
      <c r="EBT143" s="18"/>
      <c r="EBU143" s="18"/>
      <c r="EBV143" s="18"/>
      <c r="EBW143" s="18"/>
      <c r="EBX143" s="18"/>
      <c r="EBY143" s="18"/>
      <c r="EBZ143" s="18"/>
      <c r="ECA143" s="18"/>
      <c r="ECB143" s="18"/>
      <c r="ECC143" s="18"/>
      <c r="ECD143" s="18"/>
      <c r="ECE143" s="18"/>
      <c r="ECF143" s="18"/>
      <c r="ECG143" s="18"/>
      <c r="ECH143" s="18"/>
      <c r="ECI143" s="18"/>
      <c r="ECJ143" s="18"/>
      <c r="ECK143" s="18"/>
      <c r="ECL143" s="18"/>
      <c r="ECM143" s="18"/>
      <c r="ECN143" s="18"/>
      <c r="ECO143" s="18"/>
      <c r="ECP143" s="18"/>
      <c r="ECQ143" s="18"/>
      <c r="ECR143" s="18"/>
      <c r="ECS143" s="18"/>
      <c r="ECT143" s="18"/>
      <c r="ECU143" s="18"/>
      <c r="ECV143" s="18"/>
      <c r="ECW143" s="18"/>
      <c r="ECX143" s="18"/>
      <c r="ECY143" s="18"/>
      <c r="ECZ143" s="18"/>
      <c r="EDA143" s="18"/>
      <c r="EDB143" s="18"/>
      <c r="EDC143" s="18"/>
      <c r="EDD143" s="18"/>
      <c r="EDE143" s="18"/>
      <c r="EDF143" s="18"/>
      <c r="EDG143" s="18"/>
      <c r="EDH143" s="18"/>
      <c r="EDI143" s="18"/>
      <c r="EDJ143" s="18"/>
      <c r="EDK143" s="18"/>
      <c r="EDL143" s="18"/>
      <c r="EDM143" s="18"/>
      <c r="EDN143" s="18"/>
      <c r="EDO143" s="18"/>
      <c r="EDP143" s="18"/>
      <c r="EDQ143" s="18"/>
      <c r="EDR143" s="18"/>
      <c r="EDS143" s="18"/>
      <c r="EDT143" s="18"/>
      <c r="EDU143" s="18"/>
      <c r="EDV143" s="18"/>
      <c r="EDW143" s="18"/>
      <c r="EDX143" s="18"/>
      <c r="EDY143" s="18"/>
      <c r="EDZ143" s="18"/>
      <c r="EEA143" s="18"/>
      <c r="EEB143" s="18"/>
      <c r="EEC143" s="18"/>
      <c r="EED143" s="18"/>
      <c r="EEE143" s="18"/>
      <c r="EEF143" s="18"/>
      <c r="EEG143" s="18"/>
      <c r="EEH143" s="18"/>
      <c r="EEI143" s="18"/>
      <c r="EEJ143" s="18"/>
      <c r="EEK143" s="18"/>
      <c r="EEL143" s="18"/>
      <c r="EEM143" s="18"/>
      <c r="EEN143" s="18"/>
      <c r="EEO143" s="18"/>
      <c r="EEP143" s="18"/>
      <c r="EEQ143" s="18"/>
      <c r="EER143" s="18"/>
      <c r="EES143" s="18"/>
      <c r="EET143" s="18"/>
      <c r="EEU143" s="18"/>
      <c r="EEV143" s="18"/>
      <c r="EEW143" s="18"/>
      <c r="EEX143" s="18"/>
      <c r="EEY143" s="18"/>
      <c r="EEZ143" s="18"/>
      <c r="EFA143" s="18"/>
      <c r="EFB143" s="18"/>
      <c r="EFC143" s="18"/>
      <c r="EFD143" s="18"/>
      <c r="EFE143" s="18"/>
      <c r="EFF143" s="18"/>
      <c r="EFG143" s="18"/>
      <c r="EFH143" s="18"/>
      <c r="EFI143" s="18"/>
      <c r="EFJ143" s="18"/>
      <c r="EFK143" s="18"/>
      <c r="EFL143" s="18"/>
      <c r="EFM143" s="18"/>
      <c r="EFN143" s="18"/>
      <c r="EFO143" s="18"/>
      <c r="EFP143" s="18"/>
      <c r="EFQ143" s="18"/>
      <c r="EFR143" s="18"/>
      <c r="EFS143" s="18"/>
      <c r="EFT143" s="18"/>
      <c r="EFU143" s="18"/>
      <c r="EFV143" s="18"/>
      <c r="EFW143" s="18"/>
      <c r="EFX143" s="18"/>
      <c r="EFY143" s="18"/>
      <c r="EFZ143" s="18"/>
      <c r="EGA143" s="18"/>
      <c r="EGB143" s="18"/>
      <c r="EGC143" s="18"/>
      <c r="EGD143" s="18"/>
      <c r="EGE143" s="18"/>
      <c r="EGF143" s="18"/>
      <c r="EGG143" s="18"/>
      <c r="EGH143" s="18"/>
      <c r="EGI143" s="18"/>
      <c r="EGJ143" s="18"/>
      <c r="EGK143" s="18"/>
      <c r="EGL143" s="18"/>
      <c r="EGM143" s="18"/>
      <c r="EGN143" s="18"/>
      <c r="EGO143" s="18"/>
      <c r="EGP143" s="18"/>
      <c r="EGQ143" s="18"/>
      <c r="EGR143" s="18"/>
      <c r="EGS143" s="18"/>
      <c r="EGT143" s="18"/>
      <c r="EGU143" s="18"/>
      <c r="EGV143" s="18"/>
      <c r="EGW143" s="18"/>
      <c r="EGX143" s="18"/>
      <c r="EGY143" s="18"/>
      <c r="EGZ143" s="18"/>
      <c r="EHA143" s="18"/>
      <c r="EHB143" s="18"/>
      <c r="EHC143" s="18"/>
      <c r="EHD143" s="18"/>
      <c r="EHE143" s="18"/>
      <c r="EHF143" s="18"/>
      <c r="EHG143" s="18"/>
      <c r="EHH143" s="18"/>
      <c r="EHI143" s="18"/>
      <c r="EHJ143" s="18"/>
      <c r="EHK143" s="18"/>
      <c r="EHL143" s="18"/>
      <c r="EHM143" s="18"/>
      <c r="EHN143" s="18"/>
      <c r="EHO143" s="18"/>
      <c r="EHP143" s="18"/>
      <c r="EHQ143" s="18"/>
      <c r="EHR143" s="18"/>
      <c r="EHS143" s="18"/>
      <c r="EHT143" s="18"/>
      <c r="EHU143" s="18"/>
      <c r="EHV143" s="18"/>
      <c r="EHW143" s="18"/>
      <c r="EHX143" s="18"/>
      <c r="EHY143" s="18"/>
      <c r="EHZ143" s="18"/>
      <c r="EIA143" s="18"/>
      <c r="EIB143" s="18"/>
      <c r="EIC143" s="18"/>
      <c r="EID143" s="18"/>
      <c r="EIE143" s="18"/>
      <c r="EIF143" s="18"/>
      <c r="EIG143" s="18"/>
      <c r="EIH143" s="18"/>
      <c r="EII143" s="18"/>
      <c r="EIJ143" s="18"/>
      <c r="EIK143" s="18"/>
      <c r="EIL143" s="18"/>
      <c r="EIM143" s="18"/>
      <c r="EIN143" s="18"/>
      <c r="EIO143" s="18"/>
      <c r="EIP143" s="18"/>
      <c r="EIQ143" s="18"/>
      <c r="EIR143" s="18"/>
      <c r="EIS143" s="18"/>
      <c r="EIT143" s="18"/>
      <c r="EIU143" s="18"/>
      <c r="EIV143" s="18"/>
      <c r="EIW143" s="18"/>
      <c r="EIX143" s="18"/>
      <c r="EIY143" s="18"/>
      <c r="EIZ143" s="18"/>
      <c r="EJA143" s="18"/>
      <c r="EJB143" s="18"/>
      <c r="EJC143" s="18"/>
      <c r="EJD143" s="18"/>
      <c r="EJE143" s="18"/>
      <c r="EJF143" s="18"/>
      <c r="EJG143" s="18"/>
      <c r="EJH143" s="18"/>
      <c r="EJI143" s="18"/>
      <c r="EJJ143" s="18"/>
      <c r="EJK143" s="18"/>
      <c r="EJL143" s="18"/>
      <c r="EJM143" s="18"/>
      <c r="EJN143" s="18"/>
      <c r="EJO143" s="18"/>
      <c r="EJP143" s="18"/>
      <c r="EJQ143" s="18"/>
      <c r="EJR143" s="18"/>
      <c r="EJS143" s="18"/>
      <c r="EJT143" s="18"/>
      <c r="EJU143" s="18"/>
      <c r="EJV143" s="18"/>
      <c r="EJW143" s="18"/>
      <c r="EJX143" s="18"/>
      <c r="EJY143" s="18"/>
      <c r="EJZ143" s="18"/>
      <c r="EKA143" s="18"/>
      <c r="EKB143" s="18"/>
      <c r="EKC143" s="18"/>
      <c r="EKD143" s="18"/>
      <c r="EKE143" s="18"/>
      <c r="EKF143" s="18"/>
      <c r="EKG143" s="18"/>
      <c r="EKH143" s="18"/>
      <c r="EKI143" s="18"/>
      <c r="EKJ143" s="18"/>
      <c r="EKK143" s="18"/>
      <c r="EKL143" s="18"/>
      <c r="EKM143" s="18"/>
      <c r="EKN143" s="18"/>
      <c r="EKO143" s="18"/>
      <c r="EKP143" s="18"/>
      <c r="EKQ143" s="18"/>
      <c r="EKR143" s="18"/>
      <c r="EKS143" s="18"/>
      <c r="EKT143" s="18"/>
      <c r="EKU143" s="18"/>
      <c r="EKV143" s="18"/>
      <c r="EKW143" s="18"/>
      <c r="EKX143" s="18"/>
      <c r="EKY143" s="18"/>
      <c r="EKZ143" s="18"/>
      <c r="ELA143" s="18"/>
      <c r="ELB143" s="18"/>
      <c r="ELC143" s="18"/>
      <c r="ELD143" s="18"/>
      <c r="ELE143" s="18"/>
      <c r="ELF143" s="18"/>
      <c r="ELG143" s="18"/>
      <c r="ELH143" s="18"/>
      <c r="ELI143" s="18"/>
      <c r="ELJ143" s="18"/>
      <c r="ELK143" s="18"/>
      <c r="ELL143" s="18"/>
      <c r="ELM143" s="18"/>
      <c r="ELN143" s="18"/>
      <c r="ELO143" s="18"/>
      <c r="ELP143" s="18"/>
      <c r="ELQ143" s="18"/>
      <c r="ELR143" s="18"/>
      <c r="ELS143" s="18"/>
      <c r="ELT143" s="18"/>
      <c r="ELU143" s="18"/>
      <c r="ELV143" s="18"/>
      <c r="ELW143" s="18"/>
      <c r="ELX143" s="18"/>
      <c r="ELY143" s="18"/>
      <c r="ELZ143" s="18"/>
      <c r="EMA143" s="18"/>
      <c r="EMB143" s="18"/>
      <c r="EMC143" s="18"/>
      <c r="EMD143" s="18"/>
      <c r="EME143" s="18"/>
      <c r="EMF143" s="18"/>
      <c r="EMG143" s="18"/>
      <c r="EMH143" s="18"/>
      <c r="EMI143" s="18"/>
      <c r="EMJ143" s="18"/>
      <c r="EMK143" s="18"/>
      <c r="EML143" s="18"/>
      <c r="EMM143" s="18"/>
      <c r="EMN143" s="18"/>
      <c r="EMO143" s="18"/>
      <c r="EMP143" s="18"/>
      <c r="EMQ143" s="18"/>
      <c r="EMR143" s="18"/>
      <c r="EMS143" s="18"/>
      <c r="EMT143" s="18"/>
      <c r="EMU143" s="18"/>
      <c r="EMV143" s="18"/>
      <c r="EMW143" s="18"/>
      <c r="EMX143" s="18"/>
      <c r="EMY143" s="18"/>
      <c r="EMZ143" s="18"/>
      <c r="ENA143" s="18"/>
      <c r="ENB143" s="18"/>
      <c r="ENC143" s="18"/>
      <c r="END143" s="18"/>
      <c r="ENE143" s="18"/>
      <c r="ENF143" s="18"/>
      <c r="ENG143" s="18"/>
      <c r="ENH143" s="18"/>
      <c r="ENI143" s="18"/>
      <c r="ENJ143" s="18"/>
      <c r="ENK143" s="18"/>
      <c r="ENL143" s="18"/>
      <c r="ENM143" s="18"/>
      <c r="ENN143" s="18"/>
      <c r="ENO143" s="18"/>
      <c r="ENP143" s="18"/>
      <c r="ENQ143" s="18"/>
      <c r="ENR143" s="18"/>
      <c r="ENS143" s="18"/>
      <c r="ENT143" s="18"/>
      <c r="ENU143" s="18"/>
      <c r="ENV143" s="18"/>
      <c r="ENW143" s="18"/>
      <c r="ENX143" s="18"/>
      <c r="ENY143" s="18"/>
      <c r="ENZ143" s="18"/>
      <c r="EOA143" s="18"/>
      <c r="EOB143" s="18"/>
      <c r="EOC143" s="18"/>
      <c r="EOD143" s="18"/>
      <c r="EOE143" s="18"/>
      <c r="EOF143" s="18"/>
      <c r="EOG143" s="18"/>
      <c r="EOH143" s="18"/>
      <c r="EOI143" s="18"/>
      <c r="EOJ143" s="18"/>
      <c r="EOK143" s="18"/>
      <c r="EOL143" s="18"/>
      <c r="EOM143" s="18"/>
      <c r="EON143" s="18"/>
      <c r="EOO143" s="18"/>
      <c r="EOP143" s="18"/>
      <c r="EOQ143" s="18"/>
      <c r="EOR143" s="18"/>
      <c r="EOS143" s="18"/>
      <c r="EOT143" s="18"/>
      <c r="EOU143" s="18"/>
      <c r="EOV143" s="18"/>
      <c r="EOW143" s="18"/>
      <c r="EOX143" s="18"/>
      <c r="EOY143" s="18"/>
      <c r="EOZ143" s="18"/>
      <c r="EPA143" s="18"/>
      <c r="EPB143" s="18"/>
      <c r="EPC143" s="18"/>
      <c r="EPD143" s="18"/>
      <c r="EPE143" s="18"/>
      <c r="EPF143" s="18"/>
      <c r="EPG143" s="18"/>
      <c r="EPH143" s="18"/>
      <c r="EPI143" s="18"/>
      <c r="EPJ143" s="18"/>
      <c r="EPK143" s="18"/>
      <c r="EPL143" s="18"/>
      <c r="EPM143" s="18"/>
      <c r="EPN143" s="18"/>
      <c r="EPO143" s="18"/>
      <c r="EPP143" s="18"/>
      <c r="EPQ143" s="18"/>
      <c r="EPR143" s="18"/>
      <c r="EPS143" s="18"/>
      <c r="EPT143" s="18"/>
      <c r="EPU143" s="18"/>
      <c r="EPV143" s="18"/>
      <c r="EPW143" s="18"/>
      <c r="EPX143" s="18"/>
      <c r="EPY143" s="18"/>
      <c r="EPZ143" s="18"/>
      <c r="EQA143" s="18"/>
      <c r="EQB143" s="18"/>
      <c r="EQC143" s="18"/>
      <c r="EQD143" s="18"/>
      <c r="EQE143" s="18"/>
      <c r="EQF143" s="18"/>
      <c r="EQG143" s="18"/>
      <c r="EQH143" s="18"/>
      <c r="EQI143" s="18"/>
      <c r="EQJ143" s="18"/>
      <c r="EQK143" s="18"/>
      <c r="EQL143" s="18"/>
      <c r="EQM143" s="18"/>
      <c r="EQN143" s="18"/>
      <c r="EQO143" s="18"/>
      <c r="EQP143" s="18"/>
      <c r="EQQ143" s="18"/>
      <c r="EQR143" s="18"/>
      <c r="EQS143" s="18"/>
      <c r="EQT143" s="18"/>
      <c r="EQU143" s="18"/>
      <c r="EQV143" s="18"/>
      <c r="EQW143" s="18"/>
      <c r="EQX143" s="18"/>
      <c r="EQY143" s="18"/>
      <c r="EQZ143" s="18"/>
      <c r="ERA143" s="18"/>
      <c r="ERB143" s="18"/>
      <c r="ERC143" s="18"/>
      <c r="ERD143" s="18"/>
      <c r="ERE143" s="18"/>
      <c r="ERF143" s="18"/>
      <c r="ERG143" s="18"/>
      <c r="ERH143" s="18"/>
      <c r="ERI143" s="18"/>
      <c r="ERJ143" s="18"/>
      <c r="ERK143" s="18"/>
      <c r="ERL143" s="18"/>
      <c r="ERM143" s="18"/>
      <c r="ERN143" s="18"/>
      <c r="ERO143" s="18"/>
      <c r="ERP143" s="18"/>
      <c r="ERQ143" s="18"/>
      <c r="ERR143" s="18"/>
      <c r="ERS143" s="18"/>
      <c r="ERT143" s="18"/>
      <c r="ERU143" s="18"/>
      <c r="ERV143" s="18"/>
      <c r="ERW143" s="18"/>
      <c r="ERX143" s="18"/>
      <c r="ERY143" s="18"/>
      <c r="ERZ143" s="18"/>
      <c r="ESA143" s="18"/>
      <c r="ESB143" s="18"/>
      <c r="ESC143" s="18"/>
      <c r="ESD143" s="18"/>
      <c r="ESE143" s="18"/>
      <c r="ESF143" s="18"/>
      <c r="ESG143" s="18"/>
      <c r="ESH143" s="18"/>
      <c r="ESI143" s="18"/>
      <c r="ESJ143" s="18"/>
      <c r="ESK143" s="18"/>
      <c r="ESL143" s="18"/>
      <c r="ESM143" s="18"/>
      <c r="ESN143" s="18"/>
      <c r="ESO143" s="18"/>
      <c r="ESP143" s="18"/>
      <c r="ESQ143" s="18"/>
      <c r="ESR143" s="18"/>
      <c r="ESS143" s="18"/>
      <c r="EST143" s="18"/>
      <c r="ESU143" s="18"/>
      <c r="ESV143" s="18"/>
      <c r="ESW143" s="18"/>
      <c r="ESX143" s="18"/>
      <c r="ESY143" s="18"/>
      <c r="ESZ143" s="18"/>
      <c r="ETA143" s="18"/>
      <c r="ETB143" s="18"/>
      <c r="ETC143" s="18"/>
      <c r="ETD143" s="18"/>
      <c r="ETE143" s="18"/>
      <c r="ETF143" s="18"/>
      <c r="ETG143" s="18"/>
      <c r="ETH143" s="18"/>
      <c r="ETI143" s="18"/>
      <c r="ETJ143" s="18"/>
      <c r="ETK143" s="18"/>
      <c r="ETL143" s="18"/>
      <c r="ETM143" s="18"/>
      <c r="ETN143" s="18"/>
      <c r="ETO143" s="18"/>
      <c r="ETP143" s="18"/>
      <c r="ETQ143" s="18"/>
      <c r="ETR143" s="18"/>
      <c r="ETS143" s="18"/>
      <c r="ETT143" s="18"/>
      <c r="ETU143" s="18"/>
      <c r="ETV143" s="18"/>
      <c r="ETW143" s="18"/>
      <c r="ETX143" s="18"/>
      <c r="ETY143" s="18"/>
      <c r="ETZ143" s="18"/>
      <c r="EUA143" s="18"/>
      <c r="EUB143" s="18"/>
      <c r="EUC143" s="18"/>
      <c r="EUD143" s="18"/>
      <c r="EUE143" s="18"/>
      <c r="EUF143" s="18"/>
      <c r="EUG143" s="18"/>
      <c r="EUH143" s="18"/>
      <c r="EUI143" s="18"/>
      <c r="EUJ143" s="18"/>
      <c r="EUK143" s="18"/>
      <c r="EUL143" s="18"/>
      <c r="EUM143" s="18"/>
      <c r="EUN143" s="18"/>
      <c r="EUO143" s="18"/>
      <c r="EUP143" s="18"/>
      <c r="EUQ143" s="18"/>
      <c r="EUR143" s="18"/>
      <c r="EUS143" s="18"/>
      <c r="EUT143" s="18"/>
      <c r="EUU143" s="18"/>
      <c r="EUV143" s="18"/>
      <c r="EUW143" s="18"/>
      <c r="EUX143" s="18"/>
      <c r="EUY143" s="18"/>
      <c r="EUZ143" s="18"/>
      <c r="EVA143" s="18"/>
      <c r="EVB143" s="18"/>
      <c r="EVC143" s="18"/>
      <c r="EVD143" s="18"/>
      <c r="EVE143" s="18"/>
      <c r="EVF143" s="18"/>
      <c r="EVG143" s="18"/>
      <c r="EVH143" s="18"/>
      <c r="EVI143" s="18"/>
      <c r="EVJ143" s="18"/>
      <c r="EVK143" s="18"/>
      <c r="EVL143" s="18"/>
      <c r="EVM143" s="18"/>
      <c r="EVN143" s="18"/>
      <c r="EVO143" s="18"/>
      <c r="EVP143" s="18"/>
      <c r="EVQ143" s="18"/>
      <c r="EVR143" s="18"/>
      <c r="EVS143" s="18"/>
      <c r="EVT143" s="18"/>
      <c r="EVU143" s="18"/>
      <c r="EVV143" s="18"/>
      <c r="EVW143" s="18"/>
      <c r="EVX143" s="18"/>
      <c r="EVY143" s="18"/>
      <c r="EVZ143" s="18"/>
      <c r="EWA143" s="18"/>
      <c r="EWB143" s="18"/>
      <c r="EWC143" s="18"/>
      <c r="EWD143" s="18"/>
      <c r="EWE143" s="18"/>
      <c r="EWF143" s="18"/>
      <c r="EWG143" s="18"/>
      <c r="EWH143" s="18"/>
      <c r="EWI143" s="18"/>
      <c r="EWJ143" s="18"/>
      <c r="EWK143" s="18"/>
      <c r="EWL143" s="18"/>
      <c r="EWM143" s="18"/>
      <c r="EWN143" s="18"/>
      <c r="EWO143" s="18"/>
      <c r="EWP143" s="18"/>
      <c r="EWQ143" s="18"/>
      <c r="EWR143" s="18"/>
      <c r="EWS143" s="18"/>
      <c r="EWT143" s="18"/>
      <c r="EWU143" s="18"/>
      <c r="EWV143" s="18"/>
      <c r="EWW143" s="18"/>
      <c r="EWX143" s="18"/>
      <c r="EWY143" s="18"/>
      <c r="EWZ143" s="18"/>
      <c r="EXA143" s="18"/>
      <c r="EXB143" s="18"/>
      <c r="EXC143" s="18"/>
      <c r="EXD143" s="18"/>
      <c r="EXE143" s="18"/>
      <c r="EXF143" s="18"/>
      <c r="EXG143" s="18"/>
      <c r="EXH143" s="18"/>
      <c r="EXI143" s="18"/>
      <c r="EXJ143" s="18"/>
      <c r="EXK143" s="18"/>
      <c r="EXL143" s="18"/>
      <c r="EXM143" s="18"/>
      <c r="EXN143" s="18"/>
      <c r="EXO143" s="18"/>
      <c r="EXP143" s="18"/>
      <c r="EXQ143" s="18"/>
      <c r="EXR143" s="18"/>
      <c r="EXS143" s="18"/>
      <c r="EXT143" s="18"/>
      <c r="EXU143" s="18"/>
      <c r="EXV143" s="18"/>
      <c r="EXW143" s="18"/>
      <c r="EXX143" s="18"/>
      <c r="EXY143" s="18"/>
      <c r="EXZ143" s="18"/>
      <c r="EYA143" s="18"/>
      <c r="EYB143" s="18"/>
      <c r="EYC143" s="18"/>
      <c r="EYD143" s="18"/>
      <c r="EYE143" s="18"/>
      <c r="EYF143" s="18"/>
      <c r="EYG143" s="18"/>
      <c r="EYH143" s="18"/>
      <c r="EYI143" s="18"/>
      <c r="EYJ143" s="18"/>
      <c r="EYK143" s="18"/>
      <c r="EYL143" s="18"/>
      <c r="EYM143" s="18"/>
      <c r="EYN143" s="18"/>
      <c r="EYO143" s="18"/>
      <c r="EYP143" s="18"/>
      <c r="EYQ143" s="18"/>
      <c r="EYR143" s="18"/>
      <c r="EYS143" s="18"/>
      <c r="EYT143" s="18"/>
      <c r="EYU143" s="18"/>
      <c r="EYV143" s="18"/>
      <c r="EYW143" s="18"/>
      <c r="EYX143" s="18"/>
      <c r="TOX143" s="55"/>
      <c r="TOY143" s="55"/>
      <c r="TOZ143" s="55"/>
      <c r="TPA143" s="55"/>
      <c r="TPB143" s="55"/>
      <c r="TPC143" s="55"/>
      <c r="TPD143" s="55"/>
      <c r="TPE143" s="55"/>
      <c r="TPF143" s="55"/>
      <c r="TPG143" s="55"/>
      <c r="TPH143" s="55"/>
      <c r="TPI143" s="55"/>
      <c r="TPJ143" s="55"/>
      <c r="TPK143" s="55"/>
      <c r="TPL143" s="55"/>
      <c r="TPM143" s="55"/>
      <c r="TPN143" s="55"/>
      <c r="TPO143" s="55"/>
      <c r="TPP143" s="55"/>
      <c r="TPQ143" s="55"/>
      <c r="TPR143" s="55"/>
      <c r="TPS143" s="55"/>
      <c r="TPT143" s="55"/>
      <c r="TPU143" s="55"/>
      <c r="TPV143" s="55"/>
      <c r="TPW143" s="55"/>
      <c r="TPX143" s="55"/>
      <c r="TPY143" s="55"/>
      <c r="TPZ143" s="55"/>
      <c r="TQA143" s="55"/>
      <c r="TQB143" s="55"/>
      <c r="TQC143" s="55"/>
      <c r="TQD143" s="55"/>
      <c r="TQE143" s="55"/>
      <c r="TQF143" s="55"/>
      <c r="TQG143" s="55"/>
      <c r="TQH143" s="55"/>
      <c r="TQI143" s="55"/>
      <c r="TQJ143" s="55"/>
      <c r="TQK143" s="55"/>
      <c r="TQL143" s="55"/>
      <c r="TQM143" s="55"/>
      <c r="TQN143" s="55"/>
      <c r="TQO143" s="55"/>
      <c r="TQP143" s="55"/>
      <c r="TQQ143" s="55"/>
      <c r="TQR143" s="55"/>
      <c r="TQS143" s="55"/>
      <c r="TQT143" s="55"/>
      <c r="TQU143" s="55"/>
      <c r="TQV143" s="55"/>
      <c r="TQW143" s="55"/>
      <c r="TQX143" s="55"/>
      <c r="TQY143" s="55"/>
      <c r="TQZ143" s="55"/>
      <c r="TRA143" s="55"/>
      <c r="TRB143" s="55"/>
      <c r="TRC143" s="55"/>
      <c r="TRD143" s="55"/>
      <c r="TRE143" s="55"/>
      <c r="TRF143" s="55"/>
      <c r="TRG143" s="55"/>
      <c r="TRH143" s="55"/>
      <c r="TRI143" s="55"/>
      <c r="TRJ143" s="55"/>
      <c r="TRK143" s="55"/>
      <c r="TRL143" s="55"/>
      <c r="TRM143" s="55"/>
      <c r="TRN143" s="55"/>
      <c r="TRO143" s="55"/>
      <c r="TRP143" s="55"/>
      <c r="TRQ143" s="55"/>
      <c r="TRR143" s="55"/>
      <c r="TRS143" s="55"/>
      <c r="TRT143" s="55"/>
      <c r="TRU143" s="55"/>
      <c r="TRV143" s="55"/>
      <c r="TRW143" s="55"/>
      <c r="TRX143" s="55"/>
      <c r="TRY143" s="55"/>
      <c r="TRZ143" s="55"/>
      <c r="TSA143" s="55"/>
      <c r="TSB143" s="55"/>
      <c r="TSC143" s="55"/>
      <c r="TSD143" s="55"/>
      <c r="TSE143" s="55"/>
      <c r="TSF143" s="55"/>
      <c r="TSG143" s="55"/>
      <c r="TSH143" s="55"/>
      <c r="TSI143" s="55"/>
      <c r="TSJ143" s="55"/>
      <c r="TSK143" s="55"/>
      <c r="TSL143" s="55"/>
      <c r="TSM143" s="55"/>
      <c r="TSN143" s="55"/>
      <c r="TSO143" s="55"/>
      <c r="TSP143" s="55"/>
      <c r="TSQ143" s="55"/>
      <c r="TSR143" s="55"/>
      <c r="TSS143" s="55"/>
      <c r="TST143" s="55"/>
      <c r="TSU143" s="55"/>
      <c r="TSV143" s="55"/>
      <c r="TSW143" s="55"/>
      <c r="TSX143" s="55"/>
      <c r="TSY143" s="55"/>
      <c r="TSZ143" s="55"/>
      <c r="TTA143" s="55"/>
      <c r="TTB143" s="55"/>
      <c r="TTC143" s="55"/>
      <c r="TTD143" s="55"/>
      <c r="TTE143" s="55"/>
      <c r="TTF143" s="55"/>
      <c r="TTG143" s="55"/>
      <c r="TTH143" s="55"/>
      <c r="TTI143" s="55"/>
      <c r="TTJ143" s="55"/>
      <c r="TTK143" s="55"/>
      <c r="TTL143" s="55"/>
      <c r="TTM143" s="55"/>
      <c r="TTN143" s="55"/>
      <c r="TTO143" s="55"/>
      <c r="TTP143" s="55"/>
      <c r="TTQ143" s="55"/>
      <c r="TTR143" s="55"/>
      <c r="TTS143" s="55"/>
      <c r="TTT143" s="55"/>
      <c r="TTU143" s="55"/>
      <c r="TTV143" s="55"/>
      <c r="TTW143" s="55"/>
      <c r="TTX143" s="55"/>
      <c r="TTY143" s="55"/>
      <c r="TTZ143" s="55"/>
      <c r="TUA143" s="55"/>
      <c r="TUB143" s="55"/>
      <c r="TUC143" s="55"/>
      <c r="TUD143" s="55"/>
      <c r="TUE143" s="55"/>
      <c r="TUF143" s="55"/>
      <c r="TUG143" s="55"/>
      <c r="TUH143" s="55"/>
      <c r="TUI143" s="55"/>
      <c r="TUJ143" s="55"/>
      <c r="TUK143" s="55"/>
      <c r="TUL143" s="55"/>
      <c r="TUM143" s="55"/>
      <c r="TUN143" s="55"/>
      <c r="TUO143" s="55"/>
      <c r="TUP143" s="55"/>
      <c r="TUQ143" s="55"/>
      <c r="TUR143" s="55"/>
      <c r="TUS143" s="55"/>
      <c r="TUT143" s="55"/>
      <c r="TUU143" s="55"/>
      <c r="TUV143" s="55"/>
      <c r="TUW143" s="55"/>
      <c r="TUX143" s="55"/>
      <c r="TUY143" s="55"/>
      <c r="TUZ143" s="55"/>
      <c r="TVA143" s="55"/>
      <c r="TVB143" s="55"/>
      <c r="TVC143" s="55"/>
      <c r="TVD143" s="55"/>
      <c r="TVE143" s="55"/>
      <c r="TVF143" s="55"/>
      <c r="TVG143" s="55"/>
      <c r="TVH143" s="55"/>
      <c r="TVI143" s="55"/>
      <c r="TVJ143" s="55"/>
      <c r="TVK143" s="55"/>
      <c r="TVL143" s="55"/>
      <c r="TVM143" s="55"/>
      <c r="TVN143" s="55"/>
      <c r="TVO143" s="55"/>
      <c r="TVP143" s="55"/>
      <c r="TVQ143" s="55"/>
      <c r="TVR143" s="55"/>
      <c r="TVS143" s="55"/>
      <c r="TVT143" s="55"/>
      <c r="TVU143" s="55"/>
      <c r="TVV143" s="55"/>
      <c r="TVW143" s="55"/>
      <c r="TVX143" s="55"/>
      <c r="TVY143" s="55"/>
      <c r="TVZ143" s="55"/>
      <c r="TWA143" s="55"/>
      <c r="TWB143" s="55"/>
      <c r="TWC143" s="55"/>
      <c r="TWD143" s="55"/>
      <c r="TWE143" s="55"/>
      <c r="TWF143" s="55"/>
      <c r="TWG143" s="55"/>
      <c r="TWH143" s="55"/>
      <c r="TWI143" s="55"/>
      <c r="TWJ143" s="55"/>
      <c r="TWK143" s="55"/>
      <c r="TWL143" s="55"/>
      <c r="TWM143" s="55"/>
      <c r="TWN143" s="55"/>
      <c r="TWO143" s="55"/>
      <c r="TWP143" s="55"/>
      <c r="TWQ143" s="55"/>
      <c r="TWR143" s="55"/>
      <c r="TWS143" s="55"/>
      <c r="TWT143" s="55"/>
      <c r="TWU143" s="55"/>
      <c r="TWV143" s="55"/>
      <c r="TWW143" s="55"/>
      <c r="TWX143" s="55"/>
      <c r="TWY143" s="55"/>
      <c r="TWZ143" s="55"/>
      <c r="TXA143" s="55"/>
      <c r="TXB143" s="55"/>
      <c r="TXC143" s="55"/>
      <c r="TXD143" s="55"/>
      <c r="TXE143" s="55"/>
      <c r="TXF143" s="55"/>
      <c r="TXG143" s="55"/>
      <c r="TXH143" s="55"/>
      <c r="TXI143" s="55"/>
      <c r="TXJ143" s="55"/>
      <c r="TXK143" s="55"/>
      <c r="TXL143" s="55"/>
      <c r="TXM143" s="55"/>
      <c r="TXN143" s="55"/>
      <c r="TXO143" s="55"/>
      <c r="TXP143" s="55"/>
      <c r="TXQ143" s="55"/>
      <c r="TXR143" s="55"/>
      <c r="TXS143" s="55"/>
      <c r="TXT143" s="55"/>
      <c r="TXU143" s="55"/>
      <c r="TXV143" s="55"/>
      <c r="TXW143" s="55"/>
      <c r="TXX143" s="55"/>
      <c r="TXY143" s="55"/>
      <c r="TXZ143" s="55"/>
      <c r="TYA143" s="55"/>
      <c r="TYB143" s="55"/>
      <c r="TYC143" s="55"/>
      <c r="TYD143" s="55"/>
      <c r="TYE143" s="55"/>
      <c r="TYF143" s="55"/>
      <c r="TYG143" s="55"/>
      <c r="TYH143" s="55"/>
      <c r="TYI143" s="55"/>
      <c r="TYJ143" s="55"/>
      <c r="TYK143" s="55"/>
      <c r="TYL143" s="55"/>
      <c r="TYM143" s="55"/>
      <c r="TYN143" s="55"/>
      <c r="TYO143" s="55"/>
      <c r="TYP143" s="55"/>
      <c r="TYQ143" s="55"/>
      <c r="TYR143" s="55"/>
      <c r="TYS143" s="55"/>
      <c r="TYT143" s="55"/>
      <c r="TYU143" s="55"/>
      <c r="TYV143" s="55"/>
      <c r="TYW143" s="55"/>
      <c r="TYX143" s="55"/>
      <c r="TYY143" s="55"/>
      <c r="TYZ143" s="55"/>
      <c r="TZA143" s="55"/>
      <c r="TZB143" s="55"/>
      <c r="TZC143" s="55"/>
      <c r="TZD143" s="55"/>
      <c r="TZE143" s="55"/>
      <c r="TZF143" s="55"/>
      <c r="TZG143" s="55"/>
      <c r="TZH143" s="55"/>
      <c r="TZI143" s="55"/>
      <c r="TZJ143" s="55"/>
      <c r="TZK143" s="55"/>
      <c r="TZL143" s="55"/>
      <c r="TZM143" s="55"/>
      <c r="TZN143" s="55"/>
      <c r="TZO143" s="55"/>
      <c r="TZP143" s="55"/>
      <c r="TZQ143" s="55"/>
      <c r="TZR143" s="55"/>
      <c r="TZS143" s="55"/>
      <c r="TZT143" s="55"/>
      <c r="TZU143" s="55"/>
      <c r="TZV143" s="55"/>
      <c r="TZW143" s="55"/>
      <c r="TZX143" s="55"/>
      <c r="TZY143" s="55"/>
      <c r="TZZ143" s="55"/>
      <c r="UAA143" s="55"/>
      <c r="UAB143" s="55"/>
      <c r="UAC143" s="55"/>
      <c r="UAD143" s="55"/>
      <c r="UAE143" s="55"/>
      <c r="UAF143" s="55"/>
      <c r="UAG143" s="55"/>
      <c r="UAH143" s="55"/>
      <c r="UAI143" s="55"/>
      <c r="UAJ143" s="55"/>
      <c r="UAK143" s="55"/>
      <c r="UAL143" s="55"/>
      <c r="UAM143" s="55"/>
      <c r="UAN143" s="55"/>
      <c r="UAO143" s="55"/>
      <c r="UAP143" s="55"/>
      <c r="UAQ143" s="55"/>
      <c r="UAR143" s="55"/>
      <c r="UAS143" s="55"/>
      <c r="UAT143" s="55"/>
      <c r="UAU143" s="55"/>
      <c r="UAV143" s="55"/>
      <c r="UAW143" s="55"/>
      <c r="UAX143" s="55"/>
      <c r="UAY143" s="55"/>
      <c r="UAZ143" s="55"/>
      <c r="UBA143" s="55"/>
      <c r="UBB143" s="55"/>
      <c r="UBC143" s="55"/>
      <c r="UBD143" s="55"/>
      <c r="UBE143" s="55"/>
      <c r="UBF143" s="55"/>
      <c r="UBG143" s="55"/>
      <c r="UBH143" s="55"/>
      <c r="UBI143" s="55"/>
      <c r="UBJ143" s="55"/>
      <c r="UBK143" s="55"/>
      <c r="UBL143" s="55"/>
      <c r="UBM143" s="55"/>
      <c r="UBN143" s="55"/>
      <c r="UBO143" s="55"/>
      <c r="UBP143" s="55"/>
      <c r="UBQ143" s="55"/>
      <c r="UBR143" s="55"/>
      <c r="UBS143" s="55"/>
      <c r="UBT143" s="55"/>
      <c r="UBU143" s="55"/>
      <c r="UBV143" s="55"/>
      <c r="UBW143" s="55"/>
      <c r="UBX143" s="55"/>
      <c r="UBY143" s="55"/>
      <c r="UBZ143" s="55"/>
      <c r="UCA143" s="55"/>
      <c r="UCB143" s="55"/>
      <c r="UCC143" s="55"/>
      <c r="UCD143" s="55"/>
      <c r="UCE143" s="55"/>
      <c r="UCF143" s="55"/>
      <c r="UCG143" s="55"/>
      <c r="UCH143" s="55"/>
      <c r="UCI143" s="55"/>
      <c r="UCJ143" s="55"/>
      <c r="UCK143" s="56"/>
      <c r="UCL143" s="56"/>
      <c r="UCM143" s="56"/>
      <c r="UCN143" s="56"/>
      <c r="UCO143" s="56"/>
      <c r="UCP143" s="56"/>
      <c r="UCQ143" s="56"/>
      <c r="UCR143" s="56"/>
      <c r="UCS143" s="56"/>
      <c r="UCT143" s="56"/>
      <c r="UCU143" s="56"/>
      <c r="UCV143" s="56"/>
      <c r="UCW143" s="56"/>
      <c r="UCX143" s="56"/>
      <c r="UCY143" s="56"/>
      <c r="UCZ143" s="56"/>
      <c r="UDA143" s="56"/>
      <c r="UDB143" s="56"/>
      <c r="UDC143" s="56"/>
      <c r="UDD143" s="56"/>
      <c r="UDE143" s="56"/>
      <c r="UDF143" s="56"/>
      <c r="UDG143" s="56"/>
      <c r="UDH143" s="56"/>
      <c r="UDI143" s="56"/>
      <c r="UDJ143" s="56"/>
      <c r="UDK143" s="56"/>
      <c r="UDL143" s="56"/>
      <c r="UDM143" s="56"/>
      <c r="UDN143" s="56"/>
      <c r="UDO143" s="56"/>
      <c r="UDP143" s="56"/>
      <c r="UDQ143" s="56"/>
      <c r="UDR143" s="56"/>
      <c r="UDS143" s="56"/>
      <c r="UDT143" s="56"/>
      <c r="UDU143" s="56"/>
      <c r="UDV143" s="56"/>
      <c r="UDW143" s="56"/>
      <c r="UDX143" s="56"/>
      <c r="UDY143" s="56"/>
      <c r="UDZ143" s="56"/>
      <c r="UEA143" s="56"/>
      <c r="UEB143" s="56"/>
      <c r="UEC143" s="56"/>
      <c r="UED143" s="56"/>
      <c r="UEE143" s="56"/>
      <c r="UEF143" s="56"/>
      <c r="UEG143" s="56"/>
      <c r="UEH143" s="56"/>
      <c r="UEI143" s="56"/>
      <c r="UEJ143" s="56"/>
      <c r="UEK143" s="56"/>
      <c r="UEL143" s="56"/>
      <c r="UEM143" s="56"/>
      <c r="UEN143" s="56"/>
      <c r="UEO143" s="56"/>
      <c r="UEP143" s="56"/>
      <c r="UEQ143" s="56"/>
      <c r="UER143" s="56"/>
      <c r="UES143" s="56"/>
      <c r="UET143" s="56"/>
      <c r="UEU143" s="56"/>
      <c r="UEV143" s="56"/>
      <c r="UEW143" s="56"/>
      <c r="UEX143" s="56"/>
      <c r="UEY143" s="56"/>
      <c r="UEZ143" s="56"/>
      <c r="UFA143" s="56"/>
      <c r="UFB143" s="56"/>
      <c r="UFC143" s="56"/>
      <c r="UFD143" s="56"/>
      <c r="UFE143" s="56"/>
      <c r="UFF143" s="56"/>
      <c r="UFG143" s="56"/>
      <c r="UFH143" s="56"/>
      <c r="UFI143" s="56"/>
      <c r="UFJ143" s="56"/>
      <c r="UFK143" s="56"/>
      <c r="UFL143" s="56"/>
      <c r="UFM143" s="56"/>
      <c r="UFN143" s="18"/>
      <c r="UFO143" s="18"/>
      <c r="UFP143" s="18"/>
      <c r="UFQ143" s="18"/>
      <c r="UFR143" s="18"/>
      <c r="UFS143" s="18"/>
      <c r="UFT143" s="18"/>
      <c r="UFU143" s="18"/>
      <c r="UFV143" s="18"/>
      <c r="UFW143" s="18"/>
      <c r="UFX143" s="18"/>
      <c r="UFY143" s="18"/>
      <c r="UFZ143" s="18"/>
      <c r="UGA143" s="18"/>
      <c r="UGB143" s="18"/>
      <c r="UGC143" s="18"/>
      <c r="UGD143" s="18"/>
      <c r="UGE143" s="18"/>
      <c r="UGF143" s="18"/>
      <c r="UGG143" s="18"/>
      <c r="UGH143" s="18"/>
      <c r="UGI143" s="18"/>
      <c r="UGJ143" s="18"/>
      <c r="UGK143" s="18"/>
      <c r="UGL143" s="18"/>
      <c r="UGM143" s="18"/>
      <c r="UGN143" s="18"/>
      <c r="UGO143" s="18"/>
      <c r="UGP143" s="18"/>
      <c r="UGQ143" s="18"/>
      <c r="UGR143" s="18"/>
      <c r="UGS143" s="18"/>
      <c r="UGT143" s="18"/>
      <c r="UGU143" s="18"/>
      <c r="UGV143" s="18"/>
      <c r="UGW143" s="18"/>
      <c r="UGX143" s="18"/>
      <c r="UGY143" s="18"/>
      <c r="UGZ143" s="18"/>
      <c r="UHA143" s="18"/>
      <c r="UHB143" s="18"/>
      <c r="UHC143" s="18"/>
      <c r="UHD143" s="18"/>
      <c r="UHE143" s="18"/>
      <c r="UHF143" s="18"/>
      <c r="UHG143" s="18"/>
      <c r="UHH143" s="18"/>
      <c r="UHI143" s="18"/>
      <c r="UHJ143" s="18"/>
      <c r="UHK143" s="18"/>
      <c r="UHL143" s="18"/>
      <c r="UHM143" s="18"/>
      <c r="UHN143" s="18"/>
      <c r="UHO143" s="18"/>
      <c r="UHP143" s="18"/>
      <c r="UHQ143" s="18"/>
      <c r="UHR143" s="18"/>
      <c r="UHS143" s="18"/>
      <c r="UHT143" s="18"/>
      <c r="UHU143" s="18"/>
      <c r="UHV143" s="18"/>
      <c r="UHW143" s="18"/>
      <c r="UHX143" s="18"/>
      <c r="UHY143" s="18"/>
      <c r="UHZ143" s="18"/>
      <c r="UIA143" s="18"/>
      <c r="UIB143" s="18"/>
      <c r="UIC143" s="18"/>
      <c r="UID143" s="18"/>
      <c r="UIE143" s="18"/>
      <c r="UIF143" s="18"/>
      <c r="UIG143" s="18"/>
      <c r="UIH143" s="18"/>
      <c r="UII143" s="18"/>
      <c r="UIJ143" s="18"/>
      <c r="UIK143" s="18"/>
      <c r="UIL143" s="18"/>
      <c r="UIM143" s="18"/>
      <c r="UIN143" s="18"/>
      <c r="UIO143" s="18"/>
      <c r="UIP143" s="18"/>
      <c r="UIQ143" s="18"/>
      <c r="UIR143" s="18"/>
      <c r="UIS143" s="18"/>
      <c r="UIT143" s="18"/>
      <c r="UIU143" s="18"/>
      <c r="UIV143" s="18"/>
      <c r="UIW143" s="18"/>
      <c r="UIX143" s="18"/>
      <c r="UIY143" s="18"/>
      <c r="UIZ143" s="18"/>
      <c r="UJA143" s="18"/>
      <c r="UJB143" s="18"/>
      <c r="UJC143" s="18"/>
      <c r="UJD143" s="18"/>
      <c r="UJE143" s="18"/>
      <c r="UJF143" s="18"/>
      <c r="UJG143" s="18"/>
      <c r="UJH143" s="18"/>
      <c r="UJI143" s="18"/>
      <c r="UJJ143" s="18"/>
      <c r="UJK143" s="18"/>
      <c r="UJL143" s="18"/>
      <c r="UJM143" s="18"/>
      <c r="UJN143" s="18"/>
      <c r="UJO143" s="18"/>
      <c r="UJP143" s="18"/>
      <c r="UJQ143" s="18"/>
      <c r="UJR143" s="18"/>
      <c r="UJS143" s="18"/>
      <c r="UJT143" s="18"/>
      <c r="UJU143" s="18"/>
      <c r="UJV143" s="18"/>
      <c r="UJW143" s="18"/>
      <c r="UJX143" s="18"/>
      <c r="UJY143" s="18"/>
      <c r="UJZ143" s="18"/>
      <c r="UKA143" s="18"/>
      <c r="UKB143" s="18"/>
      <c r="UKC143" s="18"/>
      <c r="UKD143" s="18"/>
      <c r="UKE143" s="18"/>
      <c r="UKF143" s="18"/>
      <c r="UKG143" s="18"/>
      <c r="UKH143" s="18"/>
      <c r="UKI143" s="18"/>
      <c r="UKJ143" s="18"/>
      <c r="UKK143" s="18"/>
      <c r="UKL143" s="18"/>
      <c r="UKM143" s="18"/>
      <c r="UKN143" s="18"/>
      <c r="UKO143" s="18"/>
      <c r="UKP143" s="18"/>
      <c r="UKQ143" s="18"/>
      <c r="UKR143" s="18"/>
      <c r="UKS143" s="18"/>
      <c r="UKT143" s="18"/>
      <c r="UKU143" s="18"/>
      <c r="UKV143" s="18"/>
      <c r="UKW143" s="18"/>
      <c r="UKX143" s="18"/>
      <c r="UKY143" s="18"/>
      <c r="UKZ143" s="18"/>
      <c r="ULA143" s="18"/>
      <c r="ULB143" s="18"/>
      <c r="ULC143" s="18"/>
      <c r="ULD143" s="18"/>
      <c r="ULE143" s="18"/>
      <c r="ULF143" s="18"/>
      <c r="ULG143" s="18"/>
      <c r="ULH143" s="18"/>
      <c r="ULI143" s="18"/>
      <c r="ULJ143" s="18"/>
      <c r="ULK143" s="18"/>
      <c r="ULL143" s="18"/>
      <c r="ULM143" s="18"/>
      <c r="ULN143" s="18"/>
      <c r="ULO143" s="18"/>
      <c r="ULP143" s="18"/>
      <c r="ULQ143" s="18"/>
      <c r="ULR143" s="18"/>
      <c r="ULS143" s="18"/>
      <c r="ULT143" s="18"/>
      <c r="ULU143" s="18"/>
      <c r="ULV143" s="18"/>
      <c r="ULW143" s="18"/>
      <c r="ULX143" s="18"/>
      <c r="ULY143" s="18"/>
      <c r="ULZ143" s="18"/>
      <c r="UMA143" s="18"/>
      <c r="UMB143" s="18"/>
      <c r="UMC143" s="18"/>
      <c r="UMD143" s="18"/>
      <c r="UME143" s="18"/>
      <c r="UMF143" s="18"/>
      <c r="UMG143" s="18"/>
      <c r="UMH143" s="18"/>
      <c r="UMI143" s="18"/>
      <c r="UMJ143" s="18"/>
      <c r="UMK143" s="18"/>
      <c r="UML143" s="18"/>
      <c r="UMM143" s="18"/>
      <c r="UMN143" s="18"/>
      <c r="UMO143" s="18"/>
      <c r="UMP143" s="18"/>
      <c r="UMQ143" s="18"/>
      <c r="UMR143" s="18"/>
      <c r="UMS143" s="18"/>
      <c r="UMT143" s="18"/>
      <c r="UMU143" s="18"/>
      <c r="UMV143" s="18"/>
      <c r="UMW143" s="18"/>
      <c r="UMX143" s="18"/>
      <c r="UMY143" s="18"/>
      <c r="UMZ143" s="18"/>
      <c r="UNA143" s="18"/>
      <c r="UNB143" s="18"/>
      <c r="UNC143" s="18"/>
      <c r="UND143" s="18"/>
      <c r="UNE143" s="18"/>
      <c r="UNF143" s="18"/>
      <c r="UNG143" s="18"/>
      <c r="UNH143" s="18"/>
      <c r="UNI143" s="18"/>
      <c r="UNJ143" s="18"/>
      <c r="UNK143" s="18"/>
      <c r="UNL143" s="18"/>
      <c r="UNM143" s="18"/>
      <c r="UNN143" s="18"/>
      <c r="UNO143" s="18"/>
      <c r="UNP143" s="18"/>
      <c r="UNQ143" s="18"/>
      <c r="UNR143" s="18"/>
      <c r="UNS143" s="18"/>
      <c r="UNT143" s="18"/>
      <c r="UNU143" s="18"/>
      <c r="UNV143" s="18"/>
      <c r="UNW143" s="18"/>
      <c r="UNX143" s="18"/>
      <c r="UNY143" s="18"/>
      <c r="UNZ143" s="18"/>
      <c r="UOA143" s="18"/>
      <c r="UOB143" s="18"/>
      <c r="UOC143" s="18"/>
      <c r="UOD143" s="18"/>
      <c r="UOE143" s="18"/>
      <c r="UOF143" s="18"/>
      <c r="UOG143" s="18"/>
      <c r="UOH143" s="18"/>
      <c r="UOI143" s="18"/>
      <c r="UOJ143" s="18"/>
      <c r="UOK143" s="18"/>
      <c r="UOL143" s="18"/>
      <c r="UOM143" s="18"/>
      <c r="UON143" s="18"/>
      <c r="UOO143" s="18"/>
      <c r="UOP143" s="18"/>
      <c r="UOQ143" s="18"/>
      <c r="UOR143" s="18"/>
      <c r="UOS143" s="18"/>
      <c r="UOT143" s="18"/>
      <c r="UOU143" s="18"/>
      <c r="UOV143" s="18"/>
      <c r="UOW143" s="18"/>
      <c r="UOX143" s="18"/>
      <c r="UOY143" s="18"/>
      <c r="UOZ143" s="18"/>
      <c r="UPA143" s="18"/>
      <c r="UPB143" s="18"/>
      <c r="UPC143" s="18"/>
      <c r="UPD143" s="18"/>
      <c r="UPE143" s="18"/>
      <c r="UPF143" s="18"/>
      <c r="UPG143" s="18"/>
      <c r="UPH143" s="18"/>
      <c r="UPI143" s="18"/>
      <c r="UPJ143" s="18"/>
      <c r="UPK143" s="18"/>
      <c r="UPL143" s="18"/>
      <c r="UPM143" s="18"/>
      <c r="UPN143" s="18"/>
      <c r="UPO143" s="18"/>
      <c r="UPP143" s="18"/>
      <c r="UPQ143" s="18"/>
      <c r="UPR143" s="18"/>
      <c r="UPS143" s="18"/>
      <c r="UPT143" s="18"/>
      <c r="UPU143" s="18"/>
      <c r="UPV143" s="18"/>
      <c r="UPW143" s="18"/>
      <c r="UPX143" s="18"/>
      <c r="UPY143" s="18"/>
      <c r="UPZ143" s="18"/>
      <c r="UQA143" s="18"/>
      <c r="UQB143" s="18"/>
      <c r="UQC143" s="18"/>
      <c r="UQD143" s="18"/>
      <c r="UQE143" s="18"/>
      <c r="UQF143" s="18"/>
      <c r="UQG143" s="18"/>
      <c r="UQH143" s="18"/>
      <c r="UQI143" s="18"/>
      <c r="UQJ143" s="18"/>
      <c r="UQK143" s="18"/>
      <c r="UQL143" s="18"/>
      <c r="UQM143" s="18"/>
      <c r="UQN143" s="18"/>
      <c r="UQO143" s="18"/>
      <c r="UQP143" s="18"/>
      <c r="UQQ143" s="18"/>
      <c r="UQR143" s="18"/>
      <c r="UQS143" s="18"/>
      <c r="UQT143" s="18"/>
      <c r="UQU143" s="18"/>
      <c r="UQV143" s="18"/>
      <c r="UQW143" s="18"/>
      <c r="UQX143" s="18"/>
      <c r="UQY143" s="18"/>
      <c r="UQZ143" s="18"/>
      <c r="URA143" s="18"/>
      <c r="URB143" s="18"/>
      <c r="URC143" s="18"/>
      <c r="URD143" s="18"/>
      <c r="URE143" s="18"/>
      <c r="URF143" s="18"/>
      <c r="URG143" s="18"/>
      <c r="URH143" s="18"/>
      <c r="URI143" s="18"/>
      <c r="URJ143" s="18"/>
      <c r="URK143" s="18"/>
      <c r="URL143" s="18"/>
      <c r="URM143" s="18"/>
      <c r="URN143" s="18"/>
      <c r="URO143" s="18"/>
      <c r="URP143" s="18"/>
      <c r="URQ143" s="18"/>
      <c r="URR143" s="18"/>
      <c r="URS143" s="18"/>
      <c r="URT143" s="18"/>
      <c r="URU143" s="18"/>
      <c r="URV143" s="18"/>
      <c r="URW143" s="18"/>
      <c r="URX143" s="18"/>
      <c r="URY143" s="18"/>
      <c r="URZ143" s="18"/>
      <c r="USA143" s="18"/>
      <c r="USB143" s="18"/>
      <c r="USC143" s="18"/>
      <c r="USD143" s="18"/>
      <c r="USE143" s="18"/>
      <c r="USF143" s="18"/>
      <c r="USG143" s="18"/>
      <c r="USH143" s="18"/>
      <c r="USI143" s="18"/>
      <c r="USJ143" s="18"/>
      <c r="USK143" s="18"/>
      <c r="USL143" s="18"/>
      <c r="USM143" s="18"/>
      <c r="USN143" s="18"/>
      <c r="USO143" s="18"/>
      <c r="USP143" s="18"/>
      <c r="USQ143" s="18"/>
      <c r="USR143" s="18"/>
      <c r="USS143" s="18"/>
      <c r="UST143" s="18"/>
      <c r="USU143" s="18"/>
      <c r="USV143" s="18"/>
      <c r="USW143" s="18"/>
      <c r="USX143" s="18"/>
      <c r="USY143" s="18"/>
      <c r="USZ143" s="18"/>
      <c r="UTA143" s="18"/>
      <c r="UTB143" s="18"/>
      <c r="UTC143" s="18"/>
      <c r="UTD143" s="18"/>
      <c r="UTE143" s="18"/>
      <c r="UTF143" s="18"/>
      <c r="UTG143" s="18"/>
      <c r="UTH143" s="18"/>
      <c r="UTI143" s="18"/>
      <c r="UTJ143" s="18"/>
      <c r="UTK143" s="18"/>
      <c r="UTL143" s="18"/>
      <c r="UTM143" s="18"/>
      <c r="UTN143" s="18"/>
      <c r="UTO143" s="18"/>
      <c r="UTP143" s="18"/>
      <c r="UTQ143" s="18"/>
      <c r="UTR143" s="18"/>
      <c r="UTS143" s="18"/>
      <c r="UTT143" s="18"/>
      <c r="UTU143" s="18"/>
      <c r="UTV143" s="18"/>
      <c r="UTW143" s="18"/>
      <c r="UTX143" s="18"/>
      <c r="UTY143" s="18"/>
      <c r="UTZ143" s="18"/>
      <c r="UUA143" s="18"/>
      <c r="UUB143" s="18"/>
      <c r="UUC143" s="18"/>
      <c r="UUD143" s="18"/>
      <c r="UUE143" s="18"/>
      <c r="UUF143" s="18"/>
      <c r="UUG143" s="18"/>
      <c r="UUH143" s="18"/>
      <c r="UUI143" s="18"/>
      <c r="UUJ143" s="18"/>
      <c r="UUK143" s="18"/>
      <c r="UUL143" s="18"/>
      <c r="UUM143" s="18"/>
      <c r="UUN143" s="18"/>
      <c r="UUO143" s="18"/>
      <c r="UUP143" s="18"/>
      <c r="UUQ143" s="18"/>
      <c r="UUR143" s="18"/>
      <c r="UUS143" s="18"/>
      <c r="UUT143" s="18"/>
      <c r="UUU143" s="18"/>
      <c r="UUV143" s="18"/>
      <c r="UUW143" s="18"/>
      <c r="UUX143" s="18"/>
      <c r="UUY143" s="18"/>
      <c r="UUZ143" s="18"/>
      <c r="UVA143" s="18"/>
      <c r="UVB143" s="18"/>
      <c r="UVC143" s="18"/>
      <c r="UVD143" s="18"/>
      <c r="UVE143" s="18"/>
      <c r="UVF143" s="18"/>
      <c r="UVG143" s="18"/>
      <c r="UVH143" s="18"/>
      <c r="UVI143" s="18"/>
      <c r="UVJ143" s="18"/>
      <c r="UVK143" s="18"/>
      <c r="UVL143" s="18"/>
      <c r="UVM143" s="18"/>
      <c r="UVN143" s="18"/>
      <c r="UVO143" s="18"/>
      <c r="UVP143" s="18"/>
      <c r="UVQ143" s="18"/>
      <c r="UVR143" s="18"/>
      <c r="UVS143" s="18"/>
      <c r="UVT143" s="18"/>
      <c r="UVU143" s="18"/>
      <c r="UVV143" s="18"/>
      <c r="UVW143" s="18"/>
      <c r="UVX143" s="18"/>
      <c r="UVY143" s="18"/>
      <c r="UVZ143" s="18"/>
      <c r="UWA143" s="18"/>
      <c r="UWB143" s="18"/>
      <c r="UWC143" s="18"/>
      <c r="UWD143" s="18"/>
      <c r="UWE143" s="18"/>
      <c r="UWF143" s="18"/>
      <c r="UWG143" s="18"/>
      <c r="UWH143" s="18"/>
      <c r="UWI143" s="18"/>
      <c r="UWJ143" s="18"/>
      <c r="UWK143" s="18"/>
      <c r="UWL143" s="18"/>
      <c r="UWM143" s="18"/>
      <c r="UWN143" s="18"/>
      <c r="UWO143" s="18"/>
      <c r="UWP143" s="18"/>
      <c r="UWQ143" s="18"/>
      <c r="UWR143" s="18"/>
      <c r="UWS143" s="18"/>
      <c r="UWT143" s="18"/>
      <c r="UWU143" s="18"/>
      <c r="UWV143" s="18"/>
      <c r="UWW143" s="18"/>
      <c r="UWX143" s="18"/>
      <c r="UWY143" s="18"/>
      <c r="UWZ143" s="18"/>
      <c r="UXA143" s="18"/>
      <c r="UXB143" s="18"/>
      <c r="UXC143" s="18"/>
      <c r="UXD143" s="18"/>
      <c r="UXE143" s="18"/>
      <c r="UXF143" s="18"/>
      <c r="UXG143" s="18"/>
      <c r="UXH143" s="18"/>
      <c r="UXI143" s="18"/>
      <c r="UXJ143" s="18"/>
      <c r="UXK143" s="18"/>
      <c r="UXL143" s="18"/>
      <c r="UXM143" s="18"/>
      <c r="UXN143" s="18"/>
      <c r="UXO143" s="18"/>
      <c r="UXP143" s="18"/>
      <c r="UXQ143" s="18"/>
      <c r="UXR143" s="18"/>
      <c r="UXS143" s="18"/>
      <c r="UXT143" s="18"/>
      <c r="UXU143" s="18"/>
      <c r="UXV143" s="18"/>
      <c r="UXW143" s="18"/>
      <c r="UXX143" s="18"/>
      <c r="UXY143" s="18"/>
      <c r="UXZ143" s="18"/>
      <c r="UYA143" s="18"/>
      <c r="UYB143" s="18"/>
      <c r="UYC143" s="18"/>
      <c r="UYD143" s="18"/>
      <c r="UYE143" s="18"/>
      <c r="UYF143" s="18"/>
      <c r="UYG143" s="18"/>
      <c r="UYH143" s="18"/>
      <c r="UYI143" s="18"/>
      <c r="UYJ143" s="18"/>
      <c r="UYK143" s="18"/>
      <c r="UYL143" s="18"/>
      <c r="UYM143" s="18"/>
      <c r="UYN143" s="18"/>
      <c r="UYO143" s="18"/>
      <c r="UYP143" s="18"/>
      <c r="UYQ143" s="18"/>
      <c r="UYR143" s="18"/>
      <c r="UYS143" s="18"/>
      <c r="UYT143" s="18"/>
      <c r="UYU143" s="18"/>
      <c r="UYV143" s="18"/>
      <c r="UYW143" s="18"/>
      <c r="UYX143" s="18"/>
      <c r="UYY143" s="18"/>
      <c r="UYZ143" s="18"/>
      <c r="UZA143" s="18"/>
      <c r="UZB143" s="18"/>
      <c r="UZC143" s="18"/>
      <c r="UZD143" s="18"/>
      <c r="UZE143" s="18"/>
      <c r="UZF143" s="18"/>
      <c r="UZG143" s="18"/>
      <c r="UZH143" s="18"/>
      <c r="UZI143" s="18"/>
      <c r="UZJ143" s="18"/>
      <c r="UZK143" s="18"/>
      <c r="UZL143" s="18"/>
      <c r="UZM143" s="18"/>
      <c r="UZN143" s="18"/>
      <c r="UZO143" s="18"/>
      <c r="UZP143" s="18"/>
      <c r="UZQ143" s="18"/>
      <c r="UZR143" s="18"/>
      <c r="UZS143" s="18"/>
      <c r="UZT143" s="18"/>
      <c r="UZU143" s="18"/>
      <c r="UZV143" s="18"/>
      <c r="UZW143" s="18"/>
      <c r="UZX143" s="18"/>
      <c r="UZY143" s="18"/>
      <c r="UZZ143" s="18"/>
      <c r="VAA143" s="18"/>
      <c r="VAB143" s="18"/>
      <c r="VAC143" s="18"/>
      <c r="VAD143" s="18"/>
      <c r="VAE143" s="18"/>
      <c r="VAF143" s="18"/>
      <c r="VAG143" s="18"/>
      <c r="VAH143" s="18"/>
      <c r="VAI143" s="18"/>
      <c r="VAJ143" s="18"/>
      <c r="VAK143" s="18"/>
      <c r="VAL143" s="18"/>
      <c r="VAM143" s="18"/>
      <c r="VAN143" s="18"/>
      <c r="VAO143" s="18"/>
      <c r="VAP143" s="18"/>
      <c r="VAQ143" s="18"/>
      <c r="VAR143" s="18"/>
      <c r="VAS143" s="18"/>
      <c r="VAT143" s="18"/>
      <c r="VAU143" s="18"/>
      <c r="VAV143" s="18"/>
      <c r="VAW143" s="18"/>
      <c r="VAX143" s="18"/>
      <c r="VAY143" s="18"/>
      <c r="VAZ143" s="18"/>
      <c r="VBA143" s="18"/>
      <c r="VBB143" s="18"/>
      <c r="VBC143" s="18"/>
      <c r="VBD143" s="18"/>
      <c r="VBE143" s="18"/>
      <c r="VBF143" s="18"/>
      <c r="VBG143" s="18"/>
      <c r="VBH143" s="18"/>
      <c r="VBI143" s="18"/>
      <c r="VBJ143" s="18"/>
      <c r="VBK143" s="18"/>
      <c r="VBL143" s="18"/>
      <c r="VBM143" s="18"/>
      <c r="VBN143" s="18"/>
      <c r="VBO143" s="18"/>
      <c r="VBP143" s="18"/>
      <c r="VBQ143" s="18"/>
      <c r="VBR143" s="18"/>
      <c r="VBS143" s="18"/>
      <c r="VBT143" s="18"/>
      <c r="VBU143" s="18"/>
      <c r="VBV143" s="18"/>
      <c r="VBW143" s="18"/>
      <c r="VBX143" s="18"/>
      <c r="VBY143" s="18"/>
      <c r="VBZ143" s="18"/>
      <c r="VCA143" s="18"/>
      <c r="VCB143" s="18"/>
      <c r="VCC143" s="18"/>
      <c r="VCD143" s="18"/>
      <c r="VCE143" s="18"/>
      <c r="VCF143" s="18"/>
      <c r="VCG143" s="18"/>
      <c r="VCH143" s="18"/>
      <c r="VCI143" s="18"/>
      <c r="VCJ143" s="18"/>
      <c r="VCK143" s="18"/>
      <c r="VCL143" s="18"/>
      <c r="VCM143" s="18"/>
      <c r="VCN143" s="18"/>
      <c r="VCO143" s="18"/>
      <c r="VCP143" s="18"/>
      <c r="VCQ143" s="18"/>
      <c r="VCR143" s="18"/>
      <c r="VCS143" s="18"/>
      <c r="VCT143" s="18"/>
      <c r="VCU143" s="18"/>
      <c r="VCV143" s="18"/>
      <c r="VCW143" s="18"/>
      <c r="VCX143" s="18"/>
      <c r="VCY143" s="18"/>
      <c r="VCZ143" s="18"/>
      <c r="VDA143" s="18"/>
      <c r="VDB143" s="18"/>
      <c r="VDC143" s="18"/>
      <c r="VDD143" s="18"/>
      <c r="VDE143" s="18"/>
      <c r="VDF143" s="18"/>
      <c r="VDG143" s="18"/>
      <c r="VDH143" s="18"/>
      <c r="VDI143" s="18"/>
      <c r="VDJ143" s="18"/>
      <c r="VDK143" s="18"/>
      <c r="VDL143" s="18"/>
      <c r="VDM143" s="18"/>
      <c r="VDN143" s="18"/>
      <c r="VDO143" s="18"/>
      <c r="VDP143" s="18"/>
      <c r="VDQ143" s="18"/>
      <c r="VDR143" s="18"/>
      <c r="VDS143" s="18"/>
      <c r="VDT143" s="18"/>
      <c r="VDU143" s="18"/>
      <c r="VDV143" s="18"/>
      <c r="VDW143" s="18"/>
      <c r="VDX143" s="18"/>
      <c r="VDY143" s="18"/>
      <c r="VDZ143" s="18"/>
      <c r="VEA143" s="18"/>
      <c r="VEB143" s="18"/>
      <c r="VEC143" s="18"/>
      <c r="VED143" s="18"/>
      <c r="VEE143" s="18"/>
      <c r="VEF143" s="18"/>
      <c r="VEG143" s="18"/>
      <c r="VEH143" s="18"/>
      <c r="VEI143" s="18"/>
      <c r="VEJ143" s="18"/>
      <c r="VEK143" s="18"/>
      <c r="VEL143" s="18"/>
      <c r="VEM143" s="18"/>
      <c r="VEN143" s="18"/>
      <c r="VEO143" s="18"/>
      <c r="VEP143" s="18"/>
      <c r="VEQ143" s="18"/>
      <c r="VER143" s="18"/>
      <c r="VES143" s="18"/>
      <c r="VET143" s="18"/>
      <c r="VEU143" s="18"/>
      <c r="VEV143" s="18"/>
      <c r="VEW143" s="18"/>
      <c r="VEX143" s="18"/>
      <c r="VEY143" s="18"/>
      <c r="VEZ143" s="18"/>
      <c r="VFA143" s="18"/>
      <c r="VFB143" s="18"/>
      <c r="VFC143" s="18"/>
      <c r="VFD143" s="18"/>
      <c r="VFE143" s="18"/>
      <c r="VFF143" s="18"/>
      <c r="VFG143" s="18"/>
      <c r="VFH143" s="18"/>
      <c r="VFI143" s="18"/>
      <c r="VFJ143" s="18"/>
      <c r="VFK143" s="18"/>
      <c r="VFL143" s="18"/>
      <c r="VFM143" s="18"/>
      <c r="VFN143" s="18"/>
      <c r="VFO143" s="18"/>
      <c r="VFP143" s="18"/>
      <c r="VFQ143" s="18"/>
      <c r="VFR143" s="18"/>
      <c r="VFS143" s="18"/>
      <c r="VFT143" s="18"/>
      <c r="VFU143" s="18"/>
      <c r="VFV143" s="18"/>
      <c r="VFW143" s="18"/>
      <c r="VFX143" s="18"/>
      <c r="VFY143" s="18"/>
      <c r="VFZ143" s="18"/>
      <c r="VGA143" s="18"/>
      <c r="VGB143" s="18"/>
      <c r="VGC143" s="18"/>
      <c r="VGD143" s="18"/>
      <c r="VGE143" s="18"/>
      <c r="VGF143" s="18"/>
      <c r="VGG143" s="18"/>
      <c r="VGH143" s="18"/>
      <c r="VGI143" s="18"/>
      <c r="VGJ143" s="18"/>
      <c r="VGK143" s="18"/>
      <c r="VGL143" s="18"/>
      <c r="VGM143" s="18"/>
      <c r="VGN143" s="18"/>
      <c r="VGO143" s="18"/>
      <c r="VGP143" s="18"/>
      <c r="VGQ143" s="18"/>
      <c r="VGR143" s="18"/>
      <c r="VGS143" s="18"/>
      <c r="VGT143" s="18"/>
      <c r="VGU143" s="18"/>
      <c r="VGV143" s="18"/>
      <c r="VGW143" s="18"/>
      <c r="VGX143" s="18"/>
      <c r="VGY143" s="18"/>
      <c r="VGZ143" s="18"/>
      <c r="VHA143" s="18"/>
      <c r="VHB143" s="18"/>
      <c r="VHC143" s="18"/>
      <c r="VHD143" s="18"/>
      <c r="VHE143" s="18"/>
      <c r="VHF143" s="18"/>
      <c r="VHG143" s="18"/>
      <c r="VHH143" s="18"/>
      <c r="VHI143" s="18"/>
      <c r="VHJ143" s="18"/>
      <c r="VHK143" s="18"/>
      <c r="VHL143" s="18"/>
      <c r="VHM143" s="18"/>
      <c r="VHN143" s="18"/>
      <c r="VHO143" s="18"/>
      <c r="VHP143" s="18"/>
      <c r="VHQ143" s="18"/>
      <c r="VHR143" s="18"/>
      <c r="VHS143" s="18"/>
      <c r="VHT143" s="18"/>
      <c r="VHU143" s="18"/>
      <c r="VHV143" s="18"/>
      <c r="VHW143" s="18"/>
      <c r="VHX143" s="18"/>
      <c r="VHY143" s="18"/>
      <c r="VHZ143" s="18"/>
      <c r="VIA143" s="18"/>
      <c r="VIB143" s="18"/>
      <c r="VIC143" s="18"/>
      <c r="VID143" s="18"/>
      <c r="VIE143" s="18"/>
      <c r="VIF143" s="18"/>
      <c r="VIG143" s="18"/>
      <c r="VIH143" s="18"/>
      <c r="VII143" s="18"/>
      <c r="VIJ143" s="18"/>
      <c r="VIK143" s="18"/>
      <c r="VIL143" s="18"/>
      <c r="VIM143" s="18"/>
      <c r="VIN143" s="18"/>
      <c r="VIO143" s="18"/>
      <c r="VIP143" s="18"/>
      <c r="VIQ143" s="18"/>
      <c r="VIR143" s="18"/>
      <c r="VIS143" s="18"/>
      <c r="VIT143" s="18"/>
      <c r="VIU143" s="18"/>
      <c r="VIV143" s="18"/>
      <c r="VIW143" s="18"/>
      <c r="VIX143" s="18"/>
      <c r="VIY143" s="18"/>
      <c r="VIZ143" s="18"/>
      <c r="VJA143" s="18"/>
      <c r="VJB143" s="18"/>
      <c r="VJC143" s="18"/>
      <c r="VJD143" s="18"/>
      <c r="VJE143" s="18"/>
      <c r="VJF143" s="18"/>
      <c r="VJG143" s="18"/>
      <c r="VJH143" s="18"/>
      <c r="VJI143" s="18"/>
      <c r="VJJ143" s="18"/>
      <c r="VJK143" s="18"/>
      <c r="VJL143" s="18"/>
      <c r="VJM143" s="18"/>
      <c r="VJN143" s="18"/>
      <c r="VJO143" s="18"/>
      <c r="VJP143" s="18"/>
      <c r="VJQ143" s="18"/>
      <c r="VJR143" s="18"/>
      <c r="VJS143" s="18"/>
      <c r="VJT143" s="18"/>
      <c r="VJU143" s="18"/>
      <c r="VJV143" s="18"/>
      <c r="VJW143" s="18"/>
      <c r="VJX143" s="18"/>
      <c r="VJY143" s="18"/>
      <c r="VJZ143" s="18"/>
      <c r="VKA143" s="18"/>
      <c r="VKB143" s="18"/>
      <c r="VKC143" s="18"/>
      <c r="VKD143" s="18"/>
      <c r="VKE143" s="18"/>
      <c r="VKF143" s="18"/>
      <c r="VKG143" s="18"/>
      <c r="VKH143" s="18"/>
      <c r="VKI143" s="18"/>
      <c r="VKJ143" s="18"/>
      <c r="VKK143" s="18"/>
      <c r="VKL143" s="18"/>
      <c r="VKM143" s="18"/>
      <c r="VKN143" s="18"/>
      <c r="VKO143" s="18"/>
      <c r="VKP143" s="18"/>
      <c r="VKQ143" s="18"/>
      <c r="VKR143" s="18"/>
      <c r="VKS143" s="18"/>
      <c r="VKT143" s="18"/>
      <c r="VKU143" s="18"/>
      <c r="VKV143" s="18"/>
      <c r="VKW143" s="18"/>
      <c r="VKX143" s="18"/>
      <c r="VKY143" s="18"/>
      <c r="VKZ143" s="18"/>
      <c r="VLA143" s="18"/>
      <c r="VLB143" s="18"/>
      <c r="VLC143" s="18"/>
      <c r="VLD143" s="18"/>
      <c r="VLE143" s="18"/>
      <c r="VLF143" s="18"/>
      <c r="VLG143" s="18"/>
      <c r="VLH143" s="18"/>
      <c r="VLI143" s="18"/>
      <c r="VLJ143" s="18"/>
      <c r="VLK143" s="18"/>
      <c r="VLL143" s="18"/>
      <c r="VLM143" s="18"/>
      <c r="VLN143" s="18"/>
      <c r="VLO143" s="18"/>
      <c r="VLP143" s="18"/>
      <c r="VLQ143" s="18"/>
      <c r="VLR143" s="18"/>
      <c r="VLS143" s="18"/>
      <c r="VLT143" s="18"/>
      <c r="VLU143" s="18"/>
      <c r="VLV143" s="18"/>
      <c r="VLW143" s="18"/>
      <c r="VLX143" s="18"/>
      <c r="VLY143" s="18"/>
      <c r="VLZ143" s="18"/>
      <c r="VMA143" s="18"/>
      <c r="VMB143" s="18"/>
      <c r="VMC143" s="18"/>
      <c r="VMD143" s="18"/>
      <c r="VME143" s="18"/>
      <c r="VMF143" s="18"/>
      <c r="VMG143" s="18"/>
      <c r="VMH143" s="18"/>
      <c r="VMI143" s="18"/>
      <c r="VMJ143" s="18"/>
      <c r="VMK143" s="18"/>
      <c r="VML143" s="18"/>
      <c r="VMM143" s="18"/>
      <c r="VMN143" s="18"/>
      <c r="VMO143" s="18"/>
      <c r="VMP143" s="18"/>
      <c r="VMQ143" s="18"/>
      <c r="VMR143" s="18"/>
      <c r="VMS143" s="18"/>
      <c r="VMT143" s="18"/>
      <c r="VMU143" s="18"/>
      <c r="VMV143" s="18"/>
      <c r="VMW143" s="18"/>
      <c r="VMX143" s="18"/>
      <c r="VMY143" s="18"/>
      <c r="VMZ143" s="18"/>
      <c r="VNA143" s="18"/>
      <c r="VNB143" s="18"/>
      <c r="VNC143" s="18"/>
      <c r="VND143" s="18"/>
      <c r="VNE143" s="18"/>
      <c r="VNF143" s="18"/>
      <c r="VNG143" s="18"/>
      <c r="VNH143" s="18"/>
      <c r="VNI143" s="18"/>
      <c r="VNJ143" s="18"/>
      <c r="VNK143" s="18"/>
      <c r="VNL143" s="18"/>
      <c r="VNM143" s="18"/>
      <c r="VNN143" s="18"/>
      <c r="VNO143" s="18"/>
      <c r="VNP143" s="18"/>
      <c r="VNQ143" s="18"/>
      <c r="VNR143" s="18"/>
      <c r="VNS143" s="18"/>
      <c r="VNT143" s="18"/>
      <c r="VNU143" s="18"/>
      <c r="VNV143" s="18"/>
      <c r="VNW143" s="18"/>
      <c r="VNX143" s="18"/>
      <c r="VNY143" s="18"/>
      <c r="VNZ143" s="18"/>
      <c r="VOA143" s="18"/>
      <c r="VOB143" s="18"/>
      <c r="VOC143" s="18"/>
      <c r="VOD143" s="18"/>
      <c r="VOE143" s="18"/>
      <c r="VOF143" s="18"/>
      <c r="VOG143" s="18"/>
      <c r="VOH143" s="18"/>
      <c r="VOI143" s="18"/>
      <c r="VOJ143" s="18"/>
      <c r="VOK143" s="18"/>
      <c r="VOL143" s="18"/>
      <c r="VOM143" s="18"/>
      <c r="VON143" s="18"/>
      <c r="VOO143" s="18"/>
      <c r="VOP143" s="18"/>
      <c r="VOQ143" s="18"/>
      <c r="VOR143" s="18"/>
      <c r="VOS143" s="18"/>
      <c r="VOT143" s="18"/>
      <c r="VOU143" s="18"/>
      <c r="VOV143" s="18"/>
      <c r="VOW143" s="18"/>
      <c r="VOX143" s="18"/>
      <c r="VOY143" s="18"/>
      <c r="VOZ143" s="18"/>
      <c r="VPA143" s="18"/>
      <c r="VPB143" s="18"/>
      <c r="VPC143" s="18"/>
      <c r="VPD143" s="18"/>
      <c r="VPE143" s="18"/>
      <c r="VPF143" s="18"/>
      <c r="VPG143" s="18"/>
      <c r="VPH143" s="18"/>
      <c r="VPI143" s="18"/>
      <c r="VPJ143" s="18"/>
      <c r="VPK143" s="18"/>
      <c r="VPL143" s="18"/>
      <c r="VPM143" s="18"/>
      <c r="VPN143" s="18"/>
      <c r="VPO143" s="18"/>
      <c r="VPP143" s="18"/>
      <c r="VPQ143" s="18"/>
      <c r="VPR143" s="18"/>
      <c r="VPS143" s="18"/>
      <c r="VPT143" s="18"/>
      <c r="VPU143" s="18"/>
      <c r="VPV143" s="18"/>
      <c r="VPW143" s="18"/>
      <c r="VPX143" s="18"/>
      <c r="VPY143" s="18"/>
      <c r="VPZ143" s="18"/>
      <c r="VQA143" s="18"/>
      <c r="VQB143" s="18"/>
      <c r="VQC143" s="18"/>
      <c r="VQD143" s="18"/>
      <c r="VQE143" s="18"/>
      <c r="VQF143" s="18"/>
      <c r="VQG143" s="18"/>
      <c r="VQH143" s="18"/>
      <c r="VQI143" s="18"/>
      <c r="VQJ143" s="18"/>
      <c r="VQK143" s="18"/>
      <c r="VQL143" s="18"/>
      <c r="VQM143" s="18"/>
      <c r="VQN143" s="18"/>
      <c r="VQO143" s="18"/>
      <c r="VQP143" s="18"/>
      <c r="VQQ143" s="18"/>
      <c r="VQR143" s="18"/>
      <c r="VQS143" s="18"/>
      <c r="VQT143" s="18"/>
      <c r="VQU143" s="18"/>
      <c r="VQV143" s="18"/>
      <c r="VQW143" s="18"/>
      <c r="VQX143" s="18"/>
      <c r="VQY143" s="18"/>
      <c r="VQZ143" s="18"/>
      <c r="VRA143" s="18"/>
      <c r="VRB143" s="18"/>
      <c r="VRC143" s="18"/>
      <c r="VRD143" s="18"/>
      <c r="VRE143" s="18"/>
      <c r="VRF143" s="18"/>
      <c r="VRG143" s="18"/>
      <c r="VRH143" s="18"/>
      <c r="VRI143" s="18"/>
      <c r="VRJ143" s="18"/>
      <c r="VRK143" s="18"/>
      <c r="VRL143" s="18"/>
      <c r="VRM143" s="18"/>
      <c r="VRN143" s="18"/>
      <c r="VRO143" s="18"/>
      <c r="VRP143" s="18"/>
      <c r="VRQ143" s="18"/>
      <c r="VRR143" s="18"/>
      <c r="VRS143" s="18"/>
      <c r="VRT143" s="18"/>
      <c r="VRU143" s="18"/>
      <c r="VRV143" s="18"/>
      <c r="VRW143" s="18"/>
      <c r="VRX143" s="18"/>
      <c r="VRY143" s="18"/>
      <c r="VRZ143" s="18"/>
      <c r="VSA143" s="18"/>
      <c r="VSB143" s="18"/>
      <c r="VSC143" s="18"/>
      <c r="VSD143" s="18"/>
      <c r="VSE143" s="18"/>
      <c r="VSF143" s="18"/>
      <c r="VSG143" s="18"/>
      <c r="VSH143" s="18"/>
      <c r="VSI143" s="18"/>
      <c r="VSJ143" s="18"/>
      <c r="VSK143" s="18"/>
      <c r="VSL143" s="18"/>
      <c r="VSM143" s="18"/>
      <c r="VSN143" s="18"/>
      <c r="VSO143" s="18"/>
      <c r="VSP143" s="18"/>
      <c r="VSQ143" s="18"/>
      <c r="VSR143" s="18"/>
      <c r="VSS143" s="18"/>
      <c r="VST143" s="18"/>
      <c r="VSU143" s="18"/>
      <c r="VSV143" s="18"/>
      <c r="VSW143" s="18"/>
      <c r="VSX143" s="18"/>
      <c r="VSY143" s="18"/>
      <c r="VSZ143" s="18"/>
      <c r="VTA143" s="18"/>
      <c r="VTB143" s="18"/>
      <c r="VTC143" s="18"/>
      <c r="VTD143" s="18"/>
      <c r="VTE143" s="18"/>
      <c r="VTF143" s="18"/>
      <c r="VTG143" s="18"/>
      <c r="VTH143" s="18"/>
      <c r="VTI143" s="18"/>
      <c r="VTJ143" s="18"/>
      <c r="VTK143" s="18"/>
      <c r="VTL143" s="18"/>
      <c r="VTM143" s="18"/>
      <c r="VTN143" s="18"/>
      <c r="VTO143" s="18"/>
      <c r="VTP143" s="18"/>
      <c r="VTQ143" s="18"/>
      <c r="VTR143" s="18"/>
      <c r="VTS143" s="18"/>
      <c r="VTT143" s="18"/>
      <c r="VTU143" s="18"/>
      <c r="VTV143" s="18"/>
      <c r="VTW143" s="18"/>
      <c r="VTX143" s="18"/>
      <c r="VTY143" s="18"/>
      <c r="VTZ143" s="18"/>
      <c r="VUA143" s="18"/>
      <c r="VUB143" s="18"/>
      <c r="VUC143" s="18"/>
      <c r="VUD143" s="18"/>
      <c r="VUE143" s="18"/>
      <c r="VUF143" s="18"/>
      <c r="VUG143" s="18"/>
      <c r="VUH143" s="18"/>
      <c r="VUI143" s="18"/>
      <c r="VUJ143" s="18"/>
      <c r="VUK143" s="18"/>
      <c r="VUL143" s="18"/>
      <c r="VUM143" s="18"/>
      <c r="VUN143" s="18"/>
      <c r="VUO143" s="18"/>
      <c r="VUP143" s="18"/>
      <c r="VUQ143" s="18"/>
      <c r="VUR143" s="18"/>
      <c r="VUS143" s="18"/>
      <c r="VUT143" s="18"/>
      <c r="VUU143" s="18"/>
      <c r="VUV143" s="18"/>
      <c r="VUW143" s="18"/>
      <c r="VUX143" s="18"/>
      <c r="VUY143" s="18"/>
      <c r="VUZ143" s="18"/>
      <c r="VVA143" s="18"/>
      <c r="VVB143" s="18"/>
      <c r="VVC143" s="18"/>
      <c r="VVD143" s="18"/>
      <c r="VVE143" s="18"/>
      <c r="VVF143" s="18"/>
      <c r="VVG143" s="18"/>
      <c r="VVH143" s="18"/>
      <c r="VVI143" s="18"/>
      <c r="VVJ143" s="18"/>
      <c r="VVK143" s="18"/>
      <c r="VVL143" s="18"/>
      <c r="VVM143" s="18"/>
      <c r="VVN143" s="18"/>
      <c r="VVO143" s="18"/>
      <c r="VVP143" s="18"/>
      <c r="VVQ143" s="18"/>
      <c r="VVR143" s="18"/>
      <c r="VVS143" s="18"/>
      <c r="VVT143" s="18"/>
      <c r="VVU143" s="18"/>
      <c r="VVV143" s="18"/>
      <c r="VVW143" s="18"/>
      <c r="VVX143" s="18"/>
      <c r="VVY143" s="18"/>
      <c r="VVZ143" s="18"/>
      <c r="VWA143" s="18"/>
      <c r="VWB143" s="18"/>
      <c r="VWC143" s="18"/>
      <c r="VWD143" s="18"/>
      <c r="VWE143" s="18"/>
      <c r="VWF143" s="18"/>
      <c r="VWG143" s="18"/>
      <c r="VWH143" s="18"/>
      <c r="VWI143" s="18"/>
      <c r="VWJ143" s="18"/>
      <c r="VWK143" s="18"/>
      <c r="VWL143" s="18"/>
      <c r="VWM143" s="18"/>
      <c r="VWN143" s="18"/>
      <c r="VWO143" s="18"/>
      <c r="VWP143" s="18"/>
      <c r="VWQ143" s="18"/>
      <c r="VWR143" s="18"/>
      <c r="VWS143" s="18"/>
      <c r="VWT143" s="18"/>
      <c r="VWU143" s="18"/>
      <c r="VWV143" s="18"/>
      <c r="VWW143" s="18"/>
      <c r="VWX143" s="18"/>
      <c r="VWY143" s="18"/>
      <c r="VWZ143" s="18"/>
      <c r="VXA143" s="18"/>
      <c r="VXB143" s="18"/>
      <c r="VXC143" s="18"/>
      <c r="VXD143" s="18"/>
      <c r="VXE143" s="18"/>
      <c r="VXF143" s="18"/>
      <c r="VXG143" s="18"/>
      <c r="VXH143" s="18"/>
      <c r="VXI143" s="18"/>
      <c r="VXJ143" s="18"/>
      <c r="VXK143" s="18"/>
      <c r="VXL143" s="18"/>
      <c r="VXM143" s="18"/>
      <c r="VXN143" s="18"/>
      <c r="VXO143" s="18"/>
      <c r="VXP143" s="18"/>
      <c r="VXQ143" s="18"/>
      <c r="VXR143" s="18"/>
      <c r="VXS143" s="18"/>
      <c r="VXT143" s="18"/>
      <c r="VXU143" s="18"/>
      <c r="VXV143" s="18"/>
      <c r="VXW143" s="18"/>
      <c r="VXX143" s="18"/>
      <c r="VXY143" s="18"/>
      <c r="VXZ143" s="18"/>
      <c r="VYA143" s="18"/>
      <c r="VYB143" s="18"/>
      <c r="VYC143" s="18"/>
      <c r="VYD143" s="18"/>
      <c r="VYE143" s="18"/>
      <c r="VYF143" s="18"/>
      <c r="VYG143" s="18"/>
      <c r="VYH143" s="18"/>
      <c r="VYI143" s="18"/>
      <c r="VYJ143" s="18"/>
      <c r="VYK143" s="18"/>
      <c r="VYL143" s="18"/>
      <c r="VYM143" s="18"/>
      <c r="VYN143" s="18"/>
      <c r="VYO143" s="18"/>
      <c r="VYP143" s="18"/>
      <c r="VYQ143" s="18"/>
      <c r="VYR143" s="18"/>
      <c r="VYS143" s="18"/>
      <c r="VYT143" s="18"/>
      <c r="VYU143" s="18"/>
      <c r="VYV143" s="18"/>
      <c r="VYW143" s="18"/>
      <c r="VYX143" s="18"/>
      <c r="VYY143" s="18"/>
      <c r="VYZ143" s="18"/>
      <c r="VZA143" s="18"/>
      <c r="VZB143" s="18"/>
      <c r="VZC143" s="18"/>
      <c r="VZD143" s="18"/>
      <c r="VZE143" s="18"/>
      <c r="VZF143" s="18"/>
      <c r="VZG143" s="18"/>
      <c r="VZH143" s="18"/>
      <c r="VZI143" s="18"/>
      <c r="VZJ143" s="18"/>
      <c r="VZK143" s="18"/>
      <c r="VZL143" s="18"/>
      <c r="VZM143" s="18"/>
      <c r="VZN143" s="18"/>
      <c r="VZO143" s="18"/>
      <c r="VZP143" s="18"/>
      <c r="VZQ143" s="18"/>
      <c r="VZR143" s="18"/>
      <c r="VZS143" s="18"/>
      <c r="VZT143" s="18"/>
      <c r="VZU143" s="18"/>
      <c r="VZV143" s="18"/>
      <c r="VZW143" s="18"/>
      <c r="VZX143" s="18"/>
      <c r="VZY143" s="18"/>
      <c r="VZZ143" s="18"/>
      <c r="WAA143" s="18"/>
      <c r="WAB143" s="18"/>
      <c r="WAC143" s="18"/>
      <c r="WAD143" s="18"/>
      <c r="WAE143" s="18"/>
      <c r="WAF143" s="18"/>
      <c r="WAG143" s="18"/>
      <c r="WAH143" s="18"/>
      <c r="WAI143" s="18"/>
      <c r="WAJ143" s="18"/>
      <c r="WAK143" s="18"/>
      <c r="WAL143" s="18"/>
      <c r="WAM143" s="18"/>
      <c r="WAN143" s="18"/>
      <c r="WAO143" s="18"/>
      <c r="WAP143" s="18"/>
      <c r="WAQ143" s="18"/>
      <c r="WAR143" s="18"/>
      <c r="WAS143" s="18"/>
      <c r="WAT143" s="18"/>
      <c r="WAU143" s="18"/>
      <c r="WAV143" s="18"/>
      <c r="WAW143" s="18"/>
      <c r="WAX143" s="18"/>
      <c r="WAY143" s="18"/>
      <c r="WAZ143" s="18"/>
      <c r="WBA143" s="18"/>
      <c r="WBB143" s="18"/>
      <c r="WBC143" s="18"/>
      <c r="WBD143" s="18"/>
      <c r="WBE143" s="18"/>
      <c r="WBF143" s="18"/>
      <c r="WBG143" s="18"/>
      <c r="WBH143" s="18"/>
      <c r="WBI143" s="18"/>
      <c r="WBJ143" s="18"/>
      <c r="WBK143" s="18"/>
      <c r="WBL143" s="18"/>
      <c r="WBM143" s="18"/>
      <c r="WBN143" s="18"/>
      <c r="WBO143" s="18"/>
      <c r="WBP143" s="18"/>
      <c r="WBQ143" s="18"/>
      <c r="WBR143" s="18"/>
      <c r="WBS143" s="18"/>
      <c r="WBT143" s="18"/>
      <c r="WBU143" s="18"/>
      <c r="WBV143" s="18"/>
      <c r="WBW143" s="18"/>
      <c r="WBX143" s="18"/>
      <c r="WBY143" s="18"/>
      <c r="WBZ143" s="18"/>
      <c r="WCA143" s="18"/>
      <c r="WCB143" s="18"/>
      <c r="WCC143" s="18"/>
      <c r="WCD143" s="18"/>
      <c r="WCE143" s="18"/>
      <c r="WCF143" s="18"/>
      <c r="WCG143" s="18"/>
      <c r="WCH143" s="18"/>
      <c r="WCI143" s="18"/>
      <c r="WCJ143" s="18"/>
      <c r="WCK143" s="18"/>
      <c r="WCL143" s="18"/>
      <c r="WCM143" s="18"/>
      <c r="WCN143" s="18"/>
      <c r="WCO143" s="18"/>
      <c r="WCP143" s="18"/>
      <c r="WCQ143" s="18"/>
      <c r="WCR143" s="18"/>
      <c r="WCS143" s="18"/>
      <c r="WCT143" s="18"/>
      <c r="WCU143" s="18"/>
      <c r="WCV143" s="18"/>
      <c r="WCW143" s="18"/>
      <c r="WCX143" s="18"/>
      <c r="WCY143" s="18"/>
      <c r="WCZ143" s="18"/>
      <c r="WDA143" s="18"/>
      <c r="WDB143" s="18"/>
      <c r="WDC143" s="18"/>
      <c r="WDD143" s="18"/>
      <c r="WDE143" s="18"/>
      <c r="WDF143" s="18"/>
      <c r="WDG143" s="18"/>
      <c r="WDH143" s="18"/>
      <c r="WDI143" s="18"/>
      <c r="WDJ143" s="18"/>
      <c r="WDK143" s="18"/>
      <c r="WDL143" s="18"/>
      <c r="WDM143" s="18"/>
      <c r="WDN143" s="18"/>
      <c r="WDO143" s="18"/>
      <c r="WDP143" s="18"/>
      <c r="WDQ143" s="18"/>
      <c r="WDR143" s="18"/>
      <c r="WDS143" s="18"/>
      <c r="WDT143" s="18"/>
      <c r="WDU143" s="18"/>
      <c r="WDV143" s="18"/>
      <c r="WDW143" s="18"/>
      <c r="WDX143" s="18"/>
      <c r="WDY143" s="18"/>
      <c r="WDZ143" s="18"/>
      <c r="WEA143" s="18"/>
      <c r="WEB143" s="18"/>
      <c r="WEC143" s="18"/>
      <c r="WED143" s="18"/>
      <c r="WEE143" s="18"/>
      <c r="WEF143" s="18"/>
      <c r="WEG143" s="18"/>
      <c r="WEH143" s="18"/>
      <c r="WEI143" s="18"/>
      <c r="WEJ143" s="18"/>
      <c r="WEK143" s="18"/>
      <c r="WEL143" s="18"/>
      <c r="WEM143" s="18"/>
      <c r="WEN143" s="18"/>
      <c r="WEO143" s="18"/>
      <c r="WEP143" s="18"/>
      <c r="WEQ143" s="18"/>
      <c r="WER143" s="18"/>
      <c r="WES143" s="18"/>
      <c r="WET143" s="18"/>
      <c r="WEU143" s="18"/>
      <c r="WEV143" s="18"/>
      <c r="WEW143" s="18"/>
      <c r="WEX143" s="18"/>
      <c r="WEY143" s="18"/>
      <c r="WEZ143" s="18"/>
      <c r="WFA143" s="18"/>
      <c r="WFB143" s="18"/>
      <c r="WFC143" s="18"/>
      <c r="WFD143" s="18"/>
      <c r="WFE143" s="18"/>
      <c r="WFF143" s="18"/>
      <c r="WFG143" s="18"/>
      <c r="WFH143" s="18"/>
      <c r="WFI143" s="18"/>
      <c r="WFJ143" s="18"/>
      <c r="WFK143" s="18"/>
      <c r="WFL143" s="18"/>
      <c r="WFM143" s="18"/>
      <c r="WFN143" s="18"/>
      <c r="WFO143" s="18"/>
      <c r="WFP143" s="18"/>
      <c r="WFQ143" s="18"/>
      <c r="WFR143" s="18"/>
      <c r="WFS143" s="18"/>
      <c r="WFT143" s="18"/>
      <c r="WFU143" s="18"/>
      <c r="WFV143" s="18"/>
      <c r="WFW143" s="18"/>
      <c r="WFX143" s="18"/>
      <c r="WFY143" s="18"/>
      <c r="WFZ143" s="18"/>
      <c r="WGA143" s="18"/>
      <c r="WGB143" s="18"/>
      <c r="WGC143" s="18"/>
      <c r="WGD143" s="18"/>
      <c r="WGE143" s="18"/>
      <c r="WGF143" s="18"/>
      <c r="WGG143" s="18"/>
      <c r="WGH143" s="18"/>
      <c r="WGI143" s="18"/>
      <c r="WGJ143" s="18"/>
      <c r="WGK143" s="18"/>
      <c r="WGL143" s="18"/>
      <c r="WGM143" s="18"/>
      <c r="WGN143" s="18"/>
      <c r="WGO143" s="18"/>
      <c r="WGP143" s="18"/>
      <c r="WGQ143" s="18"/>
      <c r="WGR143" s="18"/>
      <c r="WGS143" s="18"/>
      <c r="WGT143" s="18"/>
      <c r="WGU143" s="18"/>
      <c r="WGV143" s="18"/>
      <c r="WGW143" s="18"/>
      <c r="WGX143" s="18"/>
      <c r="WGY143" s="18"/>
      <c r="WGZ143" s="18"/>
      <c r="WHA143" s="18"/>
      <c r="WHB143" s="18"/>
      <c r="WHC143" s="18"/>
      <c r="WHD143" s="18"/>
      <c r="WHE143" s="18"/>
      <c r="WHF143" s="18"/>
      <c r="WHG143" s="18"/>
      <c r="WHH143" s="18"/>
      <c r="WHI143" s="18"/>
      <c r="WHJ143" s="18"/>
      <c r="WHK143" s="18"/>
      <c r="WHL143" s="18"/>
      <c r="WHM143" s="18"/>
      <c r="WHN143" s="18"/>
      <c r="WHO143" s="18"/>
      <c r="WHP143" s="18"/>
      <c r="WHQ143" s="18"/>
      <c r="WHR143" s="18"/>
      <c r="WHS143" s="18"/>
      <c r="WHT143" s="18"/>
      <c r="WHU143" s="18"/>
      <c r="WHV143" s="18"/>
      <c r="WHW143" s="18"/>
      <c r="WHX143" s="18"/>
      <c r="WHY143" s="18"/>
      <c r="WHZ143" s="18"/>
      <c r="WIA143" s="18"/>
      <c r="WIB143" s="18"/>
      <c r="WIC143" s="18"/>
      <c r="WID143" s="18"/>
      <c r="WIE143" s="18"/>
      <c r="WIF143" s="18"/>
      <c r="WIG143" s="18"/>
      <c r="WIH143" s="18"/>
      <c r="WII143" s="18"/>
      <c r="WIJ143" s="18"/>
      <c r="WIK143" s="18"/>
      <c r="WIL143" s="18"/>
      <c r="WIM143" s="18"/>
      <c r="WIN143" s="18"/>
      <c r="WIO143" s="18"/>
      <c r="WIP143" s="18"/>
      <c r="WIQ143" s="18"/>
      <c r="WIR143" s="18"/>
      <c r="WIS143" s="18"/>
      <c r="WIT143" s="18"/>
      <c r="WIU143" s="18"/>
      <c r="WIV143" s="18"/>
      <c r="WIW143" s="18"/>
      <c r="WIX143" s="18"/>
      <c r="WIY143" s="18"/>
      <c r="WIZ143" s="18"/>
      <c r="WJA143" s="18"/>
      <c r="WJB143" s="18"/>
      <c r="WJC143" s="18"/>
      <c r="WJD143" s="18"/>
      <c r="WJE143" s="18"/>
      <c r="WJF143" s="18"/>
      <c r="WJG143" s="18"/>
      <c r="WJH143" s="18"/>
      <c r="WJI143" s="18"/>
      <c r="WJJ143" s="18"/>
      <c r="WJK143" s="18"/>
      <c r="WJL143" s="18"/>
      <c r="WJM143" s="18"/>
      <c r="WJN143" s="18"/>
      <c r="WJO143" s="18"/>
      <c r="WJP143" s="18"/>
      <c r="WJQ143" s="18"/>
      <c r="WJR143" s="18"/>
      <c r="WJS143" s="18"/>
      <c r="WJT143" s="18"/>
      <c r="WJU143" s="18"/>
      <c r="WJV143" s="18"/>
      <c r="WJW143" s="18"/>
      <c r="WJX143" s="18"/>
      <c r="WJY143" s="18"/>
      <c r="WJZ143" s="18"/>
      <c r="WKA143" s="18"/>
      <c r="WKB143" s="18"/>
      <c r="WKC143" s="18"/>
      <c r="WKD143" s="18"/>
      <c r="WKE143" s="18"/>
      <c r="WKF143" s="18"/>
      <c r="WKG143" s="18"/>
      <c r="WKH143" s="18"/>
      <c r="WKI143" s="18"/>
      <c r="WKJ143" s="18"/>
      <c r="WKK143" s="18"/>
      <c r="WKL143" s="18"/>
      <c r="WKM143" s="18"/>
      <c r="WKN143" s="18"/>
      <c r="WKO143" s="18"/>
      <c r="WKP143" s="18"/>
      <c r="WKQ143" s="18"/>
      <c r="WKR143" s="18"/>
      <c r="WKS143" s="18"/>
      <c r="WKT143" s="18"/>
      <c r="WKU143" s="18"/>
      <c r="WKV143" s="18"/>
      <c r="WKW143" s="18"/>
      <c r="WKX143" s="18"/>
      <c r="WKY143" s="18"/>
      <c r="WKZ143" s="18"/>
      <c r="WLA143" s="18"/>
      <c r="WLB143" s="18"/>
      <c r="WLC143" s="18"/>
      <c r="WLD143" s="18"/>
      <c r="WLE143" s="18"/>
      <c r="WLF143" s="18"/>
      <c r="WLG143" s="18"/>
      <c r="WLH143" s="18"/>
      <c r="WLI143" s="18"/>
      <c r="WLJ143" s="18"/>
      <c r="WLK143" s="18"/>
      <c r="WLL143" s="18"/>
      <c r="WLM143" s="18"/>
      <c r="WLN143" s="18"/>
      <c r="WLO143" s="18"/>
      <c r="WLP143" s="18"/>
      <c r="WLQ143" s="18"/>
      <c r="WLR143" s="18"/>
      <c r="WLS143" s="18"/>
      <c r="WLT143" s="18"/>
      <c r="WLU143" s="18"/>
      <c r="WLV143" s="18"/>
      <c r="WLW143" s="18"/>
      <c r="WLX143" s="18"/>
      <c r="WLY143" s="18"/>
      <c r="WLZ143" s="18"/>
      <c r="WMA143" s="18"/>
      <c r="WMB143" s="18"/>
      <c r="WMC143" s="18"/>
      <c r="WMD143" s="18"/>
      <c r="WME143" s="18"/>
      <c r="WMF143" s="18"/>
      <c r="WMG143" s="18"/>
      <c r="WMH143" s="18"/>
      <c r="WMI143" s="18"/>
      <c r="WMJ143" s="18"/>
      <c r="WMK143" s="18"/>
      <c r="WML143" s="18"/>
      <c r="WMM143" s="18"/>
      <c r="WMN143" s="18"/>
      <c r="WMO143" s="18"/>
      <c r="WMP143" s="18"/>
      <c r="WMQ143" s="18"/>
      <c r="WMR143" s="18"/>
      <c r="WMS143" s="18"/>
      <c r="WMT143" s="18"/>
      <c r="WMU143" s="18"/>
      <c r="WMV143" s="18"/>
      <c r="WMW143" s="18"/>
      <c r="WMX143" s="18"/>
      <c r="WMY143" s="18"/>
      <c r="WMZ143" s="18"/>
      <c r="WNA143" s="18"/>
      <c r="WNB143" s="18"/>
      <c r="WNC143" s="18"/>
      <c r="WND143" s="18"/>
      <c r="WNE143" s="18"/>
      <c r="WNF143" s="18"/>
      <c r="WNG143" s="18"/>
      <c r="WNH143" s="18"/>
      <c r="WNI143" s="18"/>
      <c r="WNJ143" s="18"/>
      <c r="WNK143" s="18"/>
      <c r="WNL143" s="18"/>
      <c r="WNM143" s="18"/>
      <c r="WNN143" s="18"/>
      <c r="WNO143" s="18"/>
      <c r="WNP143" s="18"/>
      <c r="WNQ143" s="18"/>
      <c r="WNR143" s="18"/>
      <c r="WNS143" s="18"/>
      <c r="WNT143" s="18"/>
      <c r="WNU143" s="18"/>
      <c r="WNV143" s="18"/>
      <c r="WNW143" s="18"/>
      <c r="WNX143" s="18"/>
      <c r="WNY143" s="18"/>
      <c r="WNZ143" s="18"/>
      <c r="WOA143" s="18"/>
      <c r="WOB143" s="18"/>
      <c r="WOC143" s="18"/>
      <c r="WOD143" s="18"/>
      <c r="WOE143" s="18"/>
      <c r="WOF143" s="18"/>
      <c r="WOG143" s="18"/>
      <c r="WOH143" s="18"/>
      <c r="WOI143" s="18"/>
      <c r="WOJ143" s="18"/>
      <c r="WOK143" s="18"/>
      <c r="WOL143" s="18"/>
      <c r="WOM143" s="18"/>
      <c r="WON143" s="18"/>
      <c r="WOO143" s="18"/>
      <c r="WOP143" s="18"/>
      <c r="WOQ143" s="18"/>
      <c r="WOR143" s="18"/>
      <c r="WOS143" s="18"/>
      <c r="WOT143" s="18"/>
      <c r="WOU143" s="18"/>
      <c r="WOV143" s="18"/>
      <c r="WOW143" s="18"/>
      <c r="WOX143" s="18"/>
      <c r="WOY143" s="18"/>
      <c r="WOZ143" s="18"/>
      <c r="WPA143" s="18"/>
      <c r="WPB143" s="18"/>
      <c r="WPC143" s="18"/>
      <c r="WPD143" s="18"/>
      <c r="WPE143" s="18"/>
      <c r="WPF143" s="18"/>
      <c r="WPG143" s="18"/>
      <c r="WPH143" s="18"/>
      <c r="WPI143" s="18"/>
      <c r="WPJ143" s="18"/>
      <c r="WPK143" s="18"/>
      <c r="WPL143" s="18"/>
      <c r="WPM143" s="18"/>
      <c r="WPN143" s="18"/>
      <c r="WPO143" s="18"/>
      <c r="WPP143" s="18"/>
      <c r="WPQ143" s="18"/>
      <c r="WPR143" s="18"/>
      <c r="WPS143" s="18"/>
      <c r="WPT143" s="18"/>
      <c r="WPU143" s="18"/>
      <c r="WPV143" s="18"/>
      <c r="WPW143" s="18"/>
      <c r="WPX143" s="18"/>
      <c r="WPY143" s="18"/>
      <c r="WPZ143" s="18"/>
      <c r="WQA143" s="18"/>
      <c r="WQB143" s="18"/>
      <c r="WQC143" s="18"/>
      <c r="WQD143" s="18"/>
      <c r="WQE143" s="18"/>
      <c r="WQF143" s="18"/>
      <c r="WQG143" s="18"/>
      <c r="WQH143" s="18"/>
      <c r="WQI143" s="18"/>
      <c r="WQJ143" s="18"/>
      <c r="WQK143" s="18"/>
      <c r="WQL143" s="18"/>
      <c r="WQM143" s="18"/>
      <c r="WQN143" s="18"/>
      <c r="WQO143" s="18"/>
      <c r="WQP143" s="18"/>
      <c r="WQQ143" s="18"/>
      <c r="WQR143" s="18"/>
      <c r="WQS143" s="18"/>
      <c r="WQT143" s="18"/>
      <c r="WQU143" s="18"/>
      <c r="WQV143" s="18"/>
      <c r="WQW143" s="18"/>
      <c r="WQX143" s="18"/>
      <c r="WQY143" s="18"/>
      <c r="WQZ143" s="18"/>
      <c r="WRA143" s="18"/>
      <c r="WRB143" s="18"/>
      <c r="WRC143" s="18"/>
      <c r="WRD143" s="18"/>
      <c r="WRE143" s="18"/>
      <c r="WRF143" s="18"/>
      <c r="WRG143" s="18"/>
      <c r="WRH143" s="18"/>
      <c r="WRI143" s="18"/>
      <c r="WRJ143" s="18"/>
      <c r="WRK143" s="18"/>
      <c r="WRL143" s="18"/>
      <c r="WRM143" s="18"/>
      <c r="WRN143" s="18"/>
      <c r="WRO143" s="18"/>
      <c r="WRP143" s="18"/>
      <c r="WRQ143" s="18"/>
      <c r="WRR143" s="18"/>
      <c r="WRS143" s="18"/>
      <c r="WRT143" s="18"/>
      <c r="WRU143" s="18"/>
      <c r="WRV143" s="18"/>
      <c r="WRW143" s="18"/>
      <c r="WRX143" s="18"/>
      <c r="WRY143" s="18"/>
      <c r="WRZ143" s="18"/>
      <c r="WSA143" s="18"/>
      <c r="WSB143" s="18"/>
      <c r="WSC143" s="18"/>
      <c r="WSD143" s="18"/>
      <c r="WSE143" s="18"/>
      <c r="WSF143" s="18"/>
      <c r="WSG143" s="18"/>
      <c r="WSH143" s="18"/>
      <c r="WSI143" s="18"/>
      <c r="WSJ143" s="18"/>
      <c r="WSK143" s="18"/>
      <c r="WSL143" s="18"/>
      <c r="WSM143" s="18"/>
      <c r="WSN143" s="18"/>
      <c r="WSO143" s="18"/>
      <c r="WSP143" s="18"/>
      <c r="WSQ143" s="18"/>
      <c r="WSR143" s="18"/>
      <c r="WSS143" s="18"/>
      <c r="WST143" s="18"/>
      <c r="WSU143" s="18"/>
      <c r="WSV143" s="18"/>
      <c r="WSW143" s="18"/>
      <c r="WSX143" s="18"/>
      <c r="WSY143" s="18"/>
      <c r="WSZ143" s="18"/>
      <c r="WTA143" s="18"/>
      <c r="WTB143" s="18"/>
      <c r="WTC143" s="18"/>
      <c r="WTD143" s="18"/>
      <c r="WTE143" s="18"/>
      <c r="WTF143" s="18"/>
      <c r="WTG143" s="18"/>
      <c r="WTH143" s="18"/>
      <c r="WTI143" s="18"/>
      <c r="WTJ143" s="18"/>
      <c r="WTK143" s="18"/>
      <c r="WTL143" s="18"/>
      <c r="WTM143" s="18"/>
      <c r="WTN143" s="18"/>
      <c r="WTO143" s="18"/>
      <c r="WTP143" s="18"/>
      <c r="WTQ143" s="18"/>
      <c r="WTR143" s="18"/>
      <c r="WTS143" s="18"/>
      <c r="WTT143" s="18"/>
      <c r="WTU143" s="18"/>
      <c r="WTV143" s="18"/>
      <c r="WTW143" s="18"/>
      <c r="WTX143" s="18"/>
      <c r="WTY143" s="18"/>
      <c r="WTZ143" s="18"/>
      <c r="WUA143" s="18"/>
      <c r="WUB143" s="18"/>
      <c r="WUC143" s="18"/>
      <c r="WUD143" s="18"/>
      <c r="WUE143" s="18"/>
      <c r="WUF143" s="18"/>
      <c r="WUG143" s="18"/>
      <c r="WUH143" s="18"/>
      <c r="WUI143" s="18"/>
      <c r="WUJ143" s="18"/>
      <c r="WUK143" s="18"/>
      <c r="WUL143" s="18"/>
      <c r="WUM143" s="18"/>
      <c r="WUN143" s="18"/>
      <c r="WUO143" s="18"/>
      <c r="WUP143" s="18"/>
      <c r="WUQ143" s="18"/>
      <c r="WUR143" s="18"/>
      <c r="WUS143" s="18"/>
      <c r="WUT143" s="18"/>
      <c r="WUU143" s="18"/>
      <c r="WUV143" s="18"/>
      <c r="WUW143" s="18"/>
      <c r="WUX143" s="18"/>
      <c r="WUY143" s="18"/>
      <c r="WUZ143" s="18"/>
      <c r="WVA143" s="18"/>
      <c r="WVB143" s="18"/>
      <c r="WVC143" s="18"/>
      <c r="WVD143" s="18"/>
      <c r="WVE143" s="18"/>
      <c r="WVF143" s="18"/>
      <c r="WVG143" s="18"/>
      <c r="WVH143" s="18"/>
      <c r="WVI143" s="18"/>
      <c r="WVJ143" s="18"/>
      <c r="WVK143" s="18"/>
      <c r="WVL143" s="18"/>
      <c r="WVM143" s="18"/>
      <c r="WVN143" s="18"/>
      <c r="WVO143" s="18"/>
      <c r="WVP143" s="18"/>
      <c r="WVQ143" s="18"/>
      <c r="WVR143" s="18"/>
      <c r="WVS143" s="18"/>
      <c r="WVT143" s="18"/>
      <c r="WVU143" s="18"/>
      <c r="WVV143" s="18"/>
      <c r="WVW143" s="18"/>
      <c r="WVX143" s="18"/>
      <c r="WVY143" s="18"/>
      <c r="WVZ143" s="18"/>
      <c r="WWA143" s="18"/>
      <c r="WWB143" s="18"/>
      <c r="WWC143" s="18"/>
      <c r="WWD143" s="18"/>
      <c r="WWE143" s="18"/>
      <c r="WWF143" s="18"/>
      <c r="WWG143" s="18"/>
      <c r="WWH143" s="18"/>
      <c r="WWI143" s="18"/>
      <c r="WWJ143" s="18"/>
      <c r="WWK143" s="18"/>
      <c r="WWL143" s="18"/>
      <c r="WWM143" s="18"/>
      <c r="WWN143" s="18"/>
      <c r="WWO143" s="18"/>
      <c r="WWP143" s="18"/>
      <c r="WWQ143" s="18"/>
      <c r="WWR143" s="18"/>
      <c r="WWS143" s="18"/>
      <c r="WWT143" s="18"/>
      <c r="WWU143" s="18"/>
      <c r="WWV143" s="18"/>
      <c r="WWW143" s="18"/>
      <c r="WWX143" s="18"/>
      <c r="WWY143" s="18"/>
      <c r="WWZ143" s="18"/>
      <c r="WXA143" s="18"/>
      <c r="WXB143" s="18"/>
      <c r="WXC143" s="18"/>
      <c r="WXD143" s="18"/>
      <c r="WXE143" s="18"/>
      <c r="WXF143" s="18"/>
      <c r="WXG143" s="18"/>
      <c r="WXH143" s="18"/>
      <c r="WXI143" s="18"/>
      <c r="WXJ143" s="18"/>
      <c r="WXK143" s="18"/>
      <c r="WXL143" s="18"/>
      <c r="WXM143" s="18"/>
      <c r="WXN143" s="18"/>
      <c r="WXO143" s="18"/>
      <c r="WXP143" s="18"/>
      <c r="WXQ143" s="18"/>
      <c r="WXR143" s="18"/>
      <c r="WXS143" s="18"/>
      <c r="WXT143" s="18"/>
      <c r="WXU143" s="18"/>
      <c r="WXV143" s="18"/>
      <c r="WXW143" s="18"/>
      <c r="WXX143" s="18"/>
      <c r="WXY143" s="18"/>
      <c r="WXZ143" s="18"/>
      <c r="WYA143" s="18"/>
      <c r="WYB143" s="18"/>
      <c r="WYC143" s="18"/>
      <c r="WYD143" s="18"/>
      <c r="WYE143" s="18"/>
      <c r="WYF143" s="18"/>
      <c r="WYG143" s="18"/>
      <c r="WYH143" s="18"/>
      <c r="WYI143" s="18"/>
      <c r="WYJ143" s="18"/>
      <c r="WYK143" s="18"/>
      <c r="WYL143" s="18"/>
      <c r="WYM143" s="18"/>
      <c r="WYN143" s="18"/>
      <c r="WYO143" s="18"/>
      <c r="WYP143" s="18"/>
      <c r="WYQ143" s="18"/>
      <c r="WYR143" s="18"/>
      <c r="WYS143" s="18"/>
      <c r="WYT143" s="18"/>
      <c r="WYU143" s="18"/>
      <c r="WYV143" s="18"/>
      <c r="WYW143" s="18"/>
      <c r="WYX143" s="18"/>
      <c r="WYY143" s="18"/>
      <c r="WYZ143" s="18"/>
      <c r="WZA143" s="18"/>
      <c r="WZB143" s="18"/>
      <c r="WZC143" s="18"/>
      <c r="WZD143" s="18"/>
      <c r="WZE143" s="18"/>
      <c r="WZF143" s="18"/>
      <c r="WZG143" s="18"/>
      <c r="WZH143" s="18"/>
      <c r="WZI143" s="18"/>
      <c r="WZJ143" s="18"/>
      <c r="WZK143" s="18"/>
      <c r="WZL143" s="18"/>
      <c r="WZM143" s="18"/>
      <c r="WZN143" s="18"/>
      <c r="WZO143" s="18"/>
      <c r="WZP143" s="18"/>
      <c r="WZQ143" s="18"/>
      <c r="WZR143" s="18"/>
      <c r="WZS143" s="18"/>
      <c r="WZT143" s="18"/>
      <c r="WZU143" s="18"/>
      <c r="WZV143" s="18"/>
      <c r="WZW143" s="18"/>
      <c r="WZX143" s="18"/>
      <c r="WZY143" s="18"/>
      <c r="WZZ143" s="18"/>
      <c r="XAA143" s="18"/>
      <c r="XAB143" s="18"/>
      <c r="XAC143" s="18"/>
      <c r="XAD143" s="18"/>
      <c r="XAE143" s="18"/>
      <c r="XAF143" s="18"/>
      <c r="XAG143" s="18"/>
      <c r="XAH143" s="18"/>
      <c r="XAI143" s="18"/>
      <c r="XAJ143" s="18"/>
      <c r="XAK143" s="18"/>
      <c r="XAL143" s="18"/>
      <c r="XAM143" s="18"/>
      <c r="XAN143" s="18"/>
      <c r="XAO143" s="18"/>
      <c r="XAP143" s="18"/>
      <c r="XAQ143" s="18"/>
      <c r="XAR143" s="18"/>
      <c r="XAS143" s="18"/>
      <c r="XAT143" s="18"/>
      <c r="XAU143" s="18"/>
      <c r="XAV143" s="18"/>
      <c r="XAW143" s="18"/>
      <c r="XAX143" s="18"/>
      <c r="XAY143" s="18"/>
      <c r="XAZ143" s="18"/>
      <c r="XBA143" s="18"/>
      <c r="XBB143" s="18"/>
      <c r="XBC143" s="18"/>
      <c r="XBD143" s="18"/>
      <c r="XBE143" s="18"/>
      <c r="XBF143" s="18"/>
      <c r="XBG143" s="18"/>
      <c r="XBH143" s="18"/>
      <c r="XBI143" s="18"/>
      <c r="XBJ143" s="18"/>
      <c r="XBK143" s="18"/>
      <c r="XBL143" s="18"/>
      <c r="XBM143" s="18"/>
      <c r="XBN143" s="18"/>
      <c r="XBO143" s="18"/>
      <c r="XBP143" s="18"/>
      <c r="XBQ143" s="18"/>
      <c r="XBR143" s="18"/>
      <c r="XBS143" s="18"/>
      <c r="XBT143" s="18"/>
      <c r="XBU143" s="18"/>
      <c r="XBV143" s="18"/>
      <c r="XBW143" s="18"/>
      <c r="XBX143" s="18"/>
      <c r="XBY143" s="18"/>
      <c r="XBZ143" s="18"/>
      <c r="XCA143" s="18"/>
      <c r="XCB143" s="18"/>
      <c r="XCC143" s="18"/>
      <c r="XCD143" s="18"/>
      <c r="XCE143" s="18"/>
      <c r="XCF143" s="18"/>
      <c r="XCG143" s="18"/>
      <c r="XCH143" s="18"/>
      <c r="XCI143" s="18"/>
      <c r="XCJ143" s="18"/>
      <c r="XCK143" s="18"/>
      <c r="XCL143" s="18"/>
      <c r="XCM143" s="18"/>
      <c r="XCN143" s="18"/>
      <c r="XCO143" s="18"/>
      <c r="XCP143" s="18"/>
      <c r="XCQ143" s="18"/>
      <c r="XCR143" s="18"/>
      <c r="XCS143" s="18"/>
      <c r="XCT143" s="18"/>
      <c r="XCU143" s="18"/>
      <c r="XCV143" s="18"/>
      <c r="XCW143" s="18"/>
      <c r="XCX143" s="18"/>
      <c r="XCY143" s="18"/>
      <c r="XCZ143" s="18"/>
      <c r="XDA143" s="18"/>
      <c r="XDB143" s="18"/>
      <c r="XDC143" s="18"/>
      <c r="XDD143" s="18"/>
      <c r="XDE143" s="18"/>
      <c r="XDF143" s="18"/>
      <c r="XDG143" s="18"/>
      <c r="XDH143" s="18"/>
      <c r="XDI143" s="18"/>
      <c r="XDJ143" s="18"/>
      <c r="XDK143" s="18"/>
      <c r="XDL143" s="18"/>
      <c r="XDM143" s="18"/>
      <c r="XDN143" s="18"/>
      <c r="XDO143" s="18"/>
      <c r="XDP143" s="18"/>
      <c r="XDQ143" s="18"/>
      <c r="XDR143" s="18"/>
      <c r="XDS143" s="18"/>
      <c r="XDT143" s="18"/>
      <c r="XDU143" s="18"/>
      <c r="XDV143" s="18"/>
      <c r="XDW143" s="18"/>
      <c r="XDX143" s="18"/>
      <c r="XDY143" s="18"/>
      <c r="XDZ143" s="18"/>
      <c r="XEA143" s="18"/>
      <c r="XEB143" s="18"/>
      <c r="XEC143" s="18"/>
      <c r="XED143" s="18"/>
      <c r="XEE143" s="18"/>
      <c r="XEF143" s="18"/>
      <c r="XEG143" s="18"/>
      <c r="XEH143" s="18"/>
      <c r="XEI143" s="18"/>
      <c r="XEJ143" s="18"/>
      <c r="XEK143" s="18"/>
      <c r="XEL143" s="18"/>
      <c r="XEM143" s="18"/>
      <c r="XEN143" s="18"/>
      <c r="XEO143" s="18"/>
      <c r="XEP143" s="18"/>
      <c r="XEQ143" s="18"/>
      <c r="XER143" s="18"/>
      <c r="XES143" s="18"/>
      <c r="XET143" s="18"/>
      <c r="XEU143" s="18"/>
      <c r="XEV143" s="18"/>
      <c r="XEW143" s="18"/>
      <c r="XEX143" s="18"/>
      <c r="XEY143" s="18"/>
      <c r="XEZ143" s="18"/>
      <c r="XFA143" s="18"/>
      <c r="XFB143" s="18"/>
      <c r="XFC143" s="18"/>
      <c r="XFD143" s="18"/>
    </row>
    <row r="144" spans="1:4054 13934:16384" x14ac:dyDescent="0.25">
      <c r="A144" s="9"/>
      <c r="B144" s="36" t="s">
        <v>32</v>
      </c>
      <c r="C144" s="42" t="s">
        <v>33</v>
      </c>
      <c r="D144" s="36">
        <v>180</v>
      </c>
      <c r="E144" s="43">
        <f>BD144*180/200</f>
        <v>0.11700000000000001</v>
      </c>
      <c r="F144" s="43">
        <v>0.02</v>
      </c>
      <c r="G144" s="43">
        <v>15.2</v>
      </c>
      <c r="H144" s="44">
        <v>62</v>
      </c>
      <c r="I144" s="43" t="s">
        <v>248</v>
      </c>
      <c r="J144" s="43">
        <v>0</v>
      </c>
      <c r="K144" s="43">
        <v>0</v>
      </c>
      <c r="L144" s="43">
        <v>2.83</v>
      </c>
      <c r="M144" s="43">
        <v>14.2</v>
      </c>
      <c r="N144" s="43">
        <v>2.4</v>
      </c>
      <c r="O144" s="43">
        <v>4.4000000000000004</v>
      </c>
      <c r="P144" s="43">
        <v>0.36</v>
      </c>
      <c r="Q144" s="43">
        <v>0.3</v>
      </c>
      <c r="R144" s="43"/>
      <c r="S144" s="43">
        <v>6.7</v>
      </c>
      <c r="T144" s="43">
        <v>27.9</v>
      </c>
      <c r="U144" s="45">
        <v>0.38</v>
      </c>
      <c r="V144" s="36"/>
      <c r="W144" s="36">
        <v>0.01</v>
      </c>
      <c r="X144" s="43">
        <v>1.1599999999999999</v>
      </c>
      <c r="Y144" s="43">
        <v>6.9</v>
      </c>
      <c r="Z144" s="43">
        <v>4.5999999999999996</v>
      </c>
      <c r="AA144" s="43">
        <v>8.5</v>
      </c>
      <c r="AB144" s="43">
        <v>0.77</v>
      </c>
      <c r="AC144" s="43">
        <v>0.8</v>
      </c>
      <c r="AD144" s="43">
        <v>0.2</v>
      </c>
      <c r="AE144" s="43">
        <v>16.7</v>
      </c>
      <c r="AF144" s="43">
        <v>66.7</v>
      </c>
      <c r="AG144" s="43">
        <v>98</v>
      </c>
      <c r="AH144" s="43">
        <v>0.01</v>
      </c>
      <c r="AI144" s="43">
        <v>0.05</v>
      </c>
      <c r="AJ144" s="43">
        <v>80</v>
      </c>
      <c r="AK144" s="43">
        <v>11</v>
      </c>
      <c r="AL144" s="43">
        <v>3</v>
      </c>
      <c r="AM144" s="43">
        <v>3</v>
      </c>
      <c r="AN144" s="43">
        <v>0.54</v>
      </c>
      <c r="BD144" s="43">
        <v>0.13</v>
      </c>
      <c r="BE144" s="43">
        <v>0.02</v>
      </c>
      <c r="BF144" s="43">
        <v>15.2</v>
      </c>
      <c r="BG144" s="43">
        <v>62</v>
      </c>
      <c r="BH144" s="43"/>
      <c r="BI144" s="43"/>
      <c r="BJ144" s="43"/>
      <c r="BK144" s="43">
        <v>2.83</v>
      </c>
      <c r="BL144" s="43">
        <v>14.2</v>
      </c>
      <c r="BM144" s="43">
        <v>2.4</v>
      </c>
      <c r="BN144" s="43">
        <v>4.4000000000000004</v>
      </c>
      <c r="BO144" s="43">
        <v>0.36</v>
      </c>
    </row>
    <row r="145" spans="1:4054 14284:16384" x14ac:dyDescent="0.25">
      <c r="A145" s="8" t="s">
        <v>89</v>
      </c>
      <c r="B145" s="8"/>
      <c r="C145" s="8"/>
      <c r="D145" s="48">
        <f>SUM(D139:D144)</f>
        <v>621</v>
      </c>
      <c r="E145" s="49"/>
      <c r="F145" s="49"/>
      <c r="G145" s="49"/>
      <c r="H145" s="49"/>
      <c r="I145" s="49"/>
      <c r="J145" s="48"/>
      <c r="K145" s="48"/>
      <c r="L145" s="49"/>
      <c r="M145" s="49"/>
      <c r="N145" s="49"/>
      <c r="O145" s="49"/>
      <c r="P145" s="49"/>
    </row>
    <row r="146" spans="1:4054 14284:16384" x14ac:dyDescent="0.25">
      <c r="A146" s="7" t="s">
        <v>37</v>
      </c>
      <c r="B146" s="7"/>
      <c r="C146" s="7"/>
      <c r="D146" s="7"/>
      <c r="E146" s="49">
        <f t="shared" ref="E146:P146" si="65">SUM(E139:E145)</f>
        <v>21.477476749057395</v>
      </c>
      <c r="F146" s="49">
        <f t="shared" si="65"/>
        <v>23.635208211143695</v>
      </c>
      <c r="G146" s="49">
        <f t="shared" si="65"/>
        <v>89.486821114369505</v>
      </c>
      <c r="H146" s="49">
        <f t="shared" si="65"/>
        <v>657.42</v>
      </c>
      <c r="I146" s="49">
        <f t="shared" si="65"/>
        <v>212.74266862170089</v>
      </c>
      <c r="J146" s="49">
        <f t="shared" si="65"/>
        <v>0.15665102639296188</v>
      </c>
      <c r="K146" s="49">
        <f t="shared" si="65"/>
        <v>0.49683284457478005</v>
      </c>
      <c r="L146" s="49">
        <f t="shared" si="65"/>
        <v>5.6478885630498539</v>
      </c>
      <c r="M146" s="49">
        <f t="shared" si="65"/>
        <v>437.62551319648088</v>
      </c>
      <c r="N146" s="49">
        <f t="shared" si="65"/>
        <v>62.5783870967742</v>
      </c>
      <c r="O146" s="49">
        <f t="shared" si="65"/>
        <v>434.75146627565977</v>
      </c>
      <c r="P146" s="49">
        <f t="shared" si="65"/>
        <v>2.7262639296187681</v>
      </c>
    </row>
    <row r="147" spans="1:4054 14284:16384" ht="15" customHeight="1" x14ac:dyDescent="0.25">
      <c r="A147" s="162" t="s">
        <v>38</v>
      </c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</row>
    <row r="148" spans="1:4054 14284:16384" x14ac:dyDescent="0.25">
      <c r="A148" s="162"/>
      <c r="B148" s="36" t="s">
        <v>60</v>
      </c>
      <c r="C148" s="42" t="s">
        <v>61</v>
      </c>
      <c r="D148" s="28">
        <v>60</v>
      </c>
      <c r="E148" s="29">
        <v>1.2</v>
      </c>
      <c r="F148" s="29">
        <v>0.2</v>
      </c>
      <c r="G148" s="29">
        <v>6.1</v>
      </c>
      <c r="H148" s="29">
        <v>31.3</v>
      </c>
      <c r="I148" s="29">
        <v>0.72</v>
      </c>
      <c r="J148" s="29">
        <v>0.01</v>
      </c>
      <c r="K148" s="29">
        <v>0.02</v>
      </c>
      <c r="L148" s="29">
        <v>1.1499999999999999</v>
      </c>
      <c r="M148" s="29">
        <v>22</v>
      </c>
      <c r="N148" s="29">
        <v>6.8</v>
      </c>
      <c r="O148" s="29">
        <v>21</v>
      </c>
      <c r="P148" s="29">
        <v>0.19</v>
      </c>
      <c r="Q148" s="79">
        <v>0.6</v>
      </c>
      <c r="R148" s="79">
        <v>2.36</v>
      </c>
      <c r="S148" s="79">
        <v>3.85</v>
      </c>
      <c r="T148" s="79">
        <v>38.75</v>
      </c>
      <c r="U148" s="79">
        <v>0.01</v>
      </c>
      <c r="V148" s="80">
        <v>0.01</v>
      </c>
      <c r="W148" s="80">
        <v>0.03</v>
      </c>
      <c r="X148" s="79">
        <v>3.75</v>
      </c>
      <c r="Y148" s="79">
        <v>20</v>
      </c>
      <c r="Z148" s="79">
        <v>7.5</v>
      </c>
      <c r="AA148" s="79">
        <v>18.75</v>
      </c>
      <c r="AB148" s="79">
        <v>0.35</v>
      </c>
      <c r="BD148" s="29">
        <v>0.96</v>
      </c>
      <c r="BE148" s="29">
        <v>6.07</v>
      </c>
      <c r="BF148" s="29">
        <v>3.64</v>
      </c>
      <c r="BG148" s="29">
        <v>70</v>
      </c>
      <c r="BH148" s="29" t="e">
        <f>#REF!*60/100</f>
        <v>#REF!</v>
      </c>
      <c r="BI148" s="29">
        <v>0.04</v>
      </c>
      <c r="BJ148" s="29">
        <v>0.03</v>
      </c>
      <c r="BK148" s="29">
        <v>8.25</v>
      </c>
      <c r="BL148" s="29">
        <v>19</v>
      </c>
      <c r="BM148" s="29">
        <v>16.04</v>
      </c>
      <c r="BN148" s="29">
        <v>33.909999999999997</v>
      </c>
      <c r="BO148" s="29">
        <v>0.73</v>
      </c>
    </row>
    <row r="149" spans="1:4054 14284:16384" s="54" customFormat="1" x14ac:dyDescent="0.25">
      <c r="A149" s="162"/>
      <c r="B149" s="36" t="s">
        <v>133</v>
      </c>
      <c r="C149" s="42" t="s">
        <v>265</v>
      </c>
      <c r="D149" s="36">
        <v>225</v>
      </c>
      <c r="E149" s="36">
        <v>2.0499999999999998</v>
      </c>
      <c r="F149" s="36">
        <v>7.53</v>
      </c>
      <c r="G149" s="36">
        <v>12.52</v>
      </c>
      <c r="H149" s="36">
        <v>124.8</v>
      </c>
      <c r="I149" s="36">
        <v>97.6</v>
      </c>
      <c r="J149" s="36">
        <v>0.04</v>
      </c>
      <c r="K149" s="36">
        <v>0.03</v>
      </c>
      <c r="L149" s="36">
        <v>0.4</v>
      </c>
      <c r="M149" s="36">
        <v>22.84</v>
      </c>
      <c r="N149" s="36">
        <v>8.5399999999999991</v>
      </c>
      <c r="O149" s="36">
        <v>30.8</v>
      </c>
      <c r="P149" s="36">
        <v>0.52</v>
      </c>
      <c r="BD149" s="36">
        <v>0.82</v>
      </c>
      <c r="BE149" s="36">
        <v>2.64</v>
      </c>
      <c r="BF149" s="36">
        <v>4.12</v>
      </c>
      <c r="BG149" s="36">
        <v>43</v>
      </c>
      <c r="BH149" s="36">
        <v>4</v>
      </c>
      <c r="BI149" s="36">
        <v>0.01</v>
      </c>
      <c r="BJ149" s="36">
        <v>0.02</v>
      </c>
      <c r="BK149" s="36">
        <v>10.57</v>
      </c>
      <c r="BL149" s="36">
        <v>26.15</v>
      </c>
      <c r="BM149" s="36">
        <v>11.22</v>
      </c>
      <c r="BN149" s="36">
        <v>20.92</v>
      </c>
      <c r="BO149" s="36">
        <v>0.45</v>
      </c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  <c r="FR149" s="18"/>
      <c r="FS149" s="18"/>
      <c r="FT149" s="18"/>
      <c r="FU149" s="18"/>
      <c r="FV149" s="18"/>
      <c r="FW149" s="18"/>
      <c r="FX149" s="18"/>
      <c r="FY149" s="18"/>
      <c r="FZ149" s="18"/>
      <c r="GA149" s="18"/>
      <c r="GB149" s="18"/>
      <c r="GC149" s="18"/>
      <c r="GD149" s="18"/>
      <c r="GE149" s="18"/>
      <c r="GF149" s="18"/>
      <c r="GG149" s="18"/>
      <c r="GH149" s="18"/>
      <c r="GI149" s="18"/>
      <c r="GJ149" s="18"/>
      <c r="GK149" s="18"/>
      <c r="GL149" s="18"/>
      <c r="GM149" s="18"/>
      <c r="GN149" s="18"/>
      <c r="GO149" s="18"/>
      <c r="GP149" s="18"/>
      <c r="GQ149" s="18"/>
      <c r="GR149" s="18"/>
      <c r="GS149" s="18"/>
      <c r="GT149" s="18"/>
      <c r="GU149" s="18"/>
      <c r="GV149" s="18"/>
      <c r="GW149" s="18"/>
      <c r="GX149" s="18"/>
      <c r="GY149" s="18"/>
      <c r="GZ149" s="18"/>
      <c r="HA149" s="18"/>
      <c r="HB149" s="18"/>
      <c r="HC149" s="18"/>
      <c r="HD149" s="18"/>
      <c r="HE149" s="18"/>
      <c r="HF149" s="18"/>
      <c r="HG149" s="18"/>
      <c r="HH149" s="18"/>
      <c r="HI149" s="18"/>
      <c r="HJ149" s="18"/>
      <c r="HK149" s="18"/>
      <c r="HL149" s="18"/>
      <c r="HM149" s="18"/>
      <c r="HN149" s="18"/>
      <c r="HO149" s="18"/>
      <c r="HP149" s="18"/>
      <c r="HQ149" s="18"/>
      <c r="HR149" s="18"/>
      <c r="HS149" s="18"/>
      <c r="HT149" s="18"/>
      <c r="HU149" s="18"/>
      <c r="HV149" s="18"/>
      <c r="HW149" s="18"/>
      <c r="HX149" s="18"/>
      <c r="HY149" s="18"/>
      <c r="HZ149" s="18"/>
      <c r="IA149" s="18"/>
      <c r="IB149" s="18"/>
      <c r="IC149" s="18"/>
      <c r="ID149" s="18"/>
      <c r="IE149" s="18"/>
      <c r="IF149" s="18"/>
      <c r="IG149" s="18"/>
      <c r="IH149" s="18"/>
      <c r="II149" s="18"/>
      <c r="IJ149" s="18"/>
      <c r="IK149" s="18"/>
      <c r="IL149" s="18"/>
      <c r="IM149" s="18"/>
      <c r="IN149" s="18"/>
      <c r="IO149" s="18"/>
      <c r="IP149" s="18"/>
      <c r="IQ149" s="18"/>
      <c r="IR149" s="18"/>
      <c r="IS149" s="18"/>
      <c r="IT149" s="18"/>
      <c r="IU149" s="18"/>
      <c r="IV149" s="18"/>
      <c r="IW149" s="18"/>
      <c r="IX149" s="18"/>
      <c r="IY149" s="18"/>
      <c r="IZ149" s="18"/>
      <c r="JA149" s="18"/>
      <c r="JB149" s="18"/>
      <c r="JC149" s="18"/>
      <c r="JD149" s="18"/>
      <c r="JE149" s="18"/>
      <c r="JF149" s="18"/>
      <c r="JG149" s="18"/>
      <c r="JH149" s="18"/>
      <c r="JI149" s="18"/>
      <c r="JJ149" s="18"/>
      <c r="JK149" s="18"/>
      <c r="JL149" s="18"/>
      <c r="JM149" s="18"/>
      <c r="JN149" s="18"/>
      <c r="JO149" s="18"/>
      <c r="JP149" s="18"/>
      <c r="JQ149" s="18"/>
      <c r="JR149" s="18"/>
      <c r="JS149" s="18"/>
      <c r="JT149" s="18"/>
      <c r="JU149" s="18"/>
      <c r="JV149" s="18"/>
      <c r="JW149" s="18"/>
      <c r="JX149" s="18"/>
      <c r="JY149" s="18"/>
      <c r="JZ149" s="18"/>
      <c r="KA149" s="18"/>
      <c r="KB149" s="18"/>
      <c r="KC149" s="18"/>
      <c r="KD149" s="18"/>
      <c r="KE149" s="18"/>
      <c r="KF149" s="18"/>
      <c r="KG149" s="18"/>
      <c r="KH149" s="18"/>
      <c r="KI149" s="18"/>
      <c r="KJ149" s="18"/>
      <c r="KK149" s="18"/>
      <c r="KL149" s="18"/>
      <c r="KM149" s="18"/>
      <c r="KN149" s="18"/>
      <c r="KO149" s="18"/>
      <c r="KP149" s="18"/>
      <c r="KQ149" s="18"/>
      <c r="KR149" s="18"/>
      <c r="KS149" s="18"/>
      <c r="KT149" s="18"/>
      <c r="KU149" s="18"/>
      <c r="KV149" s="18"/>
      <c r="KW149" s="18"/>
      <c r="KX149" s="18"/>
      <c r="KY149" s="18"/>
      <c r="KZ149" s="18"/>
      <c r="LA149" s="18"/>
      <c r="LB149" s="18"/>
      <c r="LC149" s="18"/>
      <c r="LD149" s="18"/>
      <c r="LE149" s="18"/>
      <c r="LF149" s="18"/>
      <c r="LG149" s="18"/>
      <c r="LH149" s="18"/>
      <c r="LI149" s="18"/>
      <c r="LJ149" s="18"/>
      <c r="LK149" s="18"/>
      <c r="LL149" s="18"/>
      <c r="LM149" s="18"/>
      <c r="LN149" s="18"/>
      <c r="LO149" s="18"/>
      <c r="LP149" s="18"/>
      <c r="LQ149" s="18"/>
      <c r="LR149" s="18"/>
      <c r="LS149" s="18"/>
      <c r="LT149" s="18"/>
      <c r="LU149" s="18"/>
      <c r="LV149" s="18"/>
      <c r="LW149" s="18"/>
      <c r="LX149" s="18"/>
      <c r="LY149" s="18"/>
      <c r="LZ149" s="18"/>
      <c r="MA149" s="18"/>
      <c r="MB149" s="18"/>
      <c r="MC149" s="18"/>
      <c r="MD149" s="18"/>
      <c r="ME149" s="18"/>
      <c r="MF149" s="18"/>
      <c r="MG149" s="18"/>
      <c r="MH149" s="18"/>
      <c r="MI149" s="18"/>
      <c r="MJ149" s="18"/>
      <c r="MK149" s="18"/>
      <c r="ML149" s="18"/>
      <c r="MM149" s="18"/>
      <c r="MN149" s="18"/>
      <c r="MO149" s="18"/>
      <c r="MP149" s="18"/>
      <c r="MQ149" s="18"/>
      <c r="MR149" s="18"/>
      <c r="MS149" s="18"/>
      <c r="MT149" s="18"/>
      <c r="MU149" s="18"/>
      <c r="MV149" s="18"/>
      <c r="MW149" s="18"/>
      <c r="MX149" s="18"/>
      <c r="MY149" s="18"/>
      <c r="MZ149" s="18"/>
      <c r="NA149" s="18"/>
      <c r="NB149" s="18"/>
      <c r="NC149" s="18"/>
      <c r="ND149" s="18"/>
      <c r="NE149" s="18"/>
      <c r="NF149" s="18"/>
      <c r="NG149" s="18"/>
      <c r="NH149" s="18"/>
      <c r="NI149" s="18"/>
      <c r="NJ149" s="18"/>
      <c r="NK149" s="18"/>
      <c r="NL149" s="18"/>
      <c r="NM149" s="18"/>
      <c r="NN149" s="18"/>
      <c r="NO149" s="18"/>
      <c r="NP149" s="18"/>
      <c r="NQ149" s="18"/>
      <c r="NR149" s="18"/>
      <c r="NS149" s="18"/>
      <c r="NT149" s="18"/>
      <c r="NU149" s="18"/>
      <c r="NV149" s="18"/>
      <c r="NW149" s="18"/>
      <c r="NX149" s="18"/>
      <c r="NY149" s="18"/>
      <c r="NZ149" s="18"/>
      <c r="OA149" s="18"/>
      <c r="OB149" s="18"/>
      <c r="OC149" s="18"/>
      <c r="OD149" s="18"/>
      <c r="OE149" s="18"/>
      <c r="OF149" s="18"/>
      <c r="OG149" s="18"/>
      <c r="OH149" s="18"/>
      <c r="OI149" s="18"/>
      <c r="OJ149" s="18"/>
      <c r="OK149" s="18"/>
      <c r="OL149" s="18"/>
      <c r="OM149" s="18"/>
      <c r="ON149" s="18"/>
      <c r="OO149" s="18"/>
      <c r="OP149" s="18"/>
      <c r="OQ149" s="18"/>
      <c r="OR149" s="18"/>
      <c r="OS149" s="18"/>
      <c r="OT149" s="18"/>
      <c r="OU149" s="18"/>
      <c r="OV149" s="18"/>
      <c r="OW149" s="18"/>
      <c r="OX149" s="18"/>
      <c r="OY149" s="18"/>
      <c r="OZ149" s="18"/>
      <c r="PA149" s="18"/>
      <c r="PB149" s="18"/>
      <c r="PC149" s="18"/>
      <c r="PD149" s="18"/>
      <c r="PE149" s="18"/>
      <c r="PF149" s="18"/>
      <c r="PG149" s="18"/>
      <c r="PH149" s="18"/>
      <c r="PI149" s="18"/>
      <c r="PJ149" s="18"/>
      <c r="PK149" s="18"/>
      <c r="PL149" s="18"/>
      <c r="PM149" s="18"/>
      <c r="PN149" s="18"/>
      <c r="PO149" s="18"/>
      <c r="PP149" s="18"/>
      <c r="PQ149" s="18"/>
      <c r="PR149" s="18"/>
      <c r="PS149" s="18"/>
      <c r="PT149" s="18"/>
      <c r="PU149" s="18"/>
      <c r="PV149" s="18"/>
      <c r="PW149" s="18"/>
      <c r="PX149" s="18"/>
      <c r="PY149" s="18"/>
      <c r="PZ149" s="18"/>
      <c r="QA149" s="18"/>
      <c r="QB149" s="18"/>
      <c r="QC149" s="18"/>
      <c r="QD149" s="18"/>
      <c r="QE149" s="18"/>
      <c r="QF149" s="18"/>
      <c r="QG149" s="18"/>
      <c r="QH149" s="18"/>
      <c r="QI149" s="18"/>
      <c r="QJ149" s="18"/>
      <c r="QK149" s="18"/>
      <c r="QL149" s="18"/>
      <c r="QM149" s="18"/>
      <c r="QN149" s="18"/>
      <c r="QO149" s="18"/>
      <c r="QP149" s="18"/>
      <c r="QQ149" s="18"/>
      <c r="QR149" s="18"/>
      <c r="QS149" s="18"/>
      <c r="QT149" s="18"/>
      <c r="QU149" s="18"/>
      <c r="QV149" s="18"/>
      <c r="QW149" s="18"/>
      <c r="QX149" s="18"/>
      <c r="QY149" s="18"/>
      <c r="QZ149" s="18"/>
      <c r="RA149" s="18"/>
      <c r="RB149" s="18"/>
      <c r="RC149" s="18"/>
      <c r="RD149" s="18"/>
      <c r="RE149" s="18"/>
      <c r="RF149" s="18"/>
      <c r="RG149" s="18"/>
      <c r="RH149" s="18"/>
      <c r="RI149" s="18"/>
      <c r="RJ149" s="18"/>
      <c r="RK149" s="18"/>
      <c r="RL149" s="18"/>
      <c r="RM149" s="18"/>
      <c r="RN149" s="18"/>
      <c r="RO149" s="18"/>
      <c r="RP149" s="18"/>
      <c r="RQ149" s="18"/>
      <c r="RR149" s="18"/>
      <c r="RS149" s="18"/>
      <c r="RT149" s="18"/>
      <c r="RU149" s="18"/>
      <c r="RV149" s="18"/>
      <c r="RW149" s="18"/>
      <c r="RX149" s="18"/>
      <c r="RY149" s="18"/>
      <c r="RZ149" s="18"/>
      <c r="SA149" s="18"/>
      <c r="SB149" s="18"/>
      <c r="SC149" s="18"/>
      <c r="SD149" s="18"/>
      <c r="SE149" s="18"/>
      <c r="SF149" s="18"/>
      <c r="SG149" s="18"/>
      <c r="SH149" s="18"/>
      <c r="SI149" s="18"/>
      <c r="SJ149" s="18"/>
      <c r="SK149" s="18"/>
      <c r="SL149" s="18"/>
      <c r="SM149" s="18"/>
      <c r="SN149" s="18"/>
      <c r="SO149" s="18"/>
      <c r="SP149" s="18"/>
      <c r="SQ149" s="18"/>
      <c r="SR149" s="18"/>
      <c r="SS149" s="18"/>
      <c r="ST149" s="18"/>
      <c r="SU149" s="18"/>
      <c r="SV149" s="18"/>
      <c r="SW149" s="18"/>
      <c r="SX149" s="18"/>
      <c r="SY149" s="18"/>
      <c r="SZ149" s="18"/>
      <c r="TA149" s="18"/>
      <c r="TB149" s="18"/>
      <c r="TC149" s="18"/>
      <c r="TD149" s="18"/>
      <c r="TE149" s="18"/>
      <c r="TF149" s="18"/>
      <c r="TG149" s="18"/>
      <c r="TH149" s="18"/>
      <c r="TI149" s="18"/>
      <c r="TJ149" s="18"/>
      <c r="TK149" s="18"/>
      <c r="TL149" s="18"/>
      <c r="TM149" s="18"/>
      <c r="TN149" s="18"/>
      <c r="TO149" s="18"/>
      <c r="TP149" s="18"/>
      <c r="TQ149" s="18"/>
      <c r="TR149" s="18"/>
      <c r="TS149" s="18"/>
      <c r="TT149" s="18"/>
      <c r="TU149" s="18"/>
      <c r="TV149" s="18"/>
      <c r="TW149" s="18"/>
      <c r="TX149" s="18"/>
      <c r="TY149" s="18"/>
      <c r="TZ149" s="18"/>
      <c r="UA149" s="18"/>
      <c r="UB149" s="18"/>
      <c r="UC149" s="18"/>
      <c r="UD149" s="18"/>
      <c r="UE149" s="18"/>
      <c r="UF149" s="18"/>
      <c r="UG149" s="18"/>
      <c r="UH149" s="18"/>
      <c r="UI149" s="18"/>
      <c r="UJ149" s="18"/>
      <c r="UK149" s="18"/>
      <c r="UL149" s="18"/>
      <c r="UM149" s="18"/>
      <c r="UN149" s="18"/>
      <c r="UO149" s="18"/>
      <c r="UP149" s="18"/>
      <c r="UQ149" s="18"/>
      <c r="UR149" s="18"/>
      <c r="US149" s="18"/>
      <c r="UT149" s="18"/>
      <c r="UU149" s="18"/>
      <c r="UV149" s="18"/>
      <c r="UW149" s="18"/>
      <c r="UX149" s="18"/>
      <c r="UY149" s="18"/>
      <c r="UZ149" s="18"/>
      <c r="VA149" s="18"/>
      <c r="VB149" s="18"/>
      <c r="VC149" s="18"/>
      <c r="VD149" s="18"/>
      <c r="VE149" s="18"/>
      <c r="VF149" s="18"/>
      <c r="VG149" s="18"/>
      <c r="VH149" s="18"/>
      <c r="VI149" s="18"/>
      <c r="VJ149" s="18"/>
      <c r="VK149" s="18"/>
      <c r="VL149" s="18"/>
      <c r="VM149" s="18"/>
      <c r="VN149" s="18"/>
      <c r="VO149" s="18"/>
      <c r="VP149" s="18"/>
      <c r="VQ149" s="18"/>
      <c r="VR149" s="18"/>
      <c r="VS149" s="18"/>
      <c r="VT149" s="18"/>
      <c r="VU149" s="18"/>
      <c r="VV149" s="18"/>
      <c r="VW149" s="18"/>
      <c r="VX149" s="18"/>
      <c r="VY149" s="18"/>
      <c r="VZ149" s="18"/>
      <c r="WA149" s="18"/>
      <c r="WB149" s="18"/>
      <c r="WC149" s="18"/>
      <c r="WD149" s="18"/>
      <c r="WE149" s="18"/>
      <c r="WF149" s="18"/>
      <c r="WG149" s="18"/>
      <c r="WH149" s="18"/>
      <c r="WI149" s="18"/>
      <c r="WJ149" s="18"/>
      <c r="WK149" s="18"/>
      <c r="WL149" s="18"/>
      <c r="WM149" s="18"/>
      <c r="WN149" s="18"/>
      <c r="WO149" s="18"/>
      <c r="WP149" s="18"/>
      <c r="WQ149" s="18"/>
      <c r="WR149" s="18"/>
      <c r="WS149" s="18"/>
      <c r="WT149" s="18"/>
      <c r="WU149" s="18"/>
      <c r="WV149" s="18"/>
      <c r="WW149" s="18"/>
      <c r="WX149" s="18"/>
      <c r="WY149" s="18"/>
      <c r="WZ149" s="18"/>
      <c r="XA149" s="18"/>
      <c r="XB149" s="18"/>
      <c r="XC149" s="18"/>
      <c r="XD149" s="18"/>
      <c r="XE149" s="18"/>
      <c r="XF149" s="18"/>
      <c r="XG149" s="18"/>
      <c r="XH149" s="18"/>
      <c r="XI149" s="18"/>
      <c r="XJ149" s="18"/>
      <c r="XK149" s="18"/>
      <c r="XL149" s="18"/>
      <c r="XM149" s="18"/>
      <c r="XN149" s="18"/>
      <c r="XO149" s="18"/>
      <c r="XP149" s="18"/>
      <c r="XQ149" s="18"/>
      <c r="XR149" s="18"/>
      <c r="XS149" s="18"/>
      <c r="XT149" s="18"/>
      <c r="XU149" s="18"/>
      <c r="XV149" s="18"/>
      <c r="XW149" s="18"/>
      <c r="XX149" s="18"/>
      <c r="XY149" s="18"/>
      <c r="XZ149" s="18"/>
      <c r="YA149" s="18"/>
      <c r="YB149" s="18"/>
      <c r="YC149" s="18"/>
      <c r="YD149" s="18"/>
      <c r="YE149" s="18"/>
      <c r="YF149" s="18"/>
      <c r="YG149" s="18"/>
      <c r="YH149" s="18"/>
      <c r="YI149" s="18"/>
      <c r="YJ149" s="18"/>
      <c r="YK149" s="18"/>
      <c r="YL149" s="18"/>
      <c r="YM149" s="18"/>
      <c r="YN149" s="18"/>
      <c r="YO149" s="18"/>
      <c r="YP149" s="18"/>
      <c r="YQ149" s="18"/>
      <c r="YR149" s="18"/>
      <c r="YS149" s="18"/>
      <c r="YT149" s="18"/>
      <c r="YU149" s="18"/>
      <c r="YV149" s="18"/>
      <c r="YW149" s="18"/>
      <c r="YX149" s="18"/>
      <c r="YY149" s="18"/>
      <c r="YZ149" s="18"/>
      <c r="ZA149" s="18"/>
      <c r="ZB149" s="18"/>
      <c r="ZC149" s="18"/>
      <c r="ZD149" s="18"/>
      <c r="ZE149" s="18"/>
      <c r="ZF149" s="18"/>
      <c r="ZG149" s="18"/>
      <c r="ZH149" s="18"/>
      <c r="ZI149" s="18"/>
      <c r="ZJ149" s="18"/>
      <c r="ZK149" s="18"/>
      <c r="ZL149" s="18"/>
      <c r="ZM149" s="18"/>
      <c r="ZN149" s="18"/>
      <c r="ZO149" s="18"/>
      <c r="ZP149" s="18"/>
      <c r="ZQ149" s="18"/>
      <c r="ZR149" s="18"/>
      <c r="ZS149" s="18"/>
      <c r="ZT149" s="18"/>
      <c r="ZU149" s="18"/>
      <c r="ZV149" s="18"/>
      <c r="ZW149" s="18"/>
      <c r="ZX149" s="18"/>
      <c r="ZY149" s="18"/>
      <c r="ZZ149" s="18"/>
      <c r="AAA149" s="18"/>
      <c r="AAB149" s="18"/>
      <c r="AAC149" s="18"/>
      <c r="AAD149" s="18"/>
      <c r="AAE149" s="18"/>
      <c r="AAF149" s="18"/>
      <c r="AAG149" s="18"/>
      <c r="AAH149" s="18"/>
      <c r="AAI149" s="18"/>
      <c r="AAJ149" s="18"/>
      <c r="AAK149" s="18"/>
      <c r="AAL149" s="18"/>
      <c r="AAM149" s="18"/>
      <c r="AAN149" s="18"/>
      <c r="AAO149" s="18"/>
      <c r="AAP149" s="18"/>
      <c r="AAQ149" s="18"/>
      <c r="AAR149" s="18"/>
      <c r="AAS149" s="18"/>
      <c r="AAT149" s="18"/>
      <c r="AAU149" s="18"/>
      <c r="AAV149" s="18"/>
      <c r="AAW149" s="18"/>
      <c r="AAX149" s="18"/>
      <c r="AAY149" s="18"/>
      <c r="AAZ149" s="18"/>
      <c r="ABA149" s="18"/>
      <c r="ABB149" s="18"/>
      <c r="ABC149" s="18"/>
      <c r="ABD149" s="18"/>
      <c r="ABE149" s="18"/>
      <c r="ABF149" s="18"/>
      <c r="ABG149" s="18"/>
      <c r="ABH149" s="18"/>
      <c r="ABI149" s="18"/>
      <c r="ABJ149" s="18"/>
      <c r="ABK149" s="18"/>
      <c r="ABL149" s="18"/>
      <c r="ABM149" s="18"/>
      <c r="ABN149" s="18"/>
      <c r="ABO149" s="18"/>
      <c r="ABP149" s="18"/>
      <c r="ABQ149" s="18"/>
      <c r="ABR149" s="18"/>
      <c r="ABS149" s="18"/>
      <c r="ABT149" s="18"/>
      <c r="ABU149" s="18"/>
      <c r="ABV149" s="18"/>
      <c r="ABW149" s="18"/>
      <c r="ABX149" s="18"/>
      <c r="ABY149" s="18"/>
      <c r="ABZ149" s="18"/>
      <c r="ACA149" s="18"/>
      <c r="ACB149" s="18"/>
      <c r="ACC149" s="18"/>
      <c r="ACD149" s="18"/>
      <c r="ACE149" s="18"/>
      <c r="ACF149" s="18"/>
      <c r="ACG149" s="18"/>
      <c r="ACH149" s="18"/>
      <c r="ACI149" s="18"/>
      <c r="ACJ149" s="18"/>
      <c r="ACK149" s="18"/>
      <c r="ACL149" s="18"/>
      <c r="ACM149" s="18"/>
      <c r="ACN149" s="18"/>
      <c r="ACO149" s="18"/>
      <c r="ACP149" s="18"/>
      <c r="ACQ149" s="18"/>
      <c r="ACR149" s="18"/>
      <c r="ACS149" s="18"/>
      <c r="ACT149" s="18"/>
      <c r="ACU149" s="18"/>
      <c r="ACV149" s="18"/>
      <c r="ACW149" s="18"/>
      <c r="ACX149" s="18"/>
      <c r="ACY149" s="18"/>
      <c r="ACZ149" s="18"/>
      <c r="ADA149" s="18"/>
      <c r="ADB149" s="18"/>
      <c r="ADC149" s="18"/>
      <c r="ADD149" s="18"/>
      <c r="ADE149" s="18"/>
      <c r="ADF149" s="18"/>
      <c r="ADG149" s="18"/>
      <c r="ADH149" s="18"/>
      <c r="ADI149" s="18"/>
      <c r="ADJ149" s="18"/>
      <c r="ADK149" s="18"/>
      <c r="ADL149" s="18"/>
      <c r="ADM149" s="18"/>
      <c r="ADN149" s="18"/>
      <c r="ADO149" s="18"/>
      <c r="ADP149" s="18"/>
      <c r="ADQ149" s="18"/>
      <c r="ADR149" s="18"/>
      <c r="ADS149" s="18"/>
      <c r="ADT149" s="18"/>
      <c r="ADU149" s="18"/>
      <c r="ADV149" s="18"/>
      <c r="ADW149" s="18"/>
      <c r="ADX149" s="18"/>
      <c r="ADY149" s="18"/>
      <c r="ADZ149" s="18"/>
      <c r="AEA149" s="18"/>
      <c r="AEB149" s="18"/>
      <c r="AEC149" s="18"/>
      <c r="AED149" s="18"/>
      <c r="AEE149" s="18"/>
      <c r="AEF149" s="18"/>
      <c r="AEG149" s="18"/>
      <c r="AEH149" s="18"/>
      <c r="AEI149" s="18"/>
      <c r="AEJ149" s="18"/>
      <c r="AEK149" s="18"/>
      <c r="AEL149" s="18"/>
      <c r="AEM149" s="18"/>
      <c r="AEN149" s="18"/>
      <c r="AEO149" s="18"/>
      <c r="AEP149" s="18"/>
      <c r="AEQ149" s="18"/>
      <c r="AER149" s="18"/>
      <c r="AES149" s="18"/>
      <c r="AET149" s="18"/>
      <c r="AEU149" s="18"/>
      <c r="AEV149" s="18"/>
      <c r="AEW149" s="18"/>
      <c r="AEX149" s="18"/>
      <c r="AEY149" s="18"/>
      <c r="AEZ149" s="18"/>
      <c r="AFA149" s="18"/>
      <c r="AFB149" s="18"/>
      <c r="AFC149" s="18"/>
      <c r="AFD149" s="18"/>
      <c r="AFE149" s="18"/>
      <c r="AFF149" s="18"/>
      <c r="AFG149" s="18"/>
      <c r="AFH149" s="18"/>
      <c r="AFI149" s="18"/>
      <c r="AFJ149" s="18"/>
      <c r="AFK149" s="18"/>
      <c r="AFL149" s="18"/>
      <c r="AFM149" s="18"/>
      <c r="AFN149" s="18"/>
      <c r="AFO149" s="18"/>
      <c r="AFP149" s="18"/>
      <c r="AFQ149" s="18"/>
      <c r="AFR149" s="18"/>
      <c r="AFS149" s="18"/>
      <c r="AFT149" s="18"/>
      <c r="AFU149" s="18"/>
      <c r="AFV149" s="18"/>
      <c r="AFW149" s="18"/>
      <c r="AFX149" s="18"/>
      <c r="AFY149" s="18"/>
      <c r="AFZ149" s="18"/>
      <c r="AGA149" s="18"/>
      <c r="AGB149" s="18"/>
      <c r="AGC149" s="18"/>
      <c r="AGD149" s="18"/>
      <c r="AGE149" s="18"/>
      <c r="AGF149" s="18"/>
      <c r="AGG149" s="18"/>
      <c r="AGH149" s="18"/>
      <c r="AGI149" s="18"/>
      <c r="AGJ149" s="18"/>
      <c r="AGK149" s="18"/>
      <c r="AGL149" s="18"/>
      <c r="AGM149" s="18"/>
      <c r="AGN149" s="18"/>
      <c r="AGO149" s="18"/>
      <c r="AGP149" s="18"/>
      <c r="AGQ149" s="18"/>
      <c r="AGR149" s="18"/>
      <c r="AGS149" s="18"/>
      <c r="AGT149" s="18"/>
      <c r="AGU149" s="18"/>
      <c r="AGV149" s="18"/>
      <c r="AGW149" s="18"/>
      <c r="AGX149" s="18"/>
      <c r="AGY149" s="18"/>
      <c r="AGZ149" s="18"/>
      <c r="AHA149" s="18"/>
      <c r="AHB149" s="18"/>
      <c r="AHC149" s="18"/>
      <c r="AHD149" s="18"/>
      <c r="AHE149" s="18"/>
      <c r="AHF149" s="18"/>
      <c r="AHG149" s="18"/>
      <c r="AHH149" s="18"/>
      <c r="AHI149" s="18"/>
      <c r="AHJ149" s="18"/>
      <c r="AHK149" s="18"/>
      <c r="AHL149" s="18"/>
      <c r="AHM149" s="18"/>
      <c r="AHN149" s="18"/>
      <c r="AHO149" s="18"/>
      <c r="AHP149" s="18"/>
      <c r="AHQ149" s="18"/>
      <c r="AHR149" s="18"/>
      <c r="AHS149" s="18"/>
      <c r="AHT149" s="18"/>
      <c r="AHU149" s="18"/>
      <c r="AHV149" s="18"/>
      <c r="AHW149" s="18"/>
      <c r="AHX149" s="18"/>
      <c r="AHY149" s="18"/>
      <c r="AHZ149" s="18"/>
      <c r="AIA149" s="18"/>
      <c r="AIB149" s="18"/>
      <c r="AIC149" s="18"/>
      <c r="AID149" s="18"/>
      <c r="AIE149" s="18"/>
      <c r="AIF149" s="18"/>
      <c r="AIG149" s="18"/>
      <c r="AIH149" s="18"/>
      <c r="AII149" s="18"/>
      <c r="AIJ149" s="18"/>
      <c r="AIK149" s="18"/>
      <c r="AIL149" s="18"/>
      <c r="AIM149" s="18"/>
      <c r="AIN149" s="18"/>
      <c r="AIO149" s="18"/>
      <c r="AIP149" s="18"/>
      <c r="AIQ149" s="18"/>
      <c r="AIR149" s="18"/>
      <c r="AIS149" s="18"/>
      <c r="AIT149" s="18"/>
      <c r="AIU149" s="18"/>
      <c r="AIV149" s="18"/>
      <c r="AIW149" s="18"/>
      <c r="AIX149" s="18"/>
      <c r="AIY149" s="18"/>
      <c r="AIZ149" s="18"/>
      <c r="AJA149" s="18"/>
      <c r="AJB149" s="18"/>
      <c r="AJC149" s="18"/>
      <c r="AJD149" s="18"/>
      <c r="AJE149" s="18"/>
      <c r="AJF149" s="18"/>
      <c r="AJG149" s="18"/>
      <c r="AJH149" s="18"/>
      <c r="AJI149" s="18"/>
      <c r="AJJ149" s="18"/>
      <c r="AJK149" s="18"/>
      <c r="AJL149" s="18"/>
      <c r="AJM149" s="18"/>
      <c r="AJN149" s="18"/>
      <c r="AJO149" s="18"/>
      <c r="AJP149" s="18"/>
      <c r="AJQ149" s="18"/>
      <c r="AJR149" s="18"/>
      <c r="AJS149" s="18"/>
      <c r="AJT149" s="18"/>
      <c r="AJU149" s="18"/>
      <c r="AJV149" s="18"/>
      <c r="AJW149" s="18"/>
      <c r="AJX149" s="18"/>
      <c r="AJY149" s="18"/>
      <c r="AJZ149" s="18"/>
      <c r="AKA149" s="18"/>
      <c r="AKB149" s="18"/>
      <c r="AKC149" s="18"/>
      <c r="AKD149" s="18"/>
      <c r="AKE149" s="18"/>
      <c r="AKF149" s="18"/>
      <c r="AKG149" s="18"/>
      <c r="AKH149" s="18"/>
      <c r="AKI149" s="18"/>
      <c r="AKJ149" s="18"/>
      <c r="AKK149" s="18"/>
      <c r="AKL149" s="18"/>
      <c r="AKM149" s="18"/>
      <c r="AKN149" s="18"/>
      <c r="AKO149" s="18"/>
      <c r="AKP149" s="18"/>
      <c r="AKQ149" s="18"/>
      <c r="AKR149" s="18"/>
      <c r="AKS149" s="18"/>
      <c r="AKT149" s="18"/>
      <c r="AKU149" s="18"/>
      <c r="AKV149" s="18"/>
      <c r="AKW149" s="18"/>
      <c r="AKX149" s="18"/>
      <c r="AKY149" s="18"/>
      <c r="AKZ149" s="18"/>
      <c r="ALA149" s="18"/>
      <c r="ALB149" s="18"/>
      <c r="ALC149" s="18"/>
      <c r="ALD149" s="18"/>
      <c r="ALE149" s="18"/>
      <c r="ALF149" s="18"/>
      <c r="ALG149" s="18"/>
      <c r="ALH149" s="18"/>
      <c r="ALI149" s="18"/>
      <c r="ALJ149" s="18"/>
      <c r="ALK149" s="18"/>
      <c r="ALL149" s="18"/>
      <c r="ALM149" s="18"/>
      <c r="ALN149" s="18"/>
      <c r="ALO149" s="18"/>
      <c r="ALP149" s="18"/>
      <c r="ALQ149" s="18"/>
      <c r="ALR149" s="18"/>
      <c r="ALS149" s="18"/>
      <c r="ALT149" s="18"/>
      <c r="ALU149" s="18"/>
      <c r="ALV149" s="18"/>
      <c r="ALW149" s="18"/>
      <c r="ALX149" s="18"/>
      <c r="ALY149" s="18"/>
      <c r="ALZ149" s="18"/>
      <c r="AMA149" s="18"/>
      <c r="AMB149" s="18"/>
      <c r="AMC149" s="18"/>
      <c r="AMD149" s="18"/>
      <c r="AME149" s="18"/>
      <c r="AMF149" s="18"/>
      <c r="AMG149" s="18"/>
      <c r="AMH149" s="18"/>
      <c r="AMI149" s="18"/>
      <c r="AMJ149" s="18"/>
      <c r="AMK149" s="18"/>
      <c r="AML149" s="18"/>
      <c r="AMM149" s="18"/>
      <c r="AMN149" s="18"/>
      <c r="AMO149" s="18"/>
      <c r="AMP149" s="18"/>
      <c r="AMQ149" s="18"/>
      <c r="AMR149" s="18"/>
      <c r="AMS149" s="18"/>
      <c r="AMT149" s="18"/>
      <c r="AMU149" s="18"/>
      <c r="AMV149" s="18"/>
      <c r="AMW149" s="18"/>
      <c r="AMX149" s="18"/>
      <c r="AMY149" s="18"/>
      <c r="AMZ149" s="18"/>
      <c r="ANA149" s="18"/>
      <c r="ANB149" s="18"/>
      <c r="ANC149" s="18"/>
      <c r="AND149" s="18"/>
      <c r="ANE149" s="18"/>
      <c r="ANF149" s="18"/>
      <c r="ANG149" s="18"/>
      <c r="ANH149" s="18"/>
      <c r="ANI149" s="18"/>
      <c r="ANJ149" s="18"/>
      <c r="ANK149" s="18"/>
      <c r="ANL149" s="18"/>
      <c r="ANM149" s="18"/>
      <c r="ANN149" s="18"/>
      <c r="ANO149" s="18"/>
      <c r="ANP149" s="18"/>
      <c r="ANQ149" s="18"/>
      <c r="ANR149" s="18"/>
      <c r="ANS149" s="18"/>
      <c r="ANT149" s="18"/>
      <c r="ANU149" s="18"/>
      <c r="ANV149" s="18"/>
      <c r="ANW149" s="18"/>
      <c r="ANX149" s="18"/>
      <c r="ANY149" s="18"/>
      <c r="ANZ149" s="18"/>
      <c r="AOA149" s="18"/>
      <c r="AOB149" s="18"/>
      <c r="AOC149" s="18"/>
      <c r="AOD149" s="18"/>
      <c r="AOE149" s="18"/>
      <c r="AOF149" s="18"/>
      <c r="AOG149" s="18"/>
      <c r="AOH149" s="18"/>
      <c r="AOI149" s="18"/>
      <c r="AOJ149" s="18"/>
      <c r="AOK149" s="18"/>
      <c r="AOL149" s="18"/>
      <c r="AOM149" s="18"/>
      <c r="AON149" s="18"/>
      <c r="AOO149" s="18"/>
      <c r="AOP149" s="18"/>
      <c r="AOQ149" s="18"/>
      <c r="AOR149" s="18"/>
      <c r="AOS149" s="18"/>
      <c r="AOT149" s="18"/>
      <c r="AOU149" s="18"/>
      <c r="AOV149" s="18"/>
      <c r="AOW149" s="18"/>
      <c r="AOX149" s="18"/>
      <c r="AOY149" s="18"/>
      <c r="AOZ149" s="18"/>
      <c r="APA149" s="18"/>
      <c r="APB149" s="18"/>
      <c r="APC149" s="18"/>
      <c r="APD149" s="18"/>
      <c r="APE149" s="18"/>
      <c r="APF149" s="18"/>
      <c r="APG149" s="18"/>
      <c r="APH149" s="18"/>
      <c r="API149" s="18"/>
      <c r="APJ149" s="18"/>
      <c r="APK149" s="18"/>
      <c r="APL149" s="18"/>
      <c r="APM149" s="18"/>
      <c r="APN149" s="18"/>
      <c r="APO149" s="18"/>
      <c r="APP149" s="18"/>
      <c r="APQ149" s="18"/>
      <c r="APR149" s="18"/>
      <c r="APS149" s="18"/>
      <c r="APT149" s="18"/>
      <c r="APU149" s="18"/>
      <c r="APV149" s="18"/>
      <c r="APW149" s="18"/>
      <c r="APX149" s="18"/>
      <c r="APY149" s="18"/>
      <c r="APZ149" s="18"/>
      <c r="AQA149" s="18"/>
      <c r="AQB149" s="18"/>
      <c r="AQC149" s="18"/>
      <c r="AQD149" s="18"/>
      <c r="AQE149" s="18"/>
      <c r="AQF149" s="18"/>
      <c r="AQG149" s="18"/>
      <c r="AQH149" s="18"/>
      <c r="AQI149" s="18"/>
      <c r="AQJ149" s="18"/>
      <c r="AQK149" s="18"/>
      <c r="AQL149" s="18"/>
      <c r="AQM149" s="18"/>
      <c r="AQN149" s="18"/>
      <c r="AQO149" s="18"/>
      <c r="AQP149" s="18"/>
      <c r="AQQ149" s="18"/>
      <c r="AQR149" s="18"/>
      <c r="AQS149" s="18"/>
      <c r="AQT149" s="18"/>
      <c r="AQU149" s="18"/>
      <c r="AQV149" s="18"/>
      <c r="AQW149" s="18"/>
      <c r="AQX149" s="18"/>
      <c r="AQY149" s="18"/>
      <c r="AQZ149" s="18"/>
      <c r="ARA149" s="18"/>
      <c r="ARB149" s="18"/>
      <c r="ARC149" s="18"/>
      <c r="ARD149" s="18"/>
      <c r="ARE149" s="18"/>
      <c r="ARF149" s="18"/>
      <c r="ARG149" s="18"/>
      <c r="ARH149" s="18"/>
      <c r="ARI149" s="18"/>
      <c r="ARJ149" s="18"/>
      <c r="ARK149" s="18"/>
      <c r="ARL149" s="18"/>
      <c r="ARM149" s="18"/>
      <c r="ARN149" s="18"/>
      <c r="ARO149" s="18"/>
      <c r="ARP149" s="18"/>
      <c r="ARQ149" s="18"/>
      <c r="ARR149" s="18"/>
      <c r="ARS149" s="18"/>
      <c r="ART149" s="18"/>
      <c r="ARU149" s="18"/>
      <c r="ARV149" s="18"/>
      <c r="ARW149" s="18"/>
      <c r="ARX149" s="18"/>
      <c r="ARY149" s="18"/>
      <c r="ARZ149" s="18"/>
      <c r="ASA149" s="18"/>
      <c r="ASB149" s="18"/>
      <c r="ASC149" s="18"/>
      <c r="ASD149" s="18"/>
      <c r="ASE149" s="18"/>
      <c r="ASF149" s="18"/>
      <c r="ASG149" s="18"/>
      <c r="ASH149" s="18"/>
      <c r="ASI149" s="18"/>
      <c r="ASJ149" s="18"/>
      <c r="ASK149" s="18"/>
      <c r="ASL149" s="18"/>
      <c r="ASM149" s="18"/>
      <c r="ASN149" s="18"/>
      <c r="ASO149" s="18"/>
      <c r="ASP149" s="18"/>
      <c r="ASQ149" s="18"/>
      <c r="ASR149" s="18"/>
      <c r="ASS149" s="18"/>
      <c r="AST149" s="18"/>
      <c r="ASU149" s="18"/>
      <c r="ASV149" s="18"/>
      <c r="ASW149" s="18"/>
      <c r="ASX149" s="18"/>
      <c r="ASY149" s="18"/>
      <c r="ASZ149" s="18"/>
      <c r="ATA149" s="18"/>
      <c r="ATB149" s="18"/>
      <c r="ATC149" s="18"/>
      <c r="ATD149" s="18"/>
      <c r="ATE149" s="18"/>
      <c r="ATF149" s="18"/>
      <c r="ATG149" s="18"/>
      <c r="ATH149" s="18"/>
      <c r="ATI149" s="18"/>
      <c r="ATJ149" s="18"/>
      <c r="ATK149" s="18"/>
      <c r="ATL149" s="18"/>
      <c r="ATM149" s="18"/>
      <c r="ATN149" s="18"/>
      <c r="ATO149" s="18"/>
      <c r="ATP149" s="18"/>
      <c r="ATQ149" s="18"/>
      <c r="ATR149" s="18"/>
      <c r="ATS149" s="18"/>
      <c r="ATT149" s="18"/>
      <c r="ATU149" s="18"/>
      <c r="ATV149" s="18"/>
      <c r="ATW149" s="18"/>
      <c r="ATX149" s="18"/>
      <c r="ATY149" s="18"/>
      <c r="ATZ149" s="18"/>
      <c r="AUA149" s="18"/>
      <c r="AUB149" s="18"/>
      <c r="AUC149" s="18"/>
      <c r="AUD149" s="18"/>
      <c r="AUE149" s="18"/>
      <c r="AUF149" s="18"/>
      <c r="AUG149" s="18"/>
      <c r="AUH149" s="18"/>
      <c r="AUI149" s="18"/>
      <c r="AUJ149" s="18"/>
      <c r="AUK149" s="18"/>
      <c r="AUL149" s="18"/>
      <c r="AUM149" s="18"/>
      <c r="AUN149" s="18"/>
      <c r="AUO149" s="18"/>
      <c r="AUP149" s="18"/>
      <c r="AUQ149" s="18"/>
      <c r="AUR149" s="18"/>
      <c r="AUS149" s="18"/>
      <c r="AUT149" s="18"/>
      <c r="AUU149" s="18"/>
      <c r="AUV149" s="18"/>
      <c r="AUW149" s="18"/>
      <c r="AUX149" s="18"/>
      <c r="AUY149" s="18"/>
      <c r="AUZ149" s="18"/>
      <c r="AVA149" s="18"/>
      <c r="AVB149" s="18"/>
      <c r="AVC149" s="18"/>
      <c r="AVD149" s="18"/>
      <c r="AVE149" s="18"/>
      <c r="AVF149" s="18"/>
      <c r="AVG149" s="18"/>
      <c r="AVH149" s="18"/>
      <c r="AVI149" s="18"/>
      <c r="AVJ149" s="18"/>
      <c r="AVK149" s="18"/>
      <c r="AVL149" s="18"/>
      <c r="AVM149" s="18"/>
      <c r="AVN149" s="18"/>
      <c r="AVO149" s="18"/>
      <c r="AVP149" s="18"/>
      <c r="AVQ149" s="18"/>
      <c r="AVR149" s="18"/>
      <c r="AVS149" s="18"/>
      <c r="AVT149" s="18"/>
      <c r="AVU149" s="18"/>
      <c r="AVV149" s="18"/>
      <c r="AVW149" s="18"/>
      <c r="AVX149" s="18"/>
      <c r="AVY149" s="18"/>
      <c r="AVZ149" s="18"/>
      <c r="AWA149" s="18"/>
      <c r="AWB149" s="18"/>
      <c r="AWC149" s="18"/>
      <c r="AWD149" s="18"/>
      <c r="AWE149" s="18"/>
      <c r="AWF149" s="18"/>
      <c r="AWG149" s="18"/>
      <c r="AWH149" s="18"/>
      <c r="AWI149" s="18"/>
      <c r="AWJ149" s="18"/>
      <c r="AWK149" s="18"/>
      <c r="AWL149" s="18"/>
      <c r="AWM149" s="18"/>
      <c r="AWN149" s="18"/>
      <c r="AWO149" s="18"/>
      <c r="AWP149" s="18"/>
      <c r="AWQ149" s="18"/>
      <c r="AWR149" s="18"/>
      <c r="AWS149" s="18"/>
      <c r="AWT149" s="18"/>
      <c r="AWU149" s="18"/>
      <c r="AWV149" s="18"/>
      <c r="AWW149" s="18"/>
      <c r="AWX149" s="18"/>
      <c r="AWY149" s="18"/>
      <c r="AWZ149" s="18"/>
      <c r="AXA149" s="18"/>
      <c r="AXB149" s="18"/>
      <c r="AXC149" s="18"/>
      <c r="AXD149" s="18"/>
      <c r="AXE149" s="18"/>
      <c r="AXF149" s="18"/>
      <c r="AXG149" s="18"/>
      <c r="AXH149" s="18"/>
      <c r="AXI149" s="18"/>
      <c r="AXJ149" s="18"/>
      <c r="AXK149" s="18"/>
      <c r="AXL149" s="18"/>
      <c r="AXM149" s="18"/>
      <c r="AXN149" s="18"/>
      <c r="AXO149" s="18"/>
      <c r="AXP149" s="18"/>
      <c r="AXQ149" s="18"/>
      <c r="AXR149" s="18"/>
      <c r="AXS149" s="18"/>
      <c r="AXT149" s="18"/>
      <c r="AXU149" s="18"/>
      <c r="AXV149" s="18"/>
      <c r="AXW149" s="18"/>
      <c r="AXX149" s="18"/>
      <c r="AXY149" s="18"/>
      <c r="AXZ149" s="18"/>
      <c r="AYA149" s="18"/>
      <c r="AYB149" s="18"/>
      <c r="AYC149" s="18"/>
      <c r="AYD149" s="18"/>
      <c r="AYE149" s="18"/>
      <c r="AYF149" s="18"/>
      <c r="AYG149" s="18"/>
      <c r="AYH149" s="18"/>
      <c r="AYI149" s="18"/>
      <c r="AYJ149" s="18"/>
      <c r="AYK149" s="18"/>
      <c r="AYL149" s="18"/>
      <c r="AYM149" s="18"/>
      <c r="AYN149" s="18"/>
      <c r="AYO149" s="18"/>
      <c r="AYP149" s="18"/>
      <c r="AYQ149" s="18"/>
      <c r="AYR149" s="18"/>
      <c r="AYS149" s="18"/>
      <c r="AYT149" s="18"/>
      <c r="AYU149" s="18"/>
      <c r="AYV149" s="18"/>
      <c r="AYW149" s="18"/>
      <c r="AYX149" s="18"/>
      <c r="AYY149" s="18"/>
      <c r="AYZ149" s="18"/>
      <c r="AZA149" s="18"/>
      <c r="AZB149" s="18"/>
      <c r="AZC149" s="18"/>
      <c r="AZD149" s="18"/>
      <c r="AZE149" s="18"/>
      <c r="AZF149" s="18"/>
      <c r="AZG149" s="18"/>
      <c r="AZH149" s="18"/>
      <c r="AZI149" s="18"/>
      <c r="AZJ149" s="18"/>
      <c r="AZK149" s="18"/>
      <c r="AZL149" s="18"/>
      <c r="AZM149" s="18"/>
      <c r="AZN149" s="18"/>
      <c r="AZO149" s="18"/>
      <c r="AZP149" s="18"/>
      <c r="AZQ149" s="18"/>
      <c r="AZR149" s="18"/>
      <c r="AZS149" s="18"/>
      <c r="AZT149" s="18"/>
      <c r="AZU149" s="18"/>
      <c r="AZV149" s="18"/>
      <c r="AZW149" s="18"/>
      <c r="AZX149" s="18"/>
      <c r="AZY149" s="18"/>
      <c r="AZZ149" s="18"/>
      <c r="BAA149" s="18"/>
      <c r="BAB149" s="18"/>
      <c r="BAC149" s="18"/>
      <c r="BAD149" s="18"/>
      <c r="BAE149" s="18"/>
      <c r="BAF149" s="18"/>
      <c r="BAG149" s="18"/>
      <c r="BAH149" s="18"/>
      <c r="BAI149" s="18"/>
      <c r="BAJ149" s="18"/>
      <c r="BAK149" s="18"/>
      <c r="BAL149" s="18"/>
      <c r="BAM149" s="18"/>
      <c r="BAN149" s="18"/>
      <c r="BAO149" s="18"/>
      <c r="BAP149" s="18"/>
      <c r="BAQ149" s="18"/>
      <c r="BAR149" s="18"/>
      <c r="BAS149" s="18"/>
      <c r="BAT149" s="18"/>
      <c r="BAU149" s="18"/>
      <c r="BAV149" s="18"/>
      <c r="BAW149" s="18"/>
      <c r="BAX149" s="18"/>
      <c r="BAY149" s="18"/>
      <c r="BAZ149" s="18"/>
      <c r="BBA149" s="18"/>
      <c r="BBB149" s="18"/>
      <c r="BBC149" s="18"/>
      <c r="BBD149" s="18"/>
      <c r="BBE149" s="18"/>
      <c r="BBF149" s="18"/>
      <c r="BBG149" s="18"/>
      <c r="BBH149" s="18"/>
      <c r="BBI149" s="18"/>
      <c r="BBJ149" s="18"/>
      <c r="BBK149" s="18"/>
      <c r="BBL149" s="18"/>
      <c r="BBM149" s="18"/>
      <c r="BBN149" s="18"/>
      <c r="BBO149" s="18"/>
      <c r="BBP149" s="18"/>
      <c r="BBQ149" s="18"/>
      <c r="BBR149" s="18"/>
      <c r="BBS149" s="18"/>
      <c r="BBT149" s="18"/>
      <c r="BBU149" s="18"/>
      <c r="BBV149" s="18"/>
      <c r="BBW149" s="18"/>
      <c r="BBX149" s="18"/>
      <c r="BBY149" s="18"/>
      <c r="BBZ149" s="18"/>
      <c r="BCA149" s="18"/>
      <c r="BCB149" s="18"/>
      <c r="BCC149" s="18"/>
      <c r="BCD149" s="18"/>
      <c r="BCE149" s="18"/>
      <c r="BCF149" s="18"/>
      <c r="BCG149" s="18"/>
      <c r="BCH149" s="18"/>
      <c r="BCI149" s="18"/>
      <c r="BCJ149" s="18"/>
      <c r="BCK149" s="18"/>
      <c r="BCL149" s="18"/>
      <c r="BCM149" s="18"/>
      <c r="BCN149" s="18"/>
      <c r="BCO149" s="18"/>
      <c r="BCP149" s="18"/>
      <c r="BCQ149" s="18"/>
      <c r="BCR149" s="18"/>
      <c r="BCS149" s="18"/>
      <c r="BCT149" s="18"/>
      <c r="BCU149" s="18"/>
      <c r="BCV149" s="18"/>
      <c r="BCW149" s="18"/>
      <c r="BCX149" s="18"/>
      <c r="BCY149" s="18"/>
      <c r="BCZ149" s="18"/>
      <c r="BDA149" s="18"/>
      <c r="BDB149" s="18"/>
      <c r="BDC149" s="18"/>
      <c r="BDD149" s="18"/>
      <c r="BDE149" s="18"/>
      <c r="BDF149" s="18"/>
      <c r="BDG149" s="18"/>
      <c r="BDH149" s="18"/>
      <c r="BDI149" s="18"/>
      <c r="BDJ149" s="18"/>
      <c r="BDK149" s="18"/>
      <c r="BDL149" s="18"/>
      <c r="BDM149" s="18"/>
      <c r="BDN149" s="18"/>
      <c r="BDO149" s="18"/>
      <c r="BDP149" s="18"/>
      <c r="BDQ149" s="18"/>
      <c r="BDR149" s="18"/>
      <c r="BDS149" s="18"/>
      <c r="BDT149" s="18"/>
      <c r="BDU149" s="18"/>
      <c r="BDV149" s="18"/>
      <c r="BDW149" s="18"/>
      <c r="BDX149" s="18"/>
      <c r="BDY149" s="18"/>
      <c r="BDZ149" s="18"/>
      <c r="BEA149" s="18"/>
      <c r="BEB149" s="18"/>
      <c r="BEC149" s="18"/>
      <c r="BED149" s="18"/>
      <c r="BEE149" s="18"/>
      <c r="BEF149" s="18"/>
      <c r="BEG149" s="18"/>
      <c r="BEH149" s="18"/>
      <c r="BEI149" s="18"/>
      <c r="BEJ149" s="18"/>
      <c r="BEK149" s="18"/>
      <c r="BEL149" s="18"/>
      <c r="BEM149" s="18"/>
      <c r="BEN149" s="18"/>
      <c r="BEO149" s="18"/>
      <c r="BEP149" s="18"/>
      <c r="BEQ149" s="18"/>
      <c r="BER149" s="18"/>
      <c r="BES149" s="18"/>
      <c r="BET149" s="18"/>
      <c r="BEU149" s="18"/>
      <c r="BEV149" s="18"/>
      <c r="BEW149" s="18"/>
      <c r="BEX149" s="18"/>
      <c r="BEY149" s="18"/>
      <c r="BEZ149" s="18"/>
      <c r="BFA149" s="18"/>
      <c r="BFB149" s="18"/>
      <c r="BFC149" s="18"/>
      <c r="BFD149" s="18"/>
      <c r="BFE149" s="18"/>
      <c r="BFF149" s="18"/>
      <c r="BFG149" s="18"/>
      <c r="BFH149" s="18"/>
      <c r="BFI149" s="18"/>
      <c r="BFJ149" s="18"/>
      <c r="BFK149" s="18"/>
      <c r="BFL149" s="18"/>
      <c r="BFM149" s="18"/>
      <c r="BFN149" s="18"/>
      <c r="BFO149" s="18"/>
      <c r="BFP149" s="18"/>
      <c r="BFQ149" s="18"/>
      <c r="BFR149" s="18"/>
      <c r="BFS149" s="18"/>
      <c r="BFT149" s="18"/>
      <c r="BFU149" s="18"/>
      <c r="BFV149" s="18"/>
      <c r="BFW149" s="18"/>
      <c r="BFX149" s="18"/>
      <c r="BFY149" s="18"/>
      <c r="BFZ149" s="18"/>
      <c r="BGA149" s="18"/>
      <c r="BGB149" s="18"/>
      <c r="BGC149" s="18"/>
      <c r="BGD149" s="18"/>
      <c r="BGE149" s="18"/>
      <c r="BGF149" s="18"/>
      <c r="BGG149" s="18"/>
      <c r="BGH149" s="18"/>
      <c r="BGI149" s="18"/>
      <c r="BGJ149" s="18"/>
      <c r="BGK149" s="18"/>
      <c r="BGL149" s="18"/>
      <c r="BGM149" s="18"/>
      <c r="BGN149" s="18"/>
      <c r="BGO149" s="18"/>
      <c r="BGP149" s="18"/>
      <c r="BGQ149" s="18"/>
      <c r="BGR149" s="18"/>
      <c r="BGS149" s="18"/>
      <c r="BGT149" s="18"/>
      <c r="BGU149" s="18"/>
      <c r="BGV149" s="18"/>
      <c r="BGW149" s="18"/>
      <c r="BGX149" s="18"/>
      <c r="BGY149" s="18"/>
      <c r="BGZ149" s="18"/>
      <c r="BHA149" s="18"/>
      <c r="BHB149" s="18"/>
      <c r="BHC149" s="18"/>
      <c r="BHD149" s="18"/>
      <c r="BHE149" s="18"/>
      <c r="BHF149" s="18"/>
      <c r="BHG149" s="18"/>
      <c r="BHH149" s="18"/>
      <c r="BHI149" s="18"/>
      <c r="BHJ149" s="18"/>
      <c r="BHK149" s="18"/>
      <c r="BHL149" s="18"/>
      <c r="BHM149" s="18"/>
      <c r="BHN149" s="18"/>
      <c r="BHO149" s="18"/>
      <c r="BHP149" s="18"/>
      <c r="BHQ149" s="18"/>
      <c r="BHR149" s="18"/>
      <c r="BHS149" s="18"/>
      <c r="BHT149" s="18"/>
      <c r="BHU149" s="18"/>
      <c r="BHV149" s="18"/>
      <c r="BHW149" s="18"/>
      <c r="BHX149" s="18"/>
      <c r="BHY149" s="18"/>
      <c r="BHZ149" s="18"/>
      <c r="BIA149" s="18"/>
      <c r="BIB149" s="18"/>
      <c r="BIC149" s="18"/>
      <c r="BID149" s="18"/>
      <c r="BIE149" s="18"/>
      <c r="BIF149" s="18"/>
      <c r="BIG149" s="18"/>
      <c r="BIH149" s="18"/>
      <c r="BII149" s="18"/>
      <c r="BIJ149" s="18"/>
      <c r="BIK149" s="18"/>
      <c r="BIL149" s="18"/>
      <c r="BIM149" s="18"/>
      <c r="BIN149" s="18"/>
      <c r="BIO149" s="18"/>
      <c r="BIP149" s="18"/>
      <c r="BIQ149" s="18"/>
      <c r="BIR149" s="18"/>
      <c r="BIS149" s="18"/>
      <c r="BIT149" s="18"/>
      <c r="BIU149" s="18"/>
      <c r="BIV149" s="18"/>
      <c r="BIW149" s="18"/>
      <c r="BIX149" s="18"/>
      <c r="BIY149" s="18"/>
      <c r="BIZ149" s="18"/>
      <c r="BJA149" s="18"/>
      <c r="BJB149" s="18"/>
      <c r="BJC149" s="18"/>
      <c r="BJD149" s="18"/>
      <c r="BJE149" s="18"/>
      <c r="BJF149" s="18"/>
      <c r="BJG149" s="18"/>
      <c r="BJH149" s="18"/>
      <c r="BJI149" s="18"/>
      <c r="BJJ149" s="18"/>
      <c r="BJK149" s="18"/>
      <c r="BJL149" s="18"/>
      <c r="BJM149" s="18"/>
      <c r="BJN149" s="18"/>
      <c r="BJO149" s="18"/>
      <c r="BJP149" s="18"/>
      <c r="BJQ149" s="18"/>
      <c r="BJR149" s="18"/>
      <c r="BJS149" s="18"/>
      <c r="BJT149" s="18"/>
      <c r="BJU149" s="18"/>
      <c r="BJV149" s="18"/>
      <c r="BJW149" s="18"/>
      <c r="BJX149" s="18"/>
      <c r="BJY149" s="18"/>
      <c r="BJZ149" s="18"/>
      <c r="BKA149" s="18"/>
      <c r="BKB149" s="18"/>
      <c r="BKC149" s="18"/>
      <c r="BKD149" s="18"/>
      <c r="BKE149" s="18"/>
      <c r="BKF149" s="18"/>
      <c r="BKG149" s="18"/>
      <c r="BKH149" s="18"/>
      <c r="BKI149" s="18"/>
      <c r="BKJ149" s="18"/>
      <c r="BKK149" s="18"/>
      <c r="BKL149" s="18"/>
      <c r="BKM149" s="18"/>
      <c r="BKN149" s="18"/>
      <c r="BKO149" s="18"/>
      <c r="BKP149" s="18"/>
      <c r="BKQ149" s="18"/>
      <c r="BKR149" s="18"/>
      <c r="BKS149" s="18"/>
      <c r="BKT149" s="18"/>
      <c r="BKU149" s="18"/>
      <c r="BKV149" s="18"/>
      <c r="BKW149" s="18"/>
      <c r="BKX149" s="18"/>
      <c r="BKY149" s="18"/>
      <c r="BKZ149" s="18"/>
      <c r="BLA149" s="18"/>
      <c r="BLB149" s="18"/>
      <c r="BLC149" s="18"/>
      <c r="BLD149" s="18"/>
      <c r="BLE149" s="18"/>
      <c r="BLF149" s="18"/>
      <c r="BLG149" s="18"/>
      <c r="BLH149" s="18"/>
      <c r="BLI149" s="18"/>
      <c r="BLJ149" s="18"/>
      <c r="BLK149" s="18"/>
      <c r="BLL149" s="18"/>
      <c r="BLM149" s="18"/>
      <c r="BLN149" s="18"/>
      <c r="BLO149" s="18"/>
      <c r="BLP149" s="18"/>
      <c r="BLQ149" s="18"/>
      <c r="BLR149" s="18"/>
      <c r="BLS149" s="18"/>
      <c r="BLT149" s="18"/>
      <c r="BLU149" s="18"/>
      <c r="BLV149" s="18"/>
      <c r="BLW149" s="18"/>
      <c r="BLX149" s="18"/>
      <c r="BLY149" s="18"/>
      <c r="BLZ149" s="18"/>
      <c r="BMA149" s="18"/>
      <c r="BMB149" s="18"/>
      <c r="BMC149" s="18"/>
      <c r="BMD149" s="18"/>
      <c r="BME149" s="18"/>
      <c r="BMF149" s="18"/>
      <c r="BMG149" s="18"/>
      <c r="BMH149" s="18"/>
      <c r="BMI149" s="18"/>
      <c r="BMJ149" s="18"/>
      <c r="BMK149" s="18"/>
      <c r="BML149" s="18"/>
      <c r="BMM149" s="18"/>
      <c r="BMN149" s="18"/>
      <c r="BMO149" s="18"/>
      <c r="BMP149" s="18"/>
      <c r="BMQ149" s="18"/>
      <c r="BMR149" s="18"/>
      <c r="BMS149" s="18"/>
      <c r="BMT149" s="18"/>
      <c r="BMU149" s="18"/>
      <c r="BMV149" s="18"/>
      <c r="BMW149" s="18"/>
      <c r="BMX149" s="18"/>
      <c r="BMY149" s="18"/>
      <c r="BMZ149" s="18"/>
      <c r="BNA149" s="18"/>
      <c r="BNB149" s="18"/>
      <c r="BNC149" s="18"/>
      <c r="BND149" s="18"/>
      <c r="BNE149" s="18"/>
      <c r="BNF149" s="18"/>
      <c r="BNG149" s="18"/>
      <c r="BNH149" s="18"/>
      <c r="BNI149" s="18"/>
      <c r="BNJ149" s="18"/>
      <c r="BNK149" s="18"/>
      <c r="BNL149" s="18"/>
      <c r="BNM149" s="18"/>
      <c r="BNN149" s="18"/>
      <c r="BNO149" s="18"/>
      <c r="BNP149" s="18"/>
      <c r="BNQ149" s="18"/>
      <c r="BNR149" s="18"/>
      <c r="BNS149" s="18"/>
      <c r="BNT149" s="18"/>
      <c r="BNU149" s="18"/>
      <c r="BNV149" s="18"/>
      <c r="BNW149" s="18"/>
      <c r="BNX149" s="18"/>
      <c r="BNY149" s="18"/>
      <c r="BNZ149" s="18"/>
      <c r="BOA149" s="18"/>
      <c r="BOB149" s="18"/>
      <c r="BOC149" s="18"/>
      <c r="BOD149" s="18"/>
      <c r="BOE149" s="18"/>
      <c r="BOF149" s="18"/>
      <c r="BOG149" s="18"/>
      <c r="BOH149" s="18"/>
      <c r="BOI149" s="18"/>
      <c r="BOJ149" s="18"/>
      <c r="BOK149" s="18"/>
      <c r="BOL149" s="18"/>
      <c r="BOM149" s="18"/>
      <c r="BON149" s="18"/>
      <c r="BOO149" s="18"/>
      <c r="BOP149" s="18"/>
      <c r="BOQ149" s="18"/>
      <c r="BOR149" s="18"/>
      <c r="BOS149" s="18"/>
      <c r="BOT149" s="18"/>
      <c r="BOU149" s="18"/>
      <c r="BOV149" s="18"/>
      <c r="BOW149" s="18"/>
      <c r="BOX149" s="18"/>
      <c r="BOY149" s="18"/>
      <c r="BOZ149" s="18"/>
      <c r="BPA149" s="18"/>
      <c r="BPB149" s="18"/>
      <c r="BPC149" s="18"/>
      <c r="BPD149" s="18"/>
      <c r="BPE149" s="18"/>
      <c r="BPF149" s="18"/>
      <c r="BPG149" s="18"/>
      <c r="BPH149" s="18"/>
      <c r="BPI149" s="18"/>
      <c r="BPJ149" s="18"/>
      <c r="BPK149" s="18"/>
      <c r="BPL149" s="18"/>
      <c r="BPM149" s="18"/>
      <c r="BPN149" s="18"/>
      <c r="BPO149" s="18"/>
      <c r="BPP149" s="18"/>
      <c r="BPQ149" s="18"/>
      <c r="BPR149" s="18"/>
      <c r="BPS149" s="18"/>
      <c r="BPT149" s="18"/>
      <c r="BPU149" s="18"/>
      <c r="BPV149" s="18"/>
      <c r="BPW149" s="18"/>
      <c r="BPX149" s="18"/>
      <c r="BPY149" s="18"/>
      <c r="BPZ149" s="18"/>
      <c r="BQA149" s="18"/>
      <c r="BQB149" s="18"/>
      <c r="BQC149" s="18"/>
      <c r="BQD149" s="18"/>
      <c r="BQE149" s="18"/>
      <c r="BQF149" s="18"/>
      <c r="BQG149" s="18"/>
      <c r="BQH149" s="18"/>
      <c r="BQI149" s="18"/>
      <c r="BQJ149" s="18"/>
      <c r="BQK149" s="18"/>
      <c r="BQL149" s="18"/>
      <c r="BQM149" s="18"/>
      <c r="BQN149" s="18"/>
      <c r="BQO149" s="18"/>
      <c r="BQP149" s="18"/>
      <c r="BQQ149" s="18"/>
      <c r="BQR149" s="18"/>
      <c r="BQS149" s="18"/>
      <c r="BQT149" s="18"/>
      <c r="BQU149" s="18"/>
      <c r="BQV149" s="18"/>
      <c r="BQW149" s="18"/>
      <c r="BQX149" s="18"/>
      <c r="BQY149" s="18"/>
      <c r="BQZ149" s="18"/>
      <c r="BRA149" s="18"/>
      <c r="BRB149" s="18"/>
      <c r="BRC149" s="18"/>
      <c r="BRD149" s="18"/>
      <c r="BRE149" s="18"/>
      <c r="BRF149" s="18"/>
      <c r="BRG149" s="18"/>
      <c r="BRH149" s="18"/>
      <c r="BRI149" s="18"/>
      <c r="BRJ149" s="18"/>
      <c r="BRK149" s="18"/>
      <c r="BRL149" s="18"/>
      <c r="BRM149" s="18"/>
      <c r="BRN149" s="18"/>
      <c r="BRO149" s="18"/>
      <c r="BRP149" s="18"/>
      <c r="BRQ149" s="18"/>
      <c r="BRR149" s="18"/>
      <c r="BRS149" s="18"/>
      <c r="BRT149" s="18"/>
      <c r="BRU149" s="18"/>
      <c r="BRV149" s="18"/>
      <c r="BRW149" s="18"/>
      <c r="BRX149" s="18"/>
      <c r="BRY149" s="18"/>
      <c r="BRZ149" s="18"/>
      <c r="BSA149" s="18"/>
      <c r="BSB149" s="18"/>
      <c r="BSC149" s="18"/>
      <c r="BSD149" s="18"/>
      <c r="BSE149" s="18"/>
      <c r="BSF149" s="18"/>
      <c r="BSG149" s="18"/>
      <c r="BSH149" s="18"/>
      <c r="BSI149" s="18"/>
      <c r="BSJ149" s="18"/>
      <c r="BSK149" s="18"/>
      <c r="BSL149" s="18"/>
      <c r="BSM149" s="18"/>
      <c r="BSN149" s="18"/>
      <c r="BSO149" s="18"/>
      <c r="BSP149" s="18"/>
      <c r="BSQ149" s="18"/>
      <c r="BSR149" s="18"/>
      <c r="BSS149" s="18"/>
      <c r="BST149" s="18"/>
      <c r="BSU149" s="18"/>
      <c r="BSV149" s="18"/>
      <c r="BSW149" s="18"/>
      <c r="BSX149" s="18"/>
      <c r="BSY149" s="18"/>
      <c r="BSZ149" s="18"/>
      <c r="BTA149" s="18"/>
      <c r="BTB149" s="18"/>
      <c r="BTC149" s="18"/>
      <c r="BTD149" s="18"/>
      <c r="BTE149" s="18"/>
      <c r="BTF149" s="18"/>
      <c r="BTG149" s="18"/>
      <c r="BTH149" s="18"/>
      <c r="BTI149" s="18"/>
      <c r="BTJ149" s="18"/>
      <c r="BTK149" s="18"/>
      <c r="BTL149" s="18"/>
      <c r="BTM149" s="18"/>
      <c r="BTN149" s="18"/>
      <c r="BTO149" s="18"/>
      <c r="BTP149" s="18"/>
      <c r="BTQ149" s="18"/>
      <c r="BTR149" s="18"/>
      <c r="BTS149" s="18"/>
      <c r="BTT149" s="18"/>
      <c r="BTU149" s="18"/>
      <c r="BTV149" s="18"/>
      <c r="BTW149" s="18"/>
      <c r="BTX149" s="18"/>
      <c r="BTY149" s="18"/>
      <c r="BTZ149" s="18"/>
      <c r="BUA149" s="18"/>
      <c r="BUB149" s="18"/>
      <c r="BUC149" s="18"/>
      <c r="BUD149" s="18"/>
      <c r="BUE149" s="18"/>
      <c r="BUF149" s="18"/>
      <c r="BUG149" s="18"/>
      <c r="BUH149" s="18"/>
      <c r="BUI149" s="18"/>
      <c r="BUJ149" s="18"/>
      <c r="BUK149" s="18"/>
      <c r="BUL149" s="18"/>
      <c r="BUM149" s="18"/>
      <c r="BUN149" s="18"/>
      <c r="BUO149" s="18"/>
      <c r="BUP149" s="18"/>
      <c r="BUQ149" s="18"/>
      <c r="BUR149" s="18"/>
      <c r="BUS149" s="18"/>
      <c r="BUT149" s="18"/>
      <c r="BUU149" s="18"/>
      <c r="BUV149" s="18"/>
      <c r="BUW149" s="18"/>
      <c r="BUX149" s="18"/>
      <c r="BUY149" s="18"/>
      <c r="BUZ149" s="18"/>
      <c r="BVA149" s="18"/>
      <c r="BVB149" s="18"/>
      <c r="BVC149" s="18"/>
      <c r="BVD149" s="18"/>
      <c r="BVE149" s="18"/>
      <c r="BVF149" s="18"/>
      <c r="BVG149" s="18"/>
      <c r="BVH149" s="18"/>
      <c r="BVI149" s="18"/>
      <c r="BVJ149" s="18"/>
      <c r="BVK149" s="18"/>
      <c r="BVL149" s="18"/>
      <c r="BVM149" s="18"/>
      <c r="BVN149" s="18"/>
      <c r="BVO149" s="18"/>
      <c r="BVP149" s="18"/>
      <c r="BVQ149" s="18"/>
      <c r="BVR149" s="18"/>
      <c r="BVS149" s="18"/>
      <c r="BVT149" s="18"/>
      <c r="BVU149" s="18"/>
      <c r="BVV149" s="18"/>
      <c r="BVW149" s="18"/>
      <c r="BVX149" s="18"/>
      <c r="BVY149" s="18"/>
      <c r="BVZ149" s="18"/>
      <c r="BWA149" s="18"/>
      <c r="BWB149" s="18"/>
      <c r="BWC149" s="18"/>
      <c r="BWD149" s="18"/>
      <c r="BWE149" s="18"/>
      <c r="BWF149" s="18"/>
      <c r="BWG149" s="18"/>
      <c r="BWH149" s="18"/>
      <c r="BWI149" s="18"/>
      <c r="BWJ149" s="18"/>
      <c r="BWK149" s="18"/>
      <c r="BWL149" s="18"/>
      <c r="BWM149" s="18"/>
      <c r="BWN149" s="18"/>
      <c r="BWO149" s="18"/>
      <c r="BWP149" s="18"/>
      <c r="BWQ149" s="18"/>
      <c r="BWR149" s="18"/>
      <c r="BWS149" s="18"/>
      <c r="BWT149" s="18"/>
      <c r="BWU149" s="18"/>
      <c r="BWV149" s="18"/>
      <c r="BWW149" s="18"/>
      <c r="BWX149" s="18"/>
      <c r="BWY149" s="18"/>
      <c r="BWZ149" s="18"/>
      <c r="BXA149" s="18"/>
      <c r="BXB149" s="18"/>
      <c r="BXC149" s="18"/>
      <c r="BXD149" s="18"/>
      <c r="BXE149" s="18"/>
      <c r="BXF149" s="18"/>
      <c r="BXG149" s="18"/>
      <c r="BXH149" s="18"/>
      <c r="BXI149" s="18"/>
      <c r="BXJ149" s="18"/>
      <c r="BXK149" s="18"/>
      <c r="BXL149" s="18"/>
      <c r="BXM149" s="18"/>
      <c r="BXN149" s="18"/>
      <c r="BXO149" s="18"/>
      <c r="BXP149" s="18"/>
      <c r="BXQ149" s="18"/>
      <c r="BXR149" s="18"/>
      <c r="BXS149" s="18"/>
      <c r="BXT149" s="18"/>
      <c r="BXU149" s="18"/>
      <c r="BXV149" s="18"/>
      <c r="BXW149" s="18"/>
      <c r="BXX149" s="18"/>
      <c r="BXY149" s="18"/>
      <c r="BXZ149" s="18"/>
      <c r="BYA149" s="18"/>
      <c r="BYB149" s="18"/>
      <c r="BYC149" s="18"/>
      <c r="BYD149" s="18"/>
      <c r="BYE149" s="18"/>
      <c r="BYF149" s="18"/>
      <c r="BYG149" s="18"/>
      <c r="BYH149" s="18"/>
      <c r="BYI149" s="18"/>
      <c r="BYJ149" s="18"/>
      <c r="BYK149" s="18"/>
      <c r="BYL149" s="18"/>
      <c r="BYM149" s="18"/>
      <c r="BYN149" s="18"/>
      <c r="BYO149" s="18"/>
      <c r="BYP149" s="18"/>
      <c r="BYQ149" s="18"/>
      <c r="BYR149" s="18"/>
      <c r="BYS149" s="18"/>
      <c r="BYT149" s="18"/>
      <c r="BYU149" s="18"/>
      <c r="BYV149" s="18"/>
      <c r="BYW149" s="18"/>
      <c r="BYX149" s="18"/>
      <c r="BYY149" s="18"/>
      <c r="BYZ149" s="18"/>
      <c r="BZA149" s="18"/>
      <c r="BZB149" s="18"/>
      <c r="BZC149" s="18"/>
      <c r="BZD149" s="18"/>
      <c r="BZE149" s="18"/>
      <c r="BZF149" s="18"/>
      <c r="BZG149" s="18"/>
      <c r="BZH149" s="18"/>
      <c r="BZI149" s="18"/>
      <c r="BZJ149" s="18"/>
      <c r="BZK149" s="18"/>
      <c r="BZL149" s="18"/>
      <c r="BZM149" s="18"/>
      <c r="BZN149" s="18"/>
      <c r="BZO149" s="18"/>
      <c r="BZP149" s="18"/>
      <c r="BZQ149" s="18"/>
      <c r="BZR149" s="18"/>
      <c r="BZS149" s="18"/>
      <c r="BZT149" s="18"/>
      <c r="BZU149" s="18"/>
      <c r="BZV149" s="18"/>
      <c r="BZW149" s="18"/>
      <c r="BZX149" s="18"/>
      <c r="BZY149" s="18"/>
      <c r="BZZ149" s="18"/>
      <c r="CAA149" s="18"/>
      <c r="CAB149" s="18"/>
      <c r="CAC149" s="18"/>
      <c r="CAD149" s="18"/>
      <c r="CAE149" s="18"/>
      <c r="CAF149" s="18"/>
      <c r="CAG149" s="18"/>
      <c r="CAH149" s="18"/>
      <c r="CAI149" s="18"/>
      <c r="CAJ149" s="18"/>
      <c r="CAK149" s="18"/>
      <c r="CAL149" s="18"/>
      <c r="CAM149" s="18"/>
      <c r="CAN149" s="18"/>
      <c r="CAO149" s="18"/>
      <c r="CAP149" s="18"/>
      <c r="CAQ149" s="18"/>
      <c r="CAR149" s="18"/>
      <c r="CAS149" s="18"/>
      <c r="CAT149" s="18"/>
      <c r="CAU149" s="18"/>
      <c r="CAV149" s="18"/>
      <c r="CAW149" s="18"/>
      <c r="CAX149" s="18"/>
      <c r="CAY149" s="18"/>
      <c r="CAZ149" s="18"/>
      <c r="CBA149" s="18"/>
      <c r="CBB149" s="18"/>
      <c r="CBC149" s="18"/>
      <c r="CBD149" s="18"/>
      <c r="CBE149" s="18"/>
      <c r="CBF149" s="18"/>
      <c r="CBG149" s="18"/>
      <c r="CBH149" s="18"/>
      <c r="CBI149" s="18"/>
      <c r="CBJ149" s="18"/>
      <c r="CBK149" s="18"/>
      <c r="CBL149" s="18"/>
      <c r="CBM149" s="18"/>
      <c r="CBN149" s="18"/>
      <c r="CBO149" s="18"/>
      <c r="CBP149" s="18"/>
      <c r="CBQ149" s="18"/>
      <c r="CBR149" s="18"/>
      <c r="CBS149" s="18"/>
      <c r="CBT149" s="18"/>
      <c r="CBU149" s="18"/>
      <c r="CBV149" s="18"/>
      <c r="CBW149" s="18"/>
      <c r="CBX149" s="18"/>
      <c r="CBY149" s="18"/>
      <c r="CBZ149" s="18"/>
      <c r="CCA149" s="18"/>
      <c r="CCB149" s="18"/>
      <c r="CCC149" s="18"/>
      <c r="CCD149" s="18"/>
      <c r="CCE149" s="18"/>
      <c r="CCF149" s="18"/>
      <c r="CCG149" s="18"/>
      <c r="CCH149" s="18"/>
      <c r="CCI149" s="18"/>
      <c r="CCJ149" s="18"/>
      <c r="CCK149" s="18"/>
      <c r="CCL149" s="18"/>
      <c r="CCM149" s="18"/>
      <c r="CCN149" s="18"/>
      <c r="CCO149" s="18"/>
      <c r="CCP149" s="18"/>
      <c r="CCQ149" s="18"/>
      <c r="CCR149" s="18"/>
      <c r="CCS149" s="18"/>
      <c r="CCT149" s="18"/>
      <c r="CCU149" s="18"/>
      <c r="CCV149" s="18"/>
      <c r="CCW149" s="18"/>
      <c r="CCX149" s="18"/>
      <c r="CCY149" s="18"/>
      <c r="CCZ149" s="18"/>
      <c r="CDA149" s="18"/>
      <c r="CDB149" s="18"/>
      <c r="CDC149" s="18"/>
      <c r="CDD149" s="18"/>
      <c r="CDE149" s="18"/>
      <c r="CDF149" s="18"/>
      <c r="CDG149" s="18"/>
      <c r="CDH149" s="18"/>
      <c r="CDI149" s="18"/>
      <c r="CDJ149" s="18"/>
      <c r="CDK149" s="18"/>
      <c r="CDL149" s="18"/>
      <c r="CDM149" s="18"/>
      <c r="CDN149" s="18"/>
      <c r="CDO149" s="18"/>
      <c r="CDP149" s="18"/>
      <c r="CDQ149" s="18"/>
      <c r="CDR149" s="18"/>
      <c r="CDS149" s="18"/>
      <c r="CDT149" s="18"/>
      <c r="CDU149" s="18"/>
      <c r="CDV149" s="18"/>
      <c r="CDW149" s="18"/>
      <c r="CDX149" s="18"/>
      <c r="CDY149" s="18"/>
      <c r="CDZ149" s="18"/>
      <c r="CEA149" s="18"/>
      <c r="CEB149" s="18"/>
      <c r="CEC149" s="18"/>
      <c r="CED149" s="18"/>
      <c r="CEE149" s="18"/>
      <c r="CEF149" s="18"/>
      <c r="CEG149" s="18"/>
      <c r="CEH149" s="18"/>
      <c r="CEI149" s="18"/>
      <c r="CEJ149" s="18"/>
      <c r="CEK149" s="18"/>
      <c r="CEL149" s="18"/>
      <c r="CEM149" s="18"/>
      <c r="CEN149" s="18"/>
      <c r="CEO149" s="18"/>
      <c r="CEP149" s="18"/>
      <c r="CEQ149" s="18"/>
      <c r="CER149" s="18"/>
      <c r="CES149" s="18"/>
      <c r="CET149" s="18"/>
      <c r="CEU149" s="18"/>
      <c r="CEV149" s="18"/>
      <c r="CEW149" s="18"/>
      <c r="CEX149" s="18"/>
      <c r="CEY149" s="18"/>
      <c r="CEZ149" s="18"/>
      <c r="CFA149" s="18"/>
      <c r="CFB149" s="18"/>
      <c r="CFC149" s="18"/>
      <c r="CFD149" s="18"/>
      <c r="CFE149" s="18"/>
      <c r="CFF149" s="18"/>
      <c r="CFG149" s="18"/>
      <c r="CFH149" s="18"/>
      <c r="CFI149" s="18"/>
      <c r="CFJ149" s="18"/>
      <c r="CFK149" s="18"/>
      <c r="CFL149" s="18"/>
      <c r="CFM149" s="18"/>
      <c r="CFN149" s="18"/>
      <c r="CFO149" s="18"/>
      <c r="CFP149" s="18"/>
      <c r="CFQ149" s="18"/>
      <c r="CFR149" s="18"/>
      <c r="CFS149" s="18"/>
      <c r="CFT149" s="18"/>
      <c r="CFU149" s="18"/>
      <c r="CFV149" s="18"/>
      <c r="CFW149" s="18"/>
      <c r="CFX149" s="18"/>
      <c r="CFY149" s="18"/>
      <c r="CFZ149" s="18"/>
      <c r="CGA149" s="18"/>
      <c r="CGB149" s="18"/>
      <c r="CGC149" s="18"/>
      <c r="CGD149" s="18"/>
      <c r="CGE149" s="18"/>
      <c r="CGF149" s="18"/>
      <c r="CGG149" s="18"/>
      <c r="CGH149" s="18"/>
      <c r="CGI149" s="18"/>
      <c r="CGJ149" s="18"/>
      <c r="CGK149" s="18"/>
      <c r="CGL149" s="18"/>
      <c r="CGM149" s="18"/>
      <c r="CGN149" s="18"/>
      <c r="CGO149" s="18"/>
      <c r="CGP149" s="18"/>
      <c r="CGQ149" s="18"/>
      <c r="CGR149" s="18"/>
      <c r="CGS149" s="18"/>
      <c r="CGT149" s="18"/>
      <c r="CGU149" s="18"/>
      <c r="CGV149" s="18"/>
      <c r="CGW149" s="18"/>
      <c r="CGX149" s="18"/>
      <c r="CGY149" s="18"/>
      <c r="CGZ149" s="18"/>
      <c r="CHA149" s="18"/>
      <c r="CHB149" s="18"/>
      <c r="CHC149" s="18"/>
      <c r="CHD149" s="18"/>
      <c r="CHE149" s="18"/>
      <c r="CHF149" s="18"/>
      <c r="CHG149" s="18"/>
      <c r="CHH149" s="18"/>
      <c r="CHI149" s="18"/>
      <c r="CHJ149" s="18"/>
      <c r="CHK149" s="18"/>
      <c r="CHL149" s="18"/>
      <c r="CHM149" s="18"/>
      <c r="CHN149" s="18"/>
      <c r="CHO149" s="18"/>
      <c r="CHP149" s="18"/>
      <c r="CHQ149" s="18"/>
      <c r="CHR149" s="18"/>
      <c r="CHS149" s="18"/>
      <c r="CHT149" s="18"/>
      <c r="CHU149" s="18"/>
      <c r="CHV149" s="18"/>
      <c r="CHW149" s="18"/>
      <c r="CHX149" s="18"/>
      <c r="CHY149" s="18"/>
      <c r="CHZ149" s="18"/>
      <c r="CIA149" s="18"/>
      <c r="CIB149" s="18"/>
      <c r="CIC149" s="18"/>
      <c r="CID149" s="18"/>
      <c r="CIE149" s="18"/>
      <c r="CIF149" s="18"/>
      <c r="CIG149" s="18"/>
      <c r="CIH149" s="18"/>
      <c r="CII149" s="18"/>
      <c r="CIJ149" s="18"/>
      <c r="CIK149" s="18"/>
      <c r="CIL149" s="18"/>
      <c r="CIM149" s="18"/>
      <c r="CIN149" s="18"/>
      <c r="CIO149" s="18"/>
      <c r="CIP149" s="18"/>
      <c r="CIQ149" s="18"/>
      <c r="CIR149" s="18"/>
      <c r="CIS149" s="18"/>
      <c r="CIT149" s="18"/>
      <c r="CIU149" s="18"/>
      <c r="CIV149" s="18"/>
      <c r="CIW149" s="18"/>
      <c r="CIX149" s="18"/>
      <c r="CIY149" s="18"/>
      <c r="CIZ149" s="18"/>
      <c r="CJA149" s="18"/>
      <c r="CJB149" s="18"/>
      <c r="CJC149" s="18"/>
      <c r="CJD149" s="18"/>
      <c r="CJE149" s="18"/>
      <c r="CJF149" s="18"/>
      <c r="CJG149" s="18"/>
      <c r="CJH149" s="18"/>
      <c r="CJI149" s="18"/>
      <c r="CJJ149" s="18"/>
      <c r="CJK149" s="18"/>
      <c r="CJL149" s="18"/>
      <c r="CJM149" s="18"/>
      <c r="CJN149" s="18"/>
      <c r="CJO149" s="18"/>
      <c r="CJP149" s="18"/>
      <c r="CJQ149" s="18"/>
      <c r="CJR149" s="18"/>
      <c r="CJS149" s="18"/>
      <c r="CJT149" s="18"/>
      <c r="CJU149" s="18"/>
      <c r="CJV149" s="18"/>
      <c r="CJW149" s="18"/>
      <c r="CJX149" s="18"/>
      <c r="CJY149" s="18"/>
      <c r="CJZ149" s="18"/>
      <c r="CKA149" s="18"/>
      <c r="CKB149" s="18"/>
      <c r="CKC149" s="18"/>
      <c r="CKD149" s="18"/>
      <c r="CKE149" s="18"/>
      <c r="CKF149" s="18"/>
      <c r="CKG149" s="18"/>
      <c r="CKH149" s="18"/>
      <c r="CKI149" s="18"/>
      <c r="CKJ149" s="18"/>
      <c r="CKK149" s="18"/>
      <c r="CKL149" s="18"/>
      <c r="CKM149" s="18"/>
      <c r="CKN149" s="18"/>
      <c r="CKO149" s="18"/>
      <c r="CKP149" s="18"/>
      <c r="CKQ149" s="18"/>
      <c r="CKR149" s="18"/>
      <c r="CKS149" s="18"/>
      <c r="CKT149" s="18"/>
      <c r="CKU149" s="18"/>
      <c r="CKV149" s="18"/>
      <c r="CKW149" s="18"/>
      <c r="CKX149" s="18"/>
      <c r="CKY149" s="18"/>
      <c r="CKZ149" s="18"/>
      <c r="CLA149" s="18"/>
      <c r="CLB149" s="18"/>
      <c r="CLC149" s="18"/>
      <c r="CLD149" s="18"/>
      <c r="CLE149" s="18"/>
      <c r="CLF149" s="18"/>
      <c r="CLG149" s="18"/>
      <c r="CLH149" s="18"/>
      <c r="CLI149" s="18"/>
      <c r="CLJ149" s="18"/>
      <c r="CLK149" s="18"/>
      <c r="CLL149" s="18"/>
      <c r="CLM149" s="18"/>
      <c r="CLN149" s="18"/>
      <c r="CLO149" s="18"/>
      <c r="CLP149" s="18"/>
      <c r="CLQ149" s="18"/>
      <c r="CLR149" s="18"/>
      <c r="CLS149" s="18"/>
      <c r="CLT149" s="18"/>
      <c r="CLU149" s="18"/>
      <c r="CLV149" s="18"/>
      <c r="CLW149" s="18"/>
      <c r="CLX149" s="18"/>
      <c r="CLY149" s="18"/>
      <c r="CLZ149" s="18"/>
      <c r="CMA149" s="18"/>
      <c r="CMB149" s="18"/>
      <c r="CMC149" s="18"/>
      <c r="CMD149" s="18"/>
      <c r="CME149" s="18"/>
      <c r="CMF149" s="18"/>
      <c r="CMG149" s="18"/>
      <c r="CMH149" s="18"/>
      <c r="CMI149" s="18"/>
      <c r="CMJ149" s="18"/>
      <c r="CMK149" s="18"/>
      <c r="CML149" s="18"/>
      <c r="CMM149" s="18"/>
      <c r="CMN149" s="18"/>
      <c r="CMO149" s="18"/>
      <c r="CMP149" s="18"/>
      <c r="CMQ149" s="18"/>
      <c r="CMR149" s="18"/>
      <c r="CMS149" s="18"/>
      <c r="CMT149" s="18"/>
      <c r="CMU149" s="18"/>
      <c r="CMV149" s="18"/>
      <c r="CMW149" s="18"/>
      <c r="CMX149" s="18"/>
      <c r="CMY149" s="18"/>
      <c r="CMZ149" s="18"/>
      <c r="CNA149" s="18"/>
      <c r="CNB149" s="18"/>
      <c r="CNC149" s="18"/>
      <c r="CND149" s="18"/>
      <c r="CNE149" s="18"/>
      <c r="CNF149" s="18"/>
      <c r="CNG149" s="18"/>
      <c r="CNH149" s="18"/>
      <c r="CNI149" s="18"/>
      <c r="CNJ149" s="18"/>
      <c r="CNK149" s="18"/>
      <c r="CNL149" s="18"/>
      <c r="CNM149" s="18"/>
      <c r="CNN149" s="18"/>
      <c r="CNO149" s="18"/>
      <c r="CNP149" s="18"/>
      <c r="CNQ149" s="18"/>
      <c r="CNR149" s="18"/>
      <c r="CNS149" s="18"/>
      <c r="CNT149" s="18"/>
      <c r="CNU149" s="18"/>
      <c r="CNV149" s="18"/>
      <c r="CNW149" s="18"/>
      <c r="CNX149" s="18"/>
      <c r="CNY149" s="18"/>
      <c r="CNZ149" s="18"/>
      <c r="COA149" s="18"/>
      <c r="COB149" s="18"/>
      <c r="COC149" s="18"/>
      <c r="COD149" s="18"/>
      <c r="COE149" s="18"/>
      <c r="COF149" s="18"/>
      <c r="COG149" s="18"/>
      <c r="COH149" s="18"/>
      <c r="COI149" s="18"/>
      <c r="COJ149" s="18"/>
      <c r="COK149" s="18"/>
      <c r="COL149" s="18"/>
      <c r="COM149" s="18"/>
      <c r="CON149" s="18"/>
      <c r="COO149" s="18"/>
      <c r="COP149" s="18"/>
      <c r="COQ149" s="18"/>
      <c r="COR149" s="18"/>
      <c r="COS149" s="18"/>
      <c r="COT149" s="18"/>
      <c r="COU149" s="18"/>
      <c r="COV149" s="18"/>
      <c r="COW149" s="18"/>
      <c r="COX149" s="18"/>
      <c r="COY149" s="18"/>
      <c r="COZ149" s="18"/>
      <c r="CPA149" s="18"/>
      <c r="CPB149" s="18"/>
      <c r="CPC149" s="18"/>
      <c r="CPD149" s="18"/>
      <c r="CPE149" s="18"/>
      <c r="CPF149" s="18"/>
      <c r="CPG149" s="18"/>
      <c r="CPH149" s="18"/>
      <c r="CPI149" s="18"/>
      <c r="CPJ149" s="18"/>
      <c r="CPK149" s="18"/>
      <c r="CPL149" s="18"/>
      <c r="CPM149" s="18"/>
      <c r="CPN149" s="18"/>
      <c r="CPO149" s="18"/>
      <c r="CPP149" s="18"/>
      <c r="CPQ149" s="18"/>
      <c r="CPR149" s="18"/>
      <c r="CPS149" s="18"/>
      <c r="CPT149" s="18"/>
      <c r="CPU149" s="18"/>
      <c r="CPV149" s="18"/>
      <c r="CPW149" s="18"/>
      <c r="CPX149" s="18"/>
      <c r="CPY149" s="18"/>
      <c r="CPZ149" s="18"/>
      <c r="CQA149" s="18"/>
      <c r="CQB149" s="18"/>
      <c r="CQC149" s="18"/>
      <c r="CQD149" s="18"/>
      <c r="CQE149" s="18"/>
      <c r="CQF149" s="18"/>
      <c r="CQG149" s="18"/>
      <c r="CQH149" s="18"/>
      <c r="CQI149" s="18"/>
      <c r="CQJ149" s="18"/>
      <c r="CQK149" s="18"/>
      <c r="CQL149" s="18"/>
      <c r="CQM149" s="18"/>
      <c r="CQN149" s="18"/>
      <c r="CQO149" s="18"/>
      <c r="CQP149" s="18"/>
      <c r="CQQ149" s="18"/>
      <c r="CQR149" s="18"/>
      <c r="CQS149" s="18"/>
      <c r="CQT149" s="18"/>
      <c r="CQU149" s="18"/>
      <c r="CQV149" s="18"/>
      <c r="CQW149" s="18"/>
      <c r="CQX149" s="18"/>
      <c r="CQY149" s="18"/>
      <c r="CQZ149" s="18"/>
      <c r="CRA149" s="18"/>
      <c r="CRB149" s="18"/>
      <c r="CRC149" s="18"/>
      <c r="CRD149" s="18"/>
      <c r="CRE149" s="18"/>
      <c r="CRF149" s="18"/>
      <c r="CRG149" s="18"/>
      <c r="CRH149" s="18"/>
      <c r="CRI149" s="18"/>
      <c r="CRJ149" s="18"/>
      <c r="CRK149" s="18"/>
      <c r="CRL149" s="18"/>
      <c r="CRM149" s="18"/>
      <c r="CRN149" s="18"/>
      <c r="CRO149" s="18"/>
      <c r="CRP149" s="18"/>
      <c r="CRQ149" s="18"/>
      <c r="CRR149" s="18"/>
      <c r="CRS149" s="18"/>
      <c r="CRT149" s="18"/>
      <c r="CRU149" s="18"/>
      <c r="CRV149" s="18"/>
      <c r="CRW149" s="18"/>
      <c r="CRX149" s="18"/>
      <c r="CRY149" s="18"/>
      <c r="CRZ149" s="18"/>
      <c r="CSA149" s="18"/>
      <c r="CSB149" s="18"/>
      <c r="CSC149" s="18"/>
      <c r="CSD149" s="18"/>
      <c r="CSE149" s="18"/>
      <c r="CSF149" s="18"/>
      <c r="CSG149" s="18"/>
      <c r="CSH149" s="18"/>
      <c r="CSI149" s="18"/>
      <c r="CSJ149" s="18"/>
      <c r="CSK149" s="18"/>
      <c r="CSL149" s="18"/>
      <c r="CSM149" s="18"/>
      <c r="CSN149" s="18"/>
      <c r="CSO149" s="18"/>
      <c r="CSP149" s="18"/>
      <c r="CSQ149" s="18"/>
      <c r="CSR149" s="18"/>
      <c r="CSS149" s="18"/>
      <c r="CST149" s="18"/>
      <c r="CSU149" s="18"/>
      <c r="CSV149" s="18"/>
      <c r="CSW149" s="18"/>
      <c r="CSX149" s="18"/>
      <c r="CSY149" s="18"/>
      <c r="CSZ149" s="18"/>
      <c r="CTA149" s="18"/>
      <c r="CTB149" s="18"/>
      <c r="CTC149" s="18"/>
      <c r="CTD149" s="18"/>
      <c r="CTE149" s="18"/>
      <c r="CTF149" s="18"/>
      <c r="CTG149" s="18"/>
      <c r="CTH149" s="18"/>
      <c r="CTI149" s="18"/>
      <c r="CTJ149" s="18"/>
      <c r="CTK149" s="18"/>
      <c r="CTL149" s="18"/>
      <c r="CTM149" s="18"/>
      <c r="CTN149" s="18"/>
      <c r="CTO149" s="18"/>
      <c r="CTP149" s="18"/>
      <c r="CTQ149" s="18"/>
      <c r="CTR149" s="18"/>
      <c r="CTS149" s="18"/>
      <c r="CTT149" s="18"/>
      <c r="CTU149" s="18"/>
      <c r="CTV149" s="18"/>
      <c r="CTW149" s="18"/>
      <c r="CTX149" s="18"/>
      <c r="CTY149" s="18"/>
      <c r="CTZ149" s="18"/>
      <c r="CUA149" s="18"/>
      <c r="CUB149" s="18"/>
      <c r="CUC149" s="18"/>
      <c r="CUD149" s="18"/>
      <c r="CUE149" s="18"/>
      <c r="CUF149" s="18"/>
      <c r="CUG149" s="18"/>
      <c r="CUH149" s="18"/>
      <c r="CUI149" s="18"/>
      <c r="CUJ149" s="18"/>
      <c r="CUK149" s="18"/>
      <c r="CUL149" s="18"/>
      <c r="CUM149" s="18"/>
      <c r="CUN149" s="18"/>
      <c r="CUO149" s="18"/>
      <c r="CUP149" s="18"/>
      <c r="CUQ149" s="18"/>
      <c r="CUR149" s="18"/>
      <c r="CUS149" s="18"/>
      <c r="CUT149" s="18"/>
      <c r="CUU149" s="18"/>
      <c r="CUV149" s="18"/>
      <c r="CUW149" s="18"/>
      <c r="CUX149" s="18"/>
      <c r="CUY149" s="18"/>
      <c r="CUZ149" s="18"/>
      <c r="CVA149" s="18"/>
      <c r="CVB149" s="18"/>
      <c r="CVC149" s="18"/>
      <c r="CVD149" s="18"/>
      <c r="CVE149" s="18"/>
      <c r="CVF149" s="18"/>
      <c r="CVG149" s="18"/>
      <c r="CVH149" s="18"/>
      <c r="CVI149" s="18"/>
      <c r="CVJ149" s="18"/>
      <c r="CVK149" s="18"/>
      <c r="CVL149" s="18"/>
      <c r="CVM149" s="18"/>
      <c r="CVN149" s="18"/>
      <c r="CVO149" s="18"/>
      <c r="CVP149" s="18"/>
      <c r="CVQ149" s="18"/>
      <c r="CVR149" s="18"/>
      <c r="CVS149" s="18"/>
      <c r="CVT149" s="18"/>
      <c r="CVU149" s="18"/>
      <c r="CVV149" s="18"/>
      <c r="CVW149" s="18"/>
      <c r="CVX149" s="18"/>
      <c r="CVY149" s="18"/>
      <c r="CVZ149" s="18"/>
      <c r="CWA149" s="18"/>
      <c r="CWB149" s="18"/>
      <c r="CWC149" s="18"/>
      <c r="CWD149" s="18"/>
      <c r="CWE149" s="18"/>
      <c r="CWF149" s="18"/>
      <c r="CWG149" s="18"/>
      <c r="CWH149" s="18"/>
      <c r="CWI149" s="18"/>
      <c r="CWJ149" s="18"/>
      <c r="CWK149" s="18"/>
      <c r="CWL149" s="18"/>
      <c r="CWM149" s="18"/>
      <c r="CWN149" s="18"/>
      <c r="CWO149" s="18"/>
      <c r="CWP149" s="18"/>
      <c r="CWQ149" s="18"/>
      <c r="CWR149" s="18"/>
      <c r="CWS149" s="18"/>
      <c r="CWT149" s="18"/>
      <c r="CWU149" s="18"/>
      <c r="CWV149" s="18"/>
      <c r="CWW149" s="18"/>
      <c r="CWX149" s="18"/>
      <c r="CWY149" s="18"/>
      <c r="CWZ149" s="18"/>
      <c r="CXA149" s="18"/>
      <c r="CXB149" s="18"/>
      <c r="CXC149" s="18"/>
      <c r="CXD149" s="18"/>
      <c r="CXE149" s="18"/>
      <c r="CXF149" s="18"/>
      <c r="CXG149" s="18"/>
      <c r="CXH149" s="18"/>
      <c r="CXI149" s="18"/>
      <c r="CXJ149" s="18"/>
      <c r="CXK149" s="18"/>
      <c r="CXL149" s="18"/>
      <c r="CXM149" s="18"/>
      <c r="CXN149" s="18"/>
      <c r="CXO149" s="18"/>
      <c r="CXP149" s="18"/>
      <c r="CXQ149" s="18"/>
      <c r="CXR149" s="18"/>
      <c r="CXS149" s="18"/>
      <c r="CXT149" s="18"/>
      <c r="CXU149" s="18"/>
      <c r="CXV149" s="18"/>
      <c r="CXW149" s="18"/>
      <c r="CXX149" s="18"/>
      <c r="CXY149" s="18"/>
      <c r="CXZ149" s="18"/>
      <c r="CYA149" s="18"/>
      <c r="CYB149" s="18"/>
      <c r="CYC149" s="18"/>
      <c r="CYD149" s="18"/>
      <c r="CYE149" s="18"/>
      <c r="CYF149" s="18"/>
      <c r="CYG149" s="18"/>
      <c r="CYH149" s="18"/>
      <c r="CYI149" s="18"/>
      <c r="CYJ149" s="18"/>
      <c r="CYK149" s="18"/>
      <c r="CYL149" s="18"/>
      <c r="CYM149" s="18"/>
      <c r="CYN149" s="18"/>
      <c r="CYO149" s="18"/>
      <c r="CYP149" s="18"/>
      <c r="CYQ149" s="18"/>
      <c r="CYR149" s="18"/>
      <c r="CYS149" s="18"/>
      <c r="CYT149" s="18"/>
      <c r="CYU149" s="18"/>
      <c r="CYV149" s="18"/>
      <c r="CYW149" s="18"/>
      <c r="CYX149" s="18"/>
      <c r="CYY149" s="18"/>
      <c r="CYZ149" s="18"/>
      <c r="CZA149" s="18"/>
      <c r="CZB149" s="18"/>
      <c r="CZC149" s="18"/>
      <c r="CZD149" s="18"/>
      <c r="CZE149" s="18"/>
      <c r="CZF149" s="18"/>
      <c r="CZG149" s="18"/>
      <c r="CZH149" s="18"/>
      <c r="CZI149" s="18"/>
      <c r="CZJ149" s="18"/>
      <c r="CZK149" s="18"/>
      <c r="CZL149" s="18"/>
      <c r="CZM149" s="18"/>
      <c r="CZN149" s="18"/>
      <c r="CZO149" s="18"/>
      <c r="CZP149" s="18"/>
      <c r="CZQ149" s="18"/>
      <c r="CZR149" s="18"/>
      <c r="CZS149" s="18"/>
      <c r="CZT149" s="18"/>
      <c r="CZU149" s="18"/>
      <c r="CZV149" s="18"/>
      <c r="CZW149" s="18"/>
      <c r="CZX149" s="18"/>
      <c r="CZY149" s="18"/>
      <c r="CZZ149" s="18"/>
      <c r="DAA149" s="18"/>
      <c r="DAB149" s="18"/>
      <c r="DAC149" s="18"/>
      <c r="DAD149" s="18"/>
      <c r="DAE149" s="18"/>
      <c r="DAF149" s="18"/>
      <c r="DAG149" s="18"/>
      <c r="DAH149" s="18"/>
      <c r="DAI149" s="18"/>
      <c r="DAJ149" s="18"/>
      <c r="DAK149" s="18"/>
      <c r="DAL149" s="18"/>
      <c r="DAM149" s="18"/>
      <c r="DAN149" s="18"/>
      <c r="DAO149" s="18"/>
      <c r="DAP149" s="18"/>
      <c r="DAQ149" s="18"/>
      <c r="DAR149" s="18"/>
      <c r="DAS149" s="18"/>
      <c r="DAT149" s="18"/>
      <c r="DAU149" s="18"/>
      <c r="DAV149" s="18"/>
      <c r="DAW149" s="18"/>
      <c r="DAX149" s="18"/>
      <c r="DAY149" s="18"/>
      <c r="DAZ149" s="18"/>
      <c r="DBA149" s="18"/>
      <c r="DBB149" s="18"/>
      <c r="DBC149" s="18"/>
      <c r="DBD149" s="18"/>
      <c r="DBE149" s="18"/>
      <c r="DBF149" s="18"/>
      <c r="DBG149" s="18"/>
      <c r="DBH149" s="18"/>
      <c r="DBI149" s="18"/>
      <c r="DBJ149" s="18"/>
      <c r="DBK149" s="18"/>
      <c r="DBL149" s="18"/>
      <c r="DBM149" s="18"/>
      <c r="DBN149" s="18"/>
      <c r="DBO149" s="18"/>
      <c r="DBP149" s="18"/>
      <c r="DBQ149" s="18"/>
      <c r="DBR149" s="18"/>
      <c r="DBS149" s="18"/>
      <c r="DBT149" s="18"/>
      <c r="DBU149" s="18"/>
      <c r="DBV149" s="18"/>
      <c r="DBW149" s="18"/>
      <c r="DBX149" s="18"/>
      <c r="DBY149" s="18"/>
      <c r="DBZ149" s="18"/>
      <c r="DCA149" s="18"/>
      <c r="DCB149" s="18"/>
      <c r="DCC149" s="18"/>
      <c r="DCD149" s="18"/>
      <c r="DCE149" s="18"/>
      <c r="DCF149" s="18"/>
      <c r="DCG149" s="18"/>
      <c r="DCH149" s="18"/>
      <c r="DCI149" s="18"/>
      <c r="DCJ149" s="18"/>
      <c r="DCK149" s="18"/>
      <c r="DCL149" s="18"/>
      <c r="DCM149" s="18"/>
      <c r="DCN149" s="18"/>
      <c r="DCO149" s="18"/>
      <c r="DCP149" s="18"/>
      <c r="DCQ149" s="18"/>
      <c r="DCR149" s="18"/>
      <c r="DCS149" s="18"/>
      <c r="DCT149" s="18"/>
      <c r="DCU149" s="18"/>
      <c r="DCV149" s="18"/>
      <c r="DCW149" s="18"/>
      <c r="DCX149" s="18"/>
      <c r="DCY149" s="18"/>
      <c r="DCZ149" s="18"/>
      <c r="DDA149" s="18"/>
      <c r="DDB149" s="18"/>
      <c r="DDC149" s="18"/>
      <c r="DDD149" s="18"/>
      <c r="DDE149" s="18"/>
      <c r="DDF149" s="18"/>
      <c r="DDG149" s="18"/>
      <c r="DDH149" s="18"/>
      <c r="DDI149" s="18"/>
      <c r="DDJ149" s="18"/>
      <c r="DDK149" s="18"/>
      <c r="DDL149" s="18"/>
      <c r="DDM149" s="18"/>
      <c r="DDN149" s="18"/>
      <c r="DDO149" s="18"/>
      <c r="DDP149" s="18"/>
      <c r="DDQ149" s="18"/>
      <c r="DDR149" s="18"/>
      <c r="DDS149" s="18"/>
      <c r="DDT149" s="18"/>
      <c r="DDU149" s="18"/>
      <c r="DDV149" s="18"/>
      <c r="DDW149" s="18"/>
      <c r="DDX149" s="18"/>
      <c r="DDY149" s="18"/>
      <c r="DDZ149" s="18"/>
      <c r="DEA149" s="18"/>
      <c r="DEB149" s="18"/>
      <c r="DEC149" s="18"/>
      <c r="DED149" s="18"/>
      <c r="DEE149" s="18"/>
      <c r="DEF149" s="18"/>
      <c r="DEG149" s="18"/>
      <c r="DEH149" s="18"/>
      <c r="DEI149" s="18"/>
      <c r="DEJ149" s="18"/>
      <c r="DEK149" s="18"/>
      <c r="DEL149" s="18"/>
      <c r="DEM149" s="18"/>
      <c r="DEN149" s="18"/>
      <c r="DEO149" s="18"/>
      <c r="DEP149" s="18"/>
      <c r="DEQ149" s="18"/>
      <c r="DER149" s="18"/>
      <c r="DES149" s="18"/>
      <c r="DET149" s="18"/>
      <c r="DEU149" s="18"/>
      <c r="DEV149" s="18"/>
      <c r="DEW149" s="18"/>
      <c r="DEX149" s="18"/>
      <c r="DEY149" s="18"/>
      <c r="DEZ149" s="18"/>
      <c r="DFA149" s="18"/>
      <c r="DFB149" s="18"/>
      <c r="DFC149" s="18"/>
      <c r="DFD149" s="18"/>
      <c r="DFE149" s="18"/>
      <c r="DFF149" s="18"/>
      <c r="DFG149" s="18"/>
      <c r="DFH149" s="18"/>
      <c r="DFI149" s="18"/>
      <c r="DFJ149" s="18"/>
      <c r="DFK149" s="18"/>
      <c r="DFL149" s="18"/>
      <c r="DFM149" s="18"/>
      <c r="DFN149" s="18"/>
      <c r="DFO149" s="18"/>
      <c r="DFP149" s="18"/>
      <c r="DFQ149" s="18"/>
      <c r="DFR149" s="18"/>
      <c r="DFS149" s="18"/>
      <c r="DFT149" s="18"/>
      <c r="DFU149" s="18"/>
      <c r="DFV149" s="18"/>
      <c r="DFW149" s="18"/>
      <c r="DFX149" s="18"/>
      <c r="DFY149" s="18"/>
      <c r="DFZ149" s="18"/>
      <c r="DGA149" s="18"/>
      <c r="DGB149" s="18"/>
      <c r="DGC149" s="18"/>
      <c r="DGD149" s="18"/>
      <c r="DGE149" s="18"/>
      <c r="DGF149" s="18"/>
      <c r="DGG149" s="18"/>
      <c r="DGH149" s="18"/>
      <c r="DGI149" s="18"/>
      <c r="DGJ149" s="18"/>
      <c r="DGK149" s="18"/>
      <c r="DGL149" s="18"/>
      <c r="DGM149" s="18"/>
      <c r="DGN149" s="18"/>
      <c r="DGO149" s="18"/>
      <c r="DGP149" s="18"/>
      <c r="DGQ149" s="18"/>
      <c r="DGR149" s="18"/>
      <c r="DGS149" s="18"/>
      <c r="DGT149" s="18"/>
      <c r="DGU149" s="18"/>
      <c r="DGV149" s="18"/>
      <c r="DGW149" s="18"/>
      <c r="DGX149" s="18"/>
      <c r="DGY149" s="18"/>
      <c r="DGZ149" s="18"/>
      <c r="DHA149" s="18"/>
      <c r="DHB149" s="18"/>
      <c r="DHC149" s="18"/>
      <c r="DHD149" s="18"/>
      <c r="DHE149" s="18"/>
      <c r="DHF149" s="18"/>
      <c r="DHG149" s="18"/>
      <c r="DHH149" s="18"/>
      <c r="DHI149" s="18"/>
      <c r="DHJ149" s="18"/>
      <c r="DHK149" s="18"/>
      <c r="DHL149" s="18"/>
      <c r="DHM149" s="18"/>
      <c r="DHN149" s="18"/>
      <c r="DHO149" s="18"/>
      <c r="DHP149" s="18"/>
      <c r="DHQ149" s="18"/>
      <c r="DHR149" s="18"/>
      <c r="DHS149" s="18"/>
      <c r="DHT149" s="18"/>
      <c r="DHU149" s="18"/>
      <c r="DHV149" s="18"/>
      <c r="DHW149" s="18"/>
      <c r="DHX149" s="18"/>
      <c r="DHY149" s="18"/>
      <c r="DHZ149" s="18"/>
      <c r="DIA149" s="18"/>
      <c r="DIB149" s="18"/>
      <c r="DIC149" s="18"/>
      <c r="DID149" s="18"/>
      <c r="DIE149" s="18"/>
      <c r="DIF149" s="18"/>
      <c r="DIG149" s="18"/>
      <c r="DIH149" s="18"/>
      <c r="DII149" s="18"/>
      <c r="DIJ149" s="18"/>
      <c r="DIK149" s="18"/>
      <c r="DIL149" s="18"/>
      <c r="DIM149" s="18"/>
      <c r="DIN149" s="18"/>
      <c r="DIO149" s="18"/>
      <c r="DIP149" s="18"/>
      <c r="DIQ149" s="18"/>
      <c r="DIR149" s="18"/>
      <c r="DIS149" s="18"/>
      <c r="DIT149" s="18"/>
      <c r="DIU149" s="18"/>
      <c r="DIV149" s="18"/>
      <c r="DIW149" s="18"/>
      <c r="DIX149" s="18"/>
      <c r="DIY149" s="18"/>
      <c r="DIZ149" s="18"/>
      <c r="DJA149" s="18"/>
      <c r="DJB149" s="18"/>
      <c r="DJC149" s="18"/>
      <c r="DJD149" s="18"/>
      <c r="DJE149" s="18"/>
      <c r="DJF149" s="18"/>
      <c r="DJG149" s="18"/>
      <c r="DJH149" s="18"/>
      <c r="DJI149" s="18"/>
      <c r="DJJ149" s="18"/>
      <c r="DJK149" s="18"/>
      <c r="DJL149" s="18"/>
      <c r="DJM149" s="18"/>
      <c r="DJN149" s="18"/>
      <c r="DJO149" s="18"/>
      <c r="DJP149" s="18"/>
      <c r="DJQ149" s="18"/>
      <c r="DJR149" s="18"/>
      <c r="DJS149" s="18"/>
      <c r="DJT149" s="18"/>
      <c r="DJU149" s="18"/>
      <c r="DJV149" s="18"/>
      <c r="DJW149" s="18"/>
      <c r="DJX149" s="18"/>
      <c r="DJY149" s="18"/>
      <c r="DJZ149" s="18"/>
      <c r="DKA149" s="18"/>
      <c r="DKB149" s="18"/>
      <c r="DKC149" s="18"/>
      <c r="DKD149" s="18"/>
      <c r="DKE149" s="18"/>
      <c r="DKF149" s="18"/>
      <c r="DKG149" s="18"/>
      <c r="DKH149" s="18"/>
      <c r="DKI149" s="18"/>
      <c r="DKJ149" s="18"/>
      <c r="DKK149" s="18"/>
      <c r="DKL149" s="18"/>
      <c r="DKM149" s="18"/>
      <c r="DKN149" s="18"/>
      <c r="DKO149" s="18"/>
      <c r="DKP149" s="18"/>
      <c r="DKQ149" s="18"/>
      <c r="DKR149" s="18"/>
      <c r="DKS149" s="18"/>
      <c r="DKT149" s="18"/>
      <c r="DKU149" s="18"/>
      <c r="DKV149" s="18"/>
      <c r="DKW149" s="18"/>
      <c r="DKX149" s="18"/>
      <c r="DKY149" s="18"/>
      <c r="DKZ149" s="18"/>
      <c r="DLA149" s="18"/>
      <c r="DLB149" s="18"/>
      <c r="DLC149" s="18"/>
      <c r="DLD149" s="18"/>
      <c r="DLE149" s="18"/>
      <c r="DLF149" s="18"/>
      <c r="DLG149" s="18"/>
      <c r="DLH149" s="18"/>
      <c r="DLI149" s="18"/>
      <c r="DLJ149" s="18"/>
      <c r="DLK149" s="18"/>
      <c r="DLL149" s="18"/>
      <c r="DLM149" s="18"/>
      <c r="DLN149" s="18"/>
      <c r="DLO149" s="18"/>
      <c r="DLP149" s="18"/>
      <c r="DLQ149" s="18"/>
      <c r="DLR149" s="18"/>
      <c r="DLS149" s="18"/>
      <c r="DLT149" s="18"/>
      <c r="DLU149" s="18"/>
      <c r="DLV149" s="18"/>
      <c r="DLW149" s="18"/>
      <c r="DLX149" s="18"/>
      <c r="DLY149" s="18"/>
      <c r="DLZ149" s="18"/>
      <c r="DMA149" s="18"/>
      <c r="DMB149" s="18"/>
      <c r="DMC149" s="18"/>
      <c r="DMD149" s="18"/>
      <c r="DME149" s="18"/>
      <c r="DMF149" s="18"/>
      <c r="DMG149" s="18"/>
      <c r="DMH149" s="18"/>
      <c r="DMI149" s="18"/>
      <c r="DMJ149" s="18"/>
      <c r="DMK149" s="18"/>
      <c r="DML149" s="18"/>
      <c r="DMM149" s="18"/>
      <c r="DMN149" s="18"/>
      <c r="DMO149" s="18"/>
      <c r="DMP149" s="18"/>
      <c r="DMQ149" s="18"/>
      <c r="DMR149" s="18"/>
      <c r="DMS149" s="18"/>
      <c r="DMT149" s="18"/>
      <c r="DMU149" s="18"/>
      <c r="DMV149" s="18"/>
      <c r="DMW149" s="18"/>
      <c r="DMX149" s="18"/>
      <c r="DMY149" s="18"/>
      <c r="DMZ149" s="18"/>
      <c r="DNA149" s="18"/>
      <c r="DNB149" s="18"/>
      <c r="DNC149" s="18"/>
      <c r="DND149" s="18"/>
      <c r="DNE149" s="18"/>
      <c r="DNF149" s="18"/>
      <c r="DNG149" s="18"/>
      <c r="DNH149" s="18"/>
      <c r="DNI149" s="18"/>
      <c r="DNJ149" s="18"/>
      <c r="DNK149" s="18"/>
      <c r="DNL149" s="18"/>
      <c r="DNM149" s="18"/>
      <c r="DNN149" s="18"/>
      <c r="DNO149" s="18"/>
      <c r="DNP149" s="18"/>
      <c r="DNQ149" s="18"/>
      <c r="DNR149" s="18"/>
      <c r="DNS149" s="18"/>
      <c r="DNT149" s="18"/>
      <c r="DNU149" s="18"/>
      <c r="DNV149" s="18"/>
      <c r="DNW149" s="18"/>
      <c r="DNX149" s="18"/>
      <c r="DNY149" s="18"/>
      <c r="DNZ149" s="18"/>
      <c r="DOA149" s="18"/>
      <c r="DOB149" s="18"/>
      <c r="DOC149" s="18"/>
      <c r="DOD149" s="18"/>
      <c r="DOE149" s="18"/>
      <c r="DOF149" s="18"/>
      <c r="DOG149" s="18"/>
      <c r="DOH149" s="18"/>
      <c r="DOI149" s="18"/>
      <c r="DOJ149" s="18"/>
      <c r="DOK149" s="18"/>
      <c r="DOL149" s="18"/>
      <c r="DOM149" s="18"/>
      <c r="DON149" s="18"/>
      <c r="DOO149" s="18"/>
      <c r="DOP149" s="18"/>
      <c r="DOQ149" s="18"/>
      <c r="DOR149" s="18"/>
      <c r="DOS149" s="18"/>
      <c r="DOT149" s="18"/>
      <c r="DOU149" s="18"/>
      <c r="DOV149" s="18"/>
      <c r="DOW149" s="18"/>
      <c r="DOX149" s="18"/>
      <c r="DOY149" s="18"/>
      <c r="DOZ149" s="18"/>
      <c r="DPA149" s="18"/>
      <c r="DPB149" s="18"/>
      <c r="DPC149" s="18"/>
      <c r="DPD149" s="18"/>
      <c r="DPE149" s="18"/>
      <c r="DPF149" s="18"/>
      <c r="DPG149" s="18"/>
      <c r="DPH149" s="18"/>
      <c r="DPI149" s="18"/>
      <c r="DPJ149" s="18"/>
      <c r="DPK149" s="18"/>
      <c r="DPL149" s="18"/>
      <c r="DPM149" s="18"/>
      <c r="DPN149" s="18"/>
      <c r="DPO149" s="18"/>
      <c r="DPP149" s="18"/>
      <c r="DPQ149" s="18"/>
      <c r="DPR149" s="18"/>
      <c r="DPS149" s="18"/>
      <c r="DPT149" s="18"/>
      <c r="DPU149" s="18"/>
      <c r="DPV149" s="18"/>
      <c r="DPW149" s="18"/>
      <c r="DPX149" s="18"/>
      <c r="DPY149" s="18"/>
      <c r="DPZ149" s="18"/>
      <c r="DQA149" s="18"/>
      <c r="DQB149" s="18"/>
      <c r="DQC149" s="18"/>
      <c r="DQD149" s="18"/>
      <c r="DQE149" s="18"/>
      <c r="DQF149" s="18"/>
      <c r="DQG149" s="18"/>
      <c r="DQH149" s="18"/>
      <c r="DQI149" s="18"/>
      <c r="DQJ149" s="18"/>
      <c r="DQK149" s="18"/>
      <c r="DQL149" s="18"/>
      <c r="DQM149" s="18"/>
      <c r="DQN149" s="18"/>
      <c r="DQO149" s="18"/>
      <c r="DQP149" s="18"/>
      <c r="DQQ149" s="18"/>
      <c r="DQR149" s="18"/>
      <c r="DQS149" s="18"/>
      <c r="DQT149" s="18"/>
      <c r="DQU149" s="18"/>
      <c r="DQV149" s="18"/>
      <c r="DQW149" s="18"/>
      <c r="DQX149" s="18"/>
      <c r="DQY149" s="18"/>
      <c r="DQZ149" s="18"/>
      <c r="DRA149" s="18"/>
      <c r="DRB149" s="18"/>
      <c r="DRC149" s="18"/>
      <c r="DRD149" s="18"/>
      <c r="DRE149" s="18"/>
      <c r="DRF149" s="18"/>
      <c r="DRG149" s="18"/>
      <c r="DRH149" s="18"/>
      <c r="DRI149" s="18"/>
      <c r="DRJ149" s="18"/>
      <c r="DRK149" s="18"/>
      <c r="DRL149" s="18"/>
      <c r="DRM149" s="18"/>
      <c r="DRN149" s="18"/>
      <c r="DRO149" s="18"/>
      <c r="DRP149" s="18"/>
      <c r="DRQ149" s="18"/>
      <c r="DRR149" s="18"/>
      <c r="DRS149" s="18"/>
      <c r="DRT149" s="18"/>
      <c r="DRU149" s="18"/>
      <c r="DRV149" s="18"/>
      <c r="DRW149" s="18"/>
      <c r="DRX149" s="18"/>
      <c r="DRY149" s="18"/>
      <c r="DRZ149" s="18"/>
      <c r="DSA149" s="18"/>
      <c r="DSB149" s="18"/>
      <c r="DSC149" s="18"/>
      <c r="DSD149" s="18"/>
      <c r="DSE149" s="18"/>
      <c r="DSF149" s="18"/>
      <c r="DSG149" s="18"/>
      <c r="DSH149" s="18"/>
      <c r="DSI149" s="18"/>
      <c r="DSJ149" s="18"/>
      <c r="DSK149" s="18"/>
      <c r="DSL149" s="18"/>
      <c r="DSM149" s="18"/>
      <c r="DSN149" s="18"/>
      <c r="DSO149" s="18"/>
      <c r="DSP149" s="18"/>
      <c r="DSQ149" s="18"/>
      <c r="DSR149" s="18"/>
      <c r="DSS149" s="18"/>
      <c r="DST149" s="18"/>
      <c r="DSU149" s="18"/>
      <c r="DSV149" s="18"/>
      <c r="DSW149" s="18"/>
      <c r="DSX149" s="18"/>
      <c r="DSY149" s="18"/>
      <c r="DSZ149" s="18"/>
      <c r="DTA149" s="18"/>
      <c r="DTB149" s="18"/>
      <c r="DTC149" s="18"/>
      <c r="DTD149" s="18"/>
      <c r="DTE149" s="18"/>
      <c r="DTF149" s="18"/>
      <c r="DTG149" s="18"/>
      <c r="DTH149" s="18"/>
      <c r="DTI149" s="18"/>
      <c r="DTJ149" s="18"/>
      <c r="DTK149" s="18"/>
      <c r="DTL149" s="18"/>
      <c r="DTM149" s="18"/>
      <c r="DTN149" s="18"/>
      <c r="DTO149" s="18"/>
      <c r="DTP149" s="18"/>
      <c r="DTQ149" s="18"/>
      <c r="DTR149" s="18"/>
      <c r="DTS149" s="18"/>
      <c r="DTT149" s="18"/>
      <c r="DTU149" s="18"/>
      <c r="DTV149" s="18"/>
      <c r="DTW149" s="18"/>
      <c r="DTX149" s="18"/>
      <c r="DTY149" s="18"/>
      <c r="DTZ149" s="18"/>
      <c r="DUA149" s="18"/>
      <c r="DUB149" s="18"/>
      <c r="DUC149" s="18"/>
      <c r="DUD149" s="18"/>
      <c r="DUE149" s="18"/>
      <c r="DUF149" s="18"/>
      <c r="DUG149" s="18"/>
      <c r="DUH149" s="18"/>
      <c r="DUI149" s="18"/>
      <c r="DUJ149" s="18"/>
      <c r="DUK149" s="18"/>
      <c r="DUL149" s="18"/>
      <c r="DUM149" s="18"/>
      <c r="DUN149" s="18"/>
      <c r="DUO149" s="18"/>
      <c r="DUP149" s="18"/>
      <c r="DUQ149" s="18"/>
      <c r="DUR149" s="18"/>
      <c r="DUS149" s="18"/>
      <c r="DUT149" s="18"/>
      <c r="DUU149" s="18"/>
      <c r="DUV149" s="18"/>
      <c r="DUW149" s="18"/>
      <c r="DUX149" s="18"/>
      <c r="DUY149" s="18"/>
      <c r="DUZ149" s="18"/>
      <c r="DVA149" s="18"/>
      <c r="DVB149" s="18"/>
      <c r="DVC149" s="18"/>
      <c r="DVD149" s="18"/>
      <c r="DVE149" s="18"/>
      <c r="DVF149" s="18"/>
      <c r="DVG149" s="18"/>
      <c r="DVH149" s="18"/>
      <c r="DVI149" s="18"/>
      <c r="DVJ149" s="18"/>
      <c r="DVK149" s="18"/>
      <c r="DVL149" s="18"/>
      <c r="DVM149" s="18"/>
      <c r="DVN149" s="18"/>
      <c r="DVO149" s="18"/>
      <c r="DVP149" s="18"/>
      <c r="DVQ149" s="18"/>
      <c r="DVR149" s="18"/>
      <c r="DVS149" s="18"/>
      <c r="DVT149" s="18"/>
      <c r="DVU149" s="18"/>
      <c r="DVV149" s="18"/>
      <c r="DVW149" s="18"/>
      <c r="DVX149" s="18"/>
      <c r="DVY149" s="18"/>
      <c r="DVZ149" s="18"/>
      <c r="DWA149" s="18"/>
      <c r="DWB149" s="18"/>
      <c r="DWC149" s="18"/>
      <c r="DWD149" s="18"/>
      <c r="DWE149" s="18"/>
      <c r="DWF149" s="18"/>
      <c r="DWG149" s="18"/>
      <c r="DWH149" s="18"/>
      <c r="DWI149" s="18"/>
      <c r="DWJ149" s="18"/>
      <c r="DWK149" s="18"/>
      <c r="DWL149" s="18"/>
      <c r="DWM149" s="18"/>
      <c r="DWN149" s="18"/>
      <c r="DWO149" s="18"/>
      <c r="DWP149" s="18"/>
      <c r="DWQ149" s="18"/>
      <c r="DWR149" s="18"/>
      <c r="DWS149" s="18"/>
      <c r="DWT149" s="18"/>
      <c r="DWU149" s="18"/>
      <c r="DWV149" s="18"/>
      <c r="DWW149" s="18"/>
      <c r="DWX149" s="18"/>
      <c r="DWY149" s="18"/>
      <c r="DWZ149" s="18"/>
      <c r="DXA149" s="18"/>
      <c r="DXB149" s="18"/>
      <c r="DXC149" s="18"/>
      <c r="DXD149" s="18"/>
      <c r="DXE149" s="18"/>
      <c r="DXF149" s="18"/>
      <c r="DXG149" s="18"/>
      <c r="DXH149" s="18"/>
      <c r="DXI149" s="18"/>
      <c r="DXJ149" s="18"/>
      <c r="DXK149" s="18"/>
      <c r="DXL149" s="18"/>
      <c r="DXM149" s="18"/>
      <c r="DXN149" s="18"/>
      <c r="DXO149" s="18"/>
      <c r="DXP149" s="18"/>
      <c r="DXQ149" s="18"/>
      <c r="DXR149" s="18"/>
      <c r="DXS149" s="18"/>
      <c r="DXT149" s="18"/>
      <c r="DXU149" s="18"/>
      <c r="DXV149" s="18"/>
      <c r="DXW149" s="18"/>
      <c r="DXX149" s="18"/>
      <c r="DXY149" s="18"/>
      <c r="DXZ149" s="18"/>
      <c r="DYA149" s="18"/>
      <c r="DYB149" s="18"/>
      <c r="DYC149" s="18"/>
      <c r="DYD149" s="18"/>
      <c r="DYE149" s="18"/>
      <c r="DYF149" s="18"/>
      <c r="DYG149" s="18"/>
      <c r="DYH149" s="18"/>
      <c r="DYI149" s="18"/>
      <c r="DYJ149" s="18"/>
      <c r="DYK149" s="18"/>
      <c r="DYL149" s="18"/>
      <c r="DYM149" s="18"/>
      <c r="DYN149" s="18"/>
      <c r="DYO149" s="18"/>
      <c r="DYP149" s="18"/>
      <c r="DYQ149" s="18"/>
      <c r="DYR149" s="18"/>
      <c r="DYS149" s="18"/>
      <c r="DYT149" s="18"/>
      <c r="DYU149" s="18"/>
      <c r="DYV149" s="18"/>
      <c r="DYW149" s="18"/>
      <c r="DYX149" s="18"/>
      <c r="DYY149" s="18"/>
      <c r="DYZ149" s="18"/>
      <c r="DZA149" s="18"/>
      <c r="DZB149" s="18"/>
      <c r="DZC149" s="18"/>
      <c r="DZD149" s="18"/>
      <c r="DZE149" s="18"/>
      <c r="DZF149" s="18"/>
      <c r="DZG149" s="18"/>
      <c r="DZH149" s="18"/>
      <c r="DZI149" s="18"/>
      <c r="DZJ149" s="18"/>
      <c r="DZK149" s="18"/>
      <c r="DZL149" s="18"/>
      <c r="DZM149" s="18"/>
      <c r="DZN149" s="18"/>
      <c r="DZO149" s="18"/>
      <c r="DZP149" s="18"/>
      <c r="DZQ149" s="18"/>
      <c r="DZR149" s="18"/>
      <c r="DZS149" s="18"/>
      <c r="DZT149" s="18"/>
      <c r="DZU149" s="18"/>
      <c r="DZV149" s="18"/>
      <c r="DZW149" s="18"/>
      <c r="DZX149" s="18"/>
      <c r="DZY149" s="18"/>
      <c r="DZZ149" s="18"/>
      <c r="EAA149" s="18"/>
      <c r="EAB149" s="18"/>
      <c r="EAC149" s="18"/>
      <c r="EAD149" s="18"/>
      <c r="EAE149" s="18"/>
      <c r="EAF149" s="18"/>
      <c r="EAG149" s="18"/>
      <c r="EAH149" s="18"/>
      <c r="EAI149" s="18"/>
      <c r="EAJ149" s="18"/>
      <c r="EAK149" s="18"/>
      <c r="EAL149" s="18"/>
      <c r="EAM149" s="18"/>
      <c r="EAN149" s="18"/>
      <c r="EAO149" s="18"/>
      <c r="EAP149" s="18"/>
      <c r="EAQ149" s="18"/>
      <c r="EAR149" s="18"/>
      <c r="EAS149" s="18"/>
      <c r="EAT149" s="18"/>
      <c r="EAU149" s="18"/>
      <c r="EAV149" s="18"/>
      <c r="EAW149" s="18"/>
      <c r="EAX149" s="18"/>
      <c r="EAY149" s="18"/>
      <c r="EAZ149" s="18"/>
      <c r="EBA149" s="18"/>
      <c r="EBB149" s="18"/>
      <c r="EBC149" s="18"/>
      <c r="EBD149" s="18"/>
      <c r="EBE149" s="18"/>
      <c r="EBF149" s="18"/>
      <c r="EBG149" s="18"/>
      <c r="EBH149" s="18"/>
      <c r="EBI149" s="18"/>
      <c r="EBJ149" s="18"/>
      <c r="EBK149" s="18"/>
      <c r="EBL149" s="18"/>
      <c r="EBM149" s="18"/>
      <c r="EBN149" s="18"/>
      <c r="EBO149" s="18"/>
      <c r="EBP149" s="18"/>
      <c r="EBQ149" s="18"/>
      <c r="EBR149" s="18"/>
      <c r="EBS149" s="18"/>
      <c r="EBT149" s="18"/>
      <c r="EBU149" s="18"/>
      <c r="EBV149" s="18"/>
      <c r="EBW149" s="18"/>
      <c r="EBX149" s="18"/>
      <c r="EBY149" s="18"/>
      <c r="EBZ149" s="18"/>
      <c r="ECA149" s="18"/>
      <c r="ECB149" s="18"/>
      <c r="ECC149" s="18"/>
      <c r="ECD149" s="18"/>
      <c r="ECE149" s="18"/>
      <c r="ECF149" s="18"/>
      <c r="ECG149" s="18"/>
      <c r="ECH149" s="18"/>
      <c r="ECI149" s="18"/>
      <c r="ECJ149" s="18"/>
      <c r="ECK149" s="18"/>
      <c r="ECL149" s="18"/>
      <c r="ECM149" s="18"/>
      <c r="ECN149" s="18"/>
      <c r="ECO149" s="18"/>
      <c r="ECP149" s="18"/>
      <c r="ECQ149" s="18"/>
      <c r="ECR149" s="18"/>
      <c r="ECS149" s="18"/>
      <c r="ECT149" s="18"/>
      <c r="ECU149" s="18"/>
      <c r="ECV149" s="18"/>
      <c r="ECW149" s="18"/>
      <c r="ECX149" s="18"/>
      <c r="ECY149" s="18"/>
      <c r="ECZ149" s="18"/>
      <c r="EDA149" s="18"/>
      <c r="EDB149" s="18"/>
      <c r="EDC149" s="18"/>
      <c r="EDD149" s="18"/>
      <c r="EDE149" s="18"/>
      <c r="EDF149" s="18"/>
      <c r="EDG149" s="18"/>
      <c r="EDH149" s="18"/>
      <c r="EDI149" s="18"/>
      <c r="EDJ149" s="18"/>
      <c r="EDK149" s="18"/>
      <c r="EDL149" s="18"/>
      <c r="EDM149" s="18"/>
      <c r="EDN149" s="18"/>
      <c r="EDO149" s="18"/>
      <c r="EDP149" s="18"/>
      <c r="EDQ149" s="18"/>
      <c r="EDR149" s="18"/>
      <c r="EDS149" s="18"/>
      <c r="EDT149" s="18"/>
      <c r="EDU149" s="18"/>
      <c r="EDV149" s="18"/>
      <c r="EDW149" s="18"/>
      <c r="EDX149" s="18"/>
      <c r="EDY149" s="18"/>
      <c r="EDZ149" s="18"/>
      <c r="EEA149" s="18"/>
      <c r="EEB149" s="18"/>
      <c r="EEC149" s="18"/>
      <c r="EED149" s="18"/>
      <c r="EEE149" s="18"/>
      <c r="EEF149" s="18"/>
      <c r="EEG149" s="18"/>
      <c r="EEH149" s="18"/>
      <c r="EEI149" s="18"/>
      <c r="EEJ149" s="18"/>
      <c r="EEK149" s="18"/>
      <c r="EEL149" s="18"/>
      <c r="EEM149" s="18"/>
      <c r="EEN149" s="18"/>
      <c r="EEO149" s="18"/>
      <c r="EEP149" s="18"/>
      <c r="EEQ149" s="18"/>
      <c r="EER149" s="18"/>
      <c r="EES149" s="18"/>
      <c r="EET149" s="18"/>
      <c r="EEU149" s="18"/>
      <c r="EEV149" s="18"/>
      <c r="EEW149" s="18"/>
      <c r="EEX149" s="18"/>
      <c r="EEY149" s="18"/>
      <c r="EEZ149" s="18"/>
      <c r="EFA149" s="18"/>
      <c r="EFB149" s="18"/>
      <c r="EFC149" s="18"/>
      <c r="EFD149" s="18"/>
      <c r="EFE149" s="18"/>
      <c r="EFF149" s="18"/>
      <c r="EFG149" s="18"/>
      <c r="EFH149" s="18"/>
      <c r="EFI149" s="18"/>
      <c r="EFJ149" s="18"/>
      <c r="EFK149" s="18"/>
      <c r="EFL149" s="18"/>
      <c r="EFM149" s="18"/>
      <c r="EFN149" s="18"/>
      <c r="EFO149" s="18"/>
      <c r="EFP149" s="18"/>
      <c r="EFQ149" s="18"/>
      <c r="EFR149" s="18"/>
      <c r="EFS149" s="18"/>
      <c r="EFT149" s="18"/>
      <c r="EFU149" s="18"/>
      <c r="EFV149" s="18"/>
      <c r="EFW149" s="18"/>
      <c r="EFX149" s="18"/>
      <c r="EFY149" s="18"/>
      <c r="EFZ149" s="18"/>
      <c r="EGA149" s="18"/>
      <c r="EGB149" s="18"/>
      <c r="EGC149" s="18"/>
      <c r="EGD149" s="18"/>
      <c r="EGE149" s="18"/>
      <c r="EGF149" s="18"/>
      <c r="EGG149" s="18"/>
      <c r="EGH149" s="18"/>
      <c r="EGI149" s="18"/>
      <c r="EGJ149" s="18"/>
      <c r="EGK149" s="18"/>
      <c r="EGL149" s="18"/>
      <c r="EGM149" s="18"/>
      <c r="EGN149" s="18"/>
      <c r="EGO149" s="18"/>
      <c r="EGP149" s="18"/>
      <c r="EGQ149" s="18"/>
      <c r="EGR149" s="18"/>
      <c r="EGS149" s="18"/>
      <c r="EGT149" s="18"/>
      <c r="EGU149" s="18"/>
      <c r="EGV149" s="18"/>
      <c r="EGW149" s="18"/>
      <c r="EGX149" s="18"/>
      <c r="EGY149" s="18"/>
      <c r="EGZ149" s="18"/>
      <c r="EHA149" s="18"/>
      <c r="EHB149" s="18"/>
      <c r="EHC149" s="18"/>
      <c r="EHD149" s="18"/>
      <c r="EHE149" s="18"/>
      <c r="EHF149" s="18"/>
      <c r="EHG149" s="18"/>
      <c r="EHH149" s="18"/>
      <c r="EHI149" s="18"/>
      <c r="EHJ149" s="18"/>
      <c r="EHK149" s="18"/>
      <c r="EHL149" s="18"/>
      <c r="EHM149" s="18"/>
      <c r="EHN149" s="18"/>
      <c r="EHO149" s="18"/>
      <c r="EHP149" s="18"/>
      <c r="EHQ149" s="18"/>
      <c r="EHR149" s="18"/>
      <c r="EHS149" s="18"/>
      <c r="EHT149" s="18"/>
      <c r="EHU149" s="18"/>
      <c r="EHV149" s="18"/>
      <c r="EHW149" s="18"/>
      <c r="EHX149" s="18"/>
      <c r="EHY149" s="18"/>
      <c r="EHZ149" s="18"/>
      <c r="EIA149" s="18"/>
      <c r="EIB149" s="18"/>
      <c r="EIC149" s="18"/>
      <c r="EID149" s="18"/>
      <c r="EIE149" s="18"/>
      <c r="EIF149" s="18"/>
      <c r="EIG149" s="18"/>
      <c r="EIH149" s="18"/>
      <c r="EII149" s="18"/>
      <c r="EIJ149" s="18"/>
      <c r="EIK149" s="18"/>
      <c r="EIL149" s="18"/>
      <c r="EIM149" s="18"/>
      <c r="EIN149" s="18"/>
      <c r="EIO149" s="18"/>
      <c r="EIP149" s="18"/>
      <c r="EIQ149" s="18"/>
      <c r="EIR149" s="18"/>
      <c r="EIS149" s="18"/>
      <c r="EIT149" s="18"/>
      <c r="EIU149" s="18"/>
      <c r="EIV149" s="18"/>
      <c r="EIW149" s="18"/>
      <c r="EIX149" s="18"/>
      <c r="EIY149" s="18"/>
      <c r="EIZ149" s="18"/>
      <c r="EJA149" s="18"/>
      <c r="EJB149" s="18"/>
      <c r="EJC149" s="18"/>
      <c r="EJD149" s="18"/>
      <c r="EJE149" s="18"/>
      <c r="EJF149" s="18"/>
      <c r="EJG149" s="18"/>
      <c r="EJH149" s="18"/>
      <c r="EJI149" s="18"/>
      <c r="EJJ149" s="18"/>
      <c r="EJK149" s="18"/>
      <c r="EJL149" s="18"/>
      <c r="EJM149" s="18"/>
      <c r="EJN149" s="18"/>
      <c r="EJO149" s="18"/>
      <c r="EJP149" s="18"/>
      <c r="EJQ149" s="18"/>
      <c r="EJR149" s="18"/>
      <c r="EJS149" s="18"/>
      <c r="EJT149" s="18"/>
      <c r="EJU149" s="18"/>
      <c r="EJV149" s="18"/>
      <c r="EJW149" s="18"/>
      <c r="EJX149" s="18"/>
      <c r="EJY149" s="18"/>
      <c r="EJZ149" s="18"/>
      <c r="EKA149" s="18"/>
      <c r="EKB149" s="18"/>
      <c r="EKC149" s="18"/>
      <c r="EKD149" s="18"/>
      <c r="EKE149" s="18"/>
      <c r="EKF149" s="18"/>
      <c r="EKG149" s="18"/>
      <c r="EKH149" s="18"/>
      <c r="EKI149" s="18"/>
      <c r="EKJ149" s="18"/>
      <c r="EKK149" s="18"/>
      <c r="EKL149" s="18"/>
      <c r="EKM149" s="18"/>
      <c r="EKN149" s="18"/>
      <c r="EKO149" s="18"/>
      <c r="EKP149" s="18"/>
      <c r="EKQ149" s="18"/>
      <c r="EKR149" s="18"/>
      <c r="EKS149" s="18"/>
      <c r="EKT149" s="18"/>
      <c r="EKU149" s="18"/>
      <c r="EKV149" s="18"/>
      <c r="EKW149" s="18"/>
      <c r="EKX149" s="18"/>
      <c r="EKY149" s="18"/>
      <c r="EKZ149" s="18"/>
      <c r="ELA149" s="18"/>
      <c r="ELB149" s="18"/>
      <c r="ELC149" s="18"/>
      <c r="ELD149" s="18"/>
      <c r="ELE149" s="18"/>
      <c r="ELF149" s="18"/>
      <c r="ELG149" s="18"/>
      <c r="ELH149" s="18"/>
      <c r="ELI149" s="18"/>
      <c r="ELJ149" s="18"/>
      <c r="ELK149" s="18"/>
      <c r="ELL149" s="18"/>
      <c r="ELM149" s="18"/>
      <c r="ELN149" s="18"/>
      <c r="ELO149" s="18"/>
      <c r="ELP149" s="18"/>
      <c r="ELQ149" s="18"/>
      <c r="ELR149" s="18"/>
      <c r="ELS149" s="18"/>
      <c r="ELT149" s="18"/>
      <c r="ELU149" s="18"/>
      <c r="ELV149" s="18"/>
      <c r="ELW149" s="18"/>
      <c r="ELX149" s="18"/>
      <c r="ELY149" s="18"/>
      <c r="ELZ149" s="18"/>
      <c r="EMA149" s="18"/>
      <c r="EMB149" s="18"/>
      <c r="EMC149" s="18"/>
      <c r="EMD149" s="18"/>
      <c r="EME149" s="18"/>
      <c r="EMF149" s="18"/>
      <c r="EMG149" s="18"/>
      <c r="EMH149" s="18"/>
      <c r="EMI149" s="18"/>
      <c r="EMJ149" s="18"/>
      <c r="EMK149" s="18"/>
      <c r="EML149" s="18"/>
      <c r="EMM149" s="18"/>
      <c r="EMN149" s="18"/>
      <c r="EMO149" s="18"/>
      <c r="EMP149" s="18"/>
      <c r="EMQ149" s="18"/>
      <c r="EMR149" s="18"/>
      <c r="EMS149" s="18"/>
      <c r="EMT149" s="18"/>
      <c r="EMU149" s="18"/>
      <c r="EMV149" s="18"/>
      <c r="EMW149" s="18"/>
      <c r="EMX149" s="18"/>
      <c r="EMY149" s="18"/>
      <c r="EMZ149" s="18"/>
      <c r="ENA149" s="18"/>
      <c r="ENB149" s="18"/>
      <c r="ENC149" s="18"/>
      <c r="END149" s="18"/>
      <c r="ENE149" s="18"/>
      <c r="ENF149" s="18"/>
      <c r="ENG149" s="18"/>
      <c r="ENH149" s="18"/>
      <c r="ENI149" s="18"/>
      <c r="ENJ149" s="18"/>
      <c r="ENK149" s="18"/>
      <c r="ENL149" s="18"/>
      <c r="ENM149" s="18"/>
      <c r="ENN149" s="18"/>
      <c r="ENO149" s="18"/>
      <c r="ENP149" s="18"/>
      <c r="ENQ149" s="18"/>
      <c r="ENR149" s="18"/>
      <c r="ENS149" s="18"/>
      <c r="ENT149" s="18"/>
      <c r="ENU149" s="18"/>
      <c r="ENV149" s="18"/>
      <c r="ENW149" s="18"/>
      <c r="ENX149" s="18"/>
      <c r="ENY149" s="18"/>
      <c r="ENZ149" s="18"/>
      <c r="EOA149" s="18"/>
      <c r="EOB149" s="18"/>
      <c r="EOC149" s="18"/>
      <c r="EOD149" s="18"/>
      <c r="EOE149" s="18"/>
      <c r="EOF149" s="18"/>
      <c r="EOG149" s="18"/>
      <c r="EOH149" s="18"/>
      <c r="EOI149" s="18"/>
      <c r="EOJ149" s="18"/>
      <c r="EOK149" s="18"/>
      <c r="EOL149" s="18"/>
      <c r="EOM149" s="18"/>
      <c r="EON149" s="18"/>
      <c r="EOO149" s="18"/>
      <c r="EOP149" s="18"/>
      <c r="EOQ149" s="18"/>
      <c r="EOR149" s="18"/>
      <c r="EOS149" s="18"/>
      <c r="EOT149" s="18"/>
      <c r="EOU149" s="18"/>
      <c r="EOV149" s="18"/>
      <c r="EOW149" s="18"/>
      <c r="EOX149" s="18"/>
      <c r="EOY149" s="18"/>
      <c r="EOZ149" s="18"/>
      <c r="EPA149" s="18"/>
      <c r="EPB149" s="18"/>
      <c r="EPC149" s="18"/>
      <c r="EPD149" s="18"/>
      <c r="EPE149" s="18"/>
      <c r="EPF149" s="18"/>
      <c r="EPG149" s="18"/>
      <c r="EPH149" s="18"/>
      <c r="EPI149" s="18"/>
      <c r="EPJ149" s="18"/>
      <c r="EPK149" s="18"/>
      <c r="EPL149" s="18"/>
      <c r="EPM149" s="18"/>
      <c r="EPN149" s="18"/>
      <c r="EPO149" s="18"/>
      <c r="EPP149" s="18"/>
      <c r="EPQ149" s="18"/>
      <c r="EPR149" s="18"/>
      <c r="EPS149" s="18"/>
      <c r="EPT149" s="18"/>
      <c r="EPU149" s="18"/>
      <c r="EPV149" s="18"/>
      <c r="EPW149" s="18"/>
      <c r="EPX149" s="18"/>
      <c r="EPY149" s="18"/>
      <c r="EPZ149" s="18"/>
      <c r="EQA149" s="18"/>
      <c r="EQB149" s="18"/>
      <c r="EQC149" s="18"/>
      <c r="EQD149" s="18"/>
      <c r="EQE149" s="18"/>
      <c r="EQF149" s="18"/>
      <c r="EQG149" s="18"/>
      <c r="EQH149" s="18"/>
      <c r="EQI149" s="18"/>
      <c r="EQJ149" s="18"/>
      <c r="EQK149" s="18"/>
      <c r="EQL149" s="18"/>
      <c r="EQM149" s="18"/>
      <c r="EQN149" s="18"/>
      <c r="EQO149" s="18"/>
      <c r="EQP149" s="18"/>
      <c r="EQQ149" s="18"/>
      <c r="EQR149" s="18"/>
      <c r="EQS149" s="18"/>
      <c r="EQT149" s="18"/>
      <c r="EQU149" s="18"/>
      <c r="EQV149" s="18"/>
      <c r="EQW149" s="18"/>
      <c r="EQX149" s="18"/>
      <c r="EQY149" s="18"/>
      <c r="EQZ149" s="18"/>
      <c r="ERA149" s="18"/>
      <c r="ERB149" s="18"/>
      <c r="ERC149" s="18"/>
      <c r="ERD149" s="18"/>
      <c r="ERE149" s="18"/>
      <c r="ERF149" s="18"/>
      <c r="ERG149" s="18"/>
      <c r="ERH149" s="18"/>
      <c r="ERI149" s="18"/>
      <c r="ERJ149" s="18"/>
      <c r="ERK149" s="18"/>
      <c r="ERL149" s="18"/>
      <c r="ERM149" s="18"/>
      <c r="ERN149" s="18"/>
      <c r="ERO149" s="18"/>
      <c r="ERP149" s="18"/>
      <c r="ERQ149" s="18"/>
      <c r="ERR149" s="18"/>
      <c r="ERS149" s="18"/>
      <c r="ERT149" s="18"/>
      <c r="ERU149" s="18"/>
      <c r="ERV149" s="18"/>
      <c r="ERW149" s="18"/>
      <c r="ERX149" s="18"/>
      <c r="ERY149" s="18"/>
      <c r="ERZ149" s="18"/>
      <c r="ESA149" s="18"/>
      <c r="ESB149" s="18"/>
      <c r="ESC149" s="18"/>
      <c r="ESD149" s="18"/>
      <c r="ESE149" s="18"/>
      <c r="ESF149" s="18"/>
      <c r="ESG149" s="18"/>
      <c r="ESH149" s="18"/>
      <c r="ESI149" s="18"/>
      <c r="ESJ149" s="18"/>
      <c r="ESK149" s="18"/>
      <c r="ESL149" s="18"/>
      <c r="ESM149" s="18"/>
      <c r="ESN149" s="18"/>
      <c r="ESO149" s="18"/>
      <c r="ESP149" s="18"/>
      <c r="ESQ149" s="18"/>
      <c r="ESR149" s="18"/>
      <c r="ESS149" s="18"/>
      <c r="EST149" s="18"/>
      <c r="ESU149" s="18"/>
      <c r="ESV149" s="18"/>
      <c r="ESW149" s="18"/>
      <c r="ESX149" s="18"/>
      <c r="ESY149" s="18"/>
      <c r="ESZ149" s="18"/>
      <c r="ETA149" s="18"/>
      <c r="ETB149" s="18"/>
      <c r="ETC149" s="18"/>
      <c r="ETD149" s="18"/>
      <c r="ETE149" s="18"/>
      <c r="ETF149" s="18"/>
      <c r="ETG149" s="18"/>
      <c r="ETH149" s="18"/>
      <c r="ETI149" s="18"/>
      <c r="ETJ149" s="18"/>
      <c r="ETK149" s="18"/>
      <c r="ETL149" s="18"/>
      <c r="ETM149" s="18"/>
      <c r="ETN149" s="18"/>
      <c r="ETO149" s="18"/>
      <c r="ETP149" s="18"/>
      <c r="ETQ149" s="18"/>
      <c r="ETR149" s="18"/>
      <c r="ETS149" s="18"/>
      <c r="ETT149" s="18"/>
      <c r="ETU149" s="18"/>
      <c r="ETV149" s="18"/>
      <c r="ETW149" s="18"/>
      <c r="ETX149" s="18"/>
      <c r="ETY149" s="18"/>
      <c r="ETZ149" s="18"/>
      <c r="EUA149" s="18"/>
      <c r="EUB149" s="18"/>
      <c r="EUC149" s="18"/>
      <c r="EUD149" s="18"/>
      <c r="EUE149" s="18"/>
      <c r="EUF149" s="18"/>
      <c r="EUG149" s="18"/>
      <c r="EUH149" s="18"/>
      <c r="EUI149" s="18"/>
      <c r="EUJ149" s="18"/>
      <c r="EUK149" s="18"/>
      <c r="EUL149" s="18"/>
      <c r="EUM149" s="18"/>
      <c r="EUN149" s="18"/>
      <c r="EUO149" s="18"/>
      <c r="EUP149" s="18"/>
      <c r="EUQ149" s="18"/>
      <c r="EUR149" s="18"/>
      <c r="EUS149" s="18"/>
      <c r="EUT149" s="18"/>
      <c r="EUU149" s="18"/>
      <c r="EUV149" s="18"/>
      <c r="EUW149" s="18"/>
      <c r="EUX149" s="18"/>
      <c r="EUY149" s="18"/>
      <c r="EUZ149" s="18"/>
      <c r="EVA149" s="18"/>
      <c r="EVB149" s="18"/>
      <c r="EVC149" s="18"/>
      <c r="EVD149" s="18"/>
      <c r="EVE149" s="18"/>
      <c r="EVF149" s="18"/>
      <c r="EVG149" s="18"/>
      <c r="EVH149" s="18"/>
      <c r="EVI149" s="18"/>
      <c r="EVJ149" s="18"/>
      <c r="EVK149" s="18"/>
      <c r="EVL149" s="18"/>
      <c r="EVM149" s="18"/>
      <c r="EVN149" s="18"/>
      <c r="EVO149" s="18"/>
      <c r="EVP149" s="18"/>
      <c r="EVQ149" s="18"/>
      <c r="EVR149" s="18"/>
      <c r="EVS149" s="18"/>
      <c r="EVT149" s="18"/>
      <c r="EVU149" s="18"/>
      <c r="EVV149" s="18"/>
      <c r="EVW149" s="18"/>
      <c r="EVX149" s="18"/>
      <c r="EVY149" s="18"/>
      <c r="EVZ149" s="18"/>
      <c r="EWA149" s="18"/>
      <c r="EWB149" s="18"/>
      <c r="EWC149" s="18"/>
      <c r="EWD149" s="18"/>
      <c r="EWE149" s="18"/>
      <c r="EWF149" s="18"/>
      <c r="EWG149" s="18"/>
      <c r="EWH149" s="18"/>
      <c r="EWI149" s="18"/>
      <c r="EWJ149" s="18"/>
      <c r="EWK149" s="18"/>
      <c r="EWL149" s="18"/>
      <c r="EWM149" s="18"/>
      <c r="EWN149" s="18"/>
      <c r="EWO149" s="18"/>
      <c r="EWP149" s="18"/>
      <c r="EWQ149" s="18"/>
      <c r="EWR149" s="18"/>
      <c r="EWS149" s="18"/>
      <c r="EWT149" s="18"/>
      <c r="EWU149" s="18"/>
      <c r="EWV149" s="18"/>
      <c r="EWW149" s="18"/>
      <c r="EWX149" s="18"/>
      <c r="EWY149" s="18"/>
      <c r="EWZ149" s="18"/>
      <c r="EXA149" s="18"/>
      <c r="EXB149" s="18"/>
      <c r="EXC149" s="18"/>
      <c r="EXD149" s="18"/>
      <c r="EXE149" s="18"/>
      <c r="EXF149" s="18"/>
      <c r="EXG149" s="18"/>
      <c r="EXH149" s="18"/>
      <c r="EXI149" s="18"/>
      <c r="EXJ149" s="18"/>
      <c r="EXK149" s="18"/>
      <c r="EXL149" s="18"/>
      <c r="EXM149" s="18"/>
      <c r="EXN149" s="18"/>
      <c r="EXO149" s="18"/>
      <c r="EXP149" s="18"/>
      <c r="EXQ149" s="18"/>
      <c r="EXR149" s="18"/>
      <c r="EXS149" s="18"/>
      <c r="EXT149" s="18"/>
      <c r="EXU149" s="18"/>
      <c r="EXV149" s="18"/>
      <c r="EXW149" s="18"/>
      <c r="EXX149" s="18"/>
      <c r="EXY149" s="18"/>
      <c r="EXZ149" s="18"/>
      <c r="EYA149" s="18"/>
      <c r="EYB149" s="18"/>
      <c r="EYC149" s="18"/>
      <c r="EYD149" s="18"/>
      <c r="EYE149" s="18"/>
      <c r="EYF149" s="18"/>
      <c r="EYG149" s="18"/>
      <c r="EYH149" s="18"/>
      <c r="EYI149" s="18"/>
      <c r="EYJ149" s="18"/>
      <c r="EYK149" s="18"/>
      <c r="EYL149" s="18"/>
      <c r="EYM149" s="18"/>
      <c r="EYN149" s="18"/>
      <c r="EYO149" s="18"/>
      <c r="EYP149" s="18"/>
      <c r="EYQ149" s="18"/>
      <c r="EYR149" s="18"/>
      <c r="EYS149" s="18"/>
      <c r="EYT149" s="18"/>
      <c r="EYU149" s="18"/>
      <c r="EYV149" s="18"/>
      <c r="EYW149" s="18"/>
      <c r="EYX149" s="18"/>
      <c r="UCJ149" s="56"/>
      <c r="UCK149" s="56"/>
      <c r="UCL149" s="56"/>
      <c r="UCM149" s="56"/>
      <c r="UCN149" s="56"/>
      <c r="UCO149" s="56"/>
      <c r="UCP149" s="56"/>
      <c r="UCQ149" s="56"/>
      <c r="UCR149" s="56"/>
      <c r="UCS149" s="56"/>
      <c r="UCT149" s="56"/>
      <c r="UCU149" s="56"/>
      <c r="UCV149" s="56"/>
      <c r="UCW149" s="56"/>
      <c r="UCX149" s="56"/>
      <c r="UCY149" s="56"/>
      <c r="UCZ149" s="56"/>
      <c r="UDA149" s="56"/>
      <c r="UDB149" s="56"/>
      <c r="UDC149" s="56"/>
      <c r="UDD149" s="56"/>
      <c r="UDE149" s="56"/>
      <c r="UDF149" s="56"/>
      <c r="UDG149" s="56"/>
      <c r="UDH149" s="56"/>
      <c r="UDI149" s="56"/>
      <c r="UDJ149" s="56"/>
      <c r="UDK149" s="56"/>
      <c r="UDL149" s="56"/>
      <c r="UDM149" s="56"/>
      <c r="UDN149" s="56"/>
      <c r="UDO149" s="56"/>
      <c r="UDP149" s="56"/>
      <c r="UDQ149" s="56"/>
      <c r="UDR149" s="56"/>
      <c r="UDS149" s="56"/>
      <c r="UDT149" s="56"/>
      <c r="UDU149" s="56"/>
      <c r="UDV149" s="56"/>
      <c r="UDW149" s="56"/>
      <c r="UDX149" s="56"/>
      <c r="UDY149" s="56"/>
      <c r="UDZ149" s="56"/>
      <c r="UEA149" s="56"/>
      <c r="UEB149" s="56"/>
      <c r="UEC149" s="56"/>
      <c r="UED149" s="56"/>
      <c r="UEE149" s="56"/>
      <c r="UEF149" s="56"/>
      <c r="UEG149" s="56"/>
      <c r="UEH149" s="56"/>
      <c r="UEI149" s="56"/>
      <c r="UEJ149" s="56"/>
      <c r="UEK149" s="56"/>
      <c r="UEL149" s="56"/>
      <c r="UEM149" s="56"/>
      <c r="UEN149" s="56"/>
      <c r="UEO149" s="56"/>
      <c r="UEP149" s="56"/>
      <c r="UEQ149" s="56"/>
      <c r="UER149" s="56"/>
      <c r="UES149" s="56"/>
      <c r="UET149" s="56"/>
      <c r="UEU149" s="56"/>
      <c r="UEV149" s="56"/>
      <c r="UEW149" s="56"/>
      <c r="UEX149" s="56"/>
      <c r="UEY149" s="56"/>
      <c r="UEZ149" s="56"/>
      <c r="UFA149" s="56"/>
      <c r="UFB149" s="56"/>
      <c r="UFC149" s="56"/>
      <c r="UFD149" s="56"/>
      <c r="UFE149" s="56"/>
      <c r="UFF149" s="56"/>
      <c r="UFG149" s="56"/>
      <c r="UFH149" s="56"/>
      <c r="UFI149" s="56"/>
      <c r="UFJ149" s="56"/>
      <c r="UFK149" s="56"/>
      <c r="UFL149" s="56"/>
      <c r="UFM149" s="56"/>
      <c r="UFN149" s="18"/>
      <c r="UFO149" s="18"/>
      <c r="UFP149" s="18"/>
      <c r="UFQ149" s="18"/>
      <c r="UFR149" s="18"/>
      <c r="UFS149" s="18"/>
      <c r="UFT149" s="18"/>
      <c r="UFU149" s="18"/>
      <c r="UFV149" s="18"/>
      <c r="UFW149" s="18"/>
      <c r="UFX149" s="18"/>
      <c r="UFY149" s="18"/>
      <c r="UFZ149" s="18"/>
      <c r="UGA149" s="18"/>
      <c r="UGB149" s="18"/>
      <c r="UGC149" s="18"/>
      <c r="UGD149" s="18"/>
      <c r="UGE149" s="18"/>
      <c r="UGF149" s="18"/>
      <c r="UGG149" s="18"/>
      <c r="UGH149" s="18"/>
      <c r="UGI149" s="18"/>
      <c r="UGJ149" s="18"/>
      <c r="UGK149" s="18"/>
      <c r="UGL149" s="18"/>
      <c r="UGM149" s="18"/>
      <c r="UGN149" s="18"/>
      <c r="UGO149" s="18"/>
      <c r="UGP149" s="18"/>
      <c r="UGQ149" s="18"/>
      <c r="UGR149" s="18"/>
      <c r="UGS149" s="18"/>
      <c r="UGT149" s="18"/>
      <c r="UGU149" s="18"/>
      <c r="UGV149" s="18"/>
      <c r="UGW149" s="18"/>
      <c r="UGX149" s="18"/>
      <c r="UGY149" s="18"/>
      <c r="UGZ149" s="18"/>
      <c r="UHA149" s="18"/>
      <c r="UHB149" s="18"/>
      <c r="UHC149" s="18"/>
      <c r="UHD149" s="18"/>
      <c r="UHE149" s="18"/>
      <c r="UHF149" s="18"/>
      <c r="UHG149" s="18"/>
      <c r="UHH149" s="18"/>
      <c r="UHI149" s="18"/>
      <c r="UHJ149" s="18"/>
      <c r="UHK149" s="18"/>
      <c r="UHL149" s="18"/>
      <c r="UHM149" s="18"/>
      <c r="UHN149" s="18"/>
      <c r="UHO149" s="18"/>
      <c r="UHP149" s="18"/>
      <c r="UHQ149" s="18"/>
      <c r="UHR149" s="18"/>
      <c r="UHS149" s="18"/>
      <c r="UHT149" s="18"/>
      <c r="UHU149" s="18"/>
      <c r="UHV149" s="18"/>
      <c r="UHW149" s="18"/>
      <c r="UHX149" s="18"/>
      <c r="UHY149" s="18"/>
      <c r="UHZ149" s="18"/>
      <c r="UIA149" s="18"/>
      <c r="UIB149" s="18"/>
      <c r="UIC149" s="18"/>
      <c r="UID149" s="18"/>
      <c r="UIE149" s="18"/>
      <c r="UIF149" s="18"/>
      <c r="UIG149" s="18"/>
      <c r="UIH149" s="18"/>
      <c r="UII149" s="18"/>
      <c r="UIJ149" s="18"/>
      <c r="UIK149" s="18"/>
      <c r="UIL149" s="18"/>
      <c r="UIM149" s="18"/>
      <c r="UIN149" s="18"/>
      <c r="UIO149" s="18"/>
      <c r="UIP149" s="18"/>
      <c r="UIQ149" s="18"/>
      <c r="UIR149" s="18"/>
      <c r="UIS149" s="18"/>
      <c r="UIT149" s="18"/>
      <c r="UIU149" s="18"/>
      <c r="UIV149" s="18"/>
      <c r="UIW149" s="18"/>
      <c r="UIX149" s="18"/>
      <c r="UIY149" s="18"/>
      <c r="UIZ149" s="18"/>
      <c r="UJA149" s="18"/>
      <c r="UJB149" s="18"/>
      <c r="UJC149" s="18"/>
      <c r="UJD149" s="18"/>
      <c r="UJE149" s="18"/>
      <c r="UJF149" s="18"/>
      <c r="UJG149" s="18"/>
      <c r="UJH149" s="18"/>
      <c r="UJI149" s="18"/>
      <c r="UJJ149" s="18"/>
      <c r="UJK149" s="18"/>
      <c r="UJL149" s="18"/>
      <c r="UJM149" s="18"/>
      <c r="UJN149" s="18"/>
      <c r="UJO149" s="18"/>
      <c r="UJP149" s="18"/>
      <c r="UJQ149" s="18"/>
      <c r="UJR149" s="18"/>
      <c r="UJS149" s="18"/>
      <c r="UJT149" s="18"/>
      <c r="UJU149" s="18"/>
      <c r="UJV149" s="18"/>
      <c r="UJW149" s="18"/>
      <c r="UJX149" s="18"/>
      <c r="UJY149" s="18"/>
      <c r="UJZ149" s="18"/>
      <c r="UKA149" s="18"/>
      <c r="UKB149" s="18"/>
      <c r="UKC149" s="18"/>
      <c r="UKD149" s="18"/>
      <c r="UKE149" s="18"/>
      <c r="UKF149" s="18"/>
      <c r="UKG149" s="18"/>
      <c r="UKH149" s="18"/>
      <c r="UKI149" s="18"/>
      <c r="UKJ149" s="18"/>
      <c r="UKK149" s="18"/>
      <c r="UKL149" s="18"/>
      <c r="UKM149" s="18"/>
      <c r="UKN149" s="18"/>
      <c r="UKO149" s="18"/>
      <c r="UKP149" s="18"/>
      <c r="UKQ149" s="18"/>
      <c r="UKR149" s="18"/>
      <c r="UKS149" s="18"/>
      <c r="UKT149" s="18"/>
      <c r="UKU149" s="18"/>
      <c r="UKV149" s="18"/>
      <c r="UKW149" s="18"/>
      <c r="UKX149" s="18"/>
      <c r="UKY149" s="18"/>
      <c r="UKZ149" s="18"/>
      <c r="ULA149" s="18"/>
      <c r="ULB149" s="18"/>
      <c r="ULC149" s="18"/>
      <c r="ULD149" s="18"/>
      <c r="ULE149" s="18"/>
      <c r="ULF149" s="18"/>
      <c r="ULG149" s="18"/>
      <c r="ULH149" s="18"/>
      <c r="ULI149" s="18"/>
      <c r="ULJ149" s="18"/>
      <c r="ULK149" s="18"/>
      <c r="ULL149" s="18"/>
      <c r="ULM149" s="18"/>
      <c r="ULN149" s="18"/>
      <c r="ULO149" s="18"/>
      <c r="ULP149" s="18"/>
      <c r="ULQ149" s="18"/>
      <c r="ULR149" s="18"/>
      <c r="ULS149" s="18"/>
      <c r="ULT149" s="18"/>
      <c r="ULU149" s="18"/>
      <c r="ULV149" s="18"/>
      <c r="ULW149" s="18"/>
      <c r="ULX149" s="18"/>
      <c r="ULY149" s="18"/>
      <c r="ULZ149" s="18"/>
      <c r="UMA149" s="18"/>
      <c r="UMB149" s="18"/>
      <c r="UMC149" s="18"/>
      <c r="UMD149" s="18"/>
      <c r="UME149" s="18"/>
      <c r="UMF149" s="18"/>
      <c r="UMG149" s="18"/>
      <c r="UMH149" s="18"/>
      <c r="UMI149" s="18"/>
      <c r="UMJ149" s="18"/>
      <c r="UMK149" s="18"/>
      <c r="UML149" s="18"/>
      <c r="UMM149" s="18"/>
      <c r="UMN149" s="18"/>
      <c r="UMO149" s="18"/>
      <c r="UMP149" s="18"/>
      <c r="UMQ149" s="18"/>
      <c r="UMR149" s="18"/>
      <c r="UMS149" s="18"/>
      <c r="UMT149" s="18"/>
      <c r="UMU149" s="18"/>
      <c r="UMV149" s="18"/>
      <c r="UMW149" s="18"/>
      <c r="UMX149" s="18"/>
      <c r="UMY149" s="18"/>
      <c r="UMZ149" s="18"/>
      <c r="UNA149" s="18"/>
      <c r="UNB149" s="18"/>
      <c r="UNC149" s="18"/>
      <c r="UND149" s="18"/>
      <c r="UNE149" s="18"/>
      <c r="UNF149" s="18"/>
      <c r="UNG149" s="18"/>
      <c r="UNH149" s="18"/>
      <c r="UNI149" s="18"/>
      <c r="UNJ149" s="18"/>
      <c r="UNK149" s="18"/>
      <c r="UNL149" s="18"/>
      <c r="UNM149" s="18"/>
      <c r="UNN149" s="18"/>
      <c r="UNO149" s="18"/>
      <c r="UNP149" s="18"/>
      <c r="UNQ149" s="18"/>
      <c r="UNR149" s="18"/>
      <c r="UNS149" s="18"/>
      <c r="UNT149" s="18"/>
      <c r="UNU149" s="18"/>
      <c r="UNV149" s="18"/>
      <c r="UNW149" s="18"/>
      <c r="UNX149" s="18"/>
      <c r="UNY149" s="18"/>
      <c r="UNZ149" s="18"/>
      <c r="UOA149" s="18"/>
      <c r="UOB149" s="18"/>
      <c r="UOC149" s="18"/>
      <c r="UOD149" s="18"/>
      <c r="UOE149" s="18"/>
      <c r="UOF149" s="18"/>
      <c r="UOG149" s="18"/>
      <c r="UOH149" s="18"/>
      <c r="UOI149" s="18"/>
      <c r="UOJ149" s="18"/>
      <c r="UOK149" s="18"/>
      <c r="UOL149" s="18"/>
      <c r="UOM149" s="18"/>
      <c r="UON149" s="18"/>
      <c r="UOO149" s="18"/>
      <c r="UOP149" s="18"/>
      <c r="UOQ149" s="18"/>
      <c r="UOR149" s="18"/>
      <c r="UOS149" s="18"/>
      <c r="UOT149" s="18"/>
      <c r="UOU149" s="18"/>
      <c r="UOV149" s="18"/>
      <c r="UOW149" s="18"/>
      <c r="UOX149" s="18"/>
      <c r="UOY149" s="18"/>
      <c r="UOZ149" s="18"/>
      <c r="UPA149" s="18"/>
      <c r="UPB149" s="18"/>
      <c r="UPC149" s="18"/>
      <c r="UPD149" s="18"/>
      <c r="UPE149" s="18"/>
      <c r="UPF149" s="18"/>
      <c r="UPG149" s="18"/>
      <c r="UPH149" s="18"/>
      <c r="UPI149" s="18"/>
      <c r="UPJ149" s="18"/>
      <c r="UPK149" s="18"/>
      <c r="UPL149" s="18"/>
      <c r="UPM149" s="18"/>
      <c r="UPN149" s="18"/>
      <c r="UPO149" s="18"/>
      <c r="UPP149" s="18"/>
      <c r="UPQ149" s="18"/>
      <c r="UPR149" s="18"/>
      <c r="UPS149" s="18"/>
      <c r="UPT149" s="18"/>
      <c r="UPU149" s="18"/>
      <c r="UPV149" s="18"/>
      <c r="UPW149" s="18"/>
      <c r="UPX149" s="18"/>
      <c r="UPY149" s="18"/>
      <c r="UPZ149" s="18"/>
      <c r="UQA149" s="18"/>
      <c r="UQB149" s="18"/>
      <c r="UQC149" s="18"/>
      <c r="UQD149" s="18"/>
      <c r="UQE149" s="18"/>
      <c r="UQF149" s="18"/>
      <c r="UQG149" s="18"/>
      <c r="UQH149" s="18"/>
      <c r="UQI149" s="18"/>
      <c r="UQJ149" s="18"/>
      <c r="UQK149" s="18"/>
      <c r="UQL149" s="18"/>
      <c r="UQM149" s="18"/>
      <c r="UQN149" s="18"/>
      <c r="UQO149" s="18"/>
      <c r="UQP149" s="18"/>
      <c r="UQQ149" s="18"/>
      <c r="UQR149" s="18"/>
      <c r="UQS149" s="18"/>
      <c r="UQT149" s="18"/>
      <c r="UQU149" s="18"/>
      <c r="UQV149" s="18"/>
      <c r="UQW149" s="18"/>
      <c r="UQX149" s="18"/>
      <c r="UQY149" s="18"/>
      <c r="UQZ149" s="18"/>
      <c r="URA149" s="18"/>
      <c r="URB149" s="18"/>
      <c r="URC149" s="18"/>
      <c r="URD149" s="18"/>
      <c r="URE149" s="18"/>
      <c r="URF149" s="18"/>
      <c r="URG149" s="18"/>
      <c r="URH149" s="18"/>
      <c r="URI149" s="18"/>
      <c r="URJ149" s="18"/>
      <c r="URK149" s="18"/>
      <c r="URL149" s="18"/>
      <c r="URM149" s="18"/>
      <c r="URN149" s="18"/>
      <c r="URO149" s="18"/>
      <c r="URP149" s="18"/>
      <c r="URQ149" s="18"/>
      <c r="URR149" s="18"/>
      <c r="URS149" s="18"/>
      <c r="URT149" s="18"/>
      <c r="URU149" s="18"/>
      <c r="URV149" s="18"/>
      <c r="URW149" s="18"/>
      <c r="URX149" s="18"/>
      <c r="URY149" s="18"/>
      <c r="URZ149" s="18"/>
      <c r="USA149" s="18"/>
      <c r="USB149" s="18"/>
      <c r="USC149" s="18"/>
      <c r="USD149" s="18"/>
      <c r="USE149" s="18"/>
      <c r="USF149" s="18"/>
      <c r="USG149" s="18"/>
      <c r="USH149" s="18"/>
      <c r="USI149" s="18"/>
      <c r="USJ149" s="18"/>
      <c r="USK149" s="18"/>
      <c r="USL149" s="18"/>
      <c r="USM149" s="18"/>
      <c r="USN149" s="18"/>
      <c r="USO149" s="18"/>
      <c r="USP149" s="18"/>
      <c r="USQ149" s="18"/>
      <c r="USR149" s="18"/>
      <c r="USS149" s="18"/>
      <c r="UST149" s="18"/>
      <c r="USU149" s="18"/>
      <c r="USV149" s="18"/>
      <c r="USW149" s="18"/>
      <c r="USX149" s="18"/>
      <c r="USY149" s="18"/>
      <c r="USZ149" s="18"/>
      <c r="UTA149" s="18"/>
      <c r="UTB149" s="18"/>
      <c r="UTC149" s="18"/>
      <c r="UTD149" s="18"/>
      <c r="UTE149" s="18"/>
      <c r="UTF149" s="18"/>
      <c r="UTG149" s="18"/>
      <c r="UTH149" s="18"/>
      <c r="UTI149" s="18"/>
      <c r="UTJ149" s="18"/>
      <c r="UTK149" s="18"/>
      <c r="UTL149" s="18"/>
      <c r="UTM149" s="18"/>
      <c r="UTN149" s="18"/>
      <c r="UTO149" s="18"/>
      <c r="UTP149" s="18"/>
      <c r="UTQ149" s="18"/>
      <c r="UTR149" s="18"/>
      <c r="UTS149" s="18"/>
      <c r="UTT149" s="18"/>
      <c r="UTU149" s="18"/>
      <c r="UTV149" s="18"/>
      <c r="UTW149" s="18"/>
      <c r="UTX149" s="18"/>
      <c r="UTY149" s="18"/>
      <c r="UTZ149" s="18"/>
      <c r="UUA149" s="18"/>
      <c r="UUB149" s="18"/>
      <c r="UUC149" s="18"/>
      <c r="UUD149" s="18"/>
      <c r="UUE149" s="18"/>
      <c r="UUF149" s="18"/>
      <c r="UUG149" s="18"/>
      <c r="UUH149" s="18"/>
      <c r="UUI149" s="18"/>
      <c r="UUJ149" s="18"/>
      <c r="UUK149" s="18"/>
      <c r="UUL149" s="18"/>
      <c r="UUM149" s="18"/>
      <c r="UUN149" s="18"/>
      <c r="UUO149" s="18"/>
      <c r="UUP149" s="18"/>
      <c r="UUQ149" s="18"/>
      <c r="UUR149" s="18"/>
      <c r="UUS149" s="18"/>
      <c r="UUT149" s="18"/>
      <c r="UUU149" s="18"/>
      <c r="UUV149" s="18"/>
      <c r="UUW149" s="18"/>
      <c r="UUX149" s="18"/>
      <c r="UUY149" s="18"/>
      <c r="UUZ149" s="18"/>
      <c r="UVA149" s="18"/>
      <c r="UVB149" s="18"/>
      <c r="UVC149" s="18"/>
      <c r="UVD149" s="18"/>
      <c r="UVE149" s="18"/>
      <c r="UVF149" s="18"/>
      <c r="UVG149" s="18"/>
      <c r="UVH149" s="18"/>
      <c r="UVI149" s="18"/>
      <c r="UVJ149" s="18"/>
      <c r="UVK149" s="18"/>
      <c r="UVL149" s="18"/>
      <c r="UVM149" s="18"/>
      <c r="UVN149" s="18"/>
      <c r="UVO149" s="18"/>
      <c r="UVP149" s="18"/>
      <c r="UVQ149" s="18"/>
      <c r="UVR149" s="18"/>
      <c r="UVS149" s="18"/>
      <c r="UVT149" s="18"/>
      <c r="UVU149" s="18"/>
      <c r="UVV149" s="18"/>
      <c r="UVW149" s="18"/>
      <c r="UVX149" s="18"/>
      <c r="UVY149" s="18"/>
      <c r="UVZ149" s="18"/>
      <c r="UWA149" s="18"/>
      <c r="UWB149" s="18"/>
      <c r="UWC149" s="18"/>
      <c r="UWD149" s="18"/>
      <c r="UWE149" s="18"/>
      <c r="UWF149" s="18"/>
      <c r="UWG149" s="18"/>
      <c r="UWH149" s="18"/>
      <c r="UWI149" s="18"/>
      <c r="UWJ149" s="18"/>
      <c r="UWK149" s="18"/>
      <c r="UWL149" s="18"/>
      <c r="UWM149" s="18"/>
      <c r="UWN149" s="18"/>
      <c r="UWO149" s="18"/>
      <c r="UWP149" s="18"/>
      <c r="UWQ149" s="18"/>
      <c r="UWR149" s="18"/>
      <c r="UWS149" s="18"/>
      <c r="UWT149" s="18"/>
      <c r="UWU149" s="18"/>
      <c r="UWV149" s="18"/>
      <c r="UWW149" s="18"/>
      <c r="UWX149" s="18"/>
      <c r="UWY149" s="18"/>
      <c r="UWZ149" s="18"/>
      <c r="UXA149" s="18"/>
      <c r="UXB149" s="18"/>
      <c r="UXC149" s="18"/>
      <c r="UXD149" s="18"/>
      <c r="UXE149" s="18"/>
      <c r="UXF149" s="18"/>
      <c r="UXG149" s="18"/>
      <c r="UXH149" s="18"/>
      <c r="UXI149" s="18"/>
      <c r="UXJ149" s="18"/>
      <c r="UXK149" s="18"/>
      <c r="UXL149" s="18"/>
      <c r="UXM149" s="18"/>
      <c r="UXN149" s="18"/>
      <c r="UXO149" s="18"/>
      <c r="UXP149" s="18"/>
      <c r="UXQ149" s="18"/>
      <c r="UXR149" s="18"/>
      <c r="UXS149" s="18"/>
      <c r="UXT149" s="18"/>
      <c r="UXU149" s="18"/>
      <c r="UXV149" s="18"/>
      <c r="UXW149" s="18"/>
      <c r="UXX149" s="18"/>
      <c r="UXY149" s="18"/>
      <c r="UXZ149" s="18"/>
      <c r="UYA149" s="18"/>
      <c r="UYB149" s="18"/>
      <c r="UYC149" s="18"/>
      <c r="UYD149" s="18"/>
      <c r="UYE149" s="18"/>
      <c r="UYF149" s="18"/>
      <c r="UYG149" s="18"/>
      <c r="UYH149" s="18"/>
      <c r="UYI149" s="18"/>
      <c r="UYJ149" s="18"/>
      <c r="UYK149" s="18"/>
      <c r="UYL149" s="18"/>
      <c r="UYM149" s="18"/>
      <c r="UYN149" s="18"/>
      <c r="UYO149" s="18"/>
      <c r="UYP149" s="18"/>
      <c r="UYQ149" s="18"/>
      <c r="UYR149" s="18"/>
      <c r="UYS149" s="18"/>
      <c r="UYT149" s="18"/>
      <c r="UYU149" s="18"/>
      <c r="UYV149" s="18"/>
      <c r="UYW149" s="18"/>
      <c r="UYX149" s="18"/>
      <c r="UYY149" s="18"/>
      <c r="UYZ149" s="18"/>
      <c r="UZA149" s="18"/>
      <c r="UZB149" s="18"/>
      <c r="UZC149" s="18"/>
      <c r="UZD149" s="18"/>
      <c r="UZE149" s="18"/>
      <c r="UZF149" s="18"/>
      <c r="UZG149" s="18"/>
      <c r="UZH149" s="18"/>
      <c r="UZI149" s="18"/>
      <c r="UZJ149" s="18"/>
      <c r="UZK149" s="18"/>
      <c r="UZL149" s="18"/>
      <c r="UZM149" s="18"/>
      <c r="UZN149" s="18"/>
      <c r="UZO149" s="18"/>
      <c r="UZP149" s="18"/>
      <c r="UZQ149" s="18"/>
      <c r="UZR149" s="18"/>
      <c r="UZS149" s="18"/>
      <c r="UZT149" s="18"/>
      <c r="UZU149" s="18"/>
      <c r="UZV149" s="18"/>
      <c r="UZW149" s="18"/>
      <c r="UZX149" s="18"/>
      <c r="UZY149" s="18"/>
      <c r="UZZ149" s="18"/>
      <c r="VAA149" s="18"/>
      <c r="VAB149" s="18"/>
      <c r="VAC149" s="18"/>
      <c r="VAD149" s="18"/>
      <c r="VAE149" s="18"/>
      <c r="VAF149" s="18"/>
      <c r="VAG149" s="18"/>
      <c r="VAH149" s="18"/>
      <c r="VAI149" s="18"/>
      <c r="VAJ149" s="18"/>
      <c r="VAK149" s="18"/>
      <c r="VAL149" s="18"/>
      <c r="VAM149" s="18"/>
      <c r="VAN149" s="18"/>
      <c r="VAO149" s="18"/>
      <c r="VAP149" s="18"/>
      <c r="VAQ149" s="18"/>
      <c r="VAR149" s="18"/>
      <c r="VAS149" s="18"/>
      <c r="VAT149" s="18"/>
      <c r="VAU149" s="18"/>
      <c r="VAV149" s="18"/>
      <c r="VAW149" s="18"/>
      <c r="VAX149" s="18"/>
      <c r="VAY149" s="18"/>
      <c r="VAZ149" s="18"/>
      <c r="VBA149" s="18"/>
      <c r="VBB149" s="18"/>
      <c r="VBC149" s="18"/>
      <c r="VBD149" s="18"/>
      <c r="VBE149" s="18"/>
      <c r="VBF149" s="18"/>
      <c r="VBG149" s="18"/>
      <c r="VBH149" s="18"/>
      <c r="VBI149" s="18"/>
      <c r="VBJ149" s="18"/>
      <c r="VBK149" s="18"/>
      <c r="VBL149" s="18"/>
      <c r="VBM149" s="18"/>
      <c r="VBN149" s="18"/>
      <c r="VBO149" s="18"/>
      <c r="VBP149" s="18"/>
      <c r="VBQ149" s="18"/>
      <c r="VBR149" s="18"/>
      <c r="VBS149" s="18"/>
      <c r="VBT149" s="18"/>
      <c r="VBU149" s="18"/>
      <c r="VBV149" s="18"/>
      <c r="VBW149" s="18"/>
      <c r="VBX149" s="18"/>
      <c r="VBY149" s="18"/>
      <c r="VBZ149" s="18"/>
      <c r="VCA149" s="18"/>
      <c r="VCB149" s="18"/>
      <c r="VCC149" s="18"/>
      <c r="VCD149" s="18"/>
      <c r="VCE149" s="18"/>
      <c r="VCF149" s="18"/>
      <c r="VCG149" s="18"/>
      <c r="VCH149" s="18"/>
      <c r="VCI149" s="18"/>
      <c r="VCJ149" s="18"/>
      <c r="VCK149" s="18"/>
      <c r="VCL149" s="18"/>
      <c r="VCM149" s="18"/>
      <c r="VCN149" s="18"/>
      <c r="VCO149" s="18"/>
      <c r="VCP149" s="18"/>
      <c r="VCQ149" s="18"/>
      <c r="VCR149" s="18"/>
      <c r="VCS149" s="18"/>
      <c r="VCT149" s="18"/>
      <c r="VCU149" s="18"/>
      <c r="VCV149" s="18"/>
      <c r="VCW149" s="18"/>
      <c r="VCX149" s="18"/>
      <c r="VCY149" s="18"/>
      <c r="VCZ149" s="18"/>
      <c r="VDA149" s="18"/>
      <c r="VDB149" s="18"/>
      <c r="VDC149" s="18"/>
      <c r="VDD149" s="18"/>
      <c r="VDE149" s="18"/>
      <c r="VDF149" s="18"/>
      <c r="VDG149" s="18"/>
      <c r="VDH149" s="18"/>
      <c r="VDI149" s="18"/>
      <c r="VDJ149" s="18"/>
      <c r="VDK149" s="18"/>
      <c r="VDL149" s="18"/>
      <c r="VDM149" s="18"/>
      <c r="VDN149" s="18"/>
      <c r="VDO149" s="18"/>
      <c r="VDP149" s="18"/>
      <c r="VDQ149" s="18"/>
      <c r="VDR149" s="18"/>
      <c r="VDS149" s="18"/>
      <c r="VDT149" s="18"/>
      <c r="VDU149" s="18"/>
      <c r="VDV149" s="18"/>
      <c r="VDW149" s="18"/>
      <c r="VDX149" s="18"/>
      <c r="VDY149" s="18"/>
      <c r="VDZ149" s="18"/>
      <c r="VEA149" s="18"/>
      <c r="VEB149" s="18"/>
      <c r="VEC149" s="18"/>
      <c r="VED149" s="18"/>
      <c r="VEE149" s="18"/>
      <c r="VEF149" s="18"/>
      <c r="VEG149" s="18"/>
      <c r="VEH149" s="18"/>
      <c r="VEI149" s="18"/>
      <c r="VEJ149" s="18"/>
      <c r="VEK149" s="18"/>
      <c r="VEL149" s="18"/>
      <c r="VEM149" s="18"/>
      <c r="VEN149" s="18"/>
      <c r="VEO149" s="18"/>
      <c r="VEP149" s="18"/>
      <c r="VEQ149" s="18"/>
      <c r="VER149" s="18"/>
      <c r="VES149" s="18"/>
      <c r="VET149" s="18"/>
      <c r="VEU149" s="18"/>
      <c r="VEV149" s="18"/>
      <c r="VEW149" s="18"/>
      <c r="VEX149" s="18"/>
      <c r="VEY149" s="18"/>
      <c r="VEZ149" s="18"/>
      <c r="VFA149" s="18"/>
      <c r="VFB149" s="18"/>
      <c r="VFC149" s="18"/>
      <c r="VFD149" s="18"/>
      <c r="VFE149" s="18"/>
      <c r="VFF149" s="18"/>
      <c r="VFG149" s="18"/>
      <c r="VFH149" s="18"/>
      <c r="VFI149" s="18"/>
      <c r="VFJ149" s="18"/>
      <c r="VFK149" s="18"/>
      <c r="VFL149" s="18"/>
      <c r="VFM149" s="18"/>
      <c r="VFN149" s="18"/>
      <c r="VFO149" s="18"/>
      <c r="VFP149" s="18"/>
      <c r="VFQ149" s="18"/>
      <c r="VFR149" s="18"/>
      <c r="VFS149" s="18"/>
      <c r="VFT149" s="18"/>
      <c r="VFU149" s="18"/>
      <c r="VFV149" s="18"/>
      <c r="VFW149" s="18"/>
      <c r="VFX149" s="18"/>
      <c r="VFY149" s="18"/>
      <c r="VFZ149" s="18"/>
      <c r="VGA149" s="18"/>
      <c r="VGB149" s="18"/>
      <c r="VGC149" s="18"/>
      <c r="VGD149" s="18"/>
      <c r="VGE149" s="18"/>
      <c r="VGF149" s="18"/>
      <c r="VGG149" s="18"/>
      <c r="VGH149" s="18"/>
      <c r="VGI149" s="18"/>
      <c r="VGJ149" s="18"/>
      <c r="VGK149" s="18"/>
      <c r="VGL149" s="18"/>
      <c r="VGM149" s="18"/>
      <c r="VGN149" s="18"/>
      <c r="VGO149" s="18"/>
      <c r="VGP149" s="18"/>
      <c r="VGQ149" s="18"/>
      <c r="VGR149" s="18"/>
      <c r="VGS149" s="18"/>
      <c r="VGT149" s="18"/>
      <c r="VGU149" s="18"/>
      <c r="VGV149" s="18"/>
      <c r="VGW149" s="18"/>
      <c r="VGX149" s="18"/>
      <c r="VGY149" s="18"/>
      <c r="VGZ149" s="18"/>
      <c r="VHA149" s="18"/>
      <c r="VHB149" s="18"/>
      <c r="VHC149" s="18"/>
      <c r="VHD149" s="18"/>
      <c r="VHE149" s="18"/>
      <c r="VHF149" s="18"/>
      <c r="VHG149" s="18"/>
      <c r="VHH149" s="18"/>
      <c r="VHI149" s="18"/>
      <c r="VHJ149" s="18"/>
      <c r="VHK149" s="18"/>
      <c r="VHL149" s="18"/>
      <c r="VHM149" s="18"/>
      <c r="VHN149" s="18"/>
      <c r="VHO149" s="18"/>
      <c r="VHP149" s="18"/>
      <c r="VHQ149" s="18"/>
      <c r="VHR149" s="18"/>
      <c r="VHS149" s="18"/>
      <c r="VHT149" s="18"/>
      <c r="VHU149" s="18"/>
      <c r="VHV149" s="18"/>
      <c r="VHW149" s="18"/>
      <c r="VHX149" s="18"/>
      <c r="VHY149" s="18"/>
      <c r="VHZ149" s="18"/>
      <c r="VIA149" s="18"/>
      <c r="VIB149" s="18"/>
      <c r="VIC149" s="18"/>
      <c r="VID149" s="18"/>
      <c r="VIE149" s="18"/>
      <c r="VIF149" s="18"/>
      <c r="VIG149" s="18"/>
      <c r="VIH149" s="18"/>
      <c r="VII149" s="18"/>
      <c r="VIJ149" s="18"/>
      <c r="VIK149" s="18"/>
      <c r="VIL149" s="18"/>
      <c r="VIM149" s="18"/>
      <c r="VIN149" s="18"/>
      <c r="VIO149" s="18"/>
      <c r="VIP149" s="18"/>
      <c r="VIQ149" s="18"/>
      <c r="VIR149" s="18"/>
      <c r="VIS149" s="18"/>
      <c r="VIT149" s="18"/>
      <c r="VIU149" s="18"/>
      <c r="VIV149" s="18"/>
      <c r="VIW149" s="18"/>
      <c r="VIX149" s="18"/>
      <c r="VIY149" s="18"/>
      <c r="VIZ149" s="18"/>
      <c r="VJA149" s="18"/>
      <c r="VJB149" s="18"/>
      <c r="VJC149" s="18"/>
      <c r="VJD149" s="18"/>
      <c r="VJE149" s="18"/>
      <c r="VJF149" s="18"/>
      <c r="VJG149" s="18"/>
      <c r="VJH149" s="18"/>
      <c r="VJI149" s="18"/>
      <c r="VJJ149" s="18"/>
      <c r="VJK149" s="18"/>
      <c r="VJL149" s="18"/>
      <c r="VJM149" s="18"/>
      <c r="VJN149" s="18"/>
      <c r="VJO149" s="18"/>
      <c r="VJP149" s="18"/>
      <c r="VJQ149" s="18"/>
      <c r="VJR149" s="18"/>
      <c r="VJS149" s="18"/>
      <c r="VJT149" s="18"/>
      <c r="VJU149" s="18"/>
      <c r="VJV149" s="18"/>
      <c r="VJW149" s="18"/>
      <c r="VJX149" s="18"/>
      <c r="VJY149" s="18"/>
      <c r="VJZ149" s="18"/>
      <c r="VKA149" s="18"/>
      <c r="VKB149" s="18"/>
      <c r="VKC149" s="18"/>
      <c r="VKD149" s="18"/>
      <c r="VKE149" s="18"/>
      <c r="VKF149" s="18"/>
      <c r="VKG149" s="18"/>
      <c r="VKH149" s="18"/>
      <c r="VKI149" s="18"/>
      <c r="VKJ149" s="18"/>
      <c r="VKK149" s="18"/>
      <c r="VKL149" s="18"/>
      <c r="VKM149" s="18"/>
      <c r="VKN149" s="18"/>
      <c r="VKO149" s="18"/>
      <c r="VKP149" s="18"/>
      <c r="VKQ149" s="18"/>
      <c r="VKR149" s="18"/>
      <c r="VKS149" s="18"/>
      <c r="VKT149" s="18"/>
      <c r="VKU149" s="18"/>
      <c r="VKV149" s="18"/>
      <c r="VKW149" s="18"/>
      <c r="VKX149" s="18"/>
      <c r="VKY149" s="18"/>
      <c r="VKZ149" s="18"/>
      <c r="VLA149" s="18"/>
      <c r="VLB149" s="18"/>
      <c r="VLC149" s="18"/>
      <c r="VLD149" s="18"/>
      <c r="VLE149" s="18"/>
      <c r="VLF149" s="18"/>
      <c r="VLG149" s="18"/>
      <c r="VLH149" s="18"/>
      <c r="VLI149" s="18"/>
      <c r="VLJ149" s="18"/>
      <c r="VLK149" s="18"/>
      <c r="VLL149" s="18"/>
      <c r="VLM149" s="18"/>
      <c r="VLN149" s="18"/>
      <c r="VLO149" s="18"/>
      <c r="VLP149" s="18"/>
      <c r="VLQ149" s="18"/>
      <c r="VLR149" s="18"/>
      <c r="VLS149" s="18"/>
      <c r="VLT149" s="18"/>
      <c r="VLU149" s="18"/>
      <c r="VLV149" s="18"/>
      <c r="VLW149" s="18"/>
      <c r="VLX149" s="18"/>
      <c r="VLY149" s="18"/>
      <c r="VLZ149" s="18"/>
      <c r="VMA149" s="18"/>
      <c r="VMB149" s="18"/>
      <c r="VMC149" s="18"/>
      <c r="VMD149" s="18"/>
      <c r="VME149" s="18"/>
      <c r="VMF149" s="18"/>
      <c r="VMG149" s="18"/>
      <c r="VMH149" s="18"/>
      <c r="VMI149" s="18"/>
      <c r="VMJ149" s="18"/>
      <c r="VMK149" s="18"/>
      <c r="VML149" s="18"/>
      <c r="VMM149" s="18"/>
      <c r="VMN149" s="18"/>
      <c r="VMO149" s="18"/>
      <c r="VMP149" s="18"/>
      <c r="VMQ149" s="18"/>
      <c r="VMR149" s="18"/>
      <c r="VMS149" s="18"/>
      <c r="VMT149" s="18"/>
      <c r="VMU149" s="18"/>
      <c r="VMV149" s="18"/>
      <c r="VMW149" s="18"/>
      <c r="VMX149" s="18"/>
      <c r="VMY149" s="18"/>
      <c r="VMZ149" s="18"/>
      <c r="VNA149" s="18"/>
      <c r="VNB149" s="18"/>
      <c r="VNC149" s="18"/>
      <c r="VND149" s="18"/>
      <c r="VNE149" s="18"/>
      <c r="VNF149" s="18"/>
      <c r="VNG149" s="18"/>
      <c r="VNH149" s="18"/>
      <c r="VNI149" s="18"/>
      <c r="VNJ149" s="18"/>
      <c r="VNK149" s="18"/>
      <c r="VNL149" s="18"/>
      <c r="VNM149" s="18"/>
      <c r="VNN149" s="18"/>
      <c r="VNO149" s="18"/>
      <c r="VNP149" s="18"/>
      <c r="VNQ149" s="18"/>
      <c r="VNR149" s="18"/>
      <c r="VNS149" s="18"/>
      <c r="VNT149" s="18"/>
      <c r="VNU149" s="18"/>
      <c r="VNV149" s="18"/>
      <c r="VNW149" s="18"/>
      <c r="VNX149" s="18"/>
      <c r="VNY149" s="18"/>
      <c r="VNZ149" s="18"/>
      <c r="VOA149" s="18"/>
      <c r="VOB149" s="18"/>
      <c r="VOC149" s="18"/>
      <c r="VOD149" s="18"/>
      <c r="VOE149" s="18"/>
      <c r="VOF149" s="18"/>
      <c r="VOG149" s="18"/>
      <c r="VOH149" s="18"/>
      <c r="VOI149" s="18"/>
      <c r="VOJ149" s="18"/>
      <c r="VOK149" s="18"/>
      <c r="VOL149" s="18"/>
      <c r="VOM149" s="18"/>
      <c r="VON149" s="18"/>
      <c r="VOO149" s="18"/>
      <c r="VOP149" s="18"/>
      <c r="VOQ149" s="18"/>
      <c r="VOR149" s="18"/>
      <c r="VOS149" s="18"/>
      <c r="VOT149" s="18"/>
      <c r="VOU149" s="18"/>
      <c r="VOV149" s="18"/>
      <c r="VOW149" s="18"/>
      <c r="VOX149" s="18"/>
      <c r="VOY149" s="18"/>
      <c r="VOZ149" s="18"/>
      <c r="VPA149" s="18"/>
      <c r="VPB149" s="18"/>
      <c r="VPC149" s="18"/>
      <c r="VPD149" s="18"/>
      <c r="VPE149" s="18"/>
      <c r="VPF149" s="18"/>
      <c r="VPG149" s="18"/>
      <c r="VPH149" s="18"/>
      <c r="VPI149" s="18"/>
      <c r="VPJ149" s="18"/>
      <c r="VPK149" s="18"/>
      <c r="VPL149" s="18"/>
      <c r="VPM149" s="18"/>
      <c r="VPN149" s="18"/>
      <c r="VPO149" s="18"/>
      <c r="VPP149" s="18"/>
      <c r="VPQ149" s="18"/>
      <c r="VPR149" s="18"/>
      <c r="VPS149" s="18"/>
      <c r="VPT149" s="18"/>
      <c r="VPU149" s="18"/>
      <c r="VPV149" s="18"/>
      <c r="VPW149" s="18"/>
      <c r="VPX149" s="18"/>
      <c r="VPY149" s="18"/>
      <c r="VPZ149" s="18"/>
      <c r="VQA149" s="18"/>
      <c r="VQB149" s="18"/>
      <c r="VQC149" s="18"/>
      <c r="VQD149" s="18"/>
      <c r="VQE149" s="18"/>
      <c r="VQF149" s="18"/>
      <c r="VQG149" s="18"/>
      <c r="VQH149" s="18"/>
      <c r="VQI149" s="18"/>
      <c r="VQJ149" s="18"/>
      <c r="VQK149" s="18"/>
      <c r="VQL149" s="18"/>
      <c r="VQM149" s="18"/>
      <c r="VQN149" s="18"/>
      <c r="VQO149" s="18"/>
      <c r="VQP149" s="18"/>
      <c r="VQQ149" s="18"/>
      <c r="VQR149" s="18"/>
      <c r="VQS149" s="18"/>
      <c r="VQT149" s="18"/>
      <c r="VQU149" s="18"/>
      <c r="VQV149" s="18"/>
      <c r="VQW149" s="18"/>
      <c r="VQX149" s="18"/>
      <c r="VQY149" s="18"/>
      <c r="VQZ149" s="18"/>
      <c r="VRA149" s="18"/>
      <c r="VRB149" s="18"/>
      <c r="VRC149" s="18"/>
      <c r="VRD149" s="18"/>
      <c r="VRE149" s="18"/>
      <c r="VRF149" s="18"/>
      <c r="VRG149" s="18"/>
      <c r="VRH149" s="18"/>
      <c r="VRI149" s="18"/>
      <c r="VRJ149" s="18"/>
      <c r="VRK149" s="18"/>
      <c r="VRL149" s="18"/>
      <c r="VRM149" s="18"/>
      <c r="VRN149" s="18"/>
      <c r="VRO149" s="18"/>
      <c r="VRP149" s="18"/>
      <c r="VRQ149" s="18"/>
      <c r="VRR149" s="18"/>
      <c r="VRS149" s="18"/>
      <c r="VRT149" s="18"/>
      <c r="VRU149" s="18"/>
      <c r="VRV149" s="18"/>
      <c r="VRW149" s="18"/>
      <c r="VRX149" s="18"/>
      <c r="VRY149" s="18"/>
      <c r="VRZ149" s="18"/>
      <c r="VSA149" s="18"/>
      <c r="VSB149" s="18"/>
      <c r="VSC149" s="18"/>
      <c r="VSD149" s="18"/>
      <c r="VSE149" s="18"/>
      <c r="VSF149" s="18"/>
      <c r="VSG149" s="18"/>
      <c r="VSH149" s="18"/>
      <c r="VSI149" s="18"/>
      <c r="VSJ149" s="18"/>
      <c r="VSK149" s="18"/>
      <c r="VSL149" s="18"/>
      <c r="VSM149" s="18"/>
      <c r="VSN149" s="18"/>
      <c r="VSO149" s="18"/>
      <c r="VSP149" s="18"/>
      <c r="VSQ149" s="18"/>
      <c r="VSR149" s="18"/>
      <c r="VSS149" s="18"/>
      <c r="VST149" s="18"/>
      <c r="VSU149" s="18"/>
      <c r="VSV149" s="18"/>
      <c r="VSW149" s="18"/>
      <c r="VSX149" s="18"/>
      <c r="VSY149" s="18"/>
      <c r="VSZ149" s="18"/>
      <c r="VTA149" s="18"/>
      <c r="VTB149" s="18"/>
      <c r="VTC149" s="18"/>
      <c r="VTD149" s="18"/>
      <c r="VTE149" s="18"/>
      <c r="VTF149" s="18"/>
      <c r="VTG149" s="18"/>
      <c r="VTH149" s="18"/>
      <c r="VTI149" s="18"/>
      <c r="VTJ149" s="18"/>
      <c r="VTK149" s="18"/>
      <c r="VTL149" s="18"/>
      <c r="VTM149" s="18"/>
      <c r="VTN149" s="18"/>
      <c r="VTO149" s="18"/>
      <c r="VTP149" s="18"/>
      <c r="VTQ149" s="18"/>
      <c r="VTR149" s="18"/>
      <c r="VTS149" s="18"/>
      <c r="VTT149" s="18"/>
      <c r="VTU149" s="18"/>
      <c r="VTV149" s="18"/>
      <c r="VTW149" s="18"/>
      <c r="VTX149" s="18"/>
      <c r="VTY149" s="18"/>
      <c r="VTZ149" s="18"/>
      <c r="VUA149" s="18"/>
      <c r="VUB149" s="18"/>
      <c r="VUC149" s="18"/>
      <c r="VUD149" s="18"/>
      <c r="VUE149" s="18"/>
      <c r="VUF149" s="18"/>
      <c r="VUG149" s="18"/>
      <c r="VUH149" s="18"/>
      <c r="VUI149" s="18"/>
      <c r="VUJ149" s="18"/>
      <c r="VUK149" s="18"/>
      <c r="VUL149" s="18"/>
      <c r="VUM149" s="18"/>
      <c r="VUN149" s="18"/>
      <c r="VUO149" s="18"/>
      <c r="VUP149" s="18"/>
      <c r="VUQ149" s="18"/>
      <c r="VUR149" s="18"/>
      <c r="VUS149" s="18"/>
      <c r="VUT149" s="18"/>
      <c r="VUU149" s="18"/>
      <c r="VUV149" s="18"/>
      <c r="VUW149" s="18"/>
      <c r="VUX149" s="18"/>
      <c r="VUY149" s="18"/>
      <c r="VUZ149" s="18"/>
      <c r="VVA149" s="18"/>
      <c r="VVB149" s="18"/>
      <c r="VVC149" s="18"/>
      <c r="VVD149" s="18"/>
      <c r="VVE149" s="18"/>
      <c r="VVF149" s="18"/>
      <c r="VVG149" s="18"/>
      <c r="VVH149" s="18"/>
      <c r="VVI149" s="18"/>
      <c r="VVJ149" s="18"/>
      <c r="VVK149" s="18"/>
      <c r="VVL149" s="18"/>
      <c r="VVM149" s="18"/>
      <c r="VVN149" s="18"/>
      <c r="VVO149" s="18"/>
      <c r="VVP149" s="18"/>
      <c r="VVQ149" s="18"/>
      <c r="VVR149" s="18"/>
      <c r="VVS149" s="18"/>
      <c r="VVT149" s="18"/>
      <c r="VVU149" s="18"/>
      <c r="VVV149" s="18"/>
      <c r="VVW149" s="18"/>
      <c r="VVX149" s="18"/>
      <c r="VVY149" s="18"/>
      <c r="VVZ149" s="18"/>
      <c r="VWA149" s="18"/>
      <c r="VWB149" s="18"/>
      <c r="VWC149" s="18"/>
      <c r="VWD149" s="18"/>
      <c r="VWE149" s="18"/>
      <c r="VWF149" s="18"/>
      <c r="VWG149" s="18"/>
      <c r="VWH149" s="18"/>
      <c r="VWI149" s="18"/>
      <c r="VWJ149" s="18"/>
      <c r="VWK149" s="18"/>
      <c r="VWL149" s="18"/>
      <c r="VWM149" s="18"/>
      <c r="VWN149" s="18"/>
      <c r="VWO149" s="18"/>
      <c r="VWP149" s="18"/>
      <c r="VWQ149" s="18"/>
      <c r="VWR149" s="18"/>
      <c r="VWS149" s="18"/>
      <c r="VWT149" s="18"/>
      <c r="VWU149" s="18"/>
      <c r="VWV149" s="18"/>
      <c r="VWW149" s="18"/>
      <c r="VWX149" s="18"/>
      <c r="VWY149" s="18"/>
      <c r="VWZ149" s="18"/>
      <c r="VXA149" s="18"/>
      <c r="VXB149" s="18"/>
      <c r="VXC149" s="18"/>
      <c r="VXD149" s="18"/>
      <c r="VXE149" s="18"/>
      <c r="VXF149" s="18"/>
      <c r="VXG149" s="18"/>
      <c r="VXH149" s="18"/>
      <c r="VXI149" s="18"/>
      <c r="VXJ149" s="18"/>
      <c r="VXK149" s="18"/>
      <c r="VXL149" s="18"/>
      <c r="VXM149" s="18"/>
      <c r="VXN149" s="18"/>
      <c r="VXO149" s="18"/>
      <c r="VXP149" s="18"/>
      <c r="VXQ149" s="18"/>
      <c r="VXR149" s="18"/>
      <c r="VXS149" s="18"/>
      <c r="VXT149" s="18"/>
      <c r="VXU149" s="18"/>
      <c r="VXV149" s="18"/>
      <c r="VXW149" s="18"/>
      <c r="VXX149" s="18"/>
      <c r="VXY149" s="18"/>
      <c r="VXZ149" s="18"/>
      <c r="VYA149" s="18"/>
      <c r="VYB149" s="18"/>
      <c r="VYC149" s="18"/>
      <c r="VYD149" s="18"/>
      <c r="VYE149" s="18"/>
      <c r="VYF149" s="18"/>
      <c r="VYG149" s="18"/>
      <c r="VYH149" s="18"/>
      <c r="VYI149" s="18"/>
      <c r="VYJ149" s="18"/>
      <c r="VYK149" s="18"/>
      <c r="VYL149" s="18"/>
      <c r="VYM149" s="18"/>
      <c r="VYN149" s="18"/>
      <c r="VYO149" s="18"/>
      <c r="VYP149" s="18"/>
      <c r="VYQ149" s="18"/>
      <c r="VYR149" s="18"/>
      <c r="VYS149" s="18"/>
      <c r="VYT149" s="18"/>
      <c r="VYU149" s="18"/>
      <c r="VYV149" s="18"/>
      <c r="VYW149" s="18"/>
      <c r="VYX149" s="18"/>
      <c r="VYY149" s="18"/>
      <c r="VYZ149" s="18"/>
      <c r="VZA149" s="18"/>
      <c r="VZB149" s="18"/>
      <c r="VZC149" s="18"/>
      <c r="VZD149" s="18"/>
      <c r="VZE149" s="18"/>
      <c r="VZF149" s="18"/>
      <c r="VZG149" s="18"/>
      <c r="VZH149" s="18"/>
      <c r="VZI149" s="18"/>
      <c r="VZJ149" s="18"/>
      <c r="VZK149" s="18"/>
      <c r="VZL149" s="18"/>
      <c r="VZM149" s="18"/>
      <c r="VZN149" s="18"/>
      <c r="VZO149" s="18"/>
      <c r="VZP149" s="18"/>
      <c r="VZQ149" s="18"/>
      <c r="VZR149" s="18"/>
      <c r="VZS149" s="18"/>
      <c r="VZT149" s="18"/>
      <c r="VZU149" s="18"/>
      <c r="VZV149" s="18"/>
      <c r="VZW149" s="18"/>
      <c r="VZX149" s="18"/>
      <c r="VZY149" s="18"/>
      <c r="VZZ149" s="18"/>
      <c r="WAA149" s="18"/>
      <c r="WAB149" s="18"/>
      <c r="WAC149" s="18"/>
      <c r="WAD149" s="18"/>
      <c r="WAE149" s="18"/>
      <c r="WAF149" s="18"/>
      <c r="WAG149" s="18"/>
      <c r="WAH149" s="18"/>
      <c r="WAI149" s="18"/>
      <c r="WAJ149" s="18"/>
      <c r="WAK149" s="18"/>
      <c r="WAL149" s="18"/>
      <c r="WAM149" s="18"/>
      <c r="WAN149" s="18"/>
      <c r="WAO149" s="18"/>
      <c r="WAP149" s="18"/>
      <c r="WAQ149" s="18"/>
      <c r="WAR149" s="18"/>
      <c r="WAS149" s="18"/>
      <c r="WAT149" s="18"/>
      <c r="WAU149" s="18"/>
      <c r="WAV149" s="18"/>
      <c r="WAW149" s="18"/>
      <c r="WAX149" s="18"/>
      <c r="WAY149" s="18"/>
      <c r="WAZ149" s="18"/>
      <c r="WBA149" s="18"/>
      <c r="WBB149" s="18"/>
      <c r="WBC149" s="18"/>
      <c r="WBD149" s="18"/>
      <c r="WBE149" s="18"/>
      <c r="WBF149" s="18"/>
      <c r="WBG149" s="18"/>
      <c r="WBH149" s="18"/>
      <c r="WBI149" s="18"/>
      <c r="WBJ149" s="18"/>
      <c r="WBK149" s="18"/>
      <c r="WBL149" s="18"/>
      <c r="WBM149" s="18"/>
      <c r="WBN149" s="18"/>
      <c r="WBO149" s="18"/>
      <c r="WBP149" s="18"/>
      <c r="WBQ149" s="18"/>
      <c r="WBR149" s="18"/>
      <c r="WBS149" s="18"/>
      <c r="WBT149" s="18"/>
      <c r="WBU149" s="18"/>
      <c r="WBV149" s="18"/>
      <c r="WBW149" s="18"/>
      <c r="WBX149" s="18"/>
      <c r="WBY149" s="18"/>
      <c r="WBZ149" s="18"/>
      <c r="WCA149" s="18"/>
      <c r="WCB149" s="18"/>
      <c r="WCC149" s="18"/>
      <c r="WCD149" s="18"/>
      <c r="WCE149" s="18"/>
      <c r="WCF149" s="18"/>
      <c r="WCG149" s="18"/>
      <c r="WCH149" s="18"/>
      <c r="WCI149" s="18"/>
      <c r="WCJ149" s="18"/>
      <c r="WCK149" s="18"/>
      <c r="WCL149" s="18"/>
      <c r="WCM149" s="18"/>
      <c r="WCN149" s="18"/>
      <c r="WCO149" s="18"/>
      <c r="WCP149" s="18"/>
      <c r="WCQ149" s="18"/>
      <c r="WCR149" s="18"/>
      <c r="WCS149" s="18"/>
      <c r="WCT149" s="18"/>
      <c r="WCU149" s="18"/>
      <c r="WCV149" s="18"/>
      <c r="WCW149" s="18"/>
      <c r="WCX149" s="18"/>
      <c r="WCY149" s="18"/>
      <c r="WCZ149" s="18"/>
      <c r="WDA149" s="18"/>
      <c r="WDB149" s="18"/>
      <c r="WDC149" s="18"/>
      <c r="WDD149" s="18"/>
      <c r="WDE149" s="18"/>
      <c r="WDF149" s="18"/>
      <c r="WDG149" s="18"/>
      <c r="WDH149" s="18"/>
      <c r="WDI149" s="18"/>
      <c r="WDJ149" s="18"/>
      <c r="WDK149" s="18"/>
      <c r="WDL149" s="18"/>
      <c r="WDM149" s="18"/>
      <c r="WDN149" s="18"/>
      <c r="WDO149" s="18"/>
      <c r="WDP149" s="18"/>
      <c r="WDQ149" s="18"/>
      <c r="WDR149" s="18"/>
      <c r="WDS149" s="18"/>
      <c r="WDT149" s="18"/>
      <c r="WDU149" s="18"/>
      <c r="WDV149" s="18"/>
      <c r="WDW149" s="18"/>
      <c r="WDX149" s="18"/>
      <c r="WDY149" s="18"/>
      <c r="WDZ149" s="18"/>
      <c r="WEA149" s="18"/>
      <c r="WEB149" s="18"/>
      <c r="WEC149" s="18"/>
      <c r="WED149" s="18"/>
      <c r="WEE149" s="18"/>
      <c r="WEF149" s="18"/>
      <c r="WEG149" s="18"/>
      <c r="WEH149" s="18"/>
      <c r="WEI149" s="18"/>
      <c r="WEJ149" s="18"/>
      <c r="WEK149" s="18"/>
      <c r="WEL149" s="18"/>
      <c r="WEM149" s="18"/>
      <c r="WEN149" s="18"/>
      <c r="WEO149" s="18"/>
      <c r="WEP149" s="18"/>
      <c r="WEQ149" s="18"/>
      <c r="WER149" s="18"/>
      <c r="WES149" s="18"/>
      <c r="WET149" s="18"/>
      <c r="WEU149" s="18"/>
      <c r="WEV149" s="18"/>
      <c r="WEW149" s="18"/>
      <c r="WEX149" s="18"/>
      <c r="WEY149" s="18"/>
      <c r="WEZ149" s="18"/>
      <c r="WFA149" s="18"/>
      <c r="WFB149" s="18"/>
      <c r="WFC149" s="18"/>
      <c r="WFD149" s="18"/>
      <c r="WFE149" s="18"/>
      <c r="WFF149" s="18"/>
      <c r="WFG149" s="18"/>
      <c r="WFH149" s="18"/>
      <c r="WFI149" s="18"/>
      <c r="WFJ149" s="18"/>
      <c r="WFK149" s="18"/>
      <c r="WFL149" s="18"/>
      <c r="WFM149" s="18"/>
      <c r="WFN149" s="18"/>
      <c r="WFO149" s="18"/>
      <c r="WFP149" s="18"/>
      <c r="WFQ149" s="18"/>
      <c r="WFR149" s="18"/>
      <c r="WFS149" s="18"/>
      <c r="WFT149" s="18"/>
      <c r="WFU149" s="18"/>
      <c r="WFV149" s="18"/>
      <c r="WFW149" s="18"/>
      <c r="WFX149" s="18"/>
      <c r="WFY149" s="18"/>
      <c r="WFZ149" s="18"/>
      <c r="WGA149" s="18"/>
      <c r="WGB149" s="18"/>
      <c r="WGC149" s="18"/>
      <c r="WGD149" s="18"/>
      <c r="WGE149" s="18"/>
      <c r="WGF149" s="18"/>
      <c r="WGG149" s="18"/>
      <c r="WGH149" s="18"/>
      <c r="WGI149" s="18"/>
      <c r="WGJ149" s="18"/>
      <c r="WGK149" s="18"/>
      <c r="WGL149" s="18"/>
      <c r="WGM149" s="18"/>
      <c r="WGN149" s="18"/>
      <c r="WGO149" s="18"/>
      <c r="WGP149" s="18"/>
      <c r="WGQ149" s="18"/>
      <c r="WGR149" s="18"/>
      <c r="WGS149" s="18"/>
      <c r="WGT149" s="18"/>
      <c r="WGU149" s="18"/>
      <c r="WGV149" s="18"/>
      <c r="WGW149" s="18"/>
      <c r="WGX149" s="18"/>
      <c r="WGY149" s="18"/>
      <c r="WGZ149" s="18"/>
      <c r="WHA149" s="18"/>
      <c r="WHB149" s="18"/>
      <c r="WHC149" s="18"/>
      <c r="WHD149" s="18"/>
      <c r="WHE149" s="18"/>
      <c r="WHF149" s="18"/>
      <c r="WHG149" s="18"/>
      <c r="WHH149" s="18"/>
      <c r="WHI149" s="18"/>
      <c r="WHJ149" s="18"/>
      <c r="WHK149" s="18"/>
      <c r="WHL149" s="18"/>
      <c r="WHM149" s="18"/>
      <c r="WHN149" s="18"/>
      <c r="WHO149" s="18"/>
      <c r="WHP149" s="18"/>
      <c r="WHQ149" s="18"/>
      <c r="WHR149" s="18"/>
      <c r="WHS149" s="18"/>
      <c r="WHT149" s="18"/>
      <c r="WHU149" s="18"/>
      <c r="WHV149" s="18"/>
      <c r="WHW149" s="18"/>
      <c r="WHX149" s="18"/>
      <c r="WHY149" s="18"/>
      <c r="WHZ149" s="18"/>
      <c r="WIA149" s="18"/>
      <c r="WIB149" s="18"/>
      <c r="WIC149" s="18"/>
      <c r="WID149" s="18"/>
      <c r="WIE149" s="18"/>
      <c r="WIF149" s="18"/>
      <c r="WIG149" s="18"/>
      <c r="WIH149" s="18"/>
      <c r="WII149" s="18"/>
      <c r="WIJ149" s="18"/>
      <c r="WIK149" s="18"/>
      <c r="WIL149" s="18"/>
      <c r="WIM149" s="18"/>
      <c r="WIN149" s="18"/>
      <c r="WIO149" s="18"/>
      <c r="WIP149" s="18"/>
      <c r="WIQ149" s="18"/>
      <c r="WIR149" s="18"/>
      <c r="WIS149" s="18"/>
      <c r="WIT149" s="18"/>
      <c r="WIU149" s="18"/>
      <c r="WIV149" s="18"/>
      <c r="WIW149" s="18"/>
      <c r="WIX149" s="18"/>
      <c r="WIY149" s="18"/>
      <c r="WIZ149" s="18"/>
      <c r="WJA149" s="18"/>
      <c r="WJB149" s="18"/>
      <c r="WJC149" s="18"/>
      <c r="WJD149" s="18"/>
      <c r="WJE149" s="18"/>
      <c r="WJF149" s="18"/>
      <c r="WJG149" s="18"/>
      <c r="WJH149" s="18"/>
      <c r="WJI149" s="18"/>
      <c r="WJJ149" s="18"/>
      <c r="WJK149" s="18"/>
      <c r="WJL149" s="18"/>
      <c r="WJM149" s="18"/>
      <c r="WJN149" s="18"/>
      <c r="WJO149" s="18"/>
      <c r="WJP149" s="18"/>
      <c r="WJQ149" s="18"/>
      <c r="WJR149" s="18"/>
      <c r="WJS149" s="18"/>
      <c r="WJT149" s="18"/>
      <c r="WJU149" s="18"/>
      <c r="WJV149" s="18"/>
      <c r="WJW149" s="18"/>
      <c r="WJX149" s="18"/>
      <c r="WJY149" s="18"/>
      <c r="WJZ149" s="18"/>
      <c r="WKA149" s="18"/>
      <c r="WKB149" s="18"/>
      <c r="WKC149" s="18"/>
      <c r="WKD149" s="18"/>
      <c r="WKE149" s="18"/>
      <c r="WKF149" s="18"/>
      <c r="WKG149" s="18"/>
      <c r="WKH149" s="18"/>
      <c r="WKI149" s="18"/>
      <c r="WKJ149" s="18"/>
      <c r="WKK149" s="18"/>
      <c r="WKL149" s="18"/>
      <c r="WKM149" s="18"/>
      <c r="WKN149" s="18"/>
      <c r="WKO149" s="18"/>
      <c r="WKP149" s="18"/>
      <c r="WKQ149" s="18"/>
      <c r="WKR149" s="18"/>
      <c r="WKS149" s="18"/>
      <c r="WKT149" s="18"/>
      <c r="WKU149" s="18"/>
      <c r="WKV149" s="18"/>
      <c r="WKW149" s="18"/>
      <c r="WKX149" s="18"/>
      <c r="WKY149" s="18"/>
      <c r="WKZ149" s="18"/>
      <c r="WLA149" s="18"/>
      <c r="WLB149" s="18"/>
      <c r="WLC149" s="18"/>
      <c r="WLD149" s="18"/>
      <c r="WLE149" s="18"/>
      <c r="WLF149" s="18"/>
      <c r="WLG149" s="18"/>
      <c r="WLH149" s="18"/>
      <c r="WLI149" s="18"/>
      <c r="WLJ149" s="18"/>
      <c r="WLK149" s="18"/>
      <c r="WLL149" s="18"/>
      <c r="WLM149" s="18"/>
      <c r="WLN149" s="18"/>
      <c r="WLO149" s="18"/>
      <c r="WLP149" s="18"/>
      <c r="WLQ149" s="18"/>
      <c r="WLR149" s="18"/>
      <c r="WLS149" s="18"/>
      <c r="WLT149" s="18"/>
      <c r="WLU149" s="18"/>
      <c r="WLV149" s="18"/>
      <c r="WLW149" s="18"/>
      <c r="WLX149" s="18"/>
      <c r="WLY149" s="18"/>
      <c r="WLZ149" s="18"/>
      <c r="WMA149" s="18"/>
      <c r="WMB149" s="18"/>
      <c r="WMC149" s="18"/>
      <c r="WMD149" s="18"/>
      <c r="WME149" s="18"/>
      <c r="WMF149" s="18"/>
      <c r="WMG149" s="18"/>
      <c r="WMH149" s="18"/>
      <c r="WMI149" s="18"/>
      <c r="WMJ149" s="18"/>
      <c r="WMK149" s="18"/>
      <c r="WML149" s="18"/>
      <c r="WMM149" s="18"/>
      <c r="WMN149" s="18"/>
      <c r="WMO149" s="18"/>
      <c r="WMP149" s="18"/>
      <c r="WMQ149" s="18"/>
      <c r="WMR149" s="18"/>
      <c r="WMS149" s="18"/>
      <c r="WMT149" s="18"/>
      <c r="WMU149" s="18"/>
      <c r="WMV149" s="18"/>
      <c r="WMW149" s="18"/>
      <c r="WMX149" s="18"/>
      <c r="WMY149" s="18"/>
      <c r="WMZ149" s="18"/>
      <c r="WNA149" s="18"/>
      <c r="WNB149" s="18"/>
      <c r="WNC149" s="18"/>
      <c r="WND149" s="18"/>
      <c r="WNE149" s="18"/>
      <c r="WNF149" s="18"/>
      <c r="WNG149" s="18"/>
      <c r="WNH149" s="18"/>
      <c r="WNI149" s="18"/>
      <c r="WNJ149" s="18"/>
      <c r="WNK149" s="18"/>
      <c r="WNL149" s="18"/>
      <c r="WNM149" s="18"/>
      <c r="WNN149" s="18"/>
      <c r="WNO149" s="18"/>
      <c r="WNP149" s="18"/>
      <c r="WNQ149" s="18"/>
      <c r="WNR149" s="18"/>
      <c r="WNS149" s="18"/>
      <c r="WNT149" s="18"/>
      <c r="WNU149" s="18"/>
      <c r="WNV149" s="18"/>
      <c r="WNW149" s="18"/>
      <c r="WNX149" s="18"/>
      <c r="WNY149" s="18"/>
      <c r="WNZ149" s="18"/>
      <c r="WOA149" s="18"/>
      <c r="WOB149" s="18"/>
      <c r="WOC149" s="18"/>
      <c r="WOD149" s="18"/>
      <c r="WOE149" s="18"/>
      <c r="WOF149" s="18"/>
      <c r="WOG149" s="18"/>
      <c r="WOH149" s="18"/>
      <c r="WOI149" s="18"/>
      <c r="WOJ149" s="18"/>
      <c r="WOK149" s="18"/>
      <c r="WOL149" s="18"/>
      <c r="WOM149" s="18"/>
      <c r="WON149" s="18"/>
      <c r="WOO149" s="18"/>
      <c r="WOP149" s="18"/>
      <c r="WOQ149" s="18"/>
      <c r="WOR149" s="18"/>
      <c r="WOS149" s="18"/>
      <c r="WOT149" s="18"/>
      <c r="WOU149" s="18"/>
      <c r="WOV149" s="18"/>
      <c r="WOW149" s="18"/>
      <c r="WOX149" s="18"/>
      <c r="WOY149" s="18"/>
      <c r="WOZ149" s="18"/>
      <c r="WPA149" s="18"/>
      <c r="WPB149" s="18"/>
      <c r="WPC149" s="18"/>
      <c r="WPD149" s="18"/>
      <c r="WPE149" s="18"/>
      <c r="WPF149" s="18"/>
      <c r="WPG149" s="18"/>
      <c r="WPH149" s="18"/>
      <c r="WPI149" s="18"/>
      <c r="WPJ149" s="18"/>
      <c r="WPK149" s="18"/>
      <c r="WPL149" s="18"/>
      <c r="WPM149" s="18"/>
      <c r="WPN149" s="18"/>
      <c r="WPO149" s="18"/>
      <c r="WPP149" s="18"/>
      <c r="WPQ149" s="18"/>
      <c r="WPR149" s="18"/>
      <c r="WPS149" s="18"/>
      <c r="WPT149" s="18"/>
      <c r="WPU149" s="18"/>
      <c r="WPV149" s="18"/>
      <c r="WPW149" s="18"/>
      <c r="WPX149" s="18"/>
      <c r="WPY149" s="18"/>
      <c r="WPZ149" s="18"/>
      <c r="WQA149" s="18"/>
      <c r="WQB149" s="18"/>
      <c r="WQC149" s="18"/>
      <c r="WQD149" s="18"/>
      <c r="WQE149" s="18"/>
      <c r="WQF149" s="18"/>
      <c r="WQG149" s="18"/>
      <c r="WQH149" s="18"/>
      <c r="WQI149" s="18"/>
      <c r="WQJ149" s="18"/>
      <c r="WQK149" s="18"/>
      <c r="WQL149" s="18"/>
      <c r="WQM149" s="18"/>
      <c r="WQN149" s="18"/>
      <c r="WQO149" s="18"/>
      <c r="WQP149" s="18"/>
      <c r="WQQ149" s="18"/>
      <c r="WQR149" s="18"/>
      <c r="WQS149" s="18"/>
      <c r="WQT149" s="18"/>
      <c r="WQU149" s="18"/>
      <c r="WQV149" s="18"/>
      <c r="WQW149" s="18"/>
      <c r="WQX149" s="18"/>
      <c r="WQY149" s="18"/>
      <c r="WQZ149" s="18"/>
      <c r="WRA149" s="18"/>
      <c r="WRB149" s="18"/>
      <c r="WRC149" s="18"/>
      <c r="WRD149" s="18"/>
      <c r="WRE149" s="18"/>
      <c r="WRF149" s="18"/>
      <c r="WRG149" s="18"/>
      <c r="WRH149" s="18"/>
      <c r="WRI149" s="18"/>
      <c r="WRJ149" s="18"/>
      <c r="WRK149" s="18"/>
      <c r="WRL149" s="18"/>
      <c r="WRM149" s="18"/>
      <c r="WRN149" s="18"/>
      <c r="WRO149" s="18"/>
      <c r="WRP149" s="18"/>
      <c r="WRQ149" s="18"/>
      <c r="WRR149" s="18"/>
      <c r="WRS149" s="18"/>
      <c r="WRT149" s="18"/>
      <c r="WRU149" s="18"/>
      <c r="WRV149" s="18"/>
      <c r="WRW149" s="18"/>
      <c r="WRX149" s="18"/>
      <c r="WRY149" s="18"/>
      <c r="WRZ149" s="18"/>
      <c r="WSA149" s="18"/>
      <c r="WSB149" s="18"/>
      <c r="WSC149" s="18"/>
      <c r="WSD149" s="18"/>
      <c r="WSE149" s="18"/>
      <c r="WSF149" s="18"/>
      <c r="WSG149" s="18"/>
      <c r="WSH149" s="18"/>
      <c r="WSI149" s="18"/>
      <c r="WSJ149" s="18"/>
      <c r="WSK149" s="18"/>
      <c r="WSL149" s="18"/>
      <c r="WSM149" s="18"/>
      <c r="WSN149" s="18"/>
      <c r="WSO149" s="18"/>
      <c r="WSP149" s="18"/>
      <c r="WSQ149" s="18"/>
      <c r="WSR149" s="18"/>
      <c r="WSS149" s="18"/>
      <c r="WST149" s="18"/>
      <c r="WSU149" s="18"/>
      <c r="WSV149" s="18"/>
      <c r="WSW149" s="18"/>
      <c r="WSX149" s="18"/>
      <c r="WSY149" s="18"/>
      <c r="WSZ149" s="18"/>
      <c r="WTA149" s="18"/>
      <c r="WTB149" s="18"/>
      <c r="WTC149" s="18"/>
      <c r="WTD149" s="18"/>
      <c r="WTE149" s="18"/>
      <c r="WTF149" s="18"/>
      <c r="WTG149" s="18"/>
      <c r="WTH149" s="18"/>
      <c r="WTI149" s="18"/>
      <c r="WTJ149" s="18"/>
      <c r="WTK149" s="18"/>
      <c r="WTL149" s="18"/>
      <c r="WTM149" s="18"/>
      <c r="WTN149" s="18"/>
      <c r="WTO149" s="18"/>
      <c r="WTP149" s="18"/>
      <c r="WTQ149" s="18"/>
      <c r="WTR149" s="18"/>
      <c r="WTS149" s="18"/>
      <c r="WTT149" s="18"/>
      <c r="WTU149" s="18"/>
      <c r="WTV149" s="18"/>
      <c r="WTW149" s="18"/>
      <c r="WTX149" s="18"/>
      <c r="WTY149" s="18"/>
      <c r="WTZ149" s="18"/>
      <c r="WUA149" s="18"/>
      <c r="WUB149" s="18"/>
      <c r="WUC149" s="18"/>
      <c r="WUD149" s="18"/>
      <c r="WUE149" s="18"/>
      <c r="WUF149" s="18"/>
      <c r="WUG149" s="18"/>
      <c r="WUH149" s="18"/>
      <c r="WUI149" s="18"/>
      <c r="WUJ149" s="18"/>
      <c r="WUK149" s="18"/>
      <c r="WUL149" s="18"/>
      <c r="WUM149" s="18"/>
      <c r="WUN149" s="18"/>
      <c r="WUO149" s="18"/>
      <c r="WUP149" s="18"/>
      <c r="WUQ149" s="18"/>
      <c r="WUR149" s="18"/>
      <c r="WUS149" s="18"/>
      <c r="WUT149" s="18"/>
      <c r="WUU149" s="18"/>
      <c r="WUV149" s="18"/>
      <c r="WUW149" s="18"/>
      <c r="WUX149" s="18"/>
      <c r="WUY149" s="18"/>
      <c r="WUZ149" s="18"/>
      <c r="WVA149" s="18"/>
      <c r="WVB149" s="18"/>
      <c r="WVC149" s="18"/>
      <c r="WVD149" s="18"/>
      <c r="WVE149" s="18"/>
      <c r="WVF149" s="18"/>
      <c r="WVG149" s="18"/>
      <c r="WVH149" s="18"/>
      <c r="WVI149" s="18"/>
      <c r="WVJ149" s="18"/>
      <c r="WVK149" s="18"/>
      <c r="WVL149" s="18"/>
      <c r="WVM149" s="18"/>
      <c r="WVN149" s="18"/>
      <c r="WVO149" s="18"/>
      <c r="WVP149" s="18"/>
      <c r="WVQ149" s="18"/>
      <c r="WVR149" s="18"/>
      <c r="WVS149" s="18"/>
      <c r="WVT149" s="18"/>
      <c r="WVU149" s="18"/>
      <c r="WVV149" s="18"/>
      <c r="WVW149" s="18"/>
      <c r="WVX149" s="18"/>
      <c r="WVY149" s="18"/>
      <c r="WVZ149" s="18"/>
      <c r="WWA149" s="18"/>
      <c r="WWB149" s="18"/>
      <c r="WWC149" s="18"/>
      <c r="WWD149" s="18"/>
      <c r="WWE149" s="18"/>
      <c r="WWF149" s="18"/>
      <c r="WWG149" s="18"/>
      <c r="WWH149" s="18"/>
      <c r="WWI149" s="18"/>
      <c r="WWJ149" s="18"/>
      <c r="WWK149" s="18"/>
      <c r="WWL149" s="18"/>
      <c r="WWM149" s="18"/>
      <c r="WWN149" s="18"/>
      <c r="WWO149" s="18"/>
      <c r="WWP149" s="18"/>
      <c r="WWQ149" s="18"/>
      <c r="WWR149" s="18"/>
      <c r="WWS149" s="18"/>
      <c r="WWT149" s="18"/>
      <c r="WWU149" s="18"/>
      <c r="WWV149" s="18"/>
      <c r="WWW149" s="18"/>
      <c r="WWX149" s="18"/>
      <c r="WWY149" s="18"/>
      <c r="WWZ149" s="18"/>
      <c r="WXA149" s="18"/>
      <c r="WXB149" s="18"/>
      <c r="WXC149" s="18"/>
      <c r="WXD149" s="18"/>
      <c r="WXE149" s="18"/>
      <c r="WXF149" s="18"/>
      <c r="WXG149" s="18"/>
      <c r="WXH149" s="18"/>
      <c r="WXI149" s="18"/>
      <c r="WXJ149" s="18"/>
      <c r="WXK149" s="18"/>
      <c r="WXL149" s="18"/>
      <c r="WXM149" s="18"/>
      <c r="WXN149" s="18"/>
      <c r="WXO149" s="18"/>
      <c r="WXP149" s="18"/>
      <c r="WXQ149" s="18"/>
      <c r="WXR149" s="18"/>
      <c r="WXS149" s="18"/>
      <c r="WXT149" s="18"/>
      <c r="WXU149" s="18"/>
      <c r="WXV149" s="18"/>
      <c r="WXW149" s="18"/>
      <c r="WXX149" s="18"/>
      <c r="WXY149" s="18"/>
      <c r="WXZ149" s="18"/>
      <c r="WYA149" s="18"/>
      <c r="WYB149" s="18"/>
      <c r="WYC149" s="18"/>
      <c r="WYD149" s="18"/>
      <c r="WYE149" s="18"/>
      <c r="WYF149" s="18"/>
      <c r="WYG149" s="18"/>
      <c r="WYH149" s="18"/>
      <c r="WYI149" s="18"/>
      <c r="WYJ149" s="18"/>
      <c r="WYK149" s="18"/>
      <c r="WYL149" s="18"/>
      <c r="WYM149" s="18"/>
      <c r="WYN149" s="18"/>
      <c r="WYO149" s="18"/>
      <c r="WYP149" s="18"/>
      <c r="WYQ149" s="18"/>
      <c r="WYR149" s="18"/>
      <c r="WYS149" s="18"/>
      <c r="WYT149" s="18"/>
      <c r="WYU149" s="18"/>
      <c r="WYV149" s="18"/>
      <c r="WYW149" s="18"/>
      <c r="WYX149" s="18"/>
      <c r="WYY149" s="18"/>
      <c r="WYZ149" s="18"/>
      <c r="WZA149" s="18"/>
      <c r="WZB149" s="18"/>
      <c r="WZC149" s="18"/>
      <c r="WZD149" s="18"/>
      <c r="WZE149" s="18"/>
      <c r="WZF149" s="18"/>
      <c r="WZG149" s="18"/>
      <c r="WZH149" s="18"/>
      <c r="WZI149" s="18"/>
      <c r="WZJ149" s="18"/>
      <c r="WZK149" s="18"/>
      <c r="WZL149" s="18"/>
      <c r="WZM149" s="18"/>
      <c r="WZN149" s="18"/>
      <c r="WZO149" s="18"/>
      <c r="WZP149" s="18"/>
      <c r="WZQ149" s="18"/>
      <c r="WZR149" s="18"/>
      <c r="WZS149" s="18"/>
      <c r="WZT149" s="18"/>
      <c r="WZU149" s="18"/>
      <c r="WZV149" s="18"/>
      <c r="WZW149" s="18"/>
      <c r="WZX149" s="18"/>
      <c r="WZY149" s="18"/>
      <c r="WZZ149" s="18"/>
      <c r="XAA149" s="18"/>
      <c r="XAB149" s="18"/>
      <c r="XAC149" s="18"/>
      <c r="XAD149" s="18"/>
      <c r="XAE149" s="18"/>
      <c r="XAF149" s="18"/>
      <c r="XAG149" s="18"/>
      <c r="XAH149" s="18"/>
      <c r="XAI149" s="18"/>
      <c r="XAJ149" s="18"/>
      <c r="XAK149" s="18"/>
      <c r="XAL149" s="18"/>
      <c r="XAM149" s="18"/>
      <c r="XAN149" s="18"/>
      <c r="XAO149" s="18"/>
      <c r="XAP149" s="18"/>
      <c r="XAQ149" s="18"/>
      <c r="XAR149" s="18"/>
      <c r="XAS149" s="18"/>
      <c r="XAT149" s="18"/>
      <c r="XAU149" s="18"/>
      <c r="XAV149" s="18"/>
      <c r="XAW149" s="18"/>
      <c r="XAX149" s="18"/>
      <c r="XAY149" s="18"/>
      <c r="XAZ149" s="18"/>
      <c r="XBA149" s="18"/>
      <c r="XBB149" s="18"/>
      <c r="XBC149" s="18"/>
      <c r="XBD149" s="18"/>
      <c r="XBE149" s="18"/>
      <c r="XBF149" s="18"/>
      <c r="XBG149" s="18"/>
      <c r="XBH149" s="18"/>
      <c r="XBI149" s="18"/>
      <c r="XBJ149" s="18"/>
      <c r="XBK149" s="18"/>
      <c r="XBL149" s="18"/>
      <c r="XBM149" s="18"/>
      <c r="XBN149" s="18"/>
      <c r="XBO149" s="18"/>
      <c r="XBP149" s="18"/>
      <c r="XBQ149" s="18"/>
      <c r="XBR149" s="18"/>
      <c r="XBS149" s="18"/>
      <c r="XBT149" s="18"/>
      <c r="XBU149" s="18"/>
      <c r="XBV149" s="18"/>
      <c r="XBW149" s="18"/>
      <c r="XBX149" s="18"/>
      <c r="XBY149" s="18"/>
      <c r="XBZ149" s="18"/>
      <c r="XCA149" s="18"/>
      <c r="XCB149" s="18"/>
      <c r="XCC149" s="18"/>
      <c r="XCD149" s="18"/>
      <c r="XCE149" s="18"/>
      <c r="XCF149" s="18"/>
      <c r="XCG149" s="18"/>
      <c r="XCH149" s="18"/>
      <c r="XCI149" s="18"/>
      <c r="XCJ149" s="18"/>
      <c r="XCK149" s="18"/>
      <c r="XCL149" s="18"/>
      <c r="XCM149" s="18"/>
      <c r="XCN149" s="18"/>
      <c r="XCO149" s="18"/>
      <c r="XCP149" s="18"/>
      <c r="XCQ149" s="18"/>
      <c r="XCR149" s="18"/>
      <c r="XCS149" s="18"/>
      <c r="XCT149" s="18"/>
      <c r="XCU149" s="18"/>
      <c r="XCV149" s="18"/>
      <c r="XCW149" s="18"/>
      <c r="XCX149" s="18"/>
      <c r="XCY149" s="18"/>
      <c r="XCZ149" s="18"/>
      <c r="XDA149" s="18"/>
      <c r="XDB149" s="18"/>
      <c r="XDC149" s="18"/>
      <c r="XDD149" s="18"/>
      <c r="XDE149" s="18"/>
      <c r="XDF149" s="18"/>
      <c r="XDG149" s="18"/>
      <c r="XDH149" s="18"/>
      <c r="XDI149" s="18"/>
      <c r="XDJ149" s="18"/>
      <c r="XDK149" s="18"/>
      <c r="XDL149" s="18"/>
      <c r="XDM149" s="18"/>
      <c r="XDN149" s="18"/>
      <c r="XDO149" s="18"/>
      <c r="XDP149" s="18"/>
      <c r="XDQ149" s="18"/>
      <c r="XDR149" s="18"/>
      <c r="XDS149" s="18"/>
      <c r="XDT149" s="18"/>
      <c r="XDU149" s="18"/>
      <c r="XDV149" s="18"/>
      <c r="XDW149" s="18"/>
      <c r="XDX149" s="18"/>
      <c r="XDY149" s="18"/>
      <c r="XDZ149" s="18"/>
      <c r="XEA149" s="18"/>
      <c r="XEB149" s="18"/>
      <c r="XEC149" s="18"/>
      <c r="XED149" s="18"/>
      <c r="XEE149" s="18"/>
      <c r="XEF149" s="18"/>
      <c r="XEG149" s="18"/>
      <c r="XEH149" s="18"/>
      <c r="XEI149" s="18"/>
      <c r="XEJ149" s="18"/>
      <c r="XEK149" s="18"/>
      <c r="XEL149" s="18"/>
      <c r="XEM149" s="18"/>
      <c r="XEN149" s="18"/>
      <c r="XEO149" s="18"/>
      <c r="XEP149" s="18"/>
      <c r="XEQ149" s="18"/>
      <c r="XER149" s="18"/>
      <c r="XES149" s="18"/>
      <c r="XET149" s="18"/>
      <c r="XEU149" s="18"/>
      <c r="XEV149" s="18"/>
      <c r="XEW149" s="18"/>
      <c r="XEX149" s="18"/>
      <c r="XEY149" s="18"/>
      <c r="XEZ149" s="18"/>
      <c r="XFA149" s="18"/>
      <c r="XFB149" s="18"/>
      <c r="XFC149" s="18"/>
      <c r="XFD149" s="18"/>
    </row>
    <row r="150" spans="1:4054 14284:16384" x14ac:dyDescent="0.25">
      <c r="A150" s="162"/>
      <c r="B150" s="32" t="s">
        <v>135</v>
      </c>
      <c r="C150" s="57" t="s">
        <v>266</v>
      </c>
      <c r="D150" s="35">
        <v>200</v>
      </c>
      <c r="E150" s="38">
        <f>BD150*200/150</f>
        <v>23.133333333333336</v>
      </c>
      <c r="F150" s="38">
        <v>19.2</v>
      </c>
      <c r="G150" s="38">
        <v>28.24</v>
      </c>
      <c r="H150" s="38">
        <v>359</v>
      </c>
      <c r="I150" s="38">
        <v>262</v>
      </c>
      <c r="J150" s="38">
        <v>0.09</v>
      </c>
      <c r="K150" s="38">
        <v>0.14000000000000001</v>
      </c>
      <c r="L150" s="38">
        <v>1.8</v>
      </c>
      <c r="M150" s="38">
        <v>19.399999999999999</v>
      </c>
      <c r="N150" s="38">
        <v>42.89</v>
      </c>
      <c r="O150" s="38">
        <v>223.2</v>
      </c>
      <c r="P150" s="38">
        <v>2.81</v>
      </c>
      <c r="BD150" s="38">
        <v>17.350000000000001</v>
      </c>
      <c r="BE150" s="38">
        <v>17.989999999999998</v>
      </c>
      <c r="BF150" s="38">
        <v>26.47</v>
      </c>
      <c r="BG150" s="38">
        <v>337</v>
      </c>
      <c r="BH150" s="38"/>
      <c r="BI150" s="38">
        <v>0.08</v>
      </c>
      <c r="BJ150" s="38">
        <v>0.13</v>
      </c>
      <c r="BK150" s="38">
        <v>1.68</v>
      </c>
      <c r="BL150" s="38">
        <v>18.190000000000001</v>
      </c>
      <c r="BM150" s="38">
        <v>40.21</v>
      </c>
      <c r="BN150" s="38">
        <v>209.24</v>
      </c>
      <c r="BO150" s="38">
        <v>2.63</v>
      </c>
      <c r="UCK150" s="16"/>
      <c r="UCL150" s="16"/>
      <c r="UCM150" s="16"/>
      <c r="UCN150" s="16"/>
      <c r="UCO150" s="16"/>
      <c r="UCP150" s="16"/>
      <c r="UCQ150" s="16"/>
      <c r="UCR150" s="16"/>
      <c r="UCS150" s="16"/>
      <c r="UCT150" s="16"/>
      <c r="UCU150" s="16"/>
      <c r="UCV150" s="16"/>
      <c r="UCW150" s="16"/>
      <c r="UCX150" s="16"/>
      <c r="UCY150" s="16"/>
      <c r="UCZ150" s="16"/>
      <c r="UDA150" s="16"/>
      <c r="UDB150" s="16"/>
      <c r="UDC150" s="16"/>
      <c r="UDD150" s="16"/>
      <c r="UDE150" s="16"/>
      <c r="UDF150" s="16"/>
      <c r="UDG150" s="16"/>
      <c r="UDH150" s="16"/>
      <c r="UDI150" s="16"/>
      <c r="UDJ150" s="16"/>
      <c r="UDK150" s="16"/>
      <c r="UDL150" s="16"/>
      <c r="UDM150" s="16"/>
      <c r="UDN150" s="16"/>
      <c r="UDO150" s="16"/>
      <c r="UDP150" s="16"/>
      <c r="UDQ150" s="16"/>
      <c r="UDR150" s="16"/>
      <c r="UDS150" s="16"/>
      <c r="UDT150" s="16"/>
      <c r="UDU150" s="16"/>
      <c r="UDV150" s="16"/>
      <c r="UDW150" s="16"/>
      <c r="UDX150" s="16"/>
      <c r="UDY150" s="16"/>
      <c r="UDZ150" s="16"/>
      <c r="UEA150" s="16"/>
      <c r="UEB150" s="16"/>
      <c r="UEC150" s="16"/>
      <c r="UED150" s="16"/>
      <c r="UEE150" s="16"/>
      <c r="UEF150" s="16"/>
      <c r="UEG150" s="16"/>
      <c r="UEH150" s="16"/>
      <c r="UEI150" s="16"/>
      <c r="UEJ150" s="16"/>
      <c r="UEK150" s="16"/>
      <c r="UEL150" s="16"/>
      <c r="UEM150" s="16"/>
      <c r="UEN150" s="16"/>
      <c r="UEO150" s="16"/>
      <c r="UEP150" s="16"/>
      <c r="UEQ150" s="16"/>
      <c r="UER150" s="16"/>
      <c r="UES150" s="16"/>
      <c r="UET150" s="16"/>
      <c r="UEU150" s="16"/>
      <c r="UEV150" s="16"/>
      <c r="UEW150" s="16"/>
      <c r="UEX150" s="16"/>
      <c r="UEY150" s="16"/>
      <c r="UEZ150" s="16"/>
      <c r="UFA150" s="16"/>
      <c r="UFB150" s="16"/>
      <c r="UFC150" s="16"/>
      <c r="UFD150" s="16"/>
      <c r="UFE150" s="16"/>
      <c r="UFF150" s="16"/>
      <c r="UFG150" s="16"/>
      <c r="UFH150" s="16"/>
      <c r="UFI150" s="16"/>
      <c r="UFJ150" s="16"/>
      <c r="UFK150" s="16"/>
      <c r="UFL150" s="16"/>
      <c r="UFM150" s="16"/>
    </row>
    <row r="151" spans="1:4054 14284:16384" x14ac:dyDescent="0.25">
      <c r="A151" s="162"/>
      <c r="B151" s="36" t="s">
        <v>29</v>
      </c>
      <c r="C151" s="42" t="s">
        <v>30</v>
      </c>
      <c r="D151" s="36">
        <v>30</v>
      </c>
      <c r="E151" s="43">
        <f t="shared" ref="E151:P151" si="66">BD151*30/28</f>
        <v>2.0357142857142856</v>
      </c>
      <c r="F151" s="43">
        <f t="shared" si="66"/>
        <v>0.36428571428571432</v>
      </c>
      <c r="G151" s="43">
        <f t="shared" si="66"/>
        <v>10.082142857142857</v>
      </c>
      <c r="H151" s="43">
        <f t="shared" si="66"/>
        <v>50.357142857142854</v>
      </c>
      <c r="I151" s="43">
        <f t="shared" si="66"/>
        <v>0</v>
      </c>
      <c r="J151" s="43">
        <f t="shared" si="66"/>
        <v>4.2857142857142858E-2</v>
      </c>
      <c r="K151" s="43">
        <f t="shared" si="66"/>
        <v>3.214285714285714E-2</v>
      </c>
      <c r="L151" s="43">
        <f t="shared" si="66"/>
        <v>0</v>
      </c>
      <c r="M151" s="43">
        <f t="shared" si="66"/>
        <v>13.510714285714284</v>
      </c>
      <c r="N151" s="43">
        <f t="shared" si="66"/>
        <v>14.110714285714286</v>
      </c>
      <c r="O151" s="43">
        <f t="shared" si="66"/>
        <v>45.214285714285715</v>
      </c>
      <c r="P151" s="43">
        <f t="shared" si="66"/>
        <v>1.125</v>
      </c>
      <c r="Q151" s="43">
        <v>1.7</v>
      </c>
      <c r="R151" s="43">
        <v>0.3</v>
      </c>
      <c r="S151" s="43">
        <v>8.4</v>
      </c>
      <c r="T151" s="43">
        <v>42.7</v>
      </c>
      <c r="U151" s="43"/>
      <c r="V151" s="43">
        <v>0.04</v>
      </c>
      <c r="W151" s="43">
        <v>0.02</v>
      </c>
      <c r="X151" s="43"/>
      <c r="Y151" s="43">
        <v>11.26</v>
      </c>
      <c r="Z151" s="43">
        <v>11.76</v>
      </c>
      <c r="AA151" s="43">
        <v>37.68</v>
      </c>
      <c r="AB151" s="43">
        <v>0.94</v>
      </c>
      <c r="BD151" s="43">
        <v>1.9</v>
      </c>
      <c r="BE151" s="43">
        <v>0.34</v>
      </c>
      <c r="BF151" s="43">
        <v>9.41</v>
      </c>
      <c r="BG151" s="43">
        <v>47</v>
      </c>
      <c r="BH151" s="43"/>
      <c r="BI151" s="43">
        <v>0.04</v>
      </c>
      <c r="BJ151" s="43">
        <v>0.03</v>
      </c>
      <c r="BK151" s="43"/>
      <c r="BL151" s="43">
        <v>12.61</v>
      </c>
      <c r="BM151" s="43">
        <v>13.17</v>
      </c>
      <c r="BN151" s="43">
        <v>42.2</v>
      </c>
      <c r="BO151" s="43">
        <v>1.05</v>
      </c>
    </row>
    <row r="152" spans="1:4054 14284:16384" x14ac:dyDescent="0.25">
      <c r="A152" s="162"/>
      <c r="B152" s="36" t="s">
        <v>29</v>
      </c>
      <c r="C152" s="27" t="s">
        <v>31</v>
      </c>
      <c r="D152" s="36">
        <v>45</v>
      </c>
      <c r="E152" s="43">
        <f>BD152*45/20</f>
        <v>3.3299999999999996</v>
      </c>
      <c r="F152" s="43">
        <f>BE152*45/20</f>
        <v>0.40499999999999997</v>
      </c>
      <c r="G152" s="43">
        <v>23.74</v>
      </c>
      <c r="H152" s="43">
        <v>106</v>
      </c>
      <c r="I152" s="43">
        <f t="shared" ref="I152:P152" si="67">BH152*45/20</f>
        <v>0</v>
      </c>
      <c r="J152" s="43">
        <f t="shared" si="67"/>
        <v>0</v>
      </c>
      <c r="K152" s="43">
        <f t="shared" si="67"/>
        <v>2.2499999999999999E-2</v>
      </c>
      <c r="L152" s="43">
        <f t="shared" si="67"/>
        <v>0</v>
      </c>
      <c r="M152" s="43">
        <f t="shared" si="67"/>
        <v>9</v>
      </c>
      <c r="N152" s="43">
        <f t="shared" si="67"/>
        <v>6.2999999999999989</v>
      </c>
      <c r="O152" s="43">
        <f t="shared" si="67"/>
        <v>29.25</v>
      </c>
      <c r="P152" s="43">
        <f t="shared" si="67"/>
        <v>0.495</v>
      </c>
      <c r="Q152" s="43">
        <v>3.03</v>
      </c>
      <c r="R152" s="43">
        <v>0.36</v>
      </c>
      <c r="S152" s="43">
        <v>19.64</v>
      </c>
      <c r="T152" s="43">
        <v>93.77</v>
      </c>
      <c r="U152" s="43"/>
      <c r="V152" s="43"/>
      <c r="W152" s="43">
        <v>1.2999999999999999E-2</v>
      </c>
      <c r="X152" s="43"/>
      <c r="Y152" s="43">
        <v>8</v>
      </c>
      <c r="Z152" s="43">
        <v>5.6</v>
      </c>
      <c r="AA152" s="43">
        <v>26</v>
      </c>
      <c r="AB152" s="43">
        <v>0.44</v>
      </c>
      <c r="AC152" s="43">
        <v>3</v>
      </c>
      <c r="AD152" s="43">
        <f t="shared" ref="AD152:AN152" si="68">AP152*40/40</f>
        <v>0</v>
      </c>
      <c r="AE152" s="43">
        <f t="shared" si="68"/>
        <v>0</v>
      </c>
      <c r="AF152" s="43">
        <f t="shared" si="68"/>
        <v>0</v>
      </c>
      <c r="AG152" s="43">
        <f t="shared" si="68"/>
        <v>0</v>
      </c>
      <c r="AH152" s="43">
        <f t="shared" si="68"/>
        <v>0</v>
      </c>
      <c r="AI152" s="43">
        <f t="shared" si="68"/>
        <v>0</v>
      </c>
      <c r="AJ152" s="43">
        <f t="shared" si="68"/>
        <v>0</v>
      </c>
      <c r="AK152" s="43">
        <f t="shared" si="68"/>
        <v>0</v>
      </c>
      <c r="AL152" s="43">
        <f t="shared" si="68"/>
        <v>0</v>
      </c>
      <c r="AM152" s="43">
        <f t="shared" si="68"/>
        <v>0</v>
      </c>
      <c r="AN152" s="43">
        <f t="shared" si="68"/>
        <v>0</v>
      </c>
      <c r="BD152" s="43">
        <v>1.48</v>
      </c>
      <c r="BE152" s="43">
        <v>0.18</v>
      </c>
      <c r="BF152" s="43">
        <v>9.82</v>
      </c>
      <c r="BG152" s="43">
        <v>46.89</v>
      </c>
      <c r="BH152" s="43"/>
      <c r="BI152" s="43"/>
      <c r="BJ152" s="43">
        <v>0.01</v>
      </c>
      <c r="BK152" s="43"/>
      <c r="BL152" s="43">
        <v>4</v>
      </c>
      <c r="BM152" s="43">
        <v>2.8</v>
      </c>
      <c r="BN152" s="43">
        <v>13</v>
      </c>
      <c r="BO152" s="43">
        <v>0.22</v>
      </c>
      <c r="UCK152" s="16"/>
      <c r="UCL152" s="16"/>
      <c r="UCM152" s="16"/>
      <c r="UCN152" s="16"/>
      <c r="UCO152" s="16"/>
      <c r="UCP152" s="16"/>
      <c r="UCQ152" s="16"/>
      <c r="UCR152" s="16"/>
      <c r="UCS152" s="16"/>
      <c r="UCT152" s="16"/>
      <c r="UCU152" s="16"/>
      <c r="UCV152" s="16"/>
      <c r="UCW152" s="16"/>
      <c r="UCX152" s="16"/>
      <c r="UCY152" s="16"/>
      <c r="UCZ152" s="16"/>
      <c r="UDA152" s="16"/>
      <c r="UDB152" s="16"/>
      <c r="UDC152" s="16"/>
      <c r="UDD152" s="16"/>
      <c r="UDE152" s="16"/>
      <c r="UDF152" s="16"/>
      <c r="UDG152" s="16"/>
      <c r="UDH152" s="16"/>
      <c r="UDI152" s="16"/>
      <c r="UDJ152" s="16"/>
      <c r="UDK152" s="16"/>
      <c r="UDL152" s="16"/>
      <c r="UDM152" s="16"/>
      <c r="UDN152" s="16"/>
      <c r="UDO152" s="16"/>
      <c r="UDP152" s="16"/>
      <c r="UDQ152" s="16"/>
      <c r="UDR152" s="16"/>
      <c r="UDS152" s="16"/>
      <c r="UDT152" s="16"/>
      <c r="UDU152" s="16"/>
      <c r="UDV152" s="16"/>
      <c r="UDW152" s="16"/>
      <c r="UDX152" s="16"/>
      <c r="UDY152" s="16"/>
      <c r="UDZ152" s="16"/>
      <c r="UEA152" s="16"/>
      <c r="UEB152" s="16"/>
      <c r="UEC152" s="16"/>
      <c r="UED152" s="16"/>
      <c r="UEE152" s="16"/>
      <c r="UEF152" s="16"/>
      <c r="UEG152" s="16"/>
      <c r="UEH152" s="16"/>
      <c r="UEI152" s="16"/>
      <c r="UEJ152" s="16"/>
      <c r="UEK152" s="16"/>
      <c r="UEL152" s="16"/>
      <c r="UEM152" s="16"/>
      <c r="UEN152" s="16"/>
      <c r="UEO152" s="16"/>
      <c r="UEP152" s="16"/>
      <c r="UEQ152" s="16"/>
      <c r="UER152" s="16"/>
      <c r="UES152" s="16"/>
      <c r="UET152" s="16"/>
      <c r="UEU152" s="16"/>
      <c r="UEV152" s="16"/>
      <c r="UEW152" s="16"/>
      <c r="UEX152" s="16"/>
      <c r="UEY152" s="16"/>
      <c r="UEZ152" s="16"/>
      <c r="UFA152" s="16"/>
      <c r="UFB152" s="16"/>
      <c r="UFC152" s="16"/>
      <c r="UFD152" s="16"/>
      <c r="UFE152" s="16"/>
      <c r="UFF152" s="16"/>
      <c r="UFG152" s="16"/>
      <c r="UFH152" s="16"/>
      <c r="UFI152" s="16"/>
      <c r="UFJ152" s="16"/>
      <c r="UFK152" s="16"/>
      <c r="UFL152" s="16"/>
      <c r="UFM152" s="16"/>
      <c r="UFN152" s="31"/>
    </row>
    <row r="153" spans="1:4054 14284:16384" x14ac:dyDescent="0.25">
      <c r="A153" s="162"/>
      <c r="B153" s="36" t="s">
        <v>137</v>
      </c>
      <c r="C153" s="42" t="s">
        <v>138</v>
      </c>
      <c r="D153" s="36">
        <v>180</v>
      </c>
      <c r="E153" s="43">
        <v>0.61</v>
      </c>
      <c r="F153" s="43">
        <v>0.25</v>
      </c>
      <c r="G153" s="43">
        <v>18.68</v>
      </c>
      <c r="H153" s="43">
        <v>79</v>
      </c>
      <c r="I153" s="43">
        <v>88.2</v>
      </c>
      <c r="J153" s="43">
        <v>0.02</v>
      </c>
      <c r="K153" s="43">
        <v>0.06</v>
      </c>
      <c r="L153" s="43">
        <v>90</v>
      </c>
      <c r="M153" s="43">
        <v>19.2</v>
      </c>
      <c r="N153" s="43">
        <f>BM153*200/200</f>
        <v>3.1</v>
      </c>
      <c r="O153" s="43">
        <f>BN153*200/200</f>
        <v>3.1</v>
      </c>
      <c r="P153" s="43">
        <f>BO153*200/200</f>
        <v>0.57999999999999996</v>
      </c>
      <c r="Q153" s="43">
        <v>0.6</v>
      </c>
      <c r="R153" s="43">
        <v>0.2</v>
      </c>
      <c r="S153" s="43">
        <v>15.2</v>
      </c>
      <c r="T153" s="43">
        <v>65.3</v>
      </c>
      <c r="U153" s="45">
        <v>98</v>
      </c>
      <c r="V153" s="36">
        <v>0.01</v>
      </c>
      <c r="W153" s="36">
        <v>0.05</v>
      </c>
      <c r="X153" s="43">
        <v>80</v>
      </c>
      <c r="Y153" s="43">
        <v>11</v>
      </c>
      <c r="Z153" s="43">
        <v>3</v>
      </c>
      <c r="AA153" s="43">
        <v>3</v>
      </c>
      <c r="AB153" s="43">
        <v>0.54</v>
      </c>
      <c r="BD153" s="43">
        <v>0.68</v>
      </c>
      <c r="BE153" s="43">
        <v>0.28000000000000003</v>
      </c>
      <c r="BF153" s="43">
        <v>20.76</v>
      </c>
      <c r="BG153" s="43">
        <v>88</v>
      </c>
      <c r="BH153" s="43"/>
      <c r="BI153" s="43">
        <v>0.02</v>
      </c>
      <c r="BJ153" s="43" t="e">
        <f>#REF!*180/200</f>
        <v>#REF!</v>
      </c>
      <c r="BK153" s="43">
        <v>90</v>
      </c>
      <c r="BL153" s="43">
        <v>19.21</v>
      </c>
      <c r="BM153" s="43">
        <v>3.1</v>
      </c>
      <c r="BN153" s="43">
        <v>3.1</v>
      </c>
      <c r="BO153" s="43">
        <v>0.57999999999999996</v>
      </c>
    </row>
    <row r="154" spans="1:4054 14284:16384" x14ac:dyDescent="0.25">
      <c r="A154" s="91"/>
      <c r="B154" s="36" t="s">
        <v>34</v>
      </c>
      <c r="C154" s="42" t="s">
        <v>35</v>
      </c>
      <c r="D154" s="36">
        <v>100</v>
      </c>
      <c r="E154" s="43">
        <f t="shared" ref="E154:P154" si="69">BD154*100/100</f>
        <v>0.4</v>
      </c>
      <c r="F154" s="43">
        <f t="shared" si="69"/>
        <v>0.3</v>
      </c>
      <c r="G154" s="43">
        <f t="shared" si="69"/>
        <v>10.3</v>
      </c>
      <c r="H154" s="43">
        <f t="shared" si="69"/>
        <v>47</v>
      </c>
      <c r="I154" s="43">
        <f t="shared" si="69"/>
        <v>0</v>
      </c>
      <c r="J154" s="43">
        <f t="shared" si="69"/>
        <v>0.02</v>
      </c>
      <c r="K154" s="43">
        <f t="shared" si="69"/>
        <v>0.03</v>
      </c>
      <c r="L154" s="43">
        <f t="shared" si="69"/>
        <v>5</v>
      </c>
      <c r="M154" s="43">
        <f t="shared" si="69"/>
        <v>19</v>
      </c>
      <c r="N154" s="43">
        <f t="shared" si="69"/>
        <v>12</v>
      </c>
      <c r="O154" s="43">
        <f t="shared" si="69"/>
        <v>16</v>
      </c>
      <c r="P154" s="43">
        <f t="shared" si="69"/>
        <v>2.2999999999999998</v>
      </c>
      <c r="BD154" s="43">
        <v>0.4</v>
      </c>
      <c r="BE154" s="43">
        <v>0.3</v>
      </c>
      <c r="BF154" s="43">
        <v>10.3</v>
      </c>
      <c r="BG154" s="43">
        <v>47</v>
      </c>
      <c r="BH154" s="46"/>
      <c r="BI154" s="36">
        <v>0.02</v>
      </c>
      <c r="BJ154" s="36">
        <v>0.03</v>
      </c>
      <c r="BK154" s="43">
        <v>5</v>
      </c>
      <c r="BL154" s="43">
        <v>19</v>
      </c>
      <c r="BM154" s="43">
        <v>12</v>
      </c>
      <c r="BN154" s="43">
        <v>16</v>
      </c>
      <c r="BO154" s="43">
        <v>2.2999999999999998</v>
      </c>
      <c r="UCK154" s="16"/>
      <c r="UCL154" s="16"/>
      <c r="UCM154" s="16"/>
      <c r="UCN154" s="16"/>
      <c r="UCO154" s="16"/>
      <c r="UCP154" s="16"/>
      <c r="UCQ154" s="16"/>
      <c r="UCR154" s="16"/>
      <c r="UCS154" s="16"/>
      <c r="UCT154" s="16"/>
      <c r="UCU154" s="16"/>
      <c r="UCV154" s="16"/>
      <c r="UCW154" s="16"/>
      <c r="UCX154" s="16"/>
      <c r="UCY154" s="16"/>
      <c r="UCZ154" s="16"/>
      <c r="UDA154" s="16"/>
      <c r="UDB154" s="16"/>
      <c r="UDC154" s="16"/>
      <c r="UDD154" s="16"/>
      <c r="UDE154" s="16"/>
      <c r="UDF154" s="16"/>
      <c r="UDG154" s="16"/>
      <c r="UDH154" s="16"/>
      <c r="UDI154" s="16"/>
      <c r="UDJ154" s="16"/>
      <c r="UDK154" s="16"/>
      <c r="UDL154" s="16"/>
      <c r="UDM154" s="16"/>
      <c r="UDN154" s="16"/>
      <c r="UDO154" s="16"/>
      <c r="UDP154" s="16"/>
      <c r="UDQ154" s="16"/>
      <c r="UDR154" s="16"/>
      <c r="UDS154" s="16"/>
      <c r="UDT154" s="16"/>
      <c r="UDU154" s="16"/>
      <c r="UDV154" s="16"/>
      <c r="UDW154" s="16"/>
      <c r="UDX154" s="16"/>
      <c r="UDY154" s="16"/>
      <c r="UDZ154" s="16"/>
      <c r="UEA154" s="16"/>
      <c r="UEB154" s="16"/>
      <c r="UEC154" s="16"/>
      <c r="UED154" s="16"/>
      <c r="UEE154" s="16"/>
      <c r="UEF154" s="16"/>
      <c r="UEG154" s="16"/>
      <c r="UEH154" s="16"/>
      <c r="UEI154" s="16"/>
      <c r="UEJ154" s="16"/>
      <c r="UEK154" s="16"/>
      <c r="UEL154" s="16"/>
      <c r="UEM154" s="16"/>
      <c r="UEN154" s="16"/>
      <c r="UEO154" s="16"/>
      <c r="UEP154" s="16"/>
      <c r="UEQ154" s="16"/>
      <c r="UER154" s="16"/>
      <c r="UES154" s="16"/>
      <c r="UET154" s="16"/>
      <c r="UEU154" s="16"/>
      <c r="UEV154" s="16"/>
      <c r="UEW154" s="16"/>
      <c r="UEX154" s="16"/>
      <c r="UEY154" s="16"/>
      <c r="UEZ154" s="16"/>
      <c r="UFA154" s="16"/>
      <c r="UFB154" s="16"/>
      <c r="UFC154" s="16"/>
      <c r="UFD154" s="16"/>
      <c r="UFE154" s="16"/>
      <c r="UFF154" s="16"/>
      <c r="UFG154" s="16"/>
      <c r="UFH154" s="16"/>
      <c r="UFI154" s="16"/>
      <c r="UFJ154" s="16"/>
      <c r="UFK154" s="16"/>
      <c r="UFL154" s="16"/>
      <c r="UFM154" s="16"/>
      <c r="UFN154" s="31"/>
    </row>
    <row r="155" spans="1:4054 14284:16384" ht="15.75" x14ac:dyDescent="0.25">
      <c r="A155" s="91"/>
      <c r="B155" s="94"/>
      <c r="C155" s="47" t="s">
        <v>267</v>
      </c>
      <c r="D155" s="48">
        <f>SUM(D148:D153)</f>
        <v>740</v>
      </c>
      <c r="E155" s="66"/>
      <c r="F155" s="66"/>
      <c r="G155" s="66"/>
      <c r="H155" s="66"/>
      <c r="I155" s="66"/>
      <c r="J155" s="67"/>
      <c r="K155" s="67"/>
      <c r="L155" s="66"/>
      <c r="M155" s="66"/>
      <c r="N155" s="66"/>
      <c r="O155" s="66"/>
      <c r="P155" s="66"/>
    </row>
    <row r="156" spans="1:4054 14284:16384" ht="15.75" x14ac:dyDescent="0.25">
      <c r="A156" s="164" t="s">
        <v>139</v>
      </c>
      <c r="B156" s="164"/>
      <c r="C156" s="164"/>
      <c r="D156" s="164"/>
      <c r="E156" s="49">
        <f>SUM(E148:E155)</f>
        <v>32.759047619047621</v>
      </c>
      <c r="F156" s="49">
        <f>SUM(F148:F155)</f>
        <v>28.249285714285715</v>
      </c>
      <c r="G156" s="49">
        <v>109.67</v>
      </c>
      <c r="H156" s="49">
        <f t="shared" ref="H156:P156" si="70">SUM(H148:H155)</f>
        <v>797.45714285714291</v>
      </c>
      <c r="I156" s="49">
        <f t="shared" si="70"/>
        <v>448.52</v>
      </c>
      <c r="J156" s="49">
        <f t="shared" si="70"/>
        <v>0.22285714285714286</v>
      </c>
      <c r="K156" s="49">
        <f t="shared" si="70"/>
        <v>0.33464285714285713</v>
      </c>
      <c r="L156" s="49">
        <f t="shared" si="70"/>
        <v>98.35</v>
      </c>
      <c r="M156" s="49">
        <f t="shared" si="70"/>
        <v>124.9507142857143</v>
      </c>
      <c r="N156" s="49">
        <f t="shared" si="70"/>
        <v>93.740714285714276</v>
      </c>
      <c r="O156" s="49">
        <f t="shared" si="70"/>
        <v>368.56428571428575</v>
      </c>
      <c r="P156" s="49">
        <f t="shared" si="70"/>
        <v>8.02</v>
      </c>
    </row>
    <row r="158" spans="1:4054 14284:16384" s="17" customFormat="1" ht="15" customHeight="1" x14ac:dyDescent="0.25">
      <c r="A158" s="5" t="s">
        <v>52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  <c r="FR158" s="18"/>
      <c r="FS158" s="18"/>
      <c r="FT158" s="18"/>
      <c r="FU158" s="18"/>
      <c r="FV158" s="18"/>
      <c r="FW158" s="18"/>
      <c r="FX158" s="18"/>
      <c r="FY158" s="18"/>
      <c r="FZ158" s="18"/>
      <c r="GA158" s="18"/>
      <c r="GB158" s="18"/>
      <c r="GC158" s="18"/>
      <c r="GD158" s="18"/>
      <c r="GE158" s="18"/>
      <c r="GF158" s="18"/>
      <c r="GG158" s="18"/>
      <c r="GH158" s="18"/>
      <c r="GI158" s="18"/>
      <c r="GJ158" s="18"/>
      <c r="GK158" s="18"/>
      <c r="GL158" s="18"/>
      <c r="GM158" s="18"/>
      <c r="GN158" s="18"/>
      <c r="GO158" s="18"/>
      <c r="GP158" s="18"/>
      <c r="GQ158" s="18"/>
      <c r="GR158" s="18"/>
      <c r="GS158" s="18"/>
      <c r="GT158" s="18"/>
      <c r="GU158" s="18"/>
      <c r="GV158" s="18"/>
      <c r="GW158" s="18"/>
      <c r="GX158" s="18"/>
      <c r="GY158" s="18"/>
      <c r="GZ158" s="18"/>
      <c r="HA158" s="18"/>
      <c r="HB158" s="18"/>
      <c r="HC158" s="18"/>
      <c r="HD158" s="18"/>
      <c r="HE158" s="18"/>
      <c r="HF158" s="18"/>
      <c r="HG158" s="18"/>
      <c r="HH158" s="18"/>
      <c r="HI158" s="18"/>
      <c r="HJ158" s="18"/>
      <c r="HK158" s="18"/>
      <c r="HL158" s="18"/>
      <c r="HM158" s="18"/>
      <c r="HN158" s="18"/>
      <c r="HO158" s="18"/>
      <c r="HP158" s="18"/>
      <c r="HQ158" s="18"/>
      <c r="HR158" s="18"/>
      <c r="HS158" s="18"/>
      <c r="HT158" s="18"/>
      <c r="HU158" s="18"/>
      <c r="HV158" s="18"/>
      <c r="HW158" s="18"/>
      <c r="HX158" s="18"/>
      <c r="HY158" s="18"/>
      <c r="HZ158" s="18"/>
      <c r="IA158" s="18"/>
      <c r="IB158" s="18"/>
      <c r="IC158" s="18"/>
      <c r="ID158" s="18"/>
      <c r="IE158" s="18"/>
      <c r="IF158" s="18"/>
      <c r="IG158" s="18"/>
      <c r="IH158" s="18"/>
      <c r="II158" s="18"/>
      <c r="IJ158" s="18"/>
      <c r="IK158" s="18"/>
      <c r="IL158" s="18"/>
      <c r="IM158" s="18"/>
      <c r="IN158" s="18"/>
      <c r="IO158" s="18"/>
      <c r="IP158" s="18"/>
      <c r="IQ158" s="18"/>
      <c r="IR158" s="18"/>
      <c r="IS158" s="18"/>
      <c r="IT158" s="18"/>
      <c r="IU158" s="18"/>
      <c r="IV158" s="18"/>
      <c r="IW158" s="18"/>
      <c r="IX158" s="18"/>
      <c r="IY158" s="18"/>
      <c r="IZ158" s="18"/>
      <c r="JA158" s="18"/>
      <c r="JB158" s="18"/>
      <c r="JC158" s="18"/>
      <c r="JD158" s="18"/>
      <c r="JE158" s="18"/>
      <c r="JF158" s="18"/>
      <c r="JG158" s="18"/>
      <c r="JH158" s="18"/>
      <c r="JI158" s="18"/>
      <c r="JJ158" s="18"/>
      <c r="JK158" s="18"/>
      <c r="JL158" s="18"/>
      <c r="JM158" s="18"/>
      <c r="JN158" s="18"/>
      <c r="JO158" s="18"/>
      <c r="JP158" s="18"/>
      <c r="JQ158" s="18"/>
      <c r="JR158" s="18"/>
      <c r="JS158" s="18"/>
      <c r="JT158" s="18"/>
      <c r="JU158" s="18"/>
      <c r="JV158" s="18"/>
      <c r="JW158" s="18"/>
      <c r="JX158" s="18"/>
      <c r="JY158" s="18"/>
      <c r="JZ158" s="18"/>
      <c r="KA158" s="18"/>
      <c r="KB158" s="18"/>
      <c r="KC158" s="18"/>
      <c r="KD158" s="18"/>
      <c r="KE158" s="18"/>
      <c r="KF158" s="18"/>
      <c r="KG158" s="18"/>
      <c r="KH158" s="18"/>
      <c r="KI158" s="18"/>
      <c r="KJ158" s="18"/>
      <c r="KK158" s="18"/>
      <c r="KL158" s="18"/>
      <c r="KM158" s="18"/>
      <c r="KN158" s="18"/>
      <c r="KO158" s="18"/>
      <c r="KP158" s="18"/>
      <c r="KQ158" s="18"/>
      <c r="KR158" s="18"/>
      <c r="KS158" s="18"/>
      <c r="KT158" s="18"/>
      <c r="KU158" s="18"/>
      <c r="KV158" s="18"/>
      <c r="KW158" s="18"/>
      <c r="KX158" s="18"/>
      <c r="KY158" s="18"/>
      <c r="KZ158" s="18"/>
      <c r="LA158" s="18"/>
      <c r="LB158" s="18"/>
      <c r="LC158" s="18"/>
      <c r="LD158" s="18"/>
      <c r="LE158" s="18"/>
      <c r="LF158" s="18"/>
      <c r="LG158" s="18"/>
      <c r="LH158" s="18"/>
      <c r="LI158" s="18"/>
      <c r="LJ158" s="18"/>
      <c r="LK158" s="18"/>
      <c r="LL158" s="18"/>
      <c r="LM158" s="18"/>
      <c r="LN158" s="18"/>
      <c r="LO158" s="18"/>
      <c r="LP158" s="18"/>
      <c r="LQ158" s="18"/>
      <c r="LR158" s="18"/>
      <c r="LS158" s="18"/>
      <c r="LT158" s="18"/>
      <c r="LU158" s="18"/>
      <c r="LV158" s="18"/>
      <c r="LW158" s="18"/>
      <c r="LX158" s="18"/>
      <c r="LY158" s="18"/>
      <c r="LZ158" s="18"/>
      <c r="MA158" s="18"/>
      <c r="MB158" s="18"/>
      <c r="MC158" s="18"/>
      <c r="MD158" s="18"/>
      <c r="ME158" s="18"/>
      <c r="MF158" s="18"/>
      <c r="MG158" s="18"/>
      <c r="MH158" s="18"/>
      <c r="MI158" s="18"/>
      <c r="MJ158" s="18"/>
      <c r="MK158" s="18"/>
      <c r="ML158" s="18"/>
      <c r="MM158" s="18"/>
      <c r="MN158" s="18"/>
      <c r="MO158" s="18"/>
      <c r="MP158" s="18"/>
      <c r="MQ158" s="18"/>
      <c r="MR158" s="18"/>
      <c r="MS158" s="18"/>
      <c r="MT158" s="18"/>
      <c r="MU158" s="18"/>
      <c r="MV158" s="18"/>
      <c r="MW158" s="18"/>
      <c r="MX158" s="18"/>
      <c r="MY158" s="18"/>
      <c r="MZ158" s="18"/>
      <c r="NA158" s="18"/>
      <c r="NB158" s="18"/>
      <c r="NC158" s="18"/>
      <c r="ND158" s="18"/>
      <c r="NE158" s="18"/>
      <c r="NF158" s="18"/>
      <c r="NG158" s="18"/>
      <c r="NH158" s="18"/>
      <c r="NI158" s="18"/>
      <c r="NJ158" s="18"/>
      <c r="NK158" s="18"/>
      <c r="NL158" s="18"/>
      <c r="NM158" s="18"/>
      <c r="NN158" s="18"/>
      <c r="NO158" s="18"/>
      <c r="NP158" s="18"/>
      <c r="NQ158" s="18"/>
      <c r="NR158" s="18"/>
      <c r="NS158" s="18"/>
      <c r="NT158" s="18"/>
      <c r="NU158" s="18"/>
      <c r="NV158" s="18"/>
      <c r="NW158" s="18"/>
      <c r="NX158" s="18"/>
      <c r="NY158" s="18"/>
      <c r="NZ158" s="18"/>
      <c r="OA158" s="18"/>
      <c r="OB158" s="18"/>
      <c r="OC158" s="18"/>
      <c r="OD158" s="18"/>
      <c r="OE158" s="18"/>
      <c r="OF158" s="18"/>
      <c r="OG158" s="18"/>
      <c r="OH158" s="18"/>
      <c r="OI158" s="18"/>
      <c r="OJ158" s="18"/>
      <c r="OK158" s="18"/>
      <c r="OL158" s="18"/>
      <c r="OM158" s="18"/>
      <c r="ON158" s="18"/>
      <c r="OO158" s="18"/>
      <c r="OP158" s="18"/>
      <c r="OQ158" s="18"/>
      <c r="OR158" s="18"/>
      <c r="OS158" s="18"/>
      <c r="OT158" s="18"/>
      <c r="OU158" s="18"/>
      <c r="OV158" s="18"/>
      <c r="OW158" s="18"/>
      <c r="OX158" s="18"/>
      <c r="OY158" s="18"/>
      <c r="OZ158" s="18"/>
      <c r="PA158" s="18"/>
      <c r="PB158" s="18"/>
      <c r="PC158" s="18"/>
      <c r="PD158" s="18"/>
      <c r="PE158" s="18"/>
      <c r="PF158" s="18"/>
      <c r="PG158" s="18"/>
      <c r="PH158" s="18"/>
      <c r="PI158" s="18"/>
      <c r="PJ158" s="18"/>
      <c r="PK158" s="18"/>
      <c r="PL158" s="18"/>
      <c r="PM158" s="18"/>
      <c r="PN158" s="18"/>
      <c r="PO158" s="18"/>
      <c r="PP158" s="18"/>
      <c r="PQ158" s="18"/>
      <c r="PR158" s="18"/>
      <c r="PS158" s="18"/>
      <c r="PT158" s="18"/>
      <c r="PU158" s="18"/>
      <c r="PV158" s="18"/>
      <c r="PW158" s="18"/>
      <c r="PX158" s="18"/>
      <c r="PY158" s="18"/>
      <c r="PZ158" s="18"/>
      <c r="QA158" s="18"/>
      <c r="QB158" s="18"/>
      <c r="QC158" s="18"/>
      <c r="QD158" s="18"/>
      <c r="QE158" s="18"/>
      <c r="QF158" s="18"/>
      <c r="QG158" s="18"/>
      <c r="QH158" s="18"/>
      <c r="QI158" s="18"/>
      <c r="QJ158" s="18"/>
      <c r="QK158" s="18"/>
      <c r="QL158" s="18"/>
      <c r="QM158" s="18"/>
      <c r="QN158" s="18"/>
      <c r="QO158" s="18"/>
      <c r="QP158" s="18"/>
      <c r="QQ158" s="18"/>
      <c r="QR158" s="18"/>
      <c r="QS158" s="18"/>
      <c r="QT158" s="18"/>
      <c r="QU158" s="18"/>
      <c r="QV158" s="18"/>
      <c r="QW158" s="18"/>
      <c r="QX158" s="18"/>
      <c r="QY158" s="18"/>
      <c r="QZ158" s="18"/>
      <c r="RA158" s="18"/>
      <c r="RB158" s="18"/>
      <c r="RC158" s="18"/>
      <c r="RD158" s="18"/>
      <c r="RE158" s="18"/>
      <c r="RF158" s="18"/>
      <c r="RG158" s="18"/>
      <c r="RH158" s="18"/>
      <c r="RI158" s="18"/>
      <c r="RJ158" s="18"/>
      <c r="RK158" s="18"/>
      <c r="RL158" s="18"/>
      <c r="RM158" s="18"/>
      <c r="RN158" s="18"/>
      <c r="RO158" s="18"/>
      <c r="RP158" s="18"/>
      <c r="RQ158" s="18"/>
      <c r="RR158" s="18"/>
      <c r="RS158" s="18"/>
      <c r="RT158" s="18"/>
      <c r="RU158" s="18"/>
      <c r="RV158" s="18"/>
      <c r="RW158" s="18"/>
      <c r="RX158" s="18"/>
      <c r="RY158" s="18"/>
      <c r="RZ158" s="18"/>
      <c r="SA158" s="18"/>
      <c r="SB158" s="18"/>
      <c r="SC158" s="18"/>
      <c r="SD158" s="18"/>
      <c r="SE158" s="18"/>
      <c r="SF158" s="18"/>
      <c r="SG158" s="18"/>
      <c r="SH158" s="18"/>
      <c r="SI158" s="18"/>
      <c r="SJ158" s="18"/>
      <c r="SK158" s="18"/>
      <c r="SL158" s="18"/>
      <c r="SM158" s="18"/>
      <c r="SN158" s="18"/>
      <c r="SO158" s="18"/>
      <c r="SP158" s="18"/>
      <c r="SQ158" s="18"/>
      <c r="SR158" s="18"/>
      <c r="SS158" s="18"/>
      <c r="ST158" s="18"/>
      <c r="SU158" s="18"/>
      <c r="SV158" s="18"/>
      <c r="SW158" s="18"/>
      <c r="SX158" s="18"/>
      <c r="SY158" s="18"/>
      <c r="SZ158" s="18"/>
      <c r="TA158" s="18"/>
      <c r="TB158" s="18"/>
      <c r="TC158" s="18"/>
      <c r="TD158" s="18"/>
      <c r="TE158" s="18"/>
      <c r="TF158" s="18"/>
      <c r="TG158" s="18"/>
      <c r="TH158" s="18"/>
      <c r="TI158" s="18"/>
      <c r="TJ158" s="18"/>
      <c r="TK158" s="18"/>
      <c r="TL158" s="18"/>
      <c r="TM158" s="18"/>
      <c r="TN158" s="18"/>
      <c r="TO158" s="18"/>
      <c r="TP158" s="18"/>
      <c r="TQ158" s="18"/>
      <c r="TR158" s="18"/>
      <c r="TS158" s="18"/>
      <c r="TT158" s="18"/>
      <c r="TU158" s="18"/>
      <c r="TV158" s="18"/>
      <c r="TW158" s="18"/>
      <c r="TX158" s="18"/>
      <c r="TY158" s="18"/>
      <c r="TZ158" s="18"/>
      <c r="UA158" s="18"/>
      <c r="UB158" s="18"/>
      <c r="UC158" s="18"/>
      <c r="UD158" s="18"/>
      <c r="UE158" s="18"/>
      <c r="UF158" s="18"/>
      <c r="UG158" s="18"/>
      <c r="UH158" s="18"/>
      <c r="UI158" s="18"/>
      <c r="UJ158" s="18"/>
      <c r="UK158" s="18"/>
      <c r="UL158" s="18"/>
      <c r="UM158" s="18"/>
      <c r="UN158" s="18"/>
      <c r="UO158" s="18"/>
      <c r="UP158" s="18"/>
      <c r="UQ158" s="18"/>
      <c r="UR158" s="18"/>
      <c r="US158" s="18"/>
      <c r="UT158" s="18"/>
      <c r="UU158" s="18"/>
      <c r="UV158" s="18"/>
      <c r="UW158" s="18"/>
      <c r="UX158" s="18"/>
      <c r="UY158" s="18"/>
      <c r="UZ158" s="18"/>
      <c r="VA158" s="18"/>
      <c r="VB158" s="18"/>
      <c r="VC158" s="18"/>
      <c r="VD158" s="18"/>
      <c r="VE158" s="18"/>
      <c r="VF158" s="18"/>
      <c r="VG158" s="18"/>
      <c r="VH158" s="18"/>
      <c r="VI158" s="18"/>
      <c r="VJ158" s="18"/>
      <c r="VK158" s="18"/>
      <c r="VL158" s="18"/>
      <c r="VM158" s="18"/>
      <c r="VN158" s="18"/>
      <c r="VO158" s="18"/>
      <c r="VP158" s="18"/>
      <c r="VQ158" s="18"/>
      <c r="VR158" s="18"/>
      <c r="VS158" s="18"/>
      <c r="VT158" s="18"/>
      <c r="VU158" s="18"/>
      <c r="VV158" s="18"/>
      <c r="VW158" s="18"/>
      <c r="VX158" s="18"/>
      <c r="VY158" s="18"/>
      <c r="VZ158" s="18"/>
      <c r="WA158" s="18"/>
      <c r="WB158" s="18"/>
      <c r="WC158" s="18"/>
      <c r="WD158" s="18"/>
      <c r="WE158" s="18"/>
      <c r="WF158" s="18"/>
      <c r="WG158" s="18"/>
      <c r="WH158" s="18"/>
      <c r="WI158" s="18"/>
      <c r="WJ158" s="18"/>
      <c r="WK158" s="18"/>
      <c r="WL158" s="18"/>
      <c r="WM158" s="18"/>
      <c r="WN158" s="18"/>
      <c r="WO158" s="18"/>
      <c r="WP158" s="18"/>
      <c r="WQ158" s="18"/>
      <c r="WR158" s="18"/>
      <c r="WS158" s="18"/>
      <c r="WT158" s="18"/>
      <c r="WU158" s="18"/>
      <c r="WV158" s="18"/>
      <c r="WW158" s="18"/>
      <c r="WX158" s="18"/>
      <c r="WY158" s="18"/>
      <c r="WZ158" s="18"/>
      <c r="XA158" s="18"/>
      <c r="XB158" s="18"/>
      <c r="XC158" s="18"/>
      <c r="XD158" s="18"/>
      <c r="XE158" s="18"/>
      <c r="XF158" s="18"/>
      <c r="XG158" s="18"/>
      <c r="XH158" s="18"/>
      <c r="XI158" s="18"/>
      <c r="XJ158" s="18"/>
      <c r="XK158" s="18"/>
      <c r="XL158" s="18"/>
      <c r="XM158" s="18"/>
      <c r="XN158" s="18"/>
      <c r="XO158" s="18"/>
      <c r="XP158" s="18"/>
      <c r="XQ158" s="18"/>
      <c r="XR158" s="18"/>
      <c r="XS158" s="18"/>
      <c r="XT158" s="18"/>
      <c r="XU158" s="18"/>
      <c r="XV158" s="18"/>
      <c r="XW158" s="18"/>
      <c r="XX158" s="18"/>
      <c r="XY158" s="18"/>
      <c r="XZ158" s="18"/>
      <c r="YA158" s="18"/>
      <c r="YB158" s="18"/>
      <c r="YC158" s="18"/>
      <c r="YD158" s="18"/>
      <c r="YE158" s="18"/>
      <c r="YF158" s="18"/>
      <c r="YG158" s="18"/>
      <c r="YH158" s="18"/>
      <c r="YI158" s="18"/>
      <c r="YJ158" s="18"/>
      <c r="YK158" s="18"/>
      <c r="YL158" s="18"/>
      <c r="YM158" s="18"/>
      <c r="YN158" s="18"/>
      <c r="YO158" s="18"/>
      <c r="YP158" s="18"/>
      <c r="YQ158" s="18"/>
      <c r="YR158" s="18"/>
      <c r="YS158" s="18"/>
      <c r="YT158" s="18"/>
      <c r="YU158" s="18"/>
      <c r="YV158" s="18"/>
      <c r="YW158" s="18"/>
      <c r="YX158" s="18"/>
      <c r="YY158" s="18"/>
      <c r="YZ158" s="18"/>
      <c r="ZA158" s="18"/>
      <c r="ZB158" s="18"/>
      <c r="ZC158" s="18"/>
      <c r="ZD158" s="18"/>
      <c r="ZE158" s="18"/>
      <c r="ZF158" s="18"/>
      <c r="ZG158" s="18"/>
      <c r="ZH158" s="18"/>
      <c r="ZI158" s="18"/>
      <c r="ZJ158" s="18"/>
      <c r="ZK158" s="18"/>
      <c r="ZL158" s="18"/>
      <c r="ZM158" s="18"/>
      <c r="ZN158" s="18"/>
      <c r="ZO158" s="18"/>
      <c r="ZP158" s="18"/>
      <c r="ZQ158" s="18"/>
      <c r="ZR158" s="18"/>
      <c r="ZS158" s="18"/>
      <c r="ZT158" s="18"/>
      <c r="ZU158" s="18"/>
      <c r="ZV158" s="18"/>
      <c r="ZW158" s="18"/>
      <c r="ZX158" s="18"/>
      <c r="ZY158" s="18"/>
      <c r="ZZ158" s="18"/>
      <c r="AAA158" s="18"/>
      <c r="AAB158" s="18"/>
      <c r="AAC158" s="18"/>
      <c r="AAD158" s="18"/>
      <c r="AAE158" s="18"/>
      <c r="AAF158" s="18"/>
      <c r="AAG158" s="18"/>
      <c r="AAH158" s="18"/>
      <c r="AAI158" s="18"/>
      <c r="AAJ158" s="18"/>
      <c r="AAK158" s="18"/>
      <c r="AAL158" s="18"/>
      <c r="AAM158" s="18"/>
      <c r="AAN158" s="18"/>
      <c r="AAO158" s="18"/>
      <c r="AAP158" s="18"/>
      <c r="AAQ158" s="18"/>
      <c r="AAR158" s="18"/>
      <c r="AAS158" s="18"/>
      <c r="AAT158" s="18"/>
      <c r="AAU158" s="18"/>
      <c r="AAV158" s="18"/>
      <c r="AAW158" s="18"/>
      <c r="AAX158" s="18"/>
      <c r="AAY158" s="18"/>
      <c r="AAZ158" s="18"/>
      <c r="ABA158" s="18"/>
      <c r="ABB158" s="18"/>
      <c r="ABC158" s="18"/>
      <c r="ABD158" s="18"/>
      <c r="ABE158" s="18"/>
      <c r="ABF158" s="18"/>
      <c r="ABG158" s="18"/>
      <c r="ABH158" s="18"/>
      <c r="ABI158" s="18"/>
      <c r="ABJ158" s="18"/>
      <c r="ABK158" s="18"/>
      <c r="ABL158" s="18"/>
      <c r="ABM158" s="18"/>
      <c r="ABN158" s="18"/>
      <c r="ABO158" s="18"/>
      <c r="ABP158" s="18"/>
      <c r="ABQ158" s="18"/>
      <c r="ABR158" s="18"/>
      <c r="ABS158" s="18"/>
      <c r="ABT158" s="18"/>
      <c r="ABU158" s="18"/>
      <c r="ABV158" s="18"/>
      <c r="ABW158" s="18"/>
      <c r="ABX158" s="18"/>
      <c r="ABY158" s="18"/>
      <c r="ABZ158" s="18"/>
      <c r="ACA158" s="18"/>
      <c r="ACB158" s="18"/>
      <c r="ACC158" s="18"/>
      <c r="ACD158" s="18"/>
      <c r="ACE158" s="18"/>
      <c r="ACF158" s="18"/>
      <c r="ACG158" s="18"/>
      <c r="ACH158" s="18"/>
      <c r="ACI158" s="18"/>
      <c r="ACJ158" s="18"/>
      <c r="ACK158" s="18"/>
      <c r="ACL158" s="18"/>
      <c r="ACM158" s="18"/>
      <c r="ACN158" s="18"/>
      <c r="ACO158" s="18"/>
      <c r="ACP158" s="18"/>
      <c r="ACQ158" s="18"/>
      <c r="ACR158" s="18"/>
      <c r="ACS158" s="18"/>
      <c r="ACT158" s="18"/>
      <c r="ACU158" s="18"/>
      <c r="ACV158" s="18"/>
      <c r="ACW158" s="18"/>
      <c r="ACX158" s="18"/>
      <c r="ACY158" s="18"/>
      <c r="ACZ158" s="18"/>
      <c r="ADA158" s="18"/>
      <c r="ADB158" s="18"/>
      <c r="ADC158" s="18"/>
      <c r="ADD158" s="18"/>
      <c r="ADE158" s="18"/>
      <c r="ADF158" s="18"/>
      <c r="ADG158" s="18"/>
      <c r="ADH158" s="18"/>
      <c r="ADI158" s="18"/>
      <c r="ADJ158" s="18"/>
      <c r="ADK158" s="18"/>
      <c r="ADL158" s="18"/>
      <c r="ADM158" s="18"/>
      <c r="ADN158" s="18"/>
      <c r="ADO158" s="18"/>
      <c r="ADP158" s="18"/>
      <c r="ADQ158" s="18"/>
      <c r="ADR158" s="18"/>
      <c r="ADS158" s="18"/>
      <c r="ADT158" s="18"/>
      <c r="ADU158" s="18"/>
      <c r="ADV158" s="18"/>
      <c r="ADW158" s="18"/>
      <c r="ADX158" s="18"/>
      <c r="ADY158" s="18"/>
      <c r="ADZ158" s="18"/>
      <c r="AEA158" s="18"/>
      <c r="AEB158" s="18"/>
      <c r="AEC158" s="18"/>
      <c r="AED158" s="18"/>
      <c r="AEE158" s="18"/>
      <c r="AEF158" s="18"/>
      <c r="AEG158" s="18"/>
      <c r="AEH158" s="18"/>
      <c r="AEI158" s="18"/>
      <c r="AEJ158" s="18"/>
      <c r="AEK158" s="18"/>
      <c r="AEL158" s="18"/>
      <c r="AEM158" s="18"/>
      <c r="AEN158" s="18"/>
      <c r="AEO158" s="18"/>
      <c r="AEP158" s="18"/>
      <c r="AEQ158" s="18"/>
      <c r="AER158" s="18"/>
      <c r="AES158" s="18"/>
      <c r="AET158" s="18"/>
      <c r="AEU158" s="18"/>
      <c r="AEV158" s="18"/>
      <c r="AEW158" s="18"/>
      <c r="AEX158" s="18"/>
      <c r="AEY158" s="18"/>
      <c r="AEZ158" s="18"/>
      <c r="AFA158" s="18"/>
      <c r="AFB158" s="18"/>
      <c r="AFC158" s="18"/>
      <c r="AFD158" s="18"/>
      <c r="AFE158" s="18"/>
      <c r="AFF158" s="18"/>
      <c r="AFG158" s="18"/>
      <c r="AFH158" s="18"/>
      <c r="AFI158" s="18"/>
      <c r="AFJ158" s="18"/>
      <c r="AFK158" s="18"/>
      <c r="AFL158" s="18"/>
      <c r="AFM158" s="18"/>
      <c r="AFN158" s="18"/>
      <c r="AFO158" s="18"/>
      <c r="AFP158" s="18"/>
      <c r="AFQ158" s="18"/>
      <c r="AFR158" s="18"/>
      <c r="AFS158" s="18"/>
      <c r="AFT158" s="18"/>
      <c r="AFU158" s="18"/>
      <c r="AFV158" s="18"/>
      <c r="AFW158" s="18"/>
      <c r="AFX158" s="18"/>
      <c r="AFY158" s="18"/>
      <c r="AFZ158" s="18"/>
      <c r="AGA158" s="18"/>
      <c r="AGB158" s="18"/>
      <c r="AGC158" s="18"/>
      <c r="AGD158" s="18"/>
      <c r="AGE158" s="18"/>
      <c r="AGF158" s="18"/>
      <c r="AGG158" s="18"/>
      <c r="AGH158" s="18"/>
      <c r="AGI158" s="18"/>
      <c r="AGJ158" s="18"/>
      <c r="AGK158" s="18"/>
      <c r="AGL158" s="18"/>
      <c r="AGM158" s="18"/>
      <c r="AGN158" s="18"/>
      <c r="AGO158" s="18"/>
      <c r="AGP158" s="18"/>
      <c r="AGQ158" s="18"/>
      <c r="AGR158" s="18"/>
      <c r="AGS158" s="18"/>
      <c r="AGT158" s="18"/>
      <c r="AGU158" s="18"/>
      <c r="AGV158" s="18"/>
      <c r="AGW158" s="18"/>
      <c r="AGX158" s="18"/>
      <c r="AGY158" s="18"/>
      <c r="AGZ158" s="18"/>
      <c r="AHA158" s="18"/>
      <c r="AHB158" s="18"/>
      <c r="AHC158" s="18"/>
      <c r="AHD158" s="18"/>
      <c r="AHE158" s="18"/>
      <c r="AHF158" s="18"/>
      <c r="AHG158" s="18"/>
      <c r="AHH158" s="18"/>
      <c r="AHI158" s="18"/>
      <c r="AHJ158" s="18"/>
      <c r="AHK158" s="18"/>
      <c r="AHL158" s="18"/>
      <c r="AHM158" s="18"/>
      <c r="AHN158" s="18"/>
      <c r="AHO158" s="18"/>
      <c r="AHP158" s="18"/>
      <c r="AHQ158" s="18"/>
      <c r="AHR158" s="18"/>
      <c r="AHS158" s="18"/>
      <c r="AHT158" s="18"/>
      <c r="AHU158" s="18"/>
      <c r="AHV158" s="18"/>
      <c r="AHW158" s="18"/>
      <c r="AHX158" s="18"/>
      <c r="AHY158" s="18"/>
      <c r="AHZ158" s="18"/>
      <c r="AIA158" s="18"/>
      <c r="AIB158" s="18"/>
      <c r="AIC158" s="18"/>
      <c r="AID158" s="18"/>
      <c r="AIE158" s="18"/>
      <c r="AIF158" s="18"/>
      <c r="AIG158" s="18"/>
      <c r="AIH158" s="18"/>
      <c r="AII158" s="18"/>
      <c r="AIJ158" s="18"/>
      <c r="AIK158" s="18"/>
      <c r="AIL158" s="18"/>
      <c r="AIM158" s="18"/>
      <c r="AIN158" s="18"/>
      <c r="AIO158" s="18"/>
      <c r="AIP158" s="18"/>
      <c r="AIQ158" s="18"/>
      <c r="AIR158" s="18"/>
      <c r="AIS158" s="18"/>
      <c r="AIT158" s="18"/>
      <c r="AIU158" s="18"/>
      <c r="AIV158" s="18"/>
      <c r="AIW158" s="18"/>
      <c r="AIX158" s="18"/>
      <c r="AIY158" s="18"/>
      <c r="AIZ158" s="18"/>
      <c r="AJA158" s="18"/>
      <c r="AJB158" s="18"/>
      <c r="AJC158" s="18"/>
      <c r="AJD158" s="18"/>
      <c r="AJE158" s="18"/>
      <c r="AJF158" s="18"/>
      <c r="AJG158" s="18"/>
      <c r="AJH158" s="18"/>
      <c r="AJI158" s="18"/>
      <c r="AJJ158" s="18"/>
      <c r="AJK158" s="18"/>
      <c r="AJL158" s="18"/>
      <c r="AJM158" s="18"/>
      <c r="AJN158" s="18"/>
      <c r="AJO158" s="18"/>
      <c r="AJP158" s="18"/>
      <c r="AJQ158" s="18"/>
      <c r="AJR158" s="18"/>
      <c r="AJS158" s="18"/>
      <c r="AJT158" s="18"/>
      <c r="AJU158" s="18"/>
      <c r="AJV158" s="18"/>
      <c r="AJW158" s="18"/>
      <c r="AJX158" s="18"/>
      <c r="AJY158" s="18"/>
      <c r="AJZ158" s="18"/>
      <c r="AKA158" s="18"/>
      <c r="AKB158" s="18"/>
      <c r="AKC158" s="18"/>
      <c r="AKD158" s="18"/>
      <c r="AKE158" s="18"/>
      <c r="AKF158" s="18"/>
      <c r="AKG158" s="18"/>
      <c r="AKH158" s="18"/>
      <c r="AKI158" s="18"/>
      <c r="AKJ158" s="18"/>
      <c r="AKK158" s="18"/>
      <c r="AKL158" s="18"/>
      <c r="AKM158" s="18"/>
      <c r="AKN158" s="18"/>
      <c r="AKO158" s="18"/>
      <c r="AKP158" s="18"/>
      <c r="AKQ158" s="18"/>
      <c r="AKR158" s="18"/>
      <c r="AKS158" s="18"/>
      <c r="AKT158" s="18"/>
      <c r="AKU158" s="18"/>
      <c r="AKV158" s="18"/>
      <c r="AKW158" s="18"/>
      <c r="AKX158" s="18"/>
      <c r="AKY158" s="18"/>
      <c r="AKZ158" s="18"/>
      <c r="ALA158" s="18"/>
      <c r="ALB158" s="18"/>
      <c r="ALC158" s="18"/>
      <c r="ALD158" s="18"/>
      <c r="ALE158" s="18"/>
      <c r="ALF158" s="18"/>
      <c r="ALG158" s="18"/>
      <c r="ALH158" s="18"/>
      <c r="ALI158" s="18"/>
      <c r="ALJ158" s="18"/>
      <c r="ALK158" s="18"/>
      <c r="ALL158" s="18"/>
      <c r="ALM158" s="18"/>
      <c r="ALN158" s="18"/>
      <c r="ALO158" s="18"/>
      <c r="ALP158" s="18"/>
      <c r="ALQ158" s="18"/>
      <c r="ALR158" s="18"/>
      <c r="ALS158" s="18"/>
      <c r="ALT158" s="18"/>
      <c r="ALU158" s="18"/>
      <c r="ALV158" s="18"/>
      <c r="ALW158" s="18"/>
      <c r="ALX158" s="18"/>
      <c r="ALY158" s="18"/>
      <c r="ALZ158" s="18"/>
      <c r="AMA158" s="18"/>
      <c r="AMB158" s="18"/>
      <c r="AMC158" s="18"/>
      <c r="AMD158" s="18"/>
      <c r="AME158" s="18"/>
      <c r="AMF158" s="18"/>
      <c r="AMG158" s="18"/>
      <c r="AMH158" s="18"/>
      <c r="AMI158" s="18"/>
      <c r="AMJ158" s="18"/>
      <c r="AMK158" s="18"/>
      <c r="AML158" s="18"/>
      <c r="AMM158" s="18"/>
      <c r="AMN158" s="18"/>
      <c r="AMO158" s="18"/>
      <c r="AMP158" s="18"/>
      <c r="AMQ158" s="18"/>
      <c r="AMR158" s="18"/>
      <c r="AMS158" s="18"/>
      <c r="AMT158" s="18"/>
      <c r="AMU158" s="18"/>
      <c r="AMV158" s="18"/>
      <c r="AMW158" s="18"/>
      <c r="AMX158" s="18"/>
      <c r="AMY158" s="18"/>
      <c r="AMZ158" s="18"/>
      <c r="ANA158" s="18"/>
      <c r="ANB158" s="18"/>
      <c r="ANC158" s="18"/>
      <c r="AND158" s="18"/>
      <c r="ANE158" s="18"/>
      <c r="ANF158" s="18"/>
      <c r="ANG158" s="18"/>
      <c r="ANH158" s="18"/>
      <c r="ANI158" s="18"/>
      <c r="ANJ158" s="18"/>
      <c r="ANK158" s="18"/>
      <c r="ANL158" s="18"/>
      <c r="ANM158" s="18"/>
      <c r="ANN158" s="18"/>
      <c r="ANO158" s="18"/>
      <c r="ANP158" s="18"/>
      <c r="ANQ158" s="18"/>
      <c r="ANR158" s="18"/>
      <c r="ANS158" s="18"/>
      <c r="ANT158" s="18"/>
      <c r="ANU158" s="18"/>
      <c r="ANV158" s="18"/>
      <c r="ANW158" s="18"/>
      <c r="ANX158" s="18"/>
      <c r="ANY158" s="18"/>
      <c r="ANZ158" s="18"/>
      <c r="AOA158" s="18"/>
      <c r="AOB158" s="18"/>
      <c r="AOC158" s="18"/>
      <c r="AOD158" s="18"/>
      <c r="AOE158" s="18"/>
      <c r="AOF158" s="18"/>
      <c r="AOG158" s="18"/>
      <c r="AOH158" s="18"/>
      <c r="AOI158" s="18"/>
      <c r="AOJ158" s="18"/>
      <c r="AOK158" s="18"/>
      <c r="AOL158" s="18"/>
      <c r="AOM158" s="18"/>
      <c r="AON158" s="18"/>
      <c r="AOO158" s="18"/>
      <c r="AOP158" s="18"/>
      <c r="AOQ158" s="18"/>
      <c r="AOR158" s="18"/>
      <c r="AOS158" s="18"/>
      <c r="AOT158" s="18"/>
      <c r="AOU158" s="18"/>
      <c r="AOV158" s="18"/>
      <c r="AOW158" s="18"/>
      <c r="AOX158" s="18"/>
      <c r="AOY158" s="18"/>
      <c r="AOZ158" s="18"/>
      <c r="APA158" s="18"/>
      <c r="APB158" s="18"/>
      <c r="APC158" s="18"/>
      <c r="APD158" s="18"/>
      <c r="APE158" s="18"/>
      <c r="APF158" s="18"/>
      <c r="APG158" s="18"/>
      <c r="APH158" s="18"/>
      <c r="API158" s="18"/>
      <c r="APJ158" s="18"/>
      <c r="APK158" s="18"/>
      <c r="APL158" s="18"/>
      <c r="APM158" s="18"/>
      <c r="APN158" s="18"/>
      <c r="APO158" s="18"/>
      <c r="APP158" s="18"/>
      <c r="APQ158" s="18"/>
      <c r="APR158" s="18"/>
      <c r="APS158" s="18"/>
      <c r="APT158" s="18"/>
      <c r="APU158" s="18"/>
      <c r="APV158" s="18"/>
      <c r="APW158" s="18"/>
      <c r="APX158" s="18"/>
      <c r="APY158" s="18"/>
      <c r="APZ158" s="18"/>
      <c r="AQA158" s="18"/>
      <c r="AQB158" s="18"/>
      <c r="AQC158" s="18"/>
      <c r="AQD158" s="18"/>
      <c r="AQE158" s="18"/>
      <c r="AQF158" s="18"/>
      <c r="AQG158" s="18"/>
      <c r="AQH158" s="18"/>
      <c r="AQI158" s="18"/>
      <c r="AQJ158" s="18"/>
      <c r="AQK158" s="18"/>
      <c r="AQL158" s="18"/>
      <c r="AQM158" s="18"/>
      <c r="AQN158" s="18"/>
      <c r="AQO158" s="18"/>
      <c r="AQP158" s="18"/>
      <c r="AQQ158" s="18"/>
      <c r="AQR158" s="18"/>
      <c r="AQS158" s="18"/>
      <c r="AQT158" s="18"/>
      <c r="AQU158" s="18"/>
      <c r="AQV158" s="18"/>
      <c r="AQW158" s="18"/>
      <c r="AQX158" s="18"/>
      <c r="AQY158" s="18"/>
      <c r="AQZ158" s="18"/>
      <c r="ARA158" s="18"/>
      <c r="ARB158" s="18"/>
      <c r="ARC158" s="18"/>
      <c r="ARD158" s="18"/>
      <c r="ARE158" s="18"/>
      <c r="ARF158" s="18"/>
      <c r="ARG158" s="18"/>
      <c r="ARH158" s="18"/>
      <c r="ARI158" s="18"/>
      <c r="ARJ158" s="18"/>
      <c r="ARK158" s="18"/>
      <c r="ARL158" s="18"/>
      <c r="ARM158" s="18"/>
      <c r="ARN158" s="18"/>
      <c r="ARO158" s="18"/>
      <c r="ARP158" s="18"/>
      <c r="ARQ158" s="18"/>
      <c r="ARR158" s="18"/>
      <c r="ARS158" s="18"/>
      <c r="ART158" s="18"/>
      <c r="ARU158" s="18"/>
      <c r="ARV158" s="18"/>
      <c r="ARW158" s="18"/>
      <c r="ARX158" s="18"/>
      <c r="ARY158" s="18"/>
      <c r="ARZ158" s="18"/>
      <c r="ASA158" s="18"/>
      <c r="ASB158" s="18"/>
      <c r="ASC158" s="18"/>
      <c r="ASD158" s="18"/>
      <c r="ASE158" s="18"/>
      <c r="ASF158" s="18"/>
      <c r="ASG158" s="18"/>
      <c r="ASH158" s="18"/>
      <c r="ASI158" s="18"/>
      <c r="ASJ158" s="18"/>
      <c r="ASK158" s="18"/>
      <c r="ASL158" s="18"/>
      <c r="ASM158" s="18"/>
      <c r="ASN158" s="18"/>
      <c r="ASO158" s="18"/>
      <c r="ASP158" s="18"/>
      <c r="ASQ158" s="18"/>
      <c r="ASR158" s="18"/>
      <c r="ASS158" s="18"/>
      <c r="AST158" s="18"/>
      <c r="ASU158" s="18"/>
      <c r="ASV158" s="18"/>
      <c r="ASW158" s="18"/>
      <c r="ASX158" s="18"/>
      <c r="ASY158" s="18"/>
      <c r="ASZ158" s="18"/>
      <c r="ATA158" s="18"/>
      <c r="ATB158" s="18"/>
      <c r="ATC158" s="18"/>
      <c r="ATD158" s="18"/>
      <c r="ATE158" s="18"/>
      <c r="ATF158" s="18"/>
      <c r="ATG158" s="18"/>
      <c r="ATH158" s="18"/>
      <c r="ATI158" s="18"/>
      <c r="ATJ158" s="18"/>
      <c r="ATK158" s="18"/>
      <c r="ATL158" s="18"/>
      <c r="ATM158" s="18"/>
      <c r="ATN158" s="18"/>
      <c r="ATO158" s="18"/>
      <c r="ATP158" s="18"/>
      <c r="ATQ158" s="18"/>
      <c r="ATR158" s="18"/>
      <c r="ATS158" s="18"/>
      <c r="ATT158" s="18"/>
      <c r="ATU158" s="18"/>
      <c r="ATV158" s="18"/>
      <c r="ATW158" s="18"/>
      <c r="ATX158" s="18"/>
      <c r="ATY158" s="18"/>
      <c r="ATZ158" s="18"/>
      <c r="AUA158" s="18"/>
      <c r="AUB158" s="18"/>
      <c r="AUC158" s="18"/>
      <c r="AUD158" s="18"/>
      <c r="AUE158" s="18"/>
      <c r="AUF158" s="18"/>
      <c r="AUG158" s="18"/>
      <c r="AUH158" s="18"/>
      <c r="AUI158" s="18"/>
      <c r="AUJ158" s="18"/>
      <c r="AUK158" s="18"/>
      <c r="AUL158" s="18"/>
      <c r="AUM158" s="18"/>
      <c r="AUN158" s="18"/>
      <c r="AUO158" s="18"/>
      <c r="AUP158" s="18"/>
      <c r="AUQ158" s="18"/>
      <c r="AUR158" s="18"/>
      <c r="AUS158" s="18"/>
      <c r="AUT158" s="18"/>
      <c r="AUU158" s="18"/>
      <c r="AUV158" s="18"/>
      <c r="AUW158" s="18"/>
      <c r="AUX158" s="18"/>
      <c r="AUY158" s="18"/>
      <c r="AUZ158" s="18"/>
      <c r="AVA158" s="18"/>
      <c r="AVB158" s="18"/>
      <c r="AVC158" s="18"/>
      <c r="AVD158" s="18"/>
      <c r="AVE158" s="18"/>
      <c r="AVF158" s="18"/>
      <c r="AVG158" s="18"/>
      <c r="AVH158" s="18"/>
      <c r="AVI158" s="18"/>
      <c r="AVJ158" s="18"/>
      <c r="AVK158" s="18"/>
      <c r="AVL158" s="18"/>
      <c r="AVM158" s="18"/>
      <c r="AVN158" s="18"/>
      <c r="AVO158" s="18"/>
      <c r="AVP158" s="18"/>
      <c r="AVQ158" s="18"/>
      <c r="AVR158" s="18"/>
      <c r="AVS158" s="18"/>
      <c r="AVT158" s="18"/>
      <c r="AVU158" s="18"/>
      <c r="AVV158" s="18"/>
      <c r="AVW158" s="18"/>
      <c r="AVX158" s="18"/>
      <c r="AVY158" s="18"/>
      <c r="AVZ158" s="18"/>
      <c r="AWA158" s="18"/>
      <c r="AWB158" s="18"/>
      <c r="AWC158" s="18"/>
      <c r="AWD158" s="18"/>
      <c r="AWE158" s="18"/>
      <c r="AWF158" s="18"/>
      <c r="AWG158" s="18"/>
      <c r="AWH158" s="18"/>
      <c r="AWI158" s="18"/>
      <c r="AWJ158" s="18"/>
      <c r="AWK158" s="18"/>
      <c r="AWL158" s="18"/>
      <c r="AWM158" s="18"/>
      <c r="AWN158" s="18"/>
      <c r="AWO158" s="18"/>
      <c r="AWP158" s="18"/>
      <c r="AWQ158" s="18"/>
      <c r="AWR158" s="18"/>
      <c r="AWS158" s="18"/>
      <c r="AWT158" s="18"/>
      <c r="AWU158" s="18"/>
      <c r="AWV158" s="18"/>
      <c r="AWW158" s="18"/>
      <c r="AWX158" s="18"/>
      <c r="AWY158" s="18"/>
      <c r="AWZ158" s="18"/>
      <c r="AXA158" s="18"/>
      <c r="AXB158" s="18"/>
      <c r="AXC158" s="18"/>
      <c r="AXD158" s="18"/>
      <c r="AXE158" s="18"/>
      <c r="AXF158" s="18"/>
      <c r="AXG158" s="18"/>
      <c r="AXH158" s="18"/>
      <c r="AXI158" s="18"/>
      <c r="AXJ158" s="18"/>
      <c r="AXK158" s="18"/>
      <c r="AXL158" s="18"/>
      <c r="AXM158" s="18"/>
      <c r="AXN158" s="18"/>
      <c r="AXO158" s="18"/>
      <c r="AXP158" s="18"/>
      <c r="AXQ158" s="18"/>
      <c r="AXR158" s="18"/>
      <c r="AXS158" s="18"/>
      <c r="AXT158" s="18"/>
      <c r="AXU158" s="18"/>
      <c r="AXV158" s="18"/>
      <c r="AXW158" s="18"/>
      <c r="AXX158" s="18"/>
      <c r="AXY158" s="18"/>
      <c r="AXZ158" s="18"/>
      <c r="AYA158" s="18"/>
      <c r="AYB158" s="18"/>
      <c r="AYC158" s="18"/>
      <c r="AYD158" s="18"/>
      <c r="AYE158" s="18"/>
      <c r="AYF158" s="18"/>
      <c r="AYG158" s="18"/>
      <c r="AYH158" s="18"/>
      <c r="AYI158" s="18"/>
      <c r="AYJ158" s="18"/>
      <c r="AYK158" s="18"/>
      <c r="AYL158" s="18"/>
      <c r="AYM158" s="18"/>
      <c r="AYN158" s="18"/>
      <c r="AYO158" s="18"/>
      <c r="AYP158" s="18"/>
      <c r="AYQ158" s="18"/>
      <c r="AYR158" s="18"/>
      <c r="AYS158" s="18"/>
      <c r="AYT158" s="18"/>
      <c r="AYU158" s="18"/>
      <c r="AYV158" s="18"/>
      <c r="AYW158" s="18"/>
      <c r="AYX158" s="18"/>
      <c r="AYY158" s="18"/>
      <c r="AYZ158" s="18"/>
      <c r="AZA158" s="18"/>
      <c r="AZB158" s="18"/>
      <c r="AZC158" s="18"/>
      <c r="AZD158" s="18"/>
      <c r="AZE158" s="18"/>
      <c r="AZF158" s="18"/>
      <c r="AZG158" s="18"/>
      <c r="AZH158" s="18"/>
      <c r="AZI158" s="18"/>
      <c r="AZJ158" s="18"/>
      <c r="AZK158" s="18"/>
      <c r="AZL158" s="18"/>
      <c r="AZM158" s="18"/>
      <c r="AZN158" s="18"/>
      <c r="AZO158" s="18"/>
      <c r="AZP158" s="18"/>
      <c r="AZQ158" s="18"/>
      <c r="AZR158" s="18"/>
      <c r="AZS158" s="18"/>
      <c r="AZT158" s="18"/>
      <c r="AZU158" s="18"/>
      <c r="AZV158" s="18"/>
      <c r="AZW158" s="18"/>
      <c r="AZX158" s="18"/>
      <c r="AZY158" s="18"/>
      <c r="AZZ158" s="18"/>
      <c r="BAA158" s="18"/>
      <c r="BAB158" s="18"/>
      <c r="BAC158" s="18"/>
      <c r="BAD158" s="18"/>
      <c r="BAE158" s="18"/>
      <c r="BAF158" s="18"/>
      <c r="BAG158" s="18"/>
      <c r="BAH158" s="18"/>
      <c r="BAI158" s="18"/>
      <c r="BAJ158" s="18"/>
      <c r="BAK158" s="18"/>
      <c r="BAL158" s="18"/>
      <c r="BAM158" s="18"/>
      <c r="BAN158" s="18"/>
      <c r="BAO158" s="18"/>
      <c r="BAP158" s="18"/>
      <c r="BAQ158" s="18"/>
      <c r="BAR158" s="18"/>
      <c r="BAS158" s="18"/>
      <c r="BAT158" s="18"/>
      <c r="BAU158" s="18"/>
      <c r="BAV158" s="18"/>
      <c r="BAW158" s="18"/>
      <c r="BAX158" s="18"/>
      <c r="BAY158" s="18"/>
      <c r="BAZ158" s="18"/>
      <c r="BBA158" s="18"/>
      <c r="BBB158" s="18"/>
      <c r="BBC158" s="18"/>
      <c r="BBD158" s="18"/>
      <c r="BBE158" s="18"/>
      <c r="BBF158" s="18"/>
      <c r="BBG158" s="18"/>
      <c r="BBH158" s="18"/>
      <c r="BBI158" s="18"/>
      <c r="BBJ158" s="18"/>
      <c r="BBK158" s="18"/>
      <c r="BBL158" s="18"/>
      <c r="BBM158" s="18"/>
      <c r="BBN158" s="18"/>
      <c r="BBO158" s="18"/>
      <c r="BBP158" s="18"/>
      <c r="BBQ158" s="18"/>
      <c r="BBR158" s="18"/>
      <c r="BBS158" s="18"/>
      <c r="BBT158" s="18"/>
      <c r="BBU158" s="18"/>
      <c r="BBV158" s="18"/>
      <c r="BBW158" s="18"/>
      <c r="BBX158" s="18"/>
      <c r="BBY158" s="18"/>
      <c r="BBZ158" s="18"/>
      <c r="BCA158" s="18"/>
      <c r="BCB158" s="18"/>
      <c r="BCC158" s="18"/>
      <c r="BCD158" s="18"/>
      <c r="BCE158" s="18"/>
      <c r="BCF158" s="18"/>
      <c r="BCG158" s="18"/>
      <c r="BCH158" s="18"/>
      <c r="BCI158" s="18"/>
      <c r="BCJ158" s="18"/>
      <c r="BCK158" s="18"/>
      <c r="BCL158" s="18"/>
      <c r="BCM158" s="18"/>
      <c r="BCN158" s="18"/>
      <c r="BCO158" s="18"/>
      <c r="BCP158" s="18"/>
      <c r="BCQ158" s="18"/>
      <c r="BCR158" s="18"/>
      <c r="BCS158" s="18"/>
      <c r="BCT158" s="18"/>
      <c r="BCU158" s="18"/>
      <c r="BCV158" s="18"/>
      <c r="BCW158" s="18"/>
      <c r="BCX158" s="18"/>
      <c r="BCY158" s="18"/>
      <c r="BCZ158" s="18"/>
      <c r="BDA158" s="18"/>
      <c r="BDB158" s="18"/>
      <c r="BDC158" s="18"/>
      <c r="BDD158" s="18"/>
      <c r="BDE158" s="18"/>
      <c r="BDF158" s="18"/>
      <c r="BDG158" s="18"/>
      <c r="BDH158" s="18"/>
      <c r="BDI158" s="18"/>
      <c r="BDJ158" s="18"/>
      <c r="BDK158" s="18"/>
      <c r="BDL158" s="18"/>
      <c r="BDM158" s="18"/>
      <c r="BDN158" s="18"/>
      <c r="BDO158" s="18"/>
      <c r="BDP158" s="18"/>
      <c r="BDQ158" s="18"/>
      <c r="BDR158" s="18"/>
      <c r="BDS158" s="18"/>
      <c r="BDT158" s="18"/>
      <c r="BDU158" s="18"/>
      <c r="BDV158" s="18"/>
      <c r="BDW158" s="18"/>
      <c r="BDX158" s="18"/>
      <c r="BDY158" s="18"/>
      <c r="BDZ158" s="18"/>
      <c r="BEA158" s="18"/>
      <c r="BEB158" s="18"/>
      <c r="BEC158" s="18"/>
      <c r="BED158" s="18"/>
      <c r="BEE158" s="18"/>
      <c r="BEF158" s="18"/>
      <c r="BEG158" s="18"/>
      <c r="BEH158" s="18"/>
      <c r="BEI158" s="18"/>
      <c r="BEJ158" s="18"/>
      <c r="BEK158" s="18"/>
      <c r="BEL158" s="18"/>
      <c r="BEM158" s="18"/>
      <c r="BEN158" s="18"/>
      <c r="BEO158" s="18"/>
      <c r="BEP158" s="18"/>
      <c r="BEQ158" s="18"/>
      <c r="BER158" s="18"/>
      <c r="BES158" s="18"/>
      <c r="BET158" s="18"/>
      <c r="BEU158" s="18"/>
      <c r="BEV158" s="18"/>
      <c r="BEW158" s="18"/>
      <c r="BEX158" s="18"/>
      <c r="BEY158" s="18"/>
      <c r="BEZ158" s="18"/>
      <c r="BFA158" s="18"/>
      <c r="BFB158" s="18"/>
      <c r="BFC158" s="18"/>
      <c r="BFD158" s="18"/>
      <c r="BFE158" s="18"/>
      <c r="BFF158" s="18"/>
      <c r="BFG158" s="18"/>
      <c r="BFH158" s="18"/>
      <c r="BFI158" s="18"/>
      <c r="BFJ158" s="18"/>
      <c r="BFK158" s="18"/>
      <c r="BFL158" s="18"/>
      <c r="BFM158" s="18"/>
      <c r="BFN158" s="18"/>
      <c r="BFO158" s="18"/>
      <c r="BFP158" s="18"/>
      <c r="BFQ158" s="18"/>
      <c r="BFR158" s="18"/>
      <c r="BFS158" s="18"/>
      <c r="BFT158" s="18"/>
      <c r="BFU158" s="18"/>
      <c r="BFV158" s="18"/>
      <c r="BFW158" s="18"/>
      <c r="BFX158" s="18"/>
      <c r="BFY158" s="18"/>
      <c r="BFZ158" s="18"/>
      <c r="BGA158" s="18"/>
      <c r="BGB158" s="18"/>
      <c r="BGC158" s="18"/>
      <c r="BGD158" s="18"/>
      <c r="BGE158" s="18"/>
      <c r="BGF158" s="18"/>
      <c r="BGG158" s="18"/>
      <c r="BGH158" s="18"/>
      <c r="BGI158" s="18"/>
      <c r="BGJ158" s="18"/>
      <c r="BGK158" s="18"/>
      <c r="BGL158" s="18"/>
      <c r="BGM158" s="18"/>
      <c r="BGN158" s="18"/>
      <c r="BGO158" s="18"/>
      <c r="BGP158" s="18"/>
      <c r="BGQ158" s="18"/>
      <c r="BGR158" s="18"/>
      <c r="BGS158" s="18"/>
      <c r="BGT158" s="18"/>
      <c r="BGU158" s="18"/>
      <c r="BGV158" s="18"/>
      <c r="BGW158" s="18"/>
      <c r="BGX158" s="18"/>
      <c r="BGY158" s="18"/>
      <c r="BGZ158" s="18"/>
      <c r="BHA158" s="18"/>
      <c r="BHB158" s="18"/>
      <c r="BHC158" s="18"/>
      <c r="BHD158" s="18"/>
      <c r="BHE158" s="18"/>
      <c r="BHF158" s="18"/>
      <c r="BHG158" s="18"/>
      <c r="BHH158" s="18"/>
      <c r="BHI158" s="18"/>
      <c r="BHJ158" s="18"/>
      <c r="BHK158" s="18"/>
      <c r="BHL158" s="18"/>
      <c r="BHM158" s="18"/>
      <c r="BHN158" s="18"/>
      <c r="BHO158" s="18"/>
      <c r="BHP158" s="18"/>
      <c r="BHQ158" s="18"/>
      <c r="BHR158" s="18"/>
      <c r="BHS158" s="18"/>
      <c r="BHT158" s="18"/>
      <c r="BHU158" s="18"/>
      <c r="BHV158" s="18"/>
      <c r="BHW158" s="18"/>
      <c r="BHX158" s="18"/>
      <c r="BHY158" s="18"/>
      <c r="BHZ158" s="18"/>
      <c r="BIA158" s="18"/>
      <c r="BIB158" s="18"/>
      <c r="BIC158" s="18"/>
      <c r="BID158" s="18"/>
      <c r="BIE158" s="18"/>
      <c r="BIF158" s="18"/>
      <c r="BIG158" s="18"/>
      <c r="BIH158" s="18"/>
      <c r="BII158" s="18"/>
      <c r="BIJ158" s="18"/>
      <c r="BIK158" s="18"/>
      <c r="BIL158" s="18"/>
      <c r="BIM158" s="18"/>
      <c r="BIN158" s="18"/>
      <c r="BIO158" s="18"/>
      <c r="BIP158" s="18"/>
      <c r="BIQ158" s="18"/>
      <c r="BIR158" s="18"/>
      <c r="BIS158" s="18"/>
      <c r="BIT158" s="18"/>
      <c r="BIU158" s="18"/>
      <c r="BIV158" s="18"/>
      <c r="BIW158" s="18"/>
      <c r="BIX158" s="18"/>
      <c r="BIY158" s="18"/>
      <c r="BIZ158" s="18"/>
      <c r="BJA158" s="18"/>
      <c r="BJB158" s="18"/>
      <c r="BJC158" s="18"/>
      <c r="BJD158" s="18"/>
      <c r="BJE158" s="18"/>
      <c r="BJF158" s="18"/>
      <c r="BJG158" s="18"/>
      <c r="BJH158" s="18"/>
      <c r="BJI158" s="18"/>
      <c r="BJJ158" s="18"/>
      <c r="BJK158" s="18"/>
      <c r="BJL158" s="18"/>
      <c r="BJM158" s="18"/>
      <c r="BJN158" s="18"/>
      <c r="BJO158" s="18"/>
      <c r="BJP158" s="18"/>
      <c r="BJQ158" s="18"/>
      <c r="BJR158" s="18"/>
      <c r="BJS158" s="18"/>
      <c r="BJT158" s="18"/>
      <c r="BJU158" s="18"/>
      <c r="BJV158" s="18"/>
      <c r="BJW158" s="18"/>
      <c r="BJX158" s="18"/>
      <c r="BJY158" s="18"/>
      <c r="BJZ158" s="18"/>
      <c r="BKA158" s="18"/>
      <c r="BKB158" s="18"/>
      <c r="BKC158" s="18"/>
      <c r="BKD158" s="18"/>
      <c r="BKE158" s="18"/>
      <c r="BKF158" s="18"/>
      <c r="BKG158" s="18"/>
      <c r="BKH158" s="18"/>
      <c r="BKI158" s="18"/>
      <c r="BKJ158" s="18"/>
      <c r="BKK158" s="18"/>
      <c r="BKL158" s="18"/>
      <c r="BKM158" s="18"/>
      <c r="BKN158" s="18"/>
      <c r="BKO158" s="18"/>
      <c r="BKP158" s="18"/>
      <c r="BKQ158" s="18"/>
      <c r="BKR158" s="18"/>
      <c r="BKS158" s="18"/>
      <c r="BKT158" s="18"/>
      <c r="BKU158" s="18"/>
      <c r="BKV158" s="18"/>
      <c r="BKW158" s="18"/>
      <c r="BKX158" s="18"/>
      <c r="BKY158" s="18"/>
      <c r="BKZ158" s="18"/>
      <c r="BLA158" s="18"/>
      <c r="BLB158" s="18"/>
      <c r="BLC158" s="18"/>
      <c r="BLD158" s="18"/>
      <c r="BLE158" s="18"/>
      <c r="BLF158" s="18"/>
      <c r="BLG158" s="18"/>
      <c r="BLH158" s="18"/>
      <c r="BLI158" s="18"/>
      <c r="BLJ158" s="18"/>
      <c r="BLK158" s="18"/>
      <c r="BLL158" s="18"/>
      <c r="BLM158" s="18"/>
      <c r="BLN158" s="18"/>
      <c r="BLO158" s="18"/>
      <c r="BLP158" s="18"/>
      <c r="BLQ158" s="18"/>
      <c r="BLR158" s="18"/>
      <c r="BLS158" s="18"/>
      <c r="BLT158" s="18"/>
      <c r="BLU158" s="18"/>
      <c r="BLV158" s="18"/>
      <c r="BLW158" s="18"/>
      <c r="BLX158" s="18"/>
      <c r="BLY158" s="18"/>
      <c r="BLZ158" s="18"/>
      <c r="BMA158" s="18"/>
      <c r="BMB158" s="18"/>
      <c r="BMC158" s="18"/>
      <c r="BMD158" s="18"/>
      <c r="BME158" s="18"/>
      <c r="BMF158" s="18"/>
      <c r="BMG158" s="18"/>
      <c r="BMH158" s="18"/>
      <c r="BMI158" s="18"/>
      <c r="BMJ158" s="18"/>
      <c r="BMK158" s="18"/>
      <c r="BML158" s="18"/>
      <c r="BMM158" s="18"/>
      <c r="BMN158" s="18"/>
      <c r="BMO158" s="18"/>
      <c r="BMP158" s="18"/>
      <c r="BMQ158" s="18"/>
      <c r="BMR158" s="18"/>
      <c r="BMS158" s="18"/>
      <c r="BMT158" s="18"/>
      <c r="BMU158" s="18"/>
      <c r="BMV158" s="18"/>
      <c r="BMW158" s="18"/>
      <c r="BMX158" s="18"/>
      <c r="BMY158" s="18"/>
      <c r="BMZ158" s="18"/>
      <c r="BNA158" s="18"/>
      <c r="BNB158" s="18"/>
      <c r="BNC158" s="18"/>
      <c r="BND158" s="18"/>
      <c r="BNE158" s="18"/>
      <c r="BNF158" s="18"/>
      <c r="BNG158" s="18"/>
      <c r="BNH158" s="18"/>
      <c r="BNI158" s="18"/>
      <c r="BNJ158" s="18"/>
      <c r="BNK158" s="18"/>
      <c r="BNL158" s="18"/>
      <c r="BNM158" s="18"/>
      <c r="BNN158" s="18"/>
      <c r="BNO158" s="18"/>
      <c r="BNP158" s="18"/>
      <c r="BNQ158" s="18"/>
      <c r="BNR158" s="18"/>
      <c r="BNS158" s="18"/>
      <c r="BNT158" s="18"/>
      <c r="BNU158" s="18"/>
      <c r="BNV158" s="18"/>
      <c r="BNW158" s="18"/>
      <c r="BNX158" s="18"/>
      <c r="BNY158" s="18"/>
      <c r="BNZ158" s="18"/>
      <c r="BOA158" s="18"/>
      <c r="BOB158" s="18"/>
      <c r="BOC158" s="18"/>
      <c r="BOD158" s="18"/>
      <c r="BOE158" s="18"/>
      <c r="BOF158" s="18"/>
      <c r="BOG158" s="18"/>
      <c r="BOH158" s="18"/>
      <c r="BOI158" s="18"/>
      <c r="BOJ158" s="18"/>
      <c r="BOK158" s="18"/>
      <c r="BOL158" s="18"/>
      <c r="BOM158" s="18"/>
      <c r="BON158" s="18"/>
      <c r="BOO158" s="18"/>
      <c r="BOP158" s="18"/>
      <c r="BOQ158" s="18"/>
      <c r="BOR158" s="18"/>
      <c r="BOS158" s="18"/>
      <c r="BOT158" s="18"/>
      <c r="BOU158" s="18"/>
      <c r="BOV158" s="18"/>
      <c r="BOW158" s="18"/>
      <c r="BOX158" s="18"/>
      <c r="BOY158" s="18"/>
      <c r="BOZ158" s="18"/>
      <c r="BPA158" s="18"/>
      <c r="BPB158" s="18"/>
      <c r="BPC158" s="18"/>
      <c r="BPD158" s="18"/>
      <c r="BPE158" s="18"/>
      <c r="BPF158" s="18"/>
      <c r="BPG158" s="18"/>
      <c r="BPH158" s="18"/>
      <c r="BPI158" s="18"/>
      <c r="BPJ158" s="18"/>
      <c r="BPK158" s="18"/>
      <c r="BPL158" s="18"/>
      <c r="BPM158" s="18"/>
      <c r="BPN158" s="18"/>
      <c r="BPO158" s="18"/>
      <c r="BPP158" s="18"/>
      <c r="BPQ158" s="18"/>
      <c r="BPR158" s="18"/>
      <c r="BPS158" s="18"/>
      <c r="BPT158" s="18"/>
      <c r="BPU158" s="18"/>
      <c r="BPV158" s="18"/>
      <c r="BPW158" s="18"/>
      <c r="BPX158" s="18"/>
      <c r="BPY158" s="18"/>
      <c r="BPZ158" s="18"/>
      <c r="BQA158" s="18"/>
      <c r="BQB158" s="18"/>
      <c r="BQC158" s="18"/>
      <c r="BQD158" s="18"/>
      <c r="BQE158" s="18"/>
      <c r="BQF158" s="18"/>
      <c r="BQG158" s="18"/>
      <c r="BQH158" s="18"/>
      <c r="BQI158" s="18"/>
      <c r="BQJ158" s="18"/>
      <c r="BQK158" s="18"/>
      <c r="BQL158" s="18"/>
      <c r="BQM158" s="18"/>
      <c r="BQN158" s="18"/>
      <c r="BQO158" s="18"/>
      <c r="BQP158" s="18"/>
      <c r="BQQ158" s="18"/>
      <c r="BQR158" s="18"/>
      <c r="BQS158" s="18"/>
      <c r="BQT158" s="18"/>
      <c r="BQU158" s="18"/>
      <c r="BQV158" s="18"/>
      <c r="BQW158" s="18"/>
      <c r="BQX158" s="18"/>
      <c r="BQY158" s="18"/>
      <c r="BQZ158" s="18"/>
      <c r="BRA158" s="18"/>
      <c r="BRB158" s="18"/>
      <c r="BRC158" s="18"/>
      <c r="BRD158" s="18"/>
      <c r="BRE158" s="18"/>
      <c r="BRF158" s="18"/>
      <c r="BRG158" s="18"/>
      <c r="BRH158" s="18"/>
      <c r="BRI158" s="18"/>
      <c r="BRJ158" s="18"/>
      <c r="BRK158" s="18"/>
      <c r="BRL158" s="18"/>
      <c r="BRM158" s="18"/>
      <c r="BRN158" s="18"/>
      <c r="BRO158" s="18"/>
      <c r="BRP158" s="18"/>
      <c r="BRQ158" s="18"/>
      <c r="BRR158" s="18"/>
      <c r="BRS158" s="18"/>
      <c r="BRT158" s="18"/>
      <c r="BRU158" s="18"/>
      <c r="BRV158" s="18"/>
      <c r="BRW158" s="18"/>
      <c r="BRX158" s="18"/>
      <c r="BRY158" s="18"/>
      <c r="BRZ158" s="18"/>
      <c r="BSA158" s="18"/>
      <c r="BSB158" s="18"/>
      <c r="BSC158" s="18"/>
      <c r="BSD158" s="18"/>
      <c r="BSE158" s="18"/>
      <c r="BSF158" s="18"/>
      <c r="BSG158" s="18"/>
      <c r="BSH158" s="18"/>
      <c r="BSI158" s="18"/>
      <c r="BSJ158" s="18"/>
      <c r="BSK158" s="18"/>
      <c r="BSL158" s="18"/>
      <c r="BSM158" s="18"/>
      <c r="BSN158" s="18"/>
      <c r="BSO158" s="18"/>
      <c r="BSP158" s="18"/>
      <c r="BSQ158" s="18"/>
      <c r="BSR158" s="18"/>
      <c r="BSS158" s="18"/>
      <c r="BST158" s="18"/>
      <c r="BSU158" s="18"/>
      <c r="BSV158" s="18"/>
      <c r="BSW158" s="18"/>
      <c r="BSX158" s="18"/>
      <c r="BSY158" s="18"/>
      <c r="BSZ158" s="18"/>
      <c r="BTA158" s="18"/>
      <c r="BTB158" s="18"/>
      <c r="BTC158" s="18"/>
      <c r="BTD158" s="18"/>
      <c r="BTE158" s="18"/>
      <c r="BTF158" s="18"/>
      <c r="BTG158" s="18"/>
      <c r="BTH158" s="18"/>
      <c r="BTI158" s="18"/>
      <c r="BTJ158" s="18"/>
      <c r="BTK158" s="18"/>
      <c r="BTL158" s="18"/>
      <c r="BTM158" s="18"/>
      <c r="BTN158" s="18"/>
      <c r="BTO158" s="18"/>
      <c r="BTP158" s="18"/>
      <c r="BTQ158" s="18"/>
      <c r="BTR158" s="18"/>
      <c r="BTS158" s="18"/>
      <c r="BTT158" s="18"/>
      <c r="BTU158" s="18"/>
      <c r="BTV158" s="18"/>
      <c r="BTW158" s="18"/>
      <c r="BTX158" s="18"/>
      <c r="BTY158" s="18"/>
      <c r="BTZ158" s="18"/>
      <c r="BUA158" s="18"/>
      <c r="BUB158" s="18"/>
      <c r="BUC158" s="18"/>
      <c r="BUD158" s="18"/>
      <c r="BUE158" s="18"/>
      <c r="BUF158" s="18"/>
      <c r="BUG158" s="18"/>
      <c r="BUH158" s="18"/>
      <c r="BUI158" s="18"/>
      <c r="BUJ158" s="18"/>
      <c r="BUK158" s="18"/>
      <c r="BUL158" s="18"/>
      <c r="BUM158" s="18"/>
      <c r="BUN158" s="18"/>
      <c r="BUO158" s="18"/>
      <c r="BUP158" s="18"/>
      <c r="BUQ158" s="18"/>
      <c r="BUR158" s="18"/>
      <c r="BUS158" s="18"/>
      <c r="BUT158" s="18"/>
      <c r="BUU158" s="18"/>
      <c r="BUV158" s="18"/>
      <c r="BUW158" s="18"/>
      <c r="BUX158" s="18"/>
      <c r="BUY158" s="18"/>
      <c r="BUZ158" s="18"/>
      <c r="BVA158" s="18"/>
      <c r="BVB158" s="18"/>
      <c r="BVC158" s="18"/>
      <c r="BVD158" s="18"/>
      <c r="BVE158" s="18"/>
      <c r="BVF158" s="18"/>
      <c r="BVG158" s="18"/>
      <c r="BVH158" s="18"/>
      <c r="BVI158" s="18"/>
      <c r="BVJ158" s="18"/>
      <c r="BVK158" s="18"/>
      <c r="BVL158" s="18"/>
      <c r="BVM158" s="18"/>
      <c r="BVN158" s="18"/>
      <c r="BVO158" s="18"/>
      <c r="BVP158" s="18"/>
      <c r="BVQ158" s="18"/>
      <c r="BVR158" s="18"/>
      <c r="BVS158" s="18"/>
      <c r="BVT158" s="18"/>
      <c r="BVU158" s="18"/>
      <c r="BVV158" s="18"/>
      <c r="BVW158" s="18"/>
      <c r="BVX158" s="18"/>
      <c r="BVY158" s="18"/>
      <c r="BVZ158" s="18"/>
      <c r="BWA158" s="18"/>
      <c r="BWB158" s="18"/>
      <c r="BWC158" s="18"/>
      <c r="BWD158" s="18"/>
      <c r="BWE158" s="18"/>
      <c r="BWF158" s="18"/>
      <c r="BWG158" s="18"/>
      <c r="BWH158" s="18"/>
      <c r="BWI158" s="18"/>
      <c r="BWJ158" s="18"/>
      <c r="BWK158" s="18"/>
      <c r="BWL158" s="18"/>
      <c r="BWM158" s="18"/>
      <c r="BWN158" s="18"/>
      <c r="BWO158" s="18"/>
      <c r="BWP158" s="18"/>
      <c r="BWQ158" s="18"/>
      <c r="BWR158" s="18"/>
      <c r="BWS158" s="18"/>
      <c r="BWT158" s="18"/>
      <c r="BWU158" s="18"/>
      <c r="BWV158" s="18"/>
      <c r="BWW158" s="18"/>
      <c r="BWX158" s="18"/>
      <c r="BWY158" s="18"/>
      <c r="BWZ158" s="18"/>
      <c r="BXA158" s="18"/>
      <c r="BXB158" s="18"/>
      <c r="BXC158" s="18"/>
      <c r="BXD158" s="18"/>
      <c r="BXE158" s="18"/>
      <c r="BXF158" s="18"/>
      <c r="BXG158" s="18"/>
      <c r="BXH158" s="18"/>
      <c r="BXI158" s="18"/>
      <c r="BXJ158" s="18"/>
      <c r="BXK158" s="18"/>
      <c r="BXL158" s="18"/>
      <c r="BXM158" s="18"/>
      <c r="BXN158" s="18"/>
      <c r="BXO158" s="18"/>
      <c r="BXP158" s="18"/>
      <c r="BXQ158" s="18"/>
      <c r="BXR158" s="18"/>
      <c r="BXS158" s="18"/>
      <c r="BXT158" s="18"/>
      <c r="BXU158" s="18"/>
      <c r="BXV158" s="18"/>
      <c r="BXW158" s="18"/>
      <c r="BXX158" s="18"/>
      <c r="BXY158" s="18"/>
      <c r="BXZ158" s="18"/>
      <c r="BYA158" s="18"/>
      <c r="BYB158" s="18"/>
      <c r="BYC158" s="18"/>
      <c r="BYD158" s="18"/>
      <c r="BYE158" s="18"/>
      <c r="BYF158" s="18"/>
      <c r="BYG158" s="18"/>
      <c r="BYH158" s="18"/>
      <c r="BYI158" s="18"/>
      <c r="BYJ158" s="18"/>
      <c r="BYK158" s="18"/>
      <c r="BYL158" s="18"/>
      <c r="BYM158" s="18"/>
      <c r="BYN158" s="18"/>
      <c r="BYO158" s="18"/>
      <c r="BYP158" s="18"/>
      <c r="BYQ158" s="18"/>
      <c r="BYR158" s="18"/>
      <c r="BYS158" s="18"/>
      <c r="BYT158" s="18"/>
      <c r="BYU158" s="18"/>
      <c r="BYV158" s="18"/>
      <c r="BYW158" s="18"/>
      <c r="BYX158" s="18"/>
      <c r="BYY158" s="18"/>
      <c r="BYZ158" s="18"/>
      <c r="BZA158" s="18"/>
      <c r="BZB158" s="18"/>
      <c r="BZC158" s="18"/>
      <c r="BZD158" s="18"/>
      <c r="BZE158" s="18"/>
      <c r="BZF158" s="18"/>
      <c r="BZG158" s="18"/>
      <c r="BZH158" s="18"/>
      <c r="BZI158" s="18"/>
      <c r="BZJ158" s="18"/>
      <c r="BZK158" s="18"/>
      <c r="BZL158" s="18"/>
      <c r="BZM158" s="18"/>
      <c r="BZN158" s="18"/>
      <c r="BZO158" s="18"/>
      <c r="BZP158" s="18"/>
      <c r="BZQ158" s="18"/>
      <c r="BZR158" s="18"/>
      <c r="BZS158" s="18"/>
      <c r="BZT158" s="18"/>
      <c r="BZU158" s="18"/>
      <c r="BZV158" s="18"/>
      <c r="BZW158" s="18"/>
      <c r="BZX158" s="18"/>
      <c r="BZY158" s="18"/>
      <c r="BZZ158" s="18"/>
      <c r="CAA158" s="18"/>
      <c r="CAB158" s="18"/>
      <c r="CAC158" s="18"/>
      <c r="CAD158" s="18"/>
      <c r="CAE158" s="18"/>
      <c r="CAF158" s="18"/>
      <c r="CAG158" s="18"/>
      <c r="CAH158" s="18"/>
      <c r="CAI158" s="18"/>
      <c r="CAJ158" s="18"/>
      <c r="CAK158" s="18"/>
      <c r="CAL158" s="18"/>
      <c r="CAM158" s="18"/>
      <c r="CAN158" s="18"/>
      <c r="CAO158" s="18"/>
      <c r="CAP158" s="18"/>
      <c r="CAQ158" s="18"/>
      <c r="CAR158" s="18"/>
      <c r="CAS158" s="18"/>
      <c r="CAT158" s="18"/>
      <c r="CAU158" s="18"/>
      <c r="CAV158" s="18"/>
      <c r="CAW158" s="18"/>
      <c r="CAX158" s="18"/>
      <c r="CAY158" s="18"/>
      <c r="CAZ158" s="18"/>
      <c r="CBA158" s="18"/>
      <c r="CBB158" s="18"/>
      <c r="CBC158" s="18"/>
      <c r="CBD158" s="18"/>
      <c r="CBE158" s="18"/>
      <c r="CBF158" s="18"/>
      <c r="CBG158" s="18"/>
      <c r="CBH158" s="18"/>
      <c r="CBI158" s="18"/>
      <c r="CBJ158" s="18"/>
      <c r="CBK158" s="18"/>
      <c r="CBL158" s="18"/>
      <c r="CBM158" s="18"/>
      <c r="CBN158" s="18"/>
      <c r="CBO158" s="18"/>
      <c r="CBP158" s="18"/>
      <c r="CBQ158" s="18"/>
      <c r="CBR158" s="18"/>
      <c r="CBS158" s="18"/>
      <c r="CBT158" s="18"/>
      <c r="CBU158" s="18"/>
      <c r="CBV158" s="18"/>
      <c r="CBW158" s="18"/>
      <c r="CBX158" s="18"/>
      <c r="CBY158" s="18"/>
      <c r="CBZ158" s="18"/>
      <c r="CCA158" s="18"/>
      <c r="CCB158" s="18"/>
      <c r="CCC158" s="18"/>
      <c r="CCD158" s="18"/>
      <c r="CCE158" s="18"/>
      <c r="CCF158" s="18"/>
      <c r="CCG158" s="18"/>
      <c r="CCH158" s="18"/>
      <c r="CCI158" s="18"/>
      <c r="CCJ158" s="18"/>
      <c r="CCK158" s="18"/>
      <c r="CCL158" s="18"/>
      <c r="CCM158" s="18"/>
      <c r="CCN158" s="18"/>
      <c r="CCO158" s="18"/>
      <c r="CCP158" s="18"/>
      <c r="CCQ158" s="18"/>
      <c r="CCR158" s="18"/>
      <c r="CCS158" s="18"/>
      <c r="CCT158" s="18"/>
      <c r="CCU158" s="18"/>
      <c r="CCV158" s="18"/>
      <c r="CCW158" s="18"/>
      <c r="CCX158" s="18"/>
      <c r="CCY158" s="18"/>
      <c r="CCZ158" s="18"/>
      <c r="CDA158" s="18"/>
      <c r="CDB158" s="18"/>
      <c r="CDC158" s="18"/>
      <c r="CDD158" s="18"/>
      <c r="CDE158" s="18"/>
      <c r="CDF158" s="18"/>
      <c r="CDG158" s="18"/>
      <c r="CDH158" s="18"/>
      <c r="CDI158" s="18"/>
      <c r="CDJ158" s="18"/>
      <c r="CDK158" s="18"/>
      <c r="CDL158" s="18"/>
      <c r="CDM158" s="18"/>
      <c r="CDN158" s="18"/>
      <c r="CDO158" s="18"/>
      <c r="CDP158" s="18"/>
      <c r="CDQ158" s="18"/>
      <c r="CDR158" s="18"/>
      <c r="CDS158" s="18"/>
      <c r="CDT158" s="18"/>
      <c r="CDU158" s="18"/>
      <c r="CDV158" s="18"/>
      <c r="CDW158" s="18"/>
      <c r="CDX158" s="18"/>
      <c r="CDY158" s="18"/>
      <c r="CDZ158" s="18"/>
      <c r="CEA158" s="18"/>
      <c r="CEB158" s="18"/>
      <c r="CEC158" s="18"/>
      <c r="CED158" s="18"/>
      <c r="CEE158" s="18"/>
      <c r="CEF158" s="18"/>
      <c r="CEG158" s="18"/>
      <c r="CEH158" s="18"/>
      <c r="CEI158" s="18"/>
      <c r="CEJ158" s="18"/>
      <c r="CEK158" s="18"/>
      <c r="CEL158" s="18"/>
      <c r="CEM158" s="18"/>
      <c r="CEN158" s="18"/>
      <c r="CEO158" s="18"/>
      <c r="CEP158" s="18"/>
      <c r="CEQ158" s="18"/>
      <c r="CER158" s="18"/>
      <c r="CES158" s="18"/>
      <c r="CET158" s="18"/>
      <c r="CEU158" s="18"/>
      <c r="CEV158" s="18"/>
      <c r="CEW158" s="18"/>
      <c r="CEX158" s="18"/>
      <c r="CEY158" s="18"/>
      <c r="CEZ158" s="18"/>
      <c r="CFA158" s="18"/>
      <c r="CFB158" s="18"/>
      <c r="CFC158" s="18"/>
      <c r="CFD158" s="18"/>
      <c r="CFE158" s="18"/>
      <c r="CFF158" s="18"/>
      <c r="CFG158" s="18"/>
      <c r="CFH158" s="18"/>
      <c r="CFI158" s="18"/>
      <c r="CFJ158" s="18"/>
      <c r="CFK158" s="18"/>
      <c r="CFL158" s="18"/>
      <c r="CFM158" s="18"/>
      <c r="CFN158" s="18"/>
      <c r="CFO158" s="18"/>
      <c r="CFP158" s="18"/>
      <c r="CFQ158" s="18"/>
      <c r="CFR158" s="18"/>
      <c r="CFS158" s="18"/>
      <c r="CFT158" s="18"/>
      <c r="CFU158" s="18"/>
      <c r="CFV158" s="18"/>
      <c r="CFW158" s="18"/>
      <c r="CFX158" s="18"/>
      <c r="CFY158" s="18"/>
      <c r="CFZ158" s="18"/>
      <c r="CGA158" s="18"/>
      <c r="CGB158" s="18"/>
      <c r="CGC158" s="18"/>
      <c r="CGD158" s="18"/>
      <c r="CGE158" s="18"/>
      <c r="CGF158" s="18"/>
      <c r="CGG158" s="18"/>
      <c r="CGH158" s="18"/>
      <c r="CGI158" s="18"/>
      <c r="CGJ158" s="18"/>
      <c r="CGK158" s="18"/>
      <c r="CGL158" s="18"/>
      <c r="CGM158" s="18"/>
      <c r="CGN158" s="18"/>
      <c r="CGO158" s="18"/>
      <c r="CGP158" s="18"/>
      <c r="CGQ158" s="18"/>
      <c r="CGR158" s="18"/>
      <c r="CGS158" s="18"/>
      <c r="CGT158" s="18"/>
      <c r="CGU158" s="18"/>
      <c r="CGV158" s="18"/>
      <c r="CGW158" s="18"/>
      <c r="CGX158" s="18"/>
      <c r="CGY158" s="18"/>
      <c r="CGZ158" s="18"/>
      <c r="CHA158" s="18"/>
      <c r="CHB158" s="18"/>
      <c r="CHC158" s="18"/>
      <c r="CHD158" s="18"/>
      <c r="CHE158" s="18"/>
      <c r="CHF158" s="18"/>
      <c r="CHG158" s="18"/>
      <c r="CHH158" s="18"/>
      <c r="CHI158" s="18"/>
      <c r="CHJ158" s="18"/>
      <c r="CHK158" s="18"/>
      <c r="CHL158" s="18"/>
      <c r="CHM158" s="18"/>
      <c r="CHN158" s="18"/>
      <c r="CHO158" s="18"/>
      <c r="CHP158" s="18"/>
      <c r="CHQ158" s="18"/>
      <c r="CHR158" s="18"/>
      <c r="CHS158" s="18"/>
      <c r="CHT158" s="18"/>
      <c r="CHU158" s="18"/>
      <c r="CHV158" s="18"/>
      <c r="CHW158" s="18"/>
      <c r="CHX158" s="18"/>
      <c r="CHY158" s="18"/>
      <c r="CHZ158" s="18"/>
      <c r="CIA158" s="18"/>
      <c r="CIB158" s="18"/>
      <c r="CIC158" s="18"/>
      <c r="CID158" s="18"/>
      <c r="CIE158" s="18"/>
      <c r="CIF158" s="18"/>
      <c r="CIG158" s="18"/>
      <c r="CIH158" s="18"/>
      <c r="CII158" s="18"/>
      <c r="CIJ158" s="18"/>
      <c r="CIK158" s="18"/>
      <c r="CIL158" s="18"/>
      <c r="CIM158" s="18"/>
      <c r="CIN158" s="18"/>
      <c r="CIO158" s="18"/>
      <c r="CIP158" s="18"/>
      <c r="CIQ158" s="18"/>
      <c r="CIR158" s="18"/>
      <c r="CIS158" s="18"/>
      <c r="CIT158" s="18"/>
      <c r="CIU158" s="18"/>
      <c r="CIV158" s="18"/>
      <c r="CIW158" s="18"/>
      <c r="CIX158" s="18"/>
      <c r="CIY158" s="18"/>
      <c r="CIZ158" s="18"/>
      <c r="CJA158" s="18"/>
      <c r="CJB158" s="18"/>
      <c r="CJC158" s="18"/>
      <c r="CJD158" s="18"/>
      <c r="CJE158" s="18"/>
      <c r="CJF158" s="18"/>
      <c r="CJG158" s="18"/>
      <c r="CJH158" s="18"/>
      <c r="CJI158" s="18"/>
      <c r="CJJ158" s="18"/>
      <c r="CJK158" s="18"/>
      <c r="CJL158" s="18"/>
      <c r="CJM158" s="18"/>
      <c r="CJN158" s="18"/>
      <c r="CJO158" s="18"/>
      <c r="CJP158" s="18"/>
      <c r="CJQ158" s="18"/>
      <c r="CJR158" s="18"/>
      <c r="CJS158" s="18"/>
      <c r="CJT158" s="18"/>
      <c r="CJU158" s="18"/>
      <c r="CJV158" s="18"/>
      <c r="CJW158" s="18"/>
      <c r="CJX158" s="18"/>
      <c r="CJY158" s="18"/>
      <c r="CJZ158" s="18"/>
      <c r="CKA158" s="18"/>
      <c r="CKB158" s="18"/>
      <c r="CKC158" s="18"/>
      <c r="CKD158" s="18"/>
      <c r="CKE158" s="18"/>
      <c r="CKF158" s="18"/>
      <c r="CKG158" s="18"/>
      <c r="CKH158" s="18"/>
      <c r="CKI158" s="18"/>
      <c r="CKJ158" s="18"/>
      <c r="CKK158" s="18"/>
      <c r="CKL158" s="18"/>
      <c r="CKM158" s="18"/>
      <c r="CKN158" s="18"/>
      <c r="CKO158" s="18"/>
      <c r="CKP158" s="18"/>
      <c r="CKQ158" s="18"/>
      <c r="CKR158" s="18"/>
      <c r="CKS158" s="18"/>
      <c r="CKT158" s="18"/>
      <c r="CKU158" s="18"/>
      <c r="CKV158" s="18"/>
      <c r="CKW158" s="18"/>
      <c r="CKX158" s="18"/>
      <c r="CKY158" s="18"/>
      <c r="CKZ158" s="18"/>
      <c r="CLA158" s="18"/>
      <c r="CLB158" s="18"/>
      <c r="CLC158" s="18"/>
      <c r="CLD158" s="18"/>
      <c r="CLE158" s="18"/>
      <c r="CLF158" s="18"/>
      <c r="CLG158" s="18"/>
      <c r="CLH158" s="18"/>
      <c r="CLI158" s="18"/>
      <c r="CLJ158" s="18"/>
      <c r="CLK158" s="18"/>
      <c r="CLL158" s="18"/>
      <c r="CLM158" s="18"/>
      <c r="CLN158" s="18"/>
      <c r="CLO158" s="18"/>
      <c r="CLP158" s="18"/>
      <c r="CLQ158" s="18"/>
      <c r="CLR158" s="18"/>
      <c r="CLS158" s="18"/>
      <c r="CLT158" s="18"/>
      <c r="CLU158" s="18"/>
      <c r="CLV158" s="18"/>
      <c r="CLW158" s="18"/>
      <c r="CLX158" s="18"/>
      <c r="CLY158" s="18"/>
      <c r="CLZ158" s="18"/>
      <c r="CMA158" s="18"/>
      <c r="CMB158" s="18"/>
      <c r="CMC158" s="18"/>
      <c r="CMD158" s="18"/>
      <c r="CME158" s="18"/>
      <c r="CMF158" s="18"/>
      <c r="CMG158" s="18"/>
      <c r="CMH158" s="18"/>
      <c r="CMI158" s="18"/>
      <c r="CMJ158" s="18"/>
      <c r="CMK158" s="18"/>
      <c r="CML158" s="18"/>
      <c r="CMM158" s="18"/>
      <c r="CMN158" s="18"/>
      <c r="CMO158" s="18"/>
      <c r="CMP158" s="18"/>
      <c r="CMQ158" s="18"/>
      <c r="CMR158" s="18"/>
      <c r="CMS158" s="18"/>
      <c r="CMT158" s="18"/>
      <c r="CMU158" s="18"/>
      <c r="CMV158" s="18"/>
      <c r="CMW158" s="18"/>
      <c r="CMX158" s="18"/>
      <c r="CMY158" s="18"/>
      <c r="CMZ158" s="18"/>
      <c r="CNA158" s="18"/>
      <c r="CNB158" s="18"/>
      <c r="CNC158" s="18"/>
      <c r="CND158" s="18"/>
      <c r="CNE158" s="18"/>
      <c r="CNF158" s="18"/>
      <c r="CNG158" s="18"/>
      <c r="CNH158" s="18"/>
      <c r="CNI158" s="18"/>
      <c r="CNJ158" s="18"/>
      <c r="CNK158" s="18"/>
      <c r="CNL158" s="18"/>
      <c r="CNM158" s="18"/>
      <c r="CNN158" s="18"/>
      <c r="CNO158" s="18"/>
      <c r="CNP158" s="18"/>
      <c r="CNQ158" s="18"/>
      <c r="CNR158" s="18"/>
      <c r="CNS158" s="18"/>
      <c r="CNT158" s="18"/>
      <c r="CNU158" s="18"/>
      <c r="CNV158" s="18"/>
      <c r="CNW158" s="18"/>
      <c r="CNX158" s="18"/>
      <c r="CNY158" s="18"/>
      <c r="CNZ158" s="18"/>
      <c r="COA158" s="18"/>
      <c r="COB158" s="18"/>
      <c r="COC158" s="18"/>
      <c r="COD158" s="18"/>
      <c r="COE158" s="18"/>
      <c r="COF158" s="18"/>
      <c r="COG158" s="18"/>
      <c r="COH158" s="18"/>
      <c r="COI158" s="18"/>
      <c r="COJ158" s="18"/>
      <c r="COK158" s="18"/>
      <c r="COL158" s="18"/>
      <c r="COM158" s="18"/>
      <c r="CON158" s="18"/>
      <c r="COO158" s="18"/>
      <c r="COP158" s="18"/>
      <c r="COQ158" s="18"/>
      <c r="COR158" s="18"/>
      <c r="COS158" s="18"/>
      <c r="COT158" s="18"/>
      <c r="COU158" s="18"/>
      <c r="COV158" s="18"/>
      <c r="COW158" s="18"/>
      <c r="COX158" s="18"/>
      <c r="COY158" s="18"/>
      <c r="COZ158" s="18"/>
      <c r="CPA158" s="18"/>
      <c r="CPB158" s="18"/>
      <c r="CPC158" s="18"/>
      <c r="CPD158" s="18"/>
      <c r="CPE158" s="18"/>
      <c r="CPF158" s="18"/>
      <c r="CPG158" s="18"/>
      <c r="CPH158" s="18"/>
      <c r="CPI158" s="18"/>
      <c r="CPJ158" s="18"/>
      <c r="CPK158" s="18"/>
      <c r="CPL158" s="18"/>
      <c r="CPM158" s="18"/>
      <c r="CPN158" s="18"/>
      <c r="CPO158" s="18"/>
      <c r="CPP158" s="18"/>
      <c r="CPQ158" s="18"/>
      <c r="CPR158" s="18"/>
      <c r="CPS158" s="18"/>
      <c r="CPT158" s="18"/>
      <c r="CPU158" s="18"/>
      <c r="CPV158" s="18"/>
      <c r="CPW158" s="18"/>
      <c r="CPX158" s="18"/>
      <c r="CPY158" s="18"/>
      <c r="CPZ158" s="18"/>
      <c r="CQA158" s="18"/>
      <c r="CQB158" s="18"/>
      <c r="CQC158" s="18"/>
      <c r="CQD158" s="18"/>
      <c r="CQE158" s="18"/>
      <c r="CQF158" s="18"/>
      <c r="CQG158" s="18"/>
      <c r="CQH158" s="18"/>
      <c r="CQI158" s="18"/>
      <c r="CQJ158" s="18"/>
      <c r="CQK158" s="18"/>
      <c r="CQL158" s="18"/>
      <c r="CQM158" s="18"/>
      <c r="CQN158" s="18"/>
      <c r="CQO158" s="18"/>
      <c r="CQP158" s="18"/>
      <c r="CQQ158" s="18"/>
      <c r="CQR158" s="18"/>
      <c r="CQS158" s="18"/>
      <c r="CQT158" s="18"/>
      <c r="CQU158" s="18"/>
      <c r="CQV158" s="18"/>
      <c r="CQW158" s="18"/>
      <c r="CQX158" s="18"/>
      <c r="CQY158" s="18"/>
      <c r="CQZ158" s="18"/>
      <c r="CRA158" s="18"/>
      <c r="CRB158" s="18"/>
      <c r="CRC158" s="18"/>
      <c r="CRD158" s="18"/>
      <c r="CRE158" s="18"/>
      <c r="CRF158" s="18"/>
      <c r="CRG158" s="18"/>
      <c r="CRH158" s="18"/>
      <c r="CRI158" s="18"/>
      <c r="CRJ158" s="18"/>
      <c r="CRK158" s="18"/>
      <c r="CRL158" s="18"/>
      <c r="CRM158" s="18"/>
      <c r="CRN158" s="18"/>
      <c r="CRO158" s="18"/>
      <c r="CRP158" s="18"/>
      <c r="CRQ158" s="18"/>
      <c r="CRR158" s="18"/>
      <c r="CRS158" s="18"/>
      <c r="CRT158" s="18"/>
      <c r="CRU158" s="18"/>
      <c r="CRV158" s="18"/>
      <c r="CRW158" s="18"/>
      <c r="CRX158" s="18"/>
      <c r="CRY158" s="18"/>
      <c r="CRZ158" s="18"/>
      <c r="CSA158" s="18"/>
      <c r="CSB158" s="18"/>
      <c r="CSC158" s="18"/>
      <c r="CSD158" s="18"/>
      <c r="CSE158" s="18"/>
      <c r="CSF158" s="18"/>
      <c r="CSG158" s="18"/>
      <c r="CSH158" s="18"/>
      <c r="CSI158" s="18"/>
      <c r="CSJ158" s="18"/>
      <c r="CSK158" s="18"/>
      <c r="CSL158" s="18"/>
      <c r="CSM158" s="18"/>
      <c r="CSN158" s="18"/>
      <c r="CSO158" s="18"/>
      <c r="CSP158" s="18"/>
      <c r="CSQ158" s="18"/>
      <c r="CSR158" s="18"/>
      <c r="CSS158" s="18"/>
      <c r="CST158" s="18"/>
      <c r="CSU158" s="18"/>
      <c r="CSV158" s="18"/>
      <c r="CSW158" s="18"/>
      <c r="CSX158" s="18"/>
      <c r="CSY158" s="18"/>
      <c r="CSZ158" s="18"/>
      <c r="CTA158" s="18"/>
      <c r="CTB158" s="18"/>
      <c r="CTC158" s="18"/>
      <c r="CTD158" s="18"/>
      <c r="CTE158" s="18"/>
      <c r="CTF158" s="18"/>
      <c r="CTG158" s="18"/>
      <c r="CTH158" s="18"/>
      <c r="CTI158" s="18"/>
      <c r="CTJ158" s="18"/>
      <c r="CTK158" s="18"/>
      <c r="CTL158" s="18"/>
      <c r="CTM158" s="18"/>
      <c r="CTN158" s="18"/>
      <c r="CTO158" s="18"/>
      <c r="CTP158" s="18"/>
      <c r="CTQ158" s="18"/>
      <c r="CTR158" s="18"/>
      <c r="CTS158" s="18"/>
      <c r="CTT158" s="18"/>
      <c r="CTU158" s="18"/>
      <c r="CTV158" s="18"/>
      <c r="CTW158" s="18"/>
      <c r="CTX158" s="18"/>
      <c r="CTY158" s="18"/>
      <c r="CTZ158" s="18"/>
      <c r="CUA158" s="18"/>
      <c r="CUB158" s="18"/>
      <c r="CUC158" s="18"/>
      <c r="CUD158" s="18"/>
      <c r="CUE158" s="18"/>
      <c r="CUF158" s="18"/>
      <c r="CUG158" s="18"/>
      <c r="CUH158" s="18"/>
      <c r="CUI158" s="18"/>
      <c r="CUJ158" s="18"/>
      <c r="CUK158" s="18"/>
      <c r="CUL158" s="18"/>
      <c r="CUM158" s="18"/>
      <c r="CUN158" s="18"/>
      <c r="CUO158" s="18"/>
      <c r="CUP158" s="18"/>
      <c r="CUQ158" s="18"/>
      <c r="CUR158" s="18"/>
      <c r="CUS158" s="18"/>
      <c r="CUT158" s="18"/>
      <c r="CUU158" s="18"/>
      <c r="CUV158" s="18"/>
      <c r="CUW158" s="18"/>
      <c r="CUX158" s="18"/>
      <c r="CUY158" s="18"/>
      <c r="CUZ158" s="18"/>
      <c r="CVA158" s="18"/>
      <c r="CVB158" s="18"/>
      <c r="CVC158" s="18"/>
      <c r="CVD158" s="18"/>
      <c r="CVE158" s="18"/>
      <c r="CVF158" s="18"/>
      <c r="CVG158" s="18"/>
      <c r="CVH158" s="18"/>
      <c r="CVI158" s="18"/>
      <c r="CVJ158" s="18"/>
      <c r="CVK158" s="18"/>
      <c r="CVL158" s="18"/>
      <c r="CVM158" s="18"/>
      <c r="CVN158" s="18"/>
      <c r="CVO158" s="18"/>
      <c r="CVP158" s="18"/>
      <c r="CVQ158" s="18"/>
      <c r="CVR158" s="18"/>
      <c r="CVS158" s="18"/>
      <c r="CVT158" s="18"/>
      <c r="CVU158" s="18"/>
      <c r="CVV158" s="18"/>
      <c r="CVW158" s="18"/>
      <c r="CVX158" s="18"/>
      <c r="CVY158" s="18"/>
      <c r="CVZ158" s="18"/>
      <c r="CWA158" s="18"/>
      <c r="CWB158" s="18"/>
      <c r="CWC158" s="18"/>
      <c r="CWD158" s="18"/>
      <c r="CWE158" s="18"/>
      <c r="CWF158" s="18"/>
      <c r="CWG158" s="18"/>
      <c r="CWH158" s="18"/>
      <c r="CWI158" s="18"/>
      <c r="CWJ158" s="18"/>
      <c r="CWK158" s="18"/>
      <c r="CWL158" s="18"/>
      <c r="CWM158" s="18"/>
      <c r="CWN158" s="18"/>
      <c r="CWO158" s="18"/>
      <c r="CWP158" s="18"/>
      <c r="CWQ158" s="18"/>
      <c r="CWR158" s="18"/>
      <c r="CWS158" s="18"/>
      <c r="CWT158" s="18"/>
      <c r="CWU158" s="18"/>
      <c r="CWV158" s="18"/>
      <c r="CWW158" s="18"/>
      <c r="CWX158" s="18"/>
      <c r="CWY158" s="18"/>
      <c r="CWZ158" s="18"/>
      <c r="CXA158" s="18"/>
      <c r="CXB158" s="18"/>
      <c r="CXC158" s="18"/>
      <c r="CXD158" s="18"/>
      <c r="CXE158" s="18"/>
      <c r="CXF158" s="18"/>
      <c r="CXG158" s="18"/>
      <c r="CXH158" s="18"/>
      <c r="CXI158" s="18"/>
      <c r="CXJ158" s="18"/>
      <c r="CXK158" s="18"/>
      <c r="CXL158" s="18"/>
      <c r="CXM158" s="18"/>
      <c r="CXN158" s="18"/>
      <c r="CXO158" s="18"/>
      <c r="CXP158" s="18"/>
      <c r="CXQ158" s="18"/>
      <c r="CXR158" s="18"/>
      <c r="CXS158" s="18"/>
      <c r="CXT158" s="18"/>
      <c r="CXU158" s="18"/>
      <c r="CXV158" s="18"/>
      <c r="CXW158" s="18"/>
      <c r="CXX158" s="18"/>
      <c r="CXY158" s="18"/>
      <c r="CXZ158" s="18"/>
      <c r="CYA158" s="18"/>
      <c r="CYB158" s="18"/>
      <c r="CYC158" s="18"/>
      <c r="CYD158" s="18"/>
      <c r="CYE158" s="18"/>
      <c r="CYF158" s="18"/>
      <c r="CYG158" s="18"/>
      <c r="CYH158" s="18"/>
      <c r="CYI158" s="18"/>
      <c r="CYJ158" s="18"/>
      <c r="CYK158" s="18"/>
      <c r="CYL158" s="18"/>
      <c r="CYM158" s="18"/>
      <c r="CYN158" s="18"/>
      <c r="CYO158" s="18"/>
      <c r="CYP158" s="18"/>
      <c r="CYQ158" s="18"/>
      <c r="CYR158" s="18"/>
      <c r="CYS158" s="18"/>
      <c r="CYT158" s="18"/>
      <c r="CYU158" s="18"/>
      <c r="CYV158" s="18"/>
      <c r="CYW158" s="18"/>
      <c r="CYX158" s="18"/>
      <c r="CYY158" s="18"/>
      <c r="CYZ158" s="18"/>
      <c r="CZA158" s="18"/>
      <c r="CZB158" s="18"/>
      <c r="CZC158" s="18"/>
      <c r="CZD158" s="18"/>
      <c r="CZE158" s="18"/>
      <c r="CZF158" s="18"/>
      <c r="CZG158" s="18"/>
      <c r="CZH158" s="18"/>
      <c r="CZI158" s="18"/>
      <c r="CZJ158" s="18"/>
      <c r="CZK158" s="18"/>
      <c r="CZL158" s="18"/>
      <c r="CZM158" s="18"/>
      <c r="CZN158" s="18"/>
      <c r="CZO158" s="18"/>
      <c r="CZP158" s="18"/>
      <c r="CZQ158" s="18"/>
      <c r="CZR158" s="18"/>
      <c r="CZS158" s="18"/>
      <c r="CZT158" s="18"/>
      <c r="CZU158" s="18"/>
      <c r="CZV158" s="18"/>
      <c r="CZW158" s="18"/>
      <c r="CZX158" s="18"/>
      <c r="CZY158" s="18"/>
      <c r="CZZ158" s="18"/>
      <c r="DAA158" s="18"/>
      <c r="DAB158" s="18"/>
      <c r="DAC158" s="18"/>
      <c r="DAD158" s="18"/>
      <c r="DAE158" s="18"/>
      <c r="DAF158" s="18"/>
      <c r="DAG158" s="18"/>
      <c r="DAH158" s="18"/>
      <c r="DAI158" s="18"/>
      <c r="DAJ158" s="18"/>
      <c r="DAK158" s="18"/>
      <c r="DAL158" s="18"/>
      <c r="DAM158" s="18"/>
      <c r="DAN158" s="18"/>
      <c r="DAO158" s="18"/>
      <c r="DAP158" s="18"/>
      <c r="DAQ158" s="18"/>
      <c r="DAR158" s="18"/>
      <c r="DAS158" s="18"/>
      <c r="DAT158" s="18"/>
      <c r="DAU158" s="18"/>
      <c r="DAV158" s="18"/>
      <c r="DAW158" s="18"/>
      <c r="DAX158" s="18"/>
      <c r="DAY158" s="18"/>
      <c r="DAZ158" s="18"/>
      <c r="DBA158" s="18"/>
      <c r="DBB158" s="18"/>
      <c r="DBC158" s="18"/>
      <c r="DBD158" s="18"/>
      <c r="DBE158" s="18"/>
      <c r="DBF158" s="18"/>
      <c r="DBG158" s="18"/>
      <c r="DBH158" s="18"/>
      <c r="DBI158" s="18"/>
      <c r="DBJ158" s="18"/>
      <c r="DBK158" s="18"/>
      <c r="DBL158" s="18"/>
      <c r="DBM158" s="18"/>
      <c r="DBN158" s="18"/>
      <c r="DBO158" s="18"/>
      <c r="DBP158" s="18"/>
      <c r="DBQ158" s="18"/>
      <c r="DBR158" s="18"/>
      <c r="DBS158" s="18"/>
      <c r="DBT158" s="18"/>
      <c r="DBU158" s="18"/>
      <c r="DBV158" s="18"/>
      <c r="DBW158" s="18"/>
      <c r="DBX158" s="18"/>
      <c r="DBY158" s="18"/>
      <c r="DBZ158" s="18"/>
      <c r="DCA158" s="18"/>
      <c r="DCB158" s="18"/>
      <c r="DCC158" s="18"/>
      <c r="DCD158" s="18"/>
      <c r="DCE158" s="18"/>
      <c r="DCF158" s="18"/>
      <c r="DCG158" s="18"/>
      <c r="DCH158" s="18"/>
      <c r="DCI158" s="18"/>
      <c r="DCJ158" s="18"/>
      <c r="DCK158" s="18"/>
      <c r="DCL158" s="18"/>
      <c r="DCM158" s="18"/>
      <c r="DCN158" s="18"/>
      <c r="DCO158" s="18"/>
      <c r="DCP158" s="18"/>
      <c r="DCQ158" s="18"/>
      <c r="DCR158" s="18"/>
      <c r="DCS158" s="18"/>
      <c r="DCT158" s="18"/>
      <c r="DCU158" s="18"/>
      <c r="DCV158" s="18"/>
      <c r="DCW158" s="18"/>
      <c r="DCX158" s="18"/>
      <c r="DCY158" s="18"/>
      <c r="DCZ158" s="18"/>
      <c r="DDA158" s="18"/>
      <c r="DDB158" s="18"/>
      <c r="DDC158" s="18"/>
      <c r="DDD158" s="18"/>
      <c r="DDE158" s="18"/>
      <c r="DDF158" s="18"/>
      <c r="DDG158" s="18"/>
      <c r="DDH158" s="18"/>
      <c r="DDI158" s="18"/>
      <c r="DDJ158" s="18"/>
      <c r="DDK158" s="18"/>
      <c r="DDL158" s="18"/>
      <c r="DDM158" s="18"/>
      <c r="DDN158" s="18"/>
      <c r="DDO158" s="18"/>
      <c r="DDP158" s="18"/>
      <c r="DDQ158" s="18"/>
      <c r="DDR158" s="18"/>
      <c r="DDS158" s="18"/>
      <c r="DDT158" s="18"/>
      <c r="DDU158" s="18"/>
      <c r="DDV158" s="18"/>
      <c r="DDW158" s="18"/>
      <c r="DDX158" s="18"/>
      <c r="DDY158" s="18"/>
      <c r="DDZ158" s="18"/>
      <c r="DEA158" s="18"/>
      <c r="DEB158" s="18"/>
      <c r="DEC158" s="18"/>
      <c r="DED158" s="18"/>
      <c r="DEE158" s="18"/>
      <c r="DEF158" s="18"/>
      <c r="DEG158" s="18"/>
      <c r="DEH158" s="18"/>
      <c r="DEI158" s="18"/>
      <c r="DEJ158" s="18"/>
      <c r="DEK158" s="18"/>
      <c r="DEL158" s="18"/>
      <c r="DEM158" s="18"/>
      <c r="DEN158" s="18"/>
      <c r="DEO158" s="18"/>
      <c r="DEP158" s="18"/>
      <c r="DEQ158" s="18"/>
      <c r="DER158" s="18"/>
      <c r="DES158" s="18"/>
      <c r="DET158" s="18"/>
      <c r="DEU158" s="18"/>
      <c r="DEV158" s="18"/>
      <c r="DEW158" s="18"/>
      <c r="DEX158" s="18"/>
      <c r="DEY158" s="18"/>
      <c r="DEZ158" s="18"/>
      <c r="DFA158" s="18"/>
      <c r="DFB158" s="18"/>
      <c r="DFC158" s="18"/>
      <c r="DFD158" s="18"/>
      <c r="DFE158" s="18"/>
      <c r="DFF158" s="18"/>
      <c r="DFG158" s="18"/>
      <c r="DFH158" s="18"/>
      <c r="DFI158" s="18"/>
      <c r="DFJ158" s="18"/>
      <c r="DFK158" s="18"/>
      <c r="DFL158" s="18"/>
      <c r="DFM158" s="18"/>
      <c r="DFN158" s="18"/>
      <c r="DFO158" s="18"/>
      <c r="DFP158" s="18"/>
      <c r="DFQ158" s="18"/>
      <c r="DFR158" s="18"/>
      <c r="DFS158" s="18"/>
      <c r="DFT158" s="18"/>
      <c r="DFU158" s="18"/>
      <c r="DFV158" s="18"/>
      <c r="DFW158" s="18"/>
      <c r="DFX158" s="18"/>
      <c r="DFY158" s="18"/>
      <c r="DFZ158" s="18"/>
      <c r="DGA158" s="18"/>
      <c r="DGB158" s="18"/>
      <c r="DGC158" s="18"/>
      <c r="DGD158" s="18"/>
      <c r="DGE158" s="18"/>
      <c r="DGF158" s="18"/>
      <c r="DGG158" s="18"/>
      <c r="DGH158" s="18"/>
      <c r="DGI158" s="18"/>
      <c r="DGJ158" s="18"/>
      <c r="DGK158" s="18"/>
      <c r="DGL158" s="18"/>
      <c r="DGM158" s="18"/>
      <c r="DGN158" s="18"/>
      <c r="DGO158" s="18"/>
      <c r="DGP158" s="18"/>
      <c r="DGQ158" s="18"/>
      <c r="DGR158" s="18"/>
      <c r="DGS158" s="18"/>
      <c r="DGT158" s="18"/>
      <c r="DGU158" s="18"/>
      <c r="DGV158" s="18"/>
      <c r="DGW158" s="18"/>
      <c r="DGX158" s="18"/>
      <c r="DGY158" s="18"/>
      <c r="DGZ158" s="18"/>
      <c r="DHA158" s="18"/>
      <c r="DHB158" s="18"/>
      <c r="DHC158" s="18"/>
      <c r="DHD158" s="18"/>
      <c r="DHE158" s="18"/>
      <c r="DHF158" s="18"/>
      <c r="DHG158" s="18"/>
      <c r="DHH158" s="18"/>
      <c r="DHI158" s="18"/>
      <c r="DHJ158" s="18"/>
      <c r="DHK158" s="18"/>
      <c r="DHL158" s="18"/>
      <c r="DHM158" s="18"/>
      <c r="DHN158" s="18"/>
      <c r="DHO158" s="18"/>
      <c r="DHP158" s="18"/>
      <c r="DHQ158" s="18"/>
      <c r="DHR158" s="18"/>
      <c r="DHS158" s="18"/>
      <c r="DHT158" s="18"/>
      <c r="DHU158" s="18"/>
      <c r="DHV158" s="18"/>
      <c r="DHW158" s="18"/>
      <c r="DHX158" s="18"/>
      <c r="DHY158" s="18"/>
      <c r="DHZ158" s="18"/>
      <c r="DIA158" s="18"/>
      <c r="DIB158" s="18"/>
      <c r="DIC158" s="18"/>
      <c r="DID158" s="18"/>
      <c r="DIE158" s="18"/>
      <c r="DIF158" s="18"/>
      <c r="DIG158" s="18"/>
      <c r="DIH158" s="18"/>
      <c r="DII158" s="18"/>
      <c r="DIJ158" s="18"/>
      <c r="DIK158" s="18"/>
      <c r="DIL158" s="18"/>
      <c r="DIM158" s="18"/>
      <c r="DIN158" s="18"/>
      <c r="DIO158" s="18"/>
      <c r="DIP158" s="18"/>
      <c r="DIQ158" s="18"/>
      <c r="DIR158" s="18"/>
      <c r="DIS158" s="18"/>
      <c r="DIT158" s="18"/>
      <c r="DIU158" s="18"/>
      <c r="DIV158" s="18"/>
      <c r="DIW158" s="18"/>
      <c r="DIX158" s="18"/>
      <c r="DIY158" s="18"/>
      <c r="DIZ158" s="18"/>
      <c r="DJA158" s="18"/>
      <c r="DJB158" s="18"/>
      <c r="DJC158" s="18"/>
      <c r="DJD158" s="18"/>
      <c r="DJE158" s="18"/>
      <c r="DJF158" s="18"/>
      <c r="DJG158" s="18"/>
      <c r="DJH158" s="18"/>
      <c r="DJI158" s="18"/>
      <c r="DJJ158" s="18"/>
      <c r="DJK158" s="18"/>
      <c r="DJL158" s="18"/>
      <c r="DJM158" s="18"/>
      <c r="DJN158" s="18"/>
      <c r="DJO158" s="18"/>
      <c r="DJP158" s="18"/>
      <c r="DJQ158" s="18"/>
      <c r="DJR158" s="18"/>
      <c r="DJS158" s="18"/>
      <c r="DJT158" s="18"/>
      <c r="DJU158" s="18"/>
      <c r="DJV158" s="18"/>
      <c r="DJW158" s="18"/>
      <c r="DJX158" s="18"/>
      <c r="DJY158" s="18"/>
      <c r="DJZ158" s="18"/>
      <c r="DKA158" s="18"/>
      <c r="DKB158" s="18"/>
      <c r="DKC158" s="18"/>
      <c r="DKD158" s="18"/>
      <c r="DKE158" s="18"/>
      <c r="DKF158" s="18"/>
      <c r="DKG158" s="18"/>
      <c r="DKH158" s="18"/>
      <c r="DKI158" s="18"/>
      <c r="DKJ158" s="18"/>
      <c r="DKK158" s="18"/>
      <c r="DKL158" s="18"/>
      <c r="DKM158" s="18"/>
      <c r="DKN158" s="18"/>
      <c r="DKO158" s="18"/>
      <c r="DKP158" s="18"/>
      <c r="DKQ158" s="18"/>
      <c r="DKR158" s="18"/>
      <c r="DKS158" s="18"/>
      <c r="DKT158" s="18"/>
      <c r="DKU158" s="18"/>
      <c r="DKV158" s="18"/>
      <c r="DKW158" s="18"/>
      <c r="DKX158" s="18"/>
      <c r="DKY158" s="18"/>
      <c r="DKZ158" s="18"/>
      <c r="DLA158" s="18"/>
      <c r="DLB158" s="18"/>
      <c r="DLC158" s="18"/>
      <c r="DLD158" s="18"/>
      <c r="DLE158" s="18"/>
      <c r="DLF158" s="18"/>
      <c r="DLG158" s="18"/>
      <c r="DLH158" s="18"/>
      <c r="DLI158" s="18"/>
      <c r="DLJ158" s="18"/>
      <c r="DLK158" s="18"/>
      <c r="DLL158" s="18"/>
      <c r="DLM158" s="18"/>
      <c r="DLN158" s="18"/>
      <c r="DLO158" s="18"/>
      <c r="DLP158" s="18"/>
      <c r="DLQ158" s="18"/>
      <c r="DLR158" s="18"/>
      <c r="DLS158" s="18"/>
      <c r="DLT158" s="18"/>
      <c r="DLU158" s="18"/>
      <c r="DLV158" s="18"/>
      <c r="DLW158" s="18"/>
      <c r="DLX158" s="18"/>
      <c r="DLY158" s="18"/>
      <c r="DLZ158" s="18"/>
      <c r="DMA158" s="18"/>
      <c r="DMB158" s="18"/>
      <c r="DMC158" s="18"/>
      <c r="DMD158" s="18"/>
      <c r="DME158" s="18"/>
      <c r="DMF158" s="18"/>
      <c r="DMG158" s="18"/>
      <c r="DMH158" s="18"/>
      <c r="DMI158" s="18"/>
      <c r="DMJ158" s="18"/>
      <c r="DMK158" s="18"/>
      <c r="DML158" s="18"/>
      <c r="DMM158" s="18"/>
      <c r="DMN158" s="18"/>
      <c r="DMO158" s="18"/>
      <c r="DMP158" s="18"/>
      <c r="DMQ158" s="18"/>
      <c r="DMR158" s="18"/>
      <c r="DMS158" s="18"/>
      <c r="DMT158" s="18"/>
      <c r="DMU158" s="18"/>
      <c r="DMV158" s="18"/>
      <c r="DMW158" s="18"/>
      <c r="DMX158" s="18"/>
      <c r="DMY158" s="18"/>
      <c r="DMZ158" s="18"/>
      <c r="DNA158" s="18"/>
      <c r="DNB158" s="18"/>
      <c r="DNC158" s="18"/>
      <c r="DND158" s="18"/>
      <c r="DNE158" s="18"/>
      <c r="DNF158" s="18"/>
      <c r="DNG158" s="18"/>
      <c r="DNH158" s="18"/>
      <c r="DNI158" s="18"/>
      <c r="DNJ158" s="18"/>
      <c r="DNK158" s="18"/>
      <c r="DNL158" s="18"/>
      <c r="DNM158" s="18"/>
      <c r="DNN158" s="18"/>
      <c r="DNO158" s="18"/>
      <c r="DNP158" s="18"/>
      <c r="DNQ158" s="18"/>
      <c r="DNR158" s="18"/>
      <c r="DNS158" s="18"/>
      <c r="DNT158" s="18"/>
      <c r="DNU158" s="18"/>
      <c r="DNV158" s="18"/>
      <c r="DNW158" s="18"/>
      <c r="DNX158" s="18"/>
      <c r="DNY158" s="18"/>
      <c r="DNZ158" s="18"/>
      <c r="DOA158" s="18"/>
      <c r="DOB158" s="18"/>
      <c r="DOC158" s="18"/>
      <c r="DOD158" s="18"/>
      <c r="DOE158" s="18"/>
      <c r="DOF158" s="18"/>
      <c r="DOG158" s="18"/>
      <c r="DOH158" s="18"/>
      <c r="DOI158" s="18"/>
      <c r="DOJ158" s="18"/>
      <c r="DOK158" s="18"/>
      <c r="DOL158" s="18"/>
      <c r="DOM158" s="18"/>
      <c r="DON158" s="18"/>
      <c r="DOO158" s="18"/>
      <c r="DOP158" s="18"/>
      <c r="DOQ158" s="18"/>
      <c r="DOR158" s="18"/>
      <c r="DOS158" s="18"/>
      <c r="DOT158" s="18"/>
      <c r="DOU158" s="18"/>
      <c r="DOV158" s="18"/>
      <c r="DOW158" s="18"/>
      <c r="DOX158" s="18"/>
      <c r="DOY158" s="18"/>
      <c r="DOZ158" s="18"/>
      <c r="DPA158" s="18"/>
      <c r="DPB158" s="18"/>
      <c r="DPC158" s="18"/>
      <c r="DPD158" s="18"/>
      <c r="DPE158" s="18"/>
      <c r="DPF158" s="18"/>
      <c r="DPG158" s="18"/>
      <c r="DPH158" s="18"/>
      <c r="DPI158" s="18"/>
      <c r="DPJ158" s="18"/>
      <c r="DPK158" s="18"/>
      <c r="DPL158" s="18"/>
      <c r="DPM158" s="18"/>
      <c r="DPN158" s="18"/>
      <c r="DPO158" s="18"/>
      <c r="DPP158" s="18"/>
      <c r="DPQ158" s="18"/>
      <c r="DPR158" s="18"/>
      <c r="DPS158" s="18"/>
      <c r="DPT158" s="18"/>
      <c r="DPU158" s="18"/>
      <c r="DPV158" s="18"/>
      <c r="DPW158" s="18"/>
      <c r="DPX158" s="18"/>
      <c r="DPY158" s="18"/>
      <c r="DPZ158" s="18"/>
      <c r="DQA158" s="18"/>
      <c r="DQB158" s="18"/>
      <c r="DQC158" s="18"/>
      <c r="DQD158" s="18"/>
      <c r="DQE158" s="18"/>
      <c r="DQF158" s="18"/>
      <c r="DQG158" s="18"/>
      <c r="DQH158" s="18"/>
      <c r="DQI158" s="18"/>
      <c r="DQJ158" s="18"/>
      <c r="DQK158" s="18"/>
      <c r="DQL158" s="18"/>
      <c r="DQM158" s="18"/>
      <c r="DQN158" s="18"/>
      <c r="DQO158" s="18"/>
      <c r="DQP158" s="18"/>
      <c r="DQQ158" s="18"/>
      <c r="DQR158" s="18"/>
      <c r="DQS158" s="18"/>
      <c r="DQT158" s="18"/>
      <c r="DQU158" s="18"/>
      <c r="DQV158" s="18"/>
      <c r="DQW158" s="18"/>
      <c r="DQX158" s="18"/>
      <c r="DQY158" s="18"/>
      <c r="DQZ158" s="18"/>
      <c r="DRA158" s="18"/>
      <c r="DRB158" s="18"/>
      <c r="DRC158" s="18"/>
      <c r="DRD158" s="18"/>
      <c r="DRE158" s="18"/>
      <c r="DRF158" s="18"/>
      <c r="DRG158" s="18"/>
      <c r="DRH158" s="18"/>
      <c r="DRI158" s="18"/>
      <c r="DRJ158" s="18"/>
      <c r="DRK158" s="18"/>
      <c r="DRL158" s="18"/>
      <c r="DRM158" s="18"/>
      <c r="DRN158" s="18"/>
      <c r="DRO158" s="18"/>
      <c r="DRP158" s="18"/>
      <c r="DRQ158" s="18"/>
      <c r="DRR158" s="18"/>
      <c r="DRS158" s="18"/>
      <c r="DRT158" s="18"/>
      <c r="DRU158" s="18"/>
      <c r="DRV158" s="18"/>
      <c r="DRW158" s="18"/>
      <c r="DRX158" s="18"/>
      <c r="DRY158" s="18"/>
      <c r="DRZ158" s="18"/>
      <c r="DSA158" s="18"/>
      <c r="DSB158" s="18"/>
      <c r="DSC158" s="18"/>
      <c r="DSD158" s="18"/>
      <c r="DSE158" s="18"/>
      <c r="DSF158" s="18"/>
      <c r="DSG158" s="18"/>
      <c r="DSH158" s="18"/>
      <c r="DSI158" s="18"/>
      <c r="DSJ158" s="18"/>
      <c r="DSK158" s="18"/>
      <c r="DSL158" s="18"/>
      <c r="DSM158" s="18"/>
      <c r="DSN158" s="18"/>
      <c r="DSO158" s="18"/>
      <c r="DSP158" s="18"/>
      <c r="DSQ158" s="18"/>
      <c r="DSR158" s="18"/>
      <c r="DSS158" s="18"/>
      <c r="DST158" s="18"/>
      <c r="DSU158" s="18"/>
      <c r="DSV158" s="18"/>
      <c r="DSW158" s="18"/>
      <c r="DSX158" s="18"/>
      <c r="DSY158" s="18"/>
      <c r="DSZ158" s="18"/>
      <c r="DTA158" s="18"/>
      <c r="DTB158" s="18"/>
      <c r="DTC158" s="18"/>
      <c r="DTD158" s="18"/>
      <c r="DTE158" s="18"/>
      <c r="DTF158" s="18"/>
      <c r="DTG158" s="18"/>
      <c r="DTH158" s="18"/>
      <c r="DTI158" s="18"/>
      <c r="DTJ158" s="18"/>
      <c r="DTK158" s="18"/>
      <c r="DTL158" s="18"/>
      <c r="DTM158" s="18"/>
      <c r="DTN158" s="18"/>
      <c r="DTO158" s="18"/>
      <c r="DTP158" s="18"/>
      <c r="DTQ158" s="18"/>
      <c r="DTR158" s="18"/>
      <c r="DTS158" s="18"/>
      <c r="DTT158" s="18"/>
      <c r="DTU158" s="18"/>
      <c r="DTV158" s="18"/>
      <c r="DTW158" s="18"/>
      <c r="DTX158" s="18"/>
      <c r="DTY158" s="18"/>
      <c r="DTZ158" s="18"/>
      <c r="DUA158" s="18"/>
      <c r="DUB158" s="18"/>
      <c r="DUC158" s="18"/>
      <c r="DUD158" s="18"/>
      <c r="DUE158" s="18"/>
      <c r="DUF158" s="18"/>
      <c r="DUG158" s="18"/>
      <c r="DUH158" s="18"/>
      <c r="DUI158" s="18"/>
      <c r="DUJ158" s="18"/>
      <c r="DUK158" s="18"/>
      <c r="DUL158" s="18"/>
      <c r="DUM158" s="18"/>
      <c r="DUN158" s="18"/>
      <c r="DUO158" s="18"/>
      <c r="DUP158" s="18"/>
      <c r="DUQ158" s="18"/>
      <c r="DUR158" s="18"/>
      <c r="DUS158" s="18"/>
      <c r="DUT158" s="18"/>
      <c r="DUU158" s="18"/>
      <c r="DUV158" s="18"/>
      <c r="DUW158" s="18"/>
      <c r="DUX158" s="18"/>
      <c r="DUY158" s="18"/>
      <c r="DUZ158" s="18"/>
      <c r="DVA158" s="18"/>
      <c r="DVB158" s="18"/>
      <c r="DVC158" s="18"/>
      <c r="DVD158" s="18"/>
      <c r="DVE158" s="18"/>
      <c r="DVF158" s="18"/>
      <c r="DVG158" s="18"/>
      <c r="DVH158" s="18"/>
      <c r="DVI158" s="18"/>
      <c r="DVJ158" s="18"/>
      <c r="DVK158" s="18"/>
      <c r="DVL158" s="18"/>
      <c r="DVM158" s="18"/>
      <c r="DVN158" s="18"/>
      <c r="DVO158" s="18"/>
      <c r="DVP158" s="18"/>
      <c r="DVQ158" s="18"/>
      <c r="DVR158" s="18"/>
      <c r="DVS158" s="18"/>
      <c r="DVT158" s="18"/>
      <c r="DVU158" s="18"/>
      <c r="DVV158" s="18"/>
      <c r="DVW158" s="18"/>
      <c r="DVX158" s="18"/>
      <c r="DVY158" s="18"/>
      <c r="DVZ158" s="18"/>
      <c r="DWA158" s="18"/>
      <c r="DWB158" s="18"/>
      <c r="DWC158" s="18"/>
      <c r="DWD158" s="18"/>
      <c r="DWE158" s="18"/>
      <c r="DWF158" s="18"/>
      <c r="DWG158" s="18"/>
      <c r="DWH158" s="18"/>
      <c r="DWI158" s="18"/>
      <c r="DWJ158" s="18"/>
      <c r="DWK158" s="18"/>
      <c r="DWL158" s="18"/>
      <c r="DWM158" s="18"/>
      <c r="DWN158" s="18"/>
      <c r="DWO158" s="18"/>
      <c r="DWP158" s="18"/>
      <c r="DWQ158" s="18"/>
      <c r="DWR158" s="18"/>
      <c r="DWS158" s="18"/>
      <c r="DWT158" s="18"/>
      <c r="DWU158" s="18"/>
      <c r="DWV158" s="18"/>
      <c r="DWW158" s="18"/>
      <c r="DWX158" s="18"/>
      <c r="DWY158" s="18"/>
      <c r="DWZ158" s="18"/>
      <c r="DXA158" s="18"/>
      <c r="DXB158" s="18"/>
      <c r="DXC158" s="18"/>
      <c r="DXD158" s="18"/>
      <c r="DXE158" s="18"/>
      <c r="DXF158" s="18"/>
      <c r="DXG158" s="18"/>
      <c r="DXH158" s="18"/>
      <c r="DXI158" s="18"/>
      <c r="DXJ158" s="18"/>
      <c r="DXK158" s="18"/>
      <c r="DXL158" s="18"/>
      <c r="DXM158" s="18"/>
      <c r="DXN158" s="18"/>
      <c r="DXO158" s="18"/>
      <c r="DXP158" s="18"/>
      <c r="DXQ158" s="18"/>
      <c r="DXR158" s="18"/>
      <c r="DXS158" s="18"/>
      <c r="DXT158" s="18"/>
      <c r="DXU158" s="18"/>
      <c r="DXV158" s="18"/>
      <c r="DXW158" s="18"/>
      <c r="DXX158" s="18"/>
      <c r="DXY158" s="18"/>
      <c r="DXZ158" s="18"/>
      <c r="DYA158" s="18"/>
      <c r="DYB158" s="18"/>
      <c r="DYC158" s="18"/>
      <c r="DYD158" s="18"/>
      <c r="DYE158" s="18"/>
      <c r="DYF158" s="18"/>
      <c r="DYG158" s="18"/>
      <c r="DYH158" s="18"/>
      <c r="DYI158" s="18"/>
      <c r="DYJ158" s="18"/>
      <c r="DYK158" s="18"/>
      <c r="DYL158" s="18"/>
      <c r="DYM158" s="18"/>
      <c r="DYN158" s="18"/>
      <c r="DYO158" s="18"/>
      <c r="DYP158" s="18"/>
      <c r="DYQ158" s="18"/>
      <c r="DYR158" s="18"/>
      <c r="DYS158" s="18"/>
      <c r="DYT158" s="18"/>
      <c r="DYU158" s="18"/>
      <c r="DYV158" s="18"/>
      <c r="DYW158" s="18"/>
      <c r="DYX158" s="18"/>
      <c r="DYY158" s="18"/>
      <c r="DYZ158" s="18"/>
      <c r="DZA158" s="18"/>
      <c r="DZB158" s="18"/>
      <c r="DZC158" s="18"/>
      <c r="DZD158" s="18"/>
      <c r="DZE158" s="18"/>
      <c r="DZF158" s="18"/>
      <c r="DZG158" s="18"/>
      <c r="DZH158" s="18"/>
      <c r="DZI158" s="18"/>
      <c r="DZJ158" s="18"/>
      <c r="DZK158" s="18"/>
      <c r="DZL158" s="18"/>
      <c r="DZM158" s="18"/>
      <c r="DZN158" s="18"/>
      <c r="DZO158" s="18"/>
      <c r="DZP158" s="18"/>
      <c r="DZQ158" s="18"/>
      <c r="DZR158" s="18"/>
      <c r="DZS158" s="18"/>
      <c r="DZT158" s="18"/>
      <c r="DZU158" s="18"/>
      <c r="DZV158" s="18"/>
      <c r="DZW158" s="18"/>
      <c r="DZX158" s="18"/>
      <c r="DZY158" s="18"/>
      <c r="DZZ158" s="18"/>
      <c r="EAA158" s="18"/>
      <c r="EAB158" s="18"/>
      <c r="EAC158" s="18"/>
      <c r="EAD158" s="18"/>
      <c r="EAE158" s="18"/>
      <c r="EAF158" s="18"/>
      <c r="EAG158" s="18"/>
      <c r="EAH158" s="18"/>
      <c r="EAI158" s="18"/>
      <c r="EAJ158" s="18"/>
      <c r="EAK158" s="18"/>
      <c r="EAL158" s="18"/>
      <c r="EAM158" s="18"/>
      <c r="EAN158" s="18"/>
      <c r="EAO158" s="18"/>
      <c r="EAP158" s="18"/>
      <c r="EAQ158" s="18"/>
      <c r="EAR158" s="18"/>
      <c r="EAS158" s="18"/>
      <c r="EAT158" s="18"/>
      <c r="EAU158" s="18"/>
      <c r="EAV158" s="18"/>
      <c r="EAW158" s="18"/>
      <c r="EAX158" s="18"/>
      <c r="EAY158" s="18"/>
      <c r="EAZ158" s="18"/>
      <c r="EBA158" s="18"/>
      <c r="EBB158" s="18"/>
      <c r="EBC158" s="18"/>
      <c r="EBD158" s="18"/>
      <c r="EBE158" s="18"/>
      <c r="EBF158" s="18"/>
      <c r="EBG158" s="18"/>
      <c r="EBH158" s="18"/>
      <c r="EBI158" s="18"/>
      <c r="EBJ158" s="18"/>
      <c r="EBK158" s="18"/>
      <c r="EBL158" s="18"/>
      <c r="EBM158" s="18"/>
      <c r="EBN158" s="18"/>
      <c r="EBO158" s="18"/>
      <c r="EBP158" s="18"/>
      <c r="EBQ158" s="18"/>
      <c r="EBR158" s="18"/>
      <c r="EBS158" s="18"/>
      <c r="EBT158" s="18"/>
      <c r="EBU158" s="18"/>
      <c r="EBV158" s="18"/>
      <c r="EBW158" s="18"/>
      <c r="EBX158" s="18"/>
      <c r="EBY158" s="18"/>
      <c r="EBZ158" s="18"/>
      <c r="ECA158" s="18"/>
      <c r="ECB158" s="18"/>
      <c r="ECC158" s="18"/>
      <c r="ECD158" s="18"/>
      <c r="ECE158" s="18"/>
      <c r="ECF158" s="18"/>
      <c r="ECG158" s="18"/>
      <c r="ECH158" s="18"/>
      <c r="ECI158" s="18"/>
      <c r="ECJ158" s="18"/>
      <c r="ECK158" s="18"/>
      <c r="ECL158" s="18"/>
      <c r="ECM158" s="18"/>
      <c r="ECN158" s="18"/>
      <c r="ECO158" s="18"/>
      <c r="ECP158" s="18"/>
      <c r="ECQ158" s="18"/>
      <c r="ECR158" s="18"/>
      <c r="ECS158" s="18"/>
      <c r="ECT158" s="18"/>
      <c r="ECU158" s="18"/>
      <c r="ECV158" s="18"/>
      <c r="ECW158" s="18"/>
      <c r="ECX158" s="18"/>
      <c r="ECY158" s="18"/>
      <c r="ECZ158" s="18"/>
      <c r="EDA158" s="18"/>
      <c r="EDB158" s="18"/>
      <c r="EDC158" s="18"/>
      <c r="EDD158" s="18"/>
      <c r="EDE158" s="18"/>
      <c r="EDF158" s="18"/>
      <c r="EDG158" s="18"/>
      <c r="EDH158" s="18"/>
      <c r="EDI158" s="18"/>
      <c r="EDJ158" s="18"/>
      <c r="EDK158" s="18"/>
      <c r="EDL158" s="18"/>
      <c r="EDM158" s="18"/>
      <c r="EDN158" s="18"/>
      <c r="EDO158" s="18"/>
      <c r="EDP158" s="18"/>
      <c r="EDQ158" s="18"/>
      <c r="EDR158" s="18"/>
      <c r="EDS158" s="18"/>
      <c r="EDT158" s="18"/>
      <c r="EDU158" s="18"/>
      <c r="EDV158" s="18"/>
      <c r="EDW158" s="18"/>
      <c r="EDX158" s="18"/>
      <c r="EDY158" s="18"/>
      <c r="EDZ158" s="18"/>
      <c r="EEA158" s="18"/>
      <c r="EEB158" s="18"/>
      <c r="EEC158" s="18"/>
      <c r="EED158" s="18"/>
      <c r="EEE158" s="18"/>
      <c r="EEF158" s="18"/>
      <c r="EEG158" s="18"/>
      <c r="EEH158" s="18"/>
      <c r="EEI158" s="18"/>
      <c r="EEJ158" s="18"/>
      <c r="EEK158" s="18"/>
      <c r="EEL158" s="18"/>
      <c r="EEM158" s="18"/>
      <c r="EEN158" s="18"/>
      <c r="EEO158" s="18"/>
      <c r="EEP158" s="18"/>
      <c r="EEQ158" s="18"/>
      <c r="EER158" s="18"/>
      <c r="EES158" s="18"/>
      <c r="EET158" s="18"/>
      <c r="EEU158" s="18"/>
      <c r="EEV158" s="18"/>
      <c r="EEW158" s="18"/>
      <c r="EEX158" s="18"/>
      <c r="EEY158" s="18"/>
      <c r="EEZ158" s="18"/>
      <c r="EFA158" s="18"/>
      <c r="EFB158" s="18"/>
      <c r="EFC158" s="18"/>
      <c r="EFD158" s="18"/>
      <c r="EFE158" s="18"/>
      <c r="EFF158" s="18"/>
      <c r="EFG158" s="18"/>
      <c r="EFH158" s="18"/>
      <c r="EFI158" s="18"/>
      <c r="EFJ158" s="18"/>
      <c r="EFK158" s="18"/>
      <c r="EFL158" s="18"/>
      <c r="EFM158" s="18"/>
      <c r="EFN158" s="18"/>
      <c r="EFO158" s="18"/>
      <c r="EFP158" s="18"/>
      <c r="EFQ158" s="18"/>
      <c r="EFR158" s="18"/>
      <c r="EFS158" s="18"/>
      <c r="EFT158" s="18"/>
      <c r="EFU158" s="18"/>
      <c r="EFV158" s="18"/>
      <c r="EFW158" s="18"/>
      <c r="EFX158" s="18"/>
      <c r="EFY158" s="18"/>
      <c r="EFZ158" s="18"/>
      <c r="EGA158" s="18"/>
      <c r="EGB158" s="18"/>
      <c r="EGC158" s="18"/>
      <c r="EGD158" s="18"/>
      <c r="EGE158" s="18"/>
      <c r="EGF158" s="18"/>
      <c r="EGG158" s="18"/>
      <c r="EGH158" s="18"/>
      <c r="EGI158" s="18"/>
      <c r="EGJ158" s="18"/>
      <c r="EGK158" s="18"/>
      <c r="EGL158" s="18"/>
      <c r="EGM158" s="18"/>
      <c r="EGN158" s="18"/>
      <c r="EGO158" s="18"/>
      <c r="EGP158" s="18"/>
      <c r="EGQ158" s="18"/>
      <c r="EGR158" s="18"/>
      <c r="EGS158" s="18"/>
      <c r="EGT158" s="18"/>
      <c r="EGU158" s="18"/>
      <c r="EGV158" s="18"/>
      <c r="EGW158" s="18"/>
      <c r="EGX158" s="18"/>
      <c r="EGY158" s="18"/>
      <c r="EGZ158" s="18"/>
      <c r="EHA158" s="18"/>
      <c r="EHB158" s="18"/>
      <c r="EHC158" s="18"/>
      <c r="EHD158" s="18"/>
      <c r="EHE158" s="18"/>
      <c r="EHF158" s="18"/>
      <c r="EHG158" s="18"/>
      <c r="EHH158" s="18"/>
      <c r="EHI158" s="18"/>
      <c r="EHJ158" s="18"/>
      <c r="EHK158" s="18"/>
      <c r="EHL158" s="18"/>
      <c r="EHM158" s="18"/>
      <c r="EHN158" s="18"/>
      <c r="EHO158" s="18"/>
      <c r="EHP158" s="18"/>
      <c r="EHQ158" s="18"/>
      <c r="EHR158" s="18"/>
      <c r="EHS158" s="18"/>
      <c r="EHT158" s="18"/>
      <c r="EHU158" s="18"/>
      <c r="EHV158" s="18"/>
      <c r="EHW158" s="18"/>
      <c r="EHX158" s="18"/>
      <c r="EHY158" s="18"/>
      <c r="EHZ158" s="18"/>
      <c r="EIA158" s="18"/>
      <c r="EIB158" s="18"/>
      <c r="EIC158" s="18"/>
      <c r="EID158" s="18"/>
      <c r="EIE158" s="18"/>
      <c r="EIF158" s="18"/>
      <c r="EIG158" s="18"/>
      <c r="EIH158" s="18"/>
      <c r="EII158" s="18"/>
      <c r="EIJ158" s="18"/>
      <c r="EIK158" s="18"/>
      <c r="EIL158" s="18"/>
      <c r="EIM158" s="18"/>
      <c r="EIN158" s="18"/>
      <c r="EIO158" s="18"/>
      <c r="EIP158" s="18"/>
      <c r="EIQ158" s="18"/>
      <c r="EIR158" s="18"/>
      <c r="EIS158" s="18"/>
      <c r="EIT158" s="18"/>
      <c r="EIU158" s="18"/>
      <c r="EIV158" s="18"/>
      <c r="EIW158" s="18"/>
      <c r="EIX158" s="18"/>
      <c r="EIY158" s="18"/>
      <c r="EIZ158" s="18"/>
      <c r="EJA158" s="18"/>
      <c r="EJB158" s="18"/>
      <c r="EJC158" s="18"/>
      <c r="EJD158" s="18"/>
      <c r="EJE158" s="18"/>
      <c r="EJF158" s="18"/>
      <c r="EJG158" s="18"/>
      <c r="EJH158" s="18"/>
      <c r="EJI158" s="18"/>
      <c r="EJJ158" s="18"/>
      <c r="EJK158" s="18"/>
      <c r="EJL158" s="18"/>
      <c r="EJM158" s="18"/>
      <c r="EJN158" s="18"/>
      <c r="EJO158" s="18"/>
      <c r="EJP158" s="18"/>
      <c r="EJQ158" s="18"/>
      <c r="EJR158" s="18"/>
      <c r="EJS158" s="18"/>
      <c r="EJT158" s="18"/>
      <c r="EJU158" s="18"/>
      <c r="EJV158" s="18"/>
      <c r="EJW158" s="18"/>
      <c r="EJX158" s="18"/>
      <c r="EJY158" s="18"/>
      <c r="EJZ158" s="18"/>
      <c r="EKA158" s="18"/>
      <c r="EKB158" s="18"/>
      <c r="EKC158" s="18"/>
      <c r="EKD158" s="18"/>
      <c r="EKE158" s="18"/>
      <c r="EKF158" s="18"/>
      <c r="EKG158" s="18"/>
      <c r="EKH158" s="18"/>
      <c r="EKI158" s="18"/>
      <c r="EKJ158" s="18"/>
      <c r="EKK158" s="18"/>
      <c r="EKL158" s="18"/>
      <c r="EKM158" s="18"/>
      <c r="EKN158" s="18"/>
      <c r="EKO158" s="18"/>
      <c r="EKP158" s="18"/>
      <c r="EKQ158" s="18"/>
      <c r="EKR158" s="18"/>
      <c r="EKS158" s="18"/>
      <c r="EKT158" s="18"/>
      <c r="EKU158" s="18"/>
      <c r="EKV158" s="18"/>
      <c r="EKW158" s="18"/>
      <c r="EKX158" s="18"/>
      <c r="EKY158" s="18"/>
      <c r="EKZ158" s="18"/>
      <c r="ELA158" s="18"/>
      <c r="ELB158" s="18"/>
      <c r="ELC158" s="18"/>
      <c r="ELD158" s="18"/>
      <c r="ELE158" s="18"/>
      <c r="ELF158" s="18"/>
      <c r="ELG158" s="18"/>
      <c r="ELH158" s="18"/>
      <c r="ELI158" s="18"/>
      <c r="ELJ158" s="18"/>
      <c r="ELK158" s="18"/>
      <c r="ELL158" s="18"/>
      <c r="ELM158" s="18"/>
      <c r="ELN158" s="18"/>
      <c r="ELO158" s="18"/>
      <c r="ELP158" s="18"/>
      <c r="ELQ158" s="18"/>
      <c r="ELR158" s="18"/>
      <c r="ELS158" s="18"/>
      <c r="ELT158" s="18"/>
      <c r="ELU158" s="18"/>
      <c r="ELV158" s="18"/>
      <c r="ELW158" s="18"/>
      <c r="ELX158" s="18"/>
      <c r="ELY158" s="18"/>
      <c r="ELZ158" s="18"/>
      <c r="EMA158" s="18"/>
      <c r="EMB158" s="18"/>
      <c r="EMC158" s="18"/>
      <c r="EMD158" s="18"/>
      <c r="EME158" s="18"/>
      <c r="EMF158" s="18"/>
      <c r="EMG158" s="18"/>
      <c r="EMH158" s="18"/>
      <c r="EMI158" s="18"/>
      <c r="EMJ158" s="18"/>
      <c r="EMK158" s="18"/>
      <c r="EML158" s="18"/>
      <c r="EMM158" s="18"/>
      <c r="EMN158" s="18"/>
      <c r="EMO158" s="18"/>
      <c r="EMP158" s="18"/>
      <c r="EMQ158" s="18"/>
      <c r="EMR158" s="18"/>
      <c r="EMS158" s="18"/>
      <c r="EMT158" s="18"/>
      <c r="EMU158" s="18"/>
      <c r="EMV158" s="18"/>
      <c r="EMW158" s="18"/>
      <c r="EMX158" s="18"/>
      <c r="EMY158" s="18"/>
      <c r="EMZ158" s="18"/>
      <c r="ENA158" s="18"/>
      <c r="ENB158" s="18"/>
      <c r="ENC158" s="18"/>
      <c r="END158" s="18"/>
      <c r="ENE158" s="18"/>
      <c r="ENF158" s="18"/>
      <c r="ENG158" s="18"/>
      <c r="ENH158" s="18"/>
      <c r="ENI158" s="18"/>
      <c r="ENJ158" s="18"/>
      <c r="ENK158" s="18"/>
      <c r="ENL158" s="18"/>
      <c r="ENM158" s="18"/>
      <c r="ENN158" s="18"/>
      <c r="ENO158" s="18"/>
      <c r="ENP158" s="18"/>
      <c r="ENQ158" s="18"/>
      <c r="ENR158" s="18"/>
      <c r="ENS158" s="18"/>
      <c r="ENT158" s="18"/>
      <c r="ENU158" s="18"/>
      <c r="ENV158" s="18"/>
      <c r="ENW158" s="18"/>
      <c r="ENX158" s="18"/>
      <c r="ENY158" s="18"/>
      <c r="ENZ158" s="18"/>
      <c r="EOA158" s="18"/>
      <c r="EOB158" s="18"/>
      <c r="EOC158" s="18"/>
      <c r="EOD158" s="18"/>
      <c r="EOE158" s="18"/>
      <c r="EOF158" s="18"/>
      <c r="EOG158" s="18"/>
      <c r="EOH158" s="18"/>
      <c r="EOI158" s="18"/>
      <c r="EOJ158" s="18"/>
      <c r="EOK158" s="18"/>
      <c r="EOL158" s="18"/>
      <c r="EOM158" s="18"/>
      <c r="EON158" s="18"/>
      <c r="EOO158" s="18"/>
      <c r="EOP158" s="18"/>
      <c r="EOQ158" s="18"/>
      <c r="EOR158" s="18"/>
      <c r="EOS158" s="18"/>
      <c r="EOT158" s="18"/>
      <c r="EOU158" s="18"/>
      <c r="EOV158" s="18"/>
      <c r="EOW158" s="18"/>
      <c r="EOX158" s="18"/>
      <c r="EOY158" s="18"/>
      <c r="EOZ158" s="18"/>
      <c r="EPA158" s="18"/>
      <c r="EPB158" s="18"/>
      <c r="EPC158" s="18"/>
      <c r="EPD158" s="18"/>
      <c r="EPE158" s="18"/>
      <c r="EPF158" s="18"/>
      <c r="EPG158" s="18"/>
      <c r="EPH158" s="18"/>
      <c r="EPI158" s="18"/>
      <c r="EPJ158" s="18"/>
      <c r="EPK158" s="18"/>
      <c r="EPL158" s="18"/>
      <c r="EPM158" s="18"/>
      <c r="EPN158" s="18"/>
      <c r="EPO158" s="18"/>
      <c r="EPP158" s="18"/>
      <c r="EPQ158" s="18"/>
      <c r="EPR158" s="18"/>
      <c r="EPS158" s="18"/>
      <c r="EPT158" s="18"/>
      <c r="EPU158" s="18"/>
      <c r="EPV158" s="18"/>
      <c r="EPW158" s="18"/>
      <c r="EPX158" s="18"/>
      <c r="EPY158" s="18"/>
      <c r="EPZ158" s="18"/>
      <c r="EQA158" s="18"/>
      <c r="EQB158" s="18"/>
      <c r="EQC158" s="18"/>
      <c r="EQD158" s="18"/>
      <c r="EQE158" s="18"/>
      <c r="EQF158" s="18"/>
      <c r="EQG158" s="18"/>
      <c r="EQH158" s="18"/>
      <c r="EQI158" s="18"/>
      <c r="EQJ158" s="18"/>
      <c r="EQK158" s="18"/>
      <c r="EQL158" s="18"/>
      <c r="EQM158" s="18"/>
      <c r="EQN158" s="18"/>
      <c r="EQO158" s="18"/>
      <c r="EQP158" s="18"/>
      <c r="EQQ158" s="18"/>
      <c r="EQR158" s="18"/>
      <c r="EQS158" s="18"/>
      <c r="EQT158" s="18"/>
      <c r="EQU158" s="18"/>
      <c r="EQV158" s="18"/>
      <c r="EQW158" s="18"/>
      <c r="EQX158" s="18"/>
      <c r="EQY158" s="18"/>
      <c r="EQZ158" s="18"/>
      <c r="ERA158" s="18"/>
      <c r="ERB158" s="18"/>
      <c r="ERC158" s="18"/>
      <c r="ERD158" s="18"/>
      <c r="ERE158" s="18"/>
      <c r="ERF158" s="18"/>
      <c r="ERG158" s="18"/>
      <c r="ERH158" s="18"/>
      <c r="ERI158" s="18"/>
      <c r="ERJ158" s="18"/>
      <c r="ERK158" s="18"/>
      <c r="ERL158" s="18"/>
      <c r="ERM158" s="18"/>
      <c r="ERN158" s="18"/>
      <c r="ERO158" s="18"/>
      <c r="ERP158" s="18"/>
      <c r="ERQ158" s="18"/>
      <c r="ERR158" s="18"/>
      <c r="ERS158" s="18"/>
      <c r="ERT158" s="18"/>
      <c r="ERU158" s="18"/>
      <c r="ERV158" s="18"/>
      <c r="ERW158" s="18"/>
      <c r="ERX158" s="18"/>
      <c r="ERY158" s="18"/>
      <c r="ERZ158" s="18"/>
      <c r="ESA158" s="18"/>
      <c r="ESB158" s="18"/>
      <c r="ESC158" s="18"/>
      <c r="ESD158" s="18"/>
      <c r="ESE158" s="18"/>
      <c r="ESF158" s="18"/>
      <c r="ESG158" s="18"/>
      <c r="ESH158" s="18"/>
      <c r="ESI158" s="18"/>
      <c r="ESJ158" s="18"/>
      <c r="ESK158" s="18"/>
      <c r="ESL158" s="18"/>
      <c r="ESM158" s="18"/>
      <c r="ESN158" s="18"/>
      <c r="ESO158" s="18"/>
      <c r="ESP158" s="18"/>
      <c r="ESQ158" s="18"/>
      <c r="ESR158" s="18"/>
      <c r="ESS158" s="18"/>
      <c r="EST158" s="18"/>
      <c r="ESU158" s="18"/>
      <c r="ESV158" s="18"/>
      <c r="ESW158" s="18"/>
      <c r="ESX158" s="18"/>
      <c r="ESY158" s="18"/>
      <c r="ESZ158" s="18"/>
      <c r="ETA158" s="18"/>
      <c r="ETB158" s="18"/>
      <c r="ETC158" s="18"/>
      <c r="ETD158" s="18"/>
      <c r="ETE158" s="18"/>
      <c r="ETF158" s="18"/>
      <c r="ETG158" s="18"/>
      <c r="ETH158" s="18"/>
      <c r="ETI158" s="18"/>
      <c r="ETJ158" s="18"/>
      <c r="ETK158" s="18"/>
      <c r="ETL158" s="18"/>
      <c r="ETM158" s="18"/>
      <c r="ETN158" s="18"/>
      <c r="ETO158" s="18"/>
      <c r="ETP158" s="18"/>
      <c r="ETQ158" s="18"/>
      <c r="ETR158" s="18"/>
      <c r="ETS158" s="18"/>
      <c r="ETT158" s="18"/>
      <c r="ETU158" s="18"/>
      <c r="ETV158" s="18"/>
      <c r="ETW158" s="18"/>
      <c r="ETX158" s="18"/>
      <c r="ETY158" s="18"/>
      <c r="ETZ158" s="18"/>
      <c r="EUA158" s="18"/>
      <c r="EUB158" s="18"/>
      <c r="EUC158" s="18"/>
      <c r="EUD158" s="18"/>
      <c r="EUE158" s="18"/>
      <c r="EUF158" s="18"/>
      <c r="EUG158" s="18"/>
      <c r="EUH158" s="18"/>
      <c r="EUI158" s="18"/>
      <c r="EUJ158" s="18"/>
      <c r="EUK158" s="18"/>
      <c r="EUL158" s="18"/>
      <c r="EUM158" s="18"/>
      <c r="EUN158" s="18"/>
      <c r="EUO158" s="18"/>
      <c r="EUP158" s="18"/>
      <c r="EUQ158" s="18"/>
      <c r="EUR158" s="18"/>
      <c r="EUS158" s="18"/>
      <c r="EUT158" s="18"/>
      <c r="EUU158" s="18"/>
      <c r="EUV158" s="18"/>
      <c r="EUW158" s="18"/>
      <c r="EUX158" s="18"/>
      <c r="EUY158" s="18"/>
      <c r="EUZ158" s="18"/>
      <c r="EVA158" s="18"/>
      <c r="EVB158" s="18"/>
      <c r="EVC158" s="18"/>
      <c r="EVD158" s="18"/>
      <c r="EVE158" s="18"/>
      <c r="EVF158" s="18"/>
      <c r="EVG158" s="18"/>
      <c r="EVH158" s="18"/>
      <c r="EVI158" s="18"/>
      <c r="EVJ158" s="18"/>
      <c r="EVK158" s="18"/>
      <c r="EVL158" s="18"/>
      <c r="EVM158" s="18"/>
      <c r="EVN158" s="18"/>
      <c r="EVO158" s="18"/>
      <c r="EVP158" s="18"/>
      <c r="EVQ158" s="18"/>
      <c r="EVR158" s="18"/>
      <c r="EVS158" s="18"/>
      <c r="EVT158" s="18"/>
      <c r="EVU158" s="18"/>
      <c r="EVV158" s="18"/>
      <c r="EVW158" s="18"/>
      <c r="EVX158" s="18"/>
      <c r="EVY158" s="18"/>
      <c r="EVZ158" s="18"/>
      <c r="EWA158" s="18"/>
      <c r="EWB158" s="18"/>
      <c r="EWC158" s="18"/>
      <c r="EWD158" s="18"/>
      <c r="EWE158" s="18"/>
      <c r="EWF158" s="18"/>
      <c r="EWG158" s="18"/>
      <c r="EWH158" s="18"/>
      <c r="EWI158" s="18"/>
      <c r="EWJ158" s="18"/>
      <c r="EWK158" s="18"/>
      <c r="EWL158" s="18"/>
      <c r="EWM158" s="18"/>
      <c r="EWN158" s="18"/>
      <c r="EWO158" s="18"/>
      <c r="EWP158" s="18"/>
      <c r="EWQ158" s="18"/>
      <c r="EWR158" s="18"/>
      <c r="EWS158" s="18"/>
      <c r="EWT158" s="18"/>
      <c r="EWU158" s="18"/>
      <c r="EWV158" s="18"/>
      <c r="EWW158" s="18"/>
      <c r="EWX158" s="18"/>
      <c r="EWY158" s="18"/>
      <c r="EWZ158" s="18"/>
      <c r="EXA158" s="18"/>
      <c r="EXB158" s="18"/>
      <c r="EXC158" s="18"/>
      <c r="EXD158" s="18"/>
      <c r="EXE158" s="18"/>
      <c r="EXF158" s="18"/>
      <c r="EXG158" s="18"/>
      <c r="EXH158" s="18"/>
      <c r="EXI158" s="18"/>
      <c r="EXJ158" s="18"/>
      <c r="EXK158" s="18"/>
      <c r="EXL158" s="18"/>
      <c r="EXM158" s="18"/>
      <c r="EXN158" s="18"/>
      <c r="EXO158" s="18"/>
      <c r="EXP158" s="18"/>
      <c r="EXQ158" s="18"/>
      <c r="EXR158" s="18"/>
      <c r="EXS158" s="18"/>
      <c r="EXT158" s="18"/>
      <c r="EXU158" s="18"/>
      <c r="EXV158" s="18"/>
      <c r="EXW158" s="18"/>
      <c r="EXX158" s="18"/>
      <c r="EXY158" s="18"/>
      <c r="EXZ158" s="18"/>
      <c r="EYA158" s="18"/>
      <c r="EYB158" s="18"/>
      <c r="EYC158" s="18"/>
      <c r="EYD158" s="18"/>
      <c r="EYE158" s="18"/>
      <c r="EYF158" s="18"/>
      <c r="EYG158" s="18"/>
      <c r="EYH158" s="18"/>
      <c r="EYI158" s="18"/>
      <c r="EYJ158" s="18"/>
      <c r="EYK158" s="18"/>
      <c r="EYL158" s="18"/>
      <c r="EYM158" s="18"/>
      <c r="EYN158" s="18"/>
      <c r="EYO158" s="18"/>
      <c r="EYP158" s="18"/>
      <c r="EYQ158" s="18"/>
      <c r="EYR158" s="18"/>
      <c r="EYS158" s="18"/>
      <c r="EYT158" s="18"/>
      <c r="EYU158" s="18"/>
      <c r="EYV158" s="18"/>
      <c r="EYW158" s="18"/>
      <c r="EYX158" s="18"/>
      <c r="UFN158" s="18"/>
      <c r="UFO158" s="18"/>
      <c r="UFP158" s="18"/>
      <c r="UFQ158" s="18"/>
      <c r="UFR158" s="18"/>
      <c r="UFS158" s="18"/>
      <c r="UFT158" s="18"/>
      <c r="UFU158" s="18"/>
      <c r="UFV158" s="18"/>
      <c r="UFW158" s="18"/>
      <c r="UFX158" s="18"/>
      <c r="UFY158" s="18"/>
      <c r="UFZ158" s="18"/>
      <c r="UGA158" s="18"/>
      <c r="UGB158" s="18"/>
      <c r="UGC158" s="18"/>
      <c r="UGD158" s="18"/>
      <c r="UGE158" s="18"/>
      <c r="UGF158" s="18"/>
      <c r="UGG158" s="18"/>
      <c r="UGH158" s="18"/>
      <c r="UGI158" s="18"/>
      <c r="UGJ158" s="18"/>
      <c r="UGK158" s="18"/>
      <c r="UGL158" s="18"/>
      <c r="UGM158" s="18"/>
      <c r="UGN158" s="18"/>
      <c r="UGO158" s="18"/>
      <c r="UGP158" s="18"/>
      <c r="UGQ158" s="18"/>
      <c r="UGR158" s="18"/>
      <c r="UGS158" s="18"/>
      <c r="UGT158" s="18"/>
      <c r="UGU158" s="18"/>
      <c r="UGV158" s="18"/>
      <c r="UGW158" s="18"/>
      <c r="UGX158" s="18"/>
      <c r="UGY158" s="18"/>
      <c r="UGZ158" s="18"/>
      <c r="UHA158" s="18"/>
      <c r="UHB158" s="18"/>
      <c r="UHC158" s="18"/>
      <c r="UHD158" s="18"/>
      <c r="UHE158" s="18"/>
      <c r="UHF158" s="18"/>
      <c r="UHG158" s="18"/>
      <c r="UHH158" s="18"/>
      <c r="UHI158" s="18"/>
      <c r="UHJ158" s="18"/>
      <c r="UHK158" s="18"/>
      <c r="UHL158" s="18"/>
      <c r="UHM158" s="18"/>
      <c r="UHN158" s="18"/>
      <c r="UHO158" s="18"/>
      <c r="UHP158" s="18"/>
      <c r="UHQ158" s="18"/>
      <c r="UHR158" s="18"/>
      <c r="UHS158" s="18"/>
      <c r="UHT158" s="18"/>
      <c r="UHU158" s="18"/>
      <c r="UHV158" s="18"/>
      <c r="UHW158" s="18"/>
      <c r="UHX158" s="18"/>
      <c r="UHY158" s="18"/>
      <c r="UHZ158" s="18"/>
      <c r="UIA158" s="18"/>
      <c r="UIB158" s="18"/>
      <c r="UIC158" s="18"/>
      <c r="UID158" s="18"/>
      <c r="UIE158" s="18"/>
      <c r="UIF158" s="18"/>
      <c r="UIG158" s="18"/>
      <c r="UIH158" s="18"/>
      <c r="UII158" s="18"/>
      <c r="UIJ158" s="18"/>
      <c r="UIK158" s="18"/>
      <c r="UIL158" s="18"/>
      <c r="UIM158" s="18"/>
      <c r="UIN158" s="18"/>
      <c r="UIO158" s="18"/>
      <c r="UIP158" s="18"/>
      <c r="UIQ158" s="18"/>
      <c r="UIR158" s="18"/>
      <c r="UIS158" s="18"/>
      <c r="UIT158" s="18"/>
      <c r="UIU158" s="18"/>
      <c r="UIV158" s="18"/>
      <c r="UIW158" s="18"/>
      <c r="UIX158" s="18"/>
      <c r="UIY158" s="18"/>
      <c r="UIZ158" s="18"/>
      <c r="UJA158" s="18"/>
      <c r="UJB158" s="18"/>
      <c r="UJC158" s="18"/>
      <c r="UJD158" s="18"/>
      <c r="UJE158" s="18"/>
      <c r="UJF158" s="18"/>
      <c r="UJG158" s="18"/>
      <c r="UJH158" s="18"/>
      <c r="UJI158" s="18"/>
      <c r="UJJ158" s="18"/>
      <c r="UJK158" s="18"/>
      <c r="UJL158" s="18"/>
      <c r="UJM158" s="18"/>
      <c r="UJN158" s="18"/>
      <c r="UJO158" s="18"/>
      <c r="UJP158" s="18"/>
      <c r="UJQ158" s="18"/>
      <c r="UJR158" s="18"/>
      <c r="UJS158" s="18"/>
      <c r="UJT158" s="18"/>
      <c r="UJU158" s="18"/>
      <c r="UJV158" s="18"/>
      <c r="UJW158" s="18"/>
      <c r="UJX158" s="18"/>
      <c r="UJY158" s="18"/>
      <c r="UJZ158" s="18"/>
      <c r="UKA158" s="18"/>
      <c r="UKB158" s="18"/>
      <c r="UKC158" s="18"/>
      <c r="UKD158" s="18"/>
      <c r="UKE158" s="18"/>
      <c r="UKF158" s="18"/>
      <c r="UKG158" s="18"/>
      <c r="UKH158" s="18"/>
      <c r="UKI158" s="18"/>
      <c r="UKJ158" s="18"/>
      <c r="UKK158" s="18"/>
      <c r="UKL158" s="18"/>
      <c r="UKM158" s="18"/>
      <c r="UKN158" s="18"/>
      <c r="UKO158" s="18"/>
      <c r="UKP158" s="18"/>
      <c r="UKQ158" s="18"/>
      <c r="UKR158" s="18"/>
      <c r="UKS158" s="18"/>
      <c r="UKT158" s="18"/>
      <c r="UKU158" s="18"/>
      <c r="UKV158" s="18"/>
      <c r="UKW158" s="18"/>
      <c r="UKX158" s="18"/>
      <c r="UKY158" s="18"/>
      <c r="UKZ158" s="18"/>
      <c r="ULA158" s="18"/>
      <c r="ULB158" s="18"/>
      <c r="ULC158" s="18"/>
      <c r="ULD158" s="18"/>
      <c r="ULE158" s="18"/>
      <c r="ULF158" s="18"/>
      <c r="ULG158" s="18"/>
      <c r="ULH158" s="18"/>
      <c r="ULI158" s="18"/>
      <c r="ULJ158" s="18"/>
      <c r="ULK158" s="18"/>
      <c r="ULL158" s="18"/>
      <c r="ULM158" s="18"/>
      <c r="ULN158" s="18"/>
      <c r="ULO158" s="18"/>
      <c r="ULP158" s="18"/>
      <c r="ULQ158" s="18"/>
      <c r="ULR158" s="18"/>
      <c r="ULS158" s="18"/>
      <c r="ULT158" s="18"/>
      <c r="ULU158" s="18"/>
      <c r="ULV158" s="18"/>
      <c r="ULW158" s="18"/>
      <c r="ULX158" s="18"/>
      <c r="ULY158" s="18"/>
      <c r="ULZ158" s="18"/>
      <c r="UMA158" s="18"/>
      <c r="UMB158" s="18"/>
      <c r="UMC158" s="18"/>
      <c r="UMD158" s="18"/>
      <c r="UME158" s="18"/>
      <c r="UMF158" s="18"/>
      <c r="UMG158" s="18"/>
      <c r="UMH158" s="18"/>
      <c r="UMI158" s="18"/>
      <c r="UMJ158" s="18"/>
      <c r="UMK158" s="18"/>
      <c r="UML158" s="18"/>
      <c r="UMM158" s="18"/>
      <c r="UMN158" s="18"/>
      <c r="UMO158" s="18"/>
      <c r="UMP158" s="18"/>
      <c r="UMQ158" s="18"/>
      <c r="UMR158" s="18"/>
      <c r="UMS158" s="18"/>
      <c r="UMT158" s="18"/>
      <c r="UMU158" s="18"/>
      <c r="UMV158" s="18"/>
      <c r="UMW158" s="18"/>
      <c r="UMX158" s="18"/>
      <c r="UMY158" s="18"/>
      <c r="UMZ158" s="18"/>
      <c r="UNA158" s="18"/>
      <c r="UNB158" s="18"/>
      <c r="UNC158" s="18"/>
      <c r="UND158" s="18"/>
      <c r="UNE158" s="18"/>
      <c r="UNF158" s="18"/>
      <c r="UNG158" s="18"/>
      <c r="UNH158" s="18"/>
      <c r="UNI158" s="18"/>
      <c r="UNJ158" s="18"/>
      <c r="UNK158" s="18"/>
      <c r="UNL158" s="18"/>
      <c r="UNM158" s="18"/>
      <c r="UNN158" s="18"/>
      <c r="UNO158" s="18"/>
      <c r="UNP158" s="18"/>
      <c r="UNQ158" s="18"/>
      <c r="UNR158" s="18"/>
      <c r="UNS158" s="18"/>
      <c r="UNT158" s="18"/>
      <c r="UNU158" s="18"/>
      <c r="UNV158" s="18"/>
      <c r="UNW158" s="18"/>
      <c r="UNX158" s="18"/>
      <c r="UNY158" s="18"/>
      <c r="UNZ158" s="18"/>
      <c r="UOA158" s="18"/>
      <c r="UOB158" s="18"/>
      <c r="UOC158" s="18"/>
      <c r="UOD158" s="18"/>
      <c r="UOE158" s="18"/>
      <c r="UOF158" s="18"/>
      <c r="UOG158" s="18"/>
      <c r="UOH158" s="18"/>
      <c r="UOI158" s="18"/>
      <c r="UOJ158" s="18"/>
      <c r="UOK158" s="18"/>
      <c r="UOL158" s="18"/>
      <c r="UOM158" s="18"/>
      <c r="UON158" s="18"/>
      <c r="UOO158" s="18"/>
      <c r="UOP158" s="18"/>
      <c r="UOQ158" s="18"/>
      <c r="UOR158" s="18"/>
      <c r="UOS158" s="18"/>
      <c r="UOT158" s="18"/>
      <c r="UOU158" s="18"/>
      <c r="UOV158" s="18"/>
      <c r="UOW158" s="18"/>
      <c r="UOX158" s="18"/>
      <c r="UOY158" s="18"/>
      <c r="UOZ158" s="18"/>
      <c r="UPA158" s="18"/>
      <c r="UPB158" s="18"/>
      <c r="UPC158" s="18"/>
      <c r="UPD158" s="18"/>
      <c r="UPE158" s="18"/>
      <c r="UPF158" s="18"/>
      <c r="UPG158" s="18"/>
      <c r="UPH158" s="18"/>
      <c r="UPI158" s="18"/>
      <c r="UPJ158" s="18"/>
      <c r="UPK158" s="18"/>
      <c r="UPL158" s="18"/>
      <c r="UPM158" s="18"/>
      <c r="UPN158" s="18"/>
      <c r="UPO158" s="18"/>
      <c r="UPP158" s="18"/>
      <c r="UPQ158" s="18"/>
      <c r="UPR158" s="18"/>
      <c r="UPS158" s="18"/>
      <c r="UPT158" s="18"/>
      <c r="UPU158" s="18"/>
      <c r="UPV158" s="18"/>
      <c r="UPW158" s="18"/>
      <c r="UPX158" s="18"/>
      <c r="UPY158" s="18"/>
      <c r="UPZ158" s="18"/>
      <c r="UQA158" s="18"/>
      <c r="UQB158" s="18"/>
      <c r="UQC158" s="18"/>
      <c r="UQD158" s="18"/>
      <c r="UQE158" s="18"/>
      <c r="UQF158" s="18"/>
      <c r="UQG158" s="18"/>
      <c r="UQH158" s="18"/>
      <c r="UQI158" s="18"/>
      <c r="UQJ158" s="18"/>
      <c r="UQK158" s="18"/>
      <c r="UQL158" s="18"/>
      <c r="UQM158" s="18"/>
      <c r="UQN158" s="18"/>
      <c r="UQO158" s="18"/>
      <c r="UQP158" s="18"/>
      <c r="UQQ158" s="18"/>
      <c r="UQR158" s="18"/>
      <c r="UQS158" s="18"/>
      <c r="UQT158" s="18"/>
      <c r="UQU158" s="18"/>
      <c r="UQV158" s="18"/>
      <c r="UQW158" s="18"/>
      <c r="UQX158" s="18"/>
      <c r="UQY158" s="18"/>
      <c r="UQZ158" s="18"/>
      <c r="URA158" s="18"/>
      <c r="URB158" s="18"/>
      <c r="URC158" s="18"/>
      <c r="URD158" s="18"/>
      <c r="URE158" s="18"/>
      <c r="URF158" s="18"/>
      <c r="URG158" s="18"/>
      <c r="URH158" s="18"/>
      <c r="URI158" s="18"/>
      <c r="URJ158" s="18"/>
      <c r="URK158" s="18"/>
      <c r="URL158" s="18"/>
      <c r="URM158" s="18"/>
      <c r="URN158" s="18"/>
      <c r="URO158" s="18"/>
      <c r="URP158" s="18"/>
      <c r="URQ158" s="18"/>
      <c r="URR158" s="18"/>
      <c r="URS158" s="18"/>
      <c r="URT158" s="18"/>
      <c r="URU158" s="18"/>
      <c r="URV158" s="18"/>
      <c r="URW158" s="18"/>
      <c r="URX158" s="18"/>
      <c r="URY158" s="18"/>
      <c r="URZ158" s="18"/>
      <c r="USA158" s="18"/>
      <c r="USB158" s="18"/>
      <c r="USC158" s="18"/>
      <c r="USD158" s="18"/>
      <c r="USE158" s="18"/>
      <c r="USF158" s="18"/>
      <c r="USG158" s="18"/>
      <c r="USH158" s="18"/>
      <c r="USI158" s="18"/>
      <c r="USJ158" s="18"/>
      <c r="USK158" s="18"/>
      <c r="USL158" s="18"/>
      <c r="USM158" s="18"/>
      <c r="USN158" s="18"/>
      <c r="USO158" s="18"/>
      <c r="USP158" s="18"/>
      <c r="USQ158" s="18"/>
      <c r="USR158" s="18"/>
      <c r="USS158" s="18"/>
      <c r="UST158" s="18"/>
      <c r="USU158" s="18"/>
      <c r="USV158" s="18"/>
      <c r="USW158" s="18"/>
      <c r="USX158" s="18"/>
      <c r="USY158" s="18"/>
      <c r="USZ158" s="18"/>
      <c r="UTA158" s="18"/>
      <c r="UTB158" s="18"/>
      <c r="UTC158" s="18"/>
      <c r="UTD158" s="18"/>
      <c r="UTE158" s="18"/>
      <c r="UTF158" s="18"/>
      <c r="UTG158" s="18"/>
      <c r="UTH158" s="18"/>
      <c r="UTI158" s="18"/>
      <c r="UTJ158" s="18"/>
      <c r="UTK158" s="18"/>
      <c r="UTL158" s="18"/>
      <c r="UTM158" s="18"/>
      <c r="UTN158" s="18"/>
      <c r="UTO158" s="18"/>
      <c r="UTP158" s="18"/>
      <c r="UTQ158" s="18"/>
      <c r="UTR158" s="18"/>
      <c r="UTS158" s="18"/>
      <c r="UTT158" s="18"/>
      <c r="UTU158" s="18"/>
      <c r="UTV158" s="18"/>
      <c r="UTW158" s="18"/>
      <c r="UTX158" s="18"/>
      <c r="UTY158" s="18"/>
      <c r="UTZ158" s="18"/>
      <c r="UUA158" s="18"/>
      <c r="UUB158" s="18"/>
      <c r="UUC158" s="18"/>
      <c r="UUD158" s="18"/>
      <c r="UUE158" s="18"/>
      <c r="UUF158" s="18"/>
      <c r="UUG158" s="18"/>
      <c r="UUH158" s="18"/>
      <c r="UUI158" s="18"/>
      <c r="UUJ158" s="18"/>
      <c r="UUK158" s="18"/>
      <c r="UUL158" s="18"/>
      <c r="UUM158" s="18"/>
      <c r="UUN158" s="18"/>
      <c r="UUO158" s="18"/>
      <c r="UUP158" s="18"/>
      <c r="UUQ158" s="18"/>
      <c r="UUR158" s="18"/>
      <c r="UUS158" s="18"/>
      <c r="UUT158" s="18"/>
      <c r="UUU158" s="18"/>
      <c r="UUV158" s="18"/>
      <c r="UUW158" s="18"/>
      <c r="UUX158" s="18"/>
      <c r="UUY158" s="18"/>
      <c r="UUZ158" s="18"/>
      <c r="UVA158" s="18"/>
      <c r="UVB158" s="18"/>
      <c r="UVC158" s="18"/>
      <c r="UVD158" s="18"/>
      <c r="UVE158" s="18"/>
      <c r="UVF158" s="18"/>
      <c r="UVG158" s="18"/>
      <c r="UVH158" s="18"/>
      <c r="UVI158" s="18"/>
      <c r="UVJ158" s="18"/>
      <c r="UVK158" s="18"/>
      <c r="UVL158" s="18"/>
      <c r="UVM158" s="18"/>
      <c r="UVN158" s="18"/>
      <c r="UVO158" s="18"/>
      <c r="UVP158" s="18"/>
      <c r="UVQ158" s="18"/>
      <c r="UVR158" s="18"/>
      <c r="UVS158" s="18"/>
      <c r="UVT158" s="18"/>
      <c r="UVU158" s="18"/>
      <c r="UVV158" s="18"/>
      <c r="UVW158" s="18"/>
      <c r="UVX158" s="18"/>
      <c r="UVY158" s="18"/>
      <c r="UVZ158" s="18"/>
      <c r="UWA158" s="18"/>
      <c r="UWB158" s="18"/>
      <c r="UWC158" s="18"/>
      <c r="UWD158" s="18"/>
      <c r="UWE158" s="18"/>
      <c r="UWF158" s="18"/>
      <c r="UWG158" s="18"/>
      <c r="UWH158" s="18"/>
      <c r="UWI158" s="18"/>
      <c r="UWJ158" s="18"/>
      <c r="UWK158" s="18"/>
      <c r="UWL158" s="18"/>
      <c r="UWM158" s="18"/>
      <c r="UWN158" s="18"/>
      <c r="UWO158" s="18"/>
      <c r="UWP158" s="18"/>
      <c r="UWQ158" s="18"/>
      <c r="UWR158" s="18"/>
      <c r="UWS158" s="18"/>
      <c r="UWT158" s="18"/>
      <c r="UWU158" s="18"/>
      <c r="UWV158" s="18"/>
      <c r="UWW158" s="18"/>
      <c r="UWX158" s="18"/>
      <c r="UWY158" s="18"/>
      <c r="UWZ158" s="18"/>
      <c r="UXA158" s="18"/>
      <c r="UXB158" s="18"/>
      <c r="UXC158" s="18"/>
      <c r="UXD158" s="18"/>
      <c r="UXE158" s="18"/>
      <c r="UXF158" s="18"/>
      <c r="UXG158" s="18"/>
      <c r="UXH158" s="18"/>
      <c r="UXI158" s="18"/>
      <c r="UXJ158" s="18"/>
      <c r="UXK158" s="18"/>
      <c r="UXL158" s="18"/>
      <c r="UXM158" s="18"/>
      <c r="UXN158" s="18"/>
      <c r="UXO158" s="18"/>
      <c r="UXP158" s="18"/>
      <c r="UXQ158" s="18"/>
      <c r="UXR158" s="18"/>
      <c r="UXS158" s="18"/>
      <c r="UXT158" s="18"/>
      <c r="UXU158" s="18"/>
      <c r="UXV158" s="18"/>
      <c r="UXW158" s="18"/>
      <c r="UXX158" s="18"/>
      <c r="UXY158" s="18"/>
      <c r="UXZ158" s="18"/>
      <c r="UYA158" s="18"/>
      <c r="UYB158" s="18"/>
      <c r="UYC158" s="18"/>
      <c r="UYD158" s="18"/>
      <c r="UYE158" s="18"/>
      <c r="UYF158" s="18"/>
      <c r="UYG158" s="18"/>
      <c r="UYH158" s="18"/>
      <c r="UYI158" s="18"/>
      <c r="UYJ158" s="18"/>
      <c r="UYK158" s="18"/>
      <c r="UYL158" s="18"/>
      <c r="UYM158" s="18"/>
      <c r="UYN158" s="18"/>
      <c r="UYO158" s="18"/>
      <c r="UYP158" s="18"/>
      <c r="UYQ158" s="18"/>
      <c r="UYR158" s="18"/>
      <c r="UYS158" s="18"/>
      <c r="UYT158" s="18"/>
      <c r="UYU158" s="18"/>
      <c r="UYV158" s="18"/>
      <c r="UYW158" s="18"/>
      <c r="UYX158" s="18"/>
      <c r="UYY158" s="18"/>
      <c r="UYZ158" s="18"/>
      <c r="UZA158" s="18"/>
      <c r="UZB158" s="18"/>
      <c r="UZC158" s="18"/>
      <c r="UZD158" s="18"/>
      <c r="UZE158" s="18"/>
      <c r="UZF158" s="18"/>
      <c r="UZG158" s="18"/>
      <c r="UZH158" s="18"/>
      <c r="UZI158" s="18"/>
      <c r="UZJ158" s="18"/>
      <c r="UZK158" s="18"/>
      <c r="UZL158" s="18"/>
      <c r="UZM158" s="18"/>
      <c r="UZN158" s="18"/>
      <c r="UZO158" s="18"/>
      <c r="UZP158" s="18"/>
      <c r="UZQ158" s="18"/>
      <c r="UZR158" s="18"/>
      <c r="UZS158" s="18"/>
      <c r="UZT158" s="18"/>
      <c r="UZU158" s="18"/>
      <c r="UZV158" s="18"/>
      <c r="UZW158" s="18"/>
      <c r="UZX158" s="18"/>
      <c r="UZY158" s="18"/>
      <c r="UZZ158" s="18"/>
      <c r="VAA158" s="18"/>
      <c r="VAB158" s="18"/>
      <c r="VAC158" s="18"/>
      <c r="VAD158" s="18"/>
      <c r="VAE158" s="18"/>
      <c r="VAF158" s="18"/>
      <c r="VAG158" s="18"/>
      <c r="VAH158" s="18"/>
      <c r="VAI158" s="18"/>
      <c r="VAJ158" s="18"/>
      <c r="VAK158" s="18"/>
      <c r="VAL158" s="18"/>
      <c r="VAM158" s="18"/>
      <c r="VAN158" s="18"/>
      <c r="VAO158" s="18"/>
      <c r="VAP158" s="18"/>
      <c r="VAQ158" s="18"/>
      <c r="VAR158" s="18"/>
      <c r="VAS158" s="18"/>
      <c r="VAT158" s="18"/>
      <c r="VAU158" s="18"/>
      <c r="VAV158" s="18"/>
      <c r="VAW158" s="18"/>
      <c r="VAX158" s="18"/>
      <c r="VAY158" s="18"/>
      <c r="VAZ158" s="18"/>
      <c r="VBA158" s="18"/>
      <c r="VBB158" s="18"/>
      <c r="VBC158" s="18"/>
      <c r="VBD158" s="18"/>
      <c r="VBE158" s="18"/>
      <c r="VBF158" s="18"/>
      <c r="VBG158" s="18"/>
      <c r="VBH158" s="18"/>
      <c r="VBI158" s="18"/>
      <c r="VBJ158" s="18"/>
      <c r="VBK158" s="18"/>
      <c r="VBL158" s="18"/>
      <c r="VBM158" s="18"/>
      <c r="VBN158" s="18"/>
      <c r="VBO158" s="18"/>
      <c r="VBP158" s="18"/>
      <c r="VBQ158" s="18"/>
      <c r="VBR158" s="18"/>
      <c r="VBS158" s="18"/>
      <c r="VBT158" s="18"/>
      <c r="VBU158" s="18"/>
      <c r="VBV158" s="18"/>
      <c r="VBW158" s="18"/>
      <c r="VBX158" s="18"/>
      <c r="VBY158" s="18"/>
      <c r="VBZ158" s="18"/>
      <c r="VCA158" s="18"/>
      <c r="VCB158" s="18"/>
      <c r="VCC158" s="18"/>
      <c r="VCD158" s="18"/>
      <c r="VCE158" s="18"/>
      <c r="VCF158" s="18"/>
      <c r="VCG158" s="18"/>
      <c r="VCH158" s="18"/>
      <c r="VCI158" s="18"/>
      <c r="VCJ158" s="18"/>
      <c r="VCK158" s="18"/>
      <c r="VCL158" s="18"/>
      <c r="VCM158" s="18"/>
      <c r="VCN158" s="18"/>
      <c r="VCO158" s="18"/>
      <c r="VCP158" s="18"/>
      <c r="VCQ158" s="18"/>
      <c r="VCR158" s="18"/>
      <c r="VCS158" s="18"/>
      <c r="VCT158" s="18"/>
      <c r="VCU158" s="18"/>
      <c r="VCV158" s="18"/>
      <c r="VCW158" s="18"/>
      <c r="VCX158" s="18"/>
      <c r="VCY158" s="18"/>
      <c r="VCZ158" s="18"/>
      <c r="VDA158" s="18"/>
      <c r="VDB158" s="18"/>
      <c r="VDC158" s="18"/>
      <c r="VDD158" s="18"/>
      <c r="VDE158" s="18"/>
      <c r="VDF158" s="18"/>
      <c r="VDG158" s="18"/>
      <c r="VDH158" s="18"/>
      <c r="VDI158" s="18"/>
      <c r="VDJ158" s="18"/>
      <c r="VDK158" s="18"/>
      <c r="VDL158" s="18"/>
      <c r="VDM158" s="18"/>
      <c r="VDN158" s="18"/>
      <c r="VDO158" s="18"/>
      <c r="VDP158" s="18"/>
      <c r="VDQ158" s="18"/>
      <c r="VDR158" s="18"/>
      <c r="VDS158" s="18"/>
      <c r="VDT158" s="18"/>
      <c r="VDU158" s="18"/>
      <c r="VDV158" s="18"/>
      <c r="VDW158" s="18"/>
      <c r="VDX158" s="18"/>
      <c r="VDY158" s="18"/>
      <c r="VDZ158" s="18"/>
      <c r="VEA158" s="18"/>
      <c r="VEB158" s="18"/>
      <c r="VEC158" s="18"/>
      <c r="VED158" s="18"/>
      <c r="VEE158" s="18"/>
      <c r="VEF158" s="18"/>
      <c r="VEG158" s="18"/>
      <c r="VEH158" s="18"/>
      <c r="VEI158" s="18"/>
      <c r="VEJ158" s="18"/>
      <c r="VEK158" s="18"/>
      <c r="VEL158" s="18"/>
      <c r="VEM158" s="18"/>
      <c r="VEN158" s="18"/>
      <c r="VEO158" s="18"/>
      <c r="VEP158" s="18"/>
      <c r="VEQ158" s="18"/>
      <c r="VER158" s="18"/>
      <c r="VES158" s="18"/>
      <c r="VET158" s="18"/>
      <c r="VEU158" s="18"/>
      <c r="VEV158" s="18"/>
      <c r="VEW158" s="18"/>
      <c r="VEX158" s="18"/>
      <c r="VEY158" s="18"/>
      <c r="VEZ158" s="18"/>
      <c r="VFA158" s="18"/>
      <c r="VFB158" s="18"/>
      <c r="VFC158" s="18"/>
      <c r="VFD158" s="18"/>
      <c r="VFE158" s="18"/>
      <c r="VFF158" s="18"/>
      <c r="VFG158" s="18"/>
      <c r="VFH158" s="18"/>
      <c r="VFI158" s="18"/>
      <c r="VFJ158" s="18"/>
      <c r="VFK158" s="18"/>
      <c r="VFL158" s="18"/>
      <c r="VFM158" s="18"/>
      <c r="VFN158" s="18"/>
      <c r="VFO158" s="18"/>
      <c r="VFP158" s="18"/>
      <c r="VFQ158" s="18"/>
      <c r="VFR158" s="18"/>
      <c r="VFS158" s="18"/>
      <c r="VFT158" s="18"/>
      <c r="VFU158" s="18"/>
      <c r="VFV158" s="18"/>
      <c r="VFW158" s="18"/>
      <c r="VFX158" s="18"/>
      <c r="VFY158" s="18"/>
      <c r="VFZ158" s="18"/>
      <c r="VGA158" s="18"/>
      <c r="VGB158" s="18"/>
      <c r="VGC158" s="18"/>
      <c r="VGD158" s="18"/>
      <c r="VGE158" s="18"/>
      <c r="VGF158" s="18"/>
      <c r="VGG158" s="18"/>
      <c r="VGH158" s="18"/>
      <c r="VGI158" s="18"/>
      <c r="VGJ158" s="18"/>
      <c r="VGK158" s="18"/>
      <c r="VGL158" s="18"/>
      <c r="VGM158" s="18"/>
      <c r="VGN158" s="18"/>
      <c r="VGO158" s="18"/>
      <c r="VGP158" s="18"/>
      <c r="VGQ158" s="18"/>
      <c r="VGR158" s="18"/>
      <c r="VGS158" s="18"/>
      <c r="VGT158" s="18"/>
      <c r="VGU158" s="18"/>
      <c r="VGV158" s="18"/>
      <c r="VGW158" s="18"/>
      <c r="VGX158" s="18"/>
      <c r="VGY158" s="18"/>
      <c r="VGZ158" s="18"/>
      <c r="VHA158" s="18"/>
      <c r="VHB158" s="18"/>
      <c r="VHC158" s="18"/>
      <c r="VHD158" s="18"/>
      <c r="VHE158" s="18"/>
      <c r="VHF158" s="18"/>
      <c r="VHG158" s="18"/>
      <c r="VHH158" s="18"/>
      <c r="VHI158" s="18"/>
      <c r="VHJ158" s="18"/>
      <c r="VHK158" s="18"/>
      <c r="VHL158" s="18"/>
      <c r="VHM158" s="18"/>
      <c r="VHN158" s="18"/>
      <c r="VHO158" s="18"/>
      <c r="VHP158" s="18"/>
      <c r="VHQ158" s="18"/>
      <c r="VHR158" s="18"/>
      <c r="VHS158" s="18"/>
      <c r="VHT158" s="18"/>
      <c r="VHU158" s="18"/>
      <c r="VHV158" s="18"/>
      <c r="VHW158" s="18"/>
      <c r="VHX158" s="18"/>
      <c r="VHY158" s="18"/>
      <c r="VHZ158" s="18"/>
      <c r="VIA158" s="18"/>
      <c r="VIB158" s="18"/>
      <c r="VIC158" s="18"/>
      <c r="VID158" s="18"/>
      <c r="VIE158" s="18"/>
      <c r="VIF158" s="18"/>
      <c r="VIG158" s="18"/>
      <c r="VIH158" s="18"/>
      <c r="VII158" s="18"/>
      <c r="VIJ158" s="18"/>
      <c r="VIK158" s="18"/>
      <c r="VIL158" s="18"/>
      <c r="VIM158" s="18"/>
      <c r="VIN158" s="18"/>
      <c r="VIO158" s="18"/>
      <c r="VIP158" s="18"/>
      <c r="VIQ158" s="18"/>
      <c r="VIR158" s="18"/>
      <c r="VIS158" s="18"/>
      <c r="VIT158" s="18"/>
      <c r="VIU158" s="18"/>
      <c r="VIV158" s="18"/>
      <c r="VIW158" s="18"/>
      <c r="VIX158" s="18"/>
      <c r="VIY158" s="18"/>
      <c r="VIZ158" s="18"/>
      <c r="VJA158" s="18"/>
      <c r="VJB158" s="18"/>
      <c r="VJC158" s="18"/>
      <c r="VJD158" s="18"/>
      <c r="VJE158" s="18"/>
      <c r="VJF158" s="18"/>
      <c r="VJG158" s="18"/>
      <c r="VJH158" s="18"/>
      <c r="VJI158" s="18"/>
      <c r="VJJ158" s="18"/>
      <c r="VJK158" s="18"/>
      <c r="VJL158" s="18"/>
      <c r="VJM158" s="18"/>
      <c r="VJN158" s="18"/>
      <c r="VJO158" s="18"/>
      <c r="VJP158" s="18"/>
      <c r="VJQ158" s="18"/>
      <c r="VJR158" s="18"/>
      <c r="VJS158" s="18"/>
      <c r="VJT158" s="18"/>
      <c r="VJU158" s="18"/>
      <c r="VJV158" s="18"/>
      <c r="VJW158" s="18"/>
      <c r="VJX158" s="18"/>
      <c r="VJY158" s="18"/>
      <c r="VJZ158" s="18"/>
      <c r="VKA158" s="18"/>
      <c r="VKB158" s="18"/>
      <c r="VKC158" s="18"/>
      <c r="VKD158" s="18"/>
      <c r="VKE158" s="18"/>
      <c r="VKF158" s="18"/>
      <c r="VKG158" s="18"/>
      <c r="VKH158" s="18"/>
      <c r="VKI158" s="18"/>
      <c r="VKJ158" s="18"/>
      <c r="VKK158" s="18"/>
      <c r="VKL158" s="18"/>
      <c r="VKM158" s="18"/>
      <c r="VKN158" s="18"/>
      <c r="VKO158" s="18"/>
      <c r="VKP158" s="18"/>
      <c r="VKQ158" s="18"/>
      <c r="VKR158" s="18"/>
      <c r="VKS158" s="18"/>
      <c r="VKT158" s="18"/>
      <c r="VKU158" s="18"/>
      <c r="VKV158" s="18"/>
      <c r="VKW158" s="18"/>
      <c r="VKX158" s="18"/>
      <c r="VKY158" s="18"/>
      <c r="VKZ158" s="18"/>
      <c r="VLA158" s="18"/>
      <c r="VLB158" s="18"/>
      <c r="VLC158" s="18"/>
      <c r="VLD158" s="18"/>
      <c r="VLE158" s="18"/>
      <c r="VLF158" s="18"/>
      <c r="VLG158" s="18"/>
      <c r="VLH158" s="18"/>
      <c r="VLI158" s="18"/>
      <c r="VLJ158" s="18"/>
      <c r="VLK158" s="18"/>
      <c r="VLL158" s="18"/>
      <c r="VLM158" s="18"/>
      <c r="VLN158" s="18"/>
      <c r="VLO158" s="18"/>
      <c r="VLP158" s="18"/>
      <c r="VLQ158" s="18"/>
      <c r="VLR158" s="18"/>
      <c r="VLS158" s="18"/>
      <c r="VLT158" s="18"/>
      <c r="VLU158" s="18"/>
      <c r="VLV158" s="18"/>
      <c r="VLW158" s="18"/>
      <c r="VLX158" s="18"/>
      <c r="VLY158" s="18"/>
      <c r="VLZ158" s="18"/>
      <c r="VMA158" s="18"/>
      <c r="VMB158" s="18"/>
      <c r="VMC158" s="18"/>
      <c r="VMD158" s="18"/>
      <c r="VME158" s="18"/>
      <c r="VMF158" s="18"/>
      <c r="VMG158" s="18"/>
      <c r="VMH158" s="18"/>
      <c r="VMI158" s="18"/>
      <c r="VMJ158" s="18"/>
      <c r="VMK158" s="18"/>
      <c r="VML158" s="18"/>
      <c r="VMM158" s="18"/>
      <c r="VMN158" s="18"/>
      <c r="VMO158" s="18"/>
      <c r="VMP158" s="18"/>
      <c r="VMQ158" s="18"/>
      <c r="VMR158" s="18"/>
      <c r="VMS158" s="18"/>
      <c r="VMT158" s="18"/>
      <c r="VMU158" s="18"/>
      <c r="VMV158" s="18"/>
      <c r="VMW158" s="18"/>
      <c r="VMX158" s="18"/>
      <c r="VMY158" s="18"/>
      <c r="VMZ158" s="18"/>
      <c r="VNA158" s="18"/>
      <c r="VNB158" s="18"/>
      <c r="VNC158" s="18"/>
      <c r="VND158" s="18"/>
      <c r="VNE158" s="18"/>
      <c r="VNF158" s="18"/>
      <c r="VNG158" s="18"/>
      <c r="VNH158" s="18"/>
      <c r="VNI158" s="18"/>
      <c r="VNJ158" s="18"/>
      <c r="VNK158" s="18"/>
      <c r="VNL158" s="18"/>
      <c r="VNM158" s="18"/>
      <c r="VNN158" s="18"/>
      <c r="VNO158" s="18"/>
      <c r="VNP158" s="18"/>
      <c r="VNQ158" s="18"/>
      <c r="VNR158" s="18"/>
      <c r="VNS158" s="18"/>
      <c r="VNT158" s="18"/>
      <c r="VNU158" s="18"/>
      <c r="VNV158" s="18"/>
      <c r="VNW158" s="18"/>
      <c r="VNX158" s="18"/>
      <c r="VNY158" s="18"/>
      <c r="VNZ158" s="18"/>
      <c r="VOA158" s="18"/>
      <c r="VOB158" s="18"/>
      <c r="VOC158" s="18"/>
      <c r="VOD158" s="18"/>
      <c r="VOE158" s="18"/>
      <c r="VOF158" s="18"/>
      <c r="VOG158" s="18"/>
      <c r="VOH158" s="18"/>
      <c r="VOI158" s="18"/>
      <c r="VOJ158" s="18"/>
      <c r="VOK158" s="18"/>
      <c r="VOL158" s="18"/>
      <c r="VOM158" s="18"/>
      <c r="VON158" s="18"/>
      <c r="VOO158" s="18"/>
      <c r="VOP158" s="18"/>
      <c r="VOQ158" s="18"/>
      <c r="VOR158" s="18"/>
      <c r="VOS158" s="18"/>
      <c r="VOT158" s="18"/>
      <c r="VOU158" s="18"/>
      <c r="VOV158" s="18"/>
      <c r="VOW158" s="18"/>
      <c r="VOX158" s="18"/>
      <c r="VOY158" s="18"/>
      <c r="VOZ158" s="18"/>
      <c r="VPA158" s="18"/>
      <c r="VPB158" s="18"/>
      <c r="VPC158" s="18"/>
      <c r="VPD158" s="18"/>
      <c r="VPE158" s="18"/>
      <c r="VPF158" s="18"/>
      <c r="VPG158" s="18"/>
      <c r="VPH158" s="18"/>
      <c r="VPI158" s="18"/>
      <c r="VPJ158" s="18"/>
      <c r="VPK158" s="18"/>
      <c r="VPL158" s="18"/>
      <c r="VPM158" s="18"/>
      <c r="VPN158" s="18"/>
      <c r="VPO158" s="18"/>
      <c r="VPP158" s="18"/>
      <c r="VPQ158" s="18"/>
      <c r="VPR158" s="18"/>
      <c r="VPS158" s="18"/>
      <c r="VPT158" s="18"/>
      <c r="VPU158" s="18"/>
      <c r="VPV158" s="18"/>
      <c r="VPW158" s="18"/>
      <c r="VPX158" s="18"/>
      <c r="VPY158" s="18"/>
      <c r="VPZ158" s="18"/>
      <c r="VQA158" s="18"/>
      <c r="VQB158" s="18"/>
      <c r="VQC158" s="18"/>
      <c r="VQD158" s="18"/>
      <c r="VQE158" s="18"/>
      <c r="VQF158" s="18"/>
      <c r="VQG158" s="18"/>
      <c r="VQH158" s="18"/>
      <c r="VQI158" s="18"/>
      <c r="VQJ158" s="18"/>
      <c r="VQK158" s="18"/>
      <c r="VQL158" s="18"/>
      <c r="VQM158" s="18"/>
      <c r="VQN158" s="18"/>
      <c r="VQO158" s="18"/>
      <c r="VQP158" s="18"/>
      <c r="VQQ158" s="18"/>
      <c r="VQR158" s="18"/>
      <c r="VQS158" s="18"/>
      <c r="VQT158" s="18"/>
      <c r="VQU158" s="18"/>
      <c r="VQV158" s="18"/>
      <c r="VQW158" s="18"/>
      <c r="VQX158" s="18"/>
      <c r="VQY158" s="18"/>
      <c r="VQZ158" s="18"/>
      <c r="VRA158" s="18"/>
      <c r="VRB158" s="18"/>
      <c r="VRC158" s="18"/>
      <c r="VRD158" s="18"/>
      <c r="VRE158" s="18"/>
      <c r="VRF158" s="18"/>
      <c r="VRG158" s="18"/>
      <c r="VRH158" s="18"/>
      <c r="VRI158" s="18"/>
      <c r="VRJ158" s="18"/>
      <c r="VRK158" s="18"/>
      <c r="VRL158" s="18"/>
      <c r="VRM158" s="18"/>
      <c r="VRN158" s="18"/>
      <c r="VRO158" s="18"/>
      <c r="VRP158" s="18"/>
      <c r="VRQ158" s="18"/>
      <c r="VRR158" s="18"/>
      <c r="VRS158" s="18"/>
      <c r="VRT158" s="18"/>
      <c r="VRU158" s="18"/>
      <c r="VRV158" s="18"/>
      <c r="VRW158" s="18"/>
      <c r="VRX158" s="18"/>
      <c r="VRY158" s="18"/>
      <c r="VRZ158" s="18"/>
      <c r="VSA158" s="18"/>
      <c r="VSB158" s="18"/>
      <c r="VSC158" s="18"/>
      <c r="VSD158" s="18"/>
      <c r="VSE158" s="18"/>
      <c r="VSF158" s="18"/>
      <c r="VSG158" s="18"/>
      <c r="VSH158" s="18"/>
      <c r="VSI158" s="18"/>
      <c r="VSJ158" s="18"/>
      <c r="VSK158" s="18"/>
      <c r="VSL158" s="18"/>
      <c r="VSM158" s="18"/>
      <c r="VSN158" s="18"/>
      <c r="VSO158" s="18"/>
      <c r="VSP158" s="18"/>
      <c r="VSQ158" s="18"/>
      <c r="VSR158" s="18"/>
      <c r="VSS158" s="18"/>
      <c r="VST158" s="18"/>
      <c r="VSU158" s="18"/>
      <c r="VSV158" s="18"/>
      <c r="VSW158" s="18"/>
      <c r="VSX158" s="18"/>
      <c r="VSY158" s="18"/>
      <c r="VSZ158" s="18"/>
      <c r="VTA158" s="18"/>
      <c r="VTB158" s="18"/>
      <c r="VTC158" s="18"/>
      <c r="VTD158" s="18"/>
      <c r="VTE158" s="18"/>
      <c r="VTF158" s="18"/>
      <c r="VTG158" s="18"/>
      <c r="VTH158" s="18"/>
      <c r="VTI158" s="18"/>
      <c r="VTJ158" s="18"/>
      <c r="VTK158" s="18"/>
      <c r="VTL158" s="18"/>
      <c r="VTM158" s="18"/>
      <c r="VTN158" s="18"/>
      <c r="VTO158" s="18"/>
      <c r="VTP158" s="18"/>
      <c r="VTQ158" s="18"/>
      <c r="VTR158" s="18"/>
      <c r="VTS158" s="18"/>
      <c r="VTT158" s="18"/>
      <c r="VTU158" s="18"/>
      <c r="VTV158" s="18"/>
      <c r="VTW158" s="18"/>
      <c r="VTX158" s="18"/>
      <c r="VTY158" s="18"/>
      <c r="VTZ158" s="18"/>
      <c r="VUA158" s="18"/>
      <c r="VUB158" s="18"/>
      <c r="VUC158" s="18"/>
      <c r="VUD158" s="18"/>
      <c r="VUE158" s="18"/>
      <c r="VUF158" s="18"/>
      <c r="VUG158" s="18"/>
      <c r="VUH158" s="18"/>
      <c r="VUI158" s="18"/>
      <c r="VUJ158" s="18"/>
      <c r="VUK158" s="18"/>
      <c r="VUL158" s="18"/>
      <c r="VUM158" s="18"/>
      <c r="VUN158" s="18"/>
      <c r="VUO158" s="18"/>
      <c r="VUP158" s="18"/>
      <c r="VUQ158" s="18"/>
      <c r="VUR158" s="18"/>
      <c r="VUS158" s="18"/>
      <c r="VUT158" s="18"/>
      <c r="VUU158" s="18"/>
      <c r="VUV158" s="18"/>
      <c r="VUW158" s="18"/>
      <c r="VUX158" s="18"/>
      <c r="VUY158" s="18"/>
      <c r="VUZ158" s="18"/>
      <c r="VVA158" s="18"/>
      <c r="VVB158" s="18"/>
      <c r="VVC158" s="18"/>
      <c r="VVD158" s="18"/>
      <c r="VVE158" s="18"/>
      <c r="VVF158" s="18"/>
      <c r="VVG158" s="18"/>
      <c r="VVH158" s="18"/>
      <c r="VVI158" s="18"/>
      <c r="VVJ158" s="18"/>
      <c r="VVK158" s="18"/>
      <c r="VVL158" s="18"/>
      <c r="VVM158" s="18"/>
      <c r="VVN158" s="18"/>
      <c r="VVO158" s="18"/>
      <c r="VVP158" s="18"/>
      <c r="VVQ158" s="18"/>
      <c r="VVR158" s="18"/>
      <c r="VVS158" s="18"/>
      <c r="VVT158" s="18"/>
      <c r="VVU158" s="18"/>
      <c r="VVV158" s="18"/>
      <c r="VVW158" s="18"/>
      <c r="VVX158" s="18"/>
      <c r="VVY158" s="18"/>
      <c r="VVZ158" s="18"/>
      <c r="VWA158" s="18"/>
      <c r="VWB158" s="18"/>
      <c r="VWC158" s="18"/>
      <c r="VWD158" s="18"/>
      <c r="VWE158" s="18"/>
      <c r="VWF158" s="18"/>
      <c r="VWG158" s="18"/>
      <c r="VWH158" s="18"/>
      <c r="VWI158" s="18"/>
      <c r="VWJ158" s="18"/>
      <c r="VWK158" s="18"/>
      <c r="VWL158" s="18"/>
      <c r="VWM158" s="18"/>
      <c r="VWN158" s="18"/>
      <c r="VWO158" s="18"/>
      <c r="VWP158" s="18"/>
      <c r="VWQ158" s="18"/>
      <c r="VWR158" s="18"/>
      <c r="VWS158" s="18"/>
      <c r="VWT158" s="18"/>
      <c r="VWU158" s="18"/>
      <c r="VWV158" s="18"/>
      <c r="VWW158" s="18"/>
      <c r="VWX158" s="18"/>
      <c r="VWY158" s="18"/>
      <c r="VWZ158" s="18"/>
      <c r="VXA158" s="18"/>
      <c r="VXB158" s="18"/>
      <c r="VXC158" s="18"/>
      <c r="VXD158" s="18"/>
      <c r="VXE158" s="18"/>
      <c r="VXF158" s="18"/>
      <c r="VXG158" s="18"/>
      <c r="VXH158" s="18"/>
      <c r="VXI158" s="18"/>
      <c r="VXJ158" s="18"/>
      <c r="VXK158" s="18"/>
      <c r="VXL158" s="18"/>
      <c r="VXM158" s="18"/>
      <c r="VXN158" s="18"/>
      <c r="VXO158" s="18"/>
      <c r="VXP158" s="18"/>
      <c r="VXQ158" s="18"/>
      <c r="VXR158" s="18"/>
      <c r="VXS158" s="18"/>
      <c r="VXT158" s="18"/>
      <c r="VXU158" s="18"/>
      <c r="VXV158" s="18"/>
      <c r="VXW158" s="18"/>
      <c r="VXX158" s="18"/>
      <c r="VXY158" s="18"/>
      <c r="VXZ158" s="18"/>
      <c r="VYA158" s="18"/>
      <c r="VYB158" s="18"/>
      <c r="VYC158" s="18"/>
      <c r="VYD158" s="18"/>
      <c r="VYE158" s="18"/>
      <c r="VYF158" s="18"/>
      <c r="VYG158" s="18"/>
      <c r="VYH158" s="18"/>
      <c r="VYI158" s="18"/>
      <c r="VYJ158" s="18"/>
      <c r="VYK158" s="18"/>
      <c r="VYL158" s="18"/>
      <c r="VYM158" s="18"/>
      <c r="VYN158" s="18"/>
      <c r="VYO158" s="18"/>
      <c r="VYP158" s="18"/>
      <c r="VYQ158" s="18"/>
      <c r="VYR158" s="18"/>
      <c r="VYS158" s="18"/>
      <c r="VYT158" s="18"/>
      <c r="VYU158" s="18"/>
      <c r="VYV158" s="18"/>
      <c r="VYW158" s="18"/>
      <c r="VYX158" s="18"/>
      <c r="VYY158" s="18"/>
      <c r="VYZ158" s="18"/>
      <c r="VZA158" s="18"/>
      <c r="VZB158" s="18"/>
      <c r="VZC158" s="18"/>
      <c r="VZD158" s="18"/>
      <c r="VZE158" s="18"/>
      <c r="VZF158" s="18"/>
      <c r="VZG158" s="18"/>
      <c r="VZH158" s="18"/>
      <c r="VZI158" s="18"/>
      <c r="VZJ158" s="18"/>
      <c r="VZK158" s="18"/>
      <c r="VZL158" s="18"/>
      <c r="VZM158" s="18"/>
      <c r="VZN158" s="18"/>
      <c r="VZO158" s="18"/>
      <c r="VZP158" s="18"/>
      <c r="VZQ158" s="18"/>
      <c r="VZR158" s="18"/>
      <c r="VZS158" s="18"/>
      <c r="VZT158" s="18"/>
      <c r="VZU158" s="18"/>
      <c r="VZV158" s="18"/>
      <c r="VZW158" s="18"/>
      <c r="VZX158" s="18"/>
      <c r="VZY158" s="18"/>
      <c r="VZZ158" s="18"/>
      <c r="WAA158" s="18"/>
      <c r="WAB158" s="18"/>
      <c r="WAC158" s="18"/>
      <c r="WAD158" s="18"/>
      <c r="WAE158" s="18"/>
      <c r="WAF158" s="18"/>
      <c r="WAG158" s="18"/>
      <c r="WAH158" s="18"/>
      <c r="WAI158" s="18"/>
      <c r="WAJ158" s="18"/>
      <c r="WAK158" s="18"/>
      <c r="WAL158" s="18"/>
      <c r="WAM158" s="18"/>
      <c r="WAN158" s="18"/>
      <c r="WAO158" s="18"/>
      <c r="WAP158" s="18"/>
      <c r="WAQ158" s="18"/>
      <c r="WAR158" s="18"/>
      <c r="WAS158" s="18"/>
      <c r="WAT158" s="18"/>
      <c r="WAU158" s="18"/>
      <c r="WAV158" s="18"/>
      <c r="WAW158" s="18"/>
      <c r="WAX158" s="18"/>
      <c r="WAY158" s="18"/>
      <c r="WAZ158" s="18"/>
      <c r="WBA158" s="18"/>
      <c r="WBB158" s="18"/>
      <c r="WBC158" s="18"/>
      <c r="WBD158" s="18"/>
      <c r="WBE158" s="18"/>
      <c r="WBF158" s="18"/>
      <c r="WBG158" s="18"/>
      <c r="WBH158" s="18"/>
      <c r="WBI158" s="18"/>
      <c r="WBJ158" s="18"/>
      <c r="WBK158" s="18"/>
      <c r="WBL158" s="18"/>
      <c r="WBM158" s="18"/>
      <c r="WBN158" s="18"/>
      <c r="WBO158" s="18"/>
      <c r="WBP158" s="18"/>
      <c r="WBQ158" s="18"/>
      <c r="WBR158" s="18"/>
      <c r="WBS158" s="18"/>
      <c r="WBT158" s="18"/>
      <c r="WBU158" s="18"/>
      <c r="WBV158" s="18"/>
      <c r="WBW158" s="18"/>
      <c r="WBX158" s="18"/>
      <c r="WBY158" s="18"/>
      <c r="WBZ158" s="18"/>
      <c r="WCA158" s="18"/>
      <c r="WCB158" s="18"/>
      <c r="WCC158" s="18"/>
      <c r="WCD158" s="18"/>
      <c r="WCE158" s="18"/>
      <c r="WCF158" s="18"/>
      <c r="WCG158" s="18"/>
      <c r="WCH158" s="18"/>
      <c r="WCI158" s="18"/>
      <c r="WCJ158" s="18"/>
      <c r="WCK158" s="18"/>
      <c r="WCL158" s="18"/>
      <c r="WCM158" s="18"/>
      <c r="WCN158" s="18"/>
      <c r="WCO158" s="18"/>
      <c r="WCP158" s="18"/>
      <c r="WCQ158" s="18"/>
      <c r="WCR158" s="18"/>
      <c r="WCS158" s="18"/>
      <c r="WCT158" s="18"/>
      <c r="WCU158" s="18"/>
      <c r="WCV158" s="18"/>
      <c r="WCW158" s="18"/>
      <c r="WCX158" s="18"/>
      <c r="WCY158" s="18"/>
      <c r="WCZ158" s="18"/>
      <c r="WDA158" s="18"/>
      <c r="WDB158" s="18"/>
      <c r="WDC158" s="18"/>
      <c r="WDD158" s="18"/>
      <c r="WDE158" s="18"/>
      <c r="WDF158" s="18"/>
      <c r="WDG158" s="18"/>
      <c r="WDH158" s="18"/>
      <c r="WDI158" s="18"/>
      <c r="WDJ158" s="18"/>
      <c r="WDK158" s="18"/>
      <c r="WDL158" s="18"/>
      <c r="WDM158" s="18"/>
      <c r="WDN158" s="18"/>
      <c r="WDO158" s="18"/>
      <c r="WDP158" s="18"/>
      <c r="WDQ158" s="18"/>
      <c r="WDR158" s="18"/>
      <c r="WDS158" s="18"/>
      <c r="WDT158" s="18"/>
      <c r="WDU158" s="18"/>
      <c r="WDV158" s="18"/>
      <c r="WDW158" s="18"/>
      <c r="WDX158" s="18"/>
      <c r="WDY158" s="18"/>
      <c r="WDZ158" s="18"/>
      <c r="WEA158" s="18"/>
      <c r="WEB158" s="18"/>
      <c r="WEC158" s="18"/>
      <c r="WED158" s="18"/>
      <c r="WEE158" s="18"/>
      <c r="WEF158" s="18"/>
      <c r="WEG158" s="18"/>
      <c r="WEH158" s="18"/>
      <c r="WEI158" s="18"/>
      <c r="WEJ158" s="18"/>
      <c r="WEK158" s="18"/>
      <c r="WEL158" s="18"/>
      <c r="WEM158" s="18"/>
      <c r="WEN158" s="18"/>
      <c r="WEO158" s="18"/>
      <c r="WEP158" s="18"/>
      <c r="WEQ158" s="18"/>
      <c r="WER158" s="18"/>
      <c r="WES158" s="18"/>
      <c r="WET158" s="18"/>
      <c r="WEU158" s="18"/>
      <c r="WEV158" s="18"/>
      <c r="WEW158" s="18"/>
      <c r="WEX158" s="18"/>
      <c r="WEY158" s="18"/>
      <c r="WEZ158" s="18"/>
      <c r="WFA158" s="18"/>
      <c r="WFB158" s="18"/>
      <c r="WFC158" s="18"/>
      <c r="WFD158" s="18"/>
      <c r="WFE158" s="18"/>
      <c r="WFF158" s="18"/>
      <c r="WFG158" s="18"/>
      <c r="WFH158" s="18"/>
      <c r="WFI158" s="18"/>
      <c r="WFJ158" s="18"/>
      <c r="WFK158" s="18"/>
      <c r="WFL158" s="18"/>
      <c r="WFM158" s="18"/>
      <c r="WFN158" s="18"/>
      <c r="WFO158" s="18"/>
      <c r="WFP158" s="18"/>
      <c r="WFQ158" s="18"/>
      <c r="WFR158" s="18"/>
      <c r="WFS158" s="18"/>
      <c r="WFT158" s="18"/>
      <c r="WFU158" s="18"/>
      <c r="WFV158" s="18"/>
      <c r="WFW158" s="18"/>
      <c r="WFX158" s="18"/>
      <c r="WFY158" s="18"/>
      <c r="WFZ158" s="18"/>
      <c r="WGA158" s="18"/>
      <c r="WGB158" s="18"/>
      <c r="WGC158" s="18"/>
      <c r="WGD158" s="18"/>
      <c r="WGE158" s="18"/>
      <c r="WGF158" s="18"/>
      <c r="WGG158" s="18"/>
      <c r="WGH158" s="18"/>
      <c r="WGI158" s="18"/>
      <c r="WGJ158" s="18"/>
      <c r="WGK158" s="18"/>
      <c r="WGL158" s="18"/>
      <c r="WGM158" s="18"/>
      <c r="WGN158" s="18"/>
      <c r="WGO158" s="18"/>
      <c r="WGP158" s="18"/>
      <c r="WGQ158" s="18"/>
      <c r="WGR158" s="18"/>
      <c r="WGS158" s="18"/>
      <c r="WGT158" s="18"/>
      <c r="WGU158" s="18"/>
      <c r="WGV158" s="18"/>
      <c r="WGW158" s="18"/>
      <c r="WGX158" s="18"/>
      <c r="WGY158" s="18"/>
      <c r="WGZ158" s="18"/>
      <c r="WHA158" s="18"/>
      <c r="WHB158" s="18"/>
      <c r="WHC158" s="18"/>
      <c r="WHD158" s="18"/>
      <c r="WHE158" s="18"/>
      <c r="WHF158" s="18"/>
      <c r="WHG158" s="18"/>
      <c r="WHH158" s="18"/>
      <c r="WHI158" s="18"/>
      <c r="WHJ158" s="18"/>
      <c r="WHK158" s="18"/>
      <c r="WHL158" s="18"/>
      <c r="WHM158" s="18"/>
      <c r="WHN158" s="18"/>
      <c r="WHO158" s="18"/>
      <c r="WHP158" s="18"/>
      <c r="WHQ158" s="18"/>
      <c r="WHR158" s="18"/>
      <c r="WHS158" s="18"/>
      <c r="WHT158" s="18"/>
      <c r="WHU158" s="18"/>
      <c r="WHV158" s="18"/>
      <c r="WHW158" s="18"/>
      <c r="WHX158" s="18"/>
      <c r="WHY158" s="18"/>
      <c r="WHZ158" s="18"/>
      <c r="WIA158" s="18"/>
      <c r="WIB158" s="18"/>
      <c r="WIC158" s="18"/>
      <c r="WID158" s="18"/>
      <c r="WIE158" s="18"/>
      <c r="WIF158" s="18"/>
      <c r="WIG158" s="18"/>
      <c r="WIH158" s="18"/>
      <c r="WII158" s="18"/>
      <c r="WIJ158" s="18"/>
      <c r="WIK158" s="18"/>
      <c r="WIL158" s="18"/>
      <c r="WIM158" s="18"/>
      <c r="WIN158" s="18"/>
      <c r="WIO158" s="18"/>
      <c r="WIP158" s="18"/>
      <c r="WIQ158" s="18"/>
      <c r="WIR158" s="18"/>
      <c r="WIS158" s="18"/>
      <c r="WIT158" s="18"/>
      <c r="WIU158" s="18"/>
      <c r="WIV158" s="18"/>
      <c r="WIW158" s="18"/>
      <c r="WIX158" s="18"/>
      <c r="WIY158" s="18"/>
      <c r="WIZ158" s="18"/>
      <c r="WJA158" s="18"/>
      <c r="WJB158" s="18"/>
      <c r="WJC158" s="18"/>
      <c r="WJD158" s="18"/>
      <c r="WJE158" s="18"/>
      <c r="WJF158" s="18"/>
      <c r="WJG158" s="18"/>
      <c r="WJH158" s="18"/>
      <c r="WJI158" s="18"/>
      <c r="WJJ158" s="18"/>
      <c r="WJK158" s="18"/>
      <c r="WJL158" s="18"/>
      <c r="WJM158" s="18"/>
      <c r="WJN158" s="18"/>
      <c r="WJO158" s="18"/>
      <c r="WJP158" s="18"/>
      <c r="WJQ158" s="18"/>
      <c r="WJR158" s="18"/>
      <c r="WJS158" s="18"/>
      <c r="WJT158" s="18"/>
      <c r="WJU158" s="18"/>
      <c r="WJV158" s="18"/>
      <c r="WJW158" s="18"/>
      <c r="WJX158" s="18"/>
      <c r="WJY158" s="18"/>
      <c r="WJZ158" s="18"/>
      <c r="WKA158" s="18"/>
      <c r="WKB158" s="18"/>
      <c r="WKC158" s="18"/>
      <c r="WKD158" s="18"/>
      <c r="WKE158" s="18"/>
      <c r="WKF158" s="18"/>
      <c r="WKG158" s="18"/>
      <c r="WKH158" s="18"/>
      <c r="WKI158" s="18"/>
      <c r="WKJ158" s="18"/>
      <c r="WKK158" s="18"/>
      <c r="WKL158" s="18"/>
      <c r="WKM158" s="18"/>
      <c r="WKN158" s="18"/>
      <c r="WKO158" s="18"/>
      <c r="WKP158" s="18"/>
      <c r="WKQ158" s="18"/>
      <c r="WKR158" s="18"/>
      <c r="WKS158" s="18"/>
      <c r="WKT158" s="18"/>
      <c r="WKU158" s="18"/>
      <c r="WKV158" s="18"/>
      <c r="WKW158" s="18"/>
      <c r="WKX158" s="18"/>
      <c r="WKY158" s="18"/>
      <c r="WKZ158" s="18"/>
      <c r="WLA158" s="18"/>
      <c r="WLB158" s="18"/>
      <c r="WLC158" s="18"/>
      <c r="WLD158" s="18"/>
      <c r="WLE158" s="18"/>
      <c r="WLF158" s="18"/>
      <c r="WLG158" s="18"/>
      <c r="WLH158" s="18"/>
      <c r="WLI158" s="18"/>
      <c r="WLJ158" s="18"/>
      <c r="WLK158" s="18"/>
      <c r="WLL158" s="18"/>
      <c r="WLM158" s="18"/>
      <c r="WLN158" s="18"/>
      <c r="WLO158" s="18"/>
      <c r="WLP158" s="18"/>
      <c r="WLQ158" s="18"/>
      <c r="WLR158" s="18"/>
      <c r="WLS158" s="18"/>
      <c r="WLT158" s="18"/>
      <c r="WLU158" s="18"/>
      <c r="WLV158" s="18"/>
      <c r="WLW158" s="18"/>
      <c r="WLX158" s="18"/>
      <c r="WLY158" s="18"/>
      <c r="WLZ158" s="18"/>
      <c r="WMA158" s="18"/>
      <c r="WMB158" s="18"/>
      <c r="WMC158" s="18"/>
      <c r="WMD158" s="18"/>
      <c r="WME158" s="18"/>
      <c r="WMF158" s="18"/>
      <c r="WMG158" s="18"/>
      <c r="WMH158" s="18"/>
      <c r="WMI158" s="18"/>
      <c r="WMJ158" s="18"/>
      <c r="WMK158" s="18"/>
      <c r="WML158" s="18"/>
      <c r="WMM158" s="18"/>
      <c r="WMN158" s="18"/>
      <c r="WMO158" s="18"/>
      <c r="WMP158" s="18"/>
      <c r="WMQ158" s="18"/>
      <c r="WMR158" s="18"/>
      <c r="WMS158" s="18"/>
      <c r="WMT158" s="18"/>
      <c r="WMU158" s="18"/>
      <c r="WMV158" s="18"/>
      <c r="WMW158" s="18"/>
      <c r="WMX158" s="18"/>
      <c r="WMY158" s="18"/>
      <c r="WMZ158" s="18"/>
      <c r="WNA158" s="18"/>
      <c r="WNB158" s="18"/>
      <c r="WNC158" s="18"/>
      <c r="WND158" s="18"/>
      <c r="WNE158" s="18"/>
      <c r="WNF158" s="18"/>
      <c r="WNG158" s="18"/>
      <c r="WNH158" s="18"/>
      <c r="WNI158" s="18"/>
      <c r="WNJ158" s="18"/>
      <c r="WNK158" s="18"/>
      <c r="WNL158" s="18"/>
      <c r="WNM158" s="18"/>
      <c r="WNN158" s="18"/>
      <c r="WNO158" s="18"/>
      <c r="WNP158" s="18"/>
      <c r="WNQ158" s="18"/>
      <c r="WNR158" s="18"/>
      <c r="WNS158" s="18"/>
      <c r="WNT158" s="18"/>
      <c r="WNU158" s="18"/>
      <c r="WNV158" s="18"/>
      <c r="WNW158" s="18"/>
      <c r="WNX158" s="18"/>
      <c r="WNY158" s="18"/>
      <c r="WNZ158" s="18"/>
      <c r="WOA158" s="18"/>
      <c r="WOB158" s="18"/>
      <c r="WOC158" s="18"/>
      <c r="WOD158" s="18"/>
      <c r="WOE158" s="18"/>
      <c r="WOF158" s="18"/>
      <c r="WOG158" s="18"/>
      <c r="WOH158" s="18"/>
      <c r="WOI158" s="18"/>
      <c r="WOJ158" s="18"/>
      <c r="WOK158" s="18"/>
      <c r="WOL158" s="18"/>
      <c r="WOM158" s="18"/>
      <c r="WON158" s="18"/>
      <c r="WOO158" s="18"/>
      <c r="WOP158" s="18"/>
      <c r="WOQ158" s="18"/>
      <c r="WOR158" s="18"/>
      <c r="WOS158" s="18"/>
      <c r="WOT158" s="18"/>
      <c r="WOU158" s="18"/>
      <c r="WOV158" s="18"/>
      <c r="WOW158" s="18"/>
      <c r="WOX158" s="18"/>
      <c r="WOY158" s="18"/>
      <c r="WOZ158" s="18"/>
      <c r="WPA158" s="18"/>
      <c r="WPB158" s="18"/>
      <c r="WPC158" s="18"/>
      <c r="WPD158" s="18"/>
      <c r="WPE158" s="18"/>
      <c r="WPF158" s="18"/>
      <c r="WPG158" s="18"/>
      <c r="WPH158" s="18"/>
      <c r="WPI158" s="18"/>
      <c r="WPJ158" s="18"/>
      <c r="WPK158" s="18"/>
      <c r="WPL158" s="18"/>
      <c r="WPM158" s="18"/>
      <c r="WPN158" s="18"/>
      <c r="WPO158" s="18"/>
      <c r="WPP158" s="18"/>
      <c r="WPQ158" s="18"/>
      <c r="WPR158" s="18"/>
      <c r="WPS158" s="18"/>
      <c r="WPT158" s="18"/>
      <c r="WPU158" s="18"/>
      <c r="WPV158" s="18"/>
      <c r="WPW158" s="18"/>
      <c r="WPX158" s="18"/>
      <c r="WPY158" s="18"/>
      <c r="WPZ158" s="18"/>
      <c r="WQA158" s="18"/>
      <c r="WQB158" s="18"/>
      <c r="WQC158" s="18"/>
      <c r="WQD158" s="18"/>
      <c r="WQE158" s="18"/>
      <c r="WQF158" s="18"/>
      <c r="WQG158" s="18"/>
      <c r="WQH158" s="18"/>
      <c r="WQI158" s="18"/>
      <c r="WQJ158" s="18"/>
      <c r="WQK158" s="18"/>
      <c r="WQL158" s="18"/>
      <c r="WQM158" s="18"/>
      <c r="WQN158" s="18"/>
      <c r="WQO158" s="18"/>
      <c r="WQP158" s="18"/>
      <c r="WQQ158" s="18"/>
      <c r="WQR158" s="18"/>
      <c r="WQS158" s="18"/>
      <c r="WQT158" s="18"/>
      <c r="WQU158" s="18"/>
      <c r="WQV158" s="18"/>
      <c r="WQW158" s="18"/>
      <c r="WQX158" s="18"/>
      <c r="WQY158" s="18"/>
      <c r="WQZ158" s="18"/>
      <c r="WRA158" s="18"/>
      <c r="WRB158" s="18"/>
      <c r="WRC158" s="18"/>
      <c r="WRD158" s="18"/>
      <c r="WRE158" s="18"/>
      <c r="WRF158" s="18"/>
      <c r="WRG158" s="18"/>
      <c r="WRH158" s="18"/>
      <c r="WRI158" s="18"/>
      <c r="WRJ158" s="18"/>
      <c r="WRK158" s="18"/>
      <c r="WRL158" s="18"/>
      <c r="WRM158" s="18"/>
      <c r="WRN158" s="18"/>
      <c r="WRO158" s="18"/>
      <c r="WRP158" s="18"/>
      <c r="WRQ158" s="18"/>
      <c r="WRR158" s="18"/>
      <c r="WRS158" s="18"/>
      <c r="WRT158" s="18"/>
      <c r="WRU158" s="18"/>
      <c r="WRV158" s="18"/>
      <c r="WRW158" s="18"/>
      <c r="WRX158" s="18"/>
      <c r="WRY158" s="18"/>
      <c r="WRZ158" s="18"/>
      <c r="WSA158" s="18"/>
      <c r="WSB158" s="18"/>
      <c r="WSC158" s="18"/>
      <c r="WSD158" s="18"/>
      <c r="WSE158" s="18"/>
      <c r="WSF158" s="18"/>
      <c r="WSG158" s="18"/>
      <c r="WSH158" s="18"/>
      <c r="WSI158" s="18"/>
      <c r="WSJ158" s="18"/>
      <c r="WSK158" s="18"/>
      <c r="WSL158" s="18"/>
      <c r="WSM158" s="18"/>
      <c r="WSN158" s="18"/>
      <c r="WSO158" s="18"/>
      <c r="WSP158" s="18"/>
      <c r="WSQ158" s="18"/>
      <c r="WSR158" s="18"/>
      <c r="WSS158" s="18"/>
      <c r="WST158" s="18"/>
      <c r="WSU158" s="18"/>
      <c r="WSV158" s="18"/>
      <c r="WSW158" s="18"/>
      <c r="WSX158" s="18"/>
      <c r="WSY158" s="18"/>
      <c r="WSZ158" s="18"/>
      <c r="WTA158" s="18"/>
      <c r="WTB158" s="18"/>
      <c r="WTC158" s="18"/>
      <c r="WTD158" s="18"/>
      <c r="WTE158" s="18"/>
      <c r="WTF158" s="18"/>
      <c r="WTG158" s="18"/>
      <c r="WTH158" s="18"/>
      <c r="WTI158" s="18"/>
      <c r="WTJ158" s="18"/>
      <c r="WTK158" s="18"/>
      <c r="WTL158" s="18"/>
      <c r="WTM158" s="18"/>
      <c r="WTN158" s="18"/>
      <c r="WTO158" s="18"/>
      <c r="WTP158" s="18"/>
      <c r="WTQ158" s="18"/>
      <c r="WTR158" s="18"/>
      <c r="WTS158" s="18"/>
      <c r="WTT158" s="18"/>
      <c r="WTU158" s="18"/>
      <c r="WTV158" s="18"/>
      <c r="WTW158" s="18"/>
      <c r="WTX158" s="18"/>
      <c r="WTY158" s="18"/>
      <c r="WTZ158" s="18"/>
      <c r="WUA158" s="18"/>
      <c r="WUB158" s="18"/>
      <c r="WUC158" s="18"/>
      <c r="WUD158" s="18"/>
      <c r="WUE158" s="18"/>
      <c r="WUF158" s="18"/>
      <c r="WUG158" s="18"/>
      <c r="WUH158" s="18"/>
      <c r="WUI158" s="18"/>
      <c r="WUJ158" s="18"/>
      <c r="WUK158" s="18"/>
      <c r="WUL158" s="18"/>
      <c r="WUM158" s="18"/>
      <c r="WUN158" s="18"/>
      <c r="WUO158" s="18"/>
      <c r="WUP158" s="18"/>
      <c r="WUQ158" s="18"/>
      <c r="WUR158" s="18"/>
      <c r="WUS158" s="18"/>
      <c r="WUT158" s="18"/>
      <c r="WUU158" s="18"/>
      <c r="WUV158" s="18"/>
      <c r="WUW158" s="18"/>
      <c r="WUX158" s="18"/>
      <c r="WUY158" s="18"/>
      <c r="WUZ158" s="18"/>
      <c r="WVA158" s="18"/>
      <c r="WVB158" s="18"/>
      <c r="WVC158" s="18"/>
      <c r="WVD158" s="18"/>
      <c r="WVE158" s="18"/>
      <c r="WVF158" s="18"/>
      <c r="WVG158" s="18"/>
      <c r="WVH158" s="18"/>
      <c r="WVI158" s="18"/>
      <c r="WVJ158" s="18"/>
      <c r="WVK158" s="18"/>
      <c r="WVL158" s="18"/>
      <c r="WVM158" s="18"/>
      <c r="WVN158" s="18"/>
      <c r="WVO158" s="18"/>
      <c r="WVP158" s="18"/>
      <c r="WVQ158" s="18"/>
      <c r="WVR158" s="18"/>
      <c r="WVS158" s="18"/>
      <c r="WVT158" s="18"/>
      <c r="WVU158" s="18"/>
      <c r="WVV158" s="18"/>
      <c r="WVW158" s="18"/>
      <c r="WVX158" s="18"/>
      <c r="WVY158" s="18"/>
      <c r="WVZ158" s="18"/>
      <c r="WWA158" s="18"/>
      <c r="WWB158" s="18"/>
      <c r="WWC158" s="18"/>
      <c r="WWD158" s="18"/>
      <c r="WWE158" s="18"/>
      <c r="WWF158" s="18"/>
      <c r="WWG158" s="18"/>
      <c r="WWH158" s="18"/>
      <c r="WWI158" s="18"/>
      <c r="WWJ158" s="18"/>
      <c r="WWK158" s="18"/>
      <c r="WWL158" s="18"/>
      <c r="WWM158" s="18"/>
      <c r="WWN158" s="18"/>
      <c r="WWO158" s="18"/>
      <c r="WWP158" s="18"/>
      <c r="WWQ158" s="18"/>
      <c r="WWR158" s="18"/>
      <c r="WWS158" s="18"/>
      <c r="WWT158" s="18"/>
      <c r="WWU158" s="18"/>
      <c r="WWV158" s="18"/>
      <c r="WWW158" s="18"/>
      <c r="WWX158" s="18"/>
      <c r="WWY158" s="18"/>
      <c r="WWZ158" s="18"/>
      <c r="WXA158" s="18"/>
      <c r="WXB158" s="18"/>
      <c r="WXC158" s="18"/>
      <c r="WXD158" s="18"/>
      <c r="WXE158" s="18"/>
      <c r="WXF158" s="18"/>
      <c r="WXG158" s="18"/>
      <c r="WXH158" s="18"/>
      <c r="WXI158" s="18"/>
      <c r="WXJ158" s="18"/>
      <c r="WXK158" s="18"/>
      <c r="WXL158" s="18"/>
      <c r="WXM158" s="18"/>
      <c r="WXN158" s="18"/>
      <c r="WXO158" s="18"/>
      <c r="WXP158" s="18"/>
      <c r="WXQ158" s="18"/>
      <c r="WXR158" s="18"/>
      <c r="WXS158" s="18"/>
      <c r="WXT158" s="18"/>
      <c r="WXU158" s="18"/>
      <c r="WXV158" s="18"/>
      <c r="WXW158" s="18"/>
      <c r="WXX158" s="18"/>
      <c r="WXY158" s="18"/>
      <c r="WXZ158" s="18"/>
      <c r="WYA158" s="18"/>
      <c r="WYB158" s="18"/>
      <c r="WYC158" s="18"/>
      <c r="WYD158" s="18"/>
      <c r="WYE158" s="18"/>
      <c r="WYF158" s="18"/>
      <c r="WYG158" s="18"/>
      <c r="WYH158" s="18"/>
      <c r="WYI158" s="18"/>
      <c r="WYJ158" s="18"/>
      <c r="WYK158" s="18"/>
      <c r="WYL158" s="18"/>
      <c r="WYM158" s="18"/>
      <c r="WYN158" s="18"/>
      <c r="WYO158" s="18"/>
      <c r="WYP158" s="18"/>
      <c r="WYQ158" s="18"/>
      <c r="WYR158" s="18"/>
      <c r="WYS158" s="18"/>
      <c r="WYT158" s="18"/>
      <c r="WYU158" s="18"/>
      <c r="WYV158" s="18"/>
      <c r="WYW158" s="18"/>
      <c r="WYX158" s="18"/>
      <c r="WYY158" s="18"/>
      <c r="WYZ158" s="18"/>
      <c r="WZA158" s="18"/>
      <c r="WZB158" s="18"/>
      <c r="WZC158" s="18"/>
      <c r="WZD158" s="18"/>
      <c r="WZE158" s="18"/>
      <c r="WZF158" s="18"/>
      <c r="WZG158" s="18"/>
      <c r="WZH158" s="18"/>
      <c r="WZI158" s="18"/>
      <c r="WZJ158" s="18"/>
      <c r="WZK158" s="18"/>
      <c r="WZL158" s="18"/>
      <c r="WZM158" s="18"/>
      <c r="WZN158" s="18"/>
      <c r="WZO158" s="18"/>
      <c r="WZP158" s="18"/>
      <c r="WZQ158" s="18"/>
      <c r="WZR158" s="18"/>
      <c r="WZS158" s="18"/>
      <c r="WZT158" s="18"/>
      <c r="WZU158" s="18"/>
      <c r="WZV158" s="18"/>
      <c r="WZW158" s="18"/>
      <c r="WZX158" s="18"/>
      <c r="WZY158" s="18"/>
      <c r="WZZ158" s="18"/>
      <c r="XAA158" s="18"/>
      <c r="XAB158" s="18"/>
      <c r="XAC158" s="18"/>
      <c r="XAD158" s="18"/>
      <c r="XAE158" s="18"/>
      <c r="XAF158" s="18"/>
      <c r="XAG158" s="18"/>
      <c r="XAH158" s="18"/>
      <c r="XAI158" s="18"/>
      <c r="XAJ158" s="18"/>
      <c r="XAK158" s="18"/>
      <c r="XAL158" s="18"/>
      <c r="XAM158" s="18"/>
      <c r="XAN158" s="18"/>
      <c r="XAO158" s="18"/>
      <c r="XAP158" s="18"/>
      <c r="XAQ158" s="18"/>
      <c r="XAR158" s="18"/>
      <c r="XAS158" s="18"/>
      <c r="XAT158" s="18"/>
      <c r="XAU158" s="18"/>
      <c r="XAV158" s="18"/>
      <c r="XAW158" s="18"/>
      <c r="XAX158" s="18"/>
      <c r="XAY158" s="18"/>
      <c r="XAZ158" s="18"/>
      <c r="XBA158" s="18"/>
      <c r="XBB158" s="18"/>
      <c r="XBC158" s="18"/>
      <c r="XBD158" s="18"/>
      <c r="XBE158" s="18"/>
      <c r="XBF158" s="18"/>
      <c r="XBG158" s="18"/>
      <c r="XBH158" s="18"/>
      <c r="XBI158" s="18"/>
      <c r="XBJ158" s="18"/>
      <c r="XBK158" s="18"/>
      <c r="XBL158" s="18"/>
      <c r="XBM158" s="18"/>
      <c r="XBN158" s="18"/>
      <c r="XBO158" s="18"/>
      <c r="XBP158" s="18"/>
      <c r="XBQ158" s="18"/>
      <c r="XBR158" s="18"/>
      <c r="XBS158" s="18"/>
      <c r="XBT158" s="18"/>
      <c r="XBU158" s="18"/>
      <c r="XBV158" s="18"/>
      <c r="XBW158" s="18"/>
      <c r="XBX158" s="18"/>
      <c r="XBY158" s="18"/>
      <c r="XBZ158" s="18"/>
      <c r="XCA158" s="18"/>
      <c r="XCB158" s="18"/>
      <c r="XCC158" s="18"/>
      <c r="XCD158" s="18"/>
      <c r="XCE158" s="18"/>
      <c r="XCF158" s="18"/>
      <c r="XCG158" s="18"/>
      <c r="XCH158" s="18"/>
      <c r="XCI158" s="18"/>
      <c r="XCJ158" s="18"/>
      <c r="XCK158" s="18"/>
      <c r="XCL158" s="18"/>
      <c r="XCM158" s="18"/>
      <c r="XCN158" s="18"/>
      <c r="XCO158" s="18"/>
      <c r="XCP158" s="18"/>
      <c r="XCQ158" s="18"/>
      <c r="XCR158" s="18"/>
      <c r="XCS158" s="18"/>
      <c r="XCT158" s="18"/>
      <c r="XCU158" s="18"/>
      <c r="XCV158" s="18"/>
      <c r="XCW158" s="18"/>
      <c r="XCX158" s="18"/>
      <c r="XCY158" s="18"/>
      <c r="XCZ158" s="18"/>
      <c r="XDA158" s="18"/>
      <c r="XDB158" s="18"/>
      <c r="XDC158" s="18"/>
      <c r="XDD158" s="18"/>
      <c r="XDE158" s="18"/>
      <c r="XDF158" s="18"/>
      <c r="XDG158" s="18"/>
      <c r="XDH158" s="18"/>
      <c r="XDI158" s="18"/>
      <c r="XDJ158" s="18"/>
      <c r="XDK158" s="18"/>
      <c r="XDL158" s="18"/>
      <c r="XDM158" s="18"/>
      <c r="XDN158" s="18"/>
      <c r="XDO158" s="18"/>
      <c r="XDP158" s="18"/>
      <c r="XDQ158" s="18"/>
      <c r="XDR158" s="18"/>
      <c r="XDS158" s="18"/>
      <c r="XDT158" s="18"/>
      <c r="XDU158" s="18"/>
      <c r="XDV158" s="18"/>
      <c r="XDW158" s="18"/>
      <c r="XDX158" s="18"/>
      <c r="XDY158" s="18"/>
      <c r="XDZ158" s="18"/>
      <c r="XEA158" s="18"/>
      <c r="XEB158" s="18"/>
      <c r="XEC158" s="18"/>
      <c r="XED158" s="18"/>
      <c r="XEE158" s="18"/>
      <c r="XEF158" s="18"/>
      <c r="XEG158" s="18"/>
      <c r="XEH158" s="18"/>
      <c r="XEI158" s="18"/>
      <c r="XEJ158" s="18"/>
      <c r="XEK158" s="18"/>
      <c r="XEL158" s="18"/>
      <c r="XEM158" s="18"/>
      <c r="XEN158" s="18"/>
      <c r="XEO158" s="18"/>
      <c r="XEP158" s="18"/>
      <c r="XEQ158" s="18"/>
      <c r="XER158" s="18"/>
      <c r="XES158" s="18"/>
      <c r="XET158" s="18"/>
      <c r="XEU158" s="18"/>
      <c r="XEV158" s="18"/>
      <c r="XEW158" s="18"/>
      <c r="XEX158" s="18"/>
      <c r="XEY158" s="18"/>
      <c r="XEZ158" s="18"/>
      <c r="XFA158" s="18"/>
      <c r="XFB158" s="18"/>
      <c r="XFC158" s="18"/>
      <c r="XFD158" s="18"/>
    </row>
    <row r="159" spans="1:4054 14284:16384" x14ac:dyDescent="0.25">
      <c r="A159" s="5"/>
      <c r="B159" s="36" t="s">
        <v>140</v>
      </c>
      <c r="C159" s="42" t="s">
        <v>129</v>
      </c>
      <c r="D159" s="36">
        <v>100</v>
      </c>
      <c r="E159" s="43">
        <v>8.4700000000000006</v>
      </c>
      <c r="F159" s="43">
        <v>12</v>
      </c>
      <c r="G159" s="43">
        <v>2.2000000000000002</v>
      </c>
      <c r="H159" s="43">
        <v>150.33000000000001</v>
      </c>
      <c r="I159" s="43">
        <v>122</v>
      </c>
      <c r="J159" s="43">
        <v>0.04</v>
      </c>
      <c r="K159" s="43">
        <v>0.27</v>
      </c>
      <c r="L159" s="43">
        <v>0.2</v>
      </c>
      <c r="M159" s="43">
        <v>73.33</v>
      </c>
      <c r="N159" s="43">
        <v>11.33</v>
      </c>
      <c r="O159" s="43">
        <v>135.33000000000001</v>
      </c>
      <c r="P159" s="43">
        <v>1.4</v>
      </c>
      <c r="AO159" s="43">
        <v>12.7</v>
      </c>
      <c r="AP159" s="43">
        <v>18</v>
      </c>
      <c r="AQ159" s="43">
        <v>3.3</v>
      </c>
      <c r="AR159" s="43">
        <v>225.5</v>
      </c>
      <c r="AS159" s="43">
        <v>183</v>
      </c>
      <c r="AT159" s="36">
        <v>0.06</v>
      </c>
      <c r="AU159" s="36">
        <v>0.4</v>
      </c>
      <c r="AV159" s="43">
        <v>0.3</v>
      </c>
      <c r="AW159" s="43">
        <v>110</v>
      </c>
      <c r="AX159" s="43">
        <v>17</v>
      </c>
      <c r="AY159" s="43">
        <v>203</v>
      </c>
      <c r="AZ159" s="43">
        <v>2.1</v>
      </c>
    </row>
    <row r="160" spans="1:4054 14284:16384" x14ac:dyDescent="0.25">
      <c r="A160" s="5"/>
      <c r="B160" s="36" t="s">
        <v>29</v>
      </c>
      <c r="C160" s="64" t="s">
        <v>31</v>
      </c>
      <c r="D160" s="36">
        <v>31</v>
      </c>
      <c r="E160" s="43">
        <f t="shared" ref="E160:P160" si="71">SUM(BD160*31/30)</f>
        <v>2.2733333333333334</v>
      </c>
      <c r="F160" s="43">
        <f t="shared" si="71"/>
        <v>0.27900000000000003</v>
      </c>
      <c r="G160" s="43">
        <f t="shared" si="71"/>
        <v>18.631000000000004</v>
      </c>
      <c r="H160" s="43">
        <f t="shared" si="71"/>
        <v>72.663999999999987</v>
      </c>
      <c r="I160" s="43">
        <f t="shared" si="71"/>
        <v>0</v>
      </c>
      <c r="J160" s="43">
        <f t="shared" si="71"/>
        <v>0</v>
      </c>
      <c r="K160" s="43">
        <f t="shared" si="71"/>
        <v>1.3433333333333332E-2</v>
      </c>
      <c r="L160" s="43">
        <f t="shared" si="71"/>
        <v>0</v>
      </c>
      <c r="M160" s="43">
        <f t="shared" si="71"/>
        <v>6.2</v>
      </c>
      <c r="N160" s="43">
        <f t="shared" si="71"/>
        <v>4.3400000000000007</v>
      </c>
      <c r="O160" s="43">
        <f t="shared" si="71"/>
        <v>20.149999999999999</v>
      </c>
      <c r="P160" s="43">
        <f t="shared" si="71"/>
        <v>0.34100000000000003</v>
      </c>
      <c r="BD160" s="43">
        <v>2.2000000000000002</v>
      </c>
      <c r="BE160" s="43">
        <v>0.27</v>
      </c>
      <c r="BF160" s="43">
        <v>18.03</v>
      </c>
      <c r="BG160" s="43">
        <v>70.319999999999993</v>
      </c>
      <c r="BH160" s="43"/>
      <c r="BI160" s="43"/>
      <c r="BJ160" s="43">
        <v>1.2999999999999999E-2</v>
      </c>
      <c r="BK160" s="43"/>
      <c r="BL160" s="43">
        <v>6</v>
      </c>
      <c r="BM160" s="43">
        <v>4.2</v>
      </c>
      <c r="BN160" s="43">
        <v>19.5</v>
      </c>
      <c r="BO160" s="43">
        <v>0.33</v>
      </c>
      <c r="UCK160" s="16"/>
      <c r="UCL160" s="16"/>
      <c r="UCM160" s="16"/>
      <c r="UCN160" s="16"/>
      <c r="UCO160" s="16"/>
      <c r="UCP160" s="16"/>
      <c r="UCQ160" s="16"/>
      <c r="UCR160" s="16"/>
      <c r="UCS160" s="16"/>
      <c r="UCT160" s="16"/>
      <c r="UCU160" s="16"/>
      <c r="UCV160" s="16"/>
      <c r="UCW160" s="16"/>
      <c r="UCX160" s="16"/>
      <c r="UCY160" s="16"/>
      <c r="UCZ160" s="16"/>
      <c r="UDA160" s="16"/>
      <c r="UDB160" s="16"/>
      <c r="UDC160" s="16"/>
      <c r="UDD160" s="16"/>
      <c r="UDE160" s="16"/>
      <c r="UDF160" s="16"/>
      <c r="UDG160" s="16"/>
      <c r="UDH160" s="16"/>
      <c r="UDI160" s="16"/>
      <c r="UDJ160" s="16"/>
      <c r="UDK160" s="16"/>
      <c r="UDL160" s="16"/>
      <c r="UDM160" s="16"/>
      <c r="UDN160" s="16"/>
      <c r="UDO160" s="16"/>
      <c r="UDP160" s="16"/>
      <c r="UDQ160" s="16"/>
      <c r="UDR160" s="16"/>
      <c r="UDS160" s="16"/>
      <c r="UDT160" s="16"/>
      <c r="UDU160" s="16"/>
      <c r="UDV160" s="16"/>
      <c r="UDW160" s="16"/>
      <c r="UDX160" s="16"/>
      <c r="UDY160" s="16"/>
      <c r="UDZ160" s="16"/>
      <c r="UEA160" s="16"/>
      <c r="UEB160" s="16"/>
      <c r="UEC160" s="16"/>
      <c r="UED160" s="16"/>
      <c r="UEE160" s="16"/>
      <c r="UEF160" s="16"/>
      <c r="UEG160" s="16"/>
      <c r="UEH160" s="16"/>
      <c r="UEI160" s="16"/>
      <c r="UEJ160" s="16"/>
      <c r="UEK160" s="16"/>
      <c r="UEL160" s="16"/>
      <c r="UEM160" s="16"/>
      <c r="UEN160" s="16"/>
      <c r="UEO160" s="16"/>
      <c r="UEP160" s="16"/>
      <c r="UEQ160" s="16"/>
      <c r="UER160" s="16"/>
      <c r="UES160" s="16"/>
      <c r="UET160" s="16"/>
      <c r="UEU160" s="16"/>
      <c r="UEV160" s="16"/>
      <c r="UEW160" s="16"/>
      <c r="UEX160" s="16"/>
      <c r="UEY160" s="16"/>
      <c r="UEZ160" s="16"/>
      <c r="UFA160" s="16"/>
      <c r="UFB160" s="16"/>
      <c r="UFC160" s="16"/>
      <c r="UFD160" s="16"/>
      <c r="UFE160" s="16"/>
      <c r="UFF160" s="16"/>
      <c r="UFG160" s="16"/>
      <c r="UFH160" s="16"/>
      <c r="UFI160" s="16"/>
      <c r="UFJ160" s="16"/>
      <c r="UFK160" s="16"/>
      <c r="UFL160" s="16"/>
      <c r="UFM160" s="16"/>
    </row>
    <row r="161" spans="1:4054 14285:16384" ht="26.85" customHeight="1" x14ac:dyDescent="0.25">
      <c r="A161" s="5"/>
      <c r="B161" s="36" t="s">
        <v>141</v>
      </c>
      <c r="C161" s="42" t="s">
        <v>142</v>
      </c>
      <c r="D161" s="36">
        <v>200</v>
      </c>
      <c r="E161" s="43">
        <v>0.3</v>
      </c>
      <c r="F161" s="43">
        <v>0.1</v>
      </c>
      <c r="G161" s="43">
        <v>10.3</v>
      </c>
      <c r="H161" s="43">
        <v>42.8</v>
      </c>
      <c r="I161" s="43">
        <v>4.08</v>
      </c>
      <c r="J161" s="43">
        <v>0.01</v>
      </c>
      <c r="K161" s="43">
        <v>0.01</v>
      </c>
      <c r="L161" s="43">
        <v>2.5</v>
      </c>
      <c r="M161" s="43">
        <v>13</v>
      </c>
      <c r="N161" s="43">
        <v>9.1</v>
      </c>
      <c r="O161" s="43">
        <v>10</v>
      </c>
      <c r="P161" s="43">
        <v>0.19</v>
      </c>
      <c r="Q161" s="43">
        <v>0.6</v>
      </c>
      <c r="R161" s="43">
        <v>0.2</v>
      </c>
      <c r="S161" s="43">
        <v>15.2</v>
      </c>
      <c r="T161" s="43">
        <v>65.3</v>
      </c>
      <c r="U161" s="45">
        <v>98</v>
      </c>
      <c r="V161" s="36">
        <v>0.01</v>
      </c>
      <c r="W161" s="36">
        <v>0.05</v>
      </c>
      <c r="X161" s="43">
        <v>80</v>
      </c>
      <c r="Y161" s="43">
        <v>11</v>
      </c>
      <c r="Z161" s="43">
        <v>3</v>
      </c>
      <c r="AA161" s="43">
        <v>3</v>
      </c>
      <c r="AB161" s="43">
        <v>0.54</v>
      </c>
    </row>
    <row r="162" spans="1:4054 14285:16384" s="17" customFormat="1" x14ac:dyDescent="0.25">
      <c r="A162" s="5" t="s">
        <v>143</v>
      </c>
      <c r="B162" s="47"/>
      <c r="C162" s="47" t="s">
        <v>205</v>
      </c>
      <c r="D162" s="75">
        <f>SUM(D159:D161)</f>
        <v>331</v>
      </c>
      <c r="E162" s="76"/>
      <c r="F162" s="76"/>
      <c r="G162" s="76"/>
      <c r="H162" s="76"/>
      <c r="I162" s="76"/>
      <c r="J162" s="75"/>
      <c r="K162" s="75"/>
      <c r="L162" s="76"/>
      <c r="M162" s="76"/>
      <c r="N162" s="76"/>
      <c r="O162" s="76"/>
      <c r="P162" s="76"/>
      <c r="Q162" s="16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  <c r="FR162" s="18"/>
      <c r="FS162" s="18"/>
      <c r="FT162" s="18"/>
      <c r="FU162" s="18"/>
      <c r="FV162" s="18"/>
      <c r="FW162" s="18"/>
      <c r="FX162" s="18"/>
      <c r="FY162" s="18"/>
      <c r="FZ162" s="18"/>
      <c r="GA162" s="18"/>
      <c r="GB162" s="18"/>
      <c r="GC162" s="18"/>
      <c r="GD162" s="18"/>
      <c r="GE162" s="18"/>
      <c r="GF162" s="18"/>
      <c r="GG162" s="18"/>
      <c r="GH162" s="18"/>
      <c r="GI162" s="18"/>
      <c r="GJ162" s="18"/>
      <c r="GK162" s="18"/>
      <c r="GL162" s="18"/>
      <c r="GM162" s="18"/>
      <c r="GN162" s="18"/>
      <c r="GO162" s="18"/>
      <c r="GP162" s="18"/>
      <c r="GQ162" s="18"/>
      <c r="GR162" s="18"/>
      <c r="GS162" s="18"/>
      <c r="GT162" s="18"/>
      <c r="GU162" s="18"/>
      <c r="GV162" s="18"/>
      <c r="GW162" s="18"/>
      <c r="GX162" s="18"/>
      <c r="GY162" s="18"/>
      <c r="GZ162" s="18"/>
      <c r="HA162" s="18"/>
      <c r="HB162" s="18"/>
      <c r="HC162" s="18"/>
      <c r="HD162" s="18"/>
      <c r="HE162" s="18"/>
      <c r="HF162" s="18"/>
      <c r="HG162" s="18"/>
      <c r="HH162" s="18"/>
      <c r="HI162" s="18"/>
      <c r="HJ162" s="18"/>
      <c r="HK162" s="18"/>
      <c r="HL162" s="18"/>
      <c r="HM162" s="18"/>
      <c r="HN162" s="18"/>
      <c r="HO162" s="18"/>
      <c r="HP162" s="18"/>
      <c r="HQ162" s="18"/>
      <c r="HR162" s="18"/>
      <c r="HS162" s="18"/>
      <c r="HT162" s="18"/>
      <c r="HU162" s="18"/>
      <c r="HV162" s="18"/>
      <c r="HW162" s="18"/>
      <c r="HX162" s="18"/>
      <c r="HY162" s="18"/>
      <c r="HZ162" s="18"/>
      <c r="IA162" s="18"/>
      <c r="IB162" s="18"/>
      <c r="IC162" s="18"/>
      <c r="ID162" s="18"/>
      <c r="IE162" s="18"/>
      <c r="IF162" s="18"/>
      <c r="IG162" s="18"/>
      <c r="IH162" s="18"/>
      <c r="II162" s="18"/>
      <c r="IJ162" s="18"/>
      <c r="IK162" s="18"/>
      <c r="IL162" s="18"/>
      <c r="IM162" s="18"/>
      <c r="IN162" s="18"/>
      <c r="IO162" s="18"/>
      <c r="IP162" s="18"/>
      <c r="IQ162" s="18"/>
      <c r="IR162" s="18"/>
      <c r="IS162" s="18"/>
      <c r="IT162" s="18"/>
      <c r="IU162" s="18"/>
      <c r="IV162" s="18"/>
      <c r="IW162" s="18"/>
      <c r="IX162" s="18"/>
      <c r="IY162" s="18"/>
      <c r="IZ162" s="18"/>
      <c r="JA162" s="18"/>
      <c r="JB162" s="18"/>
      <c r="JC162" s="18"/>
      <c r="JD162" s="18"/>
      <c r="JE162" s="18"/>
      <c r="JF162" s="18"/>
      <c r="JG162" s="18"/>
      <c r="JH162" s="18"/>
      <c r="JI162" s="18"/>
      <c r="JJ162" s="18"/>
      <c r="JK162" s="18"/>
      <c r="JL162" s="18"/>
      <c r="JM162" s="18"/>
      <c r="JN162" s="18"/>
      <c r="JO162" s="18"/>
      <c r="JP162" s="18"/>
      <c r="JQ162" s="18"/>
      <c r="JR162" s="18"/>
      <c r="JS162" s="18"/>
      <c r="JT162" s="18"/>
      <c r="JU162" s="18"/>
      <c r="JV162" s="18"/>
      <c r="JW162" s="18"/>
      <c r="JX162" s="18"/>
      <c r="JY162" s="18"/>
      <c r="JZ162" s="18"/>
      <c r="KA162" s="18"/>
      <c r="KB162" s="18"/>
      <c r="KC162" s="18"/>
      <c r="KD162" s="18"/>
      <c r="KE162" s="18"/>
      <c r="KF162" s="18"/>
      <c r="KG162" s="18"/>
      <c r="KH162" s="18"/>
      <c r="KI162" s="18"/>
      <c r="KJ162" s="18"/>
      <c r="KK162" s="18"/>
      <c r="KL162" s="18"/>
      <c r="KM162" s="18"/>
      <c r="KN162" s="18"/>
      <c r="KO162" s="18"/>
      <c r="KP162" s="18"/>
      <c r="KQ162" s="18"/>
      <c r="KR162" s="18"/>
      <c r="KS162" s="18"/>
      <c r="KT162" s="18"/>
      <c r="KU162" s="18"/>
      <c r="KV162" s="18"/>
      <c r="KW162" s="18"/>
      <c r="KX162" s="18"/>
      <c r="KY162" s="18"/>
      <c r="KZ162" s="18"/>
      <c r="LA162" s="18"/>
      <c r="LB162" s="18"/>
      <c r="LC162" s="18"/>
      <c r="LD162" s="18"/>
      <c r="LE162" s="18"/>
      <c r="LF162" s="18"/>
      <c r="LG162" s="18"/>
      <c r="LH162" s="18"/>
      <c r="LI162" s="18"/>
      <c r="LJ162" s="18"/>
      <c r="LK162" s="18"/>
      <c r="LL162" s="18"/>
      <c r="LM162" s="18"/>
      <c r="LN162" s="18"/>
      <c r="LO162" s="18"/>
      <c r="LP162" s="18"/>
      <c r="LQ162" s="18"/>
      <c r="LR162" s="18"/>
      <c r="LS162" s="18"/>
      <c r="LT162" s="18"/>
      <c r="LU162" s="18"/>
      <c r="LV162" s="18"/>
      <c r="LW162" s="18"/>
      <c r="LX162" s="18"/>
      <c r="LY162" s="18"/>
      <c r="LZ162" s="18"/>
      <c r="MA162" s="18"/>
      <c r="MB162" s="18"/>
      <c r="MC162" s="18"/>
      <c r="MD162" s="18"/>
      <c r="ME162" s="18"/>
      <c r="MF162" s="18"/>
      <c r="MG162" s="18"/>
      <c r="MH162" s="18"/>
      <c r="MI162" s="18"/>
      <c r="MJ162" s="18"/>
      <c r="MK162" s="18"/>
      <c r="ML162" s="18"/>
      <c r="MM162" s="18"/>
      <c r="MN162" s="18"/>
      <c r="MO162" s="18"/>
      <c r="MP162" s="18"/>
      <c r="MQ162" s="18"/>
      <c r="MR162" s="18"/>
      <c r="MS162" s="18"/>
      <c r="MT162" s="18"/>
      <c r="MU162" s="18"/>
      <c r="MV162" s="18"/>
      <c r="MW162" s="18"/>
      <c r="MX162" s="18"/>
      <c r="MY162" s="18"/>
      <c r="MZ162" s="18"/>
      <c r="NA162" s="18"/>
      <c r="NB162" s="18"/>
      <c r="NC162" s="18"/>
      <c r="ND162" s="18"/>
      <c r="NE162" s="18"/>
      <c r="NF162" s="18"/>
      <c r="NG162" s="18"/>
      <c r="NH162" s="18"/>
      <c r="NI162" s="18"/>
      <c r="NJ162" s="18"/>
      <c r="NK162" s="18"/>
      <c r="NL162" s="18"/>
      <c r="NM162" s="18"/>
      <c r="NN162" s="18"/>
      <c r="NO162" s="18"/>
      <c r="NP162" s="18"/>
      <c r="NQ162" s="18"/>
      <c r="NR162" s="18"/>
      <c r="NS162" s="18"/>
      <c r="NT162" s="18"/>
      <c r="NU162" s="18"/>
      <c r="NV162" s="18"/>
      <c r="NW162" s="18"/>
      <c r="NX162" s="18"/>
      <c r="NY162" s="18"/>
      <c r="NZ162" s="18"/>
      <c r="OA162" s="18"/>
      <c r="OB162" s="18"/>
      <c r="OC162" s="18"/>
      <c r="OD162" s="18"/>
      <c r="OE162" s="18"/>
      <c r="OF162" s="18"/>
      <c r="OG162" s="18"/>
      <c r="OH162" s="18"/>
      <c r="OI162" s="18"/>
      <c r="OJ162" s="18"/>
      <c r="OK162" s="18"/>
      <c r="OL162" s="18"/>
      <c r="OM162" s="18"/>
      <c r="ON162" s="18"/>
      <c r="OO162" s="18"/>
      <c r="OP162" s="18"/>
      <c r="OQ162" s="18"/>
      <c r="OR162" s="18"/>
      <c r="OS162" s="18"/>
      <c r="OT162" s="18"/>
      <c r="OU162" s="18"/>
      <c r="OV162" s="18"/>
      <c r="OW162" s="18"/>
      <c r="OX162" s="18"/>
      <c r="OY162" s="18"/>
      <c r="OZ162" s="18"/>
      <c r="PA162" s="18"/>
      <c r="PB162" s="18"/>
      <c r="PC162" s="18"/>
      <c r="PD162" s="18"/>
      <c r="PE162" s="18"/>
      <c r="PF162" s="18"/>
      <c r="PG162" s="18"/>
      <c r="PH162" s="18"/>
      <c r="PI162" s="18"/>
      <c r="PJ162" s="18"/>
      <c r="PK162" s="18"/>
      <c r="PL162" s="18"/>
      <c r="PM162" s="18"/>
      <c r="PN162" s="18"/>
      <c r="PO162" s="18"/>
      <c r="PP162" s="18"/>
      <c r="PQ162" s="18"/>
      <c r="PR162" s="18"/>
      <c r="PS162" s="18"/>
      <c r="PT162" s="18"/>
      <c r="PU162" s="18"/>
      <c r="PV162" s="18"/>
      <c r="PW162" s="18"/>
      <c r="PX162" s="18"/>
      <c r="PY162" s="18"/>
      <c r="PZ162" s="18"/>
      <c r="QA162" s="18"/>
      <c r="QB162" s="18"/>
      <c r="QC162" s="18"/>
      <c r="QD162" s="18"/>
      <c r="QE162" s="18"/>
      <c r="QF162" s="18"/>
      <c r="QG162" s="18"/>
      <c r="QH162" s="18"/>
      <c r="QI162" s="18"/>
      <c r="QJ162" s="18"/>
      <c r="QK162" s="18"/>
      <c r="QL162" s="18"/>
      <c r="QM162" s="18"/>
      <c r="QN162" s="18"/>
      <c r="QO162" s="18"/>
      <c r="QP162" s="18"/>
      <c r="QQ162" s="18"/>
      <c r="QR162" s="18"/>
      <c r="QS162" s="18"/>
      <c r="QT162" s="18"/>
      <c r="QU162" s="18"/>
      <c r="QV162" s="18"/>
      <c r="QW162" s="18"/>
      <c r="QX162" s="18"/>
      <c r="QY162" s="18"/>
      <c r="QZ162" s="18"/>
      <c r="RA162" s="18"/>
      <c r="RB162" s="18"/>
      <c r="RC162" s="18"/>
      <c r="RD162" s="18"/>
      <c r="RE162" s="18"/>
      <c r="RF162" s="18"/>
      <c r="RG162" s="18"/>
      <c r="RH162" s="18"/>
      <c r="RI162" s="18"/>
      <c r="RJ162" s="18"/>
      <c r="RK162" s="18"/>
      <c r="RL162" s="18"/>
      <c r="RM162" s="18"/>
      <c r="RN162" s="18"/>
      <c r="RO162" s="18"/>
      <c r="RP162" s="18"/>
      <c r="RQ162" s="18"/>
      <c r="RR162" s="18"/>
      <c r="RS162" s="18"/>
      <c r="RT162" s="18"/>
      <c r="RU162" s="18"/>
      <c r="RV162" s="18"/>
      <c r="RW162" s="18"/>
      <c r="RX162" s="18"/>
      <c r="RY162" s="18"/>
      <c r="RZ162" s="18"/>
      <c r="SA162" s="18"/>
      <c r="SB162" s="18"/>
      <c r="SC162" s="18"/>
      <c r="SD162" s="18"/>
      <c r="SE162" s="18"/>
      <c r="SF162" s="18"/>
      <c r="SG162" s="18"/>
      <c r="SH162" s="18"/>
      <c r="SI162" s="18"/>
      <c r="SJ162" s="18"/>
      <c r="SK162" s="18"/>
      <c r="SL162" s="18"/>
      <c r="SM162" s="18"/>
      <c r="SN162" s="18"/>
      <c r="SO162" s="18"/>
      <c r="SP162" s="18"/>
      <c r="SQ162" s="18"/>
      <c r="SR162" s="18"/>
      <c r="SS162" s="18"/>
      <c r="ST162" s="18"/>
      <c r="SU162" s="18"/>
      <c r="SV162" s="18"/>
      <c r="SW162" s="18"/>
      <c r="SX162" s="18"/>
      <c r="SY162" s="18"/>
      <c r="SZ162" s="18"/>
      <c r="TA162" s="18"/>
      <c r="TB162" s="18"/>
      <c r="TC162" s="18"/>
      <c r="TD162" s="18"/>
      <c r="TE162" s="18"/>
      <c r="TF162" s="18"/>
      <c r="TG162" s="18"/>
      <c r="TH162" s="18"/>
      <c r="TI162" s="18"/>
      <c r="TJ162" s="18"/>
      <c r="TK162" s="18"/>
      <c r="TL162" s="18"/>
      <c r="TM162" s="18"/>
      <c r="TN162" s="18"/>
      <c r="TO162" s="18"/>
      <c r="TP162" s="18"/>
      <c r="TQ162" s="18"/>
      <c r="TR162" s="18"/>
      <c r="TS162" s="18"/>
      <c r="TT162" s="18"/>
      <c r="TU162" s="18"/>
      <c r="TV162" s="18"/>
      <c r="TW162" s="18"/>
      <c r="TX162" s="18"/>
      <c r="TY162" s="18"/>
      <c r="TZ162" s="18"/>
      <c r="UA162" s="18"/>
      <c r="UB162" s="18"/>
      <c r="UC162" s="18"/>
      <c r="UD162" s="18"/>
      <c r="UE162" s="18"/>
      <c r="UF162" s="18"/>
      <c r="UG162" s="18"/>
      <c r="UH162" s="18"/>
      <c r="UI162" s="18"/>
      <c r="UJ162" s="18"/>
      <c r="UK162" s="18"/>
      <c r="UL162" s="18"/>
      <c r="UM162" s="18"/>
      <c r="UN162" s="18"/>
      <c r="UO162" s="18"/>
      <c r="UP162" s="18"/>
      <c r="UQ162" s="18"/>
      <c r="UR162" s="18"/>
      <c r="US162" s="18"/>
      <c r="UT162" s="18"/>
      <c r="UU162" s="18"/>
      <c r="UV162" s="18"/>
      <c r="UW162" s="18"/>
      <c r="UX162" s="18"/>
      <c r="UY162" s="18"/>
      <c r="UZ162" s="18"/>
      <c r="VA162" s="18"/>
      <c r="VB162" s="18"/>
      <c r="VC162" s="18"/>
      <c r="VD162" s="18"/>
      <c r="VE162" s="18"/>
      <c r="VF162" s="18"/>
      <c r="VG162" s="18"/>
      <c r="VH162" s="18"/>
      <c r="VI162" s="18"/>
      <c r="VJ162" s="18"/>
      <c r="VK162" s="18"/>
      <c r="VL162" s="18"/>
      <c r="VM162" s="18"/>
      <c r="VN162" s="18"/>
      <c r="VO162" s="18"/>
      <c r="VP162" s="18"/>
      <c r="VQ162" s="18"/>
      <c r="VR162" s="18"/>
      <c r="VS162" s="18"/>
      <c r="VT162" s="18"/>
      <c r="VU162" s="18"/>
      <c r="VV162" s="18"/>
      <c r="VW162" s="18"/>
      <c r="VX162" s="18"/>
      <c r="VY162" s="18"/>
      <c r="VZ162" s="18"/>
      <c r="WA162" s="18"/>
      <c r="WB162" s="18"/>
      <c r="WC162" s="18"/>
      <c r="WD162" s="18"/>
      <c r="WE162" s="18"/>
      <c r="WF162" s="18"/>
      <c r="WG162" s="18"/>
      <c r="WH162" s="18"/>
      <c r="WI162" s="18"/>
      <c r="WJ162" s="18"/>
      <c r="WK162" s="18"/>
      <c r="WL162" s="18"/>
      <c r="WM162" s="18"/>
      <c r="WN162" s="18"/>
      <c r="WO162" s="18"/>
      <c r="WP162" s="18"/>
      <c r="WQ162" s="18"/>
      <c r="WR162" s="18"/>
      <c r="WS162" s="18"/>
      <c r="WT162" s="18"/>
      <c r="WU162" s="18"/>
      <c r="WV162" s="18"/>
      <c r="WW162" s="18"/>
      <c r="WX162" s="18"/>
      <c r="WY162" s="18"/>
      <c r="WZ162" s="18"/>
      <c r="XA162" s="18"/>
      <c r="XB162" s="18"/>
      <c r="XC162" s="18"/>
      <c r="XD162" s="18"/>
      <c r="XE162" s="18"/>
      <c r="XF162" s="18"/>
      <c r="XG162" s="18"/>
      <c r="XH162" s="18"/>
      <c r="XI162" s="18"/>
      <c r="XJ162" s="18"/>
      <c r="XK162" s="18"/>
      <c r="XL162" s="18"/>
      <c r="XM162" s="18"/>
      <c r="XN162" s="18"/>
      <c r="XO162" s="18"/>
      <c r="XP162" s="18"/>
      <c r="XQ162" s="18"/>
      <c r="XR162" s="18"/>
      <c r="XS162" s="18"/>
      <c r="XT162" s="18"/>
      <c r="XU162" s="18"/>
      <c r="XV162" s="18"/>
      <c r="XW162" s="18"/>
      <c r="XX162" s="18"/>
      <c r="XY162" s="18"/>
      <c r="XZ162" s="18"/>
      <c r="YA162" s="18"/>
      <c r="YB162" s="18"/>
      <c r="YC162" s="18"/>
      <c r="YD162" s="18"/>
      <c r="YE162" s="18"/>
      <c r="YF162" s="18"/>
      <c r="YG162" s="18"/>
      <c r="YH162" s="18"/>
      <c r="YI162" s="18"/>
      <c r="YJ162" s="18"/>
      <c r="YK162" s="18"/>
      <c r="YL162" s="18"/>
      <c r="YM162" s="18"/>
      <c r="YN162" s="18"/>
      <c r="YO162" s="18"/>
      <c r="YP162" s="18"/>
      <c r="YQ162" s="18"/>
      <c r="YR162" s="18"/>
      <c r="YS162" s="18"/>
      <c r="YT162" s="18"/>
      <c r="YU162" s="18"/>
      <c r="YV162" s="18"/>
      <c r="YW162" s="18"/>
      <c r="YX162" s="18"/>
      <c r="YY162" s="18"/>
      <c r="YZ162" s="18"/>
      <c r="ZA162" s="18"/>
      <c r="ZB162" s="18"/>
      <c r="ZC162" s="18"/>
      <c r="ZD162" s="18"/>
      <c r="ZE162" s="18"/>
      <c r="ZF162" s="18"/>
      <c r="ZG162" s="18"/>
      <c r="ZH162" s="18"/>
      <c r="ZI162" s="18"/>
      <c r="ZJ162" s="18"/>
      <c r="ZK162" s="18"/>
      <c r="ZL162" s="18"/>
      <c r="ZM162" s="18"/>
      <c r="ZN162" s="18"/>
      <c r="ZO162" s="18"/>
      <c r="ZP162" s="18"/>
      <c r="ZQ162" s="18"/>
      <c r="ZR162" s="18"/>
      <c r="ZS162" s="18"/>
      <c r="ZT162" s="18"/>
      <c r="ZU162" s="18"/>
      <c r="ZV162" s="18"/>
      <c r="ZW162" s="18"/>
      <c r="ZX162" s="18"/>
      <c r="ZY162" s="18"/>
      <c r="ZZ162" s="18"/>
      <c r="AAA162" s="18"/>
      <c r="AAB162" s="18"/>
      <c r="AAC162" s="18"/>
      <c r="AAD162" s="18"/>
      <c r="AAE162" s="18"/>
      <c r="AAF162" s="18"/>
      <c r="AAG162" s="18"/>
      <c r="AAH162" s="18"/>
      <c r="AAI162" s="18"/>
      <c r="AAJ162" s="18"/>
      <c r="AAK162" s="18"/>
      <c r="AAL162" s="18"/>
      <c r="AAM162" s="18"/>
      <c r="AAN162" s="18"/>
      <c r="AAO162" s="18"/>
      <c r="AAP162" s="18"/>
      <c r="AAQ162" s="18"/>
      <c r="AAR162" s="18"/>
      <c r="AAS162" s="18"/>
      <c r="AAT162" s="18"/>
      <c r="AAU162" s="18"/>
      <c r="AAV162" s="18"/>
      <c r="AAW162" s="18"/>
      <c r="AAX162" s="18"/>
      <c r="AAY162" s="18"/>
      <c r="AAZ162" s="18"/>
      <c r="ABA162" s="18"/>
      <c r="ABB162" s="18"/>
      <c r="ABC162" s="18"/>
      <c r="ABD162" s="18"/>
      <c r="ABE162" s="18"/>
      <c r="ABF162" s="18"/>
      <c r="ABG162" s="18"/>
      <c r="ABH162" s="18"/>
      <c r="ABI162" s="18"/>
      <c r="ABJ162" s="18"/>
      <c r="ABK162" s="18"/>
      <c r="ABL162" s="18"/>
      <c r="ABM162" s="18"/>
      <c r="ABN162" s="18"/>
      <c r="ABO162" s="18"/>
      <c r="ABP162" s="18"/>
      <c r="ABQ162" s="18"/>
      <c r="ABR162" s="18"/>
      <c r="ABS162" s="18"/>
      <c r="ABT162" s="18"/>
      <c r="ABU162" s="18"/>
      <c r="ABV162" s="18"/>
      <c r="ABW162" s="18"/>
      <c r="ABX162" s="18"/>
      <c r="ABY162" s="18"/>
      <c r="ABZ162" s="18"/>
      <c r="ACA162" s="18"/>
      <c r="ACB162" s="18"/>
      <c r="ACC162" s="18"/>
      <c r="ACD162" s="18"/>
      <c r="ACE162" s="18"/>
      <c r="ACF162" s="18"/>
      <c r="ACG162" s="18"/>
      <c r="ACH162" s="18"/>
      <c r="ACI162" s="18"/>
      <c r="ACJ162" s="18"/>
      <c r="ACK162" s="18"/>
      <c r="ACL162" s="18"/>
      <c r="ACM162" s="18"/>
      <c r="ACN162" s="18"/>
      <c r="ACO162" s="18"/>
      <c r="ACP162" s="18"/>
      <c r="ACQ162" s="18"/>
      <c r="ACR162" s="18"/>
      <c r="ACS162" s="18"/>
      <c r="ACT162" s="18"/>
      <c r="ACU162" s="18"/>
      <c r="ACV162" s="18"/>
      <c r="ACW162" s="18"/>
      <c r="ACX162" s="18"/>
      <c r="ACY162" s="18"/>
      <c r="ACZ162" s="18"/>
      <c r="ADA162" s="18"/>
      <c r="ADB162" s="18"/>
      <c r="ADC162" s="18"/>
      <c r="ADD162" s="18"/>
      <c r="ADE162" s="18"/>
      <c r="ADF162" s="18"/>
      <c r="ADG162" s="18"/>
      <c r="ADH162" s="18"/>
      <c r="ADI162" s="18"/>
      <c r="ADJ162" s="18"/>
      <c r="ADK162" s="18"/>
      <c r="ADL162" s="18"/>
      <c r="ADM162" s="18"/>
      <c r="ADN162" s="18"/>
      <c r="ADO162" s="18"/>
      <c r="ADP162" s="18"/>
      <c r="ADQ162" s="18"/>
      <c r="ADR162" s="18"/>
      <c r="ADS162" s="18"/>
      <c r="ADT162" s="18"/>
      <c r="ADU162" s="18"/>
      <c r="ADV162" s="18"/>
      <c r="ADW162" s="18"/>
      <c r="ADX162" s="18"/>
      <c r="ADY162" s="18"/>
      <c r="ADZ162" s="18"/>
      <c r="AEA162" s="18"/>
      <c r="AEB162" s="18"/>
      <c r="AEC162" s="18"/>
      <c r="AED162" s="18"/>
      <c r="AEE162" s="18"/>
      <c r="AEF162" s="18"/>
      <c r="AEG162" s="18"/>
      <c r="AEH162" s="18"/>
      <c r="AEI162" s="18"/>
      <c r="AEJ162" s="18"/>
      <c r="AEK162" s="18"/>
      <c r="AEL162" s="18"/>
      <c r="AEM162" s="18"/>
      <c r="AEN162" s="18"/>
      <c r="AEO162" s="18"/>
      <c r="AEP162" s="18"/>
      <c r="AEQ162" s="18"/>
      <c r="AER162" s="18"/>
      <c r="AES162" s="18"/>
      <c r="AET162" s="18"/>
      <c r="AEU162" s="18"/>
      <c r="AEV162" s="18"/>
      <c r="AEW162" s="18"/>
      <c r="AEX162" s="18"/>
      <c r="AEY162" s="18"/>
      <c r="AEZ162" s="18"/>
      <c r="AFA162" s="18"/>
      <c r="AFB162" s="18"/>
      <c r="AFC162" s="18"/>
      <c r="AFD162" s="18"/>
      <c r="AFE162" s="18"/>
      <c r="AFF162" s="18"/>
      <c r="AFG162" s="18"/>
      <c r="AFH162" s="18"/>
      <c r="AFI162" s="18"/>
      <c r="AFJ162" s="18"/>
      <c r="AFK162" s="18"/>
      <c r="AFL162" s="18"/>
      <c r="AFM162" s="18"/>
      <c r="AFN162" s="18"/>
      <c r="AFO162" s="18"/>
      <c r="AFP162" s="18"/>
      <c r="AFQ162" s="18"/>
      <c r="AFR162" s="18"/>
      <c r="AFS162" s="18"/>
      <c r="AFT162" s="18"/>
      <c r="AFU162" s="18"/>
      <c r="AFV162" s="18"/>
      <c r="AFW162" s="18"/>
      <c r="AFX162" s="18"/>
      <c r="AFY162" s="18"/>
      <c r="AFZ162" s="18"/>
      <c r="AGA162" s="18"/>
      <c r="AGB162" s="18"/>
      <c r="AGC162" s="18"/>
      <c r="AGD162" s="18"/>
      <c r="AGE162" s="18"/>
      <c r="AGF162" s="18"/>
      <c r="AGG162" s="18"/>
      <c r="AGH162" s="18"/>
      <c r="AGI162" s="18"/>
      <c r="AGJ162" s="18"/>
      <c r="AGK162" s="18"/>
      <c r="AGL162" s="18"/>
      <c r="AGM162" s="18"/>
      <c r="AGN162" s="18"/>
      <c r="AGO162" s="18"/>
      <c r="AGP162" s="18"/>
      <c r="AGQ162" s="18"/>
      <c r="AGR162" s="18"/>
      <c r="AGS162" s="18"/>
      <c r="AGT162" s="18"/>
      <c r="AGU162" s="18"/>
      <c r="AGV162" s="18"/>
      <c r="AGW162" s="18"/>
      <c r="AGX162" s="18"/>
      <c r="AGY162" s="18"/>
      <c r="AGZ162" s="18"/>
      <c r="AHA162" s="18"/>
      <c r="AHB162" s="18"/>
      <c r="AHC162" s="18"/>
      <c r="AHD162" s="18"/>
      <c r="AHE162" s="18"/>
      <c r="AHF162" s="18"/>
      <c r="AHG162" s="18"/>
      <c r="AHH162" s="18"/>
      <c r="AHI162" s="18"/>
      <c r="AHJ162" s="18"/>
      <c r="AHK162" s="18"/>
      <c r="AHL162" s="18"/>
      <c r="AHM162" s="18"/>
      <c r="AHN162" s="18"/>
      <c r="AHO162" s="18"/>
      <c r="AHP162" s="18"/>
      <c r="AHQ162" s="18"/>
      <c r="AHR162" s="18"/>
      <c r="AHS162" s="18"/>
      <c r="AHT162" s="18"/>
      <c r="AHU162" s="18"/>
      <c r="AHV162" s="18"/>
      <c r="AHW162" s="18"/>
      <c r="AHX162" s="18"/>
      <c r="AHY162" s="18"/>
      <c r="AHZ162" s="18"/>
      <c r="AIA162" s="18"/>
      <c r="AIB162" s="18"/>
      <c r="AIC162" s="18"/>
      <c r="AID162" s="18"/>
      <c r="AIE162" s="18"/>
      <c r="AIF162" s="18"/>
      <c r="AIG162" s="18"/>
      <c r="AIH162" s="18"/>
      <c r="AII162" s="18"/>
      <c r="AIJ162" s="18"/>
      <c r="AIK162" s="18"/>
      <c r="AIL162" s="18"/>
      <c r="AIM162" s="18"/>
      <c r="AIN162" s="18"/>
      <c r="AIO162" s="18"/>
      <c r="AIP162" s="18"/>
      <c r="AIQ162" s="18"/>
      <c r="AIR162" s="18"/>
      <c r="AIS162" s="18"/>
      <c r="AIT162" s="18"/>
      <c r="AIU162" s="18"/>
      <c r="AIV162" s="18"/>
      <c r="AIW162" s="18"/>
      <c r="AIX162" s="18"/>
      <c r="AIY162" s="18"/>
      <c r="AIZ162" s="18"/>
      <c r="AJA162" s="18"/>
      <c r="AJB162" s="18"/>
      <c r="AJC162" s="18"/>
      <c r="AJD162" s="18"/>
      <c r="AJE162" s="18"/>
      <c r="AJF162" s="18"/>
      <c r="AJG162" s="18"/>
      <c r="AJH162" s="18"/>
      <c r="AJI162" s="18"/>
      <c r="AJJ162" s="18"/>
      <c r="AJK162" s="18"/>
      <c r="AJL162" s="18"/>
      <c r="AJM162" s="18"/>
      <c r="AJN162" s="18"/>
      <c r="AJO162" s="18"/>
      <c r="AJP162" s="18"/>
      <c r="AJQ162" s="18"/>
      <c r="AJR162" s="18"/>
      <c r="AJS162" s="18"/>
      <c r="AJT162" s="18"/>
      <c r="AJU162" s="18"/>
      <c r="AJV162" s="18"/>
      <c r="AJW162" s="18"/>
      <c r="AJX162" s="18"/>
      <c r="AJY162" s="18"/>
      <c r="AJZ162" s="18"/>
      <c r="AKA162" s="18"/>
      <c r="AKB162" s="18"/>
      <c r="AKC162" s="18"/>
      <c r="AKD162" s="18"/>
      <c r="AKE162" s="18"/>
      <c r="AKF162" s="18"/>
      <c r="AKG162" s="18"/>
      <c r="AKH162" s="18"/>
      <c r="AKI162" s="18"/>
      <c r="AKJ162" s="18"/>
      <c r="AKK162" s="18"/>
      <c r="AKL162" s="18"/>
      <c r="AKM162" s="18"/>
      <c r="AKN162" s="18"/>
      <c r="AKO162" s="18"/>
      <c r="AKP162" s="18"/>
      <c r="AKQ162" s="18"/>
      <c r="AKR162" s="18"/>
      <c r="AKS162" s="18"/>
      <c r="AKT162" s="18"/>
      <c r="AKU162" s="18"/>
      <c r="AKV162" s="18"/>
      <c r="AKW162" s="18"/>
      <c r="AKX162" s="18"/>
      <c r="AKY162" s="18"/>
      <c r="AKZ162" s="18"/>
      <c r="ALA162" s="18"/>
      <c r="ALB162" s="18"/>
      <c r="ALC162" s="18"/>
      <c r="ALD162" s="18"/>
      <c r="ALE162" s="18"/>
      <c r="ALF162" s="18"/>
      <c r="ALG162" s="18"/>
      <c r="ALH162" s="18"/>
      <c r="ALI162" s="18"/>
      <c r="ALJ162" s="18"/>
      <c r="ALK162" s="18"/>
      <c r="ALL162" s="18"/>
      <c r="ALM162" s="18"/>
      <c r="ALN162" s="18"/>
      <c r="ALO162" s="18"/>
      <c r="ALP162" s="18"/>
      <c r="ALQ162" s="18"/>
      <c r="ALR162" s="18"/>
      <c r="ALS162" s="18"/>
      <c r="ALT162" s="18"/>
      <c r="ALU162" s="18"/>
      <c r="ALV162" s="18"/>
      <c r="ALW162" s="18"/>
      <c r="ALX162" s="18"/>
      <c r="ALY162" s="18"/>
      <c r="ALZ162" s="18"/>
      <c r="AMA162" s="18"/>
      <c r="AMB162" s="18"/>
      <c r="AMC162" s="18"/>
      <c r="AMD162" s="18"/>
      <c r="AME162" s="18"/>
      <c r="AMF162" s="18"/>
      <c r="AMG162" s="18"/>
      <c r="AMH162" s="18"/>
      <c r="AMI162" s="18"/>
      <c r="AMJ162" s="18"/>
      <c r="AMK162" s="18"/>
      <c r="AML162" s="18"/>
      <c r="AMM162" s="18"/>
      <c r="AMN162" s="18"/>
      <c r="AMO162" s="18"/>
      <c r="AMP162" s="18"/>
      <c r="AMQ162" s="18"/>
      <c r="AMR162" s="18"/>
      <c r="AMS162" s="18"/>
      <c r="AMT162" s="18"/>
      <c r="AMU162" s="18"/>
      <c r="AMV162" s="18"/>
      <c r="AMW162" s="18"/>
      <c r="AMX162" s="18"/>
      <c r="AMY162" s="18"/>
      <c r="AMZ162" s="18"/>
      <c r="ANA162" s="18"/>
      <c r="ANB162" s="18"/>
      <c r="ANC162" s="18"/>
      <c r="AND162" s="18"/>
      <c r="ANE162" s="18"/>
      <c r="ANF162" s="18"/>
      <c r="ANG162" s="18"/>
      <c r="ANH162" s="18"/>
      <c r="ANI162" s="18"/>
      <c r="ANJ162" s="18"/>
      <c r="ANK162" s="18"/>
      <c r="ANL162" s="18"/>
      <c r="ANM162" s="18"/>
      <c r="ANN162" s="18"/>
      <c r="ANO162" s="18"/>
      <c r="ANP162" s="18"/>
      <c r="ANQ162" s="18"/>
      <c r="ANR162" s="18"/>
      <c r="ANS162" s="18"/>
      <c r="ANT162" s="18"/>
      <c r="ANU162" s="18"/>
      <c r="ANV162" s="18"/>
      <c r="ANW162" s="18"/>
      <c r="ANX162" s="18"/>
      <c r="ANY162" s="18"/>
      <c r="ANZ162" s="18"/>
      <c r="AOA162" s="18"/>
      <c r="AOB162" s="18"/>
      <c r="AOC162" s="18"/>
      <c r="AOD162" s="18"/>
      <c r="AOE162" s="18"/>
      <c r="AOF162" s="18"/>
      <c r="AOG162" s="18"/>
      <c r="AOH162" s="18"/>
      <c r="AOI162" s="18"/>
      <c r="AOJ162" s="18"/>
      <c r="AOK162" s="18"/>
      <c r="AOL162" s="18"/>
      <c r="AOM162" s="18"/>
      <c r="AON162" s="18"/>
      <c r="AOO162" s="18"/>
      <c r="AOP162" s="18"/>
      <c r="AOQ162" s="18"/>
      <c r="AOR162" s="18"/>
      <c r="AOS162" s="18"/>
      <c r="AOT162" s="18"/>
      <c r="AOU162" s="18"/>
      <c r="AOV162" s="18"/>
      <c r="AOW162" s="18"/>
      <c r="AOX162" s="18"/>
      <c r="AOY162" s="18"/>
      <c r="AOZ162" s="18"/>
      <c r="APA162" s="18"/>
      <c r="APB162" s="18"/>
      <c r="APC162" s="18"/>
      <c r="APD162" s="18"/>
      <c r="APE162" s="18"/>
      <c r="APF162" s="18"/>
      <c r="APG162" s="18"/>
      <c r="APH162" s="18"/>
      <c r="API162" s="18"/>
      <c r="APJ162" s="18"/>
      <c r="APK162" s="18"/>
      <c r="APL162" s="18"/>
      <c r="APM162" s="18"/>
      <c r="APN162" s="18"/>
      <c r="APO162" s="18"/>
      <c r="APP162" s="18"/>
      <c r="APQ162" s="18"/>
      <c r="APR162" s="18"/>
      <c r="APS162" s="18"/>
      <c r="APT162" s="18"/>
      <c r="APU162" s="18"/>
      <c r="APV162" s="18"/>
      <c r="APW162" s="18"/>
      <c r="APX162" s="18"/>
      <c r="APY162" s="18"/>
      <c r="APZ162" s="18"/>
      <c r="AQA162" s="18"/>
      <c r="AQB162" s="18"/>
      <c r="AQC162" s="18"/>
      <c r="AQD162" s="18"/>
      <c r="AQE162" s="18"/>
      <c r="AQF162" s="18"/>
      <c r="AQG162" s="18"/>
      <c r="AQH162" s="18"/>
      <c r="AQI162" s="18"/>
      <c r="AQJ162" s="18"/>
      <c r="AQK162" s="18"/>
      <c r="AQL162" s="18"/>
      <c r="AQM162" s="18"/>
      <c r="AQN162" s="18"/>
      <c r="AQO162" s="18"/>
      <c r="AQP162" s="18"/>
      <c r="AQQ162" s="18"/>
      <c r="AQR162" s="18"/>
      <c r="AQS162" s="18"/>
      <c r="AQT162" s="18"/>
      <c r="AQU162" s="18"/>
      <c r="AQV162" s="18"/>
      <c r="AQW162" s="18"/>
      <c r="AQX162" s="18"/>
      <c r="AQY162" s="18"/>
      <c r="AQZ162" s="18"/>
      <c r="ARA162" s="18"/>
      <c r="ARB162" s="18"/>
      <c r="ARC162" s="18"/>
      <c r="ARD162" s="18"/>
      <c r="ARE162" s="18"/>
      <c r="ARF162" s="18"/>
      <c r="ARG162" s="18"/>
      <c r="ARH162" s="18"/>
      <c r="ARI162" s="18"/>
      <c r="ARJ162" s="18"/>
      <c r="ARK162" s="18"/>
      <c r="ARL162" s="18"/>
      <c r="ARM162" s="18"/>
      <c r="ARN162" s="18"/>
      <c r="ARO162" s="18"/>
      <c r="ARP162" s="18"/>
      <c r="ARQ162" s="18"/>
      <c r="ARR162" s="18"/>
      <c r="ARS162" s="18"/>
      <c r="ART162" s="18"/>
      <c r="ARU162" s="18"/>
      <c r="ARV162" s="18"/>
      <c r="ARW162" s="18"/>
      <c r="ARX162" s="18"/>
      <c r="ARY162" s="18"/>
      <c r="ARZ162" s="18"/>
      <c r="ASA162" s="18"/>
      <c r="ASB162" s="18"/>
      <c r="ASC162" s="18"/>
      <c r="ASD162" s="18"/>
      <c r="ASE162" s="18"/>
      <c r="ASF162" s="18"/>
      <c r="ASG162" s="18"/>
      <c r="ASH162" s="18"/>
      <c r="ASI162" s="18"/>
      <c r="ASJ162" s="18"/>
      <c r="ASK162" s="18"/>
      <c r="ASL162" s="18"/>
      <c r="ASM162" s="18"/>
      <c r="ASN162" s="18"/>
      <c r="ASO162" s="18"/>
      <c r="ASP162" s="18"/>
      <c r="ASQ162" s="18"/>
      <c r="ASR162" s="18"/>
      <c r="ASS162" s="18"/>
      <c r="AST162" s="18"/>
      <c r="ASU162" s="18"/>
      <c r="ASV162" s="18"/>
      <c r="ASW162" s="18"/>
      <c r="ASX162" s="18"/>
      <c r="ASY162" s="18"/>
      <c r="ASZ162" s="18"/>
      <c r="ATA162" s="18"/>
      <c r="ATB162" s="18"/>
      <c r="ATC162" s="18"/>
      <c r="ATD162" s="18"/>
      <c r="ATE162" s="18"/>
      <c r="ATF162" s="18"/>
      <c r="ATG162" s="18"/>
      <c r="ATH162" s="18"/>
      <c r="ATI162" s="18"/>
      <c r="ATJ162" s="18"/>
      <c r="ATK162" s="18"/>
      <c r="ATL162" s="18"/>
      <c r="ATM162" s="18"/>
      <c r="ATN162" s="18"/>
      <c r="ATO162" s="18"/>
      <c r="ATP162" s="18"/>
      <c r="ATQ162" s="18"/>
      <c r="ATR162" s="18"/>
      <c r="ATS162" s="18"/>
      <c r="ATT162" s="18"/>
      <c r="ATU162" s="18"/>
      <c r="ATV162" s="18"/>
      <c r="ATW162" s="18"/>
      <c r="ATX162" s="18"/>
      <c r="ATY162" s="18"/>
      <c r="ATZ162" s="18"/>
      <c r="AUA162" s="18"/>
      <c r="AUB162" s="18"/>
      <c r="AUC162" s="18"/>
      <c r="AUD162" s="18"/>
      <c r="AUE162" s="18"/>
      <c r="AUF162" s="18"/>
      <c r="AUG162" s="18"/>
      <c r="AUH162" s="18"/>
      <c r="AUI162" s="18"/>
      <c r="AUJ162" s="18"/>
      <c r="AUK162" s="18"/>
      <c r="AUL162" s="18"/>
      <c r="AUM162" s="18"/>
      <c r="AUN162" s="18"/>
      <c r="AUO162" s="18"/>
      <c r="AUP162" s="18"/>
      <c r="AUQ162" s="18"/>
      <c r="AUR162" s="18"/>
      <c r="AUS162" s="18"/>
      <c r="AUT162" s="18"/>
      <c r="AUU162" s="18"/>
      <c r="AUV162" s="18"/>
      <c r="AUW162" s="18"/>
      <c r="AUX162" s="18"/>
      <c r="AUY162" s="18"/>
      <c r="AUZ162" s="18"/>
      <c r="AVA162" s="18"/>
      <c r="AVB162" s="18"/>
      <c r="AVC162" s="18"/>
      <c r="AVD162" s="18"/>
      <c r="AVE162" s="18"/>
      <c r="AVF162" s="18"/>
      <c r="AVG162" s="18"/>
      <c r="AVH162" s="18"/>
      <c r="AVI162" s="18"/>
      <c r="AVJ162" s="18"/>
      <c r="AVK162" s="18"/>
      <c r="AVL162" s="18"/>
      <c r="AVM162" s="18"/>
      <c r="AVN162" s="18"/>
      <c r="AVO162" s="18"/>
      <c r="AVP162" s="18"/>
      <c r="AVQ162" s="18"/>
      <c r="AVR162" s="18"/>
      <c r="AVS162" s="18"/>
      <c r="AVT162" s="18"/>
      <c r="AVU162" s="18"/>
      <c r="AVV162" s="18"/>
      <c r="AVW162" s="18"/>
      <c r="AVX162" s="18"/>
      <c r="AVY162" s="18"/>
      <c r="AVZ162" s="18"/>
      <c r="AWA162" s="18"/>
      <c r="AWB162" s="18"/>
      <c r="AWC162" s="18"/>
      <c r="AWD162" s="18"/>
      <c r="AWE162" s="18"/>
      <c r="AWF162" s="18"/>
      <c r="AWG162" s="18"/>
      <c r="AWH162" s="18"/>
      <c r="AWI162" s="18"/>
      <c r="AWJ162" s="18"/>
      <c r="AWK162" s="18"/>
      <c r="AWL162" s="18"/>
      <c r="AWM162" s="18"/>
      <c r="AWN162" s="18"/>
      <c r="AWO162" s="18"/>
      <c r="AWP162" s="18"/>
      <c r="AWQ162" s="18"/>
      <c r="AWR162" s="18"/>
      <c r="AWS162" s="18"/>
      <c r="AWT162" s="18"/>
      <c r="AWU162" s="18"/>
      <c r="AWV162" s="18"/>
      <c r="AWW162" s="18"/>
      <c r="AWX162" s="18"/>
      <c r="AWY162" s="18"/>
      <c r="AWZ162" s="18"/>
      <c r="AXA162" s="18"/>
      <c r="AXB162" s="18"/>
      <c r="AXC162" s="18"/>
      <c r="AXD162" s="18"/>
      <c r="AXE162" s="18"/>
      <c r="AXF162" s="18"/>
      <c r="AXG162" s="18"/>
      <c r="AXH162" s="18"/>
      <c r="AXI162" s="18"/>
      <c r="AXJ162" s="18"/>
      <c r="AXK162" s="18"/>
      <c r="AXL162" s="18"/>
      <c r="AXM162" s="18"/>
      <c r="AXN162" s="18"/>
      <c r="AXO162" s="18"/>
      <c r="AXP162" s="18"/>
      <c r="AXQ162" s="18"/>
      <c r="AXR162" s="18"/>
      <c r="AXS162" s="18"/>
      <c r="AXT162" s="18"/>
      <c r="AXU162" s="18"/>
      <c r="AXV162" s="18"/>
      <c r="AXW162" s="18"/>
      <c r="AXX162" s="18"/>
      <c r="AXY162" s="18"/>
      <c r="AXZ162" s="18"/>
      <c r="AYA162" s="18"/>
      <c r="AYB162" s="18"/>
      <c r="AYC162" s="18"/>
      <c r="AYD162" s="18"/>
      <c r="AYE162" s="18"/>
      <c r="AYF162" s="18"/>
      <c r="AYG162" s="18"/>
      <c r="AYH162" s="18"/>
      <c r="AYI162" s="18"/>
      <c r="AYJ162" s="18"/>
      <c r="AYK162" s="18"/>
      <c r="AYL162" s="18"/>
      <c r="AYM162" s="18"/>
      <c r="AYN162" s="18"/>
      <c r="AYO162" s="18"/>
      <c r="AYP162" s="18"/>
      <c r="AYQ162" s="18"/>
      <c r="AYR162" s="18"/>
      <c r="AYS162" s="18"/>
      <c r="AYT162" s="18"/>
      <c r="AYU162" s="18"/>
      <c r="AYV162" s="18"/>
      <c r="AYW162" s="18"/>
      <c r="AYX162" s="18"/>
      <c r="AYY162" s="18"/>
      <c r="AYZ162" s="18"/>
      <c r="AZA162" s="18"/>
      <c r="AZB162" s="18"/>
      <c r="AZC162" s="18"/>
      <c r="AZD162" s="18"/>
      <c r="AZE162" s="18"/>
      <c r="AZF162" s="18"/>
      <c r="AZG162" s="18"/>
      <c r="AZH162" s="18"/>
      <c r="AZI162" s="18"/>
      <c r="AZJ162" s="18"/>
      <c r="AZK162" s="18"/>
      <c r="AZL162" s="18"/>
      <c r="AZM162" s="18"/>
      <c r="AZN162" s="18"/>
      <c r="AZO162" s="18"/>
      <c r="AZP162" s="18"/>
      <c r="AZQ162" s="18"/>
      <c r="AZR162" s="18"/>
      <c r="AZS162" s="18"/>
      <c r="AZT162" s="18"/>
      <c r="AZU162" s="18"/>
      <c r="AZV162" s="18"/>
      <c r="AZW162" s="18"/>
      <c r="AZX162" s="18"/>
      <c r="AZY162" s="18"/>
      <c r="AZZ162" s="18"/>
      <c r="BAA162" s="18"/>
      <c r="BAB162" s="18"/>
      <c r="BAC162" s="18"/>
      <c r="BAD162" s="18"/>
      <c r="BAE162" s="18"/>
      <c r="BAF162" s="18"/>
      <c r="BAG162" s="18"/>
      <c r="BAH162" s="18"/>
      <c r="BAI162" s="18"/>
      <c r="BAJ162" s="18"/>
      <c r="BAK162" s="18"/>
      <c r="BAL162" s="18"/>
      <c r="BAM162" s="18"/>
      <c r="BAN162" s="18"/>
      <c r="BAO162" s="18"/>
      <c r="BAP162" s="18"/>
      <c r="BAQ162" s="18"/>
      <c r="BAR162" s="18"/>
      <c r="BAS162" s="18"/>
      <c r="BAT162" s="18"/>
      <c r="BAU162" s="18"/>
      <c r="BAV162" s="18"/>
      <c r="BAW162" s="18"/>
      <c r="BAX162" s="18"/>
      <c r="BAY162" s="18"/>
      <c r="BAZ162" s="18"/>
      <c r="BBA162" s="18"/>
      <c r="BBB162" s="18"/>
      <c r="BBC162" s="18"/>
      <c r="BBD162" s="18"/>
      <c r="BBE162" s="18"/>
      <c r="BBF162" s="18"/>
      <c r="BBG162" s="18"/>
      <c r="BBH162" s="18"/>
      <c r="BBI162" s="18"/>
      <c r="BBJ162" s="18"/>
      <c r="BBK162" s="18"/>
      <c r="BBL162" s="18"/>
      <c r="BBM162" s="18"/>
      <c r="BBN162" s="18"/>
      <c r="BBO162" s="18"/>
      <c r="BBP162" s="18"/>
      <c r="BBQ162" s="18"/>
      <c r="BBR162" s="18"/>
      <c r="BBS162" s="18"/>
      <c r="BBT162" s="18"/>
      <c r="BBU162" s="18"/>
      <c r="BBV162" s="18"/>
      <c r="BBW162" s="18"/>
      <c r="BBX162" s="18"/>
      <c r="BBY162" s="18"/>
      <c r="BBZ162" s="18"/>
      <c r="BCA162" s="18"/>
      <c r="BCB162" s="18"/>
      <c r="BCC162" s="18"/>
      <c r="BCD162" s="18"/>
      <c r="BCE162" s="18"/>
      <c r="BCF162" s="18"/>
      <c r="BCG162" s="18"/>
      <c r="BCH162" s="18"/>
      <c r="BCI162" s="18"/>
      <c r="BCJ162" s="18"/>
      <c r="BCK162" s="18"/>
      <c r="BCL162" s="18"/>
      <c r="BCM162" s="18"/>
      <c r="BCN162" s="18"/>
      <c r="BCO162" s="18"/>
      <c r="BCP162" s="18"/>
      <c r="BCQ162" s="18"/>
      <c r="BCR162" s="18"/>
      <c r="BCS162" s="18"/>
      <c r="BCT162" s="18"/>
      <c r="BCU162" s="18"/>
      <c r="BCV162" s="18"/>
      <c r="BCW162" s="18"/>
      <c r="BCX162" s="18"/>
      <c r="BCY162" s="18"/>
      <c r="BCZ162" s="18"/>
      <c r="BDA162" s="18"/>
      <c r="BDB162" s="18"/>
      <c r="BDC162" s="18"/>
      <c r="BDD162" s="18"/>
      <c r="BDE162" s="18"/>
      <c r="BDF162" s="18"/>
      <c r="BDG162" s="18"/>
      <c r="BDH162" s="18"/>
      <c r="BDI162" s="18"/>
      <c r="BDJ162" s="18"/>
      <c r="BDK162" s="18"/>
      <c r="BDL162" s="18"/>
      <c r="BDM162" s="18"/>
      <c r="BDN162" s="18"/>
      <c r="BDO162" s="18"/>
      <c r="BDP162" s="18"/>
      <c r="BDQ162" s="18"/>
      <c r="BDR162" s="18"/>
      <c r="BDS162" s="18"/>
      <c r="BDT162" s="18"/>
      <c r="BDU162" s="18"/>
      <c r="BDV162" s="18"/>
      <c r="BDW162" s="18"/>
      <c r="BDX162" s="18"/>
      <c r="BDY162" s="18"/>
      <c r="BDZ162" s="18"/>
      <c r="BEA162" s="18"/>
      <c r="BEB162" s="18"/>
      <c r="BEC162" s="18"/>
      <c r="BED162" s="18"/>
      <c r="BEE162" s="18"/>
      <c r="BEF162" s="18"/>
      <c r="BEG162" s="18"/>
      <c r="BEH162" s="18"/>
      <c r="BEI162" s="18"/>
      <c r="BEJ162" s="18"/>
      <c r="BEK162" s="18"/>
      <c r="BEL162" s="18"/>
      <c r="BEM162" s="18"/>
      <c r="BEN162" s="18"/>
      <c r="BEO162" s="18"/>
      <c r="BEP162" s="18"/>
      <c r="BEQ162" s="18"/>
      <c r="BER162" s="18"/>
      <c r="BES162" s="18"/>
      <c r="BET162" s="18"/>
      <c r="BEU162" s="18"/>
      <c r="BEV162" s="18"/>
      <c r="BEW162" s="18"/>
      <c r="BEX162" s="18"/>
      <c r="BEY162" s="18"/>
      <c r="BEZ162" s="18"/>
      <c r="BFA162" s="18"/>
      <c r="BFB162" s="18"/>
      <c r="BFC162" s="18"/>
      <c r="BFD162" s="18"/>
      <c r="BFE162" s="18"/>
      <c r="BFF162" s="18"/>
      <c r="BFG162" s="18"/>
      <c r="BFH162" s="18"/>
      <c r="BFI162" s="18"/>
      <c r="BFJ162" s="18"/>
      <c r="BFK162" s="18"/>
      <c r="BFL162" s="18"/>
      <c r="BFM162" s="18"/>
      <c r="BFN162" s="18"/>
      <c r="BFO162" s="18"/>
      <c r="BFP162" s="18"/>
      <c r="BFQ162" s="18"/>
      <c r="BFR162" s="18"/>
      <c r="BFS162" s="18"/>
      <c r="BFT162" s="18"/>
      <c r="BFU162" s="18"/>
      <c r="BFV162" s="18"/>
      <c r="BFW162" s="18"/>
      <c r="BFX162" s="18"/>
      <c r="BFY162" s="18"/>
      <c r="BFZ162" s="18"/>
      <c r="BGA162" s="18"/>
      <c r="BGB162" s="18"/>
      <c r="BGC162" s="18"/>
      <c r="BGD162" s="18"/>
      <c r="BGE162" s="18"/>
      <c r="BGF162" s="18"/>
      <c r="BGG162" s="18"/>
      <c r="BGH162" s="18"/>
      <c r="BGI162" s="18"/>
      <c r="BGJ162" s="18"/>
      <c r="BGK162" s="18"/>
      <c r="BGL162" s="18"/>
      <c r="BGM162" s="18"/>
      <c r="BGN162" s="18"/>
      <c r="BGO162" s="18"/>
      <c r="BGP162" s="18"/>
      <c r="BGQ162" s="18"/>
      <c r="BGR162" s="18"/>
      <c r="BGS162" s="18"/>
      <c r="BGT162" s="18"/>
      <c r="BGU162" s="18"/>
      <c r="BGV162" s="18"/>
      <c r="BGW162" s="18"/>
      <c r="BGX162" s="18"/>
      <c r="BGY162" s="18"/>
      <c r="BGZ162" s="18"/>
      <c r="BHA162" s="18"/>
      <c r="BHB162" s="18"/>
      <c r="BHC162" s="18"/>
      <c r="BHD162" s="18"/>
      <c r="BHE162" s="18"/>
      <c r="BHF162" s="18"/>
      <c r="BHG162" s="18"/>
      <c r="BHH162" s="18"/>
      <c r="BHI162" s="18"/>
      <c r="BHJ162" s="18"/>
      <c r="BHK162" s="18"/>
      <c r="BHL162" s="18"/>
      <c r="BHM162" s="18"/>
      <c r="BHN162" s="18"/>
      <c r="BHO162" s="18"/>
      <c r="BHP162" s="18"/>
      <c r="BHQ162" s="18"/>
      <c r="BHR162" s="18"/>
      <c r="BHS162" s="18"/>
      <c r="BHT162" s="18"/>
      <c r="BHU162" s="18"/>
      <c r="BHV162" s="18"/>
      <c r="BHW162" s="18"/>
      <c r="BHX162" s="18"/>
      <c r="BHY162" s="18"/>
      <c r="BHZ162" s="18"/>
      <c r="BIA162" s="18"/>
      <c r="BIB162" s="18"/>
      <c r="BIC162" s="18"/>
      <c r="BID162" s="18"/>
      <c r="BIE162" s="18"/>
      <c r="BIF162" s="18"/>
      <c r="BIG162" s="18"/>
      <c r="BIH162" s="18"/>
      <c r="BII162" s="18"/>
      <c r="BIJ162" s="18"/>
      <c r="BIK162" s="18"/>
      <c r="BIL162" s="18"/>
      <c r="BIM162" s="18"/>
      <c r="BIN162" s="18"/>
      <c r="BIO162" s="18"/>
      <c r="BIP162" s="18"/>
      <c r="BIQ162" s="18"/>
      <c r="BIR162" s="18"/>
      <c r="BIS162" s="18"/>
      <c r="BIT162" s="18"/>
      <c r="BIU162" s="18"/>
      <c r="BIV162" s="18"/>
      <c r="BIW162" s="18"/>
      <c r="BIX162" s="18"/>
      <c r="BIY162" s="18"/>
      <c r="BIZ162" s="18"/>
      <c r="BJA162" s="18"/>
      <c r="BJB162" s="18"/>
      <c r="BJC162" s="18"/>
      <c r="BJD162" s="18"/>
      <c r="BJE162" s="18"/>
      <c r="BJF162" s="18"/>
      <c r="BJG162" s="18"/>
      <c r="BJH162" s="18"/>
      <c r="BJI162" s="18"/>
      <c r="BJJ162" s="18"/>
      <c r="BJK162" s="18"/>
      <c r="BJL162" s="18"/>
      <c r="BJM162" s="18"/>
      <c r="BJN162" s="18"/>
      <c r="BJO162" s="18"/>
      <c r="BJP162" s="18"/>
      <c r="BJQ162" s="18"/>
      <c r="BJR162" s="18"/>
      <c r="BJS162" s="18"/>
      <c r="BJT162" s="18"/>
      <c r="BJU162" s="18"/>
      <c r="BJV162" s="18"/>
      <c r="BJW162" s="18"/>
      <c r="BJX162" s="18"/>
      <c r="BJY162" s="18"/>
      <c r="BJZ162" s="18"/>
      <c r="BKA162" s="18"/>
      <c r="BKB162" s="18"/>
      <c r="BKC162" s="18"/>
      <c r="BKD162" s="18"/>
      <c r="BKE162" s="18"/>
      <c r="BKF162" s="18"/>
      <c r="BKG162" s="18"/>
      <c r="BKH162" s="18"/>
      <c r="BKI162" s="18"/>
      <c r="BKJ162" s="18"/>
      <c r="BKK162" s="18"/>
      <c r="BKL162" s="18"/>
      <c r="BKM162" s="18"/>
      <c r="BKN162" s="18"/>
      <c r="BKO162" s="18"/>
      <c r="BKP162" s="18"/>
      <c r="BKQ162" s="18"/>
      <c r="BKR162" s="18"/>
      <c r="BKS162" s="18"/>
      <c r="BKT162" s="18"/>
      <c r="BKU162" s="18"/>
      <c r="BKV162" s="18"/>
      <c r="BKW162" s="18"/>
      <c r="BKX162" s="18"/>
      <c r="BKY162" s="18"/>
      <c r="BKZ162" s="18"/>
      <c r="BLA162" s="18"/>
      <c r="BLB162" s="18"/>
      <c r="BLC162" s="18"/>
      <c r="BLD162" s="18"/>
      <c r="BLE162" s="18"/>
      <c r="BLF162" s="18"/>
      <c r="BLG162" s="18"/>
      <c r="BLH162" s="18"/>
      <c r="BLI162" s="18"/>
      <c r="BLJ162" s="18"/>
      <c r="BLK162" s="18"/>
      <c r="BLL162" s="18"/>
      <c r="BLM162" s="18"/>
      <c r="BLN162" s="18"/>
      <c r="BLO162" s="18"/>
      <c r="BLP162" s="18"/>
      <c r="BLQ162" s="18"/>
      <c r="BLR162" s="18"/>
      <c r="BLS162" s="18"/>
      <c r="BLT162" s="18"/>
      <c r="BLU162" s="18"/>
      <c r="BLV162" s="18"/>
      <c r="BLW162" s="18"/>
      <c r="BLX162" s="18"/>
      <c r="BLY162" s="18"/>
      <c r="BLZ162" s="18"/>
      <c r="BMA162" s="18"/>
      <c r="BMB162" s="18"/>
      <c r="BMC162" s="18"/>
      <c r="BMD162" s="18"/>
      <c r="BME162" s="18"/>
      <c r="BMF162" s="18"/>
      <c r="BMG162" s="18"/>
      <c r="BMH162" s="18"/>
      <c r="BMI162" s="18"/>
      <c r="BMJ162" s="18"/>
      <c r="BMK162" s="18"/>
      <c r="BML162" s="18"/>
      <c r="BMM162" s="18"/>
      <c r="BMN162" s="18"/>
      <c r="BMO162" s="18"/>
      <c r="BMP162" s="18"/>
      <c r="BMQ162" s="18"/>
      <c r="BMR162" s="18"/>
      <c r="BMS162" s="18"/>
      <c r="BMT162" s="18"/>
      <c r="BMU162" s="18"/>
      <c r="BMV162" s="18"/>
      <c r="BMW162" s="18"/>
      <c r="BMX162" s="18"/>
      <c r="BMY162" s="18"/>
      <c r="BMZ162" s="18"/>
      <c r="BNA162" s="18"/>
      <c r="BNB162" s="18"/>
      <c r="BNC162" s="18"/>
      <c r="BND162" s="18"/>
      <c r="BNE162" s="18"/>
      <c r="BNF162" s="18"/>
      <c r="BNG162" s="18"/>
      <c r="BNH162" s="18"/>
      <c r="BNI162" s="18"/>
      <c r="BNJ162" s="18"/>
      <c r="BNK162" s="18"/>
      <c r="BNL162" s="18"/>
      <c r="BNM162" s="18"/>
      <c r="BNN162" s="18"/>
      <c r="BNO162" s="18"/>
      <c r="BNP162" s="18"/>
      <c r="BNQ162" s="18"/>
      <c r="BNR162" s="18"/>
      <c r="BNS162" s="18"/>
      <c r="BNT162" s="18"/>
      <c r="BNU162" s="18"/>
      <c r="BNV162" s="18"/>
      <c r="BNW162" s="18"/>
      <c r="BNX162" s="18"/>
      <c r="BNY162" s="18"/>
      <c r="BNZ162" s="18"/>
      <c r="BOA162" s="18"/>
      <c r="BOB162" s="18"/>
      <c r="BOC162" s="18"/>
      <c r="BOD162" s="18"/>
      <c r="BOE162" s="18"/>
      <c r="BOF162" s="18"/>
      <c r="BOG162" s="18"/>
      <c r="BOH162" s="18"/>
      <c r="BOI162" s="18"/>
      <c r="BOJ162" s="18"/>
      <c r="BOK162" s="18"/>
      <c r="BOL162" s="18"/>
      <c r="BOM162" s="18"/>
      <c r="BON162" s="18"/>
      <c r="BOO162" s="18"/>
      <c r="BOP162" s="18"/>
      <c r="BOQ162" s="18"/>
      <c r="BOR162" s="18"/>
      <c r="BOS162" s="18"/>
      <c r="BOT162" s="18"/>
      <c r="BOU162" s="18"/>
      <c r="BOV162" s="18"/>
      <c r="BOW162" s="18"/>
      <c r="BOX162" s="18"/>
      <c r="BOY162" s="18"/>
      <c r="BOZ162" s="18"/>
      <c r="BPA162" s="18"/>
      <c r="BPB162" s="18"/>
      <c r="BPC162" s="18"/>
      <c r="BPD162" s="18"/>
      <c r="BPE162" s="18"/>
      <c r="BPF162" s="18"/>
      <c r="BPG162" s="18"/>
      <c r="BPH162" s="18"/>
      <c r="BPI162" s="18"/>
      <c r="BPJ162" s="18"/>
      <c r="BPK162" s="18"/>
      <c r="BPL162" s="18"/>
      <c r="BPM162" s="18"/>
      <c r="BPN162" s="18"/>
      <c r="BPO162" s="18"/>
      <c r="BPP162" s="18"/>
      <c r="BPQ162" s="18"/>
      <c r="BPR162" s="18"/>
      <c r="BPS162" s="18"/>
      <c r="BPT162" s="18"/>
      <c r="BPU162" s="18"/>
      <c r="BPV162" s="18"/>
      <c r="BPW162" s="18"/>
      <c r="BPX162" s="18"/>
      <c r="BPY162" s="18"/>
      <c r="BPZ162" s="18"/>
      <c r="BQA162" s="18"/>
      <c r="BQB162" s="18"/>
      <c r="BQC162" s="18"/>
      <c r="BQD162" s="18"/>
      <c r="BQE162" s="18"/>
      <c r="BQF162" s="18"/>
      <c r="BQG162" s="18"/>
      <c r="BQH162" s="18"/>
      <c r="BQI162" s="18"/>
      <c r="BQJ162" s="18"/>
      <c r="BQK162" s="18"/>
      <c r="BQL162" s="18"/>
      <c r="BQM162" s="18"/>
      <c r="BQN162" s="18"/>
      <c r="BQO162" s="18"/>
      <c r="BQP162" s="18"/>
      <c r="BQQ162" s="18"/>
      <c r="BQR162" s="18"/>
      <c r="BQS162" s="18"/>
      <c r="BQT162" s="18"/>
      <c r="BQU162" s="18"/>
      <c r="BQV162" s="18"/>
      <c r="BQW162" s="18"/>
      <c r="BQX162" s="18"/>
      <c r="BQY162" s="18"/>
      <c r="BQZ162" s="18"/>
      <c r="BRA162" s="18"/>
      <c r="BRB162" s="18"/>
      <c r="BRC162" s="18"/>
      <c r="BRD162" s="18"/>
      <c r="BRE162" s="18"/>
      <c r="BRF162" s="18"/>
      <c r="BRG162" s="18"/>
      <c r="BRH162" s="18"/>
      <c r="BRI162" s="18"/>
      <c r="BRJ162" s="18"/>
      <c r="BRK162" s="18"/>
      <c r="BRL162" s="18"/>
      <c r="BRM162" s="18"/>
      <c r="BRN162" s="18"/>
      <c r="BRO162" s="18"/>
      <c r="BRP162" s="18"/>
      <c r="BRQ162" s="18"/>
      <c r="BRR162" s="18"/>
      <c r="BRS162" s="18"/>
      <c r="BRT162" s="18"/>
      <c r="BRU162" s="18"/>
      <c r="BRV162" s="18"/>
      <c r="BRW162" s="18"/>
      <c r="BRX162" s="18"/>
      <c r="BRY162" s="18"/>
      <c r="BRZ162" s="18"/>
      <c r="BSA162" s="18"/>
      <c r="BSB162" s="18"/>
      <c r="BSC162" s="18"/>
      <c r="BSD162" s="18"/>
      <c r="BSE162" s="18"/>
      <c r="BSF162" s="18"/>
      <c r="BSG162" s="18"/>
      <c r="BSH162" s="18"/>
      <c r="BSI162" s="18"/>
      <c r="BSJ162" s="18"/>
      <c r="BSK162" s="18"/>
      <c r="BSL162" s="18"/>
      <c r="BSM162" s="18"/>
      <c r="BSN162" s="18"/>
      <c r="BSO162" s="18"/>
      <c r="BSP162" s="18"/>
      <c r="BSQ162" s="18"/>
      <c r="BSR162" s="18"/>
      <c r="BSS162" s="18"/>
      <c r="BST162" s="18"/>
      <c r="BSU162" s="18"/>
      <c r="BSV162" s="18"/>
      <c r="BSW162" s="18"/>
      <c r="BSX162" s="18"/>
      <c r="BSY162" s="18"/>
      <c r="BSZ162" s="18"/>
      <c r="BTA162" s="18"/>
      <c r="BTB162" s="18"/>
      <c r="BTC162" s="18"/>
      <c r="BTD162" s="18"/>
      <c r="BTE162" s="18"/>
      <c r="BTF162" s="18"/>
      <c r="BTG162" s="18"/>
      <c r="BTH162" s="18"/>
      <c r="BTI162" s="18"/>
      <c r="BTJ162" s="18"/>
      <c r="BTK162" s="18"/>
      <c r="BTL162" s="18"/>
      <c r="BTM162" s="18"/>
      <c r="BTN162" s="18"/>
      <c r="BTO162" s="18"/>
      <c r="BTP162" s="18"/>
      <c r="BTQ162" s="18"/>
      <c r="BTR162" s="18"/>
      <c r="BTS162" s="18"/>
      <c r="BTT162" s="18"/>
      <c r="BTU162" s="18"/>
      <c r="BTV162" s="18"/>
      <c r="BTW162" s="18"/>
      <c r="BTX162" s="18"/>
      <c r="BTY162" s="18"/>
      <c r="BTZ162" s="18"/>
      <c r="BUA162" s="18"/>
      <c r="BUB162" s="18"/>
      <c r="BUC162" s="18"/>
      <c r="BUD162" s="18"/>
      <c r="BUE162" s="18"/>
      <c r="BUF162" s="18"/>
      <c r="BUG162" s="18"/>
      <c r="BUH162" s="18"/>
      <c r="BUI162" s="18"/>
      <c r="BUJ162" s="18"/>
      <c r="BUK162" s="18"/>
      <c r="BUL162" s="18"/>
      <c r="BUM162" s="18"/>
      <c r="BUN162" s="18"/>
      <c r="BUO162" s="18"/>
      <c r="BUP162" s="18"/>
      <c r="BUQ162" s="18"/>
      <c r="BUR162" s="18"/>
      <c r="BUS162" s="18"/>
      <c r="BUT162" s="18"/>
      <c r="BUU162" s="18"/>
      <c r="BUV162" s="18"/>
      <c r="BUW162" s="18"/>
      <c r="BUX162" s="18"/>
      <c r="BUY162" s="18"/>
      <c r="BUZ162" s="18"/>
      <c r="BVA162" s="18"/>
      <c r="BVB162" s="18"/>
      <c r="BVC162" s="18"/>
      <c r="BVD162" s="18"/>
      <c r="BVE162" s="18"/>
      <c r="BVF162" s="18"/>
      <c r="BVG162" s="18"/>
      <c r="BVH162" s="18"/>
      <c r="BVI162" s="18"/>
      <c r="BVJ162" s="18"/>
      <c r="BVK162" s="18"/>
      <c r="BVL162" s="18"/>
      <c r="BVM162" s="18"/>
      <c r="BVN162" s="18"/>
      <c r="BVO162" s="18"/>
      <c r="BVP162" s="18"/>
      <c r="BVQ162" s="18"/>
      <c r="BVR162" s="18"/>
      <c r="BVS162" s="18"/>
      <c r="BVT162" s="18"/>
      <c r="BVU162" s="18"/>
      <c r="BVV162" s="18"/>
      <c r="BVW162" s="18"/>
      <c r="BVX162" s="18"/>
      <c r="BVY162" s="18"/>
      <c r="BVZ162" s="18"/>
      <c r="BWA162" s="18"/>
      <c r="BWB162" s="18"/>
      <c r="BWC162" s="18"/>
      <c r="BWD162" s="18"/>
      <c r="BWE162" s="18"/>
      <c r="BWF162" s="18"/>
      <c r="BWG162" s="18"/>
      <c r="BWH162" s="18"/>
      <c r="BWI162" s="18"/>
      <c r="BWJ162" s="18"/>
      <c r="BWK162" s="18"/>
      <c r="BWL162" s="18"/>
      <c r="BWM162" s="18"/>
      <c r="BWN162" s="18"/>
      <c r="BWO162" s="18"/>
      <c r="BWP162" s="18"/>
      <c r="BWQ162" s="18"/>
      <c r="BWR162" s="18"/>
      <c r="BWS162" s="18"/>
      <c r="BWT162" s="18"/>
      <c r="BWU162" s="18"/>
      <c r="BWV162" s="18"/>
      <c r="BWW162" s="18"/>
      <c r="BWX162" s="18"/>
      <c r="BWY162" s="18"/>
      <c r="BWZ162" s="18"/>
      <c r="BXA162" s="18"/>
      <c r="BXB162" s="18"/>
      <c r="BXC162" s="18"/>
      <c r="BXD162" s="18"/>
      <c r="BXE162" s="18"/>
      <c r="BXF162" s="18"/>
      <c r="BXG162" s="18"/>
      <c r="BXH162" s="18"/>
      <c r="BXI162" s="18"/>
      <c r="BXJ162" s="18"/>
      <c r="BXK162" s="18"/>
      <c r="BXL162" s="18"/>
      <c r="BXM162" s="18"/>
      <c r="BXN162" s="18"/>
      <c r="BXO162" s="18"/>
      <c r="BXP162" s="18"/>
      <c r="BXQ162" s="18"/>
      <c r="BXR162" s="18"/>
      <c r="BXS162" s="18"/>
      <c r="BXT162" s="18"/>
      <c r="BXU162" s="18"/>
      <c r="BXV162" s="18"/>
      <c r="BXW162" s="18"/>
      <c r="BXX162" s="18"/>
      <c r="BXY162" s="18"/>
      <c r="BXZ162" s="18"/>
      <c r="BYA162" s="18"/>
      <c r="BYB162" s="18"/>
      <c r="BYC162" s="18"/>
      <c r="BYD162" s="18"/>
      <c r="BYE162" s="18"/>
      <c r="BYF162" s="18"/>
      <c r="BYG162" s="18"/>
      <c r="BYH162" s="18"/>
      <c r="BYI162" s="18"/>
      <c r="BYJ162" s="18"/>
      <c r="BYK162" s="18"/>
      <c r="BYL162" s="18"/>
      <c r="BYM162" s="18"/>
      <c r="BYN162" s="18"/>
      <c r="BYO162" s="18"/>
      <c r="BYP162" s="18"/>
      <c r="BYQ162" s="18"/>
      <c r="BYR162" s="18"/>
      <c r="BYS162" s="18"/>
      <c r="BYT162" s="18"/>
      <c r="BYU162" s="18"/>
      <c r="BYV162" s="18"/>
      <c r="BYW162" s="18"/>
      <c r="BYX162" s="18"/>
      <c r="BYY162" s="18"/>
      <c r="BYZ162" s="18"/>
      <c r="BZA162" s="18"/>
      <c r="BZB162" s="18"/>
      <c r="BZC162" s="18"/>
      <c r="BZD162" s="18"/>
      <c r="BZE162" s="18"/>
      <c r="BZF162" s="18"/>
      <c r="BZG162" s="18"/>
      <c r="BZH162" s="18"/>
      <c r="BZI162" s="18"/>
      <c r="BZJ162" s="18"/>
      <c r="BZK162" s="18"/>
      <c r="BZL162" s="18"/>
      <c r="BZM162" s="18"/>
      <c r="BZN162" s="18"/>
      <c r="BZO162" s="18"/>
      <c r="BZP162" s="18"/>
      <c r="BZQ162" s="18"/>
      <c r="BZR162" s="18"/>
      <c r="BZS162" s="18"/>
      <c r="BZT162" s="18"/>
      <c r="BZU162" s="18"/>
      <c r="BZV162" s="18"/>
      <c r="BZW162" s="18"/>
      <c r="BZX162" s="18"/>
      <c r="BZY162" s="18"/>
      <c r="BZZ162" s="18"/>
      <c r="CAA162" s="18"/>
      <c r="CAB162" s="18"/>
      <c r="CAC162" s="18"/>
      <c r="CAD162" s="18"/>
      <c r="CAE162" s="18"/>
      <c r="CAF162" s="18"/>
      <c r="CAG162" s="18"/>
      <c r="CAH162" s="18"/>
      <c r="CAI162" s="18"/>
      <c r="CAJ162" s="18"/>
      <c r="CAK162" s="18"/>
      <c r="CAL162" s="18"/>
      <c r="CAM162" s="18"/>
      <c r="CAN162" s="18"/>
      <c r="CAO162" s="18"/>
      <c r="CAP162" s="18"/>
      <c r="CAQ162" s="18"/>
      <c r="CAR162" s="18"/>
      <c r="CAS162" s="18"/>
      <c r="CAT162" s="18"/>
      <c r="CAU162" s="18"/>
      <c r="CAV162" s="18"/>
      <c r="CAW162" s="18"/>
      <c r="CAX162" s="18"/>
      <c r="CAY162" s="18"/>
      <c r="CAZ162" s="18"/>
      <c r="CBA162" s="18"/>
      <c r="CBB162" s="18"/>
      <c r="CBC162" s="18"/>
      <c r="CBD162" s="18"/>
      <c r="CBE162" s="18"/>
      <c r="CBF162" s="18"/>
      <c r="CBG162" s="18"/>
      <c r="CBH162" s="18"/>
      <c r="CBI162" s="18"/>
      <c r="CBJ162" s="18"/>
      <c r="CBK162" s="18"/>
      <c r="CBL162" s="18"/>
      <c r="CBM162" s="18"/>
      <c r="CBN162" s="18"/>
      <c r="CBO162" s="18"/>
      <c r="CBP162" s="18"/>
      <c r="CBQ162" s="18"/>
      <c r="CBR162" s="18"/>
      <c r="CBS162" s="18"/>
      <c r="CBT162" s="18"/>
      <c r="CBU162" s="18"/>
      <c r="CBV162" s="18"/>
      <c r="CBW162" s="18"/>
      <c r="CBX162" s="18"/>
      <c r="CBY162" s="18"/>
      <c r="CBZ162" s="18"/>
      <c r="CCA162" s="18"/>
      <c r="CCB162" s="18"/>
      <c r="CCC162" s="18"/>
      <c r="CCD162" s="18"/>
      <c r="CCE162" s="18"/>
      <c r="CCF162" s="18"/>
      <c r="CCG162" s="18"/>
      <c r="CCH162" s="18"/>
      <c r="CCI162" s="18"/>
      <c r="CCJ162" s="18"/>
      <c r="CCK162" s="18"/>
      <c r="CCL162" s="18"/>
      <c r="CCM162" s="18"/>
      <c r="CCN162" s="18"/>
      <c r="CCO162" s="18"/>
      <c r="CCP162" s="18"/>
      <c r="CCQ162" s="18"/>
      <c r="CCR162" s="18"/>
      <c r="CCS162" s="18"/>
      <c r="CCT162" s="18"/>
      <c r="CCU162" s="18"/>
      <c r="CCV162" s="18"/>
      <c r="CCW162" s="18"/>
      <c r="CCX162" s="18"/>
      <c r="CCY162" s="18"/>
      <c r="CCZ162" s="18"/>
      <c r="CDA162" s="18"/>
      <c r="CDB162" s="18"/>
      <c r="CDC162" s="18"/>
      <c r="CDD162" s="18"/>
      <c r="CDE162" s="18"/>
      <c r="CDF162" s="18"/>
      <c r="CDG162" s="18"/>
      <c r="CDH162" s="18"/>
      <c r="CDI162" s="18"/>
      <c r="CDJ162" s="18"/>
      <c r="CDK162" s="18"/>
      <c r="CDL162" s="18"/>
      <c r="CDM162" s="18"/>
      <c r="CDN162" s="18"/>
      <c r="CDO162" s="18"/>
      <c r="CDP162" s="18"/>
      <c r="CDQ162" s="18"/>
      <c r="CDR162" s="18"/>
      <c r="CDS162" s="18"/>
      <c r="CDT162" s="18"/>
      <c r="CDU162" s="18"/>
      <c r="CDV162" s="18"/>
      <c r="CDW162" s="18"/>
      <c r="CDX162" s="18"/>
      <c r="CDY162" s="18"/>
      <c r="CDZ162" s="18"/>
      <c r="CEA162" s="18"/>
      <c r="CEB162" s="18"/>
      <c r="CEC162" s="18"/>
      <c r="CED162" s="18"/>
      <c r="CEE162" s="18"/>
      <c r="CEF162" s="18"/>
      <c r="CEG162" s="18"/>
      <c r="CEH162" s="18"/>
      <c r="CEI162" s="18"/>
      <c r="CEJ162" s="18"/>
      <c r="CEK162" s="18"/>
      <c r="CEL162" s="18"/>
      <c r="CEM162" s="18"/>
      <c r="CEN162" s="18"/>
      <c r="CEO162" s="18"/>
      <c r="CEP162" s="18"/>
      <c r="CEQ162" s="18"/>
      <c r="CER162" s="18"/>
      <c r="CES162" s="18"/>
      <c r="CET162" s="18"/>
      <c r="CEU162" s="18"/>
      <c r="CEV162" s="18"/>
      <c r="CEW162" s="18"/>
      <c r="CEX162" s="18"/>
      <c r="CEY162" s="18"/>
      <c r="CEZ162" s="18"/>
      <c r="CFA162" s="18"/>
      <c r="CFB162" s="18"/>
      <c r="CFC162" s="18"/>
      <c r="CFD162" s="18"/>
      <c r="CFE162" s="18"/>
      <c r="CFF162" s="18"/>
      <c r="CFG162" s="18"/>
      <c r="CFH162" s="18"/>
      <c r="CFI162" s="18"/>
      <c r="CFJ162" s="18"/>
      <c r="CFK162" s="18"/>
      <c r="CFL162" s="18"/>
      <c r="CFM162" s="18"/>
      <c r="CFN162" s="18"/>
      <c r="CFO162" s="18"/>
      <c r="CFP162" s="18"/>
      <c r="CFQ162" s="18"/>
      <c r="CFR162" s="18"/>
      <c r="CFS162" s="18"/>
      <c r="CFT162" s="18"/>
      <c r="CFU162" s="18"/>
      <c r="CFV162" s="18"/>
      <c r="CFW162" s="18"/>
      <c r="CFX162" s="18"/>
      <c r="CFY162" s="18"/>
      <c r="CFZ162" s="18"/>
      <c r="CGA162" s="18"/>
      <c r="CGB162" s="18"/>
      <c r="CGC162" s="18"/>
      <c r="CGD162" s="18"/>
      <c r="CGE162" s="18"/>
      <c r="CGF162" s="18"/>
      <c r="CGG162" s="18"/>
      <c r="CGH162" s="18"/>
      <c r="CGI162" s="18"/>
      <c r="CGJ162" s="18"/>
      <c r="CGK162" s="18"/>
      <c r="CGL162" s="18"/>
      <c r="CGM162" s="18"/>
      <c r="CGN162" s="18"/>
      <c r="CGO162" s="18"/>
      <c r="CGP162" s="18"/>
      <c r="CGQ162" s="18"/>
      <c r="CGR162" s="18"/>
      <c r="CGS162" s="18"/>
      <c r="CGT162" s="18"/>
      <c r="CGU162" s="18"/>
      <c r="CGV162" s="18"/>
      <c r="CGW162" s="18"/>
      <c r="CGX162" s="18"/>
      <c r="CGY162" s="18"/>
      <c r="CGZ162" s="18"/>
      <c r="CHA162" s="18"/>
      <c r="CHB162" s="18"/>
      <c r="CHC162" s="18"/>
      <c r="CHD162" s="18"/>
      <c r="CHE162" s="18"/>
      <c r="CHF162" s="18"/>
      <c r="CHG162" s="18"/>
      <c r="CHH162" s="18"/>
      <c r="CHI162" s="18"/>
      <c r="CHJ162" s="18"/>
      <c r="CHK162" s="18"/>
      <c r="CHL162" s="18"/>
      <c r="CHM162" s="18"/>
      <c r="CHN162" s="18"/>
      <c r="CHO162" s="18"/>
      <c r="CHP162" s="18"/>
      <c r="CHQ162" s="18"/>
      <c r="CHR162" s="18"/>
      <c r="CHS162" s="18"/>
      <c r="CHT162" s="18"/>
      <c r="CHU162" s="18"/>
      <c r="CHV162" s="18"/>
      <c r="CHW162" s="18"/>
      <c r="CHX162" s="18"/>
      <c r="CHY162" s="18"/>
      <c r="CHZ162" s="18"/>
      <c r="CIA162" s="18"/>
      <c r="CIB162" s="18"/>
      <c r="CIC162" s="18"/>
      <c r="CID162" s="18"/>
      <c r="CIE162" s="18"/>
      <c r="CIF162" s="18"/>
      <c r="CIG162" s="18"/>
      <c r="CIH162" s="18"/>
      <c r="CII162" s="18"/>
      <c r="CIJ162" s="18"/>
      <c r="CIK162" s="18"/>
      <c r="CIL162" s="18"/>
      <c r="CIM162" s="18"/>
      <c r="CIN162" s="18"/>
      <c r="CIO162" s="18"/>
      <c r="CIP162" s="18"/>
      <c r="CIQ162" s="18"/>
      <c r="CIR162" s="18"/>
      <c r="CIS162" s="18"/>
      <c r="CIT162" s="18"/>
      <c r="CIU162" s="18"/>
      <c r="CIV162" s="18"/>
      <c r="CIW162" s="18"/>
      <c r="CIX162" s="18"/>
      <c r="CIY162" s="18"/>
      <c r="CIZ162" s="18"/>
      <c r="CJA162" s="18"/>
      <c r="CJB162" s="18"/>
      <c r="CJC162" s="18"/>
      <c r="CJD162" s="18"/>
      <c r="CJE162" s="18"/>
      <c r="CJF162" s="18"/>
      <c r="CJG162" s="18"/>
      <c r="CJH162" s="18"/>
      <c r="CJI162" s="18"/>
      <c r="CJJ162" s="18"/>
      <c r="CJK162" s="18"/>
      <c r="CJL162" s="18"/>
      <c r="CJM162" s="18"/>
      <c r="CJN162" s="18"/>
      <c r="CJO162" s="18"/>
      <c r="CJP162" s="18"/>
      <c r="CJQ162" s="18"/>
      <c r="CJR162" s="18"/>
      <c r="CJS162" s="18"/>
      <c r="CJT162" s="18"/>
      <c r="CJU162" s="18"/>
      <c r="CJV162" s="18"/>
      <c r="CJW162" s="18"/>
      <c r="CJX162" s="18"/>
      <c r="CJY162" s="18"/>
      <c r="CJZ162" s="18"/>
      <c r="CKA162" s="18"/>
      <c r="CKB162" s="18"/>
      <c r="CKC162" s="18"/>
      <c r="CKD162" s="18"/>
      <c r="CKE162" s="18"/>
      <c r="CKF162" s="18"/>
      <c r="CKG162" s="18"/>
      <c r="CKH162" s="18"/>
      <c r="CKI162" s="18"/>
      <c r="CKJ162" s="18"/>
      <c r="CKK162" s="18"/>
      <c r="CKL162" s="18"/>
      <c r="CKM162" s="18"/>
      <c r="CKN162" s="18"/>
      <c r="CKO162" s="18"/>
      <c r="CKP162" s="18"/>
      <c r="CKQ162" s="18"/>
      <c r="CKR162" s="18"/>
      <c r="CKS162" s="18"/>
      <c r="CKT162" s="18"/>
      <c r="CKU162" s="18"/>
      <c r="CKV162" s="18"/>
      <c r="CKW162" s="18"/>
      <c r="CKX162" s="18"/>
      <c r="CKY162" s="18"/>
      <c r="CKZ162" s="18"/>
      <c r="CLA162" s="18"/>
      <c r="CLB162" s="18"/>
      <c r="CLC162" s="18"/>
      <c r="CLD162" s="18"/>
      <c r="CLE162" s="18"/>
      <c r="CLF162" s="18"/>
      <c r="CLG162" s="18"/>
      <c r="CLH162" s="18"/>
      <c r="CLI162" s="18"/>
      <c r="CLJ162" s="18"/>
      <c r="CLK162" s="18"/>
      <c r="CLL162" s="18"/>
      <c r="CLM162" s="18"/>
      <c r="CLN162" s="18"/>
      <c r="CLO162" s="18"/>
      <c r="CLP162" s="18"/>
      <c r="CLQ162" s="18"/>
      <c r="CLR162" s="18"/>
      <c r="CLS162" s="18"/>
      <c r="CLT162" s="18"/>
      <c r="CLU162" s="18"/>
      <c r="CLV162" s="18"/>
      <c r="CLW162" s="18"/>
      <c r="CLX162" s="18"/>
      <c r="CLY162" s="18"/>
      <c r="CLZ162" s="18"/>
      <c r="CMA162" s="18"/>
      <c r="CMB162" s="18"/>
      <c r="CMC162" s="18"/>
      <c r="CMD162" s="18"/>
      <c r="CME162" s="18"/>
      <c r="CMF162" s="18"/>
      <c r="CMG162" s="18"/>
      <c r="CMH162" s="18"/>
      <c r="CMI162" s="18"/>
      <c r="CMJ162" s="18"/>
      <c r="CMK162" s="18"/>
      <c r="CML162" s="18"/>
      <c r="CMM162" s="18"/>
      <c r="CMN162" s="18"/>
      <c r="CMO162" s="18"/>
      <c r="CMP162" s="18"/>
      <c r="CMQ162" s="18"/>
      <c r="CMR162" s="18"/>
      <c r="CMS162" s="18"/>
      <c r="CMT162" s="18"/>
      <c r="CMU162" s="18"/>
      <c r="CMV162" s="18"/>
      <c r="CMW162" s="18"/>
      <c r="CMX162" s="18"/>
      <c r="CMY162" s="18"/>
      <c r="CMZ162" s="18"/>
      <c r="CNA162" s="18"/>
      <c r="CNB162" s="18"/>
      <c r="CNC162" s="18"/>
      <c r="CND162" s="18"/>
      <c r="CNE162" s="18"/>
      <c r="CNF162" s="18"/>
      <c r="CNG162" s="18"/>
      <c r="CNH162" s="18"/>
      <c r="CNI162" s="18"/>
      <c r="CNJ162" s="18"/>
      <c r="CNK162" s="18"/>
      <c r="CNL162" s="18"/>
      <c r="CNM162" s="18"/>
      <c r="CNN162" s="18"/>
      <c r="CNO162" s="18"/>
      <c r="CNP162" s="18"/>
      <c r="CNQ162" s="18"/>
      <c r="CNR162" s="18"/>
      <c r="CNS162" s="18"/>
      <c r="CNT162" s="18"/>
      <c r="CNU162" s="18"/>
      <c r="CNV162" s="18"/>
      <c r="CNW162" s="18"/>
      <c r="CNX162" s="18"/>
      <c r="CNY162" s="18"/>
      <c r="CNZ162" s="18"/>
      <c r="COA162" s="18"/>
      <c r="COB162" s="18"/>
      <c r="COC162" s="18"/>
      <c r="COD162" s="18"/>
      <c r="COE162" s="18"/>
      <c r="COF162" s="18"/>
      <c r="COG162" s="18"/>
      <c r="COH162" s="18"/>
      <c r="COI162" s="18"/>
      <c r="COJ162" s="18"/>
      <c r="COK162" s="18"/>
      <c r="COL162" s="18"/>
      <c r="COM162" s="18"/>
      <c r="CON162" s="18"/>
      <c r="COO162" s="18"/>
      <c r="COP162" s="18"/>
      <c r="COQ162" s="18"/>
      <c r="COR162" s="18"/>
      <c r="COS162" s="18"/>
      <c r="COT162" s="18"/>
      <c r="COU162" s="18"/>
      <c r="COV162" s="18"/>
      <c r="COW162" s="18"/>
      <c r="COX162" s="18"/>
      <c r="COY162" s="18"/>
      <c r="COZ162" s="18"/>
      <c r="CPA162" s="18"/>
      <c r="CPB162" s="18"/>
      <c r="CPC162" s="18"/>
      <c r="CPD162" s="18"/>
      <c r="CPE162" s="18"/>
      <c r="CPF162" s="18"/>
      <c r="CPG162" s="18"/>
      <c r="CPH162" s="18"/>
      <c r="CPI162" s="18"/>
      <c r="CPJ162" s="18"/>
      <c r="CPK162" s="18"/>
      <c r="CPL162" s="18"/>
      <c r="CPM162" s="18"/>
      <c r="CPN162" s="18"/>
      <c r="CPO162" s="18"/>
      <c r="CPP162" s="18"/>
      <c r="CPQ162" s="18"/>
      <c r="CPR162" s="18"/>
      <c r="CPS162" s="18"/>
      <c r="CPT162" s="18"/>
      <c r="CPU162" s="18"/>
      <c r="CPV162" s="18"/>
      <c r="CPW162" s="18"/>
      <c r="CPX162" s="18"/>
      <c r="CPY162" s="18"/>
      <c r="CPZ162" s="18"/>
      <c r="CQA162" s="18"/>
      <c r="CQB162" s="18"/>
      <c r="CQC162" s="18"/>
      <c r="CQD162" s="18"/>
      <c r="CQE162" s="18"/>
      <c r="CQF162" s="18"/>
      <c r="CQG162" s="18"/>
      <c r="CQH162" s="18"/>
      <c r="CQI162" s="18"/>
      <c r="CQJ162" s="18"/>
      <c r="CQK162" s="18"/>
      <c r="CQL162" s="18"/>
      <c r="CQM162" s="18"/>
      <c r="CQN162" s="18"/>
      <c r="CQO162" s="18"/>
      <c r="CQP162" s="18"/>
      <c r="CQQ162" s="18"/>
      <c r="CQR162" s="18"/>
      <c r="CQS162" s="18"/>
      <c r="CQT162" s="18"/>
      <c r="CQU162" s="18"/>
      <c r="CQV162" s="18"/>
      <c r="CQW162" s="18"/>
      <c r="CQX162" s="18"/>
      <c r="CQY162" s="18"/>
      <c r="CQZ162" s="18"/>
      <c r="CRA162" s="18"/>
      <c r="CRB162" s="18"/>
      <c r="CRC162" s="18"/>
      <c r="CRD162" s="18"/>
      <c r="CRE162" s="18"/>
      <c r="CRF162" s="18"/>
      <c r="CRG162" s="18"/>
      <c r="CRH162" s="18"/>
      <c r="CRI162" s="18"/>
      <c r="CRJ162" s="18"/>
      <c r="CRK162" s="18"/>
      <c r="CRL162" s="18"/>
      <c r="CRM162" s="18"/>
      <c r="CRN162" s="18"/>
      <c r="CRO162" s="18"/>
      <c r="CRP162" s="18"/>
      <c r="CRQ162" s="18"/>
      <c r="CRR162" s="18"/>
      <c r="CRS162" s="18"/>
      <c r="CRT162" s="18"/>
      <c r="CRU162" s="18"/>
      <c r="CRV162" s="18"/>
      <c r="CRW162" s="18"/>
      <c r="CRX162" s="18"/>
      <c r="CRY162" s="18"/>
      <c r="CRZ162" s="18"/>
      <c r="CSA162" s="18"/>
      <c r="CSB162" s="18"/>
      <c r="CSC162" s="18"/>
      <c r="CSD162" s="18"/>
      <c r="CSE162" s="18"/>
      <c r="CSF162" s="18"/>
      <c r="CSG162" s="18"/>
      <c r="CSH162" s="18"/>
      <c r="CSI162" s="18"/>
      <c r="CSJ162" s="18"/>
      <c r="CSK162" s="18"/>
      <c r="CSL162" s="18"/>
      <c r="CSM162" s="18"/>
      <c r="CSN162" s="18"/>
      <c r="CSO162" s="18"/>
      <c r="CSP162" s="18"/>
      <c r="CSQ162" s="18"/>
      <c r="CSR162" s="18"/>
      <c r="CSS162" s="18"/>
      <c r="CST162" s="18"/>
      <c r="CSU162" s="18"/>
      <c r="CSV162" s="18"/>
      <c r="CSW162" s="18"/>
      <c r="CSX162" s="18"/>
      <c r="CSY162" s="18"/>
      <c r="CSZ162" s="18"/>
      <c r="CTA162" s="18"/>
      <c r="CTB162" s="18"/>
      <c r="CTC162" s="18"/>
      <c r="CTD162" s="18"/>
      <c r="CTE162" s="18"/>
      <c r="CTF162" s="18"/>
      <c r="CTG162" s="18"/>
      <c r="CTH162" s="18"/>
      <c r="CTI162" s="18"/>
      <c r="CTJ162" s="18"/>
      <c r="CTK162" s="18"/>
      <c r="CTL162" s="18"/>
      <c r="CTM162" s="18"/>
      <c r="CTN162" s="18"/>
      <c r="CTO162" s="18"/>
      <c r="CTP162" s="18"/>
      <c r="CTQ162" s="18"/>
      <c r="CTR162" s="18"/>
      <c r="CTS162" s="18"/>
      <c r="CTT162" s="18"/>
      <c r="CTU162" s="18"/>
      <c r="CTV162" s="18"/>
      <c r="CTW162" s="18"/>
      <c r="CTX162" s="18"/>
      <c r="CTY162" s="18"/>
      <c r="CTZ162" s="18"/>
      <c r="CUA162" s="18"/>
      <c r="CUB162" s="18"/>
      <c r="CUC162" s="18"/>
      <c r="CUD162" s="18"/>
      <c r="CUE162" s="18"/>
      <c r="CUF162" s="18"/>
      <c r="CUG162" s="18"/>
      <c r="CUH162" s="18"/>
      <c r="CUI162" s="18"/>
      <c r="CUJ162" s="18"/>
      <c r="CUK162" s="18"/>
      <c r="CUL162" s="18"/>
      <c r="CUM162" s="18"/>
      <c r="CUN162" s="18"/>
      <c r="CUO162" s="18"/>
      <c r="CUP162" s="18"/>
      <c r="CUQ162" s="18"/>
      <c r="CUR162" s="18"/>
      <c r="CUS162" s="18"/>
      <c r="CUT162" s="18"/>
      <c r="CUU162" s="18"/>
      <c r="CUV162" s="18"/>
      <c r="CUW162" s="18"/>
      <c r="CUX162" s="18"/>
      <c r="CUY162" s="18"/>
      <c r="CUZ162" s="18"/>
      <c r="CVA162" s="18"/>
      <c r="CVB162" s="18"/>
      <c r="CVC162" s="18"/>
      <c r="CVD162" s="18"/>
      <c r="CVE162" s="18"/>
      <c r="CVF162" s="18"/>
      <c r="CVG162" s="18"/>
      <c r="CVH162" s="18"/>
      <c r="CVI162" s="18"/>
      <c r="CVJ162" s="18"/>
      <c r="CVK162" s="18"/>
      <c r="CVL162" s="18"/>
      <c r="CVM162" s="18"/>
      <c r="CVN162" s="18"/>
      <c r="CVO162" s="18"/>
      <c r="CVP162" s="18"/>
      <c r="CVQ162" s="18"/>
      <c r="CVR162" s="18"/>
      <c r="CVS162" s="18"/>
      <c r="CVT162" s="18"/>
      <c r="CVU162" s="18"/>
      <c r="CVV162" s="18"/>
      <c r="CVW162" s="18"/>
      <c r="CVX162" s="18"/>
      <c r="CVY162" s="18"/>
      <c r="CVZ162" s="18"/>
      <c r="CWA162" s="18"/>
      <c r="CWB162" s="18"/>
      <c r="CWC162" s="18"/>
      <c r="CWD162" s="18"/>
      <c r="CWE162" s="18"/>
      <c r="CWF162" s="18"/>
      <c r="CWG162" s="18"/>
      <c r="CWH162" s="18"/>
      <c r="CWI162" s="18"/>
      <c r="CWJ162" s="18"/>
      <c r="CWK162" s="18"/>
      <c r="CWL162" s="18"/>
      <c r="CWM162" s="18"/>
      <c r="CWN162" s="18"/>
      <c r="CWO162" s="18"/>
      <c r="CWP162" s="18"/>
      <c r="CWQ162" s="18"/>
      <c r="CWR162" s="18"/>
      <c r="CWS162" s="18"/>
      <c r="CWT162" s="18"/>
      <c r="CWU162" s="18"/>
      <c r="CWV162" s="18"/>
      <c r="CWW162" s="18"/>
      <c r="CWX162" s="18"/>
      <c r="CWY162" s="18"/>
      <c r="CWZ162" s="18"/>
      <c r="CXA162" s="18"/>
      <c r="CXB162" s="18"/>
      <c r="CXC162" s="18"/>
      <c r="CXD162" s="18"/>
      <c r="CXE162" s="18"/>
      <c r="CXF162" s="18"/>
      <c r="CXG162" s="18"/>
      <c r="CXH162" s="18"/>
      <c r="CXI162" s="18"/>
      <c r="CXJ162" s="18"/>
      <c r="CXK162" s="18"/>
      <c r="CXL162" s="18"/>
      <c r="CXM162" s="18"/>
      <c r="CXN162" s="18"/>
      <c r="CXO162" s="18"/>
      <c r="CXP162" s="18"/>
      <c r="CXQ162" s="18"/>
      <c r="CXR162" s="18"/>
      <c r="CXS162" s="18"/>
      <c r="CXT162" s="18"/>
      <c r="CXU162" s="18"/>
      <c r="CXV162" s="18"/>
      <c r="CXW162" s="18"/>
      <c r="CXX162" s="18"/>
      <c r="CXY162" s="18"/>
      <c r="CXZ162" s="18"/>
      <c r="CYA162" s="18"/>
      <c r="CYB162" s="18"/>
      <c r="CYC162" s="18"/>
      <c r="CYD162" s="18"/>
      <c r="CYE162" s="18"/>
      <c r="CYF162" s="18"/>
      <c r="CYG162" s="18"/>
      <c r="CYH162" s="18"/>
      <c r="CYI162" s="18"/>
      <c r="CYJ162" s="18"/>
      <c r="CYK162" s="18"/>
      <c r="CYL162" s="18"/>
      <c r="CYM162" s="18"/>
      <c r="CYN162" s="18"/>
      <c r="CYO162" s="18"/>
      <c r="CYP162" s="18"/>
      <c r="CYQ162" s="18"/>
      <c r="CYR162" s="18"/>
      <c r="CYS162" s="18"/>
      <c r="CYT162" s="18"/>
      <c r="CYU162" s="18"/>
      <c r="CYV162" s="18"/>
      <c r="CYW162" s="18"/>
      <c r="CYX162" s="18"/>
      <c r="CYY162" s="18"/>
      <c r="CYZ162" s="18"/>
      <c r="CZA162" s="18"/>
      <c r="CZB162" s="18"/>
      <c r="CZC162" s="18"/>
      <c r="CZD162" s="18"/>
      <c r="CZE162" s="18"/>
      <c r="CZF162" s="18"/>
      <c r="CZG162" s="18"/>
      <c r="CZH162" s="18"/>
      <c r="CZI162" s="18"/>
      <c r="CZJ162" s="18"/>
      <c r="CZK162" s="18"/>
      <c r="CZL162" s="18"/>
      <c r="CZM162" s="18"/>
      <c r="CZN162" s="18"/>
      <c r="CZO162" s="18"/>
      <c r="CZP162" s="18"/>
      <c r="CZQ162" s="18"/>
      <c r="CZR162" s="18"/>
      <c r="CZS162" s="18"/>
      <c r="CZT162" s="18"/>
      <c r="CZU162" s="18"/>
      <c r="CZV162" s="18"/>
      <c r="CZW162" s="18"/>
      <c r="CZX162" s="18"/>
      <c r="CZY162" s="18"/>
      <c r="CZZ162" s="18"/>
      <c r="DAA162" s="18"/>
      <c r="DAB162" s="18"/>
      <c r="DAC162" s="18"/>
      <c r="DAD162" s="18"/>
      <c r="DAE162" s="18"/>
      <c r="DAF162" s="18"/>
      <c r="DAG162" s="18"/>
      <c r="DAH162" s="18"/>
      <c r="DAI162" s="18"/>
      <c r="DAJ162" s="18"/>
      <c r="DAK162" s="18"/>
      <c r="DAL162" s="18"/>
      <c r="DAM162" s="18"/>
      <c r="DAN162" s="18"/>
      <c r="DAO162" s="18"/>
      <c r="DAP162" s="18"/>
      <c r="DAQ162" s="18"/>
      <c r="DAR162" s="18"/>
      <c r="DAS162" s="18"/>
      <c r="DAT162" s="18"/>
      <c r="DAU162" s="18"/>
      <c r="DAV162" s="18"/>
      <c r="DAW162" s="18"/>
      <c r="DAX162" s="18"/>
      <c r="DAY162" s="18"/>
      <c r="DAZ162" s="18"/>
      <c r="DBA162" s="18"/>
      <c r="DBB162" s="18"/>
      <c r="DBC162" s="18"/>
      <c r="DBD162" s="18"/>
      <c r="DBE162" s="18"/>
      <c r="DBF162" s="18"/>
      <c r="DBG162" s="18"/>
      <c r="DBH162" s="18"/>
      <c r="DBI162" s="18"/>
      <c r="DBJ162" s="18"/>
      <c r="DBK162" s="18"/>
      <c r="DBL162" s="18"/>
      <c r="DBM162" s="18"/>
      <c r="DBN162" s="18"/>
      <c r="DBO162" s="18"/>
      <c r="DBP162" s="18"/>
      <c r="DBQ162" s="18"/>
      <c r="DBR162" s="18"/>
      <c r="DBS162" s="18"/>
      <c r="DBT162" s="18"/>
      <c r="DBU162" s="18"/>
      <c r="DBV162" s="18"/>
      <c r="DBW162" s="18"/>
      <c r="DBX162" s="18"/>
      <c r="DBY162" s="18"/>
      <c r="DBZ162" s="18"/>
      <c r="DCA162" s="18"/>
      <c r="DCB162" s="18"/>
      <c r="DCC162" s="18"/>
      <c r="DCD162" s="18"/>
      <c r="DCE162" s="18"/>
      <c r="DCF162" s="18"/>
      <c r="DCG162" s="18"/>
      <c r="DCH162" s="18"/>
      <c r="DCI162" s="18"/>
      <c r="DCJ162" s="18"/>
      <c r="DCK162" s="18"/>
      <c r="DCL162" s="18"/>
      <c r="DCM162" s="18"/>
      <c r="DCN162" s="18"/>
      <c r="DCO162" s="18"/>
      <c r="DCP162" s="18"/>
      <c r="DCQ162" s="18"/>
      <c r="DCR162" s="18"/>
      <c r="DCS162" s="18"/>
      <c r="DCT162" s="18"/>
      <c r="DCU162" s="18"/>
      <c r="DCV162" s="18"/>
      <c r="DCW162" s="18"/>
      <c r="DCX162" s="18"/>
      <c r="DCY162" s="18"/>
      <c r="DCZ162" s="18"/>
      <c r="DDA162" s="18"/>
      <c r="DDB162" s="18"/>
      <c r="DDC162" s="18"/>
      <c r="DDD162" s="18"/>
      <c r="DDE162" s="18"/>
      <c r="DDF162" s="18"/>
      <c r="DDG162" s="18"/>
      <c r="DDH162" s="18"/>
      <c r="DDI162" s="18"/>
      <c r="DDJ162" s="18"/>
      <c r="DDK162" s="18"/>
      <c r="DDL162" s="18"/>
      <c r="DDM162" s="18"/>
      <c r="DDN162" s="18"/>
      <c r="DDO162" s="18"/>
      <c r="DDP162" s="18"/>
      <c r="DDQ162" s="18"/>
      <c r="DDR162" s="18"/>
      <c r="DDS162" s="18"/>
      <c r="DDT162" s="18"/>
      <c r="DDU162" s="18"/>
      <c r="DDV162" s="18"/>
      <c r="DDW162" s="18"/>
      <c r="DDX162" s="18"/>
      <c r="DDY162" s="18"/>
      <c r="DDZ162" s="18"/>
      <c r="DEA162" s="18"/>
      <c r="DEB162" s="18"/>
      <c r="DEC162" s="18"/>
      <c r="DED162" s="18"/>
      <c r="DEE162" s="18"/>
      <c r="DEF162" s="18"/>
      <c r="DEG162" s="18"/>
      <c r="DEH162" s="18"/>
      <c r="DEI162" s="18"/>
      <c r="DEJ162" s="18"/>
      <c r="DEK162" s="18"/>
      <c r="DEL162" s="18"/>
      <c r="DEM162" s="18"/>
      <c r="DEN162" s="18"/>
      <c r="DEO162" s="18"/>
      <c r="DEP162" s="18"/>
      <c r="DEQ162" s="18"/>
      <c r="DER162" s="18"/>
      <c r="DES162" s="18"/>
      <c r="DET162" s="18"/>
      <c r="DEU162" s="18"/>
      <c r="DEV162" s="18"/>
      <c r="DEW162" s="18"/>
      <c r="DEX162" s="18"/>
      <c r="DEY162" s="18"/>
      <c r="DEZ162" s="18"/>
      <c r="DFA162" s="18"/>
      <c r="DFB162" s="18"/>
      <c r="DFC162" s="18"/>
      <c r="DFD162" s="18"/>
      <c r="DFE162" s="18"/>
      <c r="DFF162" s="18"/>
      <c r="DFG162" s="18"/>
      <c r="DFH162" s="18"/>
      <c r="DFI162" s="18"/>
      <c r="DFJ162" s="18"/>
      <c r="DFK162" s="18"/>
      <c r="DFL162" s="18"/>
      <c r="DFM162" s="18"/>
      <c r="DFN162" s="18"/>
      <c r="DFO162" s="18"/>
      <c r="DFP162" s="18"/>
      <c r="DFQ162" s="18"/>
      <c r="DFR162" s="18"/>
      <c r="DFS162" s="18"/>
      <c r="DFT162" s="18"/>
      <c r="DFU162" s="18"/>
      <c r="DFV162" s="18"/>
      <c r="DFW162" s="18"/>
      <c r="DFX162" s="18"/>
      <c r="DFY162" s="18"/>
      <c r="DFZ162" s="18"/>
      <c r="DGA162" s="18"/>
      <c r="DGB162" s="18"/>
      <c r="DGC162" s="18"/>
      <c r="DGD162" s="18"/>
      <c r="DGE162" s="18"/>
      <c r="DGF162" s="18"/>
      <c r="DGG162" s="18"/>
      <c r="DGH162" s="18"/>
      <c r="DGI162" s="18"/>
      <c r="DGJ162" s="18"/>
      <c r="DGK162" s="18"/>
      <c r="DGL162" s="18"/>
      <c r="DGM162" s="18"/>
      <c r="DGN162" s="18"/>
      <c r="DGO162" s="18"/>
      <c r="DGP162" s="18"/>
      <c r="DGQ162" s="18"/>
      <c r="DGR162" s="18"/>
      <c r="DGS162" s="18"/>
      <c r="DGT162" s="18"/>
      <c r="DGU162" s="18"/>
      <c r="DGV162" s="18"/>
      <c r="DGW162" s="18"/>
      <c r="DGX162" s="18"/>
      <c r="DGY162" s="18"/>
      <c r="DGZ162" s="18"/>
      <c r="DHA162" s="18"/>
      <c r="DHB162" s="18"/>
      <c r="DHC162" s="18"/>
      <c r="DHD162" s="18"/>
      <c r="DHE162" s="18"/>
      <c r="DHF162" s="18"/>
      <c r="DHG162" s="18"/>
      <c r="DHH162" s="18"/>
      <c r="DHI162" s="18"/>
      <c r="DHJ162" s="18"/>
      <c r="DHK162" s="18"/>
      <c r="DHL162" s="18"/>
      <c r="DHM162" s="18"/>
      <c r="DHN162" s="18"/>
      <c r="DHO162" s="18"/>
      <c r="DHP162" s="18"/>
      <c r="DHQ162" s="18"/>
      <c r="DHR162" s="18"/>
      <c r="DHS162" s="18"/>
      <c r="DHT162" s="18"/>
      <c r="DHU162" s="18"/>
      <c r="DHV162" s="18"/>
      <c r="DHW162" s="18"/>
      <c r="DHX162" s="18"/>
      <c r="DHY162" s="18"/>
      <c r="DHZ162" s="18"/>
      <c r="DIA162" s="18"/>
      <c r="DIB162" s="18"/>
      <c r="DIC162" s="18"/>
      <c r="DID162" s="18"/>
      <c r="DIE162" s="18"/>
      <c r="DIF162" s="18"/>
      <c r="DIG162" s="18"/>
      <c r="DIH162" s="18"/>
      <c r="DII162" s="18"/>
      <c r="DIJ162" s="18"/>
      <c r="DIK162" s="18"/>
      <c r="DIL162" s="18"/>
      <c r="DIM162" s="18"/>
      <c r="DIN162" s="18"/>
      <c r="DIO162" s="18"/>
      <c r="DIP162" s="18"/>
      <c r="DIQ162" s="18"/>
      <c r="DIR162" s="18"/>
      <c r="DIS162" s="18"/>
      <c r="DIT162" s="18"/>
      <c r="DIU162" s="18"/>
      <c r="DIV162" s="18"/>
      <c r="DIW162" s="18"/>
      <c r="DIX162" s="18"/>
      <c r="DIY162" s="18"/>
      <c r="DIZ162" s="18"/>
      <c r="DJA162" s="18"/>
      <c r="DJB162" s="18"/>
      <c r="DJC162" s="18"/>
      <c r="DJD162" s="18"/>
      <c r="DJE162" s="18"/>
      <c r="DJF162" s="18"/>
      <c r="DJG162" s="18"/>
      <c r="DJH162" s="18"/>
      <c r="DJI162" s="18"/>
      <c r="DJJ162" s="18"/>
      <c r="DJK162" s="18"/>
      <c r="DJL162" s="18"/>
      <c r="DJM162" s="18"/>
      <c r="DJN162" s="18"/>
      <c r="DJO162" s="18"/>
      <c r="DJP162" s="18"/>
      <c r="DJQ162" s="18"/>
      <c r="DJR162" s="18"/>
      <c r="DJS162" s="18"/>
      <c r="DJT162" s="18"/>
      <c r="DJU162" s="18"/>
      <c r="DJV162" s="18"/>
      <c r="DJW162" s="18"/>
      <c r="DJX162" s="18"/>
      <c r="DJY162" s="18"/>
      <c r="DJZ162" s="18"/>
      <c r="DKA162" s="18"/>
      <c r="DKB162" s="18"/>
      <c r="DKC162" s="18"/>
      <c r="DKD162" s="18"/>
      <c r="DKE162" s="18"/>
      <c r="DKF162" s="18"/>
      <c r="DKG162" s="18"/>
      <c r="DKH162" s="18"/>
      <c r="DKI162" s="18"/>
      <c r="DKJ162" s="18"/>
      <c r="DKK162" s="18"/>
      <c r="DKL162" s="18"/>
      <c r="DKM162" s="18"/>
      <c r="DKN162" s="18"/>
      <c r="DKO162" s="18"/>
      <c r="DKP162" s="18"/>
      <c r="DKQ162" s="18"/>
      <c r="DKR162" s="18"/>
      <c r="DKS162" s="18"/>
      <c r="DKT162" s="18"/>
      <c r="DKU162" s="18"/>
      <c r="DKV162" s="18"/>
      <c r="DKW162" s="18"/>
      <c r="DKX162" s="18"/>
      <c r="DKY162" s="18"/>
      <c r="DKZ162" s="18"/>
      <c r="DLA162" s="18"/>
      <c r="DLB162" s="18"/>
      <c r="DLC162" s="18"/>
      <c r="DLD162" s="18"/>
      <c r="DLE162" s="18"/>
      <c r="DLF162" s="18"/>
      <c r="DLG162" s="18"/>
      <c r="DLH162" s="18"/>
      <c r="DLI162" s="18"/>
      <c r="DLJ162" s="18"/>
      <c r="DLK162" s="18"/>
      <c r="DLL162" s="18"/>
      <c r="DLM162" s="18"/>
      <c r="DLN162" s="18"/>
      <c r="DLO162" s="18"/>
      <c r="DLP162" s="18"/>
      <c r="DLQ162" s="18"/>
      <c r="DLR162" s="18"/>
      <c r="DLS162" s="18"/>
      <c r="DLT162" s="18"/>
      <c r="DLU162" s="18"/>
      <c r="DLV162" s="18"/>
      <c r="DLW162" s="18"/>
      <c r="DLX162" s="18"/>
      <c r="DLY162" s="18"/>
      <c r="DLZ162" s="18"/>
      <c r="DMA162" s="18"/>
      <c r="DMB162" s="18"/>
      <c r="DMC162" s="18"/>
      <c r="DMD162" s="18"/>
      <c r="DME162" s="18"/>
      <c r="DMF162" s="18"/>
      <c r="DMG162" s="18"/>
      <c r="DMH162" s="18"/>
      <c r="DMI162" s="18"/>
      <c r="DMJ162" s="18"/>
      <c r="DMK162" s="18"/>
      <c r="DML162" s="18"/>
      <c r="DMM162" s="18"/>
      <c r="DMN162" s="18"/>
      <c r="DMO162" s="18"/>
      <c r="DMP162" s="18"/>
      <c r="DMQ162" s="18"/>
      <c r="DMR162" s="18"/>
      <c r="DMS162" s="18"/>
      <c r="DMT162" s="18"/>
      <c r="DMU162" s="18"/>
      <c r="DMV162" s="18"/>
      <c r="DMW162" s="18"/>
      <c r="DMX162" s="18"/>
      <c r="DMY162" s="18"/>
      <c r="DMZ162" s="18"/>
      <c r="DNA162" s="18"/>
      <c r="DNB162" s="18"/>
      <c r="DNC162" s="18"/>
      <c r="DND162" s="18"/>
      <c r="DNE162" s="18"/>
      <c r="DNF162" s="18"/>
      <c r="DNG162" s="18"/>
      <c r="DNH162" s="18"/>
      <c r="DNI162" s="18"/>
      <c r="DNJ162" s="18"/>
      <c r="DNK162" s="18"/>
      <c r="DNL162" s="18"/>
      <c r="DNM162" s="18"/>
      <c r="DNN162" s="18"/>
      <c r="DNO162" s="18"/>
      <c r="DNP162" s="18"/>
      <c r="DNQ162" s="18"/>
      <c r="DNR162" s="18"/>
      <c r="DNS162" s="18"/>
      <c r="DNT162" s="18"/>
      <c r="DNU162" s="18"/>
      <c r="DNV162" s="18"/>
      <c r="DNW162" s="18"/>
      <c r="DNX162" s="18"/>
      <c r="DNY162" s="18"/>
      <c r="DNZ162" s="18"/>
      <c r="DOA162" s="18"/>
      <c r="DOB162" s="18"/>
      <c r="DOC162" s="18"/>
      <c r="DOD162" s="18"/>
      <c r="DOE162" s="18"/>
      <c r="DOF162" s="18"/>
      <c r="DOG162" s="18"/>
      <c r="DOH162" s="18"/>
      <c r="DOI162" s="18"/>
      <c r="DOJ162" s="18"/>
      <c r="DOK162" s="18"/>
      <c r="DOL162" s="18"/>
      <c r="DOM162" s="18"/>
      <c r="DON162" s="18"/>
      <c r="DOO162" s="18"/>
      <c r="DOP162" s="18"/>
      <c r="DOQ162" s="18"/>
      <c r="DOR162" s="18"/>
      <c r="DOS162" s="18"/>
      <c r="DOT162" s="18"/>
      <c r="DOU162" s="18"/>
      <c r="DOV162" s="18"/>
      <c r="DOW162" s="18"/>
      <c r="DOX162" s="18"/>
      <c r="DOY162" s="18"/>
      <c r="DOZ162" s="18"/>
      <c r="DPA162" s="18"/>
      <c r="DPB162" s="18"/>
      <c r="DPC162" s="18"/>
      <c r="DPD162" s="18"/>
      <c r="DPE162" s="18"/>
      <c r="DPF162" s="18"/>
      <c r="DPG162" s="18"/>
      <c r="DPH162" s="18"/>
      <c r="DPI162" s="18"/>
      <c r="DPJ162" s="18"/>
      <c r="DPK162" s="18"/>
      <c r="DPL162" s="18"/>
      <c r="DPM162" s="18"/>
      <c r="DPN162" s="18"/>
      <c r="DPO162" s="18"/>
      <c r="DPP162" s="18"/>
      <c r="DPQ162" s="18"/>
      <c r="DPR162" s="18"/>
      <c r="DPS162" s="18"/>
      <c r="DPT162" s="18"/>
      <c r="DPU162" s="18"/>
      <c r="DPV162" s="18"/>
      <c r="DPW162" s="18"/>
      <c r="DPX162" s="18"/>
      <c r="DPY162" s="18"/>
      <c r="DPZ162" s="18"/>
      <c r="DQA162" s="18"/>
      <c r="DQB162" s="18"/>
      <c r="DQC162" s="18"/>
      <c r="DQD162" s="18"/>
      <c r="DQE162" s="18"/>
      <c r="DQF162" s="18"/>
      <c r="DQG162" s="18"/>
      <c r="DQH162" s="18"/>
      <c r="DQI162" s="18"/>
      <c r="DQJ162" s="18"/>
      <c r="DQK162" s="18"/>
      <c r="DQL162" s="18"/>
      <c r="DQM162" s="18"/>
      <c r="DQN162" s="18"/>
      <c r="DQO162" s="18"/>
      <c r="DQP162" s="18"/>
      <c r="DQQ162" s="18"/>
      <c r="DQR162" s="18"/>
      <c r="DQS162" s="18"/>
      <c r="DQT162" s="18"/>
      <c r="DQU162" s="18"/>
      <c r="DQV162" s="18"/>
      <c r="DQW162" s="18"/>
      <c r="DQX162" s="18"/>
      <c r="DQY162" s="18"/>
      <c r="DQZ162" s="18"/>
      <c r="DRA162" s="18"/>
      <c r="DRB162" s="18"/>
      <c r="DRC162" s="18"/>
      <c r="DRD162" s="18"/>
      <c r="DRE162" s="18"/>
      <c r="DRF162" s="18"/>
      <c r="DRG162" s="18"/>
      <c r="DRH162" s="18"/>
      <c r="DRI162" s="18"/>
      <c r="DRJ162" s="18"/>
      <c r="DRK162" s="18"/>
      <c r="DRL162" s="18"/>
      <c r="DRM162" s="18"/>
      <c r="DRN162" s="18"/>
      <c r="DRO162" s="18"/>
      <c r="DRP162" s="18"/>
      <c r="DRQ162" s="18"/>
      <c r="DRR162" s="18"/>
      <c r="DRS162" s="18"/>
      <c r="DRT162" s="18"/>
      <c r="DRU162" s="18"/>
      <c r="DRV162" s="18"/>
      <c r="DRW162" s="18"/>
      <c r="DRX162" s="18"/>
      <c r="DRY162" s="18"/>
      <c r="DRZ162" s="18"/>
      <c r="DSA162" s="18"/>
      <c r="DSB162" s="18"/>
      <c r="DSC162" s="18"/>
      <c r="DSD162" s="18"/>
      <c r="DSE162" s="18"/>
      <c r="DSF162" s="18"/>
      <c r="DSG162" s="18"/>
      <c r="DSH162" s="18"/>
      <c r="DSI162" s="18"/>
      <c r="DSJ162" s="18"/>
      <c r="DSK162" s="18"/>
      <c r="DSL162" s="18"/>
      <c r="DSM162" s="18"/>
      <c r="DSN162" s="18"/>
      <c r="DSO162" s="18"/>
      <c r="DSP162" s="18"/>
      <c r="DSQ162" s="18"/>
      <c r="DSR162" s="18"/>
      <c r="DSS162" s="18"/>
      <c r="DST162" s="18"/>
      <c r="DSU162" s="18"/>
      <c r="DSV162" s="18"/>
      <c r="DSW162" s="18"/>
      <c r="DSX162" s="18"/>
      <c r="DSY162" s="18"/>
      <c r="DSZ162" s="18"/>
      <c r="DTA162" s="18"/>
      <c r="DTB162" s="18"/>
      <c r="DTC162" s="18"/>
      <c r="DTD162" s="18"/>
      <c r="DTE162" s="18"/>
      <c r="DTF162" s="18"/>
      <c r="DTG162" s="18"/>
      <c r="DTH162" s="18"/>
      <c r="DTI162" s="18"/>
      <c r="DTJ162" s="18"/>
      <c r="DTK162" s="18"/>
      <c r="DTL162" s="18"/>
      <c r="DTM162" s="18"/>
      <c r="DTN162" s="18"/>
      <c r="DTO162" s="18"/>
      <c r="DTP162" s="18"/>
      <c r="DTQ162" s="18"/>
      <c r="DTR162" s="18"/>
      <c r="DTS162" s="18"/>
      <c r="DTT162" s="18"/>
      <c r="DTU162" s="18"/>
      <c r="DTV162" s="18"/>
      <c r="DTW162" s="18"/>
      <c r="DTX162" s="18"/>
      <c r="DTY162" s="18"/>
      <c r="DTZ162" s="18"/>
      <c r="DUA162" s="18"/>
      <c r="DUB162" s="18"/>
      <c r="DUC162" s="18"/>
      <c r="DUD162" s="18"/>
      <c r="DUE162" s="18"/>
      <c r="DUF162" s="18"/>
      <c r="DUG162" s="18"/>
      <c r="DUH162" s="18"/>
      <c r="DUI162" s="18"/>
      <c r="DUJ162" s="18"/>
      <c r="DUK162" s="18"/>
      <c r="DUL162" s="18"/>
      <c r="DUM162" s="18"/>
      <c r="DUN162" s="18"/>
      <c r="DUO162" s="18"/>
      <c r="DUP162" s="18"/>
      <c r="DUQ162" s="18"/>
      <c r="DUR162" s="18"/>
      <c r="DUS162" s="18"/>
      <c r="DUT162" s="18"/>
      <c r="DUU162" s="18"/>
      <c r="DUV162" s="18"/>
      <c r="DUW162" s="18"/>
      <c r="DUX162" s="18"/>
      <c r="DUY162" s="18"/>
      <c r="DUZ162" s="18"/>
      <c r="DVA162" s="18"/>
      <c r="DVB162" s="18"/>
      <c r="DVC162" s="18"/>
      <c r="DVD162" s="18"/>
      <c r="DVE162" s="18"/>
      <c r="DVF162" s="18"/>
      <c r="DVG162" s="18"/>
      <c r="DVH162" s="18"/>
      <c r="DVI162" s="18"/>
      <c r="DVJ162" s="18"/>
      <c r="DVK162" s="18"/>
      <c r="DVL162" s="18"/>
      <c r="DVM162" s="18"/>
      <c r="DVN162" s="18"/>
      <c r="DVO162" s="18"/>
      <c r="DVP162" s="18"/>
      <c r="DVQ162" s="18"/>
      <c r="DVR162" s="18"/>
      <c r="DVS162" s="18"/>
      <c r="DVT162" s="18"/>
      <c r="DVU162" s="18"/>
      <c r="DVV162" s="18"/>
      <c r="DVW162" s="18"/>
      <c r="DVX162" s="18"/>
      <c r="DVY162" s="18"/>
      <c r="DVZ162" s="18"/>
      <c r="DWA162" s="18"/>
      <c r="DWB162" s="18"/>
      <c r="DWC162" s="18"/>
      <c r="DWD162" s="18"/>
      <c r="DWE162" s="18"/>
      <c r="DWF162" s="18"/>
      <c r="DWG162" s="18"/>
      <c r="DWH162" s="18"/>
      <c r="DWI162" s="18"/>
      <c r="DWJ162" s="18"/>
      <c r="DWK162" s="18"/>
      <c r="DWL162" s="18"/>
      <c r="DWM162" s="18"/>
      <c r="DWN162" s="18"/>
      <c r="DWO162" s="18"/>
      <c r="DWP162" s="18"/>
      <c r="DWQ162" s="18"/>
      <c r="DWR162" s="18"/>
      <c r="DWS162" s="18"/>
      <c r="DWT162" s="18"/>
      <c r="DWU162" s="18"/>
      <c r="DWV162" s="18"/>
      <c r="DWW162" s="18"/>
      <c r="DWX162" s="18"/>
      <c r="DWY162" s="18"/>
      <c r="DWZ162" s="18"/>
      <c r="DXA162" s="18"/>
      <c r="DXB162" s="18"/>
      <c r="DXC162" s="18"/>
      <c r="DXD162" s="18"/>
      <c r="DXE162" s="18"/>
      <c r="DXF162" s="18"/>
      <c r="DXG162" s="18"/>
      <c r="DXH162" s="18"/>
      <c r="DXI162" s="18"/>
      <c r="DXJ162" s="18"/>
      <c r="DXK162" s="18"/>
      <c r="DXL162" s="18"/>
      <c r="DXM162" s="18"/>
      <c r="DXN162" s="18"/>
      <c r="DXO162" s="18"/>
      <c r="DXP162" s="18"/>
      <c r="DXQ162" s="18"/>
      <c r="DXR162" s="18"/>
      <c r="DXS162" s="18"/>
      <c r="DXT162" s="18"/>
      <c r="DXU162" s="18"/>
      <c r="DXV162" s="18"/>
      <c r="DXW162" s="18"/>
      <c r="DXX162" s="18"/>
      <c r="DXY162" s="18"/>
      <c r="DXZ162" s="18"/>
      <c r="DYA162" s="18"/>
      <c r="DYB162" s="18"/>
      <c r="DYC162" s="18"/>
      <c r="DYD162" s="18"/>
      <c r="DYE162" s="18"/>
      <c r="DYF162" s="18"/>
      <c r="DYG162" s="18"/>
      <c r="DYH162" s="18"/>
      <c r="DYI162" s="18"/>
      <c r="DYJ162" s="18"/>
      <c r="DYK162" s="18"/>
      <c r="DYL162" s="18"/>
      <c r="DYM162" s="18"/>
      <c r="DYN162" s="18"/>
      <c r="DYO162" s="18"/>
      <c r="DYP162" s="18"/>
      <c r="DYQ162" s="18"/>
      <c r="DYR162" s="18"/>
      <c r="DYS162" s="18"/>
      <c r="DYT162" s="18"/>
      <c r="DYU162" s="18"/>
      <c r="DYV162" s="18"/>
      <c r="DYW162" s="18"/>
      <c r="DYX162" s="18"/>
      <c r="DYY162" s="18"/>
      <c r="DYZ162" s="18"/>
      <c r="DZA162" s="18"/>
      <c r="DZB162" s="18"/>
      <c r="DZC162" s="18"/>
      <c r="DZD162" s="18"/>
      <c r="DZE162" s="18"/>
      <c r="DZF162" s="18"/>
      <c r="DZG162" s="18"/>
      <c r="DZH162" s="18"/>
      <c r="DZI162" s="18"/>
      <c r="DZJ162" s="18"/>
      <c r="DZK162" s="18"/>
      <c r="DZL162" s="18"/>
      <c r="DZM162" s="18"/>
      <c r="DZN162" s="18"/>
      <c r="DZO162" s="18"/>
      <c r="DZP162" s="18"/>
      <c r="DZQ162" s="18"/>
      <c r="DZR162" s="18"/>
      <c r="DZS162" s="18"/>
      <c r="DZT162" s="18"/>
      <c r="DZU162" s="18"/>
      <c r="DZV162" s="18"/>
      <c r="DZW162" s="18"/>
      <c r="DZX162" s="18"/>
      <c r="DZY162" s="18"/>
      <c r="DZZ162" s="18"/>
      <c r="EAA162" s="18"/>
      <c r="EAB162" s="18"/>
      <c r="EAC162" s="18"/>
      <c r="EAD162" s="18"/>
      <c r="EAE162" s="18"/>
      <c r="EAF162" s="18"/>
      <c r="EAG162" s="18"/>
      <c r="EAH162" s="18"/>
      <c r="EAI162" s="18"/>
      <c r="EAJ162" s="18"/>
      <c r="EAK162" s="18"/>
      <c r="EAL162" s="18"/>
      <c r="EAM162" s="18"/>
      <c r="EAN162" s="18"/>
      <c r="EAO162" s="18"/>
      <c r="EAP162" s="18"/>
      <c r="EAQ162" s="18"/>
      <c r="EAR162" s="18"/>
      <c r="EAS162" s="18"/>
      <c r="EAT162" s="18"/>
      <c r="EAU162" s="18"/>
      <c r="EAV162" s="18"/>
      <c r="EAW162" s="18"/>
      <c r="EAX162" s="18"/>
      <c r="EAY162" s="18"/>
      <c r="EAZ162" s="18"/>
      <c r="EBA162" s="18"/>
      <c r="EBB162" s="18"/>
      <c r="EBC162" s="18"/>
      <c r="EBD162" s="18"/>
      <c r="EBE162" s="18"/>
      <c r="EBF162" s="18"/>
      <c r="EBG162" s="18"/>
      <c r="EBH162" s="18"/>
      <c r="EBI162" s="18"/>
      <c r="EBJ162" s="18"/>
      <c r="EBK162" s="18"/>
      <c r="EBL162" s="18"/>
      <c r="EBM162" s="18"/>
      <c r="EBN162" s="18"/>
      <c r="EBO162" s="18"/>
      <c r="EBP162" s="18"/>
      <c r="EBQ162" s="18"/>
      <c r="EBR162" s="18"/>
      <c r="EBS162" s="18"/>
      <c r="EBT162" s="18"/>
      <c r="EBU162" s="18"/>
      <c r="EBV162" s="18"/>
      <c r="EBW162" s="18"/>
      <c r="EBX162" s="18"/>
      <c r="EBY162" s="18"/>
      <c r="EBZ162" s="18"/>
      <c r="ECA162" s="18"/>
      <c r="ECB162" s="18"/>
      <c r="ECC162" s="18"/>
      <c r="ECD162" s="18"/>
      <c r="ECE162" s="18"/>
      <c r="ECF162" s="18"/>
      <c r="ECG162" s="18"/>
      <c r="ECH162" s="18"/>
      <c r="ECI162" s="18"/>
      <c r="ECJ162" s="18"/>
      <c r="ECK162" s="18"/>
      <c r="ECL162" s="18"/>
      <c r="ECM162" s="18"/>
      <c r="ECN162" s="18"/>
      <c r="ECO162" s="18"/>
      <c r="ECP162" s="18"/>
      <c r="ECQ162" s="18"/>
      <c r="ECR162" s="18"/>
      <c r="ECS162" s="18"/>
      <c r="ECT162" s="18"/>
      <c r="ECU162" s="18"/>
      <c r="ECV162" s="18"/>
      <c r="ECW162" s="18"/>
      <c r="ECX162" s="18"/>
      <c r="ECY162" s="18"/>
      <c r="ECZ162" s="18"/>
      <c r="EDA162" s="18"/>
      <c r="EDB162" s="18"/>
      <c r="EDC162" s="18"/>
      <c r="EDD162" s="18"/>
      <c r="EDE162" s="18"/>
      <c r="EDF162" s="18"/>
      <c r="EDG162" s="18"/>
      <c r="EDH162" s="18"/>
      <c r="EDI162" s="18"/>
      <c r="EDJ162" s="18"/>
      <c r="EDK162" s="18"/>
      <c r="EDL162" s="18"/>
      <c r="EDM162" s="18"/>
      <c r="EDN162" s="18"/>
      <c r="EDO162" s="18"/>
      <c r="EDP162" s="18"/>
      <c r="EDQ162" s="18"/>
      <c r="EDR162" s="18"/>
      <c r="EDS162" s="18"/>
      <c r="EDT162" s="18"/>
      <c r="EDU162" s="18"/>
      <c r="EDV162" s="18"/>
      <c r="EDW162" s="18"/>
      <c r="EDX162" s="18"/>
      <c r="EDY162" s="18"/>
      <c r="EDZ162" s="18"/>
      <c r="EEA162" s="18"/>
      <c r="EEB162" s="18"/>
      <c r="EEC162" s="18"/>
      <c r="EED162" s="18"/>
      <c r="EEE162" s="18"/>
      <c r="EEF162" s="18"/>
      <c r="EEG162" s="18"/>
      <c r="EEH162" s="18"/>
      <c r="EEI162" s="18"/>
      <c r="EEJ162" s="18"/>
      <c r="EEK162" s="18"/>
      <c r="EEL162" s="18"/>
      <c r="EEM162" s="18"/>
      <c r="EEN162" s="18"/>
      <c r="EEO162" s="18"/>
      <c r="EEP162" s="18"/>
      <c r="EEQ162" s="18"/>
      <c r="EER162" s="18"/>
      <c r="EES162" s="18"/>
      <c r="EET162" s="18"/>
      <c r="EEU162" s="18"/>
      <c r="EEV162" s="18"/>
      <c r="EEW162" s="18"/>
      <c r="EEX162" s="18"/>
      <c r="EEY162" s="18"/>
      <c r="EEZ162" s="18"/>
      <c r="EFA162" s="18"/>
      <c r="EFB162" s="18"/>
      <c r="EFC162" s="18"/>
      <c r="EFD162" s="18"/>
      <c r="EFE162" s="18"/>
      <c r="EFF162" s="18"/>
      <c r="EFG162" s="18"/>
      <c r="EFH162" s="18"/>
      <c r="EFI162" s="18"/>
      <c r="EFJ162" s="18"/>
      <c r="EFK162" s="18"/>
      <c r="EFL162" s="18"/>
      <c r="EFM162" s="18"/>
      <c r="EFN162" s="18"/>
      <c r="EFO162" s="18"/>
      <c r="EFP162" s="18"/>
      <c r="EFQ162" s="18"/>
      <c r="EFR162" s="18"/>
      <c r="EFS162" s="18"/>
      <c r="EFT162" s="18"/>
      <c r="EFU162" s="18"/>
      <c r="EFV162" s="18"/>
      <c r="EFW162" s="18"/>
      <c r="EFX162" s="18"/>
      <c r="EFY162" s="18"/>
      <c r="EFZ162" s="18"/>
      <c r="EGA162" s="18"/>
      <c r="EGB162" s="18"/>
      <c r="EGC162" s="18"/>
      <c r="EGD162" s="18"/>
      <c r="EGE162" s="18"/>
      <c r="EGF162" s="18"/>
      <c r="EGG162" s="18"/>
      <c r="EGH162" s="18"/>
      <c r="EGI162" s="18"/>
      <c r="EGJ162" s="18"/>
      <c r="EGK162" s="18"/>
      <c r="EGL162" s="18"/>
      <c r="EGM162" s="18"/>
      <c r="EGN162" s="18"/>
      <c r="EGO162" s="18"/>
      <c r="EGP162" s="18"/>
      <c r="EGQ162" s="18"/>
      <c r="EGR162" s="18"/>
      <c r="EGS162" s="18"/>
      <c r="EGT162" s="18"/>
      <c r="EGU162" s="18"/>
      <c r="EGV162" s="18"/>
      <c r="EGW162" s="18"/>
      <c r="EGX162" s="18"/>
      <c r="EGY162" s="18"/>
      <c r="EGZ162" s="18"/>
      <c r="EHA162" s="18"/>
      <c r="EHB162" s="18"/>
      <c r="EHC162" s="18"/>
      <c r="EHD162" s="18"/>
      <c r="EHE162" s="18"/>
      <c r="EHF162" s="18"/>
      <c r="EHG162" s="18"/>
      <c r="EHH162" s="18"/>
      <c r="EHI162" s="18"/>
      <c r="EHJ162" s="18"/>
      <c r="EHK162" s="18"/>
      <c r="EHL162" s="18"/>
      <c r="EHM162" s="18"/>
      <c r="EHN162" s="18"/>
      <c r="EHO162" s="18"/>
      <c r="EHP162" s="18"/>
      <c r="EHQ162" s="18"/>
      <c r="EHR162" s="18"/>
      <c r="EHS162" s="18"/>
      <c r="EHT162" s="18"/>
      <c r="EHU162" s="18"/>
      <c r="EHV162" s="18"/>
      <c r="EHW162" s="18"/>
      <c r="EHX162" s="18"/>
      <c r="EHY162" s="18"/>
      <c r="EHZ162" s="18"/>
      <c r="EIA162" s="18"/>
      <c r="EIB162" s="18"/>
      <c r="EIC162" s="18"/>
      <c r="EID162" s="18"/>
      <c r="EIE162" s="18"/>
      <c r="EIF162" s="18"/>
      <c r="EIG162" s="18"/>
      <c r="EIH162" s="18"/>
      <c r="EII162" s="18"/>
      <c r="EIJ162" s="18"/>
      <c r="EIK162" s="18"/>
      <c r="EIL162" s="18"/>
      <c r="EIM162" s="18"/>
      <c r="EIN162" s="18"/>
      <c r="EIO162" s="18"/>
      <c r="EIP162" s="18"/>
      <c r="EIQ162" s="18"/>
      <c r="EIR162" s="18"/>
      <c r="EIS162" s="18"/>
      <c r="EIT162" s="18"/>
      <c r="EIU162" s="18"/>
      <c r="EIV162" s="18"/>
      <c r="EIW162" s="18"/>
      <c r="EIX162" s="18"/>
      <c r="EIY162" s="18"/>
      <c r="EIZ162" s="18"/>
      <c r="EJA162" s="18"/>
      <c r="EJB162" s="18"/>
      <c r="EJC162" s="18"/>
      <c r="EJD162" s="18"/>
      <c r="EJE162" s="18"/>
      <c r="EJF162" s="18"/>
      <c r="EJG162" s="18"/>
      <c r="EJH162" s="18"/>
      <c r="EJI162" s="18"/>
      <c r="EJJ162" s="18"/>
      <c r="EJK162" s="18"/>
      <c r="EJL162" s="18"/>
      <c r="EJM162" s="18"/>
      <c r="EJN162" s="18"/>
      <c r="EJO162" s="18"/>
      <c r="EJP162" s="18"/>
      <c r="EJQ162" s="18"/>
      <c r="EJR162" s="18"/>
      <c r="EJS162" s="18"/>
      <c r="EJT162" s="18"/>
      <c r="EJU162" s="18"/>
      <c r="EJV162" s="18"/>
      <c r="EJW162" s="18"/>
      <c r="EJX162" s="18"/>
      <c r="EJY162" s="18"/>
      <c r="EJZ162" s="18"/>
      <c r="EKA162" s="18"/>
      <c r="EKB162" s="18"/>
      <c r="EKC162" s="18"/>
      <c r="EKD162" s="18"/>
      <c r="EKE162" s="18"/>
      <c r="EKF162" s="18"/>
      <c r="EKG162" s="18"/>
      <c r="EKH162" s="18"/>
      <c r="EKI162" s="18"/>
      <c r="EKJ162" s="18"/>
      <c r="EKK162" s="18"/>
      <c r="EKL162" s="18"/>
      <c r="EKM162" s="18"/>
      <c r="EKN162" s="18"/>
      <c r="EKO162" s="18"/>
      <c r="EKP162" s="18"/>
      <c r="EKQ162" s="18"/>
      <c r="EKR162" s="18"/>
      <c r="EKS162" s="18"/>
      <c r="EKT162" s="18"/>
      <c r="EKU162" s="18"/>
      <c r="EKV162" s="18"/>
      <c r="EKW162" s="18"/>
      <c r="EKX162" s="18"/>
      <c r="EKY162" s="18"/>
      <c r="EKZ162" s="18"/>
      <c r="ELA162" s="18"/>
      <c r="ELB162" s="18"/>
      <c r="ELC162" s="18"/>
      <c r="ELD162" s="18"/>
      <c r="ELE162" s="18"/>
      <c r="ELF162" s="18"/>
      <c r="ELG162" s="18"/>
      <c r="ELH162" s="18"/>
      <c r="ELI162" s="18"/>
      <c r="ELJ162" s="18"/>
      <c r="ELK162" s="18"/>
      <c r="ELL162" s="18"/>
      <c r="ELM162" s="18"/>
      <c r="ELN162" s="18"/>
      <c r="ELO162" s="18"/>
      <c r="ELP162" s="18"/>
      <c r="ELQ162" s="18"/>
      <c r="ELR162" s="18"/>
      <c r="ELS162" s="18"/>
      <c r="ELT162" s="18"/>
      <c r="ELU162" s="18"/>
      <c r="ELV162" s="18"/>
      <c r="ELW162" s="18"/>
      <c r="ELX162" s="18"/>
      <c r="ELY162" s="18"/>
      <c r="ELZ162" s="18"/>
      <c r="EMA162" s="18"/>
      <c r="EMB162" s="18"/>
      <c r="EMC162" s="18"/>
      <c r="EMD162" s="18"/>
      <c r="EME162" s="18"/>
      <c r="EMF162" s="18"/>
      <c r="EMG162" s="18"/>
      <c r="EMH162" s="18"/>
      <c r="EMI162" s="18"/>
      <c r="EMJ162" s="18"/>
      <c r="EMK162" s="18"/>
      <c r="EML162" s="18"/>
      <c r="EMM162" s="18"/>
      <c r="EMN162" s="18"/>
      <c r="EMO162" s="18"/>
      <c r="EMP162" s="18"/>
      <c r="EMQ162" s="18"/>
      <c r="EMR162" s="18"/>
      <c r="EMS162" s="18"/>
      <c r="EMT162" s="18"/>
      <c r="EMU162" s="18"/>
      <c r="EMV162" s="18"/>
      <c r="EMW162" s="18"/>
      <c r="EMX162" s="18"/>
      <c r="EMY162" s="18"/>
      <c r="EMZ162" s="18"/>
      <c r="ENA162" s="18"/>
      <c r="ENB162" s="18"/>
      <c r="ENC162" s="18"/>
      <c r="END162" s="18"/>
      <c r="ENE162" s="18"/>
      <c r="ENF162" s="18"/>
      <c r="ENG162" s="18"/>
      <c r="ENH162" s="18"/>
      <c r="ENI162" s="18"/>
      <c r="ENJ162" s="18"/>
      <c r="ENK162" s="18"/>
      <c r="ENL162" s="18"/>
      <c r="ENM162" s="18"/>
      <c r="ENN162" s="18"/>
      <c r="ENO162" s="18"/>
      <c r="ENP162" s="18"/>
      <c r="ENQ162" s="18"/>
      <c r="ENR162" s="18"/>
      <c r="ENS162" s="18"/>
      <c r="ENT162" s="18"/>
      <c r="ENU162" s="18"/>
      <c r="ENV162" s="18"/>
      <c r="ENW162" s="18"/>
      <c r="ENX162" s="18"/>
      <c r="ENY162" s="18"/>
      <c r="ENZ162" s="18"/>
      <c r="EOA162" s="18"/>
      <c r="EOB162" s="18"/>
      <c r="EOC162" s="18"/>
      <c r="EOD162" s="18"/>
      <c r="EOE162" s="18"/>
      <c r="EOF162" s="18"/>
      <c r="EOG162" s="18"/>
      <c r="EOH162" s="18"/>
      <c r="EOI162" s="18"/>
      <c r="EOJ162" s="18"/>
      <c r="EOK162" s="18"/>
      <c r="EOL162" s="18"/>
      <c r="EOM162" s="18"/>
      <c r="EON162" s="18"/>
      <c r="EOO162" s="18"/>
      <c r="EOP162" s="18"/>
      <c r="EOQ162" s="18"/>
      <c r="EOR162" s="18"/>
      <c r="EOS162" s="18"/>
      <c r="EOT162" s="18"/>
      <c r="EOU162" s="18"/>
      <c r="EOV162" s="18"/>
      <c r="EOW162" s="18"/>
      <c r="EOX162" s="18"/>
      <c r="EOY162" s="18"/>
      <c r="EOZ162" s="18"/>
      <c r="EPA162" s="18"/>
      <c r="EPB162" s="18"/>
      <c r="EPC162" s="18"/>
      <c r="EPD162" s="18"/>
      <c r="EPE162" s="18"/>
      <c r="EPF162" s="18"/>
      <c r="EPG162" s="18"/>
      <c r="EPH162" s="18"/>
      <c r="EPI162" s="18"/>
      <c r="EPJ162" s="18"/>
      <c r="EPK162" s="18"/>
      <c r="EPL162" s="18"/>
      <c r="EPM162" s="18"/>
      <c r="EPN162" s="18"/>
      <c r="EPO162" s="18"/>
      <c r="EPP162" s="18"/>
      <c r="EPQ162" s="18"/>
      <c r="EPR162" s="18"/>
      <c r="EPS162" s="18"/>
      <c r="EPT162" s="18"/>
      <c r="EPU162" s="18"/>
      <c r="EPV162" s="18"/>
      <c r="EPW162" s="18"/>
      <c r="EPX162" s="18"/>
      <c r="EPY162" s="18"/>
      <c r="EPZ162" s="18"/>
      <c r="EQA162" s="18"/>
      <c r="EQB162" s="18"/>
      <c r="EQC162" s="18"/>
      <c r="EQD162" s="18"/>
      <c r="EQE162" s="18"/>
      <c r="EQF162" s="18"/>
      <c r="EQG162" s="18"/>
      <c r="EQH162" s="18"/>
      <c r="EQI162" s="18"/>
      <c r="EQJ162" s="18"/>
      <c r="EQK162" s="18"/>
      <c r="EQL162" s="18"/>
      <c r="EQM162" s="18"/>
      <c r="EQN162" s="18"/>
      <c r="EQO162" s="18"/>
      <c r="EQP162" s="18"/>
      <c r="EQQ162" s="18"/>
      <c r="EQR162" s="18"/>
      <c r="EQS162" s="18"/>
      <c r="EQT162" s="18"/>
      <c r="EQU162" s="18"/>
      <c r="EQV162" s="18"/>
      <c r="EQW162" s="18"/>
      <c r="EQX162" s="18"/>
      <c r="EQY162" s="18"/>
      <c r="EQZ162" s="18"/>
      <c r="ERA162" s="18"/>
      <c r="ERB162" s="18"/>
      <c r="ERC162" s="18"/>
      <c r="ERD162" s="18"/>
      <c r="ERE162" s="18"/>
      <c r="ERF162" s="18"/>
      <c r="ERG162" s="18"/>
      <c r="ERH162" s="18"/>
      <c r="ERI162" s="18"/>
      <c r="ERJ162" s="18"/>
      <c r="ERK162" s="18"/>
      <c r="ERL162" s="18"/>
      <c r="ERM162" s="18"/>
      <c r="ERN162" s="18"/>
      <c r="ERO162" s="18"/>
      <c r="ERP162" s="18"/>
      <c r="ERQ162" s="18"/>
      <c r="ERR162" s="18"/>
      <c r="ERS162" s="18"/>
      <c r="ERT162" s="18"/>
      <c r="ERU162" s="18"/>
      <c r="ERV162" s="18"/>
      <c r="ERW162" s="18"/>
      <c r="ERX162" s="18"/>
      <c r="ERY162" s="18"/>
      <c r="ERZ162" s="18"/>
      <c r="ESA162" s="18"/>
      <c r="ESB162" s="18"/>
      <c r="ESC162" s="18"/>
      <c r="ESD162" s="18"/>
      <c r="ESE162" s="18"/>
      <c r="ESF162" s="18"/>
      <c r="ESG162" s="18"/>
      <c r="ESH162" s="18"/>
      <c r="ESI162" s="18"/>
      <c r="ESJ162" s="18"/>
      <c r="ESK162" s="18"/>
      <c r="ESL162" s="18"/>
      <c r="ESM162" s="18"/>
      <c r="ESN162" s="18"/>
      <c r="ESO162" s="18"/>
      <c r="ESP162" s="18"/>
      <c r="ESQ162" s="18"/>
      <c r="ESR162" s="18"/>
      <c r="ESS162" s="18"/>
      <c r="EST162" s="18"/>
      <c r="ESU162" s="18"/>
      <c r="ESV162" s="18"/>
      <c r="ESW162" s="18"/>
      <c r="ESX162" s="18"/>
      <c r="ESY162" s="18"/>
      <c r="ESZ162" s="18"/>
      <c r="ETA162" s="18"/>
      <c r="ETB162" s="18"/>
      <c r="ETC162" s="18"/>
      <c r="ETD162" s="18"/>
      <c r="ETE162" s="18"/>
      <c r="ETF162" s="18"/>
      <c r="ETG162" s="18"/>
      <c r="ETH162" s="18"/>
      <c r="ETI162" s="18"/>
      <c r="ETJ162" s="18"/>
      <c r="ETK162" s="18"/>
      <c r="ETL162" s="18"/>
      <c r="ETM162" s="18"/>
      <c r="ETN162" s="18"/>
      <c r="ETO162" s="18"/>
      <c r="ETP162" s="18"/>
      <c r="ETQ162" s="18"/>
      <c r="ETR162" s="18"/>
      <c r="ETS162" s="18"/>
      <c r="ETT162" s="18"/>
      <c r="ETU162" s="18"/>
      <c r="ETV162" s="18"/>
      <c r="ETW162" s="18"/>
      <c r="ETX162" s="18"/>
      <c r="ETY162" s="18"/>
      <c r="ETZ162" s="18"/>
      <c r="EUA162" s="18"/>
      <c r="EUB162" s="18"/>
      <c r="EUC162" s="18"/>
      <c r="EUD162" s="18"/>
      <c r="EUE162" s="18"/>
      <c r="EUF162" s="18"/>
      <c r="EUG162" s="18"/>
      <c r="EUH162" s="18"/>
      <c r="EUI162" s="18"/>
      <c r="EUJ162" s="18"/>
      <c r="EUK162" s="18"/>
      <c r="EUL162" s="18"/>
      <c r="EUM162" s="18"/>
      <c r="EUN162" s="18"/>
      <c r="EUO162" s="18"/>
      <c r="EUP162" s="18"/>
      <c r="EUQ162" s="18"/>
      <c r="EUR162" s="18"/>
      <c r="EUS162" s="18"/>
      <c r="EUT162" s="18"/>
      <c r="EUU162" s="18"/>
      <c r="EUV162" s="18"/>
      <c r="EUW162" s="18"/>
      <c r="EUX162" s="18"/>
      <c r="EUY162" s="18"/>
      <c r="EUZ162" s="18"/>
      <c r="EVA162" s="18"/>
      <c r="EVB162" s="18"/>
      <c r="EVC162" s="18"/>
      <c r="EVD162" s="18"/>
      <c r="EVE162" s="18"/>
      <c r="EVF162" s="18"/>
      <c r="EVG162" s="18"/>
      <c r="EVH162" s="18"/>
      <c r="EVI162" s="18"/>
      <c r="EVJ162" s="18"/>
      <c r="EVK162" s="18"/>
      <c r="EVL162" s="18"/>
      <c r="EVM162" s="18"/>
      <c r="EVN162" s="18"/>
      <c r="EVO162" s="18"/>
      <c r="EVP162" s="18"/>
      <c r="EVQ162" s="18"/>
      <c r="EVR162" s="18"/>
      <c r="EVS162" s="18"/>
      <c r="EVT162" s="18"/>
      <c r="EVU162" s="18"/>
      <c r="EVV162" s="18"/>
      <c r="EVW162" s="18"/>
      <c r="EVX162" s="18"/>
      <c r="EVY162" s="18"/>
      <c r="EVZ162" s="18"/>
      <c r="EWA162" s="18"/>
      <c r="EWB162" s="18"/>
      <c r="EWC162" s="18"/>
      <c r="EWD162" s="18"/>
      <c r="EWE162" s="18"/>
      <c r="EWF162" s="18"/>
      <c r="EWG162" s="18"/>
      <c r="EWH162" s="18"/>
      <c r="EWI162" s="18"/>
      <c r="EWJ162" s="18"/>
      <c r="EWK162" s="18"/>
      <c r="EWL162" s="18"/>
      <c r="EWM162" s="18"/>
      <c r="EWN162" s="18"/>
      <c r="EWO162" s="18"/>
      <c r="EWP162" s="18"/>
      <c r="EWQ162" s="18"/>
      <c r="EWR162" s="18"/>
      <c r="EWS162" s="18"/>
      <c r="EWT162" s="18"/>
      <c r="EWU162" s="18"/>
      <c r="EWV162" s="18"/>
      <c r="EWW162" s="18"/>
      <c r="EWX162" s="18"/>
      <c r="EWY162" s="18"/>
      <c r="EWZ162" s="18"/>
      <c r="EXA162" s="18"/>
      <c r="EXB162" s="18"/>
      <c r="EXC162" s="18"/>
      <c r="EXD162" s="18"/>
      <c r="EXE162" s="18"/>
      <c r="EXF162" s="18"/>
      <c r="EXG162" s="18"/>
      <c r="EXH162" s="18"/>
      <c r="EXI162" s="18"/>
      <c r="EXJ162" s="18"/>
      <c r="EXK162" s="18"/>
      <c r="EXL162" s="18"/>
      <c r="EXM162" s="18"/>
      <c r="EXN162" s="18"/>
      <c r="EXO162" s="18"/>
      <c r="EXP162" s="18"/>
      <c r="EXQ162" s="18"/>
      <c r="EXR162" s="18"/>
      <c r="EXS162" s="18"/>
      <c r="EXT162" s="18"/>
      <c r="EXU162" s="18"/>
      <c r="EXV162" s="18"/>
      <c r="EXW162" s="18"/>
      <c r="EXX162" s="18"/>
      <c r="EXY162" s="18"/>
      <c r="EXZ162" s="18"/>
      <c r="EYA162" s="18"/>
      <c r="EYB162" s="18"/>
      <c r="EYC162" s="18"/>
      <c r="EYD162" s="18"/>
      <c r="EYE162" s="18"/>
      <c r="EYF162" s="18"/>
      <c r="EYG162" s="18"/>
      <c r="EYH162" s="18"/>
      <c r="EYI162" s="18"/>
      <c r="EYJ162" s="18"/>
      <c r="EYK162" s="18"/>
      <c r="EYL162" s="18"/>
      <c r="EYM162" s="18"/>
      <c r="EYN162" s="18"/>
      <c r="EYO162" s="18"/>
      <c r="EYP162" s="18"/>
      <c r="EYQ162" s="18"/>
      <c r="EYR162" s="18"/>
      <c r="EYS162" s="18"/>
      <c r="EYT162" s="18"/>
      <c r="EYU162" s="18"/>
      <c r="EYV162" s="18"/>
      <c r="EYW162" s="18"/>
      <c r="EYX162" s="18"/>
      <c r="UFN162" s="18"/>
      <c r="UFO162" s="18"/>
      <c r="UFP162" s="18"/>
      <c r="UFQ162" s="18"/>
      <c r="UFR162" s="18"/>
      <c r="UFS162" s="18"/>
      <c r="UFT162" s="18"/>
      <c r="UFU162" s="18"/>
      <c r="UFV162" s="18"/>
      <c r="UFW162" s="18"/>
      <c r="UFX162" s="18"/>
      <c r="UFY162" s="18"/>
      <c r="UFZ162" s="18"/>
      <c r="UGA162" s="18"/>
      <c r="UGB162" s="18"/>
      <c r="UGC162" s="18"/>
      <c r="UGD162" s="18"/>
      <c r="UGE162" s="18"/>
      <c r="UGF162" s="18"/>
      <c r="UGG162" s="18"/>
      <c r="UGH162" s="18"/>
      <c r="UGI162" s="18"/>
      <c r="UGJ162" s="18"/>
      <c r="UGK162" s="18"/>
      <c r="UGL162" s="18"/>
      <c r="UGM162" s="18"/>
      <c r="UGN162" s="18"/>
      <c r="UGO162" s="18"/>
      <c r="UGP162" s="18"/>
      <c r="UGQ162" s="18"/>
      <c r="UGR162" s="18"/>
      <c r="UGS162" s="18"/>
      <c r="UGT162" s="18"/>
      <c r="UGU162" s="18"/>
      <c r="UGV162" s="18"/>
      <c r="UGW162" s="18"/>
      <c r="UGX162" s="18"/>
      <c r="UGY162" s="18"/>
      <c r="UGZ162" s="18"/>
      <c r="UHA162" s="18"/>
      <c r="UHB162" s="18"/>
      <c r="UHC162" s="18"/>
      <c r="UHD162" s="18"/>
      <c r="UHE162" s="18"/>
      <c r="UHF162" s="18"/>
      <c r="UHG162" s="18"/>
      <c r="UHH162" s="18"/>
      <c r="UHI162" s="18"/>
      <c r="UHJ162" s="18"/>
      <c r="UHK162" s="18"/>
      <c r="UHL162" s="18"/>
      <c r="UHM162" s="18"/>
      <c r="UHN162" s="18"/>
      <c r="UHO162" s="18"/>
      <c r="UHP162" s="18"/>
      <c r="UHQ162" s="18"/>
      <c r="UHR162" s="18"/>
      <c r="UHS162" s="18"/>
      <c r="UHT162" s="18"/>
      <c r="UHU162" s="18"/>
      <c r="UHV162" s="18"/>
      <c r="UHW162" s="18"/>
      <c r="UHX162" s="18"/>
      <c r="UHY162" s="18"/>
      <c r="UHZ162" s="18"/>
      <c r="UIA162" s="18"/>
      <c r="UIB162" s="18"/>
      <c r="UIC162" s="18"/>
      <c r="UID162" s="18"/>
      <c r="UIE162" s="18"/>
      <c r="UIF162" s="18"/>
      <c r="UIG162" s="18"/>
      <c r="UIH162" s="18"/>
      <c r="UII162" s="18"/>
      <c r="UIJ162" s="18"/>
      <c r="UIK162" s="18"/>
      <c r="UIL162" s="18"/>
      <c r="UIM162" s="18"/>
      <c r="UIN162" s="18"/>
      <c r="UIO162" s="18"/>
      <c r="UIP162" s="18"/>
      <c r="UIQ162" s="18"/>
      <c r="UIR162" s="18"/>
      <c r="UIS162" s="18"/>
      <c r="UIT162" s="18"/>
      <c r="UIU162" s="18"/>
      <c r="UIV162" s="18"/>
      <c r="UIW162" s="18"/>
      <c r="UIX162" s="18"/>
      <c r="UIY162" s="18"/>
      <c r="UIZ162" s="18"/>
      <c r="UJA162" s="18"/>
      <c r="UJB162" s="18"/>
      <c r="UJC162" s="18"/>
      <c r="UJD162" s="18"/>
      <c r="UJE162" s="18"/>
      <c r="UJF162" s="18"/>
      <c r="UJG162" s="18"/>
      <c r="UJH162" s="18"/>
      <c r="UJI162" s="18"/>
      <c r="UJJ162" s="18"/>
      <c r="UJK162" s="18"/>
      <c r="UJL162" s="18"/>
      <c r="UJM162" s="18"/>
      <c r="UJN162" s="18"/>
      <c r="UJO162" s="18"/>
      <c r="UJP162" s="18"/>
      <c r="UJQ162" s="18"/>
      <c r="UJR162" s="18"/>
      <c r="UJS162" s="18"/>
      <c r="UJT162" s="18"/>
      <c r="UJU162" s="18"/>
      <c r="UJV162" s="18"/>
      <c r="UJW162" s="18"/>
      <c r="UJX162" s="18"/>
      <c r="UJY162" s="18"/>
      <c r="UJZ162" s="18"/>
      <c r="UKA162" s="18"/>
      <c r="UKB162" s="18"/>
      <c r="UKC162" s="18"/>
      <c r="UKD162" s="18"/>
      <c r="UKE162" s="18"/>
      <c r="UKF162" s="18"/>
      <c r="UKG162" s="18"/>
      <c r="UKH162" s="18"/>
      <c r="UKI162" s="18"/>
      <c r="UKJ162" s="18"/>
      <c r="UKK162" s="18"/>
      <c r="UKL162" s="18"/>
      <c r="UKM162" s="18"/>
      <c r="UKN162" s="18"/>
      <c r="UKO162" s="18"/>
      <c r="UKP162" s="18"/>
      <c r="UKQ162" s="18"/>
      <c r="UKR162" s="18"/>
      <c r="UKS162" s="18"/>
      <c r="UKT162" s="18"/>
      <c r="UKU162" s="18"/>
      <c r="UKV162" s="18"/>
      <c r="UKW162" s="18"/>
      <c r="UKX162" s="18"/>
      <c r="UKY162" s="18"/>
      <c r="UKZ162" s="18"/>
      <c r="ULA162" s="18"/>
      <c r="ULB162" s="18"/>
      <c r="ULC162" s="18"/>
      <c r="ULD162" s="18"/>
      <c r="ULE162" s="18"/>
      <c r="ULF162" s="18"/>
      <c r="ULG162" s="18"/>
      <c r="ULH162" s="18"/>
      <c r="ULI162" s="18"/>
      <c r="ULJ162" s="18"/>
      <c r="ULK162" s="18"/>
      <c r="ULL162" s="18"/>
      <c r="ULM162" s="18"/>
      <c r="ULN162" s="18"/>
      <c r="ULO162" s="18"/>
      <c r="ULP162" s="18"/>
      <c r="ULQ162" s="18"/>
      <c r="ULR162" s="18"/>
      <c r="ULS162" s="18"/>
      <c r="ULT162" s="18"/>
      <c r="ULU162" s="18"/>
      <c r="ULV162" s="18"/>
      <c r="ULW162" s="18"/>
      <c r="ULX162" s="18"/>
      <c r="ULY162" s="18"/>
      <c r="ULZ162" s="18"/>
      <c r="UMA162" s="18"/>
      <c r="UMB162" s="18"/>
      <c r="UMC162" s="18"/>
      <c r="UMD162" s="18"/>
      <c r="UME162" s="18"/>
      <c r="UMF162" s="18"/>
      <c r="UMG162" s="18"/>
      <c r="UMH162" s="18"/>
      <c r="UMI162" s="18"/>
      <c r="UMJ162" s="18"/>
      <c r="UMK162" s="18"/>
      <c r="UML162" s="18"/>
      <c r="UMM162" s="18"/>
      <c r="UMN162" s="18"/>
      <c r="UMO162" s="18"/>
      <c r="UMP162" s="18"/>
      <c r="UMQ162" s="18"/>
      <c r="UMR162" s="18"/>
      <c r="UMS162" s="18"/>
      <c r="UMT162" s="18"/>
      <c r="UMU162" s="18"/>
      <c r="UMV162" s="18"/>
      <c r="UMW162" s="18"/>
      <c r="UMX162" s="18"/>
      <c r="UMY162" s="18"/>
      <c r="UMZ162" s="18"/>
      <c r="UNA162" s="18"/>
      <c r="UNB162" s="18"/>
      <c r="UNC162" s="18"/>
      <c r="UND162" s="18"/>
      <c r="UNE162" s="18"/>
      <c r="UNF162" s="18"/>
      <c r="UNG162" s="18"/>
      <c r="UNH162" s="18"/>
      <c r="UNI162" s="18"/>
      <c r="UNJ162" s="18"/>
      <c r="UNK162" s="18"/>
      <c r="UNL162" s="18"/>
      <c r="UNM162" s="18"/>
      <c r="UNN162" s="18"/>
      <c r="UNO162" s="18"/>
      <c r="UNP162" s="18"/>
      <c r="UNQ162" s="18"/>
      <c r="UNR162" s="18"/>
      <c r="UNS162" s="18"/>
      <c r="UNT162" s="18"/>
      <c r="UNU162" s="18"/>
      <c r="UNV162" s="18"/>
      <c r="UNW162" s="18"/>
      <c r="UNX162" s="18"/>
      <c r="UNY162" s="18"/>
      <c r="UNZ162" s="18"/>
      <c r="UOA162" s="18"/>
      <c r="UOB162" s="18"/>
      <c r="UOC162" s="18"/>
      <c r="UOD162" s="18"/>
      <c r="UOE162" s="18"/>
      <c r="UOF162" s="18"/>
      <c r="UOG162" s="18"/>
      <c r="UOH162" s="18"/>
      <c r="UOI162" s="18"/>
      <c r="UOJ162" s="18"/>
      <c r="UOK162" s="18"/>
      <c r="UOL162" s="18"/>
      <c r="UOM162" s="18"/>
      <c r="UON162" s="18"/>
      <c r="UOO162" s="18"/>
      <c r="UOP162" s="18"/>
      <c r="UOQ162" s="18"/>
      <c r="UOR162" s="18"/>
      <c r="UOS162" s="18"/>
      <c r="UOT162" s="18"/>
      <c r="UOU162" s="18"/>
      <c r="UOV162" s="18"/>
      <c r="UOW162" s="18"/>
      <c r="UOX162" s="18"/>
      <c r="UOY162" s="18"/>
      <c r="UOZ162" s="18"/>
      <c r="UPA162" s="18"/>
      <c r="UPB162" s="18"/>
      <c r="UPC162" s="18"/>
      <c r="UPD162" s="18"/>
      <c r="UPE162" s="18"/>
      <c r="UPF162" s="18"/>
      <c r="UPG162" s="18"/>
      <c r="UPH162" s="18"/>
      <c r="UPI162" s="18"/>
      <c r="UPJ162" s="18"/>
      <c r="UPK162" s="18"/>
      <c r="UPL162" s="18"/>
      <c r="UPM162" s="18"/>
      <c r="UPN162" s="18"/>
      <c r="UPO162" s="18"/>
      <c r="UPP162" s="18"/>
      <c r="UPQ162" s="18"/>
      <c r="UPR162" s="18"/>
      <c r="UPS162" s="18"/>
      <c r="UPT162" s="18"/>
      <c r="UPU162" s="18"/>
      <c r="UPV162" s="18"/>
      <c r="UPW162" s="18"/>
      <c r="UPX162" s="18"/>
      <c r="UPY162" s="18"/>
      <c r="UPZ162" s="18"/>
      <c r="UQA162" s="18"/>
      <c r="UQB162" s="18"/>
      <c r="UQC162" s="18"/>
      <c r="UQD162" s="18"/>
      <c r="UQE162" s="18"/>
      <c r="UQF162" s="18"/>
      <c r="UQG162" s="18"/>
      <c r="UQH162" s="18"/>
      <c r="UQI162" s="18"/>
      <c r="UQJ162" s="18"/>
      <c r="UQK162" s="18"/>
      <c r="UQL162" s="18"/>
      <c r="UQM162" s="18"/>
      <c r="UQN162" s="18"/>
      <c r="UQO162" s="18"/>
      <c r="UQP162" s="18"/>
      <c r="UQQ162" s="18"/>
      <c r="UQR162" s="18"/>
      <c r="UQS162" s="18"/>
      <c r="UQT162" s="18"/>
      <c r="UQU162" s="18"/>
      <c r="UQV162" s="18"/>
      <c r="UQW162" s="18"/>
      <c r="UQX162" s="18"/>
      <c r="UQY162" s="18"/>
      <c r="UQZ162" s="18"/>
      <c r="URA162" s="18"/>
      <c r="URB162" s="18"/>
      <c r="URC162" s="18"/>
      <c r="URD162" s="18"/>
      <c r="URE162" s="18"/>
      <c r="URF162" s="18"/>
      <c r="URG162" s="18"/>
      <c r="URH162" s="18"/>
      <c r="URI162" s="18"/>
      <c r="URJ162" s="18"/>
      <c r="URK162" s="18"/>
      <c r="URL162" s="18"/>
      <c r="URM162" s="18"/>
      <c r="URN162" s="18"/>
      <c r="URO162" s="18"/>
      <c r="URP162" s="18"/>
      <c r="URQ162" s="18"/>
      <c r="URR162" s="18"/>
      <c r="URS162" s="18"/>
      <c r="URT162" s="18"/>
      <c r="URU162" s="18"/>
      <c r="URV162" s="18"/>
      <c r="URW162" s="18"/>
      <c r="URX162" s="18"/>
      <c r="URY162" s="18"/>
      <c r="URZ162" s="18"/>
      <c r="USA162" s="18"/>
      <c r="USB162" s="18"/>
      <c r="USC162" s="18"/>
      <c r="USD162" s="18"/>
      <c r="USE162" s="18"/>
      <c r="USF162" s="18"/>
      <c r="USG162" s="18"/>
      <c r="USH162" s="18"/>
      <c r="USI162" s="18"/>
      <c r="USJ162" s="18"/>
      <c r="USK162" s="18"/>
      <c r="USL162" s="18"/>
      <c r="USM162" s="18"/>
      <c r="USN162" s="18"/>
      <c r="USO162" s="18"/>
      <c r="USP162" s="18"/>
      <c r="USQ162" s="18"/>
      <c r="USR162" s="18"/>
      <c r="USS162" s="18"/>
      <c r="UST162" s="18"/>
      <c r="USU162" s="18"/>
      <c r="USV162" s="18"/>
      <c r="USW162" s="18"/>
      <c r="USX162" s="18"/>
      <c r="USY162" s="18"/>
      <c r="USZ162" s="18"/>
      <c r="UTA162" s="18"/>
      <c r="UTB162" s="18"/>
      <c r="UTC162" s="18"/>
      <c r="UTD162" s="18"/>
      <c r="UTE162" s="18"/>
      <c r="UTF162" s="18"/>
      <c r="UTG162" s="18"/>
      <c r="UTH162" s="18"/>
      <c r="UTI162" s="18"/>
      <c r="UTJ162" s="18"/>
      <c r="UTK162" s="18"/>
      <c r="UTL162" s="18"/>
      <c r="UTM162" s="18"/>
      <c r="UTN162" s="18"/>
      <c r="UTO162" s="18"/>
      <c r="UTP162" s="18"/>
      <c r="UTQ162" s="18"/>
      <c r="UTR162" s="18"/>
      <c r="UTS162" s="18"/>
      <c r="UTT162" s="18"/>
      <c r="UTU162" s="18"/>
      <c r="UTV162" s="18"/>
      <c r="UTW162" s="18"/>
      <c r="UTX162" s="18"/>
      <c r="UTY162" s="18"/>
      <c r="UTZ162" s="18"/>
      <c r="UUA162" s="18"/>
      <c r="UUB162" s="18"/>
      <c r="UUC162" s="18"/>
      <c r="UUD162" s="18"/>
      <c r="UUE162" s="18"/>
      <c r="UUF162" s="18"/>
      <c r="UUG162" s="18"/>
      <c r="UUH162" s="18"/>
      <c r="UUI162" s="18"/>
      <c r="UUJ162" s="18"/>
      <c r="UUK162" s="18"/>
      <c r="UUL162" s="18"/>
      <c r="UUM162" s="18"/>
      <c r="UUN162" s="18"/>
      <c r="UUO162" s="18"/>
      <c r="UUP162" s="18"/>
      <c r="UUQ162" s="18"/>
      <c r="UUR162" s="18"/>
      <c r="UUS162" s="18"/>
      <c r="UUT162" s="18"/>
      <c r="UUU162" s="18"/>
      <c r="UUV162" s="18"/>
      <c r="UUW162" s="18"/>
      <c r="UUX162" s="18"/>
      <c r="UUY162" s="18"/>
      <c r="UUZ162" s="18"/>
      <c r="UVA162" s="18"/>
      <c r="UVB162" s="18"/>
      <c r="UVC162" s="18"/>
      <c r="UVD162" s="18"/>
      <c r="UVE162" s="18"/>
      <c r="UVF162" s="18"/>
      <c r="UVG162" s="18"/>
      <c r="UVH162" s="18"/>
      <c r="UVI162" s="18"/>
      <c r="UVJ162" s="18"/>
      <c r="UVK162" s="18"/>
      <c r="UVL162" s="18"/>
      <c r="UVM162" s="18"/>
      <c r="UVN162" s="18"/>
      <c r="UVO162" s="18"/>
      <c r="UVP162" s="18"/>
      <c r="UVQ162" s="18"/>
      <c r="UVR162" s="18"/>
      <c r="UVS162" s="18"/>
      <c r="UVT162" s="18"/>
      <c r="UVU162" s="18"/>
      <c r="UVV162" s="18"/>
      <c r="UVW162" s="18"/>
      <c r="UVX162" s="18"/>
      <c r="UVY162" s="18"/>
      <c r="UVZ162" s="18"/>
      <c r="UWA162" s="18"/>
      <c r="UWB162" s="18"/>
      <c r="UWC162" s="18"/>
      <c r="UWD162" s="18"/>
      <c r="UWE162" s="18"/>
      <c r="UWF162" s="18"/>
      <c r="UWG162" s="18"/>
      <c r="UWH162" s="18"/>
      <c r="UWI162" s="18"/>
      <c r="UWJ162" s="18"/>
      <c r="UWK162" s="18"/>
      <c r="UWL162" s="18"/>
      <c r="UWM162" s="18"/>
      <c r="UWN162" s="18"/>
      <c r="UWO162" s="18"/>
      <c r="UWP162" s="18"/>
      <c r="UWQ162" s="18"/>
      <c r="UWR162" s="18"/>
      <c r="UWS162" s="18"/>
      <c r="UWT162" s="18"/>
      <c r="UWU162" s="18"/>
      <c r="UWV162" s="18"/>
      <c r="UWW162" s="18"/>
      <c r="UWX162" s="18"/>
      <c r="UWY162" s="18"/>
      <c r="UWZ162" s="18"/>
      <c r="UXA162" s="18"/>
      <c r="UXB162" s="18"/>
      <c r="UXC162" s="18"/>
      <c r="UXD162" s="18"/>
      <c r="UXE162" s="18"/>
      <c r="UXF162" s="18"/>
      <c r="UXG162" s="18"/>
      <c r="UXH162" s="18"/>
      <c r="UXI162" s="18"/>
      <c r="UXJ162" s="18"/>
      <c r="UXK162" s="18"/>
      <c r="UXL162" s="18"/>
      <c r="UXM162" s="18"/>
      <c r="UXN162" s="18"/>
      <c r="UXO162" s="18"/>
      <c r="UXP162" s="18"/>
      <c r="UXQ162" s="18"/>
      <c r="UXR162" s="18"/>
      <c r="UXS162" s="18"/>
      <c r="UXT162" s="18"/>
      <c r="UXU162" s="18"/>
      <c r="UXV162" s="18"/>
      <c r="UXW162" s="18"/>
      <c r="UXX162" s="18"/>
      <c r="UXY162" s="18"/>
      <c r="UXZ162" s="18"/>
      <c r="UYA162" s="18"/>
      <c r="UYB162" s="18"/>
      <c r="UYC162" s="18"/>
      <c r="UYD162" s="18"/>
      <c r="UYE162" s="18"/>
      <c r="UYF162" s="18"/>
      <c r="UYG162" s="18"/>
      <c r="UYH162" s="18"/>
      <c r="UYI162" s="18"/>
      <c r="UYJ162" s="18"/>
      <c r="UYK162" s="18"/>
      <c r="UYL162" s="18"/>
      <c r="UYM162" s="18"/>
      <c r="UYN162" s="18"/>
      <c r="UYO162" s="18"/>
      <c r="UYP162" s="18"/>
      <c r="UYQ162" s="18"/>
      <c r="UYR162" s="18"/>
      <c r="UYS162" s="18"/>
      <c r="UYT162" s="18"/>
      <c r="UYU162" s="18"/>
      <c r="UYV162" s="18"/>
      <c r="UYW162" s="18"/>
      <c r="UYX162" s="18"/>
      <c r="UYY162" s="18"/>
      <c r="UYZ162" s="18"/>
      <c r="UZA162" s="18"/>
      <c r="UZB162" s="18"/>
      <c r="UZC162" s="18"/>
      <c r="UZD162" s="18"/>
      <c r="UZE162" s="18"/>
      <c r="UZF162" s="18"/>
      <c r="UZG162" s="18"/>
      <c r="UZH162" s="18"/>
      <c r="UZI162" s="18"/>
      <c r="UZJ162" s="18"/>
      <c r="UZK162" s="18"/>
      <c r="UZL162" s="18"/>
      <c r="UZM162" s="18"/>
      <c r="UZN162" s="18"/>
      <c r="UZO162" s="18"/>
      <c r="UZP162" s="18"/>
      <c r="UZQ162" s="18"/>
      <c r="UZR162" s="18"/>
      <c r="UZS162" s="18"/>
      <c r="UZT162" s="18"/>
      <c r="UZU162" s="18"/>
      <c r="UZV162" s="18"/>
      <c r="UZW162" s="18"/>
      <c r="UZX162" s="18"/>
      <c r="UZY162" s="18"/>
      <c r="UZZ162" s="18"/>
      <c r="VAA162" s="18"/>
      <c r="VAB162" s="18"/>
      <c r="VAC162" s="18"/>
      <c r="VAD162" s="18"/>
      <c r="VAE162" s="18"/>
      <c r="VAF162" s="18"/>
      <c r="VAG162" s="18"/>
      <c r="VAH162" s="18"/>
      <c r="VAI162" s="18"/>
      <c r="VAJ162" s="18"/>
      <c r="VAK162" s="18"/>
      <c r="VAL162" s="18"/>
      <c r="VAM162" s="18"/>
      <c r="VAN162" s="18"/>
      <c r="VAO162" s="18"/>
      <c r="VAP162" s="18"/>
      <c r="VAQ162" s="18"/>
      <c r="VAR162" s="18"/>
      <c r="VAS162" s="18"/>
      <c r="VAT162" s="18"/>
      <c r="VAU162" s="18"/>
      <c r="VAV162" s="18"/>
      <c r="VAW162" s="18"/>
      <c r="VAX162" s="18"/>
      <c r="VAY162" s="18"/>
      <c r="VAZ162" s="18"/>
      <c r="VBA162" s="18"/>
      <c r="VBB162" s="18"/>
      <c r="VBC162" s="18"/>
      <c r="VBD162" s="18"/>
      <c r="VBE162" s="18"/>
      <c r="VBF162" s="18"/>
      <c r="VBG162" s="18"/>
      <c r="VBH162" s="18"/>
      <c r="VBI162" s="18"/>
      <c r="VBJ162" s="18"/>
      <c r="VBK162" s="18"/>
      <c r="VBL162" s="18"/>
      <c r="VBM162" s="18"/>
      <c r="VBN162" s="18"/>
      <c r="VBO162" s="18"/>
      <c r="VBP162" s="18"/>
      <c r="VBQ162" s="18"/>
      <c r="VBR162" s="18"/>
      <c r="VBS162" s="18"/>
      <c r="VBT162" s="18"/>
      <c r="VBU162" s="18"/>
      <c r="VBV162" s="18"/>
      <c r="VBW162" s="18"/>
      <c r="VBX162" s="18"/>
      <c r="VBY162" s="18"/>
      <c r="VBZ162" s="18"/>
      <c r="VCA162" s="18"/>
      <c r="VCB162" s="18"/>
      <c r="VCC162" s="18"/>
      <c r="VCD162" s="18"/>
      <c r="VCE162" s="18"/>
      <c r="VCF162" s="18"/>
      <c r="VCG162" s="18"/>
      <c r="VCH162" s="18"/>
      <c r="VCI162" s="18"/>
      <c r="VCJ162" s="18"/>
      <c r="VCK162" s="18"/>
      <c r="VCL162" s="18"/>
      <c r="VCM162" s="18"/>
      <c r="VCN162" s="18"/>
      <c r="VCO162" s="18"/>
      <c r="VCP162" s="18"/>
      <c r="VCQ162" s="18"/>
      <c r="VCR162" s="18"/>
      <c r="VCS162" s="18"/>
      <c r="VCT162" s="18"/>
      <c r="VCU162" s="18"/>
      <c r="VCV162" s="18"/>
      <c r="VCW162" s="18"/>
      <c r="VCX162" s="18"/>
      <c r="VCY162" s="18"/>
      <c r="VCZ162" s="18"/>
      <c r="VDA162" s="18"/>
      <c r="VDB162" s="18"/>
      <c r="VDC162" s="18"/>
      <c r="VDD162" s="18"/>
      <c r="VDE162" s="18"/>
      <c r="VDF162" s="18"/>
      <c r="VDG162" s="18"/>
      <c r="VDH162" s="18"/>
      <c r="VDI162" s="18"/>
      <c r="VDJ162" s="18"/>
      <c r="VDK162" s="18"/>
      <c r="VDL162" s="18"/>
      <c r="VDM162" s="18"/>
      <c r="VDN162" s="18"/>
      <c r="VDO162" s="18"/>
      <c r="VDP162" s="18"/>
      <c r="VDQ162" s="18"/>
      <c r="VDR162" s="18"/>
      <c r="VDS162" s="18"/>
      <c r="VDT162" s="18"/>
      <c r="VDU162" s="18"/>
      <c r="VDV162" s="18"/>
      <c r="VDW162" s="18"/>
      <c r="VDX162" s="18"/>
      <c r="VDY162" s="18"/>
      <c r="VDZ162" s="18"/>
      <c r="VEA162" s="18"/>
      <c r="VEB162" s="18"/>
      <c r="VEC162" s="18"/>
      <c r="VED162" s="18"/>
      <c r="VEE162" s="18"/>
      <c r="VEF162" s="18"/>
      <c r="VEG162" s="18"/>
      <c r="VEH162" s="18"/>
      <c r="VEI162" s="18"/>
      <c r="VEJ162" s="18"/>
      <c r="VEK162" s="18"/>
      <c r="VEL162" s="18"/>
      <c r="VEM162" s="18"/>
      <c r="VEN162" s="18"/>
      <c r="VEO162" s="18"/>
      <c r="VEP162" s="18"/>
      <c r="VEQ162" s="18"/>
      <c r="VER162" s="18"/>
      <c r="VES162" s="18"/>
      <c r="VET162" s="18"/>
      <c r="VEU162" s="18"/>
      <c r="VEV162" s="18"/>
      <c r="VEW162" s="18"/>
      <c r="VEX162" s="18"/>
      <c r="VEY162" s="18"/>
      <c r="VEZ162" s="18"/>
      <c r="VFA162" s="18"/>
      <c r="VFB162" s="18"/>
      <c r="VFC162" s="18"/>
      <c r="VFD162" s="18"/>
      <c r="VFE162" s="18"/>
      <c r="VFF162" s="18"/>
      <c r="VFG162" s="18"/>
      <c r="VFH162" s="18"/>
      <c r="VFI162" s="18"/>
      <c r="VFJ162" s="18"/>
      <c r="VFK162" s="18"/>
      <c r="VFL162" s="18"/>
      <c r="VFM162" s="18"/>
      <c r="VFN162" s="18"/>
      <c r="VFO162" s="18"/>
      <c r="VFP162" s="18"/>
      <c r="VFQ162" s="18"/>
      <c r="VFR162" s="18"/>
      <c r="VFS162" s="18"/>
      <c r="VFT162" s="18"/>
      <c r="VFU162" s="18"/>
      <c r="VFV162" s="18"/>
      <c r="VFW162" s="18"/>
      <c r="VFX162" s="18"/>
      <c r="VFY162" s="18"/>
      <c r="VFZ162" s="18"/>
      <c r="VGA162" s="18"/>
      <c r="VGB162" s="18"/>
      <c r="VGC162" s="18"/>
      <c r="VGD162" s="18"/>
      <c r="VGE162" s="18"/>
      <c r="VGF162" s="18"/>
      <c r="VGG162" s="18"/>
      <c r="VGH162" s="18"/>
      <c r="VGI162" s="18"/>
      <c r="VGJ162" s="18"/>
      <c r="VGK162" s="18"/>
      <c r="VGL162" s="18"/>
      <c r="VGM162" s="18"/>
      <c r="VGN162" s="18"/>
      <c r="VGO162" s="18"/>
      <c r="VGP162" s="18"/>
      <c r="VGQ162" s="18"/>
      <c r="VGR162" s="18"/>
      <c r="VGS162" s="18"/>
      <c r="VGT162" s="18"/>
      <c r="VGU162" s="18"/>
      <c r="VGV162" s="18"/>
      <c r="VGW162" s="18"/>
      <c r="VGX162" s="18"/>
      <c r="VGY162" s="18"/>
      <c r="VGZ162" s="18"/>
      <c r="VHA162" s="18"/>
      <c r="VHB162" s="18"/>
      <c r="VHC162" s="18"/>
      <c r="VHD162" s="18"/>
      <c r="VHE162" s="18"/>
      <c r="VHF162" s="18"/>
      <c r="VHG162" s="18"/>
      <c r="VHH162" s="18"/>
      <c r="VHI162" s="18"/>
      <c r="VHJ162" s="18"/>
      <c r="VHK162" s="18"/>
      <c r="VHL162" s="18"/>
      <c r="VHM162" s="18"/>
      <c r="VHN162" s="18"/>
      <c r="VHO162" s="18"/>
      <c r="VHP162" s="18"/>
      <c r="VHQ162" s="18"/>
      <c r="VHR162" s="18"/>
      <c r="VHS162" s="18"/>
      <c r="VHT162" s="18"/>
      <c r="VHU162" s="18"/>
      <c r="VHV162" s="18"/>
      <c r="VHW162" s="18"/>
      <c r="VHX162" s="18"/>
      <c r="VHY162" s="18"/>
      <c r="VHZ162" s="18"/>
      <c r="VIA162" s="18"/>
      <c r="VIB162" s="18"/>
      <c r="VIC162" s="18"/>
      <c r="VID162" s="18"/>
      <c r="VIE162" s="18"/>
      <c r="VIF162" s="18"/>
      <c r="VIG162" s="18"/>
      <c r="VIH162" s="18"/>
      <c r="VII162" s="18"/>
      <c r="VIJ162" s="18"/>
      <c r="VIK162" s="18"/>
      <c r="VIL162" s="18"/>
      <c r="VIM162" s="18"/>
      <c r="VIN162" s="18"/>
      <c r="VIO162" s="18"/>
      <c r="VIP162" s="18"/>
      <c r="VIQ162" s="18"/>
      <c r="VIR162" s="18"/>
      <c r="VIS162" s="18"/>
      <c r="VIT162" s="18"/>
      <c r="VIU162" s="18"/>
      <c r="VIV162" s="18"/>
      <c r="VIW162" s="18"/>
      <c r="VIX162" s="18"/>
      <c r="VIY162" s="18"/>
      <c r="VIZ162" s="18"/>
      <c r="VJA162" s="18"/>
      <c r="VJB162" s="18"/>
      <c r="VJC162" s="18"/>
      <c r="VJD162" s="18"/>
      <c r="VJE162" s="18"/>
      <c r="VJF162" s="18"/>
      <c r="VJG162" s="18"/>
      <c r="VJH162" s="18"/>
      <c r="VJI162" s="18"/>
      <c r="VJJ162" s="18"/>
      <c r="VJK162" s="18"/>
      <c r="VJL162" s="18"/>
      <c r="VJM162" s="18"/>
      <c r="VJN162" s="18"/>
      <c r="VJO162" s="18"/>
      <c r="VJP162" s="18"/>
      <c r="VJQ162" s="18"/>
      <c r="VJR162" s="18"/>
      <c r="VJS162" s="18"/>
      <c r="VJT162" s="18"/>
      <c r="VJU162" s="18"/>
      <c r="VJV162" s="18"/>
      <c r="VJW162" s="18"/>
      <c r="VJX162" s="18"/>
      <c r="VJY162" s="18"/>
      <c r="VJZ162" s="18"/>
      <c r="VKA162" s="18"/>
      <c r="VKB162" s="18"/>
      <c r="VKC162" s="18"/>
      <c r="VKD162" s="18"/>
      <c r="VKE162" s="18"/>
      <c r="VKF162" s="18"/>
      <c r="VKG162" s="18"/>
      <c r="VKH162" s="18"/>
      <c r="VKI162" s="18"/>
      <c r="VKJ162" s="18"/>
      <c r="VKK162" s="18"/>
      <c r="VKL162" s="18"/>
      <c r="VKM162" s="18"/>
      <c r="VKN162" s="18"/>
      <c r="VKO162" s="18"/>
      <c r="VKP162" s="18"/>
      <c r="VKQ162" s="18"/>
      <c r="VKR162" s="18"/>
      <c r="VKS162" s="18"/>
      <c r="VKT162" s="18"/>
      <c r="VKU162" s="18"/>
      <c r="VKV162" s="18"/>
      <c r="VKW162" s="18"/>
      <c r="VKX162" s="18"/>
      <c r="VKY162" s="18"/>
      <c r="VKZ162" s="18"/>
      <c r="VLA162" s="18"/>
      <c r="VLB162" s="18"/>
      <c r="VLC162" s="18"/>
      <c r="VLD162" s="18"/>
      <c r="VLE162" s="18"/>
      <c r="VLF162" s="18"/>
      <c r="VLG162" s="18"/>
      <c r="VLH162" s="18"/>
      <c r="VLI162" s="18"/>
      <c r="VLJ162" s="18"/>
      <c r="VLK162" s="18"/>
      <c r="VLL162" s="18"/>
      <c r="VLM162" s="18"/>
      <c r="VLN162" s="18"/>
      <c r="VLO162" s="18"/>
      <c r="VLP162" s="18"/>
      <c r="VLQ162" s="18"/>
      <c r="VLR162" s="18"/>
      <c r="VLS162" s="18"/>
      <c r="VLT162" s="18"/>
      <c r="VLU162" s="18"/>
      <c r="VLV162" s="18"/>
      <c r="VLW162" s="18"/>
      <c r="VLX162" s="18"/>
      <c r="VLY162" s="18"/>
      <c r="VLZ162" s="18"/>
      <c r="VMA162" s="18"/>
      <c r="VMB162" s="18"/>
      <c r="VMC162" s="18"/>
      <c r="VMD162" s="18"/>
      <c r="VME162" s="18"/>
      <c r="VMF162" s="18"/>
      <c r="VMG162" s="18"/>
      <c r="VMH162" s="18"/>
      <c r="VMI162" s="18"/>
      <c r="VMJ162" s="18"/>
      <c r="VMK162" s="18"/>
      <c r="VML162" s="18"/>
      <c r="VMM162" s="18"/>
      <c r="VMN162" s="18"/>
      <c r="VMO162" s="18"/>
      <c r="VMP162" s="18"/>
      <c r="VMQ162" s="18"/>
      <c r="VMR162" s="18"/>
      <c r="VMS162" s="18"/>
      <c r="VMT162" s="18"/>
      <c r="VMU162" s="18"/>
      <c r="VMV162" s="18"/>
      <c r="VMW162" s="18"/>
      <c r="VMX162" s="18"/>
      <c r="VMY162" s="18"/>
      <c r="VMZ162" s="18"/>
      <c r="VNA162" s="18"/>
      <c r="VNB162" s="18"/>
      <c r="VNC162" s="18"/>
      <c r="VND162" s="18"/>
      <c r="VNE162" s="18"/>
      <c r="VNF162" s="18"/>
      <c r="VNG162" s="18"/>
      <c r="VNH162" s="18"/>
      <c r="VNI162" s="18"/>
      <c r="VNJ162" s="18"/>
      <c r="VNK162" s="18"/>
      <c r="VNL162" s="18"/>
      <c r="VNM162" s="18"/>
      <c r="VNN162" s="18"/>
      <c r="VNO162" s="18"/>
      <c r="VNP162" s="18"/>
      <c r="VNQ162" s="18"/>
      <c r="VNR162" s="18"/>
      <c r="VNS162" s="18"/>
      <c r="VNT162" s="18"/>
      <c r="VNU162" s="18"/>
      <c r="VNV162" s="18"/>
      <c r="VNW162" s="18"/>
      <c r="VNX162" s="18"/>
      <c r="VNY162" s="18"/>
      <c r="VNZ162" s="18"/>
      <c r="VOA162" s="18"/>
      <c r="VOB162" s="18"/>
      <c r="VOC162" s="18"/>
      <c r="VOD162" s="18"/>
      <c r="VOE162" s="18"/>
      <c r="VOF162" s="18"/>
      <c r="VOG162" s="18"/>
      <c r="VOH162" s="18"/>
      <c r="VOI162" s="18"/>
      <c r="VOJ162" s="18"/>
      <c r="VOK162" s="18"/>
      <c r="VOL162" s="18"/>
      <c r="VOM162" s="18"/>
      <c r="VON162" s="18"/>
      <c r="VOO162" s="18"/>
      <c r="VOP162" s="18"/>
      <c r="VOQ162" s="18"/>
      <c r="VOR162" s="18"/>
      <c r="VOS162" s="18"/>
      <c r="VOT162" s="18"/>
      <c r="VOU162" s="18"/>
      <c r="VOV162" s="18"/>
      <c r="VOW162" s="18"/>
      <c r="VOX162" s="18"/>
      <c r="VOY162" s="18"/>
      <c r="VOZ162" s="18"/>
      <c r="VPA162" s="18"/>
      <c r="VPB162" s="18"/>
      <c r="VPC162" s="18"/>
      <c r="VPD162" s="18"/>
      <c r="VPE162" s="18"/>
      <c r="VPF162" s="18"/>
      <c r="VPG162" s="18"/>
      <c r="VPH162" s="18"/>
      <c r="VPI162" s="18"/>
      <c r="VPJ162" s="18"/>
      <c r="VPK162" s="18"/>
      <c r="VPL162" s="18"/>
      <c r="VPM162" s="18"/>
      <c r="VPN162" s="18"/>
      <c r="VPO162" s="18"/>
      <c r="VPP162" s="18"/>
      <c r="VPQ162" s="18"/>
      <c r="VPR162" s="18"/>
      <c r="VPS162" s="18"/>
      <c r="VPT162" s="18"/>
      <c r="VPU162" s="18"/>
      <c r="VPV162" s="18"/>
      <c r="VPW162" s="18"/>
      <c r="VPX162" s="18"/>
      <c r="VPY162" s="18"/>
      <c r="VPZ162" s="18"/>
      <c r="VQA162" s="18"/>
      <c r="VQB162" s="18"/>
      <c r="VQC162" s="18"/>
      <c r="VQD162" s="18"/>
      <c r="VQE162" s="18"/>
      <c r="VQF162" s="18"/>
      <c r="VQG162" s="18"/>
      <c r="VQH162" s="18"/>
      <c r="VQI162" s="18"/>
      <c r="VQJ162" s="18"/>
      <c r="VQK162" s="18"/>
      <c r="VQL162" s="18"/>
      <c r="VQM162" s="18"/>
      <c r="VQN162" s="18"/>
      <c r="VQO162" s="18"/>
      <c r="VQP162" s="18"/>
      <c r="VQQ162" s="18"/>
      <c r="VQR162" s="18"/>
      <c r="VQS162" s="18"/>
      <c r="VQT162" s="18"/>
      <c r="VQU162" s="18"/>
      <c r="VQV162" s="18"/>
      <c r="VQW162" s="18"/>
      <c r="VQX162" s="18"/>
      <c r="VQY162" s="18"/>
      <c r="VQZ162" s="18"/>
      <c r="VRA162" s="18"/>
      <c r="VRB162" s="18"/>
      <c r="VRC162" s="18"/>
      <c r="VRD162" s="18"/>
      <c r="VRE162" s="18"/>
      <c r="VRF162" s="18"/>
      <c r="VRG162" s="18"/>
      <c r="VRH162" s="18"/>
      <c r="VRI162" s="18"/>
      <c r="VRJ162" s="18"/>
      <c r="VRK162" s="18"/>
      <c r="VRL162" s="18"/>
      <c r="VRM162" s="18"/>
      <c r="VRN162" s="18"/>
      <c r="VRO162" s="18"/>
      <c r="VRP162" s="18"/>
      <c r="VRQ162" s="18"/>
      <c r="VRR162" s="18"/>
      <c r="VRS162" s="18"/>
      <c r="VRT162" s="18"/>
      <c r="VRU162" s="18"/>
      <c r="VRV162" s="18"/>
      <c r="VRW162" s="18"/>
      <c r="VRX162" s="18"/>
      <c r="VRY162" s="18"/>
      <c r="VRZ162" s="18"/>
      <c r="VSA162" s="18"/>
      <c r="VSB162" s="18"/>
      <c r="VSC162" s="18"/>
      <c r="VSD162" s="18"/>
      <c r="VSE162" s="18"/>
      <c r="VSF162" s="18"/>
      <c r="VSG162" s="18"/>
      <c r="VSH162" s="18"/>
      <c r="VSI162" s="18"/>
      <c r="VSJ162" s="18"/>
      <c r="VSK162" s="18"/>
      <c r="VSL162" s="18"/>
      <c r="VSM162" s="18"/>
      <c r="VSN162" s="18"/>
      <c r="VSO162" s="18"/>
      <c r="VSP162" s="18"/>
      <c r="VSQ162" s="18"/>
      <c r="VSR162" s="18"/>
      <c r="VSS162" s="18"/>
      <c r="VST162" s="18"/>
      <c r="VSU162" s="18"/>
      <c r="VSV162" s="18"/>
      <c r="VSW162" s="18"/>
      <c r="VSX162" s="18"/>
      <c r="VSY162" s="18"/>
      <c r="VSZ162" s="18"/>
      <c r="VTA162" s="18"/>
      <c r="VTB162" s="18"/>
      <c r="VTC162" s="18"/>
      <c r="VTD162" s="18"/>
      <c r="VTE162" s="18"/>
      <c r="VTF162" s="18"/>
      <c r="VTG162" s="18"/>
      <c r="VTH162" s="18"/>
      <c r="VTI162" s="18"/>
      <c r="VTJ162" s="18"/>
      <c r="VTK162" s="18"/>
      <c r="VTL162" s="18"/>
      <c r="VTM162" s="18"/>
      <c r="VTN162" s="18"/>
      <c r="VTO162" s="18"/>
      <c r="VTP162" s="18"/>
      <c r="VTQ162" s="18"/>
      <c r="VTR162" s="18"/>
      <c r="VTS162" s="18"/>
      <c r="VTT162" s="18"/>
      <c r="VTU162" s="18"/>
      <c r="VTV162" s="18"/>
      <c r="VTW162" s="18"/>
      <c r="VTX162" s="18"/>
      <c r="VTY162" s="18"/>
      <c r="VTZ162" s="18"/>
      <c r="VUA162" s="18"/>
      <c r="VUB162" s="18"/>
      <c r="VUC162" s="18"/>
      <c r="VUD162" s="18"/>
      <c r="VUE162" s="18"/>
      <c r="VUF162" s="18"/>
      <c r="VUG162" s="18"/>
      <c r="VUH162" s="18"/>
      <c r="VUI162" s="18"/>
      <c r="VUJ162" s="18"/>
      <c r="VUK162" s="18"/>
      <c r="VUL162" s="18"/>
      <c r="VUM162" s="18"/>
      <c r="VUN162" s="18"/>
      <c r="VUO162" s="18"/>
      <c r="VUP162" s="18"/>
      <c r="VUQ162" s="18"/>
      <c r="VUR162" s="18"/>
      <c r="VUS162" s="18"/>
      <c r="VUT162" s="18"/>
      <c r="VUU162" s="18"/>
      <c r="VUV162" s="18"/>
      <c r="VUW162" s="18"/>
      <c r="VUX162" s="18"/>
      <c r="VUY162" s="18"/>
      <c r="VUZ162" s="18"/>
      <c r="VVA162" s="18"/>
      <c r="VVB162" s="18"/>
      <c r="VVC162" s="18"/>
      <c r="VVD162" s="18"/>
      <c r="VVE162" s="18"/>
      <c r="VVF162" s="18"/>
      <c r="VVG162" s="18"/>
      <c r="VVH162" s="18"/>
      <c r="VVI162" s="18"/>
      <c r="VVJ162" s="18"/>
      <c r="VVK162" s="18"/>
      <c r="VVL162" s="18"/>
      <c r="VVM162" s="18"/>
      <c r="VVN162" s="18"/>
      <c r="VVO162" s="18"/>
      <c r="VVP162" s="18"/>
      <c r="VVQ162" s="18"/>
      <c r="VVR162" s="18"/>
      <c r="VVS162" s="18"/>
      <c r="VVT162" s="18"/>
      <c r="VVU162" s="18"/>
      <c r="VVV162" s="18"/>
      <c r="VVW162" s="18"/>
      <c r="VVX162" s="18"/>
      <c r="VVY162" s="18"/>
      <c r="VVZ162" s="18"/>
      <c r="VWA162" s="18"/>
      <c r="VWB162" s="18"/>
      <c r="VWC162" s="18"/>
      <c r="VWD162" s="18"/>
      <c r="VWE162" s="18"/>
      <c r="VWF162" s="18"/>
      <c r="VWG162" s="18"/>
      <c r="VWH162" s="18"/>
      <c r="VWI162" s="18"/>
      <c r="VWJ162" s="18"/>
      <c r="VWK162" s="18"/>
      <c r="VWL162" s="18"/>
      <c r="VWM162" s="18"/>
      <c r="VWN162" s="18"/>
      <c r="VWO162" s="18"/>
      <c r="VWP162" s="18"/>
      <c r="VWQ162" s="18"/>
      <c r="VWR162" s="18"/>
      <c r="VWS162" s="18"/>
      <c r="VWT162" s="18"/>
      <c r="VWU162" s="18"/>
      <c r="VWV162" s="18"/>
      <c r="VWW162" s="18"/>
      <c r="VWX162" s="18"/>
      <c r="VWY162" s="18"/>
      <c r="VWZ162" s="18"/>
      <c r="VXA162" s="18"/>
      <c r="VXB162" s="18"/>
      <c r="VXC162" s="18"/>
      <c r="VXD162" s="18"/>
      <c r="VXE162" s="18"/>
      <c r="VXF162" s="18"/>
      <c r="VXG162" s="18"/>
      <c r="VXH162" s="18"/>
      <c r="VXI162" s="18"/>
      <c r="VXJ162" s="18"/>
      <c r="VXK162" s="18"/>
      <c r="VXL162" s="18"/>
      <c r="VXM162" s="18"/>
      <c r="VXN162" s="18"/>
      <c r="VXO162" s="18"/>
      <c r="VXP162" s="18"/>
      <c r="VXQ162" s="18"/>
      <c r="VXR162" s="18"/>
      <c r="VXS162" s="18"/>
      <c r="VXT162" s="18"/>
      <c r="VXU162" s="18"/>
      <c r="VXV162" s="18"/>
      <c r="VXW162" s="18"/>
      <c r="VXX162" s="18"/>
      <c r="VXY162" s="18"/>
      <c r="VXZ162" s="18"/>
      <c r="VYA162" s="18"/>
      <c r="VYB162" s="18"/>
      <c r="VYC162" s="18"/>
      <c r="VYD162" s="18"/>
      <c r="VYE162" s="18"/>
      <c r="VYF162" s="18"/>
      <c r="VYG162" s="18"/>
      <c r="VYH162" s="18"/>
      <c r="VYI162" s="18"/>
      <c r="VYJ162" s="18"/>
      <c r="VYK162" s="18"/>
      <c r="VYL162" s="18"/>
      <c r="VYM162" s="18"/>
      <c r="VYN162" s="18"/>
      <c r="VYO162" s="18"/>
      <c r="VYP162" s="18"/>
      <c r="VYQ162" s="18"/>
      <c r="VYR162" s="18"/>
      <c r="VYS162" s="18"/>
      <c r="VYT162" s="18"/>
      <c r="VYU162" s="18"/>
      <c r="VYV162" s="18"/>
      <c r="VYW162" s="18"/>
      <c r="VYX162" s="18"/>
      <c r="VYY162" s="18"/>
      <c r="VYZ162" s="18"/>
      <c r="VZA162" s="18"/>
      <c r="VZB162" s="18"/>
      <c r="VZC162" s="18"/>
      <c r="VZD162" s="18"/>
      <c r="VZE162" s="18"/>
      <c r="VZF162" s="18"/>
      <c r="VZG162" s="18"/>
      <c r="VZH162" s="18"/>
      <c r="VZI162" s="18"/>
      <c r="VZJ162" s="18"/>
      <c r="VZK162" s="18"/>
      <c r="VZL162" s="18"/>
      <c r="VZM162" s="18"/>
      <c r="VZN162" s="18"/>
      <c r="VZO162" s="18"/>
      <c r="VZP162" s="18"/>
      <c r="VZQ162" s="18"/>
      <c r="VZR162" s="18"/>
      <c r="VZS162" s="18"/>
      <c r="VZT162" s="18"/>
      <c r="VZU162" s="18"/>
      <c r="VZV162" s="18"/>
      <c r="VZW162" s="18"/>
      <c r="VZX162" s="18"/>
      <c r="VZY162" s="18"/>
      <c r="VZZ162" s="18"/>
      <c r="WAA162" s="18"/>
      <c r="WAB162" s="18"/>
      <c r="WAC162" s="18"/>
      <c r="WAD162" s="18"/>
      <c r="WAE162" s="18"/>
      <c r="WAF162" s="18"/>
      <c r="WAG162" s="18"/>
      <c r="WAH162" s="18"/>
      <c r="WAI162" s="18"/>
      <c r="WAJ162" s="18"/>
      <c r="WAK162" s="18"/>
      <c r="WAL162" s="18"/>
      <c r="WAM162" s="18"/>
      <c r="WAN162" s="18"/>
      <c r="WAO162" s="18"/>
      <c r="WAP162" s="18"/>
      <c r="WAQ162" s="18"/>
      <c r="WAR162" s="18"/>
      <c r="WAS162" s="18"/>
      <c r="WAT162" s="18"/>
      <c r="WAU162" s="18"/>
      <c r="WAV162" s="18"/>
      <c r="WAW162" s="18"/>
      <c r="WAX162" s="18"/>
      <c r="WAY162" s="18"/>
      <c r="WAZ162" s="18"/>
      <c r="WBA162" s="18"/>
      <c r="WBB162" s="18"/>
      <c r="WBC162" s="18"/>
      <c r="WBD162" s="18"/>
      <c r="WBE162" s="18"/>
      <c r="WBF162" s="18"/>
      <c r="WBG162" s="18"/>
      <c r="WBH162" s="18"/>
      <c r="WBI162" s="18"/>
      <c r="WBJ162" s="18"/>
      <c r="WBK162" s="18"/>
      <c r="WBL162" s="18"/>
      <c r="WBM162" s="18"/>
      <c r="WBN162" s="18"/>
      <c r="WBO162" s="18"/>
      <c r="WBP162" s="18"/>
      <c r="WBQ162" s="18"/>
      <c r="WBR162" s="18"/>
      <c r="WBS162" s="18"/>
      <c r="WBT162" s="18"/>
      <c r="WBU162" s="18"/>
      <c r="WBV162" s="18"/>
      <c r="WBW162" s="18"/>
      <c r="WBX162" s="18"/>
      <c r="WBY162" s="18"/>
      <c r="WBZ162" s="18"/>
      <c r="WCA162" s="18"/>
      <c r="WCB162" s="18"/>
      <c r="WCC162" s="18"/>
      <c r="WCD162" s="18"/>
      <c r="WCE162" s="18"/>
      <c r="WCF162" s="18"/>
      <c r="WCG162" s="18"/>
      <c r="WCH162" s="18"/>
      <c r="WCI162" s="18"/>
      <c r="WCJ162" s="18"/>
      <c r="WCK162" s="18"/>
      <c r="WCL162" s="18"/>
      <c r="WCM162" s="18"/>
      <c r="WCN162" s="18"/>
      <c r="WCO162" s="18"/>
      <c r="WCP162" s="18"/>
      <c r="WCQ162" s="18"/>
      <c r="WCR162" s="18"/>
      <c r="WCS162" s="18"/>
      <c r="WCT162" s="18"/>
      <c r="WCU162" s="18"/>
      <c r="WCV162" s="18"/>
      <c r="WCW162" s="18"/>
      <c r="WCX162" s="18"/>
      <c r="WCY162" s="18"/>
      <c r="WCZ162" s="18"/>
      <c r="WDA162" s="18"/>
      <c r="WDB162" s="18"/>
      <c r="WDC162" s="18"/>
      <c r="WDD162" s="18"/>
      <c r="WDE162" s="18"/>
      <c r="WDF162" s="18"/>
      <c r="WDG162" s="18"/>
      <c r="WDH162" s="18"/>
      <c r="WDI162" s="18"/>
      <c r="WDJ162" s="18"/>
      <c r="WDK162" s="18"/>
      <c r="WDL162" s="18"/>
      <c r="WDM162" s="18"/>
      <c r="WDN162" s="18"/>
      <c r="WDO162" s="18"/>
      <c r="WDP162" s="18"/>
      <c r="WDQ162" s="18"/>
      <c r="WDR162" s="18"/>
      <c r="WDS162" s="18"/>
      <c r="WDT162" s="18"/>
      <c r="WDU162" s="18"/>
      <c r="WDV162" s="18"/>
      <c r="WDW162" s="18"/>
      <c r="WDX162" s="18"/>
      <c r="WDY162" s="18"/>
      <c r="WDZ162" s="18"/>
      <c r="WEA162" s="18"/>
      <c r="WEB162" s="18"/>
      <c r="WEC162" s="18"/>
      <c r="WED162" s="18"/>
      <c r="WEE162" s="18"/>
      <c r="WEF162" s="18"/>
      <c r="WEG162" s="18"/>
      <c r="WEH162" s="18"/>
      <c r="WEI162" s="18"/>
      <c r="WEJ162" s="18"/>
      <c r="WEK162" s="18"/>
      <c r="WEL162" s="18"/>
      <c r="WEM162" s="18"/>
      <c r="WEN162" s="18"/>
      <c r="WEO162" s="18"/>
      <c r="WEP162" s="18"/>
      <c r="WEQ162" s="18"/>
      <c r="WER162" s="18"/>
      <c r="WES162" s="18"/>
      <c r="WET162" s="18"/>
      <c r="WEU162" s="18"/>
      <c r="WEV162" s="18"/>
      <c r="WEW162" s="18"/>
      <c r="WEX162" s="18"/>
      <c r="WEY162" s="18"/>
      <c r="WEZ162" s="18"/>
      <c r="WFA162" s="18"/>
      <c r="WFB162" s="18"/>
      <c r="WFC162" s="18"/>
      <c r="WFD162" s="18"/>
      <c r="WFE162" s="18"/>
      <c r="WFF162" s="18"/>
      <c r="WFG162" s="18"/>
      <c r="WFH162" s="18"/>
      <c r="WFI162" s="18"/>
      <c r="WFJ162" s="18"/>
      <c r="WFK162" s="18"/>
      <c r="WFL162" s="18"/>
      <c r="WFM162" s="18"/>
      <c r="WFN162" s="18"/>
      <c r="WFO162" s="18"/>
      <c r="WFP162" s="18"/>
      <c r="WFQ162" s="18"/>
      <c r="WFR162" s="18"/>
      <c r="WFS162" s="18"/>
      <c r="WFT162" s="18"/>
      <c r="WFU162" s="18"/>
      <c r="WFV162" s="18"/>
      <c r="WFW162" s="18"/>
      <c r="WFX162" s="18"/>
      <c r="WFY162" s="18"/>
      <c r="WFZ162" s="18"/>
      <c r="WGA162" s="18"/>
      <c r="WGB162" s="18"/>
      <c r="WGC162" s="18"/>
      <c r="WGD162" s="18"/>
      <c r="WGE162" s="18"/>
      <c r="WGF162" s="18"/>
      <c r="WGG162" s="18"/>
      <c r="WGH162" s="18"/>
      <c r="WGI162" s="18"/>
      <c r="WGJ162" s="18"/>
      <c r="WGK162" s="18"/>
      <c r="WGL162" s="18"/>
      <c r="WGM162" s="18"/>
      <c r="WGN162" s="18"/>
      <c r="WGO162" s="18"/>
      <c r="WGP162" s="18"/>
      <c r="WGQ162" s="18"/>
      <c r="WGR162" s="18"/>
      <c r="WGS162" s="18"/>
      <c r="WGT162" s="18"/>
      <c r="WGU162" s="18"/>
      <c r="WGV162" s="18"/>
      <c r="WGW162" s="18"/>
      <c r="WGX162" s="18"/>
      <c r="WGY162" s="18"/>
      <c r="WGZ162" s="18"/>
      <c r="WHA162" s="18"/>
      <c r="WHB162" s="18"/>
      <c r="WHC162" s="18"/>
      <c r="WHD162" s="18"/>
      <c r="WHE162" s="18"/>
      <c r="WHF162" s="18"/>
      <c r="WHG162" s="18"/>
      <c r="WHH162" s="18"/>
      <c r="WHI162" s="18"/>
      <c r="WHJ162" s="18"/>
      <c r="WHK162" s="18"/>
      <c r="WHL162" s="18"/>
      <c r="WHM162" s="18"/>
      <c r="WHN162" s="18"/>
      <c r="WHO162" s="18"/>
      <c r="WHP162" s="18"/>
      <c r="WHQ162" s="18"/>
      <c r="WHR162" s="18"/>
      <c r="WHS162" s="18"/>
      <c r="WHT162" s="18"/>
      <c r="WHU162" s="18"/>
      <c r="WHV162" s="18"/>
      <c r="WHW162" s="18"/>
      <c r="WHX162" s="18"/>
      <c r="WHY162" s="18"/>
      <c r="WHZ162" s="18"/>
      <c r="WIA162" s="18"/>
      <c r="WIB162" s="18"/>
      <c r="WIC162" s="18"/>
      <c r="WID162" s="18"/>
      <c r="WIE162" s="18"/>
      <c r="WIF162" s="18"/>
      <c r="WIG162" s="18"/>
      <c r="WIH162" s="18"/>
      <c r="WII162" s="18"/>
      <c r="WIJ162" s="18"/>
      <c r="WIK162" s="18"/>
      <c r="WIL162" s="18"/>
      <c r="WIM162" s="18"/>
      <c r="WIN162" s="18"/>
      <c r="WIO162" s="18"/>
      <c r="WIP162" s="18"/>
      <c r="WIQ162" s="18"/>
      <c r="WIR162" s="18"/>
      <c r="WIS162" s="18"/>
      <c r="WIT162" s="18"/>
      <c r="WIU162" s="18"/>
      <c r="WIV162" s="18"/>
      <c r="WIW162" s="18"/>
      <c r="WIX162" s="18"/>
      <c r="WIY162" s="18"/>
      <c r="WIZ162" s="18"/>
      <c r="WJA162" s="18"/>
      <c r="WJB162" s="18"/>
      <c r="WJC162" s="18"/>
      <c r="WJD162" s="18"/>
      <c r="WJE162" s="18"/>
      <c r="WJF162" s="18"/>
      <c r="WJG162" s="18"/>
      <c r="WJH162" s="18"/>
      <c r="WJI162" s="18"/>
      <c r="WJJ162" s="18"/>
      <c r="WJK162" s="18"/>
      <c r="WJL162" s="18"/>
      <c r="WJM162" s="18"/>
      <c r="WJN162" s="18"/>
      <c r="WJO162" s="18"/>
      <c r="WJP162" s="18"/>
      <c r="WJQ162" s="18"/>
      <c r="WJR162" s="18"/>
      <c r="WJS162" s="18"/>
      <c r="WJT162" s="18"/>
      <c r="WJU162" s="18"/>
      <c r="WJV162" s="18"/>
      <c r="WJW162" s="18"/>
      <c r="WJX162" s="18"/>
      <c r="WJY162" s="18"/>
      <c r="WJZ162" s="18"/>
      <c r="WKA162" s="18"/>
      <c r="WKB162" s="18"/>
      <c r="WKC162" s="18"/>
      <c r="WKD162" s="18"/>
      <c r="WKE162" s="18"/>
      <c r="WKF162" s="18"/>
      <c r="WKG162" s="18"/>
      <c r="WKH162" s="18"/>
      <c r="WKI162" s="18"/>
      <c r="WKJ162" s="18"/>
      <c r="WKK162" s="18"/>
      <c r="WKL162" s="18"/>
      <c r="WKM162" s="18"/>
      <c r="WKN162" s="18"/>
      <c r="WKO162" s="18"/>
      <c r="WKP162" s="18"/>
      <c r="WKQ162" s="18"/>
      <c r="WKR162" s="18"/>
      <c r="WKS162" s="18"/>
      <c r="WKT162" s="18"/>
      <c r="WKU162" s="18"/>
      <c r="WKV162" s="18"/>
      <c r="WKW162" s="18"/>
      <c r="WKX162" s="18"/>
      <c r="WKY162" s="18"/>
      <c r="WKZ162" s="18"/>
      <c r="WLA162" s="18"/>
      <c r="WLB162" s="18"/>
      <c r="WLC162" s="18"/>
      <c r="WLD162" s="18"/>
      <c r="WLE162" s="18"/>
      <c r="WLF162" s="18"/>
      <c r="WLG162" s="18"/>
      <c r="WLH162" s="18"/>
      <c r="WLI162" s="18"/>
      <c r="WLJ162" s="18"/>
      <c r="WLK162" s="18"/>
      <c r="WLL162" s="18"/>
      <c r="WLM162" s="18"/>
      <c r="WLN162" s="18"/>
      <c r="WLO162" s="18"/>
      <c r="WLP162" s="18"/>
      <c r="WLQ162" s="18"/>
      <c r="WLR162" s="18"/>
      <c r="WLS162" s="18"/>
      <c r="WLT162" s="18"/>
      <c r="WLU162" s="18"/>
      <c r="WLV162" s="18"/>
      <c r="WLW162" s="18"/>
      <c r="WLX162" s="18"/>
      <c r="WLY162" s="18"/>
      <c r="WLZ162" s="18"/>
      <c r="WMA162" s="18"/>
      <c r="WMB162" s="18"/>
      <c r="WMC162" s="18"/>
      <c r="WMD162" s="18"/>
      <c r="WME162" s="18"/>
      <c r="WMF162" s="18"/>
      <c r="WMG162" s="18"/>
      <c r="WMH162" s="18"/>
      <c r="WMI162" s="18"/>
      <c r="WMJ162" s="18"/>
      <c r="WMK162" s="18"/>
      <c r="WML162" s="18"/>
      <c r="WMM162" s="18"/>
      <c r="WMN162" s="18"/>
      <c r="WMO162" s="18"/>
      <c r="WMP162" s="18"/>
      <c r="WMQ162" s="18"/>
      <c r="WMR162" s="18"/>
      <c r="WMS162" s="18"/>
      <c r="WMT162" s="18"/>
      <c r="WMU162" s="18"/>
      <c r="WMV162" s="18"/>
      <c r="WMW162" s="18"/>
      <c r="WMX162" s="18"/>
      <c r="WMY162" s="18"/>
      <c r="WMZ162" s="18"/>
      <c r="WNA162" s="18"/>
      <c r="WNB162" s="18"/>
      <c r="WNC162" s="18"/>
      <c r="WND162" s="18"/>
      <c r="WNE162" s="18"/>
      <c r="WNF162" s="18"/>
      <c r="WNG162" s="18"/>
      <c r="WNH162" s="18"/>
      <c r="WNI162" s="18"/>
      <c r="WNJ162" s="18"/>
      <c r="WNK162" s="18"/>
      <c r="WNL162" s="18"/>
      <c r="WNM162" s="18"/>
      <c r="WNN162" s="18"/>
      <c r="WNO162" s="18"/>
      <c r="WNP162" s="18"/>
      <c r="WNQ162" s="18"/>
      <c r="WNR162" s="18"/>
      <c r="WNS162" s="18"/>
      <c r="WNT162" s="18"/>
      <c r="WNU162" s="18"/>
      <c r="WNV162" s="18"/>
      <c r="WNW162" s="18"/>
      <c r="WNX162" s="18"/>
      <c r="WNY162" s="18"/>
      <c r="WNZ162" s="18"/>
      <c r="WOA162" s="18"/>
      <c r="WOB162" s="18"/>
      <c r="WOC162" s="18"/>
      <c r="WOD162" s="18"/>
      <c r="WOE162" s="18"/>
      <c r="WOF162" s="18"/>
      <c r="WOG162" s="18"/>
      <c r="WOH162" s="18"/>
      <c r="WOI162" s="18"/>
      <c r="WOJ162" s="18"/>
      <c r="WOK162" s="18"/>
      <c r="WOL162" s="18"/>
      <c r="WOM162" s="18"/>
      <c r="WON162" s="18"/>
      <c r="WOO162" s="18"/>
      <c r="WOP162" s="18"/>
      <c r="WOQ162" s="18"/>
      <c r="WOR162" s="18"/>
      <c r="WOS162" s="18"/>
      <c r="WOT162" s="18"/>
      <c r="WOU162" s="18"/>
      <c r="WOV162" s="18"/>
      <c r="WOW162" s="18"/>
      <c r="WOX162" s="18"/>
      <c r="WOY162" s="18"/>
      <c r="WOZ162" s="18"/>
      <c r="WPA162" s="18"/>
      <c r="WPB162" s="18"/>
      <c r="WPC162" s="18"/>
      <c r="WPD162" s="18"/>
      <c r="WPE162" s="18"/>
      <c r="WPF162" s="18"/>
      <c r="WPG162" s="18"/>
      <c r="WPH162" s="18"/>
      <c r="WPI162" s="18"/>
      <c r="WPJ162" s="18"/>
      <c r="WPK162" s="18"/>
      <c r="WPL162" s="18"/>
      <c r="WPM162" s="18"/>
      <c r="WPN162" s="18"/>
      <c r="WPO162" s="18"/>
      <c r="WPP162" s="18"/>
      <c r="WPQ162" s="18"/>
      <c r="WPR162" s="18"/>
      <c r="WPS162" s="18"/>
      <c r="WPT162" s="18"/>
      <c r="WPU162" s="18"/>
      <c r="WPV162" s="18"/>
      <c r="WPW162" s="18"/>
      <c r="WPX162" s="18"/>
      <c r="WPY162" s="18"/>
      <c r="WPZ162" s="18"/>
      <c r="WQA162" s="18"/>
      <c r="WQB162" s="18"/>
      <c r="WQC162" s="18"/>
      <c r="WQD162" s="18"/>
      <c r="WQE162" s="18"/>
      <c r="WQF162" s="18"/>
      <c r="WQG162" s="18"/>
      <c r="WQH162" s="18"/>
      <c r="WQI162" s="18"/>
      <c r="WQJ162" s="18"/>
      <c r="WQK162" s="18"/>
      <c r="WQL162" s="18"/>
      <c r="WQM162" s="18"/>
      <c r="WQN162" s="18"/>
      <c r="WQO162" s="18"/>
      <c r="WQP162" s="18"/>
      <c r="WQQ162" s="18"/>
      <c r="WQR162" s="18"/>
      <c r="WQS162" s="18"/>
      <c r="WQT162" s="18"/>
      <c r="WQU162" s="18"/>
      <c r="WQV162" s="18"/>
      <c r="WQW162" s="18"/>
      <c r="WQX162" s="18"/>
      <c r="WQY162" s="18"/>
      <c r="WQZ162" s="18"/>
      <c r="WRA162" s="18"/>
      <c r="WRB162" s="18"/>
      <c r="WRC162" s="18"/>
      <c r="WRD162" s="18"/>
      <c r="WRE162" s="18"/>
      <c r="WRF162" s="18"/>
      <c r="WRG162" s="18"/>
      <c r="WRH162" s="18"/>
      <c r="WRI162" s="18"/>
      <c r="WRJ162" s="18"/>
      <c r="WRK162" s="18"/>
      <c r="WRL162" s="18"/>
      <c r="WRM162" s="18"/>
      <c r="WRN162" s="18"/>
      <c r="WRO162" s="18"/>
      <c r="WRP162" s="18"/>
      <c r="WRQ162" s="18"/>
      <c r="WRR162" s="18"/>
      <c r="WRS162" s="18"/>
      <c r="WRT162" s="18"/>
      <c r="WRU162" s="18"/>
      <c r="WRV162" s="18"/>
      <c r="WRW162" s="18"/>
      <c r="WRX162" s="18"/>
      <c r="WRY162" s="18"/>
      <c r="WRZ162" s="18"/>
      <c r="WSA162" s="18"/>
      <c r="WSB162" s="18"/>
      <c r="WSC162" s="18"/>
      <c r="WSD162" s="18"/>
      <c r="WSE162" s="18"/>
      <c r="WSF162" s="18"/>
      <c r="WSG162" s="18"/>
      <c r="WSH162" s="18"/>
      <c r="WSI162" s="18"/>
      <c r="WSJ162" s="18"/>
      <c r="WSK162" s="18"/>
      <c r="WSL162" s="18"/>
      <c r="WSM162" s="18"/>
      <c r="WSN162" s="18"/>
      <c r="WSO162" s="18"/>
      <c r="WSP162" s="18"/>
      <c r="WSQ162" s="18"/>
      <c r="WSR162" s="18"/>
      <c r="WSS162" s="18"/>
      <c r="WST162" s="18"/>
      <c r="WSU162" s="18"/>
      <c r="WSV162" s="18"/>
      <c r="WSW162" s="18"/>
      <c r="WSX162" s="18"/>
      <c r="WSY162" s="18"/>
      <c r="WSZ162" s="18"/>
      <c r="WTA162" s="18"/>
      <c r="WTB162" s="18"/>
      <c r="WTC162" s="18"/>
      <c r="WTD162" s="18"/>
      <c r="WTE162" s="18"/>
      <c r="WTF162" s="18"/>
      <c r="WTG162" s="18"/>
      <c r="WTH162" s="18"/>
      <c r="WTI162" s="18"/>
      <c r="WTJ162" s="18"/>
      <c r="WTK162" s="18"/>
      <c r="WTL162" s="18"/>
      <c r="WTM162" s="18"/>
      <c r="WTN162" s="18"/>
      <c r="WTO162" s="18"/>
      <c r="WTP162" s="18"/>
      <c r="WTQ162" s="18"/>
      <c r="WTR162" s="18"/>
      <c r="WTS162" s="18"/>
      <c r="WTT162" s="18"/>
      <c r="WTU162" s="18"/>
      <c r="WTV162" s="18"/>
      <c r="WTW162" s="18"/>
      <c r="WTX162" s="18"/>
      <c r="WTY162" s="18"/>
      <c r="WTZ162" s="18"/>
      <c r="WUA162" s="18"/>
      <c r="WUB162" s="18"/>
      <c r="WUC162" s="18"/>
      <c r="WUD162" s="18"/>
      <c r="WUE162" s="18"/>
      <c r="WUF162" s="18"/>
      <c r="WUG162" s="18"/>
      <c r="WUH162" s="18"/>
      <c r="WUI162" s="18"/>
      <c r="WUJ162" s="18"/>
      <c r="WUK162" s="18"/>
      <c r="WUL162" s="18"/>
      <c r="WUM162" s="18"/>
      <c r="WUN162" s="18"/>
      <c r="WUO162" s="18"/>
      <c r="WUP162" s="18"/>
      <c r="WUQ162" s="18"/>
      <c r="WUR162" s="18"/>
      <c r="WUS162" s="18"/>
      <c r="WUT162" s="18"/>
      <c r="WUU162" s="18"/>
      <c r="WUV162" s="18"/>
      <c r="WUW162" s="18"/>
      <c r="WUX162" s="18"/>
      <c r="WUY162" s="18"/>
      <c r="WUZ162" s="18"/>
      <c r="WVA162" s="18"/>
      <c r="WVB162" s="18"/>
      <c r="WVC162" s="18"/>
      <c r="WVD162" s="18"/>
      <c r="WVE162" s="18"/>
      <c r="WVF162" s="18"/>
      <c r="WVG162" s="18"/>
      <c r="WVH162" s="18"/>
      <c r="WVI162" s="18"/>
      <c r="WVJ162" s="18"/>
      <c r="WVK162" s="18"/>
      <c r="WVL162" s="18"/>
      <c r="WVM162" s="18"/>
      <c r="WVN162" s="18"/>
      <c r="WVO162" s="18"/>
      <c r="WVP162" s="18"/>
      <c r="WVQ162" s="18"/>
      <c r="WVR162" s="18"/>
      <c r="WVS162" s="18"/>
      <c r="WVT162" s="18"/>
      <c r="WVU162" s="18"/>
      <c r="WVV162" s="18"/>
      <c r="WVW162" s="18"/>
      <c r="WVX162" s="18"/>
      <c r="WVY162" s="18"/>
      <c r="WVZ162" s="18"/>
      <c r="WWA162" s="18"/>
      <c r="WWB162" s="18"/>
      <c r="WWC162" s="18"/>
      <c r="WWD162" s="18"/>
      <c r="WWE162" s="18"/>
      <c r="WWF162" s="18"/>
      <c r="WWG162" s="18"/>
      <c r="WWH162" s="18"/>
      <c r="WWI162" s="18"/>
      <c r="WWJ162" s="18"/>
      <c r="WWK162" s="18"/>
      <c r="WWL162" s="18"/>
      <c r="WWM162" s="18"/>
      <c r="WWN162" s="18"/>
      <c r="WWO162" s="18"/>
      <c r="WWP162" s="18"/>
      <c r="WWQ162" s="18"/>
      <c r="WWR162" s="18"/>
      <c r="WWS162" s="18"/>
      <c r="WWT162" s="18"/>
      <c r="WWU162" s="18"/>
      <c r="WWV162" s="18"/>
      <c r="WWW162" s="18"/>
      <c r="WWX162" s="18"/>
      <c r="WWY162" s="18"/>
      <c r="WWZ162" s="18"/>
      <c r="WXA162" s="18"/>
      <c r="WXB162" s="18"/>
      <c r="WXC162" s="18"/>
      <c r="WXD162" s="18"/>
      <c r="WXE162" s="18"/>
      <c r="WXF162" s="18"/>
      <c r="WXG162" s="18"/>
      <c r="WXH162" s="18"/>
      <c r="WXI162" s="18"/>
      <c r="WXJ162" s="18"/>
      <c r="WXK162" s="18"/>
      <c r="WXL162" s="18"/>
      <c r="WXM162" s="18"/>
      <c r="WXN162" s="18"/>
      <c r="WXO162" s="18"/>
      <c r="WXP162" s="18"/>
      <c r="WXQ162" s="18"/>
      <c r="WXR162" s="18"/>
      <c r="WXS162" s="18"/>
      <c r="WXT162" s="18"/>
      <c r="WXU162" s="18"/>
      <c r="WXV162" s="18"/>
      <c r="WXW162" s="18"/>
      <c r="WXX162" s="18"/>
      <c r="WXY162" s="18"/>
      <c r="WXZ162" s="18"/>
      <c r="WYA162" s="18"/>
      <c r="WYB162" s="18"/>
      <c r="WYC162" s="18"/>
      <c r="WYD162" s="18"/>
      <c r="WYE162" s="18"/>
      <c r="WYF162" s="18"/>
      <c r="WYG162" s="18"/>
      <c r="WYH162" s="18"/>
      <c r="WYI162" s="18"/>
      <c r="WYJ162" s="18"/>
      <c r="WYK162" s="18"/>
      <c r="WYL162" s="18"/>
      <c r="WYM162" s="18"/>
      <c r="WYN162" s="18"/>
      <c r="WYO162" s="18"/>
      <c r="WYP162" s="18"/>
      <c r="WYQ162" s="18"/>
      <c r="WYR162" s="18"/>
      <c r="WYS162" s="18"/>
      <c r="WYT162" s="18"/>
      <c r="WYU162" s="18"/>
      <c r="WYV162" s="18"/>
      <c r="WYW162" s="18"/>
      <c r="WYX162" s="18"/>
      <c r="WYY162" s="18"/>
      <c r="WYZ162" s="18"/>
      <c r="WZA162" s="18"/>
      <c r="WZB162" s="18"/>
      <c r="WZC162" s="18"/>
      <c r="WZD162" s="18"/>
      <c r="WZE162" s="18"/>
      <c r="WZF162" s="18"/>
      <c r="WZG162" s="18"/>
      <c r="WZH162" s="18"/>
      <c r="WZI162" s="18"/>
      <c r="WZJ162" s="18"/>
      <c r="WZK162" s="18"/>
      <c r="WZL162" s="18"/>
      <c r="WZM162" s="18"/>
      <c r="WZN162" s="18"/>
      <c r="WZO162" s="18"/>
      <c r="WZP162" s="18"/>
      <c r="WZQ162" s="18"/>
      <c r="WZR162" s="18"/>
      <c r="WZS162" s="18"/>
      <c r="WZT162" s="18"/>
      <c r="WZU162" s="18"/>
      <c r="WZV162" s="18"/>
      <c r="WZW162" s="18"/>
      <c r="WZX162" s="18"/>
      <c r="WZY162" s="18"/>
      <c r="WZZ162" s="18"/>
      <c r="XAA162" s="18"/>
      <c r="XAB162" s="18"/>
      <c r="XAC162" s="18"/>
      <c r="XAD162" s="18"/>
      <c r="XAE162" s="18"/>
      <c r="XAF162" s="18"/>
      <c r="XAG162" s="18"/>
      <c r="XAH162" s="18"/>
      <c r="XAI162" s="18"/>
      <c r="XAJ162" s="18"/>
      <c r="XAK162" s="18"/>
      <c r="XAL162" s="18"/>
      <c r="XAM162" s="18"/>
      <c r="XAN162" s="18"/>
      <c r="XAO162" s="18"/>
      <c r="XAP162" s="18"/>
      <c r="XAQ162" s="18"/>
      <c r="XAR162" s="18"/>
      <c r="XAS162" s="18"/>
      <c r="XAT162" s="18"/>
      <c r="XAU162" s="18"/>
      <c r="XAV162" s="18"/>
      <c r="XAW162" s="18"/>
      <c r="XAX162" s="18"/>
      <c r="XAY162" s="18"/>
      <c r="XAZ162" s="18"/>
      <c r="XBA162" s="18"/>
      <c r="XBB162" s="18"/>
      <c r="XBC162" s="18"/>
      <c r="XBD162" s="18"/>
      <c r="XBE162" s="18"/>
      <c r="XBF162" s="18"/>
      <c r="XBG162" s="18"/>
      <c r="XBH162" s="18"/>
      <c r="XBI162" s="18"/>
      <c r="XBJ162" s="18"/>
      <c r="XBK162" s="18"/>
      <c r="XBL162" s="18"/>
      <c r="XBM162" s="18"/>
      <c r="XBN162" s="18"/>
      <c r="XBO162" s="18"/>
      <c r="XBP162" s="18"/>
      <c r="XBQ162" s="18"/>
      <c r="XBR162" s="18"/>
      <c r="XBS162" s="18"/>
      <c r="XBT162" s="18"/>
      <c r="XBU162" s="18"/>
      <c r="XBV162" s="18"/>
      <c r="XBW162" s="18"/>
      <c r="XBX162" s="18"/>
      <c r="XBY162" s="18"/>
      <c r="XBZ162" s="18"/>
      <c r="XCA162" s="18"/>
      <c r="XCB162" s="18"/>
      <c r="XCC162" s="18"/>
      <c r="XCD162" s="18"/>
      <c r="XCE162" s="18"/>
      <c r="XCF162" s="18"/>
      <c r="XCG162" s="18"/>
      <c r="XCH162" s="18"/>
      <c r="XCI162" s="18"/>
      <c r="XCJ162" s="18"/>
      <c r="XCK162" s="18"/>
      <c r="XCL162" s="18"/>
      <c r="XCM162" s="18"/>
      <c r="XCN162" s="18"/>
      <c r="XCO162" s="18"/>
      <c r="XCP162" s="18"/>
      <c r="XCQ162" s="18"/>
      <c r="XCR162" s="18"/>
      <c r="XCS162" s="18"/>
      <c r="XCT162" s="18"/>
      <c r="XCU162" s="18"/>
      <c r="XCV162" s="18"/>
      <c r="XCW162" s="18"/>
      <c r="XCX162" s="18"/>
      <c r="XCY162" s="18"/>
      <c r="XCZ162" s="18"/>
      <c r="XDA162" s="18"/>
      <c r="XDB162" s="18"/>
      <c r="XDC162" s="18"/>
      <c r="XDD162" s="18"/>
      <c r="XDE162" s="18"/>
      <c r="XDF162" s="18"/>
      <c r="XDG162" s="18"/>
      <c r="XDH162" s="18"/>
      <c r="XDI162" s="18"/>
      <c r="XDJ162" s="18"/>
      <c r="XDK162" s="18"/>
      <c r="XDL162" s="18"/>
      <c r="XDM162" s="18"/>
      <c r="XDN162" s="18"/>
      <c r="XDO162" s="18"/>
      <c r="XDP162" s="18"/>
      <c r="XDQ162" s="18"/>
      <c r="XDR162" s="18"/>
      <c r="XDS162" s="18"/>
      <c r="XDT162" s="18"/>
      <c r="XDU162" s="18"/>
      <c r="XDV162" s="18"/>
      <c r="XDW162" s="18"/>
      <c r="XDX162" s="18"/>
      <c r="XDY162" s="18"/>
      <c r="XDZ162" s="18"/>
      <c r="XEA162" s="18"/>
      <c r="XEB162" s="18"/>
      <c r="XEC162" s="18"/>
      <c r="XED162" s="18"/>
      <c r="XEE162" s="18"/>
      <c r="XEF162" s="18"/>
      <c r="XEG162" s="18"/>
      <c r="XEH162" s="18"/>
      <c r="XEI162" s="18"/>
      <c r="XEJ162" s="18"/>
      <c r="XEK162" s="18"/>
      <c r="XEL162" s="18"/>
      <c r="XEM162" s="18"/>
      <c r="XEN162" s="18"/>
      <c r="XEO162" s="18"/>
      <c r="XEP162" s="18"/>
      <c r="XEQ162" s="18"/>
      <c r="XER162" s="18"/>
      <c r="XES162" s="18"/>
      <c r="XET162" s="18"/>
      <c r="XEU162" s="18"/>
      <c r="XEV162" s="18"/>
      <c r="XEW162" s="18"/>
      <c r="XEX162" s="18"/>
      <c r="XEY162" s="18"/>
      <c r="XEZ162" s="18"/>
      <c r="XFA162" s="18"/>
      <c r="XFB162" s="18"/>
      <c r="XFC162" s="18"/>
      <c r="XFD162" s="18"/>
    </row>
    <row r="163" spans="1:4054 14285:16384" s="17" customFormat="1" x14ac:dyDescent="0.25">
      <c r="A163" s="7" t="s">
        <v>145</v>
      </c>
      <c r="B163" s="7"/>
      <c r="C163" s="7"/>
      <c r="D163" s="7"/>
      <c r="E163" s="76">
        <f t="shared" ref="E163:P163" si="72">SUM(E159:E162)</f>
        <v>11.043333333333335</v>
      </c>
      <c r="F163" s="76">
        <f t="shared" si="72"/>
        <v>12.379</v>
      </c>
      <c r="G163" s="76">
        <f t="shared" si="72"/>
        <v>31.131000000000004</v>
      </c>
      <c r="H163" s="76">
        <f t="shared" si="72"/>
        <v>265.79399999999998</v>
      </c>
      <c r="I163" s="76">
        <f t="shared" si="72"/>
        <v>126.08</v>
      </c>
      <c r="J163" s="76">
        <f t="shared" si="72"/>
        <v>0.05</v>
      </c>
      <c r="K163" s="76">
        <f t="shared" si="72"/>
        <v>0.29343333333333338</v>
      </c>
      <c r="L163" s="76">
        <f t="shared" si="72"/>
        <v>2.7</v>
      </c>
      <c r="M163" s="76">
        <f t="shared" si="72"/>
        <v>92.53</v>
      </c>
      <c r="N163" s="76">
        <f t="shared" si="72"/>
        <v>24.770000000000003</v>
      </c>
      <c r="O163" s="76">
        <f t="shared" si="72"/>
        <v>165.48000000000002</v>
      </c>
      <c r="P163" s="76">
        <f t="shared" si="72"/>
        <v>1.9309999999999998</v>
      </c>
      <c r="Q163" s="16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  <c r="GN163" s="18"/>
      <c r="GO163" s="18"/>
      <c r="GP163" s="18"/>
      <c r="GQ163" s="18"/>
      <c r="GR163" s="18"/>
      <c r="GS163" s="18"/>
      <c r="GT163" s="18"/>
      <c r="GU163" s="18"/>
      <c r="GV163" s="18"/>
      <c r="GW163" s="18"/>
      <c r="GX163" s="18"/>
      <c r="GY163" s="18"/>
      <c r="GZ163" s="18"/>
      <c r="HA163" s="18"/>
      <c r="HB163" s="18"/>
      <c r="HC163" s="18"/>
      <c r="HD163" s="18"/>
      <c r="HE163" s="18"/>
      <c r="HF163" s="18"/>
      <c r="HG163" s="18"/>
      <c r="HH163" s="18"/>
      <c r="HI163" s="18"/>
      <c r="HJ163" s="18"/>
      <c r="HK163" s="18"/>
      <c r="HL163" s="18"/>
      <c r="HM163" s="18"/>
      <c r="HN163" s="18"/>
      <c r="HO163" s="18"/>
      <c r="HP163" s="18"/>
      <c r="HQ163" s="18"/>
      <c r="HR163" s="18"/>
      <c r="HS163" s="18"/>
      <c r="HT163" s="18"/>
      <c r="HU163" s="18"/>
      <c r="HV163" s="18"/>
      <c r="HW163" s="18"/>
      <c r="HX163" s="18"/>
      <c r="HY163" s="18"/>
      <c r="HZ163" s="18"/>
      <c r="IA163" s="18"/>
      <c r="IB163" s="18"/>
      <c r="IC163" s="18"/>
      <c r="ID163" s="18"/>
      <c r="IE163" s="18"/>
      <c r="IF163" s="18"/>
      <c r="IG163" s="18"/>
      <c r="IH163" s="18"/>
      <c r="II163" s="18"/>
      <c r="IJ163" s="18"/>
      <c r="IK163" s="18"/>
      <c r="IL163" s="18"/>
      <c r="IM163" s="18"/>
      <c r="IN163" s="18"/>
      <c r="IO163" s="18"/>
      <c r="IP163" s="18"/>
      <c r="IQ163" s="18"/>
      <c r="IR163" s="18"/>
      <c r="IS163" s="18"/>
      <c r="IT163" s="18"/>
      <c r="IU163" s="18"/>
      <c r="IV163" s="18"/>
      <c r="IW163" s="18"/>
      <c r="IX163" s="18"/>
      <c r="IY163" s="18"/>
      <c r="IZ163" s="18"/>
      <c r="JA163" s="18"/>
      <c r="JB163" s="18"/>
      <c r="JC163" s="18"/>
      <c r="JD163" s="18"/>
      <c r="JE163" s="18"/>
      <c r="JF163" s="18"/>
      <c r="JG163" s="18"/>
      <c r="JH163" s="18"/>
      <c r="JI163" s="18"/>
      <c r="JJ163" s="18"/>
      <c r="JK163" s="18"/>
      <c r="JL163" s="18"/>
      <c r="JM163" s="18"/>
      <c r="JN163" s="18"/>
      <c r="JO163" s="18"/>
      <c r="JP163" s="18"/>
      <c r="JQ163" s="18"/>
      <c r="JR163" s="18"/>
      <c r="JS163" s="18"/>
      <c r="JT163" s="18"/>
      <c r="JU163" s="18"/>
      <c r="JV163" s="18"/>
      <c r="JW163" s="18"/>
      <c r="JX163" s="18"/>
      <c r="JY163" s="18"/>
      <c r="JZ163" s="18"/>
      <c r="KA163" s="18"/>
      <c r="KB163" s="18"/>
      <c r="KC163" s="18"/>
      <c r="KD163" s="18"/>
      <c r="KE163" s="18"/>
      <c r="KF163" s="18"/>
      <c r="KG163" s="18"/>
      <c r="KH163" s="18"/>
      <c r="KI163" s="18"/>
      <c r="KJ163" s="18"/>
      <c r="KK163" s="18"/>
      <c r="KL163" s="18"/>
      <c r="KM163" s="18"/>
      <c r="KN163" s="18"/>
      <c r="KO163" s="18"/>
      <c r="KP163" s="18"/>
      <c r="KQ163" s="18"/>
      <c r="KR163" s="18"/>
      <c r="KS163" s="18"/>
      <c r="KT163" s="18"/>
      <c r="KU163" s="18"/>
      <c r="KV163" s="18"/>
      <c r="KW163" s="18"/>
      <c r="KX163" s="18"/>
      <c r="KY163" s="18"/>
      <c r="KZ163" s="18"/>
      <c r="LA163" s="18"/>
      <c r="LB163" s="18"/>
      <c r="LC163" s="18"/>
      <c r="LD163" s="18"/>
      <c r="LE163" s="18"/>
      <c r="LF163" s="18"/>
      <c r="LG163" s="18"/>
      <c r="LH163" s="18"/>
      <c r="LI163" s="18"/>
      <c r="LJ163" s="18"/>
      <c r="LK163" s="18"/>
      <c r="LL163" s="18"/>
      <c r="LM163" s="18"/>
      <c r="LN163" s="18"/>
      <c r="LO163" s="18"/>
      <c r="LP163" s="18"/>
      <c r="LQ163" s="18"/>
      <c r="LR163" s="18"/>
      <c r="LS163" s="18"/>
      <c r="LT163" s="18"/>
      <c r="LU163" s="18"/>
      <c r="LV163" s="18"/>
      <c r="LW163" s="18"/>
      <c r="LX163" s="18"/>
      <c r="LY163" s="18"/>
      <c r="LZ163" s="18"/>
      <c r="MA163" s="18"/>
      <c r="MB163" s="18"/>
      <c r="MC163" s="18"/>
      <c r="MD163" s="18"/>
      <c r="ME163" s="18"/>
      <c r="MF163" s="18"/>
      <c r="MG163" s="18"/>
      <c r="MH163" s="18"/>
      <c r="MI163" s="18"/>
      <c r="MJ163" s="18"/>
      <c r="MK163" s="18"/>
      <c r="ML163" s="18"/>
      <c r="MM163" s="18"/>
      <c r="MN163" s="18"/>
      <c r="MO163" s="18"/>
      <c r="MP163" s="18"/>
      <c r="MQ163" s="18"/>
      <c r="MR163" s="18"/>
      <c r="MS163" s="18"/>
      <c r="MT163" s="18"/>
      <c r="MU163" s="18"/>
      <c r="MV163" s="18"/>
      <c r="MW163" s="18"/>
      <c r="MX163" s="18"/>
      <c r="MY163" s="18"/>
      <c r="MZ163" s="18"/>
      <c r="NA163" s="18"/>
      <c r="NB163" s="18"/>
      <c r="NC163" s="18"/>
      <c r="ND163" s="18"/>
      <c r="NE163" s="18"/>
      <c r="NF163" s="18"/>
      <c r="NG163" s="18"/>
      <c r="NH163" s="18"/>
      <c r="NI163" s="18"/>
      <c r="NJ163" s="18"/>
      <c r="NK163" s="18"/>
      <c r="NL163" s="18"/>
      <c r="NM163" s="18"/>
      <c r="NN163" s="18"/>
      <c r="NO163" s="18"/>
      <c r="NP163" s="18"/>
      <c r="NQ163" s="18"/>
      <c r="NR163" s="18"/>
      <c r="NS163" s="18"/>
      <c r="NT163" s="18"/>
      <c r="NU163" s="18"/>
      <c r="NV163" s="18"/>
      <c r="NW163" s="18"/>
      <c r="NX163" s="18"/>
      <c r="NY163" s="18"/>
      <c r="NZ163" s="18"/>
      <c r="OA163" s="18"/>
      <c r="OB163" s="18"/>
      <c r="OC163" s="18"/>
      <c r="OD163" s="18"/>
      <c r="OE163" s="18"/>
      <c r="OF163" s="18"/>
      <c r="OG163" s="18"/>
      <c r="OH163" s="18"/>
      <c r="OI163" s="18"/>
      <c r="OJ163" s="18"/>
      <c r="OK163" s="18"/>
      <c r="OL163" s="18"/>
      <c r="OM163" s="18"/>
      <c r="ON163" s="18"/>
      <c r="OO163" s="18"/>
      <c r="OP163" s="18"/>
      <c r="OQ163" s="18"/>
      <c r="OR163" s="18"/>
      <c r="OS163" s="18"/>
      <c r="OT163" s="18"/>
      <c r="OU163" s="18"/>
      <c r="OV163" s="18"/>
      <c r="OW163" s="18"/>
      <c r="OX163" s="18"/>
      <c r="OY163" s="18"/>
      <c r="OZ163" s="18"/>
      <c r="PA163" s="18"/>
      <c r="PB163" s="18"/>
      <c r="PC163" s="18"/>
      <c r="PD163" s="18"/>
      <c r="PE163" s="18"/>
      <c r="PF163" s="18"/>
      <c r="PG163" s="18"/>
      <c r="PH163" s="18"/>
      <c r="PI163" s="18"/>
      <c r="PJ163" s="18"/>
      <c r="PK163" s="18"/>
      <c r="PL163" s="18"/>
      <c r="PM163" s="18"/>
      <c r="PN163" s="18"/>
      <c r="PO163" s="18"/>
      <c r="PP163" s="18"/>
      <c r="PQ163" s="18"/>
      <c r="PR163" s="18"/>
      <c r="PS163" s="18"/>
      <c r="PT163" s="18"/>
      <c r="PU163" s="18"/>
      <c r="PV163" s="18"/>
      <c r="PW163" s="18"/>
      <c r="PX163" s="18"/>
      <c r="PY163" s="18"/>
      <c r="PZ163" s="18"/>
      <c r="QA163" s="18"/>
      <c r="QB163" s="18"/>
      <c r="QC163" s="18"/>
      <c r="QD163" s="18"/>
      <c r="QE163" s="18"/>
      <c r="QF163" s="18"/>
      <c r="QG163" s="18"/>
      <c r="QH163" s="18"/>
      <c r="QI163" s="18"/>
      <c r="QJ163" s="18"/>
      <c r="QK163" s="18"/>
      <c r="QL163" s="18"/>
      <c r="QM163" s="18"/>
      <c r="QN163" s="18"/>
      <c r="QO163" s="18"/>
      <c r="QP163" s="18"/>
      <c r="QQ163" s="18"/>
      <c r="QR163" s="18"/>
      <c r="QS163" s="18"/>
      <c r="QT163" s="18"/>
      <c r="QU163" s="18"/>
      <c r="QV163" s="18"/>
      <c r="QW163" s="18"/>
      <c r="QX163" s="18"/>
      <c r="QY163" s="18"/>
      <c r="QZ163" s="18"/>
      <c r="RA163" s="18"/>
      <c r="RB163" s="18"/>
      <c r="RC163" s="18"/>
      <c r="RD163" s="18"/>
      <c r="RE163" s="18"/>
      <c r="RF163" s="18"/>
      <c r="RG163" s="18"/>
      <c r="RH163" s="18"/>
      <c r="RI163" s="18"/>
      <c r="RJ163" s="18"/>
      <c r="RK163" s="18"/>
      <c r="RL163" s="18"/>
      <c r="RM163" s="18"/>
      <c r="RN163" s="18"/>
      <c r="RO163" s="18"/>
      <c r="RP163" s="18"/>
      <c r="RQ163" s="18"/>
      <c r="RR163" s="18"/>
      <c r="RS163" s="18"/>
      <c r="RT163" s="18"/>
      <c r="RU163" s="18"/>
      <c r="RV163" s="18"/>
      <c r="RW163" s="18"/>
      <c r="RX163" s="18"/>
      <c r="RY163" s="18"/>
      <c r="RZ163" s="18"/>
      <c r="SA163" s="18"/>
      <c r="SB163" s="18"/>
      <c r="SC163" s="18"/>
      <c r="SD163" s="18"/>
      <c r="SE163" s="18"/>
      <c r="SF163" s="18"/>
      <c r="SG163" s="18"/>
      <c r="SH163" s="18"/>
      <c r="SI163" s="18"/>
      <c r="SJ163" s="18"/>
      <c r="SK163" s="18"/>
      <c r="SL163" s="18"/>
      <c r="SM163" s="18"/>
      <c r="SN163" s="18"/>
      <c r="SO163" s="18"/>
      <c r="SP163" s="18"/>
      <c r="SQ163" s="18"/>
      <c r="SR163" s="18"/>
      <c r="SS163" s="18"/>
      <c r="ST163" s="18"/>
      <c r="SU163" s="18"/>
      <c r="SV163" s="18"/>
      <c r="SW163" s="18"/>
      <c r="SX163" s="18"/>
      <c r="SY163" s="18"/>
      <c r="SZ163" s="18"/>
      <c r="TA163" s="18"/>
      <c r="TB163" s="18"/>
      <c r="TC163" s="18"/>
      <c r="TD163" s="18"/>
      <c r="TE163" s="18"/>
      <c r="TF163" s="18"/>
      <c r="TG163" s="18"/>
      <c r="TH163" s="18"/>
      <c r="TI163" s="18"/>
      <c r="TJ163" s="18"/>
      <c r="TK163" s="18"/>
      <c r="TL163" s="18"/>
      <c r="TM163" s="18"/>
      <c r="TN163" s="18"/>
      <c r="TO163" s="18"/>
      <c r="TP163" s="18"/>
      <c r="TQ163" s="18"/>
      <c r="TR163" s="18"/>
      <c r="TS163" s="18"/>
      <c r="TT163" s="18"/>
      <c r="TU163" s="18"/>
      <c r="TV163" s="18"/>
      <c r="TW163" s="18"/>
      <c r="TX163" s="18"/>
      <c r="TY163" s="18"/>
      <c r="TZ163" s="18"/>
      <c r="UA163" s="18"/>
      <c r="UB163" s="18"/>
      <c r="UC163" s="18"/>
      <c r="UD163" s="18"/>
      <c r="UE163" s="18"/>
      <c r="UF163" s="18"/>
      <c r="UG163" s="18"/>
      <c r="UH163" s="18"/>
      <c r="UI163" s="18"/>
      <c r="UJ163" s="18"/>
      <c r="UK163" s="18"/>
      <c r="UL163" s="18"/>
      <c r="UM163" s="18"/>
      <c r="UN163" s="18"/>
      <c r="UO163" s="18"/>
      <c r="UP163" s="18"/>
      <c r="UQ163" s="18"/>
      <c r="UR163" s="18"/>
      <c r="US163" s="18"/>
      <c r="UT163" s="18"/>
      <c r="UU163" s="18"/>
      <c r="UV163" s="18"/>
      <c r="UW163" s="18"/>
      <c r="UX163" s="18"/>
      <c r="UY163" s="18"/>
      <c r="UZ163" s="18"/>
      <c r="VA163" s="18"/>
      <c r="VB163" s="18"/>
      <c r="VC163" s="18"/>
      <c r="VD163" s="18"/>
      <c r="VE163" s="18"/>
      <c r="VF163" s="18"/>
      <c r="VG163" s="18"/>
      <c r="VH163" s="18"/>
      <c r="VI163" s="18"/>
      <c r="VJ163" s="18"/>
      <c r="VK163" s="18"/>
      <c r="VL163" s="18"/>
      <c r="VM163" s="18"/>
      <c r="VN163" s="18"/>
      <c r="VO163" s="18"/>
      <c r="VP163" s="18"/>
      <c r="VQ163" s="18"/>
      <c r="VR163" s="18"/>
      <c r="VS163" s="18"/>
      <c r="VT163" s="18"/>
      <c r="VU163" s="18"/>
      <c r="VV163" s="18"/>
      <c r="VW163" s="18"/>
      <c r="VX163" s="18"/>
      <c r="VY163" s="18"/>
      <c r="VZ163" s="18"/>
      <c r="WA163" s="18"/>
      <c r="WB163" s="18"/>
      <c r="WC163" s="18"/>
      <c r="WD163" s="18"/>
      <c r="WE163" s="18"/>
      <c r="WF163" s="18"/>
      <c r="WG163" s="18"/>
      <c r="WH163" s="18"/>
      <c r="WI163" s="18"/>
      <c r="WJ163" s="18"/>
      <c r="WK163" s="18"/>
      <c r="WL163" s="18"/>
      <c r="WM163" s="18"/>
      <c r="WN163" s="18"/>
      <c r="WO163" s="18"/>
      <c r="WP163" s="18"/>
      <c r="WQ163" s="18"/>
      <c r="WR163" s="18"/>
      <c r="WS163" s="18"/>
      <c r="WT163" s="18"/>
      <c r="WU163" s="18"/>
      <c r="WV163" s="18"/>
      <c r="WW163" s="18"/>
      <c r="WX163" s="18"/>
      <c r="WY163" s="18"/>
      <c r="WZ163" s="18"/>
      <c r="XA163" s="18"/>
      <c r="XB163" s="18"/>
      <c r="XC163" s="18"/>
      <c r="XD163" s="18"/>
      <c r="XE163" s="18"/>
      <c r="XF163" s="18"/>
      <c r="XG163" s="18"/>
      <c r="XH163" s="18"/>
      <c r="XI163" s="18"/>
      <c r="XJ163" s="18"/>
      <c r="XK163" s="18"/>
      <c r="XL163" s="18"/>
      <c r="XM163" s="18"/>
      <c r="XN163" s="18"/>
      <c r="XO163" s="18"/>
      <c r="XP163" s="18"/>
      <c r="XQ163" s="18"/>
      <c r="XR163" s="18"/>
      <c r="XS163" s="18"/>
      <c r="XT163" s="18"/>
      <c r="XU163" s="18"/>
      <c r="XV163" s="18"/>
      <c r="XW163" s="18"/>
      <c r="XX163" s="18"/>
      <c r="XY163" s="18"/>
      <c r="XZ163" s="18"/>
      <c r="YA163" s="18"/>
      <c r="YB163" s="18"/>
      <c r="YC163" s="18"/>
      <c r="YD163" s="18"/>
      <c r="YE163" s="18"/>
      <c r="YF163" s="18"/>
      <c r="YG163" s="18"/>
      <c r="YH163" s="18"/>
      <c r="YI163" s="18"/>
      <c r="YJ163" s="18"/>
      <c r="YK163" s="18"/>
      <c r="YL163" s="18"/>
      <c r="YM163" s="18"/>
      <c r="YN163" s="18"/>
      <c r="YO163" s="18"/>
      <c r="YP163" s="18"/>
      <c r="YQ163" s="18"/>
      <c r="YR163" s="18"/>
      <c r="YS163" s="18"/>
      <c r="YT163" s="18"/>
      <c r="YU163" s="18"/>
      <c r="YV163" s="18"/>
      <c r="YW163" s="18"/>
      <c r="YX163" s="18"/>
      <c r="YY163" s="18"/>
      <c r="YZ163" s="18"/>
      <c r="ZA163" s="18"/>
      <c r="ZB163" s="18"/>
      <c r="ZC163" s="18"/>
      <c r="ZD163" s="18"/>
      <c r="ZE163" s="18"/>
      <c r="ZF163" s="18"/>
      <c r="ZG163" s="18"/>
      <c r="ZH163" s="18"/>
      <c r="ZI163" s="18"/>
      <c r="ZJ163" s="18"/>
      <c r="ZK163" s="18"/>
      <c r="ZL163" s="18"/>
      <c r="ZM163" s="18"/>
      <c r="ZN163" s="18"/>
      <c r="ZO163" s="18"/>
      <c r="ZP163" s="18"/>
      <c r="ZQ163" s="18"/>
      <c r="ZR163" s="18"/>
      <c r="ZS163" s="18"/>
      <c r="ZT163" s="18"/>
      <c r="ZU163" s="18"/>
      <c r="ZV163" s="18"/>
      <c r="ZW163" s="18"/>
      <c r="ZX163" s="18"/>
      <c r="ZY163" s="18"/>
      <c r="ZZ163" s="18"/>
      <c r="AAA163" s="18"/>
      <c r="AAB163" s="18"/>
      <c r="AAC163" s="18"/>
      <c r="AAD163" s="18"/>
      <c r="AAE163" s="18"/>
      <c r="AAF163" s="18"/>
      <c r="AAG163" s="18"/>
      <c r="AAH163" s="18"/>
      <c r="AAI163" s="18"/>
      <c r="AAJ163" s="18"/>
      <c r="AAK163" s="18"/>
      <c r="AAL163" s="18"/>
      <c r="AAM163" s="18"/>
      <c r="AAN163" s="18"/>
      <c r="AAO163" s="18"/>
      <c r="AAP163" s="18"/>
      <c r="AAQ163" s="18"/>
      <c r="AAR163" s="18"/>
      <c r="AAS163" s="18"/>
      <c r="AAT163" s="18"/>
      <c r="AAU163" s="18"/>
      <c r="AAV163" s="18"/>
      <c r="AAW163" s="18"/>
      <c r="AAX163" s="18"/>
      <c r="AAY163" s="18"/>
      <c r="AAZ163" s="18"/>
      <c r="ABA163" s="18"/>
      <c r="ABB163" s="18"/>
      <c r="ABC163" s="18"/>
      <c r="ABD163" s="18"/>
      <c r="ABE163" s="18"/>
      <c r="ABF163" s="18"/>
      <c r="ABG163" s="18"/>
      <c r="ABH163" s="18"/>
      <c r="ABI163" s="18"/>
      <c r="ABJ163" s="18"/>
      <c r="ABK163" s="18"/>
      <c r="ABL163" s="18"/>
      <c r="ABM163" s="18"/>
      <c r="ABN163" s="18"/>
      <c r="ABO163" s="18"/>
      <c r="ABP163" s="18"/>
      <c r="ABQ163" s="18"/>
      <c r="ABR163" s="18"/>
      <c r="ABS163" s="18"/>
      <c r="ABT163" s="18"/>
      <c r="ABU163" s="18"/>
      <c r="ABV163" s="18"/>
      <c r="ABW163" s="18"/>
      <c r="ABX163" s="18"/>
      <c r="ABY163" s="18"/>
      <c r="ABZ163" s="18"/>
      <c r="ACA163" s="18"/>
      <c r="ACB163" s="18"/>
      <c r="ACC163" s="18"/>
      <c r="ACD163" s="18"/>
      <c r="ACE163" s="18"/>
      <c r="ACF163" s="18"/>
      <c r="ACG163" s="18"/>
      <c r="ACH163" s="18"/>
      <c r="ACI163" s="18"/>
      <c r="ACJ163" s="18"/>
      <c r="ACK163" s="18"/>
      <c r="ACL163" s="18"/>
      <c r="ACM163" s="18"/>
      <c r="ACN163" s="18"/>
      <c r="ACO163" s="18"/>
      <c r="ACP163" s="18"/>
      <c r="ACQ163" s="18"/>
      <c r="ACR163" s="18"/>
      <c r="ACS163" s="18"/>
      <c r="ACT163" s="18"/>
      <c r="ACU163" s="18"/>
      <c r="ACV163" s="18"/>
      <c r="ACW163" s="18"/>
      <c r="ACX163" s="18"/>
      <c r="ACY163" s="18"/>
      <c r="ACZ163" s="18"/>
      <c r="ADA163" s="18"/>
      <c r="ADB163" s="18"/>
      <c r="ADC163" s="18"/>
      <c r="ADD163" s="18"/>
      <c r="ADE163" s="18"/>
      <c r="ADF163" s="18"/>
      <c r="ADG163" s="18"/>
      <c r="ADH163" s="18"/>
      <c r="ADI163" s="18"/>
      <c r="ADJ163" s="18"/>
      <c r="ADK163" s="18"/>
      <c r="ADL163" s="18"/>
      <c r="ADM163" s="18"/>
      <c r="ADN163" s="18"/>
      <c r="ADO163" s="18"/>
      <c r="ADP163" s="18"/>
      <c r="ADQ163" s="18"/>
      <c r="ADR163" s="18"/>
      <c r="ADS163" s="18"/>
      <c r="ADT163" s="18"/>
      <c r="ADU163" s="18"/>
      <c r="ADV163" s="18"/>
      <c r="ADW163" s="18"/>
      <c r="ADX163" s="18"/>
      <c r="ADY163" s="18"/>
      <c r="ADZ163" s="18"/>
      <c r="AEA163" s="18"/>
      <c r="AEB163" s="18"/>
      <c r="AEC163" s="18"/>
      <c r="AED163" s="18"/>
      <c r="AEE163" s="18"/>
      <c r="AEF163" s="18"/>
      <c r="AEG163" s="18"/>
      <c r="AEH163" s="18"/>
      <c r="AEI163" s="18"/>
      <c r="AEJ163" s="18"/>
      <c r="AEK163" s="18"/>
      <c r="AEL163" s="18"/>
      <c r="AEM163" s="18"/>
      <c r="AEN163" s="18"/>
      <c r="AEO163" s="18"/>
      <c r="AEP163" s="18"/>
      <c r="AEQ163" s="18"/>
      <c r="AER163" s="18"/>
      <c r="AES163" s="18"/>
      <c r="AET163" s="18"/>
      <c r="AEU163" s="18"/>
      <c r="AEV163" s="18"/>
      <c r="AEW163" s="18"/>
      <c r="AEX163" s="18"/>
      <c r="AEY163" s="18"/>
      <c r="AEZ163" s="18"/>
      <c r="AFA163" s="18"/>
      <c r="AFB163" s="18"/>
      <c r="AFC163" s="18"/>
      <c r="AFD163" s="18"/>
      <c r="AFE163" s="18"/>
      <c r="AFF163" s="18"/>
      <c r="AFG163" s="18"/>
      <c r="AFH163" s="18"/>
      <c r="AFI163" s="18"/>
      <c r="AFJ163" s="18"/>
      <c r="AFK163" s="18"/>
      <c r="AFL163" s="18"/>
      <c r="AFM163" s="18"/>
      <c r="AFN163" s="18"/>
      <c r="AFO163" s="18"/>
      <c r="AFP163" s="18"/>
      <c r="AFQ163" s="18"/>
      <c r="AFR163" s="18"/>
      <c r="AFS163" s="18"/>
      <c r="AFT163" s="18"/>
      <c r="AFU163" s="18"/>
      <c r="AFV163" s="18"/>
      <c r="AFW163" s="18"/>
      <c r="AFX163" s="18"/>
      <c r="AFY163" s="18"/>
      <c r="AFZ163" s="18"/>
      <c r="AGA163" s="18"/>
      <c r="AGB163" s="18"/>
      <c r="AGC163" s="18"/>
      <c r="AGD163" s="18"/>
      <c r="AGE163" s="18"/>
      <c r="AGF163" s="18"/>
      <c r="AGG163" s="18"/>
      <c r="AGH163" s="18"/>
      <c r="AGI163" s="18"/>
      <c r="AGJ163" s="18"/>
      <c r="AGK163" s="18"/>
      <c r="AGL163" s="18"/>
      <c r="AGM163" s="18"/>
      <c r="AGN163" s="18"/>
      <c r="AGO163" s="18"/>
      <c r="AGP163" s="18"/>
      <c r="AGQ163" s="18"/>
      <c r="AGR163" s="18"/>
      <c r="AGS163" s="18"/>
      <c r="AGT163" s="18"/>
      <c r="AGU163" s="18"/>
      <c r="AGV163" s="18"/>
      <c r="AGW163" s="18"/>
      <c r="AGX163" s="18"/>
      <c r="AGY163" s="18"/>
      <c r="AGZ163" s="18"/>
      <c r="AHA163" s="18"/>
      <c r="AHB163" s="18"/>
      <c r="AHC163" s="18"/>
      <c r="AHD163" s="18"/>
      <c r="AHE163" s="18"/>
      <c r="AHF163" s="18"/>
      <c r="AHG163" s="18"/>
      <c r="AHH163" s="18"/>
      <c r="AHI163" s="18"/>
      <c r="AHJ163" s="18"/>
      <c r="AHK163" s="18"/>
      <c r="AHL163" s="18"/>
      <c r="AHM163" s="18"/>
      <c r="AHN163" s="18"/>
      <c r="AHO163" s="18"/>
      <c r="AHP163" s="18"/>
      <c r="AHQ163" s="18"/>
      <c r="AHR163" s="18"/>
      <c r="AHS163" s="18"/>
      <c r="AHT163" s="18"/>
      <c r="AHU163" s="18"/>
      <c r="AHV163" s="18"/>
      <c r="AHW163" s="18"/>
      <c r="AHX163" s="18"/>
      <c r="AHY163" s="18"/>
      <c r="AHZ163" s="18"/>
      <c r="AIA163" s="18"/>
      <c r="AIB163" s="18"/>
      <c r="AIC163" s="18"/>
      <c r="AID163" s="18"/>
      <c r="AIE163" s="18"/>
      <c r="AIF163" s="18"/>
      <c r="AIG163" s="18"/>
      <c r="AIH163" s="18"/>
      <c r="AII163" s="18"/>
      <c r="AIJ163" s="18"/>
      <c r="AIK163" s="18"/>
      <c r="AIL163" s="18"/>
      <c r="AIM163" s="18"/>
      <c r="AIN163" s="18"/>
      <c r="AIO163" s="18"/>
      <c r="AIP163" s="18"/>
      <c r="AIQ163" s="18"/>
      <c r="AIR163" s="18"/>
      <c r="AIS163" s="18"/>
      <c r="AIT163" s="18"/>
      <c r="AIU163" s="18"/>
      <c r="AIV163" s="18"/>
      <c r="AIW163" s="18"/>
      <c r="AIX163" s="18"/>
      <c r="AIY163" s="18"/>
      <c r="AIZ163" s="18"/>
      <c r="AJA163" s="18"/>
      <c r="AJB163" s="18"/>
      <c r="AJC163" s="18"/>
      <c r="AJD163" s="18"/>
      <c r="AJE163" s="18"/>
      <c r="AJF163" s="18"/>
      <c r="AJG163" s="18"/>
      <c r="AJH163" s="18"/>
      <c r="AJI163" s="18"/>
      <c r="AJJ163" s="18"/>
      <c r="AJK163" s="18"/>
      <c r="AJL163" s="18"/>
      <c r="AJM163" s="18"/>
      <c r="AJN163" s="18"/>
      <c r="AJO163" s="18"/>
      <c r="AJP163" s="18"/>
      <c r="AJQ163" s="18"/>
      <c r="AJR163" s="18"/>
      <c r="AJS163" s="18"/>
      <c r="AJT163" s="18"/>
      <c r="AJU163" s="18"/>
      <c r="AJV163" s="18"/>
      <c r="AJW163" s="18"/>
      <c r="AJX163" s="18"/>
      <c r="AJY163" s="18"/>
      <c r="AJZ163" s="18"/>
      <c r="AKA163" s="18"/>
      <c r="AKB163" s="18"/>
      <c r="AKC163" s="18"/>
      <c r="AKD163" s="18"/>
      <c r="AKE163" s="18"/>
      <c r="AKF163" s="18"/>
      <c r="AKG163" s="18"/>
      <c r="AKH163" s="18"/>
      <c r="AKI163" s="18"/>
      <c r="AKJ163" s="18"/>
      <c r="AKK163" s="18"/>
      <c r="AKL163" s="18"/>
      <c r="AKM163" s="18"/>
      <c r="AKN163" s="18"/>
      <c r="AKO163" s="18"/>
      <c r="AKP163" s="18"/>
      <c r="AKQ163" s="18"/>
      <c r="AKR163" s="18"/>
      <c r="AKS163" s="18"/>
      <c r="AKT163" s="18"/>
      <c r="AKU163" s="18"/>
      <c r="AKV163" s="18"/>
      <c r="AKW163" s="18"/>
      <c r="AKX163" s="18"/>
      <c r="AKY163" s="18"/>
      <c r="AKZ163" s="18"/>
      <c r="ALA163" s="18"/>
      <c r="ALB163" s="18"/>
      <c r="ALC163" s="18"/>
      <c r="ALD163" s="18"/>
      <c r="ALE163" s="18"/>
      <c r="ALF163" s="18"/>
      <c r="ALG163" s="18"/>
      <c r="ALH163" s="18"/>
      <c r="ALI163" s="18"/>
      <c r="ALJ163" s="18"/>
      <c r="ALK163" s="18"/>
      <c r="ALL163" s="18"/>
      <c r="ALM163" s="18"/>
      <c r="ALN163" s="18"/>
      <c r="ALO163" s="18"/>
      <c r="ALP163" s="18"/>
      <c r="ALQ163" s="18"/>
      <c r="ALR163" s="18"/>
      <c r="ALS163" s="18"/>
      <c r="ALT163" s="18"/>
      <c r="ALU163" s="18"/>
      <c r="ALV163" s="18"/>
      <c r="ALW163" s="18"/>
      <c r="ALX163" s="18"/>
      <c r="ALY163" s="18"/>
      <c r="ALZ163" s="18"/>
      <c r="AMA163" s="18"/>
      <c r="AMB163" s="18"/>
      <c r="AMC163" s="18"/>
      <c r="AMD163" s="18"/>
      <c r="AME163" s="18"/>
      <c r="AMF163" s="18"/>
      <c r="AMG163" s="18"/>
      <c r="AMH163" s="18"/>
      <c r="AMI163" s="18"/>
      <c r="AMJ163" s="18"/>
      <c r="AMK163" s="18"/>
      <c r="AML163" s="18"/>
      <c r="AMM163" s="18"/>
      <c r="AMN163" s="18"/>
      <c r="AMO163" s="18"/>
      <c r="AMP163" s="18"/>
      <c r="AMQ163" s="18"/>
      <c r="AMR163" s="18"/>
      <c r="AMS163" s="18"/>
      <c r="AMT163" s="18"/>
      <c r="AMU163" s="18"/>
      <c r="AMV163" s="18"/>
      <c r="AMW163" s="18"/>
      <c r="AMX163" s="18"/>
      <c r="AMY163" s="18"/>
      <c r="AMZ163" s="18"/>
      <c r="ANA163" s="18"/>
      <c r="ANB163" s="18"/>
      <c r="ANC163" s="18"/>
      <c r="AND163" s="18"/>
      <c r="ANE163" s="18"/>
      <c r="ANF163" s="18"/>
      <c r="ANG163" s="18"/>
      <c r="ANH163" s="18"/>
      <c r="ANI163" s="18"/>
      <c r="ANJ163" s="18"/>
      <c r="ANK163" s="18"/>
      <c r="ANL163" s="18"/>
      <c r="ANM163" s="18"/>
      <c r="ANN163" s="18"/>
      <c r="ANO163" s="18"/>
      <c r="ANP163" s="18"/>
      <c r="ANQ163" s="18"/>
      <c r="ANR163" s="18"/>
      <c r="ANS163" s="18"/>
      <c r="ANT163" s="18"/>
      <c r="ANU163" s="18"/>
      <c r="ANV163" s="18"/>
      <c r="ANW163" s="18"/>
      <c r="ANX163" s="18"/>
      <c r="ANY163" s="18"/>
      <c r="ANZ163" s="18"/>
      <c r="AOA163" s="18"/>
      <c r="AOB163" s="18"/>
      <c r="AOC163" s="18"/>
      <c r="AOD163" s="18"/>
      <c r="AOE163" s="18"/>
      <c r="AOF163" s="18"/>
      <c r="AOG163" s="18"/>
      <c r="AOH163" s="18"/>
      <c r="AOI163" s="18"/>
      <c r="AOJ163" s="18"/>
      <c r="AOK163" s="18"/>
      <c r="AOL163" s="18"/>
      <c r="AOM163" s="18"/>
      <c r="AON163" s="18"/>
      <c r="AOO163" s="18"/>
      <c r="AOP163" s="18"/>
      <c r="AOQ163" s="18"/>
      <c r="AOR163" s="18"/>
      <c r="AOS163" s="18"/>
      <c r="AOT163" s="18"/>
      <c r="AOU163" s="18"/>
      <c r="AOV163" s="18"/>
      <c r="AOW163" s="18"/>
      <c r="AOX163" s="18"/>
      <c r="AOY163" s="18"/>
      <c r="AOZ163" s="18"/>
      <c r="APA163" s="18"/>
      <c r="APB163" s="18"/>
      <c r="APC163" s="18"/>
      <c r="APD163" s="18"/>
      <c r="APE163" s="18"/>
      <c r="APF163" s="18"/>
      <c r="APG163" s="18"/>
      <c r="APH163" s="18"/>
      <c r="API163" s="18"/>
      <c r="APJ163" s="18"/>
      <c r="APK163" s="18"/>
      <c r="APL163" s="18"/>
      <c r="APM163" s="18"/>
      <c r="APN163" s="18"/>
      <c r="APO163" s="18"/>
      <c r="APP163" s="18"/>
      <c r="APQ163" s="18"/>
      <c r="APR163" s="18"/>
      <c r="APS163" s="18"/>
      <c r="APT163" s="18"/>
      <c r="APU163" s="18"/>
      <c r="APV163" s="18"/>
      <c r="APW163" s="18"/>
      <c r="APX163" s="18"/>
      <c r="APY163" s="18"/>
      <c r="APZ163" s="18"/>
      <c r="AQA163" s="18"/>
      <c r="AQB163" s="18"/>
      <c r="AQC163" s="18"/>
      <c r="AQD163" s="18"/>
      <c r="AQE163" s="18"/>
      <c r="AQF163" s="18"/>
      <c r="AQG163" s="18"/>
      <c r="AQH163" s="18"/>
      <c r="AQI163" s="18"/>
      <c r="AQJ163" s="18"/>
      <c r="AQK163" s="18"/>
      <c r="AQL163" s="18"/>
      <c r="AQM163" s="18"/>
      <c r="AQN163" s="18"/>
      <c r="AQO163" s="18"/>
      <c r="AQP163" s="18"/>
      <c r="AQQ163" s="18"/>
      <c r="AQR163" s="18"/>
      <c r="AQS163" s="18"/>
      <c r="AQT163" s="18"/>
      <c r="AQU163" s="18"/>
      <c r="AQV163" s="18"/>
      <c r="AQW163" s="18"/>
      <c r="AQX163" s="18"/>
      <c r="AQY163" s="18"/>
      <c r="AQZ163" s="18"/>
      <c r="ARA163" s="18"/>
      <c r="ARB163" s="18"/>
      <c r="ARC163" s="18"/>
      <c r="ARD163" s="18"/>
      <c r="ARE163" s="18"/>
      <c r="ARF163" s="18"/>
      <c r="ARG163" s="18"/>
      <c r="ARH163" s="18"/>
      <c r="ARI163" s="18"/>
      <c r="ARJ163" s="18"/>
      <c r="ARK163" s="18"/>
      <c r="ARL163" s="18"/>
      <c r="ARM163" s="18"/>
      <c r="ARN163" s="18"/>
      <c r="ARO163" s="18"/>
      <c r="ARP163" s="18"/>
      <c r="ARQ163" s="18"/>
      <c r="ARR163" s="18"/>
      <c r="ARS163" s="18"/>
      <c r="ART163" s="18"/>
      <c r="ARU163" s="18"/>
      <c r="ARV163" s="18"/>
      <c r="ARW163" s="18"/>
      <c r="ARX163" s="18"/>
      <c r="ARY163" s="18"/>
      <c r="ARZ163" s="18"/>
      <c r="ASA163" s="18"/>
      <c r="ASB163" s="18"/>
      <c r="ASC163" s="18"/>
      <c r="ASD163" s="18"/>
      <c r="ASE163" s="18"/>
      <c r="ASF163" s="18"/>
      <c r="ASG163" s="18"/>
      <c r="ASH163" s="18"/>
      <c r="ASI163" s="18"/>
      <c r="ASJ163" s="18"/>
      <c r="ASK163" s="18"/>
      <c r="ASL163" s="18"/>
      <c r="ASM163" s="18"/>
      <c r="ASN163" s="18"/>
      <c r="ASO163" s="18"/>
      <c r="ASP163" s="18"/>
      <c r="ASQ163" s="18"/>
      <c r="ASR163" s="18"/>
      <c r="ASS163" s="18"/>
      <c r="AST163" s="18"/>
      <c r="ASU163" s="18"/>
      <c r="ASV163" s="18"/>
      <c r="ASW163" s="18"/>
      <c r="ASX163" s="18"/>
      <c r="ASY163" s="18"/>
      <c r="ASZ163" s="18"/>
      <c r="ATA163" s="18"/>
      <c r="ATB163" s="18"/>
      <c r="ATC163" s="18"/>
      <c r="ATD163" s="18"/>
      <c r="ATE163" s="18"/>
      <c r="ATF163" s="18"/>
      <c r="ATG163" s="18"/>
      <c r="ATH163" s="18"/>
      <c r="ATI163" s="18"/>
      <c r="ATJ163" s="18"/>
      <c r="ATK163" s="18"/>
      <c r="ATL163" s="18"/>
      <c r="ATM163" s="18"/>
      <c r="ATN163" s="18"/>
      <c r="ATO163" s="18"/>
      <c r="ATP163" s="18"/>
      <c r="ATQ163" s="18"/>
      <c r="ATR163" s="18"/>
      <c r="ATS163" s="18"/>
      <c r="ATT163" s="18"/>
      <c r="ATU163" s="18"/>
      <c r="ATV163" s="18"/>
      <c r="ATW163" s="18"/>
      <c r="ATX163" s="18"/>
      <c r="ATY163" s="18"/>
      <c r="ATZ163" s="18"/>
      <c r="AUA163" s="18"/>
      <c r="AUB163" s="18"/>
      <c r="AUC163" s="18"/>
      <c r="AUD163" s="18"/>
      <c r="AUE163" s="18"/>
      <c r="AUF163" s="18"/>
      <c r="AUG163" s="18"/>
      <c r="AUH163" s="18"/>
      <c r="AUI163" s="18"/>
      <c r="AUJ163" s="18"/>
      <c r="AUK163" s="18"/>
      <c r="AUL163" s="18"/>
      <c r="AUM163" s="18"/>
      <c r="AUN163" s="18"/>
      <c r="AUO163" s="18"/>
      <c r="AUP163" s="18"/>
      <c r="AUQ163" s="18"/>
      <c r="AUR163" s="18"/>
      <c r="AUS163" s="18"/>
      <c r="AUT163" s="18"/>
      <c r="AUU163" s="18"/>
      <c r="AUV163" s="18"/>
      <c r="AUW163" s="18"/>
      <c r="AUX163" s="18"/>
      <c r="AUY163" s="18"/>
      <c r="AUZ163" s="18"/>
      <c r="AVA163" s="18"/>
      <c r="AVB163" s="18"/>
      <c r="AVC163" s="18"/>
      <c r="AVD163" s="18"/>
      <c r="AVE163" s="18"/>
      <c r="AVF163" s="18"/>
      <c r="AVG163" s="18"/>
      <c r="AVH163" s="18"/>
      <c r="AVI163" s="18"/>
      <c r="AVJ163" s="18"/>
      <c r="AVK163" s="18"/>
      <c r="AVL163" s="18"/>
      <c r="AVM163" s="18"/>
      <c r="AVN163" s="18"/>
      <c r="AVO163" s="18"/>
      <c r="AVP163" s="18"/>
      <c r="AVQ163" s="18"/>
      <c r="AVR163" s="18"/>
      <c r="AVS163" s="18"/>
      <c r="AVT163" s="18"/>
      <c r="AVU163" s="18"/>
      <c r="AVV163" s="18"/>
      <c r="AVW163" s="18"/>
      <c r="AVX163" s="18"/>
      <c r="AVY163" s="18"/>
      <c r="AVZ163" s="18"/>
      <c r="AWA163" s="18"/>
      <c r="AWB163" s="18"/>
      <c r="AWC163" s="18"/>
      <c r="AWD163" s="18"/>
      <c r="AWE163" s="18"/>
      <c r="AWF163" s="18"/>
      <c r="AWG163" s="18"/>
      <c r="AWH163" s="18"/>
      <c r="AWI163" s="18"/>
      <c r="AWJ163" s="18"/>
      <c r="AWK163" s="18"/>
      <c r="AWL163" s="18"/>
      <c r="AWM163" s="18"/>
      <c r="AWN163" s="18"/>
      <c r="AWO163" s="18"/>
      <c r="AWP163" s="18"/>
      <c r="AWQ163" s="18"/>
      <c r="AWR163" s="18"/>
      <c r="AWS163" s="18"/>
      <c r="AWT163" s="18"/>
      <c r="AWU163" s="18"/>
      <c r="AWV163" s="18"/>
      <c r="AWW163" s="18"/>
      <c r="AWX163" s="18"/>
      <c r="AWY163" s="18"/>
      <c r="AWZ163" s="18"/>
      <c r="AXA163" s="18"/>
      <c r="AXB163" s="18"/>
      <c r="AXC163" s="18"/>
      <c r="AXD163" s="18"/>
      <c r="AXE163" s="18"/>
      <c r="AXF163" s="18"/>
      <c r="AXG163" s="18"/>
      <c r="AXH163" s="18"/>
      <c r="AXI163" s="18"/>
      <c r="AXJ163" s="18"/>
      <c r="AXK163" s="18"/>
      <c r="AXL163" s="18"/>
      <c r="AXM163" s="18"/>
      <c r="AXN163" s="18"/>
      <c r="AXO163" s="18"/>
      <c r="AXP163" s="18"/>
      <c r="AXQ163" s="18"/>
      <c r="AXR163" s="18"/>
      <c r="AXS163" s="18"/>
      <c r="AXT163" s="18"/>
      <c r="AXU163" s="18"/>
      <c r="AXV163" s="18"/>
      <c r="AXW163" s="18"/>
      <c r="AXX163" s="18"/>
      <c r="AXY163" s="18"/>
      <c r="AXZ163" s="18"/>
      <c r="AYA163" s="18"/>
      <c r="AYB163" s="18"/>
      <c r="AYC163" s="18"/>
      <c r="AYD163" s="18"/>
      <c r="AYE163" s="18"/>
      <c r="AYF163" s="18"/>
      <c r="AYG163" s="18"/>
      <c r="AYH163" s="18"/>
      <c r="AYI163" s="18"/>
      <c r="AYJ163" s="18"/>
      <c r="AYK163" s="18"/>
      <c r="AYL163" s="18"/>
      <c r="AYM163" s="18"/>
      <c r="AYN163" s="18"/>
      <c r="AYO163" s="18"/>
      <c r="AYP163" s="18"/>
      <c r="AYQ163" s="18"/>
      <c r="AYR163" s="18"/>
      <c r="AYS163" s="18"/>
      <c r="AYT163" s="18"/>
      <c r="AYU163" s="18"/>
      <c r="AYV163" s="18"/>
      <c r="AYW163" s="18"/>
      <c r="AYX163" s="18"/>
      <c r="AYY163" s="18"/>
      <c r="AYZ163" s="18"/>
      <c r="AZA163" s="18"/>
      <c r="AZB163" s="18"/>
      <c r="AZC163" s="18"/>
      <c r="AZD163" s="18"/>
      <c r="AZE163" s="18"/>
      <c r="AZF163" s="18"/>
      <c r="AZG163" s="18"/>
      <c r="AZH163" s="18"/>
      <c r="AZI163" s="18"/>
      <c r="AZJ163" s="18"/>
      <c r="AZK163" s="18"/>
      <c r="AZL163" s="18"/>
      <c r="AZM163" s="18"/>
      <c r="AZN163" s="18"/>
      <c r="AZO163" s="18"/>
      <c r="AZP163" s="18"/>
      <c r="AZQ163" s="18"/>
      <c r="AZR163" s="18"/>
      <c r="AZS163" s="18"/>
      <c r="AZT163" s="18"/>
      <c r="AZU163" s="18"/>
      <c r="AZV163" s="18"/>
      <c r="AZW163" s="18"/>
      <c r="AZX163" s="18"/>
      <c r="AZY163" s="18"/>
      <c r="AZZ163" s="18"/>
      <c r="BAA163" s="18"/>
      <c r="BAB163" s="18"/>
      <c r="BAC163" s="18"/>
      <c r="BAD163" s="18"/>
      <c r="BAE163" s="18"/>
      <c r="BAF163" s="18"/>
      <c r="BAG163" s="18"/>
      <c r="BAH163" s="18"/>
      <c r="BAI163" s="18"/>
      <c r="BAJ163" s="18"/>
      <c r="BAK163" s="18"/>
      <c r="BAL163" s="18"/>
      <c r="BAM163" s="18"/>
      <c r="BAN163" s="18"/>
      <c r="BAO163" s="18"/>
      <c r="BAP163" s="18"/>
      <c r="BAQ163" s="18"/>
      <c r="BAR163" s="18"/>
      <c r="BAS163" s="18"/>
      <c r="BAT163" s="18"/>
      <c r="BAU163" s="18"/>
      <c r="BAV163" s="18"/>
      <c r="BAW163" s="18"/>
      <c r="BAX163" s="18"/>
      <c r="BAY163" s="18"/>
      <c r="BAZ163" s="18"/>
      <c r="BBA163" s="18"/>
      <c r="BBB163" s="18"/>
      <c r="BBC163" s="18"/>
      <c r="BBD163" s="18"/>
      <c r="BBE163" s="18"/>
      <c r="BBF163" s="18"/>
      <c r="BBG163" s="18"/>
      <c r="BBH163" s="18"/>
      <c r="BBI163" s="18"/>
      <c r="BBJ163" s="18"/>
      <c r="BBK163" s="18"/>
      <c r="BBL163" s="18"/>
      <c r="BBM163" s="18"/>
      <c r="BBN163" s="18"/>
      <c r="BBO163" s="18"/>
      <c r="BBP163" s="18"/>
      <c r="BBQ163" s="18"/>
      <c r="BBR163" s="18"/>
      <c r="BBS163" s="18"/>
      <c r="BBT163" s="18"/>
      <c r="BBU163" s="18"/>
      <c r="BBV163" s="18"/>
      <c r="BBW163" s="18"/>
      <c r="BBX163" s="18"/>
      <c r="BBY163" s="18"/>
      <c r="BBZ163" s="18"/>
      <c r="BCA163" s="18"/>
      <c r="BCB163" s="18"/>
      <c r="BCC163" s="18"/>
      <c r="BCD163" s="18"/>
      <c r="BCE163" s="18"/>
      <c r="BCF163" s="18"/>
      <c r="BCG163" s="18"/>
      <c r="BCH163" s="18"/>
      <c r="BCI163" s="18"/>
      <c r="BCJ163" s="18"/>
      <c r="BCK163" s="18"/>
      <c r="BCL163" s="18"/>
      <c r="BCM163" s="18"/>
      <c r="BCN163" s="18"/>
      <c r="BCO163" s="18"/>
      <c r="BCP163" s="18"/>
      <c r="BCQ163" s="18"/>
      <c r="BCR163" s="18"/>
      <c r="BCS163" s="18"/>
      <c r="BCT163" s="18"/>
      <c r="BCU163" s="18"/>
      <c r="BCV163" s="18"/>
      <c r="BCW163" s="18"/>
      <c r="BCX163" s="18"/>
      <c r="BCY163" s="18"/>
      <c r="BCZ163" s="18"/>
      <c r="BDA163" s="18"/>
      <c r="BDB163" s="18"/>
      <c r="BDC163" s="18"/>
      <c r="BDD163" s="18"/>
      <c r="BDE163" s="18"/>
      <c r="BDF163" s="18"/>
      <c r="BDG163" s="18"/>
      <c r="BDH163" s="18"/>
      <c r="BDI163" s="18"/>
      <c r="BDJ163" s="18"/>
      <c r="BDK163" s="18"/>
      <c r="BDL163" s="18"/>
      <c r="BDM163" s="18"/>
      <c r="BDN163" s="18"/>
      <c r="BDO163" s="18"/>
      <c r="BDP163" s="18"/>
      <c r="BDQ163" s="18"/>
      <c r="BDR163" s="18"/>
      <c r="BDS163" s="18"/>
      <c r="BDT163" s="18"/>
      <c r="BDU163" s="18"/>
      <c r="BDV163" s="18"/>
      <c r="BDW163" s="18"/>
      <c r="BDX163" s="18"/>
      <c r="BDY163" s="18"/>
      <c r="BDZ163" s="18"/>
      <c r="BEA163" s="18"/>
      <c r="BEB163" s="18"/>
      <c r="BEC163" s="18"/>
      <c r="BED163" s="18"/>
      <c r="BEE163" s="18"/>
      <c r="BEF163" s="18"/>
      <c r="BEG163" s="18"/>
      <c r="BEH163" s="18"/>
      <c r="BEI163" s="18"/>
      <c r="BEJ163" s="18"/>
      <c r="BEK163" s="18"/>
      <c r="BEL163" s="18"/>
      <c r="BEM163" s="18"/>
      <c r="BEN163" s="18"/>
      <c r="BEO163" s="18"/>
      <c r="BEP163" s="18"/>
      <c r="BEQ163" s="18"/>
      <c r="BER163" s="18"/>
      <c r="BES163" s="18"/>
      <c r="BET163" s="18"/>
      <c r="BEU163" s="18"/>
      <c r="BEV163" s="18"/>
      <c r="BEW163" s="18"/>
      <c r="BEX163" s="18"/>
      <c r="BEY163" s="18"/>
      <c r="BEZ163" s="18"/>
      <c r="BFA163" s="18"/>
      <c r="BFB163" s="18"/>
      <c r="BFC163" s="18"/>
      <c r="BFD163" s="18"/>
      <c r="BFE163" s="18"/>
      <c r="BFF163" s="18"/>
      <c r="BFG163" s="18"/>
      <c r="BFH163" s="18"/>
      <c r="BFI163" s="18"/>
      <c r="BFJ163" s="18"/>
      <c r="BFK163" s="18"/>
      <c r="BFL163" s="18"/>
      <c r="BFM163" s="18"/>
      <c r="BFN163" s="18"/>
      <c r="BFO163" s="18"/>
      <c r="BFP163" s="18"/>
      <c r="BFQ163" s="18"/>
      <c r="BFR163" s="18"/>
      <c r="BFS163" s="18"/>
      <c r="BFT163" s="18"/>
      <c r="BFU163" s="18"/>
      <c r="BFV163" s="18"/>
      <c r="BFW163" s="18"/>
      <c r="BFX163" s="18"/>
      <c r="BFY163" s="18"/>
      <c r="BFZ163" s="18"/>
      <c r="BGA163" s="18"/>
      <c r="BGB163" s="18"/>
      <c r="BGC163" s="18"/>
      <c r="BGD163" s="18"/>
      <c r="BGE163" s="18"/>
      <c r="BGF163" s="18"/>
      <c r="BGG163" s="18"/>
      <c r="BGH163" s="18"/>
      <c r="BGI163" s="18"/>
      <c r="BGJ163" s="18"/>
      <c r="BGK163" s="18"/>
      <c r="BGL163" s="18"/>
      <c r="BGM163" s="18"/>
      <c r="BGN163" s="18"/>
      <c r="BGO163" s="18"/>
      <c r="BGP163" s="18"/>
      <c r="BGQ163" s="18"/>
      <c r="BGR163" s="18"/>
      <c r="BGS163" s="18"/>
      <c r="BGT163" s="18"/>
      <c r="BGU163" s="18"/>
      <c r="BGV163" s="18"/>
      <c r="BGW163" s="18"/>
      <c r="BGX163" s="18"/>
      <c r="BGY163" s="18"/>
      <c r="BGZ163" s="18"/>
      <c r="BHA163" s="18"/>
      <c r="BHB163" s="18"/>
      <c r="BHC163" s="18"/>
      <c r="BHD163" s="18"/>
      <c r="BHE163" s="18"/>
      <c r="BHF163" s="18"/>
      <c r="BHG163" s="18"/>
      <c r="BHH163" s="18"/>
      <c r="BHI163" s="18"/>
      <c r="BHJ163" s="18"/>
      <c r="BHK163" s="18"/>
      <c r="BHL163" s="18"/>
      <c r="BHM163" s="18"/>
      <c r="BHN163" s="18"/>
      <c r="BHO163" s="18"/>
      <c r="BHP163" s="18"/>
      <c r="BHQ163" s="18"/>
      <c r="BHR163" s="18"/>
      <c r="BHS163" s="18"/>
      <c r="BHT163" s="18"/>
      <c r="BHU163" s="18"/>
      <c r="BHV163" s="18"/>
      <c r="BHW163" s="18"/>
      <c r="BHX163" s="18"/>
      <c r="BHY163" s="18"/>
      <c r="BHZ163" s="18"/>
      <c r="BIA163" s="18"/>
      <c r="BIB163" s="18"/>
      <c r="BIC163" s="18"/>
      <c r="BID163" s="18"/>
      <c r="BIE163" s="18"/>
      <c r="BIF163" s="18"/>
      <c r="BIG163" s="18"/>
      <c r="BIH163" s="18"/>
      <c r="BII163" s="18"/>
      <c r="BIJ163" s="18"/>
      <c r="BIK163" s="18"/>
      <c r="BIL163" s="18"/>
      <c r="BIM163" s="18"/>
      <c r="BIN163" s="18"/>
      <c r="BIO163" s="18"/>
      <c r="BIP163" s="18"/>
      <c r="BIQ163" s="18"/>
      <c r="BIR163" s="18"/>
      <c r="BIS163" s="18"/>
      <c r="BIT163" s="18"/>
      <c r="BIU163" s="18"/>
      <c r="BIV163" s="18"/>
      <c r="BIW163" s="18"/>
      <c r="BIX163" s="18"/>
      <c r="BIY163" s="18"/>
      <c r="BIZ163" s="18"/>
      <c r="BJA163" s="18"/>
      <c r="BJB163" s="18"/>
      <c r="BJC163" s="18"/>
      <c r="BJD163" s="18"/>
      <c r="BJE163" s="18"/>
      <c r="BJF163" s="18"/>
      <c r="BJG163" s="18"/>
      <c r="BJH163" s="18"/>
      <c r="BJI163" s="18"/>
      <c r="BJJ163" s="18"/>
      <c r="BJK163" s="18"/>
      <c r="BJL163" s="18"/>
      <c r="BJM163" s="18"/>
      <c r="BJN163" s="18"/>
      <c r="BJO163" s="18"/>
      <c r="BJP163" s="18"/>
      <c r="BJQ163" s="18"/>
      <c r="BJR163" s="18"/>
      <c r="BJS163" s="18"/>
      <c r="BJT163" s="18"/>
      <c r="BJU163" s="18"/>
      <c r="BJV163" s="18"/>
      <c r="BJW163" s="18"/>
      <c r="BJX163" s="18"/>
      <c r="BJY163" s="18"/>
      <c r="BJZ163" s="18"/>
      <c r="BKA163" s="18"/>
      <c r="BKB163" s="18"/>
      <c r="BKC163" s="18"/>
      <c r="BKD163" s="18"/>
      <c r="BKE163" s="18"/>
      <c r="BKF163" s="18"/>
      <c r="BKG163" s="18"/>
      <c r="BKH163" s="18"/>
      <c r="BKI163" s="18"/>
      <c r="BKJ163" s="18"/>
      <c r="BKK163" s="18"/>
      <c r="BKL163" s="18"/>
      <c r="BKM163" s="18"/>
      <c r="BKN163" s="18"/>
      <c r="BKO163" s="18"/>
      <c r="BKP163" s="18"/>
      <c r="BKQ163" s="18"/>
      <c r="BKR163" s="18"/>
      <c r="BKS163" s="18"/>
      <c r="BKT163" s="18"/>
      <c r="BKU163" s="18"/>
      <c r="BKV163" s="18"/>
      <c r="BKW163" s="18"/>
      <c r="BKX163" s="18"/>
      <c r="BKY163" s="18"/>
      <c r="BKZ163" s="18"/>
      <c r="BLA163" s="18"/>
      <c r="BLB163" s="18"/>
      <c r="BLC163" s="18"/>
      <c r="BLD163" s="18"/>
      <c r="BLE163" s="18"/>
      <c r="BLF163" s="18"/>
      <c r="BLG163" s="18"/>
      <c r="BLH163" s="18"/>
      <c r="BLI163" s="18"/>
      <c r="BLJ163" s="18"/>
      <c r="BLK163" s="18"/>
      <c r="BLL163" s="18"/>
      <c r="BLM163" s="18"/>
      <c r="BLN163" s="18"/>
      <c r="BLO163" s="18"/>
      <c r="BLP163" s="18"/>
      <c r="BLQ163" s="18"/>
      <c r="BLR163" s="18"/>
      <c r="BLS163" s="18"/>
      <c r="BLT163" s="18"/>
      <c r="BLU163" s="18"/>
      <c r="BLV163" s="18"/>
      <c r="BLW163" s="18"/>
      <c r="BLX163" s="18"/>
      <c r="BLY163" s="18"/>
      <c r="BLZ163" s="18"/>
      <c r="BMA163" s="18"/>
      <c r="BMB163" s="18"/>
      <c r="BMC163" s="18"/>
      <c r="BMD163" s="18"/>
      <c r="BME163" s="18"/>
      <c r="BMF163" s="18"/>
      <c r="BMG163" s="18"/>
      <c r="BMH163" s="18"/>
      <c r="BMI163" s="18"/>
      <c r="BMJ163" s="18"/>
      <c r="BMK163" s="18"/>
      <c r="BML163" s="18"/>
      <c r="BMM163" s="18"/>
      <c r="BMN163" s="18"/>
      <c r="BMO163" s="18"/>
      <c r="BMP163" s="18"/>
      <c r="BMQ163" s="18"/>
      <c r="BMR163" s="18"/>
      <c r="BMS163" s="18"/>
      <c r="BMT163" s="18"/>
      <c r="BMU163" s="18"/>
      <c r="BMV163" s="18"/>
      <c r="BMW163" s="18"/>
      <c r="BMX163" s="18"/>
      <c r="BMY163" s="18"/>
      <c r="BMZ163" s="18"/>
      <c r="BNA163" s="18"/>
      <c r="BNB163" s="18"/>
      <c r="BNC163" s="18"/>
      <c r="BND163" s="18"/>
      <c r="BNE163" s="18"/>
      <c r="BNF163" s="18"/>
      <c r="BNG163" s="18"/>
      <c r="BNH163" s="18"/>
      <c r="BNI163" s="18"/>
      <c r="BNJ163" s="18"/>
      <c r="BNK163" s="18"/>
      <c r="BNL163" s="18"/>
      <c r="BNM163" s="18"/>
      <c r="BNN163" s="18"/>
      <c r="BNO163" s="18"/>
      <c r="BNP163" s="18"/>
      <c r="BNQ163" s="18"/>
      <c r="BNR163" s="18"/>
      <c r="BNS163" s="18"/>
      <c r="BNT163" s="18"/>
      <c r="BNU163" s="18"/>
      <c r="BNV163" s="18"/>
      <c r="BNW163" s="18"/>
      <c r="BNX163" s="18"/>
      <c r="BNY163" s="18"/>
      <c r="BNZ163" s="18"/>
      <c r="BOA163" s="18"/>
      <c r="BOB163" s="18"/>
      <c r="BOC163" s="18"/>
      <c r="BOD163" s="18"/>
      <c r="BOE163" s="18"/>
      <c r="BOF163" s="18"/>
      <c r="BOG163" s="18"/>
      <c r="BOH163" s="18"/>
      <c r="BOI163" s="18"/>
      <c r="BOJ163" s="18"/>
      <c r="BOK163" s="18"/>
      <c r="BOL163" s="18"/>
      <c r="BOM163" s="18"/>
      <c r="BON163" s="18"/>
      <c r="BOO163" s="18"/>
      <c r="BOP163" s="18"/>
      <c r="BOQ163" s="18"/>
      <c r="BOR163" s="18"/>
      <c r="BOS163" s="18"/>
      <c r="BOT163" s="18"/>
      <c r="BOU163" s="18"/>
      <c r="BOV163" s="18"/>
      <c r="BOW163" s="18"/>
      <c r="BOX163" s="18"/>
      <c r="BOY163" s="18"/>
      <c r="BOZ163" s="18"/>
      <c r="BPA163" s="18"/>
      <c r="BPB163" s="18"/>
      <c r="BPC163" s="18"/>
      <c r="BPD163" s="18"/>
      <c r="BPE163" s="18"/>
      <c r="BPF163" s="18"/>
      <c r="BPG163" s="18"/>
      <c r="BPH163" s="18"/>
      <c r="BPI163" s="18"/>
      <c r="BPJ163" s="18"/>
      <c r="BPK163" s="18"/>
      <c r="BPL163" s="18"/>
      <c r="BPM163" s="18"/>
      <c r="BPN163" s="18"/>
      <c r="BPO163" s="18"/>
      <c r="BPP163" s="18"/>
      <c r="BPQ163" s="18"/>
      <c r="BPR163" s="18"/>
      <c r="BPS163" s="18"/>
      <c r="BPT163" s="18"/>
      <c r="BPU163" s="18"/>
      <c r="BPV163" s="18"/>
      <c r="BPW163" s="18"/>
      <c r="BPX163" s="18"/>
      <c r="BPY163" s="18"/>
      <c r="BPZ163" s="18"/>
      <c r="BQA163" s="18"/>
      <c r="BQB163" s="18"/>
      <c r="BQC163" s="18"/>
      <c r="BQD163" s="18"/>
      <c r="BQE163" s="18"/>
      <c r="BQF163" s="18"/>
      <c r="BQG163" s="18"/>
      <c r="BQH163" s="18"/>
      <c r="BQI163" s="18"/>
      <c r="BQJ163" s="18"/>
      <c r="BQK163" s="18"/>
      <c r="BQL163" s="18"/>
      <c r="BQM163" s="18"/>
      <c r="BQN163" s="18"/>
      <c r="BQO163" s="18"/>
      <c r="BQP163" s="18"/>
      <c r="BQQ163" s="18"/>
      <c r="BQR163" s="18"/>
      <c r="BQS163" s="18"/>
      <c r="BQT163" s="18"/>
      <c r="BQU163" s="18"/>
      <c r="BQV163" s="18"/>
      <c r="BQW163" s="18"/>
      <c r="BQX163" s="18"/>
      <c r="BQY163" s="18"/>
      <c r="BQZ163" s="18"/>
      <c r="BRA163" s="18"/>
      <c r="BRB163" s="18"/>
      <c r="BRC163" s="18"/>
      <c r="BRD163" s="18"/>
      <c r="BRE163" s="18"/>
      <c r="BRF163" s="18"/>
      <c r="BRG163" s="18"/>
      <c r="BRH163" s="18"/>
      <c r="BRI163" s="18"/>
      <c r="BRJ163" s="18"/>
      <c r="BRK163" s="18"/>
      <c r="BRL163" s="18"/>
      <c r="BRM163" s="18"/>
      <c r="BRN163" s="18"/>
      <c r="BRO163" s="18"/>
      <c r="BRP163" s="18"/>
      <c r="BRQ163" s="18"/>
      <c r="BRR163" s="18"/>
      <c r="BRS163" s="18"/>
      <c r="BRT163" s="18"/>
      <c r="BRU163" s="18"/>
      <c r="BRV163" s="18"/>
      <c r="BRW163" s="18"/>
      <c r="BRX163" s="18"/>
      <c r="BRY163" s="18"/>
      <c r="BRZ163" s="18"/>
      <c r="BSA163" s="18"/>
      <c r="BSB163" s="18"/>
      <c r="BSC163" s="18"/>
      <c r="BSD163" s="18"/>
      <c r="BSE163" s="18"/>
      <c r="BSF163" s="18"/>
      <c r="BSG163" s="18"/>
      <c r="BSH163" s="18"/>
      <c r="BSI163" s="18"/>
      <c r="BSJ163" s="18"/>
      <c r="BSK163" s="18"/>
      <c r="BSL163" s="18"/>
      <c r="BSM163" s="18"/>
      <c r="BSN163" s="18"/>
      <c r="BSO163" s="18"/>
      <c r="BSP163" s="18"/>
      <c r="BSQ163" s="18"/>
      <c r="BSR163" s="18"/>
      <c r="BSS163" s="18"/>
      <c r="BST163" s="18"/>
      <c r="BSU163" s="18"/>
      <c r="BSV163" s="18"/>
      <c r="BSW163" s="18"/>
      <c r="BSX163" s="18"/>
      <c r="BSY163" s="18"/>
      <c r="BSZ163" s="18"/>
      <c r="BTA163" s="18"/>
      <c r="BTB163" s="18"/>
      <c r="BTC163" s="18"/>
      <c r="BTD163" s="18"/>
      <c r="BTE163" s="18"/>
      <c r="BTF163" s="18"/>
      <c r="BTG163" s="18"/>
      <c r="BTH163" s="18"/>
      <c r="BTI163" s="18"/>
      <c r="BTJ163" s="18"/>
      <c r="BTK163" s="18"/>
      <c r="BTL163" s="18"/>
      <c r="BTM163" s="18"/>
      <c r="BTN163" s="18"/>
      <c r="BTO163" s="18"/>
      <c r="BTP163" s="18"/>
      <c r="BTQ163" s="18"/>
      <c r="BTR163" s="18"/>
      <c r="BTS163" s="18"/>
      <c r="BTT163" s="18"/>
      <c r="BTU163" s="18"/>
      <c r="BTV163" s="18"/>
      <c r="BTW163" s="18"/>
      <c r="BTX163" s="18"/>
      <c r="BTY163" s="18"/>
      <c r="BTZ163" s="18"/>
      <c r="BUA163" s="18"/>
      <c r="BUB163" s="18"/>
      <c r="BUC163" s="18"/>
      <c r="BUD163" s="18"/>
      <c r="BUE163" s="18"/>
      <c r="BUF163" s="18"/>
      <c r="BUG163" s="18"/>
      <c r="BUH163" s="18"/>
      <c r="BUI163" s="18"/>
      <c r="BUJ163" s="18"/>
      <c r="BUK163" s="18"/>
      <c r="BUL163" s="18"/>
      <c r="BUM163" s="18"/>
      <c r="BUN163" s="18"/>
      <c r="BUO163" s="18"/>
      <c r="BUP163" s="18"/>
      <c r="BUQ163" s="18"/>
      <c r="BUR163" s="18"/>
      <c r="BUS163" s="18"/>
      <c r="BUT163" s="18"/>
      <c r="BUU163" s="18"/>
      <c r="BUV163" s="18"/>
      <c r="BUW163" s="18"/>
      <c r="BUX163" s="18"/>
      <c r="BUY163" s="18"/>
      <c r="BUZ163" s="18"/>
      <c r="BVA163" s="18"/>
      <c r="BVB163" s="18"/>
      <c r="BVC163" s="18"/>
      <c r="BVD163" s="18"/>
      <c r="BVE163" s="18"/>
      <c r="BVF163" s="18"/>
      <c r="BVG163" s="18"/>
      <c r="BVH163" s="18"/>
      <c r="BVI163" s="18"/>
      <c r="BVJ163" s="18"/>
      <c r="BVK163" s="18"/>
      <c r="BVL163" s="18"/>
      <c r="BVM163" s="18"/>
      <c r="BVN163" s="18"/>
      <c r="BVO163" s="18"/>
      <c r="BVP163" s="18"/>
      <c r="BVQ163" s="18"/>
      <c r="BVR163" s="18"/>
      <c r="BVS163" s="18"/>
      <c r="BVT163" s="18"/>
      <c r="BVU163" s="18"/>
      <c r="BVV163" s="18"/>
      <c r="BVW163" s="18"/>
      <c r="BVX163" s="18"/>
      <c r="BVY163" s="18"/>
      <c r="BVZ163" s="18"/>
      <c r="BWA163" s="18"/>
      <c r="BWB163" s="18"/>
      <c r="BWC163" s="18"/>
      <c r="BWD163" s="18"/>
      <c r="BWE163" s="18"/>
      <c r="BWF163" s="18"/>
      <c r="BWG163" s="18"/>
      <c r="BWH163" s="18"/>
      <c r="BWI163" s="18"/>
      <c r="BWJ163" s="18"/>
      <c r="BWK163" s="18"/>
      <c r="BWL163" s="18"/>
      <c r="BWM163" s="18"/>
      <c r="BWN163" s="18"/>
      <c r="BWO163" s="18"/>
      <c r="BWP163" s="18"/>
      <c r="BWQ163" s="18"/>
      <c r="BWR163" s="18"/>
      <c r="BWS163" s="18"/>
      <c r="BWT163" s="18"/>
      <c r="BWU163" s="18"/>
      <c r="BWV163" s="18"/>
      <c r="BWW163" s="18"/>
      <c r="BWX163" s="18"/>
      <c r="BWY163" s="18"/>
      <c r="BWZ163" s="18"/>
      <c r="BXA163" s="18"/>
      <c r="BXB163" s="18"/>
      <c r="BXC163" s="18"/>
      <c r="BXD163" s="18"/>
      <c r="BXE163" s="18"/>
      <c r="BXF163" s="18"/>
      <c r="BXG163" s="18"/>
      <c r="BXH163" s="18"/>
      <c r="BXI163" s="18"/>
      <c r="BXJ163" s="18"/>
      <c r="BXK163" s="18"/>
      <c r="BXL163" s="18"/>
      <c r="BXM163" s="18"/>
      <c r="BXN163" s="18"/>
      <c r="BXO163" s="18"/>
      <c r="BXP163" s="18"/>
      <c r="BXQ163" s="18"/>
      <c r="BXR163" s="18"/>
      <c r="BXS163" s="18"/>
      <c r="BXT163" s="18"/>
      <c r="BXU163" s="18"/>
      <c r="BXV163" s="18"/>
      <c r="BXW163" s="18"/>
      <c r="BXX163" s="18"/>
      <c r="BXY163" s="18"/>
      <c r="BXZ163" s="18"/>
      <c r="BYA163" s="18"/>
      <c r="BYB163" s="18"/>
      <c r="BYC163" s="18"/>
      <c r="BYD163" s="18"/>
      <c r="BYE163" s="18"/>
      <c r="BYF163" s="18"/>
      <c r="BYG163" s="18"/>
      <c r="BYH163" s="18"/>
      <c r="BYI163" s="18"/>
      <c r="BYJ163" s="18"/>
      <c r="BYK163" s="18"/>
      <c r="BYL163" s="18"/>
      <c r="BYM163" s="18"/>
      <c r="BYN163" s="18"/>
      <c r="BYO163" s="18"/>
      <c r="BYP163" s="18"/>
      <c r="BYQ163" s="18"/>
      <c r="BYR163" s="18"/>
      <c r="BYS163" s="18"/>
      <c r="BYT163" s="18"/>
      <c r="BYU163" s="18"/>
      <c r="BYV163" s="18"/>
      <c r="BYW163" s="18"/>
      <c r="BYX163" s="18"/>
      <c r="BYY163" s="18"/>
      <c r="BYZ163" s="18"/>
      <c r="BZA163" s="18"/>
      <c r="BZB163" s="18"/>
      <c r="BZC163" s="18"/>
      <c r="BZD163" s="18"/>
      <c r="BZE163" s="18"/>
      <c r="BZF163" s="18"/>
      <c r="BZG163" s="18"/>
      <c r="BZH163" s="18"/>
      <c r="BZI163" s="18"/>
      <c r="BZJ163" s="18"/>
      <c r="BZK163" s="18"/>
      <c r="BZL163" s="18"/>
      <c r="BZM163" s="18"/>
      <c r="BZN163" s="18"/>
      <c r="BZO163" s="18"/>
      <c r="BZP163" s="18"/>
      <c r="BZQ163" s="18"/>
      <c r="BZR163" s="18"/>
      <c r="BZS163" s="18"/>
      <c r="BZT163" s="18"/>
      <c r="BZU163" s="18"/>
      <c r="BZV163" s="18"/>
      <c r="BZW163" s="18"/>
      <c r="BZX163" s="18"/>
      <c r="BZY163" s="18"/>
      <c r="BZZ163" s="18"/>
      <c r="CAA163" s="18"/>
      <c r="CAB163" s="18"/>
      <c r="CAC163" s="18"/>
      <c r="CAD163" s="18"/>
      <c r="CAE163" s="18"/>
      <c r="CAF163" s="18"/>
      <c r="CAG163" s="18"/>
      <c r="CAH163" s="18"/>
      <c r="CAI163" s="18"/>
      <c r="CAJ163" s="18"/>
      <c r="CAK163" s="18"/>
      <c r="CAL163" s="18"/>
      <c r="CAM163" s="18"/>
      <c r="CAN163" s="18"/>
      <c r="CAO163" s="18"/>
      <c r="CAP163" s="18"/>
      <c r="CAQ163" s="18"/>
      <c r="CAR163" s="18"/>
      <c r="CAS163" s="18"/>
      <c r="CAT163" s="18"/>
      <c r="CAU163" s="18"/>
      <c r="CAV163" s="18"/>
      <c r="CAW163" s="18"/>
      <c r="CAX163" s="18"/>
      <c r="CAY163" s="18"/>
      <c r="CAZ163" s="18"/>
      <c r="CBA163" s="18"/>
      <c r="CBB163" s="18"/>
      <c r="CBC163" s="18"/>
      <c r="CBD163" s="18"/>
      <c r="CBE163" s="18"/>
      <c r="CBF163" s="18"/>
      <c r="CBG163" s="18"/>
      <c r="CBH163" s="18"/>
      <c r="CBI163" s="18"/>
      <c r="CBJ163" s="18"/>
      <c r="CBK163" s="18"/>
      <c r="CBL163" s="18"/>
      <c r="CBM163" s="18"/>
      <c r="CBN163" s="18"/>
      <c r="CBO163" s="18"/>
      <c r="CBP163" s="18"/>
      <c r="CBQ163" s="18"/>
      <c r="CBR163" s="18"/>
      <c r="CBS163" s="18"/>
      <c r="CBT163" s="18"/>
      <c r="CBU163" s="18"/>
      <c r="CBV163" s="18"/>
      <c r="CBW163" s="18"/>
      <c r="CBX163" s="18"/>
      <c r="CBY163" s="18"/>
      <c r="CBZ163" s="18"/>
      <c r="CCA163" s="18"/>
      <c r="CCB163" s="18"/>
      <c r="CCC163" s="18"/>
      <c r="CCD163" s="18"/>
      <c r="CCE163" s="18"/>
      <c r="CCF163" s="18"/>
      <c r="CCG163" s="18"/>
      <c r="CCH163" s="18"/>
      <c r="CCI163" s="18"/>
      <c r="CCJ163" s="18"/>
      <c r="CCK163" s="18"/>
      <c r="CCL163" s="18"/>
      <c r="CCM163" s="18"/>
      <c r="CCN163" s="18"/>
      <c r="CCO163" s="18"/>
      <c r="CCP163" s="18"/>
      <c r="CCQ163" s="18"/>
      <c r="CCR163" s="18"/>
      <c r="CCS163" s="18"/>
      <c r="CCT163" s="18"/>
      <c r="CCU163" s="18"/>
      <c r="CCV163" s="18"/>
      <c r="CCW163" s="18"/>
      <c r="CCX163" s="18"/>
      <c r="CCY163" s="18"/>
      <c r="CCZ163" s="18"/>
      <c r="CDA163" s="18"/>
      <c r="CDB163" s="18"/>
      <c r="CDC163" s="18"/>
      <c r="CDD163" s="18"/>
      <c r="CDE163" s="18"/>
      <c r="CDF163" s="18"/>
      <c r="CDG163" s="18"/>
      <c r="CDH163" s="18"/>
      <c r="CDI163" s="18"/>
      <c r="CDJ163" s="18"/>
      <c r="CDK163" s="18"/>
      <c r="CDL163" s="18"/>
      <c r="CDM163" s="18"/>
      <c r="CDN163" s="18"/>
      <c r="CDO163" s="18"/>
      <c r="CDP163" s="18"/>
      <c r="CDQ163" s="18"/>
      <c r="CDR163" s="18"/>
      <c r="CDS163" s="18"/>
      <c r="CDT163" s="18"/>
      <c r="CDU163" s="18"/>
      <c r="CDV163" s="18"/>
      <c r="CDW163" s="18"/>
      <c r="CDX163" s="18"/>
      <c r="CDY163" s="18"/>
      <c r="CDZ163" s="18"/>
      <c r="CEA163" s="18"/>
      <c r="CEB163" s="18"/>
      <c r="CEC163" s="18"/>
      <c r="CED163" s="18"/>
      <c r="CEE163" s="18"/>
      <c r="CEF163" s="18"/>
      <c r="CEG163" s="18"/>
      <c r="CEH163" s="18"/>
      <c r="CEI163" s="18"/>
      <c r="CEJ163" s="18"/>
      <c r="CEK163" s="18"/>
      <c r="CEL163" s="18"/>
      <c r="CEM163" s="18"/>
      <c r="CEN163" s="18"/>
      <c r="CEO163" s="18"/>
      <c r="CEP163" s="18"/>
      <c r="CEQ163" s="18"/>
      <c r="CER163" s="18"/>
      <c r="CES163" s="18"/>
      <c r="CET163" s="18"/>
      <c r="CEU163" s="18"/>
      <c r="CEV163" s="18"/>
      <c r="CEW163" s="18"/>
      <c r="CEX163" s="18"/>
      <c r="CEY163" s="18"/>
      <c r="CEZ163" s="18"/>
      <c r="CFA163" s="18"/>
      <c r="CFB163" s="18"/>
      <c r="CFC163" s="18"/>
      <c r="CFD163" s="18"/>
      <c r="CFE163" s="18"/>
      <c r="CFF163" s="18"/>
      <c r="CFG163" s="18"/>
      <c r="CFH163" s="18"/>
      <c r="CFI163" s="18"/>
      <c r="CFJ163" s="18"/>
      <c r="CFK163" s="18"/>
      <c r="CFL163" s="18"/>
      <c r="CFM163" s="18"/>
      <c r="CFN163" s="18"/>
      <c r="CFO163" s="18"/>
      <c r="CFP163" s="18"/>
      <c r="CFQ163" s="18"/>
      <c r="CFR163" s="18"/>
      <c r="CFS163" s="18"/>
      <c r="CFT163" s="18"/>
      <c r="CFU163" s="18"/>
      <c r="CFV163" s="18"/>
      <c r="CFW163" s="18"/>
      <c r="CFX163" s="18"/>
      <c r="CFY163" s="18"/>
      <c r="CFZ163" s="18"/>
      <c r="CGA163" s="18"/>
      <c r="CGB163" s="18"/>
      <c r="CGC163" s="18"/>
      <c r="CGD163" s="18"/>
      <c r="CGE163" s="18"/>
      <c r="CGF163" s="18"/>
      <c r="CGG163" s="18"/>
      <c r="CGH163" s="18"/>
      <c r="CGI163" s="18"/>
      <c r="CGJ163" s="18"/>
      <c r="CGK163" s="18"/>
      <c r="CGL163" s="18"/>
      <c r="CGM163" s="18"/>
      <c r="CGN163" s="18"/>
      <c r="CGO163" s="18"/>
      <c r="CGP163" s="18"/>
      <c r="CGQ163" s="18"/>
      <c r="CGR163" s="18"/>
      <c r="CGS163" s="18"/>
      <c r="CGT163" s="18"/>
      <c r="CGU163" s="18"/>
      <c r="CGV163" s="18"/>
      <c r="CGW163" s="18"/>
      <c r="CGX163" s="18"/>
      <c r="CGY163" s="18"/>
      <c r="CGZ163" s="18"/>
      <c r="CHA163" s="18"/>
      <c r="CHB163" s="18"/>
      <c r="CHC163" s="18"/>
      <c r="CHD163" s="18"/>
      <c r="CHE163" s="18"/>
      <c r="CHF163" s="18"/>
      <c r="CHG163" s="18"/>
      <c r="CHH163" s="18"/>
      <c r="CHI163" s="18"/>
      <c r="CHJ163" s="18"/>
      <c r="CHK163" s="18"/>
      <c r="CHL163" s="18"/>
      <c r="CHM163" s="18"/>
      <c r="CHN163" s="18"/>
      <c r="CHO163" s="18"/>
      <c r="CHP163" s="18"/>
      <c r="CHQ163" s="18"/>
      <c r="CHR163" s="18"/>
      <c r="CHS163" s="18"/>
      <c r="CHT163" s="18"/>
      <c r="CHU163" s="18"/>
      <c r="CHV163" s="18"/>
      <c r="CHW163" s="18"/>
      <c r="CHX163" s="18"/>
      <c r="CHY163" s="18"/>
      <c r="CHZ163" s="18"/>
      <c r="CIA163" s="18"/>
      <c r="CIB163" s="18"/>
      <c r="CIC163" s="18"/>
      <c r="CID163" s="18"/>
      <c r="CIE163" s="18"/>
      <c r="CIF163" s="18"/>
      <c r="CIG163" s="18"/>
      <c r="CIH163" s="18"/>
      <c r="CII163" s="18"/>
      <c r="CIJ163" s="18"/>
      <c r="CIK163" s="18"/>
      <c r="CIL163" s="18"/>
      <c r="CIM163" s="18"/>
      <c r="CIN163" s="18"/>
      <c r="CIO163" s="18"/>
      <c r="CIP163" s="18"/>
      <c r="CIQ163" s="18"/>
      <c r="CIR163" s="18"/>
      <c r="CIS163" s="18"/>
      <c r="CIT163" s="18"/>
      <c r="CIU163" s="18"/>
      <c r="CIV163" s="18"/>
      <c r="CIW163" s="18"/>
      <c r="CIX163" s="18"/>
      <c r="CIY163" s="18"/>
      <c r="CIZ163" s="18"/>
      <c r="CJA163" s="18"/>
      <c r="CJB163" s="18"/>
      <c r="CJC163" s="18"/>
      <c r="CJD163" s="18"/>
      <c r="CJE163" s="18"/>
      <c r="CJF163" s="18"/>
      <c r="CJG163" s="18"/>
      <c r="CJH163" s="18"/>
      <c r="CJI163" s="18"/>
      <c r="CJJ163" s="18"/>
      <c r="CJK163" s="18"/>
      <c r="CJL163" s="18"/>
      <c r="CJM163" s="18"/>
      <c r="CJN163" s="18"/>
      <c r="CJO163" s="18"/>
      <c r="CJP163" s="18"/>
      <c r="CJQ163" s="18"/>
      <c r="CJR163" s="18"/>
      <c r="CJS163" s="18"/>
      <c r="CJT163" s="18"/>
      <c r="CJU163" s="18"/>
      <c r="CJV163" s="18"/>
      <c r="CJW163" s="18"/>
      <c r="CJX163" s="18"/>
      <c r="CJY163" s="18"/>
      <c r="CJZ163" s="18"/>
      <c r="CKA163" s="18"/>
      <c r="CKB163" s="18"/>
      <c r="CKC163" s="18"/>
      <c r="CKD163" s="18"/>
      <c r="CKE163" s="18"/>
      <c r="CKF163" s="18"/>
      <c r="CKG163" s="18"/>
      <c r="CKH163" s="18"/>
      <c r="CKI163" s="18"/>
      <c r="CKJ163" s="18"/>
      <c r="CKK163" s="18"/>
      <c r="CKL163" s="18"/>
      <c r="CKM163" s="18"/>
      <c r="CKN163" s="18"/>
      <c r="CKO163" s="18"/>
      <c r="CKP163" s="18"/>
      <c r="CKQ163" s="18"/>
      <c r="CKR163" s="18"/>
      <c r="CKS163" s="18"/>
      <c r="CKT163" s="18"/>
      <c r="CKU163" s="18"/>
      <c r="CKV163" s="18"/>
      <c r="CKW163" s="18"/>
      <c r="CKX163" s="18"/>
      <c r="CKY163" s="18"/>
      <c r="CKZ163" s="18"/>
      <c r="CLA163" s="18"/>
      <c r="CLB163" s="18"/>
      <c r="CLC163" s="18"/>
      <c r="CLD163" s="18"/>
      <c r="CLE163" s="18"/>
      <c r="CLF163" s="18"/>
      <c r="CLG163" s="18"/>
      <c r="CLH163" s="18"/>
      <c r="CLI163" s="18"/>
      <c r="CLJ163" s="18"/>
      <c r="CLK163" s="18"/>
      <c r="CLL163" s="18"/>
      <c r="CLM163" s="18"/>
      <c r="CLN163" s="18"/>
      <c r="CLO163" s="18"/>
      <c r="CLP163" s="18"/>
      <c r="CLQ163" s="18"/>
      <c r="CLR163" s="18"/>
      <c r="CLS163" s="18"/>
      <c r="CLT163" s="18"/>
      <c r="CLU163" s="18"/>
      <c r="CLV163" s="18"/>
      <c r="CLW163" s="18"/>
      <c r="CLX163" s="18"/>
      <c r="CLY163" s="18"/>
      <c r="CLZ163" s="18"/>
      <c r="CMA163" s="18"/>
      <c r="CMB163" s="18"/>
      <c r="CMC163" s="18"/>
      <c r="CMD163" s="18"/>
      <c r="CME163" s="18"/>
      <c r="CMF163" s="18"/>
      <c r="CMG163" s="18"/>
      <c r="CMH163" s="18"/>
      <c r="CMI163" s="18"/>
      <c r="CMJ163" s="18"/>
      <c r="CMK163" s="18"/>
      <c r="CML163" s="18"/>
      <c r="CMM163" s="18"/>
      <c r="CMN163" s="18"/>
      <c r="CMO163" s="18"/>
      <c r="CMP163" s="18"/>
      <c r="CMQ163" s="18"/>
      <c r="CMR163" s="18"/>
      <c r="CMS163" s="18"/>
      <c r="CMT163" s="18"/>
      <c r="CMU163" s="18"/>
      <c r="CMV163" s="18"/>
      <c r="CMW163" s="18"/>
      <c r="CMX163" s="18"/>
      <c r="CMY163" s="18"/>
      <c r="CMZ163" s="18"/>
      <c r="CNA163" s="18"/>
      <c r="CNB163" s="18"/>
      <c r="CNC163" s="18"/>
      <c r="CND163" s="18"/>
      <c r="CNE163" s="18"/>
      <c r="CNF163" s="18"/>
      <c r="CNG163" s="18"/>
      <c r="CNH163" s="18"/>
      <c r="CNI163" s="18"/>
      <c r="CNJ163" s="18"/>
      <c r="CNK163" s="18"/>
      <c r="CNL163" s="18"/>
      <c r="CNM163" s="18"/>
      <c r="CNN163" s="18"/>
      <c r="CNO163" s="18"/>
      <c r="CNP163" s="18"/>
      <c r="CNQ163" s="18"/>
      <c r="CNR163" s="18"/>
      <c r="CNS163" s="18"/>
      <c r="CNT163" s="18"/>
      <c r="CNU163" s="18"/>
      <c r="CNV163" s="18"/>
      <c r="CNW163" s="18"/>
      <c r="CNX163" s="18"/>
      <c r="CNY163" s="18"/>
      <c r="CNZ163" s="18"/>
      <c r="COA163" s="18"/>
      <c r="COB163" s="18"/>
      <c r="COC163" s="18"/>
      <c r="COD163" s="18"/>
      <c r="COE163" s="18"/>
      <c r="COF163" s="18"/>
      <c r="COG163" s="18"/>
      <c r="COH163" s="18"/>
      <c r="COI163" s="18"/>
      <c r="COJ163" s="18"/>
      <c r="COK163" s="18"/>
      <c r="COL163" s="18"/>
      <c r="COM163" s="18"/>
      <c r="CON163" s="18"/>
      <c r="COO163" s="18"/>
      <c r="COP163" s="18"/>
      <c r="COQ163" s="18"/>
      <c r="COR163" s="18"/>
      <c r="COS163" s="18"/>
      <c r="COT163" s="18"/>
      <c r="COU163" s="18"/>
      <c r="COV163" s="18"/>
      <c r="COW163" s="18"/>
      <c r="COX163" s="18"/>
      <c r="COY163" s="18"/>
      <c r="COZ163" s="18"/>
      <c r="CPA163" s="18"/>
      <c r="CPB163" s="18"/>
      <c r="CPC163" s="18"/>
      <c r="CPD163" s="18"/>
      <c r="CPE163" s="18"/>
      <c r="CPF163" s="18"/>
      <c r="CPG163" s="18"/>
      <c r="CPH163" s="18"/>
      <c r="CPI163" s="18"/>
      <c r="CPJ163" s="18"/>
      <c r="CPK163" s="18"/>
      <c r="CPL163" s="18"/>
      <c r="CPM163" s="18"/>
      <c r="CPN163" s="18"/>
      <c r="CPO163" s="18"/>
      <c r="CPP163" s="18"/>
      <c r="CPQ163" s="18"/>
      <c r="CPR163" s="18"/>
      <c r="CPS163" s="18"/>
      <c r="CPT163" s="18"/>
      <c r="CPU163" s="18"/>
      <c r="CPV163" s="18"/>
      <c r="CPW163" s="18"/>
      <c r="CPX163" s="18"/>
      <c r="CPY163" s="18"/>
      <c r="CPZ163" s="18"/>
      <c r="CQA163" s="18"/>
      <c r="CQB163" s="18"/>
      <c r="CQC163" s="18"/>
      <c r="CQD163" s="18"/>
      <c r="CQE163" s="18"/>
      <c r="CQF163" s="18"/>
      <c r="CQG163" s="18"/>
      <c r="CQH163" s="18"/>
      <c r="CQI163" s="18"/>
      <c r="CQJ163" s="18"/>
      <c r="CQK163" s="18"/>
      <c r="CQL163" s="18"/>
      <c r="CQM163" s="18"/>
      <c r="CQN163" s="18"/>
      <c r="CQO163" s="18"/>
      <c r="CQP163" s="18"/>
      <c r="CQQ163" s="18"/>
      <c r="CQR163" s="18"/>
      <c r="CQS163" s="18"/>
      <c r="CQT163" s="18"/>
      <c r="CQU163" s="18"/>
      <c r="CQV163" s="18"/>
      <c r="CQW163" s="18"/>
      <c r="CQX163" s="18"/>
      <c r="CQY163" s="18"/>
      <c r="CQZ163" s="18"/>
      <c r="CRA163" s="18"/>
      <c r="CRB163" s="18"/>
      <c r="CRC163" s="18"/>
      <c r="CRD163" s="18"/>
      <c r="CRE163" s="18"/>
      <c r="CRF163" s="18"/>
      <c r="CRG163" s="18"/>
      <c r="CRH163" s="18"/>
      <c r="CRI163" s="18"/>
      <c r="CRJ163" s="18"/>
      <c r="CRK163" s="18"/>
      <c r="CRL163" s="18"/>
      <c r="CRM163" s="18"/>
      <c r="CRN163" s="18"/>
      <c r="CRO163" s="18"/>
      <c r="CRP163" s="18"/>
      <c r="CRQ163" s="18"/>
      <c r="CRR163" s="18"/>
      <c r="CRS163" s="18"/>
      <c r="CRT163" s="18"/>
      <c r="CRU163" s="18"/>
      <c r="CRV163" s="18"/>
      <c r="CRW163" s="18"/>
      <c r="CRX163" s="18"/>
      <c r="CRY163" s="18"/>
      <c r="CRZ163" s="18"/>
      <c r="CSA163" s="18"/>
      <c r="CSB163" s="18"/>
      <c r="CSC163" s="18"/>
      <c r="CSD163" s="18"/>
      <c r="CSE163" s="18"/>
      <c r="CSF163" s="18"/>
      <c r="CSG163" s="18"/>
      <c r="CSH163" s="18"/>
      <c r="CSI163" s="18"/>
      <c r="CSJ163" s="18"/>
      <c r="CSK163" s="18"/>
      <c r="CSL163" s="18"/>
      <c r="CSM163" s="18"/>
      <c r="CSN163" s="18"/>
      <c r="CSO163" s="18"/>
      <c r="CSP163" s="18"/>
      <c r="CSQ163" s="18"/>
      <c r="CSR163" s="18"/>
      <c r="CSS163" s="18"/>
      <c r="CST163" s="18"/>
      <c r="CSU163" s="18"/>
      <c r="CSV163" s="18"/>
      <c r="CSW163" s="18"/>
      <c r="CSX163" s="18"/>
      <c r="CSY163" s="18"/>
      <c r="CSZ163" s="18"/>
      <c r="CTA163" s="18"/>
      <c r="CTB163" s="18"/>
      <c r="CTC163" s="18"/>
      <c r="CTD163" s="18"/>
      <c r="CTE163" s="18"/>
      <c r="CTF163" s="18"/>
      <c r="CTG163" s="18"/>
      <c r="CTH163" s="18"/>
      <c r="CTI163" s="18"/>
      <c r="CTJ163" s="18"/>
      <c r="CTK163" s="18"/>
      <c r="CTL163" s="18"/>
      <c r="CTM163" s="18"/>
      <c r="CTN163" s="18"/>
      <c r="CTO163" s="18"/>
      <c r="CTP163" s="18"/>
      <c r="CTQ163" s="18"/>
      <c r="CTR163" s="18"/>
      <c r="CTS163" s="18"/>
      <c r="CTT163" s="18"/>
      <c r="CTU163" s="18"/>
      <c r="CTV163" s="18"/>
      <c r="CTW163" s="18"/>
      <c r="CTX163" s="18"/>
      <c r="CTY163" s="18"/>
      <c r="CTZ163" s="18"/>
      <c r="CUA163" s="18"/>
      <c r="CUB163" s="18"/>
      <c r="CUC163" s="18"/>
      <c r="CUD163" s="18"/>
      <c r="CUE163" s="18"/>
      <c r="CUF163" s="18"/>
      <c r="CUG163" s="18"/>
      <c r="CUH163" s="18"/>
      <c r="CUI163" s="18"/>
      <c r="CUJ163" s="18"/>
      <c r="CUK163" s="18"/>
      <c r="CUL163" s="18"/>
      <c r="CUM163" s="18"/>
      <c r="CUN163" s="18"/>
      <c r="CUO163" s="18"/>
      <c r="CUP163" s="18"/>
      <c r="CUQ163" s="18"/>
      <c r="CUR163" s="18"/>
      <c r="CUS163" s="18"/>
      <c r="CUT163" s="18"/>
      <c r="CUU163" s="18"/>
      <c r="CUV163" s="18"/>
      <c r="CUW163" s="18"/>
      <c r="CUX163" s="18"/>
      <c r="CUY163" s="18"/>
      <c r="CUZ163" s="18"/>
      <c r="CVA163" s="18"/>
      <c r="CVB163" s="18"/>
      <c r="CVC163" s="18"/>
      <c r="CVD163" s="18"/>
      <c r="CVE163" s="18"/>
      <c r="CVF163" s="18"/>
      <c r="CVG163" s="18"/>
      <c r="CVH163" s="18"/>
      <c r="CVI163" s="18"/>
      <c r="CVJ163" s="18"/>
      <c r="CVK163" s="18"/>
      <c r="CVL163" s="18"/>
      <c r="CVM163" s="18"/>
      <c r="CVN163" s="18"/>
      <c r="CVO163" s="18"/>
      <c r="CVP163" s="18"/>
      <c r="CVQ163" s="18"/>
      <c r="CVR163" s="18"/>
      <c r="CVS163" s="18"/>
      <c r="CVT163" s="18"/>
      <c r="CVU163" s="18"/>
      <c r="CVV163" s="18"/>
      <c r="CVW163" s="18"/>
      <c r="CVX163" s="18"/>
      <c r="CVY163" s="18"/>
      <c r="CVZ163" s="18"/>
      <c r="CWA163" s="18"/>
      <c r="CWB163" s="18"/>
      <c r="CWC163" s="18"/>
      <c r="CWD163" s="18"/>
      <c r="CWE163" s="18"/>
      <c r="CWF163" s="18"/>
      <c r="CWG163" s="18"/>
      <c r="CWH163" s="18"/>
      <c r="CWI163" s="18"/>
      <c r="CWJ163" s="18"/>
      <c r="CWK163" s="18"/>
      <c r="CWL163" s="18"/>
      <c r="CWM163" s="18"/>
      <c r="CWN163" s="18"/>
      <c r="CWO163" s="18"/>
      <c r="CWP163" s="18"/>
      <c r="CWQ163" s="18"/>
      <c r="CWR163" s="18"/>
      <c r="CWS163" s="18"/>
      <c r="CWT163" s="18"/>
      <c r="CWU163" s="18"/>
      <c r="CWV163" s="18"/>
      <c r="CWW163" s="18"/>
      <c r="CWX163" s="18"/>
      <c r="CWY163" s="18"/>
      <c r="CWZ163" s="18"/>
      <c r="CXA163" s="18"/>
      <c r="CXB163" s="18"/>
      <c r="CXC163" s="18"/>
      <c r="CXD163" s="18"/>
      <c r="CXE163" s="18"/>
      <c r="CXF163" s="18"/>
      <c r="CXG163" s="18"/>
      <c r="CXH163" s="18"/>
      <c r="CXI163" s="18"/>
      <c r="CXJ163" s="18"/>
      <c r="CXK163" s="18"/>
      <c r="CXL163" s="18"/>
      <c r="CXM163" s="18"/>
      <c r="CXN163" s="18"/>
      <c r="CXO163" s="18"/>
      <c r="CXP163" s="18"/>
      <c r="CXQ163" s="18"/>
      <c r="CXR163" s="18"/>
      <c r="CXS163" s="18"/>
      <c r="CXT163" s="18"/>
      <c r="CXU163" s="18"/>
      <c r="CXV163" s="18"/>
      <c r="CXW163" s="18"/>
      <c r="CXX163" s="18"/>
      <c r="CXY163" s="18"/>
      <c r="CXZ163" s="18"/>
      <c r="CYA163" s="18"/>
      <c r="CYB163" s="18"/>
      <c r="CYC163" s="18"/>
      <c r="CYD163" s="18"/>
      <c r="CYE163" s="18"/>
      <c r="CYF163" s="18"/>
      <c r="CYG163" s="18"/>
      <c r="CYH163" s="18"/>
      <c r="CYI163" s="18"/>
      <c r="CYJ163" s="18"/>
      <c r="CYK163" s="18"/>
      <c r="CYL163" s="18"/>
      <c r="CYM163" s="18"/>
      <c r="CYN163" s="18"/>
      <c r="CYO163" s="18"/>
      <c r="CYP163" s="18"/>
      <c r="CYQ163" s="18"/>
      <c r="CYR163" s="18"/>
      <c r="CYS163" s="18"/>
      <c r="CYT163" s="18"/>
      <c r="CYU163" s="18"/>
      <c r="CYV163" s="18"/>
      <c r="CYW163" s="18"/>
      <c r="CYX163" s="18"/>
      <c r="CYY163" s="18"/>
      <c r="CYZ163" s="18"/>
      <c r="CZA163" s="18"/>
      <c r="CZB163" s="18"/>
      <c r="CZC163" s="18"/>
      <c r="CZD163" s="18"/>
      <c r="CZE163" s="18"/>
      <c r="CZF163" s="18"/>
      <c r="CZG163" s="18"/>
      <c r="CZH163" s="18"/>
      <c r="CZI163" s="18"/>
      <c r="CZJ163" s="18"/>
      <c r="CZK163" s="18"/>
      <c r="CZL163" s="18"/>
      <c r="CZM163" s="18"/>
      <c r="CZN163" s="18"/>
      <c r="CZO163" s="18"/>
      <c r="CZP163" s="18"/>
      <c r="CZQ163" s="18"/>
      <c r="CZR163" s="18"/>
      <c r="CZS163" s="18"/>
      <c r="CZT163" s="18"/>
      <c r="CZU163" s="18"/>
      <c r="CZV163" s="18"/>
      <c r="CZW163" s="18"/>
      <c r="CZX163" s="18"/>
      <c r="CZY163" s="18"/>
      <c r="CZZ163" s="18"/>
      <c r="DAA163" s="18"/>
      <c r="DAB163" s="18"/>
      <c r="DAC163" s="18"/>
      <c r="DAD163" s="18"/>
      <c r="DAE163" s="18"/>
      <c r="DAF163" s="18"/>
      <c r="DAG163" s="18"/>
      <c r="DAH163" s="18"/>
      <c r="DAI163" s="18"/>
      <c r="DAJ163" s="18"/>
      <c r="DAK163" s="18"/>
      <c r="DAL163" s="18"/>
      <c r="DAM163" s="18"/>
      <c r="DAN163" s="18"/>
      <c r="DAO163" s="18"/>
      <c r="DAP163" s="18"/>
      <c r="DAQ163" s="18"/>
      <c r="DAR163" s="18"/>
      <c r="DAS163" s="18"/>
      <c r="DAT163" s="18"/>
      <c r="DAU163" s="18"/>
      <c r="DAV163" s="18"/>
      <c r="DAW163" s="18"/>
      <c r="DAX163" s="18"/>
      <c r="DAY163" s="18"/>
      <c r="DAZ163" s="18"/>
      <c r="DBA163" s="18"/>
      <c r="DBB163" s="18"/>
      <c r="DBC163" s="18"/>
      <c r="DBD163" s="18"/>
      <c r="DBE163" s="18"/>
      <c r="DBF163" s="18"/>
      <c r="DBG163" s="18"/>
      <c r="DBH163" s="18"/>
      <c r="DBI163" s="18"/>
      <c r="DBJ163" s="18"/>
      <c r="DBK163" s="18"/>
      <c r="DBL163" s="18"/>
      <c r="DBM163" s="18"/>
      <c r="DBN163" s="18"/>
      <c r="DBO163" s="18"/>
      <c r="DBP163" s="18"/>
      <c r="DBQ163" s="18"/>
      <c r="DBR163" s="18"/>
      <c r="DBS163" s="18"/>
      <c r="DBT163" s="18"/>
      <c r="DBU163" s="18"/>
      <c r="DBV163" s="18"/>
      <c r="DBW163" s="18"/>
      <c r="DBX163" s="18"/>
      <c r="DBY163" s="18"/>
      <c r="DBZ163" s="18"/>
      <c r="DCA163" s="18"/>
      <c r="DCB163" s="18"/>
      <c r="DCC163" s="18"/>
      <c r="DCD163" s="18"/>
      <c r="DCE163" s="18"/>
      <c r="DCF163" s="18"/>
      <c r="DCG163" s="18"/>
      <c r="DCH163" s="18"/>
      <c r="DCI163" s="18"/>
      <c r="DCJ163" s="18"/>
      <c r="DCK163" s="18"/>
      <c r="DCL163" s="18"/>
      <c r="DCM163" s="18"/>
      <c r="DCN163" s="18"/>
      <c r="DCO163" s="18"/>
      <c r="DCP163" s="18"/>
      <c r="DCQ163" s="18"/>
      <c r="DCR163" s="18"/>
      <c r="DCS163" s="18"/>
      <c r="DCT163" s="18"/>
      <c r="DCU163" s="18"/>
      <c r="DCV163" s="18"/>
      <c r="DCW163" s="18"/>
      <c r="DCX163" s="18"/>
      <c r="DCY163" s="18"/>
      <c r="DCZ163" s="18"/>
      <c r="DDA163" s="18"/>
      <c r="DDB163" s="18"/>
      <c r="DDC163" s="18"/>
      <c r="DDD163" s="18"/>
      <c r="DDE163" s="18"/>
      <c r="DDF163" s="18"/>
      <c r="DDG163" s="18"/>
      <c r="DDH163" s="18"/>
      <c r="DDI163" s="18"/>
      <c r="DDJ163" s="18"/>
      <c r="DDK163" s="18"/>
      <c r="DDL163" s="18"/>
      <c r="DDM163" s="18"/>
      <c r="DDN163" s="18"/>
      <c r="DDO163" s="18"/>
      <c r="DDP163" s="18"/>
      <c r="DDQ163" s="18"/>
      <c r="DDR163" s="18"/>
      <c r="DDS163" s="18"/>
      <c r="DDT163" s="18"/>
      <c r="DDU163" s="18"/>
      <c r="DDV163" s="18"/>
      <c r="DDW163" s="18"/>
      <c r="DDX163" s="18"/>
      <c r="DDY163" s="18"/>
      <c r="DDZ163" s="18"/>
      <c r="DEA163" s="18"/>
      <c r="DEB163" s="18"/>
      <c r="DEC163" s="18"/>
      <c r="DED163" s="18"/>
      <c r="DEE163" s="18"/>
      <c r="DEF163" s="18"/>
      <c r="DEG163" s="18"/>
      <c r="DEH163" s="18"/>
      <c r="DEI163" s="18"/>
      <c r="DEJ163" s="18"/>
      <c r="DEK163" s="18"/>
      <c r="DEL163" s="18"/>
      <c r="DEM163" s="18"/>
      <c r="DEN163" s="18"/>
      <c r="DEO163" s="18"/>
      <c r="DEP163" s="18"/>
      <c r="DEQ163" s="18"/>
      <c r="DER163" s="18"/>
      <c r="DES163" s="18"/>
      <c r="DET163" s="18"/>
      <c r="DEU163" s="18"/>
      <c r="DEV163" s="18"/>
      <c r="DEW163" s="18"/>
      <c r="DEX163" s="18"/>
      <c r="DEY163" s="18"/>
      <c r="DEZ163" s="18"/>
      <c r="DFA163" s="18"/>
      <c r="DFB163" s="18"/>
      <c r="DFC163" s="18"/>
      <c r="DFD163" s="18"/>
      <c r="DFE163" s="18"/>
      <c r="DFF163" s="18"/>
      <c r="DFG163" s="18"/>
      <c r="DFH163" s="18"/>
      <c r="DFI163" s="18"/>
      <c r="DFJ163" s="18"/>
      <c r="DFK163" s="18"/>
      <c r="DFL163" s="18"/>
      <c r="DFM163" s="18"/>
      <c r="DFN163" s="18"/>
      <c r="DFO163" s="18"/>
      <c r="DFP163" s="18"/>
      <c r="DFQ163" s="18"/>
      <c r="DFR163" s="18"/>
      <c r="DFS163" s="18"/>
      <c r="DFT163" s="18"/>
      <c r="DFU163" s="18"/>
      <c r="DFV163" s="18"/>
      <c r="DFW163" s="18"/>
      <c r="DFX163" s="18"/>
      <c r="DFY163" s="18"/>
      <c r="DFZ163" s="18"/>
      <c r="DGA163" s="18"/>
      <c r="DGB163" s="18"/>
      <c r="DGC163" s="18"/>
      <c r="DGD163" s="18"/>
      <c r="DGE163" s="18"/>
      <c r="DGF163" s="18"/>
      <c r="DGG163" s="18"/>
      <c r="DGH163" s="18"/>
      <c r="DGI163" s="18"/>
      <c r="DGJ163" s="18"/>
      <c r="DGK163" s="18"/>
      <c r="DGL163" s="18"/>
      <c r="DGM163" s="18"/>
      <c r="DGN163" s="18"/>
      <c r="DGO163" s="18"/>
      <c r="DGP163" s="18"/>
      <c r="DGQ163" s="18"/>
      <c r="DGR163" s="18"/>
      <c r="DGS163" s="18"/>
      <c r="DGT163" s="18"/>
      <c r="DGU163" s="18"/>
      <c r="DGV163" s="18"/>
      <c r="DGW163" s="18"/>
      <c r="DGX163" s="18"/>
      <c r="DGY163" s="18"/>
      <c r="DGZ163" s="18"/>
      <c r="DHA163" s="18"/>
      <c r="DHB163" s="18"/>
      <c r="DHC163" s="18"/>
      <c r="DHD163" s="18"/>
      <c r="DHE163" s="18"/>
      <c r="DHF163" s="18"/>
      <c r="DHG163" s="18"/>
      <c r="DHH163" s="18"/>
      <c r="DHI163" s="18"/>
      <c r="DHJ163" s="18"/>
      <c r="DHK163" s="18"/>
      <c r="DHL163" s="18"/>
      <c r="DHM163" s="18"/>
      <c r="DHN163" s="18"/>
      <c r="DHO163" s="18"/>
      <c r="DHP163" s="18"/>
      <c r="DHQ163" s="18"/>
      <c r="DHR163" s="18"/>
      <c r="DHS163" s="18"/>
      <c r="DHT163" s="18"/>
      <c r="DHU163" s="18"/>
      <c r="DHV163" s="18"/>
      <c r="DHW163" s="18"/>
      <c r="DHX163" s="18"/>
      <c r="DHY163" s="18"/>
      <c r="DHZ163" s="18"/>
      <c r="DIA163" s="18"/>
      <c r="DIB163" s="18"/>
      <c r="DIC163" s="18"/>
      <c r="DID163" s="18"/>
      <c r="DIE163" s="18"/>
      <c r="DIF163" s="18"/>
      <c r="DIG163" s="18"/>
      <c r="DIH163" s="18"/>
      <c r="DII163" s="18"/>
      <c r="DIJ163" s="18"/>
      <c r="DIK163" s="18"/>
      <c r="DIL163" s="18"/>
      <c r="DIM163" s="18"/>
      <c r="DIN163" s="18"/>
      <c r="DIO163" s="18"/>
      <c r="DIP163" s="18"/>
      <c r="DIQ163" s="18"/>
      <c r="DIR163" s="18"/>
      <c r="DIS163" s="18"/>
      <c r="DIT163" s="18"/>
      <c r="DIU163" s="18"/>
      <c r="DIV163" s="18"/>
      <c r="DIW163" s="18"/>
      <c r="DIX163" s="18"/>
      <c r="DIY163" s="18"/>
      <c r="DIZ163" s="18"/>
      <c r="DJA163" s="18"/>
      <c r="DJB163" s="18"/>
      <c r="DJC163" s="18"/>
      <c r="DJD163" s="18"/>
      <c r="DJE163" s="18"/>
      <c r="DJF163" s="18"/>
      <c r="DJG163" s="18"/>
      <c r="DJH163" s="18"/>
      <c r="DJI163" s="18"/>
      <c r="DJJ163" s="18"/>
      <c r="DJK163" s="18"/>
      <c r="DJL163" s="18"/>
      <c r="DJM163" s="18"/>
      <c r="DJN163" s="18"/>
      <c r="DJO163" s="18"/>
      <c r="DJP163" s="18"/>
      <c r="DJQ163" s="18"/>
      <c r="DJR163" s="18"/>
      <c r="DJS163" s="18"/>
      <c r="DJT163" s="18"/>
      <c r="DJU163" s="18"/>
      <c r="DJV163" s="18"/>
      <c r="DJW163" s="18"/>
      <c r="DJX163" s="18"/>
      <c r="DJY163" s="18"/>
      <c r="DJZ163" s="18"/>
      <c r="DKA163" s="18"/>
      <c r="DKB163" s="18"/>
      <c r="DKC163" s="18"/>
      <c r="DKD163" s="18"/>
      <c r="DKE163" s="18"/>
      <c r="DKF163" s="18"/>
      <c r="DKG163" s="18"/>
      <c r="DKH163" s="18"/>
      <c r="DKI163" s="18"/>
      <c r="DKJ163" s="18"/>
      <c r="DKK163" s="18"/>
      <c r="DKL163" s="18"/>
      <c r="DKM163" s="18"/>
      <c r="DKN163" s="18"/>
      <c r="DKO163" s="18"/>
      <c r="DKP163" s="18"/>
      <c r="DKQ163" s="18"/>
      <c r="DKR163" s="18"/>
      <c r="DKS163" s="18"/>
      <c r="DKT163" s="18"/>
      <c r="DKU163" s="18"/>
      <c r="DKV163" s="18"/>
      <c r="DKW163" s="18"/>
      <c r="DKX163" s="18"/>
      <c r="DKY163" s="18"/>
      <c r="DKZ163" s="18"/>
      <c r="DLA163" s="18"/>
      <c r="DLB163" s="18"/>
      <c r="DLC163" s="18"/>
      <c r="DLD163" s="18"/>
      <c r="DLE163" s="18"/>
      <c r="DLF163" s="18"/>
      <c r="DLG163" s="18"/>
      <c r="DLH163" s="18"/>
      <c r="DLI163" s="18"/>
      <c r="DLJ163" s="18"/>
      <c r="DLK163" s="18"/>
      <c r="DLL163" s="18"/>
      <c r="DLM163" s="18"/>
      <c r="DLN163" s="18"/>
      <c r="DLO163" s="18"/>
      <c r="DLP163" s="18"/>
      <c r="DLQ163" s="18"/>
      <c r="DLR163" s="18"/>
      <c r="DLS163" s="18"/>
      <c r="DLT163" s="18"/>
      <c r="DLU163" s="18"/>
      <c r="DLV163" s="18"/>
      <c r="DLW163" s="18"/>
      <c r="DLX163" s="18"/>
      <c r="DLY163" s="18"/>
      <c r="DLZ163" s="18"/>
      <c r="DMA163" s="18"/>
      <c r="DMB163" s="18"/>
      <c r="DMC163" s="18"/>
      <c r="DMD163" s="18"/>
      <c r="DME163" s="18"/>
      <c r="DMF163" s="18"/>
      <c r="DMG163" s="18"/>
      <c r="DMH163" s="18"/>
      <c r="DMI163" s="18"/>
      <c r="DMJ163" s="18"/>
      <c r="DMK163" s="18"/>
      <c r="DML163" s="18"/>
      <c r="DMM163" s="18"/>
      <c r="DMN163" s="18"/>
      <c r="DMO163" s="18"/>
      <c r="DMP163" s="18"/>
      <c r="DMQ163" s="18"/>
      <c r="DMR163" s="18"/>
      <c r="DMS163" s="18"/>
      <c r="DMT163" s="18"/>
      <c r="DMU163" s="18"/>
      <c r="DMV163" s="18"/>
      <c r="DMW163" s="18"/>
      <c r="DMX163" s="18"/>
      <c r="DMY163" s="18"/>
      <c r="DMZ163" s="18"/>
      <c r="DNA163" s="18"/>
      <c r="DNB163" s="18"/>
      <c r="DNC163" s="18"/>
      <c r="DND163" s="18"/>
      <c r="DNE163" s="18"/>
      <c r="DNF163" s="18"/>
      <c r="DNG163" s="18"/>
      <c r="DNH163" s="18"/>
      <c r="DNI163" s="18"/>
      <c r="DNJ163" s="18"/>
      <c r="DNK163" s="18"/>
      <c r="DNL163" s="18"/>
      <c r="DNM163" s="18"/>
      <c r="DNN163" s="18"/>
      <c r="DNO163" s="18"/>
      <c r="DNP163" s="18"/>
      <c r="DNQ163" s="18"/>
      <c r="DNR163" s="18"/>
      <c r="DNS163" s="18"/>
      <c r="DNT163" s="18"/>
      <c r="DNU163" s="18"/>
      <c r="DNV163" s="18"/>
      <c r="DNW163" s="18"/>
      <c r="DNX163" s="18"/>
      <c r="DNY163" s="18"/>
      <c r="DNZ163" s="18"/>
      <c r="DOA163" s="18"/>
      <c r="DOB163" s="18"/>
      <c r="DOC163" s="18"/>
      <c r="DOD163" s="18"/>
      <c r="DOE163" s="18"/>
      <c r="DOF163" s="18"/>
      <c r="DOG163" s="18"/>
      <c r="DOH163" s="18"/>
      <c r="DOI163" s="18"/>
      <c r="DOJ163" s="18"/>
      <c r="DOK163" s="18"/>
      <c r="DOL163" s="18"/>
      <c r="DOM163" s="18"/>
      <c r="DON163" s="18"/>
      <c r="DOO163" s="18"/>
      <c r="DOP163" s="18"/>
      <c r="DOQ163" s="18"/>
      <c r="DOR163" s="18"/>
      <c r="DOS163" s="18"/>
      <c r="DOT163" s="18"/>
      <c r="DOU163" s="18"/>
      <c r="DOV163" s="18"/>
      <c r="DOW163" s="18"/>
      <c r="DOX163" s="18"/>
      <c r="DOY163" s="18"/>
      <c r="DOZ163" s="18"/>
      <c r="DPA163" s="18"/>
      <c r="DPB163" s="18"/>
      <c r="DPC163" s="18"/>
      <c r="DPD163" s="18"/>
      <c r="DPE163" s="18"/>
      <c r="DPF163" s="18"/>
      <c r="DPG163" s="18"/>
      <c r="DPH163" s="18"/>
      <c r="DPI163" s="18"/>
      <c r="DPJ163" s="18"/>
      <c r="DPK163" s="18"/>
      <c r="DPL163" s="18"/>
      <c r="DPM163" s="18"/>
      <c r="DPN163" s="18"/>
      <c r="DPO163" s="18"/>
      <c r="DPP163" s="18"/>
      <c r="DPQ163" s="18"/>
      <c r="DPR163" s="18"/>
      <c r="DPS163" s="18"/>
      <c r="DPT163" s="18"/>
      <c r="DPU163" s="18"/>
      <c r="DPV163" s="18"/>
      <c r="DPW163" s="18"/>
      <c r="DPX163" s="18"/>
      <c r="DPY163" s="18"/>
      <c r="DPZ163" s="18"/>
      <c r="DQA163" s="18"/>
      <c r="DQB163" s="18"/>
      <c r="DQC163" s="18"/>
      <c r="DQD163" s="18"/>
      <c r="DQE163" s="18"/>
      <c r="DQF163" s="18"/>
      <c r="DQG163" s="18"/>
      <c r="DQH163" s="18"/>
      <c r="DQI163" s="18"/>
      <c r="DQJ163" s="18"/>
      <c r="DQK163" s="18"/>
      <c r="DQL163" s="18"/>
      <c r="DQM163" s="18"/>
      <c r="DQN163" s="18"/>
      <c r="DQO163" s="18"/>
      <c r="DQP163" s="18"/>
      <c r="DQQ163" s="18"/>
      <c r="DQR163" s="18"/>
      <c r="DQS163" s="18"/>
      <c r="DQT163" s="18"/>
      <c r="DQU163" s="18"/>
      <c r="DQV163" s="18"/>
      <c r="DQW163" s="18"/>
      <c r="DQX163" s="18"/>
      <c r="DQY163" s="18"/>
      <c r="DQZ163" s="18"/>
      <c r="DRA163" s="18"/>
      <c r="DRB163" s="18"/>
      <c r="DRC163" s="18"/>
      <c r="DRD163" s="18"/>
      <c r="DRE163" s="18"/>
      <c r="DRF163" s="18"/>
      <c r="DRG163" s="18"/>
      <c r="DRH163" s="18"/>
      <c r="DRI163" s="18"/>
      <c r="DRJ163" s="18"/>
      <c r="DRK163" s="18"/>
      <c r="DRL163" s="18"/>
      <c r="DRM163" s="18"/>
      <c r="DRN163" s="18"/>
      <c r="DRO163" s="18"/>
      <c r="DRP163" s="18"/>
      <c r="DRQ163" s="18"/>
      <c r="DRR163" s="18"/>
      <c r="DRS163" s="18"/>
      <c r="DRT163" s="18"/>
      <c r="DRU163" s="18"/>
      <c r="DRV163" s="18"/>
      <c r="DRW163" s="18"/>
      <c r="DRX163" s="18"/>
      <c r="DRY163" s="18"/>
      <c r="DRZ163" s="18"/>
      <c r="DSA163" s="18"/>
      <c r="DSB163" s="18"/>
      <c r="DSC163" s="18"/>
      <c r="DSD163" s="18"/>
      <c r="DSE163" s="18"/>
      <c r="DSF163" s="18"/>
      <c r="DSG163" s="18"/>
      <c r="DSH163" s="18"/>
      <c r="DSI163" s="18"/>
      <c r="DSJ163" s="18"/>
      <c r="DSK163" s="18"/>
      <c r="DSL163" s="18"/>
      <c r="DSM163" s="18"/>
      <c r="DSN163" s="18"/>
      <c r="DSO163" s="18"/>
      <c r="DSP163" s="18"/>
      <c r="DSQ163" s="18"/>
      <c r="DSR163" s="18"/>
      <c r="DSS163" s="18"/>
      <c r="DST163" s="18"/>
      <c r="DSU163" s="18"/>
      <c r="DSV163" s="18"/>
      <c r="DSW163" s="18"/>
      <c r="DSX163" s="18"/>
      <c r="DSY163" s="18"/>
      <c r="DSZ163" s="18"/>
      <c r="DTA163" s="18"/>
      <c r="DTB163" s="18"/>
      <c r="DTC163" s="18"/>
      <c r="DTD163" s="18"/>
      <c r="DTE163" s="18"/>
      <c r="DTF163" s="18"/>
      <c r="DTG163" s="18"/>
      <c r="DTH163" s="18"/>
      <c r="DTI163" s="18"/>
      <c r="DTJ163" s="18"/>
      <c r="DTK163" s="18"/>
      <c r="DTL163" s="18"/>
      <c r="DTM163" s="18"/>
      <c r="DTN163" s="18"/>
      <c r="DTO163" s="18"/>
      <c r="DTP163" s="18"/>
      <c r="DTQ163" s="18"/>
      <c r="DTR163" s="18"/>
      <c r="DTS163" s="18"/>
      <c r="DTT163" s="18"/>
      <c r="DTU163" s="18"/>
      <c r="DTV163" s="18"/>
      <c r="DTW163" s="18"/>
      <c r="DTX163" s="18"/>
      <c r="DTY163" s="18"/>
      <c r="DTZ163" s="18"/>
      <c r="DUA163" s="18"/>
      <c r="DUB163" s="18"/>
      <c r="DUC163" s="18"/>
      <c r="DUD163" s="18"/>
      <c r="DUE163" s="18"/>
      <c r="DUF163" s="18"/>
      <c r="DUG163" s="18"/>
      <c r="DUH163" s="18"/>
      <c r="DUI163" s="18"/>
      <c r="DUJ163" s="18"/>
      <c r="DUK163" s="18"/>
      <c r="DUL163" s="18"/>
      <c r="DUM163" s="18"/>
      <c r="DUN163" s="18"/>
      <c r="DUO163" s="18"/>
      <c r="DUP163" s="18"/>
      <c r="DUQ163" s="18"/>
      <c r="DUR163" s="18"/>
      <c r="DUS163" s="18"/>
      <c r="DUT163" s="18"/>
      <c r="DUU163" s="18"/>
      <c r="DUV163" s="18"/>
      <c r="DUW163" s="18"/>
      <c r="DUX163" s="18"/>
      <c r="DUY163" s="18"/>
      <c r="DUZ163" s="18"/>
      <c r="DVA163" s="18"/>
      <c r="DVB163" s="18"/>
      <c r="DVC163" s="18"/>
      <c r="DVD163" s="18"/>
      <c r="DVE163" s="18"/>
      <c r="DVF163" s="18"/>
      <c r="DVG163" s="18"/>
      <c r="DVH163" s="18"/>
      <c r="DVI163" s="18"/>
      <c r="DVJ163" s="18"/>
      <c r="DVK163" s="18"/>
      <c r="DVL163" s="18"/>
      <c r="DVM163" s="18"/>
      <c r="DVN163" s="18"/>
      <c r="DVO163" s="18"/>
      <c r="DVP163" s="18"/>
      <c r="DVQ163" s="18"/>
      <c r="DVR163" s="18"/>
      <c r="DVS163" s="18"/>
      <c r="DVT163" s="18"/>
      <c r="DVU163" s="18"/>
      <c r="DVV163" s="18"/>
      <c r="DVW163" s="18"/>
      <c r="DVX163" s="18"/>
      <c r="DVY163" s="18"/>
      <c r="DVZ163" s="18"/>
      <c r="DWA163" s="18"/>
      <c r="DWB163" s="18"/>
      <c r="DWC163" s="18"/>
      <c r="DWD163" s="18"/>
      <c r="DWE163" s="18"/>
      <c r="DWF163" s="18"/>
      <c r="DWG163" s="18"/>
      <c r="DWH163" s="18"/>
      <c r="DWI163" s="18"/>
      <c r="DWJ163" s="18"/>
      <c r="DWK163" s="18"/>
      <c r="DWL163" s="18"/>
      <c r="DWM163" s="18"/>
      <c r="DWN163" s="18"/>
      <c r="DWO163" s="18"/>
      <c r="DWP163" s="18"/>
      <c r="DWQ163" s="18"/>
      <c r="DWR163" s="18"/>
      <c r="DWS163" s="18"/>
      <c r="DWT163" s="18"/>
      <c r="DWU163" s="18"/>
      <c r="DWV163" s="18"/>
      <c r="DWW163" s="18"/>
      <c r="DWX163" s="18"/>
      <c r="DWY163" s="18"/>
      <c r="DWZ163" s="18"/>
      <c r="DXA163" s="18"/>
      <c r="DXB163" s="18"/>
      <c r="DXC163" s="18"/>
      <c r="DXD163" s="18"/>
      <c r="DXE163" s="18"/>
      <c r="DXF163" s="18"/>
      <c r="DXG163" s="18"/>
      <c r="DXH163" s="18"/>
      <c r="DXI163" s="18"/>
      <c r="DXJ163" s="18"/>
      <c r="DXK163" s="18"/>
      <c r="DXL163" s="18"/>
      <c r="DXM163" s="18"/>
      <c r="DXN163" s="18"/>
      <c r="DXO163" s="18"/>
      <c r="DXP163" s="18"/>
      <c r="DXQ163" s="18"/>
      <c r="DXR163" s="18"/>
      <c r="DXS163" s="18"/>
      <c r="DXT163" s="18"/>
      <c r="DXU163" s="18"/>
      <c r="DXV163" s="18"/>
      <c r="DXW163" s="18"/>
      <c r="DXX163" s="18"/>
      <c r="DXY163" s="18"/>
      <c r="DXZ163" s="18"/>
      <c r="DYA163" s="18"/>
      <c r="DYB163" s="18"/>
      <c r="DYC163" s="18"/>
      <c r="DYD163" s="18"/>
      <c r="DYE163" s="18"/>
      <c r="DYF163" s="18"/>
      <c r="DYG163" s="18"/>
      <c r="DYH163" s="18"/>
      <c r="DYI163" s="18"/>
      <c r="DYJ163" s="18"/>
      <c r="DYK163" s="18"/>
      <c r="DYL163" s="18"/>
      <c r="DYM163" s="18"/>
      <c r="DYN163" s="18"/>
      <c r="DYO163" s="18"/>
      <c r="DYP163" s="18"/>
      <c r="DYQ163" s="18"/>
      <c r="DYR163" s="18"/>
      <c r="DYS163" s="18"/>
      <c r="DYT163" s="18"/>
      <c r="DYU163" s="18"/>
      <c r="DYV163" s="18"/>
      <c r="DYW163" s="18"/>
      <c r="DYX163" s="18"/>
      <c r="DYY163" s="18"/>
      <c r="DYZ163" s="18"/>
      <c r="DZA163" s="18"/>
      <c r="DZB163" s="18"/>
      <c r="DZC163" s="18"/>
      <c r="DZD163" s="18"/>
      <c r="DZE163" s="18"/>
      <c r="DZF163" s="18"/>
      <c r="DZG163" s="18"/>
      <c r="DZH163" s="18"/>
      <c r="DZI163" s="18"/>
      <c r="DZJ163" s="18"/>
      <c r="DZK163" s="18"/>
      <c r="DZL163" s="18"/>
      <c r="DZM163" s="18"/>
      <c r="DZN163" s="18"/>
      <c r="DZO163" s="18"/>
      <c r="DZP163" s="18"/>
      <c r="DZQ163" s="18"/>
      <c r="DZR163" s="18"/>
      <c r="DZS163" s="18"/>
      <c r="DZT163" s="18"/>
      <c r="DZU163" s="18"/>
      <c r="DZV163" s="18"/>
      <c r="DZW163" s="18"/>
      <c r="DZX163" s="18"/>
      <c r="DZY163" s="18"/>
      <c r="DZZ163" s="18"/>
      <c r="EAA163" s="18"/>
      <c r="EAB163" s="18"/>
      <c r="EAC163" s="18"/>
      <c r="EAD163" s="18"/>
      <c r="EAE163" s="18"/>
      <c r="EAF163" s="18"/>
      <c r="EAG163" s="18"/>
      <c r="EAH163" s="18"/>
      <c r="EAI163" s="18"/>
      <c r="EAJ163" s="18"/>
      <c r="EAK163" s="18"/>
      <c r="EAL163" s="18"/>
      <c r="EAM163" s="18"/>
      <c r="EAN163" s="18"/>
      <c r="EAO163" s="18"/>
      <c r="EAP163" s="18"/>
      <c r="EAQ163" s="18"/>
      <c r="EAR163" s="18"/>
      <c r="EAS163" s="18"/>
      <c r="EAT163" s="18"/>
      <c r="EAU163" s="18"/>
      <c r="EAV163" s="18"/>
      <c r="EAW163" s="18"/>
      <c r="EAX163" s="18"/>
      <c r="EAY163" s="18"/>
      <c r="EAZ163" s="18"/>
      <c r="EBA163" s="18"/>
      <c r="EBB163" s="18"/>
      <c r="EBC163" s="18"/>
      <c r="EBD163" s="18"/>
      <c r="EBE163" s="18"/>
      <c r="EBF163" s="18"/>
      <c r="EBG163" s="18"/>
      <c r="EBH163" s="18"/>
      <c r="EBI163" s="18"/>
      <c r="EBJ163" s="18"/>
      <c r="EBK163" s="18"/>
      <c r="EBL163" s="18"/>
      <c r="EBM163" s="18"/>
      <c r="EBN163" s="18"/>
      <c r="EBO163" s="18"/>
      <c r="EBP163" s="18"/>
      <c r="EBQ163" s="18"/>
      <c r="EBR163" s="18"/>
      <c r="EBS163" s="18"/>
      <c r="EBT163" s="18"/>
      <c r="EBU163" s="18"/>
      <c r="EBV163" s="18"/>
      <c r="EBW163" s="18"/>
      <c r="EBX163" s="18"/>
      <c r="EBY163" s="18"/>
      <c r="EBZ163" s="18"/>
      <c r="ECA163" s="18"/>
      <c r="ECB163" s="18"/>
      <c r="ECC163" s="18"/>
      <c r="ECD163" s="18"/>
      <c r="ECE163" s="18"/>
      <c r="ECF163" s="18"/>
      <c r="ECG163" s="18"/>
      <c r="ECH163" s="18"/>
      <c r="ECI163" s="18"/>
      <c r="ECJ163" s="18"/>
      <c r="ECK163" s="18"/>
      <c r="ECL163" s="18"/>
      <c r="ECM163" s="18"/>
      <c r="ECN163" s="18"/>
      <c r="ECO163" s="18"/>
      <c r="ECP163" s="18"/>
      <c r="ECQ163" s="18"/>
      <c r="ECR163" s="18"/>
      <c r="ECS163" s="18"/>
      <c r="ECT163" s="18"/>
      <c r="ECU163" s="18"/>
      <c r="ECV163" s="18"/>
      <c r="ECW163" s="18"/>
      <c r="ECX163" s="18"/>
      <c r="ECY163" s="18"/>
      <c r="ECZ163" s="18"/>
      <c r="EDA163" s="18"/>
      <c r="EDB163" s="18"/>
      <c r="EDC163" s="18"/>
      <c r="EDD163" s="18"/>
      <c r="EDE163" s="18"/>
      <c r="EDF163" s="18"/>
      <c r="EDG163" s="18"/>
      <c r="EDH163" s="18"/>
      <c r="EDI163" s="18"/>
      <c r="EDJ163" s="18"/>
      <c r="EDK163" s="18"/>
      <c r="EDL163" s="18"/>
      <c r="EDM163" s="18"/>
      <c r="EDN163" s="18"/>
      <c r="EDO163" s="18"/>
      <c r="EDP163" s="18"/>
      <c r="EDQ163" s="18"/>
      <c r="EDR163" s="18"/>
      <c r="EDS163" s="18"/>
      <c r="EDT163" s="18"/>
      <c r="EDU163" s="18"/>
      <c r="EDV163" s="18"/>
      <c r="EDW163" s="18"/>
      <c r="EDX163" s="18"/>
      <c r="EDY163" s="18"/>
      <c r="EDZ163" s="18"/>
      <c r="EEA163" s="18"/>
      <c r="EEB163" s="18"/>
      <c r="EEC163" s="18"/>
      <c r="EED163" s="18"/>
      <c r="EEE163" s="18"/>
      <c r="EEF163" s="18"/>
      <c r="EEG163" s="18"/>
      <c r="EEH163" s="18"/>
      <c r="EEI163" s="18"/>
      <c r="EEJ163" s="18"/>
      <c r="EEK163" s="18"/>
      <c r="EEL163" s="18"/>
      <c r="EEM163" s="18"/>
      <c r="EEN163" s="18"/>
      <c r="EEO163" s="18"/>
      <c r="EEP163" s="18"/>
      <c r="EEQ163" s="18"/>
      <c r="EER163" s="18"/>
      <c r="EES163" s="18"/>
      <c r="EET163" s="18"/>
      <c r="EEU163" s="18"/>
      <c r="EEV163" s="18"/>
      <c r="EEW163" s="18"/>
      <c r="EEX163" s="18"/>
      <c r="EEY163" s="18"/>
      <c r="EEZ163" s="18"/>
      <c r="EFA163" s="18"/>
      <c r="EFB163" s="18"/>
      <c r="EFC163" s="18"/>
      <c r="EFD163" s="18"/>
      <c r="EFE163" s="18"/>
      <c r="EFF163" s="18"/>
      <c r="EFG163" s="18"/>
      <c r="EFH163" s="18"/>
      <c r="EFI163" s="18"/>
      <c r="EFJ163" s="18"/>
      <c r="EFK163" s="18"/>
      <c r="EFL163" s="18"/>
      <c r="EFM163" s="18"/>
      <c r="EFN163" s="18"/>
      <c r="EFO163" s="18"/>
      <c r="EFP163" s="18"/>
      <c r="EFQ163" s="18"/>
      <c r="EFR163" s="18"/>
      <c r="EFS163" s="18"/>
      <c r="EFT163" s="18"/>
      <c r="EFU163" s="18"/>
      <c r="EFV163" s="18"/>
      <c r="EFW163" s="18"/>
      <c r="EFX163" s="18"/>
      <c r="EFY163" s="18"/>
      <c r="EFZ163" s="18"/>
      <c r="EGA163" s="18"/>
      <c r="EGB163" s="18"/>
      <c r="EGC163" s="18"/>
      <c r="EGD163" s="18"/>
      <c r="EGE163" s="18"/>
      <c r="EGF163" s="18"/>
      <c r="EGG163" s="18"/>
      <c r="EGH163" s="18"/>
      <c r="EGI163" s="18"/>
      <c r="EGJ163" s="18"/>
      <c r="EGK163" s="18"/>
      <c r="EGL163" s="18"/>
      <c r="EGM163" s="18"/>
      <c r="EGN163" s="18"/>
      <c r="EGO163" s="18"/>
      <c r="EGP163" s="18"/>
      <c r="EGQ163" s="18"/>
      <c r="EGR163" s="18"/>
      <c r="EGS163" s="18"/>
      <c r="EGT163" s="18"/>
      <c r="EGU163" s="18"/>
      <c r="EGV163" s="18"/>
      <c r="EGW163" s="18"/>
      <c r="EGX163" s="18"/>
      <c r="EGY163" s="18"/>
      <c r="EGZ163" s="18"/>
      <c r="EHA163" s="18"/>
      <c r="EHB163" s="18"/>
      <c r="EHC163" s="18"/>
      <c r="EHD163" s="18"/>
      <c r="EHE163" s="18"/>
      <c r="EHF163" s="18"/>
      <c r="EHG163" s="18"/>
      <c r="EHH163" s="18"/>
      <c r="EHI163" s="18"/>
      <c r="EHJ163" s="18"/>
      <c r="EHK163" s="18"/>
      <c r="EHL163" s="18"/>
      <c r="EHM163" s="18"/>
      <c r="EHN163" s="18"/>
      <c r="EHO163" s="18"/>
      <c r="EHP163" s="18"/>
      <c r="EHQ163" s="18"/>
      <c r="EHR163" s="18"/>
      <c r="EHS163" s="18"/>
      <c r="EHT163" s="18"/>
      <c r="EHU163" s="18"/>
      <c r="EHV163" s="18"/>
      <c r="EHW163" s="18"/>
      <c r="EHX163" s="18"/>
      <c r="EHY163" s="18"/>
      <c r="EHZ163" s="18"/>
      <c r="EIA163" s="18"/>
      <c r="EIB163" s="18"/>
      <c r="EIC163" s="18"/>
      <c r="EID163" s="18"/>
      <c r="EIE163" s="18"/>
      <c r="EIF163" s="18"/>
      <c r="EIG163" s="18"/>
      <c r="EIH163" s="18"/>
      <c r="EII163" s="18"/>
      <c r="EIJ163" s="18"/>
      <c r="EIK163" s="18"/>
      <c r="EIL163" s="18"/>
      <c r="EIM163" s="18"/>
      <c r="EIN163" s="18"/>
      <c r="EIO163" s="18"/>
      <c r="EIP163" s="18"/>
      <c r="EIQ163" s="18"/>
      <c r="EIR163" s="18"/>
      <c r="EIS163" s="18"/>
      <c r="EIT163" s="18"/>
      <c r="EIU163" s="18"/>
      <c r="EIV163" s="18"/>
      <c r="EIW163" s="18"/>
      <c r="EIX163" s="18"/>
      <c r="EIY163" s="18"/>
      <c r="EIZ163" s="18"/>
      <c r="EJA163" s="18"/>
      <c r="EJB163" s="18"/>
      <c r="EJC163" s="18"/>
      <c r="EJD163" s="18"/>
      <c r="EJE163" s="18"/>
      <c r="EJF163" s="18"/>
      <c r="EJG163" s="18"/>
      <c r="EJH163" s="18"/>
      <c r="EJI163" s="18"/>
      <c r="EJJ163" s="18"/>
      <c r="EJK163" s="18"/>
      <c r="EJL163" s="18"/>
      <c r="EJM163" s="18"/>
      <c r="EJN163" s="18"/>
      <c r="EJO163" s="18"/>
      <c r="EJP163" s="18"/>
      <c r="EJQ163" s="18"/>
      <c r="EJR163" s="18"/>
      <c r="EJS163" s="18"/>
      <c r="EJT163" s="18"/>
      <c r="EJU163" s="18"/>
      <c r="EJV163" s="18"/>
      <c r="EJW163" s="18"/>
      <c r="EJX163" s="18"/>
      <c r="EJY163" s="18"/>
      <c r="EJZ163" s="18"/>
      <c r="EKA163" s="18"/>
      <c r="EKB163" s="18"/>
      <c r="EKC163" s="18"/>
      <c r="EKD163" s="18"/>
      <c r="EKE163" s="18"/>
      <c r="EKF163" s="18"/>
      <c r="EKG163" s="18"/>
      <c r="EKH163" s="18"/>
      <c r="EKI163" s="18"/>
      <c r="EKJ163" s="18"/>
      <c r="EKK163" s="18"/>
      <c r="EKL163" s="18"/>
      <c r="EKM163" s="18"/>
      <c r="EKN163" s="18"/>
      <c r="EKO163" s="18"/>
      <c r="EKP163" s="18"/>
      <c r="EKQ163" s="18"/>
      <c r="EKR163" s="18"/>
      <c r="EKS163" s="18"/>
      <c r="EKT163" s="18"/>
      <c r="EKU163" s="18"/>
      <c r="EKV163" s="18"/>
      <c r="EKW163" s="18"/>
      <c r="EKX163" s="18"/>
      <c r="EKY163" s="18"/>
      <c r="EKZ163" s="18"/>
      <c r="ELA163" s="18"/>
      <c r="ELB163" s="18"/>
      <c r="ELC163" s="18"/>
      <c r="ELD163" s="18"/>
      <c r="ELE163" s="18"/>
      <c r="ELF163" s="18"/>
      <c r="ELG163" s="18"/>
      <c r="ELH163" s="18"/>
      <c r="ELI163" s="18"/>
      <c r="ELJ163" s="18"/>
      <c r="ELK163" s="18"/>
      <c r="ELL163" s="18"/>
      <c r="ELM163" s="18"/>
      <c r="ELN163" s="18"/>
      <c r="ELO163" s="18"/>
      <c r="ELP163" s="18"/>
      <c r="ELQ163" s="18"/>
      <c r="ELR163" s="18"/>
      <c r="ELS163" s="18"/>
      <c r="ELT163" s="18"/>
      <c r="ELU163" s="18"/>
      <c r="ELV163" s="18"/>
      <c r="ELW163" s="18"/>
      <c r="ELX163" s="18"/>
      <c r="ELY163" s="18"/>
      <c r="ELZ163" s="18"/>
      <c r="EMA163" s="18"/>
      <c r="EMB163" s="18"/>
      <c r="EMC163" s="18"/>
      <c r="EMD163" s="18"/>
      <c r="EME163" s="18"/>
      <c r="EMF163" s="18"/>
      <c r="EMG163" s="18"/>
      <c r="EMH163" s="18"/>
      <c r="EMI163" s="18"/>
      <c r="EMJ163" s="18"/>
      <c r="EMK163" s="18"/>
      <c r="EML163" s="18"/>
      <c r="EMM163" s="18"/>
      <c r="EMN163" s="18"/>
      <c r="EMO163" s="18"/>
      <c r="EMP163" s="18"/>
      <c r="EMQ163" s="18"/>
      <c r="EMR163" s="18"/>
      <c r="EMS163" s="18"/>
      <c r="EMT163" s="18"/>
      <c r="EMU163" s="18"/>
      <c r="EMV163" s="18"/>
      <c r="EMW163" s="18"/>
      <c r="EMX163" s="18"/>
      <c r="EMY163" s="18"/>
      <c r="EMZ163" s="18"/>
      <c r="ENA163" s="18"/>
      <c r="ENB163" s="18"/>
      <c r="ENC163" s="18"/>
      <c r="END163" s="18"/>
      <c r="ENE163" s="18"/>
      <c r="ENF163" s="18"/>
      <c r="ENG163" s="18"/>
      <c r="ENH163" s="18"/>
      <c r="ENI163" s="18"/>
      <c r="ENJ163" s="18"/>
      <c r="ENK163" s="18"/>
      <c r="ENL163" s="18"/>
      <c r="ENM163" s="18"/>
      <c r="ENN163" s="18"/>
      <c r="ENO163" s="18"/>
      <c r="ENP163" s="18"/>
      <c r="ENQ163" s="18"/>
      <c r="ENR163" s="18"/>
      <c r="ENS163" s="18"/>
      <c r="ENT163" s="18"/>
      <c r="ENU163" s="18"/>
      <c r="ENV163" s="18"/>
      <c r="ENW163" s="18"/>
      <c r="ENX163" s="18"/>
      <c r="ENY163" s="18"/>
      <c r="ENZ163" s="18"/>
      <c r="EOA163" s="18"/>
      <c r="EOB163" s="18"/>
      <c r="EOC163" s="18"/>
      <c r="EOD163" s="18"/>
      <c r="EOE163" s="18"/>
      <c r="EOF163" s="18"/>
      <c r="EOG163" s="18"/>
      <c r="EOH163" s="18"/>
      <c r="EOI163" s="18"/>
      <c r="EOJ163" s="18"/>
      <c r="EOK163" s="18"/>
      <c r="EOL163" s="18"/>
      <c r="EOM163" s="18"/>
      <c r="EON163" s="18"/>
      <c r="EOO163" s="18"/>
      <c r="EOP163" s="18"/>
      <c r="EOQ163" s="18"/>
      <c r="EOR163" s="18"/>
      <c r="EOS163" s="18"/>
      <c r="EOT163" s="18"/>
      <c r="EOU163" s="18"/>
      <c r="EOV163" s="18"/>
      <c r="EOW163" s="18"/>
      <c r="EOX163" s="18"/>
      <c r="EOY163" s="18"/>
      <c r="EOZ163" s="18"/>
      <c r="EPA163" s="18"/>
      <c r="EPB163" s="18"/>
      <c r="EPC163" s="18"/>
      <c r="EPD163" s="18"/>
      <c r="EPE163" s="18"/>
      <c r="EPF163" s="18"/>
      <c r="EPG163" s="18"/>
      <c r="EPH163" s="18"/>
      <c r="EPI163" s="18"/>
      <c r="EPJ163" s="18"/>
      <c r="EPK163" s="18"/>
      <c r="EPL163" s="18"/>
      <c r="EPM163" s="18"/>
      <c r="EPN163" s="18"/>
      <c r="EPO163" s="18"/>
      <c r="EPP163" s="18"/>
      <c r="EPQ163" s="18"/>
      <c r="EPR163" s="18"/>
      <c r="EPS163" s="18"/>
      <c r="EPT163" s="18"/>
      <c r="EPU163" s="18"/>
      <c r="EPV163" s="18"/>
      <c r="EPW163" s="18"/>
      <c r="EPX163" s="18"/>
      <c r="EPY163" s="18"/>
      <c r="EPZ163" s="18"/>
      <c r="EQA163" s="18"/>
      <c r="EQB163" s="18"/>
      <c r="EQC163" s="18"/>
      <c r="EQD163" s="18"/>
      <c r="EQE163" s="18"/>
      <c r="EQF163" s="18"/>
      <c r="EQG163" s="18"/>
      <c r="EQH163" s="18"/>
      <c r="EQI163" s="18"/>
      <c r="EQJ163" s="18"/>
      <c r="EQK163" s="18"/>
      <c r="EQL163" s="18"/>
      <c r="EQM163" s="18"/>
      <c r="EQN163" s="18"/>
      <c r="EQO163" s="18"/>
      <c r="EQP163" s="18"/>
      <c r="EQQ163" s="18"/>
      <c r="EQR163" s="18"/>
      <c r="EQS163" s="18"/>
      <c r="EQT163" s="18"/>
      <c r="EQU163" s="18"/>
      <c r="EQV163" s="18"/>
      <c r="EQW163" s="18"/>
      <c r="EQX163" s="18"/>
      <c r="EQY163" s="18"/>
      <c r="EQZ163" s="18"/>
      <c r="ERA163" s="18"/>
      <c r="ERB163" s="18"/>
      <c r="ERC163" s="18"/>
      <c r="ERD163" s="18"/>
      <c r="ERE163" s="18"/>
      <c r="ERF163" s="18"/>
      <c r="ERG163" s="18"/>
      <c r="ERH163" s="18"/>
      <c r="ERI163" s="18"/>
      <c r="ERJ163" s="18"/>
      <c r="ERK163" s="18"/>
      <c r="ERL163" s="18"/>
      <c r="ERM163" s="18"/>
      <c r="ERN163" s="18"/>
      <c r="ERO163" s="18"/>
      <c r="ERP163" s="18"/>
      <c r="ERQ163" s="18"/>
      <c r="ERR163" s="18"/>
      <c r="ERS163" s="18"/>
      <c r="ERT163" s="18"/>
      <c r="ERU163" s="18"/>
      <c r="ERV163" s="18"/>
      <c r="ERW163" s="18"/>
      <c r="ERX163" s="18"/>
      <c r="ERY163" s="18"/>
      <c r="ERZ163" s="18"/>
      <c r="ESA163" s="18"/>
      <c r="ESB163" s="18"/>
      <c r="ESC163" s="18"/>
      <c r="ESD163" s="18"/>
      <c r="ESE163" s="18"/>
      <c r="ESF163" s="18"/>
      <c r="ESG163" s="18"/>
      <c r="ESH163" s="18"/>
      <c r="ESI163" s="18"/>
      <c r="ESJ163" s="18"/>
      <c r="ESK163" s="18"/>
      <c r="ESL163" s="18"/>
      <c r="ESM163" s="18"/>
      <c r="ESN163" s="18"/>
      <c r="ESO163" s="18"/>
      <c r="ESP163" s="18"/>
      <c r="ESQ163" s="18"/>
      <c r="ESR163" s="18"/>
      <c r="ESS163" s="18"/>
      <c r="EST163" s="18"/>
      <c r="ESU163" s="18"/>
      <c r="ESV163" s="18"/>
      <c r="ESW163" s="18"/>
      <c r="ESX163" s="18"/>
      <c r="ESY163" s="18"/>
      <c r="ESZ163" s="18"/>
      <c r="ETA163" s="18"/>
      <c r="ETB163" s="18"/>
      <c r="ETC163" s="18"/>
      <c r="ETD163" s="18"/>
      <c r="ETE163" s="18"/>
      <c r="ETF163" s="18"/>
      <c r="ETG163" s="18"/>
      <c r="ETH163" s="18"/>
      <c r="ETI163" s="18"/>
      <c r="ETJ163" s="18"/>
      <c r="ETK163" s="18"/>
      <c r="ETL163" s="18"/>
      <c r="ETM163" s="18"/>
      <c r="ETN163" s="18"/>
      <c r="ETO163" s="18"/>
      <c r="ETP163" s="18"/>
      <c r="ETQ163" s="18"/>
      <c r="ETR163" s="18"/>
      <c r="ETS163" s="18"/>
      <c r="ETT163" s="18"/>
      <c r="ETU163" s="18"/>
      <c r="ETV163" s="18"/>
      <c r="ETW163" s="18"/>
      <c r="ETX163" s="18"/>
      <c r="ETY163" s="18"/>
      <c r="ETZ163" s="18"/>
      <c r="EUA163" s="18"/>
      <c r="EUB163" s="18"/>
      <c r="EUC163" s="18"/>
      <c r="EUD163" s="18"/>
      <c r="EUE163" s="18"/>
      <c r="EUF163" s="18"/>
      <c r="EUG163" s="18"/>
      <c r="EUH163" s="18"/>
      <c r="EUI163" s="18"/>
      <c r="EUJ163" s="18"/>
      <c r="EUK163" s="18"/>
      <c r="EUL163" s="18"/>
      <c r="EUM163" s="18"/>
      <c r="EUN163" s="18"/>
      <c r="EUO163" s="18"/>
      <c r="EUP163" s="18"/>
      <c r="EUQ163" s="18"/>
      <c r="EUR163" s="18"/>
      <c r="EUS163" s="18"/>
      <c r="EUT163" s="18"/>
      <c r="EUU163" s="18"/>
      <c r="EUV163" s="18"/>
      <c r="EUW163" s="18"/>
      <c r="EUX163" s="18"/>
      <c r="EUY163" s="18"/>
      <c r="EUZ163" s="18"/>
      <c r="EVA163" s="18"/>
      <c r="EVB163" s="18"/>
      <c r="EVC163" s="18"/>
      <c r="EVD163" s="18"/>
      <c r="EVE163" s="18"/>
      <c r="EVF163" s="18"/>
      <c r="EVG163" s="18"/>
      <c r="EVH163" s="18"/>
      <c r="EVI163" s="18"/>
      <c r="EVJ163" s="18"/>
      <c r="EVK163" s="18"/>
      <c r="EVL163" s="18"/>
      <c r="EVM163" s="18"/>
      <c r="EVN163" s="18"/>
      <c r="EVO163" s="18"/>
      <c r="EVP163" s="18"/>
      <c r="EVQ163" s="18"/>
      <c r="EVR163" s="18"/>
      <c r="EVS163" s="18"/>
      <c r="EVT163" s="18"/>
      <c r="EVU163" s="18"/>
      <c r="EVV163" s="18"/>
      <c r="EVW163" s="18"/>
      <c r="EVX163" s="18"/>
      <c r="EVY163" s="18"/>
      <c r="EVZ163" s="18"/>
      <c r="EWA163" s="18"/>
      <c r="EWB163" s="18"/>
      <c r="EWC163" s="18"/>
      <c r="EWD163" s="18"/>
      <c r="EWE163" s="18"/>
      <c r="EWF163" s="18"/>
      <c r="EWG163" s="18"/>
      <c r="EWH163" s="18"/>
      <c r="EWI163" s="18"/>
      <c r="EWJ163" s="18"/>
      <c r="EWK163" s="18"/>
      <c r="EWL163" s="18"/>
      <c r="EWM163" s="18"/>
      <c r="EWN163" s="18"/>
      <c r="EWO163" s="18"/>
      <c r="EWP163" s="18"/>
      <c r="EWQ163" s="18"/>
      <c r="EWR163" s="18"/>
      <c r="EWS163" s="18"/>
      <c r="EWT163" s="18"/>
      <c r="EWU163" s="18"/>
      <c r="EWV163" s="18"/>
      <c r="EWW163" s="18"/>
      <c r="EWX163" s="18"/>
      <c r="EWY163" s="18"/>
      <c r="EWZ163" s="18"/>
      <c r="EXA163" s="18"/>
      <c r="EXB163" s="18"/>
      <c r="EXC163" s="18"/>
      <c r="EXD163" s="18"/>
      <c r="EXE163" s="18"/>
      <c r="EXF163" s="18"/>
      <c r="EXG163" s="18"/>
      <c r="EXH163" s="18"/>
      <c r="EXI163" s="18"/>
      <c r="EXJ163" s="18"/>
      <c r="EXK163" s="18"/>
      <c r="EXL163" s="18"/>
      <c r="EXM163" s="18"/>
      <c r="EXN163" s="18"/>
      <c r="EXO163" s="18"/>
      <c r="EXP163" s="18"/>
      <c r="EXQ163" s="18"/>
      <c r="EXR163" s="18"/>
      <c r="EXS163" s="18"/>
      <c r="EXT163" s="18"/>
      <c r="EXU163" s="18"/>
      <c r="EXV163" s="18"/>
      <c r="EXW163" s="18"/>
      <c r="EXX163" s="18"/>
      <c r="EXY163" s="18"/>
      <c r="EXZ163" s="18"/>
      <c r="EYA163" s="18"/>
      <c r="EYB163" s="18"/>
      <c r="EYC163" s="18"/>
      <c r="EYD163" s="18"/>
      <c r="EYE163" s="18"/>
      <c r="EYF163" s="18"/>
      <c r="EYG163" s="18"/>
      <c r="EYH163" s="18"/>
      <c r="EYI163" s="18"/>
      <c r="EYJ163" s="18"/>
      <c r="EYK163" s="18"/>
      <c r="EYL163" s="18"/>
      <c r="EYM163" s="18"/>
      <c r="EYN163" s="18"/>
      <c r="EYO163" s="18"/>
      <c r="EYP163" s="18"/>
      <c r="EYQ163" s="18"/>
      <c r="EYR163" s="18"/>
      <c r="EYS163" s="18"/>
      <c r="EYT163" s="18"/>
      <c r="EYU163" s="18"/>
      <c r="EYV163" s="18"/>
      <c r="EYW163" s="18"/>
      <c r="EYX163" s="18"/>
      <c r="UFN163" s="18"/>
      <c r="UFO163" s="18"/>
      <c r="UFP163" s="18"/>
      <c r="UFQ163" s="18"/>
      <c r="UFR163" s="18"/>
      <c r="UFS163" s="18"/>
      <c r="UFT163" s="18"/>
      <c r="UFU163" s="18"/>
      <c r="UFV163" s="18"/>
      <c r="UFW163" s="18"/>
      <c r="UFX163" s="18"/>
      <c r="UFY163" s="18"/>
      <c r="UFZ163" s="18"/>
      <c r="UGA163" s="18"/>
      <c r="UGB163" s="18"/>
      <c r="UGC163" s="18"/>
      <c r="UGD163" s="18"/>
      <c r="UGE163" s="18"/>
      <c r="UGF163" s="18"/>
      <c r="UGG163" s="18"/>
      <c r="UGH163" s="18"/>
      <c r="UGI163" s="18"/>
      <c r="UGJ163" s="18"/>
      <c r="UGK163" s="18"/>
      <c r="UGL163" s="18"/>
      <c r="UGM163" s="18"/>
      <c r="UGN163" s="18"/>
      <c r="UGO163" s="18"/>
      <c r="UGP163" s="18"/>
      <c r="UGQ163" s="18"/>
      <c r="UGR163" s="18"/>
      <c r="UGS163" s="18"/>
      <c r="UGT163" s="18"/>
      <c r="UGU163" s="18"/>
      <c r="UGV163" s="18"/>
      <c r="UGW163" s="18"/>
      <c r="UGX163" s="18"/>
      <c r="UGY163" s="18"/>
      <c r="UGZ163" s="18"/>
      <c r="UHA163" s="18"/>
      <c r="UHB163" s="18"/>
      <c r="UHC163" s="18"/>
      <c r="UHD163" s="18"/>
      <c r="UHE163" s="18"/>
      <c r="UHF163" s="18"/>
      <c r="UHG163" s="18"/>
      <c r="UHH163" s="18"/>
      <c r="UHI163" s="18"/>
      <c r="UHJ163" s="18"/>
      <c r="UHK163" s="18"/>
      <c r="UHL163" s="18"/>
      <c r="UHM163" s="18"/>
      <c r="UHN163" s="18"/>
      <c r="UHO163" s="18"/>
      <c r="UHP163" s="18"/>
      <c r="UHQ163" s="18"/>
      <c r="UHR163" s="18"/>
      <c r="UHS163" s="18"/>
      <c r="UHT163" s="18"/>
      <c r="UHU163" s="18"/>
      <c r="UHV163" s="18"/>
      <c r="UHW163" s="18"/>
      <c r="UHX163" s="18"/>
      <c r="UHY163" s="18"/>
      <c r="UHZ163" s="18"/>
      <c r="UIA163" s="18"/>
      <c r="UIB163" s="18"/>
      <c r="UIC163" s="18"/>
      <c r="UID163" s="18"/>
      <c r="UIE163" s="18"/>
      <c r="UIF163" s="18"/>
      <c r="UIG163" s="18"/>
      <c r="UIH163" s="18"/>
      <c r="UII163" s="18"/>
      <c r="UIJ163" s="18"/>
      <c r="UIK163" s="18"/>
      <c r="UIL163" s="18"/>
      <c r="UIM163" s="18"/>
      <c r="UIN163" s="18"/>
      <c r="UIO163" s="18"/>
      <c r="UIP163" s="18"/>
      <c r="UIQ163" s="18"/>
      <c r="UIR163" s="18"/>
      <c r="UIS163" s="18"/>
      <c r="UIT163" s="18"/>
      <c r="UIU163" s="18"/>
      <c r="UIV163" s="18"/>
      <c r="UIW163" s="18"/>
      <c r="UIX163" s="18"/>
      <c r="UIY163" s="18"/>
      <c r="UIZ163" s="18"/>
      <c r="UJA163" s="18"/>
      <c r="UJB163" s="18"/>
      <c r="UJC163" s="18"/>
      <c r="UJD163" s="18"/>
      <c r="UJE163" s="18"/>
      <c r="UJF163" s="18"/>
      <c r="UJG163" s="18"/>
      <c r="UJH163" s="18"/>
      <c r="UJI163" s="18"/>
      <c r="UJJ163" s="18"/>
      <c r="UJK163" s="18"/>
      <c r="UJL163" s="18"/>
      <c r="UJM163" s="18"/>
      <c r="UJN163" s="18"/>
      <c r="UJO163" s="18"/>
      <c r="UJP163" s="18"/>
      <c r="UJQ163" s="18"/>
      <c r="UJR163" s="18"/>
      <c r="UJS163" s="18"/>
      <c r="UJT163" s="18"/>
      <c r="UJU163" s="18"/>
      <c r="UJV163" s="18"/>
      <c r="UJW163" s="18"/>
      <c r="UJX163" s="18"/>
      <c r="UJY163" s="18"/>
      <c r="UJZ163" s="18"/>
      <c r="UKA163" s="18"/>
      <c r="UKB163" s="18"/>
      <c r="UKC163" s="18"/>
      <c r="UKD163" s="18"/>
      <c r="UKE163" s="18"/>
      <c r="UKF163" s="18"/>
      <c r="UKG163" s="18"/>
      <c r="UKH163" s="18"/>
      <c r="UKI163" s="18"/>
      <c r="UKJ163" s="18"/>
      <c r="UKK163" s="18"/>
      <c r="UKL163" s="18"/>
      <c r="UKM163" s="18"/>
      <c r="UKN163" s="18"/>
      <c r="UKO163" s="18"/>
      <c r="UKP163" s="18"/>
      <c r="UKQ163" s="18"/>
      <c r="UKR163" s="18"/>
      <c r="UKS163" s="18"/>
      <c r="UKT163" s="18"/>
      <c r="UKU163" s="18"/>
      <c r="UKV163" s="18"/>
      <c r="UKW163" s="18"/>
      <c r="UKX163" s="18"/>
      <c r="UKY163" s="18"/>
      <c r="UKZ163" s="18"/>
      <c r="ULA163" s="18"/>
      <c r="ULB163" s="18"/>
      <c r="ULC163" s="18"/>
      <c r="ULD163" s="18"/>
      <c r="ULE163" s="18"/>
      <c r="ULF163" s="18"/>
      <c r="ULG163" s="18"/>
      <c r="ULH163" s="18"/>
      <c r="ULI163" s="18"/>
      <c r="ULJ163" s="18"/>
      <c r="ULK163" s="18"/>
      <c r="ULL163" s="18"/>
      <c r="ULM163" s="18"/>
      <c r="ULN163" s="18"/>
      <c r="ULO163" s="18"/>
      <c r="ULP163" s="18"/>
      <c r="ULQ163" s="18"/>
      <c r="ULR163" s="18"/>
      <c r="ULS163" s="18"/>
      <c r="ULT163" s="18"/>
      <c r="ULU163" s="18"/>
      <c r="ULV163" s="18"/>
      <c r="ULW163" s="18"/>
      <c r="ULX163" s="18"/>
      <c r="ULY163" s="18"/>
      <c r="ULZ163" s="18"/>
      <c r="UMA163" s="18"/>
      <c r="UMB163" s="18"/>
      <c r="UMC163" s="18"/>
      <c r="UMD163" s="18"/>
      <c r="UME163" s="18"/>
      <c r="UMF163" s="18"/>
      <c r="UMG163" s="18"/>
      <c r="UMH163" s="18"/>
      <c r="UMI163" s="18"/>
      <c r="UMJ163" s="18"/>
      <c r="UMK163" s="18"/>
      <c r="UML163" s="18"/>
      <c r="UMM163" s="18"/>
      <c r="UMN163" s="18"/>
      <c r="UMO163" s="18"/>
      <c r="UMP163" s="18"/>
      <c r="UMQ163" s="18"/>
      <c r="UMR163" s="18"/>
      <c r="UMS163" s="18"/>
      <c r="UMT163" s="18"/>
      <c r="UMU163" s="18"/>
      <c r="UMV163" s="18"/>
      <c r="UMW163" s="18"/>
      <c r="UMX163" s="18"/>
      <c r="UMY163" s="18"/>
      <c r="UMZ163" s="18"/>
      <c r="UNA163" s="18"/>
      <c r="UNB163" s="18"/>
      <c r="UNC163" s="18"/>
      <c r="UND163" s="18"/>
      <c r="UNE163" s="18"/>
      <c r="UNF163" s="18"/>
      <c r="UNG163" s="18"/>
      <c r="UNH163" s="18"/>
      <c r="UNI163" s="18"/>
      <c r="UNJ163" s="18"/>
      <c r="UNK163" s="18"/>
      <c r="UNL163" s="18"/>
      <c r="UNM163" s="18"/>
      <c r="UNN163" s="18"/>
      <c r="UNO163" s="18"/>
      <c r="UNP163" s="18"/>
      <c r="UNQ163" s="18"/>
      <c r="UNR163" s="18"/>
      <c r="UNS163" s="18"/>
      <c r="UNT163" s="18"/>
      <c r="UNU163" s="18"/>
      <c r="UNV163" s="18"/>
      <c r="UNW163" s="18"/>
      <c r="UNX163" s="18"/>
      <c r="UNY163" s="18"/>
      <c r="UNZ163" s="18"/>
      <c r="UOA163" s="18"/>
      <c r="UOB163" s="18"/>
      <c r="UOC163" s="18"/>
      <c r="UOD163" s="18"/>
      <c r="UOE163" s="18"/>
      <c r="UOF163" s="18"/>
      <c r="UOG163" s="18"/>
      <c r="UOH163" s="18"/>
      <c r="UOI163" s="18"/>
      <c r="UOJ163" s="18"/>
      <c r="UOK163" s="18"/>
      <c r="UOL163" s="18"/>
      <c r="UOM163" s="18"/>
      <c r="UON163" s="18"/>
      <c r="UOO163" s="18"/>
      <c r="UOP163" s="18"/>
      <c r="UOQ163" s="18"/>
      <c r="UOR163" s="18"/>
      <c r="UOS163" s="18"/>
      <c r="UOT163" s="18"/>
      <c r="UOU163" s="18"/>
      <c r="UOV163" s="18"/>
      <c r="UOW163" s="18"/>
      <c r="UOX163" s="18"/>
      <c r="UOY163" s="18"/>
      <c r="UOZ163" s="18"/>
      <c r="UPA163" s="18"/>
      <c r="UPB163" s="18"/>
      <c r="UPC163" s="18"/>
      <c r="UPD163" s="18"/>
      <c r="UPE163" s="18"/>
      <c r="UPF163" s="18"/>
      <c r="UPG163" s="18"/>
      <c r="UPH163" s="18"/>
      <c r="UPI163" s="18"/>
      <c r="UPJ163" s="18"/>
      <c r="UPK163" s="18"/>
      <c r="UPL163" s="18"/>
      <c r="UPM163" s="18"/>
      <c r="UPN163" s="18"/>
      <c r="UPO163" s="18"/>
      <c r="UPP163" s="18"/>
      <c r="UPQ163" s="18"/>
      <c r="UPR163" s="18"/>
      <c r="UPS163" s="18"/>
      <c r="UPT163" s="18"/>
      <c r="UPU163" s="18"/>
      <c r="UPV163" s="18"/>
      <c r="UPW163" s="18"/>
      <c r="UPX163" s="18"/>
      <c r="UPY163" s="18"/>
      <c r="UPZ163" s="18"/>
      <c r="UQA163" s="18"/>
      <c r="UQB163" s="18"/>
      <c r="UQC163" s="18"/>
      <c r="UQD163" s="18"/>
      <c r="UQE163" s="18"/>
      <c r="UQF163" s="18"/>
      <c r="UQG163" s="18"/>
      <c r="UQH163" s="18"/>
      <c r="UQI163" s="18"/>
      <c r="UQJ163" s="18"/>
      <c r="UQK163" s="18"/>
      <c r="UQL163" s="18"/>
      <c r="UQM163" s="18"/>
      <c r="UQN163" s="18"/>
      <c r="UQO163" s="18"/>
      <c r="UQP163" s="18"/>
      <c r="UQQ163" s="18"/>
      <c r="UQR163" s="18"/>
      <c r="UQS163" s="18"/>
      <c r="UQT163" s="18"/>
      <c r="UQU163" s="18"/>
      <c r="UQV163" s="18"/>
      <c r="UQW163" s="18"/>
      <c r="UQX163" s="18"/>
      <c r="UQY163" s="18"/>
      <c r="UQZ163" s="18"/>
      <c r="URA163" s="18"/>
      <c r="URB163" s="18"/>
      <c r="URC163" s="18"/>
      <c r="URD163" s="18"/>
      <c r="URE163" s="18"/>
      <c r="URF163" s="18"/>
      <c r="URG163" s="18"/>
      <c r="URH163" s="18"/>
      <c r="URI163" s="18"/>
      <c r="URJ163" s="18"/>
      <c r="URK163" s="18"/>
      <c r="URL163" s="18"/>
      <c r="URM163" s="18"/>
      <c r="URN163" s="18"/>
      <c r="URO163" s="18"/>
      <c r="URP163" s="18"/>
      <c r="URQ163" s="18"/>
      <c r="URR163" s="18"/>
      <c r="URS163" s="18"/>
      <c r="URT163" s="18"/>
      <c r="URU163" s="18"/>
      <c r="URV163" s="18"/>
      <c r="URW163" s="18"/>
      <c r="URX163" s="18"/>
      <c r="URY163" s="18"/>
      <c r="URZ163" s="18"/>
      <c r="USA163" s="18"/>
      <c r="USB163" s="18"/>
      <c r="USC163" s="18"/>
      <c r="USD163" s="18"/>
      <c r="USE163" s="18"/>
      <c r="USF163" s="18"/>
      <c r="USG163" s="18"/>
      <c r="USH163" s="18"/>
      <c r="USI163" s="18"/>
      <c r="USJ163" s="18"/>
      <c r="USK163" s="18"/>
      <c r="USL163" s="18"/>
      <c r="USM163" s="18"/>
      <c r="USN163" s="18"/>
      <c r="USO163" s="18"/>
      <c r="USP163" s="18"/>
      <c r="USQ163" s="18"/>
      <c r="USR163" s="18"/>
      <c r="USS163" s="18"/>
      <c r="UST163" s="18"/>
      <c r="USU163" s="18"/>
      <c r="USV163" s="18"/>
      <c r="USW163" s="18"/>
      <c r="USX163" s="18"/>
      <c r="USY163" s="18"/>
      <c r="USZ163" s="18"/>
      <c r="UTA163" s="18"/>
      <c r="UTB163" s="18"/>
      <c r="UTC163" s="18"/>
      <c r="UTD163" s="18"/>
      <c r="UTE163" s="18"/>
      <c r="UTF163" s="18"/>
      <c r="UTG163" s="18"/>
      <c r="UTH163" s="18"/>
      <c r="UTI163" s="18"/>
      <c r="UTJ163" s="18"/>
      <c r="UTK163" s="18"/>
      <c r="UTL163" s="18"/>
      <c r="UTM163" s="18"/>
      <c r="UTN163" s="18"/>
      <c r="UTO163" s="18"/>
      <c r="UTP163" s="18"/>
      <c r="UTQ163" s="18"/>
      <c r="UTR163" s="18"/>
      <c r="UTS163" s="18"/>
      <c r="UTT163" s="18"/>
      <c r="UTU163" s="18"/>
      <c r="UTV163" s="18"/>
      <c r="UTW163" s="18"/>
      <c r="UTX163" s="18"/>
      <c r="UTY163" s="18"/>
      <c r="UTZ163" s="18"/>
      <c r="UUA163" s="18"/>
      <c r="UUB163" s="18"/>
      <c r="UUC163" s="18"/>
      <c r="UUD163" s="18"/>
      <c r="UUE163" s="18"/>
      <c r="UUF163" s="18"/>
      <c r="UUG163" s="18"/>
      <c r="UUH163" s="18"/>
      <c r="UUI163" s="18"/>
      <c r="UUJ163" s="18"/>
      <c r="UUK163" s="18"/>
      <c r="UUL163" s="18"/>
      <c r="UUM163" s="18"/>
      <c r="UUN163" s="18"/>
      <c r="UUO163" s="18"/>
      <c r="UUP163" s="18"/>
      <c r="UUQ163" s="18"/>
      <c r="UUR163" s="18"/>
      <c r="UUS163" s="18"/>
      <c r="UUT163" s="18"/>
      <c r="UUU163" s="18"/>
      <c r="UUV163" s="18"/>
      <c r="UUW163" s="18"/>
      <c r="UUX163" s="18"/>
      <c r="UUY163" s="18"/>
      <c r="UUZ163" s="18"/>
      <c r="UVA163" s="18"/>
      <c r="UVB163" s="18"/>
      <c r="UVC163" s="18"/>
      <c r="UVD163" s="18"/>
      <c r="UVE163" s="18"/>
      <c r="UVF163" s="18"/>
      <c r="UVG163" s="18"/>
      <c r="UVH163" s="18"/>
      <c r="UVI163" s="18"/>
      <c r="UVJ163" s="18"/>
      <c r="UVK163" s="18"/>
      <c r="UVL163" s="18"/>
      <c r="UVM163" s="18"/>
      <c r="UVN163" s="18"/>
      <c r="UVO163" s="18"/>
      <c r="UVP163" s="18"/>
      <c r="UVQ163" s="18"/>
      <c r="UVR163" s="18"/>
      <c r="UVS163" s="18"/>
      <c r="UVT163" s="18"/>
      <c r="UVU163" s="18"/>
      <c r="UVV163" s="18"/>
      <c r="UVW163" s="18"/>
      <c r="UVX163" s="18"/>
      <c r="UVY163" s="18"/>
      <c r="UVZ163" s="18"/>
      <c r="UWA163" s="18"/>
      <c r="UWB163" s="18"/>
      <c r="UWC163" s="18"/>
      <c r="UWD163" s="18"/>
      <c r="UWE163" s="18"/>
      <c r="UWF163" s="18"/>
      <c r="UWG163" s="18"/>
      <c r="UWH163" s="18"/>
      <c r="UWI163" s="18"/>
      <c r="UWJ163" s="18"/>
      <c r="UWK163" s="18"/>
      <c r="UWL163" s="18"/>
      <c r="UWM163" s="18"/>
      <c r="UWN163" s="18"/>
      <c r="UWO163" s="18"/>
      <c r="UWP163" s="18"/>
      <c r="UWQ163" s="18"/>
      <c r="UWR163" s="18"/>
      <c r="UWS163" s="18"/>
      <c r="UWT163" s="18"/>
      <c r="UWU163" s="18"/>
      <c r="UWV163" s="18"/>
      <c r="UWW163" s="18"/>
      <c r="UWX163" s="18"/>
      <c r="UWY163" s="18"/>
      <c r="UWZ163" s="18"/>
      <c r="UXA163" s="18"/>
      <c r="UXB163" s="18"/>
      <c r="UXC163" s="18"/>
      <c r="UXD163" s="18"/>
      <c r="UXE163" s="18"/>
      <c r="UXF163" s="18"/>
      <c r="UXG163" s="18"/>
      <c r="UXH163" s="18"/>
      <c r="UXI163" s="18"/>
      <c r="UXJ163" s="18"/>
      <c r="UXK163" s="18"/>
      <c r="UXL163" s="18"/>
      <c r="UXM163" s="18"/>
      <c r="UXN163" s="18"/>
      <c r="UXO163" s="18"/>
      <c r="UXP163" s="18"/>
      <c r="UXQ163" s="18"/>
      <c r="UXR163" s="18"/>
      <c r="UXS163" s="18"/>
      <c r="UXT163" s="18"/>
      <c r="UXU163" s="18"/>
      <c r="UXV163" s="18"/>
      <c r="UXW163" s="18"/>
      <c r="UXX163" s="18"/>
      <c r="UXY163" s="18"/>
      <c r="UXZ163" s="18"/>
      <c r="UYA163" s="18"/>
      <c r="UYB163" s="18"/>
      <c r="UYC163" s="18"/>
      <c r="UYD163" s="18"/>
      <c r="UYE163" s="18"/>
      <c r="UYF163" s="18"/>
      <c r="UYG163" s="18"/>
      <c r="UYH163" s="18"/>
      <c r="UYI163" s="18"/>
      <c r="UYJ163" s="18"/>
      <c r="UYK163" s="18"/>
      <c r="UYL163" s="18"/>
      <c r="UYM163" s="18"/>
      <c r="UYN163" s="18"/>
      <c r="UYO163" s="18"/>
      <c r="UYP163" s="18"/>
      <c r="UYQ163" s="18"/>
      <c r="UYR163" s="18"/>
      <c r="UYS163" s="18"/>
      <c r="UYT163" s="18"/>
      <c r="UYU163" s="18"/>
      <c r="UYV163" s="18"/>
      <c r="UYW163" s="18"/>
      <c r="UYX163" s="18"/>
      <c r="UYY163" s="18"/>
      <c r="UYZ163" s="18"/>
      <c r="UZA163" s="18"/>
      <c r="UZB163" s="18"/>
      <c r="UZC163" s="18"/>
      <c r="UZD163" s="18"/>
      <c r="UZE163" s="18"/>
      <c r="UZF163" s="18"/>
      <c r="UZG163" s="18"/>
      <c r="UZH163" s="18"/>
      <c r="UZI163" s="18"/>
      <c r="UZJ163" s="18"/>
      <c r="UZK163" s="18"/>
      <c r="UZL163" s="18"/>
      <c r="UZM163" s="18"/>
      <c r="UZN163" s="18"/>
      <c r="UZO163" s="18"/>
      <c r="UZP163" s="18"/>
      <c r="UZQ163" s="18"/>
      <c r="UZR163" s="18"/>
      <c r="UZS163" s="18"/>
      <c r="UZT163" s="18"/>
      <c r="UZU163" s="18"/>
      <c r="UZV163" s="18"/>
      <c r="UZW163" s="18"/>
      <c r="UZX163" s="18"/>
      <c r="UZY163" s="18"/>
      <c r="UZZ163" s="18"/>
      <c r="VAA163" s="18"/>
      <c r="VAB163" s="18"/>
      <c r="VAC163" s="18"/>
      <c r="VAD163" s="18"/>
      <c r="VAE163" s="18"/>
      <c r="VAF163" s="18"/>
      <c r="VAG163" s="18"/>
      <c r="VAH163" s="18"/>
      <c r="VAI163" s="18"/>
      <c r="VAJ163" s="18"/>
      <c r="VAK163" s="18"/>
      <c r="VAL163" s="18"/>
      <c r="VAM163" s="18"/>
      <c r="VAN163" s="18"/>
      <c r="VAO163" s="18"/>
      <c r="VAP163" s="18"/>
      <c r="VAQ163" s="18"/>
      <c r="VAR163" s="18"/>
      <c r="VAS163" s="18"/>
      <c r="VAT163" s="18"/>
      <c r="VAU163" s="18"/>
      <c r="VAV163" s="18"/>
      <c r="VAW163" s="18"/>
      <c r="VAX163" s="18"/>
      <c r="VAY163" s="18"/>
      <c r="VAZ163" s="18"/>
      <c r="VBA163" s="18"/>
      <c r="VBB163" s="18"/>
      <c r="VBC163" s="18"/>
      <c r="VBD163" s="18"/>
      <c r="VBE163" s="18"/>
      <c r="VBF163" s="18"/>
      <c r="VBG163" s="18"/>
      <c r="VBH163" s="18"/>
      <c r="VBI163" s="18"/>
      <c r="VBJ163" s="18"/>
      <c r="VBK163" s="18"/>
      <c r="VBL163" s="18"/>
      <c r="VBM163" s="18"/>
      <c r="VBN163" s="18"/>
      <c r="VBO163" s="18"/>
      <c r="VBP163" s="18"/>
      <c r="VBQ163" s="18"/>
      <c r="VBR163" s="18"/>
      <c r="VBS163" s="18"/>
      <c r="VBT163" s="18"/>
      <c r="VBU163" s="18"/>
      <c r="VBV163" s="18"/>
      <c r="VBW163" s="18"/>
      <c r="VBX163" s="18"/>
      <c r="VBY163" s="18"/>
      <c r="VBZ163" s="18"/>
      <c r="VCA163" s="18"/>
      <c r="VCB163" s="18"/>
      <c r="VCC163" s="18"/>
      <c r="VCD163" s="18"/>
      <c r="VCE163" s="18"/>
      <c r="VCF163" s="18"/>
      <c r="VCG163" s="18"/>
      <c r="VCH163" s="18"/>
      <c r="VCI163" s="18"/>
      <c r="VCJ163" s="18"/>
      <c r="VCK163" s="18"/>
      <c r="VCL163" s="18"/>
      <c r="VCM163" s="18"/>
      <c r="VCN163" s="18"/>
      <c r="VCO163" s="18"/>
      <c r="VCP163" s="18"/>
      <c r="VCQ163" s="18"/>
      <c r="VCR163" s="18"/>
      <c r="VCS163" s="18"/>
      <c r="VCT163" s="18"/>
      <c r="VCU163" s="18"/>
      <c r="VCV163" s="18"/>
      <c r="VCW163" s="18"/>
      <c r="VCX163" s="18"/>
      <c r="VCY163" s="18"/>
      <c r="VCZ163" s="18"/>
      <c r="VDA163" s="18"/>
      <c r="VDB163" s="18"/>
      <c r="VDC163" s="18"/>
      <c r="VDD163" s="18"/>
      <c r="VDE163" s="18"/>
      <c r="VDF163" s="18"/>
      <c r="VDG163" s="18"/>
      <c r="VDH163" s="18"/>
      <c r="VDI163" s="18"/>
      <c r="VDJ163" s="18"/>
      <c r="VDK163" s="18"/>
      <c r="VDL163" s="18"/>
      <c r="VDM163" s="18"/>
      <c r="VDN163" s="18"/>
      <c r="VDO163" s="18"/>
      <c r="VDP163" s="18"/>
      <c r="VDQ163" s="18"/>
      <c r="VDR163" s="18"/>
      <c r="VDS163" s="18"/>
      <c r="VDT163" s="18"/>
      <c r="VDU163" s="18"/>
      <c r="VDV163" s="18"/>
      <c r="VDW163" s="18"/>
      <c r="VDX163" s="18"/>
      <c r="VDY163" s="18"/>
      <c r="VDZ163" s="18"/>
      <c r="VEA163" s="18"/>
      <c r="VEB163" s="18"/>
      <c r="VEC163" s="18"/>
      <c r="VED163" s="18"/>
      <c r="VEE163" s="18"/>
      <c r="VEF163" s="18"/>
      <c r="VEG163" s="18"/>
      <c r="VEH163" s="18"/>
      <c r="VEI163" s="18"/>
      <c r="VEJ163" s="18"/>
      <c r="VEK163" s="18"/>
      <c r="VEL163" s="18"/>
      <c r="VEM163" s="18"/>
      <c r="VEN163" s="18"/>
      <c r="VEO163" s="18"/>
      <c r="VEP163" s="18"/>
      <c r="VEQ163" s="18"/>
      <c r="VER163" s="18"/>
      <c r="VES163" s="18"/>
      <c r="VET163" s="18"/>
      <c r="VEU163" s="18"/>
      <c r="VEV163" s="18"/>
      <c r="VEW163" s="18"/>
      <c r="VEX163" s="18"/>
      <c r="VEY163" s="18"/>
      <c r="VEZ163" s="18"/>
      <c r="VFA163" s="18"/>
      <c r="VFB163" s="18"/>
      <c r="VFC163" s="18"/>
      <c r="VFD163" s="18"/>
      <c r="VFE163" s="18"/>
      <c r="VFF163" s="18"/>
      <c r="VFG163" s="18"/>
      <c r="VFH163" s="18"/>
      <c r="VFI163" s="18"/>
      <c r="VFJ163" s="18"/>
      <c r="VFK163" s="18"/>
      <c r="VFL163" s="18"/>
      <c r="VFM163" s="18"/>
      <c r="VFN163" s="18"/>
      <c r="VFO163" s="18"/>
      <c r="VFP163" s="18"/>
      <c r="VFQ163" s="18"/>
      <c r="VFR163" s="18"/>
      <c r="VFS163" s="18"/>
      <c r="VFT163" s="18"/>
      <c r="VFU163" s="18"/>
      <c r="VFV163" s="18"/>
      <c r="VFW163" s="18"/>
      <c r="VFX163" s="18"/>
      <c r="VFY163" s="18"/>
      <c r="VFZ163" s="18"/>
      <c r="VGA163" s="18"/>
      <c r="VGB163" s="18"/>
      <c r="VGC163" s="18"/>
      <c r="VGD163" s="18"/>
      <c r="VGE163" s="18"/>
      <c r="VGF163" s="18"/>
      <c r="VGG163" s="18"/>
      <c r="VGH163" s="18"/>
      <c r="VGI163" s="18"/>
      <c r="VGJ163" s="18"/>
      <c r="VGK163" s="18"/>
      <c r="VGL163" s="18"/>
      <c r="VGM163" s="18"/>
      <c r="VGN163" s="18"/>
      <c r="VGO163" s="18"/>
      <c r="VGP163" s="18"/>
      <c r="VGQ163" s="18"/>
      <c r="VGR163" s="18"/>
      <c r="VGS163" s="18"/>
      <c r="VGT163" s="18"/>
      <c r="VGU163" s="18"/>
      <c r="VGV163" s="18"/>
      <c r="VGW163" s="18"/>
      <c r="VGX163" s="18"/>
      <c r="VGY163" s="18"/>
      <c r="VGZ163" s="18"/>
      <c r="VHA163" s="18"/>
      <c r="VHB163" s="18"/>
      <c r="VHC163" s="18"/>
      <c r="VHD163" s="18"/>
      <c r="VHE163" s="18"/>
      <c r="VHF163" s="18"/>
      <c r="VHG163" s="18"/>
      <c r="VHH163" s="18"/>
      <c r="VHI163" s="18"/>
      <c r="VHJ163" s="18"/>
      <c r="VHK163" s="18"/>
      <c r="VHL163" s="18"/>
      <c r="VHM163" s="18"/>
      <c r="VHN163" s="18"/>
      <c r="VHO163" s="18"/>
      <c r="VHP163" s="18"/>
      <c r="VHQ163" s="18"/>
      <c r="VHR163" s="18"/>
      <c r="VHS163" s="18"/>
      <c r="VHT163" s="18"/>
      <c r="VHU163" s="18"/>
      <c r="VHV163" s="18"/>
      <c r="VHW163" s="18"/>
      <c r="VHX163" s="18"/>
      <c r="VHY163" s="18"/>
      <c r="VHZ163" s="18"/>
      <c r="VIA163" s="18"/>
      <c r="VIB163" s="18"/>
      <c r="VIC163" s="18"/>
      <c r="VID163" s="18"/>
      <c r="VIE163" s="18"/>
      <c r="VIF163" s="18"/>
      <c r="VIG163" s="18"/>
      <c r="VIH163" s="18"/>
      <c r="VII163" s="18"/>
      <c r="VIJ163" s="18"/>
      <c r="VIK163" s="18"/>
      <c r="VIL163" s="18"/>
      <c r="VIM163" s="18"/>
      <c r="VIN163" s="18"/>
      <c r="VIO163" s="18"/>
      <c r="VIP163" s="18"/>
      <c r="VIQ163" s="18"/>
      <c r="VIR163" s="18"/>
      <c r="VIS163" s="18"/>
      <c r="VIT163" s="18"/>
      <c r="VIU163" s="18"/>
      <c r="VIV163" s="18"/>
      <c r="VIW163" s="18"/>
      <c r="VIX163" s="18"/>
      <c r="VIY163" s="18"/>
      <c r="VIZ163" s="18"/>
      <c r="VJA163" s="18"/>
      <c r="VJB163" s="18"/>
      <c r="VJC163" s="18"/>
      <c r="VJD163" s="18"/>
      <c r="VJE163" s="18"/>
      <c r="VJF163" s="18"/>
      <c r="VJG163" s="18"/>
      <c r="VJH163" s="18"/>
      <c r="VJI163" s="18"/>
      <c r="VJJ163" s="18"/>
      <c r="VJK163" s="18"/>
      <c r="VJL163" s="18"/>
      <c r="VJM163" s="18"/>
      <c r="VJN163" s="18"/>
      <c r="VJO163" s="18"/>
      <c r="VJP163" s="18"/>
      <c r="VJQ163" s="18"/>
      <c r="VJR163" s="18"/>
      <c r="VJS163" s="18"/>
      <c r="VJT163" s="18"/>
      <c r="VJU163" s="18"/>
      <c r="VJV163" s="18"/>
      <c r="VJW163" s="18"/>
      <c r="VJX163" s="18"/>
      <c r="VJY163" s="18"/>
      <c r="VJZ163" s="18"/>
      <c r="VKA163" s="18"/>
      <c r="VKB163" s="18"/>
      <c r="VKC163" s="18"/>
      <c r="VKD163" s="18"/>
      <c r="VKE163" s="18"/>
      <c r="VKF163" s="18"/>
      <c r="VKG163" s="18"/>
      <c r="VKH163" s="18"/>
      <c r="VKI163" s="18"/>
      <c r="VKJ163" s="18"/>
      <c r="VKK163" s="18"/>
      <c r="VKL163" s="18"/>
      <c r="VKM163" s="18"/>
      <c r="VKN163" s="18"/>
      <c r="VKO163" s="18"/>
      <c r="VKP163" s="18"/>
      <c r="VKQ163" s="18"/>
      <c r="VKR163" s="18"/>
      <c r="VKS163" s="18"/>
      <c r="VKT163" s="18"/>
      <c r="VKU163" s="18"/>
      <c r="VKV163" s="18"/>
      <c r="VKW163" s="18"/>
      <c r="VKX163" s="18"/>
      <c r="VKY163" s="18"/>
      <c r="VKZ163" s="18"/>
      <c r="VLA163" s="18"/>
      <c r="VLB163" s="18"/>
      <c r="VLC163" s="18"/>
      <c r="VLD163" s="18"/>
      <c r="VLE163" s="18"/>
      <c r="VLF163" s="18"/>
      <c r="VLG163" s="18"/>
      <c r="VLH163" s="18"/>
      <c r="VLI163" s="18"/>
      <c r="VLJ163" s="18"/>
      <c r="VLK163" s="18"/>
      <c r="VLL163" s="18"/>
      <c r="VLM163" s="18"/>
      <c r="VLN163" s="18"/>
      <c r="VLO163" s="18"/>
      <c r="VLP163" s="18"/>
      <c r="VLQ163" s="18"/>
      <c r="VLR163" s="18"/>
      <c r="VLS163" s="18"/>
      <c r="VLT163" s="18"/>
      <c r="VLU163" s="18"/>
      <c r="VLV163" s="18"/>
      <c r="VLW163" s="18"/>
      <c r="VLX163" s="18"/>
      <c r="VLY163" s="18"/>
      <c r="VLZ163" s="18"/>
      <c r="VMA163" s="18"/>
      <c r="VMB163" s="18"/>
      <c r="VMC163" s="18"/>
      <c r="VMD163" s="18"/>
      <c r="VME163" s="18"/>
      <c r="VMF163" s="18"/>
      <c r="VMG163" s="18"/>
      <c r="VMH163" s="18"/>
      <c r="VMI163" s="18"/>
      <c r="VMJ163" s="18"/>
      <c r="VMK163" s="18"/>
      <c r="VML163" s="18"/>
      <c r="VMM163" s="18"/>
      <c r="VMN163" s="18"/>
      <c r="VMO163" s="18"/>
      <c r="VMP163" s="18"/>
      <c r="VMQ163" s="18"/>
      <c r="VMR163" s="18"/>
      <c r="VMS163" s="18"/>
      <c r="VMT163" s="18"/>
      <c r="VMU163" s="18"/>
      <c r="VMV163" s="18"/>
      <c r="VMW163" s="18"/>
      <c r="VMX163" s="18"/>
      <c r="VMY163" s="18"/>
      <c r="VMZ163" s="18"/>
      <c r="VNA163" s="18"/>
      <c r="VNB163" s="18"/>
      <c r="VNC163" s="18"/>
      <c r="VND163" s="18"/>
      <c r="VNE163" s="18"/>
      <c r="VNF163" s="18"/>
      <c r="VNG163" s="18"/>
      <c r="VNH163" s="18"/>
      <c r="VNI163" s="18"/>
      <c r="VNJ163" s="18"/>
      <c r="VNK163" s="18"/>
      <c r="VNL163" s="18"/>
      <c r="VNM163" s="18"/>
      <c r="VNN163" s="18"/>
      <c r="VNO163" s="18"/>
      <c r="VNP163" s="18"/>
      <c r="VNQ163" s="18"/>
      <c r="VNR163" s="18"/>
      <c r="VNS163" s="18"/>
      <c r="VNT163" s="18"/>
      <c r="VNU163" s="18"/>
      <c r="VNV163" s="18"/>
      <c r="VNW163" s="18"/>
      <c r="VNX163" s="18"/>
      <c r="VNY163" s="18"/>
      <c r="VNZ163" s="18"/>
      <c r="VOA163" s="18"/>
      <c r="VOB163" s="18"/>
      <c r="VOC163" s="18"/>
      <c r="VOD163" s="18"/>
      <c r="VOE163" s="18"/>
      <c r="VOF163" s="18"/>
      <c r="VOG163" s="18"/>
      <c r="VOH163" s="18"/>
      <c r="VOI163" s="18"/>
      <c r="VOJ163" s="18"/>
      <c r="VOK163" s="18"/>
      <c r="VOL163" s="18"/>
      <c r="VOM163" s="18"/>
      <c r="VON163" s="18"/>
      <c r="VOO163" s="18"/>
      <c r="VOP163" s="18"/>
      <c r="VOQ163" s="18"/>
      <c r="VOR163" s="18"/>
      <c r="VOS163" s="18"/>
      <c r="VOT163" s="18"/>
      <c r="VOU163" s="18"/>
      <c r="VOV163" s="18"/>
      <c r="VOW163" s="18"/>
      <c r="VOX163" s="18"/>
      <c r="VOY163" s="18"/>
      <c r="VOZ163" s="18"/>
      <c r="VPA163" s="18"/>
      <c r="VPB163" s="18"/>
      <c r="VPC163" s="18"/>
      <c r="VPD163" s="18"/>
      <c r="VPE163" s="18"/>
      <c r="VPF163" s="18"/>
      <c r="VPG163" s="18"/>
      <c r="VPH163" s="18"/>
      <c r="VPI163" s="18"/>
      <c r="VPJ163" s="18"/>
      <c r="VPK163" s="18"/>
      <c r="VPL163" s="18"/>
      <c r="VPM163" s="18"/>
      <c r="VPN163" s="18"/>
      <c r="VPO163" s="18"/>
      <c r="VPP163" s="18"/>
      <c r="VPQ163" s="18"/>
      <c r="VPR163" s="18"/>
      <c r="VPS163" s="18"/>
      <c r="VPT163" s="18"/>
      <c r="VPU163" s="18"/>
      <c r="VPV163" s="18"/>
      <c r="VPW163" s="18"/>
      <c r="VPX163" s="18"/>
      <c r="VPY163" s="18"/>
      <c r="VPZ163" s="18"/>
      <c r="VQA163" s="18"/>
      <c r="VQB163" s="18"/>
      <c r="VQC163" s="18"/>
      <c r="VQD163" s="18"/>
      <c r="VQE163" s="18"/>
      <c r="VQF163" s="18"/>
      <c r="VQG163" s="18"/>
      <c r="VQH163" s="18"/>
      <c r="VQI163" s="18"/>
      <c r="VQJ163" s="18"/>
      <c r="VQK163" s="18"/>
      <c r="VQL163" s="18"/>
      <c r="VQM163" s="18"/>
      <c r="VQN163" s="18"/>
      <c r="VQO163" s="18"/>
      <c r="VQP163" s="18"/>
      <c r="VQQ163" s="18"/>
      <c r="VQR163" s="18"/>
      <c r="VQS163" s="18"/>
      <c r="VQT163" s="18"/>
      <c r="VQU163" s="18"/>
      <c r="VQV163" s="18"/>
      <c r="VQW163" s="18"/>
      <c r="VQX163" s="18"/>
      <c r="VQY163" s="18"/>
      <c r="VQZ163" s="18"/>
      <c r="VRA163" s="18"/>
      <c r="VRB163" s="18"/>
      <c r="VRC163" s="18"/>
      <c r="VRD163" s="18"/>
      <c r="VRE163" s="18"/>
      <c r="VRF163" s="18"/>
      <c r="VRG163" s="18"/>
      <c r="VRH163" s="18"/>
      <c r="VRI163" s="18"/>
      <c r="VRJ163" s="18"/>
      <c r="VRK163" s="18"/>
      <c r="VRL163" s="18"/>
      <c r="VRM163" s="18"/>
      <c r="VRN163" s="18"/>
      <c r="VRO163" s="18"/>
      <c r="VRP163" s="18"/>
      <c r="VRQ163" s="18"/>
      <c r="VRR163" s="18"/>
      <c r="VRS163" s="18"/>
      <c r="VRT163" s="18"/>
      <c r="VRU163" s="18"/>
      <c r="VRV163" s="18"/>
      <c r="VRW163" s="18"/>
      <c r="VRX163" s="18"/>
      <c r="VRY163" s="18"/>
      <c r="VRZ163" s="18"/>
      <c r="VSA163" s="18"/>
      <c r="VSB163" s="18"/>
      <c r="VSC163" s="18"/>
      <c r="VSD163" s="18"/>
      <c r="VSE163" s="18"/>
      <c r="VSF163" s="18"/>
      <c r="VSG163" s="18"/>
      <c r="VSH163" s="18"/>
      <c r="VSI163" s="18"/>
      <c r="VSJ163" s="18"/>
      <c r="VSK163" s="18"/>
      <c r="VSL163" s="18"/>
      <c r="VSM163" s="18"/>
      <c r="VSN163" s="18"/>
      <c r="VSO163" s="18"/>
      <c r="VSP163" s="18"/>
      <c r="VSQ163" s="18"/>
      <c r="VSR163" s="18"/>
      <c r="VSS163" s="18"/>
      <c r="VST163" s="18"/>
      <c r="VSU163" s="18"/>
      <c r="VSV163" s="18"/>
      <c r="VSW163" s="18"/>
      <c r="VSX163" s="18"/>
      <c r="VSY163" s="18"/>
      <c r="VSZ163" s="18"/>
      <c r="VTA163" s="18"/>
      <c r="VTB163" s="18"/>
      <c r="VTC163" s="18"/>
      <c r="VTD163" s="18"/>
      <c r="VTE163" s="18"/>
      <c r="VTF163" s="18"/>
      <c r="VTG163" s="18"/>
      <c r="VTH163" s="18"/>
      <c r="VTI163" s="18"/>
      <c r="VTJ163" s="18"/>
      <c r="VTK163" s="18"/>
      <c r="VTL163" s="18"/>
      <c r="VTM163" s="18"/>
      <c r="VTN163" s="18"/>
      <c r="VTO163" s="18"/>
      <c r="VTP163" s="18"/>
      <c r="VTQ163" s="18"/>
      <c r="VTR163" s="18"/>
      <c r="VTS163" s="18"/>
      <c r="VTT163" s="18"/>
      <c r="VTU163" s="18"/>
      <c r="VTV163" s="18"/>
      <c r="VTW163" s="18"/>
      <c r="VTX163" s="18"/>
      <c r="VTY163" s="18"/>
      <c r="VTZ163" s="18"/>
      <c r="VUA163" s="18"/>
      <c r="VUB163" s="18"/>
      <c r="VUC163" s="18"/>
      <c r="VUD163" s="18"/>
      <c r="VUE163" s="18"/>
      <c r="VUF163" s="18"/>
      <c r="VUG163" s="18"/>
      <c r="VUH163" s="18"/>
      <c r="VUI163" s="18"/>
      <c r="VUJ163" s="18"/>
      <c r="VUK163" s="18"/>
      <c r="VUL163" s="18"/>
      <c r="VUM163" s="18"/>
      <c r="VUN163" s="18"/>
      <c r="VUO163" s="18"/>
      <c r="VUP163" s="18"/>
      <c r="VUQ163" s="18"/>
      <c r="VUR163" s="18"/>
      <c r="VUS163" s="18"/>
      <c r="VUT163" s="18"/>
      <c r="VUU163" s="18"/>
      <c r="VUV163" s="18"/>
      <c r="VUW163" s="18"/>
      <c r="VUX163" s="18"/>
      <c r="VUY163" s="18"/>
      <c r="VUZ163" s="18"/>
      <c r="VVA163" s="18"/>
      <c r="VVB163" s="18"/>
      <c r="VVC163" s="18"/>
      <c r="VVD163" s="18"/>
      <c r="VVE163" s="18"/>
      <c r="VVF163" s="18"/>
      <c r="VVG163" s="18"/>
      <c r="VVH163" s="18"/>
      <c r="VVI163" s="18"/>
      <c r="VVJ163" s="18"/>
      <c r="VVK163" s="18"/>
      <c r="VVL163" s="18"/>
      <c r="VVM163" s="18"/>
      <c r="VVN163" s="18"/>
      <c r="VVO163" s="18"/>
      <c r="VVP163" s="18"/>
      <c r="VVQ163" s="18"/>
      <c r="VVR163" s="18"/>
      <c r="VVS163" s="18"/>
      <c r="VVT163" s="18"/>
      <c r="VVU163" s="18"/>
      <c r="VVV163" s="18"/>
      <c r="VVW163" s="18"/>
      <c r="VVX163" s="18"/>
      <c r="VVY163" s="18"/>
      <c r="VVZ163" s="18"/>
      <c r="VWA163" s="18"/>
      <c r="VWB163" s="18"/>
      <c r="VWC163" s="18"/>
      <c r="VWD163" s="18"/>
      <c r="VWE163" s="18"/>
      <c r="VWF163" s="18"/>
      <c r="VWG163" s="18"/>
      <c r="VWH163" s="18"/>
      <c r="VWI163" s="18"/>
      <c r="VWJ163" s="18"/>
      <c r="VWK163" s="18"/>
      <c r="VWL163" s="18"/>
      <c r="VWM163" s="18"/>
      <c r="VWN163" s="18"/>
      <c r="VWO163" s="18"/>
      <c r="VWP163" s="18"/>
      <c r="VWQ163" s="18"/>
      <c r="VWR163" s="18"/>
      <c r="VWS163" s="18"/>
      <c r="VWT163" s="18"/>
      <c r="VWU163" s="18"/>
      <c r="VWV163" s="18"/>
      <c r="VWW163" s="18"/>
      <c r="VWX163" s="18"/>
      <c r="VWY163" s="18"/>
      <c r="VWZ163" s="18"/>
      <c r="VXA163" s="18"/>
      <c r="VXB163" s="18"/>
      <c r="VXC163" s="18"/>
      <c r="VXD163" s="18"/>
      <c r="VXE163" s="18"/>
      <c r="VXF163" s="18"/>
      <c r="VXG163" s="18"/>
      <c r="VXH163" s="18"/>
      <c r="VXI163" s="18"/>
      <c r="VXJ163" s="18"/>
      <c r="VXK163" s="18"/>
      <c r="VXL163" s="18"/>
      <c r="VXM163" s="18"/>
      <c r="VXN163" s="18"/>
      <c r="VXO163" s="18"/>
      <c r="VXP163" s="18"/>
      <c r="VXQ163" s="18"/>
      <c r="VXR163" s="18"/>
      <c r="VXS163" s="18"/>
      <c r="VXT163" s="18"/>
      <c r="VXU163" s="18"/>
      <c r="VXV163" s="18"/>
      <c r="VXW163" s="18"/>
      <c r="VXX163" s="18"/>
      <c r="VXY163" s="18"/>
      <c r="VXZ163" s="18"/>
      <c r="VYA163" s="18"/>
      <c r="VYB163" s="18"/>
      <c r="VYC163" s="18"/>
      <c r="VYD163" s="18"/>
      <c r="VYE163" s="18"/>
      <c r="VYF163" s="18"/>
      <c r="VYG163" s="18"/>
      <c r="VYH163" s="18"/>
      <c r="VYI163" s="18"/>
      <c r="VYJ163" s="18"/>
      <c r="VYK163" s="18"/>
      <c r="VYL163" s="18"/>
      <c r="VYM163" s="18"/>
      <c r="VYN163" s="18"/>
      <c r="VYO163" s="18"/>
      <c r="VYP163" s="18"/>
      <c r="VYQ163" s="18"/>
      <c r="VYR163" s="18"/>
      <c r="VYS163" s="18"/>
      <c r="VYT163" s="18"/>
      <c r="VYU163" s="18"/>
      <c r="VYV163" s="18"/>
      <c r="VYW163" s="18"/>
      <c r="VYX163" s="18"/>
      <c r="VYY163" s="18"/>
      <c r="VYZ163" s="18"/>
      <c r="VZA163" s="18"/>
      <c r="VZB163" s="18"/>
      <c r="VZC163" s="18"/>
      <c r="VZD163" s="18"/>
      <c r="VZE163" s="18"/>
      <c r="VZF163" s="18"/>
      <c r="VZG163" s="18"/>
      <c r="VZH163" s="18"/>
      <c r="VZI163" s="18"/>
      <c r="VZJ163" s="18"/>
      <c r="VZK163" s="18"/>
      <c r="VZL163" s="18"/>
      <c r="VZM163" s="18"/>
      <c r="VZN163" s="18"/>
      <c r="VZO163" s="18"/>
      <c r="VZP163" s="18"/>
      <c r="VZQ163" s="18"/>
      <c r="VZR163" s="18"/>
      <c r="VZS163" s="18"/>
      <c r="VZT163" s="18"/>
      <c r="VZU163" s="18"/>
      <c r="VZV163" s="18"/>
      <c r="VZW163" s="18"/>
      <c r="VZX163" s="18"/>
      <c r="VZY163" s="18"/>
      <c r="VZZ163" s="18"/>
      <c r="WAA163" s="18"/>
      <c r="WAB163" s="18"/>
      <c r="WAC163" s="18"/>
      <c r="WAD163" s="18"/>
      <c r="WAE163" s="18"/>
      <c r="WAF163" s="18"/>
      <c r="WAG163" s="18"/>
      <c r="WAH163" s="18"/>
      <c r="WAI163" s="18"/>
      <c r="WAJ163" s="18"/>
      <c r="WAK163" s="18"/>
      <c r="WAL163" s="18"/>
      <c r="WAM163" s="18"/>
      <c r="WAN163" s="18"/>
      <c r="WAO163" s="18"/>
      <c r="WAP163" s="18"/>
      <c r="WAQ163" s="18"/>
      <c r="WAR163" s="18"/>
      <c r="WAS163" s="18"/>
      <c r="WAT163" s="18"/>
      <c r="WAU163" s="18"/>
      <c r="WAV163" s="18"/>
      <c r="WAW163" s="18"/>
      <c r="WAX163" s="18"/>
      <c r="WAY163" s="18"/>
      <c r="WAZ163" s="18"/>
      <c r="WBA163" s="18"/>
      <c r="WBB163" s="18"/>
      <c r="WBC163" s="18"/>
      <c r="WBD163" s="18"/>
      <c r="WBE163" s="18"/>
      <c r="WBF163" s="18"/>
      <c r="WBG163" s="18"/>
      <c r="WBH163" s="18"/>
      <c r="WBI163" s="18"/>
      <c r="WBJ163" s="18"/>
      <c r="WBK163" s="18"/>
      <c r="WBL163" s="18"/>
      <c r="WBM163" s="18"/>
      <c r="WBN163" s="18"/>
      <c r="WBO163" s="18"/>
      <c r="WBP163" s="18"/>
      <c r="WBQ163" s="18"/>
      <c r="WBR163" s="18"/>
      <c r="WBS163" s="18"/>
      <c r="WBT163" s="18"/>
      <c r="WBU163" s="18"/>
      <c r="WBV163" s="18"/>
      <c r="WBW163" s="18"/>
      <c r="WBX163" s="18"/>
      <c r="WBY163" s="18"/>
      <c r="WBZ163" s="18"/>
      <c r="WCA163" s="18"/>
      <c r="WCB163" s="18"/>
      <c r="WCC163" s="18"/>
      <c r="WCD163" s="18"/>
      <c r="WCE163" s="18"/>
      <c r="WCF163" s="18"/>
      <c r="WCG163" s="18"/>
      <c r="WCH163" s="18"/>
      <c r="WCI163" s="18"/>
      <c r="WCJ163" s="18"/>
      <c r="WCK163" s="18"/>
      <c r="WCL163" s="18"/>
      <c r="WCM163" s="18"/>
      <c r="WCN163" s="18"/>
      <c r="WCO163" s="18"/>
      <c r="WCP163" s="18"/>
      <c r="WCQ163" s="18"/>
      <c r="WCR163" s="18"/>
      <c r="WCS163" s="18"/>
      <c r="WCT163" s="18"/>
      <c r="WCU163" s="18"/>
      <c r="WCV163" s="18"/>
      <c r="WCW163" s="18"/>
      <c r="WCX163" s="18"/>
      <c r="WCY163" s="18"/>
      <c r="WCZ163" s="18"/>
      <c r="WDA163" s="18"/>
      <c r="WDB163" s="18"/>
      <c r="WDC163" s="18"/>
      <c r="WDD163" s="18"/>
      <c r="WDE163" s="18"/>
      <c r="WDF163" s="18"/>
      <c r="WDG163" s="18"/>
      <c r="WDH163" s="18"/>
      <c r="WDI163" s="18"/>
      <c r="WDJ163" s="18"/>
      <c r="WDK163" s="18"/>
      <c r="WDL163" s="18"/>
      <c r="WDM163" s="18"/>
      <c r="WDN163" s="18"/>
      <c r="WDO163" s="18"/>
      <c r="WDP163" s="18"/>
      <c r="WDQ163" s="18"/>
      <c r="WDR163" s="18"/>
      <c r="WDS163" s="18"/>
      <c r="WDT163" s="18"/>
      <c r="WDU163" s="18"/>
      <c r="WDV163" s="18"/>
      <c r="WDW163" s="18"/>
      <c r="WDX163" s="18"/>
      <c r="WDY163" s="18"/>
      <c r="WDZ163" s="18"/>
      <c r="WEA163" s="18"/>
      <c r="WEB163" s="18"/>
      <c r="WEC163" s="18"/>
      <c r="WED163" s="18"/>
      <c r="WEE163" s="18"/>
      <c r="WEF163" s="18"/>
      <c r="WEG163" s="18"/>
      <c r="WEH163" s="18"/>
      <c r="WEI163" s="18"/>
      <c r="WEJ163" s="18"/>
      <c r="WEK163" s="18"/>
      <c r="WEL163" s="18"/>
      <c r="WEM163" s="18"/>
      <c r="WEN163" s="18"/>
      <c r="WEO163" s="18"/>
      <c r="WEP163" s="18"/>
      <c r="WEQ163" s="18"/>
      <c r="WER163" s="18"/>
      <c r="WES163" s="18"/>
      <c r="WET163" s="18"/>
      <c r="WEU163" s="18"/>
      <c r="WEV163" s="18"/>
      <c r="WEW163" s="18"/>
      <c r="WEX163" s="18"/>
      <c r="WEY163" s="18"/>
      <c r="WEZ163" s="18"/>
      <c r="WFA163" s="18"/>
      <c r="WFB163" s="18"/>
      <c r="WFC163" s="18"/>
      <c r="WFD163" s="18"/>
      <c r="WFE163" s="18"/>
      <c r="WFF163" s="18"/>
      <c r="WFG163" s="18"/>
      <c r="WFH163" s="18"/>
      <c r="WFI163" s="18"/>
      <c r="WFJ163" s="18"/>
      <c r="WFK163" s="18"/>
      <c r="WFL163" s="18"/>
      <c r="WFM163" s="18"/>
      <c r="WFN163" s="18"/>
      <c r="WFO163" s="18"/>
      <c r="WFP163" s="18"/>
      <c r="WFQ163" s="18"/>
      <c r="WFR163" s="18"/>
      <c r="WFS163" s="18"/>
      <c r="WFT163" s="18"/>
      <c r="WFU163" s="18"/>
      <c r="WFV163" s="18"/>
      <c r="WFW163" s="18"/>
      <c r="WFX163" s="18"/>
      <c r="WFY163" s="18"/>
      <c r="WFZ163" s="18"/>
      <c r="WGA163" s="18"/>
      <c r="WGB163" s="18"/>
      <c r="WGC163" s="18"/>
      <c r="WGD163" s="18"/>
      <c r="WGE163" s="18"/>
      <c r="WGF163" s="18"/>
      <c r="WGG163" s="18"/>
      <c r="WGH163" s="18"/>
      <c r="WGI163" s="18"/>
      <c r="WGJ163" s="18"/>
      <c r="WGK163" s="18"/>
      <c r="WGL163" s="18"/>
      <c r="WGM163" s="18"/>
      <c r="WGN163" s="18"/>
      <c r="WGO163" s="18"/>
      <c r="WGP163" s="18"/>
      <c r="WGQ163" s="18"/>
      <c r="WGR163" s="18"/>
      <c r="WGS163" s="18"/>
      <c r="WGT163" s="18"/>
      <c r="WGU163" s="18"/>
      <c r="WGV163" s="18"/>
      <c r="WGW163" s="18"/>
      <c r="WGX163" s="18"/>
      <c r="WGY163" s="18"/>
      <c r="WGZ163" s="18"/>
      <c r="WHA163" s="18"/>
      <c r="WHB163" s="18"/>
      <c r="WHC163" s="18"/>
      <c r="WHD163" s="18"/>
      <c r="WHE163" s="18"/>
      <c r="WHF163" s="18"/>
      <c r="WHG163" s="18"/>
      <c r="WHH163" s="18"/>
      <c r="WHI163" s="18"/>
      <c r="WHJ163" s="18"/>
      <c r="WHK163" s="18"/>
      <c r="WHL163" s="18"/>
      <c r="WHM163" s="18"/>
      <c r="WHN163" s="18"/>
      <c r="WHO163" s="18"/>
      <c r="WHP163" s="18"/>
      <c r="WHQ163" s="18"/>
      <c r="WHR163" s="18"/>
      <c r="WHS163" s="18"/>
      <c r="WHT163" s="18"/>
      <c r="WHU163" s="18"/>
      <c r="WHV163" s="18"/>
      <c r="WHW163" s="18"/>
      <c r="WHX163" s="18"/>
      <c r="WHY163" s="18"/>
      <c r="WHZ163" s="18"/>
      <c r="WIA163" s="18"/>
      <c r="WIB163" s="18"/>
      <c r="WIC163" s="18"/>
      <c r="WID163" s="18"/>
      <c r="WIE163" s="18"/>
      <c r="WIF163" s="18"/>
      <c r="WIG163" s="18"/>
      <c r="WIH163" s="18"/>
      <c r="WII163" s="18"/>
      <c r="WIJ163" s="18"/>
      <c r="WIK163" s="18"/>
      <c r="WIL163" s="18"/>
      <c r="WIM163" s="18"/>
      <c r="WIN163" s="18"/>
      <c r="WIO163" s="18"/>
      <c r="WIP163" s="18"/>
      <c r="WIQ163" s="18"/>
      <c r="WIR163" s="18"/>
      <c r="WIS163" s="18"/>
      <c r="WIT163" s="18"/>
      <c r="WIU163" s="18"/>
      <c r="WIV163" s="18"/>
      <c r="WIW163" s="18"/>
      <c r="WIX163" s="18"/>
      <c r="WIY163" s="18"/>
      <c r="WIZ163" s="18"/>
      <c r="WJA163" s="18"/>
      <c r="WJB163" s="18"/>
      <c r="WJC163" s="18"/>
      <c r="WJD163" s="18"/>
      <c r="WJE163" s="18"/>
      <c r="WJF163" s="18"/>
      <c r="WJG163" s="18"/>
      <c r="WJH163" s="18"/>
      <c r="WJI163" s="18"/>
      <c r="WJJ163" s="18"/>
      <c r="WJK163" s="18"/>
      <c r="WJL163" s="18"/>
      <c r="WJM163" s="18"/>
      <c r="WJN163" s="18"/>
      <c r="WJO163" s="18"/>
      <c r="WJP163" s="18"/>
      <c r="WJQ163" s="18"/>
      <c r="WJR163" s="18"/>
      <c r="WJS163" s="18"/>
      <c r="WJT163" s="18"/>
      <c r="WJU163" s="18"/>
      <c r="WJV163" s="18"/>
      <c r="WJW163" s="18"/>
      <c r="WJX163" s="18"/>
      <c r="WJY163" s="18"/>
      <c r="WJZ163" s="18"/>
      <c r="WKA163" s="18"/>
      <c r="WKB163" s="18"/>
      <c r="WKC163" s="18"/>
      <c r="WKD163" s="18"/>
      <c r="WKE163" s="18"/>
      <c r="WKF163" s="18"/>
      <c r="WKG163" s="18"/>
      <c r="WKH163" s="18"/>
      <c r="WKI163" s="18"/>
      <c r="WKJ163" s="18"/>
      <c r="WKK163" s="18"/>
      <c r="WKL163" s="18"/>
      <c r="WKM163" s="18"/>
      <c r="WKN163" s="18"/>
      <c r="WKO163" s="18"/>
      <c r="WKP163" s="18"/>
      <c r="WKQ163" s="18"/>
      <c r="WKR163" s="18"/>
      <c r="WKS163" s="18"/>
      <c r="WKT163" s="18"/>
      <c r="WKU163" s="18"/>
      <c r="WKV163" s="18"/>
      <c r="WKW163" s="18"/>
      <c r="WKX163" s="18"/>
      <c r="WKY163" s="18"/>
      <c r="WKZ163" s="18"/>
      <c r="WLA163" s="18"/>
      <c r="WLB163" s="18"/>
      <c r="WLC163" s="18"/>
      <c r="WLD163" s="18"/>
      <c r="WLE163" s="18"/>
      <c r="WLF163" s="18"/>
      <c r="WLG163" s="18"/>
      <c r="WLH163" s="18"/>
      <c r="WLI163" s="18"/>
      <c r="WLJ163" s="18"/>
      <c r="WLK163" s="18"/>
      <c r="WLL163" s="18"/>
      <c r="WLM163" s="18"/>
      <c r="WLN163" s="18"/>
      <c r="WLO163" s="18"/>
      <c r="WLP163" s="18"/>
      <c r="WLQ163" s="18"/>
      <c r="WLR163" s="18"/>
      <c r="WLS163" s="18"/>
      <c r="WLT163" s="18"/>
      <c r="WLU163" s="18"/>
      <c r="WLV163" s="18"/>
      <c r="WLW163" s="18"/>
      <c r="WLX163" s="18"/>
      <c r="WLY163" s="18"/>
      <c r="WLZ163" s="18"/>
      <c r="WMA163" s="18"/>
      <c r="WMB163" s="18"/>
      <c r="WMC163" s="18"/>
      <c r="WMD163" s="18"/>
      <c r="WME163" s="18"/>
      <c r="WMF163" s="18"/>
      <c r="WMG163" s="18"/>
      <c r="WMH163" s="18"/>
      <c r="WMI163" s="18"/>
      <c r="WMJ163" s="18"/>
      <c r="WMK163" s="18"/>
      <c r="WML163" s="18"/>
      <c r="WMM163" s="18"/>
      <c r="WMN163" s="18"/>
      <c r="WMO163" s="18"/>
      <c r="WMP163" s="18"/>
      <c r="WMQ163" s="18"/>
      <c r="WMR163" s="18"/>
      <c r="WMS163" s="18"/>
      <c r="WMT163" s="18"/>
      <c r="WMU163" s="18"/>
      <c r="WMV163" s="18"/>
      <c r="WMW163" s="18"/>
      <c r="WMX163" s="18"/>
      <c r="WMY163" s="18"/>
      <c r="WMZ163" s="18"/>
      <c r="WNA163" s="18"/>
      <c r="WNB163" s="18"/>
      <c r="WNC163" s="18"/>
      <c r="WND163" s="18"/>
      <c r="WNE163" s="18"/>
      <c r="WNF163" s="18"/>
      <c r="WNG163" s="18"/>
      <c r="WNH163" s="18"/>
      <c r="WNI163" s="18"/>
      <c r="WNJ163" s="18"/>
      <c r="WNK163" s="18"/>
      <c r="WNL163" s="18"/>
      <c r="WNM163" s="18"/>
      <c r="WNN163" s="18"/>
      <c r="WNO163" s="18"/>
      <c r="WNP163" s="18"/>
      <c r="WNQ163" s="18"/>
      <c r="WNR163" s="18"/>
      <c r="WNS163" s="18"/>
      <c r="WNT163" s="18"/>
      <c r="WNU163" s="18"/>
      <c r="WNV163" s="18"/>
      <c r="WNW163" s="18"/>
      <c r="WNX163" s="18"/>
      <c r="WNY163" s="18"/>
      <c r="WNZ163" s="18"/>
      <c r="WOA163" s="18"/>
      <c r="WOB163" s="18"/>
      <c r="WOC163" s="18"/>
      <c r="WOD163" s="18"/>
      <c r="WOE163" s="18"/>
      <c r="WOF163" s="18"/>
      <c r="WOG163" s="18"/>
      <c r="WOH163" s="18"/>
      <c r="WOI163" s="18"/>
      <c r="WOJ163" s="18"/>
      <c r="WOK163" s="18"/>
      <c r="WOL163" s="18"/>
      <c r="WOM163" s="18"/>
      <c r="WON163" s="18"/>
      <c r="WOO163" s="18"/>
      <c r="WOP163" s="18"/>
      <c r="WOQ163" s="18"/>
      <c r="WOR163" s="18"/>
      <c r="WOS163" s="18"/>
      <c r="WOT163" s="18"/>
      <c r="WOU163" s="18"/>
      <c r="WOV163" s="18"/>
      <c r="WOW163" s="18"/>
      <c r="WOX163" s="18"/>
      <c r="WOY163" s="18"/>
      <c r="WOZ163" s="18"/>
      <c r="WPA163" s="18"/>
      <c r="WPB163" s="18"/>
      <c r="WPC163" s="18"/>
      <c r="WPD163" s="18"/>
      <c r="WPE163" s="18"/>
      <c r="WPF163" s="18"/>
      <c r="WPG163" s="18"/>
      <c r="WPH163" s="18"/>
      <c r="WPI163" s="18"/>
      <c r="WPJ163" s="18"/>
      <c r="WPK163" s="18"/>
      <c r="WPL163" s="18"/>
      <c r="WPM163" s="18"/>
      <c r="WPN163" s="18"/>
      <c r="WPO163" s="18"/>
      <c r="WPP163" s="18"/>
      <c r="WPQ163" s="18"/>
      <c r="WPR163" s="18"/>
      <c r="WPS163" s="18"/>
      <c r="WPT163" s="18"/>
      <c r="WPU163" s="18"/>
      <c r="WPV163" s="18"/>
      <c r="WPW163" s="18"/>
      <c r="WPX163" s="18"/>
      <c r="WPY163" s="18"/>
      <c r="WPZ163" s="18"/>
      <c r="WQA163" s="18"/>
      <c r="WQB163" s="18"/>
      <c r="WQC163" s="18"/>
      <c r="WQD163" s="18"/>
      <c r="WQE163" s="18"/>
      <c r="WQF163" s="18"/>
      <c r="WQG163" s="18"/>
      <c r="WQH163" s="18"/>
      <c r="WQI163" s="18"/>
      <c r="WQJ163" s="18"/>
      <c r="WQK163" s="18"/>
      <c r="WQL163" s="18"/>
      <c r="WQM163" s="18"/>
      <c r="WQN163" s="18"/>
      <c r="WQO163" s="18"/>
      <c r="WQP163" s="18"/>
      <c r="WQQ163" s="18"/>
      <c r="WQR163" s="18"/>
      <c r="WQS163" s="18"/>
      <c r="WQT163" s="18"/>
      <c r="WQU163" s="18"/>
      <c r="WQV163" s="18"/>
      <c r="WQW163" s="18"/>
      <c r="WQX163" s="18"/>
      <c r="WQY163" s="18"/>
      <c r="WQZ163" s="18"/>
      <c r="WRA163" s="18"/>
      <c r="WRB163" s="18"/>
      <c r="WRC163" s="18"/>
      <c r="WRD163" s="18"/>
      <c r="WRE163" s="18"/>
      <c r="WRF163" s="18"/>
      <c r="WRG163" s="18"/>
      <c r="WRH163" s="18"/>
      <c r="WRI163" s="18"/>
      <c r="WRJ163" s="18"/>
      <c r="WRK163" s="18"/>
      <c r="WRL163" s="18"/>
      <c r="WRM163" s="18"/>
      <c r="WRN163" s="18"/>
      <c r="WRO163" s="18"/>
      <c r="WRP163" s="18"/>
      <c r="WRQ163" s="18"/>
      <c r="WRR163" s="18"/>
      <c r="WRS163" s="18"/>
      <c r="WRT163" s="18"/>
      <c r="WRU163" s="18"/>
      <c r="WRV163" s="18"/>
      <c r="WRW163" s="18"/>
      <c r="WRX163" s="18"/>
      <c r="WRY163" s="18"/>
      <c r="WRZ163" s="18"/>
      <c r="WSA163" s="18"/>
      <c r="WSB163" s="18"/>
      <c r="WSC163" s="18"/>
      <c r="WSD163" s="18"/>
      <c r="WSE163" s="18"/>
      <c r="WSF163" s="18"/>
      <c r="WSG163" s="18"/>
      <c r="WSH163" s="18"/>
      <c r="WSI163" s="18"/>
      <c r="WSJ163" s="18"/>
      <c r="WSK163" s="18"/>
      <c r="WSL163" s="18"/>
      <c r="WSM163" s="18"/>
      <c r="WSN163" s="18"/>
      <c r="WSO163" s="18"/>
      <c r="WSP163" s="18"/>
      <c r="WSQ163" s="18"/>
      <c r="WSR163" s="18"/>
      <c r="WSS163" s="18"/>
      <c r="WST163" s="18"/>
      <c r="WSU163" s="18"/>
      <c r="WSV163" s="18"/>
      <c r="WSW163" s="18"/>
      <c r="WSX163" s="18"/>
      <c r="WSY163" s="18"/>
      <c r="WSZ163" s="18"/>
      <c r="WTA163" s="18"/>
      <c r="WTB163" s="18"/>
      <c r="WTC163" s="18"/>
      <c r="WTD163" s="18"/>
      <c r="WTE163" s="18"/>
      <c r="WTF163" s="18"/>
      <c r="WTG163" s="18"/>
      <c r="WTH163" s="18"/>
      <c r="WTI163" s="18"/>
      <c r="WTJ163" s="18"/>
      <c r="WTK163" s="18"/>
      <c r="WTL163" s="18"/>
      <c r="WTM163" s="18"/>
      <c r="WTN163" s="18"/>
      <c r="WTO163" s="18"/>
      <c r="WTP163" s="18"/>
      <c r="WTQ163" s="18"/>
      <c r="WTR163" s="18"/>
      <c r="WTS163" s="18"/>
      <c r="WTT163" s="18"/>
      <c r="WTU163" s="18"/>
      <c r="WTV163" s="18"/>
      <c r="WTW163" s="18"/>
      <c r="WTX163" s="18"/>
      <c r="WTY163" s="18"/>
      <c r="WTZ163" s="18"/>
      <c r="WUA163" s="18"/>
      <c r="WUB163" s="18"/>
      <c r="WUC163" s="18"/>
      <c r="WUD163" s="18"/>
      <c r="WUE163" s="18"/>
      <c r="WUF163" s="18"/>
      <c r="WUG163" s="18"/>
      <c r="WUH163" s="18"/>
      <c r="WUI163" s="18"/>
      <c r="WUJ163" s="18"/>
      <c r="WUK163" s="18"/>
      <c r="WUL163" s="18"/>
      <c r="WUM163" s="18"/>
      <c r="WUN163" s="18"/>
      <c r="WUO163" s="18"/>
      <c r="WUP163" s="18"/>
      <c r="WUQ163" s="18"/>
      <c r="WUR163" s="18"/>
      <c r="WUS163" s="18"/>
      <c r="WUT163" s="18"/>
      <c r="WUU163" s="18"/>
      <c r="WUV163" s="18"/>
      <c r="WUW163" s="18"/>
      <c r="WUX163" s="18"/>
      <c r="WUY163" s="18"/>
      <c r="WUZ163" s="18"/>
      <c r="WVA163" s="18"/>
      <c r="WVB163" s="18"/>
      <c r="WVC163" s="18"/>
      <c r="WVD163" s="18"/>
      <c r="WVE163" s="18"/>
      <c r="WVF163" s="18"/>
      <c r="WVG163" s="18"/>
      <c r="WVH163" s="18"/>
      <c r="WVI163" s="18"/>
      <c r="WVJ163" s="18"/>
      <c r="WVK163" s="18"/>
      <c r="WVL163" s="18"/>
      <c r="WVM163" s="18"/>
      <c r="WVN163" s="18"/>
      <c r="WVO163" s="18"/>
      <c r="WVP163" s="18"/>
      <c r="WVQ163" s="18"/>
      <c r="WVR163" s="18"/>
      <c r="WVS163" s="18"/>
      <c r="WVT163" s="18"/>
      <c r="WVU163" s="18"/>
      <c r="WVV163" s="18"/>
      <c r="WVW163" s="18"/>
      <c r="WVX163" s="18"/>
      <c r="WVY163" s="18"/>
      <c r="WVZ163" s="18"/>
      <c r="WWA163" s="18"/>
      <c r="WWB163" s="18"/>
      <c r="WWC163" s="18"/>
      <c r="WWD163" s="18"/>
      <c r="WWE163" s="18"/>
      <c r="WWF163" s="18"/>
      <c r="WWG163" s="18"/>
      <c r="WWH163" s="18"/>
      <c r="WWI163" s="18"/>
      <c r="WWJ163" s="18"/>
      <c r="WWK163" s="18"/>
      <c r="WWL163" s="18"/>
      <c r="WWM163" s="18"/>
      <c r="WWN163" s="18"/>
      <c r="WWO163" s="18"/>
      <c r="WWP163" s="18"/>
      <c r="WWQ163" s="18"/>
      <c r="WWR163" s="18"/>
      <c r="WWS163" s="18"/>
      <c r="WWT163" s="18"/>
      <c r="WWU163" s="18"/>
      <c r="WWV163" s="18"/>
      <c r="WWW163" s="18"/>
      <c r="WWX163" s="18"/>
      <c r="WWY163" s="18"/>
      <c r="WWZ163" s="18"/>
      <c r="WXA163" s="18"/>
      <c r="WXB163" s="18"/>
      <c r="WXC163" s="18"/>
      <c r="WXD163" s="18"/>
      <c r="WXE163" s="18"/>
      <c r="WXF163" s="18"/>
      <c r="WXG163" s="18"/>
      <c r="WXH163" s="18"/>
      <c r="WXI163" s="18"/>
      <c r="WXJ163" s="18"/>
      <c r="WXK163" s="18"/>
      <c r="WXL163" s="18"/>
      <c r="WXM163" s="18"/>
      <c r="WXN163" s="18"/>
      <c r="WXO163" s="18"/>
      <c r="WXP163" s="18"/>
      <c r="WXQ163" s="18"/>
      <c r="WXR163" s="18"/>
      <c r="WXS163" s="18"/>
      <c r="WXT163" s="18"/>
      <c r="WXU163" s="18"/>
      <c r="WXV163" s="18"/>
      <c r="WXW163" s="18"/>
      <c r="WXX163" s="18"/>
      <c r="WXY163" s="18"/>
      <c r="WXZ163" s="18"/>
      <c r="WYA163" s="18"/>
      <c r="WYB163" s="18"/>
      <c r="WYC163" s="18"/>
      <c r="WYD163" s="18"/>
      <c r="WYE163" s="18"/>
      <c r="WYF163" s="18"/>
      <c r="WYG163" s="18"/>
      <c r="WYH163" s="18"/>
      <c r="WYI163" s="18"/>
      <c r="WYJ163" s="18"/>
      <c r="WYK163" s="18"/>
      <c r="WYL163" s="18"/>
      <c r="WYM163" s="18"/>
      <c r="WYN163" s="18"/>
      <c r="WYO163" s="18"/>
      <c r="WYP163" s="18"/>
      <c r="WYQ163" s="18"/>
      <c r="WYR163" s="18"/>
      <c r="WYS163" s="18"/>
      <c r="WYT163" s="18"/>
      <c r="WYU163" s="18"/>
      <c r="WYV163" s="18"/>
      <c r="WYW163" s="18"/>
      <c r="WYX163" s="18"/>
      <c r="WYY163" s="18"/>
      <c r="WYZ163" s="18"/>
      <c r="WZA163" s="18"/>
      <c r="WZB163" s="18"/>
      <c r="WZC163" s="18"/>
      <c r="WZD163" s="18"/>
      <c r="WZE163" s="18"/>
      <c r="WZF163" s="18"/>
      <c r="WZG163" s="18"/>
      <c r="WZH163" s="18"/>
      <c r="WZI163" s="18"/>
      <c r="WZJ163" s="18"/>
      <c r="WZK163" s="18"/>
      <c r="WZL163" s="18"/>
      <c r="WZM163" s="18"/>
      <c r="WZN163" s="18"/>
      <c r="WZO163" s="18"/>
      <c r="WZP163" s="18"/>
      <c r="WZQ163" s="18"/>
      <c r="WZR163" s="18"/>
      <c r="WZS163" s="18"/>
      <c r="WZT163" s="18"/>
      <c r="WZU163" s="18"/>
      <c r="WZV163" s="18"/>
      <c r="WZW163" s="18"/>
      <c r="WZX163" s="18"/>
      <c r="WZY163" s="18"/>
      <c r="WZZ163" s="18"/>
      <c r="XAA163" s="18"/>
      <c r="XAB163" s="18"/>
      <c r="XAC163" s="18"/>
      <c r="XAD163" s="18"/>
      <c r="XAE163" s="18"/>
      <c r="XAF163" s="18"/>
      <c r="XAG163" s="18"/>
      <c r="XAH163" s="18"/>
      <c r="XAI163" s="18"/>
      <c r="XAJ163" s="18"/>
      <c r="XAK163" s="18"/>
      <c r="XAL163" s="18"/>
      <c r="XAM163" s="18"/>
      <c r="XAN163" s="18"/>
      <c r="XAO163" s="18"/>
      <c r="XAP163" s="18"/>
      <c r="XAQ163" s="18"/>
      <c r="XAR163" s="18"/>
      <c r="XAS163" s="18"/>
      <c r="XAT163" s="18"/>
      <c r="XAU163" s="18"/>
      <c r="XAV163" s="18"/>
      <c r="XAW163" s="18"/>
      <c r="XAX163" s="18"/>
      <c r="XAY163" s="18"/>
      <c r="XAZ163" s="18"/>
      <c r="XBA163" s="18"/>
      <c r="XBB163" s="18"/>
      <c r="XBC163" s="18"/>
      <c r="XBD163" s="18"/>
      <c r="XBE163" s="18"/>
      <c r="XBF163" s="18"/>
      <c r="XBG163" s="18"/>
      <c r="XBH163" s="18"/>
      <c r="XBI163" s="18"/>
      <c r="XBJ163" s="18"/>
      <c r="XBK163" s="18"/>
      <c r="XBL163" s="18"/>
      <c r="XBM163" s="18"/>
      <c r="XBN163" s="18"/>
      <c r="XBO163" s="18"/>
      <c r="XBP163" s="18"/>
      <c r="XBQ163" s="18"/>
      <c r="XBR163" s="18"/>
      <c r="XBS163" s="18"/>
      <c r="XBT163" s="18"/>
      <c r="XBU163" s="18"/>
      <c r="XBV163" s="18"/>
      <c r="XBW163" s="18"/>
      <c r="XBX163" s="18"/>
      <c r="XBY163" s="18"/>
      <c r="XBZ163" s="18"/>
      <c r="XCA163" s="18"/>
      <c r="XCB163" s="18"/>
      <c r="XCC163" s="18"/>
      <c r="XCD163" s="18"/>
      <c r="XCE163" s="18"/>
      <c r="XCF163" s="18"/>
      <c r="XCG163" s="18"/>
      <c r="XCH163" s="18"/>
      <c r="XCI163" s="18"/>
      <c r="XCJ163" s="18"/>
      <c r="XCK163" s="18"/>
      <c r="XCL163" s="18"/>
      <c r="XCM163" s="18"/>
      <c r="XCN163" s="18"/>
      <c r="XCO163" s="18"/>
      <c r="XCP163" s="18"/>
      <c r="XCQ163" s="18"/>
      <c r="XCR163" s="18"/>
      <c r="XCS163" s="18"/>
      <c r="XCT163" s="18"/>
      <c r="XCU163" s="18"/>
      <c r="XCV163" s="18"/>
      <c r="XCW163" s="18"/>
      <c r="XCX163" s="18"/>
      <c r="XCY163" s="18"/>
      <c r="XCZ163" s="18"/>
      <c r="XDA163" s="18"/>
      <c r="XDB163" s="18"/>
      <c r="XDC163" s="18"/>
      <c r="XDD163" s="18"/>
      <c r="XDE163" s="18"/>
      <c r="XDF163" s="18"/>
      <c r="XDG163" s="18"/>
      <c r="XDH163" s="18"/>
      <c r="XDI163" s="18"/>
      <c r="XDJ163" s="18"/>
      <c r="XDK163" s="18"/>
      <c r="XDL163" s="18"/>
      <c r="XDM163" s="18"/>
      <c r="XDN163" s="18"/>
      <c r="XDO163" s="18"/>
      <c r="XDP163" s="18"/>
      <c r="XDQ163" s="18"/>
      <c r="XDR163" s="18"/>
      <c r="XDS163" s="18"/>
      <c r="XDT163" s="18"/>
      <c r="XDU163" s="18"/>
      <c r="XDV163" s="18"/>
      <c r="XDW163" s="18"/>
      <c r="XDX163" s="18"/>
      <c r="XDY163" s="18"/>
      <c r="XDZ163" s="18"/>
      <c r="XEA163" s="18"/>
      <c r="XEB163" s="18"/>
      <c r="XEC163" s="18"/>
      <c r="XED163" s="18"/>
      <c r="XEE163" s="18"/>
      <c r="XEF163" s="18"/>
      <c r="XEG163" s="18"/>
      <c r="XEH163" s="18"/>
      <c r="XEI163" s="18"/>
      <c r="XEJ163" s="18"/>
      <c r="XEK163" s="18"/>
      <c r="XEL163" s="18"/>
      <c r="XEM163" s="18"/>
      <c r="XEN163" s="18"/>
      <c r="XEO163" s="18"/>
      <c r="XEP163" s="18"/>
      <c r="XEQ163" s="18"/>
      <c r="XER163" s="18"/>
      <c r="XES163" s="18"/>
      <c r="XET163" s="18"/>
      <c r="XEU163" s="18"/>
      <c r="XEV163" s="18"/>
      <c r="XEW163" s="18"/>
      <c r="XEX163" s="18"/>
      <c r="XEY163" s="18"/>
      <c r="XEZ163" s="18"/>
      <c r="XFA163" s="18"/>
      <c r="XFB163" s="18"/>
      <c r="XFC163" s="18"/>
      <c r="XFD163" s="18"/>
    </row>
    <row r="166" spans="1:4054 14285:16384" ht="12.75" customHeight="1" x14ac:dyDescent="0.25">
      <c r="A166" s="14" t="s">
        <v>0</v>
      </c>
      <c r="B166" s="14" t="s">
        <v>1</v>
      </c>
      <c r="C166" s="13" t="s">
        <v>2</v>
      </c>
      <c r="D166" s="14" t="s">
        <v>3</v>
      </c>
      <c r="E166" s="12" t="s">
        <v>4</v>
      </c>
      <c r="F166" s="12"/>
      <c r="G166" s="12"/>
      <c r="H166" s="3" t="s">
        <v>5</v>
      </c>
      <c r="I166" s="12" t="s">
        <v>6</v>
      </c>
      <c r="J166" s="12"/>
      <c r="K166" s="12"/>
      <c r="L166" s="12"/>
      <c r="M166" s="12" t="s">
        <v>7</v>
      </c>
      <c r="N166" s="12"/>
      <c r="O166" s="12"/>
      <c r="P166" s="12"/>
    </row>
    <row r="167" spans="1:4054 14285:16384" x14ac:dyDescent="0.25">
      <c r="A167" s="14"/>
      <c r="B167" s="14"/>
      <c r="C167" s="13"/>
      <c r="D167" s="14"/>
      <c r="E167" s="12"/>
      <c r="F167" s="12"/>
      <c r="G167" s="12"/>
      <c r="H167" s="3"/>
      <c r="I167" s="12"/>
      <c r="J167" s="12"/>
      <c r="K167" s="12"/>
      <c r="L167" s="12"/>
      <c r="M167" s="12"/>
      <c r="N167" s="12"/>
      <c r="O167" s="12"/>
      <c r="P167" s="12"/>
    </row>
    <row r="168" spans="1:4054 14285:16384" ht="61.35" customHeight="1" x14ac:dyDescent="0.25">
      <c r="A168" s="14"/>
      <c r="B168" s="14"/>
      <c r="C168" s="13"/>
      <c r="D168" s="14"/>
      <c r="E168" s="20" t="s">
        <v>8</v>
      </c>
      <c r="F168" s="20" t="s">
        <v>9</v>
      </c>
      <c r="G168" s="20" t="s">
        <v>10</v>
      </c>
      <c r="H168" s="3"/>
      <c r="I168" s="24" t="s">
        <v>11</v>
      </c>
      <c r="J168" s="24" t="s">
        <v>12</v>
      </c>
      <c r="K168" s="24" t="s">
        <v>13</v>
      </c>
      <c r="L168" s="24" t="s">
        <v>14</v>
      </c>
      <c r="M168" s="20" t="s">
        <v>15</v>
      </c>
      <c r="N168" s="20" t="s">
        <v>16</v>
      </c>
      <c r="O168" s="20" t="s">
        <v>17</v>
      </c>
      <c r="P168" s="20" t="s">
        <v>18</v>
      </c>
    </row>
    <row r="169" spans="1:4054 14285:16384" ht="18.75" x14ac:dyDescent="0.25">
      <c r="A169" s="10" t="s">
        <v>162</v>
      </c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</row>
    <row r="170" spans="1:4054 14285:16384" ht="15" customHeight="1" x14ac:dyDescent="0.25">
      <c r="A170" s="9" t="s">
        <v>20</v>
      </c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</row>
    <row r="171" spans="1:4054 14285:16384" x14ac:dyDescent="0.25">
      <c r="A171" s="9"/>
      <c r="B171" s="26" t="s">
        <v>21</v>
      </c>
      <c r="C171" s="27" t="s">
        <v>22</v>
      </c>
      <c r="D171" s="28">
        <v>15</v>
      </c>
      <c r="E171" s="29">
        <v>3.48</v>
      </c>
      <c r="F171" s="29">
        <v>4.43</v>
      </c>
      <c r="G171" s="29">
        <v>0</v>
      </c>
      <c r="H171" s="30">
        <v>54</v>
      </c>
      <c r="I171" s="29">
        <v>39</v>
      </c>
      <c r="J171" s="28">
        <v>5.0000000000000001E-3</v>
      </c>
      <c r="K171" s="28">
        <v>4.4999999999999998E-2</v>
      </c>
      <c r="L171" s="29">
        <v>0.11</v>
      </c>
      <c r="M171" s="29">
        <v>132</v>
      </c>
      <c r="N171" s="29">
        <v>5.25</v>
      </c>
      <c r="O171" s="29">
        <v>75</v>
      </c>
      <c r="P171" s="29">
        <v>0.15</v>
      </c>
      <c r="UCK171" s="16"/>
      <c r="UCL171" s="16"/>
      <c r="UCM171" s="16"/>
      <c r="UCN171" s="16"/>
      <c r="UCO171" s="16"/>
      <c r="UCP171" s="16"/>
      <c r="UCQ171" s="16"/>
      <c r="UCR171" s="16"/>
      <c r="UCS171" s="16"/>
      <c r="UCT171" s="16"/>
      <c r="UCU171" s="16"/>
      <c r="UCV171" s="16"/>
      <c r="UCW171" s="16"/>
      <c r="UCX171" s="16"/>
      <c r="UCY171" s="16"/>
      <c r="UCZ171" s="16"/>
      <c r="UDA171" s="16"/>
      <c r="UDB171" s="16"/>
      <c r="UDC171" s="16"/>
      <c r="UDD171" s="16"/>
      <c r="UDE171" s="16"/>
      <c r="UDF171" s="16"/>
      <c r="UDG171" s="16"/>
      <c r="UDH171" s="16"/>
      <c r="UDI171" s="16"/>
      <c r="UDJ171" s="16"/>
      <c r="UDK171" s="16"/>
      <c r="UDL171" s="16"/>
      <c r="UDM171" s="16"/>
      <c r="UDN171" s="16"/>
      <c r="UDO171" s="16"/>
      <c r="UDP171" s="16"/>
      <c r="UDQ171" s="16"/>
      <c r="UDR171" s="16"/>
      <c r="UDS171" s="16"/>
      <c r="UDT171" s="16"/>
      <c r="UDU171" s="16"/>
      <c r="UDV171" s="16"/>
      <c r="UDW171" s="16"/>
      <c r="UDX171" s="16"/>
      <c r="UDY171" s="16"/>
      <c r="UDZ171" s="16"/>
      <c r="UEA171" s="16"/>
      <c r="UEB171" s="16"/>
      <c r="UEC171" s="16"/>
      <c r="UED171" s="16"/>
      <c r="UEE171" s="16"/>
      <c r="UEF171" s="16"/>
      <c r="UEG171" s="16"/>
      <c r="UEH171" s="16"/>
      <c r="UEI171" s="16"/>
      <c r="UEJ171" s="16"/>
      <c r="UEK171" s="16"/>
      <c r="UEL171" s="16"/>
      <c r="UEM171" s="16"/>
      <c r="UEN171" s="16"/>
      <c r="UEO171" s="16"/>
      <c r="UEP171" s="16"/>
      <c r="UEQ171" s="16"/>
      <c r="UER171" s="16"/>
      <c r="UES171" s="16"/>
      <c r="UET171" s="16"/>
      <c r="UEU171" s="16"/>
      <c r="UEV171" s="16"/>
      <c r="UEW171" s="16"/>
      <c r="UEX171" s="16"/>
      <c r="UEY171" s="16"/>
      <c r="UEZ171" s="16"/>
      <c r="UFA171" s="16"/>
      <c r="UFB171" s="16"/>
      <c r="UFC171" s="16"/>
      <c r="UFD171" s="16"/>
      <c r="UFE171" s="16"/>
      <c r="UFF171" s="16"/>
      <c r="UFG171" s="16"/>
      <c r="UFH171" s="16"/>
      <c r="UFI171" s="16"/>
      <c r="UFJ171" s="16"/>
      <c r="UFK171" s="16"/>
      <c r="UFL171" s="16"/>
      <c r="UFM171" s="16"/>
      <c r="UFN171" s="31"/>
    </row>
    <row r="172" spans="1:4054 14285:16384" s="17" customFormat="1" x14ac:dyDescent="0.25">
      <c r="A172" s="9"/>
      <c r="B172" s="32" t="s">
        <v>23</v>
      </c>
      <c r="C172" s="33" t="s">
        <v>24</v>
      </c>
      <c r="D172" s="32">
        <v>10</v>
      </c>
      <c r="E172" s="35">
        <v>0.08</v>
      </c>
      <c r="F172" s="35">
        <v>7.25</v>
      </c>
      <c r="G172" s="35">
        <v>0.13</v>
      </c>
      <c r="H172" s="35">
        <v>66</v>
      </c>
      <c r="I172" s="35">
        <v>40</v>
      </c>
      <c r="J172" s="34">
        <v>0</v>
      </c>
      <c r="K172" s="35">
        <v>0.01</v>
      </c>
      <c r="L172" s="34">
        <v>0</v>
      </c>
      <c r="M172" s="35">
        <v>2.4</v>
      </c>
      <c r="N172" s="34">
        <v>0</v>
      </c>
      <c r="O172" s="35">
        <v>3</v>
      </c>
      <c r="P172" s="35">
        <v>0.02</v>
      </c>
      <c r="Q172" s="16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8"/>
      <c r="HH172" s="18"/>
      <c r="HI172" s="18"/>
      <c r="HJ172" s="18"/>
      <c r="HK172" s="18"/>
      <c r="HL172" s="18"/>
      <c r="HM172" s="18"/>
      <c r="HN172" s="18"/>
      <c r="HO172" s="18"/>
      <c r="HP172" s="18"/>
      <c r="HQ172" s="18"/>
      <c r="HR172" s="18"/>
      <c r="HS172" s="18"/>
      <c r="HT172" s="18"/>
      <c r="HU172" s="18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  <c r="IP172" s="18"/>
      <c r="IQ172" s="18"/>
      <c r="IR172" s="18"/>
      <c r="IS172" s="18"/>
      <c r="IT172" s="18"/>
      <c r="IU172" s="18"/>
      <c r="IV172" s="18"/>
      <c r="IW172" s="18"/>
      <c r="IX172" s="18"/>
      <c r="IY172" s="18"/>
      <c r="IZ172" s="18"/>
      <c r="JA172" s="18"/>
      <c r="JB172" s="18"/>
      <c r="JC172" s="18"/>
      <c r="JD172" s="18"/>
      <c r="JE172" s="18"/>
      <c r="JF172" s="18"/>
      <c r="JG172" s="18"/>
      <c r="JH172" s="18"/>
      <c r="JI172" s="18"/>
      <c r="JJ172" s="18"/>
      <c r="JK172" s="18"/>
      <c r="JL172" s="18"/>
      <c r="JM172" s="18"/>
      <c r="JN172" s="18"/>
      <c r="JO172" s="18"/>
      <c r="JP172" s="18"/>
      <c r="JQ172" s="18"/>
      <c r="JR172" s="18"/>
      <c r="JS172" s="18"/>
      <c r="JT172" s="18"/>
      <c r="JU172" s="18"/>
      <c r="JV172" s="18"/>
      <c r="JW172" s="18"/>
      <c r="JX172" s="18"/>
      <c r="JY172" s="18"/>
      <c r="JZ172" s="18"/>
      <c r="KA172" s="18"/>
      <c r="KB172" s="18"/>
      <c r="KC172" s="18"/>
      <c r="KD172" s="18"/>
      <c r="KE172" s="18"/>
      <c r="KF172" s="18"/>
      <c r="KG172" s="18"/>
      <c r="KH172" s="18"/>
      <c r="KI172" s="18"/>
      <c r="KJ172" s="18"/>
      <c r="KK172" s="18"/>
      <c r="KL172" s="18"/>
      <c r="KM172" s="18"/>
      <c r="KN172" s="18"/>
      <c r="KO172" s="18"/>
      <c r="KP172" s="18"/>
      <c r="KQ172" s="18"/>
      <c r="KR172" s="18"/>
      <c r="KS172" s="18"/>
      <c r="KT172" s="18"/>
      <c r="KU172" s="18"/>
      <c r="KV172" s="18"/>
      <c r="KW172" s="18"/>
      <c r="KX172" s="18"/>
      <c r="KY172" s="18"/>
      <c r="KZ172" s="18"/>
      <c r="LA172" s="18"/>
      <c r="LB172" s="18"/>
      <c r="LC172" s="18"/>
      <c r="LD172" s="18"/>
      <c r="LE172" s="18"/>
      <c r="LF172" s="18"/>
      <c r="LG172" s="18"/>
      <c r="LH172" s="18"/>
      <c r="LI172" s="18"/>
      <c r="LJ172" s="18"/>
      <c r="LK172" s="18"/>
      <c r="LL172" s="18"/>
      <c r="LM172" s="18"/>
      <c r="LN172" s="18"/>
      <c r="LO172" s="18"/>
      <c r="LP172" s="18"/>
      <c r="LQ172" s="18"/>
      <c r="LR172" s="18"/>
      <c r="LS172" s="18"/>
      <c r="LT172" s="18"/>
      <c r="LU172" s="18"/>
      <c r="LV172" s="18"/>
      <c r="LW172" s="18"/>
      <c r="LX172" s="18"/>
      <c r="LY172" s="18"/>
      <c r="LZ172" s="18"/>
      <c r="MA172" s="18"/>
      <c r="MB172" s="18"/>
      <c r="MC172" s="18"/>
      <c r="MD172" s="18"/>
      <c r="ME172" s="18"/>
      <c r="MF172" s="18"/>
      <c r="MG172" s="18"/>
      <c r="MH172" s="18"/>
      <c r="MI172" s="18"/>
      <c r="MJ172" s="18"/>
      <c r="MK172" s="18"/>
      <c r="ML172" s="18"/>
      <c r="MM172" s="18"/>
      <c r="MN172" s="18"/>
      <c r="MO172" s="18"/>
      <c r="MP172" s="18"/>
      <c r="MQ172" s="18"/>
      <c r="MR172" s="18"/>
      <c r="MS172" s="18"/>
      <c r="MT172" s="18"/>
      <c r="MU172" s="18"/>
      <c r="MV172" s="18"/>
      <c r="MW172" s="18"/>
      <c r="MX172" s="18"/>
      <c r="MY172" s="18"/>
      <c r="MZ172" s="18"/>
      <c r="NA172" s="18"/>
      <c r="NB172" s="18"/>
      <c r="NC172" s="18"/>
      <c r="ND172" s="18"/>
      <c r="NE172" s="18"/>
      <c r="NF172" s="18"/>
      <c r="NG172" s="18"/>
      <c r="NH172" s="18"/>
      <c r="NI172" s="18"/>
      <c r="NJ172" s="18"/>
      <c r="NK172" s="18"/>
      <c r="NL172" s="18"/>
      <c r="NM172" s="18"/>
      <c r="NN172" s="18"/>
      <c r="NO172" s="18"/>
      <c r="NP172" s="18"/>
      <c r="NQ172" s="18"/>
      <c r="NR172" s="18"/>
      <c r="NS172" s="18"/>
      <c r="NT172" s="18"/>
      <c r="NU172" s="18"/>
      <c r="NV172" s="18"/>
      <c r="NW172" s="18"/>
      <c r="NX172" s="18"/>
      <c r="NY172" s="18"/>
      <c r="NZ172" s="18"/>
      <c r="OA172" s="18"/>
      <c r="OB172" s="18"/>
      <c r="OC172" s="18"/>
      <c r="OD172" s="18"/>
      <c r="OE172" s="18"/>
      <c r="OF172" s="18"/>
      <c r="OG172" s="18"/>
      <c r="OH172" s="18"/>
      <c r="OI172" s="18"/>
      <c r="OJ172" s="18"/>
      <c r="OK172" s="18"/>
      <c r="OL172" s="18"/>
      <c r="OM172" s="18"/>
      <c r="ON172" s="18"/>
      <c r="OO172" s="18"/>
      <c r="OP172" s="18"/>
      <c r="OQ172" s="18"/>
      <c r="OR172" s="18"/>
      <c r="OS172" s="18"/>
      <c r="OT172" s="18"/>
      <c r="OU172" s="18"/>
      <c r="OV172" s="18"/>
      <c r="OW172" s="18"/>
      <c r="OX172" s="18"/>
      <c r="OY172" s="18"/>
      <c r="OZ172" s="18"/>
      <c r="PA172" s="18"/>
      <c r="PB172" s="18"/>
      <c r="PC172" s="18"/>
      <c r="PD172" s="18"/>
      <c r="PE172" s="18"/>
      <c r="PF172" s="18"/>
      <c r="PG172" s="18"/>
      <c r="PH172" s="18"/>
      <c r="PI172" s="18"/>
      <c r="PJ172" s="18"/>
      <c r="PK172" s="18"/>
      <c r="PL172" s="18"/>
      <c r="PM172" s="18"/>
      <c r="PN172" s="18"/>
      <c r="PO172" s="18"/>
      <c r="PP172" s="18"/>
      <c r="PQ172" s="18"/>
      <c r="PR172" s="18"/>
      <c r="PS172" s="18"/>
      <c r="PT172" s="18"/>
      <c r="PU172" s="18"/>
      <c r="PV172" s="18"/>
      <c r="PW172" s="18"/>
      <c r="PX172" s="18"/>
      <c r="PY172" s="18"/>
      <c r="PZ172" s="18"/>
      <c r="QA172" s="18"/>
      <c r="QB172" s="18"/>
      <c r="QC172" s="18"/>
      <c r="QD172" s="18"/>
      <c r="QE172" s="18"/>
      <c r="QF172" s="18"/>
      <c r="QG172" s="18"/>
      <c r="QH172" s="18"/>
      <c r="QI172" s="18"/>
      <c r="QJ172" s="18"/>
      <c r="QK172" s="18"/>
      <c r="QL172" s="18"/>
      <c r="QM172" s="18"/>
      <c r="QN172" s="18"/>
      <c r="QO172" s="18"/>
      <c r="QP172" s="18"/>
      <c r="QQ172" s="18"/>
      <c r="QR172" s="18"/>
      <c r="QS172" s="18"/>
      <c r="QT172" s="18"/>
      <c r="QU172" s="18"/>
      <c r="QV172" s="18"/>
      <c r="QW172" s="18"/>
      <c r="QX172" s="18"/>
      <c r="QY172" s="18"/>
      <c r="QZ172" s="18"/>
      <c r="RA172" s="18"/>
      <c r="RB172" s="18"/>
      <c r="RC172" s="18"/>
      <c r="RD172" s="18"/>
      <c r="RE172" s="18"/>
      <c r="RF172" s="18"/>
      <c r="RG172" s="18"/>
      <c r="RH172" s="18"/>
      <c r="RI172" s="18"/>
      <c r="RJ172" s="18"/>
      <c r="RK172" s="18"/>
      <c r="RL172" s="18"/>
      <c r="RM172" s="18"/>
      <c r="RN172" s="18"/>
      <c r="RO172" s="18"/>
      <c r="RP172" s="18"/>
      <c r="RQ172" s="18"/>
      <c r="RR172" s="18"/>
      <c r="RS172" s="18"/>
      <c r="RT172" s="18"/>
      <c r="RU172" s="18"/>
      <c r="RV172" s="18"/>
      <c r="RW172" s="18"/>
      <c r="RX172" s="18"/>
      <c r="RY172" s="18"/>
      <c r="RZ172" s="18"/>
      <c r="SA172" s="18"/>
      <c r="SB172" s="18"/>
      <c r="SC172" s="18"/>
      <c r="SD172" s="18"/>
      <c r="SE172" s="18"/>
      <c r="SF172" s="18"/>
      <c r="SG172" s="18"/>
      <c r="SH172" s="18"/>
      <c r="SI172" s="18"/>
      <c r="SJ172" s="18"/>
      <c r="SK172" s="18"/>
      <c r="SL172" s="18"/>
      <c r="SM172" s="18"/>
      <c r="SN172" s="18"/>
      <c r="SO172" s="18"/>
      <c r="SP172" s="18"/>
      <c r="SQ172" s="18"/>
      <c r="SR172" s="18"/>
      <c r="SS172" s="18"/>
      <c r="ST172" s="18"/>
      <c r="SU172" s="18"/>
      <c r="SV172" s="18"/>
      <c r="SW172" s="18"/>
      <c r="SX172" s="18"/>
      <c r="SY172" s="18"/>
      <c r="SZ172" s="18"/>
      <c r="TA172" s="18"/>
      <c r="TB172" s="18"/>
      <c r="TC172" s="18"/>
      <c r="TD172" s="18"/>
      <c r="TE172" s="18"/>
      <c r="TF172" s="18"/>
      <c r="TG172" s="18"/>
      <c r="TH172" s="18"/>
      <c r="TI172" s="18"/>
      <c r="TJ172" s="18"/>
      <c r="TK172" s="18"/>
      <c r="TL172" s="18"/>
      <c r="TM172" s="18"/>
      <c r="TN172" s="18"/>
      <c r="TO172" s="18"/>
      <c r="TP172" s="18"/>
      <c r="TQ172" s="18"/>
      <c r="TR172" s="18"/>
      <c r="TS172" s="18"/>
      <c r="TT172" s="18"/>
      <c r="TU172" s="18"/>
      <c r="TV172" s="18"/>
      <c r="TW172" s="18"/>
      <c r="TX172" s="18"/>
      <c r="TY172" s="18"/>
      <c r="TZ172" s="18"/>
      <c r="UA172" s="18"/>
      <c r="UB172" s="18"/>
      <c r="UC172" s="18"/>
      <c r="UD172" s="18"/>
      <c r="UE172" s="18"/>
      <c r="UF172" s="18"/>
      <c r="UG172" s="18"/>
      <c r="UH172" s="18"/>
      <c r="UI172" s="18"/>
      <c r="UJ172" s="18"/>
      <c r="UK172" s="18"/>
      <c r="UL172" s="18"/>
      <c r="UM172" s="18"/>
      <c r="UN172" s="18"/>
      <c r="UO172" s="18"/>
      <c r="UP172" s="18"/>
      <c r="UQ172" s="18"/>
      <c r="UR172" s="18"/>
      <c r="US172" s="18"/>
      <c r="UT172" s="18"/>
      <c r="UU172" s="18"/>
      <c r="UV172" s="18"/>
      <c r="UW172" s="18"/>
      <c r="UX172" s="18"/>
      <c r="UY172" s="18"/>
      <c r="UZ172" s="18"/>
      <c r="VA172" s="18"/>
      <c r="VB172" s="18"/>
      <c r="VC172" s="18"/>
      <c r="VD172" s="18"/>
      <c r="VE172" s="18"/>
      <c r="VF172" s="18"/>
      <c r="VG172" s="18"/>
      <c r="VH172" s="18"/>
      <c r="VI172" s="18"/>
      <c r="VJ172" s="18"/>
      <c r="VK172" s="18"/>
      <c r="VL172" s="18"/>
      <c r="VM172" s="18"/>
      <c r="VN172" s="18"/>
      <c r="VO172" s="18"/>
      <c r="VP172" s="18"/>
      <c r="VQ172" s="18"/>
      <c r="VR172" s="18"/>
      <c r="VS172" s="18"/>
      <c r="VT172" s="18"/>
      <c r="VU172" s="18"/>
      <c r="VV172" s="18"/>
      <c r="VW172" s="18"/>
      <c r="VX172" s="18"/>
      <c r="VY172" s="18"/>
      <c r="VZ172" s="18"/>
      <c r="WA172" s="18"/>
      <c r="WB172" s="18"/>
      <c r="WC172" s="18"/>
      <c r="WD172" s="18"/>
      <c r="WE172" s="18"/>
      <c r="WF172" s="18"/>
      <c r="WG172" s="18"/>
      <c r="WH172" s="18"/>
      <c r="WI172" s="18"/>
      <c r="WJ172" s="18"/>
      <c r="WK172" s="18"/>
      <c r="WL172" s="18"/>
      <c r="WM172" s="18"/>
      <c r="WN172" s="18"/>
      <c r="WO172" s="18"/>
      <c r="WP172" s="18"/>
      <c r="WQ172" s="18"/>
      <c r="WR172" s="18"/>
      <c r="WS172" s="18"/>
      <c r="WT172" s="18"/>
      <c r="WU172" s="18"/>
      <c r="WV172" s="18"/>
      <c r="WW172" s="18"/>
      <c r="WX172" s="18"/>
      <c r="WY172" s="18"/>
      <c r="WZ172" s="18"/>
      <c r="XA172" s="18"/>
      <c r="XB172" s="18"/>
      <c r="XC172" s="18"/>
      <c r="XD172" s="18"/>
      <c r="XE172" s="18"/>
      <c r="XF172" s="18"/>
      <c r="XG172" s="18"/>
      <c r="XH172" s="18"/>
      <c r="XI172" s="18"/>
      <c r="XJ172" s="18"/>
      <c r="XK172" s="18"/>
      <c r="XL172" s="18"/>
      <c r="XM172" s="18"/>
      <c r="XN172" s="18"/>
      <c r="XO172" s="18"/>
      <c r="XP172" s="18"/>
      <c r="XQ172" s="18"/>
      <c r="XR172" s="18"/>
      <c r="XS172" s="18"/>
      <c r="XT172" s="18"/>
      <c r="XU172" s="18"/>
      <c r="XV172" s="18"/>
      <c r="XW172" s="18"/>
      <c r="XX172" s="18"/>
      <c r="XY172" s="18"/>
      <c r="XZ172" s="18"/>
      <c r="YA172" s="18"/>
      <c r="YB172" s="18"/>
      <c r="YC172" s="18"/>
      <c r="YD172" s="18"/>
      <c r="YE172" s="18"/>
      <c r="YF172" s="18"/>
      <c r="YG172" s="18"/>
      <c r="YH172" s="18"/>
      <c r="YI172" s="18"/>
      <c r="YJ172" s="18"/>
      <c r="YK172" s="18"/>
      <c r="YL172" s="18"/>
      <c r="YM172" s="18"/>
      <c r="YN172" s="18"/>
      <c r="YO172" s="18"/>
      <c r="YP172" s="18"/>
      <c r="YQ172" s="18"/>
      <c r="YR172" s="18"/>
      <c r="YS172" s="18"/>
      <c r="YT172" s="18"/>
      <c r="YU172" s="18"/>
      <c r="YV172" s="18"/>
      <c r="YW172" s="18"/>
      <c r="YX172" s="18"/>
      <c r="YY172" s="18"/>
      <c r="YZ172" s="18"/>
      <c r="ZA172" s="18"/>
      <c r="ZB172" s="18"/>
      <c r="ZC172" s="18"/>
      <c r="ZD172" s="18"/>
      <c r="ZE172" s="18"/>
      <c r="ZF172" s="18"/>
      <c r="ZG172" s="18"/>
      <c r="ZH172" s="18"/>
      <c r="ZI172" s="18"/>
      <c r="ZJ172" s="18"/>
      <c r="ZK172" s="18"/>
      <c r="ZL172" s="18"/>
      <c r="ZM172" s="18"/>
      <c r="ZN172" s="18"/>
      <c r="ZO172" s="18"/>
      <c r="ZP172" s="18"/>
      <c r="ZQ172" s="18"/>
      <c r="ZR172" s="18"/>
      <c r="ZS172" s="18"/>
      <c r="ZT172" s="18"/>
      <c r="ZU172" s="18"/>
      <c r="ZV172" s="18"/>
      <c r="ZW172" s="18"/>
      <c r="ZX172" s="18"/>
      <c r="ZY172" s="18"/>
      <c r="ZZ172" s="18"/>
      <c r="AAA172" s="18"/>
      <c r="AAB172" s="18"/>
      <c r="AAC172" s="18"/>
      <c r="AAD172" s="18"/>
      <c r="AAE172" s="18"/>
      <c r="AAF172" s="18"/>
      <c r="AAG172" s="18"/>
      <c r="AAH172" s="18"/>
      <c r="AAI172" s="18"/>
      <c r="AAJ172" s="18"/>
      <c r="AAK172" s="18"/>
      <c r="AAL172" s="18"/>
      <c r="AAM172" s="18"/>
      <c r="AAN172" s="18"/>
      <c r="AAO172" s="18"/>
      <c r="AAP172" s="18"/>
      <c r="AAQ172" s="18"/>
      <c r="AAR172" s="18"/>
      <c r="AAS172" s="18"/>
      <c r="AAT172" s="18"/>
      <c r="AAU172" s="18"/>
      <c r="AAV172" s="18"/>
      <c r="AAW172" s="18"/>
      <c r="AAX172" s="18"/>
      <c r="AAY172" s="18"/>
      <c r="AAZ172" s="18"/>
      <c r="ABA172" s="18"/>
      <c r="ABB172" s="18"/>
      <c r="ABC172" s="18"/>
      <c r="ABD172" s="18"/>
      <c r="ABE172" s="18"/>
      <c r="ABF172" s="18"/>
      <c r="ABG172" s="18"/>
      <c r="ABH172" s="18"/>
      <c r="ABI172" s="18"/>
      <c r="ABJ172" s="18"/>
      <c r="ABK172" s="18"/>
      <c r="ABL172" s="18"/>
      <c r="ABM172" s="18"/>
      <c r="ABN172" s="18"/>
      <c r="ABO172" s="18"/>
      <c r="ABP172" s="18"/>
      <c r="ABQ172" s="18"/>
      <c r="ABR172" s="18"/>
      <c r="ABS172" s="18"/>
      <c r="ABT172" s="18"/>
      <c r="ABU172" s="18"/>
      <c r="ABV172" s="18"/>
      <c r="ABW172" s="18"/>
      <c r="ABX172" s="18"/>
      <c r="ABY172" s="18"/>
      <c r="ABZ172" s="18"/>
      <c r="ACA172" s="18"/>
      <c r="ACB172" s="18"/>
      <c r="ACC172" s="18"/>
      <c r="ACD172" s="18"/>
      <c r="ACE172" s="18"/>
      <c r="ACF172" s="18"/>
      <c r="ACG172" s="18"/>
      <c r="ACH172" s="18"/>
      <c r="ACI172" s="18"/>
      <c r="ACJ172" s="18"/>
      <c r="ACK172" s="18"/>
      <c r="ACL172" s="18"/>
      <c r="ACM172" s="18"/>
      <c r="ACN172" s="18"/>
      <c r="ACO172" s="18"/>
      <c r="ACP172" s="18"/>
      <c r="ACQ172" s="18"/>
      <c r="ACR172" s="18"/>
      <c r="ACS172" s="18"/>
      <c r="ACT172" s="18"/>
      <c r="ACU172" s="18"/>
      <c r="ACV172" s="18"/>
      <c r="ACW172" s="18"/>
      <c r="ACX172" s="18"/>
      <c r="ACY172" s="18"/>
      <c r="ACZ172" s="18"/>
      <c r="ADA172" s="18"/>
      <c r="ADB172" s="18"/>
      <c r="ADC172" s="18"/>
      <c r="ADD172" s="18"/>
      <c r="ADE172" s="18"/>
      <c r="ADF172" s="18"/>
      <c r="ADG172" s="18"/>
      <c r="ADH172" s="18"/>
      <c r="ADI172" s="18"/>
      <c r="ADJ172" s="18"/>
      <c r="ADK172" s="18"/>
      <c r="ADL172" s="18"/>
      <c r="ADM172" s="18"/>
      <c r="ADN172" s="18"/>
      <c r="ADO172" s="18"/>
      <c r="ADP172" s="18"/>
      <c r="ADQ172" s="18"/>
      <c r="ADR172" s="18"/>
      <c r="ADS172" s="18"/>
      <c r="ADT172" s="18"/>
      <c r="ADU172" s="18"/>
      <c r="ADV172" s="18"/>
      <c r="ADW172" s="18"/>
      <c r="ADX172" s="18"/>
      <c r="ADY172" s="18"/>
      <c r="ADZ172" s="18"/>
      <c r="AEA172" s="18"/>
      <c r="AEB172" s="18"/>
      <c r="AEC172" s="18"/>
      <c r="AED172" s="18"/>
      <c r="AEE172" s="18"/>
      <c r="AEF172" s="18"/>
      <c r="AEG172" s="18"/>
      <c r="AEH172" s="18"/>
      <c r="AEI172" s="18"/>
      <c r="AEJ172" s="18"/>
      <c r="AEK172" s="18"/>
      <c r="AEL172" s="18"/>
      <c r="AEM172" s="18"/>
      <c r="AEN172" s="18"/>
      <c r="AEO172" s="18"/>
      <c r="AEP172" s="18"/>
      <c r="AEQ172" s="18"/>
      <c r="AER172" s="18"/>
      <c r="AES172" s="18"/>
      <c r="AET172" s="18"/>
      <c r="AEU172" s="18"/>
      <c r="AEV172" s="18"/>
      <c r="AEW172" s="18"/>
      <c r="AEX172" s="18"/>
      <c r="AEY172" s="18"/>
      <c r="AEZ172" s="18"/>
      <c r="AFA172" s="18"/>
      <c r="AFB172" s="18"/>
      <c r="AFC172" s="18"/>
      <c r="AFD172" s="18"/>
      <c r="AFE172" s="18"/>
      <c r="AFF172" s="18"/>
      <c r="AFG172" s="18"/>
      <c r="AFH172" s="18"/>
      <c r="AFI172" s="18"/>
      <c r="AFJ172" s="18"/>
      <c r="AFK172" s="18"/>
      <c r="AFL172" s="18"/>
      <c r="AFM172" s="18"/>
      <c r="AFN172" s="18"/>
      <c r="AFO172" s="18"/>
      <c r="AFP172" s="18"/>
      <c r="AFQ172" s="18"/>
      <c r="AFR172" s="18"/>
      <c r="AFS172" s="18"/>
      <c r="AFT172" s="18"/>
      <c r="AFU172" s="18"/>
      <c r="AFV172" s="18"/>
      <c r="AFW172" s="18"/>
      <c r="AFX172" s="18"/>
      <c r="AFY172" s="18"/>
      <c r="AFZ172" s="18"/>
      <c r="AGA172" s="18"/>
      <c r="AGB172" s="18"/>
      <c r="AGC172" s="18"/>
      <c r="AGD172" s="18"/>
      <c r="AGE172" s="18"/>
      <c r="AGF172" s="18"/>
      <c r="AGG172" s="18"/>
      <c r="AGH172" s="18"/>
      <c r="AGI172" s="18"/>
      <c r="AGJ172" s="18"/>
      <c r="AGK172" s="18"/>
      <c r="AGL172" s="18"/>
      <c r="AGM172" s="18"/>
      <c r="AGN172" s="18"/>
      <c r="AGO172" s="18"/>
      <c r="AGP172" s="18"/>
      <c r="AGQ172" s="18"/>
      <c r="AGR172" s="18"/>
      <c r="AGS172" s="18"/>
      <c r="AGT172" s="18"/>
      <c r="AGU172" s="18"/>
      <c r="AGV172" s="18"/>
      <c r="AGW172" s="18"/>
      <c r="AGX172" s="18"/>
      <c r="AGY172" s="18"/>
      <c r="AGZ172" s="18"/>
      <c r="AHA172" s="18"/>
      <c r="AHB172" s="18"/>
      <c r="AHC172" s="18"/>
      <c r="AHD172" s="18"/>
      <c r="AHE172" s="18"/>
      <c r="AHF172" s="18"/>
      <c r="AHG172" s="18"/>
      <c r="AHH172" s="18"/>
      <c r="AHI172" s="18"/>
      <c r="AHJ172" s="18"/>
      <c r="AHK172" s="18"/>
      <c r="AHL172" s="18"/>
      <c r="AHM172" s="18"/>
      <c r="AHN172" s="18"/>
      <c r="AHO172" s="18"/>
      <c r="AHP172" s="18"/>
      <c r="AHQ172" s="18"/>
      <c r="AHR172" s="18"/>
      <c r="AHS172" s="18"/>
      <c r="AHT172" s="18"/>
      <c r="AHU172" s="18"/>
      <c r="AHV172" s="18"/>
      <c r="AHW172" s="18"/>
      <c r="AHX172" s="18"/>
      <c r="AHY172" s="18"/>
      <c r="AHZ172" s="18"/>
      <c r="AIA172" s="18"/>
      <c r="AIB172" s="18"/>
      <c r="AIC172" s="18"/>
      <c r="AID172" s="18"/>
      <c r="AIE172" s="18"/>
      <c r="AIF172" s="18"/>
      <c r="AIG172" s="18"/>
      <c r="AIH172" s="18"/>
      <c r="AII172" s="18"/>
      <c r="AIJ172" s="18"/>
      <c r="AIK172" s="18"/>
      <c r="AIL172" s="18"/>
      <c r="AIM172" s="18"/>
      <c r="AIN172" s="18"/>
      <c r="AIO172" s="18"/>
      <c r="AIP172" s="18"/>
      <c r="AIQ172" s="18"/>
      <c r="AIR172" s="18"/>
      <c r="AIS172" s="18"/>
      <c r="AIT172" s="18"/>
      <c r="AIU172" s="18"/>
      <c r="AIV172" s="18"/>
      <c r="AIW172" s="18"/>
      <c r="AIX172" s="18"/>
      <c r="AIY172" s="18"/>
      <c r="AIZ172" s="18"/>
      <c r="AJA172" s="18"/>
      <c r="AJB172" s="18"/>
      <c r="AJC172" s="18"/>
      <c r="AJD172" s="18"/>
      <c r="AJE172" s="18"/>
      <c r="AJF172" s="18"/>
      <c r="AJG172" s="18"/>
      <c r="AJH172" s="18"/>
      <c r="AJI172" s="18"/>
      <c r="AJJ172" s="18"/>
      <c r="AJK172" s="18"/>
      <c r="AJL172" s="18"/>
      <c r="AJM172" s="18"/>
      <c r="AJN172" s="18"/>
      <c r="AJO172" s="18"/>
      <c r="AJP172" s="18"/>
      <c r="AJQ172" s="18"/>
      <c r="AJR172" s="18"/>
      <c r="AJS172" s="18"/>
      <c r="AJT172" s="18"/>
      <c r="AJU172" s="18"/>
      <c r="AJV172" s="18"/>
      <c r="AJW172" s="18"/>
      <c r="AJX172" s="18"/>
      <c r="AJY172" s="18"/>
      <c r="AJZ172" s="18"/>
      <c r="AKA172" s="18"/>
      <c r="AKB172" s="18"/>
      <c r="AKC172" s="18"/>
      <c r="AKD172" s="18"/>
      <c r="AKE172" s="18"/>
      <c r="AKF172" s="18"/>
      <c r="AKG172" s="18"/>
      <c r="AKH172" s="18"/>
      <c r="AKI172" s="18"/>
      <c r="AKJ172" s="18"/>
      <c r="AKK172" s="18"/>
      <c r="AKL172" s="18"/>
      <c r="AKM172" s="18"/>
      <c r="AKN172" s="18"/>
      <c r="AKO172" s="18"/>
      <c r="AKP172" s="18"/>
      <c r="AKQ172" s="18"/>
      <c r="AKR172" s="18"/>
      <c r="AKS172" s="18"/>
      <c r="AKT172" s="18"/>
      <c r="AKU172" s="18"/>
      <c r="AKV172" s="18"/>
      <c r="AKW172" s="18"/>
      <c r="AKX172" s="18"/>
      <c r="AKY172" s="18"/>
      <c r="AKZ172" s="18"/>
      <c r="ALA172" s="18"/>
      <c r="ALB172" s="18"/>
      <c r="ALC172" s="18"/>
      <c r="ALD172" s="18"/>
      <c r="ALE172" s="18"/>
      <c r="ALF172" s="18"/>
      <c r="ALG172" s="18"/>
      <c r="ALH172" s="18"/>
      <c r="ALI172" s="18"/>
      <c r="ALJ172" s="18"/>
      <c r="ALK172" s="18"/>
      <c r="ALL172" s="18"/>
      <c r="ALM172" s="18"/>
      <c r="ALN172" s="18"/>
      <c r="ALO172" s="18"/>
      <c r="ALP172" s="18"/>
      <c r="ALQ172" s="18"/>
      <c r="ALR172" s="18"/>
      <c r="ALS172" s="18"/>
      <c r="ALT172" s="18"/>
      <c r="ALU172" s="18"/>
      <c r="ALV172" s="18"/>
      <c r="ALW172" s="18"/>
      <c r="ALX172" s="18"/>
      <c r="ALY172" s="18"/>
      <c r="ALZ172" s="18"/>
      <c r="AMA172" s="18"/>
      <c r="AMB172" s="18"/>
      <c r="AMC172" s="18"/>
      <c r="AMD172" s="18"/>
      <c r="AME172" s="18"/>
      <c r="AMF172" s="18"/>
      <c r="AMG172" s="18"/>
      <c r="AMH172" s="18"/>
      <c r="AMI172" s="18"/>
      <c r="AMJ172" s="18"/>
      <c r="AMK172" s="18"/>
      <c r="AML172" s="18"/>
      <c r="AMM172" s="18"/>
      <c r="AMN172" s="18"/>
      <c r="AMO172" s="18"/>
      <c r="AMP172" s="18"/>
      <c r="AMQ172" s="18"/>
      <c r="AMR172" s="18"/>
      <c r="AMS172" s="18"/>
      <c r="AMT172" s="18"/>
      <c r="AMU172" s="18"/>
      <c r="AMV172" s="18"/>
      <c r="AMW172" s="18"/>
      <c r="AMX172" s="18"/>
      <c r="AMY172" s="18"/>
      <c r="AMZ172" s="18"/>
      <c r="ANA172" s="18"/>
      <c r="ANB172" s="18"/>
      <c r="ANC172" s="18"/>
      <c r="AND172" s="18"/>
      <c r="ANE172" s="18"/>
      <c r="ANF172" s="18"/>
      <c r="ANG172" s="18"/>
      <c r="ANH172" s="18"/>
      <c r="ANI172" s="18"/>
      <c r="ANJ172" s="18"/>
      <c r="ANK172" s="18"/>
      <c r="ANL172" s="18"/>
      <c r="ANM172" s="18"/>
      <c r="ANN172" s="18"/>
      <c r="ANO172" s="18"/>
      <c r="ANP172" s="18"/>
      <c r="ANQ172" s="18"/>
      <c r="ANR172" s="18"/>
      <c r="ANS172" s="18"/>
      <c r="ANT172" s="18"/>
      <c r="ANU172" s="18"/>
      <c r="ANV172" s="18"/>
      <c r="ANW172" s="18"/>
      <c r="ANX172" s="18"/>
      <c r="ANY172" s="18"/>
      <c r="ANZ172" s="18"/>
      <c r="AOA172" s="18"/>
      <c r="AOB172" s="18"/>
      <c r="AOC172" s="18"/>
      <c r="AOD172" s="18"/>
      <c r="AOE172" s="18"/>
      <c r="AOF172" s="18"/>
      <c r="AOG172" s="18"/>
      <c r="AOH172" s="18"/>
      <c r="AOI172" s="18"/>
      <c r="AOJ172" s="18"/>
      <c r="AOK172" s="18"/>
      <c r="AOL172" s="18"/>
      <c r="AOM172" s="18"/>
      <c r="AON172" s="18"/>
      <c r="AOO172" s="18"/>
      <c r="AOP172" s="18"/>
      <c r="AOQ172" s="18"/>
      <c r="AOR172" s="18"/>
      <c r="AOS172" s="18"/>
      <c r="AOT172" s="18"/>
      <c r="AOU172" s="18"/>
      <c r="AOV172" s="18"/>
      <c r="AOW172" s="18"/>
      <c r="AOX172" s="18"/>
      <c r="AOY172" s="18"/>
      <c r="AOZ172" s="18"/>
      <c r="APA172" s="18"/>
      <c r="APB172" s="18"/>
      <c r="APC172" s="18"/>
      <c r="APD172" s="18"/>
      <c r="APE172" s="18"/>
      <c r="APF172" s="18"/>
      <c r="APG172" s="18"/>
      <c r="APH172" s="18"/>
      <c r="API172" s="18"/>
      <c r="APJ172" s="18"/>
      <c r="APK172" s="18"/>
      <c r="APL172" s="18"/>
      <c r="APM172" s="18"/>
      <c r="APN172" s="18"/>
      <c r="APO172" s="18"/>
      <c r="APP172" s="18"/>
      <c r="APQ172" s="18"/>
      <c r="APR172" s="18"/>
      <c r="APS172" s="18"/>
      <c r="APT172" s="18"/>
      <c r="APU172" s="18"/>
      <c r="APV172" s="18"/>
      <c r="APW172" s="18"/>
      <c r="APX172" s="18"/>
      <c r="APY172" s="18"/>
      <c r="APZ172" s="18"/>
      <c r="AQA172" s="18"/>
      <c r="AQB172" s="18"/>
      <c r="AQC172" s="18"/>
      <c r="AQD172" s="18"/>
      <c r="AQE172" s="18"/>
      <c r="AQF172" s="18"/>
      <c r="AQG172" s="18"/>
      <c r="AQH172" s="18"/>
      <c r="AQI172" s="18"/>
      <c r="AQJ172" s="18"/>
      <c r="AQK172" s="18"/>
      <c r="AQL172" s="18"/>
      <c r="AQM172" s="18"/>
      <c r="AQN172" s="18"/>
      <c r="AQO172" s="18"/>
      <c r="AQP172" s="18"/>
      <c r="AQQ172" s="18"/>
      <c r="AQR172" s="18"/>
      <c r="AQS172" s="18"/>
      <c r="AQT172" s="18"/>
      <c r="AQU172" s="18"/>
      <c r="AQV172" s="18"/>
      <c r="AQW172" s="18"/>
      <c r="AQX172" s="18"/>
      <c r="AQY172" s="18"/>
      <c r="AQZ172" s="18"/>
      <c r="ARA172" s="18"/>
      <c r="ARB172" s="18"/>
      <c r="ARC172" s="18"/>
      <c r="ARD172" s="18"/>
      <c r="ARE172" s="18"/>
      <c r="ARF172" s="18"/>
      <c r="ARG172" s="18"/>
      <c r="ARH172" s="18"/>
      <c r="ARI172" s="18"/>
      <c r="ARJ172" s="18"/>
      <c r="ARK172" s="18"/>
      <c r="ARL172" s="18"/>
      <c r="ARM172" s="18"/>
      <c r="ARN172" s="18"/>
      <c r="ARO172" s="18"/>
      <c r="ARP172" s="18"/>
      <c r="ARQ172" s="18"/>
      <c r="ARR172" s="18"/>
      <c r="ARS172" s="18"/>
      <c r="ART172" s="18"/>
      <c r="ARU172" s="18"/>
      <c r="ARV172" s="18"/>
      <c r="ARW172" s="18"/>
      <c r="ARX172" s="18"/>
      <c r="ARY172" s="18"/>
      <c r="ARZ172" s="18"/>
      <c r="ASA172" s="18"/>
      <c r="ASB172" s="18"/>
      <c r="ASC172" s="18"/>
      <c r="ASD172" s="18"/>
      <c r="ASE172" s="18"/>
      <c r="ASF172" s="18"/>
      <c r="ASG172" s="18"/>
      <c r="ASH172" s="18"/>
      <c r="ASI172" s="18"/>
      <c r="ASJ172" s="18"/>
      <c r="ASK172" s="18"/>
      <c r="ASL172" s="18"/>
      <c r="ASM172" s="18"/>
      <c r="ASN172" s="18"/>
      <c r="ASO172" s="18"/>
      <c r="ASP172" s="18"/>
      <c r="ASQ172" s="18"/>
      <c r="ASR172" s="18"/>
      <c r="ASS172" s="18"/>
      <c r="AST172" s="18"/>
      <c r="ASU172" s="18"/>
      <c r="ASV172" s="18"/>
      <c r="ASW172" s="18"/>
      <c r="ASX172" s="18"/>
      <c r="ASY172" s="18"/>
      <c r="ASZ172" s="18"/>
      <c r="ATA172" s="18"/>
      <c r="ATB172" s="18"/>
      <c r="ATC172" s="18"/>
      <c r="ATD172" s="18"/>
      <c r="ATE172" s="18"/>
      <c r="ATF172" s="18"/>
      <c r="ATG172" s="18"/>
      <c r="ATH172" s="18"/>
      <c r="ATI172" s="18"/>
      <c r="ATJ172" s="18"/>
      <c r="ATK172" s="18"/>
      <c r="ATL172" s="18"/>
      <c r="ATM172" s="18"/>
      <c r="ATN172" s="18"/>
      <c r="ATO172" s="18"/>
      <c r="ATP172" s="18"/>
      <c r="ATQ172" s="18"/>
      <c r="ATR172" s="18"/>
      <c r="ATS172" s="18"/>
      <c r="ATT172" s="18"/>
      <c r="ATU172" s="18"/>
      <c r="ATV172" s="18"/>
      <c r="ATW172" s="18"/>
      <c r="ATX172" s="18"/>
      <c r="ATY172" s="18"/>
      <c r="ATZ172" s="18"/>
      <c r="AUA172" s="18"/>
      <c r="AUB172" s="18"/>
      <c r="AUC172" s="18"/>
      <c r="AUD172" s="18"/>
      <c r="AUE172" s="18"/>
      <c r="AUF172" s="18"/>
      <c r="AUG172" s="18"/>
      <c r="AUH172" s="18"/>
      <c r="AUI172" s="18"/>
      <c r="AUJ172" s="18"/>
      <c r="AUK172" s="18"/>
      <c r="AUL172" s="18"/>
      <c r="AUM172" s="18"/>
      <c r="AUN172" s="18"/>
      <c r="AUO172" s="18"/>
      <c r="AUP172" s="18"/>
      <c r="AUQ172" s="18"/>
      <c r="AUR172" s="18"/>
      <c r="AUS172" s="18"/>
      <c r="AUT172" s="18"/>
      <c r="AUU172" s="18"/>
      <c r="AUV172" s="18"/>
      <c r="AUW172" s="18"/>
      <c r="AUX172" s="18"/>
      <c r="AUY172" s="18"/>
      <c r="AUZ172" s="18"/>
      <c r="AVA172" s="18"/>
      <c r="AVB172" s="18"/>
      <c r="AVC172" s="18"/>
      <c r="AVD172" s="18"/>
      <c r="AVE172" s="18"/>
      <c r="AVF172" s="18"/>
      <c r="AVG172" s="18"/>
      <c r="AVH172" s="18"/>
      <c r="AVI172" s="18"/>
      <c r="AVJ172" s="18"/>
      <c r="AVK172" s="18"/>
      <c r="AVL172" s="18"/>
      <c r="AVM172" s="18"/>
      <c r="AVN172" s="18"/>
      <c r="AVO172" s="18"/>
      <c r="AVP172" s="18"/>
      <c r="AVQ172" s="18"/>
      <c r="AVR172" s="18"/>
      <c r="AVS172" s="18"/>
      <c r="AVT172" s="18"/>
      <c r="AVU172" s="18"/>
      <c r="AVV172" s="18"/>
      <c r="AVW172" s="18"/>
      <c r="AVX172" s="18"/>
      <c r="AVY172" s="18"/>
      <c r="AVZ172" s="18"/>
      <c r="AWA172" s="18"/>
      <c r="AWB172" s="18"/>
      <c r="AWC172" s="18"/>
      <c r="AWD172" s="18"/>
      <c r="AWE172" s="18"/>
      <c r="AWF172" s="18"/>
      <c r="AWG172" s="18"/>
      <c r="AWH172" s="18"/>
      <c r="AWI172" s="18"/>
      <c r="AWJ172" s="18"/>
      <c r="AWK172" s="18"/>
      <c r="AWL172" s="18"/>
      <c r="AWM172" s="18"/>
      <c r="AWN172" s="18"/>
      <c r="AWO172" s="18"/>
      <c r="AWP172" s="18"/>
      <c r="AWQ172" s="18"/>
      <c r="AWR172" s="18"/>
      <c r="AWS172" s="18"/>
      <c r="AWT172" s="18"/>
      <c r="AWU172" s="18"/>
      <c r="AWV172" s="18"/>
      <c r="AWW172" s="18"/>
      <c r="AWX172" s="18"/>
      <c r="AWY172" s="18"/>
      <c r="AWZ172" s="18"/>
      <c r="AXA172" s="18"/>
      <c r="AXB172" s="18"/>
      <c r="AXC172" s="18"/>
      <c r="AXD172" s="18"/>
      <c r="AXE172" s="18"/>
      <c r="AXF172" s="18"/>
      <c r="AXG172" s="18"/>
      <c r="AXH172" s="18"/>
      <c r="AXI172" s="18"/>
      <c r="AXJ172" s="18"/>
      <c r="AXK172" s="18"/>
      <c r="AXL172" s="18"/>
      <c r="AXM172" s="18"/>
      <c r="AXN172" s="18"/>
      <c r="AXO172" s="18"/>
      <c r="AXP172" s="18"/>
      <c r="AXQ172" s="18"/>
      <c r="AXR172" s="18"/>
      <c r="AXS172" s="18"/>
      <c r="AXT172" s="18"/>
      <c r="AXU172" s="18"/>
      <c r="AXV172" s="18"/>
      <c r="AXW172" s="18"/>
      <c r="AXX172" s="18"/>
      <c r="AXY172" s="18"/>
      <c r="AXZ172" s="18"/>
      <c r="AYA172" s="18"/>
      <c r="AYB172" s="18"/>
      <c r="AYC172" s="18"/>
      <c r="AYD172" s="18"/>
      <c r="AYE172" s="18"/>
      <c r="AYF172" s="18"/>
      <c r="AYG172" s="18"/>
      <c r="AYH172" s="18"/>
      <c r="AYI172" s="18"/>
      <c r="AYJ172" s="18"/>
      <c r="AYK172" s="18"/>
      <c r="AYL172" s="18"/>
      <c r="AYM172" s="18"/>
      <c r="AYN172" s="18"/>
      <c r="AYO172" s="18"/>
      <c r="AYP172" s="18"/>
      <c r="AYQ172" s="18"/>
      <c r="AYR172" s="18"/>
      <c r="AYS172" s="18"/>
      <c r="AYT172" s="18"/>
      <c r="AYU172" s="18"/>
      <c r="AYV172" s="18"/>
      <c r="AYW172" s="18"/>
      <c r="AYX172" s="18"/>
      <c r="AYY172" s="18"/>
      <c r="AYZ172" s="18"/>
      <c r="AZA172" s="18"/>
      <c r="AZB172" s="18"/>
      <c r="AZC172" s="18"/>
      <c r="AZD172" s="18"/>
      <c r="AZE172" s="18"/>
      <c r="AZF172" s="18"/>
      <c r="AZG172" s="18"/>
      <c r="AZH172" s="18"/>
      <c r="AZI172" s="18"/>
      <c r="AZJ172" s="18"/>
      <c r="AZK172" s="18"/>
      <c r="AZL172" s="18"/>
      <c r="AZM172" s="18"/>
      <c r="AZN172" s="18"/>
      <c r="AZO172" s="18"/>
      <c r="AZP172" s="18"/>
      <c r="AZQ172" s="18"/>
      <c r="AZR172" s="18"/>
      <c r="AZS172" s="18"/>
      <c r="AZT172" s="18"/>
      <c r="AZU172" s="18"/>
      <c r="AZV172" s="18"/>
      <c r="AZW172" s="18"/>
      <c r="AZX172" s="18"/>
      <c r="AZY172" s="18"/>
      <c r="AZZ172" s="18"/>
      <c r="BAA172" s="18"/>
      <c r="BAB172" s="18"/>
      <c r="BAC172" s="18"/>
      <c r="BAD172" s="18"/>
      <c r="BAE172" s="18"/>
      <c r="BAF172" s="18"/>
      <c r="BAG172" s="18"/>
      <c r="BAH172" s="18"/>
      <c r="BAI172" s="18"/>
      <c r="BAJ172" s="18"/>
      <c r="BAK172" s="18"/>
      <c r="BAL172" s="18"/>
      <c r="BAM172" s="18"/>
      <c r="BAN172" s="18"/>
      <c r="BAO172" s="18"/>
      <c r="BAP172" s="18"/>
      <c r="BAQ172" s="18"/>
      <c r="BAR172" s="18"/>
      <c r="BAS172" s="18"/>
      <c r="BAT172" s="18"/>
      <c r="BAU172" s="18"/>
      <c r="BAV172" s="18"/>
      <c r="BAW172" s="18"/>
      <c r="BAX172" s="18"/>
      <c r="BAY172" s="18"/>
      <c r="BAZ172" s="18"/>
      <c r="BBA172" s="18"/>
      <c r="BBB172" s="18"/>
      <c r="BBC172" s="18"/>
      <c r="BBD172" s="18"/>
      <c r="BBE172" s="18"/>
      <c r="BBF172" s="18"/>
      <c r="BBG172" s="18"/>
      <c r="BBH172" s="18"/>
      <c r="BBI172" s="18"/>
      <c r="BBJ172" s="18"/>
      <c r="BBK172" s="18"/>
      <c r="BBL172" s="18"/>
      <c r="BBM172" s="18"/>
      <c r="BBN172" s="18"/>
      <c r="BBO172" s="18"/>
      <c r="BBP172" s="18"/>
      <c r="BBQ172" s="18"/>
      <c r="BBR172" s="18"/>
      <c r="BBS172" s="18"/>
      <c r="BBT172" s="18"/>
      <c r="BBU172" s="18"/>
      <c r="BBV172" s="18"/>
      <c r="BBW172" s="18"/>
      <c r="BBX172" s="18"/>
      <c r="BBY172" s="18"/>
      <c r="BBZ172" s="18"/>
      <c r="BCA172" s="18"/>
      <c r="BCB172" s="18"/>
      <c r="BCC172" s="18"/>
      <c r="BCD172" s="18"/>
      <c r="BCE172" s="18"/>
      <c r="BCF172" s="18"/>
      <c r="BCG172" s="18"/>
      <c r="BCH172" s="18"/>
      <c r="BCI172" s="18"/>
      <c r="BCJ172" s="18"/>
      <c r="BCK172" s="18"/>
      <c r="BCL172" s="18"/>
      <c r="BCM172" s="18"/>
      <c r="BCN172" s="18"/>
      <c r="BCO172" s="18"/>
      <c r="BCP172" s="18"/>
      <c r="BCQ172" s="18"/>
      <c r="BCR172" s="18"/>
      <c r="BCS172" s="18"/>
      <c r="BCT172" s="18"/>
      <c r="BCU172" s="18"/>
      <c r="BCV172" s="18"/>
      <c r="BCW172" s="18"/>
      <c r="BCX172" s="18"/>
      <c r="BCY172" s="18"/>
      <c r="BCZ172" s="18"/>
      <c r="BDA172" s="18"/>
      <c r="BDB172" s="18"/>
      <c r="BDC172" s="18"/>
      <c r="BDD172" s="18"/>
      <c r="BDE172" s="18"/>
      <c r="BDF172" s="18"/>
      <c r="BDG172" s="18"/>
      <c r="BDH172" s="18"/>
      <c r="BDI172" s="18"/>
      <c r="BDJ172" s="18"/>
      <c r="BDK172" s="18"/>
      <c r="BDL172" s="18"/>
      <c r="BDM172" s="18"/>
      <c r="BDN172" s="18"/>
      <c r="BDO172" s="18"/>
      <c r="BDP172" s="18"/>
      <c r="BDQ172" s="18"/>
      <c r="BDR172" s="18"/>
      <c r="BDS172" s="18"/>
      <c r="BDT172" s="18"/>
      <c r="BDU172" s="18"/>
      <c r="BDV172" s="18"/>
      <c r="BDW172" s="18"/>
      <c r="BDX172" s="18"/>
      <c r="BDY172" s="18"/>
      <c r="BDZ172" s="18"/>
      <c r="BEA172" s="18"/>
      <c r="BEB172" s="18"/>
      <c r="BEC172" s="18"/>
      <c r="BED172" s="18"/>
      <c r="BEE172" s="18"/>
      <c r="BEF172" s="18"/>
      <c r="BEG172" s="18"/>
      <c r="BEH172" s="18"/>
      <c r="BEI172" s="18"/>
      <c r="BEJ172" s="18"/>
      <c r="BEK172" s="18"/>
      <c r="BEL172" s="18"/>
      <c r="BEM172" s="18"/>
      <c r="BEN172" s="18"/>
      <c r="BEO172" s="18"/>
      <c r="BEP172" s="18"/>
      <c r="BEQ172" s="18"/>
      <c r="BER172" s="18"/>
      <c r="BES172" s="18"/>
      <c r="BET172" s="18"/>
      <c r="BEU172" s="18"/>
      <c r="BEV172" s="18"/>
      <c r="BEW172" s="18"/>
      <c r="BEX172" s="18"/>
      <c r="BEY172" s="18"/>
      <c r="BEZ172" s="18"/>
      <c r="BFA172" s="18"/>
      <c r="BFB172" s="18"/>
      <c r="BFC172" s="18"/>
      <c r="BFD172" s="18"/>
      <c r="BFE172" s="18"/>
      <c r="BFF172" s="18"/>
      <c r="BFG172" s="18"/>
      <c r="BFH172" s="18"/>
      <c r="BFI172" s="18"/>
      <c r="BFJ172" s="18"/>
      <c r="BFK172" s="18"/>
      <c r="BFL172" s="18"/>
      <c r="BFM172" s="18"/>
      <c r="BFN172" s="18"/>
      <c r="BFO172" s="18"/>
      <c r="BFP172" s="18"/>
      <c r="BFQ172" s="18"/>
      <c r="BFR172" s="18"/>
      <c r="BFS172" s="18"/>
      <c r="BFT172" s="18"/>
      <c r="BFU172" s="18"/>
      <c r="BFV172" s="18"/>
      <c r="BFW172" s="18"/>
      <c r="BFX172" s="18"/>
      <c r="BFY172" s="18"/>
      <c r="BFZ172" s="18"/>
      <c r="BGA172" s="18"/>
      <c r="BGB172" s="18"/>
      <c r="BGC172" s="18"/>
      <c r="BGD172" s="18"/>
      <c r="BGE172" s="18"/>
      <c r="BGF172" s="18"/>
      <c r="BGG172" s="18"/>
      <c r="BGH172" s="18"/>
      <c r="BGI172" s="18"/>
      <c r="BGJ172" s="18"/>
      <c r="BGK172" s="18"/>
      <c r="BGL172" s="18"/>
      <c r="BGM172" s="18"/>
      <c r="BGN172" s="18"/>
      <c r="BGO172" s="18"/>
      <c r="BGP172" s="18"/>
      <c r="BGQ172" s="18"/>
      <c r="BGR172" s="18"/>
      <c r="BGS172" s="18"/>
      <c r="BGT172" s="18"/>
      <c r="BGU172" s="18"/>
      <c r="BGV172" s="18"/>
      <c r="BGW172" s="18"/>
      <c r="BGX172" s="18"/>
      <c r="BGY172" s="18"/>
      <c r="BGZ172" s="18"/>
      <c r="BHA172" s="18"/>
      <c r="BHB172" s="18"/>
      <c r="BHC172" s="18"/>
      <c r="BHD172" s="18"/>
      <c r="BHE172" s="18"/>
      <c r="BHF172" s="18"/>
      <c r="BHG172" s="18"/>
      <c r="BHH172" s="18"/>
      <c r="BHI172" s="18"/>
      <c r="BHJ172" s="18"/>
      <c r="BHK172" s="18"/>
      <c r="BHL172" s="18"/>
      <c r="BHM172" s="18"/>
      <c r="BHN172" s="18"/>
      <c r="BHO172" s="18"/>
      <c r="BHP172" s="18"/>
      <c r="BHQ172" s="18"/>
      <c r="BHR172" s="18"/>
      <c r="BHS172" s="18"/>
      <c r="BHT172" s="18"/>
      <c r="BHU172" s="18"/>
      <c r="BHV172" s="18"/>
      <c r="BHW172" s="18"/>
      <c r="BHX172" s="18"/>
      <c r="BHY172" s="18"/>
      <c r="BHZ172" s="18"/>
      <c r="BIA172" s="18"/>
      <c r="BIB172" s="18"/>
      <c r="BIC172" s="18"/>
      <c r="BID172" s="18"/>
      <c r="BIE172" s="18"/>
      <c r="BIF172" s="18"/>
      <c r="BIG172" s="18"/>
      <c r="BIH172" s="18"/>
      <c r="BII172" s="18"/>
      <c r="BIJ172" s="18"/>
      <c r="BIK172" s="18"/>
      <c r="BIL172" s="18"/>
      <c r="BIM172" s="18"/>
      <c r="BIN172" s="18"/>
      <c r="BIO172" s="18"/>
      <c r="BIP172" s="18"/>
      <c r="BIQ172" s="18"/>
      <c r="BIR172" s="18"/>
      <c r="BIS172" s="18"/>
      <c r="BIT172" s="18"/>
      <c r="BIU172" s="18"/>
      <c r="BIV172" s="18"/>
      <c r="BIW172" s="18"/>
      <c r="BIX172" s="18"/>
      <c r="BIY172" s="18"/>
      <c r="BIZ172" s="18"/>
      <c r="BJA172" s="18"/>
      <c r="BJB172" s="18"/>
      <c r="BJC172" s="18"/>
      <c r="BJD172" s="18"/>
      <c r="BJE172" s="18"/>
      <c r="BJF172" s="18"/>
      <c r="BJG172" s="18"/>
      <c r="BJH172" s="18"/>
      <c r="BJI172" s="18"/>
      <c r="BJJ172" s="18"/>
      <c r="BJK172" s="18"/>
      <c r="BJL172" s="18"/>
      <c r="BJM172" s="18"/>
      <c r="BJN172" s="18"/>
      <c r="BJO172" s="18"/>
      <c r="BJP172" s="18"/>
      <c r="BJQ172" s="18"/>
      <c r="BJR172" s="18"/>
      <c r="BJS172" s="18"/>
      <c r="BJT172" s="18"/>
      <c r="BJU172" s="18"/>
      <c r="BJV172" s="18"/>
      <c r="BJW172" s="18"/>
      <c r="BJX172" s="18"/>
      <c r="BJY172" s="18"/>
      <c r="BJZ172" s="18"/>
      <c r="BKA172" s="18"/>
      <c r="BKB172" s="18"/>
      <c r="BKC172" s="18"/>
      <c r="BKD172" s="18"/>
      <c r="BKE172" s="18"/>
      <c r="BKF172" s="18"/>
      <c r="BKG172" s="18"/>
      <c r="BKH172" s="18"/>
      <c r="BKI172" s="18"/>
      <c r="BKJ172" s="18"/>
      <c r="BKK172" s="18"/>
      <c r="BKL172" s="18"/>
      <c r="BKM172" s="18"/>
      <c r="BKN172" s="18"/>
      <c r="BKO172" s="18"/>
      <c r="BKP172" s="18"/>
      <c r="BKQ172" s="18"/>
      <c r="BKR172" s="18"/>
      <c r="BKS172" s="18"/>
      <c r="BKT172" s="18"/>
      <c r="BKU172" s="18"/>
      <c r="BKV172" s="18"/>
      <c r="BKW172" s="18"/>
      <c r="BKX172" s="18"/>
      <c r="BKY172" s="18"/>
      <c r="BKZ172" s="18"/>
      <c r="BLA172" s="18"/>
      <c r="BLB172" s="18"/>
      <c r="BLC172" s="18"/>
      <c r="BLD172" s="18"/>
      <c r="BLE172" s="18"/>
      <c r="BLF172" s="18"/>
      <c r="BLG172" s="18"/>
      <c r="BLH172" s="18"/>
      <c r="BLI172" s="18"/>
      <c r="BLJ172" s="18"/>
      <c r="BLK172" s="18"/>
      <c r="BLL172" s="18"/>
      <c r="BLM172" s="18"/>
      <c r="BLN172" s="18"/>
      <c r="BLO172" s="18"/>
      <c r="BLP172" s="18"/>
      <c r="BLQ172" s="18"/>
      <c r="BLR172" s="18"/>
      <c r="BLS172" s="18"/>
      <c r="BLT172" s="18"/>
      <c r="BLU172" s="18"/>
      <c r="BLV172" s="18"/>
      <c r="BLW172" s="18"/>
      <c r="BLX172" s="18"/>
      <c r="BLY172" s="18"/>
      <c r="BLZ172" s="18"/>
      <c r="BMA172" s="18"/>
      <c r="BMB172" s="18"/>
      <c r="BMC172" s="18"/>
      <c r="BMD172" s="18"/>
      <c r="BME172" s="18"/>
      <c r="BMF172" s="18"/>
      <c r="BMG172" s="18"/>
      <c r="BMH172" s="18"/>
      <c r="BMI172" s="18"/>
      <c r="BMJ172" s="18"/>
      <c r="BMK172" s="18"/>
      <c r="BML172" s="18"/>
      <c r="BMM172" s="18"/>
      <c r="BMN172" s="18"/>
      <c r="BMO172" s="18"/>
      <c r="BMP172" s="18"/>
      <c r="BMQ172" s="18"/>
      <c r="BMR172" s="18"/>
      <c r="BMS172" s="18"/>
      <c r="BMT172" s="18"/>
      <c r="BMU172" s="18"/>
      <c r="BMV172" s="18"/>
      <c r="BMW172" s="18"/>
      <c r="BMX172" s="18"/>
      <c r="BMY172" s="18"/>
      <c r="BMZ172" s="18"/>
      <c r="BNA172" s="18"/>
      <c r="BNB172" s="18"/>
      <c r="BNC172" s="18"/>
      <c r="BND172" s="18"/>
      <c r="BNE172" s="18"/>
      <c r="BNF172" s="18"/>
      <c r="BNG172" s="18"/>
      <c r="BNH172" s="18"/>
      <c r="BNI172" s="18"/>
      <c r="BNJ172" s="18"/>
      <c r="BNK172" s="18"/>
      <c r="BNL172" s="18"/>
      <c r="BNM172" s="18"/>
      <c r="BNN172" s="18"/>
      <c r="BNO172" s="18"/>
      <c r="BNP172" s="18"/>
      <c r="BNQ172" s="18"/>
      <c r="BNR172" s="18"/>
      <c r="BNS172" s="18"/>
      <c r="BNT172" s="18"/>
      <c r="BNU172" s="18"/>
      <c r="BNV172" s="18"/>
      <c r="BNW172" s="18"/>
      <c r="BNX172" s="18"/>
      <c r="BNY172" s="18"/>
      <c r="BNZ172" s="18"/>
      <c r="BOA172" s="18"/>
      <c r="BOB172" s="18"/>
      <c r="BOC172" s="18"/>
      <c r="BOD172" s="18"/>
      <c r="BOE172" s="18"/>
      <c r="BOF172" s="18"/>
      <c r="BOG172" s="18"/>
      <c r="BOH172" s="18"/>
      <c r="BOI172" s="18"/>
      <c r="BOJ172" s="18"/>
      <c r="BOK172" s="18"/>
      <c r="BOL172" s="18"/>
      <c r="BOM172" s="18"/>
      <c r="BON172" s="18"/>
      <c r="BOO172" s="18"/>
      <c r="BOP172" s="18"/>
      <c r="BOQ172" s="18"/>
      <c r="BOR172" s="18"/>
      <c r="BOS172" s="18"/>
      <c r="BOT172" s="18"/>
      <c r="BOU172" s="18"/>
      <c r="BOV172" s="18"/>
      <c r="BOW172" s="18"/>
      <c r="BOX172" s="18"/>
      <c r="BOY172" s="18"/>
      <c r="BOZ172" s="18"/>
      <c r="BPA172" s="18"/>
      <c r="BPB172" s="18"/>
      <c r="BPC172" s="18"/>
      <c r="BPD172" s="18"/>
      <c r="BPE172" s="18"/>
      <c r="BPF172" s="18"/>
      <c r="BPG172" s="18"/>
      <c r="BPH172" s="18"/>
      <c r="BPI172" s="18"/>
      <c r="BPJ172" s="18"/>
      <c r="BPK172" s="18"/>
      <c r="BPL172" s="18"/>
      <c r="BPM172" s="18"/>
      <c r="BPN172" s="18"/>
      <c r="BPO172" s="18"/>
      <c r="BPP172" s="18"/>
      <c r="BPQ172" s="18"/>
      <c r="BPR172" s="18"/>
      <c r="BPS172" s="18"/>
      <c r="BPT172" s="18"/>
      <c r="BPU172" s="18"/>
      <c r="BPV172" s="18"/>
      <c r="BPW172" s="18"/>
      <c r="BPX172" s="18"/>
      <c r="BPY172" s="18"/>
      <c r="BPZ172" s="18"/>
      <c r="BQA172" s="18"/>
      <c r="BQB172" s="18"/>
      <c r="BQC172" s="18"/>
      <c r="BQD172" s="18"/>
      <c r="BQE172" s="18"/>
      <c r="BQF172" s="18"/>
      <c r="BQG172" s="18"/>
      <c r="BQH172" s="18"/>
      <c r="BQI172" s="18"/>
      <c r="BQJ172" s="18"/>
      <c r="BQK172" s="18"/>
      <c r="BQL172" s="18"/>
      <c r="BQM172" s="18"/>
      <c r="BQN172" s="18"/>
      <c r="BQO172" s="18"/>
      <c r="BQP172" s="18"/>
      <c r="BQQ172" s="18"/>
      <c r="BQR172" s="18"/>
      <c r="BQS172" s="18"/>
      <c r="BQT172" s="18"/>
      <c r="BQU172" s="18"/>
      <c r="BQV172" s="18"/>
      <c r="BQW172" s="18"/>
      <c r="BQX172" s="18"/>
      <c r="BQY172" s="18"/>
      <c r="BQZ172" s="18"/>
      <c r="BRA172" s="18"/>
      <c r="BRB172" s="18"/>
      <c r="BRC172" s="18"/>
      <c r="BRD172" s="18"/>
      <c r="BRE172" s="18"/>
      <c r="BRF172" s="18"/>
      <c r="BRG172" s="18"/>
      <c r="BRH172" s="18"/>
      <c r="BRI172" s="18"/>
      <c r="BRJ172" s="18"/>
      <c r="BRK172" s="18"/>
      <c r="BRL172" s="18"/>
      <c r="BRM172" s="18"/>
      <c r="BRN172" s="18"/>
      <c r="BRO172" s="18"/>
      <c r="BRP172" s="18"/>
      <c r="BRQ172" s="18"/>
      <c r="BRR172" s="18"/>
      <c r="BRS172" s="18"/>
      <c r="BRT172" s="18"/>
      <c r="BRU172" s="18"/>
      <c r="BRV172" s="18"/>
      <c r="BRW172" s="18"/>
      <c r="BRX172" s="18"/>
      <c r="BRY172" s="18"/>
      <c r="BRZ172" s="18"/>
      <c r="BSA172" s="18"/>
      <c r="BSB172" s="18"/>
      <c r="BSC172" s="18"/>
      <c r="BSD172" s="18"/>
      <c r="BSE172" s="18"/>
      <c r="BSF172" s="18"/>
      <c r="BSG172" s="18"/>
      <c r="BSH172" s="18"/>
      <c r="BSI172" s="18"/>
      <c r="BSJ172" s="18"/>
      <c r="BSK172" s="18"/>
      <c r="BSL172" s="18"/>
      <c r="BSM172" s="18"/>
      <c r="BSN172" s="18"/>
      <c r="BSO172" s="18"/>
      <c r="BSP172" s="18"/>
      <c r="BSQ172" s="18"/>
      <c r="BSR172" s="18"/>
      <c r="BSS172" s="18"/>
      <c r="BST172" s="18"/>
      <c r="BSU172" s="18"/>
      <c r="BSV172" s="18"/>
      <c r="BSW172" s="18"/>
      <c r="BSX172" s="18"/>
      <c r="BSY172" s="18"/>
      <c r="BSZ172" s="18"/>
      <c r="BTA172" s="18"/>
      <c r="BTB172" s="18"/>
      <c r="BTC172" s="18"/>
      <c r="BTD172" s="18"/>
      <c r="BTE172" s="18"/>
      <c r="BTF172" s="18"/>
      <c r="BTG172" s="18"/>
      <c r="BTH172" s="18"/>
      <c r="BTI172" s="18"/>
      <c r="BTJ172" s="18"/>
      <c r="BTK172" s="18"/>
      <c r="BTL172" s="18"/>
      <c r="BTM172" s="18"/>
      <c r="BTN172" s="18"/>
      <c r="BTO172" s="18"/>
      <c r="BTP172" s="18"/>
      <c r="BTQ172" s="18"/>
      <c r="BTR172" s="18"/>
      <c r="BTS172" s="18"/>
      <c r="BTT172" s="18"/>
      <c r="BTU172" s="18"/>
      <c r="BTV172" s="18"/>
      <c r="BTW172" s="18"/>
      <c r="BTX172" s="18"/>
      <c r="BTY172" s="18"/>
      <c r="BTZ172" s="18"/>
      <c r="BUA172" s="18"/>
      <c r="BUB172" s="18"/>
      <c r="BUC172" s="18"/>
      <c r="BUD172" s="18"/>
      <c r="BUE172" s="18"/>
      <c r="BUF172" s="18"/>
      <c r="BUG172" s="18"/>
      <c r="BUH172" s="18"/>
      <c r="BUI172" s="18"/>
      <c r="BUJ172" s="18"/>
      <c r="BUK172" s="18"/>
      <c r="BUL172" s="18"/>
      <c r="BUM172" s="18"/>
      <c r="BUN172" s="18"/>
      <c r="BUO172" s="18"/>
      <c r="BUP172" s="18"/>
      <c r="BUQ172" s="18"/>
      <c r="BUR172" s="18"/>
      <c r="BUS172" s="18"/>
      <c r="BUT172" s="18"/>
      <c r="BUU172" s="18"/>
      <c r="BUV172" s="18"/>
      <c r="BUW172" s="18"/>
      <c r="BUX172" s="18"/>
      <c r="BUY172" s="18"/>
      <c r="BUZ172" s="18"/>
      <c r="BVA172" s="18"/>
      <c r="BVB172" s="18"/>
      <c r="BVC172" s="18"/>
      <c r="BVD172" s="18"/>
      <c r="BVE172" s="18"/>
      <c r="BVF172" s="18"/>
      <c r="BVG172" s="18"/>
      <c r="BVH172" s="18"/>
      <c r="BVI172" s="18"/>
      <c r="BVJ172" s="18"/>
      <c r="BVK172" s="18"/>
      <c r="BVL172" s="18"/>
      <c r="BVM172" s="18"/>
      <c r="BVN172" s="18"/>
      <c r="BVO172" s="18"/>
      <c r="BVP172" s="18"/>
      <c r="BVQ172" s="18"/>
      <c r="BVR172" s="18"/>
      <c r="BVS172" s="18"/>
      <c r="BVT172" s="18"/>
      <c r="BVU172" s="18"/>
      <c r="BVV172" s="18"/>
      <c r="BVW172" s="18"/>
      <c r="BVX172" s="18"/>
      <c r="BVY172" s="18"/>
      <c r="BVZ172" s="18"/>
      <c r="BWA172" s="18"/>
      <c r="BWB172" s="18"/>
      <c r="BWC172" s="18"/>
      <c r="BWD172" s="18"/>
      <c r="BWE172" s="18"/>
      <c r="BWF172" s="18"/>
      <c r="BWG172" s="18"/>
      <c r="BWH172" s="18"/>
      <c r="BWI172" s="18"/>
      <c r="BWJ172" s="18"/>
      <c r="BWK172" s="18"/>
      <c r="BWL172" s="18"/>
      <c r="BWM172" s="18"/>
      <c r="BWN172" s="18"/>
      <c r="BWO172" s="18"/>
      <c r="BWP172" s="18"/>
      <c r="BWQ172" s="18"/>
      <c r="BWR172" s="18"/>
      <c r="BWS172" s="18"/>
      <c r="BWT172" s="18"/>
      <c r="BWU172" s="18"/>
      <c r="BWV172" s="18"/>
      <c r="BWW172" s="18"/>
      <c r="BWX172" s="18"/>
      <c r="BWY172" s="18"/>
      <c r="BWZ172" s="18"/>
      <c r="BXA172" s="18"/>
      <c r="BXB172" s="18"/>
      <c r="BXC172" s="18"/>
      <c r="BXD172" s="18"/>
      <c r="BXE172" s="18"/>
      <c r="BXF172" s="18"/>
      <c r="BXG172" s="18"/>
      <c r="BXH172" s="18"/>
      <c r="BXI172" s="18"/>
      <c r="BXJ172" s="18"/>
      <c r="BXK172" s="18"/>
      <c r="BXL172" s="18"/>
      <c r="BXM172" s="18"/>
      <c r="BXN172" s="18"/>
      <c r="BXO172" s="18"/>
      <c r="BXP172" s="18"/>
      <c r="BXQ172" s="18"/>
      <c r="BXR172" s="18"/>
      <c r="BXS172" s="18"/>
      <c r="BXT172" s="18"/>
      <c r="BXU172" s="18"/>
      <c r="BXV172" s="18"/>
      <c r="BXW172" s="18"/>
      <c r="BXX172" s="18"/>
      <c r="BXY172" s="18"/>
      <c r="BXZ172" s="18"/>
      <c r="BYA172" s="18"/>
      <c r="BYB172" s="18"/>
      <c r="BYC172" s="18"/>
      <c r="BYD172" s="18"/>
      <c r="BYE172" s="18"/>
      <c r="BYF172" s="18"/>
      <c r="BYG172" s="18"/>
      <c r="BYH172" s="18"/>
      <c r="BYI172" s="18"/>
      <c r="BYJ172" s="18"/>
      <c r="BYK172" s="18"/>
      <c r="BYL172" s="18"/>
      <c r="BYM172" s="18"/>
      <c r="BYN172" s="18"/>
      <c r="BYO172" s="18"/>
      <c r="BYP172" s="18"/>
      <c r="BYQ172" s="18"/>
      <c r="BYR172" s="18"/>
      <c r="BYS172" s="18"/>
      <c r="BYT172" s="18"/>
      <c r="BYU172" s="18"/>
      <c r="BYV172" s="18"/>
      <c r="BYW172" s="18"/>
      <c r="BYX172" s="18"/>
      <c r="BYY172" s="18"/>
      <c r="BYZ172" s="18"/>
      <c r="BZA172" s="18"/>
      <c r="BZB172" s="18"/>
      <c r="BZC172" s="18"/>
      <c r="BZD172" s="18"/>
      <c r="BZE172" s="18"/>
      <c r="BZF172" s="18"/>
      <c r="BZG172" s="18"/>
      <c r="BZH172" s="18"/>
      <c r="BZI172" s="18"/>
      <c r="BZJ172" s="18"/>
      <c r="BZK172" s="18"/>
      <c r="BZL172" s="18"/>
      <c r="BZM172" s="18"/>
      <c r="BZN172" s="18"/>
      <c r="BZO172" s="18"/>
      <c r="BZP172" s="18"/>
      <c r="BZQ172" s="18"/>
      <c r="BZR172" s="18"/>
      <c r="BZS172" s="18"/>
      <c r="BZT172" s="18"/>
      <c r="BZU172" s="18"/>
      <c r="BZV172" s="18"/>
      <c r="BZW172" s="18"/>
      <c r="BZX172" s="18"/>
      <c r="BZY172" s="18"/>
      <c r="BZZ172" s="18"/>
      <c r="CAA172" s="18"/>
      <c r="CAB172" s="18"/>
      <c r="CAC172" s="18"/>
      <c r="CAD172" s="18"/>
      <c r="CAE172" s="18"/>
      <c r="CAF172" s="18"/>
      <c r="CAG172" s="18"/>
      <c r="CAH172" s="18"/>
      <c r="CAI172" s="18"/>
      <c r="CAJ172" s="18"/>
      <c r="CAK172" s="18"/>
      <c r="CAL172" s="18"/>
      <c r="CAM172" s="18"/>
      <c r="CAN172" s="18"/>
      <c r="CAO172" s="18"/>
      <c r="CAP172" s="18"/>
      <c r="CAQ172" s="18"/>
      <c r="CAR172" s="18"/>
      <c r="CAS172" s="18"/>
      <c r="CAT172" s="18"/>
      <c r="CAU172" s="18"/>
      <c r="CAV172" s="18"/>
      <c r="CAW172" s="18"/>
      <c r="CAX172" s="18"/>
      <c r="CAY172" s="18"/>
      <c r="CAZ172" s="18"/>
      <c r="CBA172" s="18"/>
      <c r="CBB172" s="18"/>
      <c r="CBC172" s="18"/>
      <c r="CBD172" s="18"/>
      <c r="CBE172" s="18"/>
      <c r="CBF172" s="18"/>
      <c r="CBG172" s="18"/>
      <c r="CBH172" s="18"/>
      <c r="CBI172" s="18"/>
      <c r="CBJ172" s="18"/>
      <c r="CBK172" s="18"/>
      <c r="CBL172" s="18"/>
      <c r="CBM172" s="18"/>
      <c r="CBN172" s="18"/>
      <c r="CBO172" s="18"/>
      <c r="CBP172" s="18"/>
      <c r="CBQ172" s="18"/>
      <c r="CBR172" s="18"/>
      <c r="CBS172" s="18"/>
      <c r="CBT172" s="18"/>
      <c r="CBU172" s="18"/>
      <c r="CBV172" s="18"/>
      <c r="CBW172" s="18"/>
      <c r="CBX172" s="18"/>
      <c r="CBY172" s="18"/>
      <c r="CBZ172" s="18"/>
      <c r="CCA172" s="18"/>
      <c r="CCB172" s="18"/>
      <c r="CCC172" s="18"/>
      <c r="CCD172" s="18"/>
      <c r="CCE172" s="18"/>
      <c r="CCF172" s="18"/>
      <c r="CCG172" s="18"/>
      <c r="CCH172" s="18"/>
      <c r="CCI172" s="18"/>
      <c r="CCJ172" s="18"/>
      <c r="CCK172" s="18"/>
      <c r="CCL172" s="18"/>
      <c r="CCM172" s="18"/>
      <c r="CCN172" s="18"/>
      <c r="CCO172" s="18"/>
      <c r="CCP172" s="18"/>
      <c r="CCQ172" s="18"/>
      <c r="CCR172" s="18"/>
      <c r="CCS172" s="18"/>
      <c r="CCT172" s="18"/>
      <c r="CCU172" s="18"/>
      <c r="CCV172" s="18"/>
      <c r="CCW172" s="18"/>
      <c r="CCX172" s="18"/>
      <c r="CCY172" s="18"/>
      <c r="CCZ172" s="18"/>
      <c r="CDA172" s="18"/>
      <c r="CDB172" s="18"/>
      <c r="CDC172" s="18"/>
      <c r="CDD172" s="18"/>
      <c r="CDE172" s="18"/>
      <c r="CDF172" s="18"/>
      <c r="CDG172" s="18"/>
      <c r="CDH172" s="18"/>
      <c r="CDI172" s="18"/>
      <c r="CDJ172" s="18"/>
      <c r="CDK172" s="18"/>
      <c r="CDL172" s="18"/>
      <c r="CDM172" s="18"/>
      <c r="CDN172" s="18"/>
      <c r="CDO172" s="18"/>
      <c r="CDP172" s="18"/>
      <c r="CDQ172" s="18"/>
      <c r="CDR172" s="18"/>
      <c r="CDS172" s="18"/>
      <c r="CDT172" s="18"/>
      <c r="CDU172" s="18"/>
      <c r="CDV172" s="18"/>
      <c r="CDW172" s="18"/>
      <c r="CDX172" s="18"/>
      <c r="CDY172" s="18"/>
      <c r="CDZ172" s="18"/>
      <c r="CEA172" s="18"/>
      <c r="CEB172" s="18"/>
      <c r="CEC172" s="18"/>
      <c r="CED172" s="18"/>
      <c r="CEE172" s="18"/>
      <c r="CEF172" s="18"/>
      <c r="CEG172" s="18"/>
      <c r="CEH172" s="18"/>
      <c r="CEI172" s="18"/>
      <c r="CEJ172" s="18"/>
      <c r="CEK172" s="18"/>
      <c r="CEL172" s="18"/>
      <c r="CEM172" s="18"/>
      <c r="CEN172" s="18"/>
      <c r="CEO172" s="18"/>
      <c r="CEP172" s="18"/>
      <c r="CEQ172" s="18"/>
      <c r="CER172" s="18"/>
      <c r="CES172" s="18"/>
      <c r="CET172" s="18"/>
      <c r="CEU172" s="18"/>
      <c r="CEV172" s="18"/>
      <c r="CEW172" s="18"/>
      <c r="CEX172" s="18"/>
      <c r="CEY172" s="18"/>
      <c r="CEZ172" s="18"/>
      <c r="CFA172" s="18"/>
      <c r="CFB172" s="18"/>
      <c r="CFC172" s="18"/>
      <c r="CFD172" s="18"/>
      <c r="CFE172" s="18"/>
      <c r="CFF172" s="18"/>
      <c r="CFG172" s="18"/>
      <c r="CFH172" s="18"/>
      <c r="CFI172" s="18"/>
      <c r="CFJ172" s="18"/>
      <c r="CFK172" s="18"/>
      <c r="CFL172" s="18"/>
      <c r="CFM172" s="18"/>
      <c r="CFN172" s="18"/>
      <c r="CFO172" s="18"/>
      <c r="CFP172" s="18"/>
      <c r="CFQ172" s="18"/>
      <c r="CFR172" s="18"/>
      <c r="CFS172" s="18"/>
      <c r="CFT172" s="18"/>
      <c r="CFU172" s="18"/>
      <c r="CFV172" s="18"/>
      <c r="CFW172" s="18"/>
      <c r="CFX172" s="18"/>
      <c r="CFY172" s="18"/>
      <c r="CFZ172" s="18"/>
      <c r="CGA172" s="18"/>
      <c r="CGB172" s="18"/>
      <c r="CGC172" s="18"/>
      <c r="CGD172" s="18"/>
      <c r="CGE172" s="18"/>
      <c r="CGF172" s="18"/>
      <c r="CGG172" s="18"/>
      <c r="CGH172" s="18"/>
      <c r="CGI172" s="18"/>
      <c r="CGJ172" s="18"/>
      <c r="CGK172" s="18"/>
      <c r="CGL172" s="18"/>
      <c r="CGM172" s="18"/>
      <c r="CGN172" s="18"/>
      <c r="CGO172" s="18"/>
      <c r="CGP172" s="18"/>
      <c r="CGQ172" s="18"/>
      <c r="CGR172" s="18"/>
      <c r="CGS172" s="18"/>
      <c r="CGT172" s="18"/>
      <c r="CGU172" s="18"/>
      <c r="CGV172" s="18"/>
      <c r="CGW172" s="18"/>
      <c r="CGX172" s="18"/>
      <c r="CGY172" s="18"/>
      <c r="CGZ172" s="18"/>
      <c r="CHA172" s="18"/>
      <c r="CHB172" s="18"/>
      <c r="CHC172" s="18"/>
      <c r="CHD172" s="18"/>
      <c r="CHE172" s="18"/>
      <c r="CHF172" s="18"/>
      <c r="CHG172" s="18"/>
      <c r="CHH172" s="18"/>
      <c r="CHI172" s="18"/>
      <c r="CHJ172" s="18"/>
      <c r="CHK172" s="18"/>
      <c r="CHL172" s="18"/>
      <c r="CHM172" s="18"/>
      <c r="CHN172" s="18"/>
      <c r="CHO172" s="18"/>
      <c r="CHP172" s="18"/>
      <c r="CHQ172" s="18"/>
      <c r="CHR172" s="18"/>
      <c r="CHS172" s="18"/>
      <c r="CHT172" s="18"/>
      <c r="CHU172" s="18"/>
      <c r="CHV172" s="18"/>
      <c r="CHW172" s="18"/>
      <c r="CHX172" s="18"/>
      <c r="CHY172" s="18"/>
      <c r="CHZ172" s="18"/>
      <c r="CIA172" s="18"/>
      <c r="CIB172" s="18"/>
      <c r="CIC172" s="18"/>
      <c r="CID172" s="18"/>
      <c r="CIE172" s="18"/>
      <c r="CIF172" s="18"/>
      <c r="CIG172" s="18"/>
      <c r="CIH172" s="18"/>
      <c r="CII172" s="18"/>
      <c r="CIJ172" s="18"/>
      <c r="CIK172" s="18"/>
      <c r="CIL172" s="18"/>
      <c r="CIM172" s="18"/>
      <c r="CIN172" s="18"/>
      <c r="CIO172" s="18"/>
      <c r="CIP172" s="18"/>
      <c r="CIQ172" s="18"/>
      <c r="CIR172" s="18"/>
      <c r="CIS172" s="18"/>
      <c r="CIT172" s="18"/>
      <c r="CIU172" s="18"/>
      <c r="CIV172" s="18"/>
      <c r="CIW172" s="18"/>
      <c r="CIX172" s="18"/>
      <c r="CIY172" s="18"/>
      <c r="CIZ172" s="18"/>
      <c r="CJA172" s="18"/>
      <c r="CJB172" s="18"/>
      <c r="CJC172" s="18"/>
      <c r="CJD172" s="18"/>
      <c r="CJE172" s="18"/>
      <c r="CJF172" s="18"/>
      <c r="CJG172" s="18"/>
      <c r="CJH172" s="18"/>
      <c r="CJI172" s="18"/>
      <c r="CJJ172" s="18"/>
      <c r="CJK172" s="18"/>
      <c r="CJL172" s="18"/>
      <c r="CJM172" s="18"/>
      <c r="CJN172" s="18"/>
      <c r="CJO172" s="18"/>
      <c r="CJP172" s="18"/>
      <c r="CJQ172" s="18"/>
      <c r="CJR172" s="18"/>
      <c r="CJS172" s="18"/>
      <c r="CJT172" s="18"/>
      <c r="CJU172" s="18"/>
      <c r="CJV172" s="18"/>
      <c r="CJW172" s="18"/>
      <c r="CJX172" s="18"/>
      <c r="CJY172" s="18"/>
      <c r="CJZ172" s="18"/>
      <c r="CKA172" s="18"/>
      <c r="CKB172" s="18"/>
      <c r="CKC172" s="18"/>
      <c r="CKD172" s="18"/>
      <c r="CKE172" s="18"/>
      <c r="CKF172" s="18"/>
      <c r="CKG172" s="18"/>
      <c r="CKH172" s="18"/>
      <c r="CKI172" s="18"/>
      <c r="CKJ172" s="18"/>
      <c r="CKK172" s="18"/>
      <c r="CKL172" s="18"/>
      <c r="CKM172" s="18"/>
      <c r="CKN172" s="18"/>
      <c r="CKO172" s="18"/>
      <c r="CKP172" s="18"/>
      <c r="CKQ172" s="18"/>
      <c r="CKR172" s="18"/>
      <c r="CKS172" s="18"/>
      <c r="CKT172" s="18"/>
      <c r="CKU172" s="18"/>
      <c r="CKV172" s="18"/>
      <c r="CKW172" s="18"/>
      <c r="CKX172" s="18"/>
      <c r="CKY172" s="18"/>
      <c r="CKZ172" s="18"/>
      <c r="CLA172" s="18"/>
      <c r="CLB172" s="18"/>
      <c r="CLC172" s="18"/>
      <c r="CLD172" s="18"/>
      <c r="CLE172" s="18"/>
      <c r="CLF172" s="18"/>
      <c r="CLG172" s="18"/>
      <c r="CLH172" s="18"/>
      <c r="CLI172" s="18"/>
      <c r="CLJ172" s="18"/>
      <c r="CLK172" s="18"/>
      <c r="CLL172" s="18"/>
      <c r="CLM172" s="18"/>
      <c r="CLN172" s="18"/>
      <c r="CLO172" s="18"/>
      <c r="CLP172" s="18"/>
      <c r="CLQ172" s="18"/>
      <c r="CLR172" s="18"/>
      <c r="CLS172" s="18"/>
      <c r="CLT172" s="18"/>
      <c r="CLU172" s="18"/>
      <c r="CLV172" s="18"/>
      <c r="CLW172" s="18"/>
      <c r="CLX172" s="18"/>
      <c r="CLY172" s="18"/>
      <c r="CLZ172" s="18"/>
      <c r="CMA172" s="18"/>
      <c r="CMB172" s="18"/>
      <c r="CMC172" s="18"/>
      <c r="CMD172" s="18"/>
      <c r="CME172" s="18"/>
      <c r="CMF172" s="18"/>
      <c r="CMG172" s="18"/>
      <c r="CMH172" s="18"/>
      <c r="CMI172" s="18"/>
      <c r="CMJ172" s="18"/>
      <c r="CMK172" s="18"/>
      <c r="CML172" s="18"/>
      <c r="CMM172" s="18"/>
      <c r="CMN172" s="18"/>
      <c r="CMO172" s="18"/>
      <c r="CMP172" s="18"/>
      <c r="CMQ172" s="18"/>
      <c r="CMR172" s="18"/>
      <c r="CMS172" s="18"/>
      <c r="CMT172" s="18"/>
      <c r="CMU172" s="18"/>
      <c r="CMV172" s="18"/>
      <c r="CMW172" s="18"/>
      <c r="CMX172" s="18"/>
      <c r="CMY172" s="18"/>
      <c r="CMZ172" s="18"/>
      <c r="CNA172" s="18"/>
      <c r="CNB172" s="18"/>
      <c r="CNC172" s="18"/>
      <c r="CND172" s="18"/>
      <c r="CNE172" s="18"/>
      <c r="CNF172" s="18"/>
      <c r="CNG172" s="18"/>
      <c r="CNH172" s="18"/>
      <c r="CNI172" s="18"/>
      <c r="CNJ172" s="18"/>
      <c r="CNK172" s="18"/>
      <c r="CNL172" s="18"/>
      <c r="CNM172" s="18"/>
      <c r="CNN172" s="18"/>
      <c r="CNO172" s="18"/>
      <c r="CNP172" s="18"/>
      <c r="CNQ172" s="18"/>
      <c r="CNR172" s="18"/>
      <c r="CNS172" s="18"/>
      <c r="CNT172" s="18"/>
      <c r="CNU172" s="18"/>
      <c r="CNV172" s="18"/>
      <c r="CNW172" s="18"/>
      <c r="CNX172" s="18"/>
      <c r="CNY172" s="18"/>
      <c r="CNZ172" s="18"/>
      <c r="COA172" s="18"/>
      <c r="COB172" s="18"/>
      <c r="COC172" s="18"/>
      <c r="COD172" s="18"/>
      <c r="COE172" s="18"/>
      <c r="COF172" s="18"/>
      <c r="COG172" s="18"/>
      <c r="COH172" s="18"/>
      <c r="COI172" s="18"/>
      <c r="COJ172" s="18"/>
      <c r="COK172" s="18"/>
      <c r="COL172" s="18"/>
      <c r="COM172" s="18"/>
      <c r="CON172" s="18"/>
      <c r="COO172" s="18"/>
      <c r="COP172" s="18"/>
      <c r="COQ172" s="18"/>
      <c r="COR172" s="18"/>
      <c r="COS172" s="18"/>
      <c r="COT172" s="18"/>
      <c r="COU172" s="18"/>
      <c r="COV172" s="18"/>
      <c r="COW172" s="18"/>
      <c r="COX172" s="18"/>
      <c r="COY172" s="18"/>
      <c r="COZ172" s="18"/>
      <c r="CPA172" s="18"/>
      <c r="CPB172" s="18"/>
      <c r="CPC172" s="18"/>
      <c r="CPD172" s="18"/>
      <c r="CPE172" s="18"/>
      <c r="CPF172" s="18"/>
      <c r="CPG172" s="18"/>
      <c r="CPH172" s="18"/>
      <c r="CPI172" s="18"/>
      <c r="CPJ172" s="18"/>
      <c r="CPK172" s="18"/>
      <c r="CPL172" s="18"/>
      <c r="CPM172" s="18"/>
      <c r="CPN172" s="18"/>
      <c r="CPO172" s="18"/>
      <c r="CPP172" s="18"/>
      <c r="CPQ172" s="18"/>
      <c r="CPR172" s="18"/>
      <c r="CPS172" s="18"/>
      <c r="CPT172" s="18"/>
      <c r="CPU172" s="18"/>
      <c r="CPV172" s="18"/>
      <c r="CPW172" s="18"/>
      <c r="CPX172" s="18"/>
      <c r="CPY172" s="18"/>
      <c r="CPZ172" s="18"/>
      <c r="CQA172" s="18"/>
      <c r="CQB172" s="18"/>
      <c r="CQC172" s="18"/>
      <c r="CQD172" s="18"/>
      <c r="CQE172" s="18"/>
      <c r="CQF172" s="18"/>
      <c r="CQG172" s="18"/>
      <c r="CQH172" s="18"/>
      <c r="CQI172" s="18"/>
      <c r="CQJ172" s="18"/>
      <c r="CQK172" s="18"/>
      <c r="CQL172" s="18"/>
      <c r="CQM172" s="18"/>
      <c r="CQN172" s="18"/>
      <c r="CQO172" s="18"/>
      <c r="CQP172" s="18"/>
      <c r="CQQ172" s="18"/>
      <c r="CQR172" s="18"/>
      <c r="CQS172" s="18"/>
      <c r="CQT172" s="18"/>
      <c r="CQU172" s="18"/>
      <c r="CQV172" s="18"/>
      <c r="CQW172" s="18"/>
      <c r="CQX172" s="18"/>
      <c r="CQY172" s="18"/>
      <c r="CQZ172" s="18"/>
      <c r="CRA172" s="18"/>
      <c r="CRB172" s="18"/>
      <c r="CRC172" s="18"/>
      <c r="CRD172" s="18"/>
      <c r="CRE172" s="18"/>
      <c r="CRF172" s="18"/>
      <c r="CRG172" s="18"/>
      <c r="CRH172" s="18"/>
      <c r="CRI172" s="18"/>
      <c r="CRJ172" s="18"/>
      <c r="CRK172" s="18"/>
      <c r="CRL172" s="18"/>
      <c r="CRM172" s="18"/>
      <c r="CRN172" s="18"/>
      <c r="CRO172" s="18"/>
      <c r="CRP172" s="18"/>
      <c r="CRQ172" s="18"/>
      <c r="CRR172" s="18"/>
      <c r="CRS172" s="18"/>
      <c r="CRT172" s="18"/>
      <c r="CRU172" s="18"/>
      <c r="CRV172" s="18"/>
      <c r="CRW172" s="18"/>
      <c r="CRX172" s="18"/>
      <c r="CRY172" s="18"/>
      <c r="CRZ172" s="18"/>
      <c r="CSA172" s="18"/>
      <c r="CSB172" s="18"/>
      <c r="CSC172" s="18"/>
      <c r="CSD172" s="18"/>
      <c r="CSE172" s="18"/>
      <c r="CSF172" s="18"/>
      <c r="CSG172" s="18"/>
      <c r="CSH172" s="18"/>
      <c r="CSI172" s="18"/>
      <c r="CSJ172" s="18"/>
      <c r="CSK172" s="18"/>
      <c r="CSL172" s="18"/>
      <c r="CSM172" s="18"/>
      <c r="CSN172" s="18"/>
      <c r="CSO172" s="18"/>
      <c r="CSP172" s="18"/>
      <c r="CSQ172" s="18"/>
      <c r="CSR172" s="18"/>
      <c r="CSS172" s="18"/>
      <c r="CST172" s="18"/>
      <c r="CSU172" s="18"/>
      <c r="CSV172" s="18"/>
      <c r="CSW172" s="18"/>
      <c r="CSX172" s="18"/>
      <c r="CSY172" s="18"/>
      <c r="CSZ172" s="18"/>
      <c r="CTA172" s="18"/>
      <c r="CTB172" s="18"/>
      <c r="CTC172" s="18"/>
      <c r="CTD172" s="18"/>
      <c r="CTE172" s="18"/>
      <c r="CTF172" s="18"/>
      <c r="CTG172" s="18"/>
      <c r="CTH172" s="18"/>
      <c r="CTI172" s="18"/>
      <c r="CTJ172" s="18"/>
      <c r="CTK172" s="18"/>
      <c r="CTL172" s="18"/>
      <c r="CTM172" s="18"/>
      <c r="CTN172" s="18"/>
      <c r="CTO172" s="18"/>
      <c r="CTP172" s="18"/>
      <c r="CTQ172" s="18"/>
      <c r="CTR172" s="18"/>
      <c r="CTS172" s="18"/>
      <c r="CTT172" s="18"/>
      <c r="CTU172" s="18"/>
      <c r="CTV172" s="18"/>
      <c r="CTW172" s="18"/>
      <c r="CTX172" s="18"/>
      <c r="CTY172" s="18"/>
      <c r="CTZ172" s="18"/>
      <c r="CUA172" s="18"/>
      <c r="CUB172" s="18"/>
      <c r="CUC172" s="18"/>
      <c r="CUD172" s="18"/>
      <c r="CUE172" s="18"/>
      <c r="CUF172" s="18"/>
      <c r="CUG172" s="18"/>
      <c r="CUH172" s="18"/>
      <c r="CUI172" s="18"/>
      <c r="CUJ172" s="18"/>
      <c r="CUK172" s="18"/>
      <c r="CUL172" s="18"/>
      <c r="CUM172" s="18"/>
      <c r="CUN172" s="18"/>
      <c r="CUO172" s="18"/>
      <c r="CUP172" s="18"/>
      <c r="CUQ172" s="18"/>
      <c r="CUR172" s="18"/>
      <c r="CUS172" s="18"/>
      <c r="CUT172" s="18"/>
      <c r="CUU172" s="18"/>
      <c r="CUV172" s="18"/>
      <c r="CUW172" s="18"/>
      <c r="CUX172" s="18"/>
      <c r="CUY172" s="18"/>
      <c r="CUZ172" s="18"/>
      <c r="CVA172" s="18"/>
      <c r="CVB172" s="18"/>
      <c r="CVC172" s="18"/>
      <c r="CVD172" s="18"/>
      <c r="CVE172" s="18"/>
      <c r="CVF172" s="18"/>
      <c r="CVG172" s="18"/>
      <c r="CVH172" s="18"/>
      <c r="CVI172" s="18"/>
      <c r="CVJ172" s="18"/>
      <c r="CVK172" s="18"/>
      <c r="CVL172" s="18"/>
      <c r="CVM172" s="18"/>
      <c r="CVN172" s="18"/>
      <c r="CVO172" s="18"/>
      <c r="CVP172" s="18"/>
      <c r="CVQ172" s="18"/>
      <c r="CVR172" s="18"/>
      <c r="CVS172" s="18"/>
      <c r="CVT172" s="18"/>
      <c r="CVU172" s="18"/>
      <c r="CVV172" s="18"/>
      <c r="CVW172" s="18"/>
      <c r="CVX172" s="18"/>
      <c r="CVY172" s="18"/>
      <c r="CVZ172" s="18"/>
      <c r="CWA172" s="18"/>
      <c r="CWB172" s="18"/>
      <c r="CWC172" s="18"/>
      <c r="CWD172" s="18"/>
      <c r="CWE172" s="18"/>
      <c r="CWF172" s="18"/>
      <c r="CWG172" s="18"/>
      <c r="CWH172" s="18"/>
      <c r="CWI172" s="18"/>
      <c r="CWJ172" s="18"/>
      <c r="CWK172" s="18"/>
      <c r="CWL172" s="18"/>
      <c r="CWM172" s="18"/>
      <c r="CWN172" s="18"/>
      <c r="CWO172" s="18"/>
      <c r="CWP172" s="18"/>
      <c r="CWQ172" s="18"/>
      <c r="CWR172" s="18"/>
      <c r="CWS172" s="18"/>
      <c r="CWT172" s="18"/>
      <c r="CWU172" s="18"/>
      <c r="CWV172" s="18"/>
      <c r="CWW172" s="18"/>
      <c r="CWX172" s="18"/>
      <c r="CWY172" s="18"/>
      <c r="CWZ172" s="18"/>
      <c r="CXA172" s="18"/>
      <c r="CXB172" s="18"/>
      <c r="CXC172" s="18"/>
      <c r="CXD172" s="18"/>
      <c r="CXE172" s="18"/>
      <c r="CXF172" s="18"/>
      <c r="CXG172" s="18"/>
      <c r="CXH172" s="18"/>
      <c r="CXI172" s="18"/>
      <c r="CXJ172" s="18"/>
      <c r="CXK172" s="18"/>
      <c r="CXL172" s="18"/>
      <c r="CXM172" s="18"/>
      <c r="CXN172" s="18"/>
      <c r="CXO172" s="18"/>
      <c r="CXP172" s="18"/>
      <c r="CXQ172" s="18"/>
      <c r="CXR172" s="18"/>
      <c r="CXS172" s="18"/>
      <c r="CXT172" s="18"/>
      <c r="CXU172" s="18"/>
      <c r="CXV172" s="18"/>
      <c r="CXW172" s="18"/>
      <c r="CXX172" s="18"/>
      <c r="CXY172" s="18"/>
      <c r="CXZ172" s="18"/>
      <c r="CYA172" s="18"/>
      <c r="CYB172" s="18"/>
      <c r="CYC172" s="18"/>
      <c r="CYD172" s="18"/>
      <c r="CYE172" s="18"/>
      <c r="CYF172" s="18"/>
      <c r="CYG172" s="18"/>
      <c r="CYH172" s="18"/>
      <c r="CYI172" s="18"/>
      <c r="CYJ172" s="18"/>
      <c r="CYK172" s="18"/>
      <c r="CYL172" s="18"/>
      <c r="CYM172" s="18"/>
      <c r="CYN172" s="18"/>
      <c r="CYO172" s="18"/>
      <c r="CYP172" s="18"/>
      <c r="CYQ172" s="18"/>
      <c r="CYR172" s="18"/>
      <c r="CYS172" s="18"/>
      <c r="CYT172" s="18"/>
      <c r="CYU172" s="18"/>
      <c r="CYV172" s="18"/>
      <c r="CYW172" s="18"/>
      <c r="CYX172" s="18"/>
      <c r="CYY172" s="18"/>
      <c r="CYZ172" s="18"/>
      <c r="CZA172" s="18"/>
      <c r="CZB172" s="18"/>
      <c r="CZC172" s="18"/>
      <c r="CZD172" s="18"/>
      <c r="CZE172" s="18"/>
      <c r="CZF172" s="18"/>
      <c r="CZG172" s="18"/>
      <c r="CZH172" s="18"/>
      <c r="CZI172" s="18"/>
      <c r="CZJ172" s="18"/>
      <c r="CZK172" s="18"/>
      <c r="CZL172" s="18"/>
      <c r="CZM172" s="18"/>
      <c r="CZN172" s="18"/>
      <c r="CZO172" s="18"/>
      <c r="CZP172" s="18"/>
      <c r="CZQ172" s="18"/>
      <c r="CZR172" s="18"/>
      <c r="CZS172" s="18"/>
      <c r="CZT172" s="18"/>
      <c r="CZU172" s="18"/>
      <c r="CZV172" s="18"/>
      <c r="CZW172" s="18"/>
      <c r="CZX172" s="18"/>
      <c r="CZY172" s="18"/>
      <c r="CZZ172" s="18"/>
      <c r="DAA172" s="18"/>
      <c r="DAB172" s="18"/>
      <c r="DAC172" s="18"/>
      <c r="DAD172" s="18"/>
      <c r="DAE172" s="18"/>
      <c r="DAF172" s="18"/>
      <c r="DAG172" s="18"/>
      <c r="DAH172" s="18"/>
      <c r="DAI172" s="18"/>
      <c r="DAJ172" s="18"/>
      <c r="DAK172" s="18"/>
      <c r="DAL172" s="18"/>
      <c r="DAM172" s="18"/>
      <c r="DAN172" s="18"/>
      <c r="DAO172" s="18"/>
      <c r="DAP172" s="18"/>
      <c r="DAQ172" s="18"/>
      <c r="DAR172" s="18"/>
      <c r="DAS172" s="18"/>
      <c r="DAT172" s="18"/>
      <c r="DAU172" s="18"/>
      <c r="DAV172" s="18"/>
      <c r="DAW172" s="18"/>
      <c r="DAX172" s="18"/>
      <c r="DAY172" s="18"/>
      <c r="DAZ172" s="18"/>
      <c r="DBA172" s="18"/>
      <c r="DBB172" s="18"/>
      <c r="DBC172" s="18"/>
      <c r="DBD172" s="18"/>
      <c r="DBE172" s="18"/>
      <c r="DBF172" s="18"/>
      <c r="DBG172" s="18"/>
      <c r="DBH172" s="18"/>
      <c r="DBI172" s="18"/>
      <c r="DBJ172" s="18"/>
      <c r="DBK172" s="18"/>
      <c r="DBL172" s="18"/>
      <c r="DBM172" s="18"/>
      <c r="DBN172" s="18"/>
      <c r="DBO172" s="18"/>
      <c r="DBP172" s="18"/>
      <c r="DBQ172" s="18"/>
      <c r="DBR172" s="18"/>
      <c r="DBS172" s="18"/>
      <c r="DBT172" s="18"/>
      <c r="DBU172" s="18"/>
      <c r="DBV172" s="18"/>
      <c r="DBW172" s="18"/>
      <c r="DBX172" s="18"/>
      <c r="DBY172" s="18"/>
      <c r="DBZ172" s="18"/>
      <c r="DCA172" s="18"/>
      <c r="DCB172" s="18"/>
      <c r="DCC172" s="18"/>
      <c r="DCD172" s="18"/>
      <c r="DCE172" s="18"/>
      <c r="DCF172" s="18"/>
      <c r="DCG172" s="18"/>
      <c r="DCH172" s="18"/>
      <c r="DCI172" s="18"/>
      <c r="DCJ172" s="18"/>
      <c r="DCK172" s="18"/>
      <c r="DCL172" s="18"/>
      <c r="DCM172" s="18"/>
      <c r="DCN172" s="18"/>
      <c r="DCO172" s="18"/>
      <c r="DCP172" s="18"/>
      <c r="DCQ172" s="18"/>
      <c r="DCR172" s="18"/>
      <c r="DCS172" s="18"/>
      <c r="DCT172" s="18"/>
      <c r="DCU172" s="18"/>
      <c r="DCV172" s="18"/>
      <c r="DCW172" s="18"/>
      <c r="DCX172" s="18"/>
      <c r="DCY172" s="18"/>
      <c r="DCZ172" s="18"/>
      <c r="DDA172" s="18"/>
      <c r="DDB172" s="18"/>
      <c r="DDC172" s="18"/>
      <c r="DDD172" s="18"/>
      <c r="DDE172" s="18"/>
      <c r="DDF172" s="18"/>
      <c r="DDG172" s="18"/>
      <c r="DDH172" s="18"/>
      <c r="DDI172" s="18"/>
      <c r="DDJ172" s="18"/>
      <c r="DDK172" s="18"/>
      <c r="DDL172" s="18"/>
      <c r="DDM172" s="18"/>
      <c r="DDN172" s="18"/>
      <c r="DDO172" s="18"/>
      <c r="DDP172" s="18"/>
      <c r="DDQ172" s="18"/>
      <c r="DDR172" s="18"/>
      <c r="DDS172" s="18"/>
      <c r="DDT172" s="18"/>
      <c r="DDU172" s="18"/>
      <c r="DDV172" s="18"/>
      <c r="DDW172" s="18"/>
      <c r="DDX172" s="18"/>
      <c r="DDY172" s="18"/>
      <c r="DDZ172" s="18"/>
      <c r="DEA172" s="18"/>
      <c r="DEB172" s="18"/>
      <c r="DEC172" s="18"/>
      <c r="DED172" s="18"/>
      <c r="DEE172" s="18"/>
      <c r="DEF172" s="18"/>
      <c r="DEG172" s="18"/>
      <c r="DEH172" s="18"/>
      <c r="DEI172" s="18"/>
      <c r="DEJ172" s="18"/>
      <c r="DEK172" s="18"/>
      <c r="DEL172" s="18"/>
      <c r="DEM172" s="18"/>
      <c r="DEN172" s="18"/>
      <c r="DEO172" s="18"/>
      <c r="DEP172" s="18"/>
      <c r="DEQ172" s="18"/>
      <c r="DER172" s="18"/>
      <c r="DES172" s="18"/>
      <c r="DET172" s="18"/>
      <c r="DEU172" s="18"/>
      <c r="DEV172" s="18"/>
      <c r="DEW172" s="18"/>
      <c r="DEX172" s="18"/>
      <c r="DEY172" s="18"/>
      <c r="DEZ172" s="18"/>
      <c r="DFA172" s="18"/>
      <c r="DFB172" s="18"/>
      <c r="DFC172" s="18"/>
      <c r="DFD172" s="18"/>
      <c r="DFE172" s="18"/>
      <c r="DFF172" s="18"/>
      <c r="DFG172" s="18"/>
      <c r="DFH172" s="18"/>
      <c r="DFI172" s="18"/>
      <c r="DFJ172" s="18"/>
      <c r="DFK172" s="18"/>
      <c r="DFL172" s="18"/>
      <c r="DFM172" s="18"/>
      <c r="DFN172" s="18"/>
      <c r="DFO172" s="18"/>
      <c r="DFP172" s="18"/>
      <c r="DFQ172" s="18"/>
      <c r="DFR172" s="18"/>
      <c r="DFS172" s="18"/>
      <c r="DFT172" s="18"/>
      <c r="DFU172" s="18"/>
      <c r="DFV172" s="18"/>
      <c r="DFW172" s="18"/>
      <c r="DFX172" s="18"/>
      <c r="DFY172" s="18"/>
      <c r="DFZ172" s="18"/>
      <c r="DGA172" s="18"/>
      <c r="DGB172" s="18"/>
      <c r="DGC172" s="18"/>
      <c r="DGD172" s="18"/>
      <c r="DGE172" s="18"/>
      <c r="DGF172" s="18"/>
      <c r="DGG172" s="18"/>
      <c r="DGH172" s="18"/>
      <c r="DGI172" s="18"/>
      <c r="DGJ172" s="18"/>
      <c r="DGK172" s="18"/>
      <c r="DGL172" s="18"/>
      <c r="DGM172" s="18"/>
      <c r="DGN172" s="18"/>
      <c r="DGO172" s="18"/>
      <c r="DGP172" s="18"/>
      <c r="DGQ172" s="18"/>
      <c r="DGR172" s="18"/>
      <c r="DGS172" s="18"/>
      <c r="DGT172" s="18"/>
      <c r="DGU172" s="18"/>
      <c r="DGV172" s="18"/>
      <c r="DGW172" s="18"/>
      <c r="DGX172" s="18"/>
      <c r="DGY172" s="18"/>
      <c r="DGZ172" s="18"/>
      <c r="DHA172" s="18"/>
      <c r="DHB172" s="18"/>
      <c r="DHC172" s="18"/>
      <c r="DHD172" s="18"/>
      <c r="DHE172" s="18"/>
      <c r="DHF172" s="18"/>
      <c r="DHG172" s="18"/>
      <c r="DHH172" s="18"/>
      <c r="DHI172" s="18"/>
      <c r="DHJ172" s="18"/>
      <c r="DHK172" s="18"/>
      <c r="DHL172" s="18"/>
      <c r="DHM172" s="18"/>
      <c r="DHN172" s="18"/>
      <c r="DHO172" s="18"/>
      <c r="DHP172" s="18"/>
      <c r="DHQ172" s="18"/>
      <c r="DHR172" s="18"/>
      <c r="DHS172" s="18"/>
      <c r="DHT172" s="18"/>
      <c r="DHU172" s="18"/>
      <c r="DHV172" s="18"/>
      <c r="DHW172" s="18"/>
      <c r="DHX172" s="18"/>
      <c r="DHY172" s="18"/>
      <c r="DHZ172" s="18"/>
      <c r="DIA172" s="18"/>
      <c r="DIB172" s="18"/>
      <c r="DIC172" s="18"/>
      <c r="DID172" s="18"/>
      <c r="DIE172" s="18"/>
      <c r="DIF172" s="18"/>
      <c r="DIG172" s="18"/>
      <c r="DIH172" s="18"/>
      <c r="DII172" s="18"/>
      <c r="DIJ172" s="18"/>
      <c r="DIK172" s="18"/>
      <c r="DIL172" s="18"/>
      <c r="DIM172" s="18"/>
      <c r="DIN172" s="18"/>
      <c r="DIO172" s="18"/>
      <c r="DIP172" s="18"/>
      <c r="DIQ172" s="18"/>
      <c r="DIR172" s="18"/>
      <c r="DIS172" s="18"/>
      <c r="DIT172" s="18"/>
      <c r="DIU172" s="18"/>
      <c r="DIV172" s="18"/>
      <c r="DIW172" s="18"/>
      <c r="DIX172" s="18"/>
      <c r="DIY172" s="18"/>
      <c r="DIZ172" s="18"/>
      <c r="DJA172" s="18"/>
      <c r="DJB172" s="18"/>
      <c r="DJC172" s="18"/>
      <c r="DJD172" s="18"/>
      <c r="DJE172" s="18"/>
      <c r="DJF172" s="18"/>
      <c r="DJG172" s="18"/>
      <c r="DJH172" s="18"/>
      <c r="DJI172" s="18"/>
      <c r="DJJ172" s="18"/>
      <c r="DJK172" s="18"/>
      <c r="DJL172" s="18"/>
      <c r="DJM172" s="18"/>
      <c r="DJN172" s="18"/>
      <c r="DJO172" s="18"/>
      <c r="DJP172" s="18"/>
      <c r="DJQ172" s="18"/>
      <c r="DJR172" s="18"/>
      <c r="DJS172" s="18"/>
      <c r="DJT172" s="18"/>
      <c r="DJU172" s="18"/>
      <c r="DJV172" s="18"/>
      <c r="DJW172" s="18"/>
      <c r="DJX172" s="18"/>
      <c r="DJY172" s="18"/>
      <c r="DJZ172" s="18"/>
      <c r="DKA172" s="18"/>
      <c r="DKB172" s="18"/>
      <c r="DKC172" s="18"/>
      <c r="DKD172" s="18"/>
      <c r="DKE172" s="18"/>
      <c r="DKF172" s="18"/>
      <c r="DKG172" s="18"/>
      <c r="DKH172" s="18"/>
      <c r="DKI172" s="18"/>
      <c r="DKJ172" s="18"/>
      <c r="DKK172" s="18"/>
      <c r="DKL172" s="18"/>
      <c r="DKM172" s="18"/>
      <c r="DKN172" s="18"/>
      <c r="DKO172" s="18"/>
      <c r="DKP172" s="18"/>
      <c r="DKQ172" s="18"/>
      <c r="DKR172" s="18"/>
      <c r="DKS172" s="18"/>
      <c r="DKT172" s="18"/>
      <c r="DKU172" s="18"/>
      <c r="DKV172" s="18"/>
      <c r="DKW172" s="18"/>
      <c r="DKX172" s="18"/>
      <c r="DKY172" s="18"/>
      <c r="DKZ172" s="18"/>
      <c r="DLA172" s="18"/>
      <c r="DLB172" s="18"/>
      <c r="DLC172" s="18"/>
      <c r="DLD172" s="18"/>
      <c r="DLE172" s="18"/>
      <c r="DLF172" s="18"/>
      <c r="DLG172" s="18"/>
      <c r="DLH172" s="18"/>
      <c r="DLI172" s="18"/>
      <c r="DLJ172" s="18"/>
      <c r="DLK172" s="18"/>
      <c r="DLL172" s="18"/>
      <c r="DLM172" s="18"/>
      <c r="DLN172" s="18"/>
      <c r="DLO172" s="18"/>
      <c r="DLP172" s="18"/>
      <c r="DLQ172" s="18"/>
      <c r="DLR172" s="18"/>
      <c r="DLS172" s="18"/>
      <c r="DLT172" s="18"/>
      <c r="DLU172" s="18"/>
      <c r="DLV172" s="18"/>
      <c r="DLW172" s="18"/>
      <c r="DLX172" s="18"/>
      <c r="DLY172" s="18"/>
      <c r="DLZ172" s="18"/>
      <c r="DMA172" s="18"/>
      <c r="DMB172" s="18"/>
      <c r="DMC172" s="18"/>
      <c r="DMD172" s="18"/>
      <c r="DME172" s="18"/>
      <c r="DMF172" s="18"/>
      <c r="DMG172" s="18"/>
      <c r="DMH172" s="18"/>
      <c r="DMI172" s="18"/>
      <c r="DMJ172" s="18"/>
      <c r="DMK172" s="18"/>
      <c r="DML172" s="18"/>
      <c r="DMM172" s="18"/>
      <c r="DMN172" s="18"/>
      <c r="DMO172" s="18"/>
      <c r="DMP172" s="18"/>
      <c r="DMQ172" s="18"/>
      <c r="DMR172" s="18"/>
      <c r="DMS172" s="18"/>
      <c r="DMT172" s="18"/>
      <c r="DMU172" s="18"/>
      <c r="DMV172" s="18"/>
      <c r="DMW172" s="18"/>
      <c r="DMX172" s="18"/>
      <c r="DMY172" s="18"/>
      <c r="DMZ172" s="18"/>
      <c r="DNA172" s="18"/>
      <c r="DNB172" s="18"/>
      <c r="DNC172" s="18"/>
      <c r="DND172" s="18"/>
      <c r="DNE172" s="18"/>
      <c r="DNF172" s="18"/>
      <c r="DNG172" s="18"/>
      <c r="DNH172" s="18"/>
      <c r="DNI172" s="18"/>
      <c r="DNJ172" s="18"/>
      <c r="DNK172" s="18"/>
      <c r="DNL172" s="18"/>
      <c r="DNM172" s="18"/>
      <c r="DNN172" s="18"/>
      <c r="DNO172" s="18"/>
      <c r="DNP172" s="18"/>
      <c r="DNQ172" s="18"/>
      <c r="DNR172" s="18"/>
      <c r="DNS172" s="18"/>
      <c r="DNT172" s="18"/>
      <c r="DNU172" s="18"/>
      <c r="DNV172" s="18"/>
      <c r="DNW172" s="18"/>
      <c r="DNX172" s="18"/>
      <c r="DNY172" s="18"/>
      <c r="DNZ172" s="18"/>
      <c r="DOA172" s="18"/>
      <c r="DOB172" s="18"/>
      <c r="DOC172" s="18"/>
      <c r="DOD172" s="18"/>
      <c r="DOE172" s="18"/>
      <c r="DOF172" s="18"/>
      <c r="DOG172" s="18"/>
      <c r="DOH172" s="18"/>
      <c r="DOI172" s="18"/>
      <c r="DOJ172" s="18"/>
      <c r="DOK172" s="18"/>
      <c r="DOL172" s="18"/>
      <c r="DOM172" s="18"/>
      <c r="DON172" s="18"/>
      <c r="DOO172" s="18"/>
      <c r="DOP172" s="18"/>
      <c r="DOQ172" s="18"/>
      <c r="DOR172" s="18"/>
      <c r="DOS172" s="18"/>
      <c r="DOT172" s="18"/>
      <c r="DOU172" s="18"/>
      <c r="DOV172" s="18"/>
      <c r="DOW172" s="18"/>
      <c r="DOX172" s="18"/>
      <c r="DOY172" s="18"/>
      <c r="DOZ172" s="18"/>
      <c r="DPA172" s="18"/>
      <c r="DPB172" s="18"/>
      <c r="DPC172" s="18"/>
      <c r="DPD172" s="18"/>
      <c r="DPE172" s="18"/>
      <c r="DPF172" s="18"/>
      <c r="DPG172" s="18"/>
      <c r="DPH172" s="18"/>
      <c r="DPI172" s="18"/>
      <c r="DPJ172" s="18"/>
      <c r="DPK172" s="18"/>
      <c r="DPL172" s="18"/>
      <c r="DPM172" s="18"/>
      <c r="DPN172" s="18"/>
      <c r="DPO172" s="18"/>
      <c r="DPP172" s="18"/>
      <c r="DPQ172" s="18"/>
      <c r="DPR172" s="18"/>
      <c r="DPS172" s="18"/>
      <c r="DPT172" s="18"/>
      <c r="DPU172" s="18"/>
      <c r="DPV172" s="18"/>
      <c r="DPW172" s="18"/>
      <c r="DPX172" s="18"/>
      <c r="DPY172" s="18"/>
      <c r="DPZ172" s="18"/>
      <c r="DQA172" s="18"/>
      <c r="DQB172" s="18"/>
      <c r="DQC172" s="18"/>
      <c r="DQD172" s="18"/>
      <c r="DQE172" s="18"/>
      <c r="DQF172" s="18"/>
      <c r="DQG172" s="18"/>
      <c r="DQH172" s="18"/>
      <c r="DQI172" s="18"/>
      <c r="DQJ172" s="18"/>
      <c r="DQK172" s="18"/>
      <c r="DQL172" s="18"/>
      <c r="DQM172" s="18"/>
      <c r="DQN172" s="18"/>
      <c r="DQO172" s="18"/>
      <c r="DQP172" s="18"/>
      <c r="DQQ172" s="18"/>
      <c r="DQR172" s="18"/>
      <c r="DQS172" s="18"/>
      <c r="DQT172" s="18"/>
      <c r="DQU172" s="18"/>
      <c r="DQV172" s="18"/>
      <c r="DQW172" s="18"/>
      <c r="DQX172" s="18"/>
      <c r="DQY172" s="18"/>
      <c r="DQZ172" s="18"/>
      <c r="DRA172" s="18"/>
      <c r="DRB172" s="18"/>
      <c r="DRC172" s="18"/>
      <c r="DRD172" s="18"/>
      <c r="DRE172" s="18"/>
      <c r="DRF172" s="18"/>
      <c r="DRG172" s="18"/>
      <c r="DRH172" s="18"/>
      <c r="DRI172" s="18"/>
      <c r="DRJ172" s="18"/>
      <c r="DRK172" s="18"/>
      <c r="DRL172" s="18"/>
      <c r="DRM172" s="18"/>
      <c r="DRN172" s="18"/>
      <c r="DRO172" s="18"/>
      <c r="DRP172" s="18"/>
      <c r="DRQ172" s="18"/>
      <c r="DRR172" s="18"/>
      <c r="DRS172" s="18"/>
      <c r="DRT172" s="18"/>
      <c r="DRU172" s="18"/>
      <c r="DRV172" s="18"/>
      <c r="DRW172" s="18"/>
      <c r="DRX172" s="18"/>
      <c r="DRY172" s="18"/>
      <c r="DRZ172" s="18"/>
      <c r="DSA172" s="18"/>
      <c r="DSB172" s="18"/>
      <c r="DSC172" s="18"/>
      <c r="DSD172" s="18"/>
      <c r="DSE172" s="18"/>
      <c r="DSF172" s="18"/>
      <c r="DSG172" s="18"/>
      <c r="DSH172" s="18"/>
      <c r="DSI172" s="18"/>
      <c r="DSJ172" s="18"/>
      <c r="DSK172" s="18"/>
      <c r="DSL172" s="18"/>
      <c r="DSM172" s="18"/>
      <c r="DSN172" s="18"/>
      <c r="DSO172" s="18"/>
      <c r="DSP172" s="18"/>
      <c r="DSQ172" s="18"/>
      <c r="DSR172" s="18"/>
      <c r="DSS172" s="18"/>
      <c r="DST172" s="18"/>
      <c r="DSU172" s="18"/>
      <c r="DSV172" s="18"/>
      <c r="DSW172" s="18"/>
      <c r="DSX172" s="18"/>
      <c r="DSY172" s="18"/>
      <c r="DSZ172" s="18"/>
      <c r="DTA172" s="18"/>
      <c r="DTB172" s="18"/>
      <c r="DTC172" s="18"/>
      <c r="DTD172" s="18"/>
      <c r="DTE172" s="18"/>
      <c r="DTF172" s="18"/>
      <c r="DTG172" s="18"/>
      <c r="DTH172" s="18"/>
      <c r="DTI172" s="18"/>
      <c r="DTJ172" s="18"/>
      <c r="DTK172" s="18"/>
      <c r="DTL172" s="18"/>
      <c r="DTM172" s="18"/>
      <c r="DTN172" s="18"/>
      <c r="DTO172" s="18"/>
      <c r="DTP172" s="18"/>
      <c r="DTQ172" s="18"/>
      <c r="DTR172" s="18"/>
      <c r="DTS172" s="18"/>
      <c r="DTT172" s="18"/>
      <c r="DTU172" s="18"/>
      <c r="DTV172" s="18"/>
      <c r="DTW172" s="18"/>
      <c r="DTX172" s="18"/>
      <c r="DTY172" s="18"/>
      <c r="DTZ172" s="18"/>
      <c r="DUA172" s="18"/>
      <c r="DUB172" s="18"/>
      <c r="DUC172" s="18"/>
      <c r="DUD172" s="18"/>
      <c r="DUE172" s="18"/>
      <c r="DUF172" s="18"/>
      <c r="DUG172" s="18"/>
      <c r="DUH172" s="18"/>
      <c r="DUI172" s="18"/>
      <c r="DUJ172" s="18"/>
      <c r="DUK172" s="18"/>
      <c r="DUL172" s="18"/>
      <c r="DUM172" s="18"/>
      <c r="DUN172" s="18"/>
      <c r="DUO172" s="18"/>
      <c r="DUP172" s="18"/>
      <c r="DUQ172" s="18"/>
      <c r="DUR172" s="18"/>
      <c r="DUS172" s="18"/>
      <c r="DUT172" s="18"/>
      <c r="DUU172" s="18"/>
      <c r="DUV172" s="18"/>
      <c r="DUW172" s="18"/>
      <c r="DUX172" s="18"/>
      <c r="DUY172" s="18"/>
      <c r="DUZ172" s="18"/>
      <c r="DVA172" s="18"/>
      <c r="DVB172" s="18"/>
      <c r="DVC172" s="18"/>
      <c r="DVD172" s="18"/>
      <c r="DVE172" s="18"/>
      <c r="DVF172" s="18"/>
      <c r="DVG172" s="18"/>
      <c r="DVH172" s="18"/>
      <c r="DVI172" s="18"/>
      <c r="DVJ172" s="18"/>
      <c r="DVK172" s="18"/>
      <c r="DVL172" s="18"/>
      <c r="DVM172" s="18"/>
      <c r="DVN172" s="18"/>
      <c r="DVO172" s="18"/>
      <c r="DVP172" s="18"/>
      <c r="DVQ172" s="18"/>
      <c r="DVR172" s="18"/>
      <c r="DVS172" s="18"/>
      <c r="DVT172" s="18"/>
      <c r="DVU172" s="18"/>
      <c r="DVV172" s="18"/>
      <c r="DVW172" s="18"/>
      <c r="DVX172" s="18"/>
      <c r="DVY172" s="18"/>
      <c r="DVZ172" s="18"/>
      <c r="DWA172" s="18"/>
      <c r="DWB172" s="18"/>
      <c r="DWC172" s="18"/>
      <c r="DWD172" s="18"/>
      <c r="DWE172" s="18"/>
      <c r="DWF172" s="18"/>
      <c r="DWG172" s="18"/>
      <c r="DWH172" s="18"/>
      <c r="DWI172" s="18"/>
      <c r="DWJ172" s="18"/>
      <c r="DWK172" s="18"/>
      <c r="DWL172" s="18"/>
      <c r="DWM172" s="18"/>
      <c r="DWN172" s="18"/>
      <c r="DWO172" s="18"/>
      <c r="DWP172" s="18"/>
      <c r="DWQ172" s="18"/>
      <c r="DWR172" s="18"/>
      <c r="DWS172" s="18"/>
      <c r="DWT172" s="18"/>
      <c r="DWU172" s="18"/>
      <c r="DWV172" s="18"/>
      <c r="DWW172" s="18"/>
      <c r="DWX172" s="18"/>
      <c r="DWY172" s="18"/>
      <c r="DWZ172" s="18"/>
      <c r="DXA172" s="18"/>
      <c r="DXB172" s="18"/>
      <c r="DXC172" s="18"/>
      <c r="DXD172" s="18"/>
      <c r="DXE172" s="18"/>
      <c r="DXF172" s="18"/>
      <c r="DXG172" s="18"/>
      <c r="DXH172" s="18"/>
      <c r="DXI172" s="18"/>
      <c r="DXJ172" s="18"/>
      <c r="DXK172" s="18"/>
      <c r="DXL172" s="18"/>
      <c r="DXM172" s="18"/>
      <c r="DXN172" s="18"/>
      <c r="DXO172" s="18"/>
      <c r="DXP172" s="18"/>
      <c r="DXQ172" s="18"/>
      <c r="DXR172" s="18"/>
      <c r="DXS172" s="18"/>
      <c r="DXT172" s="18"/>
      <c r="DXU172" s="18"/>
      <c r="DXV172" s="18"/>
      <c r="DXW172" s="18"/>
      <c r="DXX172" s="18"/>
      <c r="DXY172" s="18"/>
      <c r="DXZ172" s="18"/>
      <c r="DYA172" s="18"/>
      <c r="DYB172" s="18"/>
      <c r="DYC172" s="18"/>
      <c r="DYD172" s="18"/>
      <c r="DYE172" s="18"/>
      <c r="DYF172" s="18"/>
      <c r="DYG172" s="18"/>
      <c r="DYH172" s="18"/>
      <c r="DYI172" s="18"/>
      <c r="DYJ172" s="18"/>
      <c r="DYK172" s="18"/>
      <c r="DYL172" s="18"/>
      <c r="DYM172" s="18"/>
      <c r="DYN172" s="18"/>
      <c r="DYO172" s="18"/>
      <c r="DYP172" s="18"/>
      <c r="DYQ172" s="18"/>
      <c r="DYR172" s="18"/>
      <c r="DYS172" s="18"/>
      <c r="DYT172" s="18"/>
      <c r="DYU172" s="18"/>
      <c r="DYV172" s="18"/>
      <c r="DYW172" s="18"/>
      <c r="DYX172" s="18"/>
      <c r="DYY172" s="18"/>
      <c r="DYZ172" s="18"/>
      <c r="DZA172" s="18"/>
      <c r="DZB172" s="18"/>
      <c r="DZC172" s="18"/>
      <c r="DZD172" s="18"/>
      <c r="DZE172" s="18"/>
      <c r="DZF172" s="18"/>
      <c r="DZG172" s="18"/>
      <c r="DZH172" s="18"/>
      <c r="DZI172" s="18"/>
      <c r="DZJ172" s="18"/>
      <c r="DZK172" s="18"/>
      <c r="DZL172" s="18"/>
      <c r="DZM172" s="18"/>
      <c r="DZN172" s="18"/>
      <c r="DZO172" s="18"/>
      <c r="DZP172" s="18"/>
      <c r="DZQ172" s="18"/>
      <c r="DZR172" s="18"/>
      <c r="DZS172" s="18"/>
      <c r="DZT172" s="18"/>
      <c r="DZU172" s="18"/>
      <c r="DZV172" s="18"/>
      <c r="DZW172" s="18"/>
      <c r="DZX172" s="18"/>
      <c r="DZY172" s="18"/>
      <c r="DZZ172" s="18"/>
      <c r="EAA172" s="18"/>
      <c r="EAB172" s="18"/>
      <c r="EAC172" s="18"/>
      <c r="EAD172" s="18"/>
      <c r="EAE172" s="18"/>
      <c r="EAF172" s="18"/>
      <c r="EAG172" s="18"/>
      <c r="EAH172" s="18"/>
      <c r="EAI172" s="18"/>
      <c r="EAJ172" s="18"/>
      <c r="EAK172" s="18"/>
      <c r="EAL172" s="18"/>
      <c r="EAM172" s="18"/>
      <c r="EAN172" s="18"/>
      <c r="EAO172" s="18"/>
      <c r="EAP172" s="18"/>
      <c r="EAQ172" s="18"/>
      <c r="EAR172" s="18"/>
      <c r="EAS172" s="18"/>
      <c r="EAT172" s="18"/>
      <c r="EAU172" s="18"/>
      <c r="EAV172" s="18"/>
      <c r="EAW172" s="18"/>
      <c r="EAX172" s="18"/>
      <c r="EAY172" s="18"/>
      <c r="EAZ172" s="18"/>
      <c r="EBA172" s="18"/>
      <c r="EBB172" s="18"/>
      <c r="EBC172" s="18"/>
      <c r="EBD172" s="18"/>
      <c r="EBE172" s="18"/>
      <c r="EBF172" s="18"/>
      <c r="EBG172" s="18"/>
      <c r="EBH172" s="18"/>
      <c r="EBI172" s="18"/>
      <c r="EBJ172" s="18"/>
      <c r="EBK172" s="18"/>
      <c r="EBL172" s="18"/>
      <c r="EBM172" s="18"/>
      <c r="EBN172" s="18"/>
      <c r="EBO172" s="18"/>
      <c r="EBP172" s="18"/>
      <c r="EBQ172" s="18"/>
      <c r="EBR172" s="18"/>
      <c r="EBS172" s="18"/>
      <c r="EBT172" s="18"/>
      <c r="EBU172" s="18"/>
      <c r="EBV172" s="18"/>
      <c r="EBW172" s="18"/>
      <c r="EBX172" s="18"/>
      <c r="EBY172" s="18"/>
      <c r="EBZ172" s="18"/>
      <c r="ECA172" s="18"/>
      <c r="ECB172" s="18"/>
      <c r="ECC172" s="18"/>
      <c r="ECD172" s="18"/>
      <c r="ECE172" s="18"/>
      <c r="ECF172" s="18"/>
      <c r="ECG172" s="18"/>
      <c r="ECH172" s="18"/>
      <c r="ECI172" s="18"/>
      <c r="ECJ172" s="18"/>
      <c r="ECK172" s="18"/>
      <c r="ECL172" s="18"/>
      <c r="ECM172" s="18"/>
      <c r="ECN172" s="18"/>
      <c r="ECO172" s="18"/>
      <c r="ECP172" s="18"/>
      <c r="ECQ172" s="18"/>
      <c r="ECR172" s="18"/>
      <c r="ECS172" s="18"/>
      <c r="ECT172" s="18"/>
      <c r="ECU172" s="18"/>
      <c r="ECV172" s="18"/>
      <c r="ECW172" s="18"/>
      <c r="ECX172" s="18"/>
      <c r="ECY172" s="18"/>
      <c r="ECZ172" s="18"/>
      <c r="EDA172" s="18"/>
      <c r="EDB172" s="18"/>
      <c r="EDC172" s="18"/>
      <c r="EDD172" s="18"/>
      <c r="EDE172" s="18"/>
      <c r="EDF172" s="18"/>
      <c r="EDG172" s="18"/>
      <c r="EDH172" s="18"/>
      <c r="EDI172" s="18"/>
      <c r="EDJ172" s="18"/>
      <c r="EDK172" s="18"/>
      <c r="EDL172" s="18"/>
      <c r="EDM172" s="18"/>
      <c r="EDN172" s="18"/>
      <c r="EDO172" s="18"/>
      <c r="EDP172" s="18"/>
      <c r="EDQ172" s="18"/>
      <c r="EDR172" s="18"/>
      <c r="EDS172" s="18"/>
      <c r="EDT172" s="18"/>
      <c r="EDU172" s="18"/>
      <c r="EDV172" s="18"/>
      <c r="EDW172" s="18"/>
      <c r="EDX172" s="18"/>
      <c r="EDY172" s="18"/>
      <c r="EDZ172" s="18"/>
      <c r="EEA172" s="18"/>
      <c r="EEB172" s="18"/>
      <c r="EEC172" s="18"/>
      <c r="EED172" s="18"/>
      <c r="EEE172" s="18"/>
      <c r="EEF172" s="18"/>
      <c r="EEG172" s="18"/>
      <c r="EEH172" s="18"/>
      <c r="EEI172" s="18"/>
      <c r="EEJ172" s="18"/>
      <c r="EEK172" s="18"/>
      <c r="EEL172" s="18"/>
      <c r="EEM172" s="18"/>
      <c r="EEN172" s="18"/>
      <c r="EEO172" s="18"/>
      <c r="EEP172" s="18"/>
      <c r="EEQ172" s="18"/>
      <c r="EER172" s="18"/>
      <c r="EES172" s="18"/>
      <c r="EET172" s="18"/>
      <c r="EEU172" s="18"/>
      <c r="EEV172" s="18"/>
      <c r="EEW172" s="18"/>
      <c r="EEX172" s="18"/>
      <c r="EEY172" s="18"/>
      <c r="EEZ172" s="18"/>
      <c r="EFA172" s="18"/>
      <c r="EFB172" s="18"/>
      <c r="EFC172" s="18"/>
      <c r="EFD172" s="18"/>
      <c r="EFE172" s="18"/>
      <c r="EFF172" s="18"/>
      <c r="EFG172" s="18"/>
      <c r="EFH172" s="18"/>
      <c r="EFI172" s="18"/>
      <c r="EFJ172" s="18"/>
      <c r="EFK172" s="18"/>
      <c r="EFL172" s="18"/>
      <c r="EFM172" s="18"/>
      <c r="EFN172" s="18"/>
      <c r="EFO172" s="18"/>
      <c r="EFP172" s="18"/>
      <c r="EFQ172" s="18"/>
      <c r="EFR172" s="18"/>
      <c r="EFS172" s="18"/>
      <c r="EFT172" s="18"/>
      <c r="EFU172" s="18"/>
      <c r="EFV172" s="18"/>
      <c r="EFW172" s="18"/>
      <c r="EFX172" s="18"/>
      <c r="EFY172" s="18"/>
      <c r="EFZ172" s="18"/>
      <c r="EGA172" s="18"/>
      <c r="EGB172" s="18"/>
      <c r="EGC172" s="18"/>
      <c r="EGD172" s="18"/>
      <c r="EGE172" s="18"/>
      <c r="EGF172" s="18"/>
      <c r="EGG172" s="18"/>
      <c r="EGH172" s="18"/>
      <c r="EGI172" s="18"/>
      <c r="EGJ172" s="18"/>
      <c r="EGK172" s="18"/>
      <c r="EGL172" s="18"/>
      <c r="EGM172" s="18"/>
      <c r="EGN172" s="18"/>
      <c r="EGO172" s="18"/>
      <c r="EGP172" s="18"/>
      <c r="EGQ172" s="18"/>
      <c r="EGR172" s="18"/>
      <c r="EGS172" s="18"/>
      <c r="EGT172" s="18"/>
      <c r="EGU172" s="18"/>
      <c r="EGV172" s="18"/>
      <c r="EGW172" s="18"/>
      <c r="EGX172" s="18"/>
      <c r="EGY172" s="18"/>
      <c r="EGZ172" s="18"/>
      <c r="EHA172" s="18"/>
      <c r="EHB172" s="18"/>
      <c r="EHC172" s="18"/>
      <c r="EHD172" s="18"/>
      <c r="EHE172" s="18"/>
      <c r="EHF172" s="18"/>
      <c r="EHG172" s="18"/>
      <c r="EHH172" s="18"/>
      <c r="EHI172" s="18"/>
      <c r="EHJ172" s="18"/>
      <c r="EHK172" s="18"/>
      <c r="EHL172" s="18"/>
      <c r="EHM172" s="18"/>
      <c r="EHN172" s="18"/>
      <c r="EHO172" s="18"/>
      <c r="EHP172" s="18"/>
      <c r="EHQ172" s="18"/>
      <c r="EHR172" s="18"/>
      <c r="EHS172" s="18"/>
      <c r="EHT172" s="18"/>
      <c r="EHU172" s="18"/>
      <c r="EHV172" s="18"/>
      <c r="EHW172" s="18"/>
      <c r="EHX172" s="18"/>
      <c r="EHY172" s="18"/>
      <c r="EHZ172" s="18"/>
      <c r="EIA172" s="18"/>
      <c r="EIB172" s="18"/>
      <c r="EIC172" s="18"/>
      <c r="EID172" s="18"/>
      <c r="EIE172" s="18"/>
      <c r="EIF172" s="18"/>
      <c r="EIG172" s="18"/>
      <c r="EIH172" s="18"/>
      <c r="EII172" s="18"/>
      <c r="EIJ172" s="18"/>
      <c r="EIK172" s="18"/>
      <c r="EIL172" s="18"/>
      <c r="EIM172" s="18"/>
      <c r="EIN172" s="18"/>
      <c r="EIO172" s="18"/>
      <c r="EIP172" s="18"/>
      <c r="EIQ172" s="18"/>
      <c r="EIR172" s="18"/>
      <c r="EIS172" s="18"/>
      <c r="EIT172" s="18"/>
      <c r="EIU172" s="18"/>
      <c r="EIV172" s="18"/>
      <c r="EIW172" s="18"/>
      <c r="EIX172" s="18"/>
      <c r="EIY172" s="18"/>
      <c r="EIZ172" s="18"/>
      <c r="EJA172" s="18"/>
      <c r="EJB172" s="18"/>
      <c r="EJC172" s="18"/>
      <c r="EJD172" s="18"/>
      <c r="EJE172" s="18"/>
      <c r="EJF172" s="18"/>
      <c r="EJG172" s="18"/>
      <c r="EJH172" s="18"/>
      <c r="EJI172" s="18"/>
      <c r="EJJ172" s="18"/>
      <c r="EJK172" s="18"/>
      <c r="EJL172" s="18"/>
      <c r="EJM172" s="18"/>
      <c r="EJN172" s="18"/>
      <c r="EJO172" s="18"/>
      <c r="EJP172" s="18"/>
      <c r="EJQ172" s="18"/>
      <c r="EJR172" s="18"/>
      <c r="EJS172" s="18"/>
      <c r="EJT172" s="18"/>
      <c r="EJU172" s="18"/>
      <c r="EJV172" s="18"/>
      <c r="EJW172" s="18"/>
      <c r="EJX172" s="18"/>
      <c r="EJY172" s="18"/>
      <c r="EJZ172" s="18"/>
      <c r="EKA172" s="18"/>
      <c r="EKB172" s="18"/>
      <c r="EKC172" s="18"/>
      <c r="EKD172" s="18"/>
      <c r="EKE172" s="18"/>
      <c r="EKF172" s="18"/>
      <c r="EKG172" s="18"/>
      <c r="EKH172" s="18"/>
      <c r="EKI172" s="18"/>
      <c r="EKJ172" s="18"/>
      <c r="EKK172" s="18"/>
      <c r="EKL172" s="18"/>
      <c r="EKM172" s="18"/>
      <c r="EKN172" s="18"/>
      <c r="EKO172" s="18"/>
      <c r="EKP172" s="18"/>
      <c r="EKQ172" s="18"/>
      <c r="EKR172" s="18"/>
      <c r="EKS172" s="18"/>
      <c r="EKT172" s="18"/>
      <c r="EKU172" s="18"/>
      <c r="EKV172" s="18"/>
      <c r="EKW172" s="18"/>
      <c r="EKX172" s="18"/>
      <c r="EKY172" s="18"/>
      <c r="EKZ172" s="18"/>
      <c r="ELA172" s="18"/>
      <c r="ELB172" s="18"/>
      <c r="ELC172" s="18"/>
      <c r="ELD172" s="18"/>
      <c r="ELE172" s="18"/>
      <c r="ELF172" s="18"/>
      <c r="ELG172" s="18"/>
      <c r="ELH172" s="18"/>
      <c r="ELI172" s="18"/>
      <c r="ELJ172" s="18"/>
      <c r="ELK172" s="18"/>
      <c r="ELL172" s="18"/>
      <c r="ELM172" s="18"/>
      <c r="ELN172" s="18"/>
      <c r="ELO172" s="18"/>
      <c r="ELP172" s="18"/>
      <c r="ELQ172" s="18"/>
      <c r="ELR172" s="18"/>
      <c r="ELS172" s="18"/>
      <c r="ELT172" s="18"/>
      <c r="ELU172" s="18"/>
      <c r="ELV172" s="18"/>
      <c r="ELW172" s="18"/>
      <c r="ELX172" s="18"/>
      <c r="ELY172" s="18"/>
      <c r="ELZ172" s="18"/>
      <c r="EMA172" s="18"/>
      <c r="EMB172" s="18"/>
      <c r="EMC172" s="18"/>
      <c r="EMD172" s="18"/>
      <c r="EME172" s="18"/>
      <c r="EMF172" s="18"/>
      <c r="EMG172" s="18"/>
      <c r="EMH172" s="18"/>
      <c r="EMI172" s="18"/>
      <c r="EMJ172" s="18"/>
      <c r="EMK172" s="18"/>
      <c r="EML172" s="18"/>
      <c r="EMM172" s="18"/>
      <c r="EMN172" s="18"/>
      <c r="EMO172" s="18"/>
      <c r="EMP172" s="18"/>
      <c r="EMQ172" s="18"/>
      <c r="EMR172" s="18"/>
      <c r="EMS172" s="18"/>
      <c r="EMT172" s="18"/>
      <c r="EMU172" s="18"/>
      <c r="EMV172" s="18"/>
      <c r="EMW172" s="18"/>
      <c r="EMX172" s="18"/>
      <c r="EMY172" s="18"/>
      <c r="EMZ172" s="18"/>
      <c r="ENA172" s="18"/>
      <c r="ENB172" s="18"/>
      <c r="ENC172" s="18"/>
      <c r="END172" s="18"/>
      <c r="ENE172" s="18"/>
      <c r="ENF172" s="18"/>
      <c r="ENG172" s="18"/>
      <c r="ENH172" s="18"/>
      <c r="ENI172" s="18"/>
      <c r="ENJ172" s="18"/>
      <c r="ENK172" s="18"/>
      <c r="ENL172" s="18"/>
      <c r="ENM172" s="18"/>
      <c r="ENN172" s="18"/>
      <c r="ENO172" s="18"/>
      <c r="ENP172" s="18"/>
      <c r="ENQ172" s="18"/>
      <c r="ENR172" s="18"/>
      <c r="ENS172" s="18"/>
      <c r="ENT172" s="18"/>
      <c r="ENU172" s="18"/>
      <c r="ENV172" s="18"/>
      <c r="ENW172" s="18"/>
      <c r="ENX172" s="18"/>
      <c r="ENY172" s="18"/>
      <c r="ENZ172" s="18"/>
      <c r="EOA172" s="18"/>
      <c r="EOB172" s="18"/>
      <c r="EOC172" s="18"/>
      <c r="EOD172" s="18"/>
      <c r="EOE172" s="18"/>
      <c r="EOF172" s="18"/>
      <c r="EOG172" s="18"/>
      <c r="EOH172" s="18"/>
      <c r="EOI172" s="18"/>
      <c r="EOJ172" s="18"/>
      <c r="EOK172" s="18"/>
      <c r="EOL172" s="18"/>
      <c r="EOM172" s="18"/>
      <c r="EON172" s="18"/>
      <c r="EOO172" s="18"/>
      <c r="EOP172" s="18"/>
      <c r="EOQ172" s="18"/>
      <c r="EOR172" s="18"/>
      <c r="EOS172" s="18"/>
      <c r="EOT172" s="18"/>
      <c r="EOU172" s="18"/>
      <c r="EOV172" s="18"/>
      <c r="EOW172" s="18"/>
      <c r="EOX172" s="18"/>
      <c r="EOY172" s="18"/>
      <c r="EOZ172" s="18"/>
      <c r="EPA172" s="18"/>
      <c r="EPB172" s="18"/>
      <c r="EPC172" s="18"/>
      <c r="EPD172" s="18"/>
      <c r="EPE172" s="18"/>
      <c r="EPF172" s="18"/>
      <c r="EPG172" s="18"/>
      <c r="EPH172" s="18"/>
      <c r="EPI172" s="18"/>
      <c r="EPJ172" s="18"/>
      <c r="EPK172" s="18"/>
      <c r="EPL172" s="18"/>
      <c r="EPM172" s="18"/>
      <c r="EPN172" s="18"/>
      <c r="EPO172" s="18"/>
      <c r="EPP172" s="18"/>
      <c r="EPQ172" s="18"/>
      <c r="EPR172" s="18"/>
      <c r="EPS172" s="18"/>
      <c r="EPT172" s="18"/>
      <c r="EPU172" s="18"/>
      <c r="EPV172" s="18"/>
      <c r="EPW172" s="18"/>
      <c r="EPX172" s="18"/>
      <c r="EPY172" s="18"/>
      <c r="EPZ172" s="18"/>
      <c r="EQA172" s="18"/>
      <c r="EQB172" s="18"/>
      <c r="EQC172" s="18"/>
      <c r="EQD172" s="18"/>
      <c r="EQE172" s="18"/>
      <c r="EQF172" s="18"/>
      <c r="EQG172" s="18"/>
      <c r="EQH172" s="18"/>
      <c r="EQI172" s="18"/>
      <c r="EQJ172" s="18"/>
      <c r="EQK172" s="18"/>
      <c r="EQL172" s="18"/>
      <c r="EQM172" s="18"/>
      <c r="EQN172" s="18"/>
      <c r="EQO172" s="18"/>
      <c r="EQP172" s="18"/>
      <c r="EQQ172" s="18"/>
      <c r="EQR172" s="18"/>
      <c r="EQS172" s="18"/>
      <c r="EQT172" s="18"/>
      <c r="EQU172" s="18"/>
      <c r="EQV172" s="18"/>
      <c r="EQW172" s="18"/>
      <c r="EQX172" s="18"/>
      <c r="EQY172" s="18"/>
      <c r="EQZ172" s="18"/>
      <c r="ERA172" s="18"/>
      <c r="ERB172" s="18"/>
      <c r="ERC172" s="18"/>
      <c r="ERD172" s="18"/>
      <c r="ERE172" s="18"/>
      <c r="ERF172" s="18"/>
      <c r="ERG172" s="18"/>
      <c r="ERH172" s="18"/>
      <c r="ERI172" s="18"/>
      <c r="ERJ172" s="18"/>
      <c r="ERK172" s="18"/>
      <c r="ERL172" s="18"/>
      <c r="ERM172" s="18"/>
      <c r="ERN172" s="18"/>
      <c r="ERO172" s="18"/>
      <c r="ERP172" s="18"/>
      <c r="ERQ172" s="18"/>
      <c r="ERR172" s="18"/>
      <c r="ERS172" s="18"/>
      <c r="ERT172" s="18"/>
      <c r="ERU172" s="18"/>
      <c r="ERV172" s="18"/>
      <c r="ERW172" s="18"/>
      <c r="ERX172" s="18"/>
      <c r="ERY172" s="18"/>
      <c r="ERZ172" s="18"/>
      <c r="ESA172" s="18"/>
      <c r="ESB172" s="18"/>
      <c r="ESC172" s="18"/>
      <c r="ESD172" s="18"/>
      <c r="ESE172" s="18"/>
      <c r="ESF172" s="18"/>
      <c r="ESG172" s="18"/>
      <c r="ESH172" s="18"/>
      <c r="ESI172" s="18"/>
      <c r="ESJ172" s="18"/>
      <c r="ESK172" s="18"/>
      <c r="ESL172" s="18"/>
      <c r="ESM172" s="18"/>
      <c r="ESN172" s="18"/>
      <c r="ESO172" s="18"/>
      <c r="ESP172" s="18"/>
      <c r="ESQ172" s="18"/>
      <c r="ESR172" s="18"/>
      <c r="ESS172" s="18"/>
      <c r="EST172" s="18"/>
      <c r="ESU172" s="18"/>
      <c r="ESV172" s="18"/>
      <c r="ESW172" s="18"/>
      <c r="ESX172" s="18"/>
      <c r="ESY172" s="18"/>
      <c r="ESZ172" s="18"/>
      <c r="ETA172" s="18"/>
      <c r="ETB172" s="18"/>
      <c r="ETC172" s="18"/>
      <c r="ETD172" s="18"/>
      <c r="ETE172" s="18"/>
      <c r="ETF172" s="18"/>
      <c r="ETG172" s="18"/>
      <c r="ETH172" s="18"/>
      <c r="ETI172" s="18"/>
      <c r="ETJ172" s="18"/>
      <c r="ETK172" s="18"/>
      <c r="ETL172" s="18"/>
      <c r="ETM172" s="18"/>
      <c r="ETN172" s="18"/>
      <c r="ETO172" s="18"/>
      <c r="ETP172" s="18"/>
      <c r="ETQ172" s="18"/>
      <c r="ETR172" s="18"/>
      <c r="ETS172" s="18"/>
      <c r="ETT172" s="18"/>
      <c r="ETU172" s="18"/>
      <c r="ETV172" s="18"/>
      <c r="ETW172" s="18"/>
      <c r="ETX172" s="18"/>
      <c r="ETY172" s="18"/>
      <c r="ETZ172" s="18"/>
      <c r="EUA172" s="18"/>
      <c r="EUB172" s="18"/>
      <c r="EUC172" s="18"/>
      <c r="EUD172" s="18"/>
      <c r="EUE172" s="18"/>
      <c r="EUF172" s="18"/>
      <c r="EUG172" s="18"/>
      <c r="EUH172" s="18"/>
      <c r="EUI172" s="18"/>
      <c r="EUJ172" s="18"/>
      <c r="EUK172" s="18"/>
      <c r="EUL172" s="18"/>
      <c r="EUM172" s="18"/>
      <c r="EUN172" s="18"/>
      <c r="EUO172" s="18"/>
      <c r="EUP172" s="18"/>
      <c r="EUQ172" s="18"/>
      <c r="EUR172" s="18"/>
      <c r="EUS172" s="18"/>
      <c r="EUT172" s="18"/>
      <c r="EUU172" s="18"/>
      <c r="EUV172" s="18"/>
      <c r="EUW172" s="18"/>
      <c r="EUX172" s="18"/>
      <c r="EUY172" s="18"/>
      <c r="EUZ172" s="18"/>
      <c r="EVA172" s="18"/>
      <c r="EVB172" s="18"/>
      <c r="EVC172" s="18"/>
      <c r="EVD172" s="18"/>
      <c r="EVE172" s="18"/>
      <c r="EVF172" s="18"/>
      <c r="EVG172" s="18"/>
      <c r="EVH172" s="18"/>
      <c r="EVI172" s="18"/>
      <c r="EVJ172" s="18"/>
      <c r="EVK172" s="18"/>
      <c r="EVL172" s="18"/>
      <c r="EVM172" s="18"/>
      <c r="EVN172" s="18"/>
      <c r="EVO172" s="18"/>
      <c r="EVP172" s="18"/>
      <c r="EVQ172" s="18"/>
      <c r="EVR172" s="18"/>
      <c r="EVS172" s="18"/>
      <c r="EVT172" s="18"/>
      <c r="EVU172" s="18"/>
      <c r="EVV172" s="18"/>
      <c r="EVW172" s="18"/>
      <c r="EVX172" s="18"/>
      <c r="EVY172" s="18"/>
      <c r="EVZ172" s="18"/>
      <c r="EWA172" s="18"/>
      <c r="EWB172" s="18"/>
      <c r="EWC172" s="18"/>
      <c r="EWD172" s="18"/>
      <c r="EWE172" s="18"/>
      <c r="EWF172" s="18"/>
      <c r="EWG172" s="18"/>
      <c r="EWH172" s="18"/>
      <c r="EWI172" s="18"/>
      <c r="EWJ172" s="18"/>
      <c r="EWK172" s="18"/>
      <c r="EWL172" s="18"/>
      <c r="EWM172" s="18"/>
      <c r="EWN172" s="18"/>
      <c r="EWO172" s="18"/>
      <c r="EWP172" s="18"/>
      <c r="EWQ172" s="18"/>
      <c r="EWR172" s="18"/>
      <c r="EWS172" s="18"/>
      <c r="EWT172" s="18"/>
      <c r="EWU172" s="18"/>
      <c r="EWV172" s="18"/>
      <c r="EWW172" s="18"/>
      <c r="EWX172" s="18"/>
      <c r="EWY172" s="18"/>
      <c r="EWZ172" s="18"/>
      <c r="EXA172" s="18"/>
      <c r="EXB172" s="18"/>
      <c r="EXC172" s="18"/>
      <c r="EXD172" s="18"/>
      <c r="EXE172" s="18"/>
      <c r="EXF172" s="18"/>
      <c r="EXG172" s="18"/>
      <c r="EXH172" s="18"/>
      <c r="EXI172" s="18"/>
      <c r="EXJ172" s="18"/>
      <c r="EXK172" s="18"/>
      <c r="EXL172" s="18"/>
      <c r="EXM172" s="18"/>
      <c r="EXN172" s="18"/>
      <c r="EXO172" s="18"/>
      <c r="EXP172" s="18"/>
      <c r="EXQ172" s="18"/>
      <c r="EXR172" s="18"/>
      <c r="EXS172" s="18"/>
      <c r="EXT172" s="18"/>
      <c r="EXU172" s="18"/>
      <c r="EXV172" s="18"/>
      <c r="EXW172" s="18"/>
      <c r="EXX172" s="18"/>
      <c r="EXY172" s="18"/>
      <c r="EXZ172" s="18"/>
      <c r="EYA172" s="18"/>
      <c r="EYB172" s="18"/>
      <c r="EYC172" s="18"/>
      <c r="EYD172" s="18"/>
      <c r="EYE172" s="18"/>
      <c r="EYF172" s="18"/>
      <c r="EYG172" s="18"/>
      <c r="EYH172" s="18"/>
      <c r="EYI172" s="18"/>
      <c r="EYJ172" s="18"/>
      <c r="EYK172" s="18"/>
      <c r="EYL172" s="18"/>
      <c r="EYM172" s="18"/>
      <c r="EYN172" s="18"/>
      <c r="EYO172" s="18"/>
      <c r="EYP172" s="18"/>
      <c r="EYQ172" s="18"/>
      <c r="EYR172" s="18"/>
      <c r="EYS172" s="18"/>
      <c r="EYT172" s="18"/>
      <c r="EYU172" s="18"/>
      <c r="EYV172" s="18"/>
      <c r="EYW172" s="18"/>
      <c r="EYX172" s="18"/>
      <c r="UFN172" s="18"/>
      <c r="UFO172" s="18"/>
      <c r="UFP172" s="18"/>
      <c r="UFQ172" s="18"/>
      <c r="UFR172" s="18"/>
      <c r="UFS172" s="18"/>
      <c r="UFT172" s="18"/>
      <c r="UFU172" s="18"/>
      <c r="UFV172" s="18"/>
      <c r="UFW172" s="18"/>
      <c r="UFX172" s="18"/>
      <c r="UFY172" s="18"/>
      <c r="UFZ172" s="18"/>
      <c r="UGA172" s="18"/>
      <c r="UGB172" s="18"/>
      <c r="UGC172" s="18"/>
      <c r="UGD172" s="18"/>
      <c r="UGE172" s="18"/>
      <c r="UGF172" s="18"/>
      <c r="UGG172" s="18"/>
      <c r="UGH172" s="18"/>
      <c r="UGI172" s="18"/>
      <c r="UGJ172" s="18"/>
      <c r="UGK172" s="18"/>
      <c r="UGL172" s="18"/>
      <c r="UGM172" s="18"/>
      <c r="UGN172" s="18"/>
      <c r="UGO172" s="18"/>
      <c r="UGP172" s="18"/>
      <c r="UGQ172" s="18"/>
      <c r="UGR172" s="18"/>
      <c r="UGS172" s="18"/>
      <c r="UGT172" s="18"/>
      <c r="UGU172" s="18"/>
      <c r="UGV172" s="18"/>
      <c r="UGW172" s="18"/>
      <c r="UGX172" s="18"/>
      <c r="UGY172" s="18"/>
      <c r="UGZ172" s="18"/>
      <c r="UHA172" s="18"/>
      <c r="UHB172" s="18"/>
      <c r="UHC172" s="18"/>
      <c r="UHD172" s="18"/>
      <c r="UHE172" s="18"/>
      <c r="UHF172" s="18"/>
      <c r="UHG172" s="18"/>
      <c r="UHH172" s="18"/>
      <c r="UHI172" s="18"/>
      <c r="UHJ172" s="18"/>
      <c r="UHK172" s="18"/>
      <c r="UHL172" s="18"/>
      <c r="UHM172" s="18"/>
      <c r="UHN172" s="18"/>
      <c r="UHO172" s="18"/>
      <c r="UHP172" s="18"/>
      <c r="UHQ172" s="18"/>
      <c r="UHR172" s="18"/>
      <c r="UHS172" s="18"/>
      <c r="UHT172" s="18"/>
      <c r="UHU172" s="18"/>
      <c r="UHV172" s="18"/>
      <c r="UHW172" s="18"/>
      <c r="UHX172" s="18"/>
      <c r="UHY172" s="18"/>
      <c r="UHZ172" s="18"/>
      <c r="UIA172" s="18"/>
      <c r="UIB172" s="18"/>
      <c r="UIC172" s="18"/>
      <c r="UID172" s="18"/>
      <c r="UIE172" s="18"/>
      <c r="UIF172" s="18"/>
      <c r="UIG172" s="18"/>
      <c r="UIH172" s="18"/>
      <c r="UII172" s="18"/>
      <c r="UIJ172" s="18"/>
      <c r="UIK172" s="18"/>
      <c r="UIL172" s="18"/>
      <c r="UIM172" s="18"/>
      <c r="UIN172" s="18"/>
      <c r="UIO172" s="18"/>
      <c r="UIP172" s="18"/>
      <c r="UIQ172" s="18"/>
      <c r="UIR172" s="18"/>
      <c r="UIS172" s="18"/>
      <c r="UIT172" s="18"/>
      <c r="UIU172" s="18"/>
      <c r="UIV172" s="18"/>
      <c r="UIW172" s="18"/>
      <c r="UIX172" s="18"/>
      <c r="UIY172" s="18"/>
      <c r="UIZ172" s="18"/>
      <c r="UJA172" s="18"/>
      <c r="UJB172" s="18"/>
      <c r="UJC172" s="18"/>
      <c r="UJD172" s="18"/>
      <c r="UJE172" s="18"/>
      <c r="UJF172" s="18"/>
      <c r="UJG172" s="18"/>
      <c r="UJH172" s="18"/>
      <c r="UJI172" s="18"/>
      <c r="UJJ172" s="18"/>
      <c r="UJK172" s="18"/>
      <c r="UJL172" s="18"/>
      <c r="UJM172" s="18"/>
      <c r="UJN172" s="18"/>
      <c r="UJO172" s="18"/>
      <c r="UJP172" s="18"/>
      <c r="UJQ172" s="18"/>
      <c r="UJR172" s="18"/>
      <c r="UJS172" s="18"/>
      <c r="UJT172" s="18"/>
      <c r="UJU172" s="18"/>
      <c r="UJV172" s="18"/>
      <c r="UJW172" s="18"/>
      <c r="UJX172" s="18"/>
      <c r="UJY172" s="18"/>
      <c r="UJZ172" s="18"/>
      <c r="UKA172" s="18"/>
      <c r="UKB172" s="18"/>
      <c r="UKC172" s="18"/>
      <c r="UKD172" s="18"/>
      <c r="UKE172" s="18"/>
      <c r="UKF172" s="18"/>
      <c r="UKG172" s="18"/>
      <c r="UKH172" s="18"/>
      <c r="UKI172" s="18"/>
      <c r="UKJ172" s="18"/>
      <c r="UKK172" s="18"/>
      <c r="UKL172" s="18"/>
      <c r="UKM172" s="18"/>
      <c r="UKN172" s="18"/>
      <c r="UKO172" s="18"/>
      <c r="UKP172" s="18"/>
      <c r="UKQ172" s="18"/>
      <c r="UKR172" s="18"/>
      <c r="UKS172" s="18"/>
      <c r="UKT172" s="18"/>
      <c r="UKU172" s="18"/>
      <c r="UKV172" s="18"/>
      <c r="UKW172" s="18"/>
      <c r="UKX172" s="18"/>
      <c r="UKY172" s="18"/>
      <c r="UKZ172" s="18"/>
      <c r="ULA172" s="18"/>
      <c r="ULB172" s="18"/>
      <c r="ULC172" s="18"/>
      <c r="ULD172" s="18"/>
      <c r="ULE172" s="18"/>
      <c r="ULF172" s="18"/>
      <c r="ULG172" s="18"/>
      <c r="ULH172" s="18"/>
      <c r="ULI172" s="18"/>
      <c r="ULJ172" s="18"/>
      <c r="ULK172" s="18"/>
      <c r="ULL172" s="18"/>
      <c r="ULM172" s="18"/>
      <c r="ULN172" s="18"/>
      <c r="ULO172" s="18"/>
      <c r="ULP172" s="18"/>
      <c r="ULQ172" s="18"/>
      <c r="ULR172" s="18"/>
      <c r="ULS172" s="18"/>
      <c r="ULT172" s="18"/>
      <c r="ULU172" s="18"/>
      <c r="ULV172" s="18"/>
      <c r="ULW172" s="18"/>
      <c r="ULX172" s="18"/>
      <c r="ULY172" s="18"/>
      <c r="ULZ172" s="18"/>
      <c r="UMA172" s="18"/>
      <c r="UMB172" s="18"/>
      <c r="UMC172" s="18"/>
      <c r="UMD172" s="18"/>
      <c r="UME172" s="18"/>
      <c r="UMF172" s="18"/>
      <c r="UMG172" s="18"/>
      <c r="UMH172" s="18"/>
      <c r="UMI172" s="18"/>
      <c r="UMJ172" s="18"/>
      <c r="UMK172" s="18"/>
      <c r="UML172" s="18"/>
      <c r="UMM172" s="18"/>
      <c r="UMN172" s="18"/>
      <c r="UMO172" s="18"/>
      <c r="UMP172" s="18"/>
      <c r="UMQ172" s="18"/>
      <c r="UMR172" s="18"/>
      <c r="UMS172" s="18"/>
      <c r="UMT172" s="18"/>
      <c r="UMU172" s="18"/>
      <c r="UMV172" s="18"/>
      <c r="UMW172" s="18"/>
      <c r="UMX172" s="18"/>
      <c r="UMY172" s="18"/>
      <c r="UMZ172" s="18"/>
      <c r="UNA172" s="18"/>
      <c r="UNB172" s="18"/>
      <c r="UNC172" s="18"/>
      <c r="UND172" s="18"/>
      <c r="UNE172" s="18"/>
      <c r="UNF172" s="18"/>
      <c r="UNG172" s="18"/>
      <c r="UNH172" s="18"/>
      <c r="UNI172" s="18"/>
      <c r="UNJ172" s="18"/>
      <c r="UNK172" s="18"/>
      <c r="UNL172" s="18"/>
      <c r="UNM172" s="18"/>
      <c r="UNN172" s="18"/>
      <c r="UNO172" s="18"/>
      <c r="UNP172" s="18"/>
      <c r="UNQ172" s="18"/>
      <c r="UNR172" s="18"/>
      <c r="UNS172" s="18"/>
      <c r="UNT172" s="18"/>
      <c r="UNU172" s="18"/>
      <c r="UNV172" s="18"/>
      <c r="UNW172" s="18"/>
      <c r="UNX172" s="18"/>
      <c r="UNY172" s="18"/>
      <c r="UNZ172" s="18"/>
      <c r="UOA172" s="18"/>
      <c r="UOB172" s="18"/>
      <c r="UOC172" s="18"/>
      <c r="UOD172" s="18"/>
      <c r="UOE172" s="18"/>
      <c r="UOF172" s="18"/>
      <c r="UOG172" s="18"/>
      <c r="UOH172" s="18"/>
      <c r="UOI172" s="18"/>
      <c r="UOJ172" s="18"/>
      <c r="UOK172" s="18"/>
      <c r="UOL172" s="18"/>
      <c r="UOM172" s="18"/>
      <c r="UON172" s="18"/>
      <c r="UOO172" s="18"/>
      <c r="UOP172" s="18"/>
      <c r="UOQ172" s="18"/>
      <c r="UOR172" s="18"/>
      <c r="UOS172" s="18"/>
      <c r="UOT172" s="18"/>
      <c r="UOU172" s="18"/>
      <c r="UOV172" s="18"/>
      <c r="UOW172" s="18"/>
      <c r="UOX172" s="18"/>
      <c r="UOY172" s="18"/>
      <c r="UOZ172" s="18"/>
      <c r="UPA172" s="18"/>
      <c r="UPB172" s="18"/>
      <c r="UPC172" s="18"/>
      <c r="UPD172" s="18"/>
      <c r="UPE172" s="18"/>
      <c r="UPF172" s="18"/>
      <c r="UPG172" s="18"/>
      <c r="UPH172" s="18"/>
      <c r="UPI172" s="18"/>
      <c r="UPJ172" s="18"/>
      <c r="UPK172" s="18"/>
      <c r="UPL172" s="18"/>
      <c r="UPM172" s="18"/>
      <c r="UPN172" s="18"/>
      <c r="UPO172" s="18"/>
      <c r="UPP172" s="18"/>
      <c r="UPQ172" s="18"/>
      <c r="UPR172" s="18"/>
      <c r="UPS172" s="18"/>
      <c r="UPT172" s="18"/>
      <c r="UPU172" s="18"/>
      <c r="UPV172" s="18"/>
      <c r="UPW172" s="18"/>
      <c r="UPX172" s="18"/>
      <c r="UPY172" s="18"/>
      <c r="UPZ172" s="18"/>
      <c r="UQA172" s="18"/>
      <c r="UQB172" s="18"/>
      <c r="UQC172" s="18"/>
      <c r="UQD172" s="18"/>
      <c r="UQE172" s="18"/>
      <c r="UQF172" s="18"/>
      <c r="UQG172" s="18"/>
      <c r="UQH172" s="18"/>
      <c r="UQI172" s="18"/>
      <c r="UQJ172" s="18"/>
      <c r="UQK172" s="18"/>
      <c r="UQL172" s="18"/>
      <c r="UQM172" s="18"/>
      <c r="UQN172" s="18"/>
      <c r="UQO172" s="18"/>
      <c r="UQP172" s="18"/>
      <c r="UQQ172" s="18"/>
      <c r="UQR172" s="18"/>
      <c r="UQS172" s="18"/>
      <c r="UQT172" s="18"/>
      <c r="UQU172" s="18"/>
      <c r="UQV172" s="18"/>
      <c r="UQW172" s="18"/>
      <c r="UQX172" s="18"/>
      <c r="UQY172" s="18"/>
      <c r="UQZ172" s="18"/>
      <c r="URA172" s="18"/>
      <c r="URB172" s="18"/>
      <c r="URC172" s="18"/>
      <c r="URD172" s="18"/>
      <c r="URE172" s="18"/>
      <c r="URF172" s="18"/>
      <c r="URG172" s="18"/>
      <c r="URH172" s="18"/>
      <c r="URI172" s="18"/>
      <c r="URJ172" s="18"/>
      <c r="URK172" s="18"/>
      <c r="URL172" s="18"/>
      <c r="URM172" s="18"/>
      <c r="URN172" s="18"/>
      <c r="URO172" s="18"/>
      <c r="URP172" s="18"/>
      <c r="URQ172" s="18"/>
      <c r="URR172" s="18"/>
      <c r="URS172" s="18"/>
      <c r="URT172" s="18"/>
      <c r="URU172" s="18"/>
      <c r="URV172" s="18"/>
      <c r="URW172" s="18"/>
      <c r="URX172" s="18"/>
      <c r="URY172" s="18"/>
      <c r="URZ172" s="18"/>
      <c r="USA172" s="18"/>
      <c r="USB172" s="18"/>
      <c r="USC172" s="18"/>
      <c r="USD172" s="18"/>
      <c r="USE172" s="18"/>
      <c r="USF172" s="18"/>
      <c r="USG172" s="18"/>
      <c r="USH172" s="18"/>
      <c r="USI172" s="18"/>
      <c r="USJ172" s="18"/>
      <c r="USK172" s="18"/>
      <c r="USL172" s="18"/>
      <c r="USM172" s="18"/>
      <c r="USN172" s="18"/>
      <c r="USO172" s="18"/>
      <c r="USP172" s="18"/>
      <c r="USQ172" s="18"/>
      <c r="USR172" s="18"/>
      <c r="USS172" s="18"/>
      <c r="UST172" s="18"/>
      <c r="USU172" s="18"/>
      <c r="USV172" s="18"/>
      <c r="USW172" s="18"/>
      <c r="USX172" s="18"/>
      <c r="USY172" s="18"/>
      <c r="USZ172" s="18"/>
      <c r="UTA172" s="18"/>
      <c r="UTB172" s="18"/>
      <c r="UTC172" s="18"/>
      <c r="UTD172" s="18"/>
      <c r="UTE172" s="18"/>
      <c r="UTF172" s="18"/>
      <c r="UTG172" s="18"/>
      <c r="UTH172" s="18"/>
      <c r="UTI172" s="18"/>
      <c r="UTJ172" s="18"/>
      <c r="UTK172" s="18"/>
      <c r="UTL172" s="18"/>
      <c r="UTM172" s="18"/>
      <c r="UTN172" s="18"/>
      <c r="UTO172" s="18"/>
      <c r="UTP172" s="18"/>
      <c r="UTQ172" s="18"/>
      <c r="UTR172" s="18"/>
      <c r="UTS172" s="18"/>
      <c r="UTT172" s="18"/>
      <c r="UTU172" s="18"/>
      <c r="UTV172" s="18"/>
      <c r="UTW172" s="18"/>
      <c r="UTX172" s="18"/>
      <c r="UTY172" s="18"/>
      <c r="UTZ172" s="18"/>
      <c r="UUA172" s="18"/>
      <c r="UUB172" s="18"/>
      <c r="UUC172" s="18"/>
      <c r="UUD172" s="18"/>
      <c r="UUE172" s="18"/>
      <c r="UUF172" s="18"/>
      <c r="UUG172" s="18"/>
      <c r="UUH172" s="18"/>
      <c r="UUI172" s="18"/>
      <c r="UUJ172" s="18"/>
      <c r="UUK172" s="18"/>
      <c r="UUL172" s="18"/>
      <c r="UUM172" s="18"/>
      <c r="UUN172" s="18"/>
      <c r="UUO172" s="18"/>
      <c r="UUP172" s="18"/>
      <c r="UUQ172" s="18"/>
      <c r="UUR172" s="18"/>
      <c r="UUS172" s="18"/>
      <c r="UUT172" s="18"/>
      <c r="UUU172" s="18"/>
      <c r="UUV172" s="18"/>
      <c r="UUW172" s="18"/>
      <c r="UUX172" s="18"/>
      <c r="UUY172" s="18"/>
      <c r="UUZ172" s="18"/>
      <c r="UVA172" s="18"/>
      <c r="UVB172" s="18"/>
      <c r="UVC172" s="18"/>
      <c r="UVD172" s="18"/>
      <c r="UVE172" s="18"/>
      <c r="UVF172" s="18"/>
      <c r="UVG172" s="18"/>
      <c r="UVH172" s="18"/>
      <c r="UVI172" s="18"/>
      <c r="UVJ172" s="18"/>
      <c r="UVK172" s="18"/>
      <c r="UVL172" s="18"/>
      <c r="UVM172" s="18"/>
      <c r="UVN172" s="18"/>
      <c r="UVO172" s="18"/>
      <c r="UVP172" s="18"/>
      <c r="UVQ172" s="18"/>
      <c r="UVR172" s="18"/>
      <c r="UVS172" s="18"/>
      <c r="UVT172" s="18"/>
      <c r="UVU172" s="18"/>
      <c r="UVV172" s="18"/>
      <c r="UVW172" s="18"/>
      <c r="UVX172" s="18"/>
      <c r="UVY172" s="18"/>
      <c r="UVZ172" s="18"/>
      <c r="UWA172" s="18"/>
      <c r="UWB172" s="18"/>
      <c r="UWC172" s="18"/>
      <c r="UWD172" s="18"/>
      <c r="UWE172" s="18"/>
      <c r="UWF172" s="18"/>
      <c r="UWG172" s="18"/>
      <c r="UWH172" s="18"/>
      <c r="UWI172" s="18"/>
      <c r="UWJ172" s="18"/>
      <c r="UWK172" s="18"/>
      <c r="UWL172" s="18"/>
      <c r="UWM172" s="18"/>
      <c r="UWN172" s="18"/>
      <c r="UWO172" s="18"/>
      <c r="UWP172" s="18"/>
      <c r="UWQ172" s="18"/>
      <c r="UWR172" s="18"/>
      <c r="UWS172" s="18"/>
      <c r="UWT172" s="18"/>
      <c r="UWU172" s="18"/>
      <c r="UWV172" s="18"/>
      <c r="UWW172" s="18"/>
      <c r="UWX172" s="18"/>
      <c r="UWY172" s="18"/>
      <c r="UWZ172" s="18"/>
      <c r="UXA172" s="18"/>
      <c r="UXB172" s="18"/>
      <c r="UXC172" s="18"/>
      <c r="UXD172" s="18"/>
      <c r="UXE172" s="18"/>
      <c r="UXF172" s="18"/>
      <c r="UXG172" s="18"/>
      <c r="UXH172" s="18"/>
      <c r="UXI172" s="18"/>
      <c r="UXJ172" s="18"/>
      <c r="UXK172" s="18"/>
      <c r="UXL172" s="18"/>
      <c r="UXM172" s="18"/>
      <c r="UXN172" s="18"/>
      <c r="UXO172" s="18"/>
      <c r="UXP172" s="18"/>
      <c r="UXQ172" s="18"/>
      <c r="UXR172" s="18"/>
      <c r="UXS172" s="18"/>
      <c r="UXT172" s="18"/>
      <c r="UXU172" s="18"/>
      <c r="UXV172" s="18"/>
      <c r="UXW172" s="18"/>
      <c r="UXX172" s="18"/>
      <c r="UXY172" s="18"/>
      <c r="UXZ172" s="18"/>
      <c r="UYA172" s="18"/>
      <c r="UYB172" s="18"/>
      <c r="UYC172" s="18"/>
      <c r="UYD172" s="18"/>
      <c r="UYE172" s="18"/>
      <c r="UYF172" s="18"/>
      <c r="UYG172" s="18"/>
      <c r="UYH172" s="18"/>
      <c r="UYI172" s="18"/>
      <c r="UYJ172" s="18"/>
      <c r="UYK172" s="18"/>
      <c r="UYL172" s="18"/>
      <c r="UYM172" s="18"/>
      <c r="UYN172" s="18"/>
      <c r="UYO172" s="18"/>
      <c r="UYP172" s="18"/>
      <c r="UYQ172" s="18"/>
      <c r="UYR172" s="18"/>
      <c r="UYS172" s="18"/>
      <c r="UYT172" s="18"/>
      <c r="UYU172" s="18"/>
      <c r="UYV172" s="18"/>
      <c r="UYW172" s="18"/>
      <c r="UYX172" s="18"/>
      <c r="UYY172" s="18"/>
      <c r="UYZ172" s="18"/>
      <c r="UZA172" s="18"/>
      <c r="UZB172" s="18"/>
      <c r="UZC172" s="18"/>
      <c r="UZD172" s="18"/>
      <c r="UZE172" s="18"/>
      <c r="UZF172" s="18"/>
      <c r="UZG172" s="18"/>
      <c r="UZH172" s="18"/>
      <c r="UZI172" s="18"/>
      <c r="UZJ172" s="18"/>
      <c r="UZK172" s="18"/>
      <c r="UZL172" s="18"/>
      <c r="UZM172" s="18"/>
      <c r="UZN172" s="18"/>
      <c r="UZO172" s="18"/>
      <c r="UZP172" s="18"/>
      <c r="UZQ172" s="18"/>
      <c r="UZR172" s="18"/>
      <c r="UZS172" s="18"/>
      <c r="UZT172" s="18"/>
      <c r="UZU172" s="18"/>
      <c r="UZV172" s="18"/>
      <c r="UZW172" s="18"/>
      <c r="UZX172" s="18"/>
      <c r="UZY172" s="18"/>
      <c r="UZZ172" s="18"/>
      <c r="VAA172" s="18"/>
      <c r="VAB172" s="18"/>
      <c r="VAC172" s="18"/>
      <c r="VAD172" s="18"/>
      <c r="VAE172" s="18"/>
      <c r="VAF172" s="18"/>
      <c r="VAG172" s="18"/>
      <c r="VAH172" s="18"/>
      <c r="VAI172" s="18"/>
      <c r="VAJ172" s="18"/>
      <c r="VAK172" s="18"/>
      <c r="VAL172" s="18"/>
      <c r="VAM172" s="18"/>
      <c r="VAN172" s="18"/>
      <c r="VAO172" s="18"/>
      <c r="VAP172" s="18"/>
      <c r="VAQ172" s="18"/>
      <c r="VAR172" s="18"/>
      <c r="VAS172" s="18"/>
      <c r="VAT172" s="18"/>
      <c r="VAU172" s="18"/>
      <c r="VAV172" s="18"/>
      <c r="VAW172" s="18"/>
      <c r="VAX172" s="18"/>
      <c r="VAY172" s="18"/>
      <c r="VAZ172" s="18"/>
      <c r="VBA172" s="18"/>
      <c r="VBB172" s="18"/>
      <c r="VBC172" s="18"/>
      <c r="VBD172" s="18"/>
      <c r="VBE172" s="18"/>
      <c r="VBF172" s="18"/>
      <c r="VBG172" s="18"/>
      <c r="VBH172" s="18"/>
      <c r="VBI172" s="18"/>
      <c r="VBJ172" s="18"/>
      <c r="VBK172" s="18"/>
      <c r="VBL172" s="18"/>
      <c r="VBM172" s="18"/>
      <c r="VBN172" s="18"/>
      <c r="VBO172" s="18"/>
      <c r="VBP172" s="18"/>
      <c r="VBQ172" s="18"/>
      <c r="VBR172" s="18"/>
      <c r="VBS172" s="18"/>
      <c r="VBT172" s="18"/>
      <c r="VBU172" s="18"/>
      <c r="VBV172" s="18"/>
      <c r="VBW172" s="18"/>
      <c r="VBX172" s="18"/>
      <c r="VBY172" s="18"/>
      <c r="VBZ172" s="18"/>
      <c r="VCA172" s="18"/>
      <c r="VCB172" s="18"/>
      <c r="VCC172" s="18"/>
      <c r="VCD172" s="18"/>
      <c r="VCE172" s="18"/>
      <c r="VCF172" s="18"/>
      <c r="VCG172" s="18"/>
      <c r="VCH172" s="18"/>
      <c r="VCI172" s="18"/>
      <c r="VCJ172" s="18"/>
      <c r="VCK172" s="18"/>
      <c r="VCL172" s="18"/>
      <c r="VCM172" s="18"/>
      <c r="VCN172" s="18"/>
      <c r="VCO172" s="18"/>
      <c r="VCP172" s="18"/>
      <c r="VCQ172" s="18"/>
      <c r="VCR172" s="18"/>
      <c r="VCS172" s="18"/>
      <c r="VCT172" s="18"/>
      <c r="VCU172" s="18"/>
      <c r="VCV172" s="18"/>
      <c r="VCW172" s="18"/>
      <c r="VCX172" s="18"/>
      <c r="VCY172" s="18"/>
      <c r="VCZ172" s="18"/>
      <c r="VDA172" s="18"/>
      <c r="VDB172" s="18"/>
      <c r="VDC172" s="18"/>
      <c r="VDD172" s="18"/>
      <c r="VDE172" s="18"/>
      <c r="VDF172" s="18"/>
      <c r="VDG172" s="18"/>
      <c r="VDH172" s="18"/>
      <c r="VDI172" s="18"/>
      <c r="VDJ172" s="18"/>
      <c r="VDK172" s="18"/>
      <c r="VDL172" s="18"/>
      <c r="VDM172" s="18"/>
      <c r="VDN172" s="18"/>
      <c r="VDO172" s="18"/>
      <c r="VDP172" s="18"/>
      <c r="VDQ172" s="18"/>
      <c r="VDR172" s="18"/>
      <c r="VDS172" s="18"/>
      <c r="VDT172" s="18"/>
      <c r="VDU172" s="18"/>
      <c r="VDV172" s="18"/>
      <c r="VDW172" s="18"/>
      <c r="VDX172" s="18"/>
      <c r="VDY172" s="18"/>
      <c r="VDZ172" s="18"/>
      <c r="VEA172" s="18"/>
      <c r="VEB172" s="18"/>
      <c r="VEC172" s="18"/>
      <c r="VED172" s="18"/>
      <c r="VEE172" s="18"/>
      <c r="VEF172" s="18"/>
      <c r="VEG172" s="18"/>
      <c r="VEH172" s="18"/>
      <c r="VEI172" s="18"/>
      <c r="VEJ172" s="18"/>
      <c r="VEK172" s="18"/>
      <c r="VEL172" s="18"/>
      <c r="VEM172" s="18"/>
      <c r="VEN172" s="18"/>
      <c r="VEO172" s="18"/>
      <c r="VEP172" s="18"/>
      <c r="VEQ172" s="18"/>
      <c r="VER172" s="18"/>
      <c r="VES172" s="18"/>
      <c r="VET172" s="18"/>
      <c r="VEU172" s="18"/>
      <c r="VEV172" s="18"/>
      <c r="VEW172" s="18"/>
      <c r="VEX172" s="18"/>
      <c r="VEY172" s="18"/>
      <c r="VEZ172" s="18"/>
      <c r="VFA172" s="18"/>
      <c r="VFB172" s="18"/>
      <c r="VFC172" s="18"/>
      <c r="VFD172" s="18"/>
      <c r="VFE172" s="18"/>
      <c r="VFF172" s="18"/>
      <c r="VFG172" s="18"/>
      <c r="VFH172" s="18"/>
      <c r="VFI172" s="18"/>
      <c r="VFJ172" s="18"/>
      <c r="VFK172" s="18"/>
      <c r="VFL172" s="18"/>
      <c r="VFM172" s="18"/>
      <c r="VFN172" s="18"/>
      <c r="VFO172" s="18"/>
      <c r="VFP172" s="18"/>
      <c r="VFQ172" s="18"/>
      <c r="VFR172" s="18"/>
      <c r="VFS172" s="18"/>
      <c r="VFT172" s="18"/>
      <c r="VFU172" s="18"/>
      <c r="VFV172" s="18"/>
      <c r="VFW172" s="18"/>
      <c r="VFX172" s="18"/>
      <c r="VFY172" s="18"/>
      <c r="VFZ172" s="18"/>
      <c r="VGA172" s="18"/>
      <c r="VGB172" s="18"/>
      <c r="VGC172" s="18"/>
      <c r="VGD172" s="18"/>
      <c r="VGE172" s="18"/>
      <c r="VGF172" s="18"/>
      <c r="VGG172" s="18"/>
      <c r="VGH172" s="18"/>
      <c r="VGI172" s="18"/>
      <c r="VGJ172" s="18"/>
      <c r="VGK172" s="18"/>
      <c r="VGL172" s="18"/>
      <c r="VGM172" s="18"/>
      <c r="VGN172" s="18"/>
      <c r="VGO172" s="18"/>
      <c r="VGP172" s="18"/>
      <c r="VGQ172" s="18"/>
      <c r="VGR172" s="18"/>
      <c r="VGS172" s="18"/>
      <c r="VGT172" s="18"/>
      <c r="VGU172" s="18"/>
      <c r="VGV172" s="18"/>
      <c r="VGW172" s="18"/>
      <c r="VGX172" s="18"/>
      <c r="VGY172" s="18"/>
      <c r="VGZ172" s="18"/>
      <c r="VHA172" s="18"/>
      <c r="VHB172" s="18"/>
      <c r="VHC172" s="18"/>
      <c r="VHD172" s="18"/>
      <c r="VHE172" s="18"/>
      <c r="VHF172" s="18"/>
      <c r="VHG172" s="18"/>
      <c r="VHH172" s="18"/>
      <c r="VHI172" s="18"/>
      <c r="VHJ172" s="18"/>
      <c r="VHK172" s="18"/>
      <c r="VHL172" s="18"/>
      <c r="VHM172" s="18"/>
      <c r="VHN172" s="18"/>
      <c r="VHO172" s="18"/>
      <c r="VHP172" s="18"/>
      <c r="VHQ172" s="18"/>
      <c r="VHR172" s="18"/>
      <c r="VHS172" s="18"/>
      <c r="VHT172" s="18"/>
      <c r="VHU172" s="18"/>
      <c r="VHV172" s="18"/>
      <c r="VHW172" s="18"/>
      <c r="VHX172" s="18"/>
      <c r="VHY172" s="18"/>
      <c r="VHZ172" s="18"/>
      <c r="VIA172" s="18"/>
      <c r="VIB172" s="18"/>
      <c r="VIC172" s="18"/>
      <c r="VID172" s="18"/>
      <c r="VIE172" s="18"/>
      <c r="VIF172" s="18"/>
      <c r="VIG172" s="18"/>
      <c r="VIH172" s="18"/>
      <c r="VII172" s="18"/>
      <c r="VIJ172" s="18"/>
      <c r="VIK172" s="18"/>
      <c r="VIL172" s="18"/>
      <c r="VIM172" s="18"/>
      <c r="VIN172" s="18"/>
      <c r="VIO172" s="18"/>
      <c r="VIP172" s="18"/>
      <c r="VIQ172" s="18"/>
      <c r="VIR172" s="18"/>
      <c r="VIS172" s="18"/>
      <c r="VIT172" s="18"/>
      <c r="VIU172" s="18"/>
      <c r="VIV172" s="18"/>
      <c r="VIW172" s="18"/>
      <c r="VIX172" s="18"/>
      <c r="VIY172" s="18"/>
      <c r="VIZ172" s="18"/>
      <c r="VJA172" s="18"/>
      <c r="VJB172" s="18"/>
      <c r="VJC172" s="18"/>
      <c r="VJD172" s="18"/>
      <c r="VJE172" s="18"/>
      <c r="VJF172" s="18"/>
      <c r="VJG172" s="18"/>
      <c r="VJH172" s="18"/>
      <c r="VJI172" s="18"/>
      <c r="VJJ172" s="18"/>
      <c r="VJK172" s="18"/>
      <c r="VJL172" s="18"/>
      <c r="VJM172" s="18"/>
      <c r="VJN172" s="18"/>
      <c r="VJO172" s="18"/>
      <c r="VJP172" s="18"/>
      <c r="VJQ172" s="18"/>
      <c r="VJR172" s="18"/>
      <c r="VJS172" s="18"/>
      <c r="VJT172" s="18"/>
      <c r="VJU172" s="18"/>
      <c r="VJV172" s="18"/>
      <c r="VJW172" s="18"/>
      <c r="VJX172" s="18"/>
      <c r="VJY172" s="18"/>
      <c r="VJZ172" s="18"/>
      <c r="VKA172" s="18"/>
      <c r="VKB172" s="18"/>
      <c r="VKC172" s="18"/>
      <c r="VKD172" s="18"/>
      <c r="VKE172" s="18"/>
      <c r="VKF172" s="18"/>
      <c r="VKG172" s="18"/>
      <c r="VKH172" s="18"/>
      <c r="VKI172" s="18"/>
      <c r="VKJ172" s="18"/>
      <c r="VKK172" s="18"/>
      <c r="VKL172" s="18"/>
      <c r="VKM172" s="18"/>
      <c r="VKN172" s="18"/>
      <c r="VKO172" s="18"/>
      <c r="VKP172" s="18"/>
      <c r="VKQ172" s="18"/>
      <c r="VKR172" s="18"/>
      <c r="VKS172" s="18"/>
      <c r="VKT172" s="18"/>
      <c r="VKU172" s="18"/>
      <c r="VKV172" s="18"/>
      <c r="VKW172" s="18"/>
      <c r="VKX172" s="18"/>
      <c r="VKY172" s="18"/>
      <c r="VKZ172" s="18"/>
      <c r="VLA172" s="18"/>
      <c r="VLB172" s="18"/>
      <c r="VLC172" s="18"/>
      <c r="VLD172" s="18"/>
      <c r="VLE172" s="18"/>
      <c r="VLF172" s="18"/>
      <c r="VLG172" s="18"/>
      <c r="VLH172" s="18"/>
      <c r="VLI172" s="18"/>
      <c r="VLJ172" s="18"/>
      <c r="VLK172" s="18"/>
      <c r="VLL172" s="18"/>
      <c r="VLM172" s="18"/>
      <c r="VLN172" s="18"/>
      <c r="VLO172" s="18"/>
      <c r="VLP172" s="18"/>
      <c r="VLQ172" s="18"/>
      <c r="VLR172" s="18"/>
      <c r="VLS172" s="18"/>
      <c r="VLT172" s="18"/>
      <c r="VLU172" s="18"/>
      <c r="VLV172" s="18"/>
      <c r="VLW172" s="18"/>
      <c r="VLX172" s="18"/>
      <c r="VLY172" s="18"/>
      <c r="VLZ172" s="18"/>
      <c r="VMA172" s="18"/>
      <c r="VMB172" s="18"/>
      <c r="VMC172" s="18"/>
      <c r="VMD172" s="18"/>
      <c r="VME172" s="18"/>
      <c r="VMF172" s="18"/>
      <c r="VMG172" s="18"/>
      <c r="VMH172" s="18"/>
      <c r="VMI172" s="18"/>
      <c r="VMJ172" s="18"/>
      <c r="VMK172" s="18"/>
      <c r="VML172" s="18"/>
      <c r="VMM172" s="18"/>
      <c r="VMN172" s="18"/>
      <c r="VMO172" s="18"/>
      <c r="VMP172" s="18"/>
      <c r="VMQ172" s="18"/>
      <c r="VMR172" s="18"/>
      <c r="VMS172" s="18"/>
      <c r="VMT172" s="18"/>
      <c r="VMU172" s="18"/>
      <c r="VMV172" s="18"/>
      <c r="VMW172" s="18"/>
      <c r="VMX172" s="18"/>
      <c r="VMY172" s="18"/>
      <c r="VMZ172" s="18"/>
      <c r="VNA172" s="18"/>
      <c r="VNB172" s="18"/>
      <c r="VNC172" s="18"/>
      <c r="VND172" s="18"/>
      <c r="VNE172" s="18"/>
      <c r="VNF172" s="18"/>
      <c r="VNG172" s="18"/>
      <c r="VNH172" s="18"/>
      <c r="VNI172" s="18"/>
      <c r="VNJ172" s="18"/>
      <c r="VNK172" s="18"/>
      <c r="VNL172" s="18"/>
      <c r="VNM172" s="18"/>
      <c r="VNN172" s="18"/>
      <c r="VNO172" s="18"/>
      <c r="VNP172" s="18"/>
      <c r="VNQ172" s="18"/>
      <c r="VNR172" s="18"/>
      <c r="VNS172" s="18"/>
      <c r="VNT172" s="18"/>
      <c r="VNU172" s="18"/>
      <c r="VNV172" s="18"/>
      <c r="VNW172" s="18"/>
      <c r="VNX172" s="18"/>
      <c r="VNY172" s="18"/>
      <c r="VNZ172" s="18"/>
      <c r="VOA172" s="18"/>
      <c r="VOB172" s="18"/>
      <c r="VOC172" s="18"/>
      <c r="VOD172" s="18"/>
      <c r="VOE172" s="18"/>
      <c r="VOF172" s="18"/>
      <c r="VOG172" s="18"/>
      <c r="VOH172" s="18"/>
      <c r="VOI172" s="18"/>
      <c r="VOJ172" s="18"/>
      <c r="VOK172" s="18"/>
      <c r="VOL172" s="18"/>
      <c r="VOM172" s="18"/>
      <c r="VON172" s="18"/>
      <c r="VOO172" s="18"/>
      <c r="VOP172" s="18"/>
      <c r="VOQ172" s="18"/>
      <c r="VOR172" s="18"/>
      <c r="VOS172" s="18"/>
      <c r="VOT172" s="18"/>
      <c r="VOU172" s="18"/>
      <c r="VOV172" s="18"/>
      <c r="VOW172" s="18"/>
      <c r="VOX172" s="18"/>
      <c r="VOY172" s="18"/>
      <c r="VOZ172" s="18"/>
      <c r="VPA172" s="18"/>
      <c r="VPB172" s="18"/>
      <c r="VPC172" s="18"/>
      <c r="VPD172" s="18"/>
      <c r="VPE172" s="18"/>
      <c r="VPF172" s="18"/>
      <c r="VPG172" s="18"/>
      <c r="VPH172" s="18"/>
      <c r="VPI172" s="18"/>
      <c r="VPJ172" s="18"/>
      <c r="VPK172" s="18"/>
      <c r="VPL172" s="18"/>
      <c r="VPM172" s="18"/>
      <c r="VPN172" s="18"/>
      <c r="VPO172" s="18"/>
      <c r="VPP172" s="18"/>
      <c r="VPQ172" s="18"/>
      <c r="VPR172" s="18"/>
      <c r="VPS172" s="18"/>
      <c r="VPT172" s="18"/>
      <c r="VPU172" s="18"/>
      <c r="VPV172" s="18"/>
      <c r="VPW172" s="18"/>
      <c r="VPX172" s="18"/>
      <c r="VPY172" s="18"/>
      <c r="VPZ172" s="18"/>
      <c r="VQA172" s="18"/>
      <c r="VQB172" s="18"/>
      <c r="VQC172" s="18"/>
      <c r="VQD172" s="18"/>
      <c r="VQE172" s="18"/>
      <c r="VQF172" s="18"/>
      <c r="VQG172" s="18"/>
      <c r="VQH172" s="18"/>
      <c r="VQI172" s="18"/>
      <c r="VQJ172" s="18"/>
      <c r="VQK172" s="18"/>
      <c r="VQL172" s="18"/>
      <c r="VQM172" s="18"/>
      <c r="VQN172" s="18"/>
      <c r="VQO172" s="18"/>
      <c r="VQP172" s="18"/>
      <c r="VQQ172" s="18"/>
      <c r="VQR172" s="18"/>
      <c r="VQS172" s="18"/>
      <c r="VQT172" s="18"/>
      <c r="VQU172" s="18"/>
      <c r="VQV172" s="18"/>
      <c r="VQW172" s="18"/>
      <c r="VQX172" s="18"/>
      <c r="VQY172" s="18"/>
      <c r="VQZ172" s="18"/>
      <c r="VRA172" s="18"/>
      <c r="VRB172" s="18"/>
      <c r="VRC172" s="18"/>
      <c r="VRD172" s="18"/>
      <c r="VRE172" s="18"/>
      <c r="VRF172" s="18"/>
      <c r="VRG172" s="18"/>
      <c r="VRH172" s="18"/>
      <c r="VRI172" s="18"/>
      <c r="VRJ172" s="18"/>
      <c r="VRK172" s="18"/>
      <c r="VRL172" s="18"/>
      <c r="VRM172" s="18"/>
      <c r="VRN172" s="18"/>
      <c r="VRO172" s="18"/>
      <c r="VRP172" s="18"/>
      <c r="VRQ172" s="18"/>
      <c r="VRR172" s="18"/>
      <c r="VRS172" s="18"/>
      <c r="VRT172" s="18"/>
      <c r="VRU172" s="18"/>
      <c r="VRV172" s="18"/>
      <c r="VRW172" s="18"/>
      <c r="VRX172" s="18"/>
      <c r="VRY172" s="18"/>
      <c r="VRZ172" s="18"/>
      <c r="VSA172" s="18"/>
      <c r="VSB172" s="18"/>
      <c r="VSC172" s="18"/>
      <c r="VSD172" s="18"/>
      <c r="VSE172" s="18"/>
      <c r="VSF172" s="18"/>
      <c r="VSG172" s="18"/>
      <c r="VSH172" s="18"/>
      <c r="VSI172" s="18"/>
      <c r="VSJ172" s="18"/>
      <c r="VSK172" s="18"/>
      <c r="VSL172" s="18"/>
      <c r="VSM172" s="18"/>
      <c r="VSN172" s="18"/>
      <c r="VSO172" s="18"/>
      <c r="VSP172" s="18"/>
      <c r="VSQ172" s="18"/>
      <c r="VSR172" s="18"/>
      <c r="VSS172" s="18"/>
      <c r="VST172" s="18"/>
      <c r="VSU172" s="18"/>
      <c r="VSV172" s="18"/>
      <c r="VSW172" s="18"/>
      <c r="VSX172" s="18"/>
      <c r="VSY172" s="18"/>
      <c r="VSZ172" s="18"/>
      <c r="VTA172" s="18"/>
      <c r="VTB172" s="18"/>
      <c r="VTC172" s="18"/>
      <c r="VTD172" s="18"/>
      <c r="VTE172" s="18"/>
      <c r="VTF172" s="18"/>
      <c r="VTG172" s="18"/>
      <c r="VTH172" s="18"/>
      <c r="VTI172" s="18"/>
      <c r="VTJ172" s="18"/>
      <c r="VTK172" s="18"/>
      <c r="VTL172" s="18"/>
      <c r="VTM172" s="18"/>
      <c r="VTN172" s="18"/>
      <c r="VTO172" s="18"/>
      <c r="VTP172" s="18"/>
      <c r="VTQ172" s="18"/>
      <c r="VTR172" s="18"/>
      <c r="VTS172" s="18"/>
      <c r="VTT172" s="18"/>
      <c r="VTU172" s="18"/>
      <c r="VTV172" s="18"/>
      <c r="VTW172" s="18"/>
      <c r="VTX172" s="18"/>
      <c r="VTY172" s="18"/>
      <c r="VTZ172" s="18"/>
      <c r="VUA172" s="18"/>
      <c r="VUB172" s="18"/>
      <c r="VUC172" s="18"/>
      <c r="VUD172" s="18"/>
      <c r="VUE172" s="18"/>
      <c r="VUF172" s="18"/>
      <c r="VUG172" s="18"/>
      <c r="VUH172" s="18"/>
      <c r="VUI172" s="18"/>
      <c r="VUJ172" s="18"/>
      <c r="VUK172" s="18"/>
      <c r="VUL172" s="18"/>
      <c r="VUM172" s="18"/>
      <c r="VUN172" s="18"/>
      <c r="VUO172" s="18"/>
      <c r="VUP172" s="18"/>
      <c r="VUQ172" s="18"/>
      <c r="VUR172" s="18"/>
      <c r="VUS172" s="18"/>
      <c r="VUT172" s="18"/>
      <c r="VUU172" s="18"/>
      <c r="VUV172" s="18"/>
      <c r="VUW172" s="18"/>
      <c r="VUX172" s="18"/>
      <c r="VUY172" s="18"/>
      <c r="VUZ172" s="18"/>
      <c r="VVA172" s="18"/>
      <c r="VVB172" s="18"/>
      <c r="VVC172" s="18"/>
      <c r="VVD172" s="18"/>
      <c r="VVE172" s="18"/>
      <c r="VVF172" s="18"/>
      <c r="VVG172" s="18"/>
      <c r="VVH172" s="18"/>
      <c r="VVI172" s="18"/>
      <c r="VVJ172" s="18"/>
      <c r="VVK172" s="18"/>
      <c r="VVL172" s="18"/>
      <c r="VVM172" s="18"/>
      <c r="VVN172" s="18"/>
      <c r="VVO172" s="18"/>
      <c r="VVP172" s="18"/>
      <c r="VVQ172" s="18"/>
      <c r="VVR172" s="18"/>
      <c r="VVS172" s="18"/>
      <c r="VVT172" s="18"/>
      <c r="VVU172" s="18"/>
      <c r="VVV172" s="18"/>
      <c r="VVW172" s="18"/>
      <c r="VVX172" s="18"/>
      <c r="VVY172" s="18"/>
      <c r="VVZ172" s="18"/>
      <c r="VWA172" s="18"/>
      <c r="VWB172" s="18"/>
      <c r="VWC172" s="18"/>
      <c r="VWD172" s="18"/>
      <c r="VWE172" s="18"/>
      <c r="VWF172" s="18"/>
      <c r="VWG172" s="18"/>
      <c r="VWH172" s="18"/>
      <c r="VWI172" s="18"/>
      <c r="VWJ172" s="18"/>
      <c r="VWK172" s="18"/>
      <c r="VWL172" s="18"/>
      <c r="VWM172" s="18"/>
      <c r="VWN172" s="18"/>
      <c r="VWO172" s="18"/>
      <c r="VWP172" s="18"/>
      <c r="VWQ172" s="18"/>
      <c r="VWR172" s="18"/>
      <c r="VWS172" s="18"/>
      <c r="VWT172" s="18"/>
      <c r="VWU172" s="18"/>
      <c r="VWV172" s="18"/>
      <c r="VWW172" s="18"/>
      <c r="VWX172" s="18"/>
      <c r="VWY172" s="18"/>
      <c r="VWZ172" s="18"/>
      <c r="VXA172" s="18"/>
      <c r="VXB172" s="18"/>
      <c r="VXC172" s="18"/>
      <c r="VXD172" s="18"/>
      <c r="VXE172" s="18"/>
      <c r="VXF172" s="18"/>
      <c r="VXG172" s="18"/>
      <c r="VXH172" s="18"/>
      <c r="VXI172" s="18"/>
      <c r="VXJ172" s="18"/>
      <c r="VXK172" s="18"/>
      <c r="VXL172" s="18"/>
      <c r="VXM172" s="18"/>
      <c r="VXN172" s="18"/>
      <c r="VXO172" s="18"/>
      <c r="VXP172" s="18"/>
      <c r="VXQ172" s="18"/>
      <c r="VXR172" s="18"/>
      <c r="VXS172" s="18"/>
      <c r="VXT172" s="18"/>
      <c r="VXU172" s="18"/>
      <c r="VXV172" s="18"/>
      <c r="VXW172" s="18"/>
      <c r="VXX172" s="18"/>
      <c r="VXY172" s="18"/>
      <c r="VXZ172" s="18"/>
      <c r="VYA172" s="18"/>
      <c r="VYB172" s="18"/>
      <c r="VYC172" s="18"/>
      <c r="VYD172" s="18"/>
      <c r="VYE172" s="18"/>
      <c r="VYF172" s="18"/>
      <c r="VYG172" s="18"/>
      <c r="VYH172" s="18"/>
      <c r="VYI172" s="18"/>
      <c r="VYJ172" s="18"/>
      <c r="VYK172" s="18"/>
      <c r="VYL172" s="18"/>
      <c r="VYM172" s="18"/>
      <c r="VYN172" s="18"/>
      <c r="VYO172" s="18"/>
      <c r="VYP172" s="18"/>
      <c r="VYQ172" s="18"/>
      <c r="VYR172" s="18"/>
      <c r="VYS172" s="18"/>
      <c r="VYT172" s="18"/>
      <c r="VYU172" s="18"/>
      <c r="VYV172" s="18"/>
      <c r="VYW172" s="18"/>
      <c r="VYX172" s="18"/>
      <c r="VYY172" s="18"/>
      <c r="VYZ172" s="18"/>
      <c r="VZA172" s="18"/>
      <c r="VZB172" s="18"/>
      <c r="VZC172" s="18"/>
      <c r="VZD172" s="18"/>
      <c r="VZE172" s="18"/>
      <c r="VZF172" s="18"/>
      <c r="VZG172" s="18"/>
      <c r="VZH172" s="18"/>
      <c r="VZI172" s="18"/>
      <c r="VZJ172" s="18"/>
      <c r="VZK172" s="18"/>
      <c r="VZL172" s="18"/>
      <c r="VZM172" s="18"/>
      <c r="VZN172" s="18"/>
      <c r="VZO172" s="18"/>
      <c r="VZP172" s="18"/>
      <c r="VZQ172" s="18"/>
      <c r="VZR172" s="18"/>
      <c r="VZS172" s="18"/>
      <c r="VZT172" s="18"/>
      <c r="VZU172" s="18"/>
      <c r="VZV172" s="18"/>
      <c r="VZW172" s="18"/>
      <c r="VZX172" s="18"/>
      <c r="VZY172" s="18"/>
      <c r="VZZ172" s="18"/>
      <c r="WAA172" s="18"/>
      <c r="WAB172" s="18"/>
      <c r="WAC172" s="18"/>
      <c r="WAD172" s="18"/>
      <c r="WAE172" s="18"/>
      <c r="WAF172" s="18"/>
      <c r="WAG172" s="18"/>
      <c r="WAH172" s="18"/>
      <c r="WAI172" s="18"/>
      <c r="WAJ172" s="18"/>
      <c r="WAK172" s="18"/>
      <c r="WAL172" s="18"/>
      <c r="WAM172" s="18"/>
      <c r="WAN172" s="18"/>
      <c r="WAO172" s="18"/>
      <c r="WAP172" s="18"/>
      <c r="WAQ172" s="18"/>
      <c r="WAR172" s="18"/>
      <c r="WAS172" s="18"/>
      <c r="WAT172" s="18"/>
      <c r="WAU172" s="18"/>
      <c r="WAV172" s="18"/>
      <c r="WAW172" s="18"/>
      <c r="WAX172" s="18"/>
      <c r="WAY172" s="18"/>
      <c r="WAZ172" s="18"/>
      <c r="WBA172" s="18"/>
      <c r="WBB172" s="18"/>
      <c r="WBC172" s="18"/>
      <c r="WBD172" s="18"/>
      <c r="WBE172" s="18"/>
      <c r="WBF172" s="18"/>
      <c r="WBG172" s="18"/>
      <c r="WBH172" s="18"/>
      <c r="WBI172" s="18"/>
      <c r="WBJ172" s="18"/>
      <c r="WBK172" s="18"/>
      <c r="WBL172" s="18"/>
      <c r="WBM172" s="18"/>
      <c r="WBN172" s="18"/>
      <c r="WBO172" s="18"/>
      <c r="WBP172" s="18"/>
      <c r="WBQ172" s="18"/>
      <c r="WBR172" s="18"/>
      <c r="WBS172" s="18"/>
      <c r="WBT172" s="18"/>
      <c r="WBU172" s="18"/>
      <c r="WBV172" s="18"/>
      <c r="WBW172" s="18"/>
      <c r="WBX172" s="18"/>
      <c r="WBY172" s="18"/>
      <c r="WBZ172" s="18"/>
      <c r="WCA172" s="18"/>
      <c r="WCB172" s="18"/>
      <c r="WCC172" s="18"/>
      <c r="WCD172" s="18"/>
      <c r="WCE172" s="18"/>
      <c r="WCF172" s="18"/>
      <c r="WCG172" s="18"/>
      <c r="WCH172" s="18"/>
      <c r="WCI172" s="18"/>
      <c r="WCJ172" s="18"/>
      <c r="WCK172" s="18"/>
      <c r="WCL172" s="18"/>
      <c r="WCM172" s="18"/>
      <c r="WCN172" s="18"/>
      <c r="WCO172" s="18"/>
      <c r="WCP172" s="18"/>
      <c r="WCQ172" s="18"/>
      <c r="WCR172" s="18"/>
      <c r="WCS172" s="18"/>
      <c r="WCT172" s="18"/>
      <c r="WCU172" s="18"/>
      <c r="WCV172" s="18"/>
      <c r="WCW172" s="18"/>
      <c r="WCX172" s="18"/>
      <c r="WCY172" s="18"/>
      <c r="WCZ172" s="18"/>
      <c r="WDA172" s="18"/>
      <c r="WDB172" s="18"/>
      <c r="WDC172" s="18"/>
      <c r="WDD172" s="18"/>
      <c r="WDE172" s="18"/>
      <c r="WDF172" s="18"/>
      <c r="WDG172" s="18"/>
      <c r="WDH172" s="18"/>
      <c r="WDI172" s="18"/>
      <c r="WDJ172" s="18"/>
      <c r="WDK172" s="18"/>
      <c r="WDL172" s="18"/>
      <c r="WDM172" s="18"/>
      <c r="WDN172" s="18"/>
      <c r="WDO172" s="18"/>
      <c r="WDP172" s="18"/>
      <c r="WDQ172" s="18"/>
      <c r="WDR172" s="18"/>
      <c r="WDS172" s="18"/>
      <c r="WDT172" s="18"/>
      <c r="WDU172" s="18"/>
      <c r="WDV172" s="18"/>
      <c r="WDW172" s="18"/>
      <c r="WDX172" s="18"/>
      <c r="WDY172" s="18"/>
      <c r="WDZ172" s="18"/>
      <c r="WEA172" s="18"/>
      <c r="WEB172" s="18"/>
      <c r="WEC172" s="18"/>
      <c r="WED172" s="18"/>
      <c r="WEE172" s="18"/>
      <c r="WEF172" s="18"/>
      <c r="WEG172" s="18"/>
      <c r="WEH172" s="18"/>
      <c r="WEI172" s="18"/>
      <c r="WEJ172" s="18"/>
      <c r="WEK172" s="18"/>
      <c r="WEL172" s="18"/>
      <c r="WEM172" s="18"/>
      <c r="WEN172" s="18"/>
      <c r="WEO172" s="18"/>
      <c r="WEP172" s="18"/>
      <c r="WEQ172" s="18"/>
      <c r="WER172" s="18"/>
      <c r="WES172" s="18"/>
      <c r="WET172" s="18"/>
      <c r="WEU172" s="18"/>
      <c r="WEV172" s="18"/>
      <c r="WEW172" s="18"/>
      <c r="WEX172" s="18"/>
      <c r="WEY172" s="18"/>
      <c r="WEZ172" s="18"/>
      <c r="WFA172" s="18"/>
      <c r="WFB172" s="18"/>
      <c r="WFC172" s="18"/>
      <c r="WFD172" s="18"/>
      <c r="WFE172" s="18"/>
      <c r="WFF172" s="18"/>
      <c r="WFG172" s="18"/>
      <c r="WFH172" s="18"/>
      <c r="WFI172" s="18"/>
      <c r="WFJ172" s="18"/>
      <c r="WFK172" s="18"/>
      <c r="WFL172" s="18"/>
      <c r="WFM172" s="18"/>
      <c r="WFN172" s="18"/>
      <c r="WFO172" s="18"/>
      <c r="WFP172" s="18"/>
      <c r="WFQ172" s="18"/>
      <c r="WFR172" s="18"/>
      <c r="WFS172" s="18"/>
      <c r="WFT172" s="18"/>
      <c r="WFU172" s="18"/>
      <c r="WFV172" s="18"/>
      <c r="WFW172" s="18"/>
      <c r="WFX172" s="18"/>
      <c r="WFY172" s="18"/>
      <c r="WFZ172" s="18"/>
      <c r="WGA172" s="18"/>
      <c r="WGB172" s="18"/>
      <c r="WGC172" s="18"/>
      <c r="WGD172" s="18"/>
      <c r="WGE172" s="18"/>
      <c r="WGF172" s="18"/>
      <c r="WGG172" s="18"/>
      <c r="WGH172" s="18"/>
      <c r="WGI172" s="18"/>
      <c r="WGJ172" s="18"/>
      <c r="WGK172" s="18"/>
      <c r="WGL172" s="18"/>
      <c r="WGM172" s="18"/>
      <c r="WGN172" s="18"/>
      <c r="WGO172" s="18"/>
      <c r="WGP172" s="18"/>
      <c r="WGQ172" s="18"/>
      <c r="WGR172" s="18"/>
      <c r="WGS172" s="18"/>
      <c r="WGT172" s="18"/>
      <c r="WGU172" s="18"/>
      <c r="WGV172" s="18"/>
      <c r="WGW172" s="18"/>
      <c r="WGX172" s="18"/>
      <c r="WGY172" s="18"/>
      <c r="WGZ172" s="18"/>
      <c r="WHA172" s="18"/>
      <c r="WHB172" s="18"/>
      <c r="WHC172" s="18"/>
      <c r="WHD172" s="18"/>
      <c r="WHE172" s="18"/>
      <c r="WHF172" s="18"/>
      <c r="WHG172" s="18"/>
      <c r="WHH172" s="18"/>
      <c r="WHI172" s="18"/>
      <c r="WHJ172" s="18"/>
      <c r="WHK172" s="18"/>
      <c r="WHL172" s="18"/>
      <c r="WHM172" s="18"/>
      <c r="WHN172" s="18"/>
      <c r="WHO172" s="18"/>
      <c r="WHP172" s="18"/>
      <c r="WHQ172" s="18"/>
      <c r="WHR172" s="18"/>
      <c r="WHS172" s="18"/>
      <c r="WHT172" s="18"/>
      <c r="WHU172" s="18"/>
      <c r="WHV172" s="18"/>
      <c r="WHW172" s="18"/>
      <c r="WHX172" s="18"/>
      <c r="WHY172" s="18"/>
      <c r="WHZ172" s="18"/>
      <c r="WIA172" s="18"/>
      <c r="WIB172" s="18"/>
      <c r="WIC172" s="18"/>
      <c r="WID172" s="18"/>
      <c r="WIE172" s="18"/>
      <c r="WIF172" s="18"/>
      <c r="WIG172" s="18"/>
      <c r="WIH172" s="18"/>
      <c r="WII172" s="18"/>
      <c r="WIJ172" s="18"/>
      <c r="WIK172" s="18"/>
      <c r="WIL172" s="18"/>
      <c r="WIM172" s="18"/>
      <c r="WIN172" s="18"/>
      <c r="WIO172" s="18"/>
      <c r="WIP172" s="18"/>
      <c r="WIQ172" s="18"/>
      <c r="WIR172" s="18"/>
      <c r="WIS172" s="18"/>
      <c r="WIT172" s="18"/>
      <c r="WIU172" s="18"/>
      <c r="WIV172" s="18"/>
      <c r="WIW172" s="18"/>
      <c r="WIX172" s="18"/>
      <c r="WIY172" s="18"/>
      <c r="WIZ172" s="18"/>
      <c r="WJA172" s="18"/>
      <c r="WJB172" s="18"/>
      <c r="WJC172" s="18"/>
      <c r="WJD172" s="18"/>
      <c r="WJE172" s="18"/>
      <c r="WJF172" s="18"/>
      <c r="WJG172" s="18"/>
      <c r="WJH172" s="18"/>
      <c r="WJI172" s="18"/>
      <c r="WJJ172" s="18"/>
      <c r="WJK172" s="18"/>
      <c r="WJL172" s="18"/>
      <c r="WJM172" s="18"/>
      <c r="WJN172" s="18"/>
      <c r="WJO172" s="18"/>
      <c r="WJP172" s="18"/>
      <c r="WJQ172" s="18"/>
      <c r="WJR172" s="18"/>
      <c r="WJS172" s="18"/>
      <c r="WJT172" s="18"/>
      <c r="WJU172" s="18"/>
      <c r="WJV172" s="18"/>
      <c r="WJW172" s="18"/>
      <c r="WJX172" s="18"/>
      <c r="WJY172" s="18"/>
      <c r="WJZ172" s="18"/>
      <c r="WKA172" s="18"/>
      <c r="WKB172" s="18"/>
      <c r="WKC172" s="18"/>
      <c r="WKD172" s="18"/>
      <c r="WKE172" s="18"/>
      <c r="WKF172" s="18"/>
      <c r="WKG172" s="18"/>
      <c r="WKH172" s="18"/>
      <c r="WKI172" s="18"/>
      <c r="WKJ172" s="18"/>
      <c r="WKK172" s="18"/>
      <c r="WKL172" s="18"/>
      <c r="WKM172" s="18"/>
      <c r="WKN172" s="18"/>
      <c r="WKO172" s="18"/>
      <c r="WKP172" s="18"/>
      <c r="WKQ172" s="18"/>
      <c r="WKR172" s="18"/>
      <c r="WKS172" s="18"/>
      <c r="WKT172" s="18"/>
      <c r="WKU172" s="18"/>
      <c r="WKV172" s="18"/>
      <c r="WKW172" s="18"/>
      <c r="WKX172" s="18"/>
      <c r="WKY172" s="18"/>
      <c r="WKZ172" s="18"/>
      <c r="WLA172" s="18"/>
      <c r="WLB172" s="18"/>
      <c r="WLC172" s="18"/>
      <c r="WLD172" s="18"/>
      <c r="WLE172" s="18"/>
      <c r="WLF172" s="18"/>
      <c r="WLG172" s="18"/>
      <c r="WLH172" s="18"/>
      <c r="WLI172" s="18"/>
      <c r="WLJ172" s="18"/>
      <c r="WLK172" s="18"/>
      <c r="WLL172" s="18"/>
      <c r="WLM172" s="18"/>
      <c r="WLN172" s="18"/>
      <c r="WLO172" s="18"/>
      <c r="WLP172" s="18"/>
      <c r="WLQ172" s="18"/>
      <c r="WLR172" s="18"/>
      <c r="WLS172" s="18"/>
      <c r="WLT172" s="18"/>
      <c r="WLU172" s="18"/>
      <c r="WLV172" s="18"/>
      <c r="WLW172" s="18"/>
      <c r="WLX172" s="18"/>
      <c r="WLY172" s="18"/>
      <c r="WLZ172" s="18"/>
      <c r="WMA172" s="18"/>
      <c r="WMB172" s="18"/>
      <c r="WMC172" s="18"/>
      <c r="WMD172" s="18"/>
      <c r="WME172" s="18"/>
      <c r="WMF172" s="18"/>
      <c r="WMG172" s="18"/>
      <c r="WMH172" s="18"/>
      <c r="WMI172" s="18"/>
      <c r="WMJ172" s="18"/>
      <c r="WMK172" s="18"/>
      <c r="WML172" s="18"/>
      <c r="WMM172" s="18"/>
      <c r="WMN172" s="18"/>
      <c r="WMO172" s="18"/>
      <c r="WMP172" s="18"/>
      <c r="WMQ172" s="18"/>
      <c r="WMR172" s="18"/>
      <c r="WMS172" s="18"/>
      <c r="WMT172" s="18"/>
      <c r="WMU172" s="18"/>
      <c r="WMV172" s="18"/>
      <c r="WMW172" s="18"/>
      <c r="WMX172" s="18"/>
      <c r="WMY172" s="18"/>
      <c r="WMZ172" s="18"/>
      <c r="WNA172" s="18"/>
      <c r="WNB172" s="18"/>
      <c r="WNC172" s="18"/>
      <c r="WND172" s="18"/>
      <c r="WNE172" s="18"/>
      <c r="WNF172" s="18"/>
      <c r="WNG172" s="18"/>
      <c r="WNH172" s="18"/>
      <c r="WNI172" s="18"/>
      <c r="WNJ172" s="18"/>
      <c r="WNK172" s="18"/>
      <c r="WNL172" s="18"/>
      <c r="WNM172" s="18"/>
      <c r="WNN172" s="18"/>
      <c r="WNO172" s="18"/>
      <c r="WNP172" s="18"/>
      <c r="WNQ172" s="18"/>
      <c r="WNR172" s="18"/>
      <c r="WNS172" s="18"/>
      <c r="WNT172" s="18"/>
      <c r="WNU172" s="18"/>
      <c r="WNV172" s="18"/>
      <c r="WNW172" s="18"/>
      <c r="WNX172" s="18"/>
      <c r="WNY172" s="18"/>
      <c r="WNZ172" s="18"/>
      <c r="WOA172" s="18"/>
      <c r="WOB172" s="18"/>
      <c r="WOC172" s="18"/>
      <c r="WOD172" s="18"/>
      <c r="WOE172" s="18"/>
      <c r="WOF172" s="18"/>
      <c r="WOG172" s="18"/>
      <c r="WOH172" s="18"/>
      <c r="WOI172" s="18"/>
      <c r="WOJ172" s="18"/>
      <c r="WOK172" s="18"/>
      <c r="WOL172" s="18"/>
      <c r="WOM172" s="18"/>
      <c r="WON172" s="18"/>
      <c r="WOO172" s="18"/>
      <c r="WOP172" s="18"/>
      <c r="WOQ172" s="18"/>
      <c r="WOR172" s="18"/>
      <c r="WOS172" s="18"/>
      <c r="WOT172" s="18"/>
      <c r="WOU172" s="18"/>
      <c r="WOV172" s="18"/>
      <c r="WOW172" s="18"/>
      <c r="WOX172" s="18"/>
      <c r="WOY172" s="18"/>
      <c r="WOZ172" s="18"/>
      <c r="WPA172" s="18"/>
      <c r="WPB172" s="18"/>
      <c r="WPC172" s="18"/>
      <c r="WPD172" s="18"/>
      <c r="WPE172" s="18"/>
      <c r="WPF172" s="18"/>
      <c r="WPG172" s="18"/>
      <c r="WPH172" s="18"/>
      <c r="WPI172" s="18"/>
      <c r="WPJ172" s="18"/>
      <c r="WPK172" s="18"/>
      <c r="WPL172" s="18"/>
      <c r="WPM172" s="18"/>
      <c r="WPN172" s="18"/>
      <c r="WPO172" s="18"/>
      <c r="WPP172" s="18"/>
      <c r="WPQ172" s="18"/>
      <c r="WPR172" s="18"/>
      <c r="WPS172" s="18"/>
      <c r="WPT172" s="18"/>
      <c r="WPU172" s="18"/>
      <c r="WPV172" s="18"/>
      <c r="WPW172" s="18"/>
      <c r="WPX172" s="18"/>
      <c r="WPY172" s="18"/>
      <c r="WPZ172" s="18"/>
      <c r="WQA172" s="18"/>
      <c r="WQB172" s="18"/>
      <c r="WQC172" s="18"/>
      <c r="WQD172" s="18"/>
      <c r="WQE172" s="18"/>
      <c r="WQF172" s="18"/>
      <c r="WQG172" s="18"/>
      <c r="WQH172" s="18"/>
      <c r="WQI172" s="18"/>
      <c r="WQJ172" s="18"/>
      <c r="WQK172" s="18"/>
      <c r="WQL172" s="18"/>
      <c r="WQM172" s="18"/>
      <c r="WQN172" s="18"/>
      <c r="WQO172" s="18"/>
      <c r="WQP172" s="18"/>
      <c r="WQQ172" s="18"/>
      <c r="WQR172" s="18"/>
      <c r="WQS172" s="18"/>
      <c r="WQT172" s="18"/>
      <c r="WQU172" s="18"/>
      <c r="WQV172" s="18"/>
      <c r="WQW172" s="18"/>
      <c r="WQX172" s="18"/>
      <c r="WQY172" s="18"/>
      <c r="WQZ172" s="18"/>
      <c r="WRA172" s="18"/>
      <c r="WRB172" s="18"/>
      <c r="WRC172" s="18"/>
      <c r="WRD172" s="18"/>
      <c r="WRE172" s="18"/>
      <c r="WRF172" s="18"/>
      <c r="WRG172" s="18"/>
      <c r="WRH172" s="18"/>
      <c r="WRI172" s="18"/>
      <c r="WRJ172" s="18"/>
      <c r="WRK172" s="18"/>
      <c r="WRL172" s="18"/>
      <c r="WRM172" s="18"/>
      <c r="WRN172" s="18"/>
      <c r="WRO172" s="18"/>
      <c r="WRP172" s="18"/>
      <c r="WRQ172" s="18"/>
      <c r="WRR172" s="18"/>
      <c r="WRS172" s="18"/>
      <c r="WRT172" s="18"/>
      <c r="WRU172" s="18"/>
      <c r="WRV172" s="18"/>
      <c r="WRW172" s="18"/>
      <c r="WRX172" s="18"/>
      <c r="WRY172" s="18"/>
      <c r="WRZ172" s="18"/>
      <c r="WSA172" s="18"/>
      <c r="WSB172" s="18"/>
      <c r="WSC172" s="18"/>
      <c r="WSD172" s="18"/>
      <c r="WSE172" s="18"/>
      <c r="WSF172" s="18"/>
      <c r="WSG172" s="18"/>
      <c r="WSH172" s="18"/>
      <c r="WSI172" s="18"/>
      <c r="WSJ172" s="18"/>
      <c r="WSK172" s="18"/>
      <c r="WSL172" s="18"/>
      <c r="WSM172" s="18"/>
      <c r="WSN172" s="18"/>
      <c r="WSO172" s="18"/>
      <c r="WSP172" s="18"/>
      <c r="WSQ172" s="18"/>
      <c r="WSR172" s="18"/>
      <c r="WSS172" s="18"/>
      <c r="WST172" s="18"/>
      <c r="WSU172" s="18"/>
      <c r="WSV172" s="18"/>
      <c r="WSW172" s="18"/>
      <c r="WSX172" s="18"/>
      <c r="WSY172" s="18"/>
      <c r="WSZ172" s="18"/>
      <c r="WTA172" s="18"/>
      <c r="WTB172" s="18"/>
      <c r="WTC172" s="18"/>
      <c r="WTD172" s="18"/>
      <c r="WTE172" s="18"/>
      <c r="WTF172" s="18"/>
      <c r="WTG172" s="18"/>
      <c r="WTH172" s="18"/>
      <c r="WTI172" s="18"/>
      <c r="WTJ172" s="18"/>
      <c r="WTK172" s="18"/>
      <c r="WTL172" s="18"/>
      <c r="WTM172" s="18"/>
      <c r="WTN172" s="18"/>
      <c r="WTO172" s="18"/>
      <c r="WTP172" s="18"/>
      <c r="WTQ172" s="18"/>
      <c r="WTR172" s="18"/>
      <c r="WTS172" s="18"/>
      <c r="WTT172" s="18"/>
      <c r="WTU172" s="18"/>
      <c r="WTV172" s="18"/>
      <c r="WTW172" s="18"/>
      <c r="WTX172" s="18"/>
      <c r="WTY172" s="18"/>
      <c r="WTZ172" s="18"/>
      <c r="WUA172" s="18"/>
      <c r="WUB172" s="18"/>
      <c r="WUC172" s="18"/>
      <c r="WUD172" s="18"/>
      <c r="WUE172" s="18"/>
      <c r="WUF172" s="18"/>
      <c r="WUG172" s="18"/>
      <c r="WUH172" s="18"/>
      <c r="WUI172" s="18"/>
      <c r="WUJ172" s="18"/>
      <c r="WUK172" s="18"/>
      <c r="WUL172" s="18"/>
      <c r="WUM172" s="18"/>
      <c r="WUN172" s="18"/>
      <c r="WUO172" s="18"/>
      <c r="WUP172" s="18"/>
      <c r="WUQ172" s="18"/>
      <c r="WUR172" s="18"/>
      <c r="WUS172" s="18"/>
      <c r="WUT172" s="18"/>
      <c r="WUU172" s="18"/>
      <c r="WUV172" s="18"/>
      <c r="WUW172" s="18"/>
      <c r="WUX172" s="18"/>
      <c r="WUY172" s="18"/>
      <c r="WUZ172" s="18"/>
      <c r="WVA172" s="18"/>
      <c r="WVB172" s="18"/>
      <c r="WVC172" s="18"/>
      <c r="WVD172" s="18"/>
      <c r="WVE172" s="18"/>
      <c r="WVF172" s="18"/>
      <c r="WVG172" s="18"/>
      <c r="WVH172" s="18"/>
      <c r="WVI172" s="18"/>
      <c r="WVJ172" s="18"/>
      <c r="WVK172" s="18"/>
      <c r="WVL172" s="18"/>
      <c r="WVM172" s="18"/>
      <c r="WVN172" s="18"/>
      <c r="WVO172" s="18"/>
      <c r="WVP172" s="18"/>
      <c r="WVQ172" s="18"/>
      <c r="WVR172" s="18"/>
      <c r="WVS172" s="18"/>
      <c r="WVT172" s="18"/>
      <c r="WVU172" s="18"/>
      <c r="WVV172" s="18"/>
      <c r="WVW172" s="18"/>
      <c r="WVX172" s="18"/>
      <c r="WVY172" s="18"/>
      <c r="WVZ172" s="18"/>
      <c r="WWA172" s="18"/>
      <c r="WWB172" s="18"/>
      <c r="WWC172" s="18"/>
      <c r="WWD172" s="18"/>
      <c r="WWE172" s="18"/>
      <c r="WWF172" s="18"/>
      <c r="WWG172" s="18"/>
      <c r="WWH172" s="18"/>
      <c r="WWI172" s="18"/>
      <c r="WWJ172" s="18"/>
      <c r="WWK172" s="18"/>
      <c r="WWL172" s="18"/>
      <c r="WWM172" s="18"/>
      <c r="WWN172" s="18"/>
      <c r="WWO172" s="18"/>
      <c r="WWP172" s="18"/>
      <c r="WWQ172" s="18"/>
      <c r="WWR172" s="18"/>
      <c r="WWS172" s="18"/>
      <c r="WWT172" s="18"/>
      <c r="WWU172" s="18"/>
      <c r="WWV172" s="18"/>
      <c r="WWW172" s="18"/>
      <c r="WWX172" s="18"/>
      <c r="WWY172" s="18"/>
      <c r="WWZ172" s="18"/>
      <c r="WXA172" s="18"/>
      <c r="WXB172" s="18"/>
      <c r="WXC172" s="18"/>
      <c r="WXD172" s="18"/>
      <c r="WXE172" s="18"/>
      <c r="WXF172" s="18"/>
      <c r="WXG172" s="18"/>
      <c r="WXH172" s="18"/>
      <c r="WXI172" s="18"/>
      <c r="WXJ172" s="18"/>
      <c r="WXK172" s="18"/>
      <c r="WXL172" s="18"/>
      <c r="WXM172" s="18"/>
      <c r="WXN172" s="18"/>
      <c r="WXO172" s="18"/>
      <c r="WXP172" s="18"/>
      <c r="WXQ172" s="18"/>
      <c r="WXR172" s="18"/>
      <c r="WXS172" s="18"/>
      <c r="WXT172" s="18"/>
      <c r="WXU172" s="18"/>
      <c r="WXV172" s="18"/>
      <c r="WXW172" s="18"/>
      <c r="WXX172" s="18"/>
      <c r="WXY172" s="18"/>
      <c r="WXZ172" s="18"/>
      <c r="WYA172" s="18"/>
      <c r="WYB172" s="18"/>
      <c r="WYC172" s="18"/>
      <c r="WYD172" s="18"/>
      <c r="WYE172" s="18"/>
      <c r="WYF172" s="18"/>
      <c r="WYG172" s="18"/>
      <c r="WYH172" s="18"/>
      <c r="WYI172" s="18"/>
      <c r="WYJ172" s="18"/>
      <c r="WYK172" s="18"/>
      <c r="WYL172" s="18"/>
      <c r="WYM172" s="18"/>
      <c r="WYN172" s="18"/>
      <c r="WYO172" s="18"/>
      <c r="WYP172" s="18"/>
      <c r="WYQ172" s="18"/>
      <c r="WYR172" s="18"/>
      <c r="WYS172" s="18"/>
      <c r="WYT172" s="18"/>
      <c r="WYU172" s="18"/>
      <c r="WYV172" s="18"/>
      <c r="WYW172" s="18"/>
      <c r="WYX172" s="18"/>
      <c r="WYY172" s="18"/>
      <c r="WYZ172" s="18"/>
      <c r="WZA172" s="18"/>
      <c r="WZB172" s="18"/>
      <c r="WZC172" s="18"/>
      <c r="WZD172" s="18"/>
      <c r="WZE172" s="18"/>
      <c r="WZF172" s="18"/>
      <c r="WZG172" s="18"/>
      <c r="WZH172" s="18"/>
      <c r="WZI172" s="18"/>
      <c r="WZJ172" s="18"/>
      <c r="WZK172" s="18"/>
      <c r="WZL172" s="18"/>
      <c r="WZM172" s="18"/>
      <c r="WZN172" s="18"/>
      <c r="WZO172" s="18"/>
      <c r="WZP172" s="18"/>
      <c r="WZQ172" s="18"/>
      <c r="WZR172" s="18"/>
      <c r="WZS172" s="18"/>
      <c r="WZT172" s="18"/>
      <c r="WZU172" s="18"/>
      <c r="WZV172" s="18"/>
      <c r="WZW172" s="18"/>
      <c r="WZX172" s="18"/>
      <c r="WZY172" s="18"/>
      <c r="WZZ172" s="18"/>
      <c r="XAA172" s="18"/>
      <c r="XAB172" s="18"/>
      <c r="XAC172" s="18"/>
      <c r="XAD172" s="18"/>
      <c r="XAE172" s="18"/>
      <c r="XAF172" s="18"/>
      <c r="XAG172" s="18"/>
      <c r="XAH172" s="18"/>
      <c r="XAI172" s="18"/>
      <c r="XAJ172" s="18"/>
      <c r="XAK172" s="18"/>
      <c r="XAL172" s="18"/>
      <c r="XAM172" s="18"/>
      <c r="XAN172" s="18"/>
      <c r="XAO172" s="18"/>
      <c r="XAP172" s="18"/>
      <c r="XAQ172" s="18"/>
      <c r="XAR172" s="18"/>
      <c r="XAS172" s="18"/>
      <c r="XAT172" s="18"/>
      <c r="XAU172" s="18"/>
      <c r="XAV172" s="18"/>
      <c r="XAW172" s="18"/>
      <c r="XAX172" s="18"/>
      <c r="XAY172" s="18"/>
      <c r="XAZ172" s="18"/>
      <c r="XBA172" s="18"/>
      <c r="XBB172" s="18"/>
      <c r="XBC172" s="18"/>
      <c r="XBD172" s="18"/>
      <c r="XBE172" s="18"/>
      <c r="XBF172" s="18"/>
      <c r="XBG172" s="18"/>
      <c r="XBH172" s="18"/>
      <c r="XBI172" s="18"/>
      <c r="XBJ172" s="18"/>
      <c r="XBK172" s="18"/>
      <c r="XBL172" s="18"/>
      <c r="XBM172" s="18"/>
      <c r="XBN172" s="18"/>
      <c r="XBO172" s="18"/>
      <c r="XBP172" s="18"/>
      <c r="XBQ172" s="18"/>
      <c r="XBR172" s="18"/>
      <c r="XBS172" s="18"/>
      <c r="XBT172" s="18"/>
      <c r="XBU172" s="18"/>
      <c r="XBV172" s="18"/>
      <c r="XBW172" s="18"/>
      <c r="XBX172" s="18"/>
      <c r="XBY172" s="18"/>
      <c r="XBZ172" s="18"/>
      <c r="XCA172" s="18"/>
      <c r="XCB172" s="18"/>
      <c r="XCC172" s="18"/>
      <c r="XCD172" s="18"/>
      <c r="XCE172" s="18"/>
      <c r="XCF172" s="18"/>
      <c r="XCG172" s="18"/>
      <c r="XCH172" s="18"/>
      <c r="XCI172" s="18"/>
      <c r="XCJ172" s="18"/>
      <c r="XCK172" s="18"/>
      <c r="XCL172" s="18"/>
      <c r="XCM172" s="18"/>
      <c r="XCN172" s="18"/>
      <c r="XCO172" s="18"/>
      <c r="XCP172" s="18"/>
      <c r="XCQ172" s="18"/>
      <c r="XCR172" s="18"/>
      <c r="XCS172" s="18"/>
      <c r="XCT172" s="18"/>
      <c r="XCU172" s="18"/>
      <c r="XCV172" s="18"/>
      <c r="XCW172" s="18"/>
      <c r="XCX172" s="18"/>
      <c r="XCY172" s="18"/>
      <c r="XCZ172" s="18"/>
      <c r="XDA172" s="18"/>
      <c r="XDB172" s="18"/>
      <c r="XDC172" s="18"/>
      <c r="XDD172" s="18"/>
      <c r="XDE172" s="18"/>
      <c r="XDF172" s="18"/>
      <c r="XDG172" s="18"/>
      <c r="XDH172" s="18"/>
      <c r="XDI172" s="18"/>
      <c r="XDJ172" s="18"/>
      <c r="XDK172" s="18"/>
      <c r="XDL172" s="18"/>
      <c r="XDM172" s="18"/>
      <c r="XDN172" s="18"/>
      <c r="XDO172" s="18"/>
      <c r="XDP172" s="18"/>
      <c r="XDQ172" s="18"/>
      <c r="XDR172" s="18"/>
      <c r="XDS172" s="18"/>
      <c r="XDT172" s="18"/>
      <c r="XDU172" s="18"/>
      <c r="XDV172" s="18"/>
      <c r="XDW172" s="18"/>
      <c r="XDX172" s="18"/>
      <c r="XDY172" s="18"/>
      <c r="XDZ172" s="18"/>
      <c r="XEA172" s="18"/>
      <c r="XEB172" s="18"/>
      <c r="XEC172" s="18"/>
      <c r="XED172" s="18"/>
      <c r="XEE172" s="18"/>
      <c r="XEF172" s="18"/>
      <c r="XEG172" s="18"/>
      <c r="XEH172" s="18"/>
      <c r="XEI172" s="18"/>
      <c r="XEJ172" s="18"/>
      <c r="XEK172" s="18"/>
      <c r="XEL172" s="18"/>
      <c r="XEM172" s="18"/>
      <c r="XEN172" s="18"/>
      <c r="XEO172" s="18"/>
      <c r="XEP172" s="18"/>
      <c r="XEQ172" s="18"/>
      <c r="XER172" s="18"/>
      <c r="XES172" s="18"/>
      <c r="XET172" s="18"/>
      <c r="XEU172" s="18"/>
      <c r="XEV172" s="18"/>
      <c r="XEW172" s="18"/>
      <c r="XEX172" s="18"/>
      <c r="XEY172" s="18"/>
      <c r="XEZ172" s="18"/>
      <c r="XFA172" s="18"/>
      <c r="XFB172" s="18"/>
      <c r="XFC172" s="18"/>
      <c r="XFD172" s="18"/>
    </row>
    <row r="173" spans="1:4054 14285:16384" x14ac:dyDescent="0.25">
      <c r="A173" s="9"/>
      <c r="B173" s="74" t="s">
        <v>268</v>
      </c>
      <c r="C173" s="42" t="s">
        <v>269</v>
      </c>
      <c r="D173" s="36">
        <v>150</v>
      </c>
      <c r="E173" s="43">
        <f>BD173*150/200</f>
        <v>8.1524999999999981</v>
      </c>
      <c r="F173" s="43">
        <f>BE173*150/200</f>
        <v>5.2575000000000003</v>
      </c>
      <c r="G173" s="43">
        <v>24</v>
      </c>
      <c r="H173" s="43">
        <v>190</v>
      </c>
      <c r="I173" s="43">
        <f t="shared" ref="I173:P173" si="73">BH173*150/200</f>
        <v>0</v>
      </c>
      <c r="J173" s="43">
        <f t="shared" si="73"/>
        <v>0.17249999999999999</v>
      </c>
      <c r="K173" s="43">
        <f t="shared" si="73"/>
        <v>0.1575</v>
      </c>
      <c r="L173" s="43">
        <f t="shared" si="73"/>
        <v>0.14249999999999999</v>
      </c>
      <c r="M173" s="43">
        <f t="shared" si="73"/>
        <v>118.29</v>
      </c>
      <c r="N173" s="43">
        <f t="shared" si="73"/>
        <v>35.94</v>
      </c>
      <c r="O173" s="43">
        <f t="shared" si="73"/>
        <v>151.2225</v>
      </c>
      <c r="P173" s="43">
        <f t="shared" si="73"/>
        <v>1.5674999999999999</v>
      </c>
      <c r="BD173" s="43">
        <v>10.87</v>
      </c>
      <c r="BE173" s="43">
        <v>7.01</v>
      </c>
      <c r="BF173" s="43">
        <v>23.11</v>
      </c>
      <c r="BG173" s="43">
        <v>236</v>
      </c>
      <c r="BH173" s="43"/>
      <c r="BI173" s="43">
        <v>0.23</v>
      </c>
      <c r="BJ173" s="43">
        <v>0.21</v>
      </c>
      <c r="BK173" s="43">
        <v>0.19</v>
      </c>
      <c r="BL173" s="43">
        <v>157.72</v>
      </c>
      <c r="BM173" s="43">
        <v>47.92</v>
      </c>
      <c r="BN173" s="43">
        <v>201.63</v>
      </c>
      <c r="BO173" s="43">
        <v>2.09</v>
      </c>
    </row>
    <row r="174" spans="1:4054 14285:16384" x14ac:dyDescent="0.25">
      <c r="A174" s="9"/>
      <c r="B174" s="74" t="s">
        <v>29</v>
      </c>
      <c r="C174" s="27" t="s">
        <v>31</v>
      </c>
      <c r="D174" s="36">
        <v>45</v>
      </c>
      <c r="E174" s="43">
        <f t="shared" ref="E174:P174" si="74">BD174*45/45</f>
        <v>3.33</v>
      </c>
      <c r="F174" s="43">
        <f t="shared" si="74"/>
        <v>0.4</v>
      </c>
      <c r="G174" s="43">
        <f t="shared" si="74"/>
        <v>22.1</v>
      </c>
      <c r="H174" s="43">
        <f t="shared" si="74"/>
        <v>106</v>
      </c>
      <c r="I174" s="43">
        <f t="shared" si="74"/>
        <v>0</v>
      </c>
      <c r="J174" s="43">
        <f t="shared" si="74"/>
        <v>0</v>
      </c>
      <c r="K174" s="43">
        <f t="shared" si="74"/>
        <v>0.02</v>
      </c>
      <c r="L174" s="43">
        <f t="shared" si="74"/>
        <v>0</v>
      </c>
      <c r="M174" s="43">
        <f t="shared" si="74"/>
        <v>9</v>
      </c>
      <c r="N174" s="43">
        <f t="shared" si="74"/>
        <v>6.3</v>
      </c>
      <c r="O174" s="43">
        <f t="shared" si="74"/>
        <v>29.25</v>
      </c>
      <c r="P174" s="43">
        <f t="shared" si="74"/>
        <v>0.5</v>
      </c>
      <c r="Q174" s="43">
        <v>3.03</v>
      </c>
      <c r="R174" s="43">
        <v>0.36</v>
      </c>
      <c r="S174" s="43">
        <v>19.64</v>
      </c>
      <c r="T174" s="43">
        <v>93.77</v>
      </c>
      <c r="U174" s="43"/>
      <c r="V174" s="43"/>
      <c r="W174" s="43">
        <v>1.2999999999999999E-2</v>
      </c>
      <c r="X174" s="43"/>
      <c r="Y174" s="43">
        <v>8</v>
      </c>
      <c r="Z174" s="43">
        <v>5.6</v>
      </c>
      <c r="AA174" s="43">
        <v>26</v>
      </c>
      <c r="AB174" s="43">
        <v>0.44</v>
      </c>
      <c r="AC174" s="43">
        <v>3</v>
      </c>
      <c r="AD174" s="43">
        <f t="shared" ref="AD174:AN174" si="75">AP174*40/40</f>
        <v>0</v>
      </c>
      <c r="AE174" s="43">
        <f t="shared" si="75"/>
        <v>0</v>
      </c>
      <c r="AF174" s="43">
        <f t="shared" si="75"/>
        <v>0</v>
      </c>
      <c r="AG174" s="43">
        <f t="shared" si="75"/>
        <v>0</v>
      </c>
      <c r="AH174" s="43">
        <f t="shared" si="75"/>
        <v>0</v>
      </c>
      <c r="AI174" s="43">
        <f t="shared" si="75"/>
        <v>0</v>
      </c>
      <c r="AJ174" s="43">
        <f t="shared" si="75"/>
        <v>0</v>
      </c>
      <c r="AK174" s="43">
        <f t="shared" si="75"/>
        <v>0</v>
      </c>
      <c r="AL174" s="43">
        <f t="shared" si="75"/>
        <v>0</v>
      </c>
      <c r="AM174" s="43">
        <f t="shared" si="75"/>
        <v>0</v>
      </c>
      <c r="AN174" s="43">
        <f t="shared" si="75"/>
        <v>0</v>
      </c>
      <c r="BD174" s="43">
        <v>3.33</v>
      </c>
      <c r="BE174" s="43">
        <v>0.4</v>
      </c>
      <c r="BF174" s="43">
        <v>22.1</v>
      </c>
      <c r="BG174" s="43">
        <v>106</v>
      </c>
      <c r="BH174" s="43"/>
      <c r="BI174" s="43"/>
      <c r="BJ174" s="43">
        <v>0.02</v>
      </c>
      <c r="BK174" s="43"/>
      <c r="BL174" s="43">
        <v>9</v>
      </c>
      <c r="BM174" s="43">
        <v>6.3</v>
      </c>
      <c r="BN174" s="43">
        <v>29.25</v>
      </c>
      <c r="BO174" s="43">
        <v>0.5</v>
      </c>
      <c r="UCK174" s="16"/>
      <c r="UCL174" s="16"/>
      <c r="UCM174" s="16"/>
      <c r="UCN174" s="16"/>
      <c r="UCO174" s="16"/>
      <c r="UCP174" s="16"/>
      <c r="UCQ174" s="16"/>
      <c r="UCR174" s="16"/>
      <c r="UCS174" s="16"/>
      <c r="UCT174" s="16"/>
      <c r="UCU174" s="16"/>
      <c r="UCV174" s="16"/>
      <c r="UCW174" s="16"/>
      <c r="UCX174" s="16"/>
      <c r="UCY174" s="16"/>
      <c r="UCZ174" s="16"/>
      <c r="UDA174" s="16"/>
      <c r="UDB174" s="16"/>
      <c r="UDC174" s="16"/>
      <c r="UDD174" s="16"/>
      <c r="UDE174" s="16"/>
      <c r="UDF174" s="16"/>
      <c r="UDG174" s="16"/>
      <c r="UDH174" s="16"/>
      <c r="UDI174" s="16"/>
      <c r="UDJ174" s="16"/>
      <c r="UDK174" s="16"/>
      <c r="UDL174" s="16"/>
      <c r="UDM174" s="16"/>
      <c r="UDN174" s="16"/>
      <c r="UDO174" s="16"/>
      <c r="UDP174" s="16"/>
      <c r="UDQ174" s="16"/>
      <c r="UDR174" s="16"/>
      <c r="UDS174" s="16"/>
      <c r="UDT174" s="16"/>
      <c r="UDU174" s="16"/>
      <c r="UDV174" s="16"/>
      <c r="UDW174" s="16"/>
      <c r="UDX174" s="16"/>
      <c r="UDY174" s="16"/>
      <c r="UDZ174" s="16"/>
      <c r="UEA174" s="16"/>
      <c r="UEB174" s="16"/>
      <c r="UEC174" s="16"/>
      <c r="UED174" s="16"/>
      <c r="UEE174" s="16"/>
      <c r="UEF174" s="16"/>
      <c r="UEG174" s="16"/>
      <c r="UEH174" s="16"/>
      <c r="UEI174" s="16"/>
      <c r="UEJ174" s="16"/>
      <c r="UEK174" s="16"/>
      <c r="UEL174" s="16"/>
      <c r="UEM174" s="16"/>
      <c r="UEN174" s="16"/>
      <c r="UEO174" s="16"/>
      <c r="UEP174" s="16"/>
      <c r="UEQ174" s="16"/>
      <c r="UER174" s="16"/>
      <c r="UES174" s="16"/>
      <c r="UET174" s="16"/>
      <c r="UEU174" s="16"/>
      <c r="UEV174" s="16"/>
      <c r="UEW174" s="16"/>
      <c r="UEX174" s="16"/>
      <c r="UEY174" s="16"/>
      <c r="UEZ174" s="16"/>
      <c r="UFA174" s="16"/>
      <c r="UFB174" s="16"/>
      <c r="UFC174" s="16"/>
      <c r="UFD174" s="16"/>
      <c r="UFE174" s="16"/>
      <c r="UFF174" s="16"/>
      <c r="UFG174" s="16"/>
      <c r="UFH174" s="16"/>
      <c r="UFI174" s="16"/>
      <c r="UFJ174" s="16"/>
      <c r="UFK174" s="16"/>
      <c r="UFL174" s="16"/>
      <c r="UFM174" s="16"/>
      <c r="UFN174" s="31"/>
    </row>
    <row r="175" spans="1:4054 14285:16384" x14ac:dyDescent="0.25">
      <c r="A175" s="9"/>
      <c r="B175" s="74" t="s">
        <v>179</v>
      </c>
      <c r="C175" s="42" t="s">
        <v>180</v>
      </c>
      <c r="D175" s="36">
        <v>180</v>
      </c>
      <c r="E175" s="43">
        <f t="shared" ref="E175:P175" si="76">BD175*180/100</f>
        <v>3.6719999999999997</v>
      </c>
      <c r="F175" s="43">
        <f t="shared" si="76"/>
        <v>3.1860000000000004</v>
      </c>
      <c r="G175" s="43">
        <f t="shared" si="76"/>
        <v>15.821999999999997</v>
      </c>
      <c r="H175" s="43">
        <f t="shared" si="76"/>
        <v>106.2</v>
      </c>
      <c r="I175" s="43">
        <f t="shared" si="76"/>
        <v>21.96</v>
      </c>
      <c r="J175" s="43">
        <f t="shared" si="76"/>
        <v>5.3999999999999992E-2</v>
      </c>
      <c r="K175" s="43">
        <f t="shared" si="76"/>
        <v>0.16200000000000001</v>
      </c>
      <c r="L175" s="43">
        <f t="shared" si="76"/>
        <v>1.4220000000000002</v>
      </c>
      <c r="M175" s="43">
        <f t="shared" si="76"/>
        <v>136.99799999999999</v>
      </c>
      <c r="N175" s="43">
        <f t="shared" si="76"/>
        <v>19.206</v>
      </c>
      <c r="O175" s="43">
        <f t="shared" si="76"/>
        <v>112.104</v>
      </c>
      <c r="P175" s="43">
        <f t="shared" si="76"/>
        <v>0.43199999999999994</v>
      </c>
      <c r="Q175" s="43">
        <v>0.3</v>
      </c>
      <c r="R175" s="43"/>
      <c r="S175" s="43">
        <v>6.7</v>
      </c>
      <c r="T175" s="43">
        <v>27.9</v>
      </c>
      <c r="U175" s="45">
        <v>0.38</v>
      </c>
      <c r="V175" s="36"/>
      <c r="W175" s="36">
        <v>0.01</v>
      </c>
      <c r="X175" s="43">
        <v>1.1599999999999999</v>
      </c>
      <c r="Y175" s="43">
        <v>6.9</v>
      </c>
      <c r="Z175" s="43">
        <v>4.5999999999999996</v>
      </c>
      <c r="AA175" s="43">
        <v>8.5</v>
      </c>
      <c r="AB175" s="43">
        <v>0.77</v>
      </c>
      <c r="AC175" s="43">
        <v>0.8</v>
      </c>
      <c r="AD175" s="43">
        <v>0.2</v>
      </c>
      <c r="AE175" s="43">
        <v>16.7</v>
      </c>
      <c r="AF175" s="43">
        <v>66.7</v>
      </c>
      <c r="AG175" s="43">
        <v>98</v>
      </c>
      <c r="AH175" s="43">
        <v>0.01</v>
      </c>
      <c r="AI175" s="43">
        <v>0.05</v>
      </c>
      <c r="AJ175" s="43">
        <v>80</v>
      </c>
      <c r="AK175" s="43">
        <v>11</v>
      </c>
      <c r="AL175" s="43">
        <v>3</v>
      </c>
      <c r="AM175" s="43">
        <v>3</v>
      </c>
      <c r="AN175" s="43">
        <v>0.54</v>
      </c>
      <c r="BD175" s="43">
        <v>2.04</v>
      </c>
      <c r="BE175" s="43">
        <v>1.77</v>
      </c>
      <c r="BF175" s="43">
        <v>8.7899999999999991</v>
      </c>
      <c r="BG175" s="43">
        <v>59</v>
      </c>
      <c r="BH175" s="43">
        <v>12.2</v>
      </c>
      <c r="BI175" s="43">
        <v>0.03</v>
      </c>
      <c r="BJ175" s="43">
        <v>0.09</v>
      </c>
      <c r="BK175" s="43">
        <v>0.79</v>
      </c>
      <c r="BL175" s="43">
        <v>76.11</v>
      </c>
      <c r="BM175" s="43">
        <v>10.67</v>
      </c>
      <c r="BN175" s="43">
        <v>62.28</v>
      </c>
      <c r="BO175" s="43">
        <v>0.24</v>
      </c>
    </row>
    <row r="176" spans="1:4054 14285:16384" x14ac:dyDescent="0.25">
      <c r="A176" s="93"/>
      <c r="B176" s="74" t="s">
        <v>34</v>
      </c>
      <c r="C176" s="90" t="s">
        <v>82</v>
      </c>
      <c r="D176" s="36">
        <v>100</v>
      </c>
      <c r="E176" s="43">
        <f t="shared" ref="E176:P176" si="77">BD176*100/100</f>
        <v>0.4</v>
      </c>
      <c r="F176" s="43">
        <f t="shared" si="77"/>
        <v>0.4</v>
      </c>
      <c r="G176" s="43">
        <f t="shared" si="77"/>
        <v>9.8000000000000007</v>
      </c>
      <c r="H176" s="43">
        <f t="shared" si="77"/>
        <v>47</v>
      </c>
      <c r="I176" s="43">
        <f t="shared" si="77"/>
        <v>0</v>
      </c>
      <c r="J176" s="43">
        <f t="shared" si="77"/>
        <v>0.03</v>
      </c>
      <c r="K176" s="43">
        <f t="shared" si="77"/>
        <v>0.02</v>
      </c>
      <c r="L176" s="43">
        <f t="shared" si="77"/>
        <v>10</v>
      </c>
      <c r="M176" s="43">
        <f t="shared" si="77"/>
        <v>16</v>
      </c>
      <c r="N176" s="43">
        <f t="shared" si="77"/>
        <v>9</v>
      </c>
      <c r="O176" s="43">
        <f t="shared" si="77"/>
        <v>11</v>
      </c>
      <c r="P176" s="43">
        <f t="shared" si="77"/>
        <v>2.2000000000000002</v>
      </c>
      <c r="Q176" s="43"/>
      <c r="R176" s="43"/>
      <c r="S176" s="43"/>
      <c r="T176" s="43"/>
      <c r="U176" s="43"/>
      <c r="V176" s="36"/>
      <c r="W176" s="36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BD176" s="43">
        <v>0.4</v>
      </c>
      <c r="BE176" s="43">
        <v>0.4</v>
      </c>
      <c r="BF176" s="43">
        <v>9.8000000000000007</v>
      </c>
      <c r="BG176" s="43">
        <v>47</v>
      </c>
      <c r="BH176" s="43"/>
      <c r="BI176" s="43">
        <v>0.03</v>
      </c>
      <c r="BJ176" s="43">
        <v>0.02</v>
      </c>
      <c r="BK176" s="43">
        <v>10</v>
      </c>
      <c r="BL176" s="43">
        <v>16</v>
      </c>
      <c r="BM176" s="43">
        <v>9</v>
      </c>
      <c r="BN176" s="43">
        <v>11</v>
      </c>
      <c r="BO176" s="43">
        <v>2.2000000000000002</v>
      </c>
    </row>
    <row r="177" spans="1:4054 13934:16384" x14ac:dyDescent="0.25">
      <c r="A177" s="8" t="s">
        <v>89</v>
      </c>
      <c r="B177" s="8"/>
      <c r="C177" s="8"/>
      <c r="D177" s="48">
        <f>SUM(D171:D176)</f>
        <v>500</v>
      </c>
      <c r="E177" s="49"/>
      <c r="F177" s="49"/>
      <c r="G177" s="49"/>
      <c r="H177" s="49"/>
      <c r="I177" s="49"/>
      <c r="J177" s="48"/>
      <c r="K177" s="48"/>
      <c r="L177" s="49"/>
      <c r="M177" s="49"/>
      <c r="N177" s="49"/>
      <c r="O177" s="49"/>
      <c r="P177" s="49"/>
    </row>
    <row r="178" spans="1:4054 13934:16384" x14ac:dyDescent="0.25">
      <c r="A178" s="7" t="s">
        <v>111</v>
      </c>
      <c r="B178" s="7"/>
      <c r="C178" s="7"/>
      <c r="D178" s="7"/>
      <c r="E178" s="49">
        <f t="shared" ref="E178:P178" si="78">SUM(E171:E177)</f>
        <v>19.114499999999996</v>
      </c>
      <c r="F178" s="49">
        <f t="shared" si="78"/>
        <v>20.923499999999997</v>
      </c>
      <c r="G178" s="49">
        <f t="shared" si="78"/>
        <v>71.852000000000004</v>
      </c>
      <c r="H178" s="49">
        <f t="shared" si="78"/>
        <v>569.20000000000005</v>
      </c>
      <c r="I178" s="49">
        <f t="shared" si="78"/>
        <v>100.96000000000001</v>
      </c>
      <c r="J178" s="49">
        <f t="shared" si="78"/>
        <v>0.26149999999999995</v>
      </c>
      <c r="K178" s="49">
        <f t="shared" si="78"/>
        <v>0.41449999999999998</v>
      </c>
      <c r="L178" s="49">
        <f t="shared" si="78"/>
        <v>11.6745</v>
      </c>
      <c r="M178" s="49">
        <f t="shared" si="78"/>
        <v>414.68799999999999</v>
      </c>
      <c r="N178" s="49">
        <f t="shared" si="78"/>
        <v>75.695999999999998</v>
      </c>
      <c r="O178" s="49">
        <f t="shared" si="78"/>
        <v>381.57649999999995</v>
      </c>
      <c r="P178" s="49">
        <f t="shared" si="78"/>
        <v>4.8695000000000004</v>
      </c>
    </row>
    <row r="179" spans="1:4054 13934:16384" ht="15" customHeight="1" x14ac:dyDescent="0.25">
      <c r="A179" s="169" t="s">
        <v>38</v>
      </c>
      <c r="B179" s="195"/>
      <c r="C179" s="195"/>
      <c r="D179" s="195"/>
      <c r="E179" s="195"/>
      <c r="F179" s="195"/>
      <c r="G179" s="195"/>
      <c r="H179" s="195"/>
      <c r="I179" s="195"/>
      <c r="J179" s="195"/>
      <c r="K179" s="195"/>
      <c r="L179" s="195"/>
      <c r="M179" s="195"/>
      <c r="N179" s="195"/>
      <c r="O179" s="195"/>
      <c r="P179" s="195"/>
    </row>
    <row r="180" spans="1:4054 13934:16384" s="17" customFormat="1" x14ac:dyDescent="0.25">
      <c r="A180" s="169"/>
      <c r="B180" s="36" t="s">
        <v>67</v>
      </c>
      <c r="C180" s="37" t="s">
        <v>68</v>
      </c>
      <c r="D180" s="35">
        <v>60</v>
      </c>
      <c r="E180" s="32">
        <v>1.2</v>
      </c>
      <c r="F180" s="38">
        <v>3</v>
      </c>
      <c r="G180" s="32">
        <v>5.8</v>
      </c>
      <c r="H180" s="32">
        <v>51.42</v>
      </c>
      <c r="I180" s="38">
        <v>0</v>
      </c>
      <c r="J180" s="32">
        <v>0.02</v>
      </c>
      <c r="K180" s="32">
        <v>0.02</v>
      </c>
      <c r="L180" s="32">
        <v>11.89</v>
      </c>
      <c r="M180" s="32">
        <v>31.53</v>
      </c>
      <c r="N180" s="32">
        <v>9.61</v>
      </c>
      <c r="O180" s="32">
        <v>20.38</v>
      </c>
      <c r="P180" s="32">
        <v>0.4</v>
      </c>
      <c r="Q180" s="16"/>
      <c r="BD180" s="35">
        <v>4.8</v>
      </c>
      <c r="BE180" s="35">
        <v>4</v>
      </c>
      <c r="BF180" s="35">
        <v>0.3</v>
      </c>
      <c r="BG180" s="35">
        <v>56.6</v>
      </c>
      <c r="BH180" s="35">
        <v>62.4</v>
      </c>
      <c r="BI180" s="35">
        <v>0.02</v>
      </c>
      <c r="BJ180" s="35">
        <v>0.14000000000000001</v>
      </c>
      <c r="BK180" s="35"/>
      <c r="BL180" s="35">
        <v>19</v>
      </c>
      <c r="BM180" s="35">
        <v>4.2</v>
      </c>
      <c r="BN180" s="35">
        <v>67</v>
      </c>
      <c r="BO180" s="35">
        <v>0.87</v>
      </c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8"/>
      <c r="HH180" s="18"/>
      <c r="HI180" s="18"/>
      <c r="HJ180" s="18"/>
      <c r="HK180" s="18"/>
      <c r="HL180" s="18"/>
      <c r="HM180" s="18"/>
      <c r="HN180" s="18"/>
      <c r="HO180" s="18"/>
      <c r="HP180" s="18"/>
      <c r="HQ180" s="18"/>
      <c r="HR180" s="18"/>
      <c r="HS180" s="18"/>
      <c r="HT180" s="18"/>
      <c r="HU180" s="18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  <c r="IP180" s="18"/>
      <c r="IQ180" s="18"/>
      <c r="IR180" s="18"/>
      <c r="IS180" s="18"/>
      <c r="IT180" s="18"/>
      <c r="IU180" s="18"/>
      <c r="IV180" s="18"/>
      <c r="IW180" s="18"/>
      <c r="IX180" s="18"/>
      <c r="IY180" s="18"/>
      <c r="IZ180" s="18"/>
      <c r="JA180" s="18"/>
      <c r="JB180" s="18"/>
      <c r="JC180" s="18"/>
      <c r="JD180" s="18"/>
      <c r="JE180" s="18"/>
      <c r="JF180" s="18"/>
      <c r="JG180" s="18"/>
      <c r="JH180" s="18"/>
      <c r="JI180" s="18"/>
      <c r="JJ180" s="18"/>
      <c r="JK180" s="18"/>
      <c r="JL180" s="18"/>
      <c r="JM180" s="18"/>
      <c r="JN180" s="18"/>
      <c r="JO180" s="18"/>
      <c r="JP180" s="18"/>
      <c r="JQ180" s="18"/>
      <c r="JR180" s="18"/>
      <c r="JS180" s="18"/>
      <c r="JT180" s="18"/>
      <c r="JU180" s="18"/>
      <c r="JV180" s="18"/>
      <c r="JW180" s="18"/>
      <c r="JX180" s="18"/>
      <c r="JY180" s="18"/>
      <c r="JZ180" s="18"/>
      <c r="KA180" s="18"/>
      <c r="KB180" s="18"/>
      <c r="KC180" s="18"/>
      <c r="KD180" s="18"/>
      <c r="KE180" s="18"/>
      <c r="KF180" s="18"/>
      <c r="KG180" s="18"/>
      <c r="KH180" s="18"/>
      <c r="KI180" s="18"/>
      <c r="KJ180" s="18"/>
      <c r="KK180" s="18"/>
      <c r="KL180" s="18"/>
      <c r="KM180" s="18"/>
      <c r="KN180" s="18"/>
      <c r="KO180" s="18"/>
      <c r="KP180" s="18"/>
      <c r="KQ180" s="18"/>
      <c r="KR180" s="18"/>
      <c r="KS180" s="18"/>
      <c r="KT180" s="18"/>
      <c r="KU180" s="18"/>
      <c r="KV180" s="18"/>
      <c r="KW180" s="18"/>
      <c r="KX180" s="18"/>
      <c r="KY180" s="18"/>
      <c r="KZ180" s="18"/>
      <c r="LA180" s="18"/>
      <c r="LB180" s="18"/>
      <c r="LC180" s="18"/>
      <c r="LD180" s="18"/>
      <c r="LE180" s="18"/>
      <c r="LF180" s="18"/>
      <c r="LG180" s="18"/>
      <c r="LH180" s="18"/>
      <c r="LI180" s="18"/>
      <c r="LJ180" s="18"/>
      <c r="LK180" s="18"/>
      <c r="LL180" s="18"/>
      <c r="LM180" s="18"/>
      <c r="LN180" s="18"/>
      <c r="LO180" s="18"/>
      <c r="LP180" s="18"/>
      <c r="LQ180" s="18"/>
      <c r="LR180" s="18"/>
      <c r="LS180" s="18"/>
      <c r="LT180" s="18"/>
      <c r="LU180" s="18"/>
      <c r="LV180" s="18"/>
      <c r="LW180" s="18"/>
      <c r="LX180" s="18"/>
      <c r="LY180" s="18"/>
      <c r="LZ180" s="18"/>
      <c r="MA180" s="18"/>
      <c r="MB180" s="18"/>
      <c r="MC180" s="18"/>
      <c r="MD180" s="18"/>
      <c r="ME180" s="18"/>
      <c r="MF180" s="18"/>
      <c r="MG180" s="18"/>
      <c r="MH180" s="18"/>
      <c r="MI180" s="18"/>
      <c r="MJ180" s="18"/>
      <c r="MK180" s="18"/>
      <c r="ML180" s="18"/>
      <c r="MM180" s="18"/>
      <c r="MN180" s="18"/>
      <c r="MO180" s="18"/>
      <c r="MP180" s="18"/>
      <c r="MQ180" s="18"/>
      <c r="MR180" s="18"/>
      <c r="MS180" s="18"/>
      <c r="MT180" s="18"/>
      <c r="MU180" s="18"/>
      <c r="MV180" s="18"/>
      <c r="MW180" s="18"/>
      <c r="MX180" s="18"/>
      <c r="MY180" s="18"/>
      <c r="MZ180" s="18"/>
      <c r="NA180" s="18"/>
      <c r="NB180" s="18"/>
      <c r="NC180" s="18"/>
      <c r="ND180" s="18"/>
      <c r="NE180" s="18"/>
      <c r="NF180" s="18"/>
      <c r="NG180" s="18"/>
      <c r="NH180" s="18"/>
      <c r="NI180" s="18"/>
      <c r="NJ180" s="18"/>
      <c r="NK180" s="18"/>
      <c r="NL180" s="18"/>
      <c r="NM180" s="18"/>
      <c r="NN180" s="18"/>
      <c r="NO180" s="18"/>
      <c r="NP180" s="18"/>
      <c r="NQ180" s="18"/>
      <c r="NR180" s="18"/>
      <c r="NS180" s="18"/>
      <c r="NT180" s="18"/>
      <c r="NU180" s="18"/>
      <c r="NV180" s="18"/>
      <c r="NW180" s="18"/>
      <c r="NX180" s="18"/>
      <c r="NY180" s="18"/>
      <c r="NZ180" s="18"/>
      <c r="OA180" s="18"/>
      <c r="OB180" s="18"/>
      <c r="OC180" s="18"/>
      <c r="OD180" s="18"/>
      <c r="OE180" s="18"/>
      <c r="OF180" s="18"/>
      <c r="OG180" s="18"/>
      <c r="OH180" s="18"/>
      <c r="OI180" s="18"/>
      <c r="OJ180" s="18"/>
      <c r="OK180" s="18"/>
      <c r="OL180" s="18"/>
      <c r="OM180" s="18"/>
      <c r="ON180" s="18"/>
      <c r="OO180" s="18"/>
      <c r="OP180" s="18"/>
      <c r="OQ180" s="18"/>
      <c r="OR180" s="18"/>
      <c r="OS180" s="18"/>
      <c r="OT180" s="18"/>
      <c r="OU180" s="18"/>
      <c r="OV180" s="18"/>
      <c r="OW180" s="18"/>
      <c r="OX180" s="18"/>
      <c r="OY180" s="18"/>
      <c r="OZ180" s="18"/>
      <c r="PA180" s="18"/>
      <c r="PB180" s="18"/>
      <c r="PC180" s="18"/>
      <c r="PD180" s="18"/>
      <c r="PE180" s="18"/>
      <c r="PF180" s="18"/>
      <c r="PG180" s="18"/>
      <c r="PH180" s="18"/>
      <c r="PI180" s="18"/>
      <c r="PJ180" s="18"/>
      <c r="PK180" s="18"/>
      <c r="PL180" s="18"/>
      <c r="PM180" s="18"/>
      <c r="PN180" s="18"/>
      <c r="PO180" s="18"/>
      <c r="PP180" s="18"/>
      <c r="PQ180" s="18"/>
      <c r="PR180" s="18"/>
      <c r="PS180" s="18"/>
      <c r="PT180" s="18"/>
      <c r="PU180" s="18"/>
      <c r="PV180" s="18"/>
      <c r="PW180" s="18"/>
      <c r="PX180" s="18"/>
      <c r="PY180" s="18"/>
      <c r="PZ180" s="18"/>
      <c r="QA180" s="18"/>
      <c r="QB180" s="18"/>
      <c r="QC180" s="18"/>
      <c r="QD180" s="18"/>
      <c r="QE180" s="18"/>
      <c r="QF180" s="18"/>
      <c r="QG180" s="18"/>
      <c r="QH180" s="18"/>
      <c r="QI180" s="18"/>
      <c r="QJ180" s="18"/>
      <c r="QK180" s="18"/>
      <c r="QL180" s="18"/>
      <c r="QM180" s="18"/>
      <c r="QN180" s="18"/>
      <c r="QO180" s="18"/>
      <c r="QP180" s="18"/>
      <c r="QQ180" s="18"/>
      <c r="QR180" s="18"/>
      <c r="QS180" s="18"/>
      <c r="QT180" s="18"/>
      <c r="QU180" s="18"/>
      <c r="QV180" s="18"/>
      <c r="QW180" s="18"/>
      <c r="QX180" s="18"/>
      <c r="QY180" s="18"/>
      <c r="QZ180" s="18"/>
      <c r="RA180" s="18"/>
      <c r="RB180" s="18"/>
      <c r="RC180" s="18"/>
      <c r="RD180" s="18"/>
      <c r="RE180" s="18"/>
      <c r="RF180" s="18"/>
      <c r="RG180" s="18"/>
      <c r="RH180" s="18"/>
      <c r="RI180" s="18"/>
      <c r="RJ180" s="18"/>
      <c r="RK180" s="18"/>
      <c r="RL180" s="18"/>
      <c r="RM180" s="18"/>
      <c r="RN180" s="18"/>
      <c r="RO180" s="18"/>
      <c r="RP180" s="18"/>
      <c r="RQ180" s="18"/>
      <c r="RR180" s="18"/>
      <c r="RS180" s="18"/>
      <c r="RT180" s="18"/>
      <c r="RU180" s="18"/>
      <c r="RV180" s="18"/>
      <c r="RW180" s="18"/>
      <c r="RX180" s="18"/>
      <c r="RY180" s="18"/>
      <c r="RZ180" s="18"/>
      <c r="SA180" s="18"/>
      <c r="SB180" s="18"/>
      <c r="SC180" s="18"/>
      <c r="SD180" s="18"/>
      <c r="SE180" s="18"/>
      <c r="SF180" s="18"/>
      <c r="SG180" s="18"/>
      <c r="SH180" s="18"/>
      <c r="SI180" s="18"/>
      <c r="SJ180" s="18"/>
      <c r="SK180" s="18"/>
      <c r="SL180" s="18"/>
      <c r="SM180" s="18"/>
      <c r="SN180" s="18"/>
      <c r="SO180" s="18"/>
      <c r="SP180" s="18"/>
      <c r="SQ180" s="18"/>
      <c r="SR180" s="18"/>
      <c r="SS180" s="18"/>
      <c r="ST180" s="18"/>
      <c r="SU180" s="18"/>
      <c r="SV180" s="18"/>
      <c r="SW180" s="18"/>
      <c r="SX180" s="18"/>
      <c r="SY180" s="18"/>
      <c r="SZ180" s="18"/>
      <c r="TA180" s="18"/>
      <c r="TB180" s="18"/>
      <c r="TC180" s="18"/>
      <c r="TD180" s="18"/>
      <c r="TE180" s="18"/>
      <c r="TF180" s="18"/>
      <c r="TG180" s="18"/>
      <c r="TH180" s="18"/>
      <c r="TI180" s="18"/>
      <c r="TJ180" s="18"/>
      <c r="TK180" s="18"/>
      <c r="TL180" s="18"/>
      <c r="TM180" s="18"/>
      <c r="TN180" s="18"/>
      <c r="TO180" s="18"/>
      <c r="TP180" s="18"/>
      <c r="TQ180" s="18"/>
      <c r="TR180" s="18"/>
      <c r="TS180" s="18"/>
      <c r="TT180" s="18"/>
      <c r="TU180" s="18"/>
      <c r="TV180" s="18"/>
      <c r="TW180" s="18"/>
      <c r="TX180" s="18"/>
      <c r="TY180" s="18"/>
      <c r="TZ180" s="18"/>
      <c r="UA180" s="18"/>
      <c r="UB180" s="18"/>
      <c r="UC180" s="18"/>
      <c r="UD180" s="18"/>
      <c r="UE180" s="18"/>
      <c r="UF180" s="18"/>
      <c r="UG180" s="18"/>
      <c r="UH180" s="18"/>
      <c r="UI180" s="18"/>
      <c r="UJ180" s="18"/>
      <c r="UK180" s="18"/>
      <c r="UL180" s="18"/>
      <c r="UM180" s="18"/>
      <c r="UN180" s="18"/>
      <c r="UO180" s="18"/>
      <c r="UP180" s="18"/>
      <c r="UQ180" s="18"/>
      <c r="UR180" s="18"/>
      <c r="US180" s="18"/>
      <c r="UT180" s="18"/>
      <c r="UU180" s="18"/>
      <c r="UV180" s="18"/>
      <c r="UW180" s="18"/>
      <c r="UX180" s="18"/>
      <c r="UY180" s="18"/>
      <c r="UZ180" s="18"/>
      <c r="VA180" s="18"/>
      <c r="VB180" s="18"/>
      <c r="VC180" s="18"/>
      <c r="VD180" s="18"/>
      <c r="VE180" s="18"/>
      <c r="VF180" s="18"/>
      <c r="VG180" s="18"/>
      <c r="VH180" s="18"/>
      <c r="VI180" s="18"/>
      <c r="VJ180" s="18"/>
      <c r="VK180" s="18"/>
      <c r="VL180" s="18"/>
      <c r="VM180" s="18"/>
      <c r="VN180" s="18"/>
      <c r="VO180" s="18"/>
      <c r="VP180" s="18"/>
      <c r="VQ180" s="18"/>
      <c r="VR180" s="18"/>
      <c r="VS180" s="18"/>
      <c r="VT180" s="18"/>
      <c r="VU180" s="18"/>
      <c r="VV180" s="18"/>
      <c r="VW180" s="18"/>
      <c r="VX180" s="18"/>
      <c r="VY180" s="18"/>
      <c r="VZ180" s="18"/>
      <c r="WA180" s="18"/>
      <c r="WB180" s="18"/>
      <c r="WC180" s="18"/>
      <c r="WD180" s="18"/>
      <c r="WE180" s="18"/>
      <c r="WF180" s="18"/>
      <c r="WG180" s="18"/>
      <c r="WH180" s="18"/>
      <c r="WI180" s="18"/>
      <c r="WJ180" s="18"/>
      <c r="WK180" s="18"/>
      <c r="WL180" s="18"/>
      <c r="WM180" s="18"/>
      <c r="WN180" s="18"/>
      <c r="WO180" s="18"/>
      <c r="WP180" s="18"/>
      <c r="WQ180" s="18"/>
      <c r="WR180" s="18"/>
      <c r="WS180" s="18"/>
      <c r="WT180" s="18"/>
      <c r="WU180" s="18"/>
      <c r="WV180" s="18"/>
      <c r="WW180" s="18"/>
      <c r="WX180" s="18"/>
      <c r="WY180" s="18"/>
      <c r="WZ180" s="18"/>
      <c r="XA180" s="18"/>
      <c r="XB180" s="18"/>
      <c r="XC180" s="18"/>
      <c r="XD180" s="18"/>
      <c r="XE180" s="18"/>
      <c r="XF180" s="18"/>
      <c r="XG180" s="18"/>
      <c r="XH180" s="18"/>
      <c r="XI180" s="18"/>
      <c r="XJ180" s="18"/>
      <c r="XK180" s="18"/>
      <c r="XL180" s="18"/>
      <c r="XM180" s="18"/>
      <c r="XN180" s="18"/>
      <c r="XO180" s="18"/>
      <c r="XP180" s="18"/>
      <c r="XQ180" s="18"/>
      <c r="XR180" s="18"/>
      <c r="XS180" s="18"/>
      <c r="XT180" s="18"/>
      <c r="XU180" s="18"/>
      <c r="XV180" s="18"/>
      <c r="XW180" s="18"/>
      <c r="XX180" s="18"/>
      <c r="XY180" s="18"/>
      <c r="XZ180" s="18"/>
      <c r="YA180" s="18"/>
      <c r="YB180" s="18"/>
      <c r="YC180" s="18"/>
      <c r="YD180" s="18"/>
      <c r="YE180" s="18"/>
      <c r="YF180" s="18"/>
      <c r="YG180" s="18"/>
      <c r="YH180" s="18"/>
      <c r="YI180" s="18"/>
      <c r="YJ180" s="18"/>
      <c r="YK180" s="18"/>
      <c r="YL180" s="18"/>
      <c r="YM180" s="18"/>
      <c r="YN180" s="18"/>
      <c r="YO180" s="18"/>
      <c r="YP180" s="18"/>
      <c r="YQ180" s="18"/>
      <c r="YR180" s="18"/>
      <c r="YS180" s="18"/>
      <c r="YT180" s="18"/>
      <c r="YU180" s="18"/>
      <c r="YV180" s="18"/>
      <c r="YW180" s="18"/>
      <c r="YX180" s="18"/>
      <c r="YY180" s="18"/>
      <c r="YZ180" s="18"/>
      <c r="ZA180" s="18"/>
      <c r="ZB180" s="18"/>
      <c r="ZC180" s="18"/>
      <c r="ZD180" s="18"/>
      <c r="ZE180" s="18"/>
      <c r="ZF180" s="18"/>
      <c r="ZG180" s="18"/>
      <c r="ZH180" s="18"/>
      <c r="ZI180" s="18"/>
      <c r="ZJ180" s="18"/>
      <c r="ZK180" s="18"/>
      <c r="ZL180" s="18"/>
      <c r="ZM180" s="18"/>
      <c r="ZN180" s="18"/>
      <c r="ZO180" s="18"/>
      <c r="ZP180" s="18"/>
      <c r="ZQ180" s="18"/>
      <c r="ZR180" s="18"/>
      <c r="ZS180" s="18"/>
      <c r="ZT180" s="18"/>
      <c r="ZU180" s="18"/>
      <c r="ZV180" s="18"/>
      <c r="ZW180" s="18"/>
      <c r="ZX180" s="18"/>
      <c r="ZY180" s="18"/>
      <c r="ZZ180" s="18"/>
      <c r="AAA180" s="18"/>
      <c r="AAB180" s="18"/>
      <c r="AAC180" s="18"/>
      <c r="AAD180" s="18"/>
      <c r="AAE180" s="18"/>
      <c r="AAF180" s="18"/>
      <c r="AAG180" s="18"/>
      <c r="AAH180" s="18"/>
      <c r="AAI180" s="18"/>
      <c r="AAJ180" s="18"/>
      <c r="AAK180" s="18"/>
      <c r="AAL180" s="18"/>
      <c r="AAM180" s="18"/>
      <c r="AAN180" s="18"/>
      <c r="AAO180" s="18"/>
      <c r="AAP180" s="18"/>
      <c r="AAQ180" s="18"/>
      <c r="AAR180" s="18"/>
      <c r="AAS180" s="18"/>
      <c r="AAT180" s="18"/>
      <c r="AAU180" s="18"/>
      <c r="AAV180" s="18"/>
      <c r="AAW180" s="18"/>
      <c r="AAX180" s="18"/>
      <c r="AAY180" s="18"/>
      <c r="AAZ180" s="18"/>
      <c r="ABA180" s="18"/>
      <c r="ABB180" s="18"/>
      <c r="ABC180" s="18"/>
      <c r="ABD180" s="18"/>
      <c r="ABE180" s="18"/>
      <c r="ABF180" s="18"/>
      <c r="ABG180" s="18"/>
      <c r="ABH180" s="18"/>
      <c r="ABI180" s="18"/>
      <c r="ABJ180" s="18"/>
      <c r="ABK180" s="18"/>
      <c r="ABL180" s="18"/>
      <c r="ABM180" s="18"/>
      <c r="ABN180" s="18"/>
      <c r="ABO180" s="18"/>
      <c r="ABP180" s="18"/>
      <c r="ABQ180" s="18"/>
      <c r="ABR180" s="18"/>
      <c r="ABS180" s="18"/>
      <c r="ABT180" s="18"/>
      <c r="ABU180" s="18"/>
      <c r="ABV180" s="18"/>
      <c r="ABW180" s="18"/>
      <c r="ABX180" s="18"/>
      <c r="ABY180" s="18"/>
      <c r="ABZ180" s="18"/>
      <c r="ACA180" s="18"/>
      <c r="ACB180" s="18"/>
      <c r="ACC180" s="18"/>
      <c r="ACD180" s="18"/>
      <c r="ACE180" s="18"/>
      <c r="ACF180" s="18"/>
      <c r="ACG180" s="18"/>
      <c r="ACH180" s="18"/>
      <c r="ACI180" s="18"/>
      <c r="ACJ180" s="18"/>
      <c r="ACK180" s="18"/>
      <c r="ACL180" s="18"/>
      <c r="ACM180" s="18"/>
      <c r="ACN180" s="18"/>
      <c r="ACO180" s="18"/>
      <c r="ACP180" s="18"/>
      <c r="ACQ180" s="18"/>
      <c r="ACR180" s="18"/>
      <c r="ACS180" s="18"/>
      <c r="ACT180" s="18"/>
      <c r="ACU180" s="18"/>
      <c r="ACV180" s="18"/>
      <c r="ACW180" s="18"/>
      <c r="ACX180" s="18"/>
      <c r="ACY180" s="18"/>
      <c r="ACZ180" s="18"/>
      <c r="ADA180" s="18"/>
      <c r="ADB180" s="18"/>
      <c r="ADC180" s="18"/>
      <c r="ADD180" s="18"/>
      <c r="ADE180" s="18"/>
      <c r="ADF180" s="18"/>
      <c r="ADG180" s="18"/>
      <c r="ADH180" s="18"/>
      <c r="ADI180" s="18"/>
      <c r="ADJ180" s="18"/>
      <c r="ADK180" s="18"/>
      <c r="ADL180" s="18"/>
      <c r="ADM180" s="18"/>
      <c r="ADN180" s="18"/>
      <c r="ADO180" s="18"/>
      <c r="ADP180" s="18"/>
      <c r="ADQ180" s="18"/>
      <c r="ADR180" s="18"/>
      <c r="ADS180" s="18"/>
      <c r="ADT180" s="18"/>
      <c r="ADU180" s="18"/>
      <c r="ADV180" s="18"/>
      <c r="ADW180" s="18"/>
      <c r="ADX180" s="18"/>
      <c r="ADY180" s="18"/>
      <c r="ADZ180" s="18"/>
      <c r="AEA180" s="18"/>
      <c r="AEB180" s="18"/>
      <c r="AEC180" s="18"/>
      <c r="AED180" s="18"/>
      <c r="AEE180" s="18"/>
      <c r="AEF180" s="18"/>
      <c r="AEG180" s="18"/>
      <c r="AEH180" s="18"/>
      <c r="AEI180" s="18"/>
      <c r="AEJ180" s="18"/>
      <c r="AEK180" s="18"/>
      <c r="AEL180" s="18"/>
      <c r="AEM180" s="18"/>
      <c r="AEN180" s="18"/>
      <c r="AEO180" s="18"/>
      <c r="AEP180" s="18"/>
      <c r="AEQ180" s="18"/>
      <c r="AER180" s="18"/>
      <c r="AES180" s="18"/>
      <c r="AET180" s="18"/>
      <c r="AEU180" s="18"/>
      <c r="AEV180" s="18"/>
      <c r="AEW180" s="18"/>
      <c r="AEX180" s="18"/>
      <c r="AEY180" s="18"/>
      <c r="AEZ180" s="18"/>
      <c r="AFA180" s="18"/>
      <c r="AFB180" s="18"/>
      <c r="AFC180" s="18"/>
      <c r="AFD180" s="18"/>
      <c r="AFE180" s="18"/>
      <c r="AFF180" s="18"/>
      <c r="AFG180" s="18"/>
      <c r="AFH180" s="18"/>
      <c r="AFI180" s="18"/>
      <c r="AFJ180" s="18"/>
      <c r="AFK180" s="18"/>
      <c r="AFL180" s="18"/>
      <c r="AFM180" s="18"/>
      <c r="AFN180" s="18"/>
      <c r="AFO180" s="18"/>
      <c r="AFP180" s="18"/>
      <c r="AFQ180" s="18"/>
      <c r="AFR180" s="18"/>
      <c r="AFS180" s="18"/>
      <c r="AFT180" s="18"/>
      <c r="AFU180" s="18"/>
      <c r="AFV180" s="18"/>
      <c r="AFW180" s="18"/>
      <c r="AFX180" s="18"/>
      <c r="AFY180" s="18"/>
      <c r="AFZ180" s="18"/>
      <c r="AGA180" s="18"/>
      <c r="AGB180" s="18"/>
      <c r="AGC180" s="18"/>
      <c r="AGD180" s="18"/>
      <c r="AGE180" s="18"/>
      <c r="AGF180" s="18"/>
      <c r="AGG180" s="18"/>
      <c r="AGH180" s="18"/>
      <c r="AGI180" s="18"/>
      <c r="AGJ180" s="18"/>
      <c r="AGK180" s="18"/>
      <c r="AGL180" s="18"/>
      <c r="AGM180" s="18"/>
      <c r="AGN180" s="18"/>
      <c r="AGO180" s="18"/>
      <c r="AGP180" s="18"/>
      <c r="AGQ180" s="18"/>
      <c r="AGR180" s="18"/>
      <c r="AGS180" s="18"/>
      <c r="AGT180" s="18"/>
      <c r="AGU180" s="18"/>
      <c r="AGV180" s="18"/>
      <c r="AGW180" s="18"/>
      <c r="AGX180" s="18"/>
      <c r="AGY180" s="18"/>
      <c r="AGZ180" s="18"/>
      <c r="AHA180" s="18"/>
      <c r="AHB180" s="18"/>
      <c r="AHC180" s="18"/>
      <c r="AHD180" s="18"/>
      <c r="AHE180" s="18"/>
      <c r="AHF180" s="18"/>
      <c r="AHG180" s="18"/>
      <c r="AHH180" s="18"/>
      <c r="AHI180" s="18"/>
      <c r="AHJ180" s="18"/>
      <c r="AHK180" s="18"/>
      <c r="AHL180" s="18"/>
      <c r="AHM180" s="18"/>
      <c r="AHN180" s="18"/>
      <c r="AHO180" s="18"/>
      <c r="AHP180" s="18"/>
      <c r="AHQ180" s="18"/>
      <c r="AHR180" s="18"/>
      <c r="AHS180" s="18"/>
      <c r="AHT180" s="18"/>
      <c r="AHU180" s="18"/>
      <c r="AHV180" s="18"/>
      <c r="AHW180" s="18"/>
      <c r="AHX180" s="18"/>
      <c r="AHY180" s="18"/>
      <c r="AHZ180" s="18"/>
      <c r="AIA180" s="18"/>
      <c r="AIB180" s="18"/>
      <c r="AIC180" s="18"/>
      <c r="AID180" s="18"/>
      <c r="AIE180" s="18"/>
      <c r="AIF180" s="18"/>
      <c r="AIG180" s="18"/>
      <c r="AIH180" s="18"/>
      <c r="AII180" s="18"/>
      <c r="AIJ180" s="18"/>
      <c r="AIK180" s="18"/>
      <c r="AIL180" s="18"/>
      <c r="AIM180" s="18"/>
      <c r="AIN180" s="18"/>
      <c r="AIO180" s="18"/>
      <c r="AIP180" s="18"/>
      <c r="AIQ180" s="18"/>
      <c r="AIR180" s="18"/>
      <c r="AIS180" s="18"/>
      <c r="AIT180" s="18"/>
      <c r="AIU180" s="18"/>
      <c r="AIV180" s="18"/>
      <c r="AIW180" s="18"/>
      <c r="AIX180" s="18"/>
      <c r="AIY180" s="18"/>
      <c r="AIZ180" s="18"/>
      <c r="AJA180" s="18"/>
      <c r="AJB180" s="18"/>
      <c r="AJC180" s="18"/>
      <c r="AJD180" s="18"/>
      <c r="AJE180" s="18"/>
      <c r="AJF180" s="18"/>
      <c r="AJG180" s="18"/>
      <c r="AJH180" s="18"/>
      <c r="AJI180" s="18"/>
      <c r="AJJ180" s="18"/>
      <c r="AJK180" s="18"/>
      <c r="AJL180" s="18"/>
      <c r="AJM180" s="18"/>
      <c r="AJN180" s="18"/>
      <c r="AJO180" s="18"/>
      <c r="AJP180" s="18"/>
      <c r="AJQ180" s="18"/>
      <c r="AJR180" s="18"/>
      <c r="AJS180" s="18"/>
      <c r="AJT180" s="18"/>
      <c r="AJU180" s="18"/>
      <c r="AJV180" s="18"/>
      <c r="AJW180" s="18"/>
      <c r="AJX180" s="18"/>
      <c r="AJY180" s="18"/>
      <c r="AJZ180" s="18"/>
      <c r="AKA180" s="18"/>
      <c r="AKB180" s="18"/>
      <c r="AKC180" s="18"/>
      <c r="AKD180" s="18"/>
      <c r="AKE180" s="18"/>
      <c r="AKF180" s="18"/>
      <c r="AKG180" s="18"/>
      <c r="AKH180" s="18"/>
      <c r="AKI180" s="18"/>
      <c r="AKJ180" s="18"/>
      <c r="AKK180" s="18"/>
      <c r="AKL180" s="18"/>
      <c r="AKM180" s="18"/>
      <c r="AKN180" s="18"/>
      <c r="AKO180" s="18"/>
      <c r="AKP180" s="18"/>
      <c r="AKQ180" s="18"/>
      <c r="AKR180" s="18"/>
      <c r="AKS180" s="18"/>
      <c r="AKT180" s="18"/>
      <c r="AKU180" s="18"/>
      <c r="AKV180" s="18"/>
      <c r="AKW180" s="18"/>
      <c r="AKX180" s="18"/>
      <c r="AKY180" s="18"/>
      <c r="AKZ180" s="18"/>
      <c r="ALA180" s="18"/>
      <c r="ALB180" s="18"/>
      <c r="ALC180" s="18"/>
      <c r="ALD180" s="18"/>
      <c r="ALE180" s="18"/>
      <c r="ALF180" s="18"/>
      <c r="ALG180" s="18"/>
      <c r="ALH180" s="18"/>
      <c r="ALI180" s="18"/>
      <c r="ALJ180" s="18"/>
      <c r="ALK180" s="18"/>
      <c r="ALL180" s="18"/>
      <c r="ALM180" s="18"/>
      <c r="ALN180" s="18"/>
      <c r="ALO180" s="18"/>
      <c r="ALP180" s="18"/>
      <c r="ALQ180" s="18"/>
      <c r="ALR180" s="18"/>
      <c r="ALS180" s="18"/>
      <c r="ALT180" s="18"/>
      <c r="ALU180" s="18"/>
      <c r="ALV180" s="18"/>
      <c r="ALW180" s="18"/>
      <c r="ALX180" s="18"/>
      <c r="ALY180" s="18"/>
      <c r="ALZ180" s="18"/>
      <c r="AMA180" s="18"/>
      <c r="AMB180" s="18"/>
      <c r="AMC180" s="18"/>
      <c r="AMD180" s="18"/>
      <c r="AME180" s="18"/>
      <c r="AMF180" s="18"/>
      <c r="AMG180" s="18"/>
      <c r="AMH180" s="18"/>
      <c r="AMI180" s="18"/>
      <c r="AMJ180" s="18"/>
      <c r="AMK180" s="18"/>
      <c r="AML180" s="18"/>
      <c r="AMM180" s="18"/>
      <c r="AMN180" s="18"/>
      <c r="AMO180" s="18"/>
      <c r="AMP180" s="18"/>
      <c r="AMQ180" s="18"/>
      <c r="AMR180" s="18"/>
      <c r="AMS180" s="18"/>
      <c r="AMT180" s="18"/>
      <c r="AMU180" s="18"/>
      <c r="AMV180" s="18"/>
      <c r="AMW180" s="18"/>
      <c r="AMX180" s="18"/>
      <c r="AMY180" s="18"/>
      <c r="AMZ180" s="18"/>
      <c r="ANA180" s="18"/>
      <c r="ANB180" s="18"/>
      <c r="ANC180" s="18"/>
      <c r="AND180" s="18"/>
      <c r="ANE180" s="18"/>
      <c r="ANF180" s="18"/>
      <c r="ANG180" s="18"/>
      <c r="ANH180" s="18"/>
      <c r="ANI180" s="18"/>
      <c r="ANJ180" s="18"/>
      <c r="ANK180" s="18"/>
      <c r="ANL180" s="18"/>
      <c r="ANM180" s="18"/>
      <c r="ANN180" s="18"/>
      <c r="ANO180" s="18"/>
      <c r="ANP180" s="18"/>
      <c r="ANQ180" s="18"/>
      <c r="ANR180" s="18"/>
      <c r="ANS180" s="18"/>
      <c r="ANT180" s="18"/>
      <c r="ANU180" s="18"/>
      <c r="ANV180" s="18"/>
      <c r="ANW180" s="18"/>
      <c r="ANX180" s="18"/>
      <c r="ANY180" s="18"/>
      <c r="ANZ180" s="18"/>
      <c r="AOA180" s="18"/>
      <c r="AOB180" s="18"/>
      <c r="AOC180" s="18"/>
      <c r="AOD180" s="18"/>
      <c r="AOE180" s="18"/>
      <c r="AOF180" s="18"/>
      <c r="AOG180" s="18"/>
      <c r="AOH180" s="18"/>
      <c r="AOI180" s="18"/>
      <c r="AOJ180" s="18"/>
      <c r="AOK180" s="18"/>
      <c r="AOL180" s="18"/>
      <c r="AOM180" s="18"/>
      <c r="AON180" s="18"/>
      <c r="AOO180" s="18"/>
      <c r="AOP180" s="18"/>
      <c r="AOQ180" s="18"/>
      <c r="AOR180" s="18"/>
      <c r="AOS180" s="18"/>
      <c r="AOT180" s="18"/>
      <c r="AOU180" s="18"/>
      <c r="AOV180" s="18"/>
      <c r="AOW180" s="18"/>
      <c r="AOX180" s="18"/>
      <c r="AOY180" s="18"/>
      <c r="AOZ180" s="18"/>
      <c r="APA180" s="18"/>
      <c r="APB180" s="18"/>
      <c r="APC180" s="18"/>
      <c r="APD180" s="18"/>
      <c r="APE180" s="18"/>
      <c r="APF180" s="18"/>
      <c r="APG180" s="18"/>
      <c r="APH180" s="18"/>
      <c r="API180" s="18"/>
      <c r="APJ180" s="18"/>
      <c r="APK180" s="18"/>
      <c r="APL180" s="18"/>
      <c r="APM180" s="18"/>
      <c r="APN180" s="18"/>
      <c r="APO180" s="18"/>
      <c r="APP180" s="18"/>
      <c r="APQ180" s="18"/>
      <c r="APR180" s="18"/>
      <c r="APS180" s="18"/>
      <c r="APT180" s="18"/>
      <c r="APU180" s="18"/>
      <c r="APV180" s="18"/>
      <c r="APW180" s="18"/>
      <c r="APX180" s="18"/>
      <c r="APY180" s="18"/>
      <c r="APZ180" s="18"/>
      <c r="AQA180" s="18"/>
      <c r="AQB180" s="18"/>
      <c r="AQC180" s="18"/>
      <c r="AQD180" s="18"/>
      <c r="AQE180" s="18"/>
      <c r="AQF180" s="18"/>
      <c r="AQG180" s="18"/>
      <c r="AQH180" s="18"/>
      <c r="AQI180" s="18"/>
      <c r="AQJ180" s="18"/>
      <c r="AQK180" s="18"/>
      <c r="AQL180" s="18"/>
      <c r="AQM180" s="18"/>
      <c r="AQN180" s="18"/>
      <c r="AQO180" s="18"/>
      <c r="AQP180" s="18"/>
      <c r="AQQ180" s="18"/>
      <c r="AQR180" s="18"/>
      <c r="AQS180" s="18"/>
      <c r="AQT180" s="18"/>
      <c r="AQU180" s="18"/>
      <c r="AQV180" s="18"/>
      <c r="AQW180" s="18"/>
      <c r="AQX180" s="18"/>
      <c r="AQY180" s="18"/>
      <c r="AQZ180" s="18"/>
      <c r="ARA180" s="18"/>
      <c r="ARB180" s="18"/>
      <c r="ARC180" s="18"/>
      <c r="ARD180" s="18"/>
      <c r="ARE180" s="18"/>
      <c r="ARF180" s="18"/>
      <c r="ARG180" s="18"/>
      <c r="ARH180" s="18"/>
      <c r="ARI180" s="18"/>
      <c r="ARJ180" s="18"/>
      <c r="ARK180" s="18"/>
      <c r="ARL180" s="18"/>
      <c r="ARM180" s="18"/>
      <c r="ARN180" s="18"/>
      <c r="ARO180" s="18"/>
      <c r="ARP180" s="18"/>
      <c r="ARQ180" s="18"/>
      <c r="ARR180" s="18"/>
      <c r="ARS180" s="18"/>
      <c r="ART180" s="18"/>
      <c r="ARU180" s="18"/>
      <c r="ARV180" s="18"/>
      <c r="ARW180" s="18"/>
      <c r="ARX180" s="18"/>
      <c r="ARY180" s="18"/>
      <c r="ARZ180" s="18"/>
      <c r="ASA180" s="18"/>
      <c r="ASB180" s="18"/>
      <c r="ASC180" s="18"/>
      <c r="ASD180" s="18"/>
      <c r="ASE180" s="18"/>
      <c r="ASF180" s="18"/>
      <c r="ASG180" s="18"/>
      <c r="ASH180" s="18"/>
      <c r="ASI180" s="18"/>
      <c r="ASJ180" s="18"/>
      <c r="ASK180" s="18"/>
      <c r="ASL180" s="18"/>
      <c r="ASM180" s="18"/>
      <c r="ASN180" s="18"/>
      <c r="ASO180" s="18"/>
      <c r="ASP180" s="18"/>
      <c r="ASQ180" s="18"/>
      <c r="ASR180" s="18"/>
      <c r="ASS180" s="18"/>
      <c r="AST180" s="18"/>
      <c r="ASU180" s="18"/>
      <c r="ASV180" s="18"/>
      <c r="ASW180" s="18"/>
      <c r="ASX180" s="18"/>
      <c r="ASY180" s="18"/>
      <c r="ASZ180" s="18"/>
      <c r="ATA180" s="18"/>
      <c r="ATB180" s="18"/>
      <c r="ATC180" s="18"/>
      <c r="ATD180" s="18"/>
      <c r="ATE180" s="18"/>
      <c r="ATF180" s="18"/>
      <c r="ATG180" s="18"/>
      <c r="ATH180" s="18"/>
      <c r="ATI180" s="18"/>
      <c r="ATJ180" s="18"/>
      <c r="ATK180" s="18"/>
      <c r="ATL180" s="18"/>
      <c r="ATM180" s="18"/>
      <c r="ATN180" s="18"/>
      <c r="ATO180" s="18"/>
      <c r="ATP180" s="18"/>
      <c r="ATQ180" s="18"/>
      <c r="ATR180" s="18"/>
      <c r="ATS180" s="18"/>
      <c r="ATT180" s="18"/>
      <c r="ATU180" s="18"/>
      <c r="ATV180" s="18"/>
      <c r="ATW180" s="18"/>
      <c r="ATX180" s="18"/>
      <c r="ATY180" s="18"/>
      <c r="ATZ180" s="18"/>
      <c r="AUA180" s="18"/>
      <c r="AUB180" s="18"/>
      <c r="AUC180" s="18"/>
      <c r="AUD180" s="18"/>
      <c r="AUE180" s="18"/>
      <c r="AUF180" s="18"/>
      <c r="AUG180" s="18"/>
      <c r="AUH180" s="18"/>
      <c r="AUI180" s="18"/>
      <c r="AUJ180" s="18"/>
      <c r="AUK180" s="18"/>
      <c r="AUL180" s="18"/>
      <c r="AUM180" s="18"/>
      <c r="AUN180" s="18"/>
      <c r="AUO180" s="18"/>
      <c r="AUP180" s="18"/>
      <c r="AUQ180" s="18"/>
      <c r="AUR180" s="18"/>
      <c r="AUS180" s="18"/>
      <c r="AUT180" s="18"/>
      <c r="AUU180" s="18"/>
      <c r="AUV180" s="18"/>
      <c r="AUW180" s="18"/>
      <c r="AUX180" s="18"/>
      <c r="AUY180" s="18"/>
      <c r="AUZ180" s="18"/>
      <c r="AVA180" s="18"/>
      <c r="AVB180" s="18"/>
      <c r="AVC180" s="18"/>
      <c r="AVD180" s="18"/>
      <c r="AVE180" s="18"/>
      <c r="AVF180" s="18"/>
      <c r="AVG180" s="18"/>
      <c r="AVH180" s="18"/>
      <c r="AVI180" s="18"/>
      <c r="AVJ180" s="18"/>
      <c r="AVK180" s="18"/>
      <c r="AVL180" s="18"/>
      <c r="AVM180" s="18"/>
      <c r="AVN180" s="18"/>
      <c r="AVO180" s="18"/>
      <c r="AVP180" s="18"/>
      <c r="AVQ180" s="18"/>
      <c r="AVR180" s="18"/>
      <c r="AVS180" s="18"/>
      <c r="AVT180" s="18"/>
      <c r="AVU180" s="18"/>
      <c r="AVV180" s="18"/>
      <c r="AVW180" s="18"/>
      <c r="AVX180" s="18"/>
      <c r="AVY180" s="18"/>
      <c r="AVZ180" s="18"/>
      <c r="AWA180" s="18"/>
      <c r="AWB180" s="18"/>
      <c r="AWC180" s="18"/>
      <c r="AWD180" s="18"/>
      <c r="AWE180" s="18"/>
      <c r="AWF180" s="18"/>
      <c r="AWG180" s="18"/>
      <c r="AWH180" s="18"/>
      <c r="AWI180" s="18"/>
      <c r="AWJ180" s="18"/>
      <c r="AWK180" s="18"/>
      <c r="AWL180" s="18"/>
      <c r="AWM180" s="18"/>
      <c r="AWN180" s="18"/>
      <c r="AWO180" s="18"/>
      <c r="AWP180" s="18"/>
      <c r="AWQ180" s="18"/>
      <c r="AWR180" s="18"/>
      <c r="AWS180" s="18"/>
      <c r="AWT180" s="18"/>
      <c r="AWU180" s="18"/>
      <c r="AWV180" s="18"/>
      <c r="AWW180" s="18"/>
      <c r="AWX180" s="18"/>
      <c r="AWY180" s="18"/>
      <c r="AWZ180" s="18"/>
      <c r="AXA180" s="18"/>
      <c r="AXB180" s="18"/>
      <c r="AXC180" s="18"/>
      <c r="AXD180" s="18"/>
      <c r="AXE180" s="18"/>
      <c r="AXF180" s="18"/>
      <c r="AXG180" s="18"/>
      <c r="AXH180" s="18"/>
      <c r="AXI180" s="18"/>
      <c r="AXJ180" s="18"/>
      <c r="AXK180" s="18"/>
      <c r="AXL180" s="18"/>
      <c r="AXM180" s="18"/>
      <c r="AXN180" s="18"/>
      <c r="AXO180" s="18"/>
      <c r="AXP180" s="18"/>
      <c r="AXQ180" s="18"/>
      <c r="AXR180" s="18"/>
      <c r="AXS180" s="18"/>
      <c r="AXT180" s="18"/>
      <c r="AXU180" s="18"/>
      <c r="AXV180" s="18"/>
      <c r="AXW180" s="18"/>
      <c r="AXX180" s="18"/>
      <c r="AXY180" s="18"/>
      <c r="AXZ180" s="18"/>
      <c r="AYA180" s="18"/>
      <c r="AYB180" s="18"/>
      <c r="AYC180" s="18"/>
      <c r="AYD180" s="18"/>
      <c r="AYE180" s="18"/>
      <c r="AYF180" s="18"/>
      <c r="AYG180" s="18"/>
      <c r="AYH180" s="18"/>
      <c r="AYI180" s="18"/>
      <c r="AYJ180" s="18"/>
      <c r="AYK180" s="18"/>
      <c r="AYL180" s="18"/>
      <c r="AYM180" s="18"/>
      <c r="AYN180" s="18"/>
      <c r="AYO180" s="18"/>
      <c r="AYP180" s="18"/>
      <c r="AYQ180" s="18"/>
      <c r="AYR180" s="18"/>
      <c r="AYS180" s="18"/>
      <c r="AYT180" s="18"/>
      <c r="AYU180" s="18"/>
      <c r="AYV180" s="18"/>
      <c r="AYW180" s="18"/>
      <c r="AYX180" s="18"/>
      <c r="AYY180" s="18"/>
      <c r="AYZ180" s="18"/>
      <c r="AZA180" s="18"/>
      <c r="AZB180" s="18"/>
      <c r="AZC180" s="18"/>
      <c r="AZD180" s="18"/>
      <c r="AZE180" s="18"/>
      <c r="AZF180" s="18"/>
      <c r="AZG180" s="18"/>
      <c r="AZH180" s="18"/>
      <c r="AZI180" s="18"/>
      <c r="AZJ180" s="18"/>
      <c r="AZK180" s="18"/>
      <c r="AZL180" s="18"/>
      <c r="AZM180" s="18"/>
      <c r="AZN180" s="18"/>
      <c r="AZO180" s="18"/>
      <c r="AZP180" s="18"/>
      <c r="AZQ180" s="18"/>
      <c r="AZR180" s="18"/>
      <c r="AZS180" s="18"/>
      <c r="AZT180" s="18"/>
      <c r="AZU180" s="18"/>
      <c r="AZV180" s="18"/>
      <c r="AZW180" s="18"/>
      <c r="AZX180" s="18"/>
      <c r="AZY180" s="18"/>
      <c r="AZZ180" s="18"/>
      <c r="BAA180" s="18"/>
      <c r="BAB180" s="18"/>
      <c r="BAC180" s="18"/>
      <c r="BAD180" s="18"/>
      <c r="BAE180" s="18"/>
      <c r="BAF180" s="18"/>
      <c r="BAG180" s="18"/>
      <c r="BAH180" s="18"/>
      <c r="BAI180" s="18"/>
      <c r="BAJ180" s="18"/>
      <c r="BAK180" s="18"/>
      <c r="BAL180" s="18"/>
      <c r="BAM180" s="18"/>
      <c r="BAN180" s="18"/>
      <c r="BAO180" s="18"/>
      <c r="BAP180" s="18"/>
      <c r="BAQ180" s="18"/>
      <c r="BAR180" s="18"/>
      <c r="BAS180" s="18"/>
      <c r="BAT180" s="18"/>
      <c r="BAU180" s="18"/>
      <c r="BAV180" s="18"/>
      <c r="BAW180" s="18"/>
      <c r="BAX180" s="18"/>
      <c r="BAY180" s="18"/>
      <c r="BAZ180" s="18"/>
      <c r="BBA180" s="18"/>
      <c r="BBB180" s="18"/>
      <c r="BBC180" s="18"/>
      <c r="BBD180" s="18"/>
      <c r="BBE180" s="18"/>
      <c r="BBF180" s="18"/>
      <c r="BBG180" s="18"/>
      <c r="BBH180" s="18"/>
      <c r="BBI180" s="18"/>
      <c r="BBJ180" s="18"/>
      <c r="BBK180" s="18"/>
      <c r="BBL180" s="18"/>
      <c r="BBM180" s="18"/>
      <c r="BBN180" s="18"/>
      <c r="BBO180" s="18"/>
      <c r="BBP180" s="18"/>
      <c r="BBQ180" s="18"/>
      <c r="BBR180" s="18"/>
      <c r="BBS180" s="18"/>
      <c r="BBT180" s="18"/>
      <c r="BBU180" s="18"/>
      <c r="BBV180" s="18"/>
      <c r="BBW180" s="18"/>
      <c r="BBX180" s="18"/>
      <c r="BBY180" s="18"/>
      <c r="BBZ180" s="18"/>
      <c r="BCA180" s="18"/>
      <c r="BCB180" s="18"/>
      <c r="BCC180" s="18"/>
      <c r="BCD180" s="18"/>
      <c r="BCE180" s="18"/>
      <c r="BCF180" s="18"/>
      <c r="BCG180" s="18"/>
      <c r="BCH180" s="18"/>
      <c r="BCI180" s="18"/>
      <c r="BCJ180" s="18"/>
      <c r="BCK180" s="18"/>
      <c r="BCL180" s="18"/>
      <c r="BCM180" s="18"/>
      <c r="BCN180" s="18"/>
      <c r="BCO180" s="18"/>
      <c r="BCP180" s="18"/>
      <c r="BCQ180" s="18"/>
      <c r="BCR180" s="18"/>
      <c r="BCS180" s="18"/>
      <c r="BCT180" s="18"/>
      <c r="BCU180" s="18"/>
      <c r="BCV180" s="18"/>
      <c r="BCW180" s="18"/>
      <c r="BCX180" s="18"/>
      <c r="BCY180" s="18"/>
      <c r="BCZ180" s="18"/>
      <c r="BDA180" s="18"/>
      <c r="BDB180" s="18"/>
      <c r="BDC180" s="18"/>
      <c r="BDD180" s="18"/>
      <c r="BDE180" s="18"/>
      <c r="BDF180" s="18"/>
      <c r="BDG180" s="18"/>
      <c r="BDH180" s="18"/>
      <c r="BDI180" s="18"/>
      <c r="BDJ180" s="18"/>
      <c r="BDK180" s="18"/>
      <c r="BDL180" s="18"/>
      <c r="BDM180" s="18"/>
      <c r="BDN180" s="18"/>
      <c r="BDO180" s="18"/>
      <c r="BDP180" s="18"/>
      <c r="BDQ180" s="18"/>
      <c r="BDR180" s="18"/>
      <c r="BDS180" s="18"/>
      <c r="BDT180" s="18"/>
      <c r="BDU180" s="18"/>
      <c r="BDV180" s="18"/>
      <c r="BDW180" s="18"/>
      <c r="BDX180" s="18"/>
      <c r="BDY180" s="18"/>
      <c r="BDZ180" s="18"/>
      <c r="BEA180" s="18"/>
      <c r="BEB180" s="18"/>
      <c r="BEC180" s="18"/>
      <c r="BED180" s="18"/>
      <c r="BEE180" s="18"/>
      <c r="BEF180" s="18"/>
      <c r="BEG180" s="18"/>
      <c r="BEH180" s="18"/>
      <c r="BEI180" s="18"/>
      <c r="BEJ180" s="18"/>
      <c r="BEK180" s="18"/>
      <c r="BEL180" s="18"/>
      <c r="BEM180" s="18"/>
      <c r="BEN180" s="18"/>
      <c r="BEO180" s="18"/>
      <c r="BEP180" s="18"/>
      <c r="BEQ180" s="18"/>
      <c r="BER180" s="18"/>
      <c r="BES180" s="18"/>
      <c r="BET180" s="18"/>
      <c r="BEU180" s="18"/>
      <c r="BEV180" s="18"/>
      <c r="BEW180" s="18"/>
      <c r="BEX180" s="18"/>
      <c r="BEY180" s="18"/>
      <c r="BEZ180" s="18"/>
      <c r="BFA180" s="18"/>
      <c r="BFB180" s="18"/>
      <c r="BFC180" s="18"/>
      <c r="BFD180" s="18"/>
      <c r="BFE180" s="18"/>
      <c r="BFF180" s="18"/>
      <c r="BFG180" s="18"/>
      <c r="BFH180" s="18"/>
      <c r="BFI180" s="18"/>
      <c r="BFJ180" s="18"/>
      <c r="BFK180" s="18"/>
      <c r="BFL180" s="18"/>
      <c r="BFM180" s="18"/>
      <c r="BFN180" s="18"/>
      <c r="BFO180" s="18"/>
      <c r="BFP180" s="18"/>
      <c r="BFQ180" s="18"/>
      <c r="BFR180" s="18"/>
      <c r="BFS180" s="18"/>
      <c r="BFT180" s="18"/>
      <c r="BFU180" s="18"/>
      <c r="BFV180" s="18"/>
      <c r="BFW180" s="18"/>
      <c r="BFX180" s="18"/>
      <c r="BFY180" s="18"/>
      <c r="BFZ180" s="18"/>
      <c r="BGA180" s="18"/>
      <c r="BGB180" s="18"/>
      <c r="BGC180" s="18"/>
      <c r="BGD180" s="18"/>
      <c r="BGE180" s="18"/>
      <c r="BGF180" s="18"/>
      <c r="BGG180" s="18"/>
      <c r="BGH180" s="18"/>
      <c r="BGI180" s="18"/>
      <c r="BGJ180" s="18"/>
      <c r="BGK180" s="18"/>
      <c r="BGL180" s="18"/>
      <c r="BGM180" s="18"/>
      <c r="BGN180" s="18"/>
      <c r="BGO180" s="18"/>
      <c r="BGP180" s="18"/>
      <c r="BGQ180" s="18"/>
      <c r="BGR180" s="18"/>
      <c r="BGS180" s="18"/>
      <c r="BGT180" s="18"/>
      <c r="BGU180" s="18"/>
      <c r="BGV180" s="18"/>
      <c r="BGW180" s="18"/>
      <c r="BGX180" s="18"/>
      <c r="BGY180" s="18"/>
      <c r="BGZ180" s="18"/>
      <c r="BHA180" s="18"/>
      <c r="BHB180" s="18"/>
      <c r="BHC180" s="18"/>
      <c r="BHD180" s="18"/>
      <c r="BHE180" s="18"/>
      <c r="BHF180" s="18"/>
      <c r="BHG180" s="18"/>
      <c r="BHH180" s="18"/>
      <c r="BHI180" s="18"/>
      <c r="BHJ180" s="18"/>
      <c r="BHK180" s="18"/>
      <c r="BHL180" s="18"/>
      <c r="BHM180" s="18"/>
      <c r="BHN180" s="18"/>
      <c r="BHO180" s="18"/>
      <c r="BHP180" s="18"/>
      <c r="BHQ180" s="18"/>
      <c r="BHR180" s="18"/>
      <c r="BHS180" s="18"/>
      <c r="BHT180" s="18"/>
      <c r="BHU180" s="18"/>
      <c r="BHV180" s="18"/>
      <c r="BHW180" s="18"/>
      <c r="BHX180" s="18"/>
      <c r="BHY180" s="18"/>
      <c r="BHZ180" s="18"/>
      <c r="BIA180" s="18"/>
      <c r="BIB180" s="18"/>
      <c r="BIC180" s="18"/>
      <c r="BID180" s="18"/>
      <c r="BIE180" s="18"/>
      <c r="BIF180" s="18"/>
      <c r="BIG180" s="18"/>
      <c r="BIH180" s="18"/>
      <c r="BII180" s="18"/>
      <c r="BIJ180" s="18"/>
      <c r="BIK180" s="18"/>
      <c r="BIL180" s="18"/>
      <c r="BIM180" s="18"/>
      <c r="BIN180" s="18"/>
      <c r="BIO180" s="18"/>
      <c r="BIP180" s="18"/>
      <c r="BIQ180" s="18"/>
      <c r="BIR180" s="18"/>
      <c r="BIS180" s="18"/>
      <c r="BIT180" s="18"/>
      <c r="BIU180" s="18"/>
      <c r="BIV180" s="18"/>
      <c r="BIW180" s="18"/>
      <c r="BIX180" s="18"/>
      <c r="BIY180" s="18"/>
      <c r="BIZ180" s="18"/>
      <c r="BJA180" s="18"/>
      <c r="BJB180" s="18"/>
      <c r="BJC180" s="18"/>
      <c r="BJD180" s="18"/>
      <c r="BJE180" s="18"/>
      <c r="BJF180" s="18"/>
      <c r="BJG180" s="18"/>
      <c r="BJH180" s="18"/>
      <c r="BJI180" s="18"/>
      <c r="BJJ180" s="18"/>
      <c r="BJK180" s="18"/>
      <c r="BJL180" s="18"/>
      <c r="BJM180" s="18"/>
      <c r="BJN180" s="18"/>
      <c r="BJO180" s="18"/>
      <c r="BJP180" s="18"/>
      <c r="BJQ180" s="18"/>
      <c r="BJR180" s="18"/>
      <c r="BJS180" s="18"/>
      <c r="BJT180" s="18"/>
      <c r="BJU180" s="18"/>
      <c r="BJV180" s="18"/>
      <c r="BJW180" s="18"/>
      <c r="BJX180" s="18"/>
      <c r="BJY180" s="18"/>
      <c r="BJZ180" s="18"/>
      <c r="BKA180" s="18"/>
      <c r="BKB180" s="18"/>
      <c r="BKC180" s="18"/>
      <c r="BKD180" s="18"/>
      <c r="BKE180" s="18"/>
      <c r="BKF180" s="18"/>
      <c r="BKG180" s="18"/>
      <c r="BKH180" s="18"/>
      <c r="BKI180" s="18"/>
      <c r="BKJ180" s="18"/>
      <c r="BKK180" s="18"/>
      <c r="BKL180" s="18"/>
      <c r="BKM180" s="18"/>
      <c r="BKN180" s="18"/>
      <c r="BKO180" s="18"/>
      <c r="BKP180" s="18"/>
      <c r="BKQ180" s="18"/>
      <c r="BKR180" s="18"/>
      <c r="BKS180" s="18"/>
      <c r="BKT180" s="18"/>
      <c r="BKU180" s="18"/>
      <c r="BKV180" s="18"/>
      <c r="BKW180" s="18"/>
      <c r="BKX180" s="18"/>
      <c r="BKY180" s="18"/>
      <c r="BKZ180" s="18"/>
      <c r="BLA180" s="18"/>
      <c r="BLB180" s="18"/>
      <c r="BLC180" s="18"/>
      <c r="BLD180" s="18"/>
      <c r="BLE180" s="18"/>
      <c r="BLF180" s="18"/>
      <c r="BLG180" s="18"/>
      <c r="BLH180" s="18"/>
      <c r="BLI180" s="18"/>
      <c r="BLJ180" s="18"/>
      <c r="BLK180" s="18"/>
      <c r="BLL180" s="18"/>
      <c r="BLM180" s="18"/>
      <c r="BLN180" s="18"/>
      <c r="BLO180" s="18"/>
      <c r="BLP180" s="18"/>
      <c r="BLQ180" s="18"/>
      <c r="BLR180" s="18"/>
      <c r="BLS180" s="18"/>
      <c r="BLT180" s="18"/>
      <c r="BLU180" s="18"/>
      <c r="BLV180" s="18"/>
      <c r="BLW180" s="18"/>
      <c r="BLX180" s="18"/>
      <c r="BLY180" s="18"/>
      <c r="BLZ180" s="18"/>
      <c r="BMA180" s="18"/>
      <c r="BMB180" s="18"/>
      <c r="BMC180" s="18"/>
      <c r="BMD180" s="18"/>
      <c r="BME180" s="18"/>
      <c r="BMF180" s="18"/>
      <c r="BMG180" s="18"/>
      <c r="BMH180" s="18"/>
      <c r="BMI180" s="18"/>
      <c r="BMJ180" s="18"/>
      <c r="BMK180" s="18"/>
      <c r="BML180" s="18"/>
      <c r="BMM180" s="18"/>
      <c r="BMN180" s="18"/>
      <c r="BMO180" s="18"/>
      <c r="BMP180" s="18"/>
      <c r="BMQ180" s="18"/>
      <c r="BMR180" s="18"/>
      <c r="BMS180" s="18"/>
      <c r="BMT180" s="18"/>
      <c r="BMU180" s="18"/>
      <c r="BMV180" s="18"/>
      <c r="BMW180" s="18"/>
      <c r="BMX180" s="18"/>
      <c r="BMY180" s="18"/>
      <c r="BMZ180" s="18"/>
      <c r="BNA180" s="18"/>
      <c r="BNB180" s="18"/>
      <c r="BNC180" s="18"/>
      <c r="BND180" s="18"/>
      <c r="BNE180" s="18"/>
      <c r="BNF180" s="18"/>
      <c r="BNG180" s="18"/>
      <c r="BNH180" s="18"/>
      <c r="BNI180" s="18"/>
      <c r="BNJ180" s="18"/>
      <c r="BNK180" s="18"/>
      <c r="BNL180" s="18"/>
      <c r="BNM180" s="18"/>
      <c r="BNN180" s="18"/>
      <c r="BNO180" s="18"/>
      <c r="BNP180" s="18"/>
      <c r="BNQ180" s="18"/>
      <c r="BNR180" s="18"/>
      <c r="BNS180" s="18"/>
      <c r="BNT180" s="18"/>
      <c r="BNU180" s="18"/>
      <c r="BNV180" s="18"/>
      <c r="BNW180" s="18"/>
      <c r="BNX180" s="18"/>
      <c r="BNY180" s="18"/>
      <c r="BNZ180" s="18"/>
      <c r="BOA180" s="18"/>
      <c r="BOB180" s="18"/>
      <c r="BOC180" s="18"/>
      <c r="BOD180" s="18"/>
      <c r="BOE180" s="18"/>
      <c r="BOF180" s="18"/>
      <c r="BOG180" s="18"/>
      <c r="BOH180" s="18"/>
      <c r="BOI180" s="18"/>
      <c r="BOJ180" s="18"/>
      <c r="BOK180" s="18"/>
      <c r="BOL180" s="18"/>
      <c r="BOM180" s="18"/>
      <c r="BON180" s="18"/>
      <c r="BOO180" s="18"/>
      <c r="BOP180" s="18"/>
      <c r="BOQ180" s="18"/>
      <c r="BOR180" s="18"/>
      <c r="BOS180" s="18"/>
      <c r="BOT180" s="18"/>
      <c r="BOU180" s="18"/>
      <c r="BOV180" s="18"/>
      <c r="BOW180" s="18"/>
      <c r="BOX180" s="18"/>
      <c r="BOY180" s="18"/>
      <c r="BOZ180" s="18"/>
      <c r="BPA180" s="18"/>
      <c r="BPB180" s="18"/>
      <c r="BPC180" s="18"/>
      <c r="BPD180" s="18"/>
      <c r="BPE180" s="18"/>
      <c r="BPF180" s="18"/>
      <c r="BPG180" s="18"/>
      <c r="BPH180" s="18"/>
      <c r="BPI180" s="18"/>
      <c r="BPJ180" s="18"/>
      <c r="BPK180" s="18"/>
      <c r="BPL180" s="18"/>
      <c r="BPM180" s="18"/>
      <c r="BPN180" s="18"/>
      <c r="BPO180" s="18"/>
      <c r="BPP180" s="18"/>
      <c r="BPQ180" s="18"/>
      <c r="BPR180" s="18"/>
      <c r="BPS180" s="18"/>
      <c r="BPT180" s="18"/>
      <c r="BPU180" s="18"/>
      <c r="BPV180" s="18"/>
      <c r="BPW180" s="18"/>
      <c r="BPX180" s="18"/>
      <c r="BPY180" s="18"/>
      <c r="BPZ180" s="18"/>
      <c r="BQA180" s="18"/>
      <c r="BQB180" s="18"/>
      <c r="BQC180" s="18"/>
      <c r="BQD180" s="18"/>
      <c r="BQE180" s="18"/>
      <c r="BQF180" s="18"/>
      <c r="BQG180" s="18"/>
      <c r="BQH180" s="18"/>
      <c r="BQI180" s="18"/>
      <c r="BQJ180" s="18"/>
      <c r="BQK180" s="18"/>
      <c r="BQL180" s="18"/>
      <c r="BQM180" s="18"/>
      <c r="BQN180" s="18"/>
      <c r="BQO180" s="18"/>
      <c r="BQP180" s="18"/>
      <c r="BQQ180" s="18"/>
      <c r="BQR180" s="18"/>
      <c r="BQS180" s="18"/>
      <c r="BQT180" s="18"/>
      <c r="BQU180" s="18"/>
      <c r="BQV180" s="18"/>
      <c r="BQW180" s="18"/>
      <c r="BQX180" s="18"/>
      <c r="BQY180" s="18"/>
      <c r="BQZ180" s="18"/>
      <c r="BRA180" s="18"/>
      <c r="BRB180" s="18"/>
      <c r="BRC180" s="18"/>
      <c r="BRD180" s="18"/>
      <c r="BRE180" s="18"/>
      <c r="BRF180" s="18"/>
      <c r="BRG180" s="18"/>
      <c r="BRH180" s="18"/>
      <c r="BRI180" s="18"/>
      <c r="BRJ180" s="18"/>
      <c r="BRK180" s="18"/>
      <c r="BRL180" s="18"/>
      <c r="BRM180" s="18"/>
      <c r="BRN180" s="18"/>
      <c r="BRO180" s="18"/>
      <c r="BRP180" s="18"/>
      <c r="BRQ180" s="18"/>
      <c r="BRR180" s="18"/>
      <c r="BRS180" s="18"/>
      <c r="BRT180" s="18"/>
      <c r="BRU180" s="18"/>
      <c r="BRV180" s="18"/>
      <c r="BRW180" s="18"/>
      <c r="BRX180" s="18"/>
      <c r="BRY180" s="18"/>
      <c r="BRZ180" s="18"/>
      <c r="BSA180" s="18"/>
      <c r="BSB180" s="18"/>
      <c r="BSC180" s="18"/>
      <c r="BSD180" s="18"/>
      <c r="BSE180" s="18"/>
      <c r="BSF180" s="18"/>
      <c r="BSG180" s="18"/>
      <c r="BSH180" s="18"/>
      <c r="BSI180" s="18"/>
      <c r="BSJ180" s="18"/>
      <c r="BSK180" s="18"/>
      <c r="BSL180" s="18"/>
      <c r="BSM180" s="18"/>
      <c r="BSN180" s="18"/>
      <c r="BSO180" s="18"/>
      <c r="BSP180" s="18"/>
      <c r="BSQ180" s="18"/>
      <c r="BSR180" s="18"/>
      <c r="BSS180" s="18"/>
      <c r="BST180" s="18"/>
      <c r="BSU180" s="18"/>
      <c r="BSV180" s="18"/>
      <c r="BSW180" s="18"/>
      <c r="BSX180" s="18"/>
      <c r="BSY180" s="18"/>
      <c r="BSZ180" s="18"/>
      <c r="BTA180" s="18"/>
      <c r="BTB180" s="18"/>
      <c r="BTC180" s="18"/>
      <c r="BTD180" s="18"/>
      <c r="BTE180" s="18"/>
      <c r="BTF180" s="18"/>
      <c r="BTG180" s="18"/>
      <c r="BTH180" s="18"/>
      <c r="BTI180" s="18"/>
      <c r="BTJ180" s="18"/>
      <c r="BTK180" s="18"/>
      <c r="BTL180" s="18"/>
      <c r="BTM180" s="18"/>
      <c r="BTN180" s="18"/>
      <c r="BTO180" s="18"/>
      <c r="BTP180" s="18"/>
      <c r="BTQ180" s="18"/>
      <c r="BTR180" s="18"/>
      <c r="BTS180" s="18"/>
      <c r="BTT180" s="18"/>
      <c r="BTU180" s="18"/>
      <c r="BTV180" s="18"/>
      <c r="BTW180" s="18"/>
      <c r="BTX180" s="18"/>
      <c r="BTY180" s="18"/>
      <c r="BTZ180" s="18"/>
      <c r="BUA180" s="18"/>
      <c r="BUB180" s="18"/>
      <c r="BUC180" s="18"/>
      <c r="BUD180" s="18"/>
      <c r="BUE180" s="18"/>
      <c r="BUF180" s="18"/>
      <c r="BUG180" s="18"/>
      <c r="BUH180" s="18"/>
      <c r="BUI180" s="18"/>
      <c r="BUJ180" s="18"/>
      <c r="BUK180" s="18"/>
      <c r="BUL180" s="18"/>
      <c r="BUM180" s="18"/>
      <c r="BUN180" s="18"/>
      <c r="BUO180" s="18"/>
      <c r="BUP180" s="18"/>
      <c r="BUQ180" s="18"/>
      <c r="BUR180" s="18"/>
      <c r="BUS180" s="18"/>
      <c r="BUT180" s="18"/>
      <c r="BUU180" s="18"/>
      <c r="BUV180" s="18"/>
      <c r="BUW180" s="18"/>
      <c r="BUX180" s="18"/>
      <c r="BUY180" s="18"/>
      <c r="BUZ180" s="18"/>
      <c r="BVA180" s="18"/>
      <c r="BVB180" s="18"/>
      <c r="BVC180" s="18"/>
      <c r="BVD180" s="18"/>
      <c r="BVE180" s="18"/>
      <c r="BVF180" s="18"/>
      <c r="BVG180" s="18"/>
      <c r="BVH180" s="18"/>
      <c r="BVI180" s="18"/>
      <c r="BVJ180" s="18"/>
      <c r="BVK180" s="18"/>
      <c r="BVL180" s="18"/>
      <c r="BVM180" s="18"/>
      <c r="BVN180" s="18"/>
      <c r="BVO180" s="18"/>
      <c r="BVP180" s="18"/>
      <c r="BVQ180" s="18"/>
      <c r="BVR180" s="18"/>
      <c r="BVS180" s="18"/>
      <c r="BVT180" s="18"/>
      <c r="BVU180" s="18"/>
      <c r="BVV180" s="18"/>
      <c r="BVW180" s="18"/>
      <c r="BVX180" s="18"/>
      <c r="BVY180" s="18"/>
      <c r="BVZ180" s="18"/>
      <c r="BWA180" s="18"/>
      <c r="BWB180" s="18"/>
      <c r="BWC180" s="18"/>
      <c r="BWD180" s="18"/>
      <c r="BWE180" s="18"/>
      <c r="BWF180" s="18"/>
      <c r="BWG180" s="18"/>
      <c r="BWH180" s="18"/>
      <c r="BWI180" s="18"/>
      <c r="BWJ180" s="18"/>
      <c r="BWK180" s="18"/>
      <c r="BWL180" s="18"/>
      <c r="BWM180" s="18"/>
      <c r="BWN180" s="18"/>
      <c r="BWO180" s="18"/>
      <c r="BWP180" s="18"/>
      <c r="BWQ180" s="18"/>
      <c r="BWR180" s="18"/>
      <c r="BWS180" s="18"/>
      <c r="BWT180" s="18"/>
      <c r="BWU180" s="18"/>
      <c r="BWV180" s="18"/>
      <c r="BWW180" s="18"/>
      <c r="BWX180" s="18"/>
      <c r="BWY180" s="18"/>
      <c r="BWZ180" s="18"/>
      <c r="BXA180" s="18"/>
      <c r="BXB180" s="18"/>
      <c r="BXC180" s="18"/>
      <c r="BXD180" s="18"/>
      <c r="BXE180" s="18"/>
      <c r="BXF180" s="18"/>
      <c r="BXG180" s="18"/>
      <c r="BXH180" s="18"/>
      <c r="BXI180" s="18"/>
      <c r="BXJ180" s="18"/>
      <c r="BXK180" s="18"/>
      <c r="BXL180" s="18"/>
      <c r="BXM180" s="18"/>
      <c r="BXN180" s="18"/>
      <c r="BXO180" s="18"/>
      <c r="BXP180" s="18"/>
      <c r="BXQ180" s="18"/>
      <c r="BXR180" s="18"/>
      <c r="BXS180" s="18"/>
      <c r="BXT180" s="18"/>
      <c r="BXU180" s="18"/>
      <c r="BXV180" s="18"/>
      <c r="BXW180" s="18"/>
      <c r="BXX180" s="18"/>
      <c r="BXY180" s="18"/>
      <c r="BXZ180" s="18"/>
      <c r="BYA180" s="18"/>
      <c r="BYB180" s="18"/>
      <c r="BYC180" s="18"/>
      <c r="BYD180" s="18"/>
      <c r="BYE180" s="18"/>
      <c r="BYF180" s="18"/>
      <c r="BYG180" s="18"/>
      <c r="BYH180" s="18"/>
      <c r="BYI180" s="18"/>
      <c r="BYJ180" s="18"/>
      <c r="BYK180" s="18"/>
      <c r="BYL180" s="18"/>
      <c r="BYM180" s="18"/>
      <c r="BYN180" s="18"/>
      <c r="BYO180" s="18"/>
      <c r="BYP180" s="18"/>
      <c r="BYQ180" s="18"/>
      <c r="BYR180" s="18"/>
      <c r="BYS180" s="18"/>
      <c r="BYT180" s="18"/>
      <c r="BYU180" s="18"/>
      <c r="BYV180" s="18"/>
      <c r="BYW180" s="18"/>
      <c r="BYX180" s="18"/>
      <c r="BYY180" s="18"/>
      <c r="BYZ180" s="18"/>
      <c r="BZA180" s="18"/>
      <c r="BZB180" s="18"/>
      <c r="BZC180" s="18"/>
      <c r="BZD180" s="18"/>
      <c r="BZE180" s="18"/>
      <c r="BZF180" s="18"/>
      <c r="BZG180" s="18"/>
      <c r="BZH180" s="18"/>
      <c r="BZI180" s="18"/>
      <c r="BZJ180" s="18"/>
      <c r="BZK180" s="18"/>
      <c r="BZL180" s="18"/>
      <c r="BZM180" s="18"/>
      <c r="BZN180" s="18"/>
      <c r="BZO180" s="18"/>
      <c r="BZP180" s="18"/>
      <c r="BZQ180" s="18"/>
      <c r="BZR180" s="18"/>
      <c r="BZS180" s="18"/>
      <c r="BZT180" s="18"/>
      <c r="BZU180" s="18"/>
      <c r="BZV180" s="18"/>
      <c r="BZW180" s="18"/>
      <c r="BZX180" s="18"/>
      <c r="BZY180" s="18"/>
      <c r="BZZ180" s="18"/>
      <c r="CAA180" s="18"/>
      <c r="CAB180" s="18"/>
      <c r="CAC180" s="18"/>
      <c r="CAD180" s="18"/>
      <c r="CAE180" s="18"/>
      <c r="CAF180" s="18"/>
      <c r="CAG180" s="18"/>
      <c r="CAH180" s="18"/>
      <c r="CAI180" s="18"/>
      <c r="CAJ180" s="18"/>
      <c r="CAK180" s="18"/>
      <c r="CAL180" s="18"/>
      <c r="CAM180" s="18"/>
      <c r="CAN180" s="18"/>
      <c r="CAO180" s="18"/>
      <c r="CAP180" s="18"/>
      <c r="CAQ180" s="18"/>
      <c r="CAR180" s="18"/>
      <c r="CAS180" s="18"/>
      <c r="CAT180" s="18"/>
      <c r="CAU180" s="18"/>
      <c r="CAV180" s="18"/>
      <c r="CAW180" s="18"/>
      <c r="CAX180" s="18"/>
      <c r="CAY180" s="18"/>
      <c r="CAZ180" s="18"/>
      <c r="CBA180" s="18"/>
      <c r="CBB180" s="18"/>
      <c r="CBC180" s="18"/>
      <c r="CBD180" s="18"/>
      <c r="CBE180" s="18"/>
      <c r="CBF180" s="18"/>
      <c r="CBG180" s="18"/>
      <c r="CBH180" s="18"/>
      <c r="CBI180" s="18"/>
      <c r="CBJ180" s="18"/>
      <c r="CBK180" s="18"/>
      <c r="CBL180" s="18"/>
      <c r="CBM180" s="18"/>
      <c r="CBN180" s="18"/>
      <c r="CBO180" s="18"/>
      <c r="CBP180" s="18"/>
      <c r="CBQ180" s="18"/>
      <c r="CBR180" s="18"/>
      <c r="CBS180" s="18"/>
      <c r="CBT180" s="18"/>
      <c r="CBU180" s="18"/>
      <c r="CBV180" s="18"/>
      <c r="CBW180" s="18"/>
      <c r="CBX180" s="18"/>
      <c r="CBY180" s="18"/>
      <c r="CBZ180" s="18"/>
      <c r="CCA180" s="18"/>
      <c r="CCB180" s="18"/>
      <c r="CCC180" s="18"/>
      <c r="CCD180" s="18"/>
      <c r="CCE180" s="18"/>
      <c r="CCF180" s="18"/>
      <c r="CCG180" s="18"/>
      <c r="CCH180" s="18"/>
      <c r="CCI180" s="18"/>
      <c r="CCJ180" s="18"/>
      <c r="CCK180" s="18"/>
      <c r="CCL180" s="18"/>
      <c r="CCM180" s="18"/>
      <c r="CCN180" s="18"/>
      <c r="CCO180" s="18"/>
      <c r="CCP180" s="18"/>
      <c r="CCQ180" s="18"/>
      <c r="CCR180" s="18"/>
      <c r="CCS180" s="18"/>
      <c r="CCT180" s="18"/>
      <c r="CCU180" s="18"/>
      <c r="CCV180" s="18"/>
      <c r="CCW180" s="18"/>
      <c r="CCX180" s="18"/>
      <c r="CCY180" s="18"/>
      <c r="CCZ180" s="18"/>
      <c r="CDA180" s="18"/>
      <c r="CDB180" s="18"/>
      <c r="CDC180" s="18"/>
      <c r="CDD180" s="18"/>
      <c r="CDE180" s="18"/>
      <c r="CDF180" s="18"/>
      <c r="CDG180" s="18"/>
      <c r="CDH180" s="18"/>
      <c r="CDI180" s="18"/>
      <c r="CDJ180" s="18"/>
      <c r="CDK180" s="18"/>
      <c r="CDL180" s="18"/>
      <c r="CDM180" s="18"/>
      <c r="CDN180" s="18"/>
      <c r="CDO180" s="18"/>
      <c r="CDP180" s="18"/>
      <c r="CDQ180" s="18"/>
      <c r="CDR180" s="18"/>
      <c r="CDS180" s="18"/>
      <c r="CDT180" s="18"/>
      <c r="CDU180" s="18"/>
      <c r="CDV180" s="18"/>
      <c r="CDW180" s="18"/>
      <c r="CDX180" s="18"/>
      <c r="CDY180" s="18"/>
      <c r="CDZ180" s="18"/>
      <c r="CEA180" s="18"/>
      <c r="CEB180" s="18"/>
      <c r="CEC180" s="18"/>
      <c r="CED180" s="18"/>
      <c r="CEE180" s="18"/>
      <c r="CEF180" s="18"/>
      <c r="CEG180" s="18"/>
      <c r="CEH180" s="18"/>
      <c r="CEI180" s="18"/>
      <c r="CEJ180" s="18"/>
      <c r="CEK180" s="18"/>
      <c r="CEL180" s="18"/>
      <c r="CEM180" s="18"/>
      <c r="CEN180" s="18"/>
      <c r="CEO180" s="18"/>
      <c r="CEP180" s="18"/>
      <c r="CEQ180" s="18"/>
      <c r="CER180" s="18"/>
      <c r="CES180" s="18"/>
      <c r="CET180" s="18"/>
      <c r="CEU180" s="18"/>
      <c r="CEV180" s="18"/>
      <c r="CEW180" s="18"/>
      <c r="CEX180" s="18"/>
      <c r="CEY180" s="18"/>
      <c r="CEZ180" s="18"/>
      <c r="CFA180" s="18"/>
      <c r="CFB180" s="18"/>
      <c r="CFC180" s="18"/>
      <c r="CFD180" s="18"/>
      <c r="CFE180" s="18"/>
      <c r="CFF180" s="18"/>
      <c r="CFG180" s="18"/>
      <c r="CFH180" s="18"/>
      <c r="CFI180" s="18"/>
      <c r="CFJ180" s="18"/>
      <c r="CFK180" s="18"/>
      <c r="CFL180" s="18"/>
      <c r="CFM180" s="18"/>
      <c r="CFN180" s="18"/>
      <c r="CFO180" s="18"/>
      <c r="CFP180" s="18"/>
      <c r="CFQ180" s="18"/>
      <c r="CFR180" s="18"/>
      <c r="CFS180" s="18"/>
      <c r="CFT180" s="18"/>
      <c r="CFU180" s="18"/>
      <c r="CFV180" s="18"/>
      <c r="CFW180" s="18"/>
      <c r="CFX180" s="18"/>
      <c r="CFY180" s="18"/>
      <c r="CFZ180" s="18"/>
      <c r="CGA180" s="18"/>
      <c r="CGB180" s="18"/>
      <c r="CGC180" s="18"/>
      <c r="CGD180" s="18"/>
      <c r="CGE180" s="18"/>
      <c r="CGF180" s="18"/>
      <c r="CGG180" s="18"/>
      <c r="CGH180" s="18"/>
      <c r="CGI180" s="18"/>
      <c r="CGJ180" s="18"/>
      <c r="CGK180" s="18"/>
      <c r="CGL180" s="18"/>
      <c r="CGM180" s="18"/>
      <c r="CGN180" s="18"/>
      <c r="CGO180" s="18"/>
      <c r="CGP180" s="18"/>
      <c r="CGQ180" s="18"/>
      <c r="CGR180" s="18"/>
      <c r="CGS180" s="18"/>
      <c r="CGT180" s="18"/>
      <c r="CGU180" s="18"/>
      <c r="CGV180" s="18"/>
      <c r="CGW180" s="18"/>
      <c r="CGX180" s="18"/>
      <c r="CGY180" s="18"/>
      <c r="CGZ180" s="18"/>
      <c r="CHA180" s="18"/>
      <c r="CHB180" s="18"/>
      <c r="CHC180" s="18"/>
      <c r="CHD180" s="18"/>
      <c r="CHE180" s="18"/>
      <c r="CHF180" s="18"/>
      <c r="CHG180" s="18"/>
      <c r="CHH180" s="18"/>
      <c r="CHI180" s="18"/>
      <c r="CHJ180" s="18"/>
      <c r="CHK180" s="18"/>
      <c r="CHL180" s="18"/>
      <c r="CHM180" s="18"/>
      <c r="CHN180" s="18"/>
      <c r="CHO180" s="18"/>
      <c r="CHP180" s="18"/>
      <c r="CHQ180" s="18"/>
      <c r="CHR180" s="18"/>
      <c r="CHS180" s="18"/>
      <c r="CHT180" s="18"/>
      <c r="CHU180" s="18"/>
      <c r="CHV180" s="18"/>
      <c r="CHW180" s="18"/>
      <c r="CHX180" s="18"/>
      <c r="CHY180" s="18"/>
      <c r="CHZ180" s="18"/>
      <c r="CIA180" s="18"/>
      <c r="CIB180" s="18"/>
      <c r="CIC180" s="18"/>
      <c r="CID180" s="18"/>
      <c r="CIE180" s="18"/>
      <c r="CIF180" s="18"/>
      <c r="CIG180" s="18"/>
      <c r="CIH180" s="18"/>
      <c r="CII180" s="18"/>
      <c r="CIJ180" s="18"/>
      <c r="CIK180" s="18"/>
      <c r="CIL180" s="18"/>
      <c r="CIM180" s="18"/>
      <c r="CIN180" s="18"/>
      <c r="CIO180" s="18"/>
      <c r="CIP180" s="18"/>
      <c r="CIQ180" s="18"/>
      <c r="CIR180" s="18"/>
      <c r="CIS180" s="18"/>
      <c r="CIT180" s="18"/>
      <c r="CIU180" s="18"/>
      <c r="CIV180" s="18"/>
      <c r="CIW180" s="18"/>
      <c r="CIX180" s="18"/>
      <c r="CIY180" s="18"/>
      <c r="CIZ180" s="18"/>
      <c r="CJA180" s="18"/>
      <c r="CJB180" s="18"/>
      <c r="CJC180" s="18"/>
      <c r="CJD180" s="18"/>
      <c r="CJE180" s="18"/>
      <c r="CJF180" s="18"/>
      <c r="CJG180" s="18"/>
      <c r="CJH180" s="18"/>
      <c r="CJI180" s="18"/>
      <c r="CJJ180" s="18"/>
      <c r="CJK180" s="18"/>
      <c r="CJL180" s="18"/>
      <c r="CJM180" s="18"/>
      <c r="CJN180" s="18"/>
      <c r="CJO180" s="18"/>
      <c r="CJP180" s="18"/>
      <c r="CJQ180" s="18"/>
      <c r="CJR180" s="18"/>
      <c r="CJS180" s="18"/>
      <c r="CJT180" s="18"/>
      <c r="CJU180" s="18"/>
      <c r="CJV180" s="18"/>
      <c r="CJW180" s="18"/>
      <c r="CJX180" s="18"/>
      <c r="CJY180" s="18"/>
      <c r="CJZ180" s="18"/>
      <c r="CKA180" s="18"/>
      <c r="CKB180" s="18"/>
      <c r="CKC180" s="18"/>
      <c r="CKD180" s="18"/>
      <c r="CKE180" s="18"/>
      <c r="CKF180" s="18"/>
      <c r="CKG180" s="18"/>
      <c r="CKH180" s="18"/>
      <c r="CKI180" s="18"/>
      <c r="CKJ180" s="18"/>
      <c r="CKK180" s="18"/>
      <c r="CKL180" s="18"/>
      <c r="CKM180" s="18"/>
      <c r="CKN180" s="18"/>
      <c r="CKO180" s="18"/>
      <c r="CKP180" s="18"/>
      <c r="CKQ180" s="18"/>
      <c r="CKR180" s="18"/>
      <c r="CKS180" s="18"/>
      <c r="CKT180" s="18"/>
      <c r="CKU180" s="18"/>
      <c r="CKV180" s="18"/>
      <c r="CKW180" s="18"/>
      <c r="CKX180" s="18"/>
      <c r="CKY180" s="18"/>
      <c r="CKZ180" s="18"/>
      <c r="CLA180" s="18"/>
      <c r="CLB180" s="18"/>
      <c r="CLC180" s="18"/>
      <c r="CLD180" s="18"/>
      <c r="CLE180" s="18"/>
      <c r="CLF180" s="18"/>
      <c r="CLG180" s="18"/>
      <c r="CLH180" s="18"/>
      <c r="CLI180" s="18"/>
      <c r="CLJ180" s="18"/>
      <c r="CLK180" s="18"/>
      <c r="CLL180" s="18"/>
      <c r="CLM180" s="18"/>
      <c r="CLN180" s="18"/>
      <c r="CLO180" s="18"/>
      <c r="CLP180" s="18"/>
      <c r="CLQ180" s="18"/>
      <c r="CLR180" s="18"/>
      <c r="CLS180" s="18"/>
      <c r="CLT180" s="18"/>
      <c r="CLU180" s="18"/>
      <c r="CLV180" s="18"/>
      <c r="CLW180" s="18"/>
      <c r="CLX180" s="18"/>
      <c r="CLY180" s="18"/>
      <c r="CLZ180" s="18"/>
      <c r="CMA180" s="18"/>
      <c r="CMB180" s="18"/>
      <c r="CMC180" s="18"/>
      <c r="CMD180" s="18"/>
      <c r="CME180" s="18"/>
      <c r="CMF180" s="18"/>
      <c r="CMG180" s="18"/>
      <c r="CMH180" s="18"/>
      <c r="CMI180" s="18"/>
      <c r="CMJ180" s="18"/>
      <c r="CMK180" s="18"/>
      <c r="CML180" s="18"/>
      <c r="CMM180" s="18"/>
      <c r="CMN180" s="18"/>
      <c r="CMO180" s="18"/>
      <c r="CMP180" s="18"/>
      <c r="CMQ180" s="18"/>
      <c r="CMR180" s="18"/>
      <c r="CMS180" s="18"/>
      <c r="CMT180" s="18"/>
      <c r="CMU180" s="18"/>
      <c r="CMV180" s="18"/>
      <c r="CMW180" s="18"/>
      <c r="CMX180" s="18"/>
      <c r="CMY180" s="18"/>
      <c r="CMZ180" s="18"/>
      <c r="CNA180" s="18"/>
      <c r="CNB180" s="18"/>
      <c r="CNC180" s="18"/>
      <c r="CND180" s="18"/>
      <c r="CNE180" s="18"/>
      <c r="CNF180" s="18"/>
      <c r="CNG180" s="18"/>
      <c r="CNH180" s="18"/>
      <c r="CNI180" s="18"/>
      <c r="CNJ180" s="18"/>
      <c r="CNK180" s="18"/>
      <c r="CNL180" s="18"/>
      <c r="CNM180" s="18"/>
      <c r="CNN180" s="18"/>
      <c r="CNO180" s="18"/>
      <c r="CNP180" s="18"/>
      <c r="CNQ180" s="18"/>
      <c r="CNR180" s="18"/>
      <c r="CNS180" s="18"/>
      <c r="CNT180" s="18"/>
      <c r="CNU180" s="18"/>
      <c r="CNV180" s="18"/>
      <c r="CNW180" s="18"/>
      <c r="CNX180" s="18"/>
      <c r="CNY180" s="18"/>
      <c r="CNZ180" s="18"/>
      <c r="COA180" s="18"/>
      <c r="COB180" s="18"/>
      <c r="COC180" s="18"/>
      <c r="COD180" s="18"/>
      <c r="COE180" s="18"/>
      <c r="COF180" s="18"/>
      <c r="COG180" s="18"/>
      <c r="COH180" s="18"/>
      <c r="COI180" s="18"/>
      <c r="COJ180" s="18"/>
      <c r="COK180" s="18"/>
      <c r="COL180" s="18"/>
      <c r="COM180" s="18"/>
      <c r="CON180" s="18"/>
      <c r="COO180" s="18"/>
      <c r="COP180" s="18"/>
      <c r="COQ180" s="18"/>
      <c r="COR180" s="18"/>
      <c r="COS180" s="18"/>
      <c r="COT180" s="18"/>
      <c r="COU180" s="18"/>
      <c r="COV180" s="18"/>
      <c r="COW180" s="18"/>
      <c r="COX180" s="18"/>
      <c r="COY180" s="18"/>
      <c r="COZ180" s="18"/>
      <c r="CPA180" s="18"/>
      <c r="CPB180" s="18"/>
      <c r="CPC180" s="18"/>
      <c r="CPD180" s="18"/>
      <c r="CPE180" s="18"/>
      <c r="CPF180" s="18"/>
      <c r="CPG180" s="18"/>
      <c r="CPH180" s="18"/>
      <c r="CPI180" s="18"/>
      <c r="CPJ180" s="18"/>
      <c r="CPK180" s="18"/>
      <c r="CPL180" s="18"/>
      <c r="CPM180" s="18"/>
      <c r="CPN180" s="18"/>
      <c r="CPO180" s="18"/>
      <c r="CPP180" s="18"/>
      <c r="CPQ180" s="18"/>
      <c r="CPR180" s="18"/>
      <c r="CPS180" s="18"/>
      <c r="CPT180" s="18"/>
      <c r="CPU180" s="18"/>
      <c r="CPV180" s="18"/>
      <c r="CPW180" s="18"/>
      <c r="CPX180" s="18"/>
      <c r="CPY180" s="18"/>
      <c r="CPZ180" s="18"/>
      <c r="CQA180" s="18"/>
      <c r="CQB180" s="18"/>
      <c r="CQC180" s="18"/>
      <c r="CQD180" s="18"/>
      <c r="CQE180" s="18"/>
      <c r="CQF180" s="18"/>
      <c r="CQG180" s="18"/>
      <c r="CQH180" s="18"/>
      <c r="CQI180" s="18"/>
      <c r="CQJ180" s="18"/>
      <c r="CQK180" s="18"/>
      <c r="CQL180" s="18"/>
      <c r="CQM180" s="18"/>
      <c r="CQN180" s="18"/>
      <c r="CQO180" s="18"/>
      <c r="CQP180" s="18"/>
      <c r="CQQ180" s="18"/>
      <c r="CQR180" s="18"/>
      <c r="CQS180" s="18"/>
      <c r="CQT180" s="18"/>
      <c r="CQU180" s="18"/>
      <c r="CQV180" s="18"/>
      <c r="CQW180" s="18"/>
      <c r="CQX180" s="18"/>
      <c r="CQY180" s="18"/>
      <c r="CQZ180" s="18"/>
      <c r="CRA180" s="18"/>
      <c r="CRB180" s="18"/>
      <c r="CRC180" s="18"/>
      <c r="CRD180" s="18"/>
      <c r="CRE180" s="18"/>
      <c r="CRF180" s="18"/>
      <c r="CRG180" s="18"/>
      <c r="CRH180" s="18"/>
      <c r="CRI180" s="18"/>
      <c r="CRJ180" s="18"/>
      <c r="CRK180" s="18"/>
      <c r="CRL180" s="18"/>
      <c r="CRM180" s="18"/>
      <c r="CRN180" s="18"/>
      <c r="CRO180" s="18"/>
      <c r="CRP180" s="18"/>
      <c r="CRQ180" s="18"/>
      <c r="CRR180" s="18"/>
      <c r="CRS180" s="18"/>
      <c r="CRT180" s="18"/>
      <c r="CRU180" s="18"/>
      <c r="CRV180" s="18"/>
      <c r="CRW180" s="18"/>
      <c r="CRX180" s="18"/>
      <c r="CRY180" s="18"/>
      <c r="CRZ180" s="18"/>
      <c r="CSA180" s="18"/>
      <c r="CSB180" s="18"/>
      <c r="CSC180" s="18"/>
      <c r="CSD180" s="18"/>
      <c r="CSE180" s="18"/>
      <c r="CSF180" s="18"/>
      <c r="CSG180" s="18"/>
      <c r="CSH180" s="18"/>
      <c r="CSI180" s="18"/>
      <c r="CSJ180" s="18"/>
      <c r="CSK180" s="18"/>
      <c r="CSL180" s="18"/>
      <c r="CSM180" s="18"/>
      <c r="CSN180" s="18"/>
      <c r="CSO180" s="18"/>
      <c r="CSP180" s="18"/>
      <c r="CSQ180" s="18"/>
      <c r="CSR180" s="18"/>
      <c r="CSS180" s="18"/>
      <c r="CST180" s="18"/>
      <c r="CSU180" s="18"/>
      <c r="CSV180" s="18"/>
      <c r="CSW180" s="18"/>
      <c r="CSX180" s="18"/>
      <c r="CSY180" s="18"/>
      <c r="CSZ180" s="18"/>
      <c r="CTA180" s="18"/>
      <c r="CTB180" s="18"/>
      <c r="CTC180" s="18"/>
      <c r="CTD180" s="18"/>
      <c r="CTE180" s="18"/>
      <c r="CTF180" s="18"/>
      <c r="CTG180" s="18"/>
      <c r="CTH180" s="18"/>
      <c r="CTI180" s="18"/>
      <c r="CTJ180" s="18"/>
      <c r="CTK180" s="18"/>
      <c r="CTL180" s="18"/>
      <c r="CTM180" s="18"/>
      <c r="CTN180" s="18"/>
      <c r="CTO180" s="18"/>
      <c r="CTP180" s="18"/>
      <c r="CTQ180" s="18"/>
      <c r="CTR180" s="18"/>
      <c r="CTS180" s="18"/>
      <c r="CTT180" s="18"/>
      <c r="CTU180" s="18"/>
      <c r="CTV180" s="18"/>
      <c r="CTW180" s="18"/>
      <c r="CTX180" s="18"/>
      <c r="CTY180" s="18"/>
      <c r="CTZ180" s="18"/>
      <c r="CUA180" s="18"/>
      <c r="CUB180" s="18"/>
      <c r="CUC180" s="18"/>
      <c r="CUD180" s="18"/>
      <c r="CUE180" s="18"/>
      <c r="CUF180" s="18"/>
      <c r="CUG180" s="18"/>
      <c r="CUH180" s="18"/>
      <c r="CUI180" s="18"/>
      <c r="CUJ180" s="18"/>
      <c r="CUK180" s="18"/>
      <c r="CUL180" s="18"/>
      <c r="CUM180" s="18"/>
      <c r="CUN180" s="18"/>
      <c r="CUO180" s="18"/>
      <c r="CUP180" s="18"/>
      <c r="CUQ180" s="18"/>
      <c r="CUR180" s="18"/>
      <c r="CUS180" s="18"/>
      <c r="CUT180" s="18"/>
      <c r="CUU180" s="18"/>
      <c r="CUV180" s="18"/>
      <c r="CUW180" s="18"/>
      <c r="CUX180" s="18"/>
      <c r="CUY180" s="18"/>
      <c r="CUZ180" s="18"/>
      <c r="CVA180" s="18"/>
      <c r="CVB180" s="18"/>
      <c r="CVC180" s="18"/>
      <c r="CVD180" s="18"/>
      <c r="CVE180" s="18"/>
      <c r="CVF180" s="18"/>
      <c r="CVG180" s="18"/>
      <c r="CVH180" s="18"/>
      <c r="CVI180" s="18"/>
      <c r="CVJ180" s="18"/>
      <c r="CVK180" s="18"/>
      <c r="CVL180" s="18"/>
      <c r="CVM180" s="18"/>
      <c r="CVN180" s="18"/>
      <c r="CVO180" s="18"/>
      <c r="CVP180" s="18"/>
      <c r="CVQ180" s="18"/>
      <c r="CVR180" s="18"/>
      <c r="CVS180" s="18"/>
      <c r="CVT180" s="18"/>
      <c r="CVU180" s="18"/>
      <c r="CVV180" s="18"/>
      <c r="CVW180" s="18"/>
      <c r="CVX180" s="18"/>
      <c r="CVY180" s="18"/>
      <c r="CVZ180" s="18"/>
      <c r="CWA180" s="18"/>
      <c r="CWB180" s="18"/>
      <c r="CWC180" s="18"/>
      <c r="CWD180" s="18"/>
      <c r="CWE180" s="18"/>
      <c r="CWF180" s="18"/>
      <c r="CWG180" s="18"/>
      <c r="CWH180" s="18"/>
      <c r="CWI180" s="18"/>
      <c r="CWJ180" s="18"/>
      <c r="CWK180" s="18"/>
      <c r="CWL180" s="18"/>
      <c r="CWM180" s="18"/>
      <c r="CWN180" s="18"/>
      <c r="CWO180" s="18"/>
      <c r="CWP180" s="18"/>
      <c r="CWQ180" s="18"/>
      <c r="CWR180" s="18"/>
      <c r="CWS180" s="18"/>
      <c r="CWT180" s="18"/>
      <c r="CWU180" s="18"/>
      <c r="CWV180" s="18"/>
      <c r="CWW180" s="18"/>
      <c r="CWX180" s="18"/>
      <c r="CWY180" s="18"/>
      <c r="CWZ180" s="18"/>
      <c r="CXA180" s="18"/>
      <c r="CXB180" s="18"/>
      <c r="CXC180" s="18"/>
      <c r="CXD180" s="18"/>
      <c r="CXE180" s="18"/>
      <c r="CXF180" s="18"/>
      <c r="CXG180" s="18"/>
      <c r="CXH180" s="18"/>
      <c r="CXI180" s="18"/>
      <c r="CXJ180" s="18"/>
      <c r="CXK180" s="18"/>
      <c r="CXL180" s="18"/>
      <c r="CXM180" s="18"/>
      <c r="CXN180" s="18"/>
      <c r="CXO180" s="18"/>
      <c r="CXP180" s="18"/>
      <c r="CXQ180" s="18"/>
      <c r="CXR180" s="18"/>
      <c r="CXS180" s="18"/>
      <c r="CXT180" s="18"/>
      <c r="CXU180" s="18"/>
      <c r="CXV180" s="18"/>
      <c r="CXW180" s="18"/>
      <c r="CXX180" s="18"/>
      <c r="CXY180" s="18"/>
      <c r="CXZ180" s="18"/>
      <c r="CYA180" s="18"/>
      <c r="CYB180" s="18"/>
      <c r="CYC180" s="18"/>
      <c r="CYD180" s="18"/>
      <c r="CYE180" s="18"/>
      <c r="CYF180" s="18"/>
      <c r="CYG180" s="18"/>
      <c r="CYH180" s="18"/>
      <c r="CYI180" s="18"/>
      <c r="CYJ180" s="18"/>
      <c r="CYK180" s="18"/>
      <c r="CYL180" s="18"/>
      <c r="CYM180" s="18"/>
      <c r="CYN180" s="18"/>
      <c r="CYO180" s="18"/>
      <c r="CYP180" s="18"/>
      <c r="CYQ180" s="18"/>
      <c r="CYR180" s="18"/>
      <c r="CYS180" s="18"/>
      <c r="CYT180" s="18"/>
      <c r="CYU180" s="18"/>
      <c r="CYV180" s="18"/>
      <c r="CYW180" s="18"/>
      <c r="CYX180" s="18"/>
      <c r="CYY180" s="18"/>
      <c r="CYZ180" s="18"/>
      <c r="CZA180" s="18"/>
      <c r="CZB180" s="18"/>
      <c r="CZC180" s="18"/>
      <c r="CZD180" s="18"/>
      <c r="CZE180" s="18"/>
      <c r="CZF180" s="18"/>
      <c r="CZG180" s="18"/>
      <c r="CZH180" s="18"/>
      <c r="CZI180" s="18"/>
      <c r="CZJ180" s="18"/>
      <c r="CZK180" s="18"/>
      <c r="CZL180" s="18"/>
      <c r="CZM180" s="18"/>
      <c r="CZN180" s="18"/>
      <c r="CZO180" s="18"/>
      <c r="CZP180" s="18"/>
      <c r="CZQ180" s="18"/>
      <c r="CZR180" s="18"/>
      <c r="CZS180" s="18"/>
      <c r="CZT180" s="18"/>
      <c r="CZU180" s="18"/>
      <c r="CZV180" s="18"/>
      <c r="CZW180" s="18"/>
      <c r="CZX180" s="18"/>
      <c r="CZY180" s="18"/>
      <c r="CZZ180" s="18"/>
      <c r="DAA180" s="18"/>
      <c r="DAB180" s="18"/>
      <c r="DAC180" s="18"/>
      <c r="DAD180" s="18"/>
      <c r="DAE180" s="18"/>
      <c r="DAF180" s="18"/>
      <c r="DAG180" s="18"/>
      <c r="DAH180" s="18"/>
      <c r="DAI180" s="18"/>
      <c r="DAJ180" s="18"/>
      <c r="DAK180" s="18"/>
      <c r="DAL180" s="18"/>
      <c r="DAM180" s="18"/>
      <c r="DAN180" s="18"/>
      <c r="DAO180" s="18"/>
      <c r="DAP180" s="18"/>
      <c r="DAQ180" s="18"/>
      <c r="DAR180" s="18"/>
      <c r="DAS180" s="18"/>
      <c r="DAT180" s="18"/>
      <c r="DAU180" s="18"/>
      <c r="DAV180" s="18"/>
      <c r="DAW180" s="18"/>
      <c r="DAX180" s="18"/>
      <c r="DAY180" s="18"/>
      <c r="DAZ180" s="18"/>
      <c r="DBA180" s="18"/>
      <c r="DBB180" s="18"/>
      <c r="DBC180" s="18"/>
      <c r="DBD180" s="18"/>
      <c r="DBE180" s="18"/>
      <c r="DBF180" s="18"/>
      <c r="DBG180" s="18"/>
      <c r="DBH180" s="18"/>
      <c r="DBI180" s="18"/>
      <c r="DBJ180" s="18"/>
      <c r="DBK180" s="18"/>
      <c r="DBL180" s="18"/>
      <c r="DBM180" s="18"/>
      <c r="DBN180" s="18"/>
      <c r="DBO180" s="18"/>
      <c r="DBP180" s="18"/>
      <c r="DBQ180" s="18"/>
      <c r="DBR180" s="18"/>
      <c r="DBS180" s="18"/>
      <c r="DBT180" s="18"/>
      <c r="DBU180" s="18"/>
      <c r="DBV180" s="18"/>
      <c r="DBW180" s="18"/>
      <c r="DBX180" s="18"/>
      <c r="DBY180" s="18"/>
      <c r="DBZ180" s="18"/>
      <c r="DCA180" s="18"/>
      <c r="DCB180" s="18"/>
      <c r="DCC180" s="18"/>
      <c r="DCD180" s="18"/>
      <c r="DCE180" s="18"/>
      <c r="DCF180" s="18"/>
      <c r="DCG180" s="18"/>
      <c r="DCH180" s="18"/>
      <c r="DCI180" s="18"/>
      <c r="DCJ180" s="18"/>
      <c r="DCK180" s="18"/>
      <c r="DCL180" s="18"/>
      <c r="DCM180" s="18"/>
      <c r="DCN180" s="18"/>
      <c r="DCO180" s="18"/>
      <c r="DCP180" s="18"/>
      <c r="DCQ180" s="18"/>
      <c r="DCR180" s="18"/>
      <c r="DCS180" s="18"/>
      <c r="DCT180" s="18"/>
      <c r="DCU180" s="18"/>
      <c r="DCV180" s="18"/>
      <c r="DCW180" s="18"/>
      <c r="DCX180" s="18"/>
      <c r="DCY180" s="18"/>
      <c r="DCZ180" s="18"/>
      <c r="DDA180" s="18"/>
      <c r="DDB180" s="18"/>
      <c r="DDC180" s="18"/>
      <c r="DDD180" s="18"/>
      <c r="DDE180" s="18"/>
      <c r="DDF180" s="18"/>
      <c r="DDG180" s="18"/>
      <c r="DDH180" s="18"/>
      <c r="DDI180" s="18"/>
      <c r="DDJ180" s="18"/>
      <c r="DDK180" s="18"/>
      <c r="DDL180" s="18"/>
      <c r="DDM180" s="18"/>
      <c r="DDN180" s="18"/>
      <c r="DDO180" s="18"/>
      <c r="DDP180" s="18"/>
      <c r="DDQ180" s="18"/>
      <c r="DDR180" s="18"/>
      <c r="DDS180" s="18"/>
      <c r="DDT180" s="18"/>
      <c r="DDU180" s="18"/>
      <c r="DDV180" s="18"/>
      <c r="DDW180" s="18"/>
      <c r="DDX180" s="18"/>
      <c r="DDY180" s="18"/>
      <c r="DDZ180" s="18"/>
      <c r="DEA180" s="18"/>
      <c r="DEB180" s="18"/>
      <c r="DEC180" s="18"/>
      <c r="DED180" s="18"/>
      <c r="DEE180" s="18"/>
      <c r="DEF180" s="18"/>
      <c r="DEG180" s="18"/>
      <c r="DEH180" s="18"/>
      <c r="DEI180" s="18"/>
      <c r="DEJ180" s="18"/>
      <c r="DEK180" s="18"/>
      <c r="DEL180" s="18"/>
      <c r="DEM180" s="18"/>
      <c r="DEN180" s="18"/>
      <c r="DEO180" s="18"/>
      <c r="DEP180" s="18"/>
      <c r="DEQ180" s="18"/>
      <c r="DER180" s="18"/>
      <c r="DES180" s="18"/>
      <c r="DET180" s="18"/>
      <c r="DEU180" s="18"/>
      <c r="DEV180" s="18"/>
      <c r="DEW180" s="18"/>
      <c r="DEX180" s="18"/>
      <c r="DEY180" s="18"/>
      <c r="DEZ180" s="18"/>
      <c r="DFA180" s="18"/>
      <c r="DFB180" s="18"/>
      <c r="DFC180" s="18"/>
      <c r="DFD180" s="18"/>
      <c r="DFE180" s="18"/>
      <c r="DFF180" s="18"/>
      <c r="DFG180" s="18"/>
      <c r="DFH180" s="18"/>
      <c r="DFI180" s="18"/>
      <c r="DFJ180" s="18"/>
      <c r="DFK180" s="18"/>
      <c r="DFL180" s="18"/>
      <c r="DFM180" s="18"/>
      <c r="DFN180" s="18"/>
      <c r="DFO180" s="18"/>
      <c r="DFP180" s="18"/>
      <c r="DFQ180" s="18"/>
      <c r="DFR180" s="18"/>
      <c r="DFS180" s="18"/>
      <c r="DFT180" s="18"/>
      <c r="DFU180" s="18"/>
      <c r="DFV180" s="18"/>
      <c r="DFW180" s="18"/>
      <c r="DFX180" s="18"/>
      <c r="DFY180" s="18"/>
      <c r="DFZ180" s="18"/>
      <c r="DGA180" s="18"/>
      <c r="DGB180" s="18"/>
      <c r="DGC180" s="18"/>
      <c r="DGD180" s="18"/>
      <c r="DGE180" s="18"/>
      <c r="DGF180" s="18"/>
      <c r="DGG180" s="18"/>
      <c r="DGH180" s="18"/>
      <c r="DGI180" s="18"/>
      <c r="DGJ180" s="18"/>
      <c r="DGK180" s="18"/>
      <c r="DGL180" s="18"/>
      <c r="DGM180" s="18"/>
      <c r="DGN180" s="18"/>
      <c r="DGO180" s="18"/>
      <c r="DGP180" s="18"/>
      <c r="DGQ180" s="18"/>
      <c r="DGR180" s="18"/>
      <c r="DGS180" s="18"/>
      <c r="DGT180" s="18"/>
      <c r="DGU180" s="18"/>
      <c r="DGV180" s="18"/>
      <c r="DGW180" s="18"/>
      <c r="DGX180" s="18"/>
      <c r="DGY180" s="18"/>
      <c r="DGZ180" s="18"/>
      <c r="DHA180" s="18"/>
      <c r="DHB180" s="18"/>
      <c r="DHC180" s="18"/>
      <c r="DHD180" s="18"/>
      <c r="DHE180" s="18"/>
      <c r="DHF180" s="18"/>
      <c r="DHG180" s="18"/>
      <c r="DHH180" s="18"/>
      <c r="DHI180" s="18"/>
      <c r="DHJ180" s="18"/>
      <c r="DHK180" s="18"/>
      <c r="DHL180" s="18"/>
      <c r="DHM180" s="18"/>
      <c r="DHN180" s="18"/>
      <c r="DHO180" s="18"/>
      <c r="DHP180" s="18"/>
      <c r="DHQ180" s="18"/>
      <c r="DHR180" s="18"/>
      <c r="DHS180" s="18"/>
      <c r="DHT180" s="18"/>
      <c r="DHU180" s="18"/>
      <c r="DHV180" s="18"/>
      <c r="DHW180" s="18"/>
      <c r="DHX180" s="18"/>
      <c r="DHY180" s="18"/>
      <c r="DHZ180" s="18"/>
      <c r="DIA180" s="18"/>
      <c r="DIB180" s="18"/>
      <c r="DIC180" s="18"/>
      <c r="DID180" s="18"/>
      <c r="DIE180" s="18"/>
      <c r="DIF180" s="18"/>
      <c r="DIG180" s="18"/>
      <c r="DIH180" s="18"/>
      <c r="DII180" s="18"/>
      <c r="DIJ180" s="18"/>
      <c r="DIK180" s="18"/>
      <c r="DIL180" s="18"/>
      <c r="DIM180" s="18"/>
      <c r="DIN180" s="18"/>
      <c r="DIO180" s="18"/>
      <c r="DIP180" s="18"/>
      <c r="DIQ180" s="18"/>
      <c r="DIR180" s="18"/>
      <c r="DIS180" s="18"/>
      <c r="DIT180" s="18"/>
      <c r="DIU180" s="18"/>
      <c r="DIV180" s="18"/>
      <c r="DIW180" s="18"/>
      <c r="DIX180" s="18"/>
      <c r="DIY180" s="18"/>
      <c r="DIZ180" s="18"/>
      <c r="DJA180" s="18"/>
      <c r="DJB180" s="18"/>
      <c r="DJC180" s="18"/>
      <c r="DJD180" s="18"/>
      <c r="DJE180" s="18"/>
      <c r="DJF180" s="18"/>
      <c r="DJG180" s="18"/>
      <c r="DJH180" s="18"/>
      <c r="DJI180" s="18"/>
      <c r="DJJ180" s="18"/>
      <c r="DJK180" s="18"/>
      <c r="DJL180" s="18"/>
      <c r="DJM180" s="18"/>
      <c r="DJN180" s="18"/>
      <c r="DJO180" s="18"/>
      <c r="DJP180" s="18"/>
      <c r="DJQ180" s="18"/>
      <c r="DJR180" s="18"/>
      <c r="DJS180" s="18"/>
      <c r="DJT180" s="18"/>
      <c r="DJU180" s="18"/>
      <c r="DJV180" s="18"/>
      <c r="DJW180" s="18"/>
      <c r="DJX180" s="18"/>
      <c r="DJY180" s="18"/>
      <c r="DJZ180" s="18"/>
      <c r="DKA180" s="18"/>
      <c r="DKB180" s="18"/>
      <c r="DKC180" s="18"/>
      <c r="DKD180" s="18"/>
      <c r="DKE180" s="18"/>
      <c r="DKF180" s="18"/>
      <c r="DKG180" s="18"/>
      <c r="DKH180" s="18"/>
      <c r="DKI180" s="18"/>
      <c r="DKJ180" s="18"/>
      <c r="DKK180" s="18"/>
      <c r="DKL180" s="18"/>
      <c r="DKM180" s="18"/>
      <c r="DKN180" s="18"/>
      <c r="DKO180" s="18"/>
      <c r="DKP180" s="18"/>
      <c r="DKQ180" s="18"/>
      <c r="DKR180" s="18"/>
      <c r="DKS180" s="18"/>
      <c r="DKT180" s="18"/>
      <c r="DKU180" s="18"/>
      <c r="DKV180" s="18"/>
      <c r="DKW180" s="18"/>
      <c r="DKX180" s="18"/>
      <c r="DKY180" s="18"/>
      <c r="DKZ180" s="18"/>
      <c r="DLA180" s="18"/>
      <c r="DLB180" s="18"/>
      <c r="DLC180" s="18"/>
      <c r="DLD180" s="18"/>
      <c r="DLE180" s="18"/>
      <c r="DLF180" s="18"/>
      <c r="DLG180" s="18"/>
      <c r="DLH180" s="18"/>
      <c r="DLI180" s="18"/>
      <c r="DLJ180" s="18"/>
      <c r="DLK180" s="18"/>
      <c r="DLL180" s="18"/>
      <c r="DLM180" s="18"/>
      <c r="DLN180" s="18"/>
      <c r="DLO180" s="18"/>
      <c r="DLP180" s="18"/>
      <c r="DLQ180" s="18"/>
      <c r="DLR180" s="18"/>
      <c r="DLS180" s="18"/>
      <c r="DLT180" s="18"/>
      <c r="DLU180" s="18"/>
      <c r="DLV180" s="18"/>
      <c r="DLW180" s="18"/>
      <c r="DLX180" s="18"/>
      <c r="DLY180" s="18"/>
      <c r="DLZ180" s="18"/>
      <c r="DMA180" s="18"/>
      <c r="DMB180" s="18"/>
      <c r="DMC180" s="18"/>
      <c r="DMD180" s="18"/>
      <c r="DME180" s="18"/>
      <c r="DMF180" s="18"/>
      <c r="DMG180" s="18"/>
      <c r="DMH180" s="18"/>
      <c r="DMI180" s="18"/>
      <c r="DMJ180" s="18"/>
      <c r="DMK180" s="18"/>
      <c r="DML180" s="18"/>
      <c r="DMM180" s="18"/>
      <c r="DMN180" s="18"/>
      <c r="DMO180" s="18"/>
      <c r="DMP180" s="18"/>
      <c r="DMQ180" s="18"/>
      <c r="DMR180" s="18"/>
      <c r="DMS180" s="18"/>
      <c r="DMT180" s="18"/>
      <c r="DMU180" s="18"/>
      <c r="DMV180" s="18"/>
      <c r="DMW180" s="18"/>
      <c r="DMX180" s="18"/>
      <c r="DMY180" s="18"/>
      <c r="DMZ180" s="18"/>
      <c r="DNA180" s="18"/>
      <c r="DNB180" s="18"/>
      <c r="DNC180" s="18"/>
      <c r="DND180" s="18"/>
      <c r="DNE180" s="18"/>
      <c r="DNF180" s="18"/>
      <c r="DNG180" s="18"/>
      <c r="DNH180" s="18"/>
      <c r="DNI180" s="18"/>
      <c r="DNJ180" s="18"/>
      <c r="DNK180" s="18"/>
      <c r="DNL180" s="18"/>
      <c r="DNM180" s="18"/>
      <c r="DNN180" s="18"/>
      <c r="DNO180" s="18"/>
      <c r="DNP180" s="18"/>
      <c r="DNQ180" s="18"/>
      <c r="DNR180" s="18"/>
      <c r="DNS180" s="18"/>
      <c r="DNT180" s="18"/>
      <c r="DNU180" s="18"/>
      <c r="DNV180" s="18"/>
      <c r="DNW180" s="18"/>
      <c r="DNX180" s="18"/>
      <c r="DNY180" s="18"/>
      <c r="DNZ180" s="18"/>
      <c r="DOA180" s="18"/>
      <c r="DOB180" s="18"/>
      <c r="DOC180" s="18"/>
      <c r="DOD180" s="18"/>
      <c r="DOE180" s="18"/>
      <c r="DOF180" s="18"/>
      <c r="DOG180" s="18"/>
      <c r="DOH180" s="18"/>
      <c r="DOI180" s="18"/>
      <c r="DOJ180" s="18"/>
      <c r="DOK180" s="18"/>
      <c r="DOL180" s="18"/>
      <c r="DOM180" s="18"/>
      <c r="DON180" s="18"/>
      <c r="DOO180" s="18"/>
      <c r="DOP180" s="18"/>
      <c r="DOQ180" s="18"/>
      <c r="DOR180" s="18"/>
      <c r="DOS180" s="18"/>
      <c r="DOT180" s="18"/>
      <c r="DOU180" s="18"/>
      <c r="DOV180" s="18"/>
      <c r="DOW180" s="18"/>
      <c r="DOX180" s="18"/>
      <c r="DOY180" s="18"/>
      <c r="DOZ180" s="18"/>
      <c r="DPA180" s="18"/>
      <c r="DPB180" s="18"/>
      <c r="DPC180" s="18"/>
      <c r="DPD180" s="18"/>
      <c r="DPE180" s="18"/>
      <c r="DPF180" s="18"/>
      <c r="DPG180" s="18"/>
      <c r="DPH180" s="18"/>
      <c r="DPI180" s="18"/>
      <c r="DPJ180" s="18"/>
      <c r="DPK180" s="18"/>
      <c r="DPL180" s="18"/>
      <c r="DPM180" s="18"/>
      <c r="DPN180" s="18"/>
      <c r="DPO180" s="18"/>
      <c r="DPP180" s="18"/>
      <c r="DPQ180" s="18"/>
      <c r="DPR180" s="18"/>
      <c r="DPS180" s="18"/>
      <c r="DPT180" s="18"/>
      <c r="DPU180" s="18"/>
      <c r="DPV180" s="18"/>
      <c r="DPW180" s="18"/>
      <c r="DPX180" s="18"/>
      <c r="DPY180" s="18"/>
      <c r="DPZ180" s="18"/>
      <c r="DQA180" s="18"/>
      <c r="DQB180" s="18"/>
      <c r="DQC180" s="18"/>
      <c r="DQD180" s="18"/>
      <c r="DQE180" s="18"/>
      <c r="DQF180" s="18"/>
      <c r="DQG180" s="18"/>
      <c r="DQH180" s="18"/>
      <c r="DQI180" s="18"/>
      <c r="DQJ180" s="18"/>
      <c r="DQK180" s="18"/>
      <c r="DQL180" s="18"/>
      <c r="DQM180" s="18"/>
      <c r="DQN180" s="18"/>
      <c r="DQO180" s="18"/>
      <c r="DQP180" s="18"/>
      <c r="DQQ180" s="18"/>
      <c r="DQR180" s="18"/>
      <c r="DQS180" s="18"/>
      <c r="DQT180" s="18"/>
      <c r="DQU180" s="18"/>
      <c r="DQV180" s="18"/>
      <c r="DQW180" s="18"/>
      <c r="DQX180" s="18"/>
      <c r="DQY180" s="18"/>
      <c r="DQZ180" s="18"/>
      <c r="DRA180" s="18"/>
      <c r="DRB180" s="18"/>
      <c r="DRC180" s="18"/>
      <c r="DRD180" s="18"/>
      <c r="DRE180" s="18"/>
      <c r="DRF180" s="18"/>
      <c r="DRG180" s="18"/>
      <c r="DRH180" s="18"/>
      <c r="DRI180" s="18"/>
      <c r="DRJ180" s="18"/>
      <c r="DRK180" s="18"/>
      <c r="DRL180" s="18"/>
      <c r="DRM180" s="18"/>
      <c r="DRN180" s="18"/>
      <c r="DRO180" s="18"/>
      <c r="DRP180" s="18"/>
      <c r="DRQ180" s="18"/>
      <c r="DRR180" s="18"/>
      <c r="DRS180" s="18"/>
      <c r="DRT180" s="18"/>
      <c r="DRU180" s="18"/>
      <c r="DRV180" s="18"/>
      <c r="DRW180" s="18"/>
      <c r="DRX180" s="18"/>
      <c r="DRY180" s="18"/>
      <c r="DRZ180" s="18"/>
      <c r="DSA180" s="18"/>
      <c r="DSB180" s="18"/>
      <c r="DSC180" s="18"/>
      <c r="DSD180" s="18"/>
      <c r="DSE180" s="18"/>
      <c r="DSF180" s="18"/>
      <c r="DSG180" s="18"/>
      <c r="DSH180" s="18"/>
      <c r="DSI180" s="18"/>
      <c r="DSJ180" s="18"/>
      <c r="DSK180" s="18"/>
      <c r="DSL180" s="18"/>
      <c r="DSM180" s="18"/>
      <c r="DSN180" s="18"/>
      <c r="DSO180" s="18"/>
      <c r="DSP180" s="18"/>
      <c r="DSQ180" s="18"/>
      <c r="DSR180" s="18"/>
      <c r="DSS180" s="18"/>
      <c r="DST180" s="18"/>
      <c r="DSU180" s="18"/>
      <c r="DSV180" s="18"/>
      <c r="DSW180" s="18"/>
      <c r="DSX180" s="18"/>
      <c r="DSY180" s="18"/>
      <c r="DSZ180" s="18"/>
      <c r="DTA180" s="18"/>
      <c r="DTB180" s="18"/>
      <c r="DTC180" s="18"/>
      <c r="DTD180" s="18"/>
      <c r="DTE180" s="18"/>
      <c r="DTF180" s="18"/>
      <c r="DTG180" s="18"/>
      <c r="DTH180" s="18"/>
      <c r="DTI180" s="18"/>
      <c r="DTJ180" s="18"/>
      <c r="DTK180" s="18"/>
      <c r="DTL180" s="18"/>
      <c r="DTM180" s="18"/>
      <c r="DTN180" s="18"/>
      <c r="DTO180" s="18"/>
      <c r="DTP180" s="18"/>
      <c r="DTQ180" s="18"/>
      <c r="DTR180" s="18"/>
      <c r="DTS180" s="18"/>
      <c r="DTT180" s="18"/>
      <c r="DTU180" s="18"/>
      <c r="DTV180" s="18"/>
      <c r="DTW180" s="18"/>
      <c r="DTX180" s="18"/>
      <c r="DTY180" s="18"/>
      <c r="DTZ180" s="18"/>
      <c r="DUA180" s="18"/>
      <c r="DUB180" s="18"/>
      <c r="DUC180" s="18"/>
      <c r="DUD180" s="18"/>
      <c r="DUE180" s="18"/>
      <c r="DUF180" s="18"/>
      <c r="DUG180" s="18"/>
      <c r="DUH180" s="18"/>
      <c r="DUI180" s="18"/>
      <c r="DUJ180" s="18"/>
      <c r="DUK180" s="18"/>
      <c r="DUL180" s="18"/>
      <c r="DUM180" s="18"/>
      <c r="DUN180" s="18"/>
      <c r="DUO180" s="18"/>
      <c r="DUP180" s="18"/>
      <c r="DUQ180" s="18"/>
      <c r="DUR180" s="18"/>
      <c r="DUS180" s="18"/>
      <c r="DUT180" s="18"/>
      <c r="DUU180" s="18"/>
      <c r="DUV180" s="18"/>
      <c r="DUW180" s="18"/>
      <c r="DUX180" s="18"/>
      <c r="DUY180" s="18"/>
      <c r="DUZ180" s="18"/>
      <c r="DVA180" s="18"/>
      <c r="DVB180" s="18"/>
      <c r="DVC180" s="18"/>
      <c r="DVD180" s="18"/>
      <c r="DVE180" s="18"/>
      <c r="DVF180" s="18"/>
      <c r="DVG180" s="18"/>
      <c r="DVH180" s="18"/>
      <c r="DVI180" s="18"/>
      <c r="DVJ180" s="18"/>
      <c r="DVK180" s="18"/>
      <c r="DVL180" s="18"/>
      <c r="DVM180" s="18"/>
      <c r="DVN180" s="18"/>
      <c r="DVO180" s="18"/>
      <c r="DVP180" s="18"/>
      <c r="DVQ180" s="18"/>
      <c r="DVR180" s="18"/>
      <c r="DVS180" s="18"/>
      <c r="DVT180" s="18"/>
      <c r="DVU180" s="18"/>
      <c r="DVV180" s="18"/>
      <c r="DVW180" s="18"/>
      <c r="DVX180" s="18"/>
      <c r="DVY180" s="18"/>
      <c r="DVZ180" s="18"/>
      <c r="DWA180" s="18"/>
      <c r="DWB180" s="18"/>
      <c r="DWC180" s="18"/>
      <c r="DWD180" s="18"/>
      <c r="DWE180" s="18"/>
      <c r="DWF180" s="18"/>
      <c r="DWG180" s="18"/>
      <c r="DWH180" s="18"/>
      <c r="DWI180" s="18"/>
      <c r="DWJ180" s="18"/>
      <c r="DWK180" s="18"/>
      <c r="DWL180" s="18"/>
      <c r="DWM180" s="18"/>
      <c r="DWN180" s="18"/>
      <c r="DWO180" s="18"/>
      <c r="DWP180" s="18"/>
      <c r="DWQ180" s="18"/>
      <c r="DWR180" s="18"/>
      <c r="DWS180" s="18"/>
      <c r="DWT180" s="18"/>
      <c r="DWU180" s="18"/>
      <c r="DWV180" s="18"/>
      <c r="DWW180" s="18"/>
      <c r="DWX180" s="18"/>
      <c r="DWY180" s="18"/>
      <c r="DWZ180" s="18"/>
      <c r="DXA180" s="18"/>
      <c r="DXB180" s="18"/>
      <c r="DXC180" s="18"/>
      <c r="DXD180" s="18"/>
      <c r="DXE180" s="18"/>
      <c r="DXF180" s="18"/>
      <c r="DXG180" s="18"/>
      <c r="DXH180" s="18"/>
      <c r="DXI180" s="18"/>
      <c r="DXJ180" s="18"/>
      <c r="DXK180" s="18"/>
      <c r="DXL180" s="18"/>
      <c r="DXM180" s="18"/>
      <c r="DXN180" s="18"/>
      <c r="DXO180" s="18"/>
      <c r="DXP180" s="18"/>
      <c r="DXQ180" s="18"/>
      <c r="DXR180" s="18"/>
      <c r="DXS180" s="18"/>
      <c r="DXT180" s="18"/>
      <c r="DXU180" s="18"/>
      <c r="DXV180" s="18"/>
      <c r="DXW180" s="18"/>
      <c r="DXX180" s="18"/>
      <c r="DXY180" s="18"/>
      <c r="DXZ180" s="18"/>
      <c r="DYA180" s="18"/>
      <c r="DYB180" s="18"/>
      <c r="DYC180" s="18"/>
      <c r="DYD180" s="18"/>
      <c r="DYE180" s="18"/>
      <c r="DYF180" s="18"/>
      <c r="DYG180" s="18"/>
      <c r="DYH180" s="18"/>
      <c r="DYI180" s="18"/>
      <c r="DYJ180" s="18"/>
      <c r="DYK180" s="18"/>
      <c r="DYL180" s="18"/>
      <c r="DYM180" s="18"/>
      <c r="DYN180" s="18"/>
      <c r="DYO180" s="18"/>
      <c r="DYP180" s="18"/>
      <c r="DYQ180" s="18"/>
      <c r="DYR180" s="18"/>
      <c r="DYS180" s="18"/>
      <c r="DYT180" s="18"/>
      <c r="DYU180" s="18"/>
      <c r="DYV180" s="18"/>
      <c r="DYW180" s="18"/>
      <c r="DYX180" s="18"/>
      <c r="DYY180" s="18"/>
      <c r="DYZ180" s="18"/>
      <c r="DZA180" s="18"/>
      <c r="DZB180" s="18"/>
      <c r="DZC180" s="18"/>
      <c r="DZD180" s="18"/>
      <c r="DZE180" s="18"/>
      <c r="DZF180" s="18"/>
      <c r="DZG180" s="18"/>
      <c r="DZH180" s="18"/>
      <c r="DZI180" s="18"/>
      <c r="DZJ180" s="18"/>
      <c r="DZK180" s="18"/>
      <c r="DZL180" s="18"/>
      <c r="DZM180" s="18"/>
      <c r="DZN180" s="18"/>
      <c r="DZO180" s="18"/>
      <c r="DZP180" s="18"/>
      <c r="DZQ180" s="18"/>
      <c r="DZR180" s="18"/>
      <c r="DZS180" s="18"/>
      <c r="DZT180" s="18"/>
      <c r="DZU180" s="18"/>
      <c r="DZV180" s="18"/>
      <c r="DZW180" s="18"/>
      <c r="DZX180" s="18"/>
      <c r="DZY180" s="18"/>
      <c r="DZZ180" s="18"/>
      <c r="EAA180" s="18"/>
      <c r="EAB180" s="18"/>
      <c r="EAC180" s="18"/>
      <c r="EAD180" s="18"/>
      <c r="EAE180" s="18"/>
      <c r="EAF180" s="18"/>
      <c r="EAG180" s="18"/>
      <c r="EAH180" s="18"/>
      <c r="EAI180" s="18"/>
      <c r="EAJ180" s="18"/>
      <c r="EAK180" s="18"/>
      <c r="EAL180" s="18"/>
      <c r="EAM180" s="18"/>
      <c r="EAN180" s="18"/>
      <c r="EAO180" s="18"/>
      <c r="EAP180" s="18"/>
      <c r="EAQ180" s="18"/>
      <c r="EAR180" s="18"/>
      <c r="EAS180" s="18"/>
      <c r="EAT180" s="18"/>
      <c r="EAU180" s="18"/>
      <c r="EAV180" s="18"/>
      <c r="EAW180" s="18"/>
      <c r="EAX180" s="18"/>
      <c r="EAY180" s="18"/>
      <c r="EAZ180" s="18"/>
      <c r="EBA180" s="18"/>
      <c r="EBB180" s="18"/>
      <c r="EBC180" s="18"/>
      <c r="EBD180" s="18"/>
      <c r="EBE180" s="18"/>
      <c r="EBF180" s="18"/>
      <c r="EBG180" s="18"/>
      <c r="EBH180" s="18"/>
      <c r="EBI180" s="18"/>
      <c r="EBJ180" s="18"/>
      <c r="EBK180" s="18"/>
      <c r="EBL180" s="18"/>
      <c r="EBM180" s="18"/>
      <c r="EBN180" s="18"/>
      <c r="EBO180" s="18"/>
      <c r="EBP180" s="18"/>
      <c r="EBQ180" s="18"/>
      <c r="EBR180" s="18"/>
      <c r="EBS180" s="18"/>
      <c r="EBT180" s="18"/>
      <c r="EBU180" s="18"/>
      <c r="EBV180" s="18"/>
      <c r="EBW180" s="18"/>
      <c r="EBX180" s="18"/>
      <c r="EBY180" s="18"/>
      <c r="EBZ180" s="18"/>
      <c r="ECA180" s="18"/>
      <c r="ECB180" s="18"/>
      <c r="ECC180" s="18"/>
      <c r="ECD180" s="18"/>
      <c r="ECE180" s="18"/>
      <c r="ECF180" s="18"/>
      <c r="ECG180" s="18"/>
      <c r="ECH180" s="18"/>
      <c r="ECI180" s="18"/>
      <c r="ECJ180" s="18"/>
      <c r="ECK180" s="18"/>
      <c r="ECL180" s="18"/>
      <c r="ECM180" s="18"/>
      <c r="ECN180" s="18"/>
      <c r="ECO180" s="18"/>
      <c r="ECP180" s="18"/>
      <c r="ECQ180" s="18"/>
      <c r="ECR180" s="18"/>
      <c r="ECS180" s="18"/>
      <c r="ECT180" s="18"/>
      <c r="ECU180" s="18"/>
      <c r="ECV180" s="18"/>
      <c r="ECW180" s="18"/>
      <c r="ECX180" s="18"/>
      <c r="ECY180" s="18"/>
      <c r="ECZ180" s="18"/>
      <c r="EDA180" s="18"/>
      <c r="EDB180" s="18"/>
      <c r="EDC180" s="18"/>
      <c r="EDD180" s="18"/>
      <c r="EDE180" s="18"/>
      <c r="EDF180" s="18"/>
      <c r="EDG180" s="18"/>
      <c r="EDH180" s="18"/>
      <c r="EDI180" s="18"/>
      <c r="EDJ180" s="18"/>
      <c r="EDK180" s="18"/>
      <c r="EDL180" s="18"/>
      <c r="EDM180" s="18"/>
      <c r="EDN180" s="18"/>
      <c r="EDO180" s="18"/>
      <c r="EDP180" s="18"/>
      <c r="EDQ180" s="18"/>
      <c r="EDR180" s="18"/>
      <c r="EDS180" s="18"/>
      <c r="EDT180" s="18"/>
      <c r="EDU180" s="18"/>
      <c r="EDV180" s="18"/>
      <c r="EDW180" s="18"/>
      <c r="EDX180" s="18"/>
      <c r="EDY180" s="18"/>
      <c r="EDZ180" s="18"/>
      <c r="EEA180" s="18"/>
      <c r="EEB180" s="18"/>
      <c r="EEC180" s="18"/>
      <c r="EED180" s="18"/>
      <c r="EEE180" s="18"/>
      <c r="EEF180" s="18"/>
      <c r="EEG180" s="18"/>
      <c r="EEH180" s="18"/>
      <c r="EEI180" s="18"/>
      <c r="EEJ180" s="18"/>
      <c r="EEK180" s="18"/>
      <c r="EEL180" s="18"/>
      <c r="EEM180" s="18"/>
      <c r="EEN180" s="18"/>
      <c r="EEO180" s="18"/>
      <c r="EEP180" s="18"/>
      <c r="EEQ180" s="18"/>
      <c r="EER180" s="18"/>
      <c r="EES180" s="18"/>
      <c r="EET180" s="18"/>
      <c r="EEU180" s="18"/>
      <c r="EEV180" s="18"/>
      <c r="EEW180" s="18"/>
      <c r="EEX180" s="18"/>
      <c r="EEY180" s="18"/>
      <c r="EEZ180" s="18"/>
      <c r="EFA180" s="18"/>
      <c r="EFB180" s="18"/>
      <c r="EFC180" s="18"/>
      <c r="EFD180" s="18"/>
      <c r="EFE180" s="18"/>
      <c r="EFF180" s="18"/>
      <c r="EFG180" s="18"/>
      <c r="EFH180" s="18"/>
      <c r="EFI180" s="18"/>
      <c r="EFJ180" s="18"/>
      <c r="EFK180" s="18"/>
      <c r="EFL180" s="18"/>
      <c r="EFM180" s="18"/>
      <c r="EFN180" s="18"/>
      <c r="EFO180" s="18"/>
      <c r="EFP180" s="18"/>
      <c r="EFQ180" s="18"/>
      <c r="EFR180" s="18"/>
      <c r="EFS180" s="18"/>
      <c r="EFT180" s="18"/>
      <c r="EFU180" s="18"/>
      <c r="EFV180" s="18"/>
      <c r="EFW180" s="18"/>
      <c r="EFX180" s="18"/>
      <c r="EFY180" s="18"/>
      <c r="EFZ180" s="18"/>
      <c r="EGA180" s="18"/>
      <c r="EGB180" s="18"/>
      <c r="EGC180" s="18"/>
      <c r="EGD180" s="18"/>
      <c r="EGE180" s="18"/>
      <c r="EGF180" s="18"/>
      <c r="EGG180" s="18"/>
      <c r="EGH180" s="18"/>
      <c r="EGI180" s="18"/>
      <c r="EGJ180" s="18"/>
      <c r="EGK180" s="18"/>
      <c r="EGL180" s="18"/>
      <c r="EGM180" s="18"/>
      <c r="EGN180" s="18"/>
      <c r="EGO180" s="18"/>
      <c r="EGP180" s="18"/>
      <c r="EGQ180" s="18"/>
      <c r="EGR180" s="18"/>
      <c r="EGS180" s="18"/>
      <c r="EGT180" s="18"/>
      <c r="EGU180" s="18"/>
      <c r="EGV180" s="18"/>
      <c r="EGW180" s="18"/>
      <c r="EGX180" s="18"/>
      <c r="EGY180" s="18"/>
      <c r="EGZ180" s="18"/>
      <c r="EHA180" s="18"/>
      <c r="EHB180" s="18"/>
      <c r="EHC180" s="18"/>
      <c r="EHD180" s="18"/>
      <c r="EHE180" s="18"/>
      <c r="EHF180" s="18"/>
      <c r="EHG180" s="18"/>
      <c r="EHH180" s="18"/>
      <c r="EHI180" s="18"/>
      <c r="EHJ180" s="18"/>
      <c r="EHK180" s="18"/>
      <c r="EHL180" s="18"/>
      <c r="EHM180" s="18"/>
      <c r="EHN180" s="18"/>
      <c r="EHO180" s="18"/>
      <c r="EHP180" s="18"/>
      <c r="EHQ180" s="18"/>
      <c r="EHR180" s="18"/>
      <c r="EHS180" s="18"/>
      <c r="EHT180" s="18"/>
      <c r="EHU180" s="18"/>
      <c r="EHV180" s="18"/>
      <c r="EHW180" s="18"/>
      <c r="EHX180" s="18"/>
      <c r="EHY180" s="18"/>
      <c r="EHZ180" s="18"/>
      <c r="EIA180" s="18"/>
      <c r="EIB180" s="18"/>
      <c r="EIC180" s="18"/>
      <c r="EID180" s="18"/>
      <c r="EIE180" s="18"/>
      <c r="EIF180" s="18"/>
      <c r="EIG180" s="18"/>
      <c r="EIH180" s="18"/>
      <c r="EII180" s="18"/>
      <c r="EIJ180" s="18"/>
      <c r="EIK180" s="18"/>
      <c r="EIL180" s="18"/>
      <c r="EIM180" s="18"/>
      <c r="EIN180" s="18"/>
      <c r="EIO180" s="18"/>
      <c r="EIP180" s="18"/>
      <c r="EIQ180" s="18"/>
      <c r="EIR180" s="18"/>
      <c r="EIS180" s="18"/>
      <c r="EIT180" s="18"/>
      <c r="EIU180" s="18"/>
      <c r="EIV180" s="18"/>
      <c r="EIW180" s="18"/>
      <c r="EIX180" s="18"/>
      <c r="EIY180" s="18"/>
      <c r="EIZ180" s="18"/>
      <c r="EJA180" s="18"/>
      <c r="EJB180" s="18"/>
      <c r="EJC180" s="18"/>
      <c r="EJD180" s="18"/>
      <c r="EJE180" s="18"/>
      <c r="EJF180" s="18"/>
      <c r="EJG180" s="18"/>
      <c r="EJH180" s="18"/>
      <c r="EJI180" s="18"/>
      <c r="EJJ180" s="18"/>
      <c r="EJK180" s="18"/>
      <c r="EJL180" s="18"/>
      <c r="EJM180" s="18"/>
      <c r="EJN180" s="18"/>
      <c r="EJO180" s="18"/>
      <c r="EJP180" s="18"/>
      <c r="EJQ180" s="18"/>
      <c r="EJR180" s="18"/>
      <c r="EJS180" s="18"/>
      <c r="EJT180" s="18"/>
      <c r="EJU180" s="18"/>
      <c r="EJV180" s="18"/>
      <c r="EJW180" s="18"/>
      <c r="EJX180" s="18"/>
      <c r="EJY180" s="18"/>
      <c r="EJZ180" s="18"/>
      <c r="EKA180" s="18"/>
      <c r="EKB180" s="18"/>
      <c r="EKC180" s="18"/>
      <c r="EKD180" s="18"/>
      <c r="EKE180" s="18"/>
      <c r="EKF180" s="18"/>
      <c r="EKG180" s="18"/>
      <c r="EKH180" s="18"/>
      <c r="EKI180" s="18"/>
      <c r="EKJ180" s="18"/>
      <c r="EKK180" s="18"/>
      <c r="EKL180" s="18"/>
      <c r="EKM180" s="18"/>
      <c r="EKN180" s="18"/>
      <c r="EKO180" s="18"/>
      <c r="EKP180" s="18"/>
      <c r="EKQ180" s="18"/>
      <c r="EKR180" s="18"/>
      <c r="EKS180" s="18"/>
      <c r="EKT180" s="18"/>
      <c r="EKU180" s="18"/>
      <c r="EKV180" s="18"/>
      <c r="EKW180" s="18"/>
      <c r="EKX180" s="18"/>
      <c r="EKY180" s="18"/>
      <c r="EKZ180" s="18"/>
      <c r="ELA180" s="18"/>
      <c r="ELB180" s="18"/>
      <c r="ELC180" s="18"/>
      <c r="ELD180" s="18"/>
      <c r="ELE180" s="18"/>
      <c r="ELF180" s="18"/>
      <c r="ELG180" s="18"/>
      <c r="ELH180" s="18"/>
      <c r="ELI180" s="18"/>
      <c r="ELJ180" s="18"/>
      <c r="ELK180" s="18"/>
      <c r="ELL180" s="18"/>
      <c r="ELM180" s="18"/>
      <c r="ELN180" s="18"/>
      <c r="ELO180" s="18"/>
      <c r="ELP180" s="18"/>
      <c r="ELQ180" s="18"/>
      <c r="ELR180" s="18"/>
      <c r="ELS180" s="18"/>
      <c r="ELT180" s="18"/>
      <c r="ELU180" s="18"/>
      <c r="ELV180" s="18"/>
      <c r="ELW180" s="18"/>
      <c r="ELX180" s="18"/>
      <c r="ELY180" s="18"/>
      <c r="ELZ180" s="18"/>
      <c r="EMA180" s="18"/>
      <c r="EMB180" s="18"/>
      <c r="EMC180" s="18"/>
      <c r="EMD180" s="18"/>
      <c r="EME180" s="18"/>
      <c r="EMF180" s="18"/>
      <c r="EMG180" s="18"/>
      <c r="EMH180" s="18"/>
      <c r="EMI180" s="18"/>
      <c r="EMJ180" s="18"/>
      <c r="EMK180" s="18"/>
      <c r="EML180" s="18"/>
      <c r="EMM180" s="18"/>
      <c r="EMN180" s="18"/>
      <c r="EMO180" s="18"/>
      <c r="EMP180" s="18"/>
      <c r="EMQ180" s="18"/>
      <c r="EMR180" s="18"/>
      <c r="EMS180" s="18"/>
      <c r="EMT180" s="18"/>
      <c r="EMU180" s="18"/>
      <c r="EMV180" s="18"/>
      <c r="EMW180" s="18"/>
      <c r="EMX180" s="18"/>
      <c r="EMY180" s="18"/>
      <c r="EMZ180" s="18"/>
      <c r="ENA180" s="18"/>
      <c r="ENB180" s="18"/>
      <c r="ENC180" s="18"/>
      <c r="END180" s="18"/>
      <c r="ENE180" s="18"/>
      <c r="ENF180" s="18"/>
      <c r="ENG180" s="18"/>
      <c r="ENH180" s="18"/>
      <c r="ENI180" s="18"/>
      <c r="ENJ180" s="18"/>
      <c r="ENK180" s="18"/>
      <c r="ENL180" s="18"/>
      <c r="ENM180" s="18"/>
      <c r="ENN180" s="18"/>
      <c r="ENO180" s="18"/>
      <c r="ENP180" s="18"/>
      <c r="ENQ180" s="18"/>
      <c r="ENR180" s="18"/>
      <c r="ENS180" s="18"/>
      <c r="ENT180" s="18"/>
      <c r="ENU180" s="18"/>
      <c r="ENV180" s="18"/>
      <c r="ENW180" s="18"/>
      <c r="ENX180" s="18"/>
      <c r="ENY180" s="18"/>
      <c r="ENZ180" s="18"/>
      <c r="EOA180" s="18"/>
      <c r="EOB180" s="18"/>
      <c r="EOC180" s="18"/>
      <c r="EOD180" s="18"/>
      <c r="EOE180" s="18"/>
      <c r="EOF180" s="18"/>
      <c r="EOG180" s="18"/>
      <c r="EOH180" s="18"/>
      <c r="EOI180" s="18"/>
      <c r="EOJ180" s="18"/>
      <c r="EOK180" s="18"/>
      <c r="EOL180" s="18"/>
      <c r="EOM180" s="18"/>
      <c r="EON180" s="18"/>
      <c r="EOO180" s="18"/>
      <c r="EOP180" s="18"/>
      <c r="EOQ180" s="18"/>
      <c r="EOR180" s="18"/>
      <c r="EOS180" s="18"/>
      <c r="EOT180" s="18"/>
      <c r="EOU180" s="18"/>
      <c r="EOV180" s="18"/>
      <c r="EOW180" s="18"/>
      <c r="EOX180" s="18"/>
      <c r="EOY180" s="18"/>
      <c r="EOZ180" s="18"/>
      <c r="EPA180" s="18"/>
      <c r="EPB180" s="18"/>
      <c r="EPC180" s="18"/>
      <c r="EPD180" s="18"/>
      <c r="EPE180" s="18"/>
      <c r="EPF180" s="18"/>
      <c r="EPG180" s="18"/>
      <c r="EPH180" s="18"/>
      <c r="EPI180" s="18"/>
      <c r="EPJ180" s="18"/>
      <c r="EPK180" s="18"/>
      <c r="EPL180" s="18"/>
      <c r="EPM180" s="18"/>
      <c r="EPN180" s="18"/>
      <c r="EPO180" s="18"/>
      <c r="EPP180" s="18"/>
      <c r="EPQ180" s="18"/>
      <c r="EPR180" s="18"/>
      <c r="EPS180" s="18"/>
      <c r="EPT180" s="18"/>
      <c r="EPU180" s="18"/>
      <c r="EPV180" s="18"/>
      <c r="EPW180" s="18"/>
      <c r="EPX180" s="18"/>
      <c r="EPY180" s="18"/>
      <c r="EPZ180" s="18"/>
      <c r="EQA180" s="18"/>
      <c r="EQB180" s="18"/>
      <c r="EQC180" s="18"/>
      <c r="EQD180" s="18"/>
      <c r="EQE180" s="18"/>
      <c r="EQF180" s="18"/>
      <c r="EQG180" s="18"/>
      <c r="EQH180" s="18"/>
      <c r="EQI180" s="18"/>
      <c r="EQJ180" s="18"/>
      <c r="EQK180" s="18"/>
      <c r="EQL180" s="18"/>
      <c r="EQM180" s="18"/>
      <c r="EQN180" s="18"/>
      <c r="EQO180" s="18"/>
      <c r="EQP180" s="18"/>
      <c r="EQQ180" s="18"/>
      <c r="EQR180" s="18"/>
      <c r="EQS180" s="18"/>
      <c r="EQT180" s="18"/>
      <c r="EQU180" s="18"/>
      <c r="EQV180" s="18"/>
      <c r="EQW180" s="18"/>
      <c r="EQX180" s="18"/>
      <c r="EQY180" s="18"/>
      <c r="EQZ180" s="18"/>
      <c r="ERA180" s="18"/>
      <c r="ERB180" s="18"/>
      <c r="ERC180" s="18"/>
      <c r="ERD180" s="18"/>
      <c r="ERE180" s="18"/>
      <c r="ERF180" s="18"/>
      <c r="ERG180" s="18"/>
      <c r="ERH180" s="18"/>
      <c r="ERI180" s="18"/>
      <c r="ERJ180" s="18"/>
      <c r="ERK180" s="18"/>
      <c r="ERL180" s="18"/>
      <c r="ERM180" s="18"/>
      <c r="ERN180" s="18"/>
      <c r="ERO180" s="18"/>
      <c r="ERP180" s="18"/>
      <c r="ERQ180" s="18"/>
      <c r="ERR180" s="18"/>
      <c r="ERS180" s="18"/>
      <c r="ERT180" s="18"/>
      <c r="ERU180" s="18"/>
      <c r="ERV180" s="18"/>
      <c r="ERW180" s="18"/>
      <c r="ERX180" s="18"/>
      <c r="ERY180" s="18"/>
      <c r="ERZ180" s="18"/>
      <c r="ESA180" s="18"/>
      <c r="ESB180" s="18"/>
      <c r="ESC180" s="18"/>
      <c r="ESD180" s="18"/>
      <c r="ESE180" s="18"/>
      <c r="ESF180" s="18"/>
      <c r="ESG180" s="18"/>
      <c r="ESH180" s="18"/>
      <c r="ESI180" s="18"/>
      <c r="ESJ180" s="18"/>
      <c r="ESK180" s="18"/>
      <c r="ESL180" s="18"/>
      <c r="ESM180" s="18"/>
      <c r="ESN180" s="18"/>
      <c r="ESO180" s="18"/>
      <c r="ESP180" s="18"/>
      <c r="ESQ180" s="18"/>
      <c r="ESR180" s="18"/>
      <c r="ESS180" s="18"/>
      <c r="EST180" s="18"/>
      <c r="ESU180" s="18"/>
      <c r="ESV180" s="18"/>
      <c r="ESW180" s="18"/>
      <c r="ESX180" s="18"/>
      <c r="ESY180" s="18"/>
      <c r="ESZ180" s="18"/>
      <c r="ETA180" s="18"/>
      <c r="ETB180" s="18"/>
      <c r="ETC180" s="18"/>
      <c r="ETD180" s="18"/>
      <c r="ETE180" s="18"/>
      <c r="ETF180" s="18"/>
      <c r="ETG180" s="18"/>
      <c r="ETH180" s="18"/>
      <c r="ETI180" s="18"/>
      <c r="ETJ180" s="18"/>
      <c r="ETK180" s="18"/>
      <c r="ETL180" s="18"/>
      <c r="ETM180" s="18"/>
      <c r="ETN180" s="18"/>
      <c r="ETO180" s="18"/>
      <c r="ETP180" s="18"/>
      <c r="ETQ180" s="18"/>
      <c r="ETR180" s="18"/>
      <c r="ETS180" s="18"/>
      <c r="ETT180" s="18"/>
      <c r="ETU180" s="18"/>
      <c r="ETV180" s="18"/>
      <c r="ETW180" s="18"/>
      <c r="ETX180" s="18"/>
      <c r="ETY180" s="18"/>
      <c r="ETZ180" s="18"/>
      <c r="EUA180" s="18"/>
      <c r="EUB180" s="18"/>
      <c r="EUC180" s="18"/>
      <c r="EUD180" s="18"/>
      <c r="EUE180" s="18"/>
      <c r="EUF180" s="18"/>
      <c r="EUG180" s="18"/>
      <c r="EUH180" s="18"/>
      <c r="EUI180" s="18"/>
      <c r="EUJ180" s="18"/>
      <c r="EUK180" s="18"/>
      <c r="EUL180" s="18"/>
      <c r="EUM180" s="18"/>
      <c r="EUN180" s="18"/>
      <c r="EUO180" s="18"/>
      <c r="EUP180" s="18"/>
      <c r="EUQ180" s="18"/>
      <c r="EUR180" s="18"/>
      <c r="EUS180" s="18"/>
      <c r="EUT180" s="18"/>
      <c r="EUU180" s="18"/>
      <c r="EUV180" s="18"/>
      <c r="EUW180" s="18"/>
      <c r="EUX180" s="18"/>
      <c r="EUY180" s="18"/>
      <c r="EUZ180" s="18"/>
      <c r="EVA180" s="18"/>
      <c r="EVB180" s="18"/>
      <c r="EVC180" s="18"/>
      <c r="EVD180" s="18"/>
      <c r="EVE180" s="18"/>
      <c r="EVF180" s="18"/>
      <c r="EVG180" s="18"/>
      <c r="EVH180" s="18"/>
      <c r="EVI180" s="18"/>
      <c r="EVJ180" s="18"/>
      <c r="EVK180" s="18"/>
      <c r="EVL180" s="18"/>
      <c r="EVM180" s="18"/>
      <c r="EVN180" s="18"/>
      <c r="EVO180" s="18"/>
      <c r="EVP180" s="18"/>
      <c r="EVQ180" s="18"/>
      <c r="EVR180" s="18"/>
      <c r="EVS180" s="18"/>
      <c r="EVT180" s="18"/>
      <c r="EVU180" s="18"/>
      <c r="EVV180" s="18"/>
      <c r="EVW180" s="18"/>
      <c r="EVX180" s="18"/>
      <c r="EVY180" s="18"/>
      <c r="EVZ180" s="18"/>
      <c r="EWA180" s="18"/>
      <c r="EWB180" s="18"/>
      <c r="EWC180" s="18"/>
      <c r="EWD180" s="18"/>
      <c r="EWE180" s="18"/>
      <c r="EWF180" s="18"/>
      <c r="EWG180" s="18"/>
      <c r="EWH180" s="18"/>
      <c r="EWI180" s="18"/>
      <c r="EWJ180" s="18"/>
      <c r="EWK180" s="18"/>
      <c r="EWL180" s="18"/>
      <c r="EWM180" s="18"/>
      <c r="EWN180" s="18"/>
      <c r="EWO180" s="18"/>
      <c r="EWP180" s="18"/>
      <c r="EWQ180" s="18"/>
      <c r="EWR180" s="18"/>
      <c r="EWS180" s="18"/>
      <c r="EWT180" s="18"/>
      <c r="EWU180" s="18"/>
      <c r="EWV180" s="18"/>
      <c r="EWW180" s="18"/>
      <c r="EWX180" s="18"/>
      <c r="EWY180" s="18"/>
      <c r="EWZ180" s="18"/>
      <c r="EXA180" s="18"/>
      <c r="EXB180" s="18"/>
      <c r="EXC180" s="18"/>
      <c r="EXD180" s="18"/>
      <c r="EXE180" s="18"/>
      <c r="EXF180" s="18"/>
      <c r="EXG180" s="18"/>
      <c r="EXH180" s="18"/>
      <c r="EXI180" s="18"/>
      <c r="EXJ180" s="18"/>
      <c r="EXK180" s="18"/>
      <c r="EXL180" s="18"/>
      <c r="EXM180" s="18"/>
      <c r="EXN180" s="18"/>
      <c r="EXO180" s="18"/>
      <c r="EXP180" s="18"/>
      <c r="EXQ180" s="18"/>
      <c r="EXR180" s="18"/>
      <c r="EXS180" s="18"/>
      <c r="EXT180" s="18"/>
      <c r="EXU180" s="18"/>
      <c r="EXV180" s="18"/>
      <c r="EXW180" s="18"/>
      <c r="EXX180" s="18"/>
      <c r="EXY180" s="18"/>
      <c r="EXZ180" s="18"/>
      <c r="EYA180" s="18"/>
      <c r="EYB180" s="18"/>
      <c r="EYC180" s="18"/>
      <c r="EYD180" s="18"/>
      <c r="EYE180" s="18"/>
      <c r="EYF180" s="18"/>
      <c r="EYG180" s="18"/>
      <c r="EYH180" s="18"/>
      <c r="EYI180" s="18"/>
      <c r="EYJ180" s="18"/>
      <c r="EYK180" s="18"/>
      <c r="EYL180" s="18"/>
      <c r="EYM180" s="18"/>
      <c r="EYN180" s="18"/>
      <c r="EYO180" s="18"/>
      <c r="EYP180" s="18"/>
      <c r="EYQ180" s="18"/>
      <c r="EYR180" s="18"/>
      <c r="EYS180" s="18"/>
      <c r="EYT180" s="18"/>
      <c r="EYU180" s="18"/>
      <c r="EYV180" s="18"/>
      <c r="EYW180" s="18"/>
      <c r="EYX180" s="18"/>
      <c r="UFN180" s="18"/>
      <c r="UFO180" s="18"/>
      <c r="UFP180" s="18"/>
      <c r="UFQ180" s="18"/>
      <c r="UFR180" s="18"/>
      <c r="UFS180" s="18"/>
      <c r="UFT180" s="18"/>
      <c r="UFU180" s="18"/>
      <c r="UFV180" s="18"/>
      <c r="UFW180" s="18"/>
      <c r="UFX180" s="18"/>
      <c r="UFY180" s="18"/>
      <c r="UFZ180" s="18"/>
      <c r="UGA180" s="18"/>
      <c r="UGB180" s="18"/>
      <c r="UGC180" s="18"/>
      <c r="UGD180" s="18"/>
      <c r="UGE180" s="18"/>
      <c r="UGF180" s="18"/>
      <c r="UGG180" s="18"/>
      <c r="UGH180" s="18"/>
      <c r="UGI180" s="18"/>
      <c r="UGJ180" s="18"/>
      <c r="UGK180" s="18"/>
      <c r="UGL180" s="18"/>
      <c r="UGM180" s="18"/>
      <c r="UGN180" s="18"/>
      <c r="UGO180" s="18"/>
      <c r="UGP180" s="18"/>
      <c r="UGQ180" s="18"/>
      <c r="UGR180" s="18"/>
      <c r="UGS180" s="18"/>
      <c r="UGT180" s="18"/>
      <c r="UGU180" s="18"/>
      <c r="UGV180" s="18"/>
      <c r="UGW180" s="18"/>
      <c r="UGX180" s="18"/>
      <c r="UGY180" s="18"/>
      <c r="UGZ180" s="18"/>
      <c r="UHA180" s="18"/>
      <c r="UHB180" s="18"/>
      <c r="UHC180" s="18"/>
      <c r="UHD180" s="18"/>
      <c r="UHE180" s="18"/>
      <c r="UHF180" s="18"/>
      <c r="UHG180" s="18"/>
      <c r="UHH180" s="18"/>
      <c r="UHI180" s="18"/>
      <c r="UHJ180" s="18"/>
      <c r="UHK180" s="18"/>
      <c r="UHL180" s="18"/>
      <c r="UHM180" s="18"/>
      <c r="UHN180" s="18"/>
      <c r="UHO180" s="18"/>
      <c r="UHP180" s="18"/>
      <c r="UHQ180" s="18"/>
      <c r="UHR180" s="18"/>
      <c r="UHS180" s="18"/>
      <c r="UHT180" s="18"/>
      <c r="UHU180" s="18"/>
      <c r="UHV180" s="18"/>
      <c r="UHW180" s="18"/>
      <c r="UHX180" s="18"/>
      <c r="UHY180" s="18"/>
      <c r="UHZ180" s="18"/>
      <c r="UIA180" s="18"/>
      <c r="UIB180" s="18"/>
      <c r="UIC180" s="18"/>
      <c r="UID180" s="18"/>
      <c r="UIE180" s="18"/>
      <c r="UIF180" s="18"/>
      <c r="UIG180" s="18"/>
      <c r="UIH180" s="18"/>
      <c r="UII180" s="18"/>
      <c r="UIJ180" s="18"/>
      <c r="UIK180" s="18"/>
      <c r="UIL180" s="18"/>
      <c r="UIM180" s="18"/>
      <c r="UIN180" s="18"/>
      <c r="UIO180" s="18"/>
      <c r="UIP180" s="18"/>
      <c r="UIQ180" s="18"/>
      <c r="UIR180" s="18"/>
      <c r="UIS180" s="18"/>
      <c r="UIT180" s="18"/>
      <c r="UIU180" s="18"/>
      <c r="UIV180" s="18"/>
      <c r="UIW180" s="18"/>
      <c r="UIX180" s="18"/>
      <c r="UIY180" s="18"/>
      <c r="UIZ180" s="18"/>
      <c r="UJA180" s="18"/>
      <c r="UJB180" s="18"/>
      <c r="UJC180" s="18"/>
      <c r="UJD180" s="18"/>
      <c r="UJE180" s="18"/>
      <c r="UJF180" s="18"/>
      <c r="UJG180" s="18"/>
      <c r="UJH180" s="18"/>
      <c r="UJI180" s="18"/>
      <c r="UJJ180" s="18"/>
      <c r="UJK180" s="18"/>
      <c r="UJL180" s="18"/>
      <c r="UJM180" s="18"/>
      <c r="UJN180" s="18"/>
      <c r="UJO180" s="18"/>
      <c r="UJP180" s="18"/>
      <c r="UJQ180" s="18"/>
      <c r="UJR180" s="18"/>
      <c r="UJS180" s="18"/>
      <c r="UJT180" s="18"/>
      <c r="UJU180" s="18"/>
      <c r="UJV180" s="18"/>
      <c r="UJW180" s="18"/>
      <c r="UJX180" s="18"/>
      <c r="UJY180" s="18"/>
      <c r="UJZ180" s="18"/>
      <c r="UKA180" s="18"/>
      <c r="UKB180" s="18"/>
      <c r="UKC180" s="18"/>
      <c r="UKD180" s="18"/>
      <c r="UKE180" s="18"/>
      <c r="UKF180" s="18"/>
      <c r="UKG180" s="18"/>
      <c r="UKH180" s="18"/>
      <c r="UKI180" s="18"/>
      <c r="UKJ180" s="18"/>
      <c r="UKK180" s="18"/>
      <c r="UKL180" s="18"/>
      <c r="UKM180" s="18"/>
      <c r="UKN180" s="18"/>
      <c r="UKO180" s="18"/>
      <c r="UKP180" s="18"/>
      <c r="UKQ180" s="18"/>
      <c r="UKR180" s="18"/>
      <c r="UKS180" s="18"/>
      <c r="UKT180" s="18"/>
      <c r="UKU180" s="18"/>
      <c r="UKV180" s="18"/>
      <c r="UKW180" s="18"/>
      <c r="UKX180" s="18"/>
      <c r="UKY180" s="18"/>
      <c r="UKZ180" s="18"/>
      <c r="ULA180" s="18"/>
      <c r="ULB180" s="18"/>
      <c r="ULC180" s="18"/>
      <c r="ULD180" s="18"/>
      <c r="ULE180" s="18"/>
      <c r="ULF180" s="18"/>
      <c r="ULG180" s="18"/>
      <c r="ULH180" s="18"/>
      <c r="ULI180" s="18"/>
      <c r="ULJ180" s="18"/>
      <c r="ULK180" s="18"/>
      <c r="ULL180" s="18"/>
      <c r="ULM180" s="18"/>
      <c r="ULN180" s="18"/>
      <c r="ULO180" s="18"/>
      <c r="ULP180" s="18"/>
      <c r="ULQ180" s="18"/>
      <c r="ULR180" s="18"/>
      <c r="ULS180" s="18"/>
      <c r="ULT180" s="18"/>
      <c r="ULU180" s="18"/>
      <c r="ULV180" s="18"/>
      <c r="ULW180" s="18"/>
      <c r="ULX180" s="18"/>
      <c r="ULY180" s="18"/>
      <c r="ULZ180" s="18"/>
      <c r="UMA180" s="18"/>
      <c r="UMB180" s="18"/>
      <c r="UMC180" s="18"/>
      <c r="UMD180" s="18"/>
      <c r="UME180" s="18"/>
      <c r="UMF180" s="18"/>
      <c r="UMG180" s="18"/>
      <c r="UMH180" s="18"/>
      <c r="UMI180" s="18"/>
      <c r="UMJ180" s="18"/>
      <c r="UMK180" s="18"/>
      <c r="UML180" s="18"/>
      <c r="UMM180" s="18"/>
      <c r="UMN180" s="18"/>
      <c r="UMO180" s="18"/>
      <c r="UMP180" s="18"/>
      <c r="UMQ180" s="18"/>
      <c r="UMR180" s="18"/>
      <c r="UMS180" s="18"/>
      <c r="UMT180" s="18"/>
      <c r="UMU180" s="18"/>
      <c r="UMV180" s="18"/>
      <c r="UMW180" s="18"/>
      <c r="UMX180" s="18"/>
      <c r="UMY180" s="18"/>
      <c r="UMZ180" s="18"/>
      <c r="UNA180" s="18"/>
      <c r="UNB180" s="18"/>
      <c r="UNC180" s="18"/>
      <c r="UND180" s="18"/>
      <c r="UNE180" s="18"/>
      <c r="UNF180" s="18"/>
      <c r="UNG180" s="18"/>
      <c r="UNH180" s="18"/>
      <c r="UNI180" s="18"/>
      <c r="UNJ180" s="18"/>
      <c r="UNK180" s="18"/>
      <c r="UNL180" s="18"/>
      <c r="UNM180" s="18"/>
      <c r="UNN180" s="18"/>
      <c r="UNO180" s="18"/>
      <c r="UNP180" s="18"/>
      <c r="UNQ180" s="18"/>
      <c r="UNR180" s="18"/>
      <c r="UNS180" s="18"/>
      <c r="UNT180" s="18"/>
      <c r="UNU180" s="18"/>
      <c r="UNV180" s="18"/>
      <c r="UNW180" s="18"/>
      <c r="UNX180" s="18"/>
      <c r="UNY180" s="18"/>
      <c r="UNZ180" s="18"/>
      <c r="UOA180" s="18"/>
      <c r="UOB180" s="18"/>
      <c r="UOC180" s="18"/>
      <c r="UOD180" s="18"/>
      <c r="UOE180" s="18"/>
      <c r="UOF180" s="18"/>
      <c r="UOG180" s="18"/>
      <c r="UOH180" s="18"/>
      <c r="UOI180" s="18"/>
      <c r="UOJ180" s="18"/>
      <c r="UOK180" s="18"/>
      <c r="UOL180" s="18"/>
      <c r="UOM180" s="18"/>
      <c r="UON180" s="18"/>
      <c r="UOO180" s="18"/>
      <c r="UOP180" s="18"/>
      <c r="UOQ180" s="18"/>
      <c r="UOR180" s="18"/>
      <c r="UOS180" s="18"/>
      <c r="UOT180" s="18"/>
      <c r="UOU180" s="18"/>
      <c r="UOV180" s="18"/>
      <c r="UOW180" s="18"/>
      <c r="UOX180" s="18"/>
      <c r="UOY180" s="18"/>
      <c r="UOZ180" s="18"/>
      <c r="UPA180" s="18"/>
      <c r="UPB180" s="18"/>
      <c r="UPC180" s="18"/>
      <c r="UPD180" s="18"/>
      <c r="UPE180" s="18"/>
      <c r="UPF180" s="18"/>
      <c r="UPG180" s="18"/>
      <c r="UPH180" s="18"/>
      <c r="UPI180" s="18"/>
      <c r="UPJ180" s="18"/>
      <c r="UPK180" s="18"/>
      <c r="UPL180" s="18"/>
      <c r="UPM180" s="18"/>
      <c r="UPN180" s="18"/>
      <c r="UPO180" s="18"/>
      <c r="UPP180" s="18"/>
      <c r="UPQ180" s="18"/>
      <c r="UPR180" s="18"/>
      <c r="UPS180" s="18"/>
      <c r="UPT180" s="18"/>
      <c r="UPU180" s="18"/>
      <c r="UPV180" s="18"/>
      <c r="UPW180" s="18"/>
      <c r="UPX180" s="18"/>
      <c r="UPY180" s="18"/>
      <c r="UPZ180" s="18"/>
      <c r="UQA180" s="18"/>
      <c r="UQB180" s="18"/>
      <c r="UQC180" s="18"/>
      <c r="UQD180" s="18"/>
      <c r="UQE180" s="18"/>
      <c r="UQF180" s="18"/>
      <c r="UQG180" s="18"/>
      <c r="UQH180" s="18"/>
      <c r="UQI180" s="18"/>
      <c r="UQJ180" s="18"/>
      <c r="UQK180" s="18"/>
      <c r="UQL180" s="18"/>
      <c r="UQM180" s="18"/>
      <c r="UQN180" s="18"/>
      <c r="UQO180" s="18"/>
      <c r="UQP180" s="18"/>
      <c r="UQQ180" s="18"/>
      <c r="UQR180" s="18"/>
      <c r="UQS180" s="18"/>
      <c r="UQT180" s="18"/>
      <c r="UQU180" s="18"/>
      <c r="UQV180" s="18"/>
      <c r="UQW180" s="18"/>
      <c r="UQX180" s="18"/>
      <c r="UQY180" s="18"/>
      <c r="UQZ180" s="18"/>
      <c r="URA180" s="18"/>
      <c r="URB180" s="18"/>
      <c r="URC180" s="18"/>
      <c r="URD180" s="18"/>
      <c r="URE180" s="18"/>
      <c r="URF180" s="18"/>
      <c r="URG180" s="18"/>
      <c r="URH180" s="18"/>
      <c r="URI180" s="18"/>
      <c r="URJ180" s="18"/>
      <c r="URK180" s="18"/>
      <c r="URL180" s="18"/>
      <c r="URM180" s="18"/>
      <c r="URN180" s="18"/>
      <c r="URO180" s="18"/>
      <c r="URP180" s="18"/>
      <c r="URQ180" s="18"/>
      <c r="URR180" s="18"/>
      <c r="URS180" s="18"/>
      <c r="URT180" s="18"/>
      <c r="URU180" s="18"/>
      <c r="URV180" s="18"/>
      <c r="URW180" s="18"/>
      <c r="URX180" s="18"/>
      <c r="URY180" s="18"/>
      <c r="URZ180" s="18"/>
      <c r="USA180" s="18"/>
      <c r="USB180" s="18"/>
      <c r="USC180" s="18"/>
      <c r="USD180" s="18"/>
      <c r="USE180" s="18"/>
      <c r="USF180" s="18"/>
      <c r="USG180" s="18"/>
      <c r="USH180" s="18"/>
      <c r="USI180" s="18"/>
      <c r="USJ180" s="18"/>
      <c r="USK180" s="18"/>
      <c r="USL180" s="18"/>
      <c r="USM180" s="18"/>
      <c r="USN180" s="18"/>
      <c r="USO180" s="18"/>
      <c r="USP180" s="18"/>
      <c r="USQ180" s="18"/>
      <c r="USR180" s="18"/>
      <c r="USS180" s="18"/>
      <c r="UST180" s="18"/>
      <c r="USU180" s="18"/>
      <c r="USV180" s="18"/>
      <c r="USW180" s="18"/>
      <c r="USX180" s="18"/>
      <c r="USY180" s="18"/>
      <c r="USZ180" s="18"/>
      <c r="UTA180" s="18"/>
      <c r="UTB180" s="18"/>
      <c r="UTC180" s="18"/>
      <c r="UTD180" s="18"/>
      <c r="UTE180" s="18"/>
      <c r="UTF180" s="18"/>
      <c r="UTG180" s="18"/>
      <c r="UTH180" s="18"/>
      <c r="UTI180" s="18"/>
      <c r="UTJ180" s="18"/>
      <c r="UTK180" s="18"/>
      <c r="UTL180" s="18"/>
      <c r="UTM180" s="18"/>
      <c r="UTN180" s="18"/>
      <c r="UTO180" s="18"/>
      <c r="UTP180" s="18"/>
      <c r="UTQ180" s="18"/>
      <c r="UTR180" s="18"/>
      <c r="UTS180" s="18"/>
      <c r="UTT180" s="18"/>
      <c r="UTU180" s="18"/>
      <c r="UTV180" s="18"/>
      <c r="UTW180" s="18"/>
      <c r="UTX180" s="18"/>
      <c r="UTY180" s="18"/>
      <c r="UTZ180" s="18"/>
      <c r="UUA180" s="18"/>
      <c r="UUB180" s="18"/>
      <c r="UUC180" s="18"/>
      <c r="UUD180" s="18"/>
      <c r="UUE180" s="18"/>
      <c r="UUF180" s="18"/>
      <c r="UUG180" s="18"/>
      <c r="UUH180" s="18"/>
      <c r="UUI180" s="18"/>
      <c r="UUJ180" s="18"/>
      <c r="UUK180" s="18"/>
      <c r="UUL180" s="18"/>
      <c r="UUM180" s="18"/>
      <c r="UUN180" s="18"/>
      <c r="UUO180" s="18"/>
      <c r="UUP180" s="18"/>
      <c r="UUQ180" s="18"/>
      <c r="UUR180" s="18"/>
      <c r="UUS180" s="18"/>
      <c r="UUT180" s="18"/>
      <c r="UUU180" s="18"/>
      <c r="UUV180" s="18"/>
      <c r="UUW180" s="18"/>
      <c r="UUX180" s="18"/>
      <c r="UUY180" s="18"/>
      <c r="UUZ180" s="18"/>
      <c r="UVA180" s="18"/>
      <c r="UVB180" s="18"/>
      <c r="UVC180" s="18"/>
      <c r="UVD180" s="18"/>
      <c r="UVE180" s="18"/>
      <c r="UVF180" s="18"/>
      <c r="UVG180" s="18"/>
      <c r="UVH180" s="18"/>
      <c r="UVI180" s="18"/>
      <c r="UVJ180" s="18"/>
      <c r="UVK180" s="18"/>
      <c r="UVL180" s="18"/>
      <c r="UVM180" s="18"/>
      <c r="UVN180" s="18"/>
      <c r="UVO180" s="18"/>
      <c r="UVP180" s="18"/>
      <c r="UVQ180" s="18"/>
      <c r="UVR180" s="18"/>
      <c r="UVS180" s="18"/>
      <c r="UVT180" s="18"/>
      <c r="UVU180" s="18"/>
      <c r="UVV180" s="18"/>
      <c r="UVW180" s="18"/>
      <c r="UVX180" s="18"/>
      <c r="UVY180" s="18"/>
      <c r="UVZ180" s="18"/>
      <c r="UWA180" s="18"/>
      <c r="UWB180" s="18"/>
      <c r="UWC180" s="18"/>
      <c r="UWD180" s="18"/>
      <c r="UWE180" s="18"/>
      <c r="UWF180" s="18"/>
      <c r="UWG180" s="18"/>
      <c r="UWH180" s="18"/>
      <c r="UWI180" s="18"/>
      <c r="UWJ180" s="18"/>
      <c r="UWK180" s="18"/>
      <c r="UWL180" s="18"/>
      <c r="UWM180" s="18"/>
      <c r="UWN180" s="18"/>
      <c r="UWO180" s="18"/>
      <c r="UWP180" s="18"/>
      <c r="UWQ180" s="18"/>
      <c r="UWR180" s="18"/>
      <c r="UWS180" s="18"/>
      <c r="UWT180" s="18"/>
      <c r="UWU180" s="18"/>
      <c r="UWV180" s="18"/>
      <c r="UWW180" s="18"/>
      <c r="UWX180" s="18"/>
      <c r="UWY180" s="18"/>
      <c r="UWZ180" s="18"/>
      <c r="UXA180" s="18"/>
      <c r="UXB180" s="18"/>
      <c r="UXC180" s="18"/>
      <c r="UXD180" s="18"/>
      <c r="UXE180" s="18"/>
      <c r="UXF180" s="18"/>
      <c r="UXG180" s="18"/>
      <c r="UXH180" s="18"/>
      <c r="UXI180" s="18"/>
      <c r="UXJ180" s="18"/>
      <c r="UXK180" s="18"/>
      <c r="UXL180" s="18"/>
      <c r="UXM180" s="18"/>
      <c r="UXN180" s="18"/>
      <c r="UXO180" s="18"/>
      <c r="UXP180" s="18"/>
      <c r="UXQ180" s="18"/>
      <c r="UXR180" s="18"/>
      <c r="UXS180" s="18"/>
      <c r="UXT180" s="18"/>
      <c r="UXU180" s="18"/>
      <c r="UXV180" s="18"/>
      <c r="UXW180" s="18"/>
      <c r="UXX180" s="18"/>
      <c r="UXY180" s="18"/>
      <c r="UXZ180" s="18"/>
      <c r="UYA180" s="18"/>
      <c r="UYB180" s="18"/>
      <c r="UYC180" s="18"/>
      <c r="UYD180" s="18"/>
      <c r="UYE180" s="18"/>
      <c r="UYF180" s="18"/>
      <c r="UYG180" s="18"/>
      <c r="UYH180" s="18"/>
      <c r="UYI180" s="18"/>
      <c r="UYJ180" s="18"/>
      <c r="UYK180" s="18"/>
      <c r="UYL180" s="18"/>
      <c r="UYM180" s="18"/>
      <c r="UYN180" s="18"/>
      <c r="UYO180" s="18"/>
      <c r="UYP180" s="18"/>
      <c r="UYQ180" s="18"/>
      <c r="UYR180" s="18"/>
      <c r="UYS180" s="18"/>
      <c r="UYT180" s="18"/>
      <c r="UYU180" s="18"/>
      <c r="UYV180" s="18"/>
      <c r="UYW180" s="18"/>
      <c r="UYX180" s="18"/>
      <c r="UYY180" s="18"/>
      <c r="UYZ180" s="18"/>
      <c r="UZA180" s="18"/>
      <c r="UZB180" s="18"/>
      <c r="UZC180" s="18"/>
      <c r="UZD180" s="18"/>
      <c r="UZE180" s="18"/>
      <c r="UZF180" s="18"/>
      <c r="UZG180" s="18"/>
      <c r="UZH180" s="18"/>
      <c r="UZI180" s="18"/>
      <c r="UZJ180" s="18"/>
      <c r="UZK180" s="18"/>
      <c r="UZL180" s="18"/>
      <c r="UZM180" s="18"/>
      <c r="UZN180" s="18"/>
      <c r="UZO180" s="18"/>
      <c r="UZP180" s="18"/>
      <c r="UZQ180" s="18"/>
      <c r="UZR180" s="18"/>
      <c r="UZS180" s="18"/>
      <c r="UZT180" s="18"/>
      <c r="UZU180" s="18"/>
      <c r="UZV180" s="18"/>
      <c r="UZW180" s="18"/>
      <c r="UZX180" s="18"/>
      <c r="UZY180" s="18"/>
      <c r="UZZ180" s="18"/>
      <c r="VAA180" s="18"/>
      <c r="VAB180" s="18"/>
      <c r="VAC180" s="18"/>
      <c r="VAD180" s="18"/>
      <c r="VAE180" s="18"/>
      <c r="VAF180" s="18"/>
      <c r="VAG180" s="18"/>
      <c r="VAH180" s="18"/>
      <c r="VAI180" s="18"/>
      <c r="VAJ180" s="18"/>
      <c r="VAK180" s="18"/>
      <c r="VAL180" s="18"/>
      <c r="VAM180" s="18"/>
      <c r="VAN180" s="18"/>
      <c r="VAO180" s="18"/>
      <c r="VAP180" s="18"/>
      <c r="VAQ180" s="18"/>
      <c r="VAR180" s="18"/>
      <c r="VAS180" s="18"/>
      <c r="VAT180" s="18"/>
      <c r="VAU180" s="18"/>
      <c r="VAV180" s="18"/>
      <c r="VAW180" s="18"/>
      <c r="VAX180" s="18"/>
      <c r="VAY180" s="18"/>
      <c r="VAZ180" s="18"/>
      <c r="VBA180" s="18"/>
      <c r="VBB180" s="18"/>
      <c r="VBC180" s="18"/>
      <c r="VBD180" s="18"/>
      <c r="VBE180" s="18"/>
      <c r="VBF180" s="18"/>
      <c r="VBG180" s="18"/>
      <c r="VBH180" s="18"/>
      <c r="VBI180" s="18"/>
      <c r="VBJ180" s="18"/>
      <c r="VBK180" s="18"/>
      <c r="VBL180" s="18"/>
      <c r="VBM180" s="18"/>
      <c r="VBN180" s="18"/>
      <c r="VBO180" s="18"/>
      <c r="VBP180" s="18"/>
      <c r="VBQ180" s="18"/>
      <c r="VBR180" s="18"/>
      <c r="VBS180" s="18"/>
      <c r="VBT180" s="18"/>
      <c r="VBU180" s="18"/>
      <c r="VBV180" s="18"/>
      <c r="VBW180" s="18"/>
      <c r="VBX180" s="18"/>
      <c r="VBY180" s="18"/>
      <c r="VBZ180" s="18"/>
      <c r="VCA180" s="18"/>
      <c r="VCB180" s="18"/>
      <c r="VCC180" s="18"/>
      <c r="VCD180" s="18"/>
      <c r="VCE180" s="18"/>
      <c r="VCF180" s="18"/>
      <c r="VCG180" s="18"/>
      <c r="VCH180" s="18"/>
      <c r="VCI180" s="18"/>
      <c r="VCJ180" s="18"/>
      <c r="VCK180" s="18"/>
      <c r="VCL180" s="18"/>
      <c r="VCM180" s="18"/>
      <c r="VCN180" s="18"/>
      <c r="VCO180" s="18"/>
      <c r="VCP180" s="18"/>
      <c r="VCQ180" s="18"/>
      <c r="VCR180" s="18"/>
      <c r="VCS180" s="18"/>
      <c r="VCT180" s="18"/>
      <c r="VCU180" s="18"/>
      <c r="VCV180" s="18"/>
      <c r="VCW180" s="18"/>
      <c r="VCX180" s="18"/>
      <c r="VCY180" s="18"/>
      <c r="VCZ180" s="18"/>
      <c r="VDA180" s="18"/>
      <c r="VDB180" s="18"/>
      <c r="VDC180" s="18"/>
      <c r="VDD180" s="18"/>
      <c r="VDE180" s="18"/>
      <c r="VDF180" s="18"/>
      <c r="VDG180" s="18"/>
      <c r="VDH180" s="18"/>
      <c r="VDI180" s="18"/>
      <c r="VDJ180" s="18"/>
      <c r="VDK180" s="18"/>
      <c r="VDL180" s="18"/>
      <c r="VDM180" s="18"/>
      <c r="VDN180" s="18"/>
      <c r="VDO180" s="18"/>
      <c r="VDP180" s="18"/>
      <c r="VDQ180" s="18"/>
      <c r="VDR180" s="18"/>
      <c r="VDS180" s="18"/>
      <c r="VDT180" s="18"/>
      <c r="VDU180" s="18"/>
      <c r="VDV180" s="18"/>
      <c r="VDW180" s="18"/>
      <c r="VDX180" s="18"/>
      <c r="VDY180" s="18"/>
      <c r="VDZ180" s="18"/>
      <c r="VEA180" s="18"/>
      <c r="VEB180" s="18"/>
      <c r="VEC180" s="18"/>
      <c r="VED180" s="18"/>
      <c r="VEE180" s="18"/>
      <c r="VEF180" s="18"/>
      <c r="VEG180" s="18"/>
      <c r="VEH180" s="18"/>
      <c r="VEI180" s="18"/>
      <c r="VEJ180" s="18"/>
      <c r="VEK180" s="18"/>
      <c r="VEL180" s="18"/>
      <c r="VEM180" s="18"/>
      <c r="VEN180" s="18"/>
      <c r="VEO180" s="18"/>
      <c r="VEP180" s="18"/>
      <c r="VEQ180" s="18"/>
      <c r="VER180" s="18"/>
      <c r="VES180" s="18"/>
      <c r="VET180" s="18"/>
      <c r="VEU180" s="18"/>
      <c r="VEV180" s="18"/>
      <c r="VEW180" s="18"/>
      <c r="VEX180" s="18"/>
      <c r="VEY180" s="18"/>
      <c r="VEZ180" s="18"/>
      <c r="VFA180" s="18"/>
      <c r="VFB180" s="18"/>
      <c r="VFC180" s="18"/>
      <c r="VFD180" s="18"/>
      <c r="VFE180" s="18"/>
      <c r="VFF180" s="18"/>
      <c r="VFG180" s="18"/>
      <c r="VFH180" s="18"/>
      <c r="VFI180" s="18"/>
      <c r="VFJ180" s="18"/>
      <c r="VFK180" s="18"/>
      <c r="VFL180" s="18"/>
      <c r="VFM180" s="18"/>
      <c r="VFN180" s="18"/>
      <c r="VFO180" s="18"/>
      <c r="VFP180" s="18"/>
      <c r="VFQ180" s="18"/>
      <c r="VFR180" s="18"/>
      <c r="VFS180" s="18"/>
      <c r="VFT180" s="18"/>
      <c r="VFU180" s="18"/>
      <c r="VFV180" s="18"/>
      <c r="VFW180" s="18"/>
      <c r="VFX180" s="18"/>
      <c r="VFY180" s="18"/>
      <c r="VFZ180" s="18"/>
      <c r="VGA180" s="18"/>
      <c r="VGB180" s="18"/>
      <c r="VGC180" s="18"/>
      <c r="VGD180" s="18"/>
      <c r="VGE180" s="18"/>
      <c r="VGF180" s="18"/>
      <c r="VGG180" s="18"/>
      <c r="VGH180" s="18"/>
      <c r="VGI180" s="18"/>
      <c r="VGJ180" s="18"/>
      <c r="VGK180" s="18"/>
      <c r="VGL180" s="18"/>
      <c r="VGM180" s="18"/>
      <c r="VGN180" s="18"/>
      <c r="VGO180" s="18"/>
      <c r="VGP180" s="18"/>
      <c r="VGQ180" s="18"/>
      <c r="VGR180" s="18"/>
      <c r="VGS180" s="18"/>
      <c r="VGT180" s="18"/>
      <c r="VGU180" s="18"/>
      <c r="VGV180" s="18"/>
      <c r="VGW180" s="18"/>
      <c r="VGX180" s="18"/>
      <c r="VGY180" s="18"/>
      <c r="VGZ180" s="18"/>
      <c r="VHA180" s="18"/>
      <c r="VHB180" s="18"/>
      <c r="VHC180" s="18"/>
      <c r="VHD180" s="18"/>
      <c r="VHE180" s="18"/>
      <c r="VHF180" s="18"/>
      <c r="VHG180" s="18"/>
      <c r="VHH180" s="18"/>
      <c r="VHI180" s="18"/>
      <c r="VHJ180" s="18"/>
      <c r="VHK180" s="18"/>
      <c r="VHL180" s="18"/>
      <c r="VHM180" s="18"/>
      <c r="VHN180" s="18"/>
      <c r="VHO180" s="18"/>
      <c r="VHP180" s="18"/>
      <c r="VHQ180" s="18"/>
      <c r="VHR180" s="18"/>
      <c r="VHS180" s="18"/>
      <c r="VHT180" s="18"/>
      <c r="VHU180" s="18"/>
      <c r="VHV180" s="18"/>
      <c r="VHW180" s="18"/>
      <c r="VHX180" s="18"/>
      <c r="VHY180" s="18"/>
      <c r="VHZ180" s="18"/>
      <c r="VIA180" s="18"/>
      <c r="VIB180" s="18"/>
      <c r="VIC180" s="18"/>
      <c r="VID180" s="18"/>
      <c r="VIE180" s="18"/>
      <c r="VIF180" s="18"/>
      <c r="VIG180" s="18"/>
      <c r="VIH180" s="18"/>
      <c r="VII180" s="18"/>
      <c r="VIJ180" s="18"/>
      <c r="VIK180" s="18"/>
      <c r="VIL180" s="18"/>
      <c r="VIM180" s="18"/>
      <c r="VIN180" s="18"/>
      <c r="VIO180" s="18"/>
      <c r="VIP180" s="18"/>
      <c r="VIQ180" s="18"/>
      <c r="VIR180" s="18"/>
      <c r="VIS180" s="18"/>
      <c r="VIT180" s="18"/>
      <c r="VIU180" s="18"/>
      <c r="VIV180" s="18"/>
      <c r="VIW180" s="18"/>
      <c r="VIX180" s="18"/>
      <c r="VIY180" s="18"/>
      <c r="VIZ180" s="18"/>
      <c r="VJA180" s="18"/>
      <c r="VJB180" s="18"/>
      <c r="VJC180" s="18"/>
      <c r="VJD180" s="18"/>
      <c r="VJE180" s="18"/>
      <c r="VJF180" s="18"/>
      <c r="VJG180" s="18"/>
      <c r="VJH180" s="18"/>
      <c r="VJI180" s="18"/>
      <c r="VJJ180" s="18"/>
      <c r="VJK180" s="18"/>
      <c r="VJL180" s="18"/>
      <c r="VJM180" s="18"/>
      <c r="VJN180" s="18"/>
      <c r="VJO180" s="18"/>
      <c r="VJP180" s="18"/>
      <c r="VJQ180" s="18"/>
      <c r="VJR180" s="18"/>
      <c r="VJS180" s="18"/>
      <c r="VJT180" s="18"/>
      <c r="VJU180" s="18"/>
      <c r="VJV180" s="18"/>
      <c r="VJW180" s="18"/>
      <c r="VJX180" s="18"/>
      <c r="VJY180" s="18"/>
      <c r="VJZ180" s="18"/>
      <c r="VKA180" s="18"/>
      <c r="VKB180" s="18"/>
      <c r="VKC180" s="18"/>
      <c r="VKD180" s="18"/>
      <c r="VKE180" s="18"/>
      <c r="VKF180" s="18"/>
      <c r="VKG180" s="18"/>
      <c r="VKH180" s="18"/>
      <c r="VKI180" s="18"/>
      <c r="VKJ180" s="18"/>
      <c r="VKK180" s="18"/>
      <c r="VKL180" s="18"/>
      <c r="VKM180" s="18"/>
      <c r="VKN180" s="18"/>
      <c r="VKO180" s="18"/>
      <c r="VKP180" s="18"/>
      <c r="VKQ180" s="18"/>
      <c r="VKR180" s="18"/>
      <c r="VKS180" s="18"/>
      <c r="VKT180" s="18"/>
      <c r="VKU180" s="18"/>
      <c r="VKV180" s="18"/>
      <c r="VKW180" s="18"/>
      <c r="VKX180" s="18"/>
      <c r="VKY180" s="18"/>
      <c r="VKZ180" s="18"/>
      <c r="VLA180" s="18"/>
      <c r="VLB180" s="18"/>
      <c r="VLC180" s="18"/>
      <c r="VLD180" s="18"/>
      <c r="VLE180" s="18"/>
      <c r="VLF180" s="18"/>
      <c r="VLG180" s="18"/>
      <c r="VLH180" s="18"/>
      <c r="VLI180" s="18"/>
      <c r="VLJ180" s="18"/>
      <c r="VLK180" s="18"/>
      <c r="VLL180" s="18"/>
      <c r="VLM180" s="18"/>
      <c r="VLN180" s="18"/>
      <c r="VLO180" s="18"/>
      <c r="VLP180" s="18"/>
      <c r="VLQ180" s="18"/>
      <c r="VLR180" s="18"/>
      <c r="VLS180" s="18"/>
      <c r="VLT180" s="18"/>
      <c r="VLU180" s="18"/>
      <c r="VLV180" s="18"/>
      <c r="VLW180" s="18"/>
      <c r="VLX180" s="18"/>
      <c r="VLY180" s="18"/>
      <c r="VLZ180" s="18"/>
      <c r="VMA180" s="18"/>
      <c r="VMB180" s="18"/>
      <c r="VMC180" s="18"/>
      <c r="VMD180" s="18"/>
      <c r="VME180" s="18"/>
      <c r="VMF180" s="18"/>
      <c r="VMG180" s="18"/>
      <c r="VMH180" s="18"/>
      <c r="VMI180" s="18"/>
      <c r="VMJ180" s="18"/>
      <c r="VMK180" s="18"/>
      <c r="VML180" s="18"/>
      <c r="VMM180" s="18"/>
      <c r="VMN180" s="18"/>
      <c r="VMO180" s="18"/>
      <c r="VMP180" s="18"/>
      <c r="VMQ180" s="18"/>
      <c r="VMR180" s="18"/>
      <c r="VMS180" s="18"/>
      <c r="VMT180" s="18"/>
      <c r="VMU180" s="18"/>
      <c r="VMV180" s="18"/>
      <c r="VMW180" s="18"/>
      <c r="VMX180" s="18"/>
      <c r="VMY180" s="18"/>
      <c r="VMZ180" s="18"/>
      <c r="VNA180" s="18"/>
      <c r="VNB180" s="18"/>
      <c r="VNC180" s="18"/>
      <c r="VND180" s="18"/>
      <c r="VNE180" s="18"/>
      <c r="VNF180" s="18"/>
      <c r="VNG180" s="18"/>
      <c r="VNH180" s="18"/>
      <c r="VNI180" s="18"/>
      <c r="VNJ180" s="18"/>
      <c r="VNK180" s="18"/>
      <c r="VNL180" s="18"/>
      <c r="VNM180" s="18"/>
      <c r="VNN180" s="18"/>
      <c r="VNO180" s="18"/>
      <c r="VNP180" s="18"/>
      <c r="VNQ180" s="18"/>
      <c r="VNR180" s="18"/>
      <c r="VNS180" s="18"/>
      <c r="VNT180" s="18"/>
      <c r="VNU180" s="18"/>
      <c r="VNV180" s="18"/>
      <c r="VNW180" s="18"/>
      <c r="VNX180" s="18"/>
      <c r="VNY180" s="18"/>
      <c r="VNZ180" s="18"/>
      <c r="VOA180" s="18"/>
      <c r="VOB180" s="18"/>
      <c r="VOC180" s="18"/>
      <c r="VOD180" s="18"/>
      <c r="VOE180" s="18"/>
      <c r="VOF180" s="18"/>
      <c r="VOG180" s="18"/>
      <c r="VOH180" s="18"/>
      <c r="VOI180" s="18"/>
      <c r="VOJ180" s="18"/>
      <c r="VOK180" s="18"/>
      <c r="VOL180" s="18"/>
      <c r="VOM180" s="18"/>
      <c r="VON180" s="18"/>
      <c r="VOO180" s="18"/>
      <c r="VOP180" s="18"/>
      <c r="VOQ180" s="18"/>
      <c r="VOR180" s="18"/>
      <c r="VOS180" s="18"/>
      <c r="VOT180" s="18"/>
      <c r="VOU180" s="18"/>
      <c r="VOV180" s="18"/>
      <c r="VOW180" s="18"/>
      <c r="VOX180" s="18"/>
      <c r="VOY180" s="18"/>
      <c r="VOZ180" s="18"/>
      <c r="VPA180" s="18"/>
      <c r="VPB180" s="18"/>
      <c r="VPC180" s="18"/>
      <c r="VPD180" s="18"/>
      <c r="VPE180" s="18"/>
      <c r="VPF180" s="18"/>
      <c r="VPG180" s="18"/>
      <c r="VPH180" s="18"/>
      <c r="VPI180" s="18"/>
      <c r="VPJ180" s="18"/>
      <c r="VPK180" s="18"/>
      <c r="VPL180" s="18"/>
      <c r="VPM180" s="18"/>
      <c r="VPN180" s="18"/>
      <c r="VPO180" s="18"/>
      <c r="VPP180" s="18"/>
      <c r="VPQ180" s="18"/>
      <c r="VPR180" s="18"/>
      <c r="VPS180" s="18"/>
      <c r="VPT180" s="18"/>
      <c r="VPU180" s="18"/>
      <c r="VPV180" s="18"/>
      <c r="VPW180" s="18"/>
      <c r="VPX180" s="18"/>
      <c r="VPY180" s="18"/>
      <c r="VPZ180" s="18"/>
      <c r="VQA180" s="18"/>
      <c r="VQB180" s="18"/>
      <c r="VQC180" s="18"/>
      <c r="VQD180" s="18"/>
      <c r="VQE180" s="18"/>
      <c r="VQF180" s="18"/>
      <c r="VQG180" s="18"/>
      <c r="VQH180" s="18"/>
      <c r="VQI180" s="18"/>
      <c r="VQJ180" s="18"/>
      <c r="VQK180" s="18"/>
      <c r="VQL180" s="18"/>
      <c r="VQM180" s="18"/>
      <c r="VQN180" s="18"/>
      <c r="VQO180" s="18"/>
      <c r="VQP180" s="18"/>
      <c r="VQQ180" s="18"/>
      <c r="VQR180" s="18"/>
      <c r="VQS180" s="18"/>
      <c r="VQT180" s="18"/>
      <c r="VQU180" s="18"/>
      <c r="VQV180" s="18"/>
      <c r="VQW180" s="18"/>
      <c r="VQX180" s="18"/>
      <c r="VQY180" s="18"/>
      <c r="VQZ180" s="18"/>
      <c r="VRA180" s="18"/>
      <c r="VRB180" s="18"/>
      <c r="VRC180" s="18"/>
      <c r="VRD180" s="18"/>
      <c r="VRE180" s="18"/>
      <c r="VRF180" s="18"/>
      <c r="VRG180" s="18"/>
      <c r="VRH180" s="18"/>
      <c r="VRI180" s="18"/>
      <c r="VRJ180" s="18"/>
      <c r="VRK180" s="18"/>
      <c r="VRL180" s="18"/>
      <c r="VRM180" s="18"/>
      <c r="VRN180" s="18"/>
      <c r="VRO180" s="18"/>
      <c r="VRP180" s="18"/>
      <c r="VRQ180" s="18"/>
      <c r="VRR180" s="18"/>
      <c r="VRS180" s="18"/>
      <c r="VRT180" s="18"/>
      <c r="VRU180" s="18"/>
      <c r="VRV180" s="18"/>
      <c r="VRW180" s="18"/>
      <c r="VRX180" s="18"/>
      <c r="VRY180" s="18"/>
      <c r="VRZ180" s="18"/>
      <c r="VSA180" s="18"/>
      <c r="VSB180" s="18"/>
      <c r="VSC180" s="18"/>
      <c r="VSD180" s="18"/>
      <c r="VSE180" s="18"/>
      <c r="VSF180" s="18"/>
      <c r="VSG180" s="18"/>
      <c r="VSH180" s="18"/>
      <c r="VSI180" s="18"/>
      <c r="VSJ180" s="18"/>
      <c r="VSK180" s="18"/>
      <c r="VSL180" s="18"/>
      <c r="VSM180" s="18"/>
      <c r="VSN180" s="18"/>
      <c r="VSO180" s="18"/>
      <c r="VSP180" s="18"/>
      <c r="VSQ180" s="18"/>
      <c r="VSR180" s="18"/>
      <c r="VSS180" s="18"/>
      <c r="VST180" s="18"/>
      <c r="VSU180" s="18"/>
      <c r="VSV180" s="18"/>
      <c r="VSW180" s="18"/>
      <c r="VSX180" s="18"/>
      <c r="VSY180" s="18"/>
      <c r="VSZ180" s="18"/>
      <c r="VTA180" s="18"/>
      <c r="VTB180" s="18"/>
      <c r="VTC180" s="18"/>
      <c r="VTD180" s="18"/>
      <c r="VTE180" s="18"/>
      <c r="VTF180" s="18"/>
      <c r="VTG180" s="18"/>
      <c r="VTH180" s="18"/>
      <c r="VTI180" s="18"/>
      <c r="VTJ180" s="18"/>
      <c r="VTK180" s="18"/>
      <c r="VTL180" s="18"/>
      <c r="VTM180" s="18"/>
      <c r="VTN180" s="18"/>
      <c r="VTO180" s="18"/>
      <c r="VTP180" s="18"/>
      <c r="VTQ180" s="18"/>
      <c r="VTR180" s="18"/>
      <c r="VTS180" s="18"/>
      <c r="VTT180" s="18"/>
      <c r="VTU180" s="18"/>
      <c r="VTV180" s="18"/>
      <c r="VTW180" s="18"/>
      <c r="VTX180" s="18"/>
      <c r="VTY180" s="18"/>
      <c r="VTZ180" s="18"/>
      <c r="VUA180" s="18"/>
      <c r="VUB180" s="18"/>
      <c r="VUC180" s="18"/>
      <c r="VUD180" s="18"/>
      <c r="VUE180" s="18"/>
      <c r="VUF180" s="18"/>
      <c r="VUG180" s="18"/>
      <c r="VUH180" s="18"/>
      <c r="VUI180" s="18"/>
      <c r="VUJ180" s="18"/>
      <c r="VUK180" s="18"/>
      <c r="VUL180" s="18"/>
      <c r="VUM180" s="18"/>
      <c r="VUN180" s="18"/>
      <c r="VUO180" s="18"/>
      <c r="VUP180" s="18"/>
      <c r="VUQ180" s="18"/>
      <c r="VUR180" s="18"/>
      <c r="VUS180" s="18"/>
      <c r="VUT180" s="18"/>
      <c r="VUU180" s="18"/>
      <c r="VUV180" s="18"/>
      <c r="VUW180" s="18"/>
      <c r="VUX180" s="18"/>
      <c r="VUY180" s="18"/>
      <c r="VUZ180" s="18"/>
      <c r="VVA180" s="18"/>
      <c r="VVB180" s="18"/>
      <c r="VVC180" s="18"/>
      <c r="VVD180" s="18"/>
      <c r="VVE180" s="18"/>
      <c r="VVF180" s="18"/>
      <c r="VVG180" s="18"/>
      <c r="VVH180" s="18"/>
      <c r="VVI180" s="18"/>
      <c r="VVJ180" s="18"/>
      <c r="VVK180" s="18"/>
      <c r="VVL180" s="18"/>
      <c r="VVM180" s="18"/>
      <c r="VVN180" s="18"/>
      <c r="VVO180" s="18"/>
      <c r="VVP180" s="18"/>
      <c r="VVQ180" s="18"/>
      <c r="VVR180" s="18"/>
      <c r="VVS180" s="18"/>
      <c r="VVT180" s="18"/>
      <c r="VVU180" s="18"/>
      <c r="VVV180" s="18"/>
      <c r="VVW180" s="18"/>
      <c r="VVX180" s="18"/>
      <c r="VVY180" s="18"/>
      <c r="VVZ180" s="18"/>
      <c r="VWA180" s="18"/>
      <c r="VWB180" s="18"/>
      <c r="VWC180" s="18"/>
      <c r="VWD180" s="18"/>
      <c r="VWE180" s="18"/>
      <c r="VWF180" s="18"/>
      <c r="VWG180" s="18"/>
      <c r="VWH180" s="18"/>
      <c r="VWI180" s="18"/>
      <c r="VWJ180" s="18"/>
      <c r="VWK180" s="18"/>
      <c r="VWL180" s="18"/>
      <c r="VWM180" s="18"/>
      <c r="VWN180" s="18"/>
      <c r="VWO180" s="18"/>
      <c r="VWP180" s="18"/>
      <c r="VWQ180" s="18"/>
      <c r="VWR180" s="18"/>
      <c r="VWS180" s="18"/>
      <c r="VWT180" s="18"/>
      <c r="VWU180" s="18"/>
      <c r="VWV180" s="18"/>
      <c r="VWW180" s="18"/>
      <c r="VWX180" s="18"/>
      <c r="VWY180" s="18"/>
      <c r="VWZ180" s="18"/>
      <c r="VXA180" s="18"/>
      <c r="VXB180" s="18"/>
      <c r="VXC180" s="18"/>
      <c r="VXD180" s="18"/>
      <c r="VXE180" s="18"/>
      <c r="VXF180" s="18"/>
      <c r="VXG180" s="18"/>
      <c r="VXH180" s="18"/>
      <c r="VXI180" s="18"/>
      <c r="VXJ180" s="18"/>
      <c r="VXK180" s="18"/>
      <c r="VXL180" s="18"/>
      <c r="VXM180" s="18"/>
      <c r="VXN180" s="18"/>
      <c r="VXO180" s="18"/>
      <c r="VXP180" s="18"/>
      <c r="VXQ180" s="18"/>
      <c r="VXR180" s="18"/>
      <c r="VXS180" s="18"/>
      <c r="VXT180" s="18"/>
      <c r="VXU180" s="18"/>
      <c r="VXV180" s="18"/>
      <c r="VXW180" s="18"/>
      <c r="VXX180" s="18"/>
      <c r="VXY180" s="18"/>
      <c r="VXZ180" s="18"/>
      <c r="VYA180" s="18"/>
      <c r="VYB180" s="18"/>
      <c r="VYC180" s="18"/>
      <c r="VYD180" s="18"/>
      <c r="VYE180" s="18"/>
      <c r="VYF180" s="18"/>
      <c r="VYG180" s="18"/>
      <c r="VYH180" s="18"/>
      <c r="VYI180" s="18"/>
      <c r="VYJ180" s="18"/>
      <c r="VYK180" s="18"/>
      <c r="VYL180" s="18"/>
      <c r="VYM180" s="18"/>
      <c r="VYN180" s="18"/>
      <c r="VYO180" s="18"/>
      <c r="VYP180" s="18"/>
      <c r="VYQ180" s="18"/>
      <c r="VYR180" s="18"/>
      <c r="VYS180" s="18"/>
      <c r="VYT180" s="18"/>
      <c r="VYU180" s="18"/>
      <c r="VYV180" s="18"/>
      <c r="VYW180" s="18"/>
      <c r="VYX180" s="18"/>
      <c r="VYY180" s="18"/>
      <c r="VYZ180" s="18"/>
      <c r="VZA180" s="18"/>
      <c r="VZB180" s="18"/>
      <c r="VZC180" s="18"/>
      <c r="VZD180" s="18"/>
      <c r="VZE180" s="18"/>
      <c r="VZF180" s="18"/>
      <c r="VZG180" s="18"/>
      <c r="VZH180" s="18"/>
      <c r="VZI180" s="18"/>
      <c r="VZJ180" s="18"/>
      <c r="VZK180" s="18"/>
      <c r="VZL180" s="18"/>
      <c r="VZM180" s="18"/>
      <c r="VZN180" s="18"/>
      <c r="VZO180" s="18"/>
      <c r="VZP180" s="18"/>
      <c r="VZQ180" s="18"/>
      <c r="VZR180" s="18"/>
      <c r="VZS180" s="18"/>
      <c r="VZT180" s="18"/>
      <c r="VZU180" s="18"/>
      <c r="VZV180" s="18"/>
      <c r="VZW180" s="18"/>
      <c r="VZX180" s="18"/>
      <c r="VZY180" s="18"/>
      <c r="VZZ180" s="18"/>
      <c r="WAA180" s="18"/>
      <c r="WAB180" s="18"/>
      <c r="WAC180" s="18"/>
      <c r="WAD180" s="18"/>
      <c r="WAE180" s="18"/>
      <c r="WAF180" s="18"/>
      <c r="WAG180" s="18"/>
      <c r="WAH180" s="18"/>
      <c r="WAI180" s="18"/>
      <c r="WAJ180" s="18"/>
      <c r="WAK180" s="18"/>
      <c r="WAL180" s="18"/>
      <c r="WAM180" s="18"/>
      <c r="WAN180" s="18"/>
      <c r="WAO180" s="18"/>
      <c r="WAP180" s="18"/>
      <c r="WAQ180" s="18"/>
      <c r="WAR180" s="18"/>
      <c r="WAS180" s="18"/>
      <c r="WAT180" s="18"/>
      <c r="WAU180" s="18"/>
      <c r="WAV180" s="18"/>
      <c r="WAW180" s="18"/>
      <c r="WAX180" s="18"/>
      <c r="WAY180" s="18"/>
      <c r="WAZ180" s="18"/>
      <c r="WBA180" s="18"/>
      <c r="WBB180" s="18"/>
      <c r="WBC180" s="18"/>
      <c r="WBD180" s="18"/>
      <c r="WBE180" s="18"/>
      <c r="WBF180" s="18"/>
      <c r="WBG180" s="18"/>
      <c r="WBH180" s="18"/>
      <c r="WBI180" s="18"/>
      <c r="WBJ180" s="18"/>
      <c r="WBK180" s="18"/>
      <c r="WBL180" s="18"/>
      <c r="WBM180" s="18"/>
      <c r="WBN180" s="18"/>
      <c r="WBO180" s="18"/>
      <c r="WBP180" s="18"/>
      <c r="WBQ180" s="18"/>
      <c r="WBR180" s="18"/>
      <c r="WBS180" s="18"/>
      <c r="WBT180" s="18"/>
      <c r="WBU180" s="18"/>
      <c r="WBV180" s="18"/>
      <c r="WBW180" s="18"/>
      <c r="WBX180" s="18"/>
      <c r="WBY180" s="18"/>
      <c r="WBZ180" s="18"/>
      <c r="WCA180" s="18"/>
      <c r="WCB180" s="18"/>
      <c r="WCC180" s="18"/>
      <c r="WCD180" s="18"/>
      <c r="WCE180" s="18"/>
      <c r="WCF180" s="18"/>
      <c r="WCG180" s="18"/>
      <c r="WCH180" s="18"/>
      <c r="WCI180" s="18"/>
      <c r="WCJ180" s="18"/>
      <c r="WCK180" s="18"/>
      <c r="WCL180" s="18"/>
      <c r="WCM180" s="18"/>
      <c r="WCN180" s="18"/>
      <c r="WCO180" s="18"/>
      <c r="WCP180" s="18"/>
      <c r="WCQ180" s="18"/>
      <c r="WCR180" s="18"/>
      <c r="WCS180" s="18"/>
      <c r="WCT180" s="18"/>
      <c r="WCU180" s="18"/>
      <c r="WCV180" s="18"/>
      <c r="WCW180" s="18"/>
      <c r="WCX180" s="18"/>
      <c r="WCY180" s="18"/>
      <c r="WCZ180" s="18"/>
      <c r="WDA180" s="18"/>
      <c r="WDB180" s="18"/>
      <c r="WDC180" s="18"/>
      <c r="WDD180" s="18"/>
      <c r="WDE180" s="18"/>
      <c r="WDF180" s="18"/>
      <c r="WDG180" s="18"/>
      <c r="WDH180" s="18"/>
      <c r="WDI180" s="18"/>
      <c r="WDJ180" s="18"/>
      <c r="WDK180" s="18"/>
      <c r="WDL180" s="18"/>
      <c r="WDM180" s="18"/>
      <c r="WDN180" s="18"/>
      <c r="WDO180" s="18"/>
      <c r="WDP180" s="18"/>
      <c r="WDQ180" s="18"/>
      <c r="WDR180" s="18"/>
      <c r="WDS180" s="18"/>
      <c r="WDT180" s="18"/>
      <c r="WDU180" s="18"/>
      <c r="WDV180" s="18"/>
      <c r="WDW180" s="18"/>
      <c r="WDX180" s="18"/>
      <c r="WDY180" s="18"/>
      <c r="WDZ180" s="18"/>
      <c r="WEA180" s="18"/>
      <c r="WEB180" s="18"/>
      <c r="WEC180" s="18"/>
      <c r="WED180" s="18"/>
      <c r="WEE180" s="18"/>
      <c r="WEF180" s="18"/>
      <c r="WEG180" s="18"/>
      <c r="WEH180" s="18"/>
      <c r="WEI180" s="18"/>
      <c r="WEJ180" s="18"/>
      <c r="WEK180" s="18"/>
      <c r="WEL180" s="18"/>
      <c r="WEM180" s="18"/>
      <c r="WEN180" s="18"/>
      <c r="WEO180" s="18"/>
      <c r="WEP180" s="18"/>
      <c r="WEQ180" s="18"/>
      <c r="WER180" s="18"/>
      <c r="WES180" s="18"/>
      <c r="WET180" s="18"/>
      <c r="WEU180" s="18"/>
      <c r="WEV180" s="18"/>
      <c r="WEW180" s="18"/>
      <c r="WEX180" s="18"/>
      <c r="WEY180" s="18"/>
      <c r="WEZ180" s="18"/>
      <c r="WFA180" s="18"/>
      <c r="WFB180" s="18"/>
      <c r="WFC180" s="18"/>
      <c r="WFD180" s="18"/>
      <c r="WFE180" s="18"/>
      <c r="WFF180" s="18"/>
      <c r="WFG180" s="18"/>
      <c r="WFH180" s="18"/>
      <c r="WFI180" s="18"/>
      <c r="WFJ180" s="18"/>
      <c r="WFK180" s="18"/>
      <c r="WFL180" s="18"/>
      <c r="WFM180" s="18"/>
      <c r="WFN180" s="18"/>
      <c r="WFO180" s="18"/>
      <c r="WFP180" s="18"/>
      <c r="WFQ180" s="18"/>
      <c r="WFR180" s="18"/>
      <c r="WFS180" s="18"/>
      <c r="WFT180" s="18"/>
      <c r="WFU180" s="18"/>
      <c r="WFV180" s="18"/>
      <c r="WFW180" s="18"/>
      <c r="WFX180" s="18"/>
      <c r="WFY180" s="18"/>
      <c r="WFZ180" s="18"/>
      <c r="WGA180" s="18"/>
      <c r="WGB180" s="18"/>
      <c r="WGC180" s="18"/>
      <c r="WGD180" s="18"/>
      <c r="WGE180" s="18"/>
      <c r="WGF180" s="18"/>
      <c r="WGG180" s="18"/>
      <c r="WGH180" s="18"/>
      <c r="WGI180" s="18"/>
      <c r="WGJ180" s="18"/>
      <c r="WGK180" s="18"/>
      <c r="WGL180" s="18"/>
      <c r="WGM180" s="18"/>
      <c r="WGN180" s="18"/>
      <c r="WGO180" s="18"/>
      <c r="WGP180" s="18"/>
      <c r="WGQ180" s="18"/>
      <c r="WGR180" s="18"/>
      <c r="WGS180" s="18"/>
      <c r="WGT180" s="18"/>
      <c r="WGU180" s="18"/>
      <c r="WGV180" s="18"/>
      <c r="WGW180" s="18"/>
      <c r="WGX180" s="18"/>
      <c r="WGY180" s="18"/>
      <c r="WGZ180" s="18"/>
      <c r="WHA180" s="18"/>
      <c r="WHB180" s="18"/>
      <c r="WHC180" s="18"/>
      <c r="WHD180" s="18"/>
      <c r="WHE180" s="18"/>
      <c r="WHF180" s="18"/>
      <c r="WHG180" s="18"/>
      <c r="WHH180" s="18"/>
      <c r="WHI180" s="18"/>
      <c r="WHJ180" s="18"/>
      <c r="WHK180" s="18"/>
      <c r="WHL180" s="18"/>
      <c r="WHM180" s="18"/>
      <c r="WHN180" s="18"/>
      <c r="WHO180" s="18"/>
      <c r="WHP180" s="18"/>
      <c r="WHQ180" s="18"/>
      <c r="WHR180" s="18"/>
      <c r="WHS180" s="18"/>
      <c r="WHT180" s="18"/>
      <c r="WHU180" s="18"/>
      <c r="WHV180" s="18"/>
      <c r="WHW180" s="18"/>
      <c r="WHX180" s="18"/>
      <c r="WHY180" s="18"/>
      <c r="WHZ180" s="18"/>
      <c r="WIA180" s="18"/>
      <c r="WIB180" s="18"/>
      <c r="WIC180" s="18"/>
      <c r="WID180" s="18"/>
      <c r="WIE180" s="18"/>
      <c r="WIF180" s="18"/>
      <c r="WIG180" s="18"/>
      <c r="WIH180" s="18"/>
      <c r="WII180" s="18"/>
      <c r="WIJ180" s="18"/>
      <c r="WIK180" s="18"/>
      <c r="WIL180" s="18"/>
      <c r="WIM180" s="18"/>
      <c r="WIN180" s="18"/>
      <c r="WIO180" s="18"/>
      <c r="WIP180" s="18"/>
      <c r="WIQ180" s="18"/>
      <c r="WIR180" s="18"/>
      <c r="WIS180" s="18"/>
      <c r="WIT180" s="18"/>
      <c r="WIU180" s="18"/>
      <c r="WIV180" s="18"/>
      <c r="WIW180" s="18"/>
      <c r="WIX180" s="18"/>
      <c r="WIY180" s="18"/>
      <c r="WIZ180" s="18"/>
      <c r="WJA180" s="18"/>
      <c r="WJB180" s="18"/>
      <c r="WJC180" s="18"/>
      <c r="WJD180" s="18"/>
      <c r="WJE180" s="18"/>
      <c r="WJF180" s="18"/>
      <c r="WJG180" s="18"/>
      <c r="WJH180" s="18"/>
      <c r="WJI180" s="18"/>
      <c r="WJJ180" s="18"/>
      <c r="WJK180" s="18"/>
      <c r="WJL180" s="18"/>
      <c r="WJM180" s="18"/>
      <c r="WJN180" s="18"/>
      <c r="WJO180" s="18"/>
      <c r="WJP180" s="18"/>
      <c r="WJQ180" s="18"/>
      <c r="WJR180" s="18"/>
      <c r="WJS180" s="18"/>
      <c r="WJT180" s="18"/>
      <c r="WJU180" s="18"/>
      <c r="WJV180" s="18"/>
      <c r="WJW180" s="18"/>
      <c r="WJX180" s="18"/>
      <c r="WJY180" s="18"/>
      <c r="WJZ180" s="18"/>
      <c r="WKA180" s="18"/>
      <c r="WKB180" s="18"/>
      <c r="WKC180" s="18"/>
      <c r="WKD180" s="18"/>
      <c r="WKE180" s="18"/>
      <c r="WKF180" s="18"/>
      <c r="WKG180" s="18"/>
      <c r="WKH180" s="18"/>
      <c r="WKI180" s="18"/>
      <c r="WKJ180" s="18"/>
      <c r="WKK180" s="18"/>
      <c r="WKL180" s="18"/>
      <c r="WKM180" s="18"/>
      <c r="WKN180" s="18"/>
      <c r="WKO180" s="18"/>
      <c r="WKP180" s="18"/>
      <c r="WKQ180" s="18"/>
      <c r="WKR180" s="18"/>
      <c r="WKS180" s="18"/>
      <c r="WKT180" s="18"/>
      <c r="WKU180" s="18"/>
      <c r="WKV180" s="18"/>
      <c r="WKW180" s="18"/>
      <c r="WKX180" s="18"/>
      <c r="WKY180" s="18"/>
      <c r="WKZ180" s="18"/>
      <c r="WLA180" s="18"/>
      <c r="WLB180" s="18"/>
      <c r="WLC180" s="18"/>
      <c r="WLD180" s="18"/>
      <c r="WLE180" s="18"/>
      <c r="WLF180" s="18"/>
      <c r="WLG180" s="18"/>
      <c r="WLH180" s="18"/>
      <c r="WLI180" s="18"/>
      <c r="WLJ180" s="18"/>
      <c r="WLK180" s="18"/>
      <c r="WLL180" s="18"/>
      <c r="WLM180" s="18"/>
      <c r="WLN180" s="18"/>
      <c r="WLO180" s="18"/>
      <c r="WLP180" s="18"/>
      <c r="WLQ180" s="18"/>
      <c r="WLR180" s="18"/>
      <c r="WLS180" s="18"/>
      <c r="WLT180" s="18"/>
      <c r="WLU180" s="18"/>
      <c r="WLV180" s="18"/>
      <c r="WLW180" s="18"/>
      <c r="WLX180" s="18"/>
      <c r="WLY180" s="18"/>
      <c r="WLZ180" s="18"/>
      <c r="WMA180" s="18"/>
      <c r="WMB180" s="18"/>
      <c r="WMC180" s="18"/>
      <c r="WMD180" s="18"/>
      <c r="WME180" s="18"/>
      <c r="WMF180" s="18"/>
      <c r="WMG180" s="18"/>
      <c r="WMH180" s="18"/>
      <c r="WMI180" s="18"/>
      <c r="WMJ180" s="18"/>
      <c r="WMK180" s="18"/>
      <c r="WML180" s="18"/>
      <c r="WMM180" s="18"/>
      <c r="WMN180" s="18"/>
      <c r="WMO180" s="18"/>
      <c r="WMP180" s="18"/>
      <c r="WMQ180" s="18"/>
      <c r="WMR180" s="18"/>
      <c r="WMS180" s="18"/>
      <c r="WMT180" s="18"/>
      <c r="WMU180" s="18"/>
      <c r="WMV180" s="18"/>
      <c r="WMW180" s="18"/>
      <c r="WMX180" s="18"/>
      <c r="WMY180" s="18"/>
      <c r="WMZ180" s="18"/>
      <c r="WNA180" s="18"/>
      <c r="WNB180" s="18"/>
      <c r="WNC180" s="18"/>
      <c r="WND180" s="18"/>
      <c r="WNE180" s="18"/>
      <c r="WNF180" s="18"/>
      <c r="WNG180" s="18"/>
      <c r="WNH180" s="18"/>
      <c r="WNI180" s="18"/>
      <c r="WNJ180" s="18"/>
      <c r="WNK180" s="18"/>
      <c r="WNL180" s="18"/>
      <c r="WNM180" s="18"/>
      <c r="WNN180" s="18"/>
      <c r="WNO180" s="18"/>
      <c r="WNP180" s="18"/>
      <c r="WNQ180" s="18"/>
      <c r="WNR180" s="18"/>
      <c r="WNS180" s="18"/>
      <c r="WNT180" s="18"/>
      <c r="WNU180" s="18"/>
      <c r="WNV180" s="18"/>
      <c r="WNW180" s="18"/>
      <c r="WNX180" s="18"/>
      <c r="WNY180" s="18"/>
      <c r="WNZ180" s="18"/>
      <c r="WOA180" s="18"/>
      <c r="WOB180" s="18"/>
      <c r="WOC180" s="18"/>
      <c r="WOD180" s="18"/>
      <c r="WOE180" s="18"/>
      <c r="WOF180" s="18"/>
      <c r="WOG180" s="18"/>
      <c r="WOH180" s="18"/>
      <c r="WOI180" s="18"/>
      <c r="WOJ180" s="18"/>
      <c r="WOK180" s="18"/>
      <c r="WOL180" s="18"/>
      <c r="WOM180" s="18"/>
      <c r="WON180" s="18"/>
      <c r="WOO180" s="18"/>
      <c r="WOP180" s="18"/>
      <c r="WOQ180" s="18"/>
      <c r="WOR180" s="18"/>
      <c r="WOS180" s="18"/>
      <c r="WOT180" s="18"/>
      <c r="WOU180" s="18"/>
      <c r="WOV180" s="18"/>
      <c r="WOW180" s="18"/>
      <c r="WOX180" s="18"/>
      <c r="WOY180" s="18"/>
      <c r="WOZ180" s="18"/>
      <c r="WPA180" s="18"/>
      <c r="WPB180" s="18"/>
      <c r="WPC180" s="18"/>
      <c r="WPD180" s="18"/>
      <c r="WPE180" s="18"/>
      <c r="WPF180" s="18"/>
      <c r="WPG180" s="18"/>
      <c r="WPH180" s="18"/>
      <c r="WPI180" s="18"/>
      <c r="WPJ180" s="18"/>
      <c r="WPK180" s="18"/>
      <c r="WPL180" s="18"/>
      <c r="WPM180" s="18"/>
      <c r="WPN180" s="18"/>
      <c r="WPO180" s="18"/>
      <c r="WPP180" s="18"/>
      <c r="WPQ180" s="18"/>
      <c r="WPR180" s="18"/>
      <c r="WPS180" s="18"/>
      <c r="WPT180" s="18"/>
      <c r="WPU180" s="18"/>
      <c r="WPV180" s="18"/>
      <c r="WPW180" s="18"/>
      <c r="WPX180" s="18"/>
      <c r="WPY180" s="18"/>
      <c r="WPZ180" s="18"/>
      <c r="WQA180" s="18"/>
      <c r="WQB180" s="18"/>
      <c r="WQC180" s="18"/>
      <c r="WQD180" s="18"/>
      <c r="WQE180" s="18"/>
      <c r="WQF180" s="18"/>
      <c r="WQG180" s="18"/>
      <c r="WQH180" s="18"/>
      <c r="WQI180" s="18"/>
      <c r="WQJ180" s="18"/>
      <c r="WQK180" s="18"/>
      <c r="WQL180" s="18"/>
      <c r="WQM180" s="18"/>
      <c r="WQN180" s="18"/>
      <c r="WQO180" s="18"/>
      <c r="WQP180" s="18"/>
      <c r="WQQ180" s="18"/>
      <c r="WQR180" s="18"/>
      <c r="WQS180" s="18"/>
      <c r="WQT180" s="18"/>
      <c r="WQU180" s="18"/>
      <c r="WQV180" s="18"/>
      <c r="WQW180" s="18"/>
      <c r="WQX180" s="18"/>
      <c r="WQY180" s="18"/>
      <c r="WQZ180" s="18"/>
      <c r="WRA180" s="18"/>
      <c r="WRB180" s="18"/>
      <c r="WRC180" s="18"/>
      <c r="WRD180" s="18"/>
      <c r="WRE180" s="18"/>
      <c r="WRF180" s="18"/>
      <c r="WRG180" s="18"/>
      <c r="WRH180" s="18"/>
      <c r="WRI180" s="18"/>
      <c r="WRJ180" s="18"/>
      <c r="WRK180" s="18"/>
      <c r="WRL180" s="18"/>
      <c r="WRM180" s="18"/>
      <c r="WRN180" s="18"/>
      <c r="WRO180" s="18"/>
      <c r="WRP180" s="18"/>
      <c r="WRQ180" s="18"/>
      <c r="WRR180" s="18"/>
      <c r="WRS180" s="18"/>
      <c r="WRT180" s="18"/>
      <c r="WRU180" s="18"/>
      <c r="WRV180" s="18"/>
      <c r="WRW180" s="18"/>
      <c r="WRX180" s="18"/>
      <c r="WRY180" s="18"/>
      <c r="WRZ180" s="18"/>
      <c r="WSA180" s="18"/>
      <c r="WSB180" s="18"/>
      <c r="WSC180" s="18"/>
      <c r="WSD180" s="18"/>
      <c r="WSE180" s="18"/>
      <c r="WSF180" s="18"/>
      <c r="WSG180" s="18"/>
      <c r="WSH180" s="18"/>
      <c r="WSI180" s="18"/>
      <c r="WSJ180" s="18"/>
      <c r="WSK180" s="18"/>
      <c r="WSL180" s="18"/>
      <c r="WSM180" s="18"/>
      <c r="WSN180" s="18"/>
      <c r="WSO180" s="18"/>
      <c r="WSP180" s="18"/>
      <c r="WSQ180" s="18"/>
      <c r="WSR180" s="18"/>
      <c r="WSS180" s="18"/>
      <c r="WST180" s="18"/>
      <c r="WSU180" s="18"/>
      <c r="WSV180" s="18"/>
      <c r="WSW180" s="18"/>
      <c r="WSX180" s="18"/>
      <c r="WSY180" s="18"/>
      <c r="WSZ180" s="18"/>
      <c r="WTA180" s="18"/>
      <c r="WTB180" s="18"/>
      <c r="WTC180" s="18"/>
      <c r="WTD180" s="18"/>
      <c r="WTE180" s="18"/>
      <c r="WTF180" s="18"/>
      <c r="WTG180" s="18"/>
      <c r="WTH180" s="18"/>
      <c r="WTI180" s="18"/>
      <c r="WTJ180" s="18"/>
      <c r="WTK180" s="18"/>
      <c r="WTL180" s="18"/>
      <c r="WTM180" s="18"/>
      <c r="WTN180" s="18"/>
      <c r="WTO180" s="18"/>
      <c r="WTP180" s="18"/>
      <c r="WTQ180" s="18"/>
      <c r="WTR180" s="18"/>
      <c r="WTS180" s="18"/>
      <c r="WTT180" s="18"/>
      <c r="WTU180" s="18"/>
      <c r="WTV180" s="18"/>
      <c r="WTW180" s="18"/>
      <c r="WTX180" s="18"/>
      <c r="WTY180" s="18"/>
      <c r="WTZ180" s="18"/>
      <c r="WUA180" s="18"/>
      <c r="WUB180" s="18"/>
      <c r="WUC180" s="18"/>
      <c r="WUD180" s="18"/>
      <c r="WUE180" s="18"/>
      <c r="WUF180" s="18"/>
      <c r="WUG180" s="18"/>
      <c r="WUH180" s="18"/>
      <c r="WUI180" s="18"/>
      <c r="WUJ180" s="18"/>
      <c r="WUK180" s="18"/>
      <c r="WUL180" s="18"/>
      <c r="WUM180" s="18"/>
      <c r="WUN180" s="18"/>
      <c r="WUO180" s="18"/>
      <c r="WUP180" s="18"/>
      <c r="WUQ180" s="18"/>
      <c r="WUR180" s="18"/>
      <c r="WUS180" s="18"/>
      <c r="WUT180" s="18"/>
      <c r="WUU180" s="18"/>
      <c r="WUV180" s="18"/>
      <c r="WUW180" s="18"/>
      <c r="WUX180" s="18"/>
      <c r="WUY180" s="18"/>
      <c r="WUZ180" s="18"/>
      <c r="WVA180" s="18"/>
      <c r="WVB180" s="18"/>
      <c r="WVC180" s="18"/>
      <c r="WVD180" s="18"/>
      <c r="WVE180" s="18"/>
      <c r="WVF180" s="18"/>
      <c r="WVG180" s="18"/>
      <c r="WVH180" s="18"/>
      <c r="WVI180" s="18"/>
      <c r="WVJ180" s="18"/>
      <c r="WVK180" s="18"/>
      <c r="WVL180" s="18"/>
      <c r="WVM180" s="18"/>
      <c r="WVN180" s="18"/>
      <c r="WVO180" s="18"/>
      <c r="WVP180" s="18"/>
      <c r="WVQ180" s="18"/>
      <c r="WVR180" s="18"/>
      <c r="WVS180" s="18"/>
      <c r="WVT180" s="18"/>
      <c r="WVU180" s="18"/>
      <c r="WVV180" s="18"/>
      <c r="WVW180" s="18"/>
      <c r="WVX180" s="18"/>
      <c r="WVY180" s="18"/>
      <c r="WVZ180" s="18"/>
      <c r="WWA180" s="18"/>
      <c r="WWB180" s="18"/>
      <c r="WWC180" s="18"/>
      <c r="WWD180" s="18"/>
      <c r="WWE180" s="18"/>
      <c r="WWF180" s="18"/>
      <c r="WWG180" s="18"/>
      <c r="WWH180" s="18"/>
      <c r="WWI180" s="18"/>
      <c r="WWJ180" s="18"/>
      <c r="WWK180" s="18"/>
      <c r="WWL180" s="18"/>
      <c r="WWM180" s="18"/>
      <c r="WWN180" s="18"/>
      <c r="WWO180" s="18"/>
      <c r="WWP180" s="18"/>
      <c r="WWQ180" s="18"/>
      <c r="WWR180" s="18"/>
      <c r="WWS180" s="18"/>
      <c r="WWT180" s="18"/>
      <c r="WWU180" s="18"/>
      <c r="WWV180" s="18"/>
      <c r="WWW180" s="18"/>
      <c r="WWX180" s="18"/>
      <c r="WWY180" s="18"/>
      <c r="WWZ180" s="18"/>
      <c r="WXA180" s="18"/>
      <c r="WXB180" s="18"/>
      <c r="WXC180" s="18"/>
      <c r="WXD180" s="18"/>
      <c r="WXE180" s="18"/>
      <c r="WXF180" s="18"/>
      <c r="WXG180" s="18"/>
      <c r="WXH180" s="18"/>
      <c r="WXI180" s="18"/>
      <c r="WXJ180" s="18"/>
      <c r="WXK180" s="18"/>
      <c r="WXL180" s="18"/>
      <c r="WXM180" s="18"/>
      <c r="WXN180" s="18"/>
      <c r="WXO180" s="18"/>
      <c r="WXP180" s="18"/>
      <c r="WXQ180" s="18"/>
      <c r="WXR180" s="18"/>
      <c r="WXS180" s="18"/>
      <c r="WXT180" s="18"/>
      <c r="WXU180" s="18"/>
      <c r="WXV180" s="18"/>
      <c r="WXW180" s="18"/>
      <c r="WXX180" s="18"/>
      <c r="WXY180" s="18"/>
      <c r="WXZ180" s="18"/>
      <c r="WYA180" s="18"/>
      <c r="WYB180" s="18"/>
      <c r="WYC180" s="18"/>
      <c r="WYD180" s="18"/>
      <c r="WYE180" s="18"/>
      <c r="WYF180" s="18"/>
      <c r="WYG180" s="18"/>
      <c r="WYH180" s="18"/>
      <c r="WYI180" s="18"/>
      <c r="WYJ180" s="18"/>
      <c r="WYK180" s="18"/>
      <c r="WYL180" s="18"/>
      <c r="WYM180" s="18"/>
      <c r="WYN180" s="18"/>
      <c r="WYO180" s="18"/>
      <c r="WYP180" s="18"/>
      <c r="WYQ180" s="18"/>
      <c r="WYR180" s="18"/>
      <c r="WYS180" s="18"/>
      <c r="WYT180" s="18"/>
      <c r="WYU180" s="18"/>
      <c r="WYV180" s="18"/>
      <c r="WYW180" s="18"/>
      <c r="WYX180" s="18"/>
      <c r="WYY180" s="18"/>
      <c r="WYZ180" s="18"/>
      <c r="WZA180" s="18"/>
      <c r="WZB180" s="18"/>
      <c r="WZC180" s="18"/>
      <c r="WZD180" s="18"/>
      <c r="WZE180" s="18"/>
      <c r="WZF180" s="18"/>
      <c r="WZG180" s="18"/>
      <c r="WZH180" s="18"/>
      <c r="WZI180" s="18"/>
      <c r="WZJ180" s="18"/>
      <c r="WZK180" s="18"/>
      <c r="WZL180" s="18"/>
      <c r="WZM180" s="18"/>
      <c r="WZN180" s="18"/>
      <c r="WZO180" s="18"/>
      <c r="WZP180" s="18"/>
      <c r="WZQ180" s="18"/>
      <c r="WZR180" s="18"/>
      <c r="WZS180" s="18"/>
      <c r="WZT180" s="18"/>
      <c r="WZU180" s="18"/>
      <c r="WZV180" s="18"/>
      <c r="WZW180" s="18"/>
      <c r="WZX180" s="18"/>
      <c r="WZY180" s="18"/>
      <c r="WZZ180" s="18"/>
      <c r="XAA180" s="18"/>
      <c r="XAB180" s="18"/>
      <c r="XAC180" s="18"/>
      <c r="XAD180" s="18"/>
      <c r="XAE180" s="18"/>
      <c r="XAF180" s="18"/>
      <c r="XAG180" s="18"/>
      <c r="XAH180" s="18"/>
      <c r="XAI180" s="18"/>
      <c r="XAJ180" s="18"/>
      <c r="XAK180" s="18"/>
      <c r="XAL180" s="18"/>
      <c r="XAM180" s="18"/>
      <c r="XAN180" s="18"/>
      <c r="XAO180" s="18"/>
      <c r="XAP180" s="18"/>
      <c r="XAQ180" s="18"/>
      <c r="XAR180" s="18"/>
      <c r="XAS180" s="18"/>
      <c r="XAT180" s="18"/>
      <c r="XAU180" s="18"/>
      <c r="XAV180" s="18"/>
      <c r="XAW180" s="18"/>
      <c r="XAX180" s="18"/>
      <c r="XAY180" s="18"/>
      <c r="XAZ180" s="18"/>
      <c r="XBA180" s="18"/>
      <c r="XBB180" s="18"/>
      <c r="XBC180" s="18"/>
      <c r="XBD180" s="18"/>
      <c r="XBE180" s="18"/>
      <c r="XBF180" s="18"/>
      <c r="XBG180" s="18"/>
      <c r="XBH180" s="18"/>
      <c r="XBI180" s="18"/>
      <c r="XBJ180" s="18"/>
      <c r="XBK180" s="18"/>
      <c r="XBL180" s="18"/>
      <c r="XBM180" s="18"/>
      <c r="XBN180" s="18"/>
      <c r="XBO180" s="18"/>
      <c r="XBP180" s="18"/>
      <c r="XBQ180" s="18"/>
      <c r="XBR180" s="18"/>
      <c r="XBS180" s="18"/>
      <c r="XBT180" s="18"/>
      <c r="XBU180" s="18"/>
      <c r="XBV180" s="18"/>
      <c r="XBW180" s="18"/>
      <c r="XBX180" s="18"/>
      <c r="XBY180" s="18"/>
      <c r="XBZ180" s="18"/>
      <c r="XCA180" s="18"/>
      <c r="XCB180" s="18"/>
      <c r="XCC180" s="18"/>
      <c r="XCD180" s="18"/>
      <c r="XCE180" s="18"/>
      <c r="XCF180" s="18"/>
      <c r="XCG180" s="18"/>
      <c r="XCH180" s="18"/>
      <c r="XCI180" s="18"/>
      <c r="XCJ180" s="18"/>
      <c r="XCK180" s="18"/>
      <c r="XCL180" s="18"/>
      <c r="XCM180" s="18"/>
      <c r="XCN180" s="18"/>
      <c r="XCO180" s="18"/>
      <c r="XCP180" s="18"/>
      <c r="XCQ180" s="18"/>
      <c r="XCR180" s="18"/>
      <c r="XCS180" s="18"/>
      <c r="XCT180" s="18"/>
      <c r="XCU180" s="18"/>
      <c r="XCV180" s="18"/>
      <c r="XCW180" s="18"/>
      <c r="XCX180" s="18"/>
      <c r="XCY180" s="18"/>
      <c r="XCZ180" s="18"/>
      <c r="XDA180" s="18"/>
      <c r="XDB180" s="18"/>
      <c r="XDC180" s="18"/>
      <c r="XDD180" s="18"/>
      <c r="XDE180" s="18"/>
      <c r="XDF180" s="18"/>
      <c r="XDG180" s="18"/>
      <c r="XDH180" s="18"/>
      <c r="XDI180" s="18"/>
      <c r="XDJ180" s="18"/>
      <c r="XDK180" s="18"/>
      <c r="XDL180" s="18"/>
      <c r="XDM180" s="18"/>
      <c r="XDN180" s="18"/>
      <c r="XDO180" s="18"/>
      <c r="XDP180" s="18"/>
      <c r="XDQ180" s="18"/>
      <c r="XDR180" s="18"/>
      <c r="XDS180" s="18"/>
      <c r="XDT180" s="18"/>
      <c r="XDU180" s="18"/>
      <c r="XDV180" s="18"/>
      <c r="XDW180" s="18"/>
      <c r="XDX180" s="18"/>
      <c r="XDY180" s="18"/>
      <c r="XDZ180" s="18"/>
      <c r="XEA180" s="18"/>
      <c r="XEB180" s="18"/>
      <c r="XEC180" s="18"/>
      <c r="XED180" s="18"/>
      <c r="XEE180" s="18"/>
      <c r="XEF180" s="18"/>
      <c r="XEG180" s="18"/>
      <c r="XEH180" s="18"/>
      <c r="XEI180" s="18"/>
      <c r="XEJ180" s="18"/>
      <c r="XEK180" s="18"/>
      <c r="XEL180" s="18"/>
      <c r="XEM180" s="18"/>
      <c r="XEN180" s="18"/>
      <c r="XEO180" s="18"/>
      <c r="XEP180" s="18"/>
      <c r="XEQ180" s="18"/>
      <c r="XER180" s="18"/>
      <c r="XES180" s="18"/>
      <c r="XET180" s="18"/>
      <c r="XEU180" s="18"/>
      <c r="XEV180" s="18"/>
      <c r="XEW180" s="18"/>
      <c r="XEX180" s="18"/>
      <c r="XEY180" s="18"/>
      <c r="XEZ180" s="18"/>
      <c r="XFA180" s="18"/>
      <c r="XFB180" s="18"/>
      <c r="XFC180" s="18"/>
      <c r="XFD180" s="18"/>
    </row>
    <row r="181" spans="1:4054 13934:16384" s="55" customFormat="1" x14ac:dyDescent="0.25">
      <c r="A181" s="169"/>
      <c r="B181" s="74" t="s">
        <v>69</v>
      </c>
      <c r="C181" s="61" t="s">
        <v>163</v>
      </c>
      <c r="D181" s="28">
        <v>200</v>
      </c>
      <c r="E181" s="29">
        <f>BD181*200/100</f>
        <v>4.4000000000000004</v>
      </c>
      <c r="F181" s="29">
        <f>BE181*200/100</f>
        <v>4.22</v>
      </c>
      <c r="G181" s="29">
        <f>BF181*200/100</f>
        <v>13.22</v>
      </c>
      <c r="H181" s="29">
        <f>BG181*200/100</f>
        <v>118</v>
      </c>
      <c r="I181" s="29">
        <v>97.2</v>
      </c>
      <c r="J181" s="29">
        <f t="shared" ref="J181:P181" si="79">BI181*200/100</f>
        <v>0.18</v>
      </c>
      <c r="K181" s="29">
        <f t="shared" si="79"/>
        <v>0.06</v>
      </c>
      <c r="L181" s="29">
        <f t="shared" si="79"/>
        <v>4.66</v>
      </c>
      <c r="M181" s="29">
        <f t="shared" si="79"/>
        <v>34.14</v>
      </c>
      <c r="N181" s="29">
        <f t="shared" si="79"/>
        <v>28.46</v>
      </c>
      <c r="O181" s="29">
        <f t="shared" si="79"/>
        <v>70.48</v>
      </c>
      <c r="P181" s="29">
        <f t="shared" si="79"/>
        <v>1.64</v>
      </c>
      <c r="Q181" s="85">
        <v>5.49</v>
      </c>
      <c r="R181" s="85">
        <v>5.27</v>
      </c>
      <c r="S181" s="85">
        <v>16.54</v>
      </c>
      <c r="T181" s="85">
        <v>148.25</v>
      </c>
      <c r="U181" s="85"/>
      <c r="V181" s="86">
        <v>0.22800000000000001</v>
      </c>
      <c r="W181" s="86">
        <v>7.2999999999999995E-2</v>
      </c>
      <c r="X181" s="85">
        <v>5.83</v>
      </c>
      <c r="Y181" s="85">
        <v>42.68</v>
      </c>
      <c r="Z181" s="85">
        <v>88.1</v>
      </c>
      <c r="AA181" s="85">
        <v>35.58</v>
      </c>
      <c r="AB181" s="85">
        <v>2.0499999999999998</v>
      </c>
      <c r="BD181" s="29">
        <v>2.2000000000000002</v>
      </c>
      <c r="BE181" s="29">
        <v>2.11</v>
      </c>
      <c r="BF181" s="29">
        <v>6.61</v>
      </c>
      <c r="BG181" s="29">
        <v>59</v>
      </c>
      <c r="BH181" s="29" t="e">
        <f>#REF!*200/250</f>
        <v>#REF!</v>
      </c>
      <c r="BI181" s="29">
        <v>0.09</v>
      </c>
      <c r="BJ181" s="29">
        <v>0.03</v>
      </c>
      <c r="BK181" s="29">
        <v>2.33</v>
      </c>
      <c r="BL181" s="29">
        <v>17.07</v>
      </c>
      <c r="BM181" s="29">
        <v>14.23</v>
      </c>
      <c r="BN181" s="29">
        <v>35.24</v>
      </c>
      <c r="BO181" s="29">
        <v>0.82</v>
      </c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8"/>
      <c r="HH181" s="18"/>
      <c r="HI181" s="18"/>
      <c r="HJ181" s="18"/>
      <c r="HK181" s="18"/>
      <c r="HL181" s="18"/>
      <c r="HM181" s="18"/>
      <c r="HN181" s="18"/>
      <c r="HO181" s="18"/>
      <c r="HP181" s="18"/>
      <c r="HQ181" s="18"/>
      <c r="HR181" s="18"/>
      <c r="HS181" s="18"/>
      <c r="HT181" s="18"/>
      <c r="HU181" s="18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  <c r="IP181" s="18"/>
      <c r="IQ181" s="18"/>
      <c r="IR181" s="18"/>
      <c r="IS181" s="18"/>
      <c r="IT181" s="18"/>
      <c r="IU181" s="18"/>
      <c r="IV181" s="18"/>
      <c r="IW181" s="18"/>
      <c r="IX181" s="18"/>
      <c r="IY181" s="18"/>
      <c r="IZ181" s="18"/>
      <c r="JA181" s="18"/>
      <c r="JB181" s="18"/>
      <c r="JC181" s="18"/>
      <c r="JD181" s="18"/>
      <c r="JE181" s="18"/>
      <c r="JF181" s="18"/>
      <c r="JG181" s="18"/>
      <c r="JH181" s="18"/>
      <c r="JI181" s="18"/>
      <c r="JJ181" s="18"/>
      <c r="JK181" s="18"/>
      <c r="JL181" s="18"/>
      <c r="JM181" s="18"/>
      <c r="JN181" s="18"/>
      <c r="JO181" s="18"/>
      <c r="JP181" s="18"/>
      <c r="JQ181" s="18"/>
      <c r="JR181" s="18"/>
      <c r="JS181" s="18"/>
      <c r="JT181" s="18"/>
      <c r="JU181" s="18"/>
      <c r="JV181" s="18"/>
      <c r="JW181" s="18"/>
      <c r="JX181" s="18"/>
      <c r="JY181" s="18"/>
      <c r="JZ181" s="18"/>
      <c r="KA181" s="18"/>
      <c r="KB181" s="18"/>
      <c r="KC181" s="18"/>
      <c r="KD181" s="18"/>
      <c r="KE181" s="18"/>
      <c r="KF181" s="18"/>
      <c r="KG181" s="18"/>
      <c r="KH181" s="18"/>
      <c r="KI181" s="18"/>
      <c r="KJ181" s="18"/>
      <c r="KK181" s="18"/>
      <c r="KL181" s="18"/>
      <c r="KM181" s="18"/>
      <c r="KN181" s="18"/>
      <c r="KO181" s="18"/>
      <c r="KP181" s="18"/>
      <c r="KQ181" s="18"/>
      <c r="KR181" s="18"/>
      <c r="KS181" s="18"/>
      <c r="KT181" s="18"/>
      <c r="KU181" s="18"/>
      <c r="KV181" s="18"/>
      <c r="KW181" s="18"/>
      <c r="KX181" s="18"/>
      <c r="KY181" s="18"/>
      <c r="KZ181" s="18"/>
      <c r="LA181" s="18"/>
      <c r="LB181" s="18"/>
      <c r="LC181" s="18"/>
      <c r="LD181" s="18"/>
      <c r="LE181" s="18"/>
      <c r="LF181" s="18"/>
      <c r="LG181" s="18"/>
      <c r="LH181" s="18"/>
      <c r="LI181" s="18"/>
      <c r="LJ181" s="18"/>
      <c r="LK181" s="18"/>
      <c r="LL181" s="18"/>
      <c r="LM181" s="18"/>
      <c r="LN181" s="18"/>
      <c r="LO181" s="18"/>
      <c r="LP181" s="18"/>
      <c r="LQ181" s="18"/>
      <c r="LR181" s="18"/>
      <c r="LS181" s="18"/>
      <c r="LT181" s="18"/>
      <c r="LU181" s="18"/>
      <c r="LV181" s="18"/>
      <c r="LW181" s="18"/>
      <c r="LX181" s="18"/>
      <c r="LY181" s="18"/>
      <c r="LZ181" s="18"/>
      <c r="MA181" s="18"/>
      <c r="MB181" s="18"/>
      <c r="MC181" s="18"/>
      <c r="MD181" s="18"/>
      <c r="ME181" s="18"/>
      <c r="MF181" s="18"/>
      <c r="MG181" s="18"/>
      <c r="MH181" s="18"/>
      <c r="MI181" s="18"/>
      <c r="MJ181" s="18"/>
      <c r="MK181" s="18"/>
      <c r="ML181" s="18"/>
      <c r="MM181" s="18"/>
      <c r="MN181" s="18"/>
      <c r="MO181" s="18"/>
      <c r="MP181" s="18"/>
      <c r="MQ181" s="18"/>
      <c r="MR181" s="18"/>
      <c r="MS181" s="18"/>
      <c r="MT181" s="18"/>
      <c r="MU181" s="18"/>
      <c r="MV181" s="18"/>
      <c r="MW181" s="18"/>
      <c r="MX181" s="18"/>
      <c r="MY181" s="18"/>
      <c r="MZ181" s="18"/>
      <c r="NA181" s="18"/>
      <c r="NB181" s="18"/>
      <c r="NC181" s="18"/>
      <c r="ND181" s="18"/>
      <c r="NE181" s="18"/>
      <c r="NF181" s="18"/>
      <c r="NG181" s="18"/>
      <c r="NH181" s="18"/>
      <c r="NI181" s="18"/>
      <c r="NJ181" s="18"/>
      <c r="NK181" s="18"/>
      <c r="NL181" s="18"/>
      <c r="NM181" s="18"/>
      <c r="NN181" s="18"/>
      <c r="NO181" s="18"/>
      <c r="NP181" s="18"/>
      <c r="NQ181" s="18"/>
      <c r="NR181" s="18"/>
      <c r="NS181" s="18"/>
      <c r="NT181" s="18"/>
      <c r="NU181" s="18"/>
      <c r="NV181" s="18"/>
      <c r="NW181" s="18"/>
      <c r="NX181" s="18"/>
      <c r="NY181" s="18"/>
      <c r="NZ181" s="18"/>
      <c r="OA181" s="18"/>
      <c r="OB181" s="18"/>
      <c r="OC181" s="18"/>
      <c r="OD181" s="18"/>
      <c r="OE181" s="18"/>
      <c r="OF181" s="18"/>
      <c r="OG181" s="18"/>
      <c r="OH181" s="18"/>
      <c r="OI181" s="18"/>
      <c r="OJ181" s="18"/>
      <c r="OK181" s="18"/>
      <c r="OL181" s="18"/>
      <c r="OM181" s="18"/>
      <c r="ON181" s="18"/>
      <c r="OO181" s="18"/>
      <c r="OP181" s="18"/>
      <c r="OQ181" s="18"/>
      <c r="OR181" s="18"/>
      <c r="OS181" s="18"/>
      <c r="OT181" s="18"/>
      <c r="OU181" s="18"/>
      <c r="OV181" s="18"/>
      <c r="OW181" s="18"/>
      <c r="OX181" s="18"/>
      <c r="OY181" s="18"/>
      <c r="OZ181" s="18"/>
      <c r="PA181" s="18"/>
      <c r="PB181" s="18"/>
      <c r="PC181" s="18"/>
      <c r="PD181" s="18"/>
      <c r="PE181" s="18"/>
      <c r="PF181" s="18"/>
      <c r="PG181" s="18"/>
      <c r="PH181" s="18"/>
      <c r="PI181" s="18"/>
      <c r="PJ181" s="18"/>
      <c r="PK181" s="18"/>
      <c r="PL181" s="18"/>
      <c r="PM181" s="18"/>
      <c r="PN181" s="18"/>
      <c r="PO181" s="18"/>
      <c r="PP181" s="18"/>
      <c r="PQ181" s="18"/>
      <c r="PR181" s="18"/>
      <c r="PS181" s="18"/>
      <c r="PT181" s="18"/>
      <c r="PU181" s="18"/>
      <c r="PV181" s="18"/>
      <c r="PW181" s="18"/>
      <c r="PX181" s="18"/>
      <c r="PY181" s="18"/>
      <c r="PZ181" s="18"/>
      <c r="QA181" s="18"/>
      <c r="QB181" s="18"/>
      <c r="QC181" s="18"/>
      <c r="QD181" s="18"/>
      <c r="QE181" s="18"/>
      <c r="QF181" s="18"/>
      <c r="QG181" s="18"/>
      <c r="QH181" s="18"/>
      <c r="QI181" s="18"/>
      <c r="QJ181" s="18"/>
      <c r="QK181" s="18"/>
      <c r="QL181" s="18"/>
      <c r="QM181" s="18"/>
      <c r="QN181" s="18"/>
      <c r="QO181" s="18"/>
      <c r="QP181" s="18"/>
      <c r="QQ181" s="18"/>
      <c r="QR181" s="18"/>
      <c r="QS181" s="18"/>
      <c r="QT181" s="18"/>
      <c r="QU181" s="18"/>
      <c r="QV181" s="18"/>
      <c r="QW181" s="18"/>
      <c r="QX181" s="18"/>
      <c r="QY181" s="18"/>
      <c r="QZ181" s="18"/>
      <c r="RA181" s="18"/>
      <c r="RB181" s="18"/>
      <c r="RC181" s="18"/>
      <c r="RD181" s="18"/>
      <c r="RE181" s="18"/>
      <c r="RF181" s="18"/>
      <c r="RG181" s="18"/>
      <c r="RH181" s="18"/>
      <c r="RI181" s="18"/>
      <c r="RJ181" s="18"/>
      <c r="RK181" s="18"/>
      <c r="RL181" s="18"/>
      <c r="RM181" s="18"/>
      <c r="RN181" s="18"/>
      <c r="RO181" s="18"/>
      <c r="RP181" s="18"/>
      <c r="RQ181" s="18"/>
      <c r="RR181" s="18"/>
      <c r="RS181" s="18"/>
      <c r="RT181" s="18"/>
      <c r="RU181" s="18"/>
      <c r="RV181" s="18"/>
      <c r="RW181" s="18"/>
      <c r="RX181" s="18"/>
      <c r="RY181" s="18"/>
      <c r="RZ181" s="18"/>
      <c r="SA181" s="18"/>
      <c r="SB181" s="18"/>
      <c r="SC181" s="18"/>
      <c r="SD181" s="18"/>
      <c r="SE181" s="18"/>
      <c r="SF181" s="18"/>
      <c r="SG181" s="18"/>
      <c r="SH181" s="18"/>
      <c r="SI181" s="18"/>
      <c r="SJ181" s="18"/>
      <c r="SK181" s="18"/>
      <c r="SL181" s="18"/>
      <c r="SM181" s="18"/>
      <c r="SN181" s="18"/>
      <c r="SO181" s="18"/>
      <c r="SP181" s="18"/>
      <c r="SQ181" s="18"/>
      <c r="SR181" s="18"/>
      <c r="SS181" s="18"/>
      <c r="ST181" s="18"/>
      <c r="SU181" s="18"/>
      <c r="SV181" s="18"/>
      <c r="SW181" s="18"/>
      <c r="SX181" s="18"/>
      <c r="SY181" s="18"/>
      <c r="SZ181" s="18"/>
      <c r="TA181" s="18"/>
      <c r="TB181" s="18"/>
      <c r="TC181" s="18"/>
      <c r="TD181" s="18"/>
      <c r="TE181" s="18"/>
      <c r="TF181" s="18"/>
      <c r="TG181" s="18"/>
      <c r="TH181" s="18"/>
      <c r="TI181" s="18"/>
      <c r="TJ181" s="18"/>
      <c r="TK181" s="18"/>
      <c r="TL181" s="18"/>
      <c r="TM181" s="18"/>
      <c r="TN181" s="18"/>
      <c r="TO181" s="18"/>
      <c r="TP181" s="18"/>
      <c r="TQ181" s="18"/>
      <c r="TR181" s="18"/>
      <c r="TS181" s="18"/>
      <c r="TT181" s="18"/>
      <c r="TU181" s="18"/>
      <c r="TV181" s="18"/>
      <c r="TW181" s="18"/>
      <c r="TX181" s="18"/>
      <c r="TY181" s="18"/>
      <c r="TZ181" s="18"/>
      <c r="UA181" s="18"/>
      <c r="UB181" s="18"/>
      <c r="UC181" s="18"/>
      <c r="UD181" s="18"/>
      <c r="UE181" s="18"/>
      <c r="UF181" s="18"/>
      <c r="UG181" s="18"/>
      <c r="UH181" s="18"/>
      <c r="UI181" s="18"/>
      <c r="UJ181" s="18"/>
      <c r="UK181" s="18"/>
      <c r="UL181" s="18"/>
      <c r="UM181" s="18"/>
      <c r="UN181" s="18"/>
      <c r="UO181" s="18"/>
      <c r="UP181" s="18"/>
      <c r="UQ181" s="18"/>
      <c r="UR181" s="18"/>
      <c r="US181" s="18"/>
      <c r="UT181" s="18"/>
      <c r="UU181" s="18"/>
      <c r="UV181" s="18"/>
      <c r="UW181" s="18"/>
      <c r="UX181" s="18"/>
      <c r="UY181" s="18"/>
      <c r="UZ181" s="18"/>
      <c r="VA181" s="18"/>
      <c r="VB181" s="18"/>
      <c r="VC181" s="18"/>
      <c r="VD181" s="18"/>
      <c r="VE181" s="18"/>
      <c r="VF181" s="18"/>
      <c r="VG181" s="18"/>
      <c r="VH181" s="18"/>
      <c r="VI181" s="18"/>
      <c r="VJ181" s="18"/>
      <c r="VK181" s="18"/>
      <c r="VL181" s="18"/>
      <c r="VM181" s="18"/>
      <c r="VN181" s="18"/>
      <c r="VO181" s="18"/>
      <c r="VP181" s="18"/>
      <c r="VQ181" s="18"/>
      <c r="VR181" s="18"/>
      <c r="VS181" s="18"/>
      <c r="VT181" s="18"/>
      <c r="VU181" s="18"/>
      <c r="VV181" s="18"/>
      <c r="VW181" s="18"/>
      <c r="VX181" s="18"/>
      <c r="VY181" s="18"/>
      <c r="VZ181" s="18"/>
      <c r="WA181" s="18"/>
      <c r="WB181" s="18"/>
      <c r="WC181" s="18"/>
      <c r="WD181" s="18"/>
      <c r="WE181" s="18"/>
      <c r="WF181" s="18"/>
      <c r="WG181" s="18"/>
      <c r="WH181" s="18"/>
      <c r="WI181" s="18"/>
      <c r="WJ181" s="18"/>
      <c r="WK181" s="18"/>
      <c r="WL181" s="18"/>
      <c r="WM181" s="18"/>
      <c r="WN181" s="18"/>
      <c r="WO181" s="18"/>
      <c r="WP181" s="18"/>
      <c r="WQ181" s="18"/>
      <c r="WR181" s="18"/>
      <c r="WS181" s="18"/>
      <c r="WT181" s="18"/>
      <c r="WU181" s="18"/>
      <c r="WV181" s="18"/>
      <c r="WW181" s="18"/>
      <c r="WX181" s="18"/>
      <c r="WY181" s="18"/>
      <c r="WZ181" s="18"/>
      <c r="XA181" s="18"/>
      <c r="XB181" s="18"/>
      <c r="XC181" s="18"/>
      <c r="XD181" s="18"/>
      <c r="XE181" s="18"/>
      <c r="XF181" s="18"/>
      <c r="XG181" s="18"/>
      <c r="XH181" s="18"/>
      <c r="XI181" s="18"/>
      <c r="XJ181" s="18"/>
      <c r="XK181" s="18"/>
      <c r="XL181" s="18"/>
      <c r="XM181" s="18"/>
      <c r="XN181" s="18"/>
      <c r="XO181" s="18"/>
      <c r="XP181" s="18"/>
      <c r="XQ181" s="18"/>
      <c r="XR181" s="18"/>
      <c r="XS181" s="18"/>
      <c r="XT181" s="18"/>
      <c r="XU181" s="18"/>
      <c r="XV181" s="18"/>
      <c r="XW181" s="18"/>
      <c r="XX181" s="18"/>
      <c r="XY181" s="18"/>
      <c r="XZ181" s="18"/>
      <c r="YA181" s="18"/>
      <c r="YB181" s="18"/>
      <c r="YC181" s="18"/>
      <c r="YD181" s="18"/>
      <c r="YE181" s="18"/>
      <c r="YF181" s="18"/>
      <c r="YG181" s="18"/>
      <c r="YH181" s="18"/>
      <c r="YI181" s="18"/>
      <c r="YJ181" s="18"/>
      <c r="YK181" s="18"/>
      <c r="YL181" s="18"/>
      <c r="YM181" s="18"/>
      <c r="YN181" s="18"/>
      <c r="YO181" s="18"/>
      <c r="YP181" s="18"/>
      <c r="YQ181" s="18"/>
      <c r="YR181" s="18"/>
      <c r="YS181" s="18"/>
      <c r="YT181" s="18"/>
      <c r="YU181" s="18"/>
      <c r="YV181" s="18"/>
      <c r="YW181" s="18"/>
      <c r="YX181" s="18"/>
      <c r="YY181" s="18"/>
      <c r="YZ181" s="18"/>
      <c r="ZA181" s="18"/>
      <c r="ZB181" s="18"/>
      <c r="ZC181" s="18"/>
      <c r="ZD181" s="18"/>
      <c r="ZE181" s="18"/>
      <c r="ZF181" s="18"/>
      <c r="ZG181" s="18"/>
      <c r="ZH181" s="18"/>
      <c r="ZI181" s="18"/>
      <c r="ZJ181" s="18"/>
      <c r="ZK181" s="18"/>
      <c r="ZL181" s="18"/>
      <c r="ZM181" s="18"/>
      <c r="ZN181" s="18"/>
      <c r="ZO181" s="18"/>
      <c r="ZP181" s="18"/>
      <c r="ZQ181" s="18"/>
      <c r="ZR181" s="18"/>
      <c r="ZS181" s="18"/>
      <c r="ZT181" s="18"/>
      <c r="ZU181" s="18"/>
      <c r="ZV181" s="18"/>
      <c r="ZW181" s="18"/>
      <c r="ZX181" s="18"/>
      <c r="ZY181" s="18"/>
      <c r="ZZ181" s="18"/>
      <c r="AAA181" s="18"/>
      <c r="AAB181" s="18"/>
      <c r="AAC181" s="18"/>
      <c r="AAD181" s="18"/>
      <c r="AAE181" s="18"/>
      <c r="AAF181" s="18"/>
      <c r="AAG181" s="18"/>
      <c r="AAH181" s="18"/>
      <c r="AAI181" s="18"/>
      <c r="AAJ181" s="18"/>
      <c r="AAK181" s="18"/>
      <c r="AAL181" s="18"/>
      <c r="AAM181" s="18"/>
      <c r="AAN181" s="18"/>
      <c r="AAO181" s="18"/>
      <c r="AAP181" s="18"/>
      <c r="AAQ181" s="18"/>
      <c r="AAR181" s="18"/>
      <c r="AAS181" s="18"/>
      <c r="AAT181" s="18"/>
      <c r="AAU181" s="18"/>
      <c r="AAV181" s="18"/>
      <c r="AAW181" s="18"/>
      <c r="AAX181" s="18"/>
      <c r="AAY181" s="18"/>
      <c r="AAZ181" s="18"/>
      <c r="ABA181" s="18"/>
      <c r="ABB181" s="18"/>
      <c r="ABC181" s="18"/>
      <c r="ABD181" s="18"/>
      <c r="ABE181" s="18"/>
      <c r="ABF181" s="18"/>
      <c r="ABG181" s="18"/>
      <c r="ABH181" s="18"/>
      <c r="ABI181" s="18"/>
      <c r="ABJ181" s="18"/>
      <c r="ABK181" s="18"/>
      <c r="ABL181" s="18"/>
      <c r="ABM181" s="18"/>
      <c r="ABN181" s="18"/>
      <c r="ABO181" s="18"/>
      <c r="ABP181" s="18"/>
      <c r="ABQ181" s="18"/>
      <c r="ABR181" s="18"/>
      <c r="ABS181" s="18"/>
      <c r="ABT181" s="18"/>
      <c r="ABU181" s="18"/>
      <c r="ABV181" s="18"/>
      <c r="ABW181" s="18"/>
      <c r="ABX181" s="18"/>
      <c r="ABY181" s="18"/>
      <c r="ABZ181" s="18"/>
      <c r="ACA181" s="18"/>
      <c r="ACB181" s="18"/>
      <c r="ACC181" s="18"/>
      <c r="ACD181" s="18"/>
      <c r="ACE181" s="18"/>
      <c r="ACF181" s="18"/>
      <c r="ACG181" s="18"/>
      <c r="ACH181" s="18"/>
      <c r="ACI181" s="18"/>
      <c r="ACJ181" s="18"/>
      <c r="ACK181" s="18"/>
      <c r="ACL181" s="18"/>
      <c r="ACM181" s="18"/>
      <c r="ACN181" s="18"/>
      <c r="ACO181" s="18"/>
      <c r="ACP181" s="18"/>
      <c r="ACQ181" s="18"/>
      <c r="ACR181" s="18"/>
      <c r="ACS181" s="18"/>
      <c r="ACT181" s="18"/>
      <c r="ACU181" s="18"/>
      <c r="ACV181" s="18"/>
      <c r="ACW181" s="18"/>
      <c r="ACX181" s="18"/>
      <c r="ACY181" s="18"/>
      <c r="ACZ181" s="18"/>
      <c r="ADA181" s="18"/>
      <c r="ADB181" s="18"/>
      <c r="ADC181" s="18"/>
      <c r="ADD181" s="18"/>
      <c r="ADE181" s="18"/>
      <c r="ADF181" s="18"/>
      <c r="ADG181" s="18"/>
      <c r="ADH181" s="18"/>
      <c r="ADI181" s="18"/>
      <c r="ADJ181" s="18"/>
      <c r="ADK181" s="18"/>
      <c r="ADL181" s="18"/>
      <c r="ADM181" s="18"/>
      <c r="ADN181" s="18"/>
      <c r="ADO181" s="18"/>
      <c r="ADP181" s="18"/>
      <c r="ADQ181" s="18"/>
      <c r="ADR181" s="18"/>
      <c r="ADS181" s="18"/>
      <c r="ADT181" s="18"/>
      <c r="ADU181" s="18"/>
      <c r="ADV181" s="18"/>
      <c r="ADW181" s="18"/>
      <c r="ADX181" s="18"/>
      <c r="ADY181" s="18"/>
      <c r="ADZ181" s="18"/>
      <c r="AEA181" s="18"/>
      <c r="AEB181" s="18"/>
      <c r="AEC181" s="18"/>
      <c r="AED181" s="18"/>
      <c r="AEE181" s="18"/>
      <c r="AEF181" s="18"/>
      <c r="AEG181" s="18"/>
      <c r="AEH181" s="18"/>
      <c r="AEI181" s="18"/>
      <c r="AEJ181" s="18"/>
      <c r="AEK181" s="18"/>
      <c r="AEL181" s="18"/>
      <c r="AEM181" s="18"/>
      <c r="AEN181" s="18"/>
      <c r="AEO181" s="18"/>
      <c r="AEP181" s="18"/>
      <c r="AEQ181" s="18"/>
      <c r="AER181" s="18"/>
      <c r="AES181" s="18"/>
      <c r="AET181" s="18"/>
      <c r="AEU181" s="18"/>
      <c r="AEV181" s="18"/>
      <c r="AEW181" s="18"/>
      <c r="AEX181" s="18"/>
      <c r="AEY181" s="18"/>
      <c r="AEZ181" s="18"/>
      <c r="AFA181" s="18"/>
      <c r="AFB181" s="18"/>
      <c r="AFC181" s="18"/>
      <c r="AFD181" s="18"/>
      <c r="AFE181" s="18"/>
      <c r="AFF181" s="18"/>
      <c r="AFG181" s="18"/>
      <c r="AFH181" s="18"/>
      <c r="AFI181" s="18"/>
      <c r="AFJ181" s="18"/>
      <c r="AFK181" s="18"/>
      <c r="AFL181" s="18"/>
      <c r="AFM181" s="18"/>
      <c r="AFN181" s="18"/>
      <c r="AFO181" s="18"/>
      <c r="AFP181" s="18"/>
      <c r="AFQ181" s="18"/>
      <c r="AFR181" s="18"/>
      <c r="AFS181" s="18"/>
      <c r="AFT181" s="18"/>
      <c r="AFU181" s="18"/>
      <c r="AFV181" s="18"/>
      <c r="AFW181" s="18"/>
      <c r="AFX181" s="18"/>
      <c r="AFY181" s="18"/>
      <c r="AFZ181" s="18"/>
      <c r="AGA181" s="18"/>
      <c r="AGB181" s="18"/>
      <c r="AGC181" s="18"/>
      <c r="AGD181" s="18"/>
      <c r="AGE181" s="18"/>
      <c r="AGF181" s="18"/>
      <c r="AGG181" s="18"/>
      <c r="AGH181" s="18"/>
      <c r="AGI181" s="18"/>
      <c r="AGJ181" s="18"/>
      <c r="AGK181" s="18"/>
      <c r="AGL181" s="18"/>
      <c r="AGM181" s="18"/>
      <c r="AGN181" s="18"/>
      <c r="AGO181" s="18"/>
      <c r="AGP181" s="18"/>
      <c r="AGQ181" s="18"/>
      <c r="AGR181" s="18"/>
      <c r="AGS181" s="18"/>
      <c r="AGT181" s="18"/>
      <c r="AGU181" s="18"/>
      <c r="AGV181" s="18"/>
      <c r="AGW181" s="18"/>
      <c r="AGX181" s="18"/>
      <c r="AGY181" s="18"/>
      <c r="AGZ181" s="18"/>
      <c r="AHA181" s="18"/>
      <c r="AHB181" s="18"/>
      <c r="AHC181" s="18"/>
      <c r="AHD181" s="18"/>
      <c r="AHE181" s="18"/>
      <c r="AHF181" s="18"/>
      <c r="AHG181" s="18"/>
      <c r="AHH181" s="18"/>
      <c r="AHI181" s="18"/>
      <c r="AHJ181" s="18"/>
      <c r="AHK181" s="18"/>
      <c r="AHL181" s="18"/>
      <c r="AHM181" s="18"/>
      <c r="AHN181" s="18"/>
      <c r="AHO181" s="18"/>
      <c r="AHP181" s="18"/>
      <c r="AHQ181" s="18"/>
      <c r="AHR181" s="18"/>
      <c r="AHS181" s="18"/>
      <c r="AHT181" s="18"/>
      <c r="AHU181" s="18"/>
      <c r="AHV181" s="18"/>
      <c r="AHW181" s="18"/>
      <c r="AHX181" s="18"/>
      <c r="AHY181" s="18"/>
      <c r="AHZ181" s="18"/>
      <c r="AIA181" s="18"/>
      <c r="AIB181" s="18"/>
      <c r="AIC181" s="18"/>
      <c r="AID181" s="18"/>
      <c r="AIE181" s="18"/>
      <c r="AIF181" s="18"/>
      <c r="AIG181" s="18"/>
      <c r="AIH181" s="18"/>
      <c r="AII181" s="18"/>
      <c r="AIJ181" s="18"/>
      <c r="AIK181" s="18"/>
      <c r="AIL181" s="18"/>
      <c r="AIM181" s="18"/>
      <c r="AIN181" s="18"/>
      <c r="AIO181" s="18"/>
      <c r="AIP181" s="18"/>
      <c r="AIQ181" s="18"/>
      <c r="AIR181" s="18"/>
      <c r="AIS181" s="18"/>
      <c r="AIT181" s="18"/>
      <c r="AIU181" s="18"/>
      <c r="AIV181" s="18"/>
      <c r="AIW181" s="18"/>
      <c r="AIX181" s="18"/>
      <c r="AIY181" s="18"/>
      <c r="AIZ181" s="18"/>
      <c r="AJA181" s="18"/>
      <c r="AJB181" s="18"/>
      <c r="AJC181" s="18"/>
      <c r="AJD181" s="18"/>
      <c r="AJE181" s="18"/>
      <c r="AJF181" s="18"/>
      <c r="AJG181" s="18"/>
      <c r="AJH181" s="18"/>
      <c r="AJI181" s="18"/>
      <c r="AJJ181" s="18"/>
      <c r="AJK181" s="18"/>
      <c r="AJL181" s="18"/>
      <c r="AJM181" s="18"/>
      <c r="AJN181" s="18"/>
      <c r="AJO181" s="18"/>
      <c r="AJP181" s="18"/>
      <c r="AJQ181" s="18"/>
      <c r="AJR181" s="18"/>
      <c r="AJS181" s="18"/>
      <c r="AJT181" s="18"/>
      <c r="AJU181" s="18"/>
      <c r="AJV181" s="18"/>
      <c r="AJW181" s="18"/>
      <c r="AJX181" s="18"/>
      <c r="AJY181" s="18"/>
      <c r="AJZ181" s="18"/>
      <c r="AKA181" s="18"/>
      <c r="AKB181" s="18"/>
      <c r="AKC181" s="18"/>
      <c r="AKD181" s="18"/>
      <c r="AKE181" s="18"/>
      <c r="AKF181" s="18"/>
      <c r="AKG181" s="18"/>
      <c r="AKH181" s="18"/>
      <c r="AKI181" s="18"/>
      <c r="AKJ181" s="18"/>
      <c r="AKK181" s="18"/>
      <c r="AKL181" s="18"/>
      <c r="AKM181" s="18"/>
      <c r="AKN181" s="18"/>
      <c r="AKO181" s="18"/>
      <c r="AKP181" s="18"/>
      <c r="AKQ181" s="18"/>
      <c r="AKR181" s="18"/>
      <c r="AKS181" s="18"/>
      <c r="AKT181" s="18"/>
      <c r="AKU181" s="18"/>
      <c r="AKV181" s="18"/>
      <c r="AKW181" s="18"/>
      <c r="AKX181" s="18"/>
      <c r="AKY181" s="18"/>
      <c r="AKZ181" s="18"/>
      <c r="ALA181" s="18"/>
      <c r="ALB181" s="18"/>
      <c r="ALC181" s="18"/>
      <c r="ALD181" s="18"/>
      <c r="ALE181" s="18"/>
      <c r="ALF181" s="18"/>
      <c r="ALG181" s="18"/>
      <c r="ALH181" s="18"/>
      <c r="ALI181" s="18"/>
      <c r="ALJ181" s="18"/>
      <c r="ALK181" s="18"/>
      <c r="ALL181" s="18"/>
      <c r="ALM181" s="18"/>
      <c r="ALN181" s="18"/>
      <c r="ALO181" s="18"/>
      <c r="ALP181" s="18"/>
      <c r="ALQ181" s="18"/>
      <c r="ALR181" s="18"/>
      <c r="ALS181" s="18"/>
      <c r="ALT181" s="18"/>
      <c r="ALU181" s="18"/>
      <c r="ALV181" s="18"/>
      <c r="ALW181" s="18"/>
      <c r="ALX181" s="18"/>
      <c r="ALY181" s="18"/>
      <c r="ALZ181" s="18"/>
      <c r="AMA181" s="18"/>
      <c r="AMB181" s="18"/>
      <c r="AMC181" s="18"/>
      <c r="AMD181" s="18"/>
      <c r="AME181" s="18"/>
      <c r="AMF181" s="18"/>
      <c r="AMG181" s="18"/>
      <c r="AMH181" s="18"/>
      <c r="AMI181" s="18"/>
      <c r="AMJ181" s="18"/>
      <c r="AMK181" s="18"/>
      <c r="AML181" s="18"/>
      <c r="AMM181" s="18"/>
      <c r="AMN181" s="18"/>
      <c r="AMO181" s="18"/>
      <c r="AMP181" s="18"/>
      <c r="AMQ181" s="18"/>
      <c r="AMR181" s="18"/>
      <c r="AMS181" s="18"/>
      <c r="AMT181" s="18"/>
      <c r="AMU181" s="18"/>
      <c r="AMV181" s="18"/>
      <c r="AMW181" s="18"/>
      <c r="AMX181" s="18"/>
      <c r="AMY181" s="18"/>
      <c r="AMZ181" s="18"/>
      <c r="ANA181" s="18"/>
      <c r="ANB181" s="18"/>
      <c r="ANC181" s="18"/>
      <c r="AND181" s="18"/>
      <c r="ANE181" s="18"/>
      <c r="ANF181" s="18"/>
      <c r="ANG181" s="18"/>
      <c r="ANH181" s="18"/>
      <c r="ANI181" s="18"/>
      <c r="ANJ181" s="18"/>
      <c r="ANK181" s="18"/>
      <c r="ANL181" s="18"/>
      <c r="ANM181" s="18"/>
      <c r="ANN181" s="18"/>
      <c r="ANO181" s="18"/>
      <c r="ANP181" s="18"/>
      <c r="ANQ181" s="18"/>
      <c r="ANR181" s="18"/>
      <c r="ANS181" s="18"/>
      <c r="ANT181" s="18"/>
      <c r="ANU181" s="18"/>
      <c r="ANV181" s="18"/>
      <c r="ANW181" s="18"/>
      <c r="ANX181" s="18"/>
      <c r="ANY181" s="18"/>
      <c r="ANZ181" s="18"/>
      <c r="AOA181" s="18"/>
      <c r="AOB181" s="18"/>
      <c r="AOC181" s="18"/>
      <c r="AOD181" s="18"/>
      <c r="AOE181" s="18"/>
      <c r="AOF181" s="18"/>
      <c r="AOG181" s="18"/>
      <c r="AOH181" s="18"/>
      <c r="AOI181" s="18"/>
      <c r="AOJ181" s="18"/>
      <c r="AOK181" s="18"/>
      <c r="AOL181" s="18"/>
      <c r="AOM181" s="18"/>
      <c r="AON181" s="18"/>
      <c r="AOO181" s="18"/>
      <c r="AOP181" s="18"/>
      <c r="AOQ181" s="18"/>
      <c r="AOR181" s="18"/>
      <c r="AOS181" s="18"/>
      <c r="AOT181" s="18"/>
      <c r="AOU181" s="18"/>
      <c r="AOV181" s="18"/>
      <c r="AOW181" s="18"/>
      <c r="AOX181" s="18"/>
      <c r="AOY181" s="18"/>
      <c r="AOZ181" s="18"/>
      <c r="APA181" s="18"/>
      <c r="APB181" s="18"/>
      <c r="APC181" s="18"/>
      <c r="APD181" s="18"/>
      <c r="APE181" s="18"/>
      <c r="APF181" s="18"/>
      <c r="APG181" s="18"/>
      <c r="APH181" s="18"/>
      <c r="API181" s="18"/>
      <c r="APJ181" s="18"/>
      <c r="APK181" s="18"/>
      <c r="APL181" s="18"/>
      <c r="APM181" s="18"/>
      <c r="APN181" s="18"/>
      <c r="APO181" s="18"/>
      <c r="APP181" s="18"/>
      <c r="APQ181" s="18"/>
      <c r="APR181" s="18"/>
      <c r="APS181" s="18"/>
      <c r="APT181" s="18"/>
      <c r="APU181" s="18"/>
      <c r="APV181" s="18"/>
      <c r="APW181" s="18"/>
      <c r="APX181" s="18"/>
      <c r="APY181" s="18"/>
      <c r="APZ181" s="18"/>
      <c r="AQA181" s="18"/>
      <c r="AQB181" s="18"/>
      <c r="AQC181" s="18"/>
      <c r="AQD181" s="18"/>
      <c r="AQE181" s="18"/>
      <c r="AQF181" s="18"/>
      <c r="AQG181" s="18"/>
      <c r="AQH181" s="18"/>
      <c r="AQI181" s="18"/>
      <c r="AQJ181" s="18"/>
      <c r="AQK181" s="18"/>
      <c r="AQL181" s="18"/>
      <c r="AQM181" s="18"/>
      <c r="AQN181" s="18"/>
      <c r="AQO181" s="18"/>
      <c r="AQP181" s="18"/>
      <c r="AQQ181" s="18"/>
      <c r="AQR181" s="18"/>
      <c r="AQS181" s="18"/>
      <c r="AQT181" s="18"/>
      <c r="AQU181" s="18"/>
      <c r="AQV181" s="18"/>
      <c r="AQW181" s="18"/>
      <c r="AQX181" s="18"/>
      <c r="AQY181" s="18"/>
      <c r="AQZ181" s="18"/>
      <c r="ARA181" s="18"/>
      <c r="ARB181" s="18"/>
      <c r="ARC181" s="18"/>
      <c r="ARD181" s="18"/>
      <c r="ARE181" s="18"/>
      <c r="ARF181" s="18"/>
      <c r="ARG181" s="18"/>
      <c r="ARH181" s="18"/>
      <c r="ARI181" s="18"/>
      <c r="ARJ181" s="18"/>
      <c r="ARK181" s="18"/>
      <c r="ARL181" s="18"/>
      <c r="ARM181" s="18"/>
      <c r="ARN181" s="18"/>
      <c r="ARO181" s="18"/>
      <c r="ARP181" s="18"/>
      <c r="ARQ181" s="18"/>
      <c r="ARR181" s="18"/>
      <c r="ARS181" s="18"/>
      <c r="ART181" s="18"/>
      <c r="ARU181" s="18"/>
      <c r="ARV181" s="18"/>
      <c r="ARW181" s="18"/>
      <c r="ARX181" s="18"/>
      <c r="ARY181" s="18"/>
      <c r="ARZ181" s="18"/>
      <c r="ASA181" s="18"/>
      <c r="ASB181" s="18"/>
      <c r="ASC181" s="18"/>
      <c r="ASD181" s="18"/>
      <c r="ASE181" s="18"/>
      <c r="ASF181" s="18"/>
      <c r="ASG181" s="18"/>
      <c r="ASH181" s="18"/>
      <c r="ASI181" s="18"/>
      <c r="ASJ181" s="18"/>
      <c r="ASK181" s="18"/>
      <c r="ASL181" s="18"/>
      <c r="ASM181" s="18"/>
      <c r="ASN181" s="18"/>
      <c r="ASO181" s="18"/>
      <c r="ASP181" s="18"/>
      <c r="ASQ181" s="18"/>
      <c r="ASR181" s="18"/>
      <c r="ASS181" s="18"/>
      <c r="AST181" s="18"/>
      <c r="ASU181" s="18"/>
      <c r="ASV181" s="18"/>
      <c r="ASW181" s="18"/>
      <c r="ASX181" s="18"/>
      <c r="ASY181" s="18"/>
      <c r="ASZ181" s="18"/>
      <c r="ATA181" s="18"/>
      <c r="ATB181" s="18"/>
      <c r="ATC181" s="18"/>
      <c r="ATD181" s="18"/>
      <c r="ATE181" s="18"/>
      <c r="ATF181" s="18"/>
      <c r="ATG181" s="18"/>
      <c r="ATH181" s="18"/>
      <c r="ATI181" s="18"/>
      <c r="ATJ181" s="18"/>
      <c r="ATK181" s="18"/>
      <c r="ATL181" s="18"/>
      <c r="ATM181" s="18"/>
      <c r="ATN181" s="18"/>
      <c r="ATO181" s="18"/>
      <c r="ATP181" s="18"/>
      <c r="ATQ181" s="18"/>
      <c r="ATR181" s="18"/>
      <c r="ATS181" s="18"/>
      <c r="ATT181" s="18"/>
      <c r="ATU181" s="18"/>
      <c r="ATV181" s="18"/>
      <c r="ATW181" s="18"/>
      <c r="ATX181" s="18"/>
      <c r="ATY181" s="18"/>
      <c r="ATZ181" s="18"/>
      <c r="AUA181" s="18"/>
      <c r="AUB181" s="18"/>
      <c r="AUC181" s="18"/>
      <c r="AUD181" s="18"/>
      <c r="AUE181" s="18"/>
      <c r="AUF181" s="18"/>
      <c r="AUG181" s="18"/>
      <c r="AUH181" s="18"/>
      <c r="AUI181" s="18"/>
      <c r="AUJ181" s="18"/>
      <c r="AUK181" s="18"/>
      <c r="AUL181" s="18"/>
      <c r="AUM181" s="18"/>
      <c r="AUN181" s="18"/>
      <c r="AUO181" s="18"/>
      <c r="AUP181" s="18"/>
      <c r="AUQ181" s="18"/>
      <c r="AUR181" s="18"/>
      <c r="AUS181" s="18"/>
      <c r="AUT181" s="18"/>
      <c r="AUU181" s="18"/>
      <c r="AUV181" s="18"/>
      <c r="AUW181" s="18"/>
      <c r="AUX181" s="18"/>
      <c r="AUY181" s="18"/>
      <c r="AUZ181" s="18"/>
      <c r="AVA181" s="18"/>
      <c r="AVB181" s="18"/>
      <c r="AVC181" s="18"/>
      <c r="AVD181" s="18"/>
      <c r="AVE181" s="18"/>
      <c r="AVF181" s="18"/>
      <c r="AVG181" s="18"/>
      <c r="AVH181" s="18"/>
      <c r="AVI181" s="18"/>
      <c r="AVJ181" s="18"/>
      <c r="AVK181" s="18"/>
      <c r="AVL181" s="18"/>
      <c r="AVM181" s="18"/>
      <c r="AVN181" s="18"/>
      <c r="AVO181" s="18"/>
      <c r="AVP181" s="18"/>
      <c r="AVQ181" s="18"/>
      <c r="AVR181" s="18"/>
      <c r="AVS181" s="18"/>
      <c r="AVT181" s="18"/>
      <c r="AVU181" s="18"/>
      <c r="AVV181" s="18"/>
      <c r="AVW181" s="18"/>
      <c r="AVX181" s="18"/>
      <c r="AVY181" s="18"/>
      <c r="AVZ181" s="18"/>
      <c r="AWA181" s="18"/>
      <c r="AWB181" s="18"/>
      <c r="AWC181" s="18"/>
      <c r="AWD181" s="18"/>
      <c r="AWE181" s="18"/>
      <c r="AWF181" s="18"/>
      <c r="AWG181" s="18"/>
      <c r="AWH181" s="18"/>
      <c r="AWI181" s="18"/>
      <c r="AWJ181" s="18"/>
      <c r="AWK181" s="18"/>
      <c r="AWL181" s="18"/>
      <c r="AWM181" s="18"/>
      <c r="AWN181" s="18"/>
      <c r="AWO181" s="18"/>
      <c r="AWP181" s="18"/>
      <c r="AWQ181" s="18"/>
      <c r="AWR181" s="18"/>
      <c r="AWS181" s="18"/>
      <c r="AWT181" s="18"/>
      <c r="AWU181" s="18"/>
      <c r="AWV181" s="18"/>
      <c r="AWW181" s="18"/>
      <c r="AWX181" s="18"/>
      <c r="AWY181" s="18"/>
      <c r="AWZ181" s="18"/>
      <c r="AXA181" s="18"/>
      <c r="AXB181" s="18"/>
      <c r="AXC181" s="18"/>
      <c r="AXD181" s="18"/>
      <c r="AXE181" s="18"/>
      <c r="AXF181" s="18"/>
      <c r="AXG181" s="18"/>
      <c r="AXH181" s="18"/>
      <c r="AXI181" s="18"/>
      <c r="AXJ181" s="18"/>
      <c r="AXK181" s="18"/>
      <c r="AXL181" s="18"/>
      <c r="AXM181" s="18"/>
      <c r="AXN181" s="18"/>
      <c r="AXO181" s="18"/>
      <c r="AXP181" s="18"/>
      <c r="AXQ181" s="18"/>
      <c r="AXR181" s="18"/>
      <c r="AXS181" s="18"/>
      <c r="AXT181" s="18"/>
      <c r="AXU181" s="18"/>
      <c r="AXV181" s="18"/>
      <c r="AXW181" s="18"/>
      <c r="AXX181" s="18"/>
      <c r="AXY181" s="18"/>
      <c r="AXZ181" s="18"/>
      <c r="AYA181" s="18"/>
      <c r="AYB181" s="18"/>
      <c r="AYC181" s="18"/>
      <c r="AYD181" s="18"/>
      <c r="AYE181" s="18"/>
      <c r="AYF181" s="18"/>
      <c r="AYG181" s="18"/>
      <c r="AYH181" s="18"/>
      <c r="AYI181" s="18"/>
      <c r="AYJ181" s="18"/>
      <c r="AYK181" s="18"/>
      <c r="AYL181" s="18"/>
      <c r="AYM181" s="18"/>
      <c r="AYN181" s="18"/>
      <c r="AYO181" s="18"/>
      <c r="AYP181" s="18"/>
      <c r="AYQ181" s="18"/>
      <c r="AYR181" s="18"/>
      <c r="AYS181" s="18"/>
      <c r="AYT181" s="18"/>
      <c r="AYU181" s="18"/>
      <c r="AYV181" s="18"/>
      <c r="AYW181" s="18"/>
      <c r="AYX181" s="18"/>
      <c r="AYY181" s="18"/>
      <c r="AYZ181" s="18"/>
      <c r="AZA181" s="18"/>
      <c r="AZB181" s="18"/>
      <c r="AZC181" s="18"/>
      <c r="AZD181" s="18"/>
      <c r="AZE181" s="18"/>
      <c r="AZF181" s="18"/>
      <c r="AZG181" s="18"/>
      <c r="AZH181" s="18"/>
      <c r="AZI181" s="18"/>
      <c r="AZJ181" s="18"/>
      <c r="AZK181" s="18"/>
      <c r="AZL181" s="18"/>
      <c r="AZM181" s="18"/>
      <c r="AZN181" s="18"/>
      <c r="AZO181" s="18"/>
      <c r="AZP181" s="18"/>
      <c r="AZQ181" s="18"/>
      <c r="AZR181" s="18"/>
      <c r="AZS181" s="18"/>
      <c r="AZT181" s="18"/>
      <c r="AZU181" s="18"/>
      <c r="AZV181" s="18"/>
      <c r="AZW181" s="18"/>
      <c r="AZX181" s="18"/>
      <c r="AZY181" s="18"/>
      <c r="AZZ181" s="18"/>
      <c r="BAA181" s="18"/>
      <c r="BAB181" s="18"/>
      <c r="BAC181" s="18"/>
      <c r="BAD181" s="18"/>
      <c r="BAE181" s="18"/>
      <c r="BAF181" s="18"/>
      <c r="BAG181" s="18"/>
      <c r="BAH181" s="18"/>
      <c r="BAI181" s="18"/>
      <c r="BAJ181" s="18"/>
      <c r="BAK181" s="18"/>
      <c r="BAL181" s="18"/>
      <c r="BAM181" s="18"/>
      <c r="BAN181" s="18"/>
      <c r="BAO181" s="18"/>
      <c r="BAP181" s="18"/>
      <c r="BAQ181" s="18"/>
      <c r="BAR181" s="18"/>
      <c r="BAS181" s="18"/>
      <c r="BAT181" s="18"/>
      <c r="BAU181" s="18"/>
      <c r="BAV181" s="18"/>
      <c r="BAW181" s="18"/>
      <c r="BAX181" s="18"/>
      <c r="BAY181" s="18"/>
      <c r="BAZ181" s="18"/>
      <c r="BBA181" s="18"/>
      <c r="BBB181" s="18"/>
      <c r="BBC181" s="18"/>
      <c r="BBD181" s="18"/>
      <c r="BBE181" s="18"/>
      <c r="BBF181" s="18"/>
      <c r="BBG181" s="18"/>
      <c r="BBH181" s="18"/>
      <c r="BBI181" s="18"/>
      <c r="BBJ181" s="18"/>
      <c r="BBK181" s="18"/>
      <c r="BBL181" s="18"/>
      <c r="BBM181" s="18"/>
      <c r="BBN181" s="18"/>
      <c r="BBO181" s="18"/>
      <c r="BBP181" s="18"/>
      <c r="BBQ181" s="18"/>
      <c r="BBR181" s="18"/>
      <c r="BBS181" s="18"/>
      <c r="BBT181" s="18"/>
      <c r="BBU181" s="18"/>
      <c r="BBV181" s="18"/>
      <c r="BBW181" s="18"/>
      <c r="BBX181" s="18"/>
      <c r="BBY181" s="18"/>
      <c r="BBZ181" s="18"/>
      <c r="BCA181" s="18"/>
      <c r="BCB181" s="18"/>
      <c r="BCC181" s="18"/>
      <c r="BCD181" s="18"/>
      <c r="BCE181" s="18"/>
      <c r="BCF181" s="18"/>
      <c r="BCG181" s="18"/>
      <c r="BCH181" s="18"/>
      <c r="BCI181" s="18"/>
      <c r="BCJ181" s="18"/>
      <c r="BCK181" s="18"/>
      <c r="BCL181" s="18"/>
      <c r="BCM181" s="18"/>
      <c r="BCN181" s="18"/>
      <c r="BCO181" s="18"/>
      <c r="BCP181" s="18"/>
      <c r="BCQ181" s="18"/>
      <c r="BCR181" s="18"/>
      <c r="BCS181" s="18"/>
      <c r="BCT181" s="18"/>
      <c r="BCU181" s="18"/>
      <c r="BCV181" s="18"/>
      <c r="BCW181" s="18"/>
      <c r="BCX181" s="18"/>
      <c r="BCY181" s="18"/>
      <c r="BCZ181" s="18"/>
      <c r="BDA181" s="18"/>
      <c r="BDB181" s="18"/>
      <c r="BDC181" s="18"/>
      <c r="BDD181" s="18"/>
      <c r="BDE181" s="18"/>
      <c r="BDF181" s="18"/>
      <c r="BDG181" s="18"/>
      <c r="BDH181" s="18"/>
      <c r="BDI181" s="18"/>
      <c r="BDJ181" s="18"/>
      <c r="BDK181" s="18"/>
      <c r="BDL181" s="18"/>
      <c r="BDM181" s="18"/>
      <c r="BDN181" s="18"/>
      <c r="BDO181" s="18"/>
      <c r="BDP181" s="18"/>
      <c r="BDQ181" s="18"/>
      <c r="BDR181" s="18"/>
      <c r="BDS181" s="18"/>
      <c r="BDT181" s="18"/>
      <c r="BDU181" s="18"/>
      <c r="BDV181" s="18"/>
      <c r="BDW181" s="18"/>
      <c r="BDX181" s="18"/>
      <c r="BDY181" s="18"/>
      <c r="BDZ181" s="18"/>
      <c r="BEA181" s="18"/>
      <c r="BEB181" s="18"/>
      <c r="BEC181" s="18"/>
      <c r="BED181" s="18"/>
      <c r="BEE181" s="18"/>
      <c r="BEF181" s="18"/>
      <c r="BEG181" s="18"/>
      <c r="BEH181" s="18"/>
      <c r="BEI181" s="18"/>
      <c r="BEJ181" s="18"/>
      <c r="BEK181" s="18"/>
      <c r="BEL181" s="18"/>
      <c r="BEM181" s="18"/>
      <c r="BEN181" s="18"/>
      <c r="BEO181" s="18"/>
      <c r="BEP181" s="18"/>
      <c r="BEQ181" s="18"/>
      <c r="BER181" s="18"/>
      <c r="BES181" s="18"/>
      <c r="BET181" s="18"/>
      <c r="BEU181" s="18"/>
      <c r="BEV181" s="18"/>
      <c r="BEW181" s="18"/>
      <c r="BEX181" s="18"/>
      <c r="BEY181" s="18"/>
      <c r="BEZ181" s="18"/>
      <c r="BFA181" s="18"/>
      <c r="BFB181" s="18"/>
      <c r="BFC181" s="18"/>
      <c r="BFD181" s="18"/>
      <c r="BFE181" s="18"/>
      <c r="BFF181" s="18"/>
      <c r="BFG181" s="18"/>
      <c r="BFH181" s="18"/>
      <c r="BFI181" s="18"/>
      <c r="BFJ181" s="18"/>
      <c r="BFK181" s="18"/>
      <c r="BFL181" s="18"/>
      <c r="BFM181" s="18"/>
      <c r="BFN181" s="18"/>
      <c r="BFO181" s="18"/>
      <c r="BFP181" s="18"/>
      <c r="BFQ181" s="18"/>
      <c r="BFR181" s="18"/>
      <c r="BFS181" s="18"/>
      <c r="BFT181" s="18"/>
      <c r="BFU181" s="18"/>
      <c r="BFV181" s="18"/>
      <c r="BFW181" s="18"/>
      <c r="BFX181" s="18"/>
      <c r="BFY181" s="18"/>
      <c r="BFZ181" s="18"/>
      <c r="BGA181" s="18"/>
      <c r="BGB181" s="18"/>
      <c r="BGC181" s="18"/>
      <c r="BGD181" s="18"/>
      <c r="BGE181" s="18"/>
      <c r="BGF181" s="18"/>
      <c r="BGG181" s="18"/>
      <c r="BGH181" s="18"/>
      <c r="BGI181" s="18"/>
      <c r="BGJ181" s="18"/>
      <c r="BGK181" s="18"/>
      <c r="BGL181" s="18"/>
      <c r="BGM181" s="18"/>
      <c r="BGN181" s="18"/>
      <c r="BGO181" s="18"/>
      <c r="BGP181" s="18"/>
      <c r="BGQ181" s="18"/>
      <c r="BGR181" s="18"/>
      <c r="BGS181" s="18"/>
      <c r="BGT181" s="18"/>
      <c r="BGU181" s="18"/>
      <c r="BGV181" s="18"/>
      <c r="BGW181" s="18"/>
      <c r="BGX181" s="18"/>
      <c r="BGY181" s="18"/>
      <c r="BGZ181" s="18"/>
      <c r="BHA181" s="18"/>
      <c r="BHB181" s="18"/>
      <c r="BHC181" s="18"/>
      <c r="BHD181" s="18"/>
      <c r="BHE181" s="18"/>
      <c r="BHF181" s="18"/>
      <c r="BHG181" s="18"/>
      <c r="BHH181" s="18"/>
      <c r="BHI181" s="18"/>
      <c r="BHJ181" s="18"/>
      <c r="BHK181" s="18"/>
      <c r="BHL181" s="18"/>
      <c r="BHM181" s="18"/>
      <c r="BHN181" s="18"/>
      <c r="BHO181" s="18"/>
      <c r="BHP181" s="18"/>
      <c r="BHQ181" s="18"/>
      <c r="BHR181" s="18"/>
      <c r="BHS181" s="18"/>
      <c r="BHT181" s="18"/>
      <c r="BHU181" s="18"/>
      <c r="BHV181" s="18"/>
      <c r="BHW181" s="18"/>
      <c r="BHX181" s="18"/>
      <c r="BHY181" s="18"/>
      <c r="BHZ181" s="18"/>
      <c r="BIA181" s="18"/>
      <c r="BIB181" s="18"/>
      <c r="BIC181" s="18"/>
      <c r="BID181" s="18"/>
      <c r="BIE181" s="18"/>
      <c r="BIF181" s="18"/>
      <c r="BIG181" s="18"/>
      <c r="BIH181" s="18"/>
      <c r="BII181" s="18"/>
      <c r="BIJ181" s="18"/>
      <c r="BIK181" s="18"/>
      <c r="BIL181" s="18"/>
      <c r="BIM181" s="18"/>
      <c r="BIN181" s="18"/>
      <c r="BIO181" s="18"/>
      <c r="BIP181" s="18"/>
      <c r="BIQ181" s="18"/>
      <c r="BIR181" s="18"/>
      <c r="BIS181" s="18"/>
      <c r="BIT181" s="18"/>
      <c r="BIU181" s="18"/>
      <c r="BIV181" s="18"/>
      <c r="BIW181" s="18"/>
      <c r="BIX181" s="18"/>
      <c r="BIY181" s="18"/>
      <c r="BIZ181" s="18"/>
      <c r="BJA181" s="18"/>
      <c r="BJB181" s="18"/>
      <c r="BJC181" s="18"/>
      <c r="BJD181" s="18"/>
      <c r="BJE181" s="18"/>
      <c r="BJF181" s="18"/>
      <c r="BJG181" s="18"/>
      <c r="BJH181" s="18"/>
      <c r="BJI181" s="18"/>
      <c r="BJJ181" s="18"/>
      <c r="BJK181" s="18"/>
      <c r="BJL181" s="18"/>
      <c r="BJM181" s="18"/>
      <c r="BJN181" s="18"/>
      <c r="BJO181" s="18"/>
      <c r="BJP181" s="18"/>
      <c r="BJQ181" s="18"/>
      <c r="BJR181" s="18"/>
      <c r="BJS181" s="18"/>
      <c r="BJT181" s="18"/>
      <c r="BJU181" s="18"/>
      <c r="BJV181" s="18"/>
      <c r="BJW181" s="18"/>
      <c r="BJX181" s="18"/>
      <c r="BJY181" s="18"/>
      <c r="BJZ181" s="18"/>
      <c r="BKA181" s="18"/>
      <c r="BKB181" s="18"/>
      <c r="BKC181" s="18"/>
      <c r="BKD181" s="18"/>
      <c r="BKE181" s="18"/>
      <c r="BKF181" s="18"/>
      <c r="BKG181" s="18"/>
      <c r="BKH181" s="18"/>
      <c r="BKI181" s="18"/>
      <c r="BKJ181" s="18"/>
      <c r="BKK181" s="18"/>
      <c r="BKL181" s="18"/>
      <c r="BKM181" s="18"/>
      <c r="BKN181" s="18"/>
      <c r="BKO181" s="18"/>
      <c r="BKP181" s="18"/>
      <c r="BKQ181" s="18"/>
      <c r="BKR181" s="18"/>
      <c r="BKS181" s="18"/>
      <c r="BKT181" s="18"/>
      <c r="BKU181" s="18"/>
      <c r="BKV181" s="18"/>
      <c r="BKW181" s="18"/>
      <c r="BKX181" s="18"/>
      <c r="BKY181" s="18"/>
      <c r="BKZ181" s="18"/>
      <c r="BLA181" s="18"/>
      <c r="BLB181" s="18"/>
      <c r="BLC181" s="18"/>
      <c r="BLD181" s="18"/>
      <c r="BLE181" s="18"/>
      <c r="BLF181" s="18"/>
      <c r="BLG181" s="18"/>
      <c r="BLH181" s="18"/>
      <c r="BLI181" s="18"/>
      <c r="BLJ181" s="18"/>
      <c r="BLK181" s="18"/>
      <c r="BLL181" s="18"/>
      <c r="BLM181" s="18"/>
      <c r="BLN181" s="18"/>
      <c r="BLO181" s="18"/>
      <c r="BLP181" s="18"/>
      <c r="BLQ181" s="18"/>
      <c r="BLR181" s="18"/>
      <c r="BLS181" s="18"/>
      <c r="BLT181" s="18"/>
      <c r="BLU181" s="18"/>
      <c r="BLV181" s="18"/>
      <c r="BLW181" s="18"/>
      <c r="BLX181" s="18"/>
      <c r="BLY181" s="18"/>
      <c r="BLZ181" s="18"/>
      <c r="BMA181" s="18"/>
      <c r="BMB181" s="18"/>
      <c r="BMC181" s="18"/>
      <c r="BMD181" s="18"/>
      <c r="BME181" s="18"/>
      <c r="BMF181" s="18"/>
      <c r="BMG181" s="18"/>
      <c r="BMH181" s="18"/>
      <c r="BMI181" s="18"/>
      <c r="BMJ181" s="18"/>
      <c r="BMK181" s="18"/>
      <c r="BML181" s="18"/>
      <c r="BMM181" s="18"/>
      <c r="BMN181" s="18"/>
      <c r="BMO181" s="18"/>
      <c r="BMP181" s="18"/>
      <c r="BMQ181" s="18"/>
      <c r="BMR181" s="18"/>
      <c r="BMS181" s="18"/>
      <c r="BMT181" s="18"/>
      <c r="BMU181" s="18"/>
      <c r="BMV181" s="18"/>
      <c r="BMW181" s="18"/>
      <c r="BMX181" s="18"/>
      <c r="BMY181" s="18"/>
      <c r="BMZ181" s="18"/>
      <c r="BNA181" s="18"/>
      <c r="BNB181" s="18"/>
      <c r="BNC181" s="18"/>
      <c r="BND181" s="18"/>
      <c r="BNE181" s="18"/>
      <c r="BNF181" s="18"/>
      <c r="BNG181" s="18"/>
      <c r="BNH181" s="18"/>
      <c r="BNI181" s="18"/>
      <c r="BNJ181" s="18"/>
      <c r="BNK181" s="18"/>
      <c r="BNL181" s="18"/>
      <c r="BNM181" s="18"/>
      <c r="BNN181" s="18"/>
      <c r="BNO181" s="18"/>
      <c r="BNP181" s="18"/>
      <c r="BNQ181" s="18"/>
      <c r="BNR181" s="18"/>
      <c r="BNS181" s="18"/>
      <c r="BNT181" s="18"/>
      <c r="BNU181" s="18"/>
      <c r="BNV181" s="18"/>
      <c r="BNW181" s="18"/>
      <c r="BNX181" s="18"/>
      <c r="BNY181" s="18"/>
      <c r="BNZ181" s="18"/>
      <c r="BOA181" s="18"/>
      <c r="BOB181" s="18"/>
      <c r="BOC181" s="18"/>
      <c r="BOD181" s="18"/>
      <c r="BOE181" s="18"/>
      <c r="BOF181" s="18"/>
      <c r="BOG181" s="18"/>
      <c r="BOH181" s="18"/>
      <c r="BOI181" s="18"/>
      <c r="BOJ181" s="18"/>
      <c r="BOK181" s="18"/>
      <c r="BOL181" s="18"/>
      <c r="BOM181" s="18"/>
      <c r="BON181" s="18"/>
      <c r="BOO181" s="18"/>
      <c r="BOP181" s="18"/>
      <c r="BOQ181" s="18"/>
      <c r="BOR181" s="18"/>
      <c r="BOS181" s="18"/>
      <c r="BOT181" s="18"/>
      <c r="BOU181" s="18"/>
      <c r="BOV181" s="18"/>
      <c r="BOW181" s="18"/>
      <c r="BOX181" s="18"/>
      <c r="BOY181" s="18"/>
      <c r="BOZ181" s="18"/>
      <c r="BPA181" s="18"/>
      <c r="BPB181" s="18"/>
      <c r="BPC181" s="18"/>
      <c r="BPD181" s="18"/>
      <c r="BPE181" s="18"/>
      <c r="BPF181" s="18"/>
      <c r="BPG181" s="18"/>
      <c r="BPH181" s="18"/>
      <c r="BPI181" s="18"/>
      <c r="BPJ181" s="18"/>
      <c r="BPK181" s="18"/>
      <c r="BPL181" s="18"/>
      <c r="BPM181" s="18"/>
      <c r="BPN181" s="18"/>
      <c r="BPO181" s="18"/>
      <c r="BPP181" s="18"/>
      <c r="BPQ181" s="18"/>
      <c r="BPR181" s="18"/>
      <c r="BPS181" s="18"/>
      <c r="BPT181" s="18"/>
      <c r="BPU181" s="18"/>
      <c r="BPV181" s="18"/>
      <c r="BPW181" s="18"/>
      <c r="BPX181" s="18"/>
      <c r="BPY181" s="18"/>
      <c r="BPZ181" s="18"/>
      <c r="BQA181" s="18"/>
      <c r="BQB181" s="18"/>
      <c r="BQC181" s="18"/>
      <c r="BQD181" s="18"/>
      <c r="BQE181" s="18"/>
      <c r="BQF181" s="18"/>
      <c r="BQG181" s="18"/>
      <c r="BQH181" s="18"/>
      <c r="BQI181" s="18"/>
      <c r="BQJ181" s="18"/>
      <c r="BQK181" s="18"/>
      <c r="BQL181" s="18"/>
      <c r="BQM181" s="18"/>
      <c r="BQN181" s="18"/>
      <c r="BQO181" s="18"/>
      <c r="BQP181" s="18"/>
      <c r="BQQ181" s="18"/>
      <c r="BQR181" s="18"/>
      <c r="BQS181" s="18"/>
      <c r="BQT181" s="18"/>
      <c r="BQU181" s="18"/>
      <c r="BQV181" s="18"/>
      <c r="BQW181" s="18"/>
      <c r="BQX181" s="18"/>
      <c r="BQY181" s="18"/>
      <c r="BQZ181" s="18"/>
      <c r="BRA181" s="18"/>
      <c r="BRB181" s="18"/>
      <c r="BRC181" s="18"/>
      <c r="BRD181" s="18"/>
      <c r="BRE181" s="18"/>
      <c r="BRF181" s="18"/>
      <c r="BRG181" s="18"/>
      <c r="BRH181" s="18"/>
      <c r="BRI181" s="18"/>
      <c r="BRJ181" s="18"/>
      <c r="BRK181" s="18"/>
      <c r="BRL181" s="18"/>
      <c r="BRM181" s="18"/>
      <c r="BRN181" s="18"/>
      <c r="BRO181" s="18"/>
      <c r="BRP181" s="18"/>
      <c r="BRQ181" s="18"/>
      <c r="BRR181" s="18"/>
      <c r="BRS181" s="18"/>
      <c r="BRT181" s="18"/>
      <c r="BRU181" s="18"/>
      <c r="BRV181" s="18"/>
      <c r="BRW181" s="18"/>
      <c r="BRX181" s="18"/>
      <c r="BRY181" s="18"/>
      <c r="BRZ181" s="18"/>
      <c r="BSA181" s="18"/>
      <c r="BSB181" s="18"/>
      <c r="BSC181" s="18"/>
      <c r="BSD181" s="18"/>
      <c r="BSE181" s="18"/>
      <c r="BSF181" s="18"/>
      <c r="BSG181" s="18"/>
      <c r="BSH181" s="18"/>
      <c r="BSI181" s="18"/>
      <c r="BSJ181" s="18"/>
      <c r="BSK181" s="18"/>
      <c r="BSL181" s="18"/>
      <c r="BSM181" s="18"/>
      <c r="BSN181" s="18"/>
      <c r="BSO181" s="18"/>
      <c r="BSP181" s="18"/>
      <c r="BSQ181" s="18"/>
      <c r="BSR181" s="18"/>
      <c r="BSS181" s="18"/>
      <c r="BST181" s="18"/>
      <c r="BSU181" s="18"/>
      <c r="BSV181" s="18"/>
      <c r="BSW181" s="18"/>
      <c r="BSX181" s="18"/>
      <c r="BSY181" s="18"/>
      <c r="BSZ181" s="18"/>
      <c r="BTA181" s="18"/>
      <c r="BTB181" s="18"/>
      <c r="BTC181" s="18"/>
      <c r="BTD181" s="18"/>
      <c r="BTE181" s="18"/>
      <c r="BTF181" s="18"/>
      <c r="BTG181" s="18"/>
      <c r="BTH181" s="18"/>
      <c r="BTI181" s="18"/>
      <c r="BTJ181" s="18"/>
      <c r="BTK181" s="18"/>
      <c r="BTL181" s="18"/>
      <c r="BTM181" s="18"/>
      <c r="BTN181" s="18"/>
      <c r="BTO181" s="18"/>
      <c r="BTP181" s="18"/>
      <c r="BTQ181" s="18"/>
      <c r="BTR181" s="18"/>
      <c r="BTS181" s="18"/>
      <c r="BTT181" s="18"/>
      <c r="BTU181" s="18"/>
      <c r="BTV181" s="18"/>
      <c r="BTW181" s="18"/>
      <c r="BTX181" s="18"/>
      <c r="BTY181" s="18"/>
      <c r="BTZ181" s="18"/>
      <c r="BUA181" s="18"/>
      <c r="BUB181" s="18"/>
      <c r="BUC181" s="18"/>
      <c r="BUD181" s="18"/>
      <c r="BUE181" s="18"/>
      <c r="BUF181" s="18"/>
      <c r="BUG181" s="18"/>
      <c r="BUH181" s="18"/>
      <c r="BUI181" s="18"/>
      <c r="BUJ181" s="18"/>
      <c r="BUK181" s="18"/>
      <c r="BUL181" s="18"/>
      <c r="BUM181" s="18"/>
      <c r="BUN181" s="18"/>
      <c r="BUO181" s="18"/>
      <c r="BUP181" s="18"/>
      <c r="BUQ181" s="18"/>
      <c r="BUR181" s="18"/>
      <c r="BUS181" s="18"/>
      <c r="BUT181" s="18"/>
      <c r="BUU181" s="18"/>
      <c r="BUV181" s="18"/>
      <c r="BUW181" s="18"/>
      <c r="BUX181" s="18"/>
      <c r="BUY181" s="18"/>
      <c r="BUZ181" s="18"/>
      <c r="BVA181" s="18"/>
      <c r="BVB181" s="18"/>
      <c r="BVC181" s="18"/>
      <c r="BVD181" s="18"/>
      <c r="BVE181" s="18"/>
      <c r="BVF181" s="18"/>
      <c r="BVG181" s="18"/>
      <c r="BVH181" s="18"/>
      <c r="BVI181" s="18"/>
      <c r="BVJ181" s="18"/>
      <c r="BVK181" s="18"/>
      <c r="BVL181" s="18"/>
      <c r="BVM181" s="18"/>
      <c r="BVN181" s="18"/>
      <c r="BVO181" s="18"/>
      <c r="BVP181" s="18"/>
      <c r="BVQ181" s="18"/>
      <c r="BVR181" s="18"/>
      <c r="BVS181" s="18"/>
      <c r="BVT181" s="18"/>
      <c r="BVU181" s="18"/>
      <c r="BVV181" s="18"/>
      <c r="BVW181" s="18"/>
      <c r="BVX181" s="18"/>
      <c r="BVY181" s="18"/>
      <c r="BVZ181" s="18"/>
      <c r="BWA181" s="18"/>
      <c r="BWB181" s="18"/>
      <c r="BWC181" s="18"/>
      <c r="BWD181" s="18"/>
      <c r="BWE181" s="18"/>
      <c r="BWF181" s="18"/>
      <c r="BWG181" s="18"/>
      <c r="BWH181" s="18"/>
      <c r="BWI181" s="18"/>
      <c r="BWJ181" s="18"/>
      <c r="BWK181" s="18"/>
      <c r="BWL181" s="18"/>
      <c r="BWM181" s="18"/>
      <c r="BWN181" s="18"/>
      <c r="BWO181" s="18"/>
      <c r="BWP181" s="18"/>
      <c r="BWQ181" s="18"/>
      <c r="BWR181" s="18"/>
      <c r="BWS181" s="18"/>
      <c r="BWT181" s="18"/>
      <c r="BWU181" s="18"/>
      <c r="BWV181" s="18"/>
      <c r="BWW181" s="18"/>
      <c r="BWX181" s="18"/>
      <c r="BWY181" s="18"/>
      <c r="BWZ181" s="18"/>
      <c r="BXA181" s="18"/>
      <c r="BXB181" s="18"/>
      <c r="BXC181" s="18"/>
      <c r="BXD181" s="18"/>
      <c r="BXE181" s="18"/>
      <c r="BXF181" s="18"/>
      <c r="BXG181" s="18"/>
      <c r="BXH181" s="18"/>
      <c r="BXI181" s="18"/>
      <c r="BXJ181" s="18"/>
      <c r="BXK181" s="18"/>
      <c r="BXL181" s="18"/>
      <c r="BXM181" s="18"/>
      <c r="BXN181" s="18"/>
      <c r="BXO181" s="18"/>
      <c r="BXP181" s="18"/>
      <c r="BXQ181" s="18"/>
      <c r="BXR181" s="18"/>
      <c r="BXS181" s="18"/>
      <c r="BXT181" s="18"/>
      <c r="BXU181" s="18"/>
      <c r="BXV181" s="18"/>
      <c r="BXW181" s="18"/>
      <c r="BXX181" s="18"/>
      <c r="BXY181" s="18"/>
      <c r="BXZ181" s="18"/>
      <c r="BYA181" s="18"/>
      <c r="BYB181" s="18"/>
      <c r="BYC181" s="18"/>
      <c r="BYD181" s="18"/>
      <c r="BYE181" s="18"/>
      <c r="BYF181" s="18"/>
      <c r="BYG181" s="18"/>
      <c r="BYH181" s="18"/>
      <c r="BYI181" s="18"/>
      <c r="BYJ181" s="18"/>
      <c r="BYK181" s="18"/>
      <c r="BYL181" s="18"/>
      <c r="BYM181" s="18"/>
      <c r="BYN181" s="18"/>
      <c r="BYO181" s="18"/>
      <c r="BYP181" s="18"/>
      <c r="BYQ181" s="18"/>
      <c r="BYR181" s="18"/>
      <c r="BYS181" s="18"/>
      <c r="BYT181" s="18"/>
      <c r="BYU181" s="18"/>
      <c r="BYV181" s="18"/>
      <c r="BYW181" s="18"/>
      <c r="BYX181" s="18"/>
      <c r="BYY181" s="18"/>
      <c r="BYZ181" s="18"/>
      <c r="BZA181" s="18"/>
      <c r="BZB181" s="18"/>
      <c r="BZC181" s="18"/>
      <c r="BZD181" s="18"/>
      <c r="BZE181" s="18"/>
      <c r="BZF181" s="18"/>
      <c r="BZG181" s="18"/>
      <c r="BZH181" s="18"/>
      <c r="BZI181" s="18"/>
      <c r="BZJ181" s="18"/>
      <c r="BZK181" s="18"/>
      <c r="BZL181" s="18"/>
      <c r="BZM181" s="18"/>
      <c r="BZN181" s="18"/>
      <c r="BZO181" s="18"/>
      <c r="BZP181" s="18"/>
      <c r="BZQ181" s="18"/>
      <c r="BZR181" s="18"/>
      <c r="BZS181" s="18"/>
      <c r="BZT181" s="18"/>
      <c r="BZU181" s="18"/>
      <c r="BZV181" s="18"/>
      <c r="BZW181" s="18"/>
      <c r="BZX181" s="18"/>
      <c r="BZY181" s="18"/>
      <c r="BZZ181" s="18"/>
      <c r="CAA181" s="18"/>
      <c r="CAB181" s="18"/>
      <c r="CAC181" s="18"/>
      <c r="CAD181" s="18"/>
      <c r="CAE181" s="18"/>
      <c r="CAF181" s="18"/>
      <c r="CAG181" s="18"/>
      <c r="CAH181" s="18"/>
      <c r="CAI181" s="18"/>
      <c r="CAJ181" s="18"/>
      <c r="CAK181" s="18"/>
      <c r="CAL181" s="18"/>
      <c r="CAM181" s="18"/>
      <c r="CAN181" s="18"/>
      <c r="CAO181" s="18"/>
      <c r="CAP181" s="18"/>
      <c r="CAQ181" s="18"/>
      <c r="CAR181" s="18"/>
      <c r="CAS181" s="18"/>
      <c r="CAT181" s="18"/>
      <c r="CAU181" s="18"/>
      <c r="CAV181" s="18"/>
      <c r="CAW181" s="18"/>
      <c r="CAX181" s="18"/>
      <c r="CAY181" s="18"/>
      <c r="CAZ181" s="18"/>
      <c r="CBA181" s="18"/>
      <c r="CBB181" s="18"/>
      <c r="CBC181" s="18"/>
      <c r="CBD181" s="18"/>
      <c r="CBE181" s="18"/>
      <c r="CBF181" s="18"/>
      <c r="CBG181" s="18"/>
      <c r="CBH181" s="18"/>
      <c r="CBI181" s="18"/>
      <c r="CBJ181" s="18"/>
      <c r="CBK181" s="18"/>
      <c r="CBL181" s="18"/>
      <c r="CBM181" s="18"/>
      <c r="CBN181" s="18"/>
      <c r="CBO181" s="18"/>
      <c r="CBP181" s="18"/>
      <c r="CBQ181" s="18"/>
      <c r="CBR181" s="18"/>
      <c r="CBS181" s="18"/>
      <c r="CBT181" s="18"/>
      <c r="CBU181" s="18"/>
      <c r="CBV181" s="18"/>
      <c r="CBW181" s="18"/>
      <c r="CBX181" s="18"/>
      <c r="CBY181" s="18"/>
      <c r="CBZ181" s="18"/>
      <c r="CCA181" s="18"/>
      <c r="CCB181" s="18"/>
      <c r="CCC181" s="18"/>
      <c r="CCD181" s="18"/>
      <c r="CCE181" s="18"/>
      <c r="CCF181" s="18"/>
      <c r="CCG181" s="18"/>
      <c r="CCH181" s="18"/>
      <c r="CCI181" s="18"/>
      <c r="CCJ181" s="18"/>
      <c r="CCK181" s="18"/>
      <c r="CCL181" s="18"/>
      <c r="CCM181" s="18"/>
      <c r="CCN181" s="18"/>
      <c r="CCO181" s="18"/>
      <c r="CCP181" s="18"/>
      <c r="CCQ181" s="18"/>
      <c r="CCR181" s="18"/>
      <c r="CCS181" s="18"/>
      <c r="CCT181" s="18"/>
      <c r="CCU181" s="18"/>
      <c r="CCV181" s="18"/>
      <c r="CCW181" s="18"/>
      <c r="CCX181" s="18"/>
      <c r="CCY181" s="18"/>
      <c r="CCZ181" s="18"/>
      <c r="CDA181" s="18"/>
      <c r="CDB181" s="18"/>
      <c r="CDC181" s="18"/>
      <c r="CDD181" s="18"/>
      <c r="CDE181" s="18"/>
      <c r="CDF181" s="18"/>
      <c r="CDG181" s="18"/>
      <c r="CDH181" s="18"/>
      <c r="CDI181" s="18"/>
      <c r="CDJ181" s="18"/>
      <c r="CDK181" s="18"/>
      <c r="CDL181" s="18"/>
      <c r="CDM181" s="18"/>
      <c r="CDN181" s="18"/>
      <c r="CDO181" s="18"/>
      <c r="CDP181" s="18"/>
      <c r="CDQ181" s="18"/>
      <c r="CDR181" s="18"/>
      <c r="CDS181" s="18"/>
      <c r="CDT181" s="18"/>
      <c r="CDU181" s="18"/>
      <c r="CDV181" s="18"/>
      <c r="CDW181" s="18"/>
      <c r="CDX181" s="18"/>
      <c r="CDY181" s="18"/>
      <c r="CDZ181" s="18"/>
      <c r="CEA181" s="18"/>
      <c r="CEB181" s="18"/>
      <c r="CEC181" s="18"/>
      <c r="CED181" s="18"/>
      <c r="CEE181" s="18"/>
      <c r="CEF181" s="18"/>
      <c r="CEG181" s="18"/>
      <c r="CEH181" s="18"/>
      <c r="CEI181" s="18"/>
      <c r="CEJ181" s="18"/>
      <c r="CEK181" s="18"/>
      <c r="CEL181" s="18"/>
      <c r="CEM181" s="18"/>
      <c r="CEN181" s="18"/>
      <c r="CEO181" s="18"/>
      <c r="CEP181" s="18"/>
      <c r="CEQ181" s="18"/>
      <c r="CER181" s="18"/>
      <c r="CES181" s="18"/>
      <c r="CET181" s="18"/>
      <c r="CEU181" s="18"/>
      <c r="CEV181" s="18"/>
      <c r="CEW181" s="18"/>
      <c r="CEX181" s="18"/>
      <c r="CEY181" s="18"/>
      <c r="CEZ181" s="18"/>
      <c r="CFA181" s="18"/>
      <c r="CFB181" s="18"/>
      <c r="CFC181" s="18"/>
      <c r="CFD181" s="18"/>
      <c r="CFE181" s="18"/>
      <c r="CFF181" s="18"/>
      <c r="CFG181" s="18"/>
      <c r="CFH181" s="18"/>
      <c r="CFI181" s="18"/>
      <c r="CFJ181" s="18"/>
      <c r="CFK181" s="18"/>
      <c r="CFL181" s="18"/>
      <c r="CFM181" s="18"/>
      <c r="CFN181" s="18"/>
      <c r="CFO181" s="18"/>
      <c r="CFP181" s="18"/>
      <c r="CFQ181" s="18"/>
      <c r="CFR181" s="18"/>
      <c r="CFS181" s="18"/>
      <c r="CFT181" s="18"/>
      <c r="CFU181" s="18"/>
      <c r="CFV181" s="18"/>
      <c r="CFW181" s="18"/>
      <c r="CFX181" s="18"/>
      <c r="CFY181" s="18"/>
      <c r="CFZ181" s="18"/>
      <c r="CGA181" s="18"/>
      <c r="CGB181" s="18"/>
      <c r="CGC181" s="18"/>
      <c r="CGD181" s="18"/>
      <c r="CGE181" s="18"/>
      <c r="CGF181" s="18"/>
      <c r="CGG181" s="18"/>
      <c r="CGH181" s="18"/>
      <c r="CGI181" s="18"/>
      <c r="CGJ181" s="18"/>
      <c r="CGK181" s="18"/>
      <c r="CGL181" s="18"/>
      <c r="CGM181" s="18"/>
      <c r="CGN181" s="18"/>
      <c r="CGO181" s="18"/>
      <c r="CGP181" s="18"/>
      <c r="CGQ181" s="18"/>
      <c r="CGR181" s="18"/>
      <c r="CGS181" s="18"/>
      <c r="CGT181" s="18"/>
      <c r="CGU181" s="18"/>
      <c r="CGV181" s="18"/>
      <c r="CGW181" s="18"/>
      <c r="CGX181" s="18"/>
      <c r="CGY181" s="18"/>
      <c r="CGZ181" s="18"/>
      <c r="CHA181" s="18"/>
      <c r="CHB181" s="18"/>
      <c r="CHC181" s="18"/>
      <c r="CHD181" s="18"/>
      <c r="CHE181" s="18"/>
      <c r="CHF181" s="18"/>
      <c r="CHG181" s="18"/>
      <c r="CHH181" s="18"/>
      <c r="CHI181" s="18"/>
      <c r="CHJ181" s="18"/>
      <c r="CHK181" s="18"/>
      <c r="CHL181" s="18"/>
      <c r="CHM181" s="18"/>
      <c r="CHN181" s="18"/>
      <c r="CHO181" s="18"/>
      <c r="CHP181" s="18"/>
      <c r="CHQ181" s="18"/>
      <c r="CHR181" s="18"/>
      <c r="CHS181" s="18"/>
      <c r="CHT181" s="18"/>
      <c r="CHU181" s="18"/>
      <c r="CHV181" s="18"/>
      <c r="CHW181" s="18"/>
      <c r="CHX181" s="18"/>
      <c r="CHY181" s="18"/>
      <c r="CHZ181" s="18"/>
      <c r="CIA181" s="18"/>
      <c r="CIB181" s="18"/>
      <c r="CIC181" s="18"/>
      <c r="CID181" s="18"/>
      <c r="CIE181" s="18"/>
      <c r="CIF181" s="18"/>
      <c r="CIG181" s="18"/>
      <c r="CIH181" s="18"/>
      <c r="CII181" s="18"/>
      <c r="CIJ181" s="18"/>
      <c r="CIK181" s="18"/>
      <c r="CIL181" s="18"/>
      <c r="CIM181" s="18"/>
      <c r="CIN181" s="18"/>
      <c r="CIO181" s="18"/>
      <c r="CIP181" s="18"/>
      <c r="CIQ181" s="18"/>
      <c r="CIR181" s="18"/>
      <c r="CIS181" s="18"/>
      <c r="CIT181" s="18"/>
      <c r="CIU181" s="18"/>
      <c r="CIV181" s="18"/>
      <c r="CIW181" s="18"/>
      <c r="CIX181" s="18"/>
      <c r="CIY181" s="18"/>
      <c r="CIZ181" s="18"/>
      <c r="CJA181" s="18"/>
      <c r="CJB181" s="18"/>
      <c r="CJC181" s="18"/>
      <c r="CJD181" s="18"/>
      <c r="CJE181" s="18"/>
      <c r="CJF181" s="18"/>
      <c r="CJG181" s="18"/>
      <c r="CJH181" s="18"/>
      <c r="CJI181" s="18"/>
      <c r="CJJ181" s="18"/>
      <c r="CJK181" s="18"/>
      <c r="CJL181" s="18"/>
      <c r="CJM181" s="18"/>
      <c r="CJN181" s="18"/>
      <c r="CJO181" s="18"/>
      <c r="CJP181" s="18"/>
      <c r="CJQ181" s="18"/>
      <c r="CJR181" s="18"/>
      <c r="CJS181" s="18"/>
      <c r="CJT181" s="18"/>
      <c r="CJU181" s="18"/>
      <c r="CJV181" s="18"/>
      <c r="CJW181" s="18"/>
      <c r="CJX181" s="18"/>
      <c r="CJY181" s="18"/>
      <c r="CJZ181" s="18"/>
      <c r="CKA181" s="18"/>
      <c r="CKB181" s="18"/>
      <c r="CKC181" s="18"/>
      <c r="CKD181" s="18"/>
      <c r="CKE181" s="18"/>
      <c r="CKF181" s="18"/>
      <c r="CKG181" s="18"/>
      <c r="CKH181" s="18"/>
      <c r="CKI181" s="18"/>
      <c r="CKJ181" s="18"/>
      <c r="CKK181" s="18"/>
      <c r="CKL181" s="18"/>
      <c r="CKM181" s="18"/>
      <c r="CKN181" s="18"/>
      <c r="CKO181" s="18"/>
      <c r="CKP181" s="18"/>
      <c r="CKQ181" s="18"/>
      <c r="CKR181" s="18"/>
      <c r="CKS181" s="18"/>
      <c r="CKT181" s="18"/>
      <c r="CKU181" s="18"/>
      <c r="CKV181" s="18"/>
      <c r="CKW181" s="18"/>
      <c r="CKX181" s="18"/>
      <c r="CKY181" s="18"/>
      <c r="CKZ181" s="18"/>
      <c r="CLA181" s="18"/>
      <c r="CLB181" s="18"/>
      <c r="CLC181" s="18"/>
      <c r="CLD181" s="18"/>
      <c r="CLE181" s="18"/>
      <c r="CLF181" s="18"/>
      <c r="CLG181" s="18"/>
      <c r="CLH181" s="18"/>
      <c r="CLI181" s="18"/>
      <c r="CLJ181" s="18"/>
      <c r="CLK181" s="18"/>
      <c r="CLL181" s="18"/>
      <c r="CLM181" s="18"/>
      <c r="CLN181" s="18"/>
      <c r="CLO181" s="18"/>
      <c r="CLP181" s="18"/>
      <c r="CLQ181" s="18"/>
      <c r="CLR181" s="18"/>
      <c r="CLS181" s="18"/>
      <c r="CLT181" s="18"/>
      <c r="CLU181" s="18"/>
      <c r="CLV181" s="18"/>
      <c r="CLW181" s="18"/>
      <c r="CLX181" s="18"/>
      <c r="CLY181" s="18"/>
      <c r="CLZ181" s="18"/>
      <c r="CMA181" s="18"/>
      <c r="CMB181" s="18"/>
      <c r="CMC181" s="18"/>
      <c r="CMD181" s="18"/>
      <c r="CME181" s="18"/>
      <c r="CMF181" s="18"/>
      <c r="CMG181" s="18"/>
      <c r="CMH181" s="18"/>
      <c r="CMI181" s="18"/>
      <c r="CMJ181" s="18"/>
      <c r="CMK181" s="18"/>
      <c r="CML181" s="18"/>
      <c r="CMM181" s="18"/>
      <c r="CMN181" s="18"/>
      <c r="CMO181" s="18"/>
      <c r="CMP181" s="18"/>
      <c r="CMQ181" s="18"/>
      <c r="CMR181" s="18"/>
      <c r="CMS181" s="18"/>
      <c r="CMT181" s="18"/>
      <c r="CMU181" s="18"/>
      <c r="CMV181" s="18"/>
      <c r="CMW181" s="18"/>
      <c r="CMX181" s="18"/>
      <c r="CMY181" s="18"/>
      <c r="CMZ181" s="18"/>
      <c r="CNA181" s="18"/>
      <c r="CNB181" s="18"/>
      <c r="CNC181" s="18"/>
      <c r="CND181" s="18"/>
      <c r="CNE181" s="18"/>
      <c r="CNF181" s="18"/>
      <c r="CNG181" s="18"/>
      <c r="CNH181" s="18"/>
      <c r="CNI181" s="18"/>
      <c r="CNJ181" s="18"/>
      <c r="CNK181" s="18"/>
      <c r="CNL181" s="18"/>
      <c r="CNM181" s="18"/>
      <c r="CNN181" s="18"/>
      <c r="CNO181" s="18"/>
      <c r="CNP181" s="18"/>
      <c r="CNQ181" s="18"/>
      <c r="CNR181" s="18"/>
      <c r="CNS181" s="18"/>
      <c r="CNT181" s="18"/>
      <c r="CNU181" s="18"/>
      <c r="CNV181" s="18"/>
      <c r="CNW181" s="18"/>
      <c r="CNX181" s="18"/>
      <c r="CNY181" s="18"/>
      <c r="CNZ181" s="18"/>
      <c r="COA181" s="18"/>
      <c r="COB181" s="18"/>
      <c r="COC181" s="18"/>
      <c r="COD181" s="18"/>
      <c r="COE181" s="18"/>
      <c r="COF181" s="18"/>
      <c r="COG181" s="18"/>
      <c r="COH181" s="18"/>
      <c r="COI181" s="18"/>
      <c r="COJ181" s="18"/>
      <c r="COK181" s="18"/>
      <c r="COL181" s="18"/>
      <c r="COM181" s="18"/>
      <c r="CON181" s="18"/>
      <c r="COO181" s="18"/>
      <c r="COP181" s="18"/>
      <c r="COQ181" s="18"/>
      <c r="COR181" s="18"/>
      <c r="COS181" s="18"/>
      <c r="COT181" s="18"/>
      <c r="COU181" s="18"/>
      <c r="COV181" s="18"/>
      <c r="COW181" s="18"/>
      <c r="COX181" s="18"/>
      <c r="COY181" s="18"/>
      <c r="COZ181" s="18"/>
      <c r="CPA181" s="18"/>
      <c r="CPB181" s="18"/>
      <c r="CPC181" s="18"/>
      <c r="CPD181" s="18"/>
      <c r="CPE181" s="18"/>
      <c r="CPF181" s="18"/>
      <c r="CPG181" s="18"/>
      <c r="CPH181" s="18"/>
      <c r="CPI181" s="18"/>
      <c r="CPJ181" s="18"/>
      <c r="CPK181" s="18"/>
      <c r="CPL181" s="18"/>
      <c r="CPM181" s="18"/>
      <c r="CPN181" s="18"/>
      <c r="CPO181" s="18"/>
      <c r="CPP181" s="18"/>
      <c r="CPQ181" s="18"/>
      <c r="CPR181" s="18"/>
      <c r="CPS181" s="18"/>
      <c r="CPT181" s="18"/>
      <c r="CPU181" s="18"/>
      <c r="CPV181" s="18"/>
      <c r="CPW181" s="18"/>
      <c r="CPX181" s="18"/>
      <c r="CPY181" s="18"/>
      <c r="CPZ181" s="18"/>
      <c r="CQA181" s="18"/>
      <c r="CQB181" s="18"/>
      <c r="CQC181" s="18"/>
      <c r="CQD181" s="18"/>
      <c r="CQE181" s="18"/>
      <c r="CQF181" s="18"/>
      <c r="CQG181" s="18"/>
      <c r="CQH181" s="18"/>
      <c r="CQI181" s="18"/>
      <c r="CQJ181" s="18"/>
      <c r="CQK181" s="18"/>
      <c r="CQL181" s="18"/>
      <c r="CQM181" s="18"/>
      <c r="CQN181" s="18"/>
      <c r="CQO181" s="18"/>
      <c r="CQP181" s="18"/>
      <c r="CQQ181" s="18"/>
      <c r="CQR181" s="18"/>
      <c r="CQS181" s="18"/>
      <c r="CQT181" s="18"/>
      <c r="CQU181" s="18"/>
      <c r="CQV181" s="18"/>
      <c r="CQW181" s="18"/>
      <c r="CQX181" s="18"/>
      <c r="CQY181" s="18"/>
      <c r="CQZ181" s="18"/>
      <c r="CRA181" s="18"/>
      <c r="CRB181" s="18"/>
      <c r="CRC181" s="18"/>
      <c r="CRD181" s="18"/>
      <c r="CRE181" s="18"/>
      <c r="CRF181" s="18"/>
      <c r="CRG181" s="18"/>
      <c r="CRH181" s="18"/>
      <c r="CRI181" s="18"/>
      <c r="CRJ181" s="18"/>
      <c r="CRK181" s="18"/>
      <c r="CRL181" s="18"/>
      <c r="CRM181" s="18"/>
      <c r="CRN181" s="18"/>
      <c r="CRO181" s="18"/>
      <c r="CRP181" s="18"/>
      <c r="CRQ181" s="18"/>
      <c r="CRR181" s="18"/>
      <c r="CRS181" s="18"/>
      <c r="CRT181" s="18"/>
      <c r="CRU181" s="18"/>
      <c r="CRV181" s="18"/>
      <c r="CRW181" s="18"/>
      <c r="CRX181" s="18"/>
      <c r="CRY181" s="18"/>
      <c r="CRZ181" s="18"/>
      <c r="CSA181" s="18"/>
      <c r="CSB181" s="18"/>
      <c r="CSC181" s="18"/>
      <c r="CSD181" s="18"/>
      <c r="CSE181" s="18"/>
      <c r="CSF181" s="18"/>
      <c r="CSG181" s="18"/>
      <c r="CSH181" s="18"/>
      <c r="CSI181" s="18"/>
      <c r="CSJ181" s="18"/>
      <c r="CSK181" s="18"/>
      <c r="CSL181" s="18"/>
      <c r="CSM181" s="18"/>
      <c r="CSN181" s="18"/>
      <c r="CSO181" s="18"/>
      <c r="CSP181" s="18"/>
      <c r="CSQ181" s="18"/>
      <c r="CSR181" s="18"/>
      <c r="CSS181" s="18"/>
      <c r="CST181" s="18"/>
      <c r="CSU181" s="18"/>
      <c r="CSV181" s="18"/>
      <c r="CSW181" s="18"/>
      <c r="CSX181" s="18"/>
      <c r="CSY181" s="18"/>
      <c r="CSZ181" s="18"/>
      <c r="CTA181" s="18"/>
      <c r="CTB181" s="18"/>
      <c r="CTC181" s="18"/>
      <c r="CTD181" s="18"/>
      <c r="CTE181" s="18"/>
      <c r="CTF181" s="18"/>
      <c r="CTG181" s="18"/>
      <c r="CTH181" s="18"/>
      <c r="CTI181" s="18"/>
      <c r="CTJ181" s="18"/>
      <c r="CTK181" s="18"/>
      <c r="CTL181" s="18"/>
      <c r="CTM181" s="18"/>
      <c r="CTN181" s="18"/>
      <c r="CTO181" s="18"/>
      <c r="CTP181" s="18"/>
      <c r="CTQ181" s="18"/>
      <c r="CTR181" s="18"/>
      <c r="CTS181" s="18"/>
      <c r="CTT181" s="18"/>
      <c r="CTU181" s="18"/>
      <c r="CTV181" s="18"/>
      <c r="CTW181" s="18"/>
      <c r="CTX181" s="18"/>
      <c r="CTY181" s="18"/>
      <c r="CTZ181" s="18"/>
      <c r="CUA181" s="18"/>
      <c r="CUB181" s="18"/>
      <c r="CUC181" s="18"/>
      <c r="CUD181" s="18"/>
      <c r="CUE181" s="18"/>
      <c r="CUF181" s="18"/>
      <c r="CUG181" s="18"/>
      <c r="CUH181" s="18"/>
      <c r="CUI181" s="18"/>
      <c r="CUJ181" s="18"/>
      <c r="CUK181" s="18"/>
      <c r="CUL181" s="18"/>
      <c r="CUM181" s="18"/>
      <c r="CUN181" s="18"/>
      <c r="CUO181" s="18"/>
      <c r="CUP181" s="18"/>
      <c r="CUQ181" s="18"/>
      <c r="CUR181" s="18"/>
      <c r="CUS181" s="18"/>
      <c r="CUT181" s="18"/>
      <c r="CUU181" s="18"/>
      <c r="CUV181" s="18"/>
      <c r="CUW181" s="18"/>
      <c r="CUX181" s="18"/>
      <c r="CUY181" s="18"/>
      <c r="CUZ181" s="18"/>
      <c r="CVA181" s="18"/>
      <c r="CVB181" s="18"/>
      <c r="CVC181" s="18"/>
      <c r="CVD181" s="18"/>
      <c r="CVE181" s="18"/>
      <c r="CVF181" s="18"/>
      <c r="CVG181" s="18"/>
      <c r="CVH181" s="18"/>
      <c r="CVI181" s="18"/>
      <c r="CVJ181" s="18"/>
      <c r="CVK181" s="18"/>
      <c r="CVL181" s="18"/>
      <c r="CVM181" s="18"/>
      <c r="CVN181" s="18"/>
      <c r="CVO181" s="18"/>
      <c r="CVP181" s="18"/>
      <c r="CVQ181" s="18"/>
      <c r="CVR181" s="18"/>
      <c r="CVS181" s="18"/>
      <c r="CVT181" s="18"/>
      <c r="CVU181" s="18"/>
      <c r="CVV181" s="18"/>
      <c r="CVW181" s="18"/>
      <c r="CVX181" s="18"/>
      <c r="CVY181" s="18"/>
      <c r="CVZ181" s="18"/>
      <c r="CWA181" s="18"/>
      <c r="CWB181" s="18"/>
      <c r="CWC181" s="18"/>
      <c r="CWD181" s="18"/>
      <c r="CWE181" s="18"/>
      <c r="CWF181" s="18"/>
      <c r="CWG181" s="18"/>
      <c r="CWH181" s="18"/>
      <c r="CWI181" s="18"/>
      <c r="CWJ181" s="18"/>
      <c r="CWK181" s="18"/>
      <c r="CWL181" s="18"/>
      <c r="CWM181" s="18"/>
      <c r="CWN181" s="18"/>
      <c r="CWO181" s="18"/>
      <c r="CWP181" s="18"/>
      <c r="CWQ181" s="18"/>
      <c r="CWR181" s="18"/>
      <c r="CWS181" s="18"/>
      <c r="CWT181" s="18"/>
      <c r="CWU181" s="18"/>
      <c r="CWV181" s="18"/>
      <c r="CWW181" s="18"/>
      <c r="CWX181" s="18"/>
      <c r="CWY181" s="18"/>
      <c r="CWZ181" s="18"/>
      <c r="CXA181" s="18"/>
      <c r="CXB181" s="18"/>
      <c r="CXC181" s="18"/>
      <c r="CXD181" s="18"/>
      <c r="CXE181" s="18"/>
      <c r="CXF181" s="18"/>
      <c r="CXG181" s="18"/>
      <c r="CXH181" s="18"/>
      <c r="CXI181" s="18"/>
      <c r="CXJ181" s="18"/>
      <c r="CXK181" s="18"/>
      <c r="CXL181" s="18"/>
      <c r="CXM181" s="18"/>
      <c r="CXN181" s="18"/>
      <c r="CXO181" s="18"/>
      <c r="CXP181" s="18"/>
      <c r="CXQ181" s="18"/>
      <c r="CXR181" s="18"/>
      <c r="CXS181" s="18"/>
      <c r="CXT181" s="18"/>
      <c r="CXU181" s="18"/>
      <c r="CXV181" s="18"/>
      <c r="CXW181" s="18"/>
      <c r="CXX181" s="18"/>
      <c r="CXY181" s="18"/>
      <c r="CXZ181" s="18"/>
      <c r="CYA181" s="18"/>
      <c r="CYB181" s="18"/>
      <c r="CYC181" s="18"/>
      <c r="CYD181" s="18"/>
      <c r="CYE181" s="18"/>
      <c r="CYF181" s="18"/>
      <c r="CYG181" s="18"/>
      <c r="CYH181" s="18"/>
      <c r="CYI181" s="18"/>
      <c r="CYJ181" s="18"/>
      <c r="CYK181" s="18"/>
      <c r="CYL181" s="18"/>
      <c r="CYM181" s="18"/>
      <c r="CYN181" s="18"/>
      <c r="CYO181" s="18"/>
      <c r="CYP181" s="18"/>
      <c r="CYQ181" s="18"/>
      <c r="CYR181" s="18"/>
      <c r="CYS181" s="18"/>
      <c r="CYT181" s="18"/>
      <c r="CYU181" s="18"/>
      <c r="CYV181" s="18"/>
      <c r="CYW181" s="18"/>
      <c r="CYX181" s="18"/>
      <c r="CYY181" s="18"/>
      <c r="CYZ181" s="18"/>
      <c r="CZA181" s="18"/>
      <c r="CZB181" s="18"/>
      <c r="CZC181" s="18"/>
      <c r="CZD181" s="18"/>
      <c r="CZE181" s="18"/>
      <c r="CZF181" s="18"/>
      <c r="CZG181" s="18"/>
      <c r="CZH181" s="18"/>
      <c r="CZI181" s="18"/>
      <c r="CZJ181" s="18"/>
      <c r="CZK181" s="18"/>
      <c r="CZL181" s="18"/>
      <c r="CZM181" s="18"/>
      <c r="CZN181" s="18"/>
      <c r="CZO181" s="18"/>
      <c r="CZP181" s="18"/>
      <c r="CZQ181" s="18"/>
      <c r="CZR181" s="18"/>
      <c r="CZS181" s="18"/>
      <c r="CZT181" s="18"/>
      <c r="CZU181" s="18"/>
      <c r="CZV181" s="18"/>
      <c r="CZW181" s="18"/>
      <c r="CZX181" s="18"/>
      <c r="CZY181" s="18"/>
      <c r="CZZ181" s="18"/>
      <c r="DAA181" s="18"/>
      <c r="DAB181" s="18"/>
      <c r="DAC181" s="18"/>
      <c r="DAD181" s="18"/>
      <c r="DAE181" s="18"/>
      <c r="DAF181" s="18"/>
      <c r="DAG181" s="18"/>
      <c r="DAH181" s="18"/>
      <c r="DAI181" s="18"/>
      <c r="DAJ181" s="18"/>
      <c r="DAK181" s="18"/>
      <c r="DAL181" s="18"/>
      <c r="DAM181" s="18"/>
      <c r="DAN181" s="18"/>
      <c r="DAO181" s="18"/>
      <c r="DAP181" s="18"/>
      <c r="DAQ181" s="18"/>
      <c r="DAR181" s="18"/>
      <c r="DAS181" s="18"/>
      <c r="DAT181" s="18"/>
      <c r="DAU181" s="18"/>
      <c r="DAV181" s="18"/>
      <c r="DAW181" s="18"/>
      <c r="DAX181" s="18"/>
      <c r="DAY181" s="18"/>
      <c r="DAZ181" s="18"/>
      <c r="DBA181" s="18"/>
      <c r="DBB181" s="18"/>
      <c r="DBC181" s="18"/>
      <c r="DBD181" s="18"/>
      <c r="DBE181" s="18"/>
      <c r="DBF181" s="18"/>
      <c r="DBG181" s="18"/>
      <c r="DBH181" s="18"/>
      <c r="DBI181" s="18"/>
      <c r="DBJ181" s="18"/>
      <c r="DBK181" s="18"/>
      <c r="DBL181" s="18"/>
      <c r="DBM181" s="18"/>
      <c r="DBN181" s="18"/>
      <c r="DBO181" s="18"/>
      <c r="DBP181" s="18"/>
      <c r="DBQ181" s="18"/>
      <c r="DBR181" s="18"/>
      <c r="DBS181" s="18"/>
      <c r="DBT181" s="18"/>
      <c r="DBU181" s="18"/>
      <c r="DBV181" s="18"/>
      <c r="DBW181" s="18"/>
      <c r="DBX181" s="18"/>
      <c r="DBY181" s="18"/>
      <c r="DBZ181" s="18"/>
      <c r="DCA181" s="18"/>
      <c r="DCB181" s="18"/>
      <c r="DCC181" s="18"/>
      <c r="DCD181" s="18"/>
      <c r="DCE181" s="18"/>
      <c r="DCF181" s="18"/>
      <c r="DCG181" s="18"/>
      <c r="DCH181" s="18"/>
      <c r="DCI181" s="18"/>
      <c r="DCJ181" s="18"/>
      <c r="DCK181" s="18"/>
      <c r="DCL181" s="18"/>
      <c r="DCM181" s="18"/>
      <c r="DCN181" s="18"/>
      <c r="DCO181" s="18"/>
      <c r="DCP181" s="18"/>
      <c r="DCQ181" s="18"/>
      <c r="DCR181" s="18"/>
      <c r="DCS181" s="18"/>
      <c r="DCT181" s="18"/>
      <c r="DCU181" s="18"/>
      <c r="DCV181" s="18"/>
      <c r="DCW181" s="18"/>
      <c r="DCX181" s="18"/>
      <c r="DCY181" s="18"/>
      <c r="DCZ181" s="18"/>
      <c r="DDA181" s="18"/>
      <c r="DDB181" s="18"/>
      <c r="DDC181" s="18"/>
      <c r="DDD181" s="18"/>
      <c r="DDE181" s="18"/>
      <c r="DDF181" s="18"/>
      <c r="DDG181" s="18"/>
      <c r="DDH181" s="18"/>
      <c r="DDI181" s="18"/>
      <c r="DDJ181" s="18"/>
      <c r="DDK181" s="18"/>
      <c r="DDL181" s="18"/>
      <c r="DDM181" s="18"/>
      <c r="DDN181" s="18"/>
      <c r="DDO181" s="18"/>
      <c r="DDP181" s="18"/>
      <c r="DDQ181" s="18"/>
      <c r="DDR181" s="18"/>
      <c r="DDS181" s="18"/>
      <c r="DDT181" s="18"/>
      <c r="DDU181" s="18"/>
      <c r="DDV181" s="18"/>
      <c r="DDW181" s="18"/>
      <c r="DDX181" s="18"/>
      <c r="DDY181" s="18"/>
      <c r="DDZ181" s="18"/>
      <c r="DEA181" s="18"/>
      <c r="DEB181" s="18"/>
      <c r="DEC181" s="18"/>
      <c r="DED181" s="18"/>
      <c r="DEE181" s="18"/>
      <c r="DEF181" s="18"/>
      <c r="DEG181" s="18"/>
      <c r="DEH181" s="18"/>
      <c r="DEI181" s="18"/>
      <c r="DEJ181" s="18"/>
      <c r="DEK181" s="18"/>
      <c r="DEL181" s="18"/>
      <c r="DEM181" s="18"/>
      <c r="DEN181" s="18"/>
      <c r="DEO181" s="18"/>
      <c r="DEP181" s="18"/>
      <c r="DEQ181" s="18"/>
      <c r="DER181" s="18"/>
      <c r="DES181" s="18"/>
      <c r="DET181" s="18"/>
      <c r="DEU181" s="18"/>
      <c r="DEV181" s="18"/>
      <c r="DEW181" s="18"/>
      <c r="DEX181" s="18"/>
      <c r="DEY181" s="18"/>
      <c r="DEZ181" s="18"/>
      <c r="DFA181" s="18"/>
      <c r="DFB181" s="18"/>
      <c r="DFC181" s="18"/>
      <c r="DFD181" s="18"/>
      <c r="DFE181" s="18"/>
      <c r="DFF181" s="18"/>
      <c r="DFG181" s="18"/>
      <c r="DFH181" s="18"/>
      <c r="DFI181" s="18"/>
      <c r="DFJ181" s="18"/>
      <c r="DFK181" s="18"/>
      <c r="DFL181" s="18"/>
      <c r="DFM181" s="18"/>
      <c r="DFN181" s="18"/>
      <c r="DFO181" s="18"/>
      <c r="DFP181" s="18"/>
      <c r="DFQ181" s="18"/>
      <c r="DFR181" s="18"/>
      <c r="DFS181" s="18"/>
      <c r="DFT181" s="18"/>
      <c r="DFU181" s="18"/>
      <c r="DFV181" s="18"/>
      <c r="DFW181" s="18"/>
      <c r="DFX181" s="18"/>
      <c r="DFY181" s="18"/>
      <c r="DFZ181" s="18"/>
      <c r="DGA181" s="18"/>
      <c r="DGB181" s="18"/>
      <c r="DGC181" s="18"/>
      <c r="DGD181" s="18"/>
      <c r="DGE181" s="18"/>
      <c r="DGF181" s="18"/>
      <c r="DGG181" s="18"/>
      <c r="DGH181" s="18"/>
      <c r="DGI181" s="18"/>
      <c r="DGJ181" s="18"/>
      <c r="DGK181" s="18"/>
      <c r="DGL181" s="18"/>
      <c r="DGM181" s="18"/>
      <c r="DGN181" s="18"/>
      <c r="DGO181" s="18"/>
      <c r="DGP181" s="18"/>
      <c r="DGQ181" s="18"/>
      <c r="DGR181" s="18"/>
      <c r="DGS181" s="18"/>
      <c r="DGT181" s="18"/>
      <c r="DGU181" s="18"/>
      <c r="DGV181" s="18"/>
      <c r="DGW181" s="18"/>
      <c r="DGX181" s="18"/>
      <c r="DGY181" s="18"/>
      <c r="DGZ181" s="18"/>
      <c r="DHA181" s="18"/>
      <c r="DHB181" s="18"/>
      <c r="DHC181" s="18"/>
      <c r="DHD181" s="18"/>
      <c r="DHE181" s="18"/>
      <c r="DHF181" s="18"/>
      <c r="DHG181" s="18"/>
      <c r="DHH181" s="18"/>
      <c r="DHI181" s="18"/>
      <c r="DHJ181" s="18"/>
      <c r="DHK181" s="18"/>
      <c r="DHL181" s="18"/>
      <c r="DHM181" s="18"/>
      <c r="DHN181" s="18"/>
      <c r="DHO181" s="18"/>
      <c r="DHP181" s="18"/>
      <c r="DHQ181" s="18"/>
      <c r="DHR181" s="18"/>
      <c r="DHS181" s="18"/>
      <c r="DHT181" s="18"/>
      <c r="DHU181" s="18"/>
      <c r="DHV181" s="18"/>
      <c r="DHW181" s="18"/>
      <c r="DHX181" s="18"/>
      <c r="DHY181" s="18"/>
      <c r="DHZ181" s="18"/>
      <c r="DIA181" s="18"/>
      <c r="DIB181" s="18"/>
      <c r="DIC181" s="18"/>
      <c r="DID181" s="18"/>
      <c r="DIE181" s="18"/>
      <c r="DIF181" s="18"/>
      <c r="DIG181" s="18"/>
      <c r="DIH181" s="18"/>
      <c r="DII181" s="18"/>
      <c r="DIJ181" s="18"/>
      <c r="DIK181" s="18"/>
      <c r="DIL181" s="18"/>
      <c r="DIM181" s="18"/>
      <c r="DIN181" s="18"/>
      <c r="DIO181" s="18"/>
      <c r="DIP181" s="18"/>
      <c r="DIQ181" s="18"/>
      <c r="DIR181" s="18"/>
      <c r="DIS181" s="18"/>
      <c r="DIT181" s="18"/>
      <c r="DIU181" s="18"/>
      <c r="DIV181" s="18"/>
      <c r="DIW181" s="18"/>
      <c r="DIX181" s="18"/>
      <c r="DIY181" s="18"/>
      <c r="DIZ181" s="18"/>
      <c r="DJA181" s="18"/>
      <c r="DJB181" s="18"/>
      <c r="DJC181" s="18"/>
      <c r="DJD181" s="18"/>
      <c r="DJE181" s="18"/>
      <c r="DJF181" s="18"/>
      <c r="DJG181" s="18"/>
      <c r="DJH181" s="18"/>
      <c r="DJI181" s="18"/>
      <c r="DJJ181" s="18"/>
      <c r="DJK181" s="18"/>
      <c r="DJL181" s="18"/>
      <c r="DJM181" s="18"/>
      <c r="DJN181" s="18"/>
      <c r="DJO181" s="18"/>
      <c r="DJP181" s="18"/>
      <c r="DJQ181" s="18"/>
      <c r="DJR181" s="18"/>
      <c r="DJS181" s="18"/>
      <c r="DJT181" s="18"/>
      <c r="DJU181" s="18"/>
      <c r="DJV181" s="18"/>
      <c r="DJW181" s="18"/>
      <c r="DJX181" s="18"/>
      <c r="DJY181" s="18"/>
      <c r="DJZ181" s="18"/>
      <c r="DKA181" s="18"/>
      <c r="DKB181" s="18"/>
      <c r="DKC181" s="18"/>
      <c r="DKD181" s="18"/>
      <c r="DKE181" s="18"/>
      <c r="DKF181" s="18"/>
      <c r="DKG181" s="18"/>
      <c r="DKH181" s="18"/>
      <c r="DKI181" s="18"/>
      <c r="DKJ181" s="18"/>
      <c r="DKK181" s="18"/>
      <c r="DKL181" s="18"/>
      <c r="DKM181" s="18"/>
      <c r="DKN181" s="18"/>
      <c r="DKO181" s="18"/>
      <c r="DKP181" s="18"/>
      <c r="DKQ181" s="18"/>
      <c r="DKR181" s="18"/>
      <c r="DKS181" s="18"/>
      <c r="DKT181" s="18"/>
      <c r="DKU181" s="18"/>
      <c r="DKV181" s="18"/>
      <c r="DKW181" s="18"/>
      <c r="DKX181" s="18"/>
      <c r="DKY181" s="18"/>
      <c r="DKZ181" s="18"/>
      <c r="DLA181" s="18"/>
      <c r="DLB181" s="18"/>
      <c r="DLC181" s="18"/>
      <c r="DLD181" s="18"/>
      <c r="DLE181" s="18"/>
      <c r="DLF181" s="18"/>
      <c r="DLG181" s="18"/>
      <c r="DLH181" s="18"/>
      <c r="DLI181" s="18"/>
      <c r="DLJ181" s="18"/>
      <c r="DLK181" s="18"/>
      <c r="DLL181" s="18"/>
      <c r="DLM181" s="18"/>
      <c r="DLN181" s="18"/>
      <c r="DLO181" s="18"/>
      <c r="DLP181" s="18"/>
      <c r="DLQ181" s="18"/>
      <c r="DLR181" s="18"/>
      <c r="DLS181" s="18"/>
      <c r="DLT181" s="18"/>
      <c r="DLU181" s="18"/>
      <c r="DLV181" s="18"/>
      <c r="DLW181" s="18"/>
      <c r="DLX181" s="18"/>
      <c r="DLY181" s="18"/>
      <c r="DLZ181" s="18"/>
      <c r="DMA181" s="18"/>
      <c r="DMB181" s="18"/>
      <c r="DMC181" s="18"/>
      <c r="DMD181" s="18"/>
      <c r="DME181" s="18"/>
      <c r="DMF181" s="18"/>
      <c r="DMG181" s="18"/>
      <c r="DMH181" s="18"/>
      <c r="DMI181" s="18"/>
      <c r="DMJ181" s="18"/>
      <c r="DMK181" s="18"/>
      <c r="DML181" s="18"/>
      <c r="DMM181" s="18"/>
      <c r="DMN181" s="18"/>
      <c r="DMO181" s="18"/>
      <c r="DMP181" s="18"/>
      <c r="DMQ181" s="18"/>
      <c r="DMR181" s="18"/>
      <c r="DMS181" s="18"/>
      <c r="DMT181" s="18"/>
      <c r="DMU181" s="18"/>
      <c r="DMV181" s="18"/>
      <c r="DMW181" s="18"/>
      <c r="DMX181" s="18"/>
      <c r="DMY181" s="18"/>
      <c r="DMZ181" s="18"/>
      <c r="DNA181" s="18"/>
      <c r="DNB181" s="18"/>
      <c r="DNC181" s="18"/>
      <c r="DND181" s="18"/>
      <c r="DNE181" s="18"/>
      <c r="DNF181" s="18"/>
      <c r="DNG181" s="18"/>
      <c r="DNH181" s="18"/>
      <c r="DNI181" s="18"/>
      <c r="DNJ181" s="18"/>
      <c r="DNK181" s="18"/>
      <c r="DNL181" s="18"/>
      <c r="DNM181" s="18"/>
      <c r="DNN181" s="18"/>
      <c r="DNO181" s="18"/>
      <c r="DNP181" s="18"/>
      <c r="DNQ181" s="18"/>
      <c r="DNR181" s="18"/>
      <c r="DNS181" s="18"/>
      <c r="DNT181" s="18"/>
      <c r="DNU181" s="18"/>
      <c r="DNV181" s="18"/>
      <c r="DNW181" s="18"/>
      <c r="DNX181" s="18"/>
      <c r="DNY181" s="18"/>
      <c r="DNZ181" s="18"/>
      <c r="DOA181" s="18"/>
      <c r="DOB181" s="18"/>
      <c r="DOC181" s="18"/>
      <c r="DOD181" s="18"/>
      <c r="DOE181" s="18"/>
      <c r="DOF181" s="18"/>
      <c r="DOG181" s="18"/>
      <c r="DOH181" s="18"/>
      <c r="DOI181" s="18"/>
      <c r="DOJ181" s="18"/>
      <c r="DOK181" s="18"/>
      <c r="DOL181" s="18"/>
      <c r="DOM181" s="18"/>
      <c r="DON181" s="18"/>
      <c r="DOO181" s="18"/>
      <c r="DOP181" s="18"/>
      <c r="DOQ181" s="18"/>
      <c r="DOR181" s="18"/>
      <c r="DOS181" s="18"/>
      <c r="DOT181" s="18"/>
      <c r="DOU181" s="18"/>
      <c r="DOV181" s="18"/>
      <c r="DOW181" s="18"/>
      <c r="DOX181" s="18"/>
      <c r="DOY181" s="18"/>
      <c r="DOZ181" s="18"/>
      <c r="DPA181" s="18"/>
      <c r="DPB181" s="18"/>
      <c r="DPC181" s="18"/>
      <c r="DPD181" s="18"/>
      <c r="DPE181" s="18"/>
      <c r="DPF181" s="18"/>
      <c r="DPG181" s="18"/>
      <c r="DPH181" s="18"/>
      <c r="DPI181" s="18"/>
      <c r="DPJ181" s="18"/>
      <c r="DPK181" s="18"/>
      <c r="DPL181" s="18"/>
      <c r="DPM181" s="18"/>
      <c r="DPN181" s="18"/>
      <c r="DPO181" s="18"/>
      <c r="DPP181" s="18"/>
      <c r="DPQ181" s="18"/>
      <c r="DPR181" s="18"/>
      <c r="DPS181" s="18"/>
      <c r="DPT181" s="18"/>
      <c r="DPU181" s="18"/>
      <c r="DPV181" s="18"/>
      <c r="DPW181" s="18"/>
      <c r="DPX181" s="18"/>
      <c r="DPY181" s="18"/>
      <c r="DPZ181" s="18"/>
      <c r="DQA181" s="18"/>
      <c r="DQB181" s="18"/>
      <c r="DQC181" s="18"/>
      <c r="DQD181" s="18"/>
      <c r="DQE181" s="18"/>
      <c r="DQF181" s="18"/>
      <c r="DQG181" s="18"/>
      <c r="DQH181" s="18"/>
      <c r="DQI181" s="18"/>
      <c r="DQJ181" s="18"/>
      <c r="DQK181" s="18"/>
      <c r="DQL181" s="18"/>
      <c r="DQM181" s="18"/>
      <c r="DQN181" s="18"/>
      <c r="DQO181" s="18"/>
      <c r="DQP181" s="18"/>
      <c r="DQQ181" s="18"/>
      <c r="DQR181" s="18"/>
      <c r="DQS181" s="18"/>
      <c r="DQT181" s="18"/>
      <c r="DQU181" s="18"/>
      <c r="DQV181" s="18"/>
      <c r="DQW181" s="18"/>
      <c r="DQX181" s="18"/>
      <c r="DQY181" s="18"/>
      <c r="DQZ181" s="18"/>
      <c r="DRA181" s="18"/>
      <c r="DRB181" s="18"/>
      <c r="DRC181" s="18"/>
      <c r="DRD181" s="18"/>
      <c r="DRE181" s="18"/>
      <c r="DRF181" s="18"/>
      <c r="DRG181" s="18"/>
      <c r="DRH181" s="18"/>
      <c r="DRI181" s="18"/>
      <c r="DRJ181" s="18"/>
      <c r="DRK181" s="18"/>
      <c r="DRL181" s="18"/>
      <c r="DRM181" s="18"/>
      <c r="DRN181" s="18"/>
      <c r="DRO181" s="18"/>
      <c r="DRP181" s="18"/>
      <c r="DRQ181" s="18"/>
      <c r="DRR181" s="18"/>
      <c r="DRS181" s="18"/>
      <c r="DRT181" s="18"/>
      <c r="DRU181" s="18"/>
      <c r="DRV181" s="18"/>
      <c r="DRW181" s="18"/>
      <c r="DRX181" s="18"/>
      <c r="DRY181" s="18"/>
      <c r="DRZ181" s="18"/>
      <c r="DSA181" s="18"/>
      <c r="DSB181" s="18"/>
      <c r="DSC181" s="18"/>
      <c r="DSD181" s="18"/>
      <c r="DSE181" s="18"/>
      <c r="DSF181" s="18"/>
      <c r="DSG181" s="18"/>
      <c r="DSH181" s="18"/>
      <c r="DSI181" s="18"/>
      <c r="DSJ181" s="18"/>
      <c r="DSK181" s="18"/>
      <c r="DSL181" s="18"/>
      <c r="DSM181" s="18"/>
      <c r="DSN181" s="18"/>
      <c r="DSO181" s="18"/>
      <c r="DSP181" s="18"/>
      <c r="DSQ181" s="18"/>
      <c r="DSR181" s="18"/>
      <c r="DSS181" s="18"/>
      <c r="DST181" s="18"/>
      <c r="DSU181" s="18"/>
      <c r="DSV181" s="18"/>
      <c r="DSW181" s="18"/>
      <c r="DSX181" s="18"/>
      <c r="DSY181" s="18"/>
      <c r="DSZ181" s="18"/>
      <c r="DTA181" s="18"/>
      <c r="DTB181" s="18"/>
      <c r="DTC181" s="18"/>
      <c r="DTD181" s="18"/>
      <c r="DTE181" s="18"/>
      <c r="DTF181" s="18"/>
      <c r="DTG181" s="18"/>
      <c r="DTH181" s="18"/>
      <c r="DTI181" s="18"/>
      <c r="DTJ181" s="18"/>
      <c r="DTK181" s="18"/>
      <c r="DTL181" s="18"/>
      <c r="DTM181" s="18"/>
      <c r="DTN181" s="18"/>
      <c r="DTO181" s="18"/>
      <c r="DTP181" s="18"/>
      <c r="DTQ181" s="18"/>
      <c r="DTR181" s="18"/>
      <c r="DTS181" s="18"/>
      <c r="DTT181" s="18"/>
      <c r="DTU181" s="18"/>
      <c r="DTV181" s="18"/>
      <c r="DTW181" s="18"/>
      <c r="DTX181" s="18"/>
      <c r="DTY181" s="18"/>
      <c r="DTZ181" s="18"/>
      <c r="DUA181" s="18"/>
      <c r="DUB181" s="18"/>
      <c r="DUC181" s="18"/>
      <c r="DUD181" s="18"/>
      <c r="DUE181" s="18"/>
      <c r="DUF181" s="18"/>
      <c r="DUG181" s="18"/>
      <c r="DUH181" s="18"/>
      <c r="DUI181" s="18"/>
      <c r="DUJ181" s="18"/>
      <c r="DUK181" s="18"/>
      <c r="DUL181" s="18"/>
      <c r="DUM181" s="18"/>
      <c r="DUN181" s="18"/>
      <c r="DUO181" s="18"/>
      <c r="DUP181" s="18"/>
      <c r="DUQ181" s="18"/>
      <c r="DUR181" s="18"/>
      <c r="DUS181" s="18"/>
      <c r="DUT181" s="18"/>
      <c r="DUU181" s="18"/>
      <c r="DUV181" s="18"/>
      <c r="DUW181" s="18"/>
      <c r="DUX181" s="18"/>
      <c r="DUY181" s="18"/>
      <c r="DUZ181" s="18"/>
      <c r="DVA181" s="18"/>
      <c r="DVB181" s="18"/>
      <c r="DVC181" s="18"/>
      <c r="DVD181" s="18"/>
      <c r="DVE181" s="18"/>
      <c r="DVF181" s="18"/>
      <c r="DVG181" s="18"/>
      <c r="DVH181" s="18"/>
      <c r="DVI181" s="18"/>
      <c r="DVJ181" s="18"/>
      <c r="DVK181" s="18"/>
      <c r="DVL181" s="18"/>
      <c r="DVM181" s="18"/>
      <c r="DVN181" s="18"/>
      <c r="DVO181" s="18"/>
      <c r="DVP181" s="18"/>
      <c r="DVQ181" s="18"/>
      <c r="DVR181" s="18"/>
      <c r="DVS181" s="18"/>
      <c r="DVT181" s="18"/>
      <c r="DVU181" s="18"/>
      <c r="DVV181" s="18"/>
      <c r="DVW181" s="18"/>
      <c r="DVX181" s="18"/>
      <c r="DVY181" s="18"/>
      <c r="DVZ181" s="18"/>
      <c r="DWA181" s="18"/>
      <c r="DWB181" s="18"/>
      <c r="DWC181" s="18"/>
      <c r="DWD181" s="18"/>
      <c r="DWE181" s="18"/>
      <c r="DWF181" s="18"/>
      <c r="DWG181" s="18"/>
      <c r="DWH181" s="18"/>
      <c r="DWI181" s="18"/>
      <c r="DWJ181" s="18"/>
      <c r="DWK181" s="18"/>
      <c r="DWL181" s="18"/>
      <c r="DWM181" s="18"/>
      <c r="DWN181" s="18"/>
      <c r="DWO181" s="18"/>
      <c r="DWP181" s="18"/>
      <c r="DWQ181" s="18"/>
      <c r="DWR181" s="18"/>
      <c r="DWS181" s="18"/>
      <c r="DWT181" s="18"/>
      <c r="DWU181" s="18"/>
      <c r="DWV181" s="18"/>
      <c r="DWW181" s="18"/>
      <c r="DWX181" s="18"/>
      <c r="DWY181" s="18"/>
      <c r="DWZ181" s="18"/>
      <c r="DXA181" s="18"/>
      <c r="DXB181" s="18"/>
      <c r="DXC181" s="18"/>
      <c r="DXD181" s="18"/>
      <c r="DXE181" s="18"/>
      <c r="DXF181" s="18"/>
      <c r="DXG181" s="18"/>
      <c r="DXH181" s="18"/>
      <c r="DXI181" s="18"/>
      <c r="DXJ181" s="18"/>
      <c r="DXK181" s="18"/>
      <c r="DXL181" s="18"/>
      <c r="DXM181" s="18"/>
      <c r="DXN181" s="18"/>
      <c r="DXO181" s="18"/>
      <c r="DXP181" s="18"/>
      <c r="DXQ181" s="18"/>
      <c r="DXR181" s="18"/>
      <c r="DXS181" s="18"/>
      <c r="DXT181" s="18"/>
      <c r="DXU181" s="18"/>
      <c r="DXV181" s="18"/>
      <c r="DXW181" s="18"/>
      <c r="DXX181" s="18"/>
      <c r="DXY181" s="18"/>
      <c r="DXZ181" s="18"/>
      <c r="DYA181" s="18"/>
      <c r="DYB181" s="18"/>
      <c r="DYC181" s="18"/>
      <c r="DYD181" s="18"/>
      <c r="DYE181" s="18"/>
      <c r="DYF181" s="18"/>
      <c r="DYG181" s="18"/>
      <c r="DYH181" s="18"/>
      <c r="DYI181" s="18"/>
      <c r="DYJ181" s="18"/>
      <c r="DYK181" s="18"/>
      <c r="DYL181" s="18"/>
      <c r="DYM181" s="18"/>
      <c r="DYN181" s="18"/>
      <c r="DYO181" s="18"/>
      <c r="DYP181" s="18"/>
      <c r="DYQ181" s="18"/>
      <c r="DYR181" s="18"/>
      <c r="DYS181" s="18"/>
      <c r="DYT181" s="18"/>
      <c r="DYU181" s="18"/>
      <c r="DYV181" s="18"/>
      <c r="DYW181" s="18"/>
      <c r="DYX181" s="18"/>
      <c r="DYY181" s="18"/>
      <c r="DYZ181" s="18"/>
      <c r="DZA181" s="18"/>
      <c r="DZB181" s="18"/>
      <c r="DZC181" s="18"/>
      <c r="DZD181" s="18"/>
      <c r="DZE181" s="18"/>
      <c r="DZF181" s="18"/>
      <c r="DZG181" s="18"/>
      <c r="DZH181" s="18"/>
      <c r="DZI181" s="18"/>
      <c r="DZJ181" s="18"/>
      <c r="DZK181" s="18"/>
      <c r="DZL181" s="18"/>
      <c r="DZM181" s="18"/>
      <c r="DZN181" s="18"/>
      <c r="DZO181" s="18"/>
      <c r="DZP181" s="18"/>
      <c r="DZQ181" s="18"/>
      <c r="DZR181" s="18"/>
      <c r="DZS181" s="18"/>
      <c r="DZT181" s="18"/>
      <c r="DZU181" s="18"/>
      <c r="DZV181" s="18"/>
      <c r="DZW181" s="18"/>
      <c r="DZX181" s="18"/>
      <c r="DZY181" s="18"/>
      <c r="DZZ181" s="18"/>
      <c r="EAA181" s="18"/>
      <c r="EAB181" s="18"/>
      <c r="EAC181" s="18"/>
      <c r="EAD181" s="18"/>
      <c r="EAE181" s="18"/>
      <c r="EAF181" s="18"/>
      <c r="EAG181" s="18"/>
      <c r="EAH181" s="18"/>
      <c r="EAI181" s="18"/>
      <c r="EAJ181" s="18"/>
      <c r="EAK181" s="18"/>
      <c r="EAL181" s="18"/>
      <c r="EAM181" s="18"/>
      <c r="EAN181" s="18"/>
      <c r="EAO181" s="18"/>
      <c r="EAP181" s="18"/>
      <c r="EAQ181" s="18"/>
      <c r="EAR181" s="18"/>
      <c r="EAS181" s="18"/>
      <c r="EAT181" s="18"/>
      <c r="EAU181" s="18"/>
      <c r="EAV181" s="18"/>
      <c r="EAW181" s="18"/>
      <c r="EAX181" s="18"/>
      <c r="EAY181" s="18"/>
      <c r="EAZ181" s="18"/>
      <c r="EBA181" s="18"/>
      <c r="EBB181" s="18"/>
      <c r="EBC181" s="18"/>
      <c r="EBD181" s="18"/>
      <c r="EBE181" s="18"/>
      <c r="EBF181" s="18"/>
      <c r="EBG181" s="18"/>
      <c r="EBH181" s="18"/>
      <c r="EBI181" s="18"/>
      <c r="EBJ181" s="18"/>
      <c r="EBK181" s="18"/>
      <c r="EBL181" s="18"/>
      <c r="EBM181" s="18"/>
      <c r="EBN181" s="18"/>
      <c r="EBO181" s="18"/>
      <c r="EBP181" s="18"/>
      <c r="EBQ181" s="18"/>
      <c r="EBR181" s="18"/>
      <c r="EBS181" s="18"/>
      <c r="EBT181" s="18"/>
      <c r="EBU181" s="18"/>
      <c r="EBV181" s="18"/>
      <c r="EBW181" s="18"/>
      <c r="EBX181" s="18"/>
      <c r="EBY181" s="18"/>
      <c r="EBZ181" s="18"/>
      <c r="ECA181" s="18"/>
      <c r="ECB181" s="18"/>
      <c r="ECC181" s="18"/>
      <c r="ECD181" s="18"/>
      <c r="ECE181" s="18"/>
      <c r="ECF181" s="18"/>
      <c r="ECG181" s="18"/>
      <c r="ECH181" s="18"/>
      <c r="ECI181" s="18"/>
      <c r="ECJ181" s="18"/>
      <c r="ECK181" s="18"/>
      <c r="ECL181" s="18"/>
      <c r="ECM181" s="18"/>
      <c r="ECN181" s="18"/>
      <c r="ECO181" s="18"/>
      <c r="ECP181" s="18"/>
      <c r="ECQ181" s="18"/>
      <c r="ECR181" s="18"/>
      <c r="ECS181" s="18"/>
      <c r="ECT181" s="18"/>
      <c r="ECU181" s="18"/>
      <c r="ECV181" s="18"/>
      <c r="ECW181" s="18"/>
      <c r="ECX181" s="18"/>
      <c r="ECY181" s="18"/>
      <c r="ECZ181" s="18"/>
      <c r="EDA181" s="18"/>
      <c r="EDB181" s="18"/>
      <c r="EDC181" s="18"/>
      <c r="EDD181" s="18"/>
      <c r="EDE181" s="18"/>
      <c r="EDF181" s="18"/>
      <c r="EDG181" s="18"/>
      <c r="EDH181" s="18"/>
      <c r="EDI181" s="18"/>
      <c r="EDJ181" s="18"/>
      <c r="EDK181" s="18"/>
      <c r="EDL181" s="18"/>
      <c r="EDM181" s="18"/>
      <c r="EDN181" s="18"/>
      <c r="EDO181" s="18"/>
      <c r="EDP181" s="18"/>
      <c r="EDQ181" s="18"/>
      <c r="EDR181" s="18"/>
      <c r="EDS181" s="18"/>
      <c r="EDT181" s="18"/>
      <c r="EDU181" s="18"/>
      <c r="EDV181" s="18"/>
      <c r="EDW181" s="18"/>
      <c r="EDX181" s="18"/>
      <c r="EDY181" s="18"/>
      <c r="EDZ181" s="18"/>
      <c r="EEA181" s="18"/>
      <c r="EEB181" s="18"/>
      <c r="EEC181" s="18"/>
      <c r="EED181" s="18"/>
      <c r="EEE181" s="18"/>
      <c r="EEF181" s="18"/>
      <c r="EEG181" s="18"/>
      <c r="EEH181" s="18"/>
      <c r="EEI181" s="18"/>
      <c r="EEJ181" s="18"/>
      <c r="EEK181" s="18"/>
      <c r="EEL181" s="18"/>
      <c r="EEM181" s="18"/>
      <c r="EEN181" s="18"/>
      <c r="EEO181" s="18"/>
      <c r="EEP181" s="18"/>
      <c r="EEQ181" s="18"/>
      <c r="EER181" s="18"/>
      <c r="EES181" s="18"/>
      <c r="EET181" s="18"/>
      <c r="EEU181" s="18"/>
      <c r="EEV181" s="18"/>
      <c r="EEW181" s="18"/>
      <c r="EEX181" s="18"/>
      <c r="EEY181" s="18"/>
      <c r="EEZ181" s="18"/>
      <c r="EFA181" s="18"/>
      <c r="EFB181" s="18"/>
      <c r="EFC181" s="18"/>
      <c r="EFD181" s="18"/>
      <c r="EFE181" s="18"/>
      <c r="EFF181" s="18"/>
      <c r="EFG181" s="18"/>
      <c r="EFH181" s="18"/>
      <c r="EFI181" s="18"/>
      <c r="EFJ181" s="18"/>
      <c r="EFK181" s="18"/>
      <c r="EFL181" s="18"/>
      <c r="EFM181" s="18"/>
      <c r="EFN181" s="18"/>
      <c r="EFO181" s="18"/>
      <c r="EFP181" s="18"/>
      <c r="EFQ181" s="18"/>
      <c r="EFR181" s="18"/>
      <c r="EFS181" s="18"/>
      <c r="EFT181" s="18"/>
      <c r="EFU181" s="18"/>
      <c r="EFV181" s="18"/>
      <c r="EFW181" s="18"/>
      <c r="EFX181" s="18"/>
      <c r="EFY181" s="18"/>
      <c r="EFZ181" s="18"/>
      <c r="EGA181" s="18"/>
      <c r="EGB181" s="18"/>
      <c r="EGC181" s="18"/>
      <c r="EGD181" s="18"/>
      <c r="EGE181" s="18"/>
      <c r="EGF181" s="18"/>
      <c r="EGG181" s="18"/>
      <c r="EGH181" s="18"/>
      <c r="EGI181" s="18"/>
      <c r="EGJ181" s="18"/>
      <c r="EGK181" s="18"/>
      <c r="EGL181" s="18"/>
      <c r="EGM181" s="18"/>
      <c r="EGN181" s="18"/>
      <c r="EGO181" s="18"/>
      <c r="EGP181" s="18"/>
      <c r="EGQ181" s="18"/>
      <c r="EGR181" s="18"/>
      <c r="EGS181" s="18"/>
      <c r="EGT181" s="18"/>
      <c r="EGU181" s="18"/>
      <c r="EGV181" s="18"/>
      <c r="EGW181" s="18"/>
      <c r="EGX181" s="18"/>
      <c r="EGY181" s="18"/>
      <c r="EGZ181" s="18"/>
      <c r="EHA181" s="18"/>
      <c r="EHB181" s="18"/>
      <c r="EHC181" s="18"/>
      <c r="EHD181" s="18"/>
      <c r="EHE181" s="18"/>
      <c r="EHF181" s="18"/>
      <c r="EHG181" s="18"/>
      <c r="EHH181" s="18"/>
      <c r="EHI181" s="18"/>
      <c r="EHJ181" s="18"/>
      <c r="EHK181" s="18"/>
      <c r="EHL181" s="18"/>
      <c r="EHM181" s="18"/>
      <c r="EHN181" s="18"/>
      <c r="EHO181" s="18"/>
      <c r="EHP181" s="18"/>
      <c r="EHQ181" s="18"/>
      <c r="EHR181" s="18"/>
      <c r="EHS181" s="18"/>
      <c r="EHT181" s="18"/>
      <c r="EHU181" s="18"/>
      <c r="EHV181" s="18"/>
      <c r="EHW181" s="18"/>
      <c r="EHX181" s="18"/>
      <c r="EHY181" s="18"/>
      <c r="EHZ181" s="18"/>
      <c r="EIA181" s="18"/>
      <c r="EIB181" s="18"/>
      <c r="EIC181" s="18"/>
      <c r="EID181" s="18"/>
      <c r="EIE181" s="18"/>
      <c r="EIF181" s="18"/>
      <c r="EIG181" s="18"/>
      <c r="EIH181" s="18"/>
      <c r="EII181" s="18"/>
      <c r="EIJ181" s="18"/>
      <c r="EIK181" s="18"/>
      <c r="EIL181" s="18"/>
      <c r="EIM181" s="18"/>
      <c r="EIN181" s="18"/>
      <c r="EIO181" s="18"/>
      <c r="EIP181" s="18"/>
      <c r="EIQ181" s="18"/>
      <c r="EIR181" s="18"/>
      <c r="EIS181" s="18"/>
      <c r="EIT181" s="18"/>
      <c r="EIU181" s="18"/>
      <c r="EIV181" s="18"/>
      <c r="EIW181" s="18"/>
      <c r="EIX181" s="18"/>
      <c r="EIY181" s="18"/>
      <c r="EIZ181" s="18"/>
      <c r="EJA181" s="18"/>
      <c r="EJB181" s="18"/>
      <c r="EJC181" s="18"/>
      <c r="EJD181" s="18"/>
      <c r="EJE181" s="18"/>
      <c r="EJF181" s="18"/>
      <c r="EJG181" s="18"/>
      <c r="EJH181" s="18"/>
      <c r="EJI181" s="18"/>
      <c r="EJJ181" s="18"/>
      <c r="EJK181" s="18"/>
      <c r="EJL181" s="18"/>
      <c r="EJM181" s="18"/>
      <c r="EJN181" s="18"/>
      <c r="EJO181" s="18"/>
      <c r="EJP181" s="18"/>
      <c r="EJQ181" s="18"/>
      <c r="EJR181" s="18"/>
      <c r="EJS181" s="18"/>
      <c r="EJT181" s="18"/>
      <c r="EJU181" s="18"/>
      <c r="EJV181" s="18"/>
      <c r="EJW181" s="18"/>
      <c r="EJX181" s="18"/>
      <c r="EJY181" s="18"/>
      <c r="EJZ181" s="18"/>
      <c r="EKA181" s="18"/>
      <c r="EKB181" s="18"/>
      <c r="EKC181" s="18"/>
      <c r="EKD181" s="18"/>
      <c r="EKE181" s="18"/>
      <c r="EKF181" s="18"/>
      <c r="EKG181" s="18"/>
      <c r="EKH181" s="18"/>
      <c r="EKI181" s="18"/>
      <c r="EKJ181" s="18"/>
      <c r="EKK181" s="18"/>
      <c r="EKL181" s="18"/>
      <c r="EKM181" s="18"/>
      <c r="EKN181" s="18"/>
      <c r="EKO181" s="18"/>
      <c r="EKP181" s="18"/>
      <c r="EKQ181" s="18"/>
      <c r="EKR181" s="18"/>
      <c r="EKS181" s="18"/>
      <c r="EKT181" s="18"/>
      <c r="EKU181" s="18"/>
      <c r="EKV181" s="18"/>
      <c r="EKW181" s="18"/>
      <c r="EKX181" s="18"/>
      <c r="EKY181" s="18"/>
      <c r="EKZ181" s="18"/>
      <c r="ELA181" s="18"/>
      <c r="ELB181" s="18"/>
      <c r="ELC181" s="18"/>
      <c r="ELD181" s="18"/>
      <c r="ELE181" s="18"/>
      <c r="ELF181" s="18"/>
      <c r="ELG181" s="18"/>
      <c r="ELH181" s="18"/>
      <c r="ELI181" s="18"/>
      <c r="ELJ181" s="18"/>
      <c r="ELK181" s="18"/>
      <c r="ELL181" s="18"/>
      <c r="ELM181" s="18"/>
      <c r="ELN181" s="18"/>
      <c r="ELO181" s="18"/>
      <c r="ELP181" s="18"/>
      <c r="ELQ181" s="18"/>
      <c r="ELR181" s="18"/>
      <c r="ELS181" s="18"/>
      <c r="ELT181" s="18"/>
      <c r="ELU181" s="18"/>
      <c r="ELV181" s="18"/>
      <c r="ELW181" s="18"/>
      <c r="ELX181" s="18"/>
      <c r="ELY181" s="18"/>
      <c r="ELZ181" s="18"/>
      <c r="EMA181" s="18"/>
      <c r="EMB181" s="18"/>
      <c r="EMC181" s="18"/>
      <c r="EMD181" s="18"/>
      <c r="EME181" s="18"/>
      <c r="EMF181" s="18"/>
      <c r="EMG181" s="18"/>
      <c r="EMH181" s="18"/>
      <c r="EMI181" s="18"/>
      <c r="EMJ181" s="18"/>
      <c r="EMK181" s="18"/>
      <c r="EML181" s="18"/>
      <c r="EMM181" s="18"/>
      <c r="EMN181" s="18"/>
      <c r="EMO181" s="18"/>
      <c r="EMP181" s="18"/>
      <c r="EMQ181" s="18"/>
      <c r="EMR181" s="18"/>
      <c r="EMS181" s="18"/>
      <c r="EMT181" s="18"/>
      <c r="EMU181" s="18"/>
      <c r="EMV181" s="18"/>
      <c r="EMW181" s="18"/>
      <c r="EMX181" s="18"/>
      <c r="EMY181" s="18"/>
      <c r="EMZ181" s="18"/>
      <c r="ENA181" s="18"/>
      <c r="ENB181" s="18"/>
      <c r="ENC181" s="18"/>
      <c r="END181" s="18"/>
      <c r="ENE181" s="18"/>
      <c r="ENF181" s="18"/>
      <c r="ENG181" s="18"/>
      <c r="ENH181" s="18"/>
      <c r="ENI181" s="18"/>
      <c r="ENJ181" s="18"/>
      <c r="ENK181" s="18"/>
      <c r="ENL181" s="18"/>
      <c r="ENM181" s="18"/>
      <c r="ENN181" s="18"/>
      <c r="ENO181" s="18"/>
      <c r="ENP181" s="18"/>
      <c r="ENQ181" s="18"/>
      <c r="ENR181" s="18"/>
      <c r="ENS181" s="18"/>
      <c r="ENT181" s="18"/>
      <c r="ENU181" s="18"/>
      <c r="ENV181" s="18"/>
      <c r="ENW181" s="18"/>
      <c r="ENX181" s="18"/>
      <c r="ENY181" s="18"/>
      <c r="ENZ181" s="18"/>
      <c r="EOA181" s="18"/>
      <c r="EOB181" s="18"/>
      <c r="EOC181" s="18"/>
      <c r="EOD181" s="18"/>
      <c r="EOE181" s="18"/>
      <c r="EOF181" s="18"/>
      <c r="EOG181" s="18"/>
      <c r="EOH181" s="18"/>
      <c r="EOI181" s="18"/>
      <c r="EOJ181" s="18"/>
      <c r="EOK181" s="18"/>
      <c r="EOL181" s="18"/>
      <c r="EOM181" s="18"/>
      <c r="EON181" s="18"/>
      <c r="EOO181" s="18"/>
      <c r="EOP181" s="18"/>
      <c r="EOQ181" s="18"/>
      <c r="EOR181" s="18"/>
      <c r="EOS181" s="18"/>
      <c r="EOT181" s="18"/>
      <c r="EOU181" s="18"/>
      <c r="EOV181" s="18"/>
      <c r="EOW181" s="18"/>
      <c r="EOX181" s="18"/>
      <c r="EOY181" s="18"/>
      <c r="EOZ181" s="18"/>
      <c r="EPA181" s="18"/>
      <c r="EPB181" s="18"/>
      <c r="EPC181" s="18"/>
      <c r="EPD181" s="18"/>
      <c r="EPE181" s="18"/>
      <c r="EPF181" s="18"/>
      <c r="EPG181" s="18"/>
      <c r="EPH181" s="18"/>
      <c r="EPI181" s="18"/>
      <c r="EPJ181" s="18"/>
      <c r="EPK181" s="18"/>
      <c r="EPL181" s="18"/>
      <c r="EPM181" s="18"/>
      <c r="EPN181" s="18"/>
      <c r="EPO181" s="18"/>
      <c r="EPP181" s="18"/>
      <c r="EPQ181" s="18"/>
      <c r="EPR181" s="18"/>
      <c r="EPS181" s="18"/>
      <c r="EPT181" s="18"/>
      <c r="EPU181" s="18"/>
      <c r="EPV181" s="18"/>
      <c r="EPW181" s="18"/>
      <c r="EPX181" s="18"/>
      <c r="EPY181" s="18"/>
      <c r="EPZ181" s="18"/>
      <c r="EQA181" s="18"/>
      <c r="EQB181" s="18"/>
      <c r="EQC181" s="18"/>
      <c r="EQD181" s="18"/>
      <c r="EQE181" s="18"/>
      <c r="EQF181" s="18"/>
      <c r="EQG181" s="18"/>
      <c r="EQH181" s="18"/>
      <c r="EQI181" s="18"/>
      <c r="EQJ181" s="18"/>
      <c r="EQK181" s="18"/>
      <c r="EQL181" s="18"/>
      <c r="EQM181" s="18"/>
      <c r="EQN181" s="18"/>
      <c r="EQO181" s="18"/>
      <c r="EQP181" s="18"/>
      <c r="EQQ181" s="18"/>
      <c r="EQR181" s="18"/>
      <c r="EQS181" s="18"/>
      <c r="EQT181" s="18"/>
      <c r="EQU181" s="18"/>
      <c r="EQV181" s="18"/>
      <c r="EQW181" s="18"/>
      <c r="EQX181" s="18"/>
      <c r="EQY181" s="18"/>
      <c r="EQZ181" s="18"/>
      <c r="ERA181" s="18"/>
      <c r="ERB181" s="18"/>
      <c r="ERC181" s="18"/>
      <c r="ERD181" s="18"/>
      <c r="ERE181" s="18"/>
      <c r="ERF181" s="18"/>
      <c r="ERG181" s="18"/>
      <c r="ERH181" s="18"/>
      <c r="ERI181" s="18"/>
      <c r="ERJ181" s="18"/>
      <c r="ERK181" s="18"/>
      <c r="ERL181" s="18"/>
      <c r="ERM181" s="18"/>
      <c r="ERN181" s="18"/>
      <c r="ERO181" s="18"/>
      <c r="ERP181" s="18"/>
      <c r="ERQ181" s="18"/>
      <c r="ERR181" s="18"/>
      <c r="ERS181" s="18"/>
      <c r="ERT181" s="18"/>
      <c r="ERU181" s="18"/>
      <c r="ERV181" s="18"/>
      <c r="ERW181" s="18"/>
      <c r="ERX181" s="18"/>
      <c r="ERY181" s="18"/>
      <c r="ERZ181" s="18"/>
      <c r="ESA181" s="18"/>
      <c r="ESB181" s="18"/>
      <c r="ESC181" s="18"/>
      <c r="ESD181" s="18"/>
      <c r="ESE181" s="18"/>
      <c r="ESF181" s="18"/>
      <c r="ESG181" s="18"/>
      <c r="ESH181" s="18"/>
      <c r="ESI181" s="18"/>
      <c r="ESJ181" s="18"/>
      <c r="ESK181" s="18"/>
      <c r="ESL181" s="18"/>
      <c r="ESM181" s="18"/>
      <c r="ESN181" s="18"/>
      <c r="ESO181" s="18"/>
      <c r="ESP181" s="18"/>
      <c r="ESQ181" s="18"/>
      <c r="ESR181" s="18"/>
      <c r="ESS181" s="18"/>
      <c r="EST181" s="18"/>
      <c r="ESU181" s="18"/>
      <c r="ESV181" s="18"/>
      <c r="ESW181" s="18"/>
      <c r="ESX181" s="18"/>
      <c r="ESY181" s="18"/>
      <c r="ESZ181" s="18"/>
      <c r="ETA181" s="18"/>
      <c r="ETB181" s="18"/>
      <c r="ETC181" s="18"/>
      <c r="ETD181" s="18"/>
      <c r="ETE181" s="18"/>
      <c r="ETF181" s="18"/>
      <c r="ETG181" s="18"/>
      <c r="ETH181" s="18"/>
      <c r="ETI181" s="18"/>
      <c r="ETJ181" s="18"/>
      <c r="ETK181" s="18"/>
      <c r="ETL181" s="18"/>
      <c r="ETM181" s="18"/>
      <c r="ETN181" s="18"/>
      <c r="ETO181" s="18"/>
      <c r="ETP181" s="18"/>
      <c r="ETQ181" s="18"/>
      <c r="ETR181" s="18"/>
      <c r="ETS181" s="18"/>
      <c r="ETT181" s="18"/>
      <c r="ETU181" s="18"/>
      <c r="ETV181" s="18"/>
      <c r="ETW181" s="18"/>
      <c r="ETX181" s="18"/>
      <c r="ETY181" s="18"/>
      <c r="ETZ181" s="18"/>
      <c r="EUA181" s="18"/>
      <c r="EUB181" s="18"/>
      <c r="EUC181" s="18"/>
      <c r="EUD181" s="18"/>
      <c r="EUE181" s="18"/>
      <c r="EUF181" s="18"/>
      <c r="EUG181" s="18"/>
      <c r="EUH181" s="18"/>
      <c r="EUI181" s="18"/>
      <c r="EUJ181" s="18"/>
      <c r="EUK181" s="18"/>
      <c r="EUL181" s="18"/>
      <c r="EUM181" s="18"/>
      <c r="EUN181" s="18"/>
      <c r="EUO181" s="18"/>
      <c r="EUP181" s="18"/>
      <c r="EUQ181" s="18"/>
      <c r="EUR181" s="18"/>
      <c r="EUS181" s="18"/>
      <c r="EUT181" s="18"/>
      <c r="EUU181" s="18"/>
      <c r="EUV181" s="18"/>
      <c r="EUW181" s="18"/>
      <c r="EUX181" s="18"/>
      <c r="EUY181" s="18"/>
      <c r="EUZ181" s="18"/>
      <c r="EVA181" s="18"/>
      <c r="EVB181" s="18"/>
      <c r="EVC181" s="18"/>
      <c r="EVD181" s="18"/>
      <c r="EVE181" s="18"/>
      <c r="EVF181" s="18"/>
      <c r="EVG181" s="18"/>
      <c r="EVH181" s="18"/>
      <c r="EVI181" s="18"/>
      <c r="EVJ181" s="18"/>
      <c r="EVK181" s="18"/>
      <c r="EVL181" s="18"/>
      <c r="EVM181" s="18"/>
      <c r="EVN181" s="18"/>
      <c r="EVO181" s="18"/>
      <c r="EVP181" s="18"/>
      <c r="EVQ181" s="18"/>
      <c r="EVR181" s="18"/>
      <c r="EVS181" s="18"/>
      <c r="EVT181" s="18"/>
      <c r="EVU181" s="18"/>
      <c r="EVV181" s="18"/>
      <c r="EVW181" s="18"/>
      <c r="EVX181" s="18"/>
      <c r="EVY181" s="18"/>
      <c r="EVZ181" s="18"/>
      <c r="EWA181" s="18"/>
      <c r="EWB181" s="18"/>
      <c r="EWC181" s="18"/>
      <c r="EWD181" s="18"/>
      <c r="EWE181" s="18"/>
      <c r="EWF181" s="18"/>
      <c r="EWG181" s="18"/>
      <c r="EWH181" s="18"/>
      <c r="EWI181" s="18"/>
      <c r="EWJ181" s="18"/>
      <c r="EWK181" s="18"/>
      <c r="EWL181" s="18"/>
      <c r="EWM181" s="18"/>
      <c r="EWN181" s="18"/>
      <c r="EWO181" s="18"/>
      <c r="EWP181" s="18"/>
      <c r="EWQ181" s="18"/>
      <c r="EWR181" s="18"/>
      <c r="EWS181" s="18"/>
      <c r="EWT181" s="18"/>
      <c r="EWU181" s="18"/>
      <c r="EWV181" s="18"/>
      <c r="EWW181" s="18"/>
      <c r="EWX181" s="18"/>
      <c r="EWY181" s="18"/>
      <c r="EWZ181" s="18"/>
      <c r="EXA181" s="18"/>
      <c r="EXB181" s="18"/>
      <c r="EXC181" s="18"/>
      <c r="EXD181" s="18"/>
      <c r="EXE181" s="18"/>
      <c r="EXF181" s="18"/>
      <c r="EXG181" s="18"/>
      <c r="EXH181" s="18"/>
      <c r="EXI181" s="18"/>
      <c r="EXJ181" s="18"/>
      <c r="EXK181" s="18"/>
      <c r="EXL181" s="18"/>
      <c r="EXM181" s="18"/>
      <c r="EXN181" s="18"/>
      <c r="EXO181" s="18"/>
      <c r="EXP181" s="18"/>
      <c r="EXQ181" s="18"/>
      <c r="EXR181" s="18"/>
      <c r="EXS181" s="18"/>
      <c r="EXT181" s="18"/>
      <c r="EXU181" s="18"/>
      <c r="EXV181" s="18"/>
      <c r="EXW181" s="18"/>
      <c r="EXX181" s="18"/>
      <c r="EXY181" s="18"/>
      <c r="EXZ181" s="18"/>
      <c r="EYA181" s="18"/>
      <c r="EYB181" s="18"/>
      <c r="EYC181" s="18"/>
      <c r="EYD181" s="18"/>
      <c r="EYE181" s="18"/>
      <c r="EYF181" s="18"/>
      <c r="EYG181" s="18"/>
      <c r="EYH181" s="18"/>
      <c r="EYI181" s="18"/>
      <c r="EYJ181" s="18"/>
      <c r="EYK181" s="18"/>
      <c r="EYL181" s="18"/>
      <c r="EYM181" s="18"/>
      <c r="EYN181" s="18"/>
      <c r="EYO181" s="18"/>
      <c r="EYP181" s="18"/>
      <c r="EYQ181" s="18"/>
      <c r="EYR181" s="18"/>
      <c r="EYS181" s="18"/>
      <c r="EYT181" s="18"/>
      <c r="EYU181" s="18"/>
      <c r="EYV181" s="18"/>
      <c r="EYW181" s="18"/>
      <c r="EYX181" s="18"/>
      <c r="UFN181" s="31"/>
      <c r="UFO181" s="18"/>
      <c r="UFP181" s="18"/>
      <c r="UFQ181" s="18"/>
      <c r="UFR181" s="18"/>
      <c r="UFS181" s="18"/>
      <c r="UFT181" s="18"/>
      <c r="UFU181" s="18"/>
      <c r="UFV181" s="18"/>
      <c r="UFW181" s="18"/>
      <c r="UFX181" s="18"/>
      <c r="UFY181" s="18"/>
      <c r="UFZ181" s="18"/>
      <c r="UGA181" s="18"/>
      <c r="UGB181" s="18"/>
      <c r="UGC181" s="18"/>
      <c r="UGD181" s="18"/>
      <c r="UGE181" s="18"/>
      <c r="UGF181" s="18"/>
      <c r="UGG181" s="18"/>
      <c r="UGH181" s="18"/>
      <c r="UGI181" s="18"/>
      <c r="UGJ181" s="18"/>
      <c r="UGK181" s="18"/>
      <c r="UGL181" s="18"/>
      <c r="UGM181" s="18"/>
      <c r="UGN181" s="18"/>
      <c r="UGO181" s="18"/>
      <c r="UGP181" s="18"/>
      <c r="UGQ181" s="18"/>
      <c r="UGR181" s="18"/>
      <c r="UGS181" s="18"/>
      <c r="UGT181" s="18"/>
      <c r="UGU181" s="18"/>
      <c r="UGV181" s="18"/>
      <c r="UGW181" s="18"/>
      <c r="UGX181" s="18"/>
      <c r="UGY181" s="18"/>
      <c r="UGZ181" s="18"/>
      <c r="UHA181" s="18"/>
      <c r="UHB181" s="18"/>
      <c r="UHC181" s="18"/>
      <c r="UHD181" s="18"/>
      <c r="UHE181" s="18"/>
      <c r="UHF181" s="18"/>
      <c r="UHG181" s="18"/>
      <c r="UHH181" s="18"/>
      <c r="UHI181" s="18"/>
      <c r="UHJ181" s="18"/>
      <c r="UHK181" s="18"/>
      <c r="UHL181" s="18"/>
      <c r="UHM181" s="18"/>
      <c r="UHN181" s="18"/>
      <c r="UHO181" s="18"/>
      <c r="UHP181" s="18"/>
      <c r="UHQ181" s="18"/>
      <c r="UHR181" s="18"/>
      <c r="UHS181" s="18"/>
      <c r="UHT181" s="18"/>
      <c r="UHU181" s="18"/>
      <c r="UHV181" s="18"/>
      <c r="UHW181" s="18"/>
      <c r="UHX181" s="18"/>
      <c r="UHY181" s="18"/>
      <c r="UHZ181" s="18"/>
      <c r="UIA181" s="18"/>
      <c r="UIB181" s="18"/>
      <c r="UIC181" s="18"/>
      <c r="UID181" s="18"/>
      <c r="UIE181" s="18"/>
      <c r="UIF181" s="18"/>
      <c r="UIG181" s="18"/>
      <c r="UIH181" s="18"/>
      <c r="UII181" s="18"/>
      <c r="UIJ181" s="18"/>
      <c r="UIK181" s="18"/>
      <c r="UIL181" s="18"/>
      <c r="UIM181" s="18"/>
      <c r="UIN181" s="18"/>
      <c r="UIO181" s="18"/>
      <c r="UIP181" s="18"/>
      <c r="UIQ181" s="18"/>
      <c r="UIR181" s="18"/>
      <c r="UIS181" s="18"/>
      <c r="UIT181" s="18"/>
      <c r="UIU181" s="18"/>
      <c r="UIV181" s="18"/>
      <c r="UIW181" s="18"/>
      <c r="UIX181" s="18"/>
      <c r="UIY181" s="18"/>
      <c r="UIZ181" s="18"/>
      <c r="UJA181" s="18"/>
      <c r="UJB181" s="18"/>
      <c r="UJC181" s="18"/>
      <c r="UJD181" s="18"/>
      <c r="UJE181" s="18"/>
      <c r="UJF181" s="18"/>
      <c r="UJG181" s="18"/>
      <c r="UJH181" s="18"/>
      <c r="UJI181" s="18"/>
      <c r="UJJ181" s="18"/>
      <c r="UJK181" s="18"/>
      <c r="UJL181" s="18"/>
      <c r="UJM181" s="18"/>
      <c r="UJN181" s="18"/>
      <c r="UJO181" s="18"/>
      <c r="UJP181" s="18"/>
      <c r="UJQ181" s="18"/>
      <c r="UJR181" s="18"/>
      <c r="UJS181" s="18"/>
      <c r="UJT181" s="18"/>
      <c r="UJU181" s="18"/>
      <c r="UJV181" s="18"/>
      <c r="UJW181" s="18"/>
      <c r="UJX181" s="18"/>
      <c r="UJY181" s="18"/>
      <c r="UJZ181" s="18"/>
      <c r="UKA181" s="18"/>
      <c r="UKB181" s="18"/>
      <c r="UKC181" s="18"/>
      <c r="UKD181" s="18"/>
      <c r="UKE181" s="18"/>
      <c r="UKF181" s="18"/>
      <c r="UKG181" s="18"/>
      <c r="UKH181" s="18"/>
      <c r="UKI181" s="18"/>
      <c r="UKJ181" s="18"/>
      <c r="UKK181" s="18"/>
      <c r="UKL181" s="18"/>
      <c r="UKM181" s="18"/>
      <c r="UKN181" s="18"/>
      <c r="UKO181" s="18"/>
      <c r="UKP181" s="18"/>
      <c r="UKQ181" s="18"/>
      <c r="UKR181" s="18"/>
      <c r="UKS181" s="18"/>
      <c r="UKT181" s="18"/>
      <c r="UKU181" s="18"/>
      <c r="UKV181" s="18"/>
      <c r="UKW181" s="18"/>
      <c r="UKX181" s="18"/>
      <c r="UKY181" s="18"/>
      <c r="UKZ181" s="18"/>
      <c r="ULA181" s="18"/>
      <c r="ULB181" s="18"/>
      <c r="ULC181" s="18"/>
      <c r="ULD181" s="18"/>
      <c r="ULE181" s="18"/>
      <c r="ULF181" s="18"/>
      <c r="ULG181" s="18"/>
      <c r="ULH181" s="18"/>
      <c r="ULI181" s="18"/>
      <c r="ULJ181" s="18"/>
      <c r="ULK181" s="18"/>
      <c r="ULL181" s="18"/>
      <c r="ULM181" s="18"/>
      <c r="ULN181" s="18"/>
      <c r="ULO181" s="18"/>
      <c r="ULP181" s="18"/>
      <c r="ULQ181" s="18"/>
      <c r="ULR181" s="18"/>
      <c r="ULS181" s="18"/>
      <c r="ULT181" s="18"/>
      <c r="ULU181" s="18"/>
      <c r="ULV181" s="18"/>
      <c r="ULW181" s="18"/>
      <c r="ULX181" s="18"/>
      <c r="ULY181" s="18"/>
      <c r="ULZ181" s="18"/>
      <c r="UMA181" s="18"/>
      <c r="UMB181" s="18"/>
      <c r="UMC181" s="18"/>
      <c r="UMD181" s="18"/>
      <c r="UME181" s="18"/>
      <c r="UMF181" s="18"/>
      <c r="UMG181" s="18"/>
      <c r="UMH181" s="18"/>
      <c r="UMI181" s="18"/>
      <c r="UMJ181" s="18"/>
      <c r="UMK181" s="18"/>
      <c r="UML181" s="18"/>
      <c r="UMM181" s="18"/>
      <c r="UMN181" s="18"/>
      <c r="UMO181" s="18"/>
      <c r="UMP181" s="18"/>
      <c r="UMQ181" s="18"/>
      <c r="UMR181" s="18"/>
      <c r="UMS181" s="18"/>
      <c r="UMT181" s="18"/>
      <c r="UMU181" s="18"/>
      <c r="UMV181" s="18"/>
      <c r="UMW181" s="18"/>
      <c r="UMX181" s="18"/>
      <c r="UMY181" s="18"/>
      <c r="UMZ181" s="18"/>
      <c r="UNA181" s="18"/>
      <c r="UNB181" s="18"/>
      <c r="UNC181" s="18"/>
      <c r="UND181" s="18"/>
      <c r="UNE181" s="18"/>
      <c r="UNF181" s="18"/>
      <c r="UNG181" s="18"/>
      <c r="UNH181" s="18"/>
      <c r="UNI181" s="18"/>
      <c r="UNJ181" s="18"/>
      <c r="UNK181" s="18"/>
      <c r="UNL181" s="18"/>
      <c r="UNM181" s="18"/>
      <c r="UNN181" s="18"/>
      <c r="UNO181" s="18"/>
      <c r="UNP181" s="18"/>
      <c r="UNQ181" s="18"/>
      <c r="UNR181" s="18"/>
      <c r="UNS181" s="18"/>
      <c r="UNT181" s="18"/>
      <c r="UNU181" s="18"/>
      <c r="UNV181" s="18"/>
      <c r="UNW181" s="18"/>
      <c r="UNX181" s="18"/>
      <c r="UNY181" s="18"/>
      <c r="UNZ181" s="18"/>
      <c r="UOA181" s="18"/>
      <c r="UOB181" s="18"/>
      <c r="UOC181" s="18"/>
      <c r="UOD181" s="18"/>
      <c r="UOE181" s="18"/>
      <c r="UOF181" s="18"/>
      <c r="UOG181" s="18"/>
      <c r="UOH181" s="18"/>
      <c r="UOI181" s="18"/>
      <c r="UOJ181" s="18"/>
      <c r="UOK181" s="18"/>
      <c r="UOL181" s="18"/>
      <c r="UOM181" s="18"/>
      <c r="UON181" s="18"/>
      <c r="UOO181" s="18"/>
      <c r="UOP181" s="18"/>
      <c r="UOQ181" s="18"/>
      <c r="UOR181" s="18"/>
      <c r="UOS181" s="18"/>
      <c r="UOT181" s="18"/>
      <c r="UOU181" s="18"/>
      <c r="UOV181" s="18"/>
      <c r="UOW181" s="18"/>
      <c r="UOX181" s="18"/>
      <c r="UOY181" s="18"/>
      <c r="UOZ181" s="18"/>
      <c r="UPA181" s="18"/>
      <c r="UPB181" s="18"/>
      <c r="UPC181" s="18"/>
      <c r="UPD181" s="18"/>
      <c r="UPE181" s="18"/>
      <c r="UPF181" s="18"/>
      <c r="UPG181" s="18"/>
      <c r="UPH181" s="18"/>
      <c r="UPI181" s="18"/>
      <c r="UPJ181" s="18"/>
      <c r="UPK181" s="18"/>
      <c r="UPL181" s="18"/>
      <c r="UPM181" s="18"/>
      <c r="UPN181" s="18"/>
      <c r="UPO181" s="18"/>
      <c r="UPP181" s="18"/>
      <c r="UPQ181" s="18"/>
      <c r="UPR181" s="18"/>
      <c r="UPS181" s="18"/>
      <c r="UPT181" s="18"/>
      <c r="UPU181" s="18"/>
      <c r="UPV181" s="18"/>
      <c r="UPW181" s="18"/>
      <c r="UPX181" s="18"/>
      <c r="UPY181" s="18"/>
      <c r="UPZ181" s="18"/>
      <c r="UQA181" s="18"/>
      <c r="UQB181" s="18"/>
      <c r="UQC181" s="18"/>
      <c r="UQD181" s="18"/>
      <c r="UQE181" s="18"/>
      <c r="UQF181" s="18"/>
      <c r="UQG181" s="18"/>
      <c r="UQH181" s="18"/>
      <c r="UQI181" s="18"/>
      <c r="UQJ181" s="18"/>
      <c r="UQK181" s="18"/>
      <c r="UQL181" s="18"/>
      <c r="UQM181" s="18"/>
      <c r="UQN181" s="18"/>
      <c r="UQO181" s="18"/>
      <c r="UQP181" s="18"/>
      <c r="UQQ181" s="18"/>
      <c r="UQR181" s="18"/>
      <c r="UQS181" s="18"/>
      <c r="UQT181" s="18"/>
      <c r="UQU181" s="18"/>
      <c r="UQV181" s="18"/>
      <c r="UQW181" s="18"/>
      <c r="UQX181" s="18"/>
      <c r="UQY181" s="18"/>
      <c r="UQZ181" s="18"/>
      <c r="URA181" s="18"/>
      <c r="URB181" s="18"/>
      <c r="URC181" s="18"/>
      <c r="URD181" s="18"/>
      <c r="URE181" s="18"/>
      <c r="URF181" s="18"/>
      <c r="URG181" s="18"/>
      <c r="URH181" s="18"/>
      <c r="URI181" s="18"/>
      <c r="URJ181" s="18"/>
      <c r="URK181" s="18"/>
      <c r="URL181" s="18"/>
      <c r="URM181" s="18"/>
      <c r="URN181" s="18"/>
      <c r="URO181" s="18"/>
      <c r="URP181" s="18"/>
      <c r="URQ181" s="18"/>
      <c r="URR181" s="18"/>
      <c r="URS181" s="18"/>
      <c r="URT181" s="18"/>
      <c r="URU181" s="18"/>
      <c r="URV181" s="18"/>
      <c r="URW181" s="18"/>
      <c r="URX181" s="18"/>
      <c r="URY181" s="18"/>
      <c r="URZ181" s="18"/>
      <c r="USA181" s="18"/>
      <c r="USB181" s="18"/>
      <c r="USC181" s="18"/>
      <c r="USD181" s="18"/>
      <c r="USE181" s="18"/>
      <c r="USF181" s="18"/>
      <c r="USG181" s="18"/>
      <c r="USH181" s="18"/>
      <c r="USI181" s="18"/>
      <c r="USJ181" s="18"/>
      <c r="USK181" s="18"/>
      <c r="USL181" s="18"/>
      <c r="USM181" s="18"/>
      <c r="USN181" s="18"/>
      <c r="USO181" s="18"/>
      <c r="USP181" s="18"/>
      <c r="USQ181" s="18"/>
      <c r="USR181" s="18"/>
      <c r="USS181" s="18"/>
      <c r="UST181" s="18"/>
      <c r="USU181" s="18"/>
      <c r="USV181" s="18"/>
      <c r="USW181" s="18"/>
      <c r="USX181" s="18"/>
      <c r="USY181" s="18"/>
      <c r="USZ181" s="18"/>
      <c r="UTA181" s="18"/>
      <c r="UTB181" s="18"/>
      <c r="UTC181" s="18"/>
      <c r="UTD181" s="18"/>
      <c r="UTE181" s="18"/>
      <c r="UTF181" s="18"/>
      <c r="UTG181" s="18"/>
      <c r="UTH181" s="18"/>
      <c r="UTI181" s="18"/>
      <c r="UTJ181" s="18"/>
      <c r="UTK181" s="18"/>
      <c r="UTL181" s="18"/>
      <c r="UTM181" s="18"/>
      <c r="UTN181" s="18"/>
      <c r="UTO181" s="18"/>
      <c r="UTP181" s="18"/>
      <c r="UTQ181" s="18"/>
      <c r="UTR181" s="18"/>
      <c r="UTS181" s="18"/>
      <c r="UTT181" s="18"/>
      <c r="UTU181" s="18"/>
      <c r="UTV181" s="18"/>
      <c r="UTW181" s="18"/>
      <c r="UTX181" s="18"/>
      <c r="UTY181" s="18"/>
      <c r="UTZ181" s="18"/>
      <c r="UUA181" s="18"/>
      <c r="UUB181" s="18"/>
      <c r="UUC181" s="18"/>
      <c r="UUD181" s="18"/>
      <c r="UUE181" s="18"/>
      <c r="UUF181" s="18"/>
      <c r="UUG181" s="18"/>
      <c r="UUH181" s="18"/>
      <c r="UUI181" s="18"/>
      <c r="UUJ181" s="18"/>
      <c r="UUK181" s="18"/>
      <c r="UUL181" s="18"/>
      <c r="UUM181" s="18"/>
      <c r="UUN181" s="18"/>
      <c r="UUO181" s="18"/>
      <c r="UUP181" s="18"/>
      <c r="UUQ181" s="18"/>
      <c r="UUR181" s="18"/>
      <c r="UUS181" s="18"/>
      <c r="UUT181" s="18"/>
      <c r="UUU181" s="18"/>
      <c r="UUV181" s="18"/>
      <c r="UUW181" s="18"/>
      <c r="UUX181" s="18"/>
      <c r="UUY181" s="18"/>
      <c r="UUZ181" s="18"/>
      <c r="UVA181" s="18"/>
      <c r="UVB181" s="18"/>
      <c r="UVC181" s="18"/>
      <c r="UVD181" s="18"/>
      <c r="UVE181" s="18"/>
      <c r="UVF181" s="18"/>
      <c r="UVG181" s="18"/>
      <c r="UVH181" s="18"/>
      <c r="UVI181" s="18"/>
      <c r="UVJ181" s="18"/>
      <c r="UVK181" s="18"/>
      <c r="UVL181" s="18"/>
      <c r="UVM181" s="18"/>
      <c r="UVN181" s="18"/>
      <c r="UVO181" s="18"/>
      <c r="UVP181" s="18"/>
      <c r="UVQ181" s="18"/>
      <c r="UVR181" s="18"/>
      <c r="UVS181" s="18"/>
      <c r="UVT181" s="18"/>
      <c r="UVU181" s="18"/>
      <c r="UVV181" s="18"/>
      <c r="UVW181" s="18"/>
      <c r="UVX181" s="18"/>
      <c r="UVY181" s="18"/>
      <c r="UVZ181" s="18"/>
      <c r="UWA181" s="18"/>
      <c r="UWB181" s="18"/>
      <c r="UWC181" s="18"/>
      <c r="UWD181" s="18"/>
      <c r="UWE181" s="18"/>
      <c r="UWF181" s="18"/>
      <c r="UWG181" s="18"/>
      <c r="UWH181" s="18"/>
      <c r="UWI181" s="18"/>
      <c r="UWJ181" s="18"/>
      <c r="UWK181" s="18"/>
      <c r="UWL181" s="18"/>
      <c r="UWM181" s="18"/>
      <c r="UWN181" s="18"/>
      <c r="UWO181" s="18"/>
      <c r="UWP181" s="18"/>
      <c r="UWQ181" s="18"/>
      <c r="UWR181" s="18"/>
      <c r="UWS181" s="18"/>
      <c r="UWT181" s="18"/>
      <c r="UWU181" s="18"/>
      <c r="UWV181" s="18"/>
      <c r="UWW181" s="18"/>
      <c r="UWX181" s="18"/>
      <c r="UWY181" s="18"/>
      <c r="UWZ181" s="18"/>
      <c r="UXA181" s="18"/>
      <c r="UXB181" s="18"/>
      <c r="UXC181" s="18"/>
      <c r="UXD181" s="18"/>
      <c r="UXE181" s="18"/>
      <c r="UXF181" s="18"/>
      <c r="UXG181" s="18"/>
      <c r="UXH181" s="18"/>
      <c r="UXI181" s="18"/>
      <c r="UXJ181" s="18"/>
      <c r="UXK181" s="18"/>
      <c r="UXL181" s="18"/>
      <c r="UXM181" s="18"/>
      <c r="UXN181" s="18"/>
      <c r="UXO181" s="18"/>
      <c r="UXP181" s="18"/>
      <c r="UXQ181" s="18"/>
      <c r="UXR181" s="18"/>
      <c r="UXS181" s="18"/>
      <c r="UXT181" s="18"/>
      <c r="UXU181" s="18"/>
      <c r="UXV181" s="18"/>
      <c r="UXW181" s="18"/>
      <c r="UXX181" s="18"/>
      <c r="UXY181" s="18"/>
      <c r="UXZ181" s="18"/>
      <c r="UYA181" s="18"/>
      <c r="UYB181" s="18"/>
      <c r="UYC181" s="18"/>
      <c r="UYD181" s="18"/>
      <c r="UYE181" s="18"/>
      <c r="UYF181" s="18"/>
      <c r="UYG181" s="18"/>
      <c r="UYH181" s="18"/>
      <c r="UYI181" s="18"/>
      <c r="UYJ181" s="18"/>
      <c r="UYK181" s="18"/>
      <c r="UYL181" s="18"/>
      <c r="UYM181" s="18"/>
      <c r="UYN181" s="18"/>
      <c r="UYO181" s="18"/>
      <c r="UYP181" s="18"/>
      <c r="UYQ181" s="18"/>
      <c r="UYR181" s="18"/>
      <c r="UYS181" s="18"/>
      <c r="UYT181" s="18"/>
      <c r="UYU181" s="18"/>
      <c r="UYV181" s="18"/>
      <c r="UYW181" s="18"/>
      <c r="UYX181" s="18"/>
      <c r="UYY181" s="18"/>
      <c r="UYZ181" s="18"/>
      <c r="UZA181" s="18"/>
      <c r="UZB181" s="18"/>
      <c r="UZC181" s="18"/>
      <c r="UZD181" s="18"/>
      <c r="UZE181" s="18"/>
      <c r="UZF181" s="18"/>
      <c r="UZG181" s="18"/>
      <c r="UZH181" s="18"/>
      <c r="UZI181" s="18"/>
      <c r="UZJ181" s="18"/>
      <c r="UZK181" s="18"/>
      <c r="UZL181" s="18"/>
      <c r="UZM181" s="18"/>
      <c r="UZN181" s="18"/>
      <c r="UZO181" s="18"/>
      <c r="UZP181" s="18"/>
      <c r="UZQ181" s="18"/>
      <c r="UZR181" s="18"/>
      <c r="UZS181" s="18"/>
      <c r="UZT181" s="18"/>
      <c r="UZU181" s="18"/>
      <c r="UZV181" s="18"/>
      <c r="UZW181" s="18"/>
      <c r="UZX181" s="18"/>
      <c r="UZY181" s="18"/>
      <c r="UZZ181" s="18"/>
      <c r="VAA181" s="18"/>
      <c r="VAB181" s="18"/>
      <c r="VAC181" s="18"/>
      <c r="VAD181" s="18"/>
      <c r="VAE181" s="18"/>
      <c r="VAF181" s="18"/>
      <c r="VAG181" s="18"/>
      <c r="VAH181" s="18"/>
      <c r="VAI181" s="18"/>
      <c r="VAJ181" s="18"/>
      <c r="VAK181" s="18"/>
      <c r="VAL181" s="18"/>
      <c r="VAM181" s="18"/>
      <c r="VAN181" s="18"/>
      <c r="VAO181" s="18"/>
      <c r="VAP181" s="18"/>
      <c r="VAQ181" s="18"/>
      <c r="VAR181" s="18"/>
      <c r="VAS181" s="18"/>
      <c r="VAT181" s="18"/>
      <c r="VAU181" s="18"/>
      <c r="VAV181" s="18"/>
      <c r="VAW181" s="18"/>
      <c r="VAX181" s="18"/>
      <c r="VAY181" s="18"/>
      <c r="VAZ181" s="18"/>
      <c r="VBA181" s="18"/>
      <c r="VBB181" s="18"/>
      <c r="VBC181" s="18"/>
      <c r="VBD181" s="18"/>
      <c r="VBE181" s="18"/>
      <c r="VBF181" s="18"/>
      <c r="VBG181" s="18"/>
      <c r="VBH181" s="18"/>
      <c r="VBI181" s="18"/>
      <c r="VBJ181" s="18"/>
      <c r="VBK181" s="18"/>
      <c r="VBL181" s="18"/>
      <c r="VBM181" s="18"/>
      <c r="VBN181" s="18"/>
      <c r="VBO181" s="18"/>
      <c r="VBP181" s="18"/>
      <c r="VBQ181" s="18"/>
      <c r="VBR181" s="18"/>
      <c r="VBS181" s="18"/>
      <c r="VBT181" s="18"/>
      <c r="VBU181" s="18"/>
      <c r="VBV181" s="18"/>
      <c r="VBW181" s="18"/>
      <c r="VBX181" s="18"/>
      <c r="VBY181" s="18"/>
      <c r="VBZ181" s="18"/>
      <c r="VCA181" s="18"/>
      <c r="VCB181" s="18"/>
      <c r="VCC181" s="18"/>
      <c r="VCD181" s="18"/>
      <c r="VCE181" s="18"/>
      <c r="VCF181" s="18"/>
      <c r="VCG181" s="18"/>
      <c r="VCH181" s="18"/>
      <c r="VCI181" s="18"/>
      <c r="VCJ181" s="18"/>
      <c r="VCK181" s="18"/>
      <c r="VCL181" s="18"/>
      <c r="VCM181" s="18"/>
      <c r="VCN181" s="18"/>
      <c r="VCO181" s="18"/>
      <c r="VCP181" s="18"/>
      <c r="VCQ181" s="18"/>
      <c r="VCR181" s="18"/>
      <c r="VCS181" s="18"/>
      <c r="VCT181" s="18"/>
      <c r="VCU181" s="18"/>
      <c r="VCV181" s="18"/>
      <c r="VCW181" s="18"/>
      <c r="VCX181" s="18"/>
      <c r="VCY181" s="18"/>
      <c r="VCZ181" s="18"/>
      <c r="VDA181" s="18"/>
      <c r="VDB181" s="18"/>
      <c r="VDC181" s="18"/>
      <c r="VDD181" s="18"/>
      <c r="VDE181" s="18"/>
      <c r="VDF181" s="18"/>
      <c r="VDG181" s="18"/>
      <c r="VDH181" s="18"/>
      <c r="VDI181" s="18"/>
      <c r="VDJ181" s="18"/>
      <c r="VDK181" s="18"/>
      <c r="VDL181" s="18"/>
      <c r="VDM181" s="18"/>
      <c r="VDN181" s="18"/>
      <c r="VDO181" s="18"/>
      <c r="VDP181" s="18"/>
      <c r="VDQ181" s="18"/>
      <c r="VDR181" s="18"/>
      <c r="VDS181" s="18"/>
      <c r="VDT181" s="18"/>
      <c r="VDU181" s="18"/>
      <c r="VDV181" s="18"/>
      <c r="VDW181" s="18"/>
      <c r="VDX181" s="18"/>
      <c r="VDY181" s="18"/>
      <c r="VDZ181" s="18"/>
      <c r="VEA181" s="18"/>
      <c r="VEB181" s="18"/>
      <c r="VEC181" s="18"/>
      <c r="VED181" s="18"/>
      <c r="VEE181" s="18"/>
      <c r="VEF181" s="18"/>
      <c r="VEG181" s="18"/>
      <c r="VEH181" s="18"/>
      <c r="VEI181" s="18"/>
      <c r="VEJ181" s="18"/>
      <c r="VEK181" s="18"/>
      <c r="VEL181" s="18"/>
      <c r="VEM181" s="18"/>
      <c r="VEN181" s="18"/>
      <c r="VEO181" s="18"/>
      <c r="VEP181" s="18"/>
      <c r="VEQ181" s="18"/>
      <c r="VER181" s="18"/>
      <c r="VES181" s="18"/>
      <c r="VET181" s="18"/>
      <c r="VEU181" s="18"/>
      <c r="VEV181" s="18"/>
      <c r="VEW181" s="18"/>
      <c r="VEX181" s="18"/>
      <c r="VEY181" s="18"/>
      <c r="VEZ181" s="18"/>
      <c r="VFA181" s="18"/>
      <c r="VFB181" s="18"/>
      <c r="VFC181" s="18"/>
      <c r="VFD181" s="18"/>
      <c r="VFE181" s="18"/>
      <c r="VFF181" s="18"/>
      <c r="VFG181" s="18"/>
      <c r="VFH181" s="18"/>
      <c r="VFI181" s="18"/>
      <c r="VFJ181" s="18"/>
      <c r="VFK181" s="18"/>
      <c r="VFL181" s="18"/>
      <c r="VFM181" s="18"/>
      <c r="VFN181" s="18"/>
      <c r="VFO181" s="18"/>
      <c r="VFP181" s="18"/>
      <c r="VFQ181" s="18"/>
      <c r="VFR181" s="18"/>
      <c r="VFS181" s="18"/>
      <c r="VFT181" s="18"/>
      <c r="VFU181" s="18"/>
      <c r="VFV181" s="18"/>
      <c r="VFW181" s="18"/>
      <c r="VFX181" s="18"/>
      <c r="VFY181" s="18"/>
      <c r="VFZ181" s="18"/>
      <c r="VGA181" s="18"/>
      <c r="VGB181" s="18"/>
      <c r="VGC181" s="18"/>
      <c r="VGD181" s="18"/>
      <c r="VGE181" s="18"/>
      <c r="VGF181" s="18"/>
      <c r="VGG181" s="18"/>
      <c r="VGH181" s="18"/>
      <c r="VGI181" s="18"/>
      <c r="VGJ181" s="18"/>
      <c r="VGK181" s="18"/>
      <c r="VGL181" s="18"/>
      <c r="VGM181" s="18"/>
      <c r="VGN181" s="18"/>
      <c r="VGO181" s="18"/>
      <c r="VGP181" s="18"/>
      <c r="VGQ181" s="18"/>
      <c r="VGR181" s="18"/>
      <c r="VGS181" s="18"/>
      <c r="VGT181" s="18"/>
      <c r="VGU181" s="18"/>
      <c r="VGV181" s="18"/>
      <c r="VGW181" s="18"/>
      <c r="VGX181" s="18"/>
      <c r="VGY181" s="18"/>
      <c r="VGZ181" s="18"/>
      <c r="VHA181" s="18"/>
      <c r="VHB181" s="18"/>
      <c r="VHC181" s="18"/>
      <c r="VHD181" s="18"/>
      <c r="VHE181" s="18"/>
      <c r="VHF181" s="18"/>
      <c r="VHG181" s="18"/>
      <c r="VHH181" s="18"/>
      <c r="VHI181" s="18"/>
      <c r="VHJ181" s="18"/>
      <c r="VHK181" s="18"/>
      <c r="VHL181" s="18"/>
      <c r="VHM181" s="18"/>
      <c r="VHN181" s="18"/>
      <c r="VHO181" s="18"/>
      <c r="VHP181" s="18"/>
      <c r="VHQ181" s="18"/>
      <c r="VHR181" s="18"/>
      <c r="VHS181" s="18"/>
      <c r="VHT181" s="18"/>
      <c r="VHU181" s="18"/>
      <c r="VHV181" s="18"/>
      <c r="VHW181" s="18"/>
      <c r="VHX181" s="18"/>
      <c r="VHY181" s="18"/>
      <c r="VHZ181" s="18"/>
      <c r="VIA181" s="18"/>
      <c r="VIB181" s="18"/>
      <c r="VIC181" s="18"/>
      <c r="VID181" s="18"/>
      <c r="VIE181" s="18"/>
      <c r="VIF181" s="18"/>
      <c r="VIG181" s="18"/>
      <c r="VIH181" s="18"/>
      <c r="VII181" s="18"/>
      <c r="VIJ181" s="18"/>
      <c r="VIK181" s="18"/>
      <c r="VIL181" s="18"/>
      <c r="VIM181" s="18"/>
      <c r="VIN181" s="18"/>
      <c r="VIO181" s="18"/>
      <c r="VIP181" s="18"/>
      <c r="VIQ181" s="18"/>
      <c r="VIR181" s="18"/>
      <c r="VIS181" s="18"/>
      <c r="VIT181" s="18"/>
      <c r="VIU181" s="18"/>
      <c r="VIV181" s="18"/>
      <c r="VIW181" s="18"/>
      <c r="VIX181" s="18"/>
      <c r="VIY181" s="18"/>
      <c r="VIZ181" s="18"/>
      <c r="VJA181" s="18"/>
      <c r="VJB181" s="18"/>
      <c r="VJC181" s="18"/>
      <c r="VJD181" s="18"/>
      <c r="VJE181" s="18"/>
      <c r="VJF181" s="18"/>
      <c r="VJG181" s="18"/>
      <c r="VJH181" s="18"/>
      <c r="VJI181" s="18"/>
      <c r="VJJ181" s="18"/>
      <c r="VJK181" s="18"/>
      <c r="VJL181" s="18"/>
      <c r="VJM181" s="18"/>
      <c r="VJN181" s="18"/>
      <c r="VJO181" s="18"/>
      <c r="VJP181" s="18"/>
      <c r="VJQ181" s="18"/>
      <c r="VJR181" s="18"/>
      <c r="VJS181" s="18"/>
      <c r="VJT181" s="18"/>
      <c r="VJU181" s="18"/>
      <c r="VJV181" s="18"/>
      <c r="VJW181" s="18"/>
      <c r="VJX181" s="18"/>
      <c r="VJY181" s="18"/>
      <c r="VJZ181" s="18"/>
      <c r="VKA181" s="18"/>
      <c r="VKB181" s="18"/>
      <c r="VKC181" s="18"/>
      <c r="VKD181" s="18"/>
      <c r="VKE181" s="18"/>
      <c r="VKF181" s="18"/>
      <c r="VKG181" s="18"/>
      <c r="VKH181" s="18"/>
      <c r="VKI181" s="18"/>
      <c r="VKJ181" s="18"/>
      <c r="VKK181" s="18"/>
      <c r="VKL181" s="18"/>
      <c r="VKM181" s="18"/>
      <c r="VKN181" s="18"/>
      <c r="VKO181" s="18"/>
      <c r="VKP181" s="18"/>
      <c r="VKQ181" s="18"/>
      <c r="VKR181" s="18"/>
      <c r="VKS181" s="18"/>
      <c r="VKT181" s="18"/>
      <c r="VKU181" s="18"/>
      <c r="VKV181" s="18"/>
      <c r="VKW181" s="18"/>
      <c r="VKX181" s="18"/>
      <c r="VKY181" s="18"/>
      <c r="VKZ181" s="18"/>
      <c r="VLA181" s="18"/>
      <c r="VLB181" s="18"/>
      <c r="VLC181" s="18"/>
      <c r="VLD181" s="18"/>
      <c r="VLE181" s="18"/>
      <c r="VLF181" s="18"/>
      <c r="VLG181" s="18"/>
      <c r="VLH181" s="18"/>
      <c r="VLI181" s="18"/>
      <c r="VLJ181" s="18"/>
      <c r="VLK181" s="18"/>
      <c r="VLL181" s="18"/>
      <c r="VLM181" s="18"/>
      <c r="VLN181" s="18"/>
      <c r="VLO181" s="18"/>
      <c r="VLP181" s="18"/>
      <c r="VLQ181" s="18"/>
      <c r="VLR181" s="18"/>
      <c r="VLS181" s="18"/>
      <c r="VLT181" s="18"/>
      <c r="VLU181" s="18"/>
      <c r="VLV181" s="18"/>
      <c r="VLW181" s="18"/>
      <c r="VLX181" s="18"/>
      <c r="VLY181" s="18"/>
      <c r="VLZ181" s="18"/>
      <c r="VMA181" s="18"/>
      <c r="VMB181" s="18"/>
      <c r="VMC181" s="18"/>
      <c r="VMD181" s="18"/>
      <c r="VME181" s="18"/>
      <c r="VMF181" s="18"/>
      <c r="VMG181" s="18"/>
      <c r="VMH181" s="18"/>
      <c r="VMI181" s="18"/>
      <c r="VMJ181" s="18"/>
      <c r="VMK181" s="18"/>
      <c r="VML181" s="18"/>
      <c r="VMM181" s="18"/>
      <c r="VMN181" s="18"/>
      <c r="VMO181" s="18"/>
      <c r="VMP181" s="18"/>
      <c r="VMQ181" s="18"/>
      <c r="VMR181" s="18"/>
      <c r="VMS181" s="18"/>
      <c r="VMT181" s="18"/>
      <c r="VMU181" s="18"/>
      <c r="VMV181" s="18"/>
      <c r="VMW181" s="18"/>
      <c r="VMX181" s="18"/>
      <c r="VMY181" s="18"/>
      <c r="VMZ181" s="18"/>
      <c r="VNA181" s="18"/>
      <c r="VNB181" s="18"/>
      <c r="VNC181" s="18"/>
      <c r="VND181" s="18"/>
      <c r="VNE181" s="18"/>
      <c r="VNF181" s="18"/>
      <c r="VNG181" s="18"/>
      <c r="VNH181" s="18"/>
      <c r="VNI181" s="18"/>
      <c r="VNJ181" s="18"/>
      <c r="VNK181" s="18"/>
      <c r="VNL181" s="18"/>
      <c r="VNM181" s="18"/>
      <c r="VNN181" s="18"/>
      <c r="VNO181" s="18"/>
      <c r="VNP181" s="18"/>
      <c r="VNQ181" s="18"/>
      <c r="VNR181" s="18"/>
      <c r="VNS181" s="18"/>
      <c r="VNT181" s="18"/>
      <c r="VNU181" s="18"/>
      <c r="VNV181" s="18"/>
      <c r="VNW181" s="18"/>
      <c r="VNX181" s="18"/>
      <c r="VNY181" s="18"/>
      <c r="VNZ181" s="18"/>
      <c r="VOA181" s="18"/>
      <c r="VOB181" s="18"/>
      <c r="VOC181" s="18"/>
      <c r="VOD181" s="18"/>
      <c r="VOE181" s="18"/>
      <c r="VOF181" s="18"/>
      <c r="VOG181" s="18"/>
      <c r="VOH181" s="18"/>
      <c r="VOI181" s="18"/>
      <c r="VOJ181" s="18"/>
      <c r="VOK181" s="18"/>
      <c r="VOL181" s="18"/>
      <c r="VOM181" s="18"/>
      <c r="VON181" s="18"/>
      <c r="VOO181" s="18"/>
      <c r="VOP181" s="18"/>
      <c r="VOQ181" s="18"/>
      <c r="VOR181" s="18"/>
      <c r="VOS181" s="18"/>
      <c r="VOT181" s="18"/>
      <c r="VOU181" s="18"/>
      <c r="VOV181" s="18"/>
      <c r="VOW181" s="18"/>
      <c r="VOX181" s="18"/>
      <c r="VOY181" s="18"/>
      <c r="VOZ181" s="18"/>
      <c r="VPA181" s="18"/>
      <c r="VPB181" s="18"/>
      <c r="VPC181" s="18"/>
      <c r="VPD181" s="18"/>
      <c r="VPE181" s="18"/>
      <c r="VPF181" s="18"/>
      <c r="VPG181" s="18"/>
      <c r="VPH181" s="18"/>
      <c r="VPI181" s="18"/>
      <c r="VPJ181" s="18"/>
      <c r="VPK181" s="18"/>
      <c r="VPL181" s="18"/>
      <c r="VPM181" s="18"/>
      <c r="VPN181" s="18"/>
      <c r="VPO181" s="18"/>
      <c r="VPP181" s="18"/>
      <c r="VPQ181" s="18"/>
      <c r="VPR181" s="18"/>
      <c r="VPS181" s="18"/>
      <c r="VPT181" s="18"/>
      <c r="VPU181" s="18"/>
      <c r="VPV181" s="18"/>
      <c r="VPW181" s="18"/>
      <c r="VPX181" s="18"/>
      <c r="VPY181" s="18"/>
      <c r="VPZ181" s="18"/>
      <c r="VQA181" s="18"/>
      <c r="VQB181" s="18"/>
      <c r="VQC181" s="18"/>
      <c r="VQD181" s="18"/>
      <c r="VQE181" s="18"/>
      <c r="VQF181" s="18"/>
      <c r="VQG181" s="18"/>
      <c r="VQH181" s="18"/>
      <c r="VQI181" s="18"/>
      <c r="VQJ181" s="18"/>
      <c r="VQK181" s="18"/>
      <c r="VQL181" s="18"/>
      <c r="VQM181" s="18"/>
      <c r="VQN181" s="18"/>
      <c r="VQO181" s="18"/>
      <c r="VQP181" s="18"/>
      <c r="VQQ181" s="18"/>
      <c r="VQR181" s="18"/>
      <c r="VQS181" s="18"/>
      <c r="VQT181" s="18"/>
      <c r="VQU181" s="18"/>
      <c r="VQV181" s="18"/>
      <c r="VQW181" s="18"/>
      <c r="VQX181" s="18"/>
      <c r="VQY181" s="18"/>
      <c r="VQZ181" s="18"/>
      <c r="VRA181" s="18"/>
      <c r="VRB181" s="18"/>
      <c r="VRC181" s="18"/>
      <c r="VRD181" s="18"/>
      <c r="VRE181" s="18"/>
      <c r="VRF181" s="18"/>
      <c r="VRG181" s="18"/>
      <c r="VRH181" s="18"/>
      <c r="VRI181" s="18"/>
      <c r="VRJ181" s="18"/>
      <c r="VRK181" s="18"/>
      <c r="VRL181" s="18"/>
      <c r="VRM181" s="18"/>
      <c r="VRN181" s="18"/>
      <c r="VRO181" s="18"/>
      <c r="VRP181" s="18"/>
      <c r="VRQ181" s="18"/>
      <c r="VRR181" s="18"/>
      <c r="VRS181" s="18"/>
      <c r="VRT181" s="18"/>
      <c r="VRU181" s="18"/>
      <c r="VRV181" s="18"/>
      <c r="VRW181" s="18"/>
      <c r="VRX181" s="18"/>
      <c r="VRY181" s="18"/>
      <c r="VRZ181" s="18"/>
      <c r="VSA181" s="18"/>
      <c r="VSB181" s="18"/>
      <c r="VSC181" s="18"/>
      <c r="VSD181" s="18"/>
      <c r="VSE181" s="18"/>
      <c r="VSF181" s="18"/>
      <c r="VSG181" s="18"/>
      <c r="VSH181" s="18"/>
      <c r="VSI181" s="18"/>
      <c r="VSJ181" s="18"/>
      <c r="VSK181" s="18"/>
      <c r="VSL181" s="18"/>
      <c r="VSM181" s="18"/>
      <c r="VSN181" s="18"/>
      <c r="VSO181" s="18"/>
      <c r="VSP181" s="18"/>
      <c r="VSQ181" s="18"/>
      <c r="VSR181" s="18"/>
      <c r="VSS181" s="18"/>
      <c r="VST181" s="18"/>
      <c r="VSU181" s="18"/>
      <c r="VSV181" s="18"/>
      <c r="VSW181" s="18"/>
      <c r="VSX181" s="18"/>
      <c r="VSY181" s="18"/>
      <c r="VSZ181" s="18"/>
      <c r="VTA181" s="18"/>
      <c r="VTB181" s="18"/>
      <c r="VTC181" s="18"/>
      <c r="VTD181" s="18"/>
      <c r="VTE181" s="18"/>
      <c r="VTF181" s="18"/>
      <c r="VTG181" s="18"/>
      <c r="VTH181" s="18"/>
      <c r="VTI181" s="18"/>
      <c r="VTJ181" s="18"/>
      <c r="VTK181" s="18"/>
      <c r="VTL181" s="18"/>
      <c r="VTM181" s="18"/>
      <c r="VTN181" s="18"/>
      <c r="VTO181" s="18"/>
      <c r="VTP181" s="18"/>
      <c r="VTQ181" s="18"/>
      <c r="VTR181" s="18"/>
      <c r="VTS181" s="18"/>
      <c r="VTT181" s="18"/>
      <c r="VTU181" s="18"/>
      <c r="VTV181" s="18"/>
      <c r="VTW181" s="18"/>
      <c r="VTX181" s="18"/>
      <c r="VTY181" s="18"/>
      <c r="VTZ181" s="18"/>
      <c r="VUA181" s="18"/>
      <c r="VUB181" s="18"/>
      <c r="VUC181" s="18"/>
      <c r="VUD181" s="18"/>
      <c r="VUE181" s="18"/>
      <c r="VUF181" s="18"/>
      <c r="VUG181" s="18"/>
      <c r="VUH181" s="18"/>
      <c r="VUI181" s="18"/>
      <c r="VUJ181" s="18"/>
      <c r="VUK181" s="18"/>
      <c r="VUL181" s="18"/>
      <c r="VUM181" s="18"/>
      <c r="VUN181" s="18"/>
      <c r="VUO181" s="18"/>
      <c r="VUP181" s="18"/>
      <c r="VUQ181" s="18"/>
      <c r="VUR181" s="18"/>
      <c r="VUS181" s="18"/>
      <c r="VUT181" s="18"/>
      <c r="VUU181" s="18"/>
      <c r="VUV181" s="18"/>
      <c r="VUW181" s="18"/>
      <c r="VUX181" s="18"/>
      <c r="VUY181" s="18"/>
      <c r="VUZ181" s="18"/>
      <c r="VVA181" s="18"/>
      <c r="VVB181" s="18"/>
      <c r="VVC181" s="18"/>
      <c r="VVD181" s="18"/>
      <c r="VVE181" s="18"/>
      <c r="VVF181" s="18"/>
      <c r="VVG181" s="18"/>
      <c r="VVH181" s="18"/>
      <c r="VVI181" s="18"/>
      <c r="VVJ181" s="18"/>
      <c r="VVK181" s="18"/>
      <c r="VVL181" s="18"/>
      <c r="VVM181" s="18"/>
      <c r="VVN181" s="18"/>
      <c r="VVO181" s="18"/>
      <c r="VVP181" s="18"/>
      <c r="VVQ181" s="18"/>
      <c r="VVR181" s="18"/>
      <c r="VVS181" s="18"/>
      <c r="VVT181" s="18"/>
      <c r="VVU181" s="18"/>
      <c r="VVV181" s="18"/>
      <c r="VVW181" s="18"/>
      <c r="VVX181" s="18"/>
      <c r="VVY181" s="18"/>
      <c r="VVZ181" s="18"/>
      <c r="VWA181" s="18"/>
      <c r="VWB181" s="18"/>
      <c r="VWC181" s="18"/>
      <c r="VWD181" s="18"/>
      <c r="VWE181" s="18"/>
      <c r="VWF181" s="18"/>
      <c r="VWG181" s="18"/>
      <c r="VWH181" s="18"/>
      <c r="VWI181" s="18"/>
      <c r="VWJ181" s="18"/>
      <c r="VWK181" s="18"/>
      <c r="VWL181" s="18"/>
      <c r="VWM181" s="18"/>
      <c r="VWN181" s="18"/>
      <c r="VWO181" s="18"/>
      <c r="VWP181" s="18"/>
      <c r="VWQ181" s="18"/>
      <c r="VWR181" s="18"/>
      <c r="VWS181" s="18"/>
      <c r="VWT181" s="18"/>
      <c r="VWU181" s="18"/>
      <c r="VWV181" s="18"/>
      <c r="VWW181" s="18"/>
      <c r="VWX181" s="18"/>
      <c r="VWY181" s="18"/>
      <c r="VWZ181" s="18"/>
      <c r="VXA181" s="18"/>
      <c r="VXB181" s="18"/>
      <c r="VXC181" s="18"/>
      <c r="VXD181" s="18"/>
      <c r="VXE181" s="18"/>
      <c r="VXF181" s="18"/>
      <c r="VXG181" s="18"/>
      <c r="VXH181" s="18"/>
      <c r="VXI181" s="18"/>
      <c r="VXJ181" s="18"/>
      <c r="VXK181" s="18"/>
      <c r="VXL181" s="18"/>
      <c r="VXM181" s="18"/>
      <c r="VXN181" s="18"/>
      <c r="VXO181" s="18"/>
      <c r="VXP181" s="18"/>
      <c r="VXQ181" s="18"/>
      <c r="VXR181" s="18"/>
      <c r="VXS181" s="18"/>
      <c r="VXT181" s="18"/>
      <c r="VXU181" s="18"/>
      <c r="VXV181" s="18"/>
      <c r="VXW181" s="18"/>
      <c r="VXX181" s="18"/>
      <c r="VXY181" s="18"/>
      <c r="VXZ181" s="18"/>
      <c r="VYA181" s="18"/>
      <c r="VYB181" s="18"/>
      <c r="VYC181" s="18"/>
      <c r="VYD181" s="18"/>
      <c r="VYE181" s="18"/>
      <c r="VYF181" s="18"/>
      <c r="VYG181" s="18"/>
      <c r="VYH181" s="18"/>
      <c r="VYI181" s="18"/>
      <c r="VYJ181" s="18"/>
      <c r="VYK181" s="18"/>
      <c r="VYL181" s="18"/>
      <c r="VYM181" s="18"/>
      <c r="VYN181" s="18"/>
      <c r="VYO181" s="18"/>
      <c r="VYP181" s="18"/>
      <c r="VYQ181" s="18"/>
      <c r="VYR181" s="18"/>
      <c r="VYS181" s="18"/>
      <c r="VYT181" s="18"/>
      <c r="VYU181" s="18"/>
      <c r="VYV181" s="18"/>
      <c r="VYW181" s="18"/>
      <c r="VYX181" s="18"/>
      <c r="VYY181" s="18"/>
      <c r="VYZ181" s="18"/>
      <c r="VZA181" s="18"/>
      <c r="VZB181" s="18"/>
      <c r="VZC181" s="18"/>
      <c r="VZD181" s="18"/>
      <c r="VZE181" s="18"/>
      <c r="VZF181" s="18"/>
      <c r="VZG181" s="18"/>
      <c r="VZH181" s="18"/>
      <c r="VZI181" s="18"/>
      <c r="VZJ181" s="18"/>
      <c r="VZK181" s="18"/>
      <c r="VZL181" s="18"/>
      <c r="VZM181" s="18"/>
      <c r="VZN181" s="18"/>
      <c r="VZO181" s="18"/>
      <c r="VZP181" s="18"/>
      <c r="VZQ181" s="18"/>
      <c r="VZR181" s="18"/>
      <c r="VZS181" s="18"/>
      <c r="VZT181" s="18"/>
      <c r="VZU181" s="18"/>
      <c r="VZV181" s="18"/>
      <c r="VZW181" s="18"/>
      <c r="VZX181" s="18"/>
      <c r="VZY181" s="18"/>
      <c r="VZZ181" s="18"/>
      <c r="WAA181" s="18"/>
      <c r="WAB181" s="18"/>
      <c r="WAC181" s="18"/>
      <c r="WAD181" s="18"/>
      <c r="WAE181" s="18"/>
      <c r="WAF181" s="18"/>
      <c r="WAG181" s="18"/>
      <c r="WAH181" s="18"/>
      <c r="WAI181" s="18"/>
      <c r="WAJ181" s="18"/>
      <c r="WAK181" s="18"/>
      <c r="WAL181" s="18"/>
      <c r="WAM181" s="18"/>
      <c r="WAN181" s="18"/>
      <c r="WAO181" s="18"/>
      <c r="WAP181" s="18"/>
      <c r="WAQ181" s="18"/>
      <c r="WAR181" s="18"/>
      <c r="WAS181" s="18"/>
      <c r="WAT181" s="18"/>
      <c r="WAU181" s="18"/>
      <c r="WAV181" s="18"/>
      <c r="WAW181" s="18"/>
      <c r="WAX181" s="18"/>
      <c r="WAY181" s="18"/>
      <c r="WAZ181" s="18"/>
      <c r="WBA181" s="18"/>
      <c r="WBB181" s="18"/>
      <c r="WBC181" s="18"/>
      <c r="WBD181" s="18"/>
      <c r="WBE181" s="18"/>
      <c r="WBF181" s="18"/>
      <c r="WBG181" s="18"/>
      <c r="WBH181" s="18"/>
      <c r="WBI181" s="18"/>
      <c r="WBJ181" s="18"/>
      <c r="WBK181" s="18"/>
      <c r="WBL181" s="18"/>
      <c r="WBM181" s="18"/>
      <c r="WBN181" s="18"/>
      <c r="WBO181" s="18"/>
      <c r="WBP181" s="18"/>
      <c r="WBQ181" s="18"/>
      <c r="WBR181" s="18"/>
      <c r="WBS181" s="18"/>
      <c r="WBT181" s="18"/>
      <c r="WBU181" s="18"/>
      <c r="WBV181" s="18"/>
      <c r="WBW181" s="18"/>
      <c r="WBX181" s="18"/>
      <c r="WBY181" s="18"/>
      <c r="WBZ181" s="18"/>
      <c r="WCA181" s="18"/>
      <c r="WCB181" s="18"/>
      <c r="WCC181" s="18"/>
      <c r="WCD181" s="18"/>
      <c r="WCE181" s="18"/>
      <c r="WCF181" s="18"/>
      <c r="WCG181" s="18"/>
      <c r="WCH181" s="18"/>
      <c r="WCI181" s="18"/>
      <c r="WCJ181" s="18"/>
      <c r="WCK181" s="18"/>
      <c r="WCL181" s="18"/>
      <c r="WCM181" s="18"/>
      <c r="WCN181" s="18"/>
      <c r="WCO181" s="18"/>
      <c r="WCP181" s="18"/>
      <c r="WCQ181" s="18"/>
      <c r="WCR181" s="18"/>
      <c r="WCS181" s="18"/>
      <c r="WCT181" s="18"/>
      <c r="WCU181" s="18"/>
      <c r="WCV181" s="18"/>
      <c r="WCW181" s="18"/>
      <c r="WCX181" s="18"/>
      <c r="WCY181" s="18"/>
      <c r="WCZ181" s="18"/>
      <c r="WDA181" s="18"/>
      <c r="WDB181" s="18"/>
      <c r="WDC181" s="18"/>
      <c r="WDD181" s="18"/>
      <c r="WDE181" s="18"/>
      <c r="WDF181" s="18"/>
      <c r="WDG181" s="18"/>
      <c r="WDH181" s="18"/>
      <c r="WDI181" s="18"/>
      <c r="WDJ181" s="18"/>
      <c r="WDK181" s="18"/>
      <c r="WDL181" s="18"/>
      <c r="WDM181" s="18"/>
      <c r="WDN181" s="18"/>
      <c r="WDO181" s="18"/>
      <c r="WDP181" s="18"/>
      <c r="WDQ181" s="18"/>
      <c r="WDR181" s="18"/>
      <c r="WDS181" s="18"/>
      <c r="WDT181" s="18"/>
      <c r="WDU181" s="18"/>
      <c r="WDV181" s="18"/>
      <c r="WDW181" s="18"/>
      <c r="WDX181" s="18"/>
      <c r="WDY181" s="18"/>
      <c r="WDZ181" s="18"/>
      <c r="WEA181" s="18"/>
      <c r="WEB181" s="18"/>
      <c r="WEC181" s="18"/>
      <c r="WED181" s="18"/>
      <c r="WEE181" s="18"/>
      <c r="WEF181" s="18"/>
      <c r="WEG181" s="18"/>
      <c r="WEH181" s="18"/>
      <c r="WEI181" s="18"/>
      <c r="WEJ181" s="18"/>
      <c r="WEK181" s="18"/>
      <c r="WEL181" s="18"/>
      <c r="WEM181" s="18"/>
      <c r="WEN181" s="18"/>
      <c r="WEO181" s="18"/>
      <c r="WEP181" s="18"/>
      <c r="WEQ181" s="18"/>
      <c r="WER181" s="18"/>
      <c r="WES181" s="18"/>
      <c r="WET181" s="18"/>
      <c r="WEU181" s="18"/>
      <c r="WEV181" s="18"/>
      <c r="WEW181" s="18"/>
      <c r="WEX181" s="18"/>
      <c r="WEY181" s="18"/>
      <c r="WEZ181" s="18"/>
      <c r="WFA181" s="18"/>
      <c r="WFB181" s="18"/>
      <c r="WFC181" s="18"/>
      <c r="WFD181" s="18"/>
      <c r="WFE181" s="18"/>
      <c r="WFF181" s="18"/>
      <c r="WFG181" s="18"/>
      <c r="WFH181" s="18"/>
      <c r="WFI181" s="18"/>
      <c r="WFJ181" s="18"/>
      <c r="WFK181" s="18"/>
      <c r="WFL181" s="18"/>
      <c r="WFM181" s="18"/>
      <c r="WFN181" s="18"/>
      <c r="WFO181" s="18"/>
      <c r="WFP181" s="18"/>
      <c r="WFQ181" s="18"/>
      <c r="WFR181" s="18"/>
      <c r="WFS181" s="18"/>
      <c r="WFT181" s="18"/>
      <c r="WFU181" s="18"/>
      <c r="WFV181" s="18"/>
      <c r="WFW181" s="18"/>
      <c r="WFX181" s="18"/>
      <c r="WFY181" s="18"/>
      <c r="WFZ181" s="18"/>
      <c r="WGA181" s="18"/>
      <c r="WGB181" s="18"/>
      <c r="WGC181" s="18"/>
      <c r="WGD181" s="18"/>
      <c r="WGE181" s="18"/>
      <c r="WGF181" s="18"/>
      <c r="WGG181" s="18"/>
      <c r="WGH181" s="18"/>
      <c r="WGI181" s="18"/>
      <c r="WGJ181" s="18"/>
      <c r="WGK181" s="18"/>
      <c r="WGL181" s="18"/>
      <c r="WGM181" s="18"/>
      <c r="WGN181" s="18"/>
      <c r="WGO181" s="18"/>
      <c r="WGP181" s="18"/>
      <c r="WGQ181" s="18"/>
      <c r="WGR181" s="18"/>
      <c r="WGS181" s="18"/>
      <c r="WGT181" s="18"/>
      <c r="WGU181" s="18"/>
      <c r="WGV181" s="18"/>
      <c r="WGW181" s="18"/>
      <c r="WGX181" s="18"/>
      <c r="WGY181" s="18"/>
      <c r="WGZ181" s="18"/>
      <c r="WHA181" s="18"/>
      <c r="WHB181" s="18"/>
      <c r="WHC181" s="18"/>
      <c r="WHD181" s="18"/>
      <c r="WHE181" s="18"/>
      <c r="WHF181" s="18"/>
      <c r="WHG181" s="18"/>
      <c r="WHH181" s="18"/>
      <c r="WHI181" s="18"/>
      <c r="WHJ181" s="18"/>
      <c r="WHK181" s="18"/>
      <c r="WHL181" s="18"/>
      <c r="WHM181" s="18"/>
      <c r="WHN181" s="18"/>
      <c r="WHO181" s="18"/>
      <c r="WHP181" s="18"/>
      <c r="WHQ181" s="18"/>
      <c r="WHR181" s="18"/>
      <c r="WHS181" s="18"/>
      <c r="WHT181" s="18"/>
      <c r="WHU181" s="18"/>
      <c r="WHV181" s="18"/>
      <c r="WHW181" s="18"/>
      <c r="WHX181" s="18"/>
      <c r="WHY181" s="18"/>
      <c r="WHZ181" s="18"/>
      <c r="WIA181" s="18"/>
      <c r="WIB181" s="18"/>
      <c r="WIC181" s="18"/>
      <c r="WID181" s="18"/>
      <c r="WIE181" s="18"/>
      <c r="WIF181" s="18"/>
      <c r="WIG181" s="18"/>
      <c r="WIH181" s="18"/>
      <c r="WII181" s="18"/>
      <c r="WIJ181" s="18"/>
      <c r="WIK181" s="18"/>
      <c r="WIL181" s="18"/>
      <c r="WIM181" s="18"/>
      <c r="WIN181" s="18"/>
      <c r="WIO181" s="18"/>
      <c r="WIP181" s="18"/>
      <c r="WIQ181" s="18"/>
      <c r="WIR181" s="18"/>
      <c r="WIS181" s="18"/>
      <c r="WIT181" s="18"/>
      <c r="WIU181" s="18"/>
      <c r="WIV181" s="18"/>
      <c r="WIW181" s="18"/>
      <c r="WIX181" s="18"/>
      <c r="WIY181" s="18"/>
      <c r="WIZ181" s="18"/>
      <c r="WJA181" s="18"/>
      <c r="WJB181" s="18"/>
      <c r="WJC181" s="18"/>
      <c r="WJD181" s="18"/>
      <c r="WJE181" s="18"/>
      <c r="WJF181" s="18"/>
      <c r="WJG181" s="18"/>
      <c r="WJH181" s="18"/>
      <c r="WJI181" s="18"/>
      <c r="WJJ181" s="18"/>
      <c r="WJK181" s="18"/>
      <c r="WJL181" s="18"/>
      <c r="WJM181" s="18"/>
      <c r="WJN181" s="18"/>
      <c r="WJO181" s="18"/>
      <c r="WJP181" s="18"/>
      <c r="WJQ181" s="18"/>
      <c r="WJR181" s="18"/>
      <c r="WJS181" s="18"/>
      <c r="WJT181" s="18"/>
      <c r="WJU181" s="18"/>
      <c r="WJV181" s="18"/>
      <c r="WJW181" s="18"/>
      <c r="WJX181" s="18"/>
      <c r="WJY181" s="18"/>
      <c r="WJZ181" s="18"/>
      <c r="WKA181" s="18"/>
      <c r="WKB181" s="18"/>
      <c r="WKC181" s="18"/>
      <c r="WKD181" s="18"/>
      <c r="WKE181" s="18"/>
      <c r="WKF181" s="18"/>
      <c r="WKG181" s="18"/>
      <c r="WKH181" s="18"/>
      <c r="WKI181" s="18"/>
      <c r="WKJ181" s="18"/>
      <c r="WKK181" s="18"/>
      <c r="WKL181" s="18"/>
      <c r="WKM181" s="18"/>
      <c r="WKN181" s="18"/>
      <c r="WKO181" s="18"/>
      <c r="WKP181" s="18"/>
      <c r="WKQ181" s="18"/>
      <c r="WKR181" s="18"/>
      <c r="WKS181" s="18"/>
      <c r="WKT181" s="18"/>
      <c r="WKU181" s="18"/>
      <c r="WKV181" s="18"/>
      <c r="WKW181" s="18"/>
      <c r="WKX181" s="18"/>
      <c r="WKY181" s="18"/>
      <c r="WKZ181" s="18"/>
      <c r="WLA181" s="18"/>
      <c r="WLB181" s="18"/>
      <c r="WLC181" s="18"/>
      <c r="WLD181" s="18"/>
      <c r="WLE181" s="18"/>
      <c r="WLF181" s="18"/>
      <c r="WLG181" s="18"/>
      <c r="WLH181" s="18"/>
      <c r="WLI181" s="18"/>
      <c r="WLJ181" s="18"/>
      <c r="WLK181" s="18"/>
      <c r="WLL181" s="18"/>
      <c r="WLM181" s="18"/>
      <c r="WLN181" s="18"/>
      <c r="WLO181" s="18"/>
      <c r="WLP181" s="18"/>
      <c r="WLQ181" s="18"/>
      <c r="WLR181" s="18"/>
      <c r="WLS181" s="18"/>
      <c r="WLT181" s="18"/>
      <c r="WLU181" s="18"/>
      <c r="WLV181" s="18"/>
      <c r="WLW181" s="18"/>
      <c r="WLX181" s="18"/>
      <c r="WLY181" s="18"/>
      <c r="WLZ181" s="18"/>
      <c r="WMA181" s="18"/>
      <c r="WMB181" s="18"/>
      <c r="WMC181" s="18"/>
      <c r="WMD181" s="18"/>
      <c r="WME181" s="18"/>
      <c r="WMF181" s="18"/>
      <c r="WMG181" s="18"/>
      <c r="WMH181" s="18"/>
      <c r="WMI181" s="18"/>
      <c r="WMJ181" s="18"/>
      <c r="WMK181" s="18"/>
      <c r="WML181" s="18"/>
      <c r="WMM181" s="18"/>
      <c r="WMN181" s="18"/>
      <c r="WMO181" s="18"/>
      <c r="WMP181" s="18"/>
      <c r="WMQ181" s="18"/>
      <c r="WMR181" s="18"/>
      <c r="WMS181" s="18"/>
      <c r="WMT181" s="18"/>
      <c r="WMU181" s="18"/>
      <c r="WMV181" s="18"/>
      <c r="WMW181" s="18"/>
      <c r="WMX181" s="18"/>
      <c r="WMY181" s="18"/>
      <c r="WMZ181" s="18"/>
      <c r="WNA181" s="18"/>
      <c r="WNB181" s="18"/>
      <c r="WNC181" s="18"/>
      <c r="WND181" s="18"/>
      <c r="WNE181" s="18"/>
      <c r="WNF181" s="18"/>
      <c r="WNG181" s="18"/>
      <c r="WNH181" s="18"/>
      <c r="WNI181" s="18"/>
      <c r="WNJ181" s="18"/>
      <c r="WNK181" s="18"/>
      <c r="WNL181" s="18"/>
      <c r="WNM181" s="18"/>
      <c r="WNN181" s="18"/>
      <c r="WNO181" s="18"/>
      <c r="WNP181" s="18"/>
      <c r="WNQ181" s="18"/>
      <c r="WNR181" s="18"/>
      <c r="WNS181" s="18"/>
      <c r="WNT181" s="18"/>
      <c r="WNU181" s="18"/>
      <c r="WNV181" s="18"/>
      <c r="WNW181" s="18"/>
      <c r="WNX181" s="18"/>
      <c r="WNY181" s="18"/>
      <c r="WNZ181" s="18"/>
      <c r="WOA181" s="18"/>
      <c r="WOB181" s="18"/>
      <c r="WOC181" s="18"/>
      <c r="WOD181" s="18"/>
      <c r="WOE181" s="18"/>
      <c r="WOF181" s="18"/>
      <c r="WOG181" s="18"/>
      <c r="WOH181" s="18"/>
      <c r="WOI181" s="18"/>
      <c r="WOJ181" s="18"/>
      <c r="WOK181" s="18"/>
      <c r="WOL181" s="18"/>
      <c r="WOM181" s="18"/>
      <c r="WON181" s="18"/>
      <c r="WOO181" s="18"/>
      <c r="WOP181" s="18"/>
      <c r="WOQ181" s="18"/>
      <c r="WOR181" s="18"/>
      <c r="WOS181" s="18"/>
      <c r="WOT181" s="18"/>
      <c r="WOU181" s="18"/>
      <c r="WOV181" s="18"/>
      <c r="WOW181" s="18"/>
      <c r="WOX181" s="18"/>
      <c r="WOY181" s="18"/>
      <c r="WOZ181" s="18"/>
      <c r="WPA181" s="18"/>
      <c r="WPB181" s="18"/>
      <c r="WPC181" s="18"/>
      <c r="WPD181" s="18"/>
      <c r="WPE181" s="18"/>
      <c r="WPF181" s="18"/>
      <c r="WPG181" s="18"/>
      <c r="WPH181" s="18"/>
      <c r="WPI181" s="18"/>
      <c r="WPJ181" s="18"/>
      <c r="WPK181" s="18"/>
      <c r="WPL181" s="18"/>
      <c r="WPM181" s="18"/>
      <c r="WPN181" s="18"/>
      <c r="WPO181" s="18"/>
      <c r="WPP181" s="18"/>
      <c r="WPQ181" s="18"/>
      <c r="WPR181" s="18"/>
      <c r="WPS181" s="18"/>
      <c r="WPT181" s="18"/>
      <c r="WPU181" s="18"/>
      <c r="WPV181" s="18"/>
      <c r="WPW181" s="18"/>
      <c r="WPX181" s="18"/>
      <c r="WPY181" s="18"/>
      <c r="WPZ181" s="18"/>
      <c r="WQA181" s="18"/>
      <c r="WQB181" s="18"/>
      <c r="WQC181" s="18"/>
      <c r="WQD181" s="18"/>
      <c r="WQE181" s="18"/>
      <c r="WQF181" s="18"/>
      <c r="WQG181" s="18"/>
      <c r="WQH181" s="18"/>
      <c r="WQI181" s="18"/>
      <c r="WQJ181" s="18"/>
      <c r="WQK181" s="18"/>
      <c r="WQL181" s="18"/>
      <c r="WQM181" s="18"/>
      <c r="WQN181" s="18"/>
      <c r="WQO181" s="18"/>
      <c r="WQP181" s="18"/>
      <c r="WQQ181" s="18"/>
      <c r="WQR181" s="18"/>
      <c r="WQS181" s="18"/>
      <c r="WQT181" s="18"/>
      <c r="WQU181" s="18"/>
      <c r="WQV181" s="18"/>
      <c r="WQW181" s="18"/>
      <c r="WQX181" s="18"/>
      <c r="WQY181" s="18"/>
      <c r="WQZ181" s="18"/>
      <c r="WRA181" s="18"/>
      <c r="WRB181" s="18"/>
      <c r="WRC181" s="18"/>
      <c r="WRD181" s="18"/>
      <c r="WRE181" s="18"/>
      <c r="WRF181" s="18"/>
      <c r="WRG181" s="18"/>
      <c r="WRH181" s="18"/>
      <c r="WRI181" s="18"/>
      <c r="WRJ181" s="18"/>
      <c r="WRK181" s="18"/>
      <c r="WRL181" s="18"/>
      <c r="WRM181" s="18"/>
      <c r="WRN181" s="18"/>
      <c r="WRO181" s="18"/>
      <c r="WRP181" s="18"/>
      <c r="WRQ181" s="18"/>
      <c r="WRR181" s="18"/>
      <c r="WRS181" s="18"/>
      <c r="WRT181" s="18"/>
      <c r="WRU181" s="18"/>
      <c r="WRV181" s="18"/>
      <c r="WRW181" s="18"/>
      <c r="WRX181" s="18"/>
      <c r="WRY181" s="18"/>
      <c r="WRZ181" s="18"/>
      <c r="WSA181" s="18"/>
      <c r="WSB181" s="18"/>
      <c r="WSC181" s="18"/>
      <c r="WSD181" s="18"/>
      <c r="WSE181" s="18"/>
      <c r="WSF181" s="18"/>
      <c r="WSG181" s="18"/>
      <c r="WSH181" s="18"/>
      <c r="WSI181" s="18"/>
      <c r="WSJ181" s="18"/>
      <c r="WSK181" s="18"/>
      <c r="WSL181" s="18"/>
      <c r="WSM181" s="18"/>
      <c r="WSN181" s="18"/>
      <c r="WSO181" s="18"/>
      <c r="WSP181" s="18"/>
      <c r="WSQ181" s="18"/>
      <c r="WSR181" s="18"/>
      <c r="WSS181" s="18"/>
      <c r="WST181" s="18"/>
      <c r="WSU181" s="18"/>
      <c r="WSV181" s="18"/>
      <c r="WSW181" s="18"/>
      <c r="WSX181" s="18"/>
      <c r="WSY181" s="18"/>
      <c r="WSZ181" s="18"/>
      <c r="WTA181" s="18"/>
      <c r="WTB181" s="18"/>
      <c r="WTC181" s="18"/>
      <c r="WTD181" s="18"/>
      <c r="WTE181" s="18"/>
      <c r="WTF181" s="18"/>
      <c r="WTG181" s="18"/>
      <c r="WTH181" s="18"/>
      <c r="WTI181" s="18"/>
      <c r="WTJ181" s="18"/>
      <c r="WTK181" s="18"/>
      <c r="WTL181" s="18"/>
      <c r="WTM181" s="18"/>
      <c r="WTN181" s="18"/>
      <c r="WTO181" s="18"/>
      <c r="WTP181" s="18"/>
      <c r="WTQ181" s="18"/>
      <c r="WTR181" s="18"/>
      <c r="WTS181" s="18"/>
      <c r="WTT181" s="18"/>
      <c r="WTU181" s="18"/>
      <c r="WTV181" s="18"/>
      <c r="WTW181" s="18"/>
      <c r="WTX181" s="18"/>
      <c r="WTY181" s="18"/>
      <c r="WTZ181" s="18"/>
      <c r="WUA181" s="18"/>
      <c r="WUB181" s="18"/>
      <c r="WUC181" s="18"/>
      <c r="WUD181" s="18"/>
      <c r="WUE181" s="18"/>
      <c r="WUF181" s="18"/>
      <c r="WUG181" s="18"/>
      <c r="WUH181" s="18"/>
      <c r="WUI181" s="18"/>
      <c r="WUJ181" s="18"/>
      <c r="WUK181" s="18"/>
      <c r="WUL181" s="18"/>
      <c r="WUM181" s="18"/>
      <c r="WUN181" s="18"/>
      <c r="WUO181" s="18"/>
      <c r="WUP181" s="18"/>
      <c r="WUQ181" s="18"/>
      <c r="WUR181" s="18"/>
      <c r="WUS181" s="18"/>
      <c r="WUT181" s="18"/>
      <c r="WUU181" s="18"/>
      <c r="WUV181" s="18"/>
      <c r="WUW181" s="18"/>
      <c r="WUX181" s="18"/>
      <c r="WUY181" s="18"/>
      <c r="WUZ181" s="18"/>
      <c r="WVA181" s="18"/>
      <c r="WVB181" s="18"/>
      <c r="WVC181" s="18"/>
      <c r="WVD181" s="18"/>
      <c r="WVE181" s="18"/>
      <c r="WVF181" s="18"/>
      <c r="WVG181" s="18"/>
      <c r="WVH181" s="18"/>
      <c r="WVI181" s="18"/>
      <c r="WVJ181" s="18"/>
      <c r="WVK181" s="18"/>
      <c r="WVL181" s="18"/>
      <c r="WVM181" s="18"/>
      <c r="WVN181" s="18"/>
      <c r="WVO181" s="18"/>
      <c r="WVP181" s="18"/>
      <c r="WVQ181" s="18"/>
      <c r="WVR181" s="18"/>
      <c r="WVS181" s="18"/>
      <c r="WVT181" s="18"/>
      <c r="WVU181" s="18"/>
      <c r="WVV181" s="18"/>
      <c r="WVW181" s="18"/>
      <c r="WVX181" s="18"/>
      <c r="WVY181" s="18"/>
      <c r="WVZ181" s="18"/>
      <c r="WWA181" s="18"/>
      <c r="WWB181" s="18"/>
      <c r="WWC181" s="18"/>
      <c r="WWD181" s="18"/>
      <c r="WWE181" s="18"/>
      <c r="WWF181" s="18"/>
      <c r="WWG181" s="18"/>
      <c r="WWH181" s="18"/>
      <c r="WWI181" s="18"/>
      <c r="WWJ181" s="18"/>
      <c r="WWK181" s="18"/>
      <c r="WWL181" s="18"/>
      <c r="WWM181" s="18"/>
      <c r="WWN181" s="18"/>
      <c r="WWO181" s="18"/>
      <c r="WWP181" s="18"/>
      <c r="WWQ181" s="18"/>
      <c r="WWR181" s="18"/>
      <c r="WWS181" s="18"/>
      <c r="WWT181" s="18"/>
      <c r="WWU181" s="18"/>
      <c r="WWV181" s="18"/>
      <c r="WWW181" s="18"/>
      <c r="WWX181" s="18"/>
      <c r="WWY181" s="18"/>
      <c r="WWZ181" s="18"/>
      <c r="WXA181" s="18"/>
      <c r="WXB181" s="18"/>
      <c r="WXC181" s="18"/>
      <c r="WXD181" s="18"/>
      <c r="WXE181" s="18"/>
      <c r="WXF181" s="18"/>
      <c r="WXG181" s="18"/>
      <c r="WXH181" s="18"/>
      <c r="WXI181" s="18"/>
      <c r="WXJ181" s="18"/>
      <c r="WXK181" s="18"/>
      <c r="WXL181" s="18"/>
      <c r="WXM181" s="18"/>
      <c r="WXN181" s="18"/>
      <c r="WXO181" s="18"/>
      <c r="WXP181" s="18"/>
      <c r="WXQ181" s="18"/>
      <c r="WXR181" s="18"/>
      <c r="WXS181" s="18"/>
      <c r="WXT181" s="18"/>
      <c r="WXU181" s="18"/>
      <c r="WXV181" s="18"/>
      <c r="WXW181" s="18"/>
      <c r="WXX181" s="18"/>
      <c r="WXY181" s="18"/>
      <c r="WXZ181" s="18"/>
      <c r="WYA181" s="18"/>
      <c r="WYB181" s="18"/>
      <c r="WYC181" s="18"/>
      <c r="WYD181" s="18"/>
      <c r="WYE181" s="18"/>
      <c r="WYF181" s="18"/>
      <c r="WYG181" s="18"/>
      <c r="WYH181" s="18"/>
      <c r="WYI181" s="18"/>
      <c r="WYJ181" s="18"/>
      <c r="WYK181" s="18"/>
      <c r="WYL181" s="18"/>
      <c r="WYM181" s="18"/>
      <c r="WYN181" s="18"/>
      <c r="WYO181" s="18"/>
      <c r="WYP181" s="18"/>
      <c r="WYQ181" s="18"/>
      <c r="WYR181" s="18"/>
      <c r="WYS181" s="18"/>
      <c r="WYT181" s="18"/>
      <c r="WYU181" s="18"/>
      <c r="WYV181" s="18"/>
      <c r="WYW181" s="18"/>
      <c r="WYX181" s="18"/>
      <c r="WYY181" s="18"/>
      <c r="WYZ181" s="18"/>
      <c r="WZA181" s="18"/>
      <c r="WZB181" s="18"/>
      <c r="WZC181" s="18"/>
      <c r="WZD181" s="18"/>
      <c r="WZE181" s="18"/>
      <c r="WZF181" s="18"/>
      <c r="WZG181" s="18"/>
      <c r="WZH181" s="18"/>
      <c r="WZI181" s="18"/>
      <c r="WZJ181" s="18"/>
      <c r="WZK181" s="18"/>
      <c r="WZL181" s="18"/>
      <c r="WZM181" s="18"/>
      <c r="WZN181" s="18"/>
      <c r="WZO181" s="18"/>
      <c r="WZP181" s="18"/>
      <c r="WZQ181" s="18"/>
      <c r="WZR181" s="18"/>
      <c r="WZS181" s="18"/>
      <c r="WZT181" s="18"/>
      <c r="WZU181" s="18"/>
      <c r="WZV181" s="18"/>
      <c r="WZW181" s="18"/>
      <c r="WZX181" s="18"/>
      <c r="WZY181" s="18"/>
      <c r="WZZ181" s="18"/>
      <c r="XAA181" s="18"/>
      <c r="XAB181" s="18"/>
      <c r="XAC181" s="18"/>
      <c r="XAD181" s="18"/>
      <c r="XAE181" s="18"/>
      <c r="XAF181" s="18"/>
      <c r="XAG181" s="18"/>
      <c r="XAH181" s="18"/>
      <c r="XAI181" s="18"/>
      <c r="XAJ181" s="18"/>
      <c r="XAK181" s="18"/>
      <c r="XAL181" s="18"/>
      <c r="XAM181" s="18"/>
      <c r="XAN181" s="18"/>
      <c r="XAO181" s="18"/>
      <c r="XAP181" s="18"/>
      <c r="XAQ181" s="18"/>
      <c r="XAR181" s="18"/>
      <c r="XAS181" s="18"/>
      <c r="XAT181" s="18"/>
      <c r="XAU181" s="18"/>
      <c r="XAV181" s="18"/>
      <c r="XAW181" s="18"/>
      <c r="XAX181" s="18"/>
      <c r="XAY181" s="18"/>
      <c r="XAZ181" s="18"/>
      <c r="XBA181" s="18"/>
      <c r="XBB181" s="18"/>
      <c r="XBC181" s="18"/>
      <c r="XBD181" s="18"/>
      <c r="XBE181" s="18"/>
      <c r="XBF181" s="18"/>
      <c r="XBG181" s="18"/>
      <c r="XBH181" s="18"/>
      <c r="XBI181" s="18"/>
      <c r="XBJ181" s="18"/>
      <c r="XBK181" s="18"/>
      <c r="XBL181" s="18"/>
      <c r="XBM181" s="18"/>
      <c r="XBN181" s="18"/>
      <c r="XBO181" s="18"/>
      <c r="XBP181" s="18"/>
      <c r="XBQ181" s="18"/>
      <c r="XBR181" s="18"/>
      <c r="XBS181" s="18"/>
      <c r="XBT181" s="18"/>
      <c r="XBU181" s="18"/>
      <c r="XBV181" s="18"/>
      <c r="XBW181" s="18"/>
      <c r="XBX181" s="18"/>
      <c r="XBY181" s="18"/>
      <c r="XBZ181" s="18"/>
      <c r="XCA181" s="18"/>
      <c r="XCB181" s="18"/>
      <c r="XCC181" s="18"/>
      <c r="XCD181" s="18"/>
      <c r="XCE181" s="18"/>
      <c r="XCF181" s="18"/>
      <c r="XCG181" s="18"/>
      <c r="XCH181" s="18"/>
      <c r="XCI181" s="18"/>
      <c r="XCJ181" s="18"/>
      <c r="XCK181" s="18"/>
      <c r="XCL181" s="18"/>
      <c r="XCM181" s="18"/>
      <c r="XCN181" s="18"/>
      <c r="XCO181" s="18"/>
      <c r="XCP181" s="18"/>
      <c r="XCQ181" s="18"/>
      <c r="XCR181" s="18"/>
      <c r="XCS181" s="18"/>
      <c r="XCT181" s="18"/>
      <c r="XCU181" s="18"/>
      <c r="XCV181" s="18"/>
      <c r="XCW181" s="18"/>
      <c r="XCX181" s="18"/>
      <c r="XCY181" s="18"/>
      <c r="XCZ181" s="18"/>
      <c r="XDA181" s="18"/>
      <c r="XDB181" s="18"/>
      <c r="XDC181" s="18"/>
      <c r="XDD181" s="18"/>
      <c r="XDE181" s="18"/>
      <c r="XDF181" s="18"/>
      <c r="XDG181" s="18"/>
      <c r="XDH181" s="18"/>
      <c r="XDI181" s="18"/>
      <c r="XDJ181" s="18"/>
      <c r="XDK181" s="18"/>
      <c r="XDL181" s="18"/>
      <c r="XDM181" s="18"/>
      <c r="XDN181" s="18"/>
      <c r="XDO181" s="18"/>
      <c r="XDP181" s="18"/>
      <c r="XDQ181" s="18"/>
      <c r="XDR181" s="18"/>
      <c r="XDS181" s="18"/>
      <c r="XDT181" s="18"/>
      <c r="XDU181" s="18"/>
      <c r="XDV181" s="18"/>
      <c r="XDW181" s="18"/>
      <c r="XDX181" s="18"/>
      <c r="XDY181" s="18"/>
      <c r="XDZ181" s="18"/>
      <c r="XEA181" s="18"/>
      <c r="XEB181" s="18"/>
      <c r="XEC181" s="18"/>
      <c r="XED181" s="18"/>
      <c r="XEE181" s="18"/>
      <c r="XEF181" s="18"/>
      <c r="XEG181" s="18"/>
      <c r="XEH181" s="18"/>
      <c r="XEI181" s="18"/>
      <c r="XEJ181" s="18"/>
      <c r="XEK181" s="18"/>
      <c r="XEL181" s="18"/>
      <c r="XEM181" s="18"/>
      <c r="XEN181" s="18"/>
      <c r="XEO181" s="18"/>
      <c r="XEP181" s="18"/>
      <c r="XEQ181" s="18"/>
      <c r="XER181" s="18"/>
      <c r="XES181" s="18"/>
      <c r="XET181" s="18"/>
      <c r="XEU181" s="18"/>
      <c r="XEV181" s="18"/>
      <c r="XEW181" s="18"/>
      <c r="XEX181" s="18"/>
      <c r="XEY181" s="18"/>
      <c r="XEZ181" s="18"/>
      <c r="XFA181" s="18"/>
      <c r="XFB181" s="18"/>
      <c r="XFC181" s="18"/>
      <c r="XFD181" s="18"/>
    </row>
    <row r="182" spans="1:4054 13934:16384" x14ac:dyDescent="0.25">
      <c r="A182" s="169"/>
      <c r="B182" s="74" t="s">
        <v>164</v>
      </c>
      <c r="C182" s="27" t="s">
        <v>270</v>
      </c>
      <c r="D182" s="36">
        <v>90</v>
      </c>
      <c r="E182" s="43">
        <f>BD182*90/110</f>
        <v>7.5354545454545461</v>
      </c>
      <c r="F182" s="43">
        <f>BE182*90/110</f>
        <v>7.8954545454545455</v>
      </c>
      <c r="G182" s="43">
        <f>BF182*90/110</f>
        <v>8.1572727272727281</v>
      </c>
      <c r="H182" s="43">
        <v>134</v>
      </c>
      <c r="I182" s="43">
        <f t="shared" ref="I182:P182" si="80">BH182*90/110</f>
        <v>11.7</v>
      </c>
      <c r="J182" s="43">
        <f t="shared" si="80"/>
        <v>4.0909090909090909E-2</v>
      </c>
      <c r="K182" s="43">
        <f t="shared" si="80"/>
        <v>7.3636363636363639E-2</v>
      </c>
      <c r="L182" s="43">
        <f t="shared" si="80"/>
        <v>2.7981818181818183</v>
      </c>
      <c r="M182" s="43">
        <f t="shared" si="80"/>
        <v>33.897272727272728</v>
      </c>
      <c r="N182" s="43">
        <f t="shared" si="80"/>
        <v>14.997272727272726</v>
      </c>
      <c r="O182" s="43">
        <f t="shared" si="80"/>
        <v>93.141818181818181</v>
      </c>
      <c r="P182" s="43">
        <f t="shared" si="80"/>
        <v>1.2027272727272729</v>
      </c>
      <c r="BD182" s="43">
        <v>9.2100000000000009</v>
      </c>
      <c r="BE182" s="43">
        <v>9.65</v>
      </c>
      <c r="BF182" s="43">
        <v>9.9700000000000006</v>
      </c>
      <c r="BG182" s="43">
        <v>164</v>
      </c>
      <c r="BH182" s="43">
        <v>14.3</v>
      </c>
      <c r="BI182" s="43">
        <v>0.05</v>
      </c>
      <c r="BJ182" s="43">
        <v>0.09</v>
      </c>
      <c r="BK182" s="43">
        <v>3.42</v>
      </c>
      <c r="BL182" s="43">
        <v>41.43</v>
      </c>
      <c r="BM182" s="43">
        <v>18.329999999999998</v>
      </c>
      <c r="BN182" s="43">
        <v>113.84</v>
      </c>
      <c r="BO182" s="43">
        <v>1.47</v>
      </c>
      <c r="TOX182" s="15"/>
      <c r="TOY182" s="15"/>
      <c r="TOZ182" s="15"/>
      <c r="TPA182" s="15"/>
      <c r="TPB182" s="15"/>
      <c r="TPC182" s="15"/>
      <c r="TPD182" s="15"/>
      <c r="TPE182" s="15"/>
      <c r="TPF182" s="15"/>
      <c r="TPG182" s="15"/>
      <c r="TPH182" s="15"/>
      <c r="TPI182" s="15"/>
      <c r="TPJ182" s="15"/>
      <c r="TPK182" s="15"/>
      <c r="TPL182" s="15"/>
      <c r="TPM182" s="15"/>
      <c r="TPN182" s="15"/>
      <c r="TPO182" s="15"/>
      <c r="TPP182" s="15"/>
      <c r="TPQ182" s="15"/>
      <c r="TPR182" s="15"/>
      <c r="TPS182" s="15"/>
      <c r="TPT182" s="15"/>
      <c r="TPU182" s="15"/>
      <c r="TPV182" s="15"/>
      <c r="TPW182" s="15"/>
      <c r="TPX182" s="15"/>
      <c r="TPY182" s="15"/>
      <c r="TPZ182" s="15"/>
      <c r="TQA182" s="15"/>
      <c r="TQB182" s="15"/>
      <c r="TQC182" s="15"/>
      <c r="TQD182" s="15"/>
      <c r="TQE182" s="15"/>
      <c r="TQF182" s="15"/>
      <c r="TQG182" s="15"/>
      <c r="TQH182" s="15"/>
      <c r="TQI182" s="15"/>
      <c r="TQJ182" s="15"/>
      <c r="TQK182" s="15"/>
      <c r="TQL182" s="15"/>
      <c r="TQM182" s="15"/>
      <c r="TQN182" s="15"/>
      <c r="TQO182" s="15"/>
      <c r="TQP182" s="15"/>
      <c r="TQQ182" s="15"/>
      <c r="TQR182" s="15"/>
      <c r="TQS182" s="15"/>
      <c r="TQT182" s="15"/>
      <c r="TQU182" s="15"/>
      <c r="TQV182" s="15"/>
      <c r="TQW182" s="15"/>
      <c r="TQX182" s="15"/>
      <c r="TQY182" s="15"/>
      <c r="TQZ182" s="15"/>
      <c r="TRA182" s="15"/>
      <c r="TRB182" s="15"/>
      <c r="TRC182" s="15"/>
      <c r="TRD182" s="15"/>
      <c r="TRE182" s="15"/>
      <c r="TRF182" s="15"/>
      <c r="TRG182" s="15"/>
      <c r="TRH182" s="15"/>
      <c r="TRI182" s="15"/>
      <c r="TRJ182" s="15"/>
      <c r="TRK182" s="15"/>
      <c r="TRL182" s="15"/>
      <c r="TRM182" s="15"/>
      <c r="TRN182" s="15"/>
      <c r="TRO182" s="15"/>
      <c r="TRP182" s="15"/>
      <c r="TRQ182" s="15"/>
      <c r="TRR182" s="15"/>
      <c r="TRS182" s="15"/>
      <c r="TRT182" s="15"/>
      <c r="TRU182" s="15"/>
      <c r="TRV182" s="15"/>
      <c r="TRW182" s="15"/>
      <c r="TRX182" s="15"/>
      <c r="TRY182" s="15"/>
      <c r="TRZ182" s="15"/>
      <c r="TSA182" s="15"/>
      <c r="TSB182" s="15"/>
      <c r="TSC182" s="15"/>
      <c r="TSD182" s="15"/>
      <c r="TSE182" s="15"/>
      <c r="TSF182" s="15"/>
      <c r="TSG182" s="15"/>
      <c r="TSH182" s="15"/>
      <c r="TSI182" s="15"/>
      <c r="TSJ182" s="15"/>
      <c r="TSK182" s="15"/>
      <c r="TSL182" s="15"/>
      <c r="TSM182" s="15"/>
      <c r="TSN182" s="15"/>
      <c r="TSO182" s="15"/>
      <c r="TSP182" s="15"/>
      <c r="TSQ182" s="15"/>
      <c r="TSR182" s="15"/>
      <c r="TSS182" s="15"/>
      <c r="TST182" s="15"/>
      <c r="TSU182" s="15"/>
      <c r="TSV182" s="15"/>
      <c r="TSW182" s="15"/>
      <c r="TSX182" s="15"/>
      <c r="TSY182" s="15"/>
      <c r="TSZ182" s="15"/>
      <c r="TTA182" s="15"/>
      <c r="TTB182" s="15"/>
      <c r="TTC182" s="15"/>
      <c r="TTD182" s="15"/>
      <c r="TTE182" s="15"/>
      <c r="TTF182" s="15"/>
      <c r="TTG182" s="15"/>
      <c r="TTH182" s="15"/>
      <c r="TTI182" s="15"/>
      <c r="TTJ182" s="15"/>
      <c r="TTK182" s="15"/>
      <c r="TTL182" s="15"/>
      <c r="TTM182" s="15"/>
      <c r="TTN182" s="15"/>
      <c r="TTO182" s="15"/>
      <c r="TTP182" s="15"/>
      <c r="TTQ182" s="15"/>
      <c r="TTR182" s="15"/>
      <c r="TTS182" s="15"/>
      <c r="TTT182" s="15"/>
      <c r="TTU182" s="15"/>
      <c r="TTV182" s="15"/>
      <c r="TTW182" s="15"/>
      <c r="TTX182" s="15"/>
      <c r="TTY182" s="15"/>
      <c r="TTZ182" s="15"/>
      <c r="TUA182" s="15"/>
      <c r="TUB182" s="15"/>
      <c r="TUC182" s="15"/>
      <c r="TUD182" s="15"/>
      <c r="TUE182" s="15"/>
      <c r="TUF182" s="15"/>
      <c r="TUG182" s="15"/>
      <c r="TUH182" s="15"/>
      <c r="TUI182" s="15"/>
      <c r="TUJ182" s="15"/>
      <c r="TUK182" s="15"/>
      <c r="TUL182" s="15"/>
      <c r="TUM182" s="15"/>
      <c r="TUN182" s="15"/>
      <c r="TUO182" s="15"/>
      <c r="TUP182" s="15"/>
      <c r="TUQ182" s="15"/>
      <c r="TUR182" s="15"/>
      <c r="TUS182" s="15"/>
      <c r="TUT182" s="15"/>
      <c r="TUU182" s="15"/>
      <c r="TUV182" s="15"/>
      <c r="TUW182" s="15"/>
      <c r="TUX182" s="15"/>
      <c r="TUY182" s="15"/>
      <c r="TUZ182" s="15"/>
      <c r="TVA182" s="15"/>
      <c r="TVB182" s="15"/>
      <c r="TVC182" s="15"/>
      <c r="TVD182" s="15"/>
      <c r="TVE182" s="15"/>
      <c r="TVF182" s="15"/>
      <c r="TVG182" s="15"/>
      <c r="TVH182" s="15"/>
      <c r="TVI182" s="15"/>
      <c r="TVJ182" s="15"/>
      <c r="TVK182" s="15"/>
      <c r="TVL182" s="15"/>
      <c r="TVM182" s="15"/>
      <c r="TVN182" s="15"/>
      <c r="TVO182" s="15"/>
      <c r="TVP182" s="15"/>
      <c r="TVQ182" s="15"/>
      <c r="TVR182" s="15"/>
      <c r="TVS182" s="15"/>
      <c r="TVT182" s="15"/>
      <c r="TVU182" s="15"/>
      <c r="TVV182" s="15"/>
      <c r="TVW182" s="15"/>
      <c r="TVX182" s="15"/>
      <c r="TVY182" s="15"/>
      <c r="TVZ182" s="15"/>
      <c r="TWA182" s="15"/>
      <c r="TWB182" s="15"/>
      <c r="TWC182" s="15"/>
      <c r="TWD182" s="15"/>
      <c r="TWE182" s="15"/>
      <c r="TWF182" s="15"/>
      <c r="TWG182" s="15"/>
      <c r="TWH182" s="15"/>
      <c r="TWI182" s="15"/>
      <c r="TWJ182" s="15"/>
      <c r="TWK182" s="15"/>
      <c r="TWL182" s="15"/>
      <c r="TWM182" s="15"/>
      <c r="TWN182" s="15"/>
      <c r="TWO182" s="15"/>
      <c r="TWP182" s="15"/>
      <c r="TWQ182" s="15"/>
      <c r="TWR182" s="15"/>
      <c r="TWS182" s="15"/>
      <c r="TWT182" s="15"/>
      <c r="TWU182" s="15"/>
      <c r="TWV182" s="15"/>
      <c r="TWW182" s="15"/>
      <c r="TWX182" s="15"/>
      <c r="TWY182" s="15"/>
      <c r="TWZ182" s="15"/>
      <c r="TXA182" s="15"/>
      <c r="TXB182" s="15"/>
      <c r="TXC182" s="15"/>
      <c r="TXD182" s="15"/>
      <c r="TXE182" s="15"/>
      <c r="TXF182" s="15"/>
      <c r="TXG182" s="15"/>
      <c r="TXH182" s="15"/>
      <c r="TXI182" s="15"/>
      <c r="TXJ182" s="15"/>
      <c r="TXK182" s="15"/>
      <c r="TXL182" s="15"/>
      <c r="TXM182" s="15"/>
      <c r="TXN182" s="15"/>
      <c r="TXO182" s="15"/>
      <c r="TXP182" s="15"/>
      <c r="TXQ182" s="15"/>
      <c r="TXR182" s="15"/>
      <c r="TXS182" s="15"/>
      <c r="TXT182" s="15"/>
      <c r="TXU182" s="15"/>
      <c r="TXV182" s="15"/>
      <c r="TXW182" s="15"/>
      <c r="TXX182" s="15"/>
      <c r="TXY182" s="15"/>
      <c r="TXZ182" s="15"/>
      <c r="TYA182" s="15"/>
      <c r="TYB182" s="15"/>
      <c r="TYC182" s="15"/>
      <c r="TYD182" s="15"/>
      <c r="TYE182" s="15"/>
      <c r="TYF182" s="15"/>
      <c r="TYG182" s="15"/>
      <c r="TYH182" s="15"/>
      <c r="TYI182" s="15"/>
      <c r="TYJ182" s="15"/>
      <c r="TYK182" s="15"/>
      <c r="TYL182" s="15"/>
      <c r="TYM182" s="15"/>
      <c r="TYN182" s="15"/>
      <c r="TYO182" s="15"/>
      <c r="TYP182" s="15"/>
      <c r="TYQ182" s="15"/>
      <c r="TYR182" s="15"/>
      <c r="TYS182" s="15"/>
      <c r="TYT182" s="15"/>
      <c r="TYU182" s="15"/>
      <c r="TYV182" s="15"/>
      <c r="TYW182" s="15"/>
      <c r="TYX182" s="15"/>
      <c r="TYY182" s="15"/>
      <c r="TYZ182" s="15"/>
      <c r="TZA182" s="15"/>
      <c r="TZB182" s="15"/>
      <c r="TZC182" s="15"/>
      <c r="TZD182" s="15"/>
      <c r="TZE182" s="15"/>
      <c r="TZF182" s="15"/>
      <c r="TZG182" s="15"/>
      <c r="TZH182" s="15"/>
      <c r="TZI182" s="15"/>
      <c r="TZJ182" s="15"/>
      <c r="TZK182" s="15"/>
      <c r="TZL182" s="15"/>
      <c r="TZM182" s="15"/>
      <c r="TZN182" s="15"/>
      <c r="TZO182" s="15"/>
      <c r="TZP182" s="15"/>
      <c r="TZQ182" s="15"/>
      <c r="TZR182" s="15"/>
      <c r="TZS182" s="15"/>
      <c r="TZT182" s="15"/>
      <c r="TZU182" s="15"/>
      <c r="TZV182" s="15"/>
      <c r="TZW182" s="15"/>
      <c r="TZX182" s="15"/>
      <c r="TZY182" s="15"/>
      <c r="TZZ182" s="15"/>
      <c r="UAA182" s="15"/>
      <c r="UAB182" s="15"/>
      <c r="UAC182" s="15"/>
      <c r="UAD182" s="15"/>
      <c r="UAE182" s="15"/>
      <c r="UAF182" s="15"/>
      <c r="UAG182" s="15"/>
      <c r="UAH182" s="15"/>
      <c r="UAI182" s="15"/>
      <c r="UAJ182" s="15"/>
      <c r="UAK182" s="15"/>
      <c r="UAL182" s="15"/>
      <c r="UAM182" s="15"/>
      <c r="UAN182" s="15"/>
      <c r="UAO182" s="15"/>
      <c r="UAP182" s="15"/>
      <c r="UAQ182" s="15"/>
      <c r="UAR182" s="15"/>
      <c r="UAS182" s="15"/>
      <c r="UAT182" s="15"/>
      <c r="UAU182" s="15"/>
      <c r="UAV182" s="15"/>
      <c r="UAW182" s="15"/>
      <c r="UAX182" s="15"/>
      <c r="UAY182" s="15"/>
      <c r="UAZ182" s="15"/>
      <c r="UBA182" s="15"/>
      <c r="UBB182" s="15"/>
      <c r="UBC182" s="15"/>
      <c r="UBD182" s="15"/>
      <c r="UBE182" s="15"/>
      <c r="UBF182" s="15"/>
      <c r="UBG182" s="15"/>
      <c r="UBH182" s="15"/>
      <c r="UBI182" s="15"/>
      <c r="UBJ182" s="15"/>
      <c r="UBK182" s="15"/>
      <c r="UBL182" s="15"/>
      <c r="UBM182" s="15"/>
      <c r="UBN182" s="15"/>
      <c r="UBO182" s="15"/>
      <c r="UBP182" s="15"/>
      <c r="UBQ182" s="15"/>
      <c r="UBR182" s="15"/>
      <c r="UBS182" s="15"/>
      <c r="UBT182" s="15"/>
      <c r="UBU182" s="15"/>
      <c r="UBV182" s="15"/>
      <c r="UBW182" s="15"/>
      <c r="UBX182" s="15"/>
      <c r="UBY182" s="15"/>
      <c r="UBZ182" s="15"/>
      <c r="UCA182" s="15"/>
      <c r="UCB182" s="15"/>
      <c r="UCC182" s="15"/>
      <c r="UCD182" s="15"/>
      <c r="UCE182" s="15"/>
      <c r="UCF182" s="15"/>
      <c r="UCG182" s="15"/>
      <c r="UCH182" s="15"/>
      <c r="UCI182" s="15"/>
      <c r="UCJ182" s="15"/>
      <c r="UCK182" s="15"/>
      <c r="UCL182" s="15"/>
      <c r="UCM182" s="15"/>
      <c r="UCN182" s="15"/>
      <c r="UCO182" s="15"/>
      <c r="UCP182" s="15"/>
      <c r="UCQ182" s="15"/>
      <c r="UCR182" s="15"/>
      <c r="UCS182" s="15"/>
      <c r="UCT182" s="15"/>
      <c r="UCU182" s="15"/>
      <c r="UCV182" s="15"/>
      <c r="UCW182" s="15"/>
      <c r="UCX182" s="15"/>
      <c r="UCY182" s="15"/>
      <c r="UCZ182" s="15"/>
      <c r="UDA182" s="15"/>
      <c r="UDB182" s="15"/>
      <c r="UDC182" s="15"/>
      <c r="UDD182" s="15"/>
      <c r="UDE182" s="15"/>
      <c r="UDF182" s="15"/>
      <c r="UDG182" s="15"/>
      <c r="UDH182" s="15"/>
      <c r="UDI182" s="15"/>
      <c r="UDJ182" s="15"/>
      <c r="UDK182" s="15"/>
      <c r="UDL182" s="15"/>
      <c r="UDM182" s="15"/>
      <c r="UDN182" s="15"/>
      <c r="UDO182" s="15"/>
      <c r="UDP182" s="15"/>
      <c r="UDQ182" s="15"/>
      <c r="UDR182" s="15"/>
      <c r="UDS182" s="15"/>
      <c r="UDT182" s="15"/>
      <c r="UDU182" s="15"/>
      <c r="UDV182" s="15"/>
      <c r="UDW182" s="15"/>
      <c r="UDX182" s="15"/>
      <c r="UDY182" s="15"/>
      <c r="UDZ182" s="15"/>
      <c r="UEA182" s="15"/>
      <c r="UEB182" s="15"/>
      <c r="UEC182" s="15"/>
      <c r="UED182" s="15"/>
      <c r="UEE182" s="15"/>
      <c r="UEF182" s="15"/>
      <c r="UEG182" s="15"/>
      <c r="UEH182" s="15"/>
      <c r="UEI182" s="15"/>
      <c r="UEJ182" s="15"/>
      <c r="UEK182" s="15"/>
      <c r="UEL182" s="15"/>
      <c r="UEM182" s="15"/>
      <c r="UEN182" s="15"/>
      <c r="UEO182" s="15"/>
      <c r="UEP182" s="15"/>
      <c r="UEQ182" s="15"/>
      <c r="UER182" s="15"/>
      <c r="UES182" s="15"/>
      <c r="UET182" s="15"/>
      <c r="UEU182" s="15"/>
      <c r="UEV182" s="15"/>
      <c r="UEW182" s="15"/>
      <c r="UEX182" s="15"/>
      <c r="UEY182" s="15"/>
      <c r="UEZ182" s="15"/>
      <c r="UFA182" s="15"/>
      <c r="UFB182" s="15"/>
      <c r="UFC182" s="15"/>
      <c r="UFD182" s="15"/>
      <c r="UFE182" s="15"/>
      <c r="UFF182" s="15"/>
      <c r="UFG182" s="15"/>
      <c r="UFH182" s="15"/>
      <c r="UFI182" s="15"/>
      <c r="UFJ182" s="15"/>
      <c r="UFK182" s="15"/>
      <c r="UFL182" s="15"/>
      <c r="UFM182" s="15"/>
    </row>
    <row r="183" spans="1:4054 13934:16384" x14ac:dyDescent="0.25">
      <c r="A183" s="169"/>
      <c r="B183" s="36" t="s">
        <v>95</v>
      </c>
      <c r="C183" s="61" t="s">
        <v>96</v>
      </c>
      <c r="D183" s="36">
        <v>150</v>
      </c>
      <c r="E183" s="43">
        <v>4</v>
      </c>
      <c r="F183" s="43">
        <v>5</v>
      </c>
      <c r="G183" s="43">
        <v>23.94</v>
      </c>
      <c r="H183" s="43">
        <v>158</v>
      </c>
      <c r="I183" s="43">
        <v>0</v>
      </c>
      <c r="J183" s="43">
        <v>0.11</v>
      </c>
      <c r="K183" s="43">
        <v>0.02</v>
      </c>
      <c r="L183" s="43">
        <v>0</v>
      </c>
      <c r="M183" s="43">
        <v>10.965</v>
      </c>
      <c r="N183" s="43">
        <v>29.9</v>
      </c>
      <c r="O183" s="43">
        <v>85.47</v>
      </c>
      <c r="P183" s="43">
        <v>0.98</v>
      </c>
      <c r="Q183" s="59">
        <v>7.46</v>
      </c>
      <c r="R183" s="59">
        <v>8.2899999999999991</v>
      </c>
      <c r="S183" s="59">
        <v>9.44</v>
      </c>
      <c r="T183" s="59">
        <v>142</v>
      </c>
      <c r="U183" s="59">
        <v>33</v>
      </c>
      <c r="V183" s="60">
        <v>0.05</v>
      </c>
      <c r="W183" s="60">
        <v>7.0000000000000007E-2</v>
      </c>
      <c r="X183" s="59">
        <v>0.41</v>
      </c>
      <c r="Y183" s="59">
        <v>23.65</v>
      </c>
      <c r="Z183" s="59">
        <v>16.5</v>
      </c>
      <c r="AA183" s="59">
        <v>83.14</v>
      </c>
      <c r="AB183" s="59">
        <v>0.68</v>
      </c>
      <c r="AC183" s="38">
        <v>15.44</v>
      </c>
      <c r="AD183" s="38">
        <v>9.11</v>
      </c>
      <c r="AE183" s="38">
        <v>26.38</v>
      </c>
      <c r="AF183" s="38">
        <v>249.51</v>
      </c>
      <c r="AG183" s="38">
        <v>30.51</v>
      </c>
      <c r="AH183" s="38">
        <v>0.12</v>
      </c>
      <c r="AI183" s="38">
        <v>0.12</v>
      </c>
      <c r="AJ183" s="38">
        <v>0.28499999999999998</v>
      </c>
      <c r="AK183" s="38">
        <v>17.850000000000001</v>
      </c>
      <c r="AL183" s="38">
        <v>27.2</v>
      </c>
      <c r="AM183" s="38">
        <v>93.8</v>
      </c>
      <c r="AN183" s="38">
        <v>0.71</v>
      </c>
    </row>
    <row r="184" spans="1:4054 13934:16384" x14ac:dyDescent="0.25">
      <c r="A184" s="169"/>
      <c r="B184" s="36" t="s">
        <v>29</v>
      </c>
      <c r="C184" s="42" t="s">
        <v>30</v>
      </c>
      <c r="D184" s="36">
        <v>28</v>
      </c>
      <c r="E184" s="43">
        <f>BD184*28/20</f>
        <v>1.9040000000000004</v>
      </c>
      <c r="F184" s="43">
        <f>BE184*28/20</f>
        <v>0.33599999999999997</v>
      </c>
      <c r="G184" s="43">
        <f>BF184*28/20</f>
        <v>9.4079999999999995</v>
      </c>
      <c r="H184" s="43">
        <v>48</v>
      </c>
      <c r="I184" s="43">
        <f t="shared" ref="I184:P184" si="81">BH184*28/20</f>
        <v>0</v>
      </c>
      <c r="J184" s="43">
        <f t="shared" si="81"/>
        <v>4.1999999999999996E-2</v>
      </c>
      <c r="K184" s="43">
        <f t="shared" si="81"/>
        <v>2.8000000000000004E-2</v>
      </c>
      <c r="L184" s="43">
        <f t="shared" si="81"/>
        <v>0</v>
      </c>
      <c r="M184" s="43">
        <f t="shared" si="81"/>
        <v>12.614000000000001</v>
      </c>
      <c r="N184" s="43">
        <f t="shared" si="81"/>
        <v>13.174000000000001</v>
      </c>
      <c r="O184" s="43">
        <f t="shared" si="81"/>
        <v>42.196000000000005</v>
      </c>
      <c r="P184" s="43">
        <f t="shared" si="81"/>
        <v>1.05</v>
      </c>
      <c r="Q184" s="43">
        <v>1.7</v>
      </c>
      <c r="R184" s="43">
        <v>0.3</v>
      </c>
      <c r="S184" s="43">
        <v>8.4</v>
      </c>
      <c r="T184" s="43">
        <v>42.7</v>
      </c>
      <c r="U184" s="43"/>
      <c r="V184" s="43">
        <v>0.04</v>
      </c>
      <c r="W184" s="43">
        <v>0.02</v>
      </c>
      <c r="X184" s="43"/>
      <c r="Y184" s="43">
        <v>11.26</v>
      </c>
      <c r="Z184" s="43">
        <v>11.76</v>
      </c>
      <c r="AA184" s="43">
        <v>37.68</v>
      </c>
      <c r="AB184" s="43">
        <v>0.94</v>
      </c>
      <c r="BD184" s="43">
        <v>1.36</v>
      </c>
      <c r="BE184" s="43">
        <v>0.24</v>
      </c>
      <c r="BF184" s="43">
        <v>6.72</v>
      </c>
      <c r="BG184" s="43">
        <v>34.159999999999997</v>
      </c>
      <c r="BH184" s="43"/>
      <c r="BI184" s="43">
        <v>0.03</v>
      </c>
      <c r="BJ184" s="43">
        <v>0.02</v>
      </c>
      <c r="BK184" s="43"/>
      <c r="BL184" s="43">
        <v>9.01</v>
      </c>
      <c r="BM184" s="43">
        <v>9.41</v>
      </c>
      <c r="BN184" s="43">
        <v>30.14</v>
      </c>
      <c r="BO184" s="43">
        <v>0.75</v>
      </c>
      <c r="UCK184" s="16"/>
      <c r="UCL184" s="16"/>
      <c r="UCM184" s="16"/>
      <c r="UCN184" s="16"/>
      <c r="UCO184" s="16"/>
      <c r="UCP184" s="16"/>
      <c r="UCQ184" s="16"/>
      <c r="UCR184" s="16"/>
      <c r="UCS184" s="16"/>
      <c r="UCT184" s="16"/>
      <c r="UCU184" s="16"/>
      <c r="UCV184" s="16"/>
      <c r="UCW184" s="16"/>
      <c r="UCX184" s="16"/>
      <c r="UCY184" s="16"/>
      <c r="UCZ184" s="16"/>
      <c r="UDA184" s="16"/>
      <c r="UDB184" s="16"/>
      <c r="UDC184" s="16"/>
      <c r="UDD184" s="16"/>
      <c r="UDE184" s="16"/>
      <c r="UDF184" s="16"/>
      <c r="UDG184" s="16"/>
      <c r="UDH184" s="16"/>
      <c r="UDI184" s="16"/>
      <c r="UDJ184" s="16"/>
      <c r="UDK184" s="16"/>
      <c r="UDL184" s="16"/>
      <c r="UDM184" s="16"/>
      <c r="UDN184" s="16"/>
      <c r="UDO184" s="16"/>
      <c r="UDP184" s="16"/>
      <c r="UDQ184" s="16"/>
      <c r="UDR184" s="16"/>
      <c r="UDS184" s="16"/>
      <c r="UDT184" s="16"/>
      <c r="UDU184" s="16"/>
      <c r="UDV184" s="16"/>
      <c r="UDW184" s="16"/>
      <c r="UDX184" s="16"/>
      <c r="UDY184" s="16"/>
      <c r="UDZ184" s="16"/>
      <c r="UEA184" s="16"/>
      <c r="UEB184" s="16"/>
      <c r="UEC184" s="16"/>
      <c r="UED184" s="16"/>
      <c r="UEE184" s="16"/>
      <c r="UEF184" s="16"/>
      <c r="UEG184" s="16"/>
      <c r="UEH184" s="16"/>
      <c r="UEI184" s="16"/>
      <c r="UEJ184" s="16"/>
      <c r="UEK184" s="16"/>
      <c r="UEL184" s="16"/>
      <c r="UEM184" s="16"/>
      <c r="UEN184" s="16"/>
      <c r="UEO184" s="16"/>
      <c r="UEP184" s="16"/>
      <c r="UEQ184" s="16"/>
      <c r="UER184" s="16"/>
      <c r="UES184" s="16"/>
      <c r="UET184" s="16"/>
      <c r="UEU184" s="16"/>
      <c r="UEV184" s="16"/>
      <c r="UEW184" s="16"/>
      <c r="UEX184" s="16"/>
      <c r="UEY184" s="16"/>
      <c r="UEZ184" s="16"/>
      <c r="UFA184" s="16"/>
      <c r="UFB184" s="16"/>
      <c r="UFC184" s="16"/>
      <c r="UFD184" s="16"/>
      <c r="UFE184" s="16"/>
      <c r="UFF184" s="16"/>
      <c r="UFG184" s="16"/>
      <c r="UFH184" s="16"/>
      <c r="UFI184" s="16"/>
      <c r="UFJ184" s="16"/>
      <c r="UFK184" s="16"/>
      <c r="UFL184" s="16"/>
      <c r="UFM184" s="16"/>
      <c r="UFN184" s="31"/>
    </row>
    <row r="185" spans="1:4054 13934:16384" x14ac:dyDescent="0.25">
      <c r="A185" s="169"/>
      <c r="B185" s="36" t="s">
        <v>29</v>
      </c>
      <c r="C185" s="27" t="s">
        <v>31</v>
      </c>
      <c r="D185" s="36">
        <v>45</v>
      </c>
      <c r="E185" s="43">
        <f>BD185*45/20</f>
        <v>3.3299999999999996</v>
      </c>
      <c r="F185" s="43">
        <f>BE185*45/20</f>
        <v>0.40499999999999997</v>
      </c>
      <c r="G185" s="43">
        <v>23.74</v>
      </c>
      <c r="H185" s="43">
        <v>106</v>
      </c>
      <c r="I185" s="43">
        <f t="shared" ref="I185:P185" si="82">BH185*45/20</f>
        <v>0</v>
      </c>
      <c r="J185" s="43">
        <f t="shared" si="82"/>
        <v>0</v>
      </c>
      <c r="K185" s="43">
        <f t="shared" si="82"/>
        <v>2.2499999999999999E-2</v>
      </c>
      <c r="L185" s="43">
        <f t="shared" si="82"/>
        <v>0</v>
      </c>
      <c r="M185" s="43">
        <f t="shared" si="82"/>
        <v>9</v>
      </c>
      <c r="N185" s="43">
        <f t="shared" si="82"/>
        <v>6.2999999999999989</v>
      </c>
      <c r="O185" s="43">
        <f t="shared" si="82"/>
        <v>29.25</v>
      </c>
      <c r="P185" s="43">
        <f t="shared" si="82"/>
        <v>0.495</v>
      </c>
      <c r="Q185" s="43">
        <v>3.03</v>
      </c>
      <c r="R185" s="43">
        <v>0.36</v>
      </c>
      <c r="S185" s="43">
        <v>19.64</v>
      </c>
      <c r="T185" s="43">
        <v>93.77</v>
      </c>
      <c r="U185" s="43"/>
      <c r="V185" s="43"/>
      <c r="W185" s="43">
        <v>1.2999999999999999E-2</v>
      </c>
      <c r="X185" s="43"/>
      <c r="Y185" s="43">
        <v>8</v>
      </c>
      <c r="Z185" s="43">
        <v>5.6</v>
      </c>
      <c r="AA185" s="43">
        <v>26</v>
      </c>
      <c r="AB185" s="43">
        <v>0.44</v>
      </c>
      <c r="AC185" s="43">
        <v>3</v>
      </c>
      <c r="AD185" s="43">
        <f t="shared" ref="AD185:AN185" si="83">AP185*40/40</f>
        <v>0</v>
      </c>
      <c r="AE185" s="43">
        <f t="shared" si="83"/>
        <v>0</v>
      </c>
      <c r="AF185" s="43">
        <f t="shared" si="83"/>
        <v>0</v>
      </c>
      <c r="AG185" s="43">
        <f t="shared" si="83"/>
        <v>0</v>
      </c>
      <c r="AH185" s="43">
        <f t="shared" si="83"/>
        <v>0</v>
      </c>
      <c r="AI185" s="43">
        <f t="shared" si="83"/>
        <v>0</v>
      </c>
      <c r="AJ185" s="43">
        <f t="shared" si="83"/>
        <v>0</v>
      </c>
      <c r="AK185" s="43">
        <f t="shared" si="83"/>
        <v>0</v>
      </c>
      <c r="AL185" s="43">
        <f t="shared" si="83"/>
        <v>0</v>
      </c>
      <c r="AM185" s="43">
        <f t="shared" si="83"/>
        <v>0</v>
      </c>
      <c r="AN185" s="43">
        <f t="shared" si="83"/>
        <v>0</v>
      </c>
      <c r="BD185" s="43">
        <v>1.48</v>
      </c>
      <c r="BE185" s="43">
        <v>0.18</v>
      </c>
      <c r="BF185" s="43">
        <v>9.82</v>
      </c>
      <c r="BG185" s="43">
        <v>46.89</v>
      </c>
      <c r="BH185" s="43"/>
      <c r="BI185" s="43"/>
      <c r="BJ185" s="43">
        <v>0.01</v>
      </c>
      <c r="BK185" s="43"/>
      <c r="BL185" s="43">
        <v>4</v>
      </c>
      <c r="BM185" s="43">
        <v>2.8</v>
      </c>
      <c r="BN185" s="43">
        <v>13</v>
      </c>
      <c r="BO185" s="43">
        <v>0.22</v>
      </c>
      <c r="UCK185" s="16"/>
      <c r="UCL185" s="16"/>
      <c r="UCM185" s="16"/>
      <c r="UCN185" s="16"/>
      <c r="UCO185" s="16"/>
      <c r="UCP185" s="16"/>
      <c r="UCQ185" s="16"/>
      <c r="UCR185" s="16"/>
      <c r="UCS185" s="16"/>
      <c r="UCT185" s="16"/>
      <c r="UCU185" s="16"/>
      <c r="UCV185" s="16"/>
      <c r="UCW185" s="16"/>
      <c r="UCX185" s="16"/>
      <c r="UCY185" s="16"/>
      <c r="UCZ185" s="16"/>
      <c r="UDA185" s="16"/>
      <c r="UDB185" s="16"/>
      <c r="UDC185" s="16"/>
      <c r="UDD185" s="16"/>
      <c r="UDE185" s="16"/>
      <c r="UDF185" s="16"/>
      <c r="UDG185" s="16"/>
      <c r="UDH185" s="16"/>
      <c r="UDI185" s="16"/>
      <c r="UDJ185" s="16"/>
      <c r="UDK185" s="16"/>
      <c r="UDL185" s="16"/>
      <c r="UDM185" s="16"/>
      <c r="UDN185" s="16"/>
      <c r="UDO185" s="16"/>
      <c r="UDP185" s="16"/>
      <c r="UDQ185" s="16"/>
      <c r="UDR185" s="16"/>
      <c r="UDS185" s="16"/>
      <c r="UDT185" s="16"/>
      <c r="UDU185" s="16"/>
      <c r="UDV185" s="16"/>
      <c r="UDW185" s="16"/>
      <c r="UDX185" s="16"/>
      <c r="UDY185" s="16"/>
      <c r="UDZ185" s="16"/>
      <c r="UEA185" s="16"/>
      <c r="UEB185" s="16"/>
      <c r="UEC185" s="16"/>
      <c r="UED185" s="16"/>
      <c r="UEE185" s="16"/>
      <c r="UEF185" s="16"/>
      <c r="UEG185" s="16"/>
      <c r="UEH185" s="16"/>
      <c r="UEI185" s="16"/>
      <c r="UEJ185" s="16"/>
      <c r="UEK185" s="16"/>
      <c r="UEL185" s="16"/>
      <c r="UEM185" s="16"/>
      <c r="UEN185" s="16"/>
      <c r="UEO185" s="16"/>
      <c r="UEP185" s="16"/>
      <c r="UEQ185" s="16"/>
      <c r="UER185" s="16"/>
      <c r="UES185" s="16"/>
      <c r="UET185" s="16"/>
      <c r="UEU185" s="16"/>
      <c r="UEV185" s="16"/>
      <c r="UEW185" s="16"/>
      <c r="UEX185" s="16"/>
      <c r="UEY185" s="16"/>
      <c r="UEZ185" s="16"/>
      <c r="UFA185" s="16"/>
      <c r="UFB185" s="16"/>
      <c r="UFC185" s="16"/>
      <c r="UFD185" s="16"/>
      <c r="UFE185" s="16"/>
      <c r="UFF185" s="16"/>
      <c r="UFG185" s="16"/>
      <c r="UFH185" s="16"/>
      <c r="UFI185" s="16"/>
      <c r="UFJ185" s="16"/>
      <c r="UFK185" s="16"/>
      <c r="UFL185" s="16"/>
      <c r="UFM185" s="16"/>
      <c r="UFN185" s="31"/>
    </row>
    <row r="186" spans="1:4054 13934:16384" x14ac:dyDescent="0.25">
      <c r="A186" s="169"/>
      <c r="B186" s="36" t="s">
        <v>29</v>
      </c>
      <c r="C186" s="27" t="s">
        <v>73</v>
      </c>
      <c r="D186" s="36">
        <v>200</v>
      </c>
      <c r="E186" s="43">
        <v>1</v>
      </c>
      <c r="F186" s="43">
        <v>0</v>
      </c>
      <c r="G186" s="43">
        <v>20</v>
      </c>
      <c r="H186" s="43">
        <f>BG186*200/200</f>
        <v>42</v>
      </c>
      <c r="I186" s="43">
        <v>0</v>
      </c>
      <c r="J186" s="43">
        <f>BI186*200/200</f>
        <v>0.01</v>
      </c>
      <c r="K186" s="43">
        <f>BJ186*200/200</f>
        <v>0.01</v>
      </c>
      <c r="L186" s="43">
        <v>4</v>
      </c>
      <c r="M186" s="43">
        <v>14</v>
      </c>
      <c r="N186" s="43">
        <v>8</v>
      </c>
      <c r="O186" s="43">
        <v>14</v>
      </c>
      <c r="P186" s="43">
        <f>BO186*200/200</f>
        <v>1.4</v>
      </c>
      <c r="Q186" s="81">
        <v>1</v>
      </c>
      <c r="R186" s="81"/>
      <c r="S186" s="81">
        <v>20.2</v>
      </c>
      <c r="T186" s="81">
        <v>84.8</v>
      </c>
      <c r="U186" s="81"/>
      <c r="V186" s="27">
        <v>0.02</v>
      </c>
      <c r="W186" s="27">
        <v>0.02</v>
      </c>
      <c r="X186" s="81">
        <v>4</v>
      </c>
      <c r="Y186" s="81">
        <v>14</v>
      </c>
      <c r="Z186" s="81">
        <v>14</v>
      </c>
      <c r="AA186" s="81">
        <v>14</v>
      </c>
      <c r="AB186" s="81">
        <v>2.8</v>
      </c>
      <c r="BD186" s="43">
        <v>0.5</v>
      </c>
      <c r="BE186" s="43" t="e">
        <f>#REF!*200/200</f>
        <v>#REF!</v>
      </c>
      <c r="BF186" s="43">
        <v>10.1</v>
      </c>
      <c r="BG186" s="43">
        <v>42</v>
      </c>
      <c r="BH186" s="43" t="e">
        <f>#REF!*200/200</f>
        <v>#REF!</v>
      </c>
      <c r="BI186" s="43">
        <v>0.01</v>
      </c>
      <c r="BJ186" s="43">
        <v>0.01</v>
      </c>
      <c r="BK186" s="43">
        <v>2</v>
      </c>
      <c r="BL186" s="43">
        <v>7</v>
      </c>
      <c r="BM186" s="43">
        <v>4</v>
      </c>
      <c r="BN186" s="43">
        <v>7</v>
      </c>
      <c r="BO186" s="43">
        <v>1.4</v>
      </c>
      <c r="UCK186" s="16"/>
      <c r="UCL186" s="16"/>
      <c r="UCM186" s="16"/>
      <c r="UCN186" s="16"/>
      <c r="UCO186" s="16"/>
      <c r="UCP186" s="16"/>
      <c r="UCQ186" s="16"/>
      <c r="UCR186" s="16"/>
      <c r="UCS186" s="16"/>
      <c r="UCT186" s="16"/>
      <c r="UCU186" s="16"/>
      <c r="UCV186" s="16"/>
      <c r="UCW186" s="16"/>
      <c r="UCX186" s="16"/>
      <c r="UCY186" s="16"/>
      <c r="UCZ186" s="16"/>
      <c r="UDA186" s="16"/>
      <c r="UDB186" s="16"/>
      <c r="UDC186" s="16"/>
      <c r="UDD186" s="16"/>
      <c r="UDE186" s="16"/>
      <c r="UDF186" s="16"/>
      <c r="UDG186" s="16"/>
      <c r="UDH186" s="16"/>
      <c r="UDI186" s="16"/>
      <c r="UDJ186" s="16"/>
      <c r="UDK186" s="16"/>
      <c r="UDL186" s="16"/>
      <c r="UDM186" s="16"/>
      <c r="UDN186" s="16"/>
      <c r="UDO186" s="16"/>
      <c r="UDP186" s="16"/>
      <c r="UDQ186" s="16"/>
      <c r="UDR186" s="16"/>
      <c r="UDS186" s="16"/>
      <c r="UDT186" s="16"/>
      <c r="UDU186" s="16"/>
      <c r="UDV186" s="16"/>
      <c r="UDW186" s="16"/>
      <c r="UDX186" s="16"/>
      <c r="UDY186" s="16"/>
      <c r="UDZ186" s="16"/>
      <c r="UEA186" s="16"/>
      <c r="UEB186" s="16"/>
      <c r="UEC186" s="16"/>
      <c r="UED186" s="16"/>
      <c r="UEE186" s="16"/>
      <c r="UEF186" s="16"/>
      <c r="UEG186" s="16"/>
      <c r="UEH186" s="16"/>
      <c r="UEI186" s="16"/>
      <c r="UEJ186" s="16"/>
      <c r="UEK186" s="16"/>
      <c r="UEL186" s="16"/>
      <c r="UEM186" s="16"/>
      <c r="UEN186" s="16"/>
      <c r="UEO186" s="16"/>
      <c r="UEP186" s="16"/>
      <c r="UEQ186" s="16"/>
      <c r="UER186" s="16"/>
      <c r="UES186" s="16"/>
      <c r="UET186" s="16"/>
      <c r="UEU186" s="16"/>
      <c r="UEV186" s="16"/>
      <c r="UEW186" s="16"/>
      <c r="UEX186" s="16"/>
      <c r="UEY186" s="16"/>
      <c r="UEZ186" s="16"/>
      <c r="UFA186" s="16"/>
      <c r="UFB186" s="16"/>
      <c r="UFC186" s="16"/>
      <c r="UFD186" s="16"/>
      <c r="UFE186" s="16"/>
      <c r="UFF186" s="16"/>
      <c r="UFG186" s="16"/>
      <c r="UFH186" s="16"/>
      <c r="UFI186" s="16"/>
      <c r="UFJ186" s="16"/>
      <c r="UFK186" s="16"/>
      <c r="UFL186" s="16"/>
      <c r="UFM186" s="16"/>
      <c r="UFN186" s="31"/>
    </row>
    <row r="187" spans="1:4054 13934:16384" ht="25.35" customHeight="1" x14ac:dyDescent="0.25">
      <c r="A187" s="169"/>
      <c r="B187" s="26" t="s">
        <v>29</v>
      </c>
      <c r="C187" s="90" t="s">
        <v>125</v>
      </c>
      <c r="D187" s="36">
        <v>200</v>
      </c>
      <c r="E187" s="43">
        <v>5.4</v>
      </c>
      <c r="F187" s="43">
        <v>5</v>
      </c>
      <c r="G187" s="43">
        <v>21.6</v>
      </c>
      <c r="H187" s="43">
        <v>153</v>
      </c>
      <c r="I187" s="43">
        <v>40</v>
      </c>
      <c r="J187" s="43">
        <v>0.08</v>
      </c>
      <c r="K187" s="43">
        <v>0.34</v>
      </c>
      <c r="L187" s="43">
        <v>1.4</v>
      </c>
      <c r="M187" s="43">
        <v>240</v>
      </c>
      <c r="N187" s="43">
        <v>28</v>
      </c>
      <c r="O187" s="43">
        <v>180</v>
      </c>
      <c r="P187" s="43">
        <v>0.2</v>
      </c>
    </row>
    <row r="188" spans="1:4054 13934:16384" s="16" customFormat="1" ht="18.75" customHeight="1" x14ac:dyDescent="0.25">
      <c r="A188" s="91"/>
      <c r="B188" s="26"/>
      <c r="C188" s="47" t="s">
        <v>267</v>
      </c>
      <c r="D188" s="96">
        <f>SUM(D180:D187)</f>
        <v>973</v>
      </c>
      <c r="E188" s="43"/>
      <c r="F188" s="43"/>
      <c r="G188" s="43"/>
      <c r="H188" s="43"/>
      <c r="I188" s="43"/>
      <c r="J188" s="36"/>
      <c r="K188" s="36"/>
      <c r="L188" s="43"/>
      <c r="M188" s="43"/>
      <c r="N188" s="43"/>
      <c r="O188" s="43"/>
      <c r="P188" s="43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8"/>
      <c r="HH188" s="18"/>
      <c r="HI188" s="18"/>
      <c r="HJ188" s="18"/>
      <c r="HK188" s="18"/>
      <c r="HL188" s="18"/>
      <c r="HM188" s="18"/>
      <c r="HN188" s="18"/>
      <c r="HO188" s="18"/>
      <c r="HP188" s="18"/>
      <c r="HQ188" s="18"/>
      <c r="HR188" s="18"/>
      <c r="HS188" s="18"/>
      <c r="HT188" s="18"/>
      <c r="HU188" s="18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8"/>
      <c r="IQ188" s="18"/>
      <c r="IR188" s="18"/>
      <c r="IS188" s="18"/>
      <c r="IT188" s="18"/>
      <c r="IU188" s="18"/>
      <c r="IV188" s="18"/>
      <c r="IW188" s="18"/>
      <c r="IX188" s="18"/>
      <c r="IY188" s="18"/>
      <c r="IZ188" s="18"/>
      <c r="JA188" s="18"/>
      <c r="JB188" s="18"/>
      <c r="JC188" s="18"/>
      <c r="JD188" s="18"/>
      <c r="JE188" s="18"/>
      <c r="JF188" s="18"/>
      <c r="JG188" s="18"/>
      <c r="JH188" s="18"/>
      <c r="JI188" s="18"/>
      <c r="JJ188" s="18"/>
      <c r="JK188" s="18"/>
      <c r="JL188" s="18"/>
      <c r="JM188" s="18"/>
      <c r="JN188" s="18"/>
      <c r="JO188" s="18"/>
      <c r="JP188" s="18"/>
      <c r="JQ188" s="18"/>
      <c r="JR188" s="18"/>
      <c r="JS188" s="18"/>
      <c r="JT188" s="18"/>
      <c r="JU188" s="18"/>
      <c r="JV188" s="18"/>
      <c r="JW188" s="18"/>
      <c r="JX188" s="18"/>
      <c r="JY188" s="18"/>
      <c r="JZ188" s="18"/>
      <c r="KA188" s="18"/>
      <c r="KB188" s="18"/>
      <c r="KC188" s="18"/>
      <c r="KD188" s="18"/>
      <c r="KE188" s="18"/>
      <c r="KF188" s="18"/>
      <c r="KG188" s="18"/>
      <c r="KH188" s="18"/>
      <c r="KI188" s="18"/>
      <c r="KJ188" s="18"/>
      <c r="KK188" s="18"/>
      <c r="KL188" s="18"/>
      <c r="KM188" s="18"/>
      <c r="KN188" s="18"/>
      <c r="KO188" s="18"/>
      <c r="KP188" s="18"/>
      <c r="KQ188" s="18"/>
      <c r="KR188" s="18"/>
      <c r="KS188" s="18"/>
      <c r="KT188" s="18"/>
      <c r="KU188" s="18"/>
      <c r="KV188" s="18"/>
      <c r="KW188" s="18"/>
      <c r="KX188" s="18"/>
      <c r="KY188" s="18"/>
      <c r="KZ188" s="18"/>
      <c r="LA188" s="18"/>
      <c r="LB188" s="18"/>
      <c r="LC188" s="18"/>
      <c r="LD188" s="18"/>
      <c r="LE188" s="18"/>
      <c r="LF188" s="18"/>
      <c r="LG188" s="18"/>
      <c r="LH188" s="18"/>
      <c r="LI188" s="18"/>
      <c r="LJ188" s="18"/>
      <c r="LK188" s="18"/>
      <c r="LL188" s="18"/>
      <c r="LM188" s="18"/>
      <c r="LN188" s="18"/>
      <c r="LO188" s="18"/>
      <c r="LP188" s="18"/>
      <c r="LQ188" s="18"/>
      <c r="LR188" s="18"/>
      <c r="LS188" s="18"/>
      <c r="LT188" s="18"/>
      <c r="LU188" s="18"/>
      <c r="LV188" s="18"/>
      <c r="LW188" s="18"/>
      <c r="LX188" s="18"/>
      <c r="LY188" s="18"/>
      <c r="LZ188" s="18"/>
      <c r="MA188" s="18"/>
      <c r="MB188" s="18"/>
      <c r="MC188" s="18"/>
      <c r="MD188" s="18"/>
      <c r="ME188" s="18"/>
      <c r="MF188" s="18"/>
      <c r="MG188" s="18"/>
      <c r="MH188" s="18"/>
      <c r="MI188" s="18"/>
      <c r="MJ188" s="18"/>
      <c r="MK188" s="18"/>
      <c r="ML188" s="18"/>
      <c r="MM188" s="18"/>
      <c r="MN188" s="18"/>
      <c r="MO188" s="18"/>
      <c r="MP188" s="18"/>
      <c r="MQ188" s="18"/>
      <c r="MR188" s="18"/>
      <c r="MS188" s="18"/>
      <c r="MT188" s="18"/>
      <c r="MU188" s="18"/>
      <c r="MV188" s="18"/>
      <c r="MW188" s="18"/>
      <c r="MX188" s="18"/>
      <c r="MY188" s="18"/>
      <c r="MZ188" s="18"/>
      <c r="NA188" s="18"/>
      <c r="NB188" s="18"/>
      <c r="NC188" s="18"/>
      <c r="ND188" s="18"/>
      <c r="NE188" s="18"/>
      <c r="NF188" s="18"/>
      <c r="NG188" s="18"/>
      <c r="NH188" s="18"/>
      <c r="NI188" s="18"/>
      <c r="NJ188" s="18"/>
      <c r="NK188" s="18"/>
      <c r="NL188" s="18"/>
      <c r="NM188" s="18"/>
      <c r="NN188" s="18"/>
      <c r="NO188" s="18"/>
      <c r="NP188" s="18"/>
      <c r="NQ188" s="18"/>
      <c r="NR188" s="18"/>
      <c r="NS188" s="18"/>
      <c r="NT188" s="18"/>
      <c r="NU188" s="18"/>
      <c r="NV188" s="18"/>
      <c r="NW188" s="18"/>
      <c r="NX188" s="18"/>
      <c r="NY188" s="18"/>
      <c r="NZ188" s="18"/>
      <c r="OA188" s="18"/>
      <c r="OB188" s="18"/>
      <c r="OC188" s="18"/>
      <c r="OD188" s="18"/>
      <c r="OE188" s="18"/>
      <c r="OF188" s="18"/>
      <c r="OG188" s="18"/>
      <c r="OH188" s="18"/>
      <c r="OI188" s="18"/>
      <c r="OJ188" s="18"/>
      <c r="OK188" s="18"/>
      <c r="OL188" s="18"/>
      <c r="OM188" s="18"/>
      <c r="ON188" s="18"/>
      <c r="OO188" s="18"/>
      <c r="OP188" s="18"/>
      <c r="OQ188" s="18"/>
      <c r="OR188" s="18"/>
      <c r="OS188" s="18"/>
      <c r="OT188" s="18"/>
      <c r="OU188" s="18"/>
      <c r="OV188" s="18"/>
      <c r="OW188" s="18"/>
      <c r="OX188" s="18"/>
      <c r="OY188" s="18"/>
      <c r="OZ188" s="18"/>
      <c r="PA188" s="18"/>
      <c r="PB188" s="18"/>
      <c r="PC188" s="18"/>
      <c r="PD188" s="18"/>
      <c r="PE188" s="18"/>
      <c r="PF188" s="18"/>
      <c r="PG188" s="18"/>
      <c r="PH188" s="18"/>
      <c r="PI188" s="18"/>
      <c r="PJ188" s="18"/>
      <c r="PK188" s="18"/>
      <c r="PL188" s="18"/>
      <c r="PM188" s="18"/>
      <c r="PN188" s="18"/>
      <c r="PO188" s="18"/>
      <c r="PP188" s="18"/>
      <c r="PQ188" s="18"/>
      <c r="PR188" s="18"/>
      <c r="PS188" s="18"/>
      <c r="PT188" s="18"/>
      <c r="PU188" s="18"/>
      <c r="PV188" s="18"/>
      <c r="PW188" s="18"/>
      <c r="PX188" s="18"/>
      <c r="PY188" s="18"/>
      <c r="PZ188" s="18"/>
      <c r="QA188" s="18"/>
      <c r="QB188" s="18"/>
      <c r="QC188" s="18"/>
      <c r="QD188" s="18"/>
      <c r="QE188" s="18"/>
      <c r="QF188" s="18"/>
      <c r="QG188" s="18"/>
      <c r="QH188" s="18"/>
      <c r="QI188" s="18"/>
      <c r="QJ188" s="18"/>
      <c r="QK188" s="18"/>
      <c r="QL188" s="18"/>
      <c r="QM188" s="18"/>
      <c r="QN188" s="18"/>
      <c r="QO188" s="18"/>
      <c r="QP188" s="18"/>
      <c r="QQ188" s="18"/>
      <c r="QR188" s="18"/>
      <c r="QS188" s="18"/>
      <c r="QT188" s="18"/>
      <c r="QU188" s="18"/>
      <c r="QV188" s="18"/>
      <c r="QW188" s="18"/>
      <c r="QX188" s="18"/>
      <c r="QY188" s="18"/>
      <c r="QZ188" s="18"/>
      <c r="RA188" s="18"/>
      <c r="RB188" s="18"/>
      <c r="RC188" s="18"/>
      <c r="RD188" s="18"/>
      <c r="RE188" s="18"/>
      <c r="RF188" s="18"/>
      <c r="RG188" s="18"/>
      <c r="RH188" s="18"/>
      <c r="RI188" s="18"/>
      <c r="RJ188" s="18"/>
      <c r="RK188" s="18"/>
      <c r="RL188" s="18"/>
      <c r="RM188" s="18"/>
      <c r="RN188" s="18"/>
      <c r="RO188" s="18"/>
      <c r="RP188" s="18"/>
      <c r="RQ188" s="18"/>
      <c r="RR188" s="18"/>
      <c r="RS188" s="18"/>
      <c r="RT188" s="18"/>
      <c r="RU188" s="18"/>
      <c r="RV188" s="18"/>
      <c r="RW188" s="18"/>
      <c r="RX188" s="18"/>
      <c r="RY188" s="18"/>
      <c r="RZ188" s="18"/>
      <c r="SA188" s="18"/>
      <c r="SB188" s="18"/>
      <c r="SC188" s="18"/>
      <c r="SD188" s="18"/>
      <c r="SE188" s="18"/>
      <c r="SF188" s="18"/>
      <c r="SG188" s="18"/>
      <c r="SH188" s="18"/>
      <c r="SI188" s="18"/>
      <c r="SJ188" s="18"/>
      <c r="SK188" s="18"/>
      <c r="SL188" s="18"/>
      <c r="SM188" s="18"/>
      <c r="SN188" s="18"/>
      <c r="SO188" s="18"/>
      <c r="SP188" s="18"/>
      <c r="SQ188" s="18"/>
      <c r="SR188" s="18"/>
      <c r="SS188" s="18"/>
      <c r="ST188" s="18"/>
      <c r="SU188" s="18"/>
      <c r="SV188" s="18"/>
      <c r="SW188" s="18"/>
      <c r="SX188" s="18"/>
      <c r="SY188" s="18"/>
      <c r="SZ188" s="18"/>
      <c r="TA188" s="18"/>
      <c r="TB188" s="18"/>
      <c r="TC188" s="18"/>
      <c r="TD188" s="18"/>
      <c r="TE188" s="18"/>
      <c r="TF188" s="18"/>
      <c r="TG188" s="18"/>
      <c r="TH188" s="18"/>
      <c r="TI188" s="18"/>
      <c r="TJ188" s="18"/>
      <c r="TK188" s="18"/>
      <c r="TL188" s="18"/>
      <c r="TM188" s="18"/>
      <c r="TN188" s="18"/>
      <c r="TO188" s="18"/>
      <c r="TP188" s="18"/>
      <c r="TQ188" s="18"/>
      <c r="TR188" s="18"/>
      <c r="TS188" s="18"/>
      <c r="TT188" s="18"/>
      <c r="TU188" s="18"/>
      <c r="TV188" s="18"/>
      <c r="TW188" s="18"/>
      <c r="TX188" s="18"/>
      <c r="TY188" s="18"/>
      <c r="TZ188" s="18"/>
      <c r="UA188" s="18"/>
      <c r="UB188" s="18"/>
      <c r="UC188" s="18"/>
      <c r="UD188" s="18"/>
      <c r="UE188" s="18"/>
      <c r="UF188" s="18"/>
      <c r="UG188" s="18"/>
      <c r="UH188" s="18"/>
      <c r="UI188" s="18"/>
      <c r="UJ188" s="18"/>
      <c r="UK188" s="18"/>
      <c r="UL188" s="18"/>
      <c r="UM188" s="18"/>
      <c r="UN188" s="18"/>
      <c r="UO188" s="18"/>
      <c r="UP188" s="18"/>
      <c r="UQ188" s="18"/>
      <c r="UR188" s="18"/>
      <c r="US188" s="18"/>
      <c r="UT188" s="18"/>
      <c r="UU188" s="18"/>
      <c r="UV188" s="18"/>
      <c r="UW188" s="18"/>
      <c r="UX188" s="18"/>
      <c r="UY188" s="18"/>
      <c r="UZ188" s="18"/>
      <c r="VA188" s="18"/>
      <c r="VB188" s="18"/>
      <c r="VC188" s="18"/>
      <c r="VD188" s="18"/>
      <c r="VE188" s="18"/>
      <c r="VF188" s="18"/>
      <c r="VG188" s="18"/>
      <c r="VH188" s="18"/>
      <c r="VI188" s="18"/>
      <c r="VJ188" s="18"/>
      <c r="VK188" s="18"/>
      <c r="VL188" s="18"/>
      <c r="VM188" s="18"/>
      <c r="VN188" s="18"/>
      <c r="VO188" s="18"/>
      <c r="VP188" s="18"/>
      <c r="VQ188" s="18"/>
      <c r="VR188" s="18"/>
      <c r="VS188" s="18"/>
      <c r="VT188" s="18"/>
      <c r="VU188" s="18"/>
      <c r="VV188" s="18"/>
      <c r="VW188" s="18"/>
      <c r="VX188" s="18"/>
      <c r="VY188" s="18"/>
      <c r="VZ188" s="18"/>
      <c r="WA188" s="18"/>
      <c r="WB188" s="18"/>
      <c r="WC188" s="18"/>
      <c r="WD188" s="18"/>
      <c r="WE188" s="18"/>
      <c r="WF188" s="18"/>
      <c r="WG188" s="18"/>
      <c r="WH188" s="18"/>
      <c r="WI188" s="18"/>
      <c r="WJ188" s="18"/>
      <c r="WK188" s="18"/>
      <c r="WL188" s="18"/>
      <c r="WM188" s="18"/>
      <c r="WN188" s="18"/>
      <c r="WO188" s="18"/>
      <c r="WP188" s="18"/>
      <c r="WQ188" s="18"/>
      <c r="WR188" s="18"/>
      <c r="WS188" s="18"/>
      <c r="WT188" s="18"/>
      <c r="WU188" s="18"/>
      <c r="WV188" s="18"/>
      <c r="WW188" s="18"/>
      <c r="WX188" s="18"/>
      <c r="WY188" s="18"/>
      <c r="WZ188" s="18"/>
      <c r="XA188" s="18"/>
      <c r="XB188" s="18"/>
      <c r="XC188" s="18"/>
      <c r="XD188" s="18"/>
      <c r="XE188" s="18"/>
      <c r="XF188" s="18"/>
      <c r="XG188" s="18"/>
      <c r="XH188" s="18"/>
      <c r="XI188" s="18"/>
      <c r="XJ188" s="18"/>
      <c r="XK188" s="18"/>
      <c r="XL188" s="18"/>
      <c r="XM188" s="18"/>
      <c r="XN188" s="18"/>
      <c r="XO188" s="18"/>
      <c r="XP188" s="18"/>
      <c r="XQ188" s="18"/>
      <c r="XR188" s="18"/>
      <c r="XS188" s="18"/>
      <c r="XT188" s="18"/>
      <c r="XU188" s="18"/>
      <c r="XV188" s="18"/>
      <c r="XW188" s="18"/>
      <c r="XX188" s="18"/>
      <c r="XY188" s="18"/>
      <c r="XZ188" s="18"/>
      <c r="YA188" s="18"/>
      <c r="YB188" s="18"/>
      <c r="YC188" s="18"/>
      <c r="YD188" s="18"/>
      <c r="YE188" s="18"/>
      <c r="YF188" s="18"/>
      <c r="YG188" s="18"/>
      <c r="YH188" s="18"/>
      <c r="YI188" s="18"/>
      <c r="YJ188" s="18"/>
      <c r="YK188" s="18"/>
      <c r="YL188" s="18"/>
      <c r="YM188" s="18"/>
      <c r="YN188" s="18"/>
      <c r="YO188" s="18"/>
      <c r="YP188" s="18"/>
      <c r="YQ188" s="18"/>
      <c r="YR188" s="18"/>
      <c r="YS188" s="18"/>
      <c r="YT188" s="18"/>
      <c r="YU188" s="18"/>
      <c r="YV188" s="18"/>
      <c r="YW188" s="18"/>
      <c r="YX188" s="18"/>
      <c r="YY188" s="18"/>
      <c r="YZ188" s="18"/>
      <c r="ZA188" s="18"/>
      <c r="ZB188" s="18"/>
      <c r="ZC188" s="18"/>
      <c r="ZD188" s="18"/>
      <c r="ZE188" s="18"/>
      <c r="ZF188" s="18"/>
      <c r="ZG188" s="18"/>
      <c r="ZH188" s="18"/>
      <c r="ZI188" s="18"/>
      <c r="ZJ188" s="18"/>
      <c r="ZK188" s="18"/>
      <c r="ZL188" s="18"/>
      <c r="ZM188" s="18"/>
      <c r="ZN188" s="18"/>
      <c r="ZO188" s="18"/>
      <c r="ZP188" s="18"/>
      <c r="ZQ188" s="18"/>
      <c r="ZR188" s="18"/>
      <c r="ZS188" s="18"/>
      <c r="ZT188" s="18"/>
      <c r="ZU188" s="18"/>
      <c r="ZV188" s="18"/>
      <c r="ZW188" s="18"/>
      <c r="ZX188" s="18"/>
      <c r="ZY188" s="18"/>
      <c r="ZZ188" s="18"/>
      <c r="AAA188" s="18"/>
      <c r="AAB188" s="18"/>
      <c r="AAC188" s="18"/>
      <c r="AAD188" s="18"/>
      <c r="AAE188" s="18"/>
      <c r="AAF188" s="18"/>
      <c r="AAG188" s="18"/>
      <c r="AAH188" s="18"/>
      <c r="AAI188" s="18"/>
      <c r="AAJ188" s="18"/>
      <c r="AAK188" s="18"/>
      <c r="AAL188" s="18"/>
      <c r="AAM188" s="18"/>
      <c r="AAN188" s="18"/>
      <c r="AAO188" s="18"/>
      <c r="AAP188" s="18"/>
      <c r="AAQ188" s="18"/>
      <c r="AAR188" s="18"/>
      <c r="AAS188" s="18"/>
      <c r="AAT188" s="18"/>
      <c r="AAU188" s="18"/>
      <c r="AAV188" s="18"/>
      <c r="AAW188" s="18"/>
      <c r="AAX188" s="18"/>
      <c r="AAY188" s="18"/>
      <c r="AAZ188" s="18"/>
      <c r="ABA188" s="18"/>
      <c r="ABB188" s="18"/>
      <c r="ABC188" s="18"/>
      <c r="ABD188" s="18"/>
      <c r="ABE188" s="18"/>
      <c r="ABF188" s="18"/>
      <c r="ABG188" s="18"/>
      <c r="ABH188" s="18"/>
      <c r="ABI188" s="18"/>
      <c r="ABJ188" s="18"/>
      <c r="ABK188" s="18"/>
      <c r="ABL188" s="18"/>
      <c r="ABM188" s="18"/>
      <c r="ABN188" s="18"/>
      <c r="ABO188" s="18"/>
      <c r="ABP188" s="18"/>
      <c r="ABQ188" s="18"/>
      <c r="ABR188" s="18"/>
      <c r="ABS188" s="18"/>
      <c r="ABT188" s="18"/>
      <c r="ABU188" s="18"/>
      <c r="ABV188" s="18"/>
      <c r="ABW188" s="18"/>
      <c r="ABX188" s="18"/>
      <c r="ABY188" s="18"/>
      <c r="ABZ188" s="18"/>
      <c r="ACA188" s="18"/>
      <c r="ACB188" s="18"/>
      <c r="ACC188" s="18"/>
      <c r="ACD188" s="18"/>
      <c r="ACE188" s="18"/>
      <c r="ACF188" s="18"/>
      <c r="ACG188" s="18"/>
      <c r="ACH188" s="18"/>
      <c r="ACI188" s="18"/>
      <c r="ACJ188" s="18"/>
      <c r="ACK188" s="18"/>
      <c r="ACL188" s="18"/>
      <c r="ACM188" s="18"/>
      <c r="ACN188" s="18"/>
      <c r="ACO188" s="18"/>
      <c r="ACP188" s="18"/>
      <c r="ACQ188" s="18"/>
      <c r="ACR188" s="18"/>
      <c r="ACS188" s="18"/>
      <c r="ACT188" s="18"/>
      <c r="ACU188" s="18"/>
      <c r="ACV188" s="18"/>
      <c r="ACW188" s="18"/>
      <c r="ACX188" s="18"/>
      <c r="ACY188" s="18"/>
      <c r="ACZ188" s="18"/>
      <c r="ADA188" s="18"/>
      <c r="ADB188" s="18"/>
      <c r="ADC188" s="18"/>
      <c r="ADD188" s="18"/>
      <c r="ADE188" s="18"/>
      <c r="ADF188" s="18"/>
      <c r="ADG188" s="18"/>
      <c r="ADH188" s="18"/>
      <c r="ADI188" s="18"/>
      <c r="ADJ188" s="18"/>
      <c r="ADK188" s="18"/>
      <c r="ADL188" s="18"/>
      <c r="ADM188" s="18"/>
      <c r="ADN188" s="18"/>
      <c r="ADO188" s="18"/>
      <c r="ADP188" s="18"/>
      <c r="ADQ188" s="18"/>
      <c r="ADR188" s="18"/>
      <c r="ADS188" s="18"/>
      <c r="ADT188" s="18"/>
      <c r="ADU188" s="18"/>
      <c r="ADV188" s="18"/>
      <c r="ADW188" s="18"/>
      <c r="ADX188" s="18"/>
      <c r="ADY188" s="18"/>
      <c r="ADZ188" s="18"/>
      <c r="AEA188" s="18"/>
      <c r="AEB188" s="18"/>
      <c r="AEC188" s="18"/>
      <c r="AED188" s="18"/>
      <c r="AEE188" s="18"/>
      <c r="AEF188" s="18"/>
      <c r="AEG188" s="18"/>
      <c r="AEH188" s="18"/>
      <c r="AEI188" s="18"/>
      <c r="AEJ188" s="18"/>
      <c r="AEK188" s="18"/>
      <c r="AEL188" s="18"/>
      <c r="AEM188" s="18"/>
      <c r="AEN188" s="18"/>
      <c r="AEO188" s="18"/>
      <c r="AEP188" s="18"/>
      <c r="AEQ188" s="18"/>
      <c r="AER188" s="18"/>
      <c r="AES188" s="18"/>
      <c r="AET188" s="18"/>
      <c r="AEU188" s="18"/>
      <c r="AEV188" s="18"/>
      <c r="AEW188" s="18"/>
      <c r="AEX188" s="18"/>
      <c r="AEY188" s="18"/>
      <c r="AEZ188" s="18"/>
      <c r="AFA188" s="18"/>
      <c r="AFB188" s="18"/>
      <c r="AFC188" s="18"/>
      <c r="AFD188" s="18"/>
      <c r="AFE188" s="18"/>
      <c r="AFF188" s="18"/>
      <c r="AFG188" s="18"/>
      <c r="AFH188" s="18"/>
      <c r="AFI188" s="18"/>
      <c r="AFJ188" s="18"/>
      <c r="AFK188" s="18"/>
      <c r="AFL188" s="18"/>
      <c r="AFM188" s="18"/>
      <c r="AFN188" s="18"/>
      <c r="AFO188" s="18"/>
      <c r="AFP188" s="18"/>
      <c r="AFQ188" s="18"/>
      <c r="AFR188" s="18"/>
      <c r="AFS188" s="18"/>
      <c r="AFT188" s="18"/>
      <c r="AFU188" s="18"/>
      <c r="AFV188" s="18"/>
      <c r="AFW188" s="18"/>
      <c r="AFX188" s="18"/>
      <c r="AFY188" s="18"/>
      <c r="AFZ188" s="18"/>
      <c r="AGA188" s="18"/>
      <c r="AGB188" s="18"/>
      <c r="AGC188" s="18"/>
      <c r="AGD188" s="18"/>
      <c r="AGE188" s="18"/>
      <c r="AGF188" s="18"/>
      <c r="AGG188" s="18"/>
      <c r="AGH188" s="18"/>
      <c r="AGI188" s="18"/>
      <c r="AGJ188" s="18"/>
      <c r="AGK188" s="18"/>
      <c r="AGL188" s="18"/>
      <c r="AGM188" s="18"/>
      <c r="AGN188" s="18"/>
      <c r="AGO188" s="18"/>
      <c r="AGP188" s="18"/>
      <c r="AGQ188" s="18"/>
      <c r="AGR188" s="18"/>
      <c r="AGS188" s="18"/>
      <c r="AGT188" s="18"/>
      <c r="AGU188" s="18"/>
      <c r="AGV188" s="18"/>
      <c r="AGW188" s="18"/>
      <c r="AGX188" s="18"/>
      <c r="AGY188" s="18"/>
      <c r="AGZ188" s="18"/>
      <c r="AHA188" s="18"/>
      <c r="AHB188" s="18"/>
      <c r="AHC188" s="18"/>
      <c r="AHD188" s="18"/>
      <c r="AHE188" s="18"/>
      <c r="AHF188" s="18"/>
      <c r="AHG188" s="18"/>
      <c r="AHH188" s="18"/>
      <c r="AHI188" s="18"/>
      <c r="AHJ188" s="18"/>
      <c r="AHK188" s="18"/>
      <c r="AHL188" s="18"/>
      <c r="AHM188" s="18"/>
      <c r="AHN188" s="18"/>
      <c r="AHO188" s="18"/>
      <c r="AHP188" s="18"/>
      <c r="AHQ188" s="18"/>
      <c r="AHR188" s="18"/>
      <c r="AHS188" s="18"/>
      <c r="AHT188" s="18"/>
      <c r="AHU188" s="18"/>
      <c r="AHV188" s="18"/>
      <c r="AHW188" s="18"/>
      <c r="AHX188" s="18"/>
      <c r="AHY188" s="18"/>
      <c r="AHZ188" s="18"/>
      <c r="AIA188" s="18"/>
      <c r="AIB188" s="18"/>
      <c r="AIC188" s="18"/>
      <c r="AID188" s="18"/>
      <c r="AIE188" s="18"/>
      <c r="AIF188" s="18"/>
      <c r="AIG188" s="18"/>
      <c r="AIH188" s="18"/>
      <c r="AII188" s="18"/>
      <c r="AIJ188" s="18"/>
      <c r="AIK188" s="18"/>
      <c r="AIL188" s="18"/>
      <c r="AIM188" s="18"/>
      <c r="AIN188" s="18"/>
      <c r="AIO188" s="18"/>
      <c r="AIP188" s="18"/>
      <c r="AIQ188" s="18"/>
      <c r="AIR188" s="18"/>
      <c r="AIS188" s="18"/>
      <c r="AIT188" s="18"/>
      <c r="AIU188" s="18"/>
      <c r="AIV188" s="18"/>
      <c r="AIW188" s="18"/>
      <c r="AIX188" s="18"/>
      <c r="AIY188" s="18"/>
      <c r="AIZ188" s="18"/>
      <c r="AJA188" s="18"/>
      <c r="AJB188" s="18"/>
      <c r="AJC188" s="18"/>
      <c r="AJD188" s="18"/>
      <c r="AJE188" s="18"/>
      <c r="AJF188" s="18"/>
      <c r="AJG188" s="18"/>
      <c r="AJH188" s="18"/>
      <c r="AJI188" s="18"/>
      <c r="AJJ188" s="18"/>
      <c r="AJK188" s="18"/>
      <c r="AJL188" s="18"/>
      <c r="AJM188" s="18"/>
      <c r="AJN188" s="18"/>
      <c r="AJO188" s="18"/>
      <c r="AJP188" s="18"/>
      <c r="AJQ188" s="18"/>
      <c r="AJR188" s="18"/>
      <c r="AJS188" s="18"/>
      <c r="AJT188" s="18"/>
      <c r="AJU188" s="18"/>
      <c r="AJV188" s="18"/>
      <c r="AJW188" s="18"/>
      <c r="AJX188" s="18"/>
      <c r="AJY188" s="18"/>
      <c r="AJZ188" s="18"/>
      <c r="AKA188" s="18"/>
      <c r="AKB188" s="18"/>
      <c r="AKC188" s="18"/>
      <c r="AKD188" s="18"/>
      <c r="AKE188" s="18"/>
      <c r="AKF188" s="18"/>
      <c r="AKG188" s="18"/>
      <c r="AKH188" s="18"/>
      <c r="AKI188" s="18"/>
      <c r="AKJ188" s="18"/>
      <c r="AKK188" s="18"/>
      <c r="AKL188" s="18"/>
      <c r="AKM188" s="18"/>
      <c r="AKN188" s="18"/>
      <c r="AKO188" s="18"/>
      <c r="AKP188" s="18"/>
      <c r="AKQ188" s="18"/>
      <c r="AKR188" s="18"/>
      <c r="AKS188" s="18"/>
      <c r="AKT188" s="18"/>
      <c r="AKU188" s="18"/>
      <c r="AKV188" s="18"/>
      <c r="AKW188" s="18"/>
      <c r="AKX188" s="18"/>
      <c r="AKY188" s="18"/>
      <c r="AKZ188" s="18"/>
      <c r="ALA188" s="18"/>
      <c r="ALB188" s="18"/>
      <c r="ALC188" s="18"/>
      <c r="ALD188" s="18"/>
      <c r="ALE188" s="18"/>
      <c r="ALF188" s="18"/>
      <c r="ALG188" s="18"/>
      <c r="ALH188" s="18"/>
      <c r="ALI188" s="18"/>
      <c r="ALJ188" s="18"/>
      <c r="ALK188" s="18"/>
      <c r="ALL188" s="18"/>
      <c r="ALM188" s="18"/>
      <c r="ALN188" s="18"/>
      <c r="ALO188" s="18"/>
      <c r="ALP188" s="18"/>
      <c r="ALQ188" s="18"/>
      <c r="ALR188" s="18"/>
      <c r="ALS188" s="18"/>
      <c r="ALT188" s="18"/>
      <c r="ALU188" s="18"/>
      <c r="ALV188" s="18"/>
      <c r="ALW188" s="18"/>
      <c r="ALX188" s="18"/>
      <c r="ALY188" s="18"/>
      <c r="ALZ188" s="18"/>
      <c r="AMA188" s="18"/>
      <c r="AMB188" s="18"/>
      <c r="AMC188" s="18"/>
      <c r="AMD188" s="18"/>
      <c r="AME188" s="18"/>
      <c r="AMF188" s="18"/>
      <c r="AMG188" s="18"/>
      <c r="AMH188" s="18"/>
      <c r="AMI188" s="18"/>
      <c r="AMJ188" s="18"/>
      <c r="AMK188" s="18"/>
      <c r="AML188" s="18"/>
      <c r="AMM188" s="18"/>
      <c r="AMN188" s="18"/>
      <c r="AMO188" s="18"/>
      <c r="AMP188" s="18"/>
      <c r="AMQ188" s="18"/>
      <c r="AMR188" s="18"/>
      <c r="AMS188" s="18"/>
      <c r="AMT188" s="18"/>
      <c r="AMU188" s="18"/>
      <c r="AMV188" s="18"/>
      <c r="AMW188" s="18"/>
      <c r="AMX188" s="18"/>
      <c r="AMY188" s="18"/>
      <c r="AMZ188" s="18"/>
      <c r="ANA188" s="18"/>
      <c r="ANB188" s="18"/>
      <c r="ANC188" s="18"/>
      <c r="AND188" s="18"/>
      <c r="ANE188" s="18"/>
      <c r="ANF188" s="18"/>
      <c r="ANG188" s="18"/>
      <c r="ANH188" s="18"/>
      <c r="ANI188" s="18"/>
      <c r="ANJ188" s="18"/>
      <c r="ANK188" s="18"/>
      <c r="ANL188" s="18"/>
      <c r="ANM188" s="18"/>
      <c r="ANN188" s="18"/>
      <c r="ANO188" s="18"/>
      <c r="ANP188" s="18"/>
      <c r="ANQ188" s="18"/>
      <c r="ANR188" s="18"/>
      <c r="ANS188" s="18"/>
      <c r="ANT188" s="18"/>
      <c r="ANU188" s="18"/>
      <c r="ANV188" s="18"/>
      <c r="ANW188" s="18"/>
      <c r="ANX188" s="18"/>
      <c r="ANY188" s="18"/>
      <c r="ANZ188" s="18"/>
      <c r="AOA188" s="18"/>
      <c r="AOB188" s="18"/>
      <c r="AOC188" s="18"/>
      <c r="AOD188" s="18"/>
      <c r="AOE188" s="18"/>
      <c r="AOF188" s="18"/>
      <c r="AOG188" s="18"/>
      <c r="AOH188" s="18"/>
      <c r="AOI188" s="18"/>
      <c r="AOJ188" s="18"/>
      <c r="AOK188" s="18"/>
      <c r="AOL188" s="18"/>
      <c r="AOM188" s="18"/>
      <c r="AON188" s="18"/>
      <c r="AOO188" s="18"/>
      <c r="AOP188" s="18"/>
      <c r="AOQ188" s="18"/>
      <c r="AOR188" s="18"/>
      <c r="AOS188" s="18"/>
      <c r="AOT188" s="18"/>
      <c r="AOU188" s="18"/>
      <c r="AOV188" s="18"/>
      <c r="AOW188" s="18"/>
      <c r="AOX188" s="18"/>
      <c r="AOY188" s="18"/>
      <c r="AOZ188" s="18"/>
      <c r="APA188" s="18"/>
      <c r="APB188" s="18"/>
      <c r="APC188" s="18"/>
      <c r="APD188" s="18"/>
      <c r="APE188" s="18"/>
      <c r="APF188" s="18"/>
      <c r="APG188" s="18"/>
      <c r="APH188" s="18"/>
      <c r="API188" s="18"/>
      <c r="APJ188" s="18"/>
      <c r="APK188" s="18"/>
      <c r="APL188" s="18"/>
      <c r="APM188" s="18"/>
      <c r="APN188" s="18"/>
      <c r="APO188" s="18"/>
      <c r="APP188" s="18"/>
      <c r="APQ188" s="18"/>
      <c r="APR188" s="18"/>
      <c r="APS188" s="18"/>
      <c r="APT188" s="18"/>
      <c r="APU188" s="18"/>
      <c r="APV188" s="18"/>
      <c r="APW188" s="18"/>
      <c r="APX188" s="18"/>
      <c r="APY188" s="18"/>
      <c r="APZ188" s="18"/>
      <c r="AQA188" s="18"/>
      <c r="AQB188" s="18"/>
      <c r="AQC188" s="18"/>
      <c r="AQD188" s="18"/>
      <c r="AQE188" s="18"/>
      <c r="AQF188" s="18"/>
      <c r="AQG188" s="18"/>
      <c r="AQH188" s="18"/>
      <c r="AQI188" s="18"/>
      <c r="AQJ188" s="18"/>
      <c r="AQK188" s="18"/>
      <c r="AQL188" s="18"/>
      <c r="AQM188" s="18"/>
      <c r="AQN188" s="18"/>
      <c r="AQO188" s="18"/>
      <c r="AQP188" s="18"/>
      <c r="AQQ188" s="18"/>
      <c r="AQR188" s="18"/>
      <c r="AQS188" s="18"/>
      <c r="AQT188" s="18"/>
      <c r="AQU188" s="18"/>
      <c r="AQV188" s="18"/>
      <c r="AQW188" s="18"/>
      <c r="AQX188" s="18"/>
      <c r="AQY188" s="18"/>
      <c r="AQZ188" s="18"/>
      <c r="ARA188" s="18"/>
      <c r="ARB188" s="18"/>
      <c r="ARC188" s="18"/>
      <c r="ARD188" s="18"/>
      <c r="ARE188" s="18"/>
      <c r="ARF188" s="18"/>
      <c r="ARG188" s="18"/>
      <c r="ARH188" s="18"/>
      <c r="ARI188" s="18"/>
      <c r="ARJ188" s="18"/>
      <c r="ARK188" s="18"/>
      <c r="ARL188" s="18"/>
      <c r="ARM188" s="18"/>
      <c r="ARN188" s="18"/>
      <c r="ARO188" s="18"/>
      <c r="ARP188" s="18"/>
      <c r="ARQ188" s="18"/>
      <c r="ARR188" s="18"/>
      <c r="ARS188" s="18"/>
      <c r="ART188" s="18"/>
      <c r="ARU188" s="18"/>
      <c r="ARV188" s="18"/>
      <c r="ARW188" s="18"/>
      <c r="ARX188" s="18"/>
      <c r="ARY188" s="18"/>
      <c r="ARZ188" s="18"/>
      <c r="ASA188" s="18"/>
      <c r="ASB188" s="18"/>
      <c r="ASC188" s="18"/>
      <c r="ASD188" s="18"/>
      <c r="ASE188" s="18"/>
      <c r="ASF188" s="18"/>
      <c r="ASG188" s="18"/>
      <c r="ASH188" s="18"/>
      <c r="ASI188" s="18"/>
      <c r="ASJ188" s="18"/>
      <c r="ASK188" s="18"/>
      <c r="ASL188" s="18"/>
      <c r="ASM188" s="18"/>
      <c r="ASN188" s="18"/>
      <c r="ASO188" s="18"/>
      <c r="ASP188" s="18"/>
      <c r="ASQ188" s="18"/>
      <c r="ASR188" s="18"/>
      <c r="ASS188" s="18"/>
      <c r="AST188" s="18"/>
      <c r="ASU188" s="18"/>
      <c r="ASV188" s="18"/>
      <c r="ASW188" s="18"/>
      <c r="ASX188" s="18"/>
      <c r="ASY188" s="18"/>
      <c r="ASZ188" s="18"/>
      <c r="ATA188" s="18"/>
      <c r="ATB188" s="18"/>
      <c r="ATC188" s="18"/>
      <c r="ATD188" s="18"/>
      <c r="ATE188" s="18"/>
      <c r="ATF188" s="18"/>
      <c r="ATG188" s="18"/>
      <c r="ATH188" s="18"/>
      <c r="ATI188" s="18"/>
      <c r="ATJ188" s="18"/>
      <c r="ATK188" s="18"/>
      <c r="ATL188" s="18"/>
      <c r="ATM188" s="18"/>
      <c r="ATN188" s="18"/>
      <c r="ATO188" s="18"/>
      <c r="ATP188" s="18"/>
      <c r="ATQ188" s="18"/>
      <c r="ATR188" s="18"/>
      <c r="ATS188" s="18"/>
      <c r="ATT188" s="18"/>
      <c r="ATU188" s="18"/>
      <c r="ATV188" s="18"/>
      <c r="ATW188" s="18"/>
      <c r="ATX188" s="18"/>
      <c r="ATY188" s="18"/>
      <c r="ATZ188" s="18"/>
      <c r="AUA188" s="18"/>
      <c r="AUB188" s="18"/>
      <c r="AUC188" s="18"/>
      <c r="AUD188" s="18"/>
      <c r="AUE188" s="18"/>
      <c r="AUF188" s="18"/>
      <c r="AUG188" s="18"/>
      <c r="AUH188" s="18"/>
      <c r="AUI188" s="18"/>
      <c r="AUJ188" s="18"/>
      <c r="AUK188" s="18"/>
      <c r="AUL188" s="18"/>
      <c r="AUM188" s="18"/>
      <c r="AUN188" s="18"/>
      <c r="AUO188" s="18"/>
      <c r="AUP188" s="18"/>
      <c r="AUQ188" s="18"/>
      <c r="AUR188" s="18"/>
      <c r="AUS188" s="18"/>
      <c r="AUT188" s="18"/>
      <c r="AUU188" s="18"/>
      <c r="AUV188" s="18"/>
      <c r="AUW188" s="18"/>
      <c r="AUX188" s="18"/>
      <c r="AUY188" s="18"/>
      <c r="AUZ188" s="18"/>
      <c r="AVA188" s="18"/>
      <c r="AVB188" s="18"/>
      <c r="AVC188" s="18"/>
      <c r="AVD188" s="18"/>
      <c r="AVE188" s="18"/>
      <c r="AVF188" s="18"/>
      <c r="AVG188" s="18"/>
      <c r="AVH188" s="18"/>
      <c r="AVI188" s="18"/>
      <c r="AVJ188" s="18"/>
      <c r="AVK188" s="18"/>
      <c r="AVL188" s="18"/>
      <c r="AVM188" s="18"/>
      <c r="AVN188" s="18"/>
      <c r="AVO188" s="18"/>
      <c r="AVP188" s="18"/>
      <c r="AVQ188" s="18"/>
      <c r="AVR188" s="18"/>
      <c r="AVS188" s="18"/>
      <c r="AVT188" s="18"/>
      <c r="AVU188" s="18"/>
      <c r="AVV188" s="18"/>
      <c r="AVW188" s="18"/>
      <c r="AVX188" s="18"/>
      <c r="AVY188" s="18"/>
      <c r="AVZ188" s="18"/>
      <c r="AWA188" s="18"/>
      <c r="AWB188" s="18"/>
      <c r="AWC188" s="18"/>
      <c r="AWD188" s="18"/>
      <c r="AWE188" s="18"/>
      <c r="AWF188" s="18"/>
      <c r="AWG188" s="18"/>
      <c r="AWH188" s="18"/>
      <c r="AWI188" s="18"/>
      <c r="AWJ188" s="18"/>
      <c r="AWK188" s="18"/>
      <c r="AWL188" s="18"/>
      <c r="AWM188" s="18"/>
      <c r="AWN188" s="18"/>
      <c r="AWO188" s="18"/>
      <c r="AWP188" s="18"/>
      <c r="AWQ188" s="18"/>
      <c r="AWR188" s="18"/>
      <c r="AWS188" s="18"/>
      <c r="AWT188" s="18"/>
      <c r="AWU188" s="18"/>
      <c r="AWV188" s="18"/>
      <c r="AWW188" s="18"/>
      <c r="AWX188" s="18"/>
      <c r="AWY188" s="18"/>
      <c r="AWZ188" s="18"/>
      <c r="AXA188" s="18"/>
      <c r="AXB188" s="18"/>
      <c r="AXC188" s="18"/>
      <c r="AXD188" s="18"/>
      <c r="AXE188" s="18"/>
      <c r="AXF188" s="18"/>
      <c r="AXG188" s="18"/>
      <c r="AXH188" s="18"/>
      <c r="AXI188" s="18"/>
      <c r="AXJ188" s="18"/>
      <c r="AXK188" s="18"/>
      <c r="AXL188" s="18"/>
      <c r="AXM188" s="18"/>
      <c r="AXN188" s="18"/>
      <c r="AXO188" s="18"/>
      <c r="AXP188" s="18"/>
      <c r="AXQ188" s="18"/>
      <c r="AXR188" s="18"/>
      <c r="AXS188" s="18"/>
      <c r="AXT188" s="18"/>
      <c r="AXU188" s="18"/>
      <c r="AXV188" s="18"/>
      <c r="AXW188" s="18"/>
      <c r="AXX188" s="18"/>
      <c r="AXY188" s="18"/>
      <c r="AXZ188" s="18"/>
      <c r="AYA188" s="18"/>
      <c r="AYB188" s="18"/>
      <c r="AYC188" s="18"/>
      <c r="AYD188" s="18"/>
      <c r="AYE188" s="18"/>
      <c r="AYF188" s="18"/>
      <c r="AYG188" s="18"/>
      <c r="AYH188" s="18"/>
      <c r="AYI188" s="18"/>
      <c r="AYJ188" s="18"/>
      <c r="AYK188" s="18"/>
      <c r="AYL188" s="18"/>
      <c r="AYM188" s="18"/>
      <c r="AYN188" s="18"/>
      <c r="AYO188" s="18"/>
      <c r="AYP188" s="18"/>
      <c r="AYQ188" s="18"/>
      <c r="AYR188" s="18"/>
      <c r="AYS188" s="18"/>
      <c r="AYT188" s="18"/>
      <c r="AYU188" s="18"/>
      <c r="AYV188" s="18"/>
      <c r="AYW188" s="18"/>
      <c r="AYX188" s="18"/>
      <c r="AYY188" s="18"/>
      <c r="AYZ188" s="18"/>
      <c r="AZA188" s="18"/>
      <c r="AZB188" s="18"/>
      <c r="AZC188" s="18"/>
      <c r="AZD188" s="18"/>
      <c r="AZE188" s="18"/>
      <c r="AZF188" s="18"/>
      <c r="AZG188" s="18"/>
      <c r="AZH188" s="18"/>
      <c r="AZI188" s="18"/>
      <c r="AZJ188" s="18"/>
      <c r="AZK188" s="18"/>
      <c r="AZL188" s="18"/>
      <c r="AZM188" s="18"/>
      <c r="AZN188" s="18"/>
      <c r="AZO188" s="18"/>
      <c r="AZP188" s="18"/>
      <c r="AZQ188" s="18"/>
      <c r="AZR188" s="18"/>
      <c r="AZS188" s="18"/>
      <c r="AZT188" s="18"/>
      <c r="AZU188" s="18"/>
      <c r="AZV188" s="18"/>
      <c r="AZW188" s="18"/>
      <c r="AZX188" s="18"/>
      <c r="AZY188" s="18"/>
      <c r="AZZ188" s="18"/>
      <c r="BAA188" s="18"/>
      <c r="BAB188" s="18"/>
      <c r="BAC188" s="18"/>
      <c r="BAD188" s="18"/>
      <c r="BAE188" s="18"/>
      <c r="BAF188" s="18"/>
      <c r="BAG188" s="18"/>
      <c r="BAH188" s="18"/>
      <c r="BAI188" s="18"/>
      <c r="BAJ188" s="18"/>
      <c r="BAK188" s="18"/>
      <c r="BAL188" s="18"/>
      <c r="BAM188" s="18"/>
      <c r="BAN188" s="18"/>
      <c r="BAO188" s="18"/>
      <c r="BAP188" s="18"/>
      <c r="BAQ188" s="18"/>
      <c r="BAR188" s="18"/>
      <c r="BAS188" s="18"/>
      <c r="BAT188" s="18"/>
      <c r="BAU188" s="18"/>
      <c r="BAV188" s="18"/>
      <c r="BAW188" s="18"/>
      <c r="BAX188" s="18"/>
      <c r="BAY188" s="18"/>
      <c r="BAZ188" s="18"/>
      <c r="BBA188" s="18"/>
      <c r="BBB188" s="18"/>
      <c r="BBC188" s="18"/>
      <c r="BBD188" s="18"/>
      <c r="BBE188" s="18"/>
      <c r="BBF188" s="18"/>
      <c r="BBG188" s="18"/>
      <c r="BBH188" s="18"/>
      <c r="BBI188" s="18"/>
      <c r="BBJ188" s="18"/>
      <c r="BBK188" s="18"/>
      <c r="BBL188" s="18"/>
      <c r="BBM188" s="18"/>
      <c r="BBN188" s="18"/>
      <c r="BBO188" s="18"/>
      <c r="BBP188" s="18"/>
      <c r="BBQ188" s="18"/>
      <c r="BBR188" s="18"/>
      <c r="BBS188" s="18"/>
      <c r="BBT188" s="18"/>
      <c r="BBU188" s="18"/>
      <c r="BBV188" s="18"/>
      <c r="BBW188" s="18"/>
      <c r="BBX188" s="18"/>
      <c r="BBY188" s="18"/>
      <c r="BBZ188" s="18"/>
      <c r="BCA188" s="18"/>
      <c r="BCB188" s="18"/>
      <c r="BCC188" s="18"/>
      <c r="BCD188" s="18"/>
      <c r="BCE188" s="18"/>
      <c r="BCF188" s="18"/>
      <c r="BCG188" s="18"/>
      <c r="BCH188" s="18"/>
      <c r="BCI188" s="18"/>
      <c r="BCJ188" s="18"/>
      <c r="BCK188" s="18"/>
      <c r="BCL188" s="18"/>
      <c r="BCM188" s="18"/>
      <c r="BCN188" s="18"/>
      <c r="BCO188" s="18"/>
      <c r="BCP188" s="18"/>
      <c r="BCQ188" s="18"/>
      <c r="BCR188" s="18"/>
      <c r="BCS188" s="18"/>
      <c r="BCT188" s="18"/>
      <c r="BCU188" s="18"/>
      <c r="BCV188" s="18"/>
      <c r="BCW188" s="18"/>
      <c r="BCX188" s="18"/>
      <c r="BCY188" s="18"/>
      <c r="BCZ188" s="18"/>
      <c r="BDA188" s="18"/>
      <c r="BDB188" s="18"/>
      <c r="BDC188" s="18"/>
      <c r="BDD188" s="18"/>
      <c r="BDE188" s="18"/>
      <c r="BDF188" s="18"/>
      <c r="BDG188" s="18"/>
      <c r="BDH188" s="18"/>
      <c r="BDI188" s="18"/>
      <c r="BDJ188" s="18"/>
      <c r="BDK188" s="18"/>
      <c r="BDL188" s="18"/>
      <c r="BDM188" s="18"/>
      <c r="BDN188" s="18"/>
      <c r="BDO188" s="18"/>
      <c r="BDP188" s="18"/>
      <c r="BDQ188" s="18"/>
      <c r="BDR188" s="18"/>
      <c r="BDS188" s="18"/>
      <c r="BDT188" s="18"/>
      <c r="BDU188" s="18"/>
      <c r="BDV188" s="18"/>
      <c r="BDW188" s="18"/>
      <c r="BDX188" s="18"/>
      <c r="BDY188" s="18"/>
      <c r="BDZ188" s="18"/>
      <c r="BEA188" s="18"/>
      <c r="BEB188" s="18"/>
      <c r="BEC188" s="18"/>
      <c r="BED188" s="18"/>
      <c r="BEE188" s="18"/>
      <c r="BEF188" s="18"/>
      <c r="BEG188" s="18"/>
      <c r="BEH188" s="18"/>
      <c r="BEI188" s="18"/>
      <c r="BEJ188" s="18"/>
      <c r="BEK188" s="18"/>
      <c r="BEL188" s="18"/>
      <c r="BEM188" s="18"/>
      <c r="BEN188" s="18"/>
      <c r="BEO188" s="18"/>
      <c r="BEP188" s="18"/>
      <c r="BEQ188" s="18"/>
      <c r="BER188" s="18"/>
      <c r="BES188" s="18"/>
      <c r="BET188" s="18"/>
      <c r="BEU188" s="18"/>
      <c r="BEV188" s="18"/>
      <c r="BEW188" s="18"/>
      <c r="BEX188" s="18"/>
      <c r="BEY188" s="18"/>
      <c r="BEZ188" s="18"/>
      <c r="BFA188" s="18"/>
      <c r="BFB188" s="18"/>
      <c r="BFC188" s="18"/>
      <c r="BFD188" s="18"/>
      <c r="BFE188" s="18"/>
      <c r="BFF188" s="18"/>
      <c r="BFG188" s="18"/>
      <c r="BFH188" s="18"/>
      <c r="BFI188" s="18"/>
      <c r="BFJ188" s="18"/>
      <c r="BFK188" s="18"/>
      <c r="BFL188" s="18"/>
      <c r="BFM188" s="18"/>
      <c r="BFN188" s="18"/>
      <c r="BFO188" s="18"/>
      <c r="BFP188" s="18"/>
      <c r="BFQ188" s="18"/>
      <c r="BFR188" s="18"/>
      <c r="BFS188" s="18"/>
      <c r="BFT188" s="18"/>
      <c r="BFU188" s="18"/>
      <c r="BFV188" s="18"/>
      <c r="BFW188" s="18"/>
      <c r="BFX188" s="18"/>
      <c r="BFY188" s="18"/>
      <c r="BFZ188" s="18"/>
      <c r="BGA188" s="18"/>
      <c r="BGB188" s="18"/>
      <c r="BGC188" s="18"/>
      <c r="BGD188" s="18"/>
      <c r="BGE188" s="18"/>
      <c r="BGF188" s="18"/>
      <c r="BGG188" s="18"/>
      <c r="BGH188" s="18"/>
      <c r="BGI188" s="18"/>
      <c r="BGJ188" s="18"/>
      <c r="BGK188" s="18"/>
      <c r="BGL188" s="18"/>
      <c r="BGM188" s="18"/>
      <c r="BGN188" s="18"/>
      <c r="BGO188" s="18"/>
      <c r="BGP188" s="18"/>
      <c r="BGQ188" s="18"/>
      <c r="BGR188" s="18"/>
      <c r="BGS188" s="18"/>
      <c r="BGT188" s="18"/>
      <c r="BGU188" s="18"/>
      <c r="BGV188" s="18"/>
      <c r="BGW188" s="18"/>
      <c r="BGX188" s="18"/>
      <c r="BGY188" s="18"/>
      <c r="BGZ188" s="18"/>
      <c r="BHA188" s="18"/>
      <c r="BHB188" s="18"/>
      <c r="BHC188" s="18"/>
      <c r="BHD188" s="18"/>
      <c r="BHE188" s="18"/>
      <c r="BHF188" s="18"/>
      <c r="BHG188" s="18"/>
      <c r="BHH188" s="18"/>
      <c r="BHI188" s="18"/>
      <c r="BHJ188" s="18"/>
      <c r="BHK188" s="18"/>
      <c r="BHL188" s="18"/>
      <c r="BHM188" s="18"/>
      <c r="BHN188" s="18"/>
      <c r="BHO188" s="18"/>
      <c r="BHP188" s="18"/>
      <c r="BHQ188" s="18"/>
      <c r="BHR188" s="18"/>
      <c r="BHS188" s="18"/>
      <c r="BHT188" s="18"/>
      <c r="BHU188" s="18"/>
      <c r="BHV188" s="18"/>
      <c r="BHW188" s="18"/>
      <c r="BHX188" s="18"/>
      <c r="BHY188" s="18"/>
      <c r="BHZ188" s="18"/>
      <c r="BIA188" s="18"/>
      <c r="BIB188" s="18"/>
      <c r="BIC188" s="18"/>
      <c r="BID188" s="18"/>
      <c r="BIE188" s="18"/>
      <c r="BIF188" s="18"/>
      <c r="BIG188" s="18"/>
      <c r="BIH188" s="18"/>
      <c r="BII188" s="18"/>
      <c r="BIJ188" s="18"/>
      <c r="BIK188" s="18"/>
      <c r="BIL188" s="18"/>
      <c r="BIM188" s="18"/>
      <c r="BIN188" s="18"/>
      <c r="BIO188" s="18"/>
      <c r="BIP188" s="18"/>
      <c r="BIQ188" s="18"/>
      <c r="BIR188" s="18"/>
      <c r="BIS188" s="18"/>
      <c r="BIT188" s="18"/>
      <c r="BIU188" s="18"/>
      <c r="BIV188" s="18"/>
      <c r="BIW188" s="18"/>
      <c r="BIX188" s="18"/>
      <c r="BIY188" s="18"/>
      <c r="BIZ188" s="18"/>
      <c r="BJA188" s="18"/>
      <c r="BJB188" s="18"/>
      <c r="BJC188" s="18"/>
      <c r="BJD188" s="18"/>
      <c r="BJE188" s="18"/>
      <c r="BJF188" s="18"/>
      <c r="BJG188" s="18"/>
      <c r="BJH188" s="18"/>
      <c r="BJI188" s="18"/>
      <c r="BJJ188" s="18"/>
      <c r="BJK188" s="18"/>
      <c r="BJL188" s="18"/>
      <c r="BJM188" s="18"/>
      <c r="BJN188" s="18"/>
      <c r="BJO188" s="18"/>
      <c r="BJP188" s="18"/>
      <c r="BJQ188" s="18"/>
      <c r="BJR188" s="18"/>
      <c r="BJS188" s="18"/>
      <c r="BJT188" s="18"/>
      <c r="BJU188" s="18"/>
      <c r="BJV188" s="18"/>
      <c r="BJW188" s="18"/>
      <c r="BJX188" s="18"/>
      <c r="BJY188" s="18"/>
      <c r="BJZ188" s="18"/>
      <c r="BKA188" s="18"/>
      <c r="BKB188" s="18"/>
      <c r="BKC188" s="18"/>
      <c r="BKD188" s="18"/>
      <c r="BKE188" s="18"/>
      <c r="BKF188" s="18"/>
      <c r="BKG188" s="18"/>
      <c r="BKH188" s="18"/>
      <c r="BKI188" s="18"/>
      <c r="BKJ188" s="18"/>
      <c r="BKK188" s="18"/>
      <c r="BKL188" s="18"/>
      <c r="BKM188" s="18"/>
      <c r="BKN188" s="18"/>
      <c r="BKO188" s="18"/>
      <c r="BKP188" s="18"/>
      <c r="BKQ188" s="18"/>
      <c r="BKR188" s="18"/>
      <c r="BKS188" s="18"/>
      <c r="BKT188" s="18"/>
      <c r="BKU188" s="18"/>
      <c r="BKV188" s="18"/>
      <c r="BKW188" s="18"/>
      <c r="BKX188" s="18"/>
      <c r="BKY188" s="18"/>
      <c r="BKZ188" s="18"/>
      <c r="BLA188" s="18"/>
      <c r="BLB188" s="18"/>
      <c r="BLC188" s="18"/>
      <c r="BLD188" s="18"/>
      <c r="BLE188" s="18"/>
      <c r="BLF188" s="18"/>
      <c r="BLG188" s="18"/>
      <c r="BLH188" s="18"/>
      <c r="BLI188" s="18"/>
      <c r="BLJ188" s="18"/>
      <c r="BLK188" s="18"/>
      <c r="BLL188" s="18"/>
      <c r="BLM188" s="18"/>
      <c r="BLN188" s="18"/>
      <c r="BLO188" s="18"/>
      <c r="BLP188" s="18"/>
      <c r="BLQ188" s="18"/>
      <c r="BLR188" s="18"/>
      <c r="BLS188" s="18"/>
      <c r="BLT188" s="18"/>
      <c r="BLU188" s="18"/>
      <c r="BLV188" s="18"/>
      <c r="BLW188" s="18"/>
      <c r="BLX188" s="18"/>
      <c r="BLY188" s="18"/>
      <c r="BLZ188" s="18"/>
      <c r="BMA188" s="18"/>
      <c r="BMB188" s="18"/>
      <c r="BMC188" s="18"/>
      <c r="BMD188" s="18"/>
      <c r="BME188" s="18"/>
      <c r="BMF188" s="18"/>
      <c r="BMG188" s="18"/>
      <c r="BMH188" s="18"/>
      <c r="BMI188" s="18"/>
      <c r="BMJ188" s="18"/>
      <c r="BMK188" s="18"/>
      <c r="BML188" s="18"/>
      <c r="BMM188" s="18"/>
      <c r="BMN188" s="18"/>
      <c r="BMO188" s="18"/>
      <c r="BMP188" s="18"/>
      <c r="BMQ188" s="18"/>
      <c r="BMR188" s="18"/>
      <c r="BMS188" s="18"/>
      <c r="BMT188" s="18"/>
      <c r="BMU188" s="18"/>
      <c r="BMV188" s="18"/>
      <c r="BMW188" s="18"/>
      <c r="BMX188" s="18"/>
      <c r="BMY188" s="18"/>
      <c r="BMZ188" s="18"/>
      <c r="BNA188" s="18"/>
      <c r="BNB188" s="18"/>
      <c r="BNC188" s="18"/>
      <c r="BND188" s="18"/>
      <c r="BNE188" s="18"/>
      <c r="BNF188" s="18"/>
      <c r="BNG188" s="18"/>
      <c r="BNH188" s="18"/>
      <c r="BNI188" s="18"/>
      <c r="BNJ188" s="18"/>
      <c r="BNK188" s="18"/>
      <c r="BNL188" s="18"/>
      <c r="BNM188" s="18"/>
      <c r="BNN188" s="18"/>
      <c r="BNO188" s="18"/>
      <c r="BNP188" s="18"/>
      <c r="BNQ188" s="18"/>
      <c r="BNR188" s="18"/>
      <c r="BNS188" s="18"/>
      <c r="BNT188" s="18"/>
      <c r="BNU188" s="18"/>
      <c r="BNV188" s="18"/>
      <c r="BNW188" s="18"/>
      <c r="BNX188" s="18"/>
      <c r="BNY188" s="18"/>
      <c r="BNZ188" s="18"/>
      <c r="BOA188" s="18"/>
      <c r="BOB188" s="18"/>
      <c r="BOC188" s="18"/>
      <c r="BOD188" s="18"/>
      <c r="BOE188" s="18"/>
      <c r="BOF188" s="18"/>
      <c r="BOG188" s="18"/>
      <c r="BOH188" s="18"/>
      <c r="BOI188" s="18"/>
      <c r="BOJ188" s="18"/>
      <c r="BOK188" s="18"/>
      <c r="BOL188" s="18"/>
      <c r="BOM188" s="18"/>
      <c r="BON188" s="18"/>
      <c r="BOO188" s="18"/>
      <c r="BOP188" s="18"/>
      <c r="BOQ188" s="18"/>
      <c r="BOR188" s="18"/>
      <c r="BOS188" s="18"/>
      <c r="BOT188" s="18"/>
      <c r="BOU188" s="18"/>
      <c r="BOV188" s="18"/>
      <c r="BOW188" s="18"/>
      <c r="BOX188" s="18"/>
      <c r="BOY188" s="18"/>
      <c r="BOZ188" s="18"/>
      <c r="BPA188" s="18"/>
      <c r="BPB188" s="18"/>
      <c r="BPC188" s="18"/>
      <c r="BPD188" s="18"/>
      <c r="BPE188" s="18"/>
      <c r="BPF188" s="18"/>
      <c r="BPG188" s="18"/>
      <c r="BPH188" s="18"/>
      <c r="BPI188" s="18"/>
      <c r="BPJ188" s="18"/>
      <c r="BPK188" s="18"/>
      <c r="BPL188" s="18"/>
      <c r="BPM188" s="18"/>
      <c r="BPN188" s="18"/>
      <c r="BPO188" s="18"/>
      <c r="BPP188" s="18"/>
      <c r="BPQ188" s="18"/>
      <c r="BPR188" s="18"/>
      <c r="BPS188" s="18"/>
      <c r="BPT188" s="18"/>
      <c r="BPU188" s="18"/>
      <c r="BPV188" s="18"/>
      <c r="BPW188" s="18"/>
      <c r="BPX188" s="18"/>
      <c r="BPY188" s="18"/>
      <c r="BPZ188" s="18"/>
      <c r="BQA188" s="18"/>
      <c r="BQB188" s="18"/>
      <c r="BQC188" s="18"/>
      <c r="BQD188" s="18"/>
      <c r="BQE188" s="18"/>
      <c r="BQF188" s="18"/>
      <c r="BQG188" s="18"/>
      <c r="BQH188" s="18"/>
      <c r="BQI188" s="18"/>
      <c r="BQJ188" s="18"/>
      <c r="BQK188" s="18"/>
      <c r="BQL188" s="18"/>
      <c r="BQM188" s="18"/>
      <c r="BQN188" s="18"/>
      <c r="BQO188" s="18"/>
      <c r="BQP188" s="18"/>
      <c r="BQQ188" s="18"/>
      <c r="BQR188" s="18"/>
      <c r="BQS188" s="18"/>
      <c r="BQT188" s="18"/>
      <c r="BQU188" s="18"/>
      <c r="BQV188" s="18"/>
      <c r="BQW188" s="18"/>
      <c r="BQX188" s="18"/>
      <c r="BQY188" s="18"/>
      <c r="BQZ188" s="18"/>
      <c r="BRA188" s="18"/>
      <c r="BRB188" s="18"/>
      <c r="BRC188" s="18"/>
      <c r="BRD188" s="18"/>
      <c r="BRE188" s="18"/>
      <c r="BRF188" s="18"/>
      <c r="BRG188" s="18"/>
      <c r="BRH188" s="18"/>
      <c r="BRI188" s="18"/>
      <c r="BRJ188" s="18"/>
      <c r="BRK188" s="18"/>
      <c r="BRL188" s="18"/>
      <c r="BRM188" s="18"/>
      <c r="BRN188" s="18"/>
      <c r="BRO188" s="18"/>
      <c r="BRP188" s="18"/>
      <c r="BRQ188" s="18"/>
      <c r="BRR188" s="18"/>
      <c r="BRS188" s="18"/>
      <c r="BRT188" s="18"/>
      <c r="BRU188" s="18"/>
      <c r="BRV188" s="18"/>
      <c r="BRW188" s="18"/>
      <c r="BRX188" s="18"/>
      <c r="BRY188" s="18"/>
      <c r="BRZ188" s="18"/>
      <c r="BSA188" s="18"/>
      <c r="BSB188" s="18"/>
      <c r="BSC188" s="18"/>
      <c r="BSD188" s="18"/>
      <c r="BSE188" s="18"/>
      <c r="BSF188" s="18"/>
      <c r="BSG188" s="18"/>
      <c r="BSH188" s="18"/>
      <c r="BSI188" s="18"/>
      <c r="BSJ188" s="18"/>
      <c r="BSK188" s="18"/>
      <c r="BSL188" s="18"/>
      <c r="BSM188" s="18"/>
      <c r="BSN188" s="18"/>
      <c r="BSO188" s="18"/>
      <c r="BSP188" s="18"/>
      <c r="BSQ188" s="18"/>
      <c r="BSR188" s="18"/>
      <c r="BSS188" s="18"/>
      <c r="BST188" s="18"/>
      <c r="BSU188" s="18"/>
      <c r="BSV188" s="18"/>
      <c r="BSW188" s="18"/>
      <c r="BSX188" s="18"/>
      <c r="BSY188" s="18"/>
      <c r="BSZ188" s="18"/>
      <c r="BTA188" s="18"/>
      <c r="BTB188" s="18"/>
      <c r="BTC188" s="18"/>
      <c r="BTD188" s="18"/>
      <c r="BTE188" s="18"/>
      <c r="BTF188" s="18"/>
      <c r="BTG188" s="18"/>
      <c r="BTH188" s="18"/>
      <c r="BTI188" s="18"/>
      <c r="BTJ188" s="18"/>
      <c r="BTK188" s="18"/>
      <c r="BTL188" s="18"/>
      <c r="BTM188" s="18"/>
      <c r="BTN188" s="18"/>
      <c r="BTO188" s="18"/>
      <c r="BTP188" s="18"/>
      <c r="BTQ188" s="18"/>
      <c r="BTR188" s="18"/>
      <c r="BTS188" s="18"/>
      <c r="BTT188" s="18"/>
      <c r="BTU188" s="18"/>
      <c r="BTV188" s="18"/>
      <c r="BTW188" s="18"/>
      <c r="BTX188" s="18"/>
      <c r="BTY188" s="18"/>
      <c r="BTZ188" s="18"/>
      <c r="BUA188" s="18"/>
      <c r="BUB188" s="18"/>
      <c r="BUC188" s="18"/>
      <c r="BUD188" s="18"/>
      <c r="BUE188" s="18"/>
      <c r="BUF188" s="18"/>
      <c r="BUG188" s="18"/>
      <c r="BUH188" s="18"/>
      <c r="BUI188" s="18"/>
      <c r="BUJ188" s="18"/>
      <c r="BUK188" s="18"/>
      <c r="BUL188" s="18"/>
      <c r="BUM188" s="18"/>
      <c r="BUN188" s="18"/>
      <c r="BUO188" s="18"/>
      <c r="BUP188" s="18"/>
      <c r="BUQ188" s="18"/>
      <c r="BUR188" s="18"/>
      <c r="BUS188" s="18"/>
      <c r="BUT188" s="18"/>
      <c r="BUU188" s="18"/>
      <c r="BUV188" s="18"/>
      <c r="BUW188" s="18"/>
      <c r="BUX188" s="18"/>
      <c r="BUY188" s="18"/>
      <c r="BUZ188" s="18"/>
      <c r="BVA188" s="18"/>
      <c r="BVB188" s="18"/>
      <c r="BVC188" s="18"/>
      <c r="BVD188" s="18"/>
      <c r="BVE188" s="18"/>
      <c r="BVF188" s="18"/>
      <c r="BVG188" s="18"/>
      <c r="BVH188" s="18"/>
      <c r="BVI188" s="18"/>
      <c r="BVJ188" s="18"/>
      <c r="BVK188" s="18"/>
      <c r="BVL188" s="18"/>
      <c r="BVM188" s="18"/>
      <c r="BVN188" s="18"/>
      <c r="BVO188" s="18"/>
      <c r="BVP188" s="18"/>
      <c r="BVQ188" s="18"/>
      <c r="BVR188" s="18"/>
      <c r="BVS188" s="18"/>
      <c r="BVT188" s="18"/>
      <c r="BVU188" s="18"/>
      <c r="BVV188" s="18"/>
      <c r="BVW188" s="18"/>
      <c r="BVX188" s="18"/>
      <c r="BVY188" s="18"/>
      <c r="BVZ188" s="18"/>
      <c r="BWA188" s="18"/>
      <c r="BWB188" s="18"/>
      <c r="BWC188" s="18"/>
      <c r="BWD188" s="18"/>
      <c r="BWE188" s="18"/>
      <c r="BWF188" s="18"/>
      <c r="BWG188" s="18"/>
      <c r="BWH188" s="18"/>
      <c r="BWI188" s="18"/>
      <c r="BWJ188" s="18"/>
      <c r="BWK188" s="18"/>
      <c r="BWL188" s="18"/>
      <c r="BWM188" s="18"/>
      <c r="BWN188" s="18"/>
      <c r="BWO188" s="18"/>
      <c r="BWP188" s="18"/>
      <c r="BWQ188" s="18"/>
      <c r="BWR188" s="18"/>
      <c r="BWS188" s="18"/>
      <c r="BWT188" s="18"/>
      <c r="BWU188" s="18"/>
      <c r="BWV188" s="18"/>
      <c r="BWW188" s="18"/>
      <c r="BWX188" s="18"/>
      <c r="BWY188" s="18"/>
      <c r="BWZ188" s="18"/>
      <c r="BXA188" s="18"/>
      <c r="BXB188" s="18"/>
      <c r="BXC188" s="18"/>
      <c r="BXD188" s="18"/>
      <c r="BXE188" s="18"/>
      <c r="BXF188" s="18"/>
      <c r="BXG188" s="18"/>
      <c r="BXH188" s="18"/>
      <c r="BXI188" s="18"/>
      <c r="BXJ188" s="18"/>
      <c r="BXK188" s="18"/>
      <c r="BXL188" s="18"/>
      <c r="BXM188" s="18"/>
      <c r="BXN188" s="18"/>
      <c r="BXO188" s="18"/>
      <c r="BXP188" s="18"/>
      <c r="BXQ188" s="18"/>
      <c r="BXR188" s="18"/>
      <c r="BXS188" s="18"/>
      <c r="BXT188" s="18"/>
      <c r="BXU188" s="18"/>
      <c r="BXV188" s="18"/>
      <c r="BXW188" s="18"/>
      <c r="BXX188" s="18"/>
      <c r="BXY188" s="18"/>
      <c r="BXZ188" s="18"/>
      <c r="BYA188" s="18"/>
      <c r="BYB188" s="18"/>
      <c r="BYC188" s="18"/>
      <c r="BYD188" s="18"/>
      <c r="BYE188" s="18"/>
      <c r="BYF188" s="18"/>
      <c r="BYG188" s="18"/>
      <c r="BYH188" s="18"/>
      <c r="BYI188" s="18"/>
      <c r="BYJ188" s="18"/>
      <c r="BYK188" s="18"/>
      <c r="BYL188" s="18"/>
      <c r="BYM188" s="18"/>
      <c r="BYN188" s="18"/>
      <c r="BYO188" s="18"/>
      <c r="BYP188" s="18"/>
      <c r="BYQ188" s="18"/>
      <c r="BYR188" s="18"/>
      <c r="BYS188" s="18"/>
      <c r="BYT188" s="18"/>
      <c r="BYU188" s="18"/>
      <c r="BYV188" s="18"/>
      <c r="BYW188" s="18"/>
      <c r="BYX188" s="18"/>
      <c r="BYY188" s="18"/>
      <c r="BYZ188" s="18"/>
      <c r="BZA188" s="18"/>
      <c r="BZB188" s="18"/>
      <c r="BZC188" s="18"/>
      <c r="BZD188" s="18"/>
      <c r="BZE188" s="18"/>
      <c r="BZF188" s="18"/>
      <c r="BZG188" s="18"/>
      <c r="BZH188" s="18"/>
      <c r="BZI188" s="18"/>
      <c r="BZJ188" s="18"/>
      <c r="BZK188" s="18"/>
      <c r="BZL188" s="18"/>
      <c r="BZM188" s="18"/>
      <c r="BZN188" s="18"/>
      <c r="BZO188" s="18"/>
      <c r="BZP188" s="18"/>
      <c r="BZQ188" s="18"/>
      <c r="BZR188" s="18"/>
      <c r="BZS188" s="18"/>
      <c r="BZT188" s="18"/>
      <c r="BZU188" s="18"/>
      <c r="BZV188" s="18"/>
      <c r="BZW188" s="18"/>
      <c r="BZX188" s="18"/>
      <c r="BZY188" s="18"/>
      <c r="BZZ188" s="18"/>
      <c r="CAA188" s="18"/>
      <c r="CAB188" s="18"/>
      <c r="CAC188" s="18"/>
      <c r="CAD188" s="18"/>
      <c r="CAE188" s="18"/>
      <c r="CAF188" s="18"/>
      <c r="CAG188" s="18"/>
      <c r="CAH188" s="18"/>
      <c r="CAI188" s="18"/>
      <c r="CAJ188" s="18"/>
      <c r="CAK188" s="18"/>
      <c r="CAL188" s="18"/>
      <c r="CAM188" s="18"/>
      <c r="CAN188" s="18"/>
      <c r="CAO188" s="18"/>
      <c r="CAP188" s="18"/>
      <c r="CAQ188" s="18"/>
      <c r="CAR188" s="18"/>
      <c r="CAS188" s="18"/>
      <c r="CAT188" s="18"/>
      <c r="CAU188" s="18"/>
      <c r="CAV188" s="18"/>
      <c r="CAW188" s="18"/>
      <c r="CAX188" s="18"/>
      <c r="CAY188" s="18"/>
      <c r="CAZ188" s="18"/>
      <c r="CBA188" s="18"/>
      <c r="CBB188" s="18"/>
      <c r="CBC188" s="18"/>
      <c r="CBD188" s="18"/>
      <c r="CBE188" s="18"/>
      <c r="CBF188" s="18"/>
      <c r="CBG188" s="18"/>
      <c r="CBH188" s="18"/>
      <c r="CBI188" s="18"/>
      <c r="CBJ188" s="18"/>
      <c r="CBK188" s="18"/>
      <c r="CBL188" s="18"/>
      <c r="CBM188" s="18"/>
      <c r="CBN188" s="18"/>
      <c r="CBO188" s="18"/>
      <c r="CBP188" s="18"/>
      <c r="CBQ188" s="18"/>
      <c r="CBR188" s="18"/>
      <c r="CBS188" s="18"/>
      <c r="CBT188" s="18"/>
      <c r="CBU188" s="18"/>
      <c r="CBV188" s="18"/>
      <c r="CBW188" s="18"/>
      <c r="CBX188" s="18"/>
      <c r="CBY188" s="18"/>
      <c r="CBZ188" s="18"/>
      <c r="CCA188" s="18"/>
      <c r="CCB188" s="18"/>
      <c r="CCC188" s="18"/>
      <c r="CCD188" s="18"/>
      <c r="CCE188" s="18"/>
      <c r="CCF188" s="18"/>
      <c r="CCG188" s="18"/>
      <c r="CCH188" s="18"/>
      <c r="CCI188" s="18"/>
      <c r="CCJ188" s="18"/>
      <c r="CCK188" s="18"/>
      <c r="CCL188" s="18"/>
      <c r="CCM188" s="18"/>
      <c r="CCN188" s="18"/>
      <c r="CCO188" s="18"/>
      <c r="CCP188" s="18"/>
      <c r="CCQ188" s="18"/>
      <c r="CCR188" s="18"/>
      <c r="CCS188" s="18"/>
      <c r="CCT188" s="18"/>
      <c r="CCU188" s="18"/>
      <c r="CCV188" s="18"/>
      <c r="CCW188" s="18"/>
      <c r="CCX188" s="18"/>
      <c r="CCY188" s="18"/>
      <c r="CCZ188" s="18"/>
      <c r="CDA188" s="18"/>
      <c r="CDB188" s="18"/>
      <c r="CDC188" s="18"/>
      <c r="CDD188" s="18"/>
      <c r="CDE188" s="18"/>
      <c r="CDF188" s="18"/>
      <c r="CDG188" s="18"/>
      <c r="CDH188" s="18"/>
      <c r="CDI188" s="18"/>
      <c r="CDJ188" s="18"/>
      <c r="CDK188" s="18"/>
      <c r="CDL188" s="18"/>
      <c r="CDM188" s="18"/>
      <c r="CDN188" s="18"/>
      <c r="CDO188" s="18"/>
      <c r="CDP188" s="18"/>
      <c r="CDQ188" s="18"/>
      <c r="CDR188" s="18"/>
      <c r="CDS188" s="18"/>
      <c r="CDT188" s="18"/>
      <c r="CDU188" s="18"/>
      <c r="CDV188" s="18"/>
      <c r="CDW188" s="18"/>
      <c r="CDX188" s="18"/>
      <c r="CDY188" s="18"/>
      <c r="CDZ188" s="18"/>
      <c r="CEA188" s="18"/>
      <c r="CEB188" s="18"/>
      <c r="CEC188" s="18"/>
      <c r="CED188" s="18"/>
      <c r="CEE188" s="18"/>
      <c r="CEF188" s="18"/>
      <c r="CEG188" s="18"/>
      <c r="CEH188" s="18"/>
      <c r="CEI188" s="18"/>
      <c r="CEJ188" s="18"/>
      <c r="CEK188" s="18"/>
      <c r="CEL188" s="18"/>
      <c r="CEM188" s="18"/>
      <c r="CEN188" s="18"/>
      <c r="CEO188" s="18"/>
      <c r="CEP188" s="18"/>
      <c r="CEQ188" s="18"/>
      <c r="CER188" s="18"/>
      <c r="CES188" s="18"/>
      <c r="CET188" s="18"/>
      <c r="CEU188" s="18"/>
      <c r="CEV188" s="18"/>
      <c r="CEW188" s="18"/>
      <c r="CEX188" s="18"/>
      <c r="CEY188" s="18"/>
      <c r="CEZ188" s="18"/>
      <c r="CFA188" s="18"/>
      <c r="CFB188" s="18"/>
      <c r="CFC188" s="18"/>
      <c r="CFD188" s="18"/>
      <c r="CFE188" s="18"/>
      <c r="CFF188" s="18"/>
      <c r="CFG188" s="18"/>
      <c r="CFH188" s="18"/>
      <c r="CFI188" s="18"/>
      <c r="CFJ188" s="18"/>
      <c r="CFK188" s="18"/>
      <c r="CFL188" s="18"/>
      <c r="CFM188" s="18"/>
      <c r="CFN188" s="18"/>
      <c r="CFO188" s="18"/>
      <c r="CFP188" s="18"/>
      <c r="CFQ188" s="18"/>
      <c r="CFR188" s="18"/>
      <c r="CFS188" s="18"/>
      <c r="CFT188" s="18"/>
      <c r="CFU188" s="18"/>
      <c r="CFV188" s="18"/>
      <c r="CFW188" s="18"/>
      <c r="CFX188" s="18"/>
      <c r="CFY188" s="18"/>
      <c r="CFZ188" s="18"/>
      <c r="CGA188" s="18"/>
      <c r="CGB188" s="18"/>
      <c r="CGC188" s="18"/>
      <c r="CGD188" s="18"/>
      <c r="CGE188" s="18"/>
      <c r="CGF188" s="18"/>
      <c r="CGG188" s="18"/>
      <c r="CGH188" s="18"/>
      <c r="CGI188" s="18"/>
      <c r="CGJ188" s="18"/>
      <c r="CGK188" s="18"/>
      <c r="CGL188" s="18"/>
      <c r="CGM188" s="18"/>
      <c r="CGN188" s="18"/>
      <c r="CGO188" s="18"/>
      <c r="CGP188" s="18"/>
      <c r="CGQ188" s="18"/>
      <c r="CGR188" s="18"/>
      <c r="CGS188" s="18"/>
      <c r="CGT188" s="18"/>
      <c r="CGU188" s="18"/>
      <c r="CGV188" s="18"/>
      <c r="CGW188" s="18"/>
      <c r="CGX188" s="18"/>
      <c r="CGY188" s="18"/>
      <c r="CGZ188" s="18"/>
      <c r="CHA188" s="18"/>
      <c r="CHB188" s="18"/>
      <c r="CHC188" s="18"/>
      <c r="CHD188" s="18"/>
      <c r="CHE188" s="18"/>
      <c r="CHF188" s="18"/>
      <c r="CHG188" s="18"/>
      <c r="CHH188" s="18"/>
      <c r="CHI188" s="18"/>
      <c r="CHJ188" s="18"/>
      <c r="CHK188" s="18"/>
      <c r="CHL188" s="18"/>
      <c r="CHM188" s="18"/>
      <c r="CHN188" s="18"/>
      <c r="CHO188" s="18"/>
      <c r="CHP188" s="18"/>
      <c r="CHQ188" s="18"/>
      <c r="CHR188" s="18"/>
      <c r="CHS188" s="18"/>
      <c r="CHT188" s="18"/>
      <c r="CHU188" s="18"/>
      <c r="CHV188" s="18"/>
      <c r="CHW188" s="18"/>
      <c r="CHX188" s="18"/>
      <c r="CHY188" s="18"/>
      <c r="CHZ188" s="18"/>
      <c r="CIA188" s="18"/>
      <c r="CIB188" s="18"/>
      <c r="CIC188" s="18"/>
      <c r="CID188" s="18"/>
      <c r="CIE188" s="18"/>
      <c r="CIF188" s="18"/>
      <c r="CIG188" s="18"/>
      <c r="CIH188" s="18"/>
      <c r="CII188" s="18"/>
      <c r="CIJ188" s="18"/>
      <c r="CIK188" s="18"/>
      <c r="CIL188" s="18"/>
      <c r="CIM188" s="18"/>
      <c r="CIN188" s="18"/>
      <c r="CIO188" s="18"/>
      <c r="CIP188" s="18"/>
      <c r="CIQ188" s="18"/>
      <c r="CIR188" s="18"/>
      <c r="CIS188" s="18"/>
      <c r="CIT188" s="18"/>
      <c r="CIU188" s="18"/>
      <c r="CIV188" s="18"/>
      <c r="CIW188" s="18"/>
      <c r="CIX188" s="18"/>
      <c r="CIY188" s="18"/>
      <c r="CIZ188" s="18"/>
      <c r="CJA188" s="18"/>
      <c r="CJB188" s="18"/>
      <c r="CJC188" s="18"/>
      <c r="CJD188" s="18"/>
      <c r="CJE188" s="18"/>
      <c r="CJF188" s="18"/>
      <c r="CJG188" s="18"/>
      <c r="CJH188" s="18"/>
      <c r="CJI188" s="18"/>
      <c r="CJJ188" s="18"/>
      <c r="CJK188" s="18"/>
      <c r="CJL188" s="18"/>
      <c r="CJM188" s="18"/>
      <c r="CJN188" s="18"/>
      <c r="CJO188" s="18"/>
      <c r="CJP188" s="18"/>
      <c r="CJQ188" s="18"/>
      <c r="CJR188" s="18"/>
      <c r="CJS188" s="18"/>
      <c r="CJT188" s="18"/>
      <c r="CJU188" s="18"/>
      <c r="CJV188" s="18"/>
      <c r="CJW188" s="18"/>
      <c r="CJX188" s="18"/>
      <c r="CJY188" s="18"/>
      <c r="CJZ188" s="18"/>
      <c r="CKA188" s="18"/>
      <c r="CKB188" s="18"/>
      <c r="CKC188" s="18"/>
      <c r="CKD188" s="18"/>
      <c r="CKE188" s="18"/>
      <c r="CKF188" s="18"/>
      <c r="CKG188" s="18"/>
      <c r="CKH188" s="18"/>
      <c r="CKI188" s="18"/>
      <c r="CKJ188" s="18"/>
      <c r="CKK188" s="18"/>
      <c r="CKL188" s="18"/>
      <c r="CKM188" s="18"/>
      <c r="CKN188" s="18"/>
      <c r="CKO188" s="18"/>
      <c r="CKP188" s="18"/>
      <c r="CKQ188" s="18"/>
      <c r="CKR188" s="18"/>
      <c r="CKS188" s="18"/>
      <c r="CKT188" s="18"/>
      <c r="CKU188" s="18"/>
      <c r="CKV188" s="18"/>
      <c r="CKW188" s="18"/>
      <c r="CKX188" s="18"/>
      <c r="CKY188" s="18"/>
      <c r="CKZ188" s="18"/>
      <c r="CLA188" s="18"/>
      <c r="CLB188" s="18"/>
      <c r="CLC188" s="18"/>
      <c r="CLD188" s="18"/>
      <c r="CLE188" s="18"/>
      <c r="CLF188" s="18"/>
      <c r="CLG188" s="18"/>
      <c r="CLH188" s="18"/>
      <c r="CLI188" s="18"/>
      <c r="CLJ188" s="18"/>
      <c r="CLK188" s="18"/>
      <c r="CLL188" s="18"/>
      <c r="CLM188" s="18"/>
      <c r="CLN188" s="18"/>
      <c r="CLO188" s="18"/>
      <c r="CLP188" s="18"/>
      <c r="CLQ188" s="18"/>
      <c r="CLR188" s="18"/>
      <c r="CLS188" s="18"/>
      <c r="CLT188" s="18"/>
      <c r="CLU188" s="18"/>
      <c r="CLV188" s="18"/>
      <c r="CLW188" s="18"/>
      <c r="CLX188" s="18"/>
      <c r="CLY188" s="18"/>
      <c r="CLZ188" s="18"/>
      <c r="CMA188" s="18"/>
      <c r="CMB188" s="18"/>
      <c r="CMC188" s="18"/>
      <c r="CMD188" s="18"/>
      <c r="CME188" s="18"/>
      <c r="CMF188" s="18"/>
      <c r="CMG188" s="18"/>
      <c r="CMH188" s="18"/>
      <c r="CMI188" s="18"/>
      <c r="CMJ188" s="18"/>
      <c r="CMK188" s="18"/>
      <c r="CML188" s="18"/>
      <c r="CMM188" s="18"/>
      <c r="CMN188" s="18"/>
      <c r="CMO188" s="18"/>
      <c r="CMP188" s="18"/>
      <c r="CMQ188" s="18"/>
      <c r="CMR188" s="18"/>
      <c r="CMS188" s="18"/>
      <c r="CMT188" s="18"/>
      <c r="CMU188" s="18"/>
      <c r="CMV188" s="18"/>
      <c r="CMW188" s="18"/>
      <c r="CMX188" s="18"/>
      <c r="CMY188" s="18"/>
      <c r="CMZ188" s="18"/>
      <c r="CNA188" s="18"/>
      <c r="CNB188" s="18"/>
      <c r="CNC188" s="18"/>
      <c r="CND188" s="18"/>
      <c r="CNE188" s="18"/>
      <c r="CNF188" s="18"/>
      <c r="CNG188" s="18"/>
      <c r="CNH188" s="18"/>
      <c r="CNI188" s="18"/>
      <c r="CNJ188" s="18"/>
      <c r="CNK188" s="18"/>
      <c r="CNL188" s="18"/>
      <c r="CNM188" s="18"/>
      <c r="CNN188" s="18"/>
      <c r="CNO188" s="18"/>
      <c r="CNP188" s="18"/>
      <c r="CNQ188" s="18"/>
      <c r="CNR188" s="18"/>
      <c r="CNS188" s="18"/>
      <c r="CNT188" s="18"/>
      <c r="CNU188" s="18"/>
      <c r="CNV188" s="18"/>
      <c r="CNW188" s="18"/>
      <c r="CNX188" s="18"/>
      <c r="CNY188" s="18"/>
      <c r="CNZ188" s="18"/>
      <c r="COA188" s="18"/>
      <c r="COB188" s="18"/>
      <c r="COC188" s="18"/>
      <c r="COD188" s="18"/>
      <c r="COE188" s="18"/>
      <c r="COF188" s="18"/>
      <c r="COG188" s="18"/>
      <c r="COH188" s="18"/>
      <c r="COI188" s="18"/>
      <c r="COJ188" s="18"/>
      <c r="COK188" s="18"/>
      <c r="COL188" s="18"/>
      <c r="COM188" s="18"/>
      <c r="CON188" s="18"/>
      <c r="COO188" s="18"/>
      <c r="COP188" s="18"/>
      <c r="COQ188" s="18"/>
      <c r="COR188" s="18"/>
      <c r="COS188" s="18"/>
      <c r="COT188" s="18"/>
      <c r="COU188" s="18"/>
      <c r="COV188" s="18"/>
      <c r="COW188" s="18"/>
      <c r="COX188" s="18"/>
      <c r="COY188" s="18"/>
      <c r="COZ188" s="18"/>
      <c r="CPA188" s="18"/>
      <c r="CPB188" s="18"/>
      <c r="CPC188" s="18"/>
      <c r="CPD188" s="18"/>
      <c r="CPE188" s="18"/>
      <c r="CPF188" s="18"/>
      <c r="CPG188" s="18"/>
      <c r="CPH188" s="18"/>
      <c r="CPI188" s="18"/>
      <c r="CPJ188" s="18"/>
      <c r="CPK188" s="18"/>
      <c r="CPL188" s="18"/>
      <c r="CPM188" s="18"/>
      <c r="CPN188" s="18"/>
      <c r="CPO188" s="18"/>
      <c r="CPP188" s="18"/>
      <c r="CPQ188" s="18"/>
      <c r="CPR188" s="18"/>
      <c r="CPS188" s="18"/>
      <c r="CPT188" s="18"/>
      <c r="CPU188" s="18"/>
      <c r="CPV188" s="18"/>
      <c r="CPW188" s="18"/>
      <c r="CPX188" s="18"/>
      <c r="CPY188" s="18"/>
      <c r="CPZ188" s="18"/>
      <c r="CQA188" s="18"/>
      <c r="CQB188" s="18"/>
      <c r="CQC188" s="18"/>
      <c r="CQD188" s="18"/>
      <c r="CQE188" s="18"/>
      <c r="CQF188" s="18"/>
      <c r="CQG188" s="18"/>
      <c r="CQH188" s="18"/>
      <c r="CQI188" s="18"/>
      <c r="CQJ188" s="18"/>
      <c r="CQK188" s="18"/>
      <c r="CQL188" s="18"/>
      <c r="CQM188" s="18"/>
      <c r="CQN188" s="18"/>
      <c r="CQO188" s="18"/>
      <c r="CQP188" s="18"/>
      <c r="CQQ188" s="18"/>
      <c r="CQR188" s="18"/>
      <c r="CQS188" s="18"/>
      <c r="CQT188" s="18"/>
      <c r="CQU188" s="18"/>
      <c r="CQV188" s="18"/>
      <c r="CQW188" s="18"/>
      <c r="CQX188" s="18"/>
      <c r="CQY188" s="18"/>
      <c r="CQZ188" s="18"/>
      <c r="CRA188" s="18"/>
      <c r="CRB188" s="18"/>
      <c r="CRC188" s="18"/>
      <c r="CRD188" s="18"/>
      <c r="CRE188" s="18"/>
      <c r="CRF188" s="18"/>
      <c r="CRG188" s="18"/>
      <c r="CRH188" s="18"/>
      <c r="CRI188" s="18"/>
      <c r="CRJ188" s="18"/>
      <c r="CRK188" s="18"/>
      <c r="CRL188" s="18"/>
      <c r="CRM188" s="18"/>
      <c r="CRN188" s="18"/>
      <c r="CRO188" s="18"/>
      <c r="CRP188" s="18"/>
      <c r="CRQ188" s="18"/>
      <c r="CRR188" s="18"/>
      <c r="CRS188" s="18"/>
      <c r="CRT188" s="18"/>
      <c r="CRU188" s="18"/>
      <c r="CRV188" s="18"/>
      <c r="CRW188" s="18"/>
      <c r="CRX188" s="18"/>
      <c r="CRY188" s="18"/>
      <c r="CRZ188" s="18"/>
      <c r="CSA188" s="18"/>
      <c r="CSB188" s="18"/>
      <c r="CSC188" s="18"/>
      <c r="CSD188" s="18"/>
      <c r="CSE188" s="18"/>
      <c r="CSF188" s="18"/>
      <c r="CSG188" s="18"/>
      <c r="CSH188" s="18"/>
      <c r="CSI188" s="18"/>
      <c r="CSJ188" s="18"/>
      <c r="CSK188" s="18"/>
      <c r="CSL188" s="18"/>
      <c r="CSM188" s="18"/>
      <c r="CSN188" s="18"/>
      <c r="CSO188" s="18"/>
      <c r="CSP188" s="18"/>
      <c r="CSQ188" s="18"/>
      <c r="CSR188" s="18"/>
      <c r="CSS188" s="18"/>
      <c r="CST188" s="18"/>
      <c r="CSU188" s="18"/>
      <c r="CSV188" s="18"/>
      <c r="CSW188" s="18"/>
      <c r="CSX188" s="18"/>
      <c r="CSY188" s="18"/>
      <c r="CSZ188" s="18"/>
      <c r="CTA188" s="18"/>
      <c r="CTB188" s="18"/>
      <c r="CTC188" s="18"/>
      <c r="CTD188" s="18"/>
      <c r="CTE188" s="18"/>
      <c r="CTF188" s="18"/>
      <c r="CTG188" s="18"/>
      <c r="CTH188" s="18"/>
      <c r="CTI188" s="18"/>
      <c r="CTJ188" s="18"/>
      <c r="CTK188" s="18"/>
      <c r="CTL188" s="18"/>
      <c r="CTM188" s="18"/>
      <c r="CTN188" s="18"/>
      <c r="CTO188" s="18"/>
      <c r="CTP188" s="18"/>
      <c r="CTQ188" s="18"/>
      <c r="CTR188" s="18"/>
      <c r="CTS188" s="18"/>
      <c r="CTT188" s="18"/>
      <c r="CTU188" s="18"/>
      <c r="CTV188" s="18"/>
      <c r="CTW188" s="18"/>
      <c r="CTX188" s="18"/>
      <c r="CTY188" s="18"/>
      <c r="CTZ188" s="18"/>
      <c r="CUA188" s="18"/>
      <c r="CUB188" s="18"/>
      <c r="CUC188" s="18"/>
      <c r="CUD188" s="18"/>
      <c r="CUE188" s="18"/>
      <c r="CUF188" s="18"/>
      <c r="CUG188" s="18"/>
      <c r="CUH188" s="18"/>
      <c r="CUI188" s="18"/>
      <c r="CUJ188" s="18"/>
      <c r="CUK188" s="18"/>
      <c r="CUL188" s="18"/>
      <c r="CUM188" s="18"/>
      <c r="CUN188" s="18"/>
      <c r="CUO188" s="18"/>
      <c r="CUP188" s="18"/>
      <c r="CUQ188" s="18"/>
      <c r="CUR188" s="18"/>
      <c r="CUS188" s="18"/>
      <c r="CUT188" s="18"/>
      <c r="CUU188" s="18"/>
      <c r="CUV188" s="18"/>
      <c r="CUW188" s="18"/>
      <c r="CUX188" s="18"/>
      <c r="CUY188" s="18"/>
      <c r="CUZ188" s="18"/>
      <c r="CVA188" s="18"/>
      <c r="CVB188" s="18"/>
      <c r="CVC188" s="18"/>
      <c r="CVD188" s="18"/>
      <c r="CVE188" s="18"/>
      <c r="CVF188" s="18"/>
      <c r="CVG188" s="18"/>
      <c r="CVH188" s="18"/>
      <c r="CVI188" s="18"/>
      <c r="CVJ188" s="18"/>
      <c r="CVK188" s="18"/>
      <c r="CVL188" s="18"/>
      <c r="CVM188" s="18"/>
      <c r="CVN188" s="18"/>
      <c r="CVO188" s="18"/>
      <c r="CVP188" s="18"/>
      <c r="CVQ188" s="18"/>
      <c r="CVR188" s="18"/>
      <c r="CVS188" s="18"/>
      <c r="CVT188" s="18"/>
      <c r="CVU188" s="18"/>
      <c r="CVV188" s="18"/>
      <c r="CVW188" s="18"/>
      <c r="CVX188" s="18"/>
      <c r="CVY188" s="18"/>
      <c r="CVZ188" s="18"/>
      <c r="CWA188" s="18"/>
      <c r="CWB188" s="18"/>
      <c r="CWC188" s="18"/>
      <c r="CWD188" s="18"/>
      <c r="CWE188" s="18"/>
      <c r="CWF188" s="18"/>
      <c r="CWG188" s="18"/>
      <c r="CWH188" s="18"/>
      <c r="CWI188" s="18"/>
      <c r="CWJ188" s="18"/>
      <c r="CWK188" s="18"/>
      <c r="CWL188" s="18"/>
      <c r="CWM188" s="18"/>
      <c r="CWN188" s="18"/>
      <c r="CWO188" s="18"/>
      <c r="CWP188" s="18"/>
      <c r="CWQ188" s="18"/>
      <c r="CWR188" s="18"/>
      <c r="CWS188" s="18"/>
      <c r="CWT188" s="18"/>
      <c r="CWU188" s="18"/>
      <c r="CWV188" s="18"/>
      <c r="CWW188" s="18"/>
      <c r="CWX188" s="18"/>
      <c r="CWY188" s="18"/>
      <c r="CWZ188" s="18"/>
      <c r="CXA188" s="18"/>
      <c r="CXB188" s="18"/>
      <c r="CXC188" s="18"/>
      <c r="CXD188" s="18"/>
      <c r="CXE188" s="18"/>
      <c r="CXF188" s="18"/>
      <c r="CXG188" s="18"/>
      <c r="CXH188" s="18"/>
      <c r="CXI188" s="18"/>
      <c r="CXJ188" s="18"/>
      <c r="CXK188" s="18"/>
      <c r="CXL188" s="18"/>
      <c r="CXM188" s="18"/>
      <c r="CXN188" s="18"/>
      <c r="CXO188" s="18"/>
      <c r="CXP188" s="18"/>
      <c r="CXQ188" s="18"/>
      <c r="CXR188" s="18"/>
      <c r="CXS188" s="18"/>
      <c r="CXT188" s="18"/>
      <c r="CXU188" s="18"/>
      <c r="CXV188" s="18"/>
      <c r="CXW188" s="18"/>
      <c r="CXX188" s="18"/>
      <c r="CXY188" s="18"/>
      <c r="CXZ188" s="18"/>
      <c r="CYA188" s="18"/>
      <c r="CYB188" s="18"/>
      <c r="CYC188" s="18"/>
      <c r="CYD188" s="18"/>
      <c r="CYE188" s="18"/>
      <c r="CYF188" s="18"/>
      <c r="CYG188" s="18"/>
      <c r="CYH188" s="18"/>
      <c r="CYI188" s="18"/>
      <c r="CYJ188" s="18"/>
      <c r="CYK188" s="18"/>
      <c r="CYL188" s="18"/>
      <c r="CYM188" s="18"/>
      <c r="CYN188" s="18"/>
      <c r="CYO188" s="18"/>
      <c r="CYP188" s="18"/>
      <c r="CYQ188" s="18"/>
      <c r="CYR188" s="18"/>
      <c r="CYS188" s="18"/>
      <c r="CYT188" s="18"/>
      <c r="CYU188" s="18"/>
      <c r="CYV188" s="18"/>
      <c r="CYW188" s="18"/>
      <c r="CYX188" s="18"/>
      <c r="CYY188" s="18"/>
      <c r="CYZ188" s="18"/>
      <c r="CZA188" s="18"/>
      <c r="CZB188" s="18"/>
      <c r="CZC188" s="18"/>
      <c r="CZD188" s="18"/>
      <c r="CZE188" s="18"/>
      <c r="CZF188" s="18"/>
      <c r="CZG188" s="18"/>
      <c r="CZH188" s="18"/>
      <c r="CZI188" s="18"/>
      <c r="CZJ188" s="18"/>
      <c r="CZK188" s="18"/>
      <c r="CZL188" s="18"/>
      <c r="CZM188" s="18"/>
      <c r="CZN188" s="18"/>
      <c r="CZO188" s="18"/>
      <c r="CZP188" s="18"/>
      <c r="CZQ188" s="18"/>
      <c r="CZR188" s="18"/>
      <c r="CZS188" s="18"/>
      <c r="CZT188" s="18"/>
      <c r="CZU188" s="18"/>
      <c r="CZV188" s="18"/>
      <c r="CZW188" s="18"/>
      <c r="CZX188" s="18"/>
      <c r="CZY188" s="18"/>
      <c r="CZZ188" s="18"/>
      <c r="DAA188" s="18"/>
      <c r="DAB188" s="18"/>
      <c r="DAC188" s="18"/>
      <c r="DAD188" s="18"/>
      <c r="DAE188" s="18"/>
      <c r="DAF188" s="18"/>
      <c r="DAG188" s="18"/>
      <c r="DAH188" s="18"/>
      <c r="DAI188" s="18"/>
      <c r="DAJ188" s="18"/>
      <c r="DAK188" s="18"/>
      <c r="DAL188" s="18"/>
      <c r="DAM188" s="18"/>
      <c r="DAN188" s="18"/>
      <c r="DAO188" s="18"/>
      <c r="DAP188" s="18"/>
      <c r="DAQ188" s="18"/>
      <c r="DAR188" s="18"/>
      <c r="DAS188" s="18"/>
      <c r="DAT188" s="18"/>
      <c r="DAU188" s="18"/>
      <c r="DAV188" s="18"/>
      <c r="DAW188" s="18"/>
      <c r="DAX188" s="18"/>
      <c r="DAY188" s="18"/>
      <c r="DAZ188" s="18"/>
      <c r="DBA188" s="18"/>
      <c r="DBB188" s="18"/>
      <c r="DBC188" s="18"/>
      <c r="DBD188" s="18"/>
      <c r="DBE188" s="18"/>
      <c r="DBF188" s="18"/>
      <c r="DBG188" s="18"/>
      <c r="DBH188" s="18"/>
      <c r="DBI188" s="18"/>
      <c r="DBJ188" s="18"/>
      <c r="DBK188" s="18"/>
      <c r="DBL188" s="18"/>
      <c r="DBM188" s="18"/>
      <c r="DBN188" s="18"/>
      <c r="DBO188" s="18"/>
      <c r="DBP188" s="18"/>
      <c r="DBQ188" s="18"/>
      <c r="DBR188" s="18"/>
      <c r="DBS188" s="18"/>
      <c r="DBT188" s="18"/>
      <c r="DBU188" s="18"/>
      <c r="DBV188" s="18"/>
      <c r="DBW188" s="18"/>
      <c r="DBX188" s="18"/>
      <c r="DBY188" s="18"/>
      <c r="DBZ188" s="18"/>
      <c r="DCA188" s="18"/>
      <c r="DCB188" s="18"/>
      <c r="DCC188" s="18"/>
      <c r="DCD188" s="18"/>
      <c r="DCE188" s="18"/>
      <c r="DCF188" s="18"/>
      <c r="DCG188" s="18"/>
      <c r="DCH188" s="18"/>
      <c r="DCI188" s="18"/>
      <c r="DCJ188" s="18"/>
      <c r="DCK188" s="18"/>
      <c r="DCL188" s="18"/>
      <c r="DCM188" s="18"/>
      <c r="DCN188" s="18"/>
      <c r="DCO188" s="18"/>
      <c r="DCP188" s="18"/>
      <c r="DCQ188" s="18"/>
      <c r="DCR188" s="18"/>
      <c r="DCS188" s="18"/>
      <c r="DCT188" s="18"/>
      <c r="DCU188" s="18"/>
      <c r="DCV188" s="18"/>
      <c r="DCW188" s="18"/>
      <c r="DCX188" s="18"/>
      <c r="DCY188" s="18"/>
      <c r="DCZ188" s="18"/>
      <c r="DDA188" s="18"/>
      <c r="DDB188" s="18"/>
      <c r="DDC188" s="18"/>
      <c r="DDD188" s="18"/>
      <c r="DDE188" s="18"/>
      <c r="DDF188" s="18"/>
      <c r="DDG188" s="18"/>
      <c r="DDH188" s="18"/>
      <c r="DDI188" s="18"/>
      <c r="DDJ188" s="18"/>
      <c r="DDK188" s="18"/>
      <c r="DDL188" s="18"/>
      <c r="DDM188" s="18"/>
      <c r="DDN188" s="18"/>
      <c r="DDO188" s="18"/>
      <c r="DDP188" s="18"/>
      <c r="DDQ188" s="18"/>
      <c r="DDR188" s="18"/>
      <c r="DDS188" s="18"/>
      <c r="DDT188" s="18"/>
      <c r="DDU188" s="18"/>
      <c r="DDV188" s="18"/>
      <c r="DDW188" s="18"/>
      <c r="DDX188" s="18"/>
      <c r="DDY188" s="18"/>
      <c r="DDZ188" s="18"/>
      <c r="DEA188" s="18"/>
      <c r="DEB188" s="18"/>
      <c r="DEC188" s="18"/>
      <c r="DED188" s="18"/>
      <c r="DEE188" s="18"/>
      <c r="DEF188" s="18"/>
      <c r="DEG188" s="18"/>
      <c r="DEH188" s="18"/>
      <c r="DEI188" s="18"/>
      <c r="DEJ188" s="18"/>
      <c r="DEK188" s="18"/>
      <c r="DEL188" s="18"/>
      <c r="DEM188" s="18"/>
      <c r="DEN188" s="18"/>
      <c r="DEO188" s="18"/>
      <c r="DEP188" s="18"/>
      <c r="DEQ188" s="18"/>
      <c r="DER188" s="18"/>
      <c r="DES188" s="18"/>
      <c r="DET188" s="18"/>
      <c r="DEU188" s="18"/>
      <c r="DEV188" s="18"/>
      <c r="DEW188" s="18"/>
      <c r="DEX188" s="18"/>
      <c r="DEY188" s="18"/>
      <c r="DEZ188" s="18"/>
      <c r="DFA188" s="18"/>
      <c r="DFB188" s="18"/>
      <c r="DFC188" s="18"/>
      <c r="DFD188" s="18"/>
      <c r="DFE188" s="18"/>
      <c r="DFF188" s="18"/>
      <c r="DFG188" s="18"/>
      <c r="DFH188" s="18"/>
      <c r="DFI188" s="18"/>
      <c r="DFJ188" s="18"/>
      <c r="DFK188" s="18"/>
      <c r="DFL188" s="18"/>
      <c r="DFM188" s="18"/>
      <c r="DFN188" s="18"/>
      <c r="DFO188" s="18"/>
      <c r="DFP188" s="18"/>
      <c r="DFQ188" s="18"/>
      <c r="DFR188" s="18"/>
      <c r="DFS188" s="18"/>
      <c r="DFT188" s="18"/>
      <c r="DFU188" s="18"/>
      <c r="DFV188" s="18"/>
      <c r="DFW188" s="18"/>
      <c r="DFX188" s="18"/>
      <c r="DFY188" s="18"/>
      <c r="DFZ188" s="18"/>
      <c r="DGA188" s="18"/>
      <c r="DGB188" s="18"/>
      <c r="DGC188" s="18"/>
      <c r="DGD188" s="18"/>
      <c r="DGE188" s="18"/>
      <c r="DGF188" s="18"/>
      <c r="DGG188" s="18"/>
      <c r="DGH188" s="18"/>
      <c r="DGI188" s="18"/>
      <c r="DGJ188" s="18"/>
      <c r="DGK188" s="18"/>
      <c r="DGL188" s="18"/>
      <c r="DGM188" s="18"/>
      <c r="DGN188" s="18"/>
      <c r="DGO188" s="18"/>
      <c r="DGP188" s="18"/>
      <c r="DGQ188" s="18"/>
      <c r="DGR188" s="18"/>
      <c r="DGS188" s="18"/>
      <c r="DGT188" s="18"/>
      <c r="DGU188" s="18"/>
      <c r="DGV188" s="18"/>
      <c r="DGW188" s="18"/>
      <c r="DGX188" s="18"/>
      <c r="DGY188" s="18"/>
      <c r="DGZ188" s="18"/>
      <c r="DHA188" s="18"/>
      <c r="DHB188" s="18"/>
      <c r="DHC188" s="18"/>
      <c r="DHD188" s="18"/>
      <c r="DHE188" s="18"/>
      <c r="DHF188" s="18"/>
      <c r="DHG188" s="18"/>
      <c r="DHH188" s="18"/>
      <c r="DHI188" s="18"/>
      <c r="DHJ188" s="18"/>
      <c r="DHK188" s="18"/>
      <c r="DHL188" s="18"/>
      <c r="DHM188" s="18"/>
      <c r="DHN188" s="18"/>
      <c r="DHO188" s="18"/>
      <c r="DHP188" s="18"/>
      <c r="DHQ188" s="18"/>
      <c r="DHR188" s="18"/>
      <c r="DHS188" s="18"/>
      <c r="DHT188" s="18"/>
      <c r="DHU188" s="18"/>
      <c r="DHV188" s="18"/>
      <c r="DHW188" s="18"/>
      <c r="DHX188" s="18"/>
      <c r="DHY188" s="18"/>
      <c r="DHZ188" s="18"/>
      <c r="DIA188" s="18"/>
      <c r="DIB188" s="18"/>
      <c r="DIC188" s="18"/>
      <c r="DID188" s="18"/>
      <c r="DIE188" s="18"/>
      <c r="DIF188" s="18"/>
      <c r="DIG188" s="18"/>
      <c r="DIH188" s="18"/>
      <c r="DII188" s="18"/>
      <c r="DIJ188" s="18"/>
      <c r="DIK188" s="18"/>
      <c r="DIL188" s="18"/>
      <c r="DIM188" s="18"/>
      <c r="DIN188" s="18"/>
      <c r="DIO188" s="18"/>
      <c r="DIP188" s="18"/>
      <c r="DIQ188" s="18"/>
      <c r="DIR188" s="18"/>
      <c r="DIS188" s="18"/>
      <c r="DIT188" s="18"/>
      <c r="DIU188" s="18"/>
      <c r="DIV188" s="18"/>
      <c r="DIW188" s="18"/>
      <c r="DIX188" s="18"/>
      <c r="DIY188" s="18"/>
      <c r="DIZ188" s="18"/>
      <c r="DJA188" s="18"/>
      <c r="DJB188" s="18"/>
      <c r="DJC188" s="18"/>
      <c r="DJD188" s="18"/>
      <c r="DJE188" s="18"/>
      <c r="DJF188" s="18"/>
      <c r="DJG188" s="18"/>
      <c r="DJH188" s="18"/>
      <c r="DJI188" s="18"/>
      <c r="DJJ188" s="18"/>
      <c r="DJK188" s="18"/>
      <c r="DJL188" s="18"/>
      <c r="DJM188" s="18"/>
      <c r="DJN188" s="18"/>
      <c r="DJO188" s="18"/>
      <c r="DJP188" s="18"/>
      <c r="DJQ188" s="18"/>
      <c r="DJR188" s="18"/>
      <c r="DJS188" s="18"/>
      <c r="DJT188" s="18"/>
      <c r="DJU188" s="18"/>
      <c r="DJV188" s="18"/>
      <c r="DJW188" s="18"/>
      <c r="DJX188" s="18"/>
      <c r="DJY188" s="18"/>
      <c r="DJZ188" s="18"/>
      <c r="DKA188" s="18"/>
      <c r="DKB188" s="18"/>
      <c r="DKC188" s="18"/>
      <c r="DKD188" s="18"/>
      <c r="DKE188" s="18"/>
      <c r="DKF188" s="18"/>
      <c r="DKG188" s="18"/>
      <c r="DKH188" s="18"/>
      <c r="DKI188" s="18"/>
      <c r="DKJ188" s="18"/>
      <c r="DKK188" s="18"/>
      <c r="DKL188" s="18"/>
      <c r="DKM188" s="18"/>
      <c r="DKN188" s="18"/>
      <c r="DKO188" s="18"/>
      <c r="DKP188" s="18"/>
      <c r="DKQ188" s="18"/>
      <c r="DKR188" s="18"/>
      <c r="DKS188" s="18"/>
      <c r="DKT188" s="18"/>
      <c r="DKU188" s="18"/>
      <c r="DKV188" s="18"/>
      <c r="DKW188" s="18"/>
      <c r="DKX188" s="18"/>
      <c r="DKY188" s="18"/>
      <c r="DKZ188" s="18"/>
      <c r="DLA188" s="18"/>
      <c r="DLB188" s="18"/>
      <c r="DLC188" s="18"/>
      <c r="DLD188" s="18"/>
      <c r="DLE188" s="18"/>
      <c r="DLF188" s="18"/>
      <c r="DLG188" s="18"/>
      <c r="DLH188" s="18"/>
      <c r="DLI188" s="18"/>
      <c r="DLJ188" s="18"/>
      <c r="DLK188" s="18"/>
      <c r="DLL188" s="18"/>
      <c r="DLM188" s="18"/>
      <c r="DLN188" s="18"/>
      <c r="DLO188" s="18"/>
      <c r="DLP188" s="18"/>
      <c r="DLQ188" s="18"/>
      <c r="DLR188" s="18"/>
      <c r="DLS188" s="18"/>
      <c r="DLT188" s="18"/>
      <c r="DLU188" s="18"/>
      <c r="DLV188" s="18"/>
      <c r="DLW188" s="18"/>
      <c r="DLX188" s="18"/>
      <c r="DLY188" s="18"/>
      <c r="DLZ188" s="18"/>
      <c r="DMA188" s="18"/>
      <c r="DMB188" s="18"/>
      <c r="DMC188" s="18"/>
      <c r="DMD188" s="18"/>
      <c r="DME188" s="18"/>
      <c r="DMF188" s="18"/>
      <c r="DMG188" s="18"/>
      <c r="DMH188" s="18"/>
      <c r="DMI188" s="18"/>
      <c r="DMJ188" s="18"/>
      <c r="DMK188" s="18"/>
      <c r="DML188" s="18"/>
      <c r="DMM188" s="18"/>
      <c r="DMN188" s="18"/>
      <c r="DMO188" s="18"/>
      <c r="DMP188" s="18"/>
      <c r="DMQ188" s="18"/>
      <c r="DMR188" s="18"/>
      <c r="DMS188" s="18"/>
      <c r="DMT188" s="18"/>
      <c r="DMU188" s="18"/>
      <c r="DMV188" s="18"/>
      <c r="DMW188" s="18"/>
      <c r="DMX188" s="18"/>
      <c r="DMY188" s="18"/>
      <c r="DMZ188" s="18"/>
      <c r="DNA188" s="18"/>
      <c r="DNB188" s="18"/>
      <c r="DNC188" s="18"/>
      <c r="DND188" s="18"/>
      <c r="DNE188" s="18"/>
      <c r="DNF188" s="18"/>
      <c r="DNG188" s="18"/>
      <c r="DNH188" s="18"/>
      <c r="DNI188" s="18"/>
      <c r="DNJ188" s="18"/>
      <c r="DNK188" s="18"/>
      <c r="DNL188" s="18"/>
      <c r="DNM188" s="18"/>
      <c r="DNN188" s="18"/>
      <c r="DNO188" s="18"/>
      <c r="DNP188" s="18"/>
      <c r="DNQ188" s="18"/>
      <c r="DNR188" s="18"/>
      <c r="DNS188" s="18"/>
      <c r="DNT188" s="18"/>
      <c r="DNU188" s="18"/>
      <c r="DNV188" s="18"/>
      <c r="DNW188" s="18"/>
      <c r="DNX188" s="18"/>
      <c r="DNY188" s="18"/>
      <c r="DNZ188" s="18"/>
      <c r="DOA188" s="18"/>
      <c r="DOB188" s="18"/>
      <c r="DOC188" s="18"/>
      <c r="DOD188" s="18"/>
      <c r="DOE188" s="18"/>
      <c r="DOF188" s="18"/>
      <c r="DOG188" s="18"/>
      <c r="DOH188" s="18"/>
      <c r="DOI188" s="18"/>
      <c r="DOJ188" s="18"/>
      <c r="DOK188" s="18"/>
      <c r="DOL188" s="18"/>
      <c r="DOM188" s="18"/>
      <c r="DON188" s="18"/>
      <c r="DOO188" s="18"/>
      <c r="DOP188" s="18"/>
      <c r="DOQ188" s="18"/>
      <c r="DOR188" s="18"/>
      <c r="DOS188" s="18"/>
      <c r="DOT188" s="18"/>
      <c r="DOU188" s="18"/>
      <c r="DOV188" s="18"/>
      <c r="DOW188" s="18"/>
      <c r="DOX188" s="18"/>
      <c r="DOY188" s="18"/>
      <c r="DOZ188" s="18"/>
      <c r="DPA188" s="18"/>
      <c r="DPB188" s="18"/>
      <c r="DPC188" s="18"/>
      <c r="DPD188" s="18"/>
      <c r="DPE188" s="18"/>
      <c r="DPF188" s="18"/>
      <c r="DPG188" s="18"/>
      <c r="DPH188" s="18"/>
      <c r="DPI188" s="18"/>
      <c r="DPJ188" s="18"/>
      <c r="DPK188" s="18"/>
      <c r="DPL188" s="18"/>
      <c r="DPM188" s="18"/>
      <c r="DPN188" s="18"/>
      <c r="DPO188" s="18"/>
      <c r="DPP188" s="18"/>
      <c r="DPQ188" s="18"/>
      <c r="DPR188" s="18"/>
      <c r="DPS188" s="18"/>
      <c r="DPT188" s="18"/>
      <c r="DPU188" s="18"/>
      <c r="DPV188" s="18"/>
      <c r="DPW188" s="18"/>
      <c r="DPX188" s="18"/>
      <c r="DPY188" s="18"/>
      <c r="DPZ188" s="18"/>
      <c r="DQA188" s="18"/>
      <c r="DQB188" s="18"/>
      <c r="DQC188" s="18"/>
      <c r="DQD188" s="18"/>
      <c r="DQE188" s="18"/>
      <c r="DQF188" s="18"/>
      <c r="DQG188" s="18"/>
      <c r="DQH188" s="18"/>
      <c r="DQI188" s="18"/>
      <c r="DQJ188" s="18"/>
      <c r="DQK188" s="18"/>
      <c r="DQL188" s="18"/>
      <c r="DQM188" s="18"/>
      <c r="DQN188" s="18"/>
      <c r="DQO188" s="18"/>
      <c r="DQP188" s="18"/>
      <c r="DQQ188" s="18"/>
      <c r="DQR188" s="18"/>
      <c r="DQS188" s="18"/>
      <c r="DQT188" s="18"/>
      <c r="DQU188" s="18"/>
      <c r="DQV188" s="18"/>
      <c r="DQW188" s="18"/>
      <c r="DQX188" s="18"/>
      <c r="DQY188" s="18"/>
      <c r="DQZ188" s="18"/>
      <c r="DRA188" s="18"/>
      <c r="DRB188" s="18"/>
      <c r="DRC188" s="18"/>
      <c r="DRD188" s="18"/>
      <c r="DRE188" s="18"/>
      <c r="DRF188" s="18"/>
      <c r="DRG188" s="18"/>
      <c r="DRH188" s="18"/>
      <c r="DRI188" s="18"/>
      <c r="DRJ188" s="18"/>
      <c r="DRK188" s="18"/>
      <c r="DRL188" s="18"/>
      <c r="DRM188" s="18"/>
      <c r="DRN188" s="18"/>
      <c r="DRO188" s="18"/>
      <c r="DRP188" s="18"/>
      <c r="DRQ188" s="18"/>
      <c r="DRR188" s="18"/>
      <c r="DRS188" s="18"/>
      <c r="DRT188" s="18"/>
      <c r="DRU188" s="18"/>
      <c r="DRV188" s="18"/>
      <c r="DRW188" s="18"/>
      <c r="DRX188" s="18"/>
      <c r="DRY188" s="18"/>
      <c r="DRZ188" s="18"/>
      <c r="DSA188" s="18"/>
      <c r="DSB188" s="18"/>
      <c r="DSC188" s="18"/>
      <c r="DSD188" s="18"/>
      <c r="DSE188" s="18"/>
      <c r="DSF188" s="18"/>
      <c r="DSG188" s="18"/>
      <c r="DSH188" s="18"/>
      <c r="DSI188" s="18"/>
      <c r="DSJ188" s="18"/>
      <c r="DSK188" s="18"/>
      <c r="DSL188" s="18"/>
      <c r="DSM188" s="18"/>
      <c r="DSN188" s="18"/>
      <c r="DSO188" s="18"/>
      <c r="DSP188" s="18"/>
      <c r="DSQ188" s="18"/>
      <c r="DSR188" s="18"/>
      <c r="DSS188" s="18"/>
      <c r="DST188" s="18"/>
      <c r="DSU188" s="18"/>
      <c r="DSV188" s="18"/>
      <c r="DSW188" s="18"/>
      <c r="DSX188" s="18"/>
      <c r="DSY188" s="18"/>
      <c r="DSZ188" s="18"/>
      <c r="DTA188" s="18"/>
      <c r="DTB188" s="18"/>
      <c r="DTC188" s="18"/>
      <c r="DTD188" s="18"/>
      <c r="DTE188" s="18"/>
      <c r="DTF188" s="18"/>
      <c r="DTG188" s="18"/>
      <c r="DTH188" s="18"/>
      <c r="DTI188" s="18"/>
      <c r="DTJ188" s="18"/>
      <c r="DTK188" s="18"/>
      <c r="DTL188" s="18"/>
      <c r="DTM188" s="18"/>
      <c r="DTN188" s="18"/>
      <c r="DTO188" s="18"/>
      <c r="DTP188" s="18"/>
      <c r="DTQ188" s="18"/>
      <c r="DTR188" s="18"/>
      <c r="DTS188" s="18"/>
      <c r="DTT188" s="18"/>
      <c r="DTU188" s="18"/>
      <c r="DTV188" s="18"/>
      <c r="DTW188" s="18"/>
      <c r="DTX188" s="18"/>
      <c r="DTY188" s="18"/>
      <c r="DTZ188" s="18"/>
      <c r="DUA188" s="18"/>
      <c r="DUB188" s="18"/>
      <c r="DUC188" s="18"/>
      <c r="DUD188" s="18"/>
      <c r="DUE188" s="18"/>
      <c r="DUF188" s="18"/>
      <c r="DUG188" s="18"/>
      <c r="DUH188" s="18"/>
      <c r="DUI188" s="18"/>
      <c r="DUJ188" s="18"/>
      <c r="DUK188" s="18"/>
      <c r="DUL188" s="18"/>
      <c r="DUM188" s="18"/>
      <c r="DUN188" s="18"/>
      <c r="DUO188" s="18"/>
      <c r="DUP188" s="18"/>
      <c r="DUQ188" s="18"/>
      <c r="DUR188" s="18"/>
      <c r="DUS188" s="18"/>
      <c r="DUT188" s="18"/>
      <c r="DUU188" s="18"/>
      <c r="DUV188" s="18"/>
      <c r="DUW188" s="18"/>
      <c r="DUX188" s="18"/>
      <c r="DUY188" s="18"/>
      <c r="DUZ188" s="18"/>
      <c r="DVA188" s="18"/>
      <c r="DVB188" s="18"/>
      <c r="DVC188" s="18"/>
      <c r="DVD188" s="18"/>
      <c r="DVE188" s="18"/>
      <c r="DVF188" s="18"/>
      <c r="DVG188" s="18"/>
      <c r="DVH188" s="18"/>
      <c r="DVI188" s="18"/>
      <c r="DVJ188" s="18"/>
      <c r="DVK188" s="18"/>
      <c r="DVL188" s="18"/>
      <c r="DVM188" s="18"/>
      <c r="DVN188" s="18"/>
      <c r="DVO188" s="18"/>
      <c r="DVP188" s="18"/>
      <c r="DVQ188" s="18"/>
      <c r="DVR188" s="18"/>
      <c r="DVS188" s="18"/>
      <c r="DVT188" s="18"/>
      <c r="DVU188" s="18"/>
      <c r="DVV188" s="18"/>
      <c r="DVW188" s="18"/>
      <c r="DVX188" s="18"/>
      <c r="DVY188" s="18"/>
      <c r="DVZ188" s="18"/>
      <c r="DWA188" s="18"/>
      <c r="DWB188" s="18"/>
      <c r="DWC188" s="18"/>
      <c r="DWD188" s="18"/>
      <c r="DWE188" s="18"/>
      <c r="DWF188" s="18"/>
      <c r="DWG188" s="18"/>
      <c r="DWH188" s="18"/>
      <c r="DWI188" s="18"/>
      <c r="DWJ188" s="18"/>
      <c r="DWK188" s="18"/>
      <c r="DWL188" s="18"/>
      <c r="DWM188" s="18"/>
      <c r="DWN188" s="18"/>
      <c r="DWO188" s="18"/>
      <c r="DWP188" s="18"/>
      <c r="DWQ188" s="18"/>
      <c r="DWR188" s="18"/>
      <c r="DWS188" s="18"/>
      <c r="DWT188" s="18"/>
      <c r="DWU188" s="18"/>
      <c r="DWV188" s="18"/>
      <c r="DWW188" s="18"/>
      <c r="DWX188" s="18"/>
      <c r="DWY188" s="18"/>
      <c r="DWZ188" s="18"/>
      <c r="DXA188" s="18"/>
      <c r="DXB188" s="18"/>
      <c r="DXC188" s="18"/>
      <c r="DXD188" s="18"/>
      <c r="DXE188" s="18"/>
      <c r="DXF188" s="18"/>
      <c r="DXG188" s="18"/>
      <c r="DXH188" s="18"/>
      <c r="DXI188" s="18"/>
      <c r="DXJ188" s="18"/>
      <c r="DXK188" s="18"/>
      <c r="DXL188" s="18"/>
      <c r="DXM188" s="18"/>
      <c r="DXN188" s="18"/>
      <c r="DXO188" s="18"/>
      <c r="DXP188" s="18"/>
      <c r="DXQ188" s="18"/>
      <c r="DXR188" s="18"/>
      <c r="DXS188" s="18"/>
      <c r="DXT188" s="18"/>
      <c r="DXU188" s="18"/>
      <c r="DXV188" s="18"/>
      <c r="DXW188" s="18"/>
      <c r="DXX188" s="18"/>
      <c r="DXY188" s="18"/>
      <c r="DXZ188" s="18"/>
      <c r="DYA188" s="18"/>
      <c r="DYB188" s="18"/>
      <c r="DYC188" s="18"/>
      <c r="DYD188" s="18"/>
      <c r="DYE188" s="18"/>
      <c r="DYF188" s="18"/>
      <c r="DYG188" s="18"/>
      <c r="DYH188" s="18"/>
      <c r="DYI188" s="18"/>
      <c r="DYJ188" s="18"/>
      <c r="DYK188" s="18"/>
      <c r="DYL188" s="18"/>
      <c r="DYM188" s="18"/>
      <c r="DYN188" s="18"/>
      <c r="DYO188" s="18"/>
      <c r="DYP188" s="18"/>
      <c r="DYQ188" s="18"/>
      <c r="DYR188" s="18"/>
      <c r="DYS188" s="18"/>
      <c r="DYT188" s="18"/>
      <c r="DYU188" s="18"/>
      <c r="DYV188" s="18"/>
      <c r="DYW188" s="18"/>
      <c r="DYX188" s="18"/>
      <c r="DYY188" s="18"/>
      <c r="DYZ188" s="18"/>
      <c r="DZA188" s="18"/>
      <c r="DZB188" s="18"/>
      <c r="DZC188" s="18"/>
      <c r="DZD188" s="18"/>
      <c r="DZE188" s="18"/>
      <c r="DZF188" s="18"/>
      <c r="DZG188" s="18"/>
      <c r="DZH188" s="18"/>
      <c r="DZI188" s="18"/>
      <c r="DZJ188" s="18"/>
      <c r="DZK188" s="18"/>
      <c r="DZL188" s="18"/>
      <c r="DZM188" s="18"/>
      <c r="DZN188" s="18"/>
      <c r="DZO188" s="18"/>
      <c r="DZP188" s="18"/>
      <c r="DZQ188" s="18"/>
      <c r="DZR188" s="18"/>
      <c r="DZS188" s="18"/>
      <c r="DZT188" s="18"/>
      <c r="DZU188" s="18"/>
      <c r="DZV188" s="18"/>
      <c r="DZW188" s="18"/>
      <c r="DZX188" s="18"/>
      <c r="DZY188" s="18"/>
      <c r="DZZ188" s="18"/>
      <c r="EAA188" s="18"/>
      <c r="EAB188" s="18"/>
      <c r="EAC188" s="18"/>
      <c r="EAD188" s="18"/>
      <c r="EAE188" s="18"/>
      <c r="EAF188" s="18"/>
      <c r="EAG188" s="18"/>
      <c r="EAH188" s="18"/>
      <c r="EAI188" s="18"/>
      <c r="EAJ188" s="18"/>
      <c r="EAK188" s="18"/>
      <c r="EAL188" s="18"/>
      <c r="EAM188" s="18"/>
      <c r="EAN188" s="18"/>
      <c r="EAO188" s="18"/>
      <c r="EAP188" s="18"/>
      <c r="EAQ188" s="18"/>
      <c r="EAR188" s="18"/>
      <c r="EAS188" s="18"/>
      <c r="EAT188" s="18"/>
      <c r="EAU188" s="18"/>
      <c r="EAV188" s="18"/>
      <c r="EAW188" s="18"/>
      <c r="EAX188" s="18"/>
      <c r="EAY188" s="18"/>
      <c r="EAZ188" s="18"/>
      <c r="EBA188" s="18"/>
      <c r="EBB188" s="18"/>
      <c r="EBC188" s="18"/>
      <c r="EBD188" s="18"/>
      <c r="EBE188" s="18"/>
      <c r="EBF188" s="18"/>
      <c r="EBG188" s="18"/>
      <c r="EBH188" s="18"/>
      <c r="EBI188" s="18"/>
      <c r="EBJ188" s="18"/>
      <c r="EBK188" s="18"/>
      <c r="EBL188" s="18"/>
      <c r="EBM188" s="18"/>
      <c r="EBN188" s="18"/>
      <c r="EBO188" s="18"/>
      <c r="EBP188" s="18"/>
      <c r="EBQ188" s="18"/>
      <c r="EBR188" s="18"/>
      <c r="EBS188" s="18"/>
      <c r="EBT188" s="18"/>
      <c r="EBU188" s="18"/>
      <c r="EBV188" s="18"/>
      <c r="EBW188" s="18"/>
      <c r="EBX188" s="18"/>
      <c r="EBY188" s="18"/>
      <c r="EBZ188" s="18"/>
      <c r="ECA188" s="18"/>
      <c r="ECB188" s="18"/>
      <c r="ECC188" s="18"/>
      <c r="ECD188" s="18"/>
      <c r="ECE188" s="18"/>
      <c r="ECF188" s="18"/>
      <c r="ECG188" s="18"/>
      <c r="ECH188" s="18"/>
      <c r="ECI188" s="18"/>
      <c r="ECJ188" s="18"/>
      <c r="ECK188" s="18"/>
      <c r="ECL188" s="18"/>
      <c r="ECM188" s="18"/>
      <c r="ECN188" s="18"/>
      <c r="ECO188" s="18"/>
      <c r="ECP188" s="18"/>
      <c r="ECQ188" s="18"/>
      <c r="ECR188" s="18"/>
      <c r="ECS188" s="18"/>
      <c r="ECT188" s="18"/>
      <c r="ECU188" s="18"/>
      <c r="ECV188" s="18"/>
      <c r="ECW188" s="18"/>
      <c r="ECX188" s="18"/>
      <c r="ECY188" s="18"/>
      <c r="ECZ188" s="18"/>
      <c r="EDA188" s="18"/>
      <c r="EDB188" s="18"/>
      <c r="EDC188" s="18"/>
      <c r="EDD188" s="18"/>
      <c r="EDE188" s="18"/>
      <c r="EDF188" s="18"/>
      <c r="EDG188" s="18"/>
      <c r="EDH188" s="18"/>
      <c r="EDI188" s="18"/>
      <c r="EDJ188" s="18"/>
      <c r="EDK188" s="18"/>
      <c r="EDL188" s="18"/>
      <c r="EDM188" s="18"/>
      <c r="EDN188" s="18"/>
      <c r="EDO188" s="18"/>
      <c r="EDP188" s="18"/>
      <c r="EDQ188" s="18"/>
      <c r="EDR188" s="18"/>
      <c r="EDS188" s="18"/>
      <c r="EDT188" s="18"/>
      <c r="EDU188" s="18"/>
      <c r="EDV188" s="18"/>
      <c r="EDW188" s="18"/>
      <c r="EDX188" s="18"/>
      <c r="EDY188" s="18"/>
      <c r="EDZ188" s="18"/>
      <c r="EEA188" s="18"/>
      <c r="EEB188" s="18"/>
      <c r="EEC188" s="18"/>
      <c r="EED188" s="18"/>
      <c r="EEE188" s="18"/>
      <c r="EEF188" s="18"/>
      <c r="EEG188" s="18"/>
      <c r="EEH188" s="18"/>
      <c r="EEI188" s="18"/>
      <c r="EEJ188" s="18"/>
      <c r="EEK188" s="18"/>
      <c r="EEL188" s="18"/>
      <c r="EEM188" s="18"/>
      <c r="EEN188" s="18"/>
      <c r="EEO188" s="18"/>
      <c r="EEP188" s="18"/>
      <c r="EEQ188" s="18"/>
      <c r="EER188" s="18"/>
      <c r="EES188" s="18"/>
      <c r="EET188" s="18"/>
      <c r="EEU188" s="18"/>
      <c r="EEV188" s="18"/>
      <c r="EEW188" s="18"/>
      <c r="EEX188" s="18"/>
      <c r="EEY188" s="18"/>
      <c r="EEZ188" s="18"/>
      <c r="EFA188" s="18"/>
      <c r="EFB188" s="18"/>
      <c r="EFC188" s="18"/>
      <c r="EFD188" s="18"/>
      <c r="EFE188" s="18"/>
      <c r="EFF188" s="18"/>
      <c r="EFG188" s="18"/>
      <c r="EFH188" s="18"/>
      <c r="EFI188" s="18"/>
      <c r="EFJ188" s="18"/>
      <c r="EFK188" s="18"/>
      <c r="EFL188" s="18"/>
      <c r="EFM188" s="18"/>
      <c r="EFN188" s="18"/>
      <c r="EFO188" s="18"/>
      <c r="EFP188" s="18"/>
      <c r="EFQ188" s="18"/>
      <c r="EFR188" s="18"/>
      <c r="EFS188" s="18"/>
      <c r="EFT188" s="18"/>
      <c r="EFU188" s="18"/>
      <c r="EFV188" s="18"/>
      <c r="EFW188" s="18"/>
      <c r="EFX188" s="18"/>
      <c r="EFY188" s="18"/>
      <c r="EFZ188" s="18"/>
      <c r="EGA188" s="18"/>
      <c r="EGB188" s="18"/>
      <c r="EGC188" s="18"/>
      <c r="EGD188" s="18"/>
      <c r="EGE188" s="18"/>
      <c r="EGF188" s="18"/>
      <c r="EGG188" s="18"/>
      <c r="EGH188" s="18"/>
      <c r="EGI188" s="18"/>
      <c r="EGJ188" s="18"/>
      <c r="EGK188" s="18"/>
      <c r="EGL188" s="18"/>
      <c r="EGM188" s="18"/>
      <c r="EGN188" s="18"/>
      <c r="EGO188" s="18"/>
      <c r="EGP188" s="18"/>
      <c r="EGQ188" s="18"/>
      <c r="EGR188" s="18"/>
      <c r="EGS188" s="18"/>
      <c r="EGT188" s="18"/>
      <c r="EGU188" s="18"/>
      <c r="EGV188" s="18"/>
      <c r="EGW188" s="18"/>
      <c r="EGX188" s="18"/>
      <c r="EGY188" s="18"/>
      <c r="EGZ188" s="18"/>
      <c r="EHA188" s="18"/>
      <c r="EHB188" s="18"/>
      <c r="EHC188" s="18"/>
      <c r="EHD188" s="18"/>
      <c r="EHE188" s="18"/>
      <c r="EHF188" s="18"/>
      <c r="EHG188" s="18"/>
      <c r="EHH188" s="18"/>
      <c r="EHI188" s="18"/>
      <c r="EHJ188" s="18"/>
      <c r="EHK188" s="18"/>
      <c r="EHL188" s="18"/>
      <c r="EHM188" s="18"/>
      <c r="EHN188" s="18"/>
      <c r="EHO188" s="18"/>
      <c r="EHP188" s="18"/>
      <c r="EHQ188" s="18"/>
      <c r="EHR188" s="18"/>
      <c r="EHS188" s="18"/>
      <c r="EHT188" s="18"/>
      <c r="EHU188" s="18"/>
      <c r="EHV188" s="18"/>
      <c r="EHW188" s="18"/>
      <c r="EHX188" s="18"/>
      <c r="EHY188" s="18"/>
      <c r="EHZ188" s="18"/>
      <c r="EIA188" s="18"/>
      <c r="EIB188" s="18"/>
      <c r="EIC188" s="18"/>
      <c r="EID188" s="18"/>
      <c r="EIE188" s="18"/>
      <c r="EIF188" s="18"/>
      <c r="EIG188" s="18"/>
      <c r="EIH188" s="18"/>
      <c r="EII188" s="18"/>
      <c r="EIJ188" s="18"/>
      <c r="EIK188" s="18"/>
      <c r="EIL188" s="18"/>
      <c r="EIM188" s="18"/>
      <c r="EIN188" s="18"/>
      <c r="EIO188" s="18"/>
      <c r="EIP188" s="18"/>
      <c r="EIQ188" s="18"/>
      <c r="EIR188" s="18"/>
      <c r="EIS188" s="18"/>
      <c r="EIT188" s="18"/>
      <c r="EIU188" s="18"/>
      <c r="EIV188" s="18"/>
      <c r="EIW188" s="18"/>
      <c r="EIX188" s="18"/>
      <c r="EIY188" s="18"/>
      <c r="EIZ188" s="18"/>
      <c r="EJA188" s="18"/>
      <c r="EJB188" s="18"/>
      <c r="EJC188" s="18"/>
      <c r="EJD188" s="18"/>
      <c r="EJE188" s="18"/>
      <c r="EJF188" s="18"/>
      <c r="EJG188" s="18"/>
      <c r="EJH188" s="18"/>
      <c r="EJI188" s="18"/>
      <c r="EJJ188" s="18"/>
      <c r="EJK188" s="18"/>
      <c r="EJL188" s="18"/>
      <c r="EJM188" s="18"/>
      <c r="EJN188" s="18"/>
      <c r="EJO188" s="18"/>
      <c r="EJP188" s="18"/>
      <c r="EJQ188" s="18"/>
      <c r="EJR188" s="18"/>
      <c r="EJS188" s="18"/>
      <c r="EJT188" s="18"/>
      <c r="EJU188" s="18"/>
      <c r="EJV188" s="18"/>
      <c r="EJW188" s="18"/>
      <c r="EJX188" s="18"/>
      <c r="EJY188" s="18"/>
      <c r="EJZ188" s="18"/>
      <c r="EKA188" s="18"/>
      <c r="EKB188" s="18"/>
      <c r="EKC188" s="18"/>
      <c r="EKD188" s="18"/>
      <c r="EKE188" s="18"/>
      <c r="EKF188" s="18"/>
      <c r="EKG188" s="18"/>
      <c r="EKH188" s="18"/>
      <c r="EKI188" s="18"/>
      <c r="EKJ188" s="18"/>
      <c r="EKK188" s="18"/>
      <c r="EKL188" s="18"/>
      <c r="EKM188" s="18"/>
      <c r="EKN188" s="18"/>
      <c r="EKO188" s="18"/>
      <c r="EKP188" s="18"/>
      <c r="EKQ188" s="18"/>
      <c r="EKR188" s="18"/>
      <c r="EKS188" s="18"/>
      <c r="EKT188" s="18"/>
      <c r="EKU188" s="18"/>
      <c r="EKV188" s="18"/>
      <c r="EKW188" s="18"/>
      <c r="EKX188" s="18"/>
      <c r="EKY188" s="18"/>
      <c r="EKZ188" s="18"/>
      <c r="ELA188" s="18"/>
      <c r="ELB188" s="18"/>
      <c r="ELC188" s="18"/>
      <c r="ELD188" s="18"/>
      <c r="ELE188" s="18"/>
      <c r="ELF188" s="18"/>
      <c r="ELG188" s="18"/>
      <c r="ELH188" s="18"/>
      <c r="ELI188" s="18"/>
      <c r="ELJ188" s="18"/>
      <c r="ELK188" s="18"/>
      <c r="ELL188" s="18"/>
      <c r="ELM188" s="18"/>
      <c r="ELN188" s="18"/>
      <c r="ELO188" s="18"/>
      <c r="ELP188" s="18"/>
      <c r="ELQ188" s="18"/>
      <c r="ELR188" s="18"/>
      <c r="ELS188" s="18"/>
      <c r="ELT188" s="18"/>
      <c r="ELU188" s="18"/>
      <c r="ELV188" s="18"/>
      <c r="ELW188" s="18"/>
      <c r="ELX188" s="18"/>
      <c r="ELY188" s="18"/>
      <c r="ELZ188" s="18"/>
      <c r="EMA188" s="18"/>
      <c r="EMB188" s="18"/>
      <c r="EMC188" s="18"/>
      <c r="EMD188" s="18"/>
      <c r="EME188" s="18"/>
      <c r="EMF188" s="18"/>
      <c r="EMG188" s="18"/>
      <c r="EMH188" s="18"/>
      <c r="EMI188" s="18"/>
      <c r="EMJ188" s="18"/>
      <c r="EMK188" s="18"/>
      <c r="EML188" s="18"/>
      <c r="EMM188" s="18"/>
      <c r="EMN188" s="18"/>
      <c r="EMO188" s="18"/>
      <c r="EMP188" s="18"/>
      <c r="EMQ188" s="18"/>
      <c r="EMR188" s="18"/>
      <c r="EMS188" s="18"/>
      <c r="EMT188" s="18"/>
      <c r="EMU188" s="18"/>
      <c r="EMV188" s="18"/>
      <c r="EMW188" s="18"/>
      <c r="EMX188" s="18"/>
      <c r="EMY188" s="18"/>
      <c r="EMZ188" s="18"/>
      <c r="ENA188" s="18"/>
      <c r="ENB188" s="18"/>
      <c r="ENC188" s="18"/>
      <c r="END188" s="18"/>
      <c r="ENE188" s="18"/>
      <c r="ENF188" s="18"/>
      <c r="ENG188" s="18"/>
      <c r="ENH188" s="18"/>
      <c r="ENI188" s="18"/>
      <c r="ENJ188" s="18"/>
      <c r="ENK188" s="18"/>
      <c r="ENL188" s="18"/>
      <c r="ENM188" s="18"/>
      <c r="ENN188" s="18"/>
      <c r="ENO188" s="18"/>
      <c r="ENP188" s="18"/>
      <c r="ENQ188" s="18"/>
      <c r="ENR188" s="18"/>
      <c r="ENS188" s="18"/>
      <c r="ENT188" s="18"/>
      <c r="ENU188" s="18"/>
      <c r="ENV188" s="18"/>
      <c r="ENW188" s="18"/>
      <c r="ENX188" s="18"/>
      <c r="ENY188" s="18"/>
      <c r="ENZ188" s="18"/>
      <c r="EOA188" s="18"/>
      <c r="EOB188" s="18"/>
      <c r="EOC188" s="18"/>
      <c r="EOD188" s="18"/>
      <c r="EOE188" s="18"/>
      <c r="EOF188" s="18"/>
      <c r="EOG188" s="18"/>
      <c r="EOH188" s="18"/>
      <c r="EOI188" s="18"/>
      <c r="EOJ188" s="18"/>
      <c r="EOK188" s="18"/>
      <c r="EOL188" s="18"/>
      <c r="EOM188" s="18"/>
      <c r="EON188" s="18"/>
      <c r="EOO188" s="18"/>
      <c r="EOP188" s="18"/>
      <c r="EOQ188" s="18"/>
      <c r="EOR188" s="18"/>
      <c r="EOS188" s="18"/>
      <c r="EOT188" s="18"/>
      <c r="EOU188" s="18"/>
      <c r="EOV188" s="18"/>
      <c r="EOW188" s="18"/>
      <c r="EOX188" s="18"/>
      <c r="EOY188" s="18"/>
      <c r="EOZ188" s="18"/>
      <c r="EPA188" s="18"/>
      <c r="EPB188" s="18"/>
      <c r="EPC188" s="18"/>
      <c r="EPD188" s="18"/>
      <c r="EPE188" s="18"/>
      <c r="EPF188" s="18"/>
      <c r="EPG188" s="18"/>
      <c r="EPH188" s="18"/>
      <c r="EPI188" s="18"/>
      <c r="EPJ188" s="18"/>
      <c r="EPK188" s="18"/>
      <c r="EPL188" s="18"/>
      <c r="EPM188" s="18"/>
      <c r="EPN188" s="18"/>
      <c r="EPO188" s="18"/>
      <c r="EPP188" s="18"/>
      <c r="EPQ188" s="18"/>
      <c r="EPR188" s="18"/>
      <c r="EPS188" s="18"/>
      <c r="EPT188" s="18"/>
      <c r="EPU188" s="18"/>
      <c r="EPV188" s="18"/>
      <c r="EPW188" s="18"/>
      <c r="EPX188" s="18"/>
      <c r="EPY188" s="18"/>
      <c r="EPZ188" s="18"/>
      <c r="EQA188" s="18"/>
      <c r="EQB188" s="18"/>
      <c r="EQC188" s="18"/>
      <c r="EQD188" s="18"/>
      <c r="EQE188" s="18"/>
      <c r="EQF188" s="18"/>
      <c r="EQG188" s="18"/>
      <c r="EQH188" s="18"/>
      <c r="EQI188" s="18"/>
      <c r="EQJ188" s="18"/>
      <c r="EQK188" s="18"/>
      <c r="EQL188" s="18"/>
      <c r="EQM188" s="18"/>
      <c r="EQN188" s="18"/>
      <c r="EQO188" s="18"/>
      <c r="EQP188" s="18"/>
      <c r="EQQ188" s="18"/>
      <c r="EQR188" s="18"/>
      <c r="EQS188" s="18"/>
      <c r="EQT188" s="18"/>
      <c r="EQU188" s="18"/>
      <c r="EQV188" s="18"/>
      <c r="EQW188" s="18"/>
      <c r="EQX188" s="18"/>
      <c r="EQY188" s="18"/>
      <c r="EQZ188" s="18"/>
      <c r="ERA188" s="18"/>
      <c r="ERB188" s="18"/>
      <c r="ERC188" s="18"/>
      <c r="ERD188" s="18"/>
      <c r="ERE188" s="18"/>
      <c r="ERF188" s="18"/>
      <c r="ERG188" s="18"/>
      <c r="ERH188" s="18"/>
      <c r="ERI188" s="18"/>
      <c r="ERJ188" s="18"/>
      <c r="ERK188" s="18"/>
      <c r="ERL188" s="18"/>
      <c r="ERM188" s="18"/>
      <c r="ERN188" s="18"/>
      <c r="ERO188" s="18"/>
      <c r="ERP188" s="18"/>
      <c r="ERQ188" s="18"/>
      <c r="ERR188" s="18"/>
      <c r="ERS188" s="18"/>
      <c r="ERT188" s="18"/>
      <c r="ERU188" s="18"/>
      <c r="ERV188" s="18"/>
      <c r="ERW188" s="18"/>
      <c r="ERX188" s="18"/>
      <c r="ERY188" s="18"/>
      <c r="ERZ188" s="18"/>
      <c r="ESA188" s="18"/>
      <c r="ESB188" s="18"/>
      <c r="ESC188" s="18"/>
      <c r="ESD188" s="18"/>
      <c r="ESE188" s="18"/>
      <c r="ESF188" s="18"/>
      <c r="ESG188" s="18"/>
      <c r="ESH188" s="18"/>
      <c r="ESI188" s="18"/>
      <c r="ESJ188" s="18"/>
      <c r="ESK188" s="18"/>
      <c r="ESL188" s="18"/>
      <c r="ESM188" s="18"/>
      <c r="ESN188" s="18"/>
      <c r="ESO188" s="18"/>
      <c r="ESP188" s="18"/>
      <c r="ESQ188" s="18"/>
      <c r="ESR188" s="18"/>
      <c r="ESS188" s="18"/>
      <c r="EST188" s="18"/>
      <c r="ESU188" s="18"/>
      <c r="ESV188" s="18"/>
      <c r="ESW188" s="18"/>
      <c r="ESX188" s="18"/>
      <c r="ESY188" s="18"/>
      <c r="ESZ188" s="18"/>
      <c r="ETA188" s="18"/>
      <c r="ETB188" s="18"/>
      <c r="ETC188" s="18"/>
      <c r="ETD188" s="18"/>
      <c r="ETE188" s="18"/>
      <c r="ETF188" s="18"/>
      <c r="ETG188" s="18"/>
      <c r="ETH188" s="18"/>
      <c r="ETI188" s="18"/>
      <c r="ETJ188" s="18"/>
      <c r="ETK188" s="18"/>
      <c r="ETL188" s="18"/>
      <c r="ETM188" s="18"/>
      <c r="ETN188" s="18"/>
      <c r="ETO188" s="18"/>
      <c r="ETP188" s="18"/>
      <c r="ETQ188" s="18"/>
      <c r="ETR188" s="18"/>
      <c r="ETS188" s="18"/>
      <c r="ETT188" s="18"/>
      <c r="ETU188" s="18"/>
      <c r="ETV188" s="18"/>
      <c r="ETW188" s="18"/>
      <c r="ETX188" s="18"/>
      <c r="ETY188" s="18"/>
      <c r="ETZ188" s="18"/>
      <c r="EUA188" s="18"/>
      <c r="EUB188" s="18"/>
      <c r="EUC188" s="18"/>
      <c r="EUD188" s="18"/>
      <c r="EUE188" s="18"/>
      <c r="EUF188" s="18"/>
      <c r="EUG188" s="18"/>
      <c r="EUH188" s="18"/>
      <c r="EUI188" s="18"/>
      <c r="EUJ188" s="18"/>
      <c r="EUK188" s="18"/>
      <c r="EUL188" s="18"/>
      <c r="EUM188" s="18"/>
      <c r="EUN188" s="18"/>
      <c r="EUO188" s="18"/>
      <c r="EUP188" s="18"/>
      <c r="EUQ188" s="18"/>
      <c r="EUR188" s="18"/>
      <c r="EUS188" s="18"/>
      <c r="EUT188" s="18"/>
      <c r="EUU188" s="18"/>
      <c r="EUV188" s="18"/>
      <c r="EUW188" s="18"/>
      <c r="EUX188" s="18"/>
      <c r="EUY188" s="18"/>
      <c r="EUZ188" s="18"/>
      <c r="EVA188" s="18"/>
      <c r="EVB188" s="18"/>
      <c r="EVC188" s="18"/>
      <c r="EVD188" s="18"/>
      <c r="EVE188" s="18"/>
      <c r="EVF188" s="18"/>
      <c r="EVG188" s="18"/>
      <c r="EVH188" s="18"/>
      <c r="EVI188" s="18"/>
      <c r="EVJ188" s="18"/>
      <c r="EVK188" s="18"/>
      <c r="EVL188" s="18"/>
      <c r="EVM188" s="18"/>
      <c r="EVN188" s="18"/>
      <c r="EVO188" s="18"/>
      <c r="EVP188" s="18"/>
      <c r="EVQ188" s="18"/>
      <c r="EVR188" s="18"/>
      <c r="EVS188" s="18"/>
      <c r="EVT188" s="18"/>
      <c r="EVU188" s="18"/>
      <c r="EVV188" s="18"/>
      <c r="EVW188" s="18"/>
      <c r="EVX188" s="18"/>
      <c r="EVY188" s="18"/>
      <c r="EVZ188" s="18"/>
      <c r="EWA188" s="18"/>
      <c r="EWB188" s="18"/>
      <c r="EWC188" s="18"/>
      <c r="EWD188" s="18"/>
      <c r="EWE188" s="18"/>
      <c r="EWF188" s="18"/>
      <c r="EWG188" s="18"/>
      <c r="EWH188" s="18"/>
      <c r="EWI188" s="18"/>
      <c r="EWJ188" s="18"/>
      <c r="EWK188" s="18"/>
      <c r="EWL188" s="18"/>
      <c r="EWM188" s="18"/>
      <c r="EWN188" s="18"/>
      <c r="EWO188" s="18"/>
      <c r="EWP188" s="18"/>
      <c r="EWQ188" s="18"/>
      <c r="EWR188" s="18"/>
      <c r="EWS188" s="18"/>
      <c r="EWT188" s="18"/>
      <c r="EWU188" s="18"/>
      <c r="EWV188" s="18"/>
      <c r="EWW188" s="18"/>
      <c r="EWX188" s="18"/>
      <c r="EWY188" s="18"/>
      <c r="EWZ188" s="18"/>
      <c r="EXA188" s="18"/>
      <c r="EXB188" s="18"/>
      <c r="EXC188" s="18"/>
      <c r="EXD188" s="18"/>
      <c r="EXE188" s="18"/>
      <c r="EXF188" s="18"/>
      <c r="EXG188" s="18"/>
      <c r="EXH188" s="18"/>
      <c r="EXI188" s="18"/>
      <c r="EXJ188" s="18"/>
      <c r="EXK188" s="18"/>
      <c r="EXL188" s="18"/>
      <c r="EXM188" s="18"/>
      <c r="EXN188" s="18"/>
      <c r="EXO188" s="18"/>
      <c r="EXP188" s="18"/>
      <c r="EXQ188" s="18"/>
      <c r="EXR188" s="18"/>
      <c r="EXS188" s="18"/>
      <c r="EXT188" s="18"/>
      <c r="EXU188" s="18"/>
      <c r="EXV188" s="18"/>
      <c r="EXW188" s="18"/>
      <c r="EXX188" s="18"/>
      <c r="EXY188" s="18"/>
      <c r="EXZ188" s="18"/>
      <c r="EYA188" s="18"/>
      <c r="EYB188" s="18"/>
      <c r="EYC188" s="18"/>
      <c r="EYD188" s="18"/>
      <c r="EYE188" s="18"/>
      <c r="EYF188" s="18"/>
      <c r="EYG188" s="18"/>
      <c r="EYH188" s="18"/>
      <c r="EYI188" s="18"/>
      <c r="EYJ188" s="18"/>
      <c r="EYK188" s="18"/>
      <c r="EYL188" s="18"/>
      <c r="EYM188" s="18"/>
      <c r="EYN188" s="18"/>
      <c r="EYO188" s="18"/>
      <c r="EYP188" s="18"/>
      <c r="EYQ188" s="18"/>
      <c r="EYR188" s="18"/>
      <c r="EYS188" s="18"/>
      <c r="EYT188" s="18"/>
      <c r="EYU188" s="18"/>
      <c r="EYV188" s="18"/>
      <c r="EYW188" s="18"/>
      <c r="EYX188" s="18"/>
      <c r="UFN188" s="31"/>
      <c r="UFO188" s="18"/>
      <c r="UFP188" s="18"/>
      <c r="UFQ188" s="18"/>
      <c r="UFR188" s="18"/>
      <c r="UFS188" s="18"/>
      <c r="UFT188" s="18"/>
      <c r="UFU188" s="18"/>
      <c r="UFV188" s="18"/>
      <c r="UFW188" s="18"/>
      <c r="UFX188" s="18"/>
      <c r="UFY188" s="18"/>
      <c r="UFZ188" s="18"/>
      <c r="UGA188" s="18"/>
      <c r="UGB188" s="18"/>
      <c r="UGC188" s="18"/>
      <c r="UGD188" s="18"/>
      <c r="UGE188" s="18"/>
      <c r="UGF188" s="18"/>
      <c r="UGG188" s="18"/>
      <c r="UGH188" s="18"/>
      <c r="UGI188" s="18"/>
      <c r="UGJ188" s="18"/>
      <c r="UGK188" s="18"/>
      <c r="UGL188" s="18"/>
      <c r="UGM188" s="18"/>
      <c r="UGN188" s="18"/>
      <c r="UGO188" s="18"/>
      <c r="UGP188" s="18"/>
      <c r="UGQ188" s="18"/>
      <c r="UGR188" s="18"/>
      <c r="UGS188" s="18"/>
      <c r="UGT188" s="18"/>
      <c r="UGU188" s="18"/>
      <c r="UGV188" s="18"/>
      <c r="UGW188" s="18"/>
      <c r="UGX188" s="18"/>
      <c r="UGY188" s="18"/>
      <c r="UGZ188" s="18"/>
      <c r="UHA188" s="18"/>
      <c r="UHB188" s="18"/>
      <c r="UHC188" s="18"/>
      <c r="UHD188" s="18"/>
      <c r="UHE188" s="18"/>
      <c r="UHF188" s="18"/>
      <c r="UHG188" s="18"/>
      <c r="UHH188" s="18"/>
      <c r="UHI188" s="18"/>
      <c r="UHJ188" s="18"/>
      <c r="UHK188" s="18"/>
      <c r="UHL188" s="18"/>
      <c r="UHM188" s="18"/>
      <c r="UHN188" s="18"/>
      <c r="UHO188" s="18"/>
      <c r="UHP188" s="18"/>
      <c r="UHQ188" s="18"/>
      <c r="UHR188" s="18"/>
      <c r="UHS188" s="18"/>
      <c r="UHT188" s="18"/>
      <c r="UHU188" s="18"/>
      <c r="UHV188" s="18"/>
      <c r="UHW188" s="18"/>
      <c r="UHX188" s="18"/>
      <c r="UHY188" s="18"/>
      <c r="UHZ188" s="18"/>
      <c r="UIA188" s="18"/>
      <c r="UIB188" s="18"/>
      <c r="UIC188" s="18"/>
      <c r="UID188" s="18"/>
      <c r="UIE188" s="18"/>
      <c r="UIF188" s="18"/>
      <c r="UIG188" s="18"/>
      <c r="UIH188" s="18"/>
      <c r="UII188" s="18"/>
      <c r="UIJ188" s="18"/>
      <c r="UIK188" s="18"/>
      <c r="UIL188" s="18"/>
      <c r="UIM188" s="18"/>
      <c r="UIN188" s="18"/>
      <c r="UIO188" s="18"/>
      <c r="UIP188" s="18"/>
      <c r="UIQ188" s="18"/>
      <c r="UIR188" s="18"/>
      <c r="UIS188" s="18"/>
      <c r="UIT188" s="18"/>
      <c r="UIU188" s="18"/>
      <c r="UIV188" s="18"/>
      <c r="UIW188" s="18"/>
      <c r="UIX188" s="18"/>
      <c r="UIY188" s="18"/>
      <c r="UIZ188" s="18"/>
      <c r="UJA188" s="18"/>
      <c r="UJB188" s="18"/>
      <c r="UJC188" s="18"/>
      <c r="UJD188" s="18"/>
      <c r="UJE188" s="18"/>
      <c r="UJF188" s="18"/>
      <c r="UJG188" s="18"/>
      <c r="UJH188" s="18"/>
      <c r="UJI188" s="18"/>
      <c r="UJJ188" s="18"/>
      <c r="UJK188" s="18"/>
      <c r="UJL188" s="18"/>
      <c r="UJM188" s="18"/>
      <c r="UJN188" s="18"/>
      <c r="UJO188" s="18"/>
      <c r="UJP188" s="18"/>
      <c r="UJQ188" s="18"/>
      <c r="UJR188" s="18"/>
      <c r="UJS188" s="18"/>
      <c r="UJT188" s="18"/>
      <c r="UJU188" s="18"/>
      <c r="UJV188" s="18"/>
      <c r="UJW188" s="18"/>
      <c r="UJX188" s="18"/>
      <c r="UJY188" s="18"/>
      <c r="UJZ188" s="18"/>
      <c r="UKA188" s="18"/>
      <c r="UKB188" s="18"/>
      <c r="UKC188" s="18"/>
      <c r="UKD188" s="18"/>
      <c r="UKE188" s="18"/>
      <c r="UKF188" s="18"/>
      <c r="UKG188" s="18"/>
      <c r="UKH188" s="18"/>
      <c r="UKI188" s="18"/>
      <c r="UKJ188" s="18"/>
      <c r="UKK188" s="18"/>
      <c r="UKL188" s="18"/>
      <c r="UKM188" s="18"/>
      <c r="UKN188" s="18"/>
      <c r="UKO188" s="18"/>
      <c r="UKP188" s="18"/>
      <c r="UKQ188" s="18"/>
      <c r="UKR188" s="18"/>
      <c r="UKS188" s="18"/>
      <c r="UKT188" s="18"/>
      <c r="UKU188" s="18"/>
      <c r="UKV188" s="18"/>
      <c r="UKW188" s="18"/>
      <c r="UKX188" s="18"/>
      <c r="UKY188" s="18"/>
      <c r="UKZ188" s="18"/>
      <c r="ULA188" s="18"/>
      <c r="ULB188" s="18"/>
      <c r="ULC188" s="18"/>
      <c r="ULD188" s="18"/>
      <c r="ULE188" s="18"/>
      <c r="ULF188" s="18"/>
      <c r="ULG188" s="18"/>
      <c r="ULH188" s="18"/>
      <c r="ULI188" s="18"/>
      <c r="ULJ188" s="18"/>
      <c r="ULK188" s="18"/>
      <c r="ULL188" s="18"/>
      <c r="ULM188" s="18"/>
      <c r="ULN188" s="18"/>
      <c r="ULO188" s="18"/>
      <c r="ULP188" s="18"/>
      <c r="ULQ188" s="18"/>
      <c r="ULR188" s="18"/>
      <c r="ULS188" s="18"/>
      <c r="ULT188" s="18"/>
      <c r="ULU188" s="18"/>
      <c r="ULV188" s="18"/>
      <c r="ULW188" s="18"/>
      <c r="ULX188" s="18"/>
      <c r="ULY188" s="18"/>
      <c r="ULZ188" s="18"/>
      <c r="UMA188" s="18"/>
      <c r="UMB188" s="18"/>
      <c r="UMC188" s="18"/>
      <c r="UMD188" s="18"/>
      <c r="UME188" s="18"/>
      <c r="UMF188" s="18"/>
      <c r="UMG188" s="18"/>
      <c r="UMH188" s="18"/>
      <c r="UMI188" s="18"/>
      <c r="UMJ188" s="18"/>
      <c r="UMK188" s="18"/>
      <c r="UML188" s="18"/>
      <c r="UMM188" s="18"/>
      <c r="UMN188" s="18"/>
      <c r="UMO188" s="18"/>
      <c r="UMP188" s="18"/>
      <c r="UMQ188" s="18"/>
      <c r="UMR188" s="18"/>
      <c r="UMS188" s="18"/>
      <c r="UMT188" s="18"/>
      <c r="UMU188" s="18"/>
      <c r="UMV188" s="18"/>
      <c r="UMW188" s="18"/>
      <c r="UMX188" s="18"/>
      <c r="UMY188" s="18"/>
      <c r="UMZ188" s="18"/>
      <c r="UNA188" s="18"/>
      <c r="UNB188" s="18"/>
      <c r="UNC188" s="18"/>
      <c r="UND188" s="18"/>
      <c r="UNE188" s="18"/>
      <c r="UNF188" s="18"/>
      <c r="UNG188" s="18"/>
      <c r="UNH188" s="18"/>
      <c r="UNI188" s="18"/>
      <c r="UNJ188" s="18"/>
      <c r="UNK188" s="18"/>
      <c r="UNL188" s="18"/>
      <c r="UNM188" s="18"/>
      <c r="UNN188" s="18"/>
      <c r="UNO188" s="18"/>
      <c r="UNP188" s="18"/>
      <c r="UNQ188" s="18"/>
      <c r="UNR188" s="18"/>
      <c r="UNS188" s="18"/>
      <c r="UNT188" s="18"/>
      <c r="UNU188" s="18"/>
      <c r="UNV188" s="18"/>
      <c r="UNW188" s="18"/>
      <c r="UNX188" s="18"/>
      <c r="UNY188" s="18"/>
      <c r="UNZ188" s="18"/>
      <c r="UOA188" s="18"/>
      <c r="UOB188" s="18"/>
      <c r="UOC188" s="18"/>
      <c r="UOD188" s="18"/>
      <c r="UOE188" s="18"/>
      <c r="UOF188" s="18"/>
      <c r="UOG188" s="18"/>
      <c r="UOH188" s="18"/>
      <c r="UOI188" s="18"/>
      <c r="UOJ188" s="18"/>
      <c r="UOK188" s="18"/>
      <c r="UOL188" s="18"/>
      <c r="UOM188" s="18"/>
      <c r="UON188" s="18"/>
      <c r="UOO188" s="18"/>
      <c r="UOP188" s="18"/>
      <c r="UOQ188" s="18"/>
      <c r="UOR188" s="18"/>
      <c r="UOS188" s="18"/>
      <c r="UOT188" s="18"/>
      <c r="UOU188" s="18"/>
      <c r="UOV188" s="18"/>
      <c r="UOW188" s="18"/>
      <c r="UOX188" s="18"/>
      <c r="UOY188" s="18"/>
      <c r="UOZ188" s="18"/>
      <c r="UPA188" s="18"/>
      <c r="UPB188" s="18"/>
      <c r="UPC188" s="18"/>
      <c r="UPD188" s="18"/>
      <c r="UPE188" s="18"/>
      <c r="UPF188" s="18"/>
      <c r="UPG188" s="18"/>
      <c r="UPH188" s="18"/>
      <c r="UPI188" s="18"/>
      <c r="UPJ188" s="18"/>
      <c r="UPK188" s="18"/>
      <c r="UPL188" s="18"/>
      <c r="UPM188" s="18"/>
      <c r="UPN188" s="18"/>
      <c r="UPO188" s="18"/>
      <c r="UPP188" s="18"/>
      <c r="UPQ188" s="18"/>
      <c r="UPR188" s="18"/>
      <c r="UPS188" s="18"/>
      <c r="UPT188" s="18"/>
      <c r="UPU188" s="18"/>
      <c r="UPV188" s="18"/>
      <c r="UPW188" s="18"/>
      <c r="UPX188" s="18"/>
      <c r="UPY188" s="18"/>
      <c r="UPZ188" s="18"/>
      <c r="UQA188" s="18"/>
      <c r="UQB188" s="18"/>
      <c r="UQC188" s="18"/>
      <c r="UQD188" s="18"/>
      <c r="UQE188" s="18"/>
      <c r="UQF188" s="18"/>
      <c r="UQG188" s="18"/>
      <c r="UQH188" s="18"/>
      <c r="UQI188" s="18"/>
      <c r="UQJ188" s="18"/>
      <c r="UQK188" s="18"/>
      <c r="UQL188" s="18"/>
      <c r="UQM188" s="18"/>
      <c r="UQN188" s="18"/>
      <c r="UQO188" s="18"/>
      <c r="UQP188" s="18"/>
      <c r="UQQ188" s="18"/>
      <c r="UQR188" s="18"/>
      <c r="UQS188" s="18"/>
      <c r="UQT188" s="18"/>
      <c r="UQU188" s="18"/>
      <c r="UQV188" s="18"/>
      <c r="UQW188" s="18"/>
      <c r="UQX188" s="18"/>
      <c r="UQY188" s="18"/>
      <c r="UQZ188" s="18"/>
      <c r="URA188" s="18"/>
      <c r="URB188" s="18"/>
      <c r="URC188" s="18"/>
      <c r="URD188" s="18"/>
      <c r="URE188" s="18"/>
      <c r="URF188" s="18"/>
      <c r="URG188" s="18"/>
      <c r="URH188" s="18"/>
      <c r="URI188" s="18"/>
      <c r="URJ188" s="18"/>
      <c r="URK188" s="18"/>
      <c r="URL188" s="18"/>
      <c r="URM188" s="18"/>
      <c r="URN188" s="18"/>
      <c r="URO188" s="18"/>
      <c r="URP188" s="18"/>
      <c r="URQ188" s="18"/>
      <c r="URR188" s="18"/>
      <c r="URS188" s="18"/>
      <c r="URT188" s="18"/>
      <c r="URU188" s="18"/>
      <c r="URV188" s="18"/>
      <c r="URW188" s="18"/>
      <c r="URX188" s="18"/>
      <c r="URY188" s="18"/>
      <c r="URZ188" s="18"/>
      <c r="USA188" s="18"/>
      <c r="USB188" s="18"/>
      <c r="USC188" s="18"/>
      <c r="USD188" s="18"/>
      <c r="USE188" s="18"/>
      <c r="USF188" s="18"/>
      <c r="USG188" s="18"/>
      <c r="USH188" s="18"/>
      <c r="USI188" s="18"/>
      <c r="USJ188" s="18"/>
      <c r="USK188" s="18"/>
      <c r="USL188" s="18"/>
      <c r="USM188" s="18"/>
      <c r="USN188" s="18"/>
      <c r="USO188" s="18"/>
      <c r="USP188" s="18"/>
      <c r="USQ188" s="18"/>
      <c r="USR188" s="18"/>
      <c r="USS188" s="18"/>
      <c r="UST188" s="18"/>
      <c r="USU188" s="18"/>
      <c r="USV188" s="18"/>
      <c r="USW188" s="18"/>
      <c r="USX188" s="18"/>
      <c r="USY188" s="18"/>
      <c r="USZ188" s="18"/>
      <c r="UTA188" s="18"/>
      <c r="UTB188" s="18"/>
      <c r="UTC188" s="18"/>
      <c r="UTD188" s="18"/>
      <c r="UTE188" s="18"/>
      <c r="UTF188" s="18"/>
      <c r="UTG188" s="18"/>
      <c r="UTH188" s="18"/>
      <c r="UTI188" s="18"/>
      <c r="UTJ188" s="18"/>
      <c r="UTK188" s="18"/>
      <c r="UTL188" s="18"/>
      <c r="UTM188" s="18"/>
      <c r="UTN188" s="18"/>
      <c r="UTO188" s="18"/>
      <c r="UTP188" s="18"/>
      <c r="UTQ188" s="18"/>
      <c r="UTR188" s="18"/>
      <c r="UTS188" s="18"/>
      <c r="UTT188" s="18"/>
      <c r="UTU188" s="18"/>
      <c r="UTV188" s="18"/>
      <c r="UTW188" s="18"/>
      <c r="UTX188" s="18"/>
      <c r="UTY188" s="18"/>
      <c r="UTZ188" s="18"/>
      <c r="UUA188" s="18"/>
      <c r="UUB188" s="18"/>
      <c r="UUC188" s="18"/>
      <c r="UUD188" s="18"/>
      <c r="UUE188" s="18"/>
      <c r="UUF188" s="18"/>
      <c r="UUG188" s="18"/>
      <c r="UUH188" s="18"/>
      <c r="UUI188" s="18"/>
      <c r="UUJ188" s="18"/>
      <c r="UUK188" s="18"/>
      <c r="UUL188" s="18"/>
      <c r="UUM188" s="18"/>
      <c r="UUN188" s="18"/>
      <c r="UUO188" s="18"/>
      <c r="UUP188" s="18"/>
      <c r="UUQ188" s="18"/>
      <c r="UUR188" s="18"/>
      <c r="UUS188" s="18"/>
      <c r="UUT188" s="18"/>
      <c r="UUU188" s="18"/>
      <c r="UUV188" s="18"/>
      <c r="UUW188" s="18"/>
      <c r="UUX188" s="18"/>
      <c r="UUY188" s="18"/>
      <c r="UUZ188" s="18"/>
      <c r="UVA188" s="18"/>
      <c r="UVB188" s="18"/>
      <c r="UVC188" s="18"/>
      <c r="UVD188" s="18"/>
      <c r="UVE188" s="18"/>
      <c r="UVF188" s="18"/>
      <c r="UVG188" s="18"/>
      <c r="UVH188" s="18"/>
      <c r="UVI188" s="18"/>
      <c r="UVJ188" s="18"/>
      <c r="UVK188" s="18"/>
      <c r="UVL188" s="18"/>
      <c r="UVM188" s="18"/>
      <c r="UVN188" s="18"/>
      <c r="UVO188" s="18"/>
      <c r="UVP188" s="18"/>
      <c r="UVQ188" s="18"/>
      <c r="UVR188" s="18"/>
      <c r="UVS188" s="18"/>
      <c r="UVT188" s="18"/>
      <c r="UVU188" s="18"/>
      <c r="UVV188" s="18"/>
      <c r="UVW188" s="18"/>
      <c r="UVX188" s="18"/>
      <c r="UVY188" s="18"/>
      <c r="UVZ188" s="18"/>
      <c r="UWA188" s="18"/>
      <c r="UWB188" s="18"/>
      <c r="UWC188" s="18"/>
      <c r="UWD188" s="18"/>
      <c r="UWE188" s="18"/>
      <c r="UWF188" s="18"/>
      <c r="UWG188" s="18"/>
      <c r="UWH188" s="18"/>
      <c r="UWI188" s="18"/>
      <c r="UWJ188" s="18"/>
      <c r="UWK188" s="18"/>
      <c r="UWL188" s="18"/>
      <c r="UWM188" s="18"/>
      <c r="UWN188" s="18"/>
      <c r="UWO188" s="18"/>
      <c r="UWP188" s="18"/>
      <c r="UWQ188" s="18"/>
      <c r="UWR188" s="18"/>
      <c r="UWS188" s="18"/>
      <c r="UWT188" s="18"/>
      <c r="UWU188" s="18"/>
      <c r="UWV188" s="18"/>
      <c r="UWW188" s="18"/>
      <c r="UWX188" s="18"/>
      <c r="UWY188" s="18"/>
      <c r="UWZ188" s="18"/>
      <c r="UXA188" s="18"/>
      <c r="UXB188" s="18"/>
      <c r="UXC188" s="18"/>
      <c r="UXD188" s="18"/>
      <c r="UXE188" s="18"/>
      <c r="UXF188" s="18"/>
      <c r="UXG188" s="18"/>
      <c r="UXH188" s="18"/>
      <c r="UXI188" s="18"/>
      <c r="UXJ188" s="18"/>
      <c r="UXK188" s="18"/>
      <c r="UXL188" s="18"/>
      <c r="UXM188" s="18"/>
      <c r="UXN188" s="18"/>
      <c r="UXO188" s="18"/>
      <c r="UXP188" s="18"/>
      <c r="UXQ188" s="18"/>
      <c r="UXR188" s="18"/>
      <c r="UXS188" s="18"/>
      <c r="UXT188" s="18"/>
      <c r="UXU188" s="18"/>
      <c r="UXV188" s="18"/>
      <c r="UXW188" s="18"/>
      <c r="UXX188" s="18"/>
      <c r="UXY188" s="18"/>
      <c r="UXZ188" s="18"/>
      <c r="UYA188" s="18"/>
      <c r="UYB188" s="18"/>
      <c r="UYC188" s="18"/>
      <c r="UYD188" s="18"/>
      <c r="UYE188" s="18"/>
      <c r="UYF188" s="18"/>
      <c r="UYG188" s="18"/>
      <c r="UYH188" s="18"/>
      <c r="UYI188" s="18"/>
      <c r="UYJ188" s="18"/>
      <c r="UYK188" s="18"/>
      <c r="UYL188" s="18"/>
      <c r="UYM188" s="18"/>
      <c r="UYN188" s="18"/>
      <c r="UYO188" s="18"/>
      <c r="UYP188" s="18"/>
      <c r="UYQ188" s="18"/>
      <c r="UYR188" s="18"/>
      <c r="UYS188" s="18"/>
      <c r="UYT188" s="18"/>
      <c r="UYU188" s="18"/>
      <c r="UYV188" s="18"/>
      <c r="UYW188" s="18"/>
      <c r="UYX188" s="18"/>
      <c r="UYY188" s="18"/>
      <c r="UYZ188" s="18"/>
      <c r="UZA188" s="18"/>
      <c r="UZB188" s="18"/>
      <c r="UZC188" s="18"/>
      <c r="UZD188" s="18"/>
      <c r="UZE188" s="18"/>
      <c r="UZF188" s="18"/>
      <c r="UZG188" s="18"/>
      <c r="UZH188" s="18"/>
      <c r="UZI188" s="18"/>
      <c r="UZJ188" s="18"/>
      <c r="UZK188" s="18"/>
      <c r="UZL188" s="18"/>
      <c r="UZM188" s="18"/>
      <c r="UZN188" s="18"/>
      <c r="UZO188" s="18"/>
      <c r="UZP188" s="18"/>
      <c r="UZQ188" s="18"/>
      <c r="UZR188" s="18"/>
      <c r="UZS188" s="18"/>
      <c r="UZT188" s="18"/>
      <c r="UZU188" s="18"/>
      <c r="UZV188" s="18"/>
      <c r="UZW188" s="18"/>
      <c r="UZX188" s="18"/>
      <c r="UZY188" s="18"/>
      <c r="UZZ188" s="18"/>
      <c r="VAA188" s="18"/>
      <c r="VAB188" s="18"/>
      <c r="VAC188" s="18"/>
      <c r="VAD188" s="18"/>
      <c r="VAE188" s="18"/>
      <c r="VAF188" s="18"/>
      <c r="VAG188" s="18"/>
      <c r="VAH188" s="18"/>
      <c r="VAI188" s="18"/>
      <c r="VAJ188" s="18"/>
      <c r="VAK188" s="18"/>
      <c r="VAL188" s="18"/>
      <c r="VAM188" s="18"/>
      <c r="VAN188" s="18"/>
      <c r="VAO188" s="18"/>
      <c r="VAP188" s="18"/>
      <c r="VAQ188" s="18"/>
      <c r="VAR188" s="18"/>
      <c r="VAS188" s="18"/>
      <c r="VAT188" s="18"/>
      <c r="VAU188" s="18"/>
      <c r="VAV188" s="18"/>
      <c r="VAW188" s="18"/>
      <c r="VAX188" s="18"/>
      <c r="VAY188" s="18"/>
      <c r="VAZ188" s="18"/>
      <c r="VBA188" s="18"/>
      <c r="VBB188" s="18"/>
      <c r="VBC188" s="18"/>
      <c r="VBD188" s="18"/>
      <c r="VBE188" s="18"/>
      <c r="VBF188" s="18"/>
      <c r="VBG188" s="18"/>
      <c r="VBH188" s="18"/>
      <c r="VBI188" s="18"/>
      <c r="VBJ188" s="18"/>
      <c r="VBK188" s="18"/>
      <c r="VBL188" s="18"/>
      <c r="VBM188" s="18"/>
      <c r="VBN188" s="18"/>
      <c r="VBO188" s="18"/>
      <c r="VBP188" s="18"/>
      <c r="VBQ188" s="18"/>
      <c r="VBR188" s="18"/>
      <c r="VBS188" s="18"/>
      <c r="VBT188" s="18"/>
      <c r="VBU188" s="18"/>
      <c r="VBV188" s="18"/>
      <c r="VBW188" s="18"/>
      <c r="VBX188" s="18"/>
      <c r="VBY188" s="18"/>
      <c r="VBZ188" s="18"/>
      <c r="VCA188" s="18"/>
      <c r="VCB188" s="18"/>
      <c r="VCC188" s="18"/>
      <c r="VCD188" s="18"/>
      <c r="VCE188" s="18"/>
      <c r="VCF188" s="18"/>
      <c r="VCG188" s="18"/>
      <c r="VCH188" s="18"/>
      <c r="VCI188" s="18"/>
      <c r="VCJ188" s="18"/>
      <c r="VCK188" s="18"/>
      <c r="VCL188" s="18"/>
      <c r="VCM188" s="18"/>
      <c r="VCN188" s="18"/>
      <c r="VCO188" s="18"/>
      <c r="VCP188" s="18"/>
      <c r="VCQ188" s="18"/>
      <c r="VCR188" s="18"/>
      <c r="VCS188" s="18"/>
      <c r="VCT188" s="18"/>
      <c r="VCU188" s="18"/>
      <c r="VCV188" s="18"/>
      <c r="VCW188" s="18"/>
      <c r="VCX188" s="18"/>
      <c r="VCY188" s="18"/>
      <c r="VCZ188" s="18"/>
      <c r="VDA188" s="18"/>
      <c r="VDB188" s="18"/>
      <c r="VDC188" s="18"/>
      <c r="VDD188" s="18"/>
      <c r="VDE188" s="18"/>
      <c r="VDF188" s="18"/>
      <c r="VDG188" s="18"/>
      <c r="VDH188" s="18"/>
      <c r="VDI188" s="18"/>
      <c r="VDJ188" s="18"/>
      <c r="VDK188" s="18"/>
      <c r="VDL188" s="18"/>
      <c r="VDM188" s="18"/>
      <c r="VDN188" s="18"/>
      <c r="VDO188" s="18"/>
      <c r="VDP188" s="18"/>
      <c r="VDQ188" s="18"/>
      <c r="VDR188" s="18"/>
      <c r="VDS188" s="18"/>
      <c r="VDT188" s="18"/>
      <c r="VDU188" s="18"/>
      <c r="VDV188" s="18"/>
      <c r="VDW188" s="18"/>
      <c r="VDX188" s="18"/>
      <c r="VDY188" s="18"/>
      <c r="VDZ188" s="18"/>
      <c r="VEA188" s="18"/>
      <c r="VEB188" s="18"/>
      <c r="VEC188" s="18"/>
      <c r="VED188" s="18"/>
      <c r="VEE188" s="18"/>
      <c r="VEF188" s="18"/>
      <c r="VEG188" s="18"/>
      <c r="VEH188" s="18"/>
      <c r="VEI188" s="18"/>
      <c r="VEJ188" s="18"/>
      <c r="VEK188" s="18"/>
      <c r="VEL188" s="18"/>
      <c r="VEM188" s="18"/>
      <c r="VEN188" s="18"/>
      <c r="VEO188" s="18"/>
      <c r="VEP188" s="18"/>
      <c r="VEQ188" s="18"/>
      <c r="VER188" s="18"/>
      <c r="VES188" s="18"/>
      <c r="VET188" s="18"/>
      <c r="VEU188" s="18"/>
      <c r="VEV188" s="18"/>
      <c r="VEW188" s="18"/>
      <c r="VEX188" s="18"/>
      <c r="VEY188" s="18"/>
      <c r="VEZ188" s="18"/>
      <c r="VFA188" s="18"/>
      <c r="VFB188" s="18"/>
      <c r="VFC188" s="18"/>
      <c r="VFD188" s="18"/>
      <c r="VFE188" s="18"/>
      <c r="VFF188" s="18"/>
      <c r="VFG188" s="18"/>
      <c r="VFH188" s="18"/>
      <c r="VFI188" s="18"/>
      <c r="VFJ188" s="18"/>
      <c r="VFK188" s="18"/>
      <c r="VFL188" s="18"/>
      <c r="VFM188" s="18"/>
      <c r="VFN188" s="18"/>
      <c r="VFO188" s="18"/>
      <c r="VFP188" s="18"/>
      <c r="VFQ188" s="18"/>
      <c r="VFR188" s="18"/>
      <c r="VFS188" s="18"/>
      <c r="VFT188" s="18"/>
      <c r="VFU188" s="18"/>
      <c r="VFV188" s="18"/>
      <c r="VFW188" s="18"/>
      <c r="VFX188" s="18"/>
      <c r="VFY188" s="18"/>
      <c r="VFZ188" s="18"/>
      <c r="VGA188" s="18"/>
      <c r="VGB188" s="18"/>
      <c r="VGC188" s="18"/>
      <c r="VGD188" s="18"/>
      <c r="VGE188" s="18"/>
      <c r="VGF188" s="18"/>
      <c r="VGG188" s="18"/>
      <c r="VGH188" s="18"/>
      <c r="VGI188" s="18"/>
      <c r="VGJ188" s="18"/>
      <c r="VGK188" s="18"/>
      <c r="VGL188" s="18"/>
      <c r="VGM188" s="18"/>
      <c r="VGN188" s="18"/>
      <c r="VGO188" s="18"/>
      <c r="VGP188" s="18"/>
      <c r="VGQ188" s="18"/>
      <c r="VGR188" s="18"/>
      <c r="VGS188" s="18"/>
      <c r="VGT188" s="18"/>
      <c r="VGU188" s="18"/>
      <c r="VGV188" s="18"/>
      <c r="VGW188" s="18"/>
      <c r="VGX188" s="18"/>
      <c r="VGY188" s="18"/>
      <c r="VGZ188" s="18"/>
      <c r="VHA188" s="18"/>
      <c r="VHB188" s="18"/>
      <c r="VHC188" s="18"/>
      <c r="VHD188" s="18"/>
      <c r="VHE188" s="18"/>
      <c r="VHF188" s="18"/>
      <c r="VHG188" s="18"/>
      <c r="VHH188" s="18"/>
      <c r="VHI188" s="18"/>
      <c r="VHJ188" s="18"/>
      <c r="VHK188" s="18"/>
      <c r="VHL188" s="18"/>
      <c r="VHM188" s="18"/>
      <c r="VHN188" s="18"/>
      <c r="VHO188" s="18"/>
      <c r="VHP188" s="18"/>
      <c r="VHQ188" s="18"/>
      <c r="VHR188" s="18"/>
      <c r="VHS188" s="18"/>
      <c r="VHT188" s="18"/>
      <c r="VHU188" s="18"/>
      <c r="VHV188" s="18"/>
      <c r="VHW188" s="18"/>
      <c r="VHX188" s="18"/>
      <c r="VHY188" s="18"/>
      <c r="VHZ188" s="18"/>
      <c r="VIA188" s="18"/>
      <c r="VIB188" s="18"/>
      <c r="VIC188" s="18"/>
      <c r="VID188" s="18"/>
      <c r="VIE188" s="18"/>
      <c r="VIF188" s="18"/>
      <c r="VIG188" s="18"/>
      <c r="VIH188" s="18"/>
      <c r="VII188" s="18"/>
      <c r="VIJ188" s="18"/>
      <c r="VIK188" s="18"/>
      <c r="VIL188" s="18"/>
      <c r="VIM188" s="18"/>
      <c r="VIN188" s="18"/>
      <c r="VIO188" s="18"/>
      <c r="VIP188" s="18"/>
      <c r="VIQ188" s="18"/>
      <c r="VIR188" s="18"/>
      <c r="VIS188" s="18"/>
      <c r="VIT188" s="18"/>
      <c r="VIU188" s="18"/>
      <c r="VIV188" s="18"/>
      <c r="VIW188" s="18"/>
      <c r="VIX188" s="18"/>
      <c r="VIY188" s="18"/>
      <c r="VIZ188" s="18"/>
      <c r="VJA188" s="18"/>
      <c r="VJB188" s="18"/>
      <c r="VJC188" s="18"/>
      <c r="VJD188" s="18"/>
      <c r="VJE188" s="18"/>
      <c r="VJF188" s="18"/>
      <c r="VJG188" s="18"/>
      <c r="VJH188" s="18"/>
      <c r="VJI188" s="18"/>
      <c r="VJJ188" s="18"/>
      <c r="VJK188" s="18"/>
      <c r="VJL188" s="18"/>
      <c r="VJM188" s="18"/>
      <c r="VJN188" s="18"/>
      <c r="VJO188" s="18"/>
      <c r="VJP188" s="18"/>
      <c r="VJQ188" s="18"/>
      <c r="VJR188" s="18"/>
      <c r="VJS188" s="18"/>
      <c r="VJT188" s="18"/>
      <c r="VJU188" s="18"/>
      <c r="VJV188" s="18"/>
      <c r="VJW188" s="18"/>
      <c r="VJX188" s="18"/>
      <c r="VJY188" s="18"/>
      <c r="VJZ188" s="18"/>
      <c r="VKA188" s="18"/>
      <c r="VKB188" s="18"/>
      <c r="VKC188" s="18"/>
      <c r="VKD188" s="18"/>
      <c r="VKE188" s="18"/>
      <c r="VKF188" s="18"/>
      <c r="VKG188" s="18"/>
      <c r="VKH188" s="18"/>
      <c r="VKI188" s="18"/>
      <c r="VKJ188" s="18"/>
      <c r="VKK188" s="18"/>
      <c r="VKL188" s="18"/>
      <c r="VKM188" s="18"/>
      <c r="VKN188" s="18"/>
      <c r="VKO188" s="18"/>
      <c r="VKP188" s="18"/>
      <c r="VKQ188" s="18"/>
      <c r="VKR188" s="18"/>
      <c r="VKS188" s="18"/>
      <c r="VKT188" s="18"/>
      <c r="VKU188" s="18"/>
      <c r="VKV188" s="18"/>
      <c r="VKW188" s="18"/>
      <c r="VKX188" s="18"/>
      <c r="VKY188" s="18"/>
      <c r="VKZ188" s="18"/>
      <c r="VLA188" s="18"/>
      <c r="VLB188" s="18"/>
      <c r="VLC188" s="18"/>
      <c r="VLD188" s="18"/>
      <c r="VLE188" s="18"/>
      <c r="VLF188" s="18"/>
      <c r="VLG188" s="18"/>
      <c r="VLH188" s="18"/>
      <c r="VLI188" s="18"/>
      <c r="VLJ188" s="18"/>
      <c r="VLK188" s="18"/>
      <c r="VLL188" s="18"/>
      <c r="VLM188" s="18"/>
      <c r="VLN188" s="18"/>
      <c r="VLO188" s="18"/>
      <c r="VLP188" s="18"/>
      <c r="VLQ188" s="18"/>
      <c r="VLR188" s="18"/>
      <c r="VLS188" s="18"/>
      <c r="VLT188" s="18"/>
      <c r="VLU188" s="18"/>
      <c r="VLV188" s="18"/>
      <c r="VLW188" s="18"/>
      <c r="VLX188" s="18"/>
      <c r="VLY188" s="18"/>
      <c r="VLZ188" s="18"/>
      <c r="VMA188" s="18"/>
      <c r="VMB188" s="18"/>
      <c r="VMC188" s="18"/>
      <c r="VMD188" s="18"/>
      <c r="VME188" s="18"/>
      <c r="VMF188" s="18"/>
      <c r="VMG188" s="18"/>
      <c r="VMH188" s="18"/>
      <c r="VMI188" s="18"/>
      <c r="VMJ188" s="18"/>
      <c r="VMK188" s="18"/>
      <c r="VML188" s="18"/>
      <c r="VMM188" s="18"/>
      <c r="VMN188" s="18"/>
      <c r="VMO188" s="18"/>
      <c r="VMP188" s="18"/>
      <c r="VMQ188" s="18"/>
      <c r="VMR188" s="18"/>
      <c r="VMS188" s="18"/>
      <c r="VMT188" s="18"/>
      <c r="VMU188" s="18"/>
      <c r="VMV188" s="18"/>
      <c r="VMW188" s="18"/>
      <c r="VMX188" s="18"/>
      <c r="VMY188" s="18"/>
      <c r="VMZ188" s="18"/>
      <c r="VNA188" s="18"/>
      <c r="VNB188" s="18"/>
      <c r="VNC188" s="18"/>
      <c r="VND188" s="18"/>
      <c r="VNE188" s="18"/>
      <c r="VNF188" s="18"/>
      <c r="VNG188" s="18"/>
      <c r="VNH188" s="18"/>
      <c r="VNI188" s="18"/>
      <c r="VNJ188" s="18"/>
      <c r="VNK188" s="18"/>
      <c r="VNL188" s="18"/>
      <c r="VNM188" s="18"/>
      <c r="VNN188" s="18"/>
      <c r="VNO188" s="18"/>
      <c r="VNP188" s="18"/>
      <c r="VNQ188" s="18"/>
      <c r="VNR188" s="18"/>
      <c r="VNS188" s="18"/>
      <c r="VNT188" s="18"/>
      <c r="VNU188" s="18"/>
      <c r="VNV188" s="18"/>
      <c r="VNW188" s="18"/>
      <c r="VNX188" s="18"/>
      <c r="VNY188" s="18"/>
      <c r="VNZ188" s="18"/>
      <c r="VOA188" s="18"/>
      <c r="VOB188" s="18"/>
      <c r="VOC188" s="18"/>
      <c r="VOD188" s="18"/>
      <c r="VOE188" s="18"/>
      <c r="VOF188" s="18"/>
      <c r="VOG188" s="18"/>
      <c r="VOH188" s="18"/>
      <c r="VOI188" s="18"/>
      <c r="VOJ188" s="18"/>
      <c r="VOK188" s="18"/>
      <c r="VOL188" s="18"/>
      <c r="VOM188" s="18"/>
      <c r="VON188" s="18"/>
      <c r="VOO188" s="18"/>
      <c r="VOP188" s="18"/>
      <c r="VOQ188" s="18"/>
      <c r="VOR188" s="18"/>
      <c r="VOS188" s="18"/>
      <c r="VOT188" s="18"/>
      <c r="VOU188" s="18"/>
      <c r="VOV188" s="18"/>
      <c r="VOW188" s="18"/>
      <c r="VOX188" s="18"/>
      <c r="VOY188" s="18"/>
      <c r="VOZ188" s="18"/>
      <c r="VPA188" s="18"/>
      <c r="VPB188" s="18"/>
      <c r="VPC188" s="18"/>
      <c r="VPD188" s="18"/>
      <c r="VPE188" s="18"/>
      <c r="VPF188" s="18"/>
      <c r="VPG188" s="18"/>
      <c r="VPH188" s="18"/>
      <c r="VPI188" s="18"/>
      <c r="VPJ188" s="18"/>
      <c r="VPK188" s="18"/>
      <c r="VPL188" s="18"/>
      <c r="VPM188" s="18"/>
      <c r="VPN188" s="18"/>
      <c r="VPO188" s="18"/>
      <c r="VPP188" s="18"/>
      <c r="VPQ188" s="18"/>
      <c r="VPR188" s="18"/>
      <c r="VPS188" s="18"/>
      <c r="VPT188" s="18"/>
      <c r="VPU188" s="18"/>
      <c r="VPV188" s="18"/>
      <c r="VPW188" s="18"/>
      <c r="VPX188" s="18"/>
      <c r="VPY188" s="18"/>
      <c r="VPZ188" s="18"/>
      <c r="VQA188" s="18"/>
      <c r="VQB188" s="18"/>
      <c r="VQC188" s="18"/>
      <c r="VQD188" s="18"/>
      <c r="VQE188" s="18"/>
      <c r="VQF188" s="18"/>
      <c r="VQG188" s="18"/>
      <c r="VQH188" s="18"/>
      <c r="VQI188" s="18"/>
      <c r="VQJ188" s="18"/>
      <c r="VQK188" s="18"/>
      <c r="VQL188" s="18"/>
      <c r="VQM188" s="18"/>
      <c r="VQN188" s="18"/>
      <c r="VQO188" s="18"/>
      <c r="VQP188" s="18"/>
      <c r="VQQ188" s="18"/>
      <c r="VQR188" s="18"/>
      <c r="VQS188" s="18"/>
      <c r="VQT188" s="18"/>
      <c r="VQU188" s="18"/>
      <c r="VQV188" s="18"/>
      <c r="VQW188" s="18"/>
      <c r="VQX188" s="18"/>
      <c r="VQY188" s="18"/>
      <c r="VQZ188" s="18"/>
      <c r="VRA188" s="18"/>
      <c r="VRB188" s="18"/>
      <c r="VRC188" s="18"/>
      <c r="VRD188" s="18"/>
      <c r="VRE188" s="18"/>
      <c r="VRF188" s="18"/>
      <c r="VRG188" s="18"/>
      <c r="VRH188" s="18"/>
      <c r="VRI188" s="18"/>
      <c r="VRJ188" s="18"/>
      <c r="VRK188" s="18"/>
      <c r="VRL188" s="18"/>
      <c r="VRM188" s="18"/>
      <c r="VRN188" s="18"/>
      <c r="VRO188" s="18"/>
      <c r="VRP188" s="18"/>
      <c r="VRQ188" s="18"/>
      <c r="VRR188" s="18"/>
      <c r="VRS188" s="18"/>
      <c r="VRT188" s="18"/>
      <c r="VRU188" s="18"/>
      <c r="VRV188" s="18"/>
      <c r="VRW188" s="18"/>
      <c r="VRX188" s="18"/>
      <c r="VRY188" s="18"/>
      <c r="VRZ188" s="18"/>
      <c r="VSA188" s="18"/>
      <c r="VSB188" s="18"/>
      <c r="VSC188" s="18"/>
      <c r="VSD188" s="18"/>
      <c r="VSE188" s="18"/>
      <c r="VSF188" s="18"/>
      <c r="VSG188" s="18"/>
      <c r="VSH188" s="18"/>
      <c r="VSI188" s="18"/>
      <c r="VSJ188" s="18"/>
      <c r="VSK188" s="18"/>
      <c r="VSL188" s="18"/>
      <c r="VSM188" s="18"/>
      <c r="VSN188" s="18"/>
      <c r="VSO188" s="18"/>
      <c r="VSP188" s="18"/>
      <c r="VSQ188" s="18"/>
      <c r="VSR188" s="18"/>
      <c r="VSS188" s="18"/>
      <c r="VST188" s="18"/>
      <c r="VSU188" s="18"/>
      <c r="VSV188" s="18"/>
      <c r="VSW188" s="18"/>
      <c r="VSX188" s="18"/>
      <c r="VSY188" s="18"/>
      <c r="VSZ188" s="18"/>
      <c r="VTA188" s="18"/>
      <c r="VTB188" s="18"/>
      <c r="VTC188" s="18"/>
      <c r="VTD188" s="18"/>
      <c r="VTE188" s="18"/>
      <c r="VTF188" s="18"/>
      <c r="VTG188" s="18"/>
      <c r="VTH188" s="18"/>
      <c r="VTI188" s="18"/>
      <c r="VTJ188" s="18"/>
      <c r="VTK188" s="18"/>
      <c r="VTL188" s="18"/>
      <c r="VTM188" s="18"/>
      <c r="VTN188" s="18"/>
      <c r="VTO188" s="18"/>
      <c r="VTP188" s="18"/>
      <c r="VTQ188" s="18"/>
      <c r="VTR188" s="18"/>
      <c r="VTS188" s="18"/>
      <c r="VTT188" s="18"/>
      <c r="VTU188" s="18"/>
      <c r="VTV188" s="18"/>
      <c r="VTW188" s="18"/>
      <c r="VTX188" s="18"/>
      <c r="VTY188" s="18"/>
      <c r="VTZ188" s="18"/>
      <c r="VUA188" s="18"/>
      <c r="VUB188" s="18"/>
      <c r="VUC188" s="18"/>
      <c r="VUD188" s="18"/>
      <c r="VUE188" s="18"/>
      <c r="VUF188" s="18"/>
      <c r="VUG188" s="18"/>
      <c r="VUH188" s="18"/>
      <c r="VUI188" s="18"/>
      <c r="VUJ188" s="18"/>
      <c r="VUK188" s="18"/>
      <c r="VUL188" s="18"/>
      <c r="VUM188" s="18"/>
      <c r="VUN188" s="18"/>
      <c r="VUO188" s="18"/>
      <c r="VUP188" s="18"/>
      <c r="VUQ188" s="18"/>
      <c r="VUR188" s="18"/>
      <c r="VUS188" s="18"/>
      <c r="VUT188" s="18"/>
      <c r="VUU188" s="18"/>
      <c r="VUV188" s="18"/>
      <c r="VUW188" s="18"/>
      <c r="VUX188" s="18"/>
      <c r="VUY188" s="18"/>
      <c r="VUZ188" s="18"/>
      <c r="VVA188" s="18"/>
      <c r="VVB188" s="18"/>
      <c r="VVC188" s="18"/>
      <c r="VVD188" s="18"/>
      <c r="VVE188" s="18"/>
      <c r="VVF188" s="18"/>
      <c r="VVG188" s="18"/>
      <c r="VVH188" s="18"/>
      <c r="VVI188" s="18"/>
      <c r="VVJ188" s="18"/>
      <c r="VVK188" s="18"/>
      <c r="VVL188" s="18"/>
      <c r="VVM188" s="18"/>
      <c r="VVN188" s="18"/>
      <c r="VVO188" s="18"/>
      <c r="VVP188" s="18"/>
      <c r="VVQ188" s="18"/>
      <c r="VVR188" s="18"/>
      <c r="VVS188" s="18"/>
      <c r="VVT188" s="18"/>
      <c r="VVU188" s="18"/>
      <c r="VVV188" s="18"/>
      <c r="VVW188" s="18"/>
      <c r="VVX188" s="18"/>
      <c r="VVY188" s="18"/>
      <c r="VVZ188" s="18"/>
      <c r="VWA188" s="18"/>
      <c r="VWB188" s="18"/>
      <c r="VWC188" s="18"/>
      <c r="VWD188" s="18"/>
      <c r="VWE188" s="18"/>
      <c r="VWF188" s="18"/>
      <c r="VWG188" s="18"/>
      <c r="VWH188" s="18"/>
      <c r="VWI188" s="18"/>
      <c r="VWJ188" s="18"/>
      <c r="VWK188" s="18"/>
      <c r="VWL188" s="18"/>
      <c r="VWM188" s="18"/>
      <c r="VWN188" s="18"/>
      <c r="VWO188" s="18"/>
      <c r="VWP188" s="18"/>
      <c r="VWQ188" s="18"/>
      <c r="VWR188" s="18"/>
      <c r="VWS188" s="18"/>
      <c r="VWT188" s="18"/>
      <c r="VWU188" s="18"/>
      <c r="VWV188" s="18"/>
      <c r="VWW188" s="18"/>
      <c r="VWX188" s="18"/>
      <c r="VWY188" s="18"/>
      <c r="VWZ188" s="18"/>
      <c r="VXA188" s="18"/>
      <c r="VXB188" s="18"/>
      <c r="VXC188" s="18"/>
      <c r="VXD188" s="18"/>
      <c r="VXE188" s="18"/>
      <c r="VXF188" s="18"/>
      <c r="VXG188" s="18"/>
      <c r="VXH188" s="18"/>
      <c r="VXI188" s="18"/>
      <c r="VXJ188" s="18"/>
      <c r="VXK188" s="18"/>
      <c r="VXL188" s="18"/>
      <c r="VXM188" s="18"/>
      <c r="VXN188" s="18"/>
      <c r="VXO188" s="18"/>
      <c r="VXP188" s="18"/>
      <c r="VXQ188" s="18"/>
      <c r="VXR188" s="18"/>
      <c r="VXS188" s="18"/>
      <c r="VXT188" s="18"/>
      <c r="VXU188" s="18"/>
      <c r="VXV188" s="18"/>
      <c r="VXW188" s="18"/>
      <c r="VXX188" s="18"/>
      <c r="VXY188" s="18"/>
      <c r="VXZ188" s="18"/>
      <c r="VYA188" s="18"/>
      <c r="VYB188" s="18"/>
      <c r="VYC188" s="18"/>
      <c r="VYD188" s="18"/>
      <c r="VYE188" s="18"/>
      <c r="VYF188" s="18"/>
      <c r="VYG188" s="18"/>
      <c r="VYH188" s="18"/>
      <c r="VYI188" s="18"/>
      <c r="VYJ188" s="18"/>
      <c r="VYK188" s="18"/>
      <c r="VYL188" s="18"/>
      <c r="VYM188" s="18"/>
      <c r="VYN188" s="18"/>
      <c r="VYO188" s="18"/>
      <c r="VYP188" s="18"/>
      <c r="VYQ188" s="18"/>
      <c r="VYR188" s="18"/>
      <c r="VYS188" s="18"/>
      <c r="VYT188" s="18"/>
      <c r="VYU188" s="18"/>
      <c r="VYV188" s="18"/>
      <c r="VYW188" s="18"/>
      <c r="VYX188" s="18"/>
      <c r="VYY188" s="18"/>
      <c r="VYZ188" s="18"/>
      <c r="VZA188" s="18"/>
      <c r="VZB188" s="18"/>
      <c r="VZC188" s="18"/>
      <c r="VZD188" s="18"/>
      <c r="VZE188" s="18"/>
      <c r="VZF188" s="18"/>
      <c r="VZG188" s="18"/>
      <c r="VZH188" s="18"/>
      <c r="VZI188" s="18"/>
      <c r="VZJ188" s="18"/>
      <c r="VZK188" s="18"/>
      <c r="VZL188" s="18"/>
      <c r="VZM188" s="18"/>
      <c r="VZN188" s="18"/>
      <c r="VZO188" s="18"/>
      <c r="VZP188" s="18"/>
      <c r="VZQ188" s="18"/>
      <c r="VZR188" s="18"/>
      <c r="VZS188" s="18"/>
      <c r="VZT188" s="18"/>
      <c r="VZU188" s="18"/>
      <c r="VZV188" s="18"/>
      <c r="VZW188" s="18"/>
      <c r="VZX188" s="18"/>
      <c r="VZY188" s="18"/>
      <c r="VZZ188" s="18"/>
      <c r="WAA188" s="18"/>
      <c r="WAB188" s="18"/>
      <c r="WAC188" s="18"/>
      <c r="WAD188" s="18"/>
      <c r="WAE188" s="18"/>
      <c r="WAF188" s="18"/>
      <c r="WAG188" s="18"/>
      <c r="WAH188" s="18"/>
      <c r="WAI188" s="18"/>
      <c r="WAJ188" s="18"/>
      <c r="WAK188" s="18"/>
      <c r="WAL188" s="18"/>
      <c r="WAM188" s="18"/>
      <c r="WAN188" s="18"/>
      <c r="WAO188" s="18"/>
      <c r="WAP188" s="18"/>
      <c r="WAQ188" s="18"/>
      <c r="WAR188" s="18"/>
      <c r="WAS188" s="18"/>
      <c r="WAT188" s="18"/>
      <c r="WAU188" s="18"/>
      <c r="WAV188" s="18"/>
      <c r="WAW188" s="18"/>
      <c r="WAX188" s="18"/>
      <c r="WAY188" s="18"/>
      <c r="WAZ188" s="18"/>
      <c r="WBA188" s="18"/>
      <c r="WBB188" s="18"/>
      <c r="WBC188" s="18"/>
      <c r="WBD188" s="18"/>
      <c r="WBE188" s="18"/>
      <c r="WBF188" s="18"/>
      <c r="WBG188" s="18"/>
      <c r="WBH188" s="18"/>
      <c r="WBI188" s="18"/>
      <c r="WBJ188" s="18"/>
      <c r="WBK188" s="18"/>
      <c r="WBL188" s="18"/>
      <c r="WBM188" s="18"/>
      <c r="WBN188" s="18"/>
      <c r="WBO188" s="18"/>
      <c r="WBP188" s="18"/>
      <c r="WBQ188" s="18"/>
      <c r="WBR188" s="18"/>
      <c r="WBS188" s="18"/>
      <c r="WBT188" s="18"/>
      <c r="WBU188" s="18"/>
      <c r="WBV188" s="18"/>
      <c r="WBW188" s="18"/>
      <c r="WBX188" s="18"/>
      <c r="WBY188" s="18"/>
      <c r="WBZ188" s="18"/>
      <c r="WCA188" s="18"/>
      <c r="WCB188" s="18"/>
      <c r="WCC188" s="18"/>
      <c r="WCD188" s="18"/>
      <c r="WCE188" s="18"/>
      <c r="WCF188" s="18"/>
      <c r="WCG188" s="18"/>
      <c r="WCH188" s="18"/>
      <c r="WCI188" s="18"/>
      <c r="WCJ188" s="18"/>
      <c r="WCK188" s="18"/>
      <c r="WCL188" s="18"/>
      <c r="WCM188" s="18"/>
      <c r="WCN188" s="18"/>
      <c r="WCO188" s="18"/>
      <c r="WCP188" s="18"/>
      <c r="WCQ188" s="18"/>
      <c r="WCR188" s="18"/>
      <c r="WCS188" s="18"/>
      <c r="WCT188" s="18"/>
      <c r="WCU188" s="18"/>
      <c r="WCV188" s="18"/>
      <c r="WCW188" s="18"/>
      <c r="WCX188" s="18"/>
      <c r="WCY188" s="18"/>
      <c r="WCZ188" s="18"/>
      <c r="WDA188" s="18"/>
      <c r="WDB188" s="18"/>
      <c r="WDC188" s="18"/>
      <c r="WDD188" s="18"/>
      <c r="WDE188" s="18"/>
      <c r="WDF188" s="18"/>
      <c r="WDG188" s="18"/>
      <c r="WDH188" s="18"/>
      <c r="WDI188" s="18"/>
      <c r="WDJ188" s="18"/>
      <c r="WDK188" s="18"/>
      <c r="WDL188" s="18"/>
      <c r="WDM188" s="18"/>
      <c r="WDN188" s="18"/>
      <c r="WDO188" s="18"/>
      <c r="WDP188" s="18"/>
      <c r="WDQ188" s="18"/>
      <c r="WDR188" s="18"/>
      <c r="WDS188" s="18"/>
      <c r="WDT188" s="18"/>
      <c r="WDU188" s="18"/>
      <c r="WDV188" s="18"/>
      <c r="WDW188" s="18"/>
      <c r="WDX188" s="18"/>
      <c r="WDY188" s="18"/>
      <c r="WDZ188" s="18"/>
      <c r="WEA188" s="18"/>
      <c r="WEB188" s="18"/>
      <c r="WEC188" s="18"/>
      <c r="WED188" s="18"/>
      <c r="WEE188" s="18"/>
      <c r="WEF188" s="18"/>
      <c r="WEG188" s="18"/>
      <c r="WEH188" s="18"/>
      <c r="WEI188" s="18"/>
      <c r="WEJ188" s="18"/>
      <c r="WEK188" s="18"/>
      <c r="WEL188" s="18"/>
      <c r="WEM188" s="18"/>
      <c r="WEN188" s="18"/>
      <c r="WEO188" s="18"/>
      <c r="WEP188" s="18"/>
      <c r="WEQ188" s="18"/>
      <c r="WER188" s="18"/>
      <c r="WES188" s="18"/>
      <c r="WET188" s="18"/>
      <c r="WEU188" s="18"/>
      <c r="WEV188" s="18"/>
      <c r="WEW188" s="18"/>
      <c r="WEX188" s="18"/>
      <c r="WEY188" s="18"/>
      <c r="WEZ188" s="18"/>
      <c r="WFA188" s="18"/>
      <c r="WFB188" s="18"/>
      <c r="WFC188" s="18"/>
      <c r="WFD188" s="18"/>
      <c r="WFE188" s="18"/>
      <c r="WFF188" s="18"/>
      <c r="WFG188" s="18"/>
      <c r="WFH188" s="18"/>
      <c r="WFI188" s="18"/>
      <c r="WFJ188" s="18"/>
      <c r="WFK188" s="18"/>
      <c r="WFL188" s="18"/>
      <c r="WFM188" s="18"/>
      <c r="WFN188" s="18"/>
      <c r="WFO188" s="18"/>
      <c r="WFP188" s="18"/>
      <c r="WFQ188" s="18"/>
      <c r="WFR188" s="18"/>
      <c r="WFS188" s="18"/>
      <c r="WFT188" s="18"/>
      <c r="WFU188" s="18"/>
      <c r="WFV188" s="18"/>
      <c r="WFW188" s="18"/>
      <c r="WFX188" s="18"/>
      <c r="WFY188" s="18"/>
      <c r="WFZ188" s="18"/>
      <c r="WGA188" s="18"/>
      <c r="WGB188" s="18"/>
      <c r="WGC188" s="18"/>
      <c r="WGD188" s="18"/>
      <c r="WGE188" s="18"/>
      <c r="WGF188" s="18"/>
      <c r="WGG188" s="18"/>
      <c r="WGH188" s="18"/>
      <c r="WGI188" s="18"/>
      <c r="WGJ188" s="18"/>
      <c r="WGK188" s="18"/>
      <c r="WGL188" s="18"/>
      <c r="WGM188" s="18"/>
      <c r="WGN188" s="18"/>
      <c r="WGO188" s="18"/>
      <c r="WGP188" s="18"/>
      <c r="WGQ188" s="18"/>
      <c r="WGR188" s="18"/>
      <c r="WGS188" s="18"/>
      <c r="WGT188" s="18"/>
      <c r="WGU188" s="18"/>
      <c r="WGV188" s="18"/>
      <c r="WGW188" s="18"/>
      <c r="WGX188" s="18"/>
      <c r="WGY188" s="18"/>
      <c r="WGZ188" s="18"/>
      <c r="WHA188" s="18"/>
      <c r="WHB188" s="18"/>
      <c r="WHC188" s="18"/>
      <c r="WHD188" s="18"/>
      <c r="WHE188" s="18"/>
      <c r="WHF188" s="18"/>
      <c r="WHG188" s="18"/>
      <c r="WHH188" s="18"/>
      <c r="WHI188" s="18"/>
      <c r="WHJ188" s="18"/>
      <c r="WHK188" s="18"/>
      <c r="WHL188" s="18"/>
      <c r="WHM188" s="18"/>
      <c r="WHN188" s="18"/>
      <c r="WHO188" s="18"/>
      <c r="WHP188" s="18"/>
      <c r="WHQ188" s="18"/>
      <c r="WHR188" s="18"/>
      <c r="WHS188" s="18"/>
      <c r="WHT188" s="18"/>
      <c r="WHU188" s="18"/>
      <c r="WHV188" s="18"/>
      <c r="WHW188" s="18"/>
      <c r="WHX188" s="18"/>
      <c r="WHY188" s="18"/>
      <c r="WHZ188" s="18"/>
      <c r="WIA188" s="18"/>
      <c r="WIB188" s="18"/>
      <c r="WIC188" s="18"/>
      <c r="WID188" s="18"/>
      <c r="WIE188" s="18"/>
      <c r="WIF188" s="18"/>
      <c r="WIG188" s="18"/>
      <c r="WIH188" s="18"/>
      <c r="WII188" s="18"/>
      <c r="WIJ188" s="18"/>
      <c r="WIK188" s="18"/>
      <c r="WIL188" s="18"/>
      <c r="WIM188" s="18"/>
      <c r="WIN188" s="18"/>
      <c r="WIO188" s="18"/>
      <c r="WIP188" s="18"/>
      <c r="WIQ188" s="18"/>
      <c r="WIR188" s="18"/>
      <c r="WIS188" s="18"/>
      <c r="WIT188" s="18"/>
      <c r="WIU188" s="18"/>
      <c r="WIV188" s="18"/>
      <c r="WIW188" s="18"/>
      <c r="WIX188" s="18"/>
      <c r="WIY188" s="18"/>
      <c r="WIZ188" s="18"/>
      <c r="WJA188" s="18"/>
      <c r="WJB188" s="18"/>
      <c r="WJC188" s="18"/>
      <c r="WJD188" s="18"/>
      <c r="WJE188" s="18"/>
      <c r="WJF188" s="18"/>
      <c r="WJG188" s="18"/>
      <c r="WJH188" s="18"/>
      <c r="WJI188" s="18"/>
      <c r="WJJ188" s="18"/>
      <c r="WJK188" s="18"/>
      <c r="WJL188" s="18"/>
      <c r="WJM188" s="18"/>
      <c r="WJN188" s="18"/>
      <c r="WJO188" s="18"/>
      <c r="WJP188" s="18"/>
      <c r="WJQ188" s="18"/>
      <c r="WJR188" s="18"/>
      <c r="WJS188" s="18"/>
      <c r="WJT188" s="18"/>
      <c r="WJU188" s="18"/>
      <c r="WJV188" s="18"/>
      <c r="WJW188" s="18"/>
      <c r="WJX188" s="18"/>
      <c r="WJY188" s="18"/>
      <c r="WJZ188" s="18"/>
      <c r="WKA188" s="18"/>
      <c r="WKB188" s="18"/>
      <c r="WKC188" s="18"/>
      <c r="WKD188" s="18"/>
      <c r="WKE188" s="18"/>
      <c r="WKF188" s="18"/>
      <c r="WKG188" s="18"/>
      <c r="WKH188" s="18"/>
      <c r="WKI188" s="18"/>
      <c r="WKJ188" s="18"/>
      <c r="WKK188" s="18"/>
      <c r="WKL188" s="18"/>
      <c r="WKM188" s="18"/>
      <c r="WKN188" s="18"/>
      <c r="WKO188" s="18"/>
      <c r="WKP188" s="18"/>
      <c r="WKQ188" s="18"/>
      <c r="WKR188" s="18"/>
      <c r="WKS188" s="18"/>
      <c r="WKT188" s="18"/>
      <c r="WKU188" s="18"/>
      <c r="WKV188" s="18"/>
      <c r="WKW188" s="18"/>
      <c r="WKX188" s="18"/>
      <c r="WKY188" s="18"/>
      <c r="WKZ188" s="18"/>
      <c r="WLA188" s="18"/>
      <c r="WLB188" s="18"/>
      <c r="WLC188" s="18"/>
      <c r="WLD188" s="18"/>
      <c r="WLE188" s="18"/>
      <c r="WLF188" s="18"/>
      <c r="WLG188" s="18"/>
      <c r="WLH188" s="18"/>
      <c r="WLI188" s="18"/>
      <c r="WLJ188" s="18"/>
      <c r="WLK188" s="18"/>
      <c r="WLL188" s="18"/>
      <c r="WLM188" s="18"/>
      <c r="WLN188" s="18"/>
      <c r="WLO188" s="18"/>
      <c r="WLP188" s="18"/>
      <c r="WLQ188" s="18"/>
      <c r="WLR188" s="18"/>
      <c r="WLS188" s="18"/>
      <c r="WLT188" s="18"/>
      <c r="WLU188" s="18"/>
      <c r="WLV188" s="18"/>
      <c r="WLW188" s="18"/>
      <c r="WLX188" s="18"/>
      <c r="WLY188" s="18"/>
      <c r="WLZ188" s="18"/>
      <c r="WMA188" s="18"/>
      <c r="WMB188" s="18"/>
      <c r="WMC188" s="18"/>
      <c r="WMD188" s="18"/>
      <c r="WME188" s="18"/>
      <c r="WMF188" s="18"/>
      <c r="WMG188" s="18"/>
      <c r="WMH188" s="18"/>
      <c r="WMI188" s="18"/>
      <c r="WMJ188" s="18"/>
      <c r="WMK188" s="18"/>
      <c r="WML188" s="18"/>
      <c r="WMM188" s="18"/>
      <c r="WMN188" s="18"/>
      <c r="WMO188" s="18"/>
      <c r="WMP188" s="18"/>
      <c r="WMQ188" s="18"/>
      <c r="WMR188" s="18"/>
      <c r="WMS188" s="18"/>
      <c r="WMT188" s="18"/>
      <c r="WMU188" s="18"/>
      <c r="WMV188" s="18"/>
      <c r="WMW188" s="18"/>
      <c r="WMX188" s="18"/>
      <c r="WMY188" s="18"/>
      <c r="WMZ188" s="18"/>
      <c r="WNA188" s="18"/>
      <c r="WNB188" s="18"/>
      <c r="WNC188" s="18"/>
      <c r="WND188" s="18"/>
      <c r="WNE188" s="18"/>
      <c r="WNF188" s="18"/>
      <c r="WNG188" s="18"/>
      <c r="WNH188" s="18"/>
      <c r="WNI188" s="18"/>
      <c r="WNJ188" s="18"/>
      <c r="WNK188" s="18"/>
      <c r="WNL188" s="18"/>
      <c r="WNM188" s="18"/>
      <c r="WNN188" s="18"/>
      <c r="WNO188" s="18"/>
      <c r="WNP188" s="18"/>
      <c r="WNQ188" s="18"/>
      <c r="WNR188" s="18"/>
      <c r="WNS188" s="18"/>
      <c r="WNT188" s="18"/>
      <c r="WNU188" s="18"/>
      <c r="WNV188" s="18"/>
      <c r="WNW188" s="18"/>
      <c r="WNX188" s="18"/>
      <c r="WNY188" s="18"/>
      <c r="WNZ188" s="18"/>
      <c r="WOA188" s="18"/>
      <c r="WOB188" s="18"/>
      <c r="WOC188" s="18"/>
      <c r="WOD188" s="18"/>
      <c r="WOE188" s="18"/>
      <c r="WOF188" s="18"/>
      <c r="WOG188" s="18"/>
      <c r="WOH188" s="18"/>
      <c r="WOI188" s="18"/>
      <c r="WOJ188" s="18"/>
      <c r="WOK188" s="18"/>
      <c r="WOL188" s="18"/>
      <c r="WOM188" s="18"/>
      <c r="WON188" s="18"/>
      <c r="WOO188" s="18"/>
      <c r="WOP188" s="18"/>
      <c r="WOQ188" s="18"/>
      <c r="WOR188" s="18"/>
      <c r="WOS188" s="18"/>
      <c r="WOT188" s="18"/>
      <c r="WOU188" s="18"/>
      <c r="WOV188" s="18"/>
      <c r="WOW188" s="18"/>
      <c r="WOX188" s="18"/>
      <c r="WOY188" s="18"/>
      <c r="WOZ188" s="18"/>
      <c r="WPA188" s="18"/>
      <c r="WPB188" s="18"/>
      <c r="WPC188" s="18"/>
      <c r="WPD188" s="18"/>
      <c r="WPE188" s="18"/>
      <c r="WPF188" s="18"/>
      <c r="WPG188" s="18"/>
      <c r="WPH188" s="18"/>
      <c r="WPI188" s="18"/>
      <c r="WPJ188" s="18"/>
      <c r="WPK188" s="18"/>
      <c r="WPL188" s="18"/>
      <c r="WPM188" s="18"/>
      <c r="WPN188" s="18"/>
      <c r="WPO188" s="18"/>
      <c r="WPP188" s="18"/>
      <c r="WPQ188" s="18"/>
      <c r="WPR188" s="18"/>
      <c r="WPS188" s="18"/>
      <c r="WPT188" s="18"/>
      <c r="WPU188" s="18"/>
      <c r="WPV188" s="18"/>
      <c r="WPW188" s="18"/>
      <c r="WPX188" s="18"/>
      <c r="WPY188" s="18"/>
      <c r="WPZ188" s="18"/>
      <c r="WQA188" s="18"/>
      <c r="WQB188" s="18"/>
      <c r="WQC188" s="18"/>
      <c r="WQD188" s="18"/>
      <c r="WQE188" s="18"/>
      <c r="WQF188" s="18"/>
      <c r="WQG188" s="18"/>
      <c r="WQH188" s="18"/>
      <c r="WQI188" s="18"/>
      <c r="WQJ188" s="18"/>
      <c r="WQK188" s="18"/>
      <c r="WQL188" s="18"/>
      <c r="WQM188" s="18"/>
      <c r="WQN188" s="18"/>
      <c r="WQO188" s="18"/>
      <c r="WQP188" s="18"/>
      <c r="WQQ188" s="18"/>
      <c r="WQR188" s="18"/>
      <c r="WQS188" s="18"/>
      <c r="WQT188" s="18"/>
      <c r="WQU188" s="18"/>
      <c r="WQV188" s="18"/>
      <c r="WQW188" s="18"/>
      <c r="WQX188" s="18"/>
      <c r="WQY188" s="18"/>
      <c r="WQZ188" s="18"/>
      <c r="WRA188" s="18"/>
      <c r="WRB188" s="18"/>
      <c r="WRC188" s="18"/>
      <c r="WRD188" s="18"/>
      <c r="WRE188" s="18"/>
      <c r="WRF188" s="18"/>
      <c r="WRG188" s="18"/>
      <c r="WRH188" s="18"/>
      <c r="WRI188" s="18"/>
      <c r="WRJ188" s="18"/>
      <c r="WRK188" s="18"/>
      <c r="WRL188" s="18"/>
      <c r="WRM188" s="18"/>
      <c r="WRN188" s="18"/>
      <c r="WRO188" s="18"/>
      <c r="WRP188" s="18"/>
      <c r="WRQ188" s="18"/>
      <c r="WRR188" s="18"/>
      <c r="WRS188" s="18"/>
      <c r="WRT188" s="18"/>
      <c r="WRU188" s="18"/>
      <c r="WRV188" s="18"/>
      <c r="WRW188" s="18"/>
      <c r="WRX188" s="18"/>
      <c r="WRY188" s="18"/>
      <c r="WRZ188" s="18"/>
      <c r="WSA188" s="18"/>
      <c r="WSB188" s="18"/>
      <c r="WSC188" s="18"/>
      <c r="WSD188" s="18"/>
      <c r="WSE188" s="18"/>
      <c r="WSF188" s="18"/>
      <c r="WSG188" s="18"/>
      <c r="WSH188" s="18"/>
      <c r="WSI188" s="18"/>
      <c r="WSJ188" s="18"/>
      <c r="WSK188" s="18"/>
      <c r="WSL188" s="18"/>
      <c r="WSM188" s="18"/>
      <c r="WSN188" s="18"/>
      <c r="WSO188" s="18"/>
      <c r="WSP188" s="18"/>
      <c r="WSQ188" s="18"/>
      <c r="WSR188" s="18"/>
      <c r="WSS188" s="18"/>
      <c r="WST188" s="18"/>
      <c r="WSU188" s="18"/>
      <c r="WSV188" s="18"/>
      <c r="WSW188" s="18"/>
      <c r="WSX188" s="18"/>
      <c r="WSY188" s="18"/>
      <c r="WSZ188" s="18"/>
      <c r="WTA188" s="18"/>
      <c r="WTB188" s="18"/>
      <c r="WTC188" s="18"/>
      <c r="WTD188" s="18"/>
      <c r="WTE188" s="18"/>
      <c r="WTF188" s="18"/>
      <c r="WTG188" s="18"/>
      <c r="WTH188" s="18"/>
      <c r="WTI188" s="18"/>
      <c r="WTJ188" s="18"/>
      <c r="WTK188" s="18"/>
      <c r="WTL188" s="18"/>
      <c r="WTM188" s="18"/>
      <c r="WTN188" s="18"/>
      <c r="WTO188" s="18"/>
      <c r="WTP188" s="18"/>
      <c r="WTQ188" s="18"/>
      <c r="WTR188" s="18"/>
      <c r="WTS188" s="18"/>
      <c r="WTT188" s="18"/>
      <c r="WTU188" s="18"/>
      <c r="WTV188" s="18"/>
      <c r="WTW188" s="18"/>
      <c r="WTX188" s="18"/>
      <c r="WTY188" s="18"/>
      <c r="WTZ188" s="18"/>
      <c r="WUA188" s="18"/>
      <c r="WUB188" s="18"/>
      <c r="WUC188" s="18"/>
      <c r="WUD188" s="18"/>
      <c r="WUE188" s="18"/>
      <c r="WUF188" s="18"/>
      <c r="WUG188" s="18"/>
      <c r="WUH188" s="18"/>
      <c r="WUI188" s="18"/>
      <c r="WUJ188" s="18"/>
      <c r="WUK188" s="18"/>
      <c r="WUL188" s="18"/>
      <c r="WUM188" s="18"/>
      <c r="WUN188" s="18"/>
      <c r="WUO188" s="18"/>
      <c r="WUP188" s="18"/>
      <c r="WUQ188" s="18"/>
      <c r="WUR188" s="18"/>
      <c r="WUS188" s="18"/>
      <c r="WUT188" s="18"/>
      <c r="WUU188" s="18"/>
      <c r="WUV188" s="18"/>
      <c r="WUW188" s="18"/>
      <c r="WUX188" s="18"/>
      <c r="WUY188" s="18"/>
      <c r="WUZ188" s="18"/>
      <c r="WVA188" s="18"/>
      <c r="WVB188" s="18"/>
      <c r="WVC188" s="18"/>
      <c r="WVD188" s="18"/>
      <c r="WVE188" s="18"/>
      <c r="WVF188" s="18"/>
      <c r="WVG188" s="18"/>
      <c r="WVH188" s="18"/>
      <c r="WVI188" s="18"/>
      <c r="WVJ188" s="18"/>
      <c r="WVK188" s="18"/>
      <c r="WVL188" s="18"/>
      <c r="WVM188" s="18"/>
      <c r="WVN188" s="18"/>
      <c r="WVO188" s="18"/>
      <c r="WVP188" s="18"/>
      <c r="WVQ188" s="18"/>
      <c r="WVR188" s="18"/>
      <c r="WVS188" s="18"/>
      <c r="WVT188" s="18"/>
      <c r="WVU188" s="18"/>
      <c r="WVV188" s="18"/>
      <c r="WVW188" s="18"/>
      <c r="WVX188" s="18"/>
      <c r="WVY188" s="18"/>
      <c r="WVZ188" s="18"/>
      <c r="WWA188" s="18"/>
      <c r="WWB188" s="18"/>
      <c r="WWC188" s="18"/>
      <c r="WWD188" s="18"/>
      <c r="WWE188" s="18"/>
      <c r="WWF188" s="18"/>
      <c r="WWG188" s="18"/>
      <c r="WWH188" s="18"/>
      <c r="WWI188" s="18"/>
      <c r="WWJ188" s="18"/>
      <c r="WWK188" s="18"/>
      <c r="WWL188" s="18"/>
      <c r="WWM188" s="18"/>
      <c r="WWN188" s="18"/>
      <c r="WWO188" s="18"/>
      <c r="WWP188" s="18"/>
      <c r="WWQ188" s="18"/>
      <c r="WWR188" s="18"/>
      <c r="WWS188" s="18"/>
      <c r="WWT188" s="18"/>
      <c r="WWU188" s="18"/>
      <c r="WWV188" s="18"/>
      <c r="WWW188" s="18"/>
      <c r="WWX188" s="18"/>
      <c r="WWY188" s="18"/>
      <c r="WWZ188" s="18"/>
      <c r="WXA188" s="18"/>
      <c r="WXB188" s="18"/>
      <c r="WXC188" s="18"/>
      <c r="WXD188" s="18"/>
      <c r="WXE188" s="18"/>
      <c r="WXF188" s="18"/>
      <c r="WXG188" s="18"/>
      <c r="WXH188" s="18"/>
      <c r="WXI188" s="18"/>
      <c r="WXJ188" s="18"/>
      <c r="WXK188" s="18"/>
      <c r="WXL188" s="18"/>
      <c r="WXM188" s="18"/>
      <c r="WXN188" s="18"/>
      <c r="WXO188" s="18"/>
      <c r="WXP188" s="18"/>
      <c r="WXQ188" s="18"/>
      <c r="WXR188" s="18"/>
      <c r="WXS188" s="18"/>
      <c r="WXT188" s="18"/>
      <c r="WXU188" s="18"/>
      <c r="WXV188" s="18"/>
      <c r="WXW188" s="18"/>
      <c r="WXX188" s="18"/>
      <c r="WXY188" s="18"/>
      <c r="WXZ188" s="18"/>
      <c r="WYA188" s="18"/>
      <c r="WYB188" s="18"/>
      <c r="WYC188" s="18"/>
      <c r="WYD188" s="18"/>
      <c r="WYE188" s="18"/>
      <c r="WYF188" s="18"/>
      <c r="WYG188" s="18"/>
      <c r="WYH188" s="18"/>
      <c r="WYI188" s="18"/>
      <c r="WYJ188" s="18"/>
      <c r="WYK188" s="18"/>
      <c r="WYL188" s="18"/>
      <c r="WYM188" s="18"/>
      <c r="WYN188" s="18"/>
      <c r="WYO188" s="18"/>
      <c r="WYP188" s="18"/>
      <c r="WYQ188" s="18"/>
      <c r="WYR188" s="18"/>
      <c r="WYS188" s="18"/>
      <c r="WYT188" s="18"/>
      <c r="WYU188" s="18"/>
      <c r="WYV188" s="18"/>
      <c r="WYW188" s="18"/>
      <c r="WYX188" s="18"/>
      <c r="WYY188" s="18"/>
      <c r="WYZ188" s="18"/>
      <c r="WZA188" s="18"/>
      <c r="WZB188" s="18"/>
      <c r="WZC188" s="18"/>
      <c r="WZD188" s="18"/>
      <c r="WZE188" s="18"/>
      <c r="WZF188" s="18"/>
      <c r="WZG188" s="18"/>
      <c r="WZH188" s="18"/>
      <c r="WZI188" s="18"/>
      <c r="WZJ188" s="18"/>
      <c r="WZK188" s="18"/>
      <c r="WZL188" s="18"/>
      <c r="WZM188" s="18"/>
      <c r="WZN188" s="18"/>
      <c r="WZO188" s="18"/>
      <c r="WZP188" s="18"/>
      <c r="WZQ188" s="18"/>
      <c r="WZR188" s="18"/>
      <c r="WZS188" s="18"/>
      <c r="WZT188" s="18"/>
      <c r="WZU188" s="18"/>
      <c r="WZV188" s="18"/>
      <c r="WZW188" s="18"/>
      <c r="WZX188" s="18"/>
      <c r="WZY188" s="18"/>
      <c r="WZZ188" s="18"/>
      <c r="XAA188" s="18"/>
      <c r="XAB188" s="18"/>
      <c r="XAC188" s="18"/>
      <c r="XAD188" s="18"/>
      <c r="XAE188" s="18"/>
      <c r="XAF188" s="18"/>
      <c r="XAG188" s="18"/>
      <c r="XAH188" s="18"/>
      <c r="XAI188" s="18"/>
      <c r="XAJ188" s="18"/>
      <c r="XAK188" s="18"/>
      <c r="XAL188" s="18"/>
      <c r="XAM188" s="18"/>
      <c r="XAN188" s="18"/>
      <c r="XAO188" s="18"/>
      <c r="XAP188" s="18"/>
      <c r="XAQ188" s="18"/>
      <c r="XAR188" s="18"/>
      <c r="XAS188" s="18"/>
      <c r="XAT188" s="18"/>
      <c r="XAU188" s="18"/>
      <c r="XAV188" s="18"/>
      <c r="XAW188" s="18"/>
      <c r="XAX188" s="18"/>
      <c r="XAY188" s="18"/>
      <c r="XAZ188" s="18"/>
      <c r="XBA188" s="18"/>
      <c r="XBB188" s="18"/>
      <c r="XBC188" s="18"/>
      <c r="XBD188" s="18"/>
      <c r="XBE188" s="18"/>
      <c r="XBF188" s="18"/>
      <c r="XBG188" s="18"/>
      <c r="XBH188" s="18"/>
      <c r="XBI188" s="18"/>
      <c r="XBJ188" s="18"/>
      <c r="XBK188" s="18"/>
      <c r="XBL188" s="18"/>
      <c r="XBM188" s="18"/>
      <c r="XBN188" s="18"/>
      <c r="XBO188" s="18"/>
      <c r="XBP188" s="18"/>
      <c r="XBQ188" s="18"/>
      <c r="XBR188" s="18"/>
      <c r="XBS188" s="18"/>
      <c r="XBT188" s="18"/>
      <c r="XBU188" s="18"/>
      <c r="XBV188" s="18"/>
      <c r="XBW188" s="18"/>
      <c r="XBX188" s="18"/>
      <c r="XBY188" s="18"/>
      <c r="XBZ188" s="18"/>
      <c r="XCA188" s="18"/>
      <c r="XCB188" s="18"/>
      <c r="XCC188" s="18"/>
      <c r="XCD188" s="18"/>
      <c r="XCE188" s="18"/>
      <c r="XCF188" s="18"/>
      <c r="XCG188" s="18"/>
      <c r="XCH188" s="18"/>
      <c r="XCI188" s="18"/>
      <c r="XCJ188" s="18"/>
      <c r="XCK188" s="18"/>
      <c r="XCL188" s="18"/>
      <c r="XCM188" s="18"/>
      <c r="XCN188" s="18"/>
      <c r="XCO188" s="18"/>
      <c r="XCP188" s="18"/>
      <c r="XCQ188" s="18"/>
      <c r="XCR188" s="18"/>
      <c r="XCS188" s="18"/>
      <c r="XCT188" s="18"/>
      <c r="XCU188" s="18"/>
      <c r="XCV188" s="18"/>
      <c r="XCW188" s="18"/>
      <c r="XCX188" s="18"/>
      <c r="XCY188" s="18"/>
      <c r="XCZ188" s="18"/>
      <c r="XDA188" s="18"/>
      <c r="XDB188" s="18"/>
      <c r="XDC188" s="18"/>
      <c r="XDD188" s="18"/>
      <c r="XDE188" s="18"/>
      <c r="XDF188" s="18"/>
      <c r="XDG188" s="18"/>
      <c r="XDH188" s="18"/>
      <c r="XDI188" s="18"/>
      <c r="XDJ188" s="18"/>
      <c r="XDK188" s="18"/>
      <c r="XDL188" s="18"/>
      <c r="XDM188" s="18"/>
      <c r="XDN188" s="18"/>
      <c r="XDO188" s="18"/>
      <c r="XDP188" s="18"/>
      <c r="XDQ188" s="18"/>
      <c r="XDR188" s="18"/>
      <c r="XDS188" s="18"/>
      <c r="XDT188" s="18"/>
      <c r="XDU188" s="18"/>
      <c r="XDV188" s="18"/>
      <c r="XDW188" s="18"/>
      <c r="XDX188" s="18"/>
      <c r="XDY188" s="18"/>
      <c r="XDZ188" s="18"/>
      <c r="XEA188" s="18"/>
      <c r="XEB188" s="18"/>
      <c r="XEC188" s="18"/>
      <c r="XED188" s="18"/>
      <c r="XEE188" s="18"/>
      <c r="XEF188" s="18"/>
      <c r="XEG188" s="18"/>
      <c r="XEH188" s="18"/>
      <c r="XEI188" s="18"/>
      <c r="XEJ188" s="18"/>
      <c r="XEK188" s="18"/>
      <c r="XEL188" s="18"/>
      <c r="XEM188" s="18"/>
      <c r="XEN188" s="18"/>
      <c r="XEO188" s="18"/>
      <c r="XEP188" s="18"/>
      <c r="XEQ188" s="18"/>
      <c r="XER188" s="18"/>
      <c r="XES188" s="18"/>
      <c r="XET188" s="18"/>
      <c r="XEU188" s="18"/>
      <c r="XEV188" s="18"/>
      <c r="XEW188" s="18"/>
      <c r="XEX188" s="18"/>
      <c r="XEY188" s="18"/>
      <c r="XEZ188" s="18"/>
      <c r="XFA188" s="18"/>
      <c r="XFB188" s="18"/>
      <c r="XFC188" s="18"/>
      <c r="XFD188" s="18"/>
    </row>
    <row r="189" spans="1:4054 13934:16384" x14ac:dyDescent="0.25">
      <c r="A189" s="7" t="s">
        <v>166</v>
      </c>
      <c r="B189" s="7"/>
      <c r="C189" s="7"/>
      <c r="D189" s="7"/>
      <c r="E189" s="49">
        <f t="shared" ref="E189:P189" si="84">SUM(E180:E188)</f>
        <v>28.769454545454543</v>
      </c>
      <c r="F189" s="49">
        <f t="shared" si="84"/>
        <v>25.856454545454547</v>
      </c>
      <c r="G189" s="49">
        <f t="shared" si="84"/>
        <v>125.86527272727272</v>
      </c>
      <c r="H189" s="49">
        <f t="shared" si="84"/>
        <v>810.42000000000007</v>
      </c>
      <c r="I189" s="49">
        <f t="shared" si="84"/>
        <v>148.9</v>
      </c>
      <c r="J189" s="49">
        <f t="shared" si="84"/>
        <v>0.4829090909090909</v>
      </c>
      <c r="K189" s="49">
        <f t="shared" si="84"/>
        <v>0.57413636363636367</v>
      </c>
      <c r="L189" s="49">
        <f t="shared" si="84"/>
        <v>24.748181818181816</v>
      </c>
      <c r="M189" s="49">
        <f t="shared" si="84"/>
        <v>386.14627272727273</v>
      </c>
      <c r="N189" s="49">
        <f t="shared" si="84"/>
        <v>138.44127272727275</v>
      </c>
      <c r="O189" s="49">
        <f t="shared" si="84"/>
        <v>534.91781818181823</v>
      </c>
      <c r="P189" s="49">
        <f t="shared" si="84"/>
        <v>7.3677272727272731</v>
      </c>
    </row>
    <row r="191" spans="1:4054 13934:16384" s="17" customFormat="1" ht="15" customHeight="1" x14ac:dyDescent="0.25">
      <c r="A191" s="5" t="s">
        <v>52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8"/>
      <c r="HH191" s="18"/>
      <c r="HI191" s="18"/>
      <c r="HJ191" s="18"/>
      <c r="HK191" s="18"/>
      <c r="HL191" s="18"/>
      <c r="HM191" s="18"/>
      <c r="HN191" s="18"/>
      <c r="HO191" s="18"/>
      <c r="HP191" s="18"/>
      <c r="HQ191" s="18"/>
      <c r="HR191" s="18"/>
      <c r="HS191" s="18"/>
      <c r="HT191" s="18"/>
      <c r="HU191" s="18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  <c r="IP191" s="18"/>
      <c r="IQ191" s="18"/>
      <c r="IR191" s="18"/>
      <c r="IS191" s="18"/>
      <c r="IT191" s="18"/>
      <c r="IU191" s="18"/>
      <c r="IV191" s="18"/>
      <c r="IW191" s="18"/>
      <c r="IX191" s="18"/>
      <c r="IY191" s="18"/>
      <c r="IZ191" s="18"/>
      <c r="JA191" s="18"/>
      <c r="JB191" s="18"/>
      <c r="JC191" s="18"/>
      <c r="JD191" s="18"/>
      <c r="JE191" s="18"/>
      <c r="JF191" s="18"/>
      <c r="JG191" s="18"/>
      <c r="JH191" s="18"/>
      <c r="JI191" s="18"/>
      <c r="JJ191" s="18"/>
      <c r="JK191" s="18"/>
      <c r="JL191" s="18"/>
      <c r="JM191" s="18"/>
      <c r="JN191" s="18"/>
      <c r="JO191" s="18"/>
      <c r="JP191" s="18"/>
      <c r="JQ191" s="18"/>
      <c r="JR191" s="18"/>
      <c r="JS191" s="18"/>
      <c r="JT191" s="18"/>
      <c r="JU191" s="18"/>
      <c r="JV191" s="18"/>
      <c r="JW191" s="18"/>
      <c r="JX191" s="18"/>
      <c r="JY191" s="18"/>
      <c r="JZ191" s="18"/>
      <c r="KA191" s="18"/>
      <c r="KB191" s="18"/>
      <c r="KC191" s="18"/>
      <c r="KD191" s="18"/>
      <c r="KE191" s="18"/>
      <c r="KF191" s="18"/>
      <c r="KG191" s="18"/>
      <c r="KH191" s="18"/>
      <c r="KI191" s="18"/>
      <c r="KJ191" s="18"/>
      <c r="KK191" s="18"/>
      <c r="KL191" s="18"/>
      <c r="KM191" s="18"/>
      <c r="KN191" s="18"/>
      <c r="KO191" s="18"/>
      <c r="KP191" s="18"/>
      <c r="KQ191" s="18"/>
      <c r="KR191" s="18"/>
      <c r="KS191" s="18"/>
      <c r="KT191" s="18"/>
      <c r="KU191" s="18"/>
      <c r="KV191" s="18"/>
      <c r="KW191" s="18"/>
      <c r="KX191" s="18"/>
      <c r="KY191" s="18"/>
      <c r="KZ191" s="18"/>
      <c r="LA191" s="18"/>
      <c r="LB191" s="18"/>
      <c r="LC191" s="18"/>
      <c r="LD191" s="18"/>
      <c r="LE191" s="18"/>
      <c r="LF191" s="18"/>
      <c r="LG191" s="18"/>
      <c r="LH191" s="18"/>
      <c r="LI191" s="18"/>
      <c r="LJ191" s="18"/>
      <c r="LK191" s="18"/>
      <c r="LL191" s="18"/>
      <c r="LM191" s="18"/>
      <c r="LN191" s="18"/>
      <c r="LO191" s="18"/>
      <c r="LP191" s="18"/>
      <c r="LQ191" s="18"/>
      <c r="LR191" s="18"/>
      <c r="LS191" s="18"/>
      <c r="LT191" s="18"/>
      <c r="LU191" s="18"/>
      <c r="LV191" s="18"/>
      <c r="LW191" s="18"/>
      <c r="LX191" s="18"/>
      <c r="LY191" s="18"/>
      <c r="LZ191" s="18"/>
      <c r="MA191" s="18"/>
      <c r="MB191" s="18"/>
      <c r="MC191" s="18"/>
      <c r="MD191" s="18"/>
      <c r="ME191" s="18"/>
      <c r="MF191" s="18"/>
      <c r="MG191" s="18"/>
      <c r="MH191" s="18"/>
      <c r="MI191" s="18"/>
      <c r="MJ191" s="18"/>
      <c r="MK191" s="18"/>
      <c r="ML191" s="18"/>
      <c r="MM191" s="18"/>
      <c r="MN191" s="18"/>
      <c r="MO191" s="18"/>
      <c r="MP191" s="18"/>
      <c r="MQ191" s="18"/>
      <c r="MR191" s="18"/>
      <c r="MS191" s="18"/>
      <c r="MT191" s="18"/>
      <c r="MU191" s="18"/>
      <c r="MV191" s="18"/>
      <c r="MW191" s="18"/>
      <c r="MX191" s="18"/>
      <c r="MY191" s="18"/>
      <c r="MZ191" s="18"/>
      <c r="NA191" s="18"/>
      <c r="NB191" s="18"/>
      <c r="NC191" s="18"/>
      <c r="ND191" s="18"/>
      <c r="NE191" s="18"/>
      <c r="NF191" s="18"/>
      <c r="NG191" s="18"/>
      <c r="NH191" s="18"/>
      <c r="NI191" s="18"/>
      <c r="NJ191" s="18"/>
      <c r="NK191" s="18"/>
      <c r="NL191" s="18"/>
      <c r="NM191" s="18"/>
      <c r="NN191" s="18"/>
      <c r="NO191" s="18"/>
      <c r="NP191" s="18"/>
      <c r="NQ191" s="18"/>
      <c r="NR191" s="18"/>
      <c r="NS191" s="18"/>
      <c r="NT191" s="18"/>
      <c r="NU191" s="18"/>
      <c r="NV191" s="18"/>
      <c r="NW191" s="18"/>
      <c r="NX191" s="18"/>
      <c r="NY191" s="18"/>
      <c r="NZ191" s="18"/>
      <c r="OA191" s="18"/>
      <c r="OB191" s="18"/>
      <c r="OC191" s="18"/>
      <c r="OD191" s="18"/>
      <c r="OE191" s="18"/>
      <c r="OF191" s="18"/>
      <c r="OG191" s="18"/>
      <c r="OH191" s="18"/>
      <c r="OI191" s="18"/>
      <c r="OJ191" s="18"/>
      <c r="OK191" s="18"/>
      <c r="OL191" s="18"/>
      <c r="OM191" s="18"/>
      <c r="ON191" s="18"/>
      <c r="OO191" s="18"/>
      <c r="OP191" s="18"/>
      <c r="OQ191" s="18"/>
      <c r="OR191" s="18"/>
      <c r="OS191" s="18"/>
      <c r="OT191" s="18"/>
      <c r="OU191" s="18"/>
      <c r="OV191" s="18"/>
      <c r="OW191" s="18"/>
      <c r="OX191" s="18"/>
      <c r="OY191" s="18"/>
      <c r="OZ191" s="18"/>
      <c r="PA191" s="18"/>
      <c r="PB191" s="18"/>
      <c r="PC191" s="18"/>
      <c r="PD191" s="18"/>
      <c r="PE191" s="18"/>
      <c r="PF191" s="18"/>
      <c r="PG191" s="18"/>
      <c r="PH191" s="18"/>
      <c r="PI191" s="18"/>
      <c r="PJ191" s="18"/>
      <c r="PK191" s="18"/>
      <c r="PL191" s="18"/>
      <c r="PM191" s="18"/>
      <c r="PN191" s="18"/>
      <c r="PO191" s="18"/>
      <c r="PP191" s="18"/>
      <c r="PQ191" s="18"/>
      <c r="PR191" s="18"/>
      <c r="PS191" s="18"/>
      <c r="PT191" s="18"/>
      <c r="PU191" s="18"/>
      <c r="PV191" s="18"/>
      <c r="PW191" s="18"/>
      <c r="PX191" s="18"/>
      <c r="PY191" s="18"/>
      <c r="PZ191" s="18"/>
      <c r="QA191" s="18"/>
      <c r="QB191" s="18"/>
      <c r="QC191" s="18"/>
      <c r="QD191" s="18"/>
      <c r="QE191" s="18"/>
      <c r="QF191" s="18"/>
      <c r="QG191" s="18"/>
      <c r="QH191" s="18"/>
      <c r="QI191" s="18"/>
      <c r="QJ191" s="18"/>
      <c r="QK191" s="18"/>
      <c r="QL191" s="18"/>
      <c r="QM191" s="18"/>
      <c r="QN191" s="18"/>
      <c r="QO191" s="18"/>
      <c r="QP191" s="18"/>
      <c r="QQ191" s="18"/>
      <c r="QR191" s="18"/>
      <c r="QS191" s="18"/>
      <c r="QT191" s="18"/>
      <c r="QU191" s="18"/>
      <c r="QV191" s="18"/>
      <c r="QW191" s="18"/>
      <c r="QX191" s="18"/>
      <c r="QY191" s="18"/>
      <c r="QZ191" s="18"/>
      <c r="RA191" s="18"/>
      <c r="RB191" s="18"/>
      <c r="RC191" s="18"/>
      <c r="RD191" s="18"/>
      <c r="RE191" s="18"/>
      <c r="RF191" s="18"/>
      <c r="RG191" s="18"/>
      <c r="RH191" s="18"/>
      <c r="RI191" s="18"/>
      <c r="RJ191" s="18"/>
      <c r="RK191" s="18"/>
      <c r="RL191" s="18"/>
      <c r="RM191" s="18"/>
      <c r="RN191" s="18"/>
      <c r="RO191" s="18"/>
      <c r="RP191" s="18"/>
      <c r="RQ191" s="18"/>
      <c r="RR191" s="18"/>
      <c r="RS191" s="18"/>
      <c r="RT191" s="18"/>
      <c r="RU191" s="18"/>
      <c r="RV191" s="18"/>
      <c r="RW191" s="18"/>
      <c r="RX191" s="18"/>
      <c r="RY191" s="18"/>
      <c r="RZ191" s="18"/>
      <c r="SA191" s="18"/>
      <c r="SB191" s="18"/>
      <c r="SC191" s="18"/>
      <c r="SD191" s="18"/>
      <c r="SE191" s="18"/>
      <c r="SF191" s="18"/>
      <c r="SG191" s="18"/>
      <c r="SH191" s="18"/>
      <c r="SI191" s="18"/>
      <c r="SJ191" s="18"/>
      <c r="SK191" s="18"/>
      <c r="SL191" s="18"/>
      <c r="SM191" s="18"/>
      <c r="SN191" s="18"/>
      <c r="SO191" s="18"/>
      <c r="SP191" s="18"/>
      <c r="SQ191" s="18"/>
      <c r="SR191" s="18"/>
      <c r="SS191" s="18"/>
      <c r="ST191" s="18"/>
      <c r="SU191" s="18"/>
      <c r="SV191" s="18"/>
      <c r="SW191" s="18"/>
      <c r="SX191" s="18"/>
      <c r="SY191" s="18"/>
      <c r="SZ191" s="18"/>
      <c r="TA191" s="18"/>
      <c r="TB191" s="18"/>
      <c r="TC191" s="18"/>
      <c r="TD191" s="18"/>
      <c r="TE191" s="18"/>
      <c r="TF191" s="18"/>
      <c r="TG191" s="18"/>
      <c r="TH191" s="18"/>
      <c r="TI191" s="18"/>
      <c r="TJ191" s="18"/>
      <c r="TK191" s="18"/>
      <c r="TL191" s="18"/>
      <c r="TM191" s="18"/>
      <c r="TN191" s="18"/>
      <c r="TO191" s="18"/>
      <c r="TP191" s="18"/>
      <c r="TQ191" s="18"/>
      <c r="TR191" s="18"/>
      <c r="TS191" s="18"/>
      <c r="TT191" s="18"/>
      <c r="TU191" s="18"/>
      <c r="TV191" s="18"/>
      <c r="TW191" s="18"/>
      <c r="TX191" s="18"/>
      <c r="TY191" s="18"/>
      <c r="TZ191" s="18"/>
      <c r="UA191" s="18"/>
      <c r="UB191" s="18"/>
      <c r="UC191" s="18"/>
      <c r="UD191" s="18"/>
      <c r="UE191" s="18"/>
      <c r="UF191" s="18"/>
      <c r="UG191" s="18"/>
      <c r="UH191" s="18"/>
      <c r="UI191" s="18"/>
      <c r="UJ191" s="18"/>
      <c r="UK191" s="18"/>
      <c r="UL191" s="18"/>
      <c r="UM191" s="18"/>
      <c r="UN191" s="18"/>
      <c r="UO191" s="18"/>
      <c r="UP191" s="18"/>
      <c r="UQ191" s="18"/>
      <c r="UR191" s="18"/>
      <c r="US191" s="18"/>
      <c r="UT191" s="18"/>
      <c r="UU191" s="18"/>
      <c r="UV191" s="18"/>
      <c r="UW191" s="18"/>
      <c r="UX191" s="18"/>
      <c r="UY191" s="18"/>
      <c r="UZ191" s="18"/>
      <c r="VA191" s="18"/>
      <c r="VB191" s="18"/>
      <c r="VC191" s="18"/>
      <c r="VD191" s="18"/>
      <c r="VE191" s="18"/>
      <c r="VF191" s="18"/>
      <c r="VG191" s="18"/>
      <c r="VH191" s="18"/>
      <c r="VI191" s="18"/>
      <c r="VJ191" s="18"/>
      <c r="VK191" s="18"/>
      <c r="VL191" s="18"/>
      <c r="VM191" s="18"/>
      <c r="VN191" s="18"/>
      <c r="VO191" s="18"/>
      <c r="VP191" s="18"/>
      <c r="VQ191" s="18"/>
      <c r="VR191" s="18"/>
      <c r="VS191" s="18"/>
      <c r="VT191" s="18"/>
      <c r="VU191" s="18"/>
      <c r="VV191" s="18"/>
      <c r="VW191" s="18"/>
      <c r="VX191" s="18"/>
      <c r="VY191" s="18"/>
      <c r="VZ191" s="18"/>
      <c r="WA191" s="18"/>
      <c r="WB191" s="18"/>
      <c r="WC191" s="18"/>
      <c r="WD191" s="18"/>
      <c r="WE191" s="18"/>
      <c r="WF191" s="18"/>
      <c r="WG191" s="18"/>
      <c r="WH191" s="18"/>
      <c r="WI191" s="18"/>
      <c r="WJ191" s="18"/>
      <c r="WK191" s="18"/>
      <c r="WL191" s="18"/>
      <c r="WM191" s="18"/>
      <c r="WN191" s="18"/>
      <c r="WO191" s="18"/>
      <c r="WP191" s="18"/>
      <c r="WQ191" s="18"/>
      <c r="WR191" s="18"/>
      <c r="WS191" s="18"/>
      <c r="WT191" s="18"/>
      <c r="WU191" s="18"/>
      <c r="WV191" s="18"/>
      <c r="WW191" s="18"/>
      <c r="WX191" s="18"/>
      <c r="WY191" s="18"/>
      <c r="WZ191" s="18"/>
      <c r="XA191" s="18"/>
      <c r="XB191" s="18"/>
      <c r="XC191" s="18"/>
      <c r="XD191" s="18"/>
      <c r="XE191" s="18"/>
      <c r="XF191" s="18"/>
      <c r="XG191" s="18"/>
      <c r="XH191" s="18"/>
      <c r="XI191" s="18"/>
      <c r="XJ191" s="18"/>
      <c r="XK191" s="18"/>
      <c r="XL191" s="18"/>
      <c r="XM191" s="18"/>
      <c r="XN191" s="18"/>
      <c r="XO191" s="18"/>
      <c r="XP191" s="18"/>
      <c r="XQ191" s="18"/>
      <c r="XR191" s="18"/>
      <c r="XS191" s="18"/>
      <c r="XT191" s="18"/>
      <c r="XU191" s="18"/>
      <c r="XV191" s="18"/>
      <c r="XW191" s="18"/>
      <c r="XX191" s="18"/>
      <c r="XY191" s="18"/>
      <c r="XZ191" s="18"/>
      <c r="YA191" s="18"/>
      <c r="YB191" s="18"/>
      <c r="YC191" s="18"/>
      <c r="YD191" s="18"/>
      <c r="YE191" s="18"/>
      <c r="YF191" s="18"/>
      <c r="YG191" s="18"/>
      <c r="YH191" s="18"/>
      <c r="YI191" s="18"/>
      <c r="YJ191" s="18"/>
      <c r="YK191" s="18"/>
      <c r="YL191" s="18"/>
      <c r="YM191" s="18"/>
      <c r="YN191" s="18"/>
      <c r="YO191" s="18"/>
      <c r="YP191" s="18"/>
      <c r="YQ191" s="18"/>
      <c r="YR191" s="18"/>
      <c r="YS191" s="18"/>
      <c r="YT191" s="18"/>
      <c r="YU191" s="18"/>
      <c r="YV191" s="18"/>
      <c r="YW191" s="18"/>
      <c r="YX191" s="18"/>
      <c r="YY191" s="18"/>
      <c r="YZ191" s="18"/>
      <c r="ZA191" s="18"/>
      <c r="ZB191" s="18"/>
      <c r="ZC191" s="18"/>
      <c r="ZD191" s="18"/>
      <c r="ZE191" s="18"/>
      <c r="ZF191" s="18"/>
      <c r="ZG191" s="18"/>
      <c r="ZH191" s="18"/>
      <c r="ZI191" s="18"/>
      <c r="ZJ191" s="18"/>
      <c r="ZK191" s="18"/>
      <c r="ZL191" s="18"/>
      <c r="ZM191" s="18"/>
      <c r="ZN191" s="18"/>
      <c r="ZO191" s="18"/>
      <c r="ZP191" s="18"/>
      <c r="ZQ191" s="18"/>
      <c r="ZR191" s="18"/>
      <c r="ZS191" s="18"/>
      <c r="ZT191" s="18"/>
      <c r="ZU191" s="18"/>
      <c r="ZV191" s="18"/>
      <c r="ZW191" s="18"/>
      <c r="ZX191" s="18"/>
      <c r="ZY191" s="18"/>
      <c r="ZZ191" s="18"/>
      <c r="AAA191" s="18"/>
      <c r="AAB191" s="18"/>
      <c r="AAC191" s="18"/>
      <c r="AAD191" s="18"/>
      <c r="AAE191" s="18"/>
      <c r="AAF191" s="18"/>
      <c r="AAG191" s="18"/>
      <c r="AAH191" s="18"/>
      <c r="AAI191" s="18"/>
      <c r="AAJ191" s="18"/>
      <c r="AAK191" s="18"/>
      <c r="AAL191" s="18"/>
      <c r="AAM191" s="18"/>
      <c r="AAN191" s="18"/>
      <c r="AAO191" s="18"/>
      <c r="AAP191" s="18"/>
      <c r="AAQ191" s="18"/>
      <c r="AAR191" s="18"/>
      <c r="AAS191" s="18"/>
      <c r="AAT191" s="18"/>
      <c r="AAU191" s="18"/>
      <c r="AAV191" s="18"/>
      <c r="AAW191" s="18"/>
      <c r="AAX191" s="18"/>
      <c r="AAY191" s="18"/>
      <c r="AAZ191" s="18"/>
      <c r="ABA191" s="18"/>
      <c r="ABB191" s="18"/>
      <c r="ABC191" s="18"/>
      <c r="ABD191" s="18"/>
      <c r="ABE191" s="18"/>
      <c r="ABF191" s="18"/>
      <c r="ABG191" s="18"/>
      <c r="ABH191" s="18"/>
      <c r="ABI191" s="18"/>
      <c r="ABJ191" s="18"/>
      <c r="ABK191" s="18"/>
      <c r="ABL191" s="18"/>
      <c r="ABM191" s="18"/>
      <c r="ABN191" s="18"/>
      <c r="ABO191" s="18"/>
      <c r="ABP191" s="18"/>
      <c r="ABQ191" s="18"/>
      <c r="ABR191" s="18"/>
      <c r="ABS191" s="18"/>
      <c r="ABT191" s="18"/>
      <c r="ABU191" s="18"/>
      <c r="ABV191" s="18"/>
      <c r="ABW191" s="18"/>
      <c r="ABX191" s="18"/>
      <c r="ABY191" s="18"/>
      <c r="ABZ191" s="18"/>
      <c r="ACA191" s="18"/>
      <c r="ACB191" s="18"/>
      <c r="ACC191" s="18"/>
      <c r="ACD191" s="18"/>
      <c r="ACE191" s="18"/>
      <c r="ACF191" s="18"/>
      <c r="ACG191" s="18"/>
      <c r="ACH191" s="18"/>
      <c r="ACI191" s="18"/>
      <c r="ACJ191" s="18"/>
      <c r="ACK191" s="18"/>
      <c r="ACL191" s="18"/>
      <c r="ACM191" s="18"/>
      <c r="ACN191" s="18"/>
      <c r="ACO191" s="18"/>
      <c r="ACP191" s="18"/>
      <c r="ACQ191" s="18"/>
      <c r="ACR191" s="18"/>
      <c r="ACS191" s="18"/>
      <c r="ACT191" s="18"/>
      <c r="ACU191" s="18"/>
      <c r="ACV191" s="18"/>
      <c r="ACW191" s="18"/>
      <c r="ACX191" s="18"/>
      <c r="ACY191" s="18"/>
      <c r="ACZ191" s="18"/>
      <c r="ADA191" s="18"/>
      <c r="ADB191" s="18"/>
      <c r="ADC191" s="18"/>
      <c r="ADD191" s="18"/>
      <c r="ADE191" s="18"/>
      <c r="ADF191" s="18"/>
      <c r="ADG191" s="18"/>
      <c r="ADH191" s="18"/>
      <c r="ADI191" s="18"/>
      <c r="ADJ191" s="18"/>
      <c r="ADK191" s="18"/>
      <c r="ADL191" s="18"/>
      <c r="ADM191" s="18"/>
      <c r="ADN191" s="18"/>
      <c r="ADO191" s="18"/>
      <c r="ADP191" s="18"/>
      <c r="ADQ191" s="18"/>
      <c r="ADR191" s="18"/>
      <c r="ADS191" s="18"/>
      <c r="ADT191" s="18"/>
      <c r="ADU191" s="18"/>
      <c r="ADV191" s="18"/>
      <c r="ADW191" s="18"/>
      <c r="ADX191" s="18"/>
      <c r="ADY191" s="18"/>
      <c r="ADZ191" s="18"/>
      <c r="AEA191" s="18"/>
      <c r="AEB191" s="18"/>
      <c r="AEC191" s="18"/>
      <c r="AED191" s="18"/>
      <c r="AEE191" s="18"/>
      <c r="AEF191" s="18"/>
      <c r="AEG191" s="18"/>
      <c r="AEH191" s="18"/>
      <c r="AEI191" s="18"/>
      <c r="AEJ191" s="18"/>
      <c r="AEK191" s="18"/>
      <c r="AEL191" s="18"/>
      <c r="AEM191" s="18"/>
      <c r="AEN191" s="18"/>
      <c r="AEO191" s="18"/>
      <c r="AEP191" s="18"/>
      <c r="AEQ191" s="18"/>
      <c r="AER191" s="18"/>
      <c r="AES191" s="18"/>
      <c r="AET191" s="18"/>
      <c r="AEU191" s="18"/>
      <c r="AEV191" s="18"/>
      <c r="AEW191" s="18"/>
      <c r="AEX191" s="18"/>
      <c r="AEY191" s="18"/>
      <c r="AEZ191" s="18"/>
      <c r="AFA191" s="18"/>
      <c r="AFB191" s="18"/>
      <c r="AFC191" s="18"/>
      <c r="AFD191" s="18"/>
      <c r="AFE191" s="18"/>
      <c r="AFF191" s="18"/>
      <c r="AFG191" s="18"/>
      <c r="AFH191" s="18"/>
      <c r="AFI191" s="18"/>
      <c r="AFJ191" s="18"/>
      <c r="AFK191" s="18"/>
      <c r="AFL191" s="18"/>
      <c r="AFM191" s="18"/>
      <c r="AFN191" s="18"/>
      <c r="AFO191" s="18"/>
      <c r="AFP191" s="18"/>
      <c r="AFQ191" s="18"/>
      <c r="AFR191" s="18"/>
      <c r="AFS191" s="18"/>
      <c r="AFT191" s="18"/>
      <c r="AFU191" s="18"/>
      <c r="AFV191" s="18"/>
      <c r="AFW191" s="18"/>
      <c r="AFX191" s="18"/>
      <c r="AFY191" s="18"/>
      <c r="AFZ191" s="18"/>
      <c r="AGA191" s="18"/>
      <c r="AGB191" s="18"/>
      <c r="AGC191" s="18"/>
      <c r="AGD191" s="18"/>
      <c r="AGE191" s="18"/>
      <c r="AGF191" s="18"/>
      <c r="AGG191" s="18"/>
      <c r="AGH191" s="18"/>
      <c r="AGI191" s="18"/>
      <c r="AGJ191" s="18"/>
      <c r="AGK191" s="18"/>
      <c r="AGL191" s="18"/>
      <c r="AGM191" s="18"/>
      <c r="AGN191" s="18"/>
      <c r="AGO191" s="18"/>
      <c r="AGP191" s="18"/>
      <c r="AGQ191" s="18"/>
      <c r="AGR191" s="18"/>
      <c r="AGS191" s="18"/>
      <c r="AGT191" s="18"/>
      <c r="AGU191" s="18"/>
      <c r="AGV191" s="18"/>
      <c r="AGW191" s="18"/>
      <c r="AGX191" s="18"/>
      <c r="AGY191" s="18"/>
      <c r="AGZ191" s="18"/>
      <c r="AHA191" s="18"/>
      <c r="AHB191" s="18"/>
      <c r="AHC191" s="18"/>
      <c r="AHD191" s="18"/>
      <c r="AHE191" s="18"/>
      <c r="AHF191" s="18"/>
      <c r="AHG191" s="18"/>
      <c r="AHH191" s="18"/>
      <c r="AHI191" s="18"/>
      <c r="AHJ191" s="18"/>
      <c r="AHK191" s="18"/>
      <c r="AHL191" s="18"/>
      <c r="AHM191" s="18"/>
      <c r="AHN191" s="18"/>
      <c r="AHO191" s="18"/>
      <c r="AHP191" s="18"/>
      <c r="AHQ191" s="18"/>
      <c r="AHR191" s="18"/>
      <c r="AHS191" s="18"/>
      <c r="AHT191" s="18"/>
      <c r="AHU191" s="18"/>
      <c r="AHV191" s="18"/>
      <c r="AHW191" s="18"/>
      <c r="AHX191" s="18"/>
      <c r="AHY191" s="18"/>
      <c r="AHZ191" s="18"/>
      <c r="AIA191" s="18"/>
      <c r="AIB191" s="18"/>
      <c r="AIC191" s="18"/>
      <c r="AID191" s="18"/>
      <c r="AIE191" s="18"/>
      <c r="AIF191" s="18"/>
      <c r="AIG191" s="18"/>
      <c r="AIH191" s="18"/>
      <c r="AII191" s="18"/>
      <c r="AIJ191" s="18"/>
      <c r="AIK191" s="18"/>
      <c r="AIL191" s="18"/>
      <c r="AIM191" s="18"/>
      <c r="AIN191" s="18"/>
      <c r="AIO191" s="18"/>
      <c r="AIP191" s="18"/>
      <c r="AIQ191" s="18"/>
      <c r="AIR191" s="18"/>
      <c r="AIS191" s="18"/>
      <c r="AIT191" s="18"/>
      <c r="AIU191" s="18"/>
      <c r="AIV191" s="18"/>
      <c r="AIW191" s="18"/>
      <c r="AIX191" s="18"/>
      <c r="AIY191" s="18"/>
      <c r="AIZ191" s="18"/>
      <c r="AJA191" s="18"/>
      <c r="AJB191" s="18"/>
      <c r="AJC191" s="18"/>
      <c r="AJD191" s="18"/>
      <c r="AJE191" s="18"/>
      <c r="AJF191" s="18"/>
      <c r="AJG191" s="18"/>
      <c r="AJH191" s="18"/>
      <c r="AJI191" s="18"/>
      <c r="AJJ191" s="18"/>
      <c r="AJK191" s="18"/>
      <c r="AJL191" s="18"/>
      <c r="AJM191" s="18"/>
      <c r="AJN191" s="18"/>
      <c r="AJO191" s="18"/>
      <c r="AJP191" s="18"/>
      <c r="AJQ191" s="18"/>
      <c r="AJR191" s="18"/>
      <c r="AJS191" s="18"/>
      <c r="AJT191" s="18"/>
      <c r="AJU191" s="18"/>
      <c r="AJV191" s="18"/>
      <c r="AJW191" s="18"/>
      <c r="AJX191" s="18"/>
      <c r="AJY191" s="18"/>
      <c r="AJZ191" s="18"/>
      <c r="AKA191" s="18"/>
      <c r="AKB191" s="18"/>
      <c r="AKC191" s="18"/>
      <c r="AKD191" s="18"/>
      <c r="AKE191" s="18"/>
      <c r="AKF191" s="18"/>
      <c r="AKG191" s="18"/>
      <c r="AKH191" s="18"/>
      <c r="AKI191" s="18"/>
      <c r="AKJ191" s="18"/>
      <c r="AKK191" s="18"/>
      <c r="AKL191" s="18"/>
      <c r="AKM191" s="18"/>
      <c r="AKN191" s="18"/>
      <c r="AKO191" s="18"/>
      <c r="AKP191" s="18"/>
      <c r="AKQ191" s="18"/>
      <c r="AKR191" s="18"/>
      <c r="AKS191" s="18"/>
      <c r="AKT191" s="18"/>
      <c r="AKU191" s="18"/>
      <c r="AKV191" s="18"/>
      <c r="AKW191" s="18"/>
      <c r="AKX191" s="18"/>
      <c r="AKY191" s="18"/>
      <c r="AKZ191" s="18"/>
      <c r="ALA191" s="18"/>
      <c r="ALB191" s="18"/>
      <c r="ALC191" s="18"/>
      <c r="ALD191" s="18"/>
      <c r="ALE191" s="18"/>
      <c r="ALF191" s="18"/>
      <c r="ALG191" s="18"/>
      <c r="ALH191" s="18"/>
      <c r="ALI191" s="18"/>
      <c r="ALJ191" s="18"/>
      <c r="ALK191" s="18"/>
      <c r="ALL191" s="18"/>
      <c r="ALM191" s="18"/>
      <c r="ALN191" s="18"/>
      <c r="ALO191" s="18"/>
      <c r="ALP191" s="18"/>
      <c r="ALQ191" s="18"/>
      <c r="ALR191" s="18"/>
      <c r="ALS191" s="18"/>
      <c r="ALT191" s="18"/>
      <c r="ALU191" s="18"/>
      <c r="ALV191" s="18"/>
      <c r="ALW191" s="18"/>
      <c r="ALX191" s="18"/>
      <c r="ALY191" s="18"/>
      <c r="ALZ191" s="18"/>
      <c r="AMA191" s="18"/>
      <c r="AMB191" s="18"/>
      <c r="AMC191" s="18"/>
      <c r="AMD191" s="18"/>
      <c r="AME191" s="18"/>
      <c r="AMF191" s="18"/>
      <c r="AMG191" s="18"/>
      <c r="AMH191" s="18"/>
      <c r="AMI191" s="18"/>
      <c r="AMJ191" s="18"/>
      <c r="AMK191" s="18"/>
      <c r="AML191" s="18"/>
      <c r="AMM191" s="18"/>
      <c r="AMN191" s="18"/>
      <c r="AMO191" s="18"/>
      <c r="AMP191" s="18"/>
      <c r="AMQ191" s="18"/>
      <c r="AMR191" s="18"/>
      <c r="AMS191" s="18"/>
      <c r="AMT191" s="18"/>
      <c r="AMU191" s="18"/>
      <c r="AMV191" s="18"/>
      <c r="AMW191" s="18"/>
      <c r="AMX191" s="18"/>
      <c r="AMY191" s="18"/>
      <c r="AMZ191" s="18"/>
      <c r="ANA191" s="18"/>
      <c r="ANB191" s="18"/>
      <c r="ANC191" s="18"/>
      <c r="AND191" s="18"/>
      <c r="ANE191" s="18"/>
      <c r="ANF191" s="18"/>
      <c r="ANG191" s="18"/>
      <c r="ANH191" s="18"/>
      <c r="ANI191" s="18"/>
      <c r="ANJ191" s="18"/>
      <c r="ANK191" s="18"/>
      <c r="ANL191" s="18"/>
      <c r="ANM191" s="18"/>
      <c r="ANN191" s="18"/>
      <c r="ANO191" s="18"/>
      <c r="ANP191" s="18"/>
      <c r="ANQ191" s="18"/>
      <c r="ANR191" s="18"/>
      <c r="ANS191" s="18"/>
      <c r="ANT191" s="18"/>
      <c r="ANU191" s="18"/>
      <c r="ANV191" s="18"/>
      <c r="ANW191" s="18"/>
      <c r="ANX191" s="18"/>
      <c r="ANY191" s="18"/>
      <c r="ANZ191" s="18"/>
      <c r="AOA191" s="18"/>
      <c r="AOB191" s="18"/>
      <c r="AOC191" s="18"/>
      <c r="AOD191" s="18"/>
      <c r="AOE191" s="18"/>
      <c r="AOF191" s="18"/>
      <c r="AOG191" s="18"/>
      <c r="AOH191" s="18"/>
      <c r="AOI191" s="18"/>
      <c r="AOJ191" s="18"/>
      <c r="AOK191" s="18"/>
      <c r="AOL191" s="18"/>
      <c r="AOM191" s="18"/>
      <c r="AON191" s="18"/>
      <c r="AOO191" s="18"/>
      <c r="AOP191" s="18"/>
      <c r="AOQ191" s="18"/>
      <c r="AOR191" s="18"/>
      <c r="AOS191" s="18"/>
      <c r="AOT191" s="18"/>
      <c r="AOU191" s="18"/>
      <c r="AOV191" s="18"/>
      <c r="AOW191" s="18"/>
      <c r="AOX191" s="18"/>
      <c r="AOY191" s="18"/>
      <c r="AOZ191" s="18"/>
      <c r="APA191" s="18"/>
      <c r="APB191" s="18"/>
      <c r="APC191" s="18"/>
      <c r="APD191" s="18"/>
      <c r="APE191" s="18"/>
      <c r="APF191" s="18"/>
      <c r="APG191" s="18"/>
      <c r="APH191" s="18"/>
      <c r="API191" s="18"/>
      <c r="APJ191" s="18"/>
      <c r="APK191" s="18"/>
      <c r="APL191" s="18"/>
      <c r="APM191" s="18"/>
      <c r="APN191" s="18"/>
      <c r="APO191" s="18"/>
      <c r="APP191" s="18"/>
      <c r="APQ191" s="18"/>
      <c r="APR191" s="18"/>
      <c r="APS191" s="18"/>
      <c r="APT191" s="18"/>
      <c r="APU191" s="18"/>
      <c r="APV191" s="18"/>
      <c r="APW191" s="18"/>
      <c r="APX191" s="18"/>
      <c r="APY191" s="18"/>
      <c r="APZ191" s="18"/>
      <c r="AQA191" s="18"/>
      <c r="AQB191" s="18"/>
      <c r="AQC191" s="18"/>
      <c r="AQD191" s="18"/>
      <c r="AQE191" s="18"/>
      <c r="AQF191" s="18"/>
      <c r="AQG191" s="18"/>
      <c r="AQH191" s="18"/>
      <c r="AQI191" s="18"/>
      <c r="AQJ191" s="18"/>
      <c r="AQK191" s="18"/>
      <c r="AQL191" s="18"/>
      <c r="AQM191" s="18"/>
      <c r="AQN191" s="18"/>
      <c r="AQO191" s="18"/>
      <c r="AQP191" s="18"/>
      <c r="AQQ191" s="18"/>
      <c r="AQR191" s="18"/>
      <c r="AQS191" s="18"/>
      <c r="AQT191" s="18"/>
      <c r="AQU191" s="18"/>
      <c r="AQV191" s="18"/>
      <c r="AQW191" s="18"/>
      <c r="AQX191" s="18"/>
      <c r="AQY191" s="18"/>
      <c r="AQZ191" s="18"/>
      <c r="ARA191" s="18"/>
      <c r="ARB191" s="18"/>
      <c r="ARC191" s="18"/>
      <c r="ARD191" s="18"/>
      <c r="ARE191" s="18"/>
      <c r="ARF191" s="18"/>
      <c r="ARG191" s="18"/>
      <c r="ARH191" s="18"/>
      <c r="ARI191" s="18"/>
      <c r="ARJ191" s="18"/>
      <c r="ARK191" s="18"/>
      <c r="ARL191" s="18"/>
      <c r="ARM191" s="18"/>
      <c r="ARN191" s="18"/>
      <c r="ARO191" s="18"/>
      <c r="ARP191" s="18"/>
      <c r="ARQ191" s="18"/>
      <c r="ARR191" s="18"/>
      <c r="ARS191" s="18"/>
      <c r="ART191" s="18"/>
      <c r="ARU191" s="18"/>
      <c r="ARV191" s="18"/>
      <c r="ARW191" s="18"/>
      <c r="ARX191" s="18"/>
      <c r="ARY191" s="18"/>
      <c r="ARZ191" s="18"/>
      <c r="ASA191" s="18"/>
      <c r="ASB191" s="18"/>
      <c r="ASC191" s="18"/>
      <c r="ASD191" s="18"/>
      <c r="ASE191" s="18"/>
      <c r="ASF191" s="18"/>
      <c r="ASG191" s="18"/>
      <c r="ASH191" s="18"/>
      <c r="ASI191" s="18"/>
      <c r="ASJ191" s="18"/>
      <c r="ASK191" s="18"/>
      <c r="ASL191" s="18"/>
      <c r="ASM191" s="18"/>
      <c r="ASN191" s="18"/>
      <c r="ASO191" s="18"/>
      <c r="ASP191" s="18"/>
      <c r="ASQ191" s="18"/>
      <c r="ASR191" s="18"/>
      <c r="ASS191" s="18"/>
      <c r="AST191" s="18"/>
      <c r="ASU191" s="18"/>
      <c r="ASV191" s="18"/>
      <c r="ASW191" s="18"/>
      <c r="ASX191" s="18"/>
      <c r="ASY191" s="18"/>
      <c r="ASZ191" s="18"/>
      <c r="ATA191" s="18"/>
      <c r="ATB191" s="18"/>
      <c r="ATC191" s="18"/>
      <c r="ATD191" s="18"/>
      <c r="ATE191" s="18"/>
      <c r="ATF191" s="18"/>
      <c r="ATG191" s="18"/>
      <c r="ATH191" s="18"/>
      <c r="ATI191" s="18"/>
      <c r="ATJ191" s="18"/>
      <c r="ATK191" s="18"/>
      <c r="ATL191" s="18"/>
      <c r="ATM191" s="18"/>
      <c r="ATN191" s="18"/>
      <c r="ATO191" s="18"/>
      <c r="ATP191" s="18"/>
      <c r="ATQ191" s="18"/>
      <c r="ATR191" s="18"/>
      <c r="ATS191" s="18"/>
      <c r="ATT191" s="18"/>
      <c r="ATU191" s="18"/>
      <c r="ATV191" s="18"/>
      <c r="ATW191" s="18"/>
      <c r="ATX191" s="18"/>
      <c r="ATY191" s="18"/>
      <c r="ATZ191" s="18"/>
      <c r="AUA191" s="18"/>
      <c r="AUB191" s="18"/>
      <c r="AUC191" s="18"/>
      <c r="AUD191" s="18"/>
      <c r="AUE191" s="18"/>
      <c r="AUF191" s="18"/>
      <c r="AUG191" s="18"/>
      <c r="AUH191" s="18"/>
      <c r="AUI191" s="18"/>
      <c r="AUJ191" s="18"/>
      <c r="AUK191" s="18"/>
      <c r="AUL191" s="18"/>
      <c r="AUM191" s="18"/>
      <c r="AUN191" s="18"/>
      <c r="AUO191" s="18"/>
      <c r="AUP191" s="18"/>
      <c r="AUQ191" s="18"/>
      <c r="AUR191" s="18"/>
      <c r="AUS191" s="18"/>
      <c r="AUT191" s="18"/>
      <c r="AUU191" s="18"/>
      <c r="AUV191" s="18"/>
      <c r="AUW191" s="18"/>
      <c r="AUX191" s="18"/>
      <c r="AUY191" s="18"/>
      <c r="AUZ191" s="18"/>
      <c r="AVA191" s="18"/>
      <c r="AVB191" s="18"/>
      <c r="AVC191" s="18"/>
      <c r="AVD191" s="18"/>
      <c r="AVE191" s="18"/>
      <c r="AVF191" s="18"/>
      <c r="AVG191" s="18"/>
      <c r="AVH191" s="18"/>
      <c r="AVI191" s="18"/>
      <c r="AVJ191" s="18"/>
      <c r="AVK191" s="18"/>
      <c r="AVL191" s="18"/>
      <c r="AVM191" s="18"/>
      <c r="AVN191" s="18"/>
      <c r="AVO191" s="18"/>
      <c r="AVP191" s="18"/>
      <c r="AVQ191" s="18"/>
      <c r="AVR191" s="18"/>
      <c r="AVS191" s="18"/>
      <c r="AVT191" s="18"/>
      <c r="AVU191" s="18"/>
      <c r="AVV191" s="18"/>
      <c r="AVW191" s="18"/>
      <c r="AVX191" s="18"/>
      <c r="AVY191" s="18"/>
      <c r="AVZ191" s="18"/>
      <c r="AWA191" s="18"/>
      <c r="AWB191" s="18"/>
      <c r="AWC191" s="18"/>
      <c r="AWD191" s="18"/>
      <c r="AWE191" s="18"/>
      <c r="AWF191" s="18"/>
      <c r="AWG191" s="18"/>
      <c r="AWH191" s="18"/>
      <c r="AWI191" s="18"/>
      <c r="AWJ191" s="18"/>
      <c r="AWK191" s="18"/>
      <c r="AWL191" s="18"/>
      <c r="AWM191" s="18"/>
      <c r="AWN191" s="18"/>
      <c r="AWO191" s="18"/>
      <c r="AWP191" s="18"/>
      <c r="AWQ191" s="18"/>
      <c r="AWR191" s="18"/>
      <c r="AWS191" s="18"/>
      <c r="AWT191" s="18"/>
      <c r="AWU191" s="18"/>
      <c r="AWV191" s="18"/>
      <c r="AWW191" s="18"/>
      <c r="AWX191" s="18"/>
      <c r="AWY191" s="18"/>
      <c r="AWZ191" s="18"/>
      <c r="AXA191" s="18"/>
      <c r="AXB191" s="18"/>
      <c r="AXC191" s="18"/>
      <c r="AXD191" s="18"/>
      <c r="AXE191" s="18"/>
      <c r="AXF191" s="18"/>
      <c r="AXG191" s="18"/>
      <c r="AXH191" s="18"/>
      <c r="AXI191" s="18"/>
      <c r="AXJ191" s="18"/>
      <c r="AXK191" s="18"/>
      <c r="AXL191" s="18"/>
      <c r="AXM191" s="18"/>
      <c r="AXN191" s="18"/>
      <c r="AXO191" s="18"/>
      <c r="AXP191" s="18"/>
      <c r="AXQ191" s="18"/>
      <c r="AXR191" s="18"/>
      <c r="AXS191" s="18"/>
      <c r="AXT191" s="18"/>
      <c r="AXU191" s="18"/>
      <c r="AXV191" s="18"/>
      <c r="AXW191" s="18"/>
      <c r="AXX191" s="18"/>
      <c r="AXY191" s="18"/>
      <c r="AXZ191" s="18"/>
      <c r="AYA191" s="18"/>
      <c r="AYB191" s="18"/>
      <c r="AYC191" s="18"/>
      <c r="AYD191" s="18"/>
      <c r="AYE191" s="18"/>
      <c r="AYF191" s="18"/>
      <c r="AYG191" s="18"/>
      <c r="AYH191" s="18"/>
      <c r="AYI191" s="18"/>
      <c r="AYJ191" s="18"/>
      <c r="AYK191" s="18"/>
      <c r="AYL191" s="18"/>
      <c r="AYM191" s="18"/>
      <c r="AYN191" s="18"/>
      <c r="AYO191" s="18"/>
      <c r="AYP191" s="18"/>
      <c r="AYQ191" s="18"/>
      <c r="AYR191" s="18"/>
      <c r="AYS191" s="18"/>
      <c r="AYT191" s="18"/>
      <c r="AYU191" s="18"/>
      <c r="AYV191" s="18"/>
      <c r="AYW191" s="18"/>
      <c r="AYX191" s="18"/>
      <c r="AYY191" s="18"/>
      <c r="AYZ191" s="18"/>
      <c r="AZA191" s="18"/>
      <c r="AZB191" s="18"/>
      <c r="AZC191" s="18"/>
      <c r="AZD191" s="18"/>
      <c r="AZE191" s="18"/>
      <c r="AZF191" s="18"/>
      <c r="AZG191" s="18"/>
      <c r="AZH191" s="18"/>
      <c r="AZI191" s="18"/>
      <c r="AZJ191" s="18"/>
      <c r="AZK191" s="18"/>
      <c r="AZL191" s="18"/>
      <c r="AZM191" s="18"/>
      <c r="AZN191" s="18"/>
      <c r="AZO191" s="18"/>
      <c r="AZP191" s="18"/>
      <c r="AZQ191" s="18"/>
      <c r="AZR191" s="18"/>
      <c r="AZS191" s="18"/>
      <c r="AZT191" s="18"/>
      <c r="AZU191" s="18"/>
      <c r="AZV191" s="18"/>
      <c r="AZW191" s="18"/>
      <c r="AZX191" s="18"/>
      <c r="AZY191" s="18"/>
      <c r="AZZ191" s="18"/>
      <c r="BAA191" s="18"/>
      <c r="BAB191" s="18"/>
      <c r="BAC191" s="18"/>
      <c r="BAD191" s="18"/>
      <c r="BAE191" s="18"/>
      <c r="BAF191" s="18"/>
      <c r="BAG191" s="18"/>
      <c r="BAH191" s="18"/>
      <c r="BAI191" s="18"/>
      <c r="BAJ191" s="18"/>
      <c r="BAK191" s="18"/>
      <c r="BAL191" s="18"/>
      <c r="BAM191" s="18"/>
      <c r="BAN191" s="18"/>
      <c r="BAO191" s="18"/>
      <c r="BAP191" s="18"/>
      <c r="BAQ191" s="18"/>
      <c r="BAR191" s="18"/>
      <c r="BAS191" s="18"/>
      <c r="BAT191" s="18"/>
      <c r="BAU191" s="18"/>
      <c r="BAV191" s="18"/>
      <c r="BAW191" s="18"/>
      <c r="BAX191" s="18"/>
      <c r="BAY191" s="18"/>
      <c r="BAZ191" s="18"/>
      <c r="BBA191" s="18"/>
      <c r="BBB191" s="18"/>
      <c r="BBC191" s="18"/>
      <c r="BBD191" s="18"/>
      <c r="BBE191" s="18"/>
      <c r="BBF191" s="18"/>
      <c r="BBG191" s="18"/>
      <c r="BBH191" s="18"/>
      <c r="BBI191" s="18"/>
      <c r="BBJ191" s="18"/>
      <c r="BBK191" s="18"/>
      <c r="BBL191" s="18"/>
      <c r="BBM191" s="18"/>
      <c r="BBN191" s="18"/>
      <c r="BBO191" s="18"/>
      <c r="BBP191" s="18"/>
      <c r="BBQ191" s="18"/>
      <c r="BBR191" s="18"/>
      <c r="BBS191" s="18"/>
      <c r="BBT191" s="18"/>
      <c r="BBU191" s="18"/>
      <c r="BBV191" s="18"/>
      <c r="BBW191" s="18"/>
      <c r="BBX191" s="18"/>
      <c r="BBY191" s="18"/>
      <c r="BBZ191" s="18"/>
      <c r="BCA191" s="18"/>
      <c r="BCB191" s="18"/>
      <c r="BCC191" s="18"/>
      <c r="BCD191" s="18"/>
      <c r="BCE191" s="18"/>
      <c r="BCF191" s="18"/>
      <c r="BCG191" s="18"/>
      <c r="BCH191" s="18"/>
      <c r="BCI191" s="18"/>
      <c r="BCJ191" s="18"/>
      <c r="BCK191" s="18"/>
      <c r="BCL191" s="18"/>
      <c r="BCM191" s="18"/>
      <c r="BCN191" s="18"/>
      <c r="BCO191" s="18"/>
      <c r="BCP191" s="18"/>
      <c r="BCQ191" s="18"/>
      <c r="BCR191" s="18"/>
      <c r="BCS191" s="18"/>
      <c r="BCT191" s="18"/>
      <c r="BCU191" s="18"/>
      <c r="BCV191" s="18"/>
      <c r="BCW191" s="18"/>
      <c r="BCX191" s="18"/>
      <c r="BCY191" s="18"/>
      <c r="BCZ191" s="18"/>
      <c r="BDA191" s="18"/>
      <c r="BDB191" s="18"/>
      <c r="BDC191" s="18"/>
      <c r="BDD191" s="18"/>
      <c r="BDE191" s="18"/>
      <c r="BDF191" s="18"/>
      <c r="BDG191" s="18"/>
      <c r="BDH191" s="18"/>
      <c r="BDI191" s="18"/>
      <c r="BDJ191" s="18"/>
      <c r="BDK191" s="18"/>
      <c r="BDL191" s="18"/>
      <c r="BDM191" s="18"/>
      <c r="BDN191" s="18"/>
      <c r="BDO191" s="18"/>
      <c r="BDP191" s="18"/>
      <c r="BDQ191" s="18"/>
      <c r="BDR191" s="18"/>
      <c r="BDS191" s="18"/>
      <c r="BDT191" s="18"/>
      <c r="BDU191" s="18"/>
      <c r="BDV191" s="18"/>
      <c r="BDW191" s="18"/>
      <c r="BDX191" s="18"/>
      <c r="BDY191" s="18"/>
      <c r="BDZ191" s="18"/>
      <c r="BEA191" s="18"/>
      <c r="BEB191" s="18"/>
      <c r="BEC191" s="18"/>
      <c r="BED191" s="18"/>
      <c r="BEE191" s="18"/>
      <c r="BEF191" s="18"/>
      <c r="BEG191" s="18"/>
      <c r="BEH191" s="18"/>
      <c r="BEI191" s="18"/>
      <c r="BEJ191" s="18"/>
      <c r="BEK191" s="18"/>
      <c r="BEL191" s="18"/>
      <c r="BEM191" s="18"/>
      <c r="BEN191" s="18"/>
      <c r="BEO191" s="18"/>
      <c r="BEP191" s="18"/>
      <c r="BEQ191" s="18"/>
      <c r="BER191" s="18"/>
      <c r="BES191" s="18"/>
      <c r="BET191" s="18"/>
      <c r="BEU191" s="18"/>
      <c r="BEV191" s="18"/>
      <c r="BEW191" s="18"/>
      <c r="BEX191" s="18"/>
      <c r="BEY191" s="18"/>
      <c r="BEZ191" s="18"/>
      <c r="BFA191" s="18"/>
      <c r="BFB191" s="18"/>
      <c r="BFC191" s="18"/>
      <c r="BFD191" s="18"/>
      <c r="BFE191" s="18"/>
      <c r="BFF191" s="18"/>
      <c r="BFG191" s="18"/>
      <c r="BFH191" s="18"/>
      <c r="BFI191" s="18"/>
      <c r="BFJ191" s="18"/>
      <c r="BFK191" s="18"/>
      <c r="BFL191" s="18"/>
      <c r="BFM191" s="18"/>
      <c r="BFN191" s="18"/>
      <c r="BFO191" s="18"/>
      <c r="BFP191" s="18"/>
      <c r="BFQ191" s="18"/>
      <c r="BFR191" s="18"/>
      <c r="BFS191" s="18"/>
      <c r="BFT191" s="18"/>
      <c r="BFU191" s="18"/>
      <c r="BFV191" s="18"/>
      <c r="BFW191" s="18"/>
      <c r="BFX191" s="18"/>
      <c r="BFY191" s="18"/>
      <c r="BFZ191" s="18"/>
      <c r="BGA191" s="18"/>
      <c r="BGB191" s="18"/>
      <c r="BGC191" s="18"/>
      <c r="BGD191" s="18"/>
      <c r="BGE191" s="18"/>
      <c r="BGF191" s="18"/>
      <c r="BGG191" s="18"/>
      <c r="BGH191" s="18"/>
      <c r="BGI191" s="18"/>
      <c r="BGJ191" s="18"/>
      <c r="BGK191" s="18"/>
      <c r="BGL191" s="18"/>
      <c r="BGM191" s="18"/>
      <c r="BGN191" s="18"/>
      <c r="BGO191" s="18"/>
      <c r="BGP191" s="18"/>
      <c r="BGQ191" s="18"/>
      <c r="BGR191" s="18"/>
      <c r="BGS191" s="18"/>
      <c r="BGT191" s="18"/>
      <c r="BGU191" s="18"/>
      <c r="BGV191" s="18"/>
      <c r="BGW191" s="18"/>
      <c r="BGX191" s="18"/>
      <c r="BGY191" s="18"/>
      <c r="BGZ191" s="18"/>
      <c r="BHA191" s="18"/>
      <c r="BHB191" s="18"/>
      <c r="BHC191" s="18"/>
      <c r="BHD191" s="18"/>
      <c r="BHE191" s="18"/>
      <c r="BHF191" s="18"/>
      <c r="BHG191" s="18"/>
      <c r="BHH191" s="18"/>
      <c r="BHI191" s="18"/>
      <c r="BHJ191" s="18"/>
      <c r="BHK191" s="18"/>
      <c r="BHL191" s="18"/>
      <c r="BHM191" s="18"/>
      <c r="BHN191" s="18"/>
      <c r="BHO191" s="18"/>
      <c r="BHP191" s="18"/>
      <c r="BHQ191" s="18"/>
      <c r="BHR191" s="18"/>
      <c r="BHS191" s="18"/>
      <c r="BHT191" s="18"/>
      <c r="BHU191" s="18"/>
      <c r="BHV191" s="18"/>
      <c r="BHW191" s="18"/>
      <c r="BHX191" s="18"/>
      <c r="BHY191" s="18"/>
      <c r="BHZ191" s="18"/>
      <c r="BIA191" s="18"/>
      <c r="BIB191" s="18"/>
      <c r="BIC191" s="18"/>
      <c r="BID191" s="18"/>
      <c r="BIE191" s="18"/>
      <c r="BIF191" s="18"/>
      <c r="BIG191" s="18"/>
      <c r="BIH191" s="18"/>
      <c r="BII191" s="18"/>
      <c r="BIJ191" s="18"/>
      <c r="BIK191" s="18"/>
      <c r="BIL191" s="18"/>
      <c r="BIM191" s="18"/>
      <c r="BIN191" s="18"/>
      <c r="BIO191" s="18"/>
      <c r="BIP191" s="18"/>
      <c r="BIQ191" s="18"/>
      <c r="BIR191" s="18"/>
      <c r="BIS191" s="18"/>
      <c r="BIT191" s="18"/>
      <c r="BIU191" s="18"/>
      <c r="BIV191" s="18"/>
      <c r="BIW191" s="18"/>
      <c r="BIX191" s="18"/>
      <c r="BIY191" s="18"/>
      <c r="BIZ191" s="18"/>
      <c r="BJA191" s="18"/>
      <c r="BJB191" s="18"/>
      <c r="BJC191" s="18"/>
      <c r="BJD191" s="18"/>
      <c r="BJE191" s="18"/>
      <c r="BJF191" s="18"/>
      <c r="BJG191" s="18"/>
      <c r="BJH191" s="18"/>
      <c r="BJI191" s="18"/>
      <c r="BJJ191" s="18"/>
      <c r="BJK191" s="18"/>
      <c r="BJL191" s="18"/>
      <c r="BJM191" s="18"/>
      <c r="BJN191" s="18"/>
      <c r="BJO191" s="18"/>
      <c r="BJP191" s="18"/>
      <c r="BJQ191" s="18"/>
      <c r="BJR191" s="18"/>
      <c r="BJS191" s="18"/>
      <c r="BJT191" s="18"/>
      <c r="BJU191" s="18"/>
      <c r="BJV191" s="18"/>
      <c r="BJW191" s="18"/>
      <c r="BJX191" s="18"/>
      <c r="BJY191" s="18"/>
      <c r="BJZ191" s="18"/>
      <c r="BKA191" s="18"/>
      <c r="BKB191" s="18"/>
      <c r="BKC191" s="18"/>
      <c r="BKD191" s="18"/>
      <c r="BKE191" s="18"/>
      <c r="BKF191" s="18"/>
      <c r="BKG191" s="18"/>
      <c r="BKH191" s="18"/>
      <c r="BKI191" s="18"/>
      <c r="BKJ191" s="18"/>
      <c r="BKK191" s="18"/>
      <c r="BKL191" s="18"/>
      <c r="BKM191" s="18"/>
      <c r="BKN191" s="18"/>
      <c r="BKO191" s="18"/>
      <c r="BKP191" s="18"/>
      <c r="BKQ191" s="18"/>
      <c r="BKR191" s="18"/>
      <c r="BKS191" s="18"/>
      <c r="BKT191" s="18"/>
      <c r="BKU191" s="18"/>
      <c r="BKV191" s="18"/>
      <c r="BKW191" s="18"/>
      <c r="BKX191" s="18"/>
      <c r="BKY191" s="18"/>
      <c r="BKZ191" s="18"/>
      <c r="BLA191" s="18"/>
      <c r="BLB191" s="18"/>
      <c r="BLC191" s="18"/>
      <c r="BLD191" s="18"/>
      <c r="BLE191" s="18"/>
      <c r="BLF191" s="18"/>
      <c r="BLG191" s="18"/>
      <c r="BLH191" s="18"/>
      <c r="BLI191" s="18"/>
      <c r="BLJ191" s="18"/>
      <c r="BLK191" s="18"/>
      <c r="BLL191" s="18"/>
      <c r="BLM191" s="18"/>
      <c r="BLN191" s="18"/>
      <c r="BLO191" s="18"/>
      <c r="BLP191" s="18"/>
      <c r="BLQ191" s="18"/>
      <c r="BLR191" s="18"/>
      <c r="BLS191" s="18"/>
      <c r="BLT191" s="18"/>
      <c r="BLU191" s="18"/>
      <c r="BLV191" s="18"/>
      <c r="BLW191" s="18"/>
      <c r="BLX191" s="18"/>
      <c r="BLY191" s="18"/>
      <c r="BLZ191" s="18"/>
      <c r="BMA191" s="18"/>
      <c r="BMB191" s="18"/>
      <c r="BMC191" s="18"/>
      <c r="BMD191" s="18"/>
      <c r="BME191" s="18"/>
      <c r="BMF191" s="18"/>
      <c r="BMG191" s="18"/>
      <c r="BMH191" s="18"/>
      <c r="BMI191" s="18"/>
      <c r="BMJ191" s="18"/>
      <c r="BMK191" s="18"/>
      <c r="BML191" s="18"/>
      <c r="BMM191" s="18"/>
      <c r="BMN191" s="18"/>
      <c r="BMO191" s="18"/>
      <c r="BMP191" s="18"/>
      <c r="BMQ191" s="18"/>
      <c r="BMR191" s="18"/>
      <c r="BMS191" s="18"/>
      <c r="BMT191" s="18"/>
      <c r="BMU191" s="18"/>
      <c r="BMV191" s="18"/>
      <c r="BMW191" s="18"/>
      <c r="BMX191" s="18"/>
      <c r="BMY191" s="18"/>
      <c r="BMZ191" s="18"/>
      <c r="BNA191" s="18"/>
      <c r="BNB191" s="18"/>
      <c r="BNC191" s="18"/>
      <c r="BND191" s="18"/>
      <c r="BNE191" s="18"/>
      <c r="BNF191" s="18"/>
      <c r="BNG191" s="18"/>
      <c r="BNH191" s="18"/>
      <c r="BNI191" s="18"/>
      <c r="BNJ191" s="18"/>
      <c r="BNK191" s="18"/>
      <c r="BNL191" s="18"/>
      <c r="BNM191" s="18"/>
      <c r="BNN191" s="18"/>
      <c r="BNO191" s="18"/>
      <c r="BNP191" s="18"/>
      <c r="BNQ191" s="18"/>
      <c r="BNR191" s="18"/>
      <c r="BNS191" s="18"/>
      <c r="BNT191" s="18"/>
      <c r="BNU191" s="18"/>
      <c r="BNV191" s="18"/>
      <c r="BNW191" s="18"/>
      <c r="BNX191" s="18"/>
      <c r="BNY191" s="18"/>
      <c r="BNZ191" s="18"/>
      <c r="BOA191" s="18"/>
      <c r="BOB191" s="18"/>
      <c r="BOC191" s="18"/>
      <c r="BOD191" s="18"/>
      <c r="BOE191" s="18"/>
      <c r="BOF191" s="18"/>
      <c r="BOG191" s="18"/>
      <c r="BOH191" s="18"/>
      <c r="BOI191" s="18"/>
      <c r="BOJ191" s="18"/>
      <c r="BOK191" s="18"/>
      <c r="BOL191" s="18"/>
      <c r="BOM191" s="18"/>
      <c r="BON191" s="18"/>
      <c r="BOO191" s="18"/>
      <c r="BOP191" s="18"/>
      <c r="BOQ191" s="18"/>
      <c r="BOR191" s="18"/>
      <c r="BOS191" s="18"/>
      <c r="BOT191" s="18"/>
      <c r="BOU191" s="18"/>
      <c r="BOV191" s="18"/>
      <c r="BOW191" s="18"/>
      <c r="BOX191" s="18"/>
      <c r="BOY191" s="18"/>
      <c r="BOZ191" s="18"/>
      <c r="BPA191" s="18"/>
      <c r="BPB191" s="18"/>
      <c r="BPC191" s="18"/>
      <c r="BPD191" s="18"/>
      <c r="BPE191" s="18"/>
      <c r="BPF191" s="18"/>
      <c r="BPG191" s="18"/>
      <c r="BPH191" s="18"/>
      <c r="BPI191" s="18"/>
      <c r="BPJ191" s="18"/>
      <c r="BPK191" s="18"/>
      <c r="BPL191" s="18"/>
      <c r="BPM191" s="18"/>
      <c r="BPN191" s="18"/>
      <c r="BPO191" s="18"/>
      <c r="BPP191" s="18"/>
      <c r="BPQ191" s="18"/>
      <c r="BPR191" s="18"/>
      <c r="BPS191" s="18"/>
      <c r="BPT191" s="18"/>
      <c r="BPU191" s="18"/>
      <c r="BPV191" s="18"/>
      <c r="BPW191" s="18"/>
      <c r="BPX191" s="18"/>
      <c r="BPY191" s="18"/>
      <c r="BPZ191" s="18"/>
      <c r="BQA191" s="18"/>
      <c r="BQB191" s="18"/>
      <c r="BQC191" s="18"/>
      <c r="BQD191" s="18"/>
      <c r="BQE191" s="18"/>
      <c r="BQF191" s="18"/>
      <c r="BQG191" s="18"/>
      <c r="BQH191" s="18"/>
      <c r="BQI191" s="18"/>
      <c r="BQJ191" s="18"/>
      <c r="BQK191" s="18"/>
      <c r="BQL191" s="18"/>
      <c r="BQM191" s="18"/>
      <c r="BQN191" s="18"/>
      <c r="BQO191" s="18"/>
      <c r="BQP191" s="18"/>
      <c r="BQQ191" s="18"/>
      <c r="BQR191" s="18"/>
      <c r="BQS191" s="18"/>
      <c r="BQT191" s="18"/>
      <c r="BQU191" s="18"/>
      <c r="BQV191" s="18"/>
      <c r="BQW191" s="18"/>
      <c r="BQX191" s="18"/>
      <c r="BQY191" s="18"/>
      <c r="BQZ191" s="18"/>
      <c r="BRA191" s="18"/>
      <c r="BRB191" s="18"/>
      <c r="BRC191" s="18"/>
      <c r="BRD191" s="18"/>
      <c r="BRE191" s="18"/>
      <c r="BRF191" s="18"/>
      <c r="BRG191" s="18"/>
      <c r="BRH191" s="18"/>
      <c r="BRI191" s="18"/>
      <c r="BRJ191" s="18"/>
      <c r="BRK191" s="18"/>
      <c r="BRL191" s="18"/>
      <c r="BRM191" s="18"/>
      <c r="BRN191" s="18"/>
      <c r="BRO191" s="18"/>
      <c r="BRP191" s="18"/>
      <c r="BRQ191" s="18"/>
      <c r="BRR191" s="18"/>
      <c r="BRS191" s="18"/>
      <c r="BRT191" s="18"/>
      <c r="BRU191" s="18"/>
      <c r="BRV191" s="18"/>
      <c r="BRW191" s="18"/>
      <c r="BRX191" s="18"/>
      <c r="BRY191" s="18"/>
      <c r="BRZ191" s="18"/>
      <c r="BSA191" s="18"/>
      <c r="BSB191" s="18"/>
      <c r="BSC191" s="18"/>
      <c r="BSD191" s="18"/>
      <c r="BSE191" s="18"/>
      <c r="BSF191" s="18"/>
      <c r="BSG191" s="18"/>
      <c r="BSH191" s="18"/>
      <c r="BSI191" s="18"/>
      <c r="BSJ191" s="18"/>
      <c r="BSK191" s="18"/>
      <c r="BSL191" s="18"/>
      <c r="BSM191" s="18"/>
      <c r="BSN191" s="18"/>
      <c r="BSO191" s="18"/>
      <c r="BSP191" s="18"/>
      <c r="BSQ191" s="18"/>
      <c r="BSR191" s="18"/>
      <c r="BSS191" s="18"/>
      <c r="BST191" s="18"/>
      <c r="BSU191" s="18"/>
      <c r="BSV191" s="18"/>
      <c r="BSW191" s="18"/>
      <c r="BSX191" s="18"/>
      <c r="BSY191" s="18"/>
      <c r="BSZ191" s="18"/>
      <c r="BTA191" s="18"/>
      <c r="BTB191" s="18"/>
      <c r="BTC191" s="18"/>
      <c r="BTD191" s="18"/>
      <c r="BTE191" s="18"/>
      <c r="BTF191" s="18"/>
      <c r="BTG191" s="18"/>
      <c r="BTH191" s="18"/>
      <c r="BTI191" s="18"/>
      <c r="BTJ191" s="18"/>
      <c r="BTK191" s="18"/>
      <c r="BTL191" s="18"/>
      <c r="BTM191" s="18"/>
      <c r="BTN191" s="18"/>
      <c r="BTO191" s="18"/>
      <c r="BTP191" s="18"/>
      <c r="BTQ191" s="18"/>
      <c r="BTR191" s="18"/>
      <c r="BTS191" s="18"/>
      <c r="BTT191" s="18"/>
      <c r="BTU191" s="18"/>
      <c r="BTV191" s="18"/>
      <c r="BTW191" s="18"/>
      <c r="BTX191" s="18"/>
      <c r="BTY191" s="18"/>
      <c r="BTZ191" s="18"/>
      <c r="BUA191" s="18"/>
      <c r="BUB191" s="18"/>
      <c r="BUC191" s="18"/>
      <c r="BUD191" s="18"/>
      <c r="BUE191" s="18"/>
      <c r="BUF191" s="18"/>
      <c r="BUG191" s="18"/>
      <c r="BUH191" s="18"/>
      <c r="BUI191" s="18"/>
      <c r="BUJ191" s="18"/>
      <c r="BUK191" s="18"/>
      <c r="BUL191" s="18"/>
      <c r="BUM191" s="18"/>
      <c r="BUN191" s="18"/>
      <c r="BUO191" s="18"/>
      <c r="BUP191" s="18"/>
      <c r="BUQ191" s="18"/>
      <c r="BUR191" s="18"/>
      <c r="BUS191" s="18"/>
      <c r="BUT191" s="18"/>
      <c r="BUU191" s="18"/>
      <c r="BUV191" s="18"/>
      <c r="BUW191" s="18"/>
      <c r="BUX191" s="18"/>
      <c r="BUY191" s="18"/>
      <c r="BUZ191" s="18"/>
      <c r="BVA191" s="18"/>
      <c r="BVB191" s="18"/>
      <c r="BVC191" s="18"/>
      <c r="BVD191" s="18"/>
      <c r="BVE191" s="18"/>
      <c r="BVF191" s="18"/>
      <c r="BVG191" s="18"/>
      <c r="BVH191" s="18"/>
      <c r="BVI191" s="18"/>
      <c r="BVJ191" s="18"/>
      <c r="BVK191" s="18"/>
      <c r="BVL191" s="18"/>
      <c r="BVM191" s="18"/>
      <c r="BVN191" s="18"/>
      <c r="BVO191" s="18"/>
      <c r="BVP191" s="18"/>
      <c r="BVQ191" s="18"/>
      <c r="BVR191" s="18"/>
      <c r="BVS191" s="18"/>
      <c r="BVT191" s="18"/>
      <c r="BVU191" s="18"/>
      <c r="BVV191" s="18"/>
      <c r="BVW191" s="18"/>
      <c r="BVX191" s="18"/>
      <c r="BVY191" s="18"/>
      <c r="BVZ191" s="18"/>
      <c r="BWA191" s="18"/>
      <c r="BWB191" s="18"/>
      <c r="BWC191" s="18"/>
      <c r="BWD191" s="18"/>
      <c r="BWE191" s="18"/>
      <c r="BWF191" s="18"/>
      <c r="BWG191" s="18"/>
      <c r="BWH191" s="18"/>
      <c r="BWI191" s="18"/>
      <c r="BWJ191" s="18"/>
      <c r="BWK191" s="18"/>
      <c r="BWL191" s="18"/>
      <c r="BWM191" s="18"/>
      <c r="BWN191" s="18"/>
      <c r="BWO191" s="18"/>
      <c r="BWP191" s="18"/>
      <c r="BWQ191" s="18"/>
      <c r="BWR191" s="18"/>
      <c r="BWS191" s="18"/>
      <c r="BWT191" s="18"/>
      <c r="BWU191" s="18"/>
      <c r="BWV191" s="18"/>
      <c r="BWW191" s="18"/>
      <c r="BWX191" s="18"/>
      <c r="BWY191" s="18"/>
      <c r="BWZ191" s="18"/>
      <c r="BXA191" s="18"/>
      <c r="BXB191" s="18"/>
      <c r="BXC191" s="18"/>
      <c r="BXD191" s="18"/>
      <c r="BXE191" s="18"/>
      <c r="BXF191" s="18"/>
      <c r="BXG191" s="18"/>
      <c r="BXH191" s="18"/>
      <c r="BXI191" s="18"/>
      <c r="BXJ191" s="18"/>
      <c r="BXK191" s="18"/>
      <c r="BXL191" s="18"/>
      <c r="BXM191" s="18"/>
      <c r="BXN191" s="18"/>
      <c r="BXO191" s="18"/>
      <c r="BXP191" s="18"/>
      <c r="BXQ191" s="18"/>
      <c r="BXR191" s="18"/>
      <c r="BXS191" s="18"/>
      <c r="BXT191" s="18"/>
      <c r="BXU191" s="18"/>
      <c r="BXV191" s="18"/>
      <c r="BXW191" s="18"/>
      <c r="BXX191" s="18"/>
      <c r="BXY191" s="18"/>
      <c r="BXZ191" s="18"/>
      <c r="BYA191" s="18"/>
      <c r="BYB191" s="18"/>
      <c r="BYC191" s="18"/>
      <c r="BYD191" s="18"/>
      <c r="BYE191" s="18"/>
      <c r="BYF191" s="18"/>
      <c r="BYG191" s="18"/>
      <c r="BYH191" s="18"/>
      <c r="BYI191" s="18"/>
      <c r="BYJ191" s="18"/>
      <c r="BYK191" s="18"/>
      <c r="BYL191" s="18"/>
      <c r="BYM191" s="18"/>
      <c r="BYN191" s="18"/>
      <c r="BYO191" s="18"/>
      <c r="BYP191" s="18"/>
      <c r="BYQ191" s="18"/>
      <c r="BYR191" s="18"/>
      <c r="BYS191" s="18"/>
      <c r="BYT191" s="18"/>
      <c r="BYU191" s="18"/>
      <c r="BYV191" s="18"/>
      <c r="BYW191" s="18"/>
      <c r="BYX191" s="18"/>
      <c r="BYY191" s="18"/>
      <c r="BYZ191" s="18"/>
      <c r="BZA191" s="18"/>
      <c r="BZB191" s="18"/>
      <c r="BZC191" s="18"/>
      <c r="BZD191" s="18"/>
      <c r="BZE191" s="18"/>
      <c r="BZF191" s="18"/>
      <c r="BZG191" s="18"/>
      <c r="BZH191" s="18"/>
      <c r="BZI191" s="18"/>
      <c r="BZJ191" s="18"/>
      <c r="BZK191" s="18"/>
      <c r="BZL191" s="18"/>
      <c r="BZM191" s="18"/>
      <c r="BZN191" s="18"/>
      <c r="BZO191" s="18"/>
      <c r="BZP191" s="18"/>
      <c r="BZQ191" s="18"/>
      <c r="BZR191" s="18"/>
      <c r="BZS191" s="18"/>
      <c r="BZT191" s="18"/>
      <c r="BZU191" s="18"/>
      <c r="BZV191" s="18"/>
      <c r="BZW191" s="18"/>
      <c r="BZX191" s="18"/>
      <c r="BZY191" s="18"/>
      <c r="BZZ191" s="18"/>
      <c r="CAA191" s="18"/>
      <c r="CAB191" s="18"/>
      <c r="CAC191" s="18"/>
      <c r="CAD191" s="18"/>
      <c r="CAE191" s="18"/>
      <c r="CAF191" s="18"/>
      <c r="CAG191" s="18"/>
      <c r="CAH191" s="18"/>
      <c r="CAI191" s="18"/>
      <c r="CAJ191" s="18"/>
      <c r="CAK191" s="18"/>
      <c r="CAL191" s="18"/>
      <c r="CAM191" s="18"/>
      <c r="CAN191" s="18"/>
      <c r="CAO191" s="18"/>
      <c r="CAP191" s="18"/>
      <c r="CAQ191" s="18"/>
      <c r="CAR191" s="18"/>
      <c r="CAS191" s="18"/>
      <c r="CAT191" s="18"/>
      <c r="CAU191" s="18"/>
      <c r="CAV191" s="18"/>
      <c r="CAW191" s="18"/>
      <c r="CAX191" s="18"/>
      <c r="CAY191" s="18"/>
      <c r="CAZ191" s="18"/>
      <c r="CBA191" s="18"/>
      <c r="CBB191" s="18"/>
      <c r="CBC191" s="18"/>
      <c r="CBD191" s="18"/>
      <c r="CBE191" s="18"/>
      <c r="CBF191" s="18"/>
      <c r="CBG191" s="18"/>
      <c r="CBH191" s="18"/>
      <c r="CBI191" s="18"/>
      <c r="CBJ191" s="18"/>
      <c r="CBK191" s="18"/>
      <c r="CBL191" s="18"/>
      <c r="CBM191" s="18"/>
      <c r="CBN191" s="18"/>
      <c r="CBO191" s="18"/>
      <c r="CBP191" s="18"/>
      <c r="CBQ191" s="18"/>
      <c r="CBR191" s="18"/>
      <c r="CBS191" s="18"/>
      <c r="CBT191" s="18"/>
      <c r="CBU191" s="18"/>
      <c r="CBV191" s="18"/>
      <c r="CBW191" s="18"/>
      <c r="CBX191" s="18"/>
      <c r="CBY191" s="18"/>
      <c r="CBZ191" s="18"/>
      <c r="CCA191" s="18"/>
      <c r="CCB191" s="18"/>
      <c r="CCC191" s="18"/>
      <c r="CCD191" s="18"/>
      <c r="CCE191" s="18"/>
      <c r="CCF191" s="18"/>
      <c r="CCG191" s="18"/>
      <c r="CCH191" s="18"/>
      <c r="CCI191" s="18"/>
      <c r="CCJ191" s="18"/>
      <c r="CCK191" s="18"/>
      <c r="CCL191" s="18"/>
      <c r="CCM191" s="18"/>
      <c r="CCN191" s="18"/>
      <c r="CCO191" s="18"/>
      <c r="CCP191" s="18"/>
      <c r="CCQ191" s="18"/>
      <c r="CCR191" s="18"/>
      <c r="CCS191" s="18"/>
      <c r="CCT191" s="18"/>
      <c r="CCU191" s="18"/>
      <c r="CCV191" s="18"/>
      <c r="CCW191" s="18"/>
      <c r="CCX191" s="18"/>
      <c r="CCY191" s="18"/>
      <c r="CCZ191" s="18"/>
      <c r="CDA191" s="18"/>
      <c r="CDB191" s="18"/>
      <c r="CDC191" s="18"/>
      <c r="CDD191" s="18"/>
      <c r="CDE191" s="18"/>
      <c r="CDF191" s="18"/>
      <c r="CDG191" s="18"/>
      <c r="CDH191" s="18"/>
      <c r="CDI191" s="18"/>
      <c r="CDJ191" s="18"/>
      <c r="CDK191" s="18"/>
      <c r="CDL191" s="18"/>
      <c r="CDM191" s="18"/>
      <c r="CDN191" s="18"/>
      <c r="CDO191" s="18"/>
      <c r="CDP191" s="18"/>
      <c r="CDQ191" s="18"/>
      <c r="CDR191" s="18"/>
      <c r="CDS191" s="18"/>
      <c r="CDT191" s="18"/>
      <c r="CDU191" s="18"/>
      <c r="CDV191" s="18"/>
      <c r="CDW191" s="18"/>
      <c r="CDX191" s="18"/>
      <c r="CDY191" s="18"/>
      <c r="CDZ191" s="18"/>
      <c r="CEA191" s="18"/>
      <c r="CEB191" s="18"/>
      <c r="CEC191" s="18"/>
      <c r="CED191" s="18"/>
      <c r="CEE191" s="18"/>
      <c r="CEF191" s="18"/>
      <c r="CEG191" s="18"/>
      <c r="CEH191" s="18"/>
      <c r="CEI191" s="18"/>
      <c r="CEJ191" s="18"/>
      <c r="CEK191" s="18"/>
      <c r="CEL191" s="18"/>
      <c r="CEM191" s="18"/>
      <c r="CEN191" s="18"/>
      <c r="CEO191" s="18"/>
      <c r="CEP191" s="18"/>
      <c r="CEQ191" s="18"/>
      <c r="CER191" s="18"/>
      <c r="CES191" s="18"/>
      <c r="CET191" s="18"/>
      <c r="CEU191" s="18"/>
      <c r="CEV191" s="18"/>
      <c r="CEW191" s="18"/>
      <c r="CEX191" s="18"/>
      <c r="CEY191" s="18"/>
      <c r="CEZ191" s="18"/>
      <c r="CFA191" s="18"/>
      <c r="CFB191" s="18"/>
      <c r="CFC191" s="18"/>
      <c r="CFD191" s="18"/>
      <c r="CFE191" s="18"/>
      <c r="CFF191" s="18"/>
      <c r="CFG191" s="18"/>
      <c r="CFH191" s="18"/>
      <c r="CFI191" s="18"/>
      <c r="CFJ191" s="18"/>
      <c r="CFK191" s="18"/>
      <c r="CFL191" s="18"/>
      <c r="CFM191" s="18"/>
      <c r="CFN191" s="18"/>
      <c r="CFO191" s="18"/>
      <c r="CFP191" s="18"/>
      <c r="CFQ191" s="18"/>
      <c r="CFR191" s="18"/>
      <c r="CFS191" s="18"/>
      <c r="CFT191" s="18"/>
      <c r="CFU191" s="18"/>
      <c r="CFV191" s="18"/>
      <c r="CFW191" s="18"/>
      <c r="CFX191" s="18"/>
      <c r="CFY191" s="18"/>
      <c r="CFZ191" s="18"/>
      <c r="CGA191" s="18"/>
      <c r="CGB191" s="18"/>
      <c r="CGC191" s="18"/>
      <c r="CGD191" s="18"/>
      <c r="CGE191" s="18"/>
      <c r="CGF191" s="18"/>
      <c r="CGG191" s="18"/>
      <c r="CGH191" s="18"/>
      <c r="CGI191" s="18"/>
      <c r="CGJ191" s="18"/>
      <c r="CGK191" s="18"/>
      <c r="CGL191" s="18"/>
      <c r="CGM191" s="18"/>
      <c r="CGN191" s="18"/>
      <c r="CGO191" s="18"/>
      <c r="CGP191" s="18"/>
      <c r="CGQ191" s="18"/>
      <c r="CGR191" s="18"/>
      <c r="CGS191" s="18"/>
      <c r="CGT191" s="18"/>
      <c r="CGU191" s="18"/>
      <c r="CGV191" s="18"/>
      <c r="CGW191" s="18"/>
      <c r="CGX191" s="18"/>
      <c r="CGY191" s="18"/>
      <c r="CGZ191" s="18"/>
      <c r="CHA191" s="18"/>
      <c r="CHB191" s="18"/>
      <c r="CHC191" s="18"/>
      <c r="CHD191" s="18"/>
      <c r="CHE191" s="18"/>
      <c r="CHF191" s="18"/>
      <c r="CHG191" s="18"/>
      <c r="CHH191" s="18"/>
      <c r="CHI191" s="18"/>
      <c r="CHJ191" s="18"/>
      <c r="CHK191" s="18"/>
      <c r="CHL191" s="18"/>
      <c r="CHM191" s="18"/>
      <c r="CHN191" s="18"/>
      <c r="CHO191" s="18"/>
      <c r="CHP191" s="18"/>
      <c r="CHQ191" s="18"/>
      <c r="CHR191" s="18"/>
      <c r="CHS191" s="18"/>
      <c r="CHT191" s="18"/>
      <c r="CHU191" s="18"/>
      <c r="CHV191" s="18"/>
      <c r="CHW191" s="18"/>
      <c r="CHX191" s="18"/>
      <c r="CHY191" s="18"/>
      <c r="CHZ191" s="18"/>
      <c r="CIA191" s="18"/>
      <c r="CIB191" s="18"/>
      <c r="CIC191" s="18"/>
      <c r="CID191" s="18"/>
      <c r="CIE191" s="18"/>
      <c r="CIF191" s="18"/>
      <c r="CIG191" s="18"/>
      <c r="CIH191" s="18"/>
      <c r="CII191" s="18"/>
      <c r="CIJ191" s="18"/>
      <c r="CIK191" s="18"/>
      <c r="CIL191" s="18"/>
      <c r="CIM191" s="18"/>
      <c r="CIN191" s="18"/>
      <c r="CIO191" s="18"/>
      <c r="CIP191" s="18"/>
      <c r="CIQ191" s="18"/>
      <c r="CIR191" s="18"/>
      <c r="CIS191" s="18"/>
      <c r="CIT191" s="18"/>
      <c r="CIU191" s="18"/>
      <c r="CIV191" s="18"/>
      <c r="CIW191" s="18"/>
      <c r="CIX191" s="18"/>
      <c r="CIY191" s="18"/>
      <c r="CIZ191" s="18"/>
      <c r="CJA191" s="18"/>
      <c r="CJB191" s="18"/>
      <c r="CJC191" s="18"/>
      <c r="CJD191" s="18"/>
      <c r="CJE191" s="18"/>
      <c r="CJF191" s="18"/>
      <c r="CJG191" s="18"/>
      <c r="CJH191" s="18"/>
      <c r="CJI191" s="18"/>
      <c r="CJJ191" s="18"/>
      <c r="CJK191" s="18"/>
      <c r="CJL191" s="18"/>
      <c r="CJM191" s="18"/>
      <c r="CJN191" s="18"/>
      <c r="CJO191" s="18"/>
      <c r="CJP191" s="18"/>
      <c r="CJQ191" s="18"/>
      <c r="CJR191" s="18"/>
      <c r="CJS191" s="18"/>
      <c r="CJT191" s="18"/>
      <c r="CJU191" s="18"/>
      <c r="CJV191" s="18"/>
      <c r="CJW191" s="18"/>
      <c r="CJX191" s="18"/>
      <c r="CJY191" s="18"/>
      <c r="CJZ191" s="18"/>
      <c r="CKA191" s="18"/>
      <c r="CKB191" s="18"/>
      <c r="CKC191" s="18"/>
      <c r="CKD191" s="18"/>
      <c r="CKE191" s="18"/>
      <c r="CKF191" s="18"/>
      <c r="CKG191" s="18"/>
      <c r="CKH191" s="18"/>
      <c r="CKI191" s="18"/>
      <c r="CKJ191" s="18"/>
      <c r="CKK191" s="18"/>
      <c r="CKL191" s="18"/>
      <c r="CKM191" s="18"/>
      <c r="CKN191" s="18"/>
      <c r="CKO191" s="18"/>
      <c r="CKP191" s="18"/>
      <c r="CKQ191" s="18"/>
      <c r="CKR191" s="18"/>
      <c r="CKS191" s="18"/>
      <c r="CKT191" s="18"/>
      <c r="CKU191" s="18"/>
      <c r="CKV191" s="18"/>
      <c r="CKW191" s="18"/>
      <c r="CKX191" s="18"/>
      <c r="CKY191" s="18"/>
      <c r="CKZ191" s="18"/>
      <c r="CLA191" s="18"/>
      <c r="CLB191" s="18"/>
      <c r="CLC191" s="18"/>
      <c r="CLD191" s="18"/>
      <c r="CLE191" s="18"/>
      <c r="CLF191" s="18"/>
      <c r="CLG191" s="18"/>
      <c r="CLH191" s="18"/>
      <c r="CLI191" s="18"/>
      <c r="CLJ191" s="18"/>
      <c r="CLK191" s="18"/>
      <c r="CLL191" s="18"/>
      <c r="CLM191" s="18"/>
      <c r="CLN191" s="18"/>
      <c r="CLO191" s="18"/>
      <c r="CLP191" s="18"/>
      <c r="CLQ191" s="18"/>
      <c r="CLR191" s="18"/>
      <c r="CLS191" s="18"/>
      <c r="CLT191" s="18"/>
      <c r="CLU191" s="18"/>
      <c r="CLV191" s="18"/>
      <c r="CLW191" s="18"/>
      <c r="CLX191" s="18"/>
      <c r="CLY191" s="18"/>
      <c r="CLZ191" s="18"/>
      <c r="CMA191" s="18"/>
      <c r="CMB191" s="18"/>
      <c r="CMC191" s="18"/>
      <c r="CMD191" s="18"/>
      <c r="CME191" s="18"/>
      <c r="CMF191" s="18"/>
      <c r="CMG191" s="18"/>
      <c r="CMH191" s="18"/>
      <c r="CMI191" s="18"/>
      <c r="CMJ191" s="18"/>
      <c r="CMK191" s="18"/>
      <c r="CML191" s="18"/>
      <c r="CMM191" s="18"/>
      <c r="CMN191" s="18"/>
      <c r="CMO191" s="18"/>
      <c r="CMP191" s="18"/>
      <c r="CMQ191" s="18"/>
      <c r="CMR191" s="18"/>
      <c r="CMS191" s="18"/>
      <c r="CMT191" s="18"/>
      <c r="CMU191" s="18"/>
      <c r="CMV191" s="18"/>
      <c r="CMW191" s="18"/>
      <c r="CMX191" s="18"/>
      <c r="CMY191" s="18"/>
      <c r="CMZ191" s="18"/>
      <c r="CNA191" s="18"/>
      <c r="CNB191" s="18"/>
      <c r="CNC191" s="18"/>
      <c r="CND191" s="18"/>
      <c r="CNE191" s="18"/>
      <c r="CNF191" s="18"/>
      <c r="CNG191" s="18"/>
      <c r="CNH191" s="18"/>
      <c r="CNI191" s="18"/>
      <c r="CNJ191" s="18"/>
      <c r="CNK191" s="18"/>
      <c r="CNL191" s="18"/>
      <c r="CNM191" s="18"/>
      <c r="CNN191" s="18"/>
      <c r="CNO191" s="18"/>
      <c r="CNP191" s="18"/>
      <c r="CNQ191" s="18"/>
      <c r="CNR191" s="18"/>
      <c r="CNS191" s="18"/>
      <c r="CNT191" s="18"/>
      <c r="CNU191" s="18"/>
      <c r="CNV191" s="18"/>
      <c r="CNW191" s="18"/>
      <c r="CNX191" s="18"/>
      <c r="CNY191" s="18"/>
      <c r="CNZ191" s="18"/>
      <c r="COA191" s="18"/>
      <c r="COB191" s="18"/>
      <c r="COC191" s="18"/>
      <c r="COD191" s="18"/>
      <c r="COE191" s="18"/>
      <c r="COF191" s="18"/>
      <c r="COG191" s="18"/>
      <c r="COH191" s="18"/>
      <c r="COI191" s="18"/>
      <c r="COJ191" s="18"/>
      <c r="COK191" s="18"/>
      <c r="COL191" s="18"/>
      <c r="COM191" s="18"/>
      <c r="CON191" s="18"/>
      <c r="COO191" s="18"/>
      <c r="COP191" s="18"/>
      <c r="COQ191" s="18"/>
      <c r="COR191" s="18"/>
      <c r="COS191" s="18"/>
      <c r="COT191" s="18"/>
      <c r="COU191" s="18"/>
      <c r="COV191" s="18"/>
      <c r="COW191" s="18"/>
      <c r="COX191" s="18"/>
      <c r="COY191" s="18"/>
      <c r="COZ191" s="18"/>
      <c r="CPA191" s="18"/>
      <c r="CPB191" s="18"/>
      <c r="CPC191" s="18"/>
      <c r="CPD191" s="18"/>
      <c r="CPE191" s="18"/>
      <c r="CPF191" s="18"/>
      <c r="CPG191" s="18"/>
      <c r="CPH191" s="18"/>
      <c r="CPI191" s="18"/>
      <c r="CPJ191" s="18"/>
      <c r="CPK191" s="18"/>
      <c r="CPL191" s="18"/>
      <c r="CPM191" s="18"/>
      <c r="CPN191" s="18"/>
      <c r="CPO191" s="18"/>
      <c r="CPP191" s="18"/>
      <c r="CPQ191" s="18"/>
      <c r="CPR191" s="18"/>
      <c r="CPS191" s="18"/>
      <c r="CPT191" s="18"/>
      <c r="CPU191" s="18"/>
      <c r="CPV191" s="18"/>
      <c r="CPW191" s="18"/>
      <c r="CPX191" s="18"/>
      <c r="CPY191" s="18"/>
      <c r="CPZ191" s="18"/>
      <c r="CQA191" s="18"/>
      <c r="CQB191" s="18"/>
      <c r="CQC191" s="18"/>
      <c r="CQD191" s="18"/>
      <c r="CQE191" s="18"/>
      <c r="CQF191" s="18"/>
      <c r="CQG191" s="18"/>
      <c r="CQH191" s="18"/>
      <c r="CQI191" s="18"/>
      <c r="CQJ191" s="18"/>
      <c r="CQK191" s="18"/>
      <c r="CQL191" s="18"/>
      <c r="CQM191" s="18"/>
      <c r="CQN191" s="18"/>
      <c r="CQO191" s="18"/>
      <c r="CQP191" s="18"/>
      <c r="CQQ191" s="18"/>
      <c r="CQR191" s="18"/>
      <c r="CQS191" s="18"/>
      <c r="CQT191" s="18"/>
      <c r="CQU191" s="18"/>
      <c r="CQV191" s="18"/>
      <c r="CQW191" s="18"/>
      <c r="CQX191" s="18"/>
      <c r="CQY191" s="18"/>
      <c r="CQZ191" s="18"/>
      <c r="CRA191" s="18"/>
      <c r="CRB191" s="18"/>
      <c r="CRC191" s="18"/>
      <c r="CRD191" s="18"/>
      <c r="CRE191" s="18"/>
      <c r="CRF191" s="18"/>
      <c r="CRG191" s="18"/>
      <c r="CRH191" s="18"/>
      <c r="CRI191" s="18"/>
      <c r="CRJ191" s="18"/>
      <c r="CRK191" s="18"/>
      <c r="CRL191" s="18"/>
      <c r="CRM191" s="18"/>
      <c r="CRN191" s="18"/>
      <c r="CRO191" s="18"/>
      <c r="CRP191" s="18"/>
      <c r="CRQ191" s="18"/>
      <c r="CRR191" s="18"/>
      <c r="CRS191" s="18"/>
      <c r="CRT191" s="18"/>
      <c r="CRU191" s="18"/>
      <c r="CRV191" s="18"/>
      <c r="CRW191" s="18"/>
      <c r="CRX191" s="18"/>
      <c r="CRY191" s="18"/>
      <c r="CRZ191" s="18"/>
      <c r="CSA191" s="18"/>
      <c r="CSB191" s="18"/>
      <c r="CSC191" s="18"/>
      <c r="CSD191" s="18"/>
      <c r="CSE191" s="18"/>
      <c r="CSF191" s="18"/>
      <c r="CSG191" s="18"/>
      <c r="CSH191" s="18"/>
      <c r="CSI191" s="18"/>
      <c r="CSJ191" s="18"/>
      <c r="CSK191" s="18"/>
      <c r="CSL191" s="18"/>
      <c r="CSM191" s="18"/>
      <c r="CSN191" s="18"/>
      <c r="CSO191" s="18"/>
      <c r="CSP191" s="18"/>
      <c r="CSQ191" s="18"/>
      <c r="CSR191" s="18"/>
      <c r="CSS191" s="18"/>
      <c r="CST191" s="18"/>
      <c r="CSU191" s="18"/>
      <c r="CSV191" s="18"/>
      <c r="CSW191" s="18"/>
      <c r="CSX191" s="18"/>
      <c r="CSY191" s="18"/>
      <c r="CSZ191" s="18"/>
      <c r="CTA191" s="18"/>
      <c r="CTB191" s="18"/>
      <c r="CTC191" s="18"/>
      <c r="CTD191" s="18"/>
      <c r="CTE191" s="18"/>
      <c r="CTF191" s="18"/>
      <c r="CTG191" s="18"/>
      <c r="CTH191" s="18"/>
      <c r="CTI191" s="18"/>
      <c r="CTJ191" s="18"/>
      <c r="CTK191" s="18"/>
      <c r="CTL191" s="18"/>
      <c r="CTM191" s="18"/>
      <c r="CTN191" s="18"/>
      <c r="CTO191" s="18"/>
      <c r="CTP191" s="18"/>
      <c r="CTQ191" s="18"/>
      <c r="CTR191" s="18"/>
      <c r="CTS191" s="18"/>
      <c r="CTT191" s="18"/>
      <c r="CTU191" s="18"/>
      <c r="CTV191" s="18"/>
      <c r="CTW191" s="18"/>
      <c r="CTX191" s="18"/>
      <c r="CTY191" s="18"/>
      <c r="CTZ191" s="18"/>
      <c r="CUA191" s="18"/>
      <c r="CUB191" s="18"/>
      <c r="CUC191" s="18"/>
      <c r="CUD191" s="18"/>
      <c r="CUE191" s="18"/>
      <c r="CUF191" s="18"/>
      <c r="CUG191" s="18"/>
      <c r="CUH191" s="18"/>
      <c r="CUI191" s="18"/>
      <c r="CUJ191" s="18"/>
      <c r="CUK191" s="18"/>
      <c r="CUL191" s="18"/>
      <c r="CUM191" s="18"/>
      <c r="CUN191" s="18"/>
      <c r="CUO191" s="18"/>
      <c r="CUP191" s="18"/>
      <c r="CUQ191" s="18"/>
      <c r="CUR191" s="18"/>
      <c r="CUS191" s="18"/>
      <c r="CUT191" s="18"/>
      <c r="CUU191" s="18"/>
      <c r="CUV191" s="18"/>
      <c r="CUW191" s="18"/>
      <c r="CUX191" s="18"/>
      <c r="CUY191" s="18"/>
      <c r="CUZ191" s="18"/>
      <c r="CVA191" s="18"/>
      <c r="CVB191" s="18"/>
      <c r="CVC191" s="18"/>
      <c r="CVD191" s="18"/>
      <c r="CVE191" s="18"/>
      <c r="CVF191" s="18"/>
      <c r="CVG191" s="18"/>
      <c r="CVH191" s="18"/>
      <c r="CVI191" s="18"/>
      <c r="CVJ191" s="18"/>
      <c r="CVK191" s="18"/>
      <c r="CVL191" s="18"/>
      <c r="CVM191" s="18"/>
      <c r="CVN191" s="18"/>
      <c r="CVO191" s="18"/>
      <c r="CVP191" s="18"/>
      <c r="CVQ191" s="18"/>
      <c r="CVR191" s="18"/>
      <c r="CVS191" s="18"/>
      <c r="CVT191" s="18"/>
      <c r="CVU191" s="18"/>
      <c r="CVV191" s="18"/>
      <c r="CVW191" s="18"/>
      <c r="CVX191" s="18"/>
      <c r="CVY191" s="18"/>
      <c r="CVZ191" s="18"/>
      <c r="CWA191" s="18"/>
      <c r="CWB191" s="18"/>
      <c r="CWC191" s="18"/>
      <c r="CWD191" s="18"/>
      <c r="CWE191" s="18"/>
      <c r="CWF191" s="18"/>
      <c r="CWG191" s="18"/>
      <c r="CWH191" s="18"/>
      <c r="CWI191" s="18"/>
      <c r="CWJ191" s="18"/>
      <c r="CWK191" s="18"/>
      <c r="CWL191" s="18"/>
      <c r="CWM191" s="18"/>
      <c r="CWN191" s="18"/>
      <c r="CWO191" s="18"/>
      <c r="CWP191" s="18"/>
      <c r="CWQ191" s="18"/>
      <c r="CWR191" s="18"/>
      <c r="CWS191" s="18"/>
      <c r="CWT191" s="18"/>
      <c r="CWU191" s="18"/>
      <c r="CWV191" s="18"/>
      <c r="CWW191" s="18"/>
      <c r="CWX191" s="18"/>
      <c r="CWY191" s="18"/>
      <c r="CWZ191" s="18"/>
      <c r="CXA191" s="18"/>
      <c r="CXB191" s="18"/>
      <c r="CXC191" s="18"/>
      <c r="CXD191" s="18"/>
      <c r="CXE191" s="18"/>
      <c r="CXF191" s="18"/>
      <c r="CXG191" s="18"/>
      <c r="CXH191" s="18"/>
      <c r="CXI191" s="18"/>
      <c r="CXJ191" s="18"/>
      <c r="CXK191" s="18"/>
      <c r="CXL191" s="18"/>
      <c r="CXM191" s="18"/>
      <c r="CXN191" s="18"/>
      <c r="CXO191" s="18"/>
      <c r="CXP191" s="18"/>
      <c r="CXQ191" s="18"/>
      <c r="CXR191" s="18"/>
      <c r="CXS191" s="18"/>
      <c r="CXT191" s="18"/>
      <c r="CXU191" s="18"/>
      <c r="CXV191" s="18"/>
      <c r="CXW191" s="18"/>
      <c r="CXX191" s="18"/>
      <c r="CXY191" s="18"/>
      <c r="CXZ191" s="18"/>
      <c r="CYA191" s="18"/>
      <c r="CYB191" s="18"/>
      <c r="CYC191" s="18"/>
      <c r="CYD191" s="18"/>
      <c r="CYE191" s="18"/>
      <c r="CYF191" s="18"/>
      <c r="CYG191" s="18"/>
      <c r="CYH191" s="18"/>
      <c r="CYI191" s="18"/>
      <c r="CYJ191" s="18"/>
      <c r="CYK191" s="18"/>
      <c r="CYL191" s="18"/>
      <c r="CYM191" s="18"/>
      <c r="CYN191" s="18"/>
      <c r="CYO191" s="18"/>
      <c r="CYP191" s="18"/>
      <c r="CYQ191" s="18"/>
      <c r="CYR191" s="18"/>
      <c r="CYS191" s="18"/>
      <c r="CYT191" s="18"/>
      <c r="CYU191" s="18"/>
      <c r="CYV191" s="18"/>
      <c r="CYW191" s="18"/>
      <c r="CYX191" s="18"/>
      <c r="CYY191" s="18"/>
      <c r="CYZ191" s="18"/>
      <c r="CZA191" s="18"/>
      <c r="CZB191" s="18"/>
      <c r="CZC191" s="18"/>
      <c r="CZD191" s="18"/>
      <c r="CZE191" s="18"/>
      <c r="CZF191" s="18"/>
      <c r="CZG191" s="18"/>
      <c r="CZH191" s="18"/>
      <c r="CZI191" s="18"/>
      <c r="CZJ191" s="18"/>
      <c r="CZK191" s="18"/>
      <c r="CZL191" s="18"/>
      <c r="CZM191" s="18"/>
      <c r="CZN191" s="18"/>
      <c r="CZO191" s="18"/>
      <c r="CZP191" s="18"/>
      <c r="CZQ191" s="18"/>
      <c r="CZR191" s="18"/>
      <c r="CZS191" s="18"/>
      <c r="CZT191" s="18"/>
      <c r="CZU191" s="18"/>
      <c r="CZV191" s="18"/>
      <c r="CZW191" s="18"/>
      <c r="CZX191" s="18"/>
      <c r="CZY191" s="18"/>
      <c r="CZZ191" s="18"/>
      <c r="DAA191" s="18"/>
      <c r="DAB191" s="18"/>
      <c r="DAC191" s="18"/>
      <c r="DAD191" s="18"/>
      <c r="DAE191" s="18"/>
      <c r="DAF191" s="18"/>
      <c r="DAG191" s="18"/>
      <c r="DAH191" s="18"/>
      <c r="DAI191" s="18"/>
      <c r="DAJ191" s="18"/>
      <c r="DAK191" s="18"/>
      <c r="DAL191" s="18"/>
      <c r="DAM191" s="18"/>
      <c r="DAN191" s="18"/>
      <c r="DAO191" s="18"/>
      <c r="DAP191" s="18"/>
      <c r="DAQ191" s="18"/>
      <c r="DAR191" s="18"/>
      <c r="DAS191" s="18"/>
      <c r="DAT191" s="18"/>
      <c r="DAU191" s="18"/>
      <c r="DAV191" s="18"/>
      <c r="DAW191" s="18"/>
      <c r="DAX191" s="18"/>
      <c r="DAY191" s="18"/>
      <c r="DAZ191" s="18"/>
      <c r="DBA191" s="18"/>
      <c r="DBB191" s="18"/>
      <c r="DBC191" s="18"/>
      <c r="DBD191" s="18"/>
      <c r="DBE191" s="18"/>
      <c r="DBF191" s="18"/>
      <c r="DBG191" s="18"/>
      <c r="DBH191" s="18"/>
      <c r="DBI191" s="18"/>
      <c r="DBJ191" s="18"/>
      <c r="DBK191" s="18"/>
      <c r="DBL191" s="18"/>
      <c r="DBM191" s="18"/>
      <c r="DBN191" s="18"/>
      <c r="DBO191" s="18"/>
      <c r="DBP191" s="18"/>
      <c r="DBQ191" s="18"/>
      <c r="DBR191" s="18"/>
      <c r="DBS191" s="18"/>
      <c r="DBT191" s="18"/>
      <c r="DBU191" s="18"/>
      <c r="DBV191" s="18"/>
      <c r="DBW191" s="18"/>
      <c r="DBX191" s="18"/>
      <c r="DBY191" s="18"/>
      <c r="DBZ191" s="18"/>
      <c r="DCA191" s="18"/>
      <c r="DCB191" s="18"/>
      <c r="DCC191" s="18"/>
      <c r="DCD191" s="18"/>
      <c r="DCE191" s="18"/>
      <c r="DCF191" s="18"/>
      <c r="DCG191" s="18"/>
      <c r="DCH191" s="18"/>
      <c r="DCI191" s="18"/>
      <c r="DCJ191" s="18"/>
      <c r="DCK191" s="18"/>
      <c r="DCL191" s="18"/>
      <c r="DCM191" s="18"/>
      <c r="DCN191" s="18"/>
      <c r="DCO191" s="18"/>
      <c r="DCP191" s="18"/>
      <c r="DCQ191" s="18"/>
      <c r="DCR191" s="18"/>
      <c r="DCS191" s="18"/>
      <c r="DCT191" s="18"/>
      <c r="DCU191" s="18"/>
      <c r="DCV191" s="18"/>
      <c r="DCW191" s="18"/>
      <c r="DCX191" s="18"/>
      <c r="DCY191" s="18"/>
      <c r="DCZ191" s="18"/>
      <c r="DDA191" s="18"/>
      <c r="DDB191" s="18"/>
      <c r="DDC191" s="18"/>
      <c r="DDD191" s="18"/>
      <c r="DDE191" s="18"/>
      <c r="DDF191" s="18"/>
      <c r="DDG191" s="18"/>
      <c r="DDH191" s="18"/>
      <c r="DDI191" s="18"/>
      <c r="DDJ191" s="18"/>
      <c r="DDK191" s="18"/>
      <c r="DDL191" s="18"/>
      <c r="DDM191" s="18"/>
      <c r="DDN191" s="18"/>
      <c r="DDO191" s="18"/>
      <c r="DDP191" s="18"/>
      <c r="DDQ191" s="18"/>
      <c r="DDR191" s="18"/>
      <c r="DDS191" s="18"/>
      <c r="DDT191" s="18"/>
      <c r="DDU191" s="18"/>
      <c r="DDV191" s="18"/>
      <c r="DDW191" s="18"/>
      <c r="DDX191" s="18"/>
      <c r="DDY191" s="18"/>
      <c r="DDZ191" s="18"/>
      <c r="DEA191" s="18"/>
      <c r="DEB191" s="18"/>
      <c r="DEC191" s="18"/>
      <c r="DED191" s="18"/>
      <c r="DEE191" s="18"/>
      <c r="DEF191" s="18"/>
      <c r="DEG191" s="18"/>
      <c r="DEH191" s="18"/>
      <c r="DEI191" s="18"/>
      <c r="DEJ191" s="18"/>
      <c r="DEK191" s="18"/>
      <c r="DEL191" s="18"/>
      <c r="DEM191" s="18"/>
      <c r="DEN191" s="18"/>
      <c r="DEO191" s="18"/>
      <c r="DEP191" s="18"/>
      <c r="DEQ191" s="18"/>
      <c r="DER191" s="18"/>
      <c r="DES191" s="18"/>
      <c r="DET191" s="18"/>
      <c r="DEU191" s="18"/>
      <c r="DEV191" s="18"/>
      <c r="DEW191" s="18"/>
      <c r="DEX191" s="18"/>
      <c r="DEY191" s="18"/>
      <c r="DEZ191" s="18"/>
      <c r="DFA191" s="18"/>
      <c r="DFB191" s="18"/>
      <c r="DFC191" s="18"/>
      <c r="DFD191" s="18"/>
      <c r="DFE191" s="18"/>
      <c r="DFF191" s="18"/>
      <c r="DFG191" s="18"/>
      <c r="DFH191" s="18"/>
      <c r="DFI191" s="18"/>
      <c r="DFJ191" s="18"/>
      <c r="DFK191" s="18"/>
      <c r="DFL191" s="18"/>
      <c r="DFM191" s="18"/>
      <c r="DFN191" s="18"/>
      <c r="DFO191" s="18"/>
      <c r="DFP191" s="18"/>
      <c r="DFQ191" s="18"/>
      <c r="DFR191" s="18"/>
      <c r="DFS191" s="18"/>
      <c r="DFT191" s="18"/>
      <c r="DFU191" s="18"/>
      <c r="DFV191" s="18"/>
      <c r="DFW191" s="18"/>
      <c r="DFX191" s="18"/>
      <c r="DFY191" s="18"/>
      <c r="DFZ191" s="18"/>
      <c r="DGA191" s="18"/>
      <c r="DGB191" s="18"/>
      <c r="DGC191" s="18"/>
      <c r="DGD191" s="18"/>
      <c r="DGE191" s="18"/>
      <c r="DGF191" s="18"/>
      <c r="DGG191" s="18"/>
      <c r="DGH191" s="18"/>
      <c r="DGI191" s="18"/>
      <c r="DGJ191" s="18"/>
      <c r="DGK191" s="18"/>
      <c r="DGL191" s="18"/>
      <c r="DGM191" s="18"/>
      <c r="DGN191" s="18"/>
      <c r="DGO191" s="18"/>
      <c r="DGP191" s="18"/>
      <c r="DGQ191" s="18"/>
      <c r="DGR191" s="18"/>
      <c r="DGS191" s="18"/>
      <c r="DGT191" s="18"/>
      <c r="DGU191" s="18"/>
      <c r="DGV191" s="18"/>
      <c r="DGW191" s="18"/>
      <c r="DGX191" s="18"/>
      <c r="DGY191" s="18"/>
      <c r="DGZ191" s="18"/>
      <c r="DHA191" s="18"/>
      <c r="DHB191" s="18"/>
      <c r="DHC191" s="18"/>
      <c r="DHD191" s="18"/>
      <c r="DHE191" s="18"/>
      <c r="DHF191" s="18"/>
      <c r="DHG191" s="18"/>
      <c r="DHH191" s="18"/>
      <c r="DHI191" s="18"/>
      <c r="DHJ191" s="18"/>
      <c r="DHK191" s="18"/>
      <c r="DHL191" s="18"/>
      <c r="DHM191" s="18"/>
      <c r="DHN191" s="18"/>
      <c r="DHO191" s="18"/>
      <c r="DHP191" s="18"/>
      <c r="DHQ191" s="18"/>
      <c r="DHR191" s="18"/>
      <c r="DHS191" s="18"/>
      <c r="DHT191" s="18"/>
      <c r="DHU191" s="18"/>
      <c r="DHV191" s="18"/>
      <c r="DHW191" s="18"/>
      <c r="DHX191" s="18"/>
      <c r="DHY191" s="18"/>
      <c r="DHZ191" s="18"/>
      <c r="DIA191" s="18"/>
      <c r="DIB191" s="18"/>
      <c r="DIC191" s="18"/>
      <c r="DID191" s="18"/>
      <c r="DIE191" s="18"/>
      <c r="DIF191" s="18"/>
      <c r="DIG191" s="18"/>
      <c r="DIH191" s="18"/>
      <c r="DII191" s="18"/>
      <c r="DIJ191" s="18"/>
      <c r="DIK191" s="18"/>
      <c r="DIL191" s="18"/>
      <c r="DIM191" s="18"/>
      <c r="DIN191" s="18"/>
      <c r="DIO191" s="18"/>
      <c r="DIP191" s="18"/>
      <c r="DIQ191" s="18"/>
      <c r="DIR191" s="18"/>
      <c r="DIS191" s="18"/>
      <c r="DIT191" s="18"/>
      <c r="DIU191" s="18"/>
      <c r="DIV191" s="18"/>
      <c r="DIW191" s="18"/>
      <c r="DIX191" s="18"/>
      <c r="DIY191" s="18"/>
      <c r="DIZ191" s="18"/>
      <c r="DJA191" s="18"/>
      <c r="DJB191" s="18"/>
      <c r="DJC191" s="18"/>
      <c r="DJD191" s="18"/>
      <c r="DJE191" s="18"/>
      <c r="DJF191" s="18"/>
      <c r="DJG191" s="18"/>
      <c r="DJH191" s="18"/>
      <c r="DJI191" s="18"/>
      <c r="DJJ191" s="18"/>
      <c r="DJK191" s="18"/>
      <c r="DJL191" s="18"/>
      <c r="DJM191" s="18"/>
      <c r="DJN191" s="18"/>
      <c r="DJO191" s="18"/>
      <c r="DJP191" s="18"/>
      <c r="DJQ191" s="18"/>
      <c r="DJR191" s="18"/>
      <c r="DJS191" s="18"/>
      <c r="DJT191" s="18"/>
      <c r="DJU191" s="18"/>
      <c r="DJV191" s="18"/>
      <c r="DJW191" s="18"/>
      <c r="DJX191" s="18"/>
      <c r="DJY191" s="18"/>
      <c r="DJZ191" s="18"/>
      <c r="DKA191" s="18"/>
      <c r="DKB191" s="18"/>
      <c r="DKC191" s="18"/>
      <c r="DKD191" s="18"/>
      <c r="DKE191" s="18"/>
      <c r="DKF191" s="18"/>
      <c r="DKG191" s="18"/>
      <c r="DKH191" s="18"/>
      <c r="DKI191" s="18"/>
      <c r="DKJ191" s="18"/>
      <c r="DKK191" s="18"/>
      <c r="DKL191" s="18"/>
      <c r="DKM191" s="18"/>
      <c r="DKN191" s="18"/>
      <c r="DKO191" s="18"/>
      <c r="DKP191" s="18"/>
      <c r="DKQ191" s="18"/>
      <c r="DKR191" s="18"/>
      <c r="DKS191" s="18"/>
      <c r="DKT191" s="18"/>
      <c r="DKU191" s="18"/>
      <c r="DKV191" s="18"/>
      <c r="DKW191" s="18"/>
      <c r="DKX191" s="18"/>
      <c r="DKY191" s="18"/>
      <c r="DKZ191" s="18"/>
      <c r="DLA191" s="18"/>
      <c r="DLB191" s="18"/>
      <c r="DLC191" s="18"/>
      <c r="DLD191" s="18"/>
      <c r="DLE191" s="18"/>
      <c r="DLF191" s="18"/>
      <c r="DLG191" s="18"/>
      <c r="DLH191" s="18"/>
      <c r="DLI191" s="18"/>
      <c r="DLJ191" s="18"/>
      <c r="DLK191" s="18"/>
      <c r="DLL191" s="18"/>
      <c r="DLM191" s="18"/>
      <c r="DLN191" s="18"/>
      <c r="DLO191" s="18"/>
      <c r="DLP191" s="18"/>
      <c r="DLQ191" s="18"/>
      <c r="DLR191" s="18"/>
      <c r="DLS191" s="18"/>
      <c r="DLT191" s="18"/>
      <c r="DLU191" s="18"/>
      <c r="DLV191" s="18"/>
      <c r="DLW191" s="18"/>
      <c r="DLX191" s="18"/>
      <c r="DLY191" s="18"/>
      <c r="DLZ191" s="18"/>
      <c r="DMA191" s="18"/>
      <c r="DMB191" s="18"/>
      <c r="DMC191" s="18"/>
      <c r="DMD191" s="18"/>
      <c r="DME191" s="18"/>
      <c r="DMF191" s="18"/>
      <c r="DMG191" s="18"/>
      <c r="DMH191" s="18"/>
      <c r="DMI191" s="18"/>
      <c r="DMJ191" s="18"/>
      <c r="DMK191" s="18"/>
      <c r="DML191" s="18"/>
      <c r="DMM191" s="18"/>
      <c r="DMN191" s="18"/>
      <c r="DMO191" s="18"/>
      <c r="DMP191" s="18"/>
      <c r="DMQ191" s="18"/>
      <c r="DMR191" s="18"/>
      <c r="DMS191" s="18"/>
      <c r="DMT191" s="18"/>
      <c r="DMU191" s="18"/>
      <c r="DMV191" s="18"/>
      <c r="DMW191" s="18"/>
      <c r="DMX191" s="18"/>
      <c r="DMY191" s="18"/>
      <c r="DMZ191" s="18"/>
      <c r="DNA191" s="18"/>
      <c r="DNB191" s="18"/>
      <c r="DNC191" s="18"/>
      <c r="DND191" s="18"/>
      <c r="DNE191" s="18"/>
      <c r="DNF191" s="18"/>
      <c r="DNG191" s="18"/>
      <c r="DNH191" s="18"/>
      <c r="DNI191" s="18"/>
      <c r="DNJ191" s="18"/>
      <c r="DNK191" s="18"/>
      <c r="DNL191" s="18"/>
      <c r="DNM191" s="18"/>
      <c r="DNN191" s="18"/>
      <c r="DNO191" s="18"/>
      <c r="DNP191" s="18"/>
      <c r="DNQ191" s="18"/>
      <c r="DNR191" s="18"/>
      <c r="DNS191" s="18"/>
      <c r="DNT191" s="18"/>
      <c r="DNU191" s="18"/>
      <c r="DNV191" s="18"/>
      <c r="DNW191" s="18"/>
      <c r="DNX191" s="18"/>
      <c r="DNY191" s="18"/>
      <c r="DNZ191" s="18"/>
      <c r="DOA191" s="18"/>
      <c r="DOB191" s="18"/>
      <c r="DOC191" s="18"/>
      <c r="DOD191" s="18"/>
      <c r="DOE191" s="18"/>
      <c r="DOF191" s="18"/>
      <c r="DOG191" s="18"/>
      <c r="DOH191" s="18"/>
      <c r="DOI191" s="18"/>
      <c r="DOJ191" s="18"/>
      <c r="DOK191" s="18"/>
      <c r="DOL191" s="18"/>
      <c r="DOM191" s="18"/>
      <c r="DON191" s="18"/>
      <c r="DOO191" s="18"/>
      <c r="DOP191" s="18"/>
      <c r="DOQ191" s="18"/>
      <c r="DOR191" s="18"/>
      <c r="DOS191" s="18"/>
      <c r="DOT191" s="18"/>
      <c r="DOU191" s="18"/>
      <c r="DOV191" s="18"/>
      <c r="DOW191" s="18"/>
      <c r="DOX191" s="18"/>
      <c r="DOY191" s="18"/>
      <c r="DOZ191" s="18"/>
      <c r="DPA191" s="18"/>
      <c r="DPB191" s="18"/>
      <c r="DPC191" s="18"/>
      <c r="DPD191" s="18"/>
      <c r="DPE191" s="18"/>
      <c r="DPF191" s="18"/>
      <c r="DPG191" s="18"/>
      <c r="DPH191" s="18"/>
      <c r="DPI191" s="18"/>
      <c r="DPJ191" s="18"/>
      <c r="DPK191" s="18"/>
      <c r="DPL191" s="18"/>
      <c r="DPM191" s="18"/>
      <c r="DPN191" s="18"/>
      <c r="DPO191" s="18"/>
      <c r="DPP191" s="18"/>
      <c r="DPQ191" s="18"/>
      <c r="DPR191" s="18"/>
      <c r="DPS191" s="18"/>
      <c r="DPT191" s="18"/>
      <c r="DPU191" s="18"/>
      <c r="DPV191" s="18"/>
      <c r="DPW191" s="18"/>
      <c r="DPX191" s="18"/>
      <c r="DPY191" s="18"/>
      <c r="DPZ191" s="18"/>
      <c r="DQA191" s="18"/>
      <c r="DQB191" s="18"/>
      <c r="DQC191" s="18"/>
      <c r="DQD191" s="18"/>
      <c r="DQE191" s="18"/>
      <c r="DQF191" s="18"/>
      <c r="DQG191" s="18"/>
      <c r="DQH191" s="18"/>
      <c r="DQI191" s="18"/>
      <c r="DQJ191" s="18"/>
      <c r="DQK191" s="18"/>
      <c r="DQL191" s="18"/>
      <c r="DQM191" s="18"/>
      <c r="DQN191" s="18"/>
      <c r="DQO191" s="18"/>
      <c r="DQP191" s="18"/>
      <c r="DQQ191" s="18"/>
      <c r="DQR191" s="18"/>
      <c r="DQS191" s="18"/>
      <c r="DQT191" s="18"/>
      <c r="DQU191" s="18"/>
      <c r="DQV191" s="18"/>
      <c r="DQW191" s="18"/>
      <c r="DQX191" s="18"/>
      <c r="DQY191" s="18"/>
      <c r="DQZ191" s="18"/>
      <c r="DRA191" s="18"/>
      <c r="DRB191" s="18"/>
      <c r="DRC191" s="18"/>
      <c r="DRD191" s="18"/>
      <c r="DRE191" s="18"/>
      <c r="DRF191" s="18"/>
      <c r="DRG191" s="18"/>
      <c r="DRH191" s="18"/>
      <c r="DRI191" s="18"/>
      <c r="DRJ191" s="18"/>
      <c r="DRK191" s="18"/>
      <c r="DRL191" s="18"/>
      <c r="DRM191" s="18"/>
      <c r="DRN191" s="18"/>
      <c r="DRO191" s="18"/>
      <c r="DRP191" s="18"/>
      <c r="DRQ191" s="18"/>
      <c r="DRR191" s="18"/>
      <c r="DRS191" s="18"/>
      <c r="DRT191" s="18"/>
      <c r="DRU191" s="18"/>
      <c r="DRV191" s="18"/>
      <c r="DRW191" s="18"/>
      <c r="DRX191" s="18"/>
      <c r="DRY191" s="18"/>
      <c r="DRZ191" s="18"/>
      <c r="DSA191" s="18"/>
      <c r="DSB191" s="18"/>
      <c r="DSC191" s="18"/>
      <c r="DSD191" s="18"/>
      <c r="DSE191" s="18"/>
      <c r="DSF191" s="18"/>
      <c r="DSG191" s="18"/>
      <c r="DSH191" s="18"/>
      <c r="DSI191" s="18"/>
      <c r="DSJ191" s="18"/>
      <c r="DSK191" s="18"/>
      <c r="DSL191" s="18"/>
      <c r="DSM191" s="18"/>
      <c r="DSN191" s="18"/>
      <c r="DSO191" s="18"/>
      <c r="DSP191" s="18"/>
      <c r="DSQ191" s="18"/>
      <c r="DSR191" s="18"/>
      <c r="DSS191" s="18"/>
      <c r="DST191" s="18"/>
      <c r="DSU191" s="18"/>
      <c r="DSV191" s="18"/>
      <c r="DSW191" s="18"/>
      <c r="DSX191" s="18"/>
      <c r="DSY191" s="18"/>
      <c r="DSZ191" s="18"/>
      <c r="DTA191" s="18"/>
      <c r="DTB191" s="18"/>
      <c r="DTC191" s="18"/>
      <c r="DTD191" s="18"/>
      <c r="DTE191" s="18"/>
      <c r="DTF191" s="18"/>
      <c r="DTG191" s="18"/>
      <c r="DTH191" s="18"/>
      <c r="DTI191" s="18"/>
      <c r="DTJ191" s="18"/>
      <c r="DTK191" s="18"/>
      <c r="DTL191" s="18"/>
      <c r="DTM191" s="18"/>
      <c r="DTN191" s="18"/>
      <c r="DTO191" s="18"/>
      <c r="DTP191" s="18"/>
      <c r="DTQ191" s="18"/>
      <c r="DTR191" s="18"/>
      <c r="DTS191" s="18"/>
      <c r="DTT191" s="18"/>
      <c r="DTU191" s="18"/>
      <c r="DTV191" s="18"/>
      <c r="DTW191" s="18"/>
      <c r="DTX191" s="18"/>
      <c r="DTY191" s="18"/>
      <c r="DTZ191" s="18"/>
      <c r="DUA191" s="18"/>
      <c r="DUB191" s="18"/>
      <c r="DUC191" s="18"/>
      <c r="DUD191" s="18"/>
      <c r="DUE191" s="18"/>
      <c r="DUF191" s="18"/>
      <c r="DUG191" s="18"/>
      <c r="DUH191" s="18"/>
      <c r="DUI191" s="18"/>
      <c r="DUJ191" s="18"/>
      <c r="DUK191" s="18"/>
      <c r="DUL191" s="18"/>
      <c r="DUM191" s="18"/>
      <c r="DUN191" s="18"/>
      <c r="DUO191" s="18"/>
      <c r="DUP191" s="18"/>
      <c r="DUQ191" s="18"/>
      <c r="DUR191" s="18"/>
      <c r="DUS191" s="18"/>
      <c r="DUT191" s="18"/>
      <c r="DUU191" s="18"/>
      <c r="DUV191" s="18"/>
      <c r="DUW191" s="18"/>
      <c r="DUX191" s="18"/>
      <c r="DUY191" s="18"/>
      <c r="DUZ191" s="18"/>
      <c r="DVA191" s="18"/>
      <c r="DVB191" s="18"/>
      <c r="DVC191" s="18"/>
      <c r="DVD191" s="18"/>
      <c r="DVE191" s="18"/>
      <c r="DVF191" s="18"/>
      <c r="DVG191" s="18"/>
      <c r="DVH191" s="18"/>
      <c r="DVI191" s="18"/>
      <c r="DVJ191" s="18"/>
      <c r="DVK191" s="18"/>
      <c r="DVL191" s="18"/>
      <c r="DVM191" s="18"/>
      <c r="DVN191" s="18"/>
      <c r="DVO191" s="18"/>
      <c r="DVP191" s="18"/>
      <c r="DVQ191" s="18"/>
      <c r="DVR191" s="18"/>
      <c r="DVS191" s="18"/>
      <c r="DVT191" s="18"/>
      <c r="DVU191" s="18"/>
      <c r="DVV191" s="18"/>
      <c r="DVW191" s="18"/>
      <c r="DVX191" s="18"/>
      <c r="DVY191" s="18"/>
      <c r="DVZ191" s="18"/>
      <c r="DWA191" s="18"/>
      <c r="DWB191" s="18"/>
      <c r="DWC191" s="18"/>
      <c r="DWD191" s="18"/>
      <c r="DWE191" s="18"/>
      <c r="DWF191" s="18"/>
      <c r="DWG191" s="18"/>
      <c r="DWH191" s="18"/>
      <c r="DWI191" s="18"/>
      <c r="DWJ191" s="18"/>
      <c r="DWK191" s="18"/>
      <c r="DWL191" s="18"/>
      <c r="DWM191" s="18"/>
      <c r="DWN191" s="18"/>
      <c r="DWO191" s="18"/>
      <c r="DWP191" s="18"/>
      <c r="DWQ191" s="18"/>
      <c r="DWR191" s="18"/>
      <c r="DWS191" s="18"/>
      <c r="DWT191" s="18"/>
      <c r="DWU191" s="18"/>
      <c r="DWV191" s="18"/>
      <c r="DWW191" s="18"/>
      <c r="DWX191" s="18"/>
      <c r="DWY191" s="18"/>
      <c r="DWZ191" s="18"/>
      <c r="DXA191" s="18"/>
      <c r="DXB191" s="18"/>
      <c r="DXC191" s="18"/>
      <c r="DXD191" s="18"/>
      <c r="DXE191" s="18"/>
      <c r="DXF191" s="18"/>
      <c r="DXG191" s="18"/>
      <c r="DXH191" s="18"/>
      <c r="DXI191" s="18"/>
      <c r="DXJ191" s="18"/>
      <c r="DXK191" s="18"/>
      <c r="DXL191" s="18"/>
      <c r="DXM191" s="18"/>
      <c r="DXN191" s="18"/>
      <c r="DXO191" s="18"/>
      <c r="DXP191" s="18"/>
      <c r="DXQ191" s="18"/>
      <c r="DXR191" s="18"/>
      <c r="DXS191" s="18"/>
      <c r="DXT191" s="18"/>
      <c r="DXU191" s="18"/>
      <c r="DXV191" s="18"/>
      <c r="DXW191" s="18"/>
      <c r="DXX191" s="18"/>
      <c r="DXY191" s="18"/>
      <c r="DXZ191" s="18"/>
      <c r="DYA191" s="18"/>
      <c r="DYB191" s="18"/>
      <c r="DYC191" s="18"/>
      <c r="DYD191" s="18"/>
      <c r="DYE191" s="18"/>
      <c r="DYF191" s="18"/>
      <c r="DYG191" s="18"/>
      <c r="DYH191" s="18"/>
      <c r="DYI191" s="18"/>
      <c r="DYJ191" s="18"/>
      <c r="DYK191" s="18"/>
      <c r="DYL191" s="18"/>
      <c r="DYM191" s="18"/>
      <c r="DYN191" s="18"/>
      <c r="DYO191" s="18"/>
      <c r="DYP191" s="18"/>
      <c r="DYQ191" s="18"/>
      <c r="DYR191" s="18"/>
      <c r="DYS191" s="18"/>
      <c r="DYT191" s="18"/>
      <c r="DYU191" s="18"/>
      <c r="DYV191" s="18"/>
      <c r="DYW191" s="18"/>
      <c r="DYX191" s="18"/>
      <c r="DYY191" s="18"/>
      <c r="DYZ191" s="18"/>
      <c r="DZA191" s="18"/>
      <c r="DZB191" s="18"/>
      <c r="DZC191" s="18"/>
      <c r="DZD191" s="18"/>
      <c r="DZE191" s="18"/>
      <c r="DZF191" s="18"/>
      <c r="DZG191" s="18"/>
      <c r="DZH191" s="18"/>
      <c r="DZI191" s="18"/>
      <c r="DZJ191" s="18"/>
      <c r="DZK191" s="18"/>
      <c r="DZL191" s="18"/>
      <c r="DZM191" s="18"/>
      <c r="DZN191" s="18"/>
      <c r="DZO191" s="18"/>
      <c r="DZP191" s="18"/>
      <c r="DZQ191" s="18"/>
      <c r="DZR191" s="18"/>
      <c r="DZS191" s="18"/>
      <c r="DZT191" s="18"/>
      <c r="DZU191" s="18"/>
      <c r="DZV191" s="18"/>
      <c r="DZW191" s="18"/>
      <c r="DZX191" s="18"/>
      <c r="DZY191" s="18"/>
      <c r="DZZ191" s="18"/>
      <c r="EAA191" s="18"/>
      <c r="EAB191" s="18"/>
      <c r="EAC191" s="18"/>
      <c r="EAD191" s="18"/>
      <c r="EAE191" s="18"/>
      <c r="EAF191" s="18"/>
      <c r="EAG191" s="18"/>
      <c r="EAH191" s="18"/>
      <c r="EAI191" s="18"/>
      <c r="EAJ191" s="18"/>
      <c r="EAK191" s="18"/>
      <c r="EAL191" s="18"/>
      <c r="EAM191" s="18"/>
      <c r="EAN191" s="18"/>
      <c r="EAO191" s="18"/>
      <c r="EAP191" s="18"/>
      <c r="EAQ191" s="18"/>
      <c r="EAR191" s="18"/>
      <c r="EAS191" s="18"/>
      <c r="EAT191" s="18"/>
      <c r="EAU191" s="18"/>
      <c r="EAV191" s="18"/>
      <c r="EAW191" s="18"/>
      <c r="EAX191" s="18"/>
      <c r="EAY191" s="18"/>
      <c r="EAZ191" s="18"/>
      <c r="EBA191" s="18"/>
      <c r="EBB191" s="18"/>
      <c r="EBC191" s="18"/>
      <c r="EBD191" s="18"/>
      <c r="EBE191" s="18"/>
      <c r="EBF191" s="18"/>
      <c r="EBG191" s="18"/>
      <c r="EBH191" s="18"/>
      <c r="EBI191" s="18"/>
      <c r="EBJ191" s="18"/>
      <c r="EBK191" s="18"/>
      <c r="EBL191" s="18"/>
      <c r="EBM191" s="18"/>
      <c r="EBN191" s="18"/>
      <c r="EBO191" s="18"/>
      <c r="EBP191" s="18"/>
      <c r="EBQ191" s="18"/>
      <c r="EBR191" s="18"/>
      <c r="EBS191" s="18"/>
      <c r="EBT191" s="18"/>
      <c r="EBU191" s="18"/>
      <c r="EBV191" s="18"/>
      <c r="EBW191" s="18"/>
      <c r="EBX191" s="18"/>
      <c r="EBY191" s="18"/>
      <c r="EBZ191" s="18"/>
      <c r="ECA191" s="18"/>
      <c r="ECB191" s="18"/>
      <c r="ECC191" s="18"/>
      <c r="ECD191" s="18"/>
      <c r="ECE191" s="18"/>
      <c r="ECF191" s="18"/>
      <c r="ECG191" s="18"/>
      <c r="ECH191" s="18"/>
      <c r="ECI191" s="18"/>
      <c r="ECJ191" s="18"/>
      <c r="ECK191" s="18"/>
      <c r="ECL191" s="18"/>
      <c r="ECM191" s="18"/>
      <c r="ECN191" s="18"/>
      <c r="ECO191" s="18"/>
      <c r="ECP191" s="18"/>
      <c r="ECQ191" s="18"/>
      <c r="ECR191" s="18"/>
      <c r="ECS191" s="18"/>
      <c r="ECT191" s="18"/>
      <c r="ECU191" s="18"/>
      <c r="ECV191" s="18"/>
      <c r="ECW191" s="18"/>
      <c r="ECX191" s="18"/>
      <c r="ECY191" s="18"/>
      <c r="ECZ191" s="18"/>
      <c r="EDA191" s="18"/>
      <c r="EDB191" s="18"/>
      <c r="EDC191" s="18"/>
      <c r="EDD191" s="18"/>
      <c r="EDE191" s="18"/>
      <c r="EDF191" s="18"/>
      <c r="EDG191" s="18"/>
      <c r="EDH191" s="18"/>
      <c r="EDI191" s="18"/>
      <c r="EDJ191" s="18"/>
      <c r="EDK191" s="18"/>
      <c r="EDL191" s="18"/>
      <c r="EDM191" s="18"/>
      <c r="EDN191" s="18"/>
      <c r="EDO191" s="18"/>
      <c r="EDP191" s="18"/>
      <c r="EDQ191" s="18"/>
      <c r="EDR191" s="18"/>
      <c r="EDS191" s="18"/>
      <c r="EDT191" s="18"/>
      <c r="EDU191" s="18"/>
      <c r="EDV191" s="18"/>
      <c r="EDW191" s="18"/>
      <c r="EDX191" s="18"/>
      <c r="EDY191" s="18"/>
      <c r="EDZ191" s="18"/>
      <c r="EEA191" s="18"/>
      <c r="EEB191" s="18"/>
      <c r="EEC191" s="18"/>
      <c r="EED191" s="18"/>
      <c r="EEE191" s="18"/>
      <c r="EEF191" s="18"/>
      <c r="EEG191" s="18"/>
      <c r="EEH191" s="18"/>
      <c r="EEI191" s="18"/>
      <c r="EEJ191" s="18"/>
      <c r="EEK191" s="18"/>
      <c r="EEL191" s="18"/>
      <c r="EEM191" s="18"/>
      <c r="EEN191" s="18"/>
      <c r="EEO191" s="18"/>
      <c r="EEP191" s="18"/>
      <c r="EEQ191" s="18"/>
      <c r="EER191" s="18"/>
      <c r="EES191" s="18"/>
      <c r="EET191" s="18"/>
      <c r="EEU191" s="18"/>
      <c r="EEV191" s="18"/>
      <c r="EEW191" s="18"/>
      <c r="EEX191" s="18"/>
      <c r="EEY191" s="18"/>
      <c r="EEZ191" s="18"/>
      <c r="EFA191" s="18"/>
      <c r="EFB191" s="18"/>
      <c r="EFC191" s="18"/>
      <c r="EFD191" s="18"/>
      <c r="EFE191" s="18"/>
      <c r="EFF191" s="18"/>
      <c r="EFG191" s="18"/>
      <c r="EFH191" s="18"/>
      <c r="EFI191" s="18"/>
      <c r="EFJ191" s="18"/>
      <c r="EFK191" s="18"/>
      <c r="EFL191" s="18"/>
      <c r="EFM191" s="18"/>
      <c r="EFN191" s="18"/>
      <c r="EFO191" s="18"/>
      <c r="EFP191" s="18"/>
      <c r="EFQ191" s="18"/>
      <c r="EFR191" s="18"/>
      <c r="EFS191" s="18"/>
      <c r="EFT191" s="18"/>
      <c r="EFU191" s="18"/>
      <c r="EFV191" s="18"/>
      <c r="EFW191" s="18"/>
      <c r="EFX191" s="18"/>
      <c r="EFY191" s="18"/>
      <c r="EFZ191" s="18"/>
      <c r="EGA191" s="18"/>
      <c r="EGB191" s="18"/>
      <c r="EGC191" s="18"/>
      <c r="EGD191" s="18"/>
      <c r="EGE191" s="18"/>
      <c r="EGF191" s="18"/>
      <c r="EGG191" s="18"/>
      <c r="EGH191" s="18"/>
      <c r="EGI191" s="18"/>
      <c r="EGJ191" s="18"/>
      <c r="EGK191" s="18"/>
      <c r="EGL191" s="18"/>
      <c r="EGM191" s="18"/>
      <c r="EGN191" s="18"/>
      <c r="EGO191" s="18"/>
      <c r="EGP191" s="18"/>
      <c r="EGQ191" s="18"/>
      <c r="EGR191" s="18"/>
      <c r="EGS191" s="18"/>
      <c r="EGT191" s="18"/>
      <c r="EGU191" s="18"/>
      <c r="EGV191" s="18"/>
      <c r="EGW191" s="18"/>
      <c r="EGX191" s="18"/>
      <c r="EGY191" s="18"/>
      <c r="EGZ191" s="18"/>
      <c r="EHA191" s="18"/>
      <c r="EHB191" s="18"/>
      <c r="EHC191" s="18"/>
      <c r="EHD191" s="18"/>
      <c r="EHE191" s="18"/>
      <c r="EHF191" s="18"/>
      <c r="EHG191" s="18"/>
      <c r="EHH191" s="18"/>
      <c r="EHI191" s="18"/>
      <c r="EHJ191" s="18"/>
      <c r="EHK191" s="18"/>
      <c r="EHL191" s="18"/>
      <c r="EHM191" s="18"/>
      <c r="EHN191" s="18"/>
      <c r="EHO191" s="18"/>
      <c r="EHP191" s="18"/>
      <c r="EHQ191" s="18"/>
      <c r="EHR191" s="18"/>
      <c r="EHS191" s="18"/>
      <c r="EHT191" s="18"/>
      <c r="EHU191" s="18"/>
      <c r="EHV191" s="18"/>
      <c r="EHW191" s="18"/>
      <c r="EHX191" s="18"/>
      <c r="EHY191" s="18"/>
      <c r="EHZ191" s="18"/>
      <c r="EIA191" s="18"/>
      <c r="EIB191" s="18"/>
      <c r="EIC191" s="18"/>
      <c r="EID191" s="18"/>
      <c r="EIE191" s="18"/>
      <c r="EIF191" s="18"/>
      <c r="EIG191" s="18"/>
      <c r="EIH191" s="18"/>
      <c r="EII191" s="18"/>
      <c r="EIJ191" s="18"/>
      <c r="EIK191" s="18"/>
      <c r="EIL191" s="18"/>
      <c r="EIM191" s="18"/>
      <c r="EIN191" s="18"/>
      <c r="EIO191" s="18"/>
      <c r="EIP191" s="18"/>
      <c r="EIQ191" s="18"/>
      <c r="EIR191" s="18"/>
      <c r="EIS191" s="18"/>
      <c r="EIT191" s="18"/>
      <c r="EIU191" s="18"/>
      <c r="EIV191" s="18"/>
      <c r="EIW191" s="18"/>
      <c r="EIX191" s="18"/>
      <c r="EIY191" s="18"/>
      <c r="EIZ191" s="18"/>
      <c r="EJA191" s="18"/>
      <c r="EJB191" s="18"/>
      <c r="EJC191" s="18"/>
      <c r="EJD191" s="18"/>
      <c r="EJE191" s="18"/>
      <c r="EJF191" s="18"/>
      <c r="EJG191" s="18"/>
      <c r="EJH191" s="18"/>
      <c r="EJI191" s="18"/>
      <c r="EJJ191" s="18"/>
      <c r="EJK191" s="18"/>
      <c r="EJL191" s="18"/>
      <c r="EJM191" s="18"/>
      <c r="EJN191" s="18"/>
      <c r="EJO191" s="18"/>
      <c r="EJP191" s="18"/>
      <c r="EJQ191" s="18"/>
      <c r="EJR191" s="18"/>
      <c r="EJS191" s="18"/>
      <c r="EJT191" s="18"/>
      <c r="EJU191" s="18"/>
      <c r="EJV191" s="18"/>
      <c r="EJW191" s="18"/>
      <c r="EJX191" s="18"/>
      <c r="EJY191" s="18"/>
      <c r="EJZ191" s="18"/>
      <c r="EKA191" s="18"/>
      <c r="EKB191" s="18"/>
      <c r="EKC191" s="18"/>
      <c r="EKD191" s="18"/>
      <c r="EKE191" s="18"/>
      <c r="EKF191" s="18"/>
      <c r="EKG191" s="18"/>
      <c r="EKH191" s="18"/>
      <c r="EKI191" s="18"/>
      <c r="EKJ191" s="18"/>
      <c r="EKK191" s="18"/>
      <c r="EKL191" s="18"/>
      <c r="EKM191" s="18"/>
      <c r="EKN191" s="18"/>
      <c r="EKO191" s="18"/>
      <c r="EKP191" s="18"/>
      <c r="EKQ191" s="18"/>
      <c r="EKR191" s="18"/>
      <c r="EKS191" s="18"/>
      <c r="EKT191" s="18"/>
      <c r="EKU191" s="18"/>
      <c r="EKV191" s="18"/>
      <c r="EKW191" s="18"/>
      <c r="EKX191" s="18"/>
      <c r="EKY191" s="18"/>
      <c r="EKZ191" s="18"/>
      <c r="ELA191" s="18"/>
      <c r="ELB191" s="18"/>
      <c r="ELC191" s="18"/>
      <c r="ELD191" s="18"/>
      <c r="ELE191" s="18"/>
      <c r="ELF191" s="18"/>
      <c r="ELG191" s="18"/>
      <c r="ELH191" s="18"/>
      <c r="ELI191" s="18"/>
      <c r="ELJ191" s="18"/>
      <c r="ELK191" s="18"/>
      <c r="ELL191" s="18"/>
      <c r="ELM191" s="18"/>
      <c r="ELN191" s="18"/>
      <c r="ELO191" s="18"/>
      <c r="ELP191" s="18"/>
      <c r="ELQ191" s="18"/>
      <c r="ELR191" s="18"/>
      <c r="ELS191" s="18"/>
      <c r="ELT191" s="18"/>
      <c r="ELU191" s="18"/>
      <c r="ELV191" s="18"/>
      <c r="ELW191" s="18"/>
      <c r="ELX191" s="18"/>
      <c r="ELY191" s="18"/>
      <c r="ELZ191" s="18"/>
      <c r="EMA191" s="18"/>
      <c r="EMB191" s="18"/>
      <c r="EMC191" s="18"/>
      <c r="EMD191" s="18"/>
      <c r="EME191" s="18"/>
      <c r="EMF191" s="18"/>
      <c r="EMG191" s="18"/>
      <c r="EMH191" s="18"/>
      <c r="EMI191" s="18"/>
      <c r="EMJ191" s="18"/>
      <c r="EMK191" s="18"/>
      <c r="EML191" s="18"/>
      <c r="EMM191" s="18"/>
      <c r="EMN191" s="18"/>
      <c r="EMO191" s="18"/>
      <c r="EMP191" s="18"/>
      <c r="EMQ191" s="18"/>
      <c r="EMR191" s="18"/>
      <c r="EMS191" s="18"/>
      <c r="EMT191" s="18"/>
      <c r="EMU191" s="18"/>
      <c r="EMV191" s="18"/>
      <c r="EMW191" s="18"/>
      <c r="EMX191" s="18"/>
      <c r="EMY191" s="18"/>
      <c r="EMZ191" s="18"/>
      <c r="ENA191" s="18"/>
      <c r="ENB191" s="18"/>
      <c r="ENC191" s="18"/>
      <c r="END191" s="18"/>
      <c r="ENE191" s="18"/>
      <c r="ENF191" s="18"/>
      <c r="ENG191" s="18"/>
      <c r="ENH191" s="18"/>
      <c r="ENI191" s="18"/>
      <c r="ENJ191" s="18"/>
      <c r="ENK191" s="18"/>
      <c r="ENL191" s="18"/>
      <c r="ENM191" s="18"/>
      <c r="ENN191" s="18"/>
      <c r="ENO191" s="18"/>
      <c r="ENP191" s="18"/>
      <c r="ENQ191" s="18"/>
      <c r="ENR191" s="18"/>
      <c r="ENS191" s="18"/>
      <c r="ENT191" s="18"/>
      <c r="ENU191" s="18"/>
      <c r="ENV191" s="18"/>
      <c r="ENW191" s="18"/>
      <c r="ENX191" s="18"/>
      <c r="ENY191" s="18"/>
      <c r="ENZ191" s="18"/>
      <c r="EOA191" s="18"/>
      <c r="EOB191" s="18"/>
      <c r="EOC191" s="18"/>
      <c r="EOD191" s="18"/>
      <c r="EOE191" s="18"/>
      <c r="EOF191" s="18"/>
      <c r="EOG191" s="18"/>
      <c r="EOH191" s="18"/>
      <c r="EOI191" s="18"/>
      <c r="EOJ191" s="18"/>
      <c r="EOK191" s="18"/>
      <c r="EOL191" s="18"/>
      <c r="EOM191" s="18"/>
      <c r="EON191" s="18"/>
      <c r="EOO191" s="18"/>
      <c r="EOP191" s="18"/>
      <c r="EOQ191" s="18"/>
      <c r="EOR191" s="18"/>
      <c r="EOS191" s="18"/>
      <c r="EOT191" s="18"/>
      <c r="EOU191" s="18"/>
      <c r="EOV191" s="18"/>
      <c r="EOW191" s="18"/>
      <c r="EOX191" s="18"/>
      <c r="EOY191" s="18"/>
      <c r="EOZ191" s="18"/>
      <c r="EPA191" s="18"/>
      <c r="EPB191" s="18"/>
      <c r="EPC191" s="18"/>
      <c r="EPD191" s="18"/>
      <c r="EPE191" s="18"/>
      <c r="EPF191" s="18"/>
      <c r="EPG191" s="18"/>
      <c r="EPH191" s="18"/>
      <c r="EPI191" s="18"/>
      <c r="EPJ191" s="18"/>
      <c r="EPK191" s="18"/>
      <c r="EPL191" s="18"/>
      <c r="EPM191" s="18"/>
      <c r="EPN191" s="18"/>
      <c r="EPO191" s="18"/>
      <c r="EPP191" s="18"/>
      <c r="EPQ191" s="18"/>
      <c r="EPR191" s="18"/>
      <c r="EPS191" s="18"/>
      <c r="EPT191" s="18"/>
      <c r="EPU191" s="18"/>
      <c r="EPV191" s="18"/>
      <c r="EPW191" s="18"/>
      <c r="EPX191" s="18"/>
      <c r="EPY191" s="18"/>
      <c r="EPZ191" s="18"/>
      <c r="EQA191" s="18"/>
      <c r="EQB191" s="18"/>
      <c r="EQC191" s="18"/>
      <c r="EQD191" s="18"/>
      <c r="EQE191" s="18"/>
      <c r="EQF191" s="18"/>
      <c r="EQG191" s="18"/>
      <c r="EQH191" s="18"/>
      <c r="EQI191" s="18"/>
      <c r="EQJ191" s="18"/>
      <c r="EQK191" s="18"/>
      <c r="EQL191" s="18"/>
      <c r="EQM191" s="18"/>
      <c r="EQN191" s="18"/>
      <c r="EQO191" s="18"/>
      <c r="EQP191" s="18"/>
      <c r="EQQ191" s="18"/>
      <c r="EQR191" s="18"/>
      <c r="EQS191" s="18"/>
      <c r="EQT191" s="18"/>
      <c r="EQU191" s="18"/>
      <c r="EQV191" s="18"/>
      <c r="EQW191" s="18"/>
      <c r="EQX191" s="18"/>
      <c r="EQY191" s="18"/>
      <c r="EQZ191" s="18"/>
      <c r="ERA191" s="18"/>
      <c r="ERB191" s="18"/>
      <c r="ERC191" s="18"/>
      <c r="ERD191" s="18"/>
      <c r="ERE191" s="18"/>
      <c r="ERF191" s="18"/>
      <c r="ERG191" s="18"/>
      <c r="ERH191" s="18"/>
      <c r="ERI191" s="18"/>
      <c r="ERJ191" s="18"/>
      <c r="ERK191" s="18"/>
      <c r="ERL191" s="18"/>
      <c r="ERM191" s="18"/>
      <c r="ERN191" s="18"/>
      <c r="ERO191" s="18"/>
      <c r="ERP191" s="18"/>
      <c r="ERQ191" s="18"/>
      <c r="ERR191" s="18"/>
      <c r="ERS191" s="18"/>
      <c r="ERT191" s="18"/>
      <c r="ERU191" s="18"/>
      <c r="ERV191" s="18"/>
      <c r="ERW191" s="18"/>
      <c r="ERX191" s="18"/>
      <c r="ERY191" s="18"/>
      <c r="ERZ191" s="18"/>
      <c r="ESA191" s="18"/>
      <c r="ESB191" s="18"/>
      <c r="ESC191" s="18"/>
      <c r="ESD191" s="18"/>
      <c r="ESE191" s="18"/>
      <c r="ESF191" s="18"/>
      <c r="ESG191" s="18"/>
      <c r="ESH191" s="18"/>
      <c r="ESI191" s="18"/>
      <c r="ESJ191" s="18"/>
      <c r="ESK191" s="18"/>
      <c r="ESL191" s="18"/>
      <c r="ESM191" s="18"/>
      <c r="ESN191" s="18"/>
      <c r="ESO191" s="18"/>
      <c r="ESP191" s="18"/>
      <c r="ESQ191" s="18"/>
      <c r="ESR191" s="18"/>
      <c r="ESS191" s="18"/>
      <c r="EST191" s="18"/>
      <c r="ESU191" s="18"/>
      <c r="ESV191" s="18"/>
      <c r="ESW191" s="18"/>
      <c r="ESX191" s="18"/>
      <c r="ESY191" s="18"/>
      <c r="ESZ191" s="18"/>
      <c r="ETA191" s="18"/>
      <c r="ETB191" s="18"/>
      <c r="ETC191" s="18"/>
      <c r="ETD191" s="18"/>
      <c r="ETE191" s="18"/>
      <c r="ETF191" s="18"/>
      <c r="ETG191" s="18"/>
      <c r="ETH191" s="18"/>
      <c r="ETI191" s="18"/>
      <c r="ETJ191" s="18"/>
      <c r="ETK191" s="18"/>
      <c r="ETL191" s="18"/>
      <c r="ETM191" s="18"/>
      <c r="ETN191" s="18"/>
      <c r="ETO191" s="18"/>
      <c r="ETP191" s="18"/>
      <c r="ETQ191" s="18"/>
      <c r="ETR191" s="18"/>
      <c r="ETS191" s="18"/>
      <c r="ETT191" s="18"/>
      <c r="ETU191" s="18"/>
      <c r="ETV191" s="18"/>
      <c r="ETW191" s="18"/>
      <c r="ETX191" s="18"/>
      <c r="ETY191" s="18"/>
      <c r="ETZ191" s="18"/>
      <c r="EUA191" s="18"/>
      <c r="EUB191" s="18"/>
      <c r="EUC191" s="18"/>
      <c r="EUD191" s="18"/>
      <c r="EUE191" s="18"/>
      <c r="EUF191" s="18"/>
      <c r="EUG191" s="18"/>
      <c r="EUH191" s="18"/>
      <c r="EUI191" s="18"/>
      <c r="EUJ191" s="18"/>
      <c r="EUK191" s="18"/>
      <c r="EUL191" s="18"/>
      <c r="EUM191" s="18"/>
      <c r="EUN191" s="18"/>
      <c r="EUO191" s="18"/>
      <c r="EUP191" s="18"/>
      <c r="EUQ191" s="18"/>
      <c r="EUR191" s="18"/>
      <c r="EUS191" s="18"/>
      <c r="EUT191" s="18"/>
      <c r="EUU191" s="18"/>
      <c r="EUV191" s="18"/>
      <c r="EUW191" s="18"/>
      <c r="EUX191" s="18"/>
      <c r="EUY191" s="18"/>
      <c r="EUZ191" s="18"/>
      <c r="EVA191" s="18"/>
      <c r="EVB191" s="18"/>
      <c r="EVC191" s="18"/>
      <c r="EVD191" s="18"/>
      <c r="EVE191" s="18"/>
      <c r="EVF191" s="18"/>
      <c r="EVG191" s="18"/>
      <c r="EVH191" s="18"/>
      <c r="EVI191" s="18"/>
      <c r="EVJ191" s="18"/>
      <c r="EVK191" s="18"/>
      <c r="EVL191" s="18"/>
      <c r="EVM191" s="18"/>
      <c r="EVN191" s="18"/>
      <c r="EVO191" s="18"/>
      <c r="EVP191" s="18"/>
      <c r="EVQ191" s="18"/>
      <c r="EVR191" s="18"/>
      <c r="EVS191" s="18"/>
      <c r="EVT191" s="18"/>
      <c r="EVU191" s="18"/>
      <c r="EVV191" s="18"/>
      <c r="EVW191" s="18"/>
      <c r="EVX191" s="18"/>
      <c r="EVY191" s="18"/>
      <c r="EVZ191" s="18"/>
      <c r="EWA191" s="18"/>
      <c r="EWB191" s="18"/>
      <c r="EWC191" s="18"/>
      <c r="EWD191" s="18"/>
      <c r="EWE191" s="18"/>
      <c r="EWF191" s="18"/>
      <c r="EWG191" s="18"/>
      <c r="EWH191" s="18"/>
      <c r="EWI191" s="18"/>
      <c r="EWJ191" s="18"/>
      <c r="EWK191" s="18"/>
      <c r="EWL191" s="18"/>
      <c r="EWM191" s="18"/>
      <c r="EWN191" s="18"/>
      <c r="EWO191" s="18"/>
      <c r="EWP191" s="18"/>
      <c r="EWQ191" s="18"/>
      <c r="EWR191" s="18"/>
      <c r="EWS191" s="18"/>
      <c r="EWT191" s="18"/>
      <c r="EWU191" s="18"/>
      <c r="EWV191" s="18"/>
      <c r="EWW191" s="18"/>
      <c r="EWX191" s="18"/>
      <c r="EWY191" s="18"/>
      <c r="EWZ191" s="18"/>
      <c r="EXA191" s="18"/>
      <c r="EXB191" s="18"/>
      <c r="EXC191" s="18"/>
      <c r="EXD191" s="18"/>
      <c r="EXE191" s="18"/>
      <c r="EXF191" s="18"/>
      <c r="EXG191" s="18"/>
      <c r="EXH191" s="18"/>
      <c r="EXI191" s="18"/>
      <c r="EXJ191" s="18"/>
      <c r="EXK191" s="18"/>
      <c r="EXL191" s="18"/>
      <c r="EXM191" s="18"/>
      <c r="EXN191" s="18"/>
      <c r="EXO191" s="18"/>
      <c r="EXP191" s="18"/>
      <c r="EXQ191" s="18"/>
      <c r="EXR191" s="18"/>
      <c r="EXS191" s="18"/>
      <c r="EXT191" s="18"/>
      <c r="EXU191" s="18"/>
      <c r="EXV191" s="18"/>
      <c r="EXW191" s="18"/>
      <c r="EXX191" s="18"/>
      <c r="EXY191" s="18"/>
      <c r="EXZ191" s="18"/>
      <c r="EYA191" s="18"/>
      <c r="EYB191" s="18"/>
      <c r="EYC191" s="18"/>
      <c r="EYD191" s="18"/>
      <c r="EYE191" s="18"/>
      <c r="EYF191" s="18"/>
      <c r="EYG191" s="18"/>
      <c r="EYH191" s="18"/>
      <c r="EYI191" s="18"/>
      <c r="EYJ191" s="18"/>
      <c r="EYK191" s="18"/>
      <c r="EYL191" s="18"/>
      <c r="EYM191" s="18"/>
      <c r="EYN191" s="18"/>
      <c r="EYO191" s="18"/>
      <c r="EYP191" s="18"/>
      <c r="EYQ191" s="18"/>
      <c r="EYR191" s="18"/>
      <c r="EYS191" s="18"/>
      <c r="EYT191" s="18"/>
      <c r="EYU191" s="18"/>
      <c r="EYV191" s="18"/>
      <c r="EYW191" s="18"/>
      <c r="EYX191" s="18"/>
      <c r="UFN191" s="18"/>
      <c r="UFO191" s="18"/>
      <c r="UFP191" s="18"/>
      <c r="UFQ191" s="18"/>
      <c r="UFR191" s="18"/>
      <c r="UFS191" s="18"/>
      <c r="UFT191" s="18"/>
      <c r="UFU191" s="18"/>
      <c r="UFV191" s="18"/>
      <c r="UFW191" s="18"/>
      <c r="UFX191" s="18"/>
      <c r="UFY191" s="18"/>
      <c r="UFZ191" s="18"/>
      <c r="UGA191" s="18"/>
      <c r="UGB191" s="18"/>
      <c r="UGC191" s="18"/>
      <c r="UGD191" s="18"/>
      <c r="UGE191" s="18"/>
      <c r="UGF191" s="18"/>
      <c r="UGG191" s="18"/>
      <c r="UGH191" s="18"/>
      <c r="UGI191" s="18"/>
      <c r="UGJ191" s="18"/>
      <c r="UGK191" s="18"/>
      <c r="UGL191" s="18"/>
      <c r="UGM191" s="18"/>
      <c r="UGN191" s="18"/>
      <c r="UGO191" s="18"/>
      <c r="UGP191" s="18"/>
      <c r="UGQ191" s="18"/>
      <c r="UGR191" s="18"/>
      <c r="UGS191" s="18"/>
      <c r="UGT191" s="18"/>
      <c r="UGU191" s="18"/>
      <c r="UGV191" s="18"/>
      <c r="UGW191" s="18"/>
      <c r="UGX191" s="18"/>
      <c r="UGY191" s="18"/>
      <c r="UGZ191" s="18"/>
      <c r="UHA191" s="18"/>
      <c r="UHB191" s="18"/>
      <c r="UHC191" s="18"/>
      <c r="UHD191" s="18"/>
      <c r="UHE191" s="18"/>
      <c r="UHF191" s="18"/>
      <c r="UHG191" s="18"/>
      <c r="UHH191" s="18"/>
      <c r="UHI191" s="18"/>
      <c r="UHJ191" s="18"/>
      <c r="UHK191" s="18"/>
      <c r="UHL191" s="18"/>
      <c r="UHM191" s="18"/>
      <c r="UHN191" s="18"/>
      <c r="UHO191" s="18"/>
      <c r="UHP191" s="18"/>
      <c r="UHQ191" s="18"/>
      <c r="UHR191" s="18"/>
      <c r="UHS191" s="18"/>
      <c r="UHT191" s="18"/>
      <c r="UHU191" s="18"/>
      <c r="UHV191" s="18"/>
      <c r="UHW191" s="18"/>
      <c r="UHX191" s="18"/>
      <c r="UHY191" s="18"/>
      <c r="UHZ191" s="18"/>
      <c r="UIA191" s="18"/>
      <c r="UIB191" s="18"/>
      <c r="UIC191" s="18"/>
      <c r="UID191" s="18"/>
      <c r="UIE191" s="18"/>
      <c r="UIF191" s="18"/>
      <c r="UIG191" s="18"/>
      <c r="UIH191" s="18"/>
      <c r="UII191" s="18"/>
      <c r="UIJ191" s="18"/>
      <c r="UIK191" s="18"/>
      <c r="UIL191" s="18"/>
      <c r="UIM191" s="18"/>
      <c r="UIN191" s="18"/>
      <c r="UIO191" s="18"/>
      <c r="UIP191" s="18"/>
      <c r="UIQ191" s="18"/>
      <c r="UIR191" s="18"/>
      <c r="UIS191" s="18"/>
      <c r="UIT191" s="18"/>
      <c r="UIU191" s="18"/>
      <c r="UIV191" s="18"/>
      <c r="UIW191" s="18"/>
      <c r="UIX191" s="18"/>
      <c r="UIY191" s="18"/>
      <c r="UIZ191" s="18"/>
      <c r="UJA191" s="18"/>
      <c r="UJB191" s="18"/>
      <c r="UJC191" s="18"/>
      <c r="UJD191" s="18"/>
      <c r="UJE191" s="18"/>
      <c r="UJF191" s="18"/>
      <c r="UJG191" s="18"/>
      <c r="UJH191" s="18"/>
      <c r="UJI191" s="18"/>
      <c r="UJJ191" s="18"/>
      <c r="UJK191" s="18"/>
      <c r="UJL191" s="18"/>
      <c r="UJM191" s="18"/>
      <c r="UJN191" s="18"/>
      <c r="UJO191" s="18"/>
      <c r="UJP191" s="18"/>
      <c r="UJQ191" s="18"/>
      <c r="UJR191" s="18"/>
      <c r="UJS191" s="18"/>
      <c r="UJT191" s="18"/>
      <c r="UJU191" s="18"/>
      <c r="UJV191" s="18"/>
      <c r="UJW191" s="18"/>
      <c r="UJX191" s="18"/>
      <c r="UJY191" s="18"/>
      <c r="UJZ191" s="18"/>
      <c r="UKA191" s="18"/>
      <c r="UKB191" s="18"/>
      <c r="UKC191" s="18"/>
      <c r="UKD191" s="18"/>
      <c r="UKE191" s="18"/>
      <c r="UKF191" s="18"/>
      <c r="UKG191" s="18"/>
      <c r="UKH191" s="18"/>
      <c r="UKI191" s="18"/>
      <c r="UKJ191" s="18"/>
      <c r="UKK191" s="18"/>
      <c r="UKL191" s="18"/>
      <c r="UKM191" s="18"/>
      <c r="UKN191" s="18"/>
      <c r="UKO191" s="18"/>
      <c r="UKP191" s="18"/>
      <c r="UKQ191" s="18"/>
      <c r="UKR191" s="18"/>
      <c r="UKS191" s="18"/>
      <c r="UKT191" s="18"/>
      <c r="UKU191" s="18"/>
      <c r="UKV191" s="18"/>
      <c r="UKW191" s="18"/>
      <c r="UKX191" s="18"/>
      <c r="UKY191" s="18"/>
      <c r="UKZ191" s="18"/>
      <c r="ULA191" s="18"/>
      <c r="ULB191" s="18"/>
      <c r="ULC191" s="18"/>
      <c r="ULD191" s="18"/>
      <c r="ULE191" s="18"/>
      <c r="ULF191" s="18"/>
      <c r="ULG191" s="18"/>
      <c r="ULH191" s="18"/>
      <c r="ULI191" s="18"/>
      <c r="ULJ191" s="18"/>
      <c r="ULK191" s="18"/>
      <c r="ULL191" s="18"/>
      <c r="ULM191" s="18"/>
      <c r="ULN191" s="18"/>
      <c r="ULO191" s="18"/>
      <c r="ULP191" s="18"/>
      <c r="ULQ191" s="18"/>
      <c r="ULR191" s="18"/>
      <c r="ULS191" s="18"/>
      <c r="ULT191" s="18"/>
      <c r="ULU191" s="18"/>
      <c r="ULV191" s="18"/>
      <c r="ULW191" s="18"/>
      <c r="ULX191" s="18"/>
      <c r="ULY191" s="18"/>
      <c r="ULZ191" s="18"/>
      <c r="UMA191" s="18"/>
      <c r="UMB191" s="18"/>
      <c r="UMC191" s="18"/>
      <c r="UMD191" s="18"/>
      <c r="UME191" s="18"/>
      <c r="UMF191" s="18"/>
      <c r="UMG191" s="18"/>
      <c r="UMH191" s="18"/>
      <c r="UMI191" s="18"/>
      <c r="UMJ191" s="18"/>
      <c r="UMK191" s="18"/>
      <c r="UML191" s="18"/>
      <c r="UMM191" s="18"/>
      <c r="UMN191" s="18"/>
      <c r="UMO191" s="18"/>
      <c r="UMP191" s="18"/>
      <c r="UMQ191" s="18"/>
      <c r="UMR191" s="18"/>
      <c r="UMS191" s="18"/>
      <c r="UMT191" s="18"/>
      <c r="UMU191" s="18"/>
      <c r="UMV191" s="18"/>
      <c r="UMW191" s="18"/>
      <c r="UMX191" s="18"/>
      <c r="UMY191" s="18"/>
      <c r="UMZ191" s="18"/>
      <c r="UNA191" s="18"/>
      <c r="UNB191" s="18"/>
      <c r="UNC191" s="18"/>
      <c r="UND191" s="18"/>
      <c r="UNE191" s="18"/>
      <c r="UNF191" s="18"/>
      <c r="UNG191" s="18"/>
      <c r="UNH191" s="18"/>
      <c r="UNI191" s="18"/>
      <c r="UNJ191" s="18"/>
      <c r="UNK191" s="18"/>
      <c r="UNL191" s="18"/>
      <c r="UNM191" s="18"/>
      <c r="UNN191" s="18"/>
      <c r="UNO191" s="18"/>
      <c r="UNP191" s="18"/>
      <c r="UNQ191" s="18"/>
      <c r="UNR191" s="18"/>
      <c r="UNS191" s="18"/>
      <c r="UNT191" s="18"/>
      <c r="UNU191" s="18"/>
      <c r="UNV191" s="18"/>
      <c r="UNW191" s="18"/>
      <c r="UNX191" s="18"/>
      <c r="UNY191" s="18"/>
      <c r="UNZ191" s="18"/>
      <c r="UOA191" s="18"/>
      <c r="UOB191" s="18"/>
      <c r="UOC191" s="18"/>
      <c r="UOD191" s="18"/>
      <c r="UOE191" s="18"/>
      <c r="UOF191" s="18"/>
      <c r="UOG191" s="18"/>
      <c r="UOH191" s="18"/>
      <c r="UOI191" s="18"/>
      <c r="UOJ191" s="18"/>
      <c r="UOK191" s="18"/>
      <c r="UOL191" s="18"/>
      <c r="UOM191" s="18"/>
      <c r="UON191" s="18"/>
      <c r="UOO191" s="18"/>
      <c r="UOP191" s="18"/>
      <c r="UOQ191" s="18"/>
      <c r="UOR191" s="18"/>
      <c r="UOS191" s="18"/>
      <c r="UOT191" s="18"/>
      <c r="UOU191" s="18"/>
      <c r="UOV191" s="18"/>
      <c r="UOW191" s="18"/>
      <c r="UOX191" s="18"/>
      <c r="UOY191" s="18"/>
      <c r="UOZ191" s="18"/>
      <c r="UPA191" s="18"/>
      <c r="UPB191" s="18"/>
      <c r="UPC191" s="18"/>
      <c r="UPD191" s="18"/>
      <c r="UPE191" s="18"/>
      <c r="UPF191" s="18"/>
      <c r="UPG191" s="18"/>
      <c r="UPH191" s="18"/>
      <c r="UPI191" s="18"/>
      <c r="UPJ191" s="18"/>
      <c r="UPK191" s="18"/>
      <c r="UPL191" s="18"/>
      <c r="UPM191" s="18"/>
      <c r="UPN191" s="18"/>
      <c r="UPO191" s="18"/>
      <c r="UPP191" s="18"/>
      <c r="UPQ191" s="18"/>
      <c r="UPR191" s="18"/>
      <c r="UPS191" s="18"/>
      <c r="UPT191" s="18"/>
      <c r="UPU191" s="18"/>
      <c r="UPV191" s="18"/>
      <c r="UPW191" s="18"/>
      <c r="UPX191" s="18"/>
      <c r="UPY191" s="18"/>
      <c r="UPZ191" s="18"/>
      <c r="UQA191" s="18"/>
      <c r="UQB191" s="18"/>
      <c r="UQC191" s="18"/>
      <c r="UQD191" s="18"/>
      <c r="UQE191" s="18"/>
      <c r="UQF191" s="18"/>
      <c r="UQG191" s="18"/>
      <c r="UQH191" s="18"/>
      <c r="UQI191" s="18"/>
      <c r="UQJ191" s="18"/>
      <c r="UQK191" s="18"/>
      <c r="UQL191" s="18"/>
      <c r="UQM191" s="18"/>
      <c r="UQN191" s="18"/>
      <c r="UQO191" s="18"/>
      <c r="UQP191" s="18"/>
      <c r="UQQ191" s="18"/>
      <c r="UQR191" s="18"/>
      <c r="UQS191" s="18"/>
      <c r="UQT191" s="18"/>
      <c r="UQU191" s="18"/>
      <c r="UQV191" s="18"/>
      <c r="UQW191" s="18"/>
      <c r="UQX191" s="18"/>
      <c r="UQY191" s="18"/>
      <c r="UQZ191" s="18"/>
      <c r="URA191" s="18"/>
      <c r="URB191" s="18"/>
      <c r="URC191" s="18"/>
      <c r="URD191" s="18"/>
      <c r="URE191" s="18"/>
      <c r="URF191" s="18"/>
      <c r="URG191" s="18"/>
      <c r="URH191" s="18"/>
      <c r="URI191" s="18"/>
      <c r="URJ191" s="18"/>
      <c r="URK191" s="18"/>
      <c r="URL191" s="18"/>
      <c r="URM191" s="18"/>
      <c r="URN191" s="18"/>
      <c r="URO191" s="18"/>
      <c r="URP191" s="18"/>
      <c r="URQ191" s="18"/>
      <c r="URR191" s="18"/>
      <c r="URS191" s="18"/>
      <c r="URT191" s="18"/>
      <c r="URU191" s="18"/>
      <c r="URV191" s="18"/>
      <c r="URW191" s="18"/>
      <c r="URX191" s="18"/>
      <c r="URY191" s="18"/>
      <c r="URZ191" s="18"/>
      <c r="USA191" s="18"/>
      <c r="USB191" s="18"/>
      <c r="USC191" s="18"/>
      <c r="USD191" s="18"/>
      <c r="USE191" s="18"/>
      <c r="USF191" s="18"/>
      <c r="USG191" s="18"/>
      <c r="USH191" s="18"/>
      <c r="USI191" s="18"/>
      <c r="USJ191" s="18"/>
      <c r="USK191" s="18"/>
      <c r="USL191" s="18"/>
      <c r="USM191" s="18"/>
      <c r="USN191" s="18"/>
      <c r="USO191" s="18"/>
      <c r="USP191" s="18"/>
      <c r="USQ191" s="18"/>
      <c r="USR191" s="18"/>
      <c r="USS191" s="18"/>
      <c r="UST191" s="18"/>
      <c r="USU191" s="18"/>
      <c r="USV191" s="18"/>
      <c r="USW191" s="18"/>
      <c r="USX191" s="18"/>
      <c r="USY191" s="18"/>
      <c r="USZ191" s="18"/>
      <c r="UTA191" s="18"/>
      <c r="UTB191" s="18"/>
      <c r="UTC191" s="18"/>
      <c r="UTD191" s="18"/>
      <c r="UTE191" s="18"/>
      <c r="UTF191" s="18"/>
      <c r="UTG191" s="18"/>
      <c r="UTH191" s="18"/>
      <c r="UTI191" s="18"/>
      <c r="UTJ191" s="18"/>
      <c r="UTK191" s="18"/>
      <c r="UTL191" s="18"/>
      <c r="UTM191" s="18"/>
      <c r="UTN191" s="18"/>
      <c r="UTO191" s="18"/>
      <c r="UTP191" s="18"/>
      <c r="UTQ191" s="18"/>
      <c r="UTR191" s="18"/>
      <c r="UTS191" s="18"/>
      <c r="UTT191" s="18"/>
      <c r="UTU191" s="18"/>
      <c r="UTV191" s="18"/>
      <c r="UTW191" s="18"/>
      <c r="UTX191" s="18"/>
      <c r="UTY191" s="18"/>
      <c r="UTZ191" s="18"/>
      <c r="UUA191" s="18"/>
      <c r="UUB191" s="18"/>
      <c r="UUC191" s="18"/>
      <c r="UUD191" s="18"/>
      <c r="UUE191" s="18"/>
      <c r="UUF191" s="18"/>
      <c r="UUG191" s="18"/>
      <c r="UUH191" s="18"/>
      <c r="UUI191" s="18"/>
      <c r="UUJ191" s="18"/>
      <c r="UUK191" s="18"/>
      <c r="UUL191" s="18"/>
      <c r="UUM191" s="18"/>
      <c r="UUN191" s="18"/>
      <c r="UUO191" s="18"/>
      <c r="UUP191" s="18"/>
      <c r="UUQ191" s="18"/>
      <c r="UUR191" s="18"/>
      <c r="UUS191" s="18"/>
      <c r="UUT191" s="18"/>
      <c r="UUU191" s="18"/>
      <c r="UUV191" s="18"/>
      <c r="UUW191" s="18"/>
      <c r="UUX191" s="18"/>
      <c r="UUY191" s="18"/>
      <c r="UUZ191" s="18"/>
      <c r="UVA191" s="18"/>
      <c r="UVB191" s="18"/>
      <c r="UVC191" s="18"/>
      <c r="UVD191" s="18"/>
      <c r="UVE191" s="18"/>
      <c r="UVF191" s="18"/>
      <c r="UVG191" s="18"/>
      <c r="UVH191" s="18"/>
      <c r="UVI191" s="18"/>
      <c r="UVJ191" s="18"/>
      <c r="UVK191" s="18"/>
      <c r="UVL191" s="18"/>
      <c r="UVM191" s="18"/>
      <c r="UVN191" s="18"/>
      <c r="UVO191" s="18"/>
      <c r="UVP191" s="18"/>
      <c r="UVQ191" s="18"/>
      <c r="UVR191" s="18"/>
      <c r="UVS191" s="18"/>
      <c r="UVT191" s="18"/>
      <c r="UVU191" s="18"/>
      <c r="UVV191" s="18"/>
      <c r="UVW191" s="18"/>
      <c r="UVX191" s="18"/>
      <c r="UVY191" s="18"/>
      <c r="UVZ191" s="18"/>
      <c r="UWA191" s="18"/>
      <c r="UWB191" s="18"/>
      <c r="UWC191" s="18"/>
      <c r="UWD191" s="18"/>
      <c r="UWE191" s="18"/>
      <c r="UWF191" s="18"/>
      <c r="UWG191" s="18"/>
      <c r="UWH191" s="18"/>
      <c r="UWI191" s="18"/>
      <c r="UWJ191" s="18"/>
      <c r="UWK191" s="18"/>
      <c r="UWL191" s="18"/>
      <c r="UWM191" s="18"/>
      <c r="UWN191" s="18"/>
      <c r="UWO191" s="18"/>
      <c r="UWP191" s="18"/>
      <c r="UWQ191" s="18"/>
      <c r="UWR191" s="18"/>
      <c r="UWS191" s="18"/>
      <c r="UWT191" s="18"/>
      <c r="UWU191" s="18"/>
      <c r="UWV191" s="18"/>
      <c r="UWW191" s="18"/>
      <c r="UWX191" s="18"/>
      <c r="UWY191" s="18"/>
      <c r="UWZ191" s="18"/>
      <c r="UXA191" s="18"/>
      <c r="UXB191" s="18"/>
      <c r="UXC191" s="18"/>
      <c r="UXD191" s="18"/>
      <c r="UXE191" s="18"/>
      <c r="UXF191" s="18"/>
      <c r="UXG191" s="18"/>
      <c r="UXH191" s="18"/>
      <c r="UXI191" s="18"/>
      <c r="UXJ191" s="18"/>
      <c r="UXK191" s="18"/>
      <c r="UXL191" s="18"/>
      <c r="UXM191" s="18"/>
      <c r="UXN191" s="18"/>
      <c r="UXO191" s="18"/>
      <c r="UXP191" s="18"/>
      <c r="UXQ191" s="18"/>
      <c r="UXR191" s="18"/>
      <c r="UXS191" s="18"/>
      <c r="UXT191" s="18"/>
      <c r="UXU191" s="18"/>
      <c r="UXV191" s="18"/>
      <c r="UXW191" s="18"/>
      <c r="UXX191" s="18"/>
      <c r="UXY191" s="18"/>
      <c r="UXZ191" s="18"/>
      <c r="UYA191" s="18"/>
      <c r="UYB191" s="18"/>
      <c r="UYC191" s="18"/>
      <c r="UYD191" s="18"/>
      <c r="UYE191" s="18"/>
      <c r="UYF191" s="18"/>
      <c r="UYG191" s="18"/>
      <c r="UYH191" s="18"/>
      <c r="UYI191" s="18"/>
      <c r="UYJ191" s="18"/>
      <c r="UYK191" s="18"/>
      <c r="UYL191" s="18"/>
      <c r="UYM191" s="18"/>
      <c r="UYN191" s="18"/>
      <c r="UYO191" s="18"/>
      <c r="UYP191" s="18"/>
      <c r="UYQ191" s="18"/>
      <c r="UYR191" s="18"/>
      <c r="UYS191" s="18"/>
      <c r="UYT191" s="18"/>
      <c r="UYU191" s="18"/>
      <c r="UYV191" s="18"/>
      <c r="UYW191" s="18"/>
      <c r="UYX191" s="18"/>
      <c r="UYY191" s="18"/>
      <c r="UYZ191" s="18"/>
      <c r="UZA191" s="18"/>
      <c r="UZB191" s="18"/>
      <c r="UZC191" s="18"/>
      <c r="UZD191" s="18"/>
      <c r="UZE191" s="18"/>
      <c r="UZF191" s="18"/>
      <c r="UZG191" s="18"/>
      <c r="UZH191" s="18"/>
      <c r="UZI191" s="18"/>
      <c r="UZJ191" s="18"/>
      <c r="UZK191" s="18"/>
      <c r="UZL191" s="18"/>
      <c r="UZM191" s="18"/>
      <c r="UZN191" s="18"/>
      <c r="UZO191" s="18"/>
      <c r="UZP191" s="18"/>
      <c r="UZQ191" s="18"/>
      <c r="UZR191" s="18"/>
      <c r="UZS191" s="18"/>
      <c r="UZT191" s="18"/>
      <c r="UZU191" s="18"/>
      <c r="UZV191" s="18"/>
      <c r="UZW191" s="18"/>
      <c r="UZX191" s="18"/>
      <c r="UZY191" s="18"/>
      <c r="UZZ191" s="18"/>
      <c r="VAA191" s="18"/>
      <c r="VAB191" s="18"/>
      <c r="VAC191" s="18"/>
      <c r="VAD191" s="18"/>
      <c r="VAE191" s="18"/>
      <c r="VAF191" s="18"/>
      <c r="VAG191" s="18"/>
      <c r="VAH191" s="18"/>
      <c r="VAI191" s="18"/>
      <c r="VAJ191" s="18"/>
      <c r="VAK191" s="18"/>
      <c r="VAL191" s="18"/>
      <c r="VAM191" s="18"/>
      <c r="VAN191" s="18"/>
      <c r="VAO191" s="18"/>
      <c r="VAP191" s="18"/>
      <c r="VAQ191" s="18"/>
      <c r="VAR191" s="18"/>
      <c r="VAS191" s="18"/>
      <c r="VAT191" s="18"/>
      <c r="VAU191" s="18"/>
      <c r="VAV191" s="18"/>
      <c r="VAW191" s="18"/>
      <c r="VAX191" s="18"/>
      <c r="VAY191" s="18"/>
      <c r="VAZ191" s="18"/>
      <c r="VBA191" s="18"/>
      <c r="VBB191" s="18"/>
      <c r="VBC191" s="18"/>
      <c r="VBD191" s="18"/>
      <c r="VBE191" s="18"/>
      <c r="VBF191" s="18"/>
      <c r="VBG191" s="18"/>
      <c r="VBH191" s="18"/>
      <c r="VBI191" s="18"/>
      <c r="VBJ191" s="18"/>
      <c r="VBK191" s="18"/>
      <c r="VBL191" s="18"/>
      <c r="VBM191" s="18"/>
      <c r="VBN191" s="18"/>
      <c r="VBO191" s="18"/>
      <c r="VBP191" s="18"/>
      <c r="VBQ191" s="18"/>
      <c r="VBR191" s="18"/>
      <c r="VBS191" s="18"/>
      <c r="VBT191" s="18"/>
      <c r="VBU191" s="18"/>
      <c r="VBV191" s="18"/>
      <c r="VBW191" s="18"/>
      <c r="VBX191" s="18"/>
      <c r="VBY191" s="18"/>
      <c r="VBZ191" s="18"/>
      <c r="VCA191" s="18"/>
      <c r="VCB191" s="18"/>
      <c r="VCC191" s="18"/>
      <c r="VCD191" s="18"/>
      <c r="VCE191" s="18"/>
      <c r="VCF191" s="18"/>
      <c r="VCG191" s="18"/>
      <c r="VCH191" s="18"/>
      <c r="VCI191" s="18"/>
      <c r="VCJ191" s="18"/>
      <c r="VCK191" s="18"/>
      <c r="VCL191" s="18"/>
      <c r="VCM191" s="18"/>
      <c r="VCN191" s="18"/>
      <c r="VCO191" s="18"/>
      <c r="VCP191" s="18"/>
      <c r="VCQ191" s="18"/>
      <c r="VCR191" s="18"/>
      <c r="VCS191" s="18"/>
      <c r="VCT191" s="18"/>
      <c r="VCU191" s="18"/>
      <c r="VCV191" s="18"/>
      <c r="VCW191" s="18"/>
      <c r="VCX191" s="18"/>
      <c r="VCY191" s="18"/>
      <c r="VCZ191" s="18"/>
      <c r="VDA191" s="18"/>
      <c r="VDB191" s="18"/>
      <c r="VDC191" s="18"/>
      <c r="VDD191" s="18"/>
      <c r="VDE191" s="18"/>
      <c r="VDF191" s="18"/>
      <c r="VDG191" s="18"/>
      <c r="VDH191" s="18"/>
      <c r="VDI191" s="18"/>
      <c r="VDJ191" s="18"/>
      <c r="VDK191" s="18"/>
      <c r="VDL191" s="18"/>
      <c r="VDM191" s="18"/>
      <c r="VDN191" s="18"/>
      <c r="VDO191" s="18"/>
      <c r="VDP191" s="18"/>
      <c r="VDQ191" s="18"/>
      <c r="VDR191" s="18"/>
      <c r="VDS191" s="18"/>
      <c r="VDT191" s="18"/>
      <c r="VDU191" s="18"/>
      <c r="VDV191" s="18"/>
      <c r="VDW191" s="18"/>
      <c r="VDX191" s="18"/>
      <c r="VDY191" s="18"/>
      <c r="VDZ191" s="18"/>
      <c r="VEA191" s="18"/>
      <c r="VEB191" s="18"/>
      <c r="VEC191" s="18"/>
      <c r="VED191" s="18"/>
      <c r="VEE191" s="18"/>
      <c r="VEF191" s="18"/>
      <c r="VEG191" s="18"/>
      <c r="VEH191" s="18"/>
      <c r="VEI191" s="18"/>
      <c r="VEJ191" s="18"/>
      <c r="VEK191" s="18"/>
      <c r="VEL191" s="18"/>
      <c r="VEM191" s="18"/>
      <c r="VEN191" s="18"/>
      <c r="VEO191" s="18"/>
      <c r="VEP191" s="18"/>
      <c r="VEQ191" s="18"/>
      <c r="VER191" s="18"/>
      <c r="VES191" s="18"/>
      <c r="VET191" s="18"/>
      <c r="VEU191" s="18"/>
      <c r="VEV191" s="18"/>
      <c r="VEW191" s="18"/>
      <c r="VEX191" s="18"/>
      <c r="VEY191" s="18"/>
      <c r="VEZ191" s="18"/>
      <c r="VFA191" s="18"/>
      <c r="VFB191" s="18"/>
      <c r="VFC191" s="18"/>
      <c r="VFD191" s="18"/>
      <c r="VFE191" s="18"/>
      <c r="VFF191" s="18"/>
      <c r="VFG191" s="18"/>
      <c r="VFH191" s="18"/>
      <c r="VFI191" s="18"/>
      <c r="VFJ191" s="18"/>
      <c r="VFK191" s="18"/>
      <c r="VFL191" s="18"/>
      <c r="VFM191" s="18"/>
      <c r="VFN191" s="18"/>
      <c r="VFO191" s="18"/>
      <c r="VFP191" s="18"/>
      <c r="VFQ191" s="18"/>
      <c r="VFR191" s="18"/>
      <c r="VFS191" s="18"/>
      <c r="VFT191" s="18"/>
      <c r="VFU191" s="18"/>
      <c r="VFV191" s="18"/>
      <c r="VFW191" s="18"/>
      <c r="VFX191" s="18"/>
      <c r="VFY191" s="18"/>
      <c r="VFZ191" s="18"/>
      <c r="VGA191" s="18"/>
      <c r="VGB191" s="18"/>
      <c r="VGC191" s="18"/>
      <c r="VGD191" s="18"/>
      <c r="VGE191" s="18"/>
      <c r="VGF191" s="18"/>
      <c r="VGG191" s="18"/>
      <c r="VGH191" s="18"/>
      <c r="VGI191" s="18"/>
      <c r="VGJ191" s="18"/>
      <c r="VGK191" s="18"/>
      <c r="VGL191" s="18"/>
      <c r="VGM191" s="18"/>
      <c r="VGN191" s="18"/>
      <c r="VGO191" s="18"/>
      <c r="VGP191" s="18"/>
      <c r="VGQ191" s="18"/>
      <c r="VGR191" s="18"/>
      <c r="VGS191" s="18"/>
      <c r="VGT191" s="18"/>
      <c r="VGU191" s="18"/>
      <c r="VGV191" s="18"/>
      <c r="VGW191" s="18"/>
      <c r="VGX191" s="18"/>
      <c r="VGY191" s="18"/>
      <c r="VGZ191" s="18"/>
      <c r="VHA191" s="18"/>
      <c r="VHB191" s="18"/>
      <c r="VHC191" s="18"/>
      <c r="VHD191" s="18"/>
      <c r="VHE191" s="18"/>
      <c r="VHF191" s="18"/>
      <c r="VHG191" s="18"/>
      <c r="VHH191" s="18"/>
      <c r="VHI191" s="18"/>
      <c r="VHJ191" s="18"/>
      <c r="VHK191" s="18"/>
      <c r="VHL191" s="18"/>
      <c r="VHM191" s="18"/>
      <c r="VHN191" s="18"/>
      <c r="VHO191" s="18"/>
      <c r="VHP191" s="18"/>
      <c r="VHQ191" s="18"/>
      <c r="VHR191" s="18"/>
      <c r="VHS191" s="18"/>
      <c r="VHT191" s="18"/>
      <c r="VHU191" s="18"/>
      <c r="VHV191" s="18"/>
      <c r="VHW191" s="18"/>
      <c r="VHX191" s="18"/>
      <c r="VHY191" s="18"/>
      <c r="VHZ191" s="18"/>
      <c r="VIA191" s="18"/>
      <c r="VIB191" s="18"/>
      <c r="VIC191" s="18"/>
      <c r="VID191" s="18"/>
      <c r="VIE191" s="18"/>
      <c r="VIF191" s="18"/>
      <c r="VIG191" s="18"/>
      <c r="VIH191" s="18"/>
      <c r="VII191" s="18"/>
      <c r="VIJ191" s="18"/>
      <c r="VIK191" s="18"/>
      <c r="VIL191" s="18"/>
      <c r="VIM191" s="18"/>
      <c r="VIN191" s="18"/>
      <c r="VIO191" s="18"/>
      <c r="VIP191" s="18"/>
      <c r="VIQ191" s="18"/>
      <c r="VIR191" s="18"/>
      <c r="VIS191" s="18"/>
      <c r="VIT191" s="18"/>
      <c r="VIU191" s="18"/>
      <c r="VIV191" s="18"/>
      <c r="VIW191" s="18"/>
      <c r="VIX191" s="18"/>
      <c r="VIY191" s="18"/>
      <c r="VIZ191" s="18"/>
      <c r="VJA191" s="18"/>
      <c r="VJB191" s="18"/>
      <c r="VJC191" s="18"/>
      <c r="VJD191" s="18"/>
      <c r="VJE191" s="18"/>
      <c r="VJF191" s="18"/>
      <c r="VJG191" s="18"/>
      <c r="VJH191" s="18"/>
      <c r="VJI191" s="18"/>
      <c r="VJJ191" s="18"/>
      <c r="VJK191" s="18"/>
      <c r="VJL191" s="18"/>
      <c r="VJM191" s="18"/>
      <c r="VJN191" s="18"/>
      <c r="VJO191" s="18"/>
      <c r="VJP191" s="18"/>
      <c r="VJQ191" s="18"/>
      <c r="VJR191" s="18"/>
      <c r="VJS191" s="18"/>
      <c r="VJT191" s="18"/>
      <c r="VJU191" s="18"/>
      <c r="VJV191" s="18"/>
      <c r="VJW191" s="18"/>
      <c r="VJX191" s="18"/>
      <c r="VJY191" s="18"/>
      <c r="VJZ191" s="18"/>
      <c r="VKA191" s="18"/>
      <c r="VKB191" s="18"/>
      <c r="VKC191" s="18"/>
      <c r="VKD191" s="18"/>
      <c r="VKE191" s="18"/>
      <c r="VKF191" s="18"/>
      <c r="VKG191" s="18"/>
      <c r="VKH191" s="18"/>
      <c r="VKI191" s="18"/>
      <c r="VKJ191" s="18"/>
      <c r="VKK191" s="18"/>
      <c r="VKL191" s="18"/>
      <c r="VKM191" s="18"/>
      <c r="VKN191" s="18"/>
      <c r="VKO191" s="18"/>
      <c r="VKP191" s="18"/>
      <c r="VKQ191" s="18"/>
      <c r="VKR191" s="18"/>
      <c r="VKS191" s="18"/>
      <c r="VKT191" s="18"/>
      <c r="VKU191" s="18"/>
      <c r="VKV191" s="18"/>
      <c r="VKW191" s="18"/>
      <c r="VKX191" s="18"/>
      <c r="VKY191" s="18"/>
      <c r="VKZ191" s="18"/>
      <c r="VLA191" s="18"/>
      <c r="VLB191" s="18"/>
      <c r="VLC191" s="18"/>
      <c r="VLD191" s="18"/>
      <c r="VLE191" s="18"/>
      <c r="VLF191" s="18"/>
      <c r="VLG191" s="18"/>
      <c r="VLH191" s="18"/>
      <c r="VLI191" s="18"/>
      <c r="VLJ191" s="18"/>
      <c r="VLK191" s="18"/>
      <c r="VLL191" s="18"/>
      <c r="VLM191" s="18"/>
      <c r="VLN191" s="18"/>
      <c r="VLO191" s="18"/>
      <c r="VLP191" s="18"/>
      <c r="VLQ191" s="18"/>
      <c r="VLR191" s="18"/>
      <c r="VLS191" s="18"/>
      <c r="VLT191" s="18"/>
      <c r="VLU191" s="18"/>
      <c r="VLV191" s="18"/>
      <c r="VLW191" s="18"/>
      <c r="VLX191" s="18"/>
      <c r="VLY191" s="18"/>
      <c r="VLZ191" s="18"/>
      <c r="VMA191" s="18"/>
      <c r="VMB191" s="18"/>
      <c r="VMC191" s="18"/>
      <c r="VMD191" s="18"/>
      <c r="VME191" s="18"/>
      <c r="VMF191" s="18"/>
      <c r="VMG191" s="18"/>
      <c r="VMH191" s="18"/>
      <c r="VMI191" s="18"/>
      <c r="VMJ191" s="18"/>
      <c r="VMK191" s="18"/>
      <c r="VML191" s="18"/>
      <c r="VMM191" s="18"/>
      <c r="VMN191" s="18"/>
      <c r="VMO191" s="18"/>
      <c r="VMP191" s="18"/>
      <c r="VMQ191" s="18"/>
      <c r="VMR191" s="18"/>
      <c r="VMS191" s="18"/>
      <c r="VMT191" s="18"/>
      <c r="VMU191" s="18"/>
      <c r="VMV191" s="18"/>
      <c r="VMW191" s="18"/>
      <c r="VMX191" s="18"/>
      <c r="VMY191" s="18"/>
      <c r="VMZ191" s="18"/>
      <c r="VNA191" s="18"/>
      <c r="VNB191" s="18"/>
      <c r="VNC191" s="18"/>
      <c r="VND191" s="18"/>
      <c r="VNE191" s="18"/>
      <c r="VNF191" s="18"/>
      <c r="VNG191" s="18"/>
      <c r="VNH191" s="18"/>
      <c r="VNI191" s="18"/>
      <c r="VNJ191" s="18"/>
      <c r="VNK191" s="18"/>
      <c r="VNL191" s="18"/>
      <c r="VNM191" s="18"/>
      <c r="VNN191" s="18"/>
      <c r="VNO191" s="18"/>
      <c r="VNP191" s="18"/>
      <c r="VNQ191" s="18"/>
      <c r="VNR191" s="18"/>
      <c r="VNS191" s="18"/>
      <c r="VNT191" s="18"/>
      <c r="VNU191" s="18"/>
      <c r="VNV191" s="18"/>
      <c r="VNW191" s="18"/>
      <c r="VNX191" s="18"/>
      <c r="VNY191" s="18"/>
      <c r="VNZ191" s="18"/>
      <c r="VOA191" s="18"/>
      <c r="VOB191" s="18"/>
      <c r="VOC191" s="18"/>
      <c r="VOD191" s="18"/>
      <c r="VOE191" s="18"/>
      <c r="VOF191" s="18"/>
      <c r="VOG191" s="18"/>
      <c r="VOH191" s="18"/>
      <c r="VOI191" s="18"/>
      <c r="VOJ191" s="18"/>
      <c r="VOK191" s="18"/>
      <c r="VOL191" s="18"/>
      <c r="VOM191" s="18"/>
      <c r="VON191" s="18"/>
      <c r="VOO191" s="18"/>
      <c r="VOP191" s="18"/>
      <c r="VOQ191" s="18"/>
      <c r="VOR191" s="18"/>
      <c r="VOS191" s="18"/>
      <c r="VOT191" s="18"/>
      <c r="VOU191" s="18"/>
      <c r="VOV191" s="18"/>
      <c r="VOW191" s="18"/>
      <c r="VOX191" s="18"/>
      <c r="VOY191" s="18"/>
      <c r="VOZ191" s="18"/>
      <c r="VPA191" s="18"/>
      <c r="VPB191" s="18"/>
      <c r="VPC191" s="18"/>
      <c r="VPD191" s="18"/>
      <c r="VPE191" s="18"/>
      <c r="VPF191" s="18"/>
      <c r="VPG191" s="18"/>
      <c r="VPH191" s="18"/>
      <c r="VPI191" s="18"/>
      <c r="VPJ191" s="18"/>
      <c r="VPK191" s="18"/>
      <c r="VPL191" s="18"/>
      <c r="VPM191" s="18"/>
      <c r="VPN191" s="18"/>
      <c r="VPO191" s="18"/>
      <c r="VPP191" s="18"/>
      <c r="VPQ191" s="18"/>
      <c r="VPR191" s="18"/>
      <c r="VPS191" s="18"/>
      <c r="VPT191" s="18"/>
      <c r="VPU191" s="18"/>
      <c r="VPV191" s="18"/>
      <c r="VPW191" s="18"/>
      <c r="VPX191" s="18"/>
      <c r="VPY191" s="18"/>
      <c r="VPZ191" s="18"/>
      <c r="VQA191" s="18"/>
      <c r="VQB191" s="18"/>
      <c r="VQC191" s="18"/>
      <c r="VQD191" s="18"/>
      <c r="VQE191" s="18"/>
      <c r="VQF191" s="18"/>
      <c r="VQG191" s="18"/>
      <c r="VQH191" s="18"/>
      <c r="VQI191" s="18"/>
      <c r="VQJ191" s="18"/>
      <c r="VQK191" s="18"/>
      <c r="VQL191" s="18"/>
      <c r="VQM191" s="18"/>
      <c r="VQN191" s="18"/>
      <c r="VQO191" s="18"/>
      <c r="VQP191" s="18"/>
      <c r="VQQ191" s="18"/>
      <c r="VQR191" s="18"/>
      <c r="VQS191" s="18"/>
      <c r="VQT191" s="18"/>
      <c r="VQU191" s="18"/>
      <c r="VQV191" s="18"/>
      <c r="VQW191" s="18"/>
      <c r="VQX191" s="18"/>
      <c r="VQY191" s="18"/>
      <c r="VQZ191" s="18"/>
      <c r="VRA191" s="18"/>
      <c r="VRB191" s="18"/>
      <c r="VRC191" s="18"/>
      <c r="VRD191" s="18"/>
      <c r="VRE191" s="18"/>
      <c r="VRF191" s="18"/>
      <c r="VRG191" s="18"/>
      <c r="VRH191" s="18"/>
      <c r="VRI191" s="18"/>
      <c r="VRJ191" s="18"/>
      <c r="VRK191" s="18"/>
      <c r="VRL191" s="18"/>
      <c r="VRM191" s="18"/>
      <c r="VRN191" s="18"/>
      <c r="VRO191" s="18"/>
      <c r="VRP191" s="18"/>
      <c r="VRQ191" s="18"/>
      <c r="VRR191" s="18"/>
      <c r="VRS191" s="18"/>
      <c r="VRT191" s="18"/>
      <c r="VRU191" s="18"/>
      <c r="VRV191" s="18"/>
      <c r="VRW191" s="18"/>
      <c r="VRX191" s="18"/>
      <c r="VRY191" s="18"/>
      <c r="VRZ191" s="18"/>
      <c r="VSA191" s="18"/>
      <c r="VSB191" s="18"/>
      <c r="VSC191" s="18"/>
      <c r="VSD191" s="18"/>
      <c r="VSE191" s="18"/>
      <c r="VSF191" s="18"/>
      <c r="VSG191" s="18"/>
      <c r="VSH191" s="18"/>
      <c r="VSI191" s="18"/>
      <c r="VSJ191" s="18"/>
      <c r="VSK191" s="18"/>
      <c r="VSL191" s="18"/>
      <c r="VSM191" s="18"/>
      <c r="VSN191" s="18"/>
      <c r="VSO191" s="18"/>
      <c r="VSP191" s="18"/>
      <c r="VSQ191" s="18"/>
      <c r="VSR191" s="18"/>
      <c r="VSS191" s="18"/>
      <c r="VST191" s="18"/>
      <c r="VSU191" s="18"/>
      <c r="VSV191" s="18"/>
      <c r="VSW191" s="18"/>
      <c r="VSX191" s="18"/>
      <c r="VSY191" s="18"/>
      <c r="VSZ191" s="18"/>
      <c r="VTA191" s="18"/>
      <c r="VTB191" s="18"/>
      <c r="VTC191" s="18"/>
      <c r="VTD191" s="18"/>
      <c r="VTE191" s="18"/>
      <c r="VTF191" s="18"/>
      <c r="VTG191" s="18"/>
      <c r="VTH191" s="18"/>
      <c r="VTI191" s="18"/>
      <c r="VTJ191" s="18"/>
      <c r="VTK191" s="18"/>
      <c r="VTL191" s="18"/>
      <c r="VTM191" s="18"/>
      <c r="VTN191" s="18"/>
      <c r="VTO191" s="18"/>
      <c r="VTP191" s="18"/>
      <c r="VTQ191" s="18"/>
      <c r="VTR191" s="18"/>
      <c r="VTS191" s="18"/>
      <c r="VTT191" s="18"/>
      <c r="VTU191" s="18"/>
      <c r="VTV191" s="18"/>
      <c r="VTW191" s="18"/>
      <c r="VTX191" s="18"/>
      <c r="VTY191" s="18"/>
      <c r="VTZ191" s="18"/>
      <c r="VUA191" s="18"/>
      <c r="VUB191" s="18"/>
      <c r="VUC191" s="18"/>
      <c r="VUD191" s="18"/>
      <c r="VUE191" s="18"/>
      <c r="VUF191" s="18"/>
      <c r="VUG191" s="18"/>
      <c r="VUH191" s="18"/>
      <c r="VUI191" s="18"/>
      <c r="VUJ191" s="18"/>
      <c r="VUK191" s="18"/>
      <c r="VUL191" s="18"/>
      <c r="VUM191" s="18"/>
      <c r="VUN191" s="18"/>
      <c r="VUO191" s="18"/>
      <c r="VUP191" s="18"/>
      <c r="VUQ191" s="18"/>
      <c r="VUR191" s="18"/>
      <c r="VUS191" s="18"/>
      <c r="VUT191" s="18"/>
      <c r="VUU191" s="18"/>
      <c r="VUV191" s="18"/>
      <c r="VUW191" s="18"/>
      <c r="VUX191" s="18"/>
      <c r="VUY191" s="18"/>
      <c r="VUZ191" s="18"/>
      <c r="VVA191" s="18"/>
      <c r="VVB191" s="18"/>
      <c r="VVC191" s="18"/>
      <c r="VVD191" s="18"/>
      <c r="VVE191" s="18"/>
      <c r="VVF191" s="18"/>
      <c r="VVG191" s="18"/>
      <c r="VVH191" s="18"/>
      <c r="VVI191" s="18"/>
      <c r="VVJ191" s="18"/>
      <c r="VVK191" s="18"/>
      <c r="VVL191" s="18"/>
      <c r="VVM191" s="18"/>
      <c r="VVN191" s="18"/>
      <c r="VVO191" s="18"/>
      <c r="VVP191" s="18"/>
      <c r="VVQ191" s="18"/>
      <c r="VVR191" s="18"/>
      <c r="VVS191" s="18"/>
      <c r="VVT191" s="18"/>
      <c r="VVU191" s="18"/>
      <c r="VVV191" s="18"/>
      <c r="VVW191" s="18"/>
      <c r="VVX191" s="18"/>
      <c r="VVY191" s="18"/>
      <c r="VVZ191" s="18"/>
      <c r="VWA191" s="18"/>
      <c r="VWB191" s="18"/>
      <c r="VWC191" s="18"/>
      <c r="VWD191" s="18"/>
      <c r="VWE191" s="18"/>
      <c r="VWF191" s="18"/>
      <c r="VWG191" s="18"/>
      <c r="VWH191" s="18"/>
      <c r="VWI191" s="18"/>
      <c r="VWJ191" s="18"/>
      <c r="VWK191" s="18"/>
      <c r="VWL191" s="18"/>
      <c r="VWM191" s="18"/>
      <c r="VWN191" s="18"/>
      <c r="VWO191" s="18"/>
      <c r="VWP191" s="18"/>
      <c r="VWQ191" s="18"/>
      <c r="VWR191" s="18"/>
      <c r="VWS191" s="18"/>
      <c r="VWT191" s="18"/>
      <c r="VWU191" s="18"/>
      <c r="VWV191" s="18"/>
      <c r="VWW191" s="18"/>
      <c r="VWX191" s="18"/>
      <c r="VWY191" s="18"/>
      <c r="VWZ191" s="18"/>
      <c r="VXA191" s="18"/>
      <c r="VXB191" s="18"/>
      <c r="VXC191" s="18"/>
      <c r="VXD191" s="18"/>
      <c r="VXE191" s="18"/>
      <c r="VXF191" s="18"/>
      <c r="VXG191" s="18"/>
      <c r="VXH191" s="18"/>
      <c r="VXI191" s="18"/>
      <c r="VXJ191" s="18"/>
      <c r="VXK191" s="18"/>
      <c r="VXL191" s="18"/>
      <c r="VXM191" s="18"/>
      <c r="VXN191" s="18"/>
      <c r="VXO191" s="18"/>
      <c r="VXP191" s="18"/>
      <c r="VXQ191" s="18"/>
      <c r="VXR191" s="18"/>
      <c r="VXS191" s="18"/>
      <c r="VXT191" s="18"/>
      <c r="VXU191" s="18"/>
      <c r="VXV191" s="18"/>
      <c r="VXW191" s="18"/>
      <c r="VXX191" s="18"/>
      <c r="VXY191" s="18"/>
      <c r="VXZ191" s="18"/>
      <c r="VYA191" s="18"/>
      <c r="VYB191" s="18"/>
      <c r="VYC191" s="18"/>
      <c r="VYD191" s="18"/>
      <c r="VYE191" s="18"/>
      <c r="VYF191" s="18"/>
      <c r="VYG191" s="18"/>
      <c r="VYH191" s="18"/>
      <c r="VYI191" s="18"/>
      <c r="VYJ191" s="18"/>
      <c r="VYK191" s="18"/>
      <c r="VYL191" s="18"/>
      <c r="VYM191" s="18"/>
      <c r="VYN191" s="18"/>
      <c r="VYO191" s="18"/>
      <c r="VYP191" s="18"/>
      <c r="VYQ191" s="18"/>
      <c r="VYR191" s="18"/>
      <c r="VYS191" s="18"/>
      <c r="VYT191" s="18"/>
      <c r="VYU191" s="18"/>
      <c r="VYV191" s="18"/>
      <c r="VYW191" s="18"/>
      <c r="VYX191" s="18"/>
      <c r="VYY191" s="18"/>
      <c r="VYZ191" s="18"/>
      <c r="VZA191" s="18"/>
      <c r="VZB191" s="18"/>
      <c r="VZC191" s="18"/>
      <c r="VZD191" s="18"/>
      <c r="VZE191" s="18"/>
      <c r="VZF191" s="18"/>
      <c r="VZG191" s="18"/>
      <c r="VZH191" s="18"/>
      <c r="VZI191" s="18"/>
      <c r="VZJ191" s="18"/>
      <c r="VZK191" s="18"/>
      <c r="VZL191" s="18"/>
      <c r="VZM191" s="18"/>
      <c r="VZN191" s="18"/>
      <c r="VZO191" s="18"/>
      <c r="VZP191" s="18"/>
      <c r="VZQ191" s="18"/>
      <c r="VZR191" s="18"/>
      <c r="VZS191" s="18"/>
      <c r="VZT191" s="18"/>
      <c r="VZU191" s="18"/>
      <c r="VZV191" s="18"/>
      <c r="VZW191" s="18"/>
      <c r="VZX191" s="18"/>
      <c r="VZY191" s="18"/>
      <c r="VZZ191" s="18"/>
      <c r="WAA191" s="18"/>
      <c r="WAB191" s="18"/>
      <c r="WAC191" s="18"/>
      <c r="WAD191" s="18"/>
      <c r="WAE191" s="18"/>
      <c r="WAF191" s="18"/>
      <c r="WAG191" s="18"/>
      <c r="WAH191" s="18"/>
      <c r="WAI191" s="18"/>
      <c r="WAJ191" s="18"/>
      <c r="WAK191" s="18"/>
      <c r="WAL191" s="18"/>
      <c r="WAM191" s="18"/>
      <c r="WAN191" s="18"/>
      <c r="WAO191" s="18"/>
      <c r="WAP191" s="18"/>
      <c r="WAQ191" s="18"/>
      <c r="WAR191" s="18"/>
      <c r="WAS191" s="18"/>
      <c r="WAT191" s="18"/>
      <c r="WAU191" s="18"/>
      <c r="WAV191" s="18"/>
      <c r="WAW191" s="18"/>
      <c r="WAX191" s="18"/>
      <c r="WAY191" s="18"/>
      <c r="WAZ191" s="18"/>
      <c r="WBA191" s="18"/>
      <c r="WBB191" s="18"/>
      <c r="WBC191" s="18"/>
      <c r="WBD191" s="18"/>
      <c r="WBE191" s="18"/>
      <c r="WBF191" s="18"/>
      <c r="WBG191" s="18"/>
      <c r="WBH191" s="18"/>
      <c r="WBI191" s="18"/>
      <c r="WBJ191" s="18"/>
      <c r="WBK191" s="18"/>
      <c r="WBL191" s="18"/>
      <c r="WBM191" s="18"/>
      <c r="WBN191" s="18"/>
      <c r="WBO191" s="18"/>
      <c r="WBP191" s="18"/>
      <c r="WBQ191" s="18"/>
      <c r="WBR191" s="18"/>
      <c r="WBS191" s="18"/>
      <c r="WBT191" s="18"/>
      <c r="WBU191" s="18"/>
      <c r="WBV191" s="18"/>
      <c r="WBW191" s="18"/>
      <c r="WBX191" s="18"/>
      <c r="WBY191" s="18"/>
      <c r="WBZ191" s="18"/>
      <c r="WCA191" s="18"/>
      <c r="WCB191" s="18"/>
      <c r="WCC191" s="18"/>
      <c r="WCD191" s="18"/>
      <c r="WCE191" s="18"/>
      <c r="WCF191" s="18"/>
      <c r="WCG191" s="18"/>
      <c r="WCH191" s="18"/>
      <c r="WCI191" s="18"/>
      <c r="WCJ191" s="18"/>
      <c r="WCK191" s="18"/>
      <c r="WCL191" s="18"/>
      <c r="WCM191" s="18"/>
      <c r="WCN191" s="18"/>
      <c r="WCO191" s="18"/>
      <c r="WCP191" s="18"/>
      <c r="WCQ191" s="18"/>
      <c r="WCR191" s="18"/>
      <c r="WCS191" s="18"/>
      <c r="WCT191" s="18"/>
      <c r="WCU191" s="18"/>
      <c r="WCV191" s="18"/>
      <c r="WCW191" s="18"/>
      <c r="WCX191" s="18"/>
      <c r="WCY191" s="18"/>
      <c r="WCZ191" s="18"/>
      <c r="WDA191" s="18"/>
      <c r="WDB191" s="18"/>
      <c r="WDC191" s="18"/>
      <c r="WDD191" s="18"/>
      <c r="WDE191" s="18"/>
      <c r="WDF191" s="18"/>
      <c r="WDG191" s="18"/>
      <c r="WDH191" s="18"/>
      <c r="WDI191" s="18"/>
      <c r="WDJ191" s="18"/>
      <c r="WDK191" s="18"/>
      <c r="WDL191" s="18"/>
      <c r="WDM191" s="18"/>
      <c r="WDN191" s="18"/>
      <c r="WDO191" s="18"/>
      <c r="WDP191" s="18"/>
      <c r="WDQ191" s="18"/>
      <c r="WDR191" s="18"/>
      <c r="WDS191" s="18"/>
      <c r="WDT191" s="18"/>
      <c r="WDU191" s="18"/>
      <c r="WDV191" s="18"/>
      <c r="WDW191" s="18"/>
      <c r="WDX191" s="18"/>
      <c r="WDY191" s="18"/>
      <c r="WDZ191" s="18"/>
      <c r="WEA191" s="18"/>
      <c r="WEB191" s="18"/>
      <c r="WEC191" s="18"/>
      <c r="WED191" s="18"/>
      <c r="WEE191" s="18"/>
      <c r="WEF191" s="18"/>
      <c r="WEG191" s="18"/>
      <c r="WEH191" s="18"/>
      <c r="WEI191" s="18"/>
      <c r="WEJ191" s="18"/>
      <c r="WEK191" s="18"/>
      <c r="WEL191" s="18"/>
      <c r="WEM191" s="18"/>
      <c r="WEN191" s="18"/>
      <c r="WEO191" s="18"/>
      <c r="WEP191" s="18"/>
      <c r="WEQ191" s="18"/>
      <c r="WER191" s="18"/>
      <c r="WES191" s="18"/>
      <c r="WET191" s="18"/>
      <c r="WEU191" s="18"/>
      <c r="WEV191" s="18"/>
      <c r="WEW191" s="18"/>
      <c r="WEX191" s="18"/>
      <c r="WEY191" s="18"/>
      <c r="WEZ191" s="18"/>
      <c r="WFA191" s="18"/>
      <c r="WFB191" s="18"/>
      <c r="WFC191" s="18"/>
      <c r="WFD191" s="18"/>
      <c r="WFE191" s="18"/>
      <c r="WFF191" s="18"/>
      <c r="WFG191" s="18"/>
      <c r="WFH191" s="18"/>
      <c r="WFI191" s="18"/>
      <c r="WFJ191" s="18"/>
      <c r="WFK191" s="18"/>
      <c r="WFL191" s="18"/>
      <c r="WFM191" s="18"/>
      <c r="WFN191" s="18"/>
      <c r="WFO191" s="18"/>
      <c r="WFP191" s="18"/>
      <c r="WFQ191" s="18"/>
      <c r="WFR191" s="18"/>
      <c r="WFS191" s="18"/>
      <c r="WFT191" s="18"/>
      <c r="WFU191" s="18"/>
      <c r="WFV191" s="18"/>
      <c r="WFW191" s="18"/>
      <c r="WFX191" s="18"/>
      <c r="WFY191" s="18"/>
      <c r="WFZ191" s="18"/>
      <c r="WGA191" s="18"/>
      <c r="WGB191" s="18"/>
      <c r="WGC191" s="18"/>
      <c r="WGD191" s="18"/>
      <c r="WGE191" s="18"/>
      <c r="WGF191" s="18"/>
      <c r="WGG191" s="18"/>
      <c r="WGH191" s="18"/>
      <c r="WGI191" s="18"/>
      <c r="WGJ191" s="18"/>
      <c r="WGK191" s="18"/>
      <c r="WGL191" s="18"/>
      <c r="WGM191" s="18"/>
      <c r="WGN191" s="18"/>
      <c r="WGO191" s="18"/>
      <c r="WGP191" s="18"/>
      <c r="WGQ191" s="18"/>
      <c r="WGR191" s="18"/>
      <c r="WGS191" s="18"/>
      <c r="WGT191" s="18"/>
      <c r="WGU191" s="18"/>
      <c r="WGV191" s="18"/>
      <c r="WGW191" s="18"/>
      <c r="WGX191" s="18"/>
      <c r="WGY191" s="18"/>
      <c r="WGZ191" s="18"/>
      <c r="WHA191" s="18"/>
      <c r="WHB191" s="18"/>
      <c r="WHC191" s="18"/>
      <c r="WHD191" s="18"/>
      <c r="WHE191" s="18"/>
      <c r="WHF191" s="18"/>
      <c r="WHG191" s="18"/>
      <c r="WHH191" s="18"/>
      <c r="WHI191" s="18"/>
      <c r="WHJ191" s="18"/>
      <c r="WHK191" s="18"/>
      <c r="WHL191" s="18"/>
      <c r="WHM191" s="18"/>
      <c r="WHN191" s="18"/>
      <c r="WHO191" s="18"/>
      <c r="WHP191" s="18"/>
      <c r="WHQ191" s="18"/>
      <c r="WHR191" s="18"/>
      <c r="WHS191" s="18"/>
      <c r="WHT191" s="18"/>
      <c r="WHU191" s="18"/>
      <c r="WHV191" s="18"/>
      <c r="WHW191" s="18"/>
      <c r="WHX191" s="18"/>
      <c r="WHY191" s="18"/>
      <c r="WHZ191" s="18"/>
      <c r="WIA191" s="18"/>
      <c r="WIB191" s="18"/>
      <c r="WIC191" s="18"/>
      <c r="WID191" s="18"/>
      <c r="WIE191" s="18"/>
      <c r="WIF191" s="18"/>
      <c r="WIG191" s="18"/>
      <c r="WIH191" s="18"/>
      <c r="WII191" s="18"/>
      <c r="WIJ191" s="18"/>
      <c r="WIK191" s="18"/>
      <c r="WIL191" s="18"/>
      <c r="WIM191" s="18"/>
      <c r="WIN191" s="18"/>
      <c r="WIO191" s="18"/>
      <c r="WIP191" s="18"/>
      <c r="WIQ191" s="18"/>
      <c r="WIR191" s="18"/>
      <c r="WIS191" s="18"/>
      <c r="WIT191" s="18"/>
      <c r="WIU191" s="18"/>
      <c r="WIV191" s="18"/>
      <c r="WIW191" s="18"/>
      <c r="WIX191" s="18"/>
      <c r="WIY191" s="18"/>
      <c r="WIZ191" s="18"/>
      <c r="WJA191" s="18"/>
      <c r="WJB191" s="18"/>
      <c r="WJC191" s="18"/>
      <c r="WJD191" s="18"/>
      <c r="WJE191" s="18"/>
      <c r="WJF191" s="18"/>
      <c r="WJG191" s="18"/>
      <c r="WJH191" s="18"/>
      <c r="WJI191" s="18"/>
      <c r="WJJ191" s="18"/>
      <c r="WJK191" s="18"/>
      <c r="WJL191" s="18"/>
      <c r="WJM191" s="18"/>
      <c r="WJN191" s="18"/>
      <c r="WJO191" s="18"/>
      <c r="WJP191" s="18"/>
      <c r="WJQ191" s="18"/>
      <c r="WJR191" s="18"/>
      <c r="WJS191" s="18"/>
      <c r="WJT191" s="18"/>
      <c r="WJU191" s="18"/>
      <c r="WJV191" s="18"/>
      <c r="WJW191" s="18"/>
      <c r="WJX191" s="18"/>
      <c r="WJY191" s="18"/>
      <c r="WJZ191" s="18"/>
      <c r="WKA191" s="18"/>
      <c r="WKB191" s="18"/>
      <c r="WKC191" s="18"/>
      <c r="WKD191" s="18"/>
      <c r="WKE191" s="18"/>
      <c r="WKF191" s="18"/>
      <c r="WKG191" s="18"/>
      <c r="WKH191" s="18"/>
      <c r="WKI191" s="18"/>
      <c r="WKJ191" s="18"/>
      <c r="WKK191" s="18"/>
      <c r="WKL191" s="18"/>
      <c r="WKM191" s="18"/>
      <c r="WKN191" s="18"/>
      <c r="WKO191" s="18"/>
      <c r="WKP191" s="18"/>
      <c r="WKQ191" s="18"/>
      <c r="WKR191" s="18"/>
      <c r="WKS191" s="18"/>
      <c r="WKT191" s="18"/>
      <c r="WKU191" s="18"/>
      <c r="WKV191" s="18"/>
      <c r="WKW191" s="18"/>
      <c r="WKX191" s="18"/>
      <c r="WKY191" s="18"/>
      <c r="WKZ191" s="18"/>
      <c r="WLA191" s="18"/>
      <c r="WLB191" s="18"/>
      <c r="WLC191" s="18"/>
      <c r="WLD191" s="18"/>
      <c r="WLE191" s="18"/>
      <c r="WLF191" s="18"/>
      <c r="WLG191" s="18"/>
      <c r="WLH191" s="18"/>
      <c r="WLI191" s="18"/>
      <c r="WLJ191" s="18"/>
      <c r="WLK191" s="18"/>
      <c r="WLL191" s="18"/>
      <c r="WLM191" s="18"/>
      <c r="WLN191" s="18"/>
      <c r="WLO191" s="18"/>
      <c r="WLP191" s="18"/>
      <c r="WLQ191" s="18"/>
      <c r="WLR191" s="18"/>
      <c r="WLS191" s="18"/>
      <c r="WLT191" s="18"/>
      <c r="WLU191" s="18"/>
      <c r="WLV191" s="18"/>
      <c r="WLW191" s="18"/>
      <c r="WLX191" s="18"/>
      <c r="WLY191" s="18"/>
      <c r="WLZ191" s="18"/>
      <c r="WMA191" s="18"/>
      <c r="WMB191" s="18"/>
      <c r="WMC191" s="18"/>
      <c r="WMD191" s="18"/>
      <c r="WME191" s="18"/>
      <c r="WMF191" s="18"/>
      <c r="WMG191" s="18"/>
      <c r="WMH191" s="18"/>
      <c r="WMI191" s="18"/>
      <c r="WMJ191" s="18"/>
      <c r="WMK191" s="18"/>
      <c r="WML191" s="18"/>
      <c r="WMM191" s="18"/>
      <c r="WMN191" s="18"/>
      <c r="WMO191" s="18"/>
      <c r="WMP191" s="18"/>
      <c r="WMQ191" s="18"/>
      <c r="WMR191" s="18"/>
      <c r="WMS191" s="18"/>
      <c r="WMT191" s="18"/>
      <c r="WMU191" s="18"/>
      <c r="WMV191" s="18"/>
      <c r="WMW191" s="18"/>
      <c r="WMX191" s="18"/>
      <c r="WMY191" s="18"/>
      <c r="WMZ191" s="18"/>
      <c r="WNA191" s="18"/>
      <c r="WNB191" s="18"/>
      <c r="WNC191" s="18"/>
      <c r="WND191" s="18"/>
      <c r="WNE191" s="18"/>
      <c r="WNF191" s="18"/>
      <c r="WNG191" s="18"/>
      <c r="WNH191" s="18"/>
      <c r="WNI191" s="18"/>
      <c r="WNJ191" s="18"/>
      <c r="WNK191" s="18"/>
      <c r="WNL191" s="18"/>
      <c r="WNM191" s="18"/>
      <c r="WNN191" s="18"/>
      <c r="WNO191" s="18"/>
      <c r="WNP191" s="18"/>
      <c r="WNQ191" s="18"/>
      <c r="WNR191" s="18"/>
      <c r="WNS191" s="18"/>
      <c r="WNT191" s="18"/>
      <c r="WNU191" s="18"/>
      <c r="WNV191" s="18"/>
      <c r="WNW191" s="18"/>
      <c r="WNX191" s="18"/>
      <c r="WNY191" s="18"/>
      <c r="WNZ191" s="18"/>
      <c r="WOA191" s="18"/>
      <c r="WOB191" s="18"/>
      <c r="WOC191" s="18"/>
      <c r="WOD191" s="18"/>
      <c r="WOE191" s="18"/>
      <c r="WOF191" s="18"/>
      <c r="WOG191" s="18"/>
      <c r="WOH191" s="18"/>
      <c r="WOI191" s="18"/>
      <c r="WOJ191" s="18"/>
      <c r="WOK191" s="18"/>
      <c r="WOL191" s="18"/>
      <c r="WOM191" s="18"/>
      <c r="WON191" s="18"/>
      <c r="WOO191" s="18"/>
      <c r="WOP191" s="18"/>
      <c r="WOQ191" s="18"/>
      <c r="WOR191" s="18"/>
      <c r="WOS191" s="18"/>
      <c r="WOT191" s="18"/>
      <c r="WOU191" s="18"/>
      <c r="WOV191" s="18"/>
      <c r="WOW191" s="18"/>
      <c r="WOX191" s="18"/>
      <c r="WOY191" s="18"/>
      <c r="WOZ191" s="18"/>
      <c r="WPA191" s="18"/>
      <c r="WPB191" s="18"/>
      <c r="WPC191" s="18"/>
      <c r="WPD191" s="18"/>
      <c r="WPE191" s="18"/>
      <c r="WPF191" s="18"/>
      <c r="WPG191" s="18"/>
      <c r="WPH191" s="18"/>
      <c r="WPI191" s="18"/>
      <c r="WPJ191" s="18"/>
      <c r="WPK191" s="18"/>
      <c r="WPL191" s="18"/>
      <c r="WPM191" s="18"/>
      <c r="WPN191" s="18"/>
      <c r="WPO191" s="18"/>
      <c r="WPP191" s="18"/>
      <c r="WPQ191" s="18"/>
      <c r="WPR191" s="18"/>
      <c r="WPS191" s="18"/>
      <c r="WPT191" s="18"/>
      <c r="WPU191" s="18"/>
      <c r="WPV191" s="18"/>
      <c r="WPW191" s="18"/>
      <c r="WPX191" s="18"/>
      <c r="WPY191" s="18"/>
      <c r="WPZ191" s="18"/>
      <c r="WQA191" s="18"/>
      <c r="WQB191" s="18"/>
      <c r="WQC191" s="18"/>
      <c r="WQD191" s="18"/>
      <c r="WQE191" s="18"/>
      <c r="WQF191" s="18"/>
      <c r="WQG191" s="18"/>
      <c r="WQH191" s="18"/>
      <c r="WQI191" s="18"/>
      <c r="WQJ191" s="18"/>
      <c r="WQK191" s="18"/>
      <c r="WQL191" s="18"/>
      <c r="WQM191" s="18"/>
      <c r="WQN191" s="18"/>
      <c r="WQO191" s="18"/>
      <c r="WQP191" s="18"/>
      <c r="WQQ191" s="18"/>
      <c r="WQR191" s="18"/>
      <c r="WQS191" s="18"/>
      <c r="WQT191" s="18"/>
      <c r="WQU191" s="18"/>
      <c r="WQV191" s="18"/>
      <c r="WQW191" s="18"/>
      <c r="WQX191" s="18"/>
      <c r="WQY191" s="18"/>
      <c r="WQZ191" s="18"/>
      <c r="WRA191" s="18"/>
      <c r="WRB191" s="18"/>
      <c r="WRC191" s="18"/>
      <c r="WRD191" s="18"/>
      <c r="WRE191" s="18"/>
      <c r="WRF191" s="18"/>
      <c r="WRG191" s="18"/>
      <c r="WRH191" s="18"/>
      <c r="WRI191" s="18"/>
      <c r="WRJ191" s="18"/>
      <c r="WRK191" s="18"/>
      <c r="WRL191" s="18"/>
      <c r="WRM191" s="18"/>
      <c r="WRN191" s="18"/>
      <c r="WRO191" s="18"/>
      <c r="WRP191" s="18"/>
      <c r="WRQ191" s="18"/>
      <c r="WRR191" s="18"/>
      <c r="WRS191" s="18"/>
      <c r="WRT191" s="18"/>
      <c r="WRU191" s="18"/>
      <c r="WRV191" s="18"/>
      <c r="WRW191" s="18"/>
      <c r="WRX191" s="18"/>
      <c r="WRY191" s="18"/>
      <c r="WRZ191" s="18"/>
      <c r="WSA191" s="18"/>
      <c r="WSB191" s="18"/>
      <c r="WSC191" s="18"/>
      <c r="WSD191" s="18"/>
      <c r="WSE191" s="18"/>
      <c r="WSF191" s="18"/>
      <c r="WSG191" s="18"/>
      <c r="WSH191" s="18"/>
      <c r="WSI191" s="18"/>
      <c r="WSJ191" s="18"/>
      <c r="WSK191" s="18"/>
      <c r="WSL191" s="18"/>
      <c r="WSM191" s="18"/>
      <c r="WSN191" s="18"/>
      <c r="WSO191" s="18"/>
      <c r="WSP191" s="18"/>
      <c r="WSQ191" s="18"/>
      <c r="WSR191" s="18"/>
      <c r="WSS191" s="18"/>
      <c r="WST191" s="18"/>
      <c r="WSU191" s="18"/>
      <c r="WSV191" s="18"/>
      <c r="WSW191" s="18"/>
      <c r="WSX191" s="18"/>
      <c r="WSY191" s="18"/>
      <c r="WSZ191" s="18"/>
      <c r="WTA191" s="18"/>
      <c r="WTB191" s="18"/>
      <c r="WTC191" s="18"/>
      <c r="WTD191" s="18"/>
      <c r="WTE191" s="18"/>
      <c r="WTF191" s="18"/>
      <c r="WTG191" s="18"/>
      <c r="WTH191" s="18"/>
      <c r="WTI191" s="18"/>
      <c r="WTJ191" s="18"/>
      <c r="WTK191" s="18"/>
      <c r="WTL191" s="18"/>
      <c r="WTM191" s="18"/>
      <c r="WTN191" s="18"/>
      <c r="WTO191" s="18"/>
      <c r="WTP191" s="18"/>
      <c r="WTQ191" s="18"/>
      <c r="WTR191" s="18"/>
      <c r="WTS191" s="18"/>
      <c r="WTT191" s="18"/>
      <c r="WTU191" s="18"/>
      <c r="WTV191" s="18"/>
      <c r="WTW191" s="18"/>
      <c r="WTX191" s="18"/>
      <c r="WTY191" s="18"/>
      <c r="WTZ191" s="18"/>
      <c r="WUA191" s="18"/>
      <c r="WUB191" s="18"/>
      <c r="WUC191" s="18"/>
      <c r="WUD191" s="18"/>
      <c r="WUE191" s="18"/>
      <c r="WUF191" s="18"/>
      <c r="WUG191" s="18"/>
      <c r="WUH191" s="18"/>
      <c r="WUI191" s="18"/>
      <c r="WUJ191" s="18"/>
      <c r="WUK191" s="18"/>
      <c r="WUL191" s="18"/>
      <c r="WUM191" s="18"/>
      <c r="WUN191" s="18"/>
      <c r="WUO191" s="18"/>
      <c r="WUP191" s="18"/>
      <c r="WUQ191" s="18"/>
      <c r="WUR191" s="18"/>
      <c r="WUS191" s="18"/>
      <c r="WUT191" s="18"/>
      <c r="WUU191" s="18"/>
      <c r="WUV191" s="18"/>
      <c r="WUW191" s="18"/>
      <c r="WUX191" s="18"/>
      <c r="WUY191" s="18"/>
      <c r="WUZ191" s="18"/>
      <c r="WVA191" s="18"/>
      <c r="WVB191" s="18"/>
      <c r="WVC191" s="18"/>
      <c r="WVD191" s="18"/>
      <c r="WVE191" s="18"/>
      <c r="WVF191" s="18"/>
      <c r="WVG191" s="18"/>
      <c r="WVH191" s="18"/>
      <c r="WVI191" s="18"/>
      <c r="WVJ191" s="18"/>
      <c r="WVK191" s="18"/>
      <c r="WVL191" s="18"/>
      <c r="WVM191" s="18"/>
      <c r="WVN191" s="18"/>
      <c r="WVO191" s="18"/>
      <c r="WVP191" s="18"/>
      <c r="WVQ191" s="18"/>
      <c r="WVR191" s="18"/>
      <c r="WVS191" s="18"/>
      <c r="WVT191" s="18"/>
      <c r="WVU191" s="18"/>
      <c r="WVV191" s="18"/>
      <c r="WVW191" s="18"/>
      <c r="WVX191" s="18"/>
      <c r="WVY191" s="18"/>
      <c r="WVZ191" s="18"/>
      <c r="WWA191" s="18"/>
      <c r="WWB191" s="18"/>
      <c r="WWC191" s="18"/>
      <c r="WWD191" s="18"/>
      <c r="WWE191" s="18"/>
      <c r="WWF191" s="18"/>
      <c r="WWG191" s="18"/>
      <c r="WWH191" s="18"/>
      <c r="WWI191" s="18"/>
      <c r="WWJ191" s="18"/>
      <c r="WWK191" s="18"/>
      <c r="WWL191" s="18"/>
      <c r="WWM191" s="18"/>
      <c r="WWN191" s="18"/>
      <c r="WWO191" s="18"/>
      <c r="WWP191" s="18"/>
      <c r="WWQ191" s="18"/>
      <c r="WWR191" s="18"/>
      <c r="WWS191" s="18"/>
      <c r="WWT191" s="18"/>
      <c r="WWU191" s="18"/>
      <c r="WWV191" s="18"/>
      <c r="WWW191" s="18"/>
      <c r="WWX191" s="18"/>
      <c r="WWY191" s="18"/>
      <c r="WWZ191" s="18"/>
      <c r="WXA191" s="18"/>
      <c r="WXB191" s="18"/>
      <c r="WXC191" s="18"/>
      <c r="WXD191" s="18"/>
      <c r="WXE191" s="18"/>
      <c r="WXF191" s="18"/>
      <c r="WXG191" s="18"/>
      <c r="WXH191" s="18"/>
      <c r="WXI191" s="18"/>
      <c r="WXJ191" s="18"/>
      <c r="WXK191" s="18"/>
      <c r="WXL191" s="18"/>
      <c r="WXM191" s="18"/>
      <c r="WXN191" s="18"/>
      <c r="WXO191" s="18"/>
      <c r="WXP191" s="18"/>
      <c r="WXQ191" s="18"/>
      <c r="WXR191" s="18"/>
      <c r="WXS191" s="18"/>
      <c r="WXT191" s="18"/>
      <c r="WXU191" s="18"/>
      <c r="WXV191" s="18"/>
      <c r="WXW191" s="18"/>
      <c r="WXX191" s="18"/>
      <c r="WXY191" s="18"/>
      <c r="WXZ191" s="18"/>
      <c r="WYA191" s="18"/>
      <c r="WYB191" s="18"/>
      <c r="WYC191" s="18"/>
      <c r="WYD191" s="18"/>
      <c r="WYE191" s="18"/>
      <c r="WYF191" s="18"/>
      <c r="WYG191" s="18"/>
      <c r="WYH191" s="18"/>
      <c r="WYI191" s="18"/>
      <c r="WYJ191" s="18"/>
      <c r="WYK191" s="18"/>
      <c r="WYL191" s="18"/>
      <c r="WYM191" s="18"/>
      <c r="WYN191" s="18"/>
      <c r="WYO191" s="18"/>
      <c r="WYP191" s="18"/>
      <c r="WYQ191" s="18"/>
      <c r="WYR191" s="18"/>
      <c r="WYS191" s="18"/>
      <c r="WYT191" s="18"/>
      <c r="WYU191" s="18"/>
      <c r="WYV191" s="18"/>
      <c r="WYW191" s="18"/>
      <c r="WYX191" s="18"/>
      <c r="WYY191" s="18"/>
      <c r="WYZ191" s="18"/>
      <c r="WZA191" s="18"/>
      <c r="WZB191" s="18"/>
      <c r="WZC191" s="18"/>
      <c r="WZD191" s="18"/>
      <c r="WZE191" s="18"/>
      <c r="WZF191" s="18"/>
      <c r="WZG191" s="18"/>
      <c r="WZH191" s="18"/>
      <c r="WZI191" s="18"/>
      <c r="WZJ191" s="18"/>
      <c r="WZK191" s="18"/>
      <c r="WZL191" s="18"/>
      <c r="WZM191" s="18"/>
      <c r="WZN191" s="18"/>
      <c r="WZO191" s="18"/>
      <c r="WZP191" s="18"/>
      <c r="WZQ191" s="18"/>
      <c r="WZR191" s="18"/>
      <c r="WZS191" s="18"/>
      <c r="WZT191" s="18"/>
      <c r="WZU191" s="18"/>
      <c r="WZV191" s="18"/>
      <c r="WZW191" s="18"/>
      <c r="WZX191" s="18"/>
      <c r="WZY191" s="18"/>
      <c r="WZZ191" s="18"/>
      <c r="XAA191" s="18"/>
      <c r="XAB191" s="18"/>
      <c r="XAC191" s="18"/>
      <c r="XAD191" s="18"/>
      <c r="XAE191" s="18"/>
      <c r="XAF191" s="18"/>
      <c r="XAG191" s="18"/>
      <c r="XAH191" s="18"/>
      <c r="XAI191" s="18"/>
      <c r="XAJ191" s="18"/>
      <c r="XAK191" s="18"/>
      <c r="XAL191" s="18"/>
      <c r="XAM191" s="18"/>
      <c r="XAN191" s="18"/>
      <c r="XAO191" s="18"/>
      <c r="XAP191" s="18"/>
      <c r="XAQ191" s="18"/>
      <c r="XAR191" s="18"/>
      <c r="XAS191" s="18"/>
      <c r="XAT191" s="18"/>
      <c r="XAU191" s="18"/>
      <c r="XAV191" s="18"/>
      <c r="XAW191" s="18"/>
      <c r="XAX191" s="18"/>
      <c r="XAY191" s="18"/>
      <c r="XAZ191" s="18"/>
      <c r="XBA191" s="18"/>
      <c r="XBB191" s="18"/>
      <c r="XBC191" s="18"/>
      <c r="XBD191" s="18"/>
      <c r="XBE191" s="18"/>
      <c r="XBF191" s="18"/>
      <c r="XBG191" s="18"/>
      <c r="XBH191" s="18"/>
      <c r="XBI191" s="18"/>
      <c r="XBJ191" s="18"/>
      <c r="XBK191" s="18"/>
      <c r="XBL191" s="18"/>
      <c r="XBM191" s="18"/>
      <c r="XBN191" s="18"/>
      <c r="XBO191" s="18"/>
      <c r="XBP191" s="18"/>
      <c r="XBQ191" s="18"/>
      <c r="XBR191" s="18"/>
      <c r="XBS191" s="18"/>
      <c r="XBT191" s="18"/>
      <c r="XBU191" s="18"/>
      <c r="XBV191" s="18"/>
      <c r="XBW191" s="18"/>
      <c r="XBX191" s="18"/>
      <c r="XBY191" s="18"/>
      <c r="XBZ191" s="18"/>
      <c r="XCA191" s="18"/>
      <c r="XCB191" s="18"/>
      <c r="XCC191" s="18"/>
      <c r="XCD191" s="18"/>
      <c r="XCE191" s="18"/>
      <c r="XCF191" s="18"/>
      <c r="XCG191" s="18"/>
      <c r="XCH191" s="18"/>
      <c r="XCI191" s="18"/>
      <c r="XCJ191" s="18"/>
      <c r="XCK191" s="18"/>
      <c r="XCL191" s="18"/>
      <c r="XCM191" s="18"/>
      <c r="XCN191" s="18"/>
      <c r="XCO191" s="18"/>
      <c r="XCP191" s="18"/>
      <c r="XCQ191" s="18"/>
      <c r="XCR191" s="18"/>
      <c r="XCS191" s="18"/>
      <c r="XCT191" s="18"/>
      <c r="XCU191" s="18"/>
      <c r="XCV191" s="18"/>
      <c r="XCW191" s="18"/>
      <c r="XCX191" s="18"/>
      <c r="XCY191" s="18"/>
      <c r="XCZ191" s="18"/>
      <c r="XDA191" s="18"/>
      <c r="XDB191" s="18"/>
      <c r="XDC191" s="18"/>
      <c r="XDD191" s="18"/>
      <c r="XDE191" s="18"/>
      <c r="XDF191" s="18"/>
      <c r="XDG191" s="18"/>
      <c r="XDH191" s="18"/>
      <c r="XDI191" s="18"/>
      <c r="XDJ191" s="18"/>
      <c r="XDK191" s="18"/>
      <c r="XDL191" s="18"/>
      <c r="XDM191" s="18"/>
      <c r="XDN191" s="18"/>
      <c r="XDO191" s="18"/>
      <c r="XDP191" s="18"/>
      <c r="XDQ191" s="18"/>
      <c r="XDR191" s="18"/>
      <c r="XDS191" s="18"/>
      <c r="XDT191" s="18"/>
      <c r="XDU191" s="18"/>
      <c r="XDV191" s="18"/>
      <c r="XDW191" s="18"/>
      <c r="XDX191" s="18"/>
      <c r="XDY191" s="18"/>
      <c r="XDZ191" s="18"/>
      <c r="XEA191" s="18"/>
      <c r="XEB191" s="18"/>
      <c r="XEC191" s="18"/>
      <c r="XED191" s="18"/>
      <c r="XEE191" s="18"/>
      <c r="XEF191" s="18"/>
      <c r="XEG191" s="18"/>
      <c r="XEH191" s="18"/>
      <c r="XEI191" s="18"/>
      <c r="XEJ191" s="18"/>
      <c r="XEK191" s="18"/>
      <c r="XEL191" s="18"/>
      <c r="XEM191" s="18"/>
      <c r="XEN191" s="18"/>
      <c r="XEO191" s="18"/>
      <c r="XEP191" s="18"/>
      <c r="XEQ191" s="18"/>
      <c r="XER191" s="18"/>
      <c r="XES191" s="18"/>
      <c r="XET191" s="18"/>
      <c r="XEU191" s="18"/>
      <c r="XEV191" s="18"/>
      <c r="XEW191" s="18"/>
      <c r="XEX191" s="18"/>
      <c r="XEY191" s="18"/>
      <c r="XEZ191" s="18"/>
      <c r="XFA191" s="18"/>
      <c r="XFB191" s="18"/>
      <c r="XFC191" s="18"/>
      <c r="XFD191" s="18"/>
    </row>
    <row r="192" spans="1:4054 13934:16384" s="17" customFormat="1" x14ac:dyDescent="0.25">
      <c r="A192" s="5"/>
      <c r="B192" s="32" t="s">
        <v>167</v>
      </c>
      <c r="C192" s="33" t="s">
        <v>168</v>
      </c>
      <c r="D192" s="32">
        <v>150</v>
      </c>
      <c r="E192" s="35">
        <v>7.9</v>
      </c>
      <c r="F192" s="35">
        <v>6.8</v>
      </c>
      <c r="G192" s="35">
        <v>28.6</v>
      </c>
      <c r="H192" s="35">
        <v>207.7</v>
      </c>
      <c r="I192" s="35">
        <v>33.700000000000003</v>
      </c>
      <c r="J192" s="35">
        <v>0.05</v>
      </c>
      <c r="K192" s="35">
        <v>0.05</v>
      </c>
      <c r="L192" s="35">
        <v>0.04</v>
      </c>
      <c r="M192" s="35">
        <v>126</v>
      </c>
      <c r="N192" s="35">
        <v>11</v>
      </c>
      <c r="O192" s="35">
        <v>100</v>
      </c>
      <c r="P192" s="35">
        <v>0.77</v>
      </c>
      <c r="Q192" s="16"/>
      <c r="BP192" s="18"/>
      <c r="BQ192" s="18"/>
      <c r="BR192" s="18"/>
      <c r="BS192" s="18"/>
      <c r="BT192" s="18"/>
      <c r="BU192" s="18"/>
      <c r="BV192" s="18"/>
      <c r="BW192" s="18"/>
      <c r="BX192" s="18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18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18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8"/>
      <c r="HH192" s="18"/>
      <c r="HI192" s="18"/>
      <c r="HJ192" s="18"/>
      <c r="HK192" s="18"/>
      <c r="HL192" s="18"/>
      <c r="HM192" s="18"/>
      <c r="HN192" s="18"/>
      <c r="HO192" s="18"/>
      <c r="HP192" s="18"/>
      <c r="HQ192" s="18"/>
      <c r="HR192" s="18"/>
      <c r="HS192" s="18"/>
      <c r="HT192" s="18"/>
      <c r="HU192" s="18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8"/>
      <c r="IQ192" s="18"/>
      <c r="IR192" s="18"/>
      <c r="IS192" s="18"/>
      <c r="IT192" s="18"/>
      <c r="IU192" s="18"/>
      <c r="IV192" s="18"/>
      <c r="IW192" s="18"/>
      <c r="IX192" s="18"/>
      <c r="IY192" s="18"/>
      <c r="IZ192" s="18"/>
      <c r="JA192" s="18"/>
      <c r="JB192" s="18"/>
      <c r="JC192" s="18"/>
      <c r="JD192" s="18"/>
      <c r="JE192" s="18"/>
      <c r="JF192" s="18"/>
      <c r="JG192" s="18"/>
      <c r="JH192" s="18"/>
      <c r="JI192" s="18"/>
      <c r="JJ192" s="18"/>
      <c r="JK192" s="18"/>
      <c r="JL192" s="18"/>
      <c r="JM192" s="18"/>
      <c r="JN192" s="18"/>
      <c r="JO192" s="18"/>
      <c r="JP192" s="18"/>
      <c r="JQ192" s="18"/>
      <c r="JR192" s="18"/>
      <c r="JS192" s="18"/>
      <c r="JT192" s="18"/>
      <c r="JU192" s="18"/>
      <c r="JV192" s="18"/>
      <c r="JW192" s="18"/>
      <c r="JX192" s="18"/>
      <c r="JY192" s="18"/>
      <c r="JZ192" s="18"/>
      <c r="KA192" s="18"/>
      <c r="KB192" s="18"/>
      <c r="KC192" s="18"/>
      <c r="KD192" s="18"/>
      <c r="KE192" s="18"/>
      <c r="KF192" s="18"/>
      <c r="KG192" s="18"/>
      <c r="KH192" s="18"/>
      <c r="KI192" s="18"/>
      <c r="KJ192" s="18"/>
      <c r="KK192" s="18"/>
      <c r="KL192" s="18"/>
      <c r="KM192" s="18"/>
      <c r="KN192" s="18"/>
      <c r="KO192" s="18"/>
      <c r="KP192" s="18"/>
      <c r="KQ192" s="18"/>
      <c r="KR192" s="18"/>
      <c r="KS192" s="18"/>
      <c r="KT192" s="18"/>
      <c r="KU192" s="18"/>
      <c r="KV192" s="18"/>
      <c r="KW192" s="18"/>
      <c r="KX192" s="18"/>
      <c r="KY192" s="18"/>
      <c r="KZ192" s="18"/>
      <c r="LA192" s="18"/>
      <c r="LB192" s="18"/>
      <c r="LC192" s="18"/>
      <c r="LD192" s="18"/>
      <c r="LE192" s="18"/>
      <c r="LF192" s="18"/>
      <c r="LG192" s="18"/>
      <c r="LH192" s="18"/>
      <c r="LI192" s="18"/>
      <c r="LJ192" s="18"/>
      <c r="LK192" s="18"/>
      <c r="LL192" s="18"/>
      <c r="LM192" s="18"/>
      <c r="LN192" s="18"/>
      <c r="LO192" s="18"/>
      <c r="LP192" s="18"/>
      <c r="LQ192" s="18"/>
      <c r="LR192" s="18"/>
      <c r="LS192" s="18"/>
      <c r="LT192" s="18"/>
      <c r="LU192" s="18"/>
      <c r="LV192" s="18"/>
      <c r="LW192" s="18"/>
      <c r="LX192" s="18"/>
      <c r="LY192" s="18"/>
      <c r="LZ192" s="18"/>
      <c r="MA192" s="18"/>
      <c r="MB192" s="18"/>
      <c r="MC192" s="18"/>
      <c r="MD192" s="18"/>
      <c r="ME192" s="18"/>
      <c r="MF192" s="18"/>
      <c r="MG192" s="18"/>
      <c r="MH192" s="18"/>
      <c r="MI192" s="18"/>
      <c r="MJ192" s="18"/>
      <c r="MK192" s="18"/>
      <c r="ML192" s="18"/>
      <c r="MM192" s="18"/>
      <c r="MN192" s="18"/>
      <c r="MO192" s="18"/>
      <c r="MP192" s="18"/>
      <c r="MQ192" s="18"/>
      <c r="MR192" s="18"/>
      <c r="MS192" s="18"/>
      <c r="MT192" s="18"/>
      <c r="MU192" s="18"/>
      <c r="MV192" s="18"/>
      <c r="MW192" s="18"/>
      <c r="MX192" s="18"/>
      <c r="MY192" s="18"/>
      <c r="MZ192" s="18"/>
      <c r="NA192" s="18"/>
      <c r="NB192" s="18"/>
      <c r="NC192" s="18"/>
      <c r="ND192" s="18"/>
      <c r="NE192" s="18"/>
      <c r="NF192" s="18"/>
      <c r="NG192" s="18"/>
      <c r="NH192" s="18"/>
      <c r="NI192" s="18"/>
      <c r="NJ192" s="18"/>
      <c r="NK192" s="18"/>
      <c r="NL192" s="18"/>
      <c r="NM192" s="18"/>
      <c r="NN192" s="18"/>
      <c r="NO192" s="18"/>
      <c r="NP192" s="18"/>
      <c r="NQ192" s="18"/>
      <c r="NR192" s="18"/>
      <c r="NS192" s="18"/>
      <c r="NT192" s="18"/>
      <c r="NU192" s="18"/>
      <c r="NV192" s="18"/>
      <c r="NW192" s="18"/>
      <c r="NX192" s="18"/>
      <c r="NY192" s="18"/>
      <c r="NZ192" s="18"/>
      <c r="OA192" s="18"/>
      <c r="OB192" s="18"/>
      <c r="OC192" s="18"/>
      <c r="OD192" s="18"/>
      <c r="OE192" s="18"/>
      <c r="OF192" s="18"/>
      <c r="OG192" s="18"/>
      <c r="OH192" s="18"/>
      <c r="OI192" s="18"/>
      <c r="OJ192" s="18"/>
      <c r="OK192" s="18"/>
      <c r="OL192" s="18"/>
      <c r="OM192" s="18"/>
      <c r="ON192" s="18"/>
      <c r="OO192" s="18"/>
      <c r="OP192" s="18"/>
      <c r="OQ192" s="18"/>
      <c r="OR192" s="18"/>
      <c r="OS192" s="18"/>
      <c r="OT192" s="18"/>
      <c r="OU192" s="18"/>
      <c r="OV192" s="18"/>
      <c r="OW192" s="18"/>
      <c r="OX192" s="18"/>
      <c r="OY192" s="18"/>
      <c r="OZ192" s="18"/>
      <c r="PA192" s="18"/>
      <c r="PB192" s="18"/>
      <c r="PC192" s="18"/>
      <c r="PD192" s="18"/>
      <c r="PE192" s="18"/>
      <c r="PF192" s="18"/>
      <c r="PG192" s="18"/>
      <c r="PH192" s="18"/>
      <c r="PI192" s="18"/>
      <c r="PJ192" s="18"/>
      <c r="PK192" s="18"/>
      <c r="PL192" s="18"/>
      <c r="PM192" s="18"/>
      <c r="PN192" s="18"/>
      <c r="PO192" s="18"/>
      <c r="PP192" s="18"/>
      <c r="PQ192" s="18"/>
      <c r="PR192" s="18"/>
      <c r="PS192" s="18"/>
      <c r="PT192" s="18"/>
      <c r="PU192" s="18"/>
      <c r="PV192" s="18"/>
      <c r="PW192" s="18"/>
      <c r="PX192" s="18"/>
      <c r="PY192" s="18"/>
      <c r="PZ192" s="18"/>
      <c r="QA192" s="18"/>
      <c r="QB192" s="18"/>
      <c r="QC192" s="18"/>
      <c r="QD192" s="18"/>
      <c r="QE192" s="18"/>
      <c r="QF192" s="18"/>
      <c r="QG192" s="18"/>
      <c r="QH192" s="18"/>
      <c r="QI192" s="18"/>
      <c r="QJ192" s="18"/>
      <c r="QK192" s="18"/>
      <c r="QL192" s="18"/>
      <c r="QM192" s="18"/>
      <c r="QN192" s="18"/>
      <c r="QO192" s="18"/>
      <c r="QP192" s="18"/>
      <c r="QQ192" s="18"/>
      <c r="QR192" s="18"/>
      <c r="QS192" s="18"/>
      <c r="QT192" s="18"/>
      <c r="QU192" s="18"/>
      <c r="QV192" s="18"/>
      <c r="QW192" s="18"/>
      <c r="QX192" s="18"/>
      <c r="QY192" s="18"/>
      <c r="QZ192" s="18"/>
      <c r="RA192" s="18"/>
      <c r="RB192" s="18"/>
      <c r="RC192" s="18"/>
      <c r="RD192" s="18"/>
      <c r="RE192" s="18"/>
      <c r="RF192" s="18"/>
      <c r="RG192" s="18"/>
      <c r="RH192" s="18"/>
      <c r="RI192" s="18"/>
      <c r="RJ192" s="18"/>
      <c r="RK192" s="18"/>
      <c r="RL192" s="18"/>
      <c r="RM192" s="18"/>
      <c r="RN192" s="18"/>
      <c r="RO192" s="18"/>
      <c r="RP192" s="18"/>
      <c r="RQ192" s="18"/>
      <c r="RR192" s="18"/>
      <c r="RS192" s="18"/>
      <c r="RT192" s="18"/>
      <c r="RU192" s="18"/>
      <c r="RV192" s="18"/>
      <c r="RW192" s="18"/>
      <c r="RX192" s="18"/>
      <c r="RY192" s="18"/>
      <c r="RZ192" s="18"/>
      <c r="SA192" s="18"/>
      <c r="SB192" s="18"/>
      <c r="SC192" s="18"/>
      <c r="SD192" s="18"/>
      <c r="SE192" s="18"/>
      <c r="SF192" s="18"/>
      <c r="SG192" s="18"/>
      <c r="SH192" s="18"/>
      <c r="SI192" s="18"/>
      <c r="SJ192" s="18"/>
      <c r="SK192" s="18"/>
      <c r="SL192" s="18"/>
      <c r="SM192" s="18"/>
      <c r="SN192" s="18"/>
      <c r="SO192" s="18"/>
      <c r="SP192" s="18"/>
      <c r="SQ192" s="18"/>
      <c r="SR192" s="18"/>
      <c r="SS192" s="18"/>
      <c r="ST192" s="18"/>
      <c r="SU192" s="18"/>
      <c r="SV192" s="18"/>
      <c r="SW192" s="18"/>
      <c r="SX192" s="18"/>
      <c r="SY192" s="18"/>
      <c r="SZ192" s="18"/>
      <c r="TA192" s="18"/>
      <c r="TB192" s="18"/>
      <c r="TC192" s="18"/>
      <c r="TD192" s="18"/>
      <c r="TE192" s="18"/>
      <c r="TF192" s="18"/>
      <c r="TG192" s="18"/>
      <c r="TH192" s="18"/>
      <c r="TI192" s="18"/>
      <c r="TJ192" s="18"/>
      <c r="TK192" s="18"/>
      <c r="TL192" s="18"/>
      <c r="TM192" s="18"/>
      <c r="TN192" s="18"/>
      <c r="TO192" s="18"/>
      <c r="TP192" s="18"/>
      <c r="TQ192" s="18"/>
      <c r="TR192" s="18"/>
      <c r="TS192" s="18"/>
      <c r="TT192" s="18"/>
      <c r="TU192" s="18"/>
      <c r="TV192" s="18"/>
      <c r="TW192" s="18"/>
      <c r="TX192" s="18"/>
      <c r="TY192" s="18"/>
      <c r="TZ192" s="18"/>
      <c r="UA192" s="18"/>
      <c r="UB192" s="18"/>
      <c r="UC192" s="18"/>
      <c r="UD192" s="18"/>
      <c r="UE192" s="18"/>
      <c r="UF192" s="18"/>
      <c r="UG192" s="18"/>
      <c r="UH192" s="18"/>
      <c r="UI192" s="18"/>
      <c r="UJ192" s="18"/>
      <c r="UK192" s="18"/>
      <c r="UL192" s="18"/>
      <c r="UM192" s="18"/>
      <c r="UN192" s="18"/>
      <c r="UO192" s="18"/>
      <c r="UP192" s="18"/>
      <c r="UQ192" s="18"/>
      <c r="UR192" s="18"/>
      <c r="US192" s="18"/>
      <c r="UT192" s="18"/>
      <c r="UU192" s="18"/>
      <c r="UV192" s="18"/>
      <c r="UW192" s="18"/>
      <c r="UX192" s="18"/>
      <c r="UY192" s="18"/>
      <c r="UZ192" s="18"/>
      <c r="VA192" s="18"/>
      <c r="VB192" s="18"/>
      <c r="VC192" s="18"/>
      <c r="VD192" s="18"/>
      <c r="VE192" s="18"/>
      <c r="VF192" s="18"/>
      <c r="VG192" s="18"/>
      <c r="VH192" s="18"/>
      <c r="VI192" s="18"/>
      <c r="VJ192" s="18"/>
      <c r="VK192" s="18"/>
      <c r="VL192" s="18"/>
      <c r="VM192" s="18"/>
      <c r="VN192" s="18"/>
      <c r="VO192" s="18"/>
      <c r="VP192" s="18"/>
      <c r="VQ192" s="18"/>
      <c r="VR192" s="18"/>
      <c r="VS192" s="18"/>
      <c r="VT192" s="18"/>
      <c r="VU192" s="18"/>
      <c r="VV192" s="18"/>
      <c r="VW192" s="18"/>
      <c r="VX192" s="18"/>
      <c r="VY192" s="18"/>
      <c r="VZ192" s="18"/>
      <c r="WA192" s="18"/>
      <c r="WB192" s="18"/>
      <c r="WC192" s="18"/>
      <c r="WD192" s="18"/>
      <c r="WE192" s="18"/>
      <c r="WF192" s="18"/>
      <c r="WG192" s="18"/>
      <c r="WH192" s="18"/>
      <c r="WI192" s="18"/>
      <c r="WJ192" s="18"/>
      <c r="WK192" s="18"/>
      <c r="WL192" s="18"/>
      <c r="WM192" s="18"/>
      <c r="WN192" s="18"/>
      <c r="WO192" s="18"/>
      <c r="WP192" s="18"/>
      <c r="WQ192" s="18"/>
      <c r="WR192" s="18"/>
      <c r="WS192" s="18"/>
      <c r="WT192" s="18"/>
      <c r="WU192" s="18"/>
      <c r="WV192" s="18"/>
      <c r="WW192" s="18"/>
      <c r="WX192" s="18"/>
      <c r="WY192" s="18"/>
      <c r="WZ192" s="18"/>
      <c r="XA192" s="18"/>
      <c r="XB192" s="18"/>
      <c r="XC192" s="18"/>
      <c r="XD192" s="18"/>
      <c r="XE192" s="18"/>
      <c r="XF192" s="18"/>
      <c r="XG192" s="18"/>
      <c r="XH192" s="18"/>
      <c r="XI192" s="18"/>
      <c r="XJ192" s="18"/>
      <c r="XK192" s="18"/>
      <c r="XL192" s="18"/>
      <c r="XM192" s="18"/>
      <c r="XN192" s="18"/>
      <c r="XO192" s="18"/>
      <c r="XP192" s="18"/>
      <c r="XQ192" s="18"/>
      <c r="XR192" s="18"/>
      <c r="XS192" s="18"/>
      <c r="XT192" s="18"/>
      <c r="XU192" s="18"/>
      <c r="XV192" s="18"/>
      <c r="XW192" s="18"/>
      <c r="XX192" s="18"/>
      <c r="XY192" s="18"/>
      <c r="XZ192" s="18"/>
      <c r="YA192" s="18"/>
      <c r="YB192" s="18"/>
      <c r="YC192" s="18"/>
      <c r="YD192" s="18"/>
      <c r="YE192" s="18"/>
      <c r="YF192" s="18"/>
      <c r="YG192" s="18"/>
      <c r="YH192" s="18"/>
      <c r="YI192" s="18"/>
      <c r="YJ192" s="18"/>
      <c r="YK192" s="18"/>
      <c r="YL192" s="18"/>
      <c r="YM192" s="18"/>
      <c r="YN192" s="18"/>
      <c r="YO192" s="18"/>
      <c r="YP192" s="18"/>
      <c r="YQ192" s="18"/>
      <c r="YR192" s="18"/>
      <c r="YS192" s="18"/>
      <c r="YT192" s="18"/>
      <c r="YU192" s="18"/>
      <c r="YV192" s="18"/>
      <c r="YW192" s="18"/>
      <c r="YX192" s="18"/>
      <c r="YY192" s="18"/>
      <c r="YZ192" s="18"/>
      <c r="ZA192" s="18"/>
      <c r="ZB192" s="18"/>
      <c r="ZC192" s="18"/>
      <c r="ZD192" s="18"/>
      <c r="ZE192" s="18"/>
      <c r="ZF192" s="18"/>
      <c r="ZG192" s="18"/>
      <c r="ZH192" s="18"/>
      <c r="ZI192" s="18"/>
      <c r="ZJ192" s="18"/>
      <c r="ZK192" s="18"/>
      <c r="ZL192" s="18"/>
      <c r="ZM192" s="18"/>
      <c r="ZN192" s="18"/>
      <c r="ZO192" s="18"/>
      <c r="ZP192" s="18"/>
      <c r="ZQ192" s="18"/>
      <c r="ZR192" s="18"/>
      <c r="ZS192" s="18"/>
      <c r="ZT192" s="18"/>
      <c r="ZU192" s="18"/>
      <c r="ZV192" s="18"/>
      <c r="ZW192" s="18"/>
      <c r="ZX192" s="18"/>
      <c r="ZY192" s="18"/>
      <c r="ZZ192" s="18"/>
      <c r="AAA192" s="18"/>
      <c r="AAB192" s="18"/>
      <c r="AAC192" s="18"/>
      <c r="AAD192" s="18"/>
      <c r="AAE192" s="18"/>
      <c r="AAF192" s="18"/>
      <c r="AAG192" s="18"/>
      <c r="AAH192" s="18"/>
      <c r="AAI192" s="18"/>
      <c r="AAJ192" s="18"/>
      <c r="AAK192" s="18"/>
      <c r="AAL192" s="18"/>
      <c r="AAM192" s="18"/>
      <c r="AAN192" s="18"/>
      <c r="AAO192" s="18"/>
      <c r="AAP192" s="18"/>
      <c r="AAQ192" s="18"/>
      <c r="AAR192" s="18"/>
      <c r="AAS192" s="18"/>
      <c r="AAT192" s="18"/>
      <c r="AAU192" s="18"/>
      <c r="AAV192" s="18"/>
      <c r="AAW192" s="18"/>
      <c r="AAX192" s="18"/>
      <c r="AAY192" s="18"/>
      <c r="AAZ192" s="18"/>
      <c r="ABA192" s="18"/>
      <c r="ABB192" s="18"/>
      <c r="ABC192" s="18"/>
      <c r="ABD192" s="18"/>
      <c r="ABE192" s="18"/>
      <c r="ABF192" s="18"/>
      <c r="ABG192" s="18"/>
      <c r="ABH192" s="18"/>
      <c r="ABI192" s="18"/>
      <c r="ABJ192" s="18"/>
      <c r="ABK192" s="18"/>
      <c r="ABL192" s="18"/>
      <c r="ABM192" s="18"/>
      <c r="ABN192" s="18"/>
      <c r="ABO192" s="18"/>
      <c r="ABP192" s="18"/>
      <c r="ABQ192" s="18"/>
      <c r="ABR192" s="18"/>
      <c r="ABS192" s="18"/>
      <c r="ABT192" s="18"/>
      <c r="ABU192" s="18"/>
      <c r="ABV192" s="18"/>
      <c r="ABW192" s="18"/>
      <c r="ABX192" s="18"/>
      <c r="ABY192" s="18"/>
      <c r="ABZ192" s="18"/>
      <c r="ACA192" s="18"/>
      <c r="ACB192" s="18"/>
      <c r="ACC192" s="18"/>
      <c r="ACD192" s="18"/>
      <c r="ACE192" s="18"/>
      <c r="ACF192" s="18"/>
      <c r="ACG192" s="18"/>
      <c r="ACH192" s="18"/>
      <c r="ACI192" s="18"/>
      <c r="ACJ192" s="18"/>
      <c r="ACK192" s="18"/>
      <c r="ACL192" s="18"/>
      <c r="ACM192" s="18"/>
      <c r="ACN192" s="18"/>
      <c r="ACO192" s="18"/>
      <c r="ACP192" s="18"/>
      <c r="ACQ192" s="18"/>
      <c r="ACR192" s="18"/>
      <c r="ACS192" s="18"/>
      <c r="ACT192" s="18"/>
      <c r="ACU192" s="18"/>
      <c r="ACV192" s="18"/>
      <c r="ACW192" s="18"/>
      <c r="ACX192" s="18"/>
      <c r="ACY192" s="18"/>
      <c r="ACZ192" s="18"/>
      <c r="ADA192" s="18"/>
      <c r="ADB192" s="18"/>
      <c r="ADC192" s="18"/>
      <c r="ADD192" s="18"/>
      <c r="ADE192" s="18"/>
      <c r="ADF192" s="18"/>
      <c r="ADG192" s="18"/>
      <c r="ADH192" s="18"/>
      <c r="ADI192" s="18"/>
      <c r="ADJ192" s="18"/>
      <c r="ADK192" s="18"/>
      <c r="ADL192" s="18"/>
      <c r="ADM192" s="18"/>
      <c r="ADN192" s="18"/>
      <c r="ADO192" s="18"/>
      <c r="ADP192" s="18"/>
      <c r="ADQ192" s="18"/>
      <c r="ADR192" s="18"/>
      <c r="ADS192" s="18"/>
      <c r="ADT192" s="18"/>
      <c r="ADU192" s="18"/>
      <c r="ADV192" s="18"/>
      <c r="ADW192" s="18"/>
      <c r="ADX192" s="18"/>
      <c r="ADY192" s="18"/>
      <c r="ADZ192" s="18"/>
      <c r="AEA192" s="18"/>
      <c r="AEB192" s="18"/>
      <c r="AEC192" s="18"/>
      <c r="AED192" s="18"/>
      <c r="AEE192" s="18"/>
      <c r="AEF192" s="18"/>
      <c r="AEG192" s="18"/>
      <c r="AEH192" s="18"/>
      <c r="AEI192" s="18"/>
      <c r="AEJ192" s="18"/>
      <c r="AEK192" s="18"/>
      <c r="AEL192" s="18"/>
      <c r="AEM192" s="18"/>
      <c r="AEN192" s="18"/>
      <c r="AEO192" s="18"/>
      <c r="AEP192" s="18"/>
      <c r="AEQ192" s="18"/>
      <c r="AER192" s="18"/>
      <c r="AES192" s="18"/>
      <c r="AET192" s="18"/>
      <c r="AEU192" s="18"/>
      <c r="AEV192" s="18"/>
      <c r="AEW192" s="18"/>
      <c r="AEX192" s="18"/>
      <c r="AEY192" s="18"/>
      <c r="AEZ192" s="18"/>
      <c r="AFA192" s="18"/>
      <c r="AFB192" s="18"/>
      <c r="AFC192" s="18"/>
      <c r="AFD192" s="18"/>
      <c r="AFE192" s="18"/>
      <c r="AFF192" s="18"/>
      <c r="AFG192" s="18"/>
      <c r="AFH192" s="18"/>
      <c r="AFI192" s="18"/>
      <c r="AFJ192" s="18"/>
      <c r="AFK192" s="18"/>
      <c r="AFL192" s="18"/>
      <c r="AFM192" s="18"/>
      <c r="AFN192" s="18"/>
      <c r="AFO192" s="18"/>
      <c r="AFP192" s="18"/>
      <c r="AFQ192" s="18"/>
      <c r="AFR192" s="18"/>
      <c r="AFS192" s="18"/>
      <c r="AFT192" s="18"/>
      <c r="AFU192" s="18"/>
      <c r="AFV192" s="18"/>
      <c r="AFW192" s="18"/>
      <c r="AFX192" s="18"/>
      <c r="AFY192" s="18"/>
      <c r="AFZ192" s="18"/>
      <c r="AGA192" s="18"/>
      <c r="AGB192" s="18"/>
      <c r="AGC192" s="18"/>
      <c r="AGD192" s="18"/>
      <c r="AGE192" s="18"/>
      <c r="AGF192" s="18"/>
      <c r="AGG192" s="18"/>
      <c r="AGH192" s="18"/>
      <c r="AGI192" s="18"/>
      <c r="AGJ192" s="18"/>
      <c r="AGK192" s="18"/>
      <c r="AGL192" s="18"/>
      <c r="AGM192" s="18"/>
      <c r="AGN192" s="18"/>
      <c r="AGO192" s="18"/>
      <c r="AGP192" s="18"/>
      <c r="AGQ192" s="18"/>
      <c r="AGR192" s="18"/>
      <c r="AGS192" s="18"/>
      <c r="AGT192" s="18"/>
      <c r="AGU192" s="18"/>
      <c r="AGV192" s="18"/>
      <c r="AGW192" s="18"/>
      <c r="AGX192" s="18"/>
      <c r="AGY192" s="18"/>
      <c r="AGZ192" s="18"/>
      <c r="AHA192" s="18"/>
      <c r="AHB192" s="18"/>
      <c r="AHC192" s="18"/>
      <c r="AHD192" s="18"/>
      <c r="AHE192" s="18"/>
      <c r="AHF192" s="18"/>
      <c r="AHG192" s="18"/>
      <c r="AHH192" s="18"/>
      <c r="AHI192" s="18"/>
      <c r="AHJ192" s="18"/>
      <c r="AHK192" s="18"/>
      <c r="AHL192" s="18"/>
      <c r="AHM192" s="18"/>
      <c r="AHN192" s="18"/>
      <c r="AHO192" s="18"/>
      <c r="AHP192" s="18"/>
      <c r="AHQ192" s="18"/>
      <c r="AHR192" s="18"/>
      <c r="AHS192" s="18"/>
      <c r="AHT192" s="18"/>
      <c r="AHU192" s="18"/>
      <c r="AHV192" s="18"/>
      <c r="AHW192" s="18"/>
      <c r="AHX192" s="18"/>
      <c r="AHY192" s="18"/>
      <c r="AHZ192" s="18"/>
      <c r="AIA192" s="18"/>
      <c r="AIB192" s="18"/>
      <c r="AIC192" s="18"/>
      <c r="AID192" s="18"/>
      <c r="AIE192" s="18"/>
      <c r="AIF192" s="18"/>
      <c r="AIG192" s="18"/>
      <c r="AIH192" s="18"/>
      <c r="AII192" s="18"/>
      <c r="AIJ192" s="18"/>
      <c r="AIK192" s="18"/>
      <c r="AIL192" s="18"/>
      <c r="AIM192" s="18"/>
      <c r="AIN192" s="18"/>
      <c r="AIO192" s="18"/>
      <c r="AIP192" s="18"/>
      <c r="AIQ192" s="18"/>
      <c r="AIR192" s="18"/>
      <c r="AIS192" s="18"/>
      <c r="AIT192" s="18"/>
      <c r="AIU192" s="18"/>
      <c r="AIV192" s="18"/>
      <c r="AIW192" s="18"/>
      <c r="AIX192" s="18"/>
      <c r="AIY192" s="18"/>
      <c r="AIZ192" s="18"/>
      <c r="AJA192" s="18"/>
      <c r="AJB192" s="18"/>
      <c r="AJC192" s="18"/>
      <c r="AJD192" s="18"/>
      <c r="AJE192" s="18"/>
      <c r="AJF192" s="18"/>
      <c r="AJG192" s="18"/>
      <c r="AJH192" s="18"/>
      <c r="AJI192" s="18"/>
      <c r="AJJ192" s="18"/>
      <c r="AJK192" s="18"/>
      <c r="AJL192" s="18"/>
      <c r="AJM192" s="18"/>
      <c r="AJN192" s="18"/>
      <c r="AJO192" s="18"/>
      <c r="AJP192" s="18"/>
      <c r="AJQ192" s="18"/>
      <c r="AJR192" s="18"/>
      <c r="AJS192" s="18"/>
      <c r="AJT192" s="18"/>
      <c r="AJU192" s="18"/>
      <c r="AJV192" s="18"/>
      <c r="AJW192" s="18"/>
      <c r="AJX192" s="18"/>
      <c r="AJY192" s="18"/>
      <c r="AJZ192" s="18"/>
      <c r="AKA192" s="18"/>
      <c r="AKB192" s="18"/>
      <c r="AKC192" s="18"/>
      <c r="AKD192" s="18"/>
      <c r="AKE192" s="18"/>
      <c r="AKF192" s="18"/>
      <c r="AKG192" s="18"/>
      <c r="AKH192" s="18"/>
      <c r="AKI192" s="18"/>
      <c r="AKJ192" s="18"/>
      <c r="AKK192" s="18"/>
      <c r="AKL192" s="18"/>
      <c r="AKM192" s="18"/>
      <c r="AKN192" s="18"/>
      <c r="AKO192" s="18"/>
      <c r="AKP192" s="18"/>
      <c r="AKQ192" s="18"/>
      <c r="AKR192" s="18"/>
      <c r="AKS192" s="18"/>
      <c r="AKT192" s="18"/>
      <c r="AKU192" s="18"/>
      <c r="AKV192" s="18"/>
      <c r="AKW192" s="18"/>
      <c r="AKX192" s="18"/>
      <c r="AKY192" s="18"/>
      <c r="AKZ192" s="18"/>
      <c r="ALA192" s="18"/>
      <c r="ALB192" s="18"/>
      <c r="ALC192" s="18"/>
      <c r="ALD192" s="18"/>
      <c r="ALE192" s="18"/>
      <c r="ALF192" s="18"/>
      <c r="ALG192" s="18"/>
      <c r="ALH192" s="18"/>
      <c r="ALI192" s="18"/>
      <c r="ALJ192" s="18"/>
      <c r="ALK192" s="18"/>
      <c r="ALL192" s="18"/>
      <c r="ALM192" s="18"/>
      <c r="ALN192" s="18"/>
      <c r="ALO192" s="18"/>
      <c r="ALP192" s="18"/>
      <c r="ALQ192" s="18"/>
      <c r="ALR192" s="18"/>
      <c r="ALS192" s="18"/>
      <c r="ALT192" s="18"/>
      <c r="ALU192" s="18"/>
      <c r="ALV192" s="18"/>
      <c r="ALW192" s="18"/>
      <c r="ALX192" s="18"/>
      <c r="ALY192" s="18"/>
      <c r="ALZ192" s="18"/>
      <c r="AMA192" s="18"/>
      <c r="AMB192" s="18"/>
      <c r="AMC192" s="18"/>
      <c r="AMD192" s="18"/>
      <c r="AME192" s="18"/>
      <c r="AMF192" s="18"/>
      <c r="AMG192" s="18"/>
      <c r="AMH192" s="18"/>
      <c r="AMI192" s="18"/>
      <c r="AMJ192" s="18"/>
      <c r="AMK192" s="18"/>
      <c r="AML192" s="18"/>
      <c r="AMM192" s="18"/>
      <c r="AMN192" s="18"/>
      <c r="AMO192" s="18"/>
      <c r="AMP192" s="18"/>
      <c r="AMQ192" s="18"/>
      <c r="AMR192" s="18"/>
      <c r="AMS192" s="18"/>
      <c r="AMT192" s="18"/>
      <c r="AMU192" s="18"/>
      <c r="AMV192" s="18"/>
      <c r="AMW192" s="18"/>
      <c r="AMX192" s="18"/>
      <c r="AMY192" s="18"/>
      <c r="AMZ192" s="18"/>
      <c r="ANA192" s="18"/>
      <c r="ANB192" s="18"/>
      <c r="ANC192" s="18"/>
      <c r="AND192" s="18"/>
      <c r="ANE192" s="18"/>
      <c r="ANF192" s="18"/>
      <c r="ANG192" s="18"/>
      <c r="ANH192" s="18"/>
      <c r="ANI192" s="18"/>
      <c r="ANJ192" s="18"/>
      <c r="ANK192" s="18"/>
      <c r="ANL192" s="18"/>
      <c r="ANM192" s="18"/>
      <c r="ANN192" s="18"/>
      <c r="ANO192" s="18"/>
      <c r="ANP192" s="18"/>
      <c r="ANQ192" s="18"/>
      <c r="ANR192" s="18"/>
      <c r="ANS192" s="18"/>
      <c r="ANT192" s="18"/>
      <c r="ANU192" s="18"/>
      <c r="ANV192" s="18"/>
      <c r="ANW192" s="18"/>
      <c r="ANX192" s="18"/>
      <c r="ANY192" s="18"/>
      <c r="ANZ192" s="18"/>
      <c r="AOA192" s="18"/>
      <c r="AOB192" s="18"/>
      <c r="AOC192" s="18"/>
      <c r="AOD192" s="18"/>
      <c r="AOE192" s="18"/>
      <c r="AOF192" s="18"/>
      <c r="AOG192" s="18"/>
      <c r="AOH192" s="18"/>
      <c r="AOI192" s="18"/>
      <c r="AOJ192" s="18"/>
      <c r="AOK192" s="18"/>
      <c r="AOL192" s="18"/>
      <c r="AOM192" s="18"/>
      <c r="AON192" s="18"/>
      <c r="AOO192" s="18"/>
      <c r="AOP192" s="18"/>
      <c r="AOQ192" s="18"/>
      <c r="AOR192" s="18"/>
      <c r="AOS192" s="18"/>
      <c r="AOT192" s="18"/>
      <c r="AOU192" s="18"/>
      <c r="AOV192" s="18"/>
      <c r="AOW192" s="18"/>
      <c r="AOX192" s="18"/>
      <c r="AOY192" s="18"/>
      <c r="AOZ192" s="18"/>
      <c r="APA192" s="18"/>
      <c r="APB192" s="18"/>
      <c r="APC192" s="18"/>
      <c r="APD192" s="18"/>
      <c r="APE192" s="18"/>
      <c r="APF192" s="18"/>
      <c r="APG192" s="18"/>
      <c r="APH192" s="18"/>
      <c r="API192" s="18"/>
      <c r="APJ192" s="18"/>
      <c r="APK192" s="18"/>
      <c r="APL192" s="18"/>
      <c r="APM192" s="18"/>
      <c r="APN192" s="18"/>
      <c r="APO192" s="18"/>
      <c r="APP192" s="18"/>
      <c r="APQ192" s="18"/>
      <c r="APR192" s="18"/>
      <c r="APS192" s="18"/>
      <c r="APT192" s="18"/>
      <c r="APU192" s="18"/>
      <c r="APV192" s="18"/>
      <c r="APW192" s="18"/>
      <c r="APX192" s="18"/>
      <c r="APY192" s="18"/>
      <c r="APZ192" s="18"/>
      <c r="AQA192" s="18"/>
      <c r="AQB192" s="18"/>
      <c r="AQC192" s="18"/>
      <c r="AQD192" s="18"/>
      <c r="AQE192" s="18"/>
      <c r="AQF192" s="18"/>
      <c r="AQG192" s="18"/>
      <c r="AQH192" s="18"/>
      <c r="AQI192" s="18"/>
      <c r="AQJ192" s="18"/>
      <c r="AQK192" s="18"/>
      <c r="AQL192" s="18"/>
      <c r="AQM192" s="18"/>
      <c r="AQN192" s="18"/>
      <c r="AQO192" s="18"/>
      <c r="AQP192" s="18"/>
      <c r="AQQ192" s="18"/>
      <c r="AQR192" s="18"/>
      <c r="AQS192" s="18"/>
      <c r="AQT192" s="18"/>
      <c r="AQU192" s="18"/>
      <c r="AQV192" s="18"/>
      <c r="AQW192" s="18"/>
      <c r="AQX192" s="18"/>
      <c r="AQY192" s="18"/>
      <c r="AQZ192" s="18"/>
      <c r="ARA192" s="18"/>
      <c r="ARB192" s="18"/>
      <c r="ARC192" s="18"/>
      <c r="ARD192" s="18"/>
      <c r="ARE192" s="18"/>
      <c r="ARF192" s="18"/>
      <c r="ARG192" s="18"/>
      <c r="ARH192" s="18"/>
      <c r="ARI192" s="18"/>
      <c r="ARJ192" s="18"/>
      <c r="ARK192" s="18"/>
      <c r="ARL192" s="18"/>
      <c r="ARM192" s="18"/>
      <c r="ARN192" s="18"/>
      <c r="ARO192" s="18"/>
      <c r="ARP192" s="18"/>
      <c r="ARQ192" s="18"/>
      <c r="ARR192" s="18"/>
      <c r="ARS192" s="18"/>
      <c r="ART192" s="18"/>
      <c r="ARU192" s="18"/>
      <c r="ARV192" s="18"/>
      <c r="ARW192" s="18"/>
      <c r="ARX192" s="18"/>
      <c r="ARY192" s="18"/>
      <c r="ARZ192" s="18"/>
      <c r="ASA192" s="18"/>
      <c r="ASB192" s="18"/>
      <c r="ASC192" s="18"/>
      <c r="ASD192" s="18"/>
      <c r="ASE192" s="18"/>
      <c r="ASF192" s="18"/>
      <c r="ASG192" s="18"/>
      <c r="ASH192" s="18"/>
      <c r="ASI192" s="18"/>
      <c r="ASJ192" s="18"/>
      <c r="ASK192" s="18"/>
      <c r="ASL192" s="18"/>
      <c r="ASM192" s="18"/>
      <c r="ASN192" s="18"/>
      <c r="ASO192" s="18"/>
      <c r="ASP192" s="18"/>
      <c r="ASQ192" s="18"/>
      <c r="ASR192" s="18"/>
      <c r="ASS192" s="18"/>
      <c r="AST192" s="18"/>
      <c r="ASU192" s="18"/>
      <c r="ASV192" s="18"/>
      <c r="ASW192" s="18"/>
      <c r="ASX192" s="18"/>
      <c r="ASY192" s="18"/>
      <c r="ASZ192" s="18"/>
      <c r="ATA192" s="18"/>
      <c r="ATB192" s="18"/>
      <c r="ATC192" s="18"/>
      <c r="ATD192" s="18"/>
      <c r="ATE192" s="18"/>
      <c r="ATF192" s="18"/>
      <c r="ATG192" s="18"/>
      <c r="ATH192" s="18"/>
      <c r="ATI192" s="18"/>
      <c r="ATJ192" s="18"/>
      <c r="ATK192" s="18"/>
      <c r="ATL192" s="18"/>
      <c r="ATM192" s="18"/>
      <c r="ATN192" s="18"/>
      <c r="ATO192" s="18"/>
      <c r="ATP192" s="18"/>
      <c r="ATQ192" s="18"/>
      <c r="ATR192" s="18"/>
      <c r="ATS192" s="18"/>
      <c r="ATT192" s="18"/>
      <c r="ATU192" s="18"/>
      <c r="ATV192" s="18"/>
      <c r="ATW192" s="18"/>
      <c r="ATX192" s="18"/>
      <c r="ATY192" s="18"/>
      <c r="ATZ192" s="18"/>
      <c r="AUA192" s="18"/>
      <c r="AUB192" s="18"/>
      <c r="AUC192" s="18"/>
      <c r="AUD192" s="18"/>
      <c r="AUE192" s="18"/>
      <c r="AUF192" s="18"/>
      <c r="AUG192" s="18"/>
      <c r="AUH192" s="18"/>
      <c r="AUI192" s="18"/>
      <c r="AUJ192" s="18"/>
      <c r="AUK192" s="18"/>
      <c r="AUL192" s="18"/>
      <c r="AUM192" s="18"/>
      <c r="AUN192" s="18"/>
      <c r="AUO192" s="18"/>
      <c r="AUP192" s="18"/>
      <c r="AUQ192" s="18"/>
      <c r="AUR192" s="18"/>
      <c r="AUS192" s="18"/>
      <c r="AUT192" s="18"/>
      <c r="AUU192" s="18"/>
      <c r="AUV192" s="18"/>
      <c r="AUW192" s="18"/>
      <c r="AUX192" s="18"/>
      <c r="AUY192" s="18"/>
      <c r="AUZ192" s="18"/>
      <c r="AVA192" s="18"/>
      <c r="AVB192" s="18"/>
      <c r="AVC192" s="18"/>
      <c r="AVD192" s="18"/>
      <c r="AVE192" s="18"/>
      <c r="AVF192" s="18"/>
      <c r="AVG192" s="18"/>
      <c r="AVH192" s="18"/>
      <c r="AVI192" s="18"/>
      <c r="AVJ192" s="18"/>
      <c r="AVK192" s="18"/>
      <c r="AVL192" s="18"/>
      <c r="AVM192" s="18"/>
      <c r="AVN192" s="18"/>
      <c r="AVO192" s="18"/>
      <c r="AVP192" s="18"/>
      <c r="AVQ192" s="18"/>
      <c r="AVR192" s="18"/>
      <c r="AVS192" s="18"/>
      <c r="AVT192" s="18"/>
      <c r="AVU192" s="18"/>
      <c r="AVV192" s="18"/>
      <c r="AVW192" s="18"/>
      <c r="AVX192" s="18"/>
      <c r="AVY192" s="18"/>
      <c r="AVZ192" s="18"/>
      <c r="AWA192" s="18"/>
      <c r="AWB192" s="18"/>
      <c r="AWC192" s="18"/>
      <c r="AWD192" s="18"/>
      <c r="AWE192" s="18"/>
      <c r="AWF192" s="18"/>
      <c r="AWG192" s="18"/>
      <c r="AWH192" s="18"/>
      <c r="AWI192" s="18"/>
      <c r="AWJ192" s="18"/>
      <c r="AWK192" s="18"/>
      <c r="AWL192" s="18"/>
      <c r="AWM192" s="18"/>
      <c r="AWN192" s="18"/>
      <c r="AWO192" s="18"/>
      <c r="AWP192" s="18"/>
      <c r="AWQ192" s="18"/>
      <c r="AWR192" s="18"/>
      <c r="AWS192" s="18"/>
      <c r="AWT192" s="18"/>
      <c r="AWU192" s="18"/>
      <c r="AWV192" s="18"/>
      <c r="AWW192" s="18"/>
      <c r="AWX192" s="18"/>
      <c r="AWY192" s="18"/>
      <c r="AWZ192" s="18"/>
      <c r="AXA192" s="18"/>
      <c r="AXB192" s="18"/>
      <c r="AXC192" s="18"/>
      <c r="AXD192" s="18"/>
      <c r="AXE192" s="18"/>
      <c r="AXF192" s="18"/>
      <c r="AXG192" s="18"/>
      <c r="AXH192" s="18"/>
      <c r="AXI192" s="18"/>
      <c r="AXJ192" s="18"/>
      <c r="AXK192" s="18"/>
      <c r="AXL192" s="18"/>
      <c r="AXM192" s="18"/>
      <c r="AXN192" s="18"/>
      <c r="AXO192" s="18"/>
      <c r="AXP192" s="18"/>
      <c r="AXQ192" s="18"/>
      <c r="AXR192" s="18"/>
      <c r="AXS192" s="18"/>
      <c r="AXT192" s="18"/>
      <c r="AXU192" s="18"/>
      <c r="AXV192" s="18"/>
      <c r="AXW192" s="18"/>
      <c r="AXX192" s="18"/>
      <c r="AXY192" s="18"/>
      <c r="AXZ192" s="18"/>
      <c r="AYA192" s="18"/>
      <c r="AYB192" s="18"/>
      <c r="AYC192" s="18"/>
      <c r="AYD192" s="18"/>
      <c r="AYE192" s="18"/>
      <c r="AYF192" s="18"/>
      <c r="AYG192" s="18"/>
      <c r="AYH192" s="18"/>
      <c r="AYI192" s="18"/>
      <c r="AYJ192" s="18"/>
      <c r="AYK192" s="18"/>
      <c r="AYL192" s="18"/>
      <c r="AYM192" s="18"/>
      <c r="AYN192" s="18"/>
      <c r="AYO192" s="18"/>
      <c r="AYP192" s="18"/>
      <c r="AYQ192" s="18"/>
      <c r="AYR192" s="18"/>
      <c r="AYS192" s="18"/>
      <c r="AYT192" s="18"/>
      <c r="AYU192" s="18"/>
      <c r="AYV192" s="18"/>
      <c r="AYW192" s="18"/>
      <c r="AYX192" s="18"/>
      <c r="AYY192" s="18"/>
      <c r="AYZ192" s="18"/>
      <c r="AZA192" s="18"/>
      <c r="AZB192" s="18"/>
      <c r="AZC192" s="18"/>
      <c r="AZD192" s="18"/>
      <c r="AZE192" s="18"/>
      <c r="AZF192" s="18"/>
      <c r="AZG192" s="18"/>
      <c r="AZH192" s="18"/>
      <c r="AZI192" s="18"/>
      <c r="AZJ192" s="18"/>
      <c r="AZK192" s="18"/>
      <c r="AZL192" s="18"/>
      <c r="AZM192" s="18"/>
      <c r="AZN192" s="18"/>
      <c r="AZO192" s="18"/>
      <c r="AZP192" s="18"/>
      <c r="AZQ192" s="18"/>
      <c r="AZR192" s="18"/>
      <c r="AZS192" s="18"/>
      <c r="AZT192" s="18"/>
      <c r="AZU192" s="18"/>
      <c r="AZV192" s="18"/>
      <c r="AZW192" s="18"/>
      <c r="AZX192" s="18"/>
      <c r="AZY192" s="18"/>
      <c r="AZZ192" s="18"/>
      <c r="BAA192" s="18"/>
      <c r="BAB192" s="18"/>
      <c r="BAC192" s="18"/>
      <c r="BAD192" s="18"/>
      <c r="BAE192" s="18"/>
      <c r="BAF192" s="18"/>
      <c r="BAG192" s="18"/>
      <c r="BAH192" s="18"/>
      <c r="BAI192" s="18"/>
      <c r="BAJ192" s="18"/>
      <c r="BAK192" s="18"/>
      <c r="BAL192" s="18"/>
      <c r="BAM192" s="18"/>
      <c r="BAN192" s="18"/>
      <c r="BAO192" s="18"/>
      <c r="BAP192" s="18"/>
      <c r="BAQ192" s="18"/>
      <c r="BAR192" s="18"/>
      <c r="BAS192" s="18"/>
      <c r="BAT192" s="18"/>
      <c r="BAU192" s="18"/>
      <c r="BAV192" s="18"/>
      <c r="BAW192" s="18"/>
      <c r="BAX192" s="18"/>
      <c r="BAY192" s="18"/>
      <c r="BAZ192" s="18"/>
      <c r="BBA192" s="18"/>
      <c r="BBB192" s="18"/>
      <c r="BBC192" s="18"/>
      <c r="BBD192" s="18"/>
      <c r="BBE192" s="18"/>
      <c r="BBF192" s="18"/>
      <c r="BBG192" s="18"/>
      <c r="BBH192" s="18"/>
      <c r="BBI192" s="18"/>
      <c r="BBJ192" s="18"/>
      <c r="BBK192" s="18"/>
      <c r="BBL192" s="18"/>
      <c r="BBM192" s="18"/>
      <c r="BBN192" s="18"/>
      <c r="BBO192" s="18"/>
      <c r="BBP192" s="18"/>
      <c r="BBQ192" s="18"/>
      <c r="BBR192" s="18"/>
      <c r="BBS192" s="18"/>
      <c r="BBT192" s="18"/>
      <c r="BBU192" s="18"/>
      <c r="BBV192" s="18"/>
      <c r="BBW192" s="18"/>
      <c r="BBX192" s="18"/>
      <c r="BBY192" s="18"/>
      <c r="BBZ192" s="18"/>
      <c r="BCA192" s="18"/>
      <c r="BCB192" s="18"/>
      <c r="BCC192" s="18"/>
      <c r="BCD192" s="18"/>
      <c r="BCE192" s="18"/>
      <c r="BCF192" s="18"/>
      <c r="BCG192" s="18"/>
      <c r="BCH192" s="18"/>
      <c r="BCI192" s="18"/>
      <c r="BCJ192" s="18"/>
      <c r="BCK192" s="18"/>
      <c r="BCL192" s="18"/>
      <c r="BCM192" s="18"/>
      <c r="BCN192" s="18"/>
      <c r="BCO192" s="18"/>
      <c r="BCP192" s="18"/>
      <c r="BCQ192" s="18"/>
      <c r="BCR192" s="18"/>
      <c r="BCS192" s="18"/>
      <c r="BCT192" s="18"/>
      <c r="BCU192" s="18"/>
      <c r="BCV192" s="18"/>
      <c r="BCW192" s="18"/>
      <c r="BCX192" s="18"/>
      <c r="BCY192" s="18"/>
      <c r="BCZ192" s="18"/>
      <c r="BDA192" s="18"/>
      <c r="BDB192" s="18"/>
      <c r="BDC192" s="18"/>
      <c r="BDD192" s="18"/>
      <c r="BDE192" s="18"/>
      <c r="BDF192" s="18"/>
      <c r="BDG192" s="18"/>
      <c r="BDH192" s="18"/>
      <c r="BDI192" s="18"/>
      <c r="BDJ192" s="18"/>
      <c r="BDK192" s="18"/>
      <c r="BDL192" s="18"/>
      <c r="BDM192" s="18"/>
      <c r="BDN192" s="18"/>
      <c r="BDO192" s="18"/>
      <c r="BDP192" s="18"/>
      <c r="BDQ192" s="18"/>
      <c r="BDR192" s="18"/>
      <c r="BDS192" s="18"/>
      <c r="BDT192" s="18"/>
      <c r="BDU192" s="18"/>
      <c r="BDV192" s="18"/>
      <c r="BDW192" s="18"/>
      <c r="BDX192" s="18"/>
      <c r="BDY192" s="18"/>
      <c r="BDZ192" s="18"/>
      <c r="BEA192" s="18"/>
      <c r="BEB192" s="18"/>
      <c r="BEC192" s="18"/>
      <c r="BED192" s="18"/>
      <c r="BEE192" s="18"/>
      <c r="BEF192" s="18"/>
      <c r="BEG192" s="18"/>
      <c r="BEH192" s="18"/>
      <c r="BEI192" s="18"/>
      <c r="BEJ192" s="18"/>
      <c r="BEK192" s="18"/>
      <c r="BEL192" s="18"/>
      <c r="BEM192" s="18"/>
      <c r="BEN192" s="18"/>
      <c r="BEO192" s="18"/>
      <c r="BEP192" s="18"/>
      <c r="BEQ192" s="18"/>
      <c r="BER192" s="18"/>
      <c r="BES192" s="18"/>
      <c r="BET192" s="18"/>
      <c r="BEU192" s="18"/>
      <c r="BEV192" s="18"/>
      <c r="BEW192" s="18"/>
      <c r="BEX192" s="18"/>
      <c r="BEY192" s="18"/>
      <c r="BEZ192" s="18"/>
      <c r="BFA192" s="18"/>
      <c r="BFB192" s="18"/>
      <c r="BFC192" s="18"/>
      <c r="BFD192" s="18"/>
      <c r="BFE192" s="18"/>
      <c r="BFF192" s="18"/>
      <c r="BFG192" s="18"/>
      <c r="BFH192" s="18"/>
      <c r="BFI192" s="18"/>
      <c r="BFJ192" s="18"/>
      <c r="BFK192" s="18"/>
      <c r="BFL192" s="18"/>
      <c r="BFM192" s="18"/>
      <c r="BFN192" s="18"/>
      <c r="BFO192" s="18"/>
      <c r="BFP192" s="18"/>
      <c r="BFQ192" s="18"/>
      <c r="BFR192" s="18"/>
      <c r="BFS192" s="18"/>
      <c r="BFT192" s="18"/>
      <c r="BFU192" s="18"/>
      <c r="BFV192" s="18"/>
      <c r="BFW192" s="18"/>
      <c r="BFX192" s="18"/>
      <c r="BFY192" s="18"/>
      <c r="BFZ192" s="18"/>
      <c r="BGA192" s="18"/>
      <c r="BGB192" s="18"/>
      <c r="BGC192" s="18"/>
      <c r="BGD192" s="18"/>
      <c r="BGE192" s="18"/>
      <c r="BGF192" s="18"/>
      <c r="BGG192" s="18"/>
      <c r="BGH192" s="18"/>
      <c r="BGI192" s="18"/>
      <c r="BGJ192" s="18"/>
      <c r="BGK192" s="18"/>
      <c r="BGL192" s="18"/>
      <c r="BGM192" s="18"/>
      <c r="BGN192" s="18"/>
      <c r="BGO192" s="18"/>
      <c r="BGP192" s="18"/>
      <c r="BGQ192" s="18"/>
      <c r="BGR192" s="18"/>
      <c r="BGS192" s="18"/>
      <c r="BGT192" s="18"/>
      <c r="BGU192" s="18"/>
      <c r="BGV192" s="18"/>
      <c r="BGW192" s="18"/>
      <c r="BGX192" s="18"/>
      <c r="BGY192" s="18"/>
      <c r="BGZ192" s="18"/>
      <c r="BHA192" s="18"/>
      <c r="BHB192" s="18"/>
      <c r="BHC192" s="18"/>
      <c r="BHD192" s="18"/>
      <c r="BHE192" s="18"/>
      <c r="BHF192" s="18"/>
      <c r="BHG192" s="18"/>
      <c r="BHH192" s="18"/>
      <c r="BHI192" s="18"/>
      <c r="BHJ192" s="18"/>
      <c r="BHK192" s="18"/>
      <c r="BHL192" s="18"/>
      <c r="BHM192" s="18"/>
      <c r="BHN192" s="18"/>
      <c r="BHO192" s="18"/>
      <c r="BHP192" s="18"/>
      <c r="BHQ192" s="18"/>
      <c r="BHR192" s="18"/>
      <c r="BHS192" s="18"/>
      <c r="BHT192" s="18"/>
      <c r="BHU192" s="18"/>
      <c r="BHV192" s="18"/>
      <c r="BHW192" s="18"/>
      <c r="BHX192" s="18"/>
      <c r="BHY192" s="18"/>
      <c r="BHZ192" s="18"/>
      <c r="BIA192" s="18"/>
      <c r="BIB192" s="18"/>
      <c r="BIC192" s="18"/>
      <c r="BID192" s="18"/>
      <c r="BIE192" s="18"/>
      <c r="BIF192" s="18"/>
      <c r="BIG192" s="18"/>
      <c r="BIH192" s="18"/>
      <c r="BII192" s="18"/>
      <c r="BIJ192" s="18"/>
      <c r="BIK192" s="18"/>
      <c r="BIL192" s="18"/>
      <c r="BIM192" s="18"/>
      <c r="BIN192" s="18"/>
      <c r="BIO192" s="18"/>
      <c r="BIP192" s="18"/>
      <c r="BIQ192" s="18"/>
      <c r="BIR192" s="18"/>
      <c r="BIS192" s="18"/>
      <c r="BIT192" s="18"/>
      <c r="BIU192" s="18"/>
      <c r="BIV192" s="18"/>
      <c r="BIW192" s="18"/>
      <c r="BIX192" s="18"/>
      <c r="BIY192" s="18"/>
      <c r="BIZ192" s="18"/>
      <c r="BJA192" s="18"/>
      <c r="BJB192" s="18"/>
      <c r="BJC192" s="18"/>
      <c r="BJD192" s="18"/>
      <c r="BJE192" s="18"/>
      <c r="BJF192" s="18"/>
      <c r="BJG192" s="18"/>
      <c r="BJH192" s="18"/>
      <c r="BJI192" s="18"/>
      <c r="BJJ192" s="18"/>
      <c r="BJK192" s="18"/>
      <c r="BJL192" s="18"/>
      <c r="BJM192" s="18"/>
      <c r="BJN192" s="18"/>
      <c r="BJO192" s="18"/>
      <c r="BJP192" s="18"/>
      <c r="BJQ192" s="18"/>
      <c r="BJR192" s="18"/>
      <c r="BJS192" s="18"/>
      <c r="BJT192" s="18"/>
      <c r="BJU192" s="18"/>
      <c r="BJV192" s="18"/>
      <c r="BJW192" s="18"/>
      <c r="BJX192" s="18"/>
      <c r="BJY192" s="18"/>
      <c r="BJZ192" s="18"/>
      <c r="BKA192" s="18"/>
      <c r="BKB192" s="18"/>
      <c r="BKC192" s="18"/>
      <c r="BKD192" s="18"/>
      <c r="BKE192" s="18"/>
      <c r="BKF192" s="18"/>
      <c r="BKG192" s="18"/>
      <c r="BKH192" s="18"/>
      <c r="BKI192" s="18"/>
      <c r="BKJ192" s="18"/>
      <c r="BKK192" s="18"/>
      <c r="BKL192" s="18"/>
      <c r="BKM192" s="18"/>
      <c r="BKN192" s="18"/>
      <c r="BKO192" s="18"/>
      <c r="BKP192" s="18"/>
      <c r="BKQ192" s="18"/>
      <c r="BKR192" s="18"/>
      <c r="BKS192" s="18"/>
      <c r="BKT192" s="18"/>
      <c r="BKU192" s="18"/>
      <c r="BKV192" s="18"/>
      <c r="BKW192" s="18"/>
      <c r="BKX192" s="18"/>
      <c r="BKY192" s="18"/>
      <c r="BKZ192" s="18"/>
      <c r="BLA192" s="18"/>
      <c r="BLB192" s="18"/>
      <c r="BLC192" s="18"/>
      <c r="BLD192" s="18"/>
      <c r="BLE192" s="18"/>
      <c r="BLF192" s="18"/>
      <c r="BLG192" s="18"/>
      <c r="BLH192" s="18"/>
      <c r="BLI192" s="18"/>
      <c r="BLJ192" s="18"/>
      <c r="BLK192" s="18"/>
      <c r="BLL192" s="18"/>
      <c r="BLM192" s="18"/>
      <c r="BLN192" s="18"/>
      <c r="BLO192" s="18"/>
      <c r="BLP192" s="18"/>
      <c r="BLQ192" s="18"/>
      <c r="BLR192" s="18"/>
      <c r="BLS192" s="18"/>
      <c r="BLT192" s="18"/>
      <c r="BLU192" s="18"/>
      <c r="BLV192" s="18"/>
      <c r="BLW192" s="18"/>
      <c r="BLX192" s="18"/>
      <c r="BLY192" s="18"/>
      <c r="BLZ192" s="18"/>
      <c r="BMA192" s="18"/>
      <c r="BMB192" s="18"/>
      <c r="BMC192" s="18"/>
      <c r="BMD192" s="18"/>
      <c r="BME192" s="18"/>
      <c r="BMF192" s="18"/>
      <c r="BMG192" s="18"/>
      <c r="BMH192" s="18"/>
      <c r="BMI192" s="18"/>
      <c r="BMJ192" s="18"/>
      <c r="BMK192" s="18"/>
      <c r="BML192" s="18"/>
      <c r="BMM192" s="18"/>
      <c r="BMN192" s="18"/>
      <c r="BMO192" s="18"/>
      <c r="BMP192" s="18"/>
      <c r="BMQ192" s="18"/>
      <c r="BMR192" s="18"/>
      <c r="BMS192" s="18"/>
      <c r="BMT192" s="18"/>
      <c r="BMU192" s="18"/>
      <c r="BMV192" s="18"/>
      <c r="BMW192" s="18"/>
      <c r="BMX192" s="18"/>
      <c r="BMY192" s="18"/>
      <c r="BMZ192" s="18"/>
      <c r="BNA192" s="18"/>
      <c r="BNB192" s="18"/>
      <c r="BNC192" s="18"/>
      <c r="BND192" s="18"/>
      <c r="BNE192" s="18"/>
      <c r="BNF192" s="18"/>
      <c r="BNG192" s="18"/>
      <c r="BNH192" s="18"/>
      <c r="BNI192" s="18"/>
      <c r="BNJ192" s="18"/>
      <c r="BNK192" s="18"/>
      <c r="BNL192" s="18"/>
      <c r="BNM192" s="18"/>
      <c r="BNN192" s="18"/>
      <c r="BNO192" s="18"/>
      <c r="BNP192" s="18"/>
      <c r="BNQ192" s="18"/>
      <c r="BNR192" s="18"/>
      <c r="BNS192" s="18"/>
      <c r="BNT192" s="18"/>
      <c r="BNU192" s="18"/>
      <c r="BNV192" s="18"/>
      <c r="BNW192" s="18"/>
      <c r="BNX192" s="18"/>
      <c r="BNY192" s="18"/>
      <c r="BNZ192" s="18"/>
      <c r="BOA192" s="18"/>
      <c r="BOB192" s="18"/>
      <c r="BOC192" s="18"/>
      <c r="BOD192" s="18"/>
      <c r="BOE192" s="18"/>
      <c r="BOF192" s="18"/>
      <c r="BOG192" s="18"/>
      <c r="BOH192" s="18"/>
      <c r="BOI192" s="18"/>
      <c r="BOJ192" s="18"/>
      <c r="BOK192" s="18"/>
      <c r="BOL192" s="18"/>
      <c r="BOM192" s="18"/>
      <c r="BON192" s="18"/>
      <c r="BOO192" s="18"/>
      <c r="BOP192" s="18"/>
      <c r="BOQ192" s="18"/>
      <c r="BOR192" s="18"/>
      <c r="BOS192" s="18"/>
      <c r="BOT192" s="18"/>
      <c r="BOU192" s="18"/>
      <c r="BOV192" s="18"/>
      <c r="BOW192" s="18"/>
      <c r="BOX192" s="18"/>
      <c r="BOY192" s="18"/>
      <c r="BOZ192" s="18"/>
      <c r="BPA192" s="18"/>
      <c r="BPB192" s="18"/>
      <c r="BPC192" s="18"/>
      <c r="BPD192" s="18"/>
      <c r="BPE192" s="18"/>
      <c r="BPF192" s="18"/>
      <c r="BPG192" s="18"/>
      <c r="BPH192" s="18"/>
      <c r="BPI192" s="18"/>
      <c r="BPJ192" s="18"/>
      <c r="BPK192" s="18"/>
      <c r="BPL192" s="18"/>
      <c r="BPM192" s="18"/>
      <c r="BPN192" s="18"/>
      <c r="BPO192" s="18"/>
      <c r="BPP192" s="18"/>
      <c r="BPQ192" s="18"/>
      <c r="BPR192" s="18"/>
      <c r="BPS192" s="18"/>
      <c r="BPT192" s="18"/>
      <c r="BPU192" s="18"/>
      <c r="BPV192" s="18"/>
      <c r="BPW192" s="18"/>
      <c r="BPX192" s="18"/>
      <c r="BPY192" s="18"/>
      <c r="BPZ192" s="18"/>
      <c r="BQA192" s="18"/>
      <c r="BQB192" s="18"/>
      <c r="BQC192" s="18"/>
      <c r="BQD192" s="18"/>
      <c r="BQE192" s="18"/>
      <c r="BQF192" s="18"/>
      <c r="BQG192" s="18"/>
      <c r="BQH192" s="18"/>
      <c r="BQI192" s="18"/>
      <c r="BQJ192" s="18"/>
      <c r="BQK192" s="18"/>
      <c r="BQL192" s="18"/>
      <c r="BQM192" s="18"/>
      <c r="BQN192" s="18"/>
      <c r="BQO192" s="18"/>
      <c r="BQP192" s="18"/>
      <c r="BQQ192" s="18"/>
      <c r="BQR192" s="18"/>
      <c r="BQS192" s="18"/>
      <c r="BQT192" s="18"/>
      <c r="BQU192" s="18"/>
      <c r="BQV192" s="18"/>
      <c r="BQW192" s="18"/>
      <c r="BQX192" s="18"/>
      <c r="BQY192" s="18"/>
      <c r="BQZ192" s="18"/>
      <c r="BRA192" s="18"/>
      <c r="BRB192" s="18"/>
      <c r="BRC192" s="18"/>
      <c r="BRD192" s="18"/>
      <c r="BRE192" s="18"/>
      <c r="BRF192" s="18"/>
      <c r="BRG192" s="18"/>
      <c r="BRH192" s="18"/>
      <c r="BRI192" s="18"/>
      <c r="BRJ192" s="18"/>
      <c r="BRK192" s="18"/>
      <c r="BRL192" s="18"/>
      <c r="BRM192" s="18"/>
      <c r="BRN192" s="18"/>
      <c r="BRO192" s="18"/>
      <c r="BRP192" s="18"/>
      <c r="BRQ192" s="18"/>
      <c r="BRR192" s="18"/>
      <c r="BRS192" s="18"/>
      <c r="BRT192" s="18"/>
      <c r="BRU192" s="18"/>
      <c r="BRV192" s="18"/>
      <c r="BRW192" s="18"/>
      <c r="BRX192" s="18"/>
      <c r="BRY192" s="18"/>
      <c r="BRZ192" s="18"/>
      <c r="BSA192" s="18"/>
      <c r="BSB192" s="18"/>
      <c r="BSC192" s="18"/>
      <c r="BSD192" s="18"/>
      <c r="BSE192" s="18"/>
      <c r="BSF192" s="18"/>
      <c r="BSG192" s="18"/>
      <c r="BSH192" s="18"/>
      <c r="BSI192" s="18"/>
      <c r="BSJ192" s="18"/>
      <c r="BSK192" s="18"/>
      <c r="BSL192" s="18"/>
      <c r="BSM192" s="18"/>
      <c r="BSN192" s="18"/>
      <c r="BSO192" s="18"/>
      <c r="BSP192" s="18"/>
      <c r="BSQ192" s="18"/>
      <c r="BSR192" s="18"/>
      <c r="BSS192" s="18"/>
      <c r="BST192" s="18"/>
      <c r="BSU192" s="18"/>
      <c r="BSV192" s="18"/>
      <c r="BSW192" s="18"/>
      <c r="BSX192" s="18"/>
      <c r="BSY192" s="18"/>
      <c r="BSZ192" s="18"/>
      <c r="BTA192" s="18"/>
      <c r="BTB192" s="18"/>
      <c r="BTC192" s="18"/>
      <c r="BTD192" s="18"/>
      <c r="BTE192" s="18"/>
      <c r="BTF192" s="18"/>
      <c r="BTG192" s="18"/>
      <c r="BTH192" s="18"/>
      <c r="BTI192" s="18"/>
      <c r="BTJ192" s="18"/>
      <c r="BTK192" s="18"/>
      <c r="BTL192" s="18"/>
      <c r="BTM192" s="18"/>
      <c r="BTN192" s="18"/>
      <c r="BTO192" s="18"/>
      <c r="BTP192" s="18"/>
      <c r="BTQ192" s="18"/>
      <c r="BTR192" s="18"/>
      <c r="BTS192" s="18"/>
      <c r="BTT192" s="18"/>
      <c r="BTU192" s="18"/>
      <c r="BTV192" s="18"/>
      <c r="BTW192" s="18"/>
      <c r="BTX192" s="18"/>
      <c r="BTY192" s="18"/>
      <c r="BTZ192" s="18"/>
      <c r="BUA192" s="18"/>
      <c r="BUB192" s="18"/>
      <c r="BUC192" s="18"/>
      <c r="BUD192" s="18"/>
      <c r="BUE192" s="18"/>
      <c r="BUF192" s="18"/>
      <c r="BUG192" s="18"/>
      <c r="BUH192" s="18"/>
      <c r="BUI192" s="18"/>
      <c r="BUJ192" s="18"/>
      <c r="BUK192" s="18"/>
      <c r="BUL192" s="18"/>
      <c r="BUM192" s="18"/>
      <c r="BUN192" s="18"/>
      <c r="BUO192" s="18"/>
      <c r="BUP192" s="18"/>
      <c r="BUQ192" s="18"/>
      <c r="BUR192" s="18"/>
      <c r="BUS192" s="18"/>
      <c r="BUT192" s="18"/>
      <c r="BUU192" s="18"/>
      <c r="BUV192" s="18"/>
      <c r="BUW192" s="18"/>
      <c r="BUX192" s="18"/>
      <c r="BUY192" s="18"/>
      <c r="BUZ192" s="18"/>
      <c r="BVA192" s="18"/>
      <c r="BVB192" s="18"/>
      <c r="BVC192" s="18"/>
      <c r="BVD192" s="18"/>
      <c r="BVE192" s="18"/>
      <c r="BVF192" s="18"/>
      <c r="BVG192" s="18"/>
      <c r="BVH192" s="18"/>
      <c r="BVI192" s="18"/>
      <c r="BVJ192" s="18"/>
      <c r="BVK192" s="18"/>
      <c r="BVL192" s="18"/>
      <c r="BVM192" s="18"/>
      <c r="BVN192" s="18"/>
      <c r="BVO192" s="18"/>
      <c r="BVP192" s="18"/>
      <c r="BVQ192" s="18"/>
      <c r="BVR192" s="18"/>
      <c r="BVS192" s="18"/>
      <c r="BVT192" s="18"/>
      <c r="BVU192" s="18"/>
      <c r="BVV192" s="18"/>
      <c r="BVW192" s="18"/>
      <c r="BVX192" s="18"/>
      <c r="BVY192" s="18"/>
      <c r="BVZ192" s="18"/>
      <c r="BWA192" s="18"/>
      <c r="BWB192" s="18"/>
      <c r="BWC192" s="18"/>
      <c r="BWD192" s="18"/>
      <c r="BWE192" s="18"/>
      <c r="BWF192" s="18"/>
      <c r="BWG192" s="18"/>
      <c r="BWH192" s="18"/>
      <c r="BWI192" s="18"/>
      <c r="BWJ192" s="18"/>
      <c r="BWK192" s="18"/>
      <c r="BWL192" s="18"/>
      <c r="BWM192" s="18"/>
      <c r="BWN192" s="18"/>
      <c r="BWO192" s="18"/>
      <c r="BWP192" s="18"/>
      <c r="BWQ192" s="18"/>
      <c r="BWR192" s="18"/>
      <c r="BWS192" s="18"/>
      <c r="BWT192" s="18"/>
      <c r="BWU192" s="18"/>
      <c r="BWV192" s="18"/>
      <c r="BWW192" s="18"/>
      <c r="BWX192" s="18"/>
      <c r="BWY192" s="18"/>
      <c r="BWZ192" s="18"/>
      <c r="BXA192" s="18"/>
      <c r="BXB192" s="18"/>
      <c r="BXC192" s="18"/>
      <c r="BXD192" s="18"/>
      <c r="BXE192" s="18"/>
      <c r="BXF192" s="18"/>
      <c r="BXG192" s="18"/>
      <c r="BXH192" s="18"/>
      <c r="BXI192" s="18"/>
      <c r="BXJ192" s="18"/>
      <c r="BXK192" s="18"/>
      <c r="BXL192" s="18"/>
      <c r="BXM192" s="18"/>
      <c r="BXN192" s="18"/>
      <c r="BXO192" s="18"/>
      <c r="BXP192" s="18"/>
      <c r="BXQ192" s="18"/>
      <c r="BXR192" s="18"/>
      <c r="BXS192" s="18"/>
      <c r="BXT192" s="18"/>
      <c r="BXU192" s="18"/>
      <c r="BXV192" s="18"/>
      <c r="BXW192" s="18"/>
      <c r="BXX192" s="18"/>
      <c r="BXY192" s="18"/>
      <c r="BXZ192" s="18"/>
      <c r="BYA192" s="18"/>
      <c r="BYB192" s="18"/>
      <c r="BYC192" s="18"/>
      <c r="BYD192" s="18"/>
      <c r="BYE192" s="18"/>
      <c r="BYF192" s="18"/>
      <c r="BYG192" s="18"/>
      <c r="BYH192" s="18"/>
      <c r="BYI192" s="18"/>
      <c r="BYJ192" s="18"/>
      <c r="BYK192" s="18"/>
      <c r="BYL192" s="18"/>
      <c r="BYM192" s="18"/>
      <c r="BYN192" s="18"/>
      <c r="BYO192" s="18"/>
      <c r="BYP192" s="18"/>
      <c r="BYQ192" s="18"/>
      <c r="BYR192" s="18"/>
      <c r="BYS192" s="18"/>
      <c r="BYT192" s="18"/>
      <c r="BYU192" s="18"/>
      <c r="BYV192" s="18"/>
      <c r="BYW192" s="18"/>
      <c r="BYX192" s="18"/>
      <c r="BYY192" s="18"/>
      <c r="BYZ192" s="18"/>
      <c r="BZA192" s="18"/>
      <c r="BZB192" s="18"/>
      <c r="BZC192" s="18"/>
      <c r="BZD192" s="18"/>
      <c r="BZE192" s="18"/>
      <c r="BZF192" s="18"/>
      <c r="BZG192" s="18"/>
      <c r="BZH192" s="18"/>
      <c r="BZI192" s="18"/>
      <c r="BZJ192" s="18"/>
      <c r="BZK192" s="18"/>
      <c r="BZL192" s="18"/>
      <c r="BZM192" s="18"/>
      <c r="BZN192" s="18"/>
      <c r="BZO192" s="18"/>
      <c r="BZP192" s="18"/>
      <c r="BZQ192" s="18"/>
      <c r="BZR192" s="18"/>
      <c r="BZS192" s="18"/>
      <c r="BZT192" s="18"/>
      <c r="BZU192" s="18"/>
      <c r="BZV192" s="18"/>
      <c r="BZW192" s="18"/>
      <c r="BZX192" s="18"/>
      <c r="BZY192" s="18"/>
      <c r="BZZ192" s="18"/>
      <c r="CAA192" s="18"/>
      <c r="CAB192" s="18"/>
      <c r="CAC192" s="18"/>
      <c r="CAD192" s="18"/>
      <c r="CAE192" s="18"/>
      <c r="CAF192" s="18"/>
      <c r="CAG192" s="18"/>
      <c r="CAH192" s="18"/>
      <c r="CAI192" s="18"/>
      <c r="CAJ192" s="18"/>
      <c r="CAK192" s="18"/>
      <c r="CAL192" s="18"/>
      <c r="CAM192" s="18"/>
      <c r="CAN192" s="18"/>
      <c r="CAO192" s="18"/>
      <c r="CAP192" s="18"/>
      <c r="CAQ192" s="18"/>
      <c r="CAR192" s="18"/>
      <c r="CAS192" s="18"/>
      <c r="CAT192" s="18"/>
      <c r="CAU192" s="18"/>
      <c r="CAV192" s="18"/>
      <c r="CAW192" s="18"/>
      <c r="CAX192" s="18"/>
      <c r="CAY192" s="18"/>
      <c r="CAZ192" s="18"/>
      <c r="CBA192" s="18"/>
      <c r="CBB192" s="18"/>
      <c r="CBC192" s="18"/>
      <c r="CBD192" s="18"/>
      <c r="CBE192" s="18"/>
      <c r="CBF192" s="18"/>
      <c r="CBG192" s="18"/>
      <c r="CBH192" s="18"/>
      <c r="CBI192" s="18"/>
      <c r="CBJ192" s="18"/>
      <c r="CBK192" s="18"/>
      <c r="CBL192" s="18"/>
      <c r="CBM192" s="18"/>
      <c r="CBN192" s="18"/>
      <c r="CBO192" s="18"/>
      <c r="CBP192" s="18"/>
      <c r="CBQ192" s="18"/>
      <c r="CBR192" s="18"/>
      <c r="CBS192" s="18"/>
      <c r="CBT192" s="18"/>
      <c r="CBU192" s="18"/>
      <c r="CBV192" s="18"/>
      <c r="CBW192" s="18"/>
      <c r="CBX192" s="18"/>
      <c r="CBY192" s="18"/>
      <c r="CBZ192" s="18"/>
      <c r="CCA192" s="18"/>
      <c r="CCB192" s="18"/>
      <c r="CCC192" s="18"/>
      <c r="CCD192" s="18"/>
      <c r="CCE192" s="18"/>
      <c r="CCF192" s="18"/>
      <c r="CCG192" s="18"/>
      <c r="CCH192" s="18"/>
      <c r="CCI192" s="18"/>
      <c r="CCJ192" s="18"/>
      <c r="CCK192" s="18"/>
      <c r="CCL192" s="18"/>
      <c r="CCM192" s="18"/>
      <c r="CCN192" s="18"/>
      <c r="CCO192" s="18"/>
      <c r="CCP192" s="18"/>
      <c r="CCQ192" s="18"/>
      <c r="CCR192" s="18"/>
      <c r="CCS192" s="18"/>
      <c r="CCT192" s="18"/>
      <c r="CCU192" s="18"/>
      <c r="CCV192" s="18"/>
      <c r="CCW192" s="18"/>
      <c r="CCX192" s="18"/>
      <c r="CCY192" s="18"/>
      <c r="CCZ192" s="18"/>
      <c r="CDA192" s="18"/>
      <c r="CDB192" s="18"/>
      <c r="CDC192" s="18"/>
      <c r="CDD192" s="18"/>
      <c r="CDE192" s="18"/>
      <c r="CDF192" s="18"/>
      <c r="CDG192" s="18"/>
      <c r="CDH192" s="18"/>
      <c r="CDI192" s="18"/>
      <c r="CDJ192" s="18"/>
      <c r="CDK192" s="18"/>
      <c r="CDL192" s="18"/>
      <c r="CDM192" s="18"/>
      <c r="CDN192" s="18"/>
      <c r="CDO192" s="18"/>
      <c r="CDP192" s="18"/>
      <c r="CDQ192" s="18"/>
      <c r="CDR192" s="18"/>
      <c r="CDS192" s="18"/>
      <c r="CDT192" s="18"/>
      <c r="CDU192" s="18"/>
      <c r="CDV192" s="18"/>
      <c r="CDW192" s="18"/>
      <c r="CDX192" s="18"/>
      <c r="CDY192" s="18"/>
      <c r="CDZ192" s="18"/>
      <c r="CEA192" s="18"/>
      <c r="CEB192" s="18"/>
      <c r="CEC192" s="18"/>
      <c r="CED192" s="18"/>
      <c r="CEE192" s="18"/>
      <c r="CEF192" s="18"/>
      <c r="CEG192" s="18"/>
      <c r="CEH192" s="18"/>
      <c r="CEI192" s="18"/>
      <c r="CEJ192" s="18"/>
      <c r="CEK192" s="18"/>
      <c r="CEL192" s="18"/>
      <c r="CEM192" s="18"/>
      <c r="CEN192" s="18"/>
      <c r="CEO192" s="18"/>
      <c r="CEP192" s="18"/>
      <c r="CEQ192" s="18"/>
      <c r="CER192" s="18"/>
      <c r="CES192" s="18"/>
      <c r="CET192" s="18"/>
      <c r="CEU192" s="18"/>
      <c r="CEV192" s="18"/>
      <c r="CEW192" s="18"/>
      <c r="CEX192" s="18"/>
      <c r="CEY192" s="18"/>
      <c r="CEZ192" s="18"/>
      <c r="CFA192" s="18"/>
      <c r="CFB192" s="18"/>
      <c r="CFC192" s="18"/>
      <c r="CFD192" s="18"/>
      <c r="CFE192" s="18"/>
      <c r="CFF192" s="18"/>
      <c r="CFG192" s="18"/>
      <c r="CFH192" s="18"/>
      <c r="CFI192" s="18"/>
      <c r="CFJ192" s="18"/>
      <c r="CFK192" s="18"/>
      <c r="CFL192" s="18"/>
      <c r="CFM192" s="18"/>
      <c r="CFN192" s="18"/>
      <c r="CFO192" s="18"/>
      <c r="CFP192" s="18"/>
      <c r="CFQ192" s="18"/>
      <c r="CFR192" s="18"/>
      <c r="CFS192" s="18"/>
      <c r="CFT192" s="18"/>
      <c r="CFU192" s="18"/>
      <c r="CFV192" s="18"/>
      <c r="CFW192" s="18"/>
      <c r="CFX192" s="18"/>
      <c r="CFY192" s="18"/>
      <c r="CFZ192" s="18"/>
      <c r="CGA192" s="18"/>
      <c r="CGB192" s="18"/>
      <c r="CGC192" s="18"/>
      <c r="CGD192" s="18"/>
      <c r="CGE192" s="18"/>
      <c r="CGF192" s="18"/>
      <c r="CGG192" s="18"/>
      <c r="CGH192" s="18"/>
      <c r="CGI192" s="18"/>
      <c r="CGJ192" s="18"/>
      <c r="CGK192" s="18"/>
      <c r="CGL192" s="18"/>
      <c r="CGM192" s="18"/>
      <c r="CGN192" s="18"/>
      <c r="CGO192" s="18"/>
      <c r="CGP192" s="18"/>
      <c r="CGQ192" s="18"/>
      <c r="CGR192" s="18"/>
      <c r="CGS192" s="18"/>
      <c r="CGT192" s="18"/>
      <c r="CGU192" s="18"/>
      <c r="CGV192" s="18"/>
      <c r="CGW192" s="18"/>
      <c r="CGX192" s="18"/>
      <c r="CGY192" s="18"/>
      <c r="CGZ192" s="18"/>
      <c r="CHA192" s="18"/>
      <c r="CHB192" s="18"/>
      <c r="CHC192" s="18"/>
      <c r="CHD192" s="18"/>
      <c r="CHE192" s="18"/>
      <c r="CHF192" s="18"/>
      <c r="CHG192" s="18"/>
      <c r="CHH192" s="18"/>
      <c r="CHI192" s="18"/>
      <c r="CHJ192" s="18"/>
      <c r="CHK192" s="18"/>
      <c r="CHL192" s="18"/>
      <c r="CHM192" s="18"/>
      <c r="CHN192" s="18"/>
      <c r="CHO192" s="18"/>
      <c r="CHP192" s="18"/>
      <c r="CHQ192" s="18"/>
      <c r="CHR192" s="18"/>
      <c r="CHS192" s="18"/>
      <c r="CHT192" s="18"/>
      <c r="CHU192" s="18"/>
      <c r="CHV192" s="18"/>
      <c r="CHW192" s="18"/>
      <c r="CHX192" s="18"/>
      <c r="CHY192" s="18"/>
      <c r="CHZ192" s="18"/>
      <c r="CIA192" s="18"/>
      <c r="CIB192" s="18"/>
      <c r="CIC192" s="18"/>
      <c r="CID192" s="18"/>
      <c r="CIE192" s="18"/>
      <c r="CIF192" s="18"/>
      <c r="CIG192" s="18"/>
      <c r="CIH192" s="18"/>
      <c r="CII192" s="18"/>
      <c r="CIJ192" s="18"/>
      <c r="CIK192" s="18"/>
      <c r="CIL192" s="18"/>
      <c r="CIM192" s="18"/>
      <c r="CIN192" s="18"/>
      <c r="CIO192" s="18"/>
      <c r="CIP192" s="18"/>
      <c r="CIQ192" s="18"/>
      <c r="CIR192" s="18"/>
      <c r="CIS192" s="18"/>
      <c r="CIT192" s="18"/>
      <c r="CIU192" s="18"/>
      <c r="CIV192" s="18"/>
      <c r="CIW192" s="18"/>
      <c r="CIX192" s="18"/>
      <c r="CIY192" s="18"/>
      <c r="CIZ192" s="18"/>
      <c r="CJA192" s="18"/>
      <c r="CJB192" s="18"/>
      <c r="CJC192" s="18"/>
      <c r="CJD192" s="18"/>
      <c r="CJE192" s="18"/>
      <c r="CJF192" s="18"/>
      <c r="CJG192" s="18"/>
      <c r="CJH192" s="18"/>
      <c r="CJI192" s="18"/>
      <c r="CJJ192" s="18"/>
      <c r="CJK192" s="18"/>
      <c r="CJL192" s="18"/>
      <c r="CJM192" s="18"/>
      <c r="CJN192" s="18"/>
      <c r="CJO192" s="18"/>
      <c r="CJP192" s="18"/>
      <c r="CJQ192" s="18"/>
      <c r="CJR192" s="18"/>
      <c r="CJS192" s="18"/>
      <c r="CJT192" s="18"/>
      <c r="CJU192" s="18"/>
      <c r="CJV192" s="18"/>
      <c r="CJW192" s="18"/>
      <c r="CJX192" s="18"/>
      <c r="CJY192" s="18"/>
      <c r="CJZ192" s="18"/>
      <c r="CKA192" s="18"/>
      <c r="CKB192" s="18"/>
      <c r="CKC192" s="18"/>
      <c r="CKD192" s="18"/>
      <c r="CKE192" s="18"/>
      <c r="CKF192" s="18"/>
      <c r="CKG192" s="18"/>
      <c r="CKH192" s="18"/>
      <c r="CKI192" s="18"/>
      <c r="CKJ192" s="18"/>
      <c r="CKK192" s="18"/>
      <c r="CKL192" s="18"/>
      <c r="CKM192" s="18"/>
      <c r="CKN192" s="18"/>
      <c r="CKO192" s="18"/>
      <c r="CKP192" s="18"/>
      <c r="CKQ192" s="18"/>
      <c r="CKR192" s="18"/>
      <c r="CKS192" s="18"/>
      <c r="CKT192" s="18"/>
      <c r="CKU192" s="18"/>
      <c r="CKV192" s="18"/>
      <c r="CKW192" s="18"/>
      <c r="CKX192" s="18"/>
      <c r="CKY192" s="18"/>
      <c r="CKZ192" s="18"/>
      <c r="CLA192" s="18"/>
      <c r="CLB192" s="18"/>
      <c r="CLC192" s="18"/>
      <c r="CLD192" s="18"/>
      <c r="CLE192" s="18"/>
      <c r="CLF192" s="18"/>
      <c r="CLG192" s="18"/>
      <c r="CLH192" s="18"/>
      <c r="CLI192" s="18"/>
      <c r="CLJ192" s="18"/>
      <c r="CLK192" s="18"/>
      <c r="CLL192" s="18"/>
      <c r="CLM192" s="18"/>
      <c r="CLN192" s="18"/>
      <c r="CLO192" s="18"/>
      <c r="CLP192" s="18"/>
      <c r="CLQ192" s="18"/>
      <c r="CLR192" s="18"/>
      <c r="CLS192" s="18"/>
      <c r="CLT192" s="18"/>
      <c r="CLU192" s="18"/>
      <c r="CLV192" s="18"/>
      <c r="CLW192" s="18"/>
      <c r="CLX192" s="18"/>
      <c r="CLY192" s="18"/>
      <c r="CLZ192" s="18"/>
      <c r="CMA192" s="18"/>
      <c r="CMB192" s="18"/>
      <c r="CMC192" s="18"/>
      <c r="CMD192" s="18"/>
      <c r="CME192" s="18"/>
      <c r="CMF192" s="18"/>
      <c r="CMG192" s="18"/>
      <c r="CMH192" s="18"/>
      <c r="CMI192" s="18"/>
      <c r="CMJ192" s="18"/>
      <c r="CMK192" s="18"/>
      <c r="CML192" s="18"/>
      <c r="CMM192" s="18"/>
      <c r="CMN192" s="18"/>
      <c r="CMO192" s="18"/>
      <c r="CMP192" s="18"/>
      <c r="CMQ192" s="18"/>
      <c r="CMR192" s="18"/>
      <c r="CMS192" s="18"/>
      <c r="CMT192" s="18"/>
      <c r="CMU192" s="18"/>
      <c r="CMV192" s="18"/>
      <c r="CMW192" s="18"/>
      <c r="CMX192" s="18"/>
      <c r="CMY192" s="18"/>
      <c r="CMZ192" s="18"/>
      <c r="CNA192" s="18"/>
      <c r="CNB192" s="18"/>
      <c r="CNC192" s="18"/>
      <c r="CND192" s="18"/>
      <c r="CNE192" s="18"/>
      <c r="CNF192" s="18"/>
      <c r="CNG192" s="18"/>
      <c r="CNH192" s="18"/>
      <c r="CNI192" s="18"/>
      <c r="CNJ192" s="18"/>
      <c r="CNK192" s="18"/>
      <c r="CNL192" s="18"/>
      <c r="CNM192" s="18"/>
      <c r="CNN192" s="18"/>
      <c r="CNO192" s="18"/>
      <c r="CNP192" s="18"/>
      <c r="CNQ192" s="18"/>
      <c r="CNR192" s="18"/>
      <c r="CNS192" s="18"/>
      <c r="CNT192" s="18"/>
      <c r="CNU192" s="18"/>
      <c r="CNV192" s="18"/>
      <c r="CNW192" s="18"/>
      <c r="CNX192" s="18"/>
      <c r="CNY192" s="18"/>
      <c r="CNZ192" s="18"/>
      <c r="COA192" s="18"/>
      <c r="COB192" s="18"/>
      <c r="COC192" s="18"/>
      <c r="COD192" s="18"/>
      <c r="COE192" s="18"/>
      <c r="COF192" s="18"/>
      <c r="COG192" s="18"/>
      <c r="COH192" s="18"/>
      <c r="COI192" s="18"/>
      <c r="COJ192" s="18"/>
      <c r="COK192" s="18"/>
      <c r="COL192" s="18"/>
      <c r="COM192" s="18"/>
      <c r="CON192" s="18"/>
      <c r="COO192" s="18"/>
      <c r="COP192" s="18"/>
      <c r="COQ192" s="18"/>
      <c r="COR192" s="18"/>
      <c r="COS192" s="18"/>
      <c r="COT192" s="18"/>
      <c r="COU192" s="18"/>
      <c r="COV192" s="18"/>
      <c r="COW192" s="18"/>
      <c r="COX192" s="18"/>
      <c r="COY192" s="18"/>
      <c r="COZ192" s="18"/>
      <c r="CPA192" s="18"/>
      <c r="CPB192" s="18"/>
      <c r="CPC192" s="18"/>
      <c r="CPD192" s="18"/>
      <c r="CPE192" s="18"/>
      <c r="CPF192" s="18"/>
      <c r="CPG192" s="18"/>
      <c r="CPH192" s="18"/>
      <c r="CPI192" s="18"/>
      <c r="CPJ192" s="18"/>
      <c r="CPK192" s="18"/>
      <c r="CPL192" s="18"/>
      <c r="CPM192" s="18"/>
      <c r="CPN192" s="18"/>
      <c r="CPO192" s="18"/>
      <c r="CPP192" s="18"/>
      <c r="CPQ192" s="18"/>
      <c r="CPR192" s="18"/>
      <c r="CPS192" s="18"/>
      <c r="CPT192" s="18"/>
      <c r="CPU192" s="18"/>
      <c r="CPV192" s="18"/>
      <c r="CPW192" s="18"/>
      <c r="CPX192" s="18"/>
      <c r="CPY192" s="18"/>
      <c r="CPZ192" s="18"/>
      <c r="CQA192" s="18"/>
      <c r="CQB192" s="18"/>
      <c r="CQC192" s="18"/>
      <c r="CQD192" s="18"/>
      <c r="CQE192" s="18"/>
      <c r="CQF192" s="18"/>
      <c r="CQG192" s="18"/>
      <c r="CQH192" s="18"/>
      <c r="CQI192" s="18"/>
      <c r="CQJ192" s="18"/>
      <c r="CQK192" s="18"/>
      <c r="CQL192" s="18"/>
      <c r="CQM192" s="18"/>
      <c r="CQN192" s="18"/>
      <c r="CQO192" s="18"/>
      <c r="CQP192" s="18"/>
      <c r="CQQ192" s="18"/>
      <c r="CQR192" s="18"/>
      <c r="CQS192" s="18"/>
      <c r="CQT192" s="18"/>
      <c r="CQU192" s="18"/>
      <c r="CQV192" s="18"/>
      <c r="CQW192" s="18"/>
      <c r="CQX192" s="18"/>
      <c r="CQY192" s="18"/>
      <c r="CQZ192" s="18"/>
      <c r="CRA192" s="18"/>
      <c r="CRB192" s="18"/>
      <c r="CRC192" s="18"/>
      <c r="CRD192" s="18"/>
      <c r="CRE192" s="18"/>
      <c r="CRF192" s="18"/>
      <c r="CRG192" s="18"/>
      <c r="CRH192" s="18"/>
      <c r="CRI192" s="18"/>
      <c r="CRJ192" s="18"/>
      <c r="CRK192" s="18"/>
      <c r="CRL192" s="18"/>
      <c r="CRM192" s="18"/>
      <c r="CRN192" s="18"/>
      <c r="CRO192" s="18"/>
      <c r="CRP192" s="18"/>
      <c r="CRQ192" s="18"/>
      <c r="CRR192" s="18"/>
      <c r="CRS192" s="18"/>
      <c r="CRT192" s="18"/>
      <c r="CRU192" s="18"/>
      <c r="CRV192" s="18"/>
      <c r="CRW192" s="18"/>
      <c r="CRX192" s="18"/>
      <c r="CRY192" s="18"/>
      <c r="CRZ192" s="18"/>
      <c r="CSA192" s="18"/>
      <c r="CSB192" s="18"/>
      <c r="CSC192" s="18"/>
      <c r="CSD192" s="18"/>
      <c r="CSE192" s="18"/>
      <c r="CSF192" s="18"/>
      <c r="CSG192" s="18"/>
      <c r="CSH192" s="18"/>
      <c r="CSI192" s="18"/>
      <c r="CSJ192" s="18"/>
      <c r="CSK192" s="18"/>
      <c r="CSL192" s="18"/>
      <c r="CSM192" s="18"/>
      <c r="CSN192" s="18"/>
      <c r="CSO192" s="18"/>
      <c r="CSP192" s="18"/>
      <c r="CSQ192" s="18"/>
      <c r="CSR192" s="18"/>
      <c r="CSS192" s="18"/>
      <c r="CST192" s="18"/>
      <c r="CSU192" s="18"/>
      <c r="CSV192" s="18"/>
      <c r="CSW192" s="18"/>
      <c r="CSX192" s="18"/>
      <c r="CSY192" s="18"/>
      <c r="CSZ192" s="18"/>
      <c r="CTA192" s="18"/>
      <c r="CTB192" s="18"/>
      <c r="CTC192" s="18"/>
      <c r="CTD192" s="18"/>
      <c r="CTE192" s="18"/>
      <c r="CTF192" s="18"/>
      <c r="CTG192" s="18"/>
      <c r="CTH192" s="18"/>
      <c r="CTI192" s="18"/>
      <c r="CTJ192" s="18"/>
      <c r="CTK192" s="18"/>
      <c r="CTL192" s="18"/>
      <c r="CTM192" s="18"/>
      <c r="CTN192" s="18"/>
      <c r="CTO192" s="18"/>
      <c r="CTP192" s="18"/>
      <c r="CTQ192" s="18"/>
      <c r="CTR192" s="18"/>
      <c r="CTS192" s="18"/>
      <c r="CTT192" s="18"/>
      <c r="CTU192" s="18"/>
      <c r="CTV192" s="18"/>
      <c r="CTW192" s="18"/>
      <c r="CTX192" s="18"/>
      <c r="CTY192" s="18"/>
      <c r="CTZ192" s="18"/>
      <c r="CUA192" s="18"/>
      <c r="CUB192" s="18"/>
      <c r="CUC192" s="18"/>
      <c r="CUD192" s="18"/>
      <c r="CUE192" s="18"/>
      <c r="CUF192" s="18"/>
      <c r="CUG192" s="18"/>
      <c r="CUH192" s="18"/>
      <c r="CUI192" s="18"/>
      <c r="CUJ192" s="18"/>
      <c r="CUK192" s="18"/>
      <c r="CUL192" s="18"/>
      <c r="CUM192" s="18"/>
      <c r="CUN192" s="18"/>
      <c r="CUO192" s="18"/>
      <c r="CUP192" s="18"/>
      <c r="CUQ192" s="18"/>
      <c r="CUR192" s="18"/>
      <c r="CUS192" s="18"/>
      <c r="CUT192" s="18"/>
      <c r="CUU192" s="18"/>
      <c r="CUV192" s="18"/>
      <c r="CUW192" s="18"/>
      <c r="CUX192" s="18"/>
      <c r="CUY192" s="18"/>
      <c r="CUZ192" s="18"/>
      <c r="CVA192" s="18"/>
      <c r="CVB192" s="18"/>
      <c r="CVC192" s="18"/>
      <c r="CVD192" s="18"/>
      <c r="CVE192" s="18"/>
      <c r="CVF192" s="18"/>
      <c r="CVG192" s="18"/>
      <c r="CVH192" s="18"/>
      <c r="CVI192" s="18"/>
      <c r="CVJ192" s="18"/>
      <c r="CVK192" s="18"/>
      <c r="CVL192" s="18"/>
      <c r="CVM192" s="18"/>
      <c r="CVN192" s="18"/>
      <c r="CVO192" s="18"/>
      <c r="CVP192" s="18"/>
      <c r="CVQ192" s="18"/>
      <c r="CVR192" s="18"/>
      <c r="CVS192" s="18"/>
      <c r="CVT192" s="18"/>
      <c r="CVU192" s="18"/>
      <c r="CVV192" s="18"/>
      <c r="CVW192" s="18"/>
      <c r="CVX192" s="18"/>
      <c r="CVY192" s="18"/>
      <c r="CVZ192" s="18"/>
      <c r="CWA192" s="18"/>
      <c r="CWB192" s="18"/>
      <c r="CWC192" s="18"/>
      <c r="CWD192" s="18"/>
      <c r="CWE192" s="18"/>
      <c r="CWF192" s="18"/>
      <c r="CWG192" s="18"/>
      <c r="CWH192" s="18"/>
      <c r="CWI192" s="18"/>
      <c r="CWJ192" s="18"/>
      <c r="CWK192" s="18"/>
      <c r="CWL192" s="18"/>
      <c r="CWM192" s="18"/>
      <c r="CWN192" s="18"/>
      <c r="CWO192" s="18"/>
      <c r="CWP192" s="18"/>
      <c r="CWQ192" s="18"/>
      <c r="CWR192" s="18"/>
      <c r="CWS192" s="18"/>
      <c r="CWT192" s="18"/>
      <c r="CWU192" s="18"/>
      <c r="CWV192" s="18"/>
      <c r="CWW192" s="18"/>
      <c r="CWX192" s="18"/>
      <c r="CWY192" s="18"/>
      <c r="CWZ192" s="18"/>
      <c r="CXA192" s="18"/>
      <c r="CXB192" s="18"/>
      <c r="CXC192" s="18"/>
      <c r="CXD192" s="18"/>
      <c r="CXE192" s="18"/>
      <c r="CXF192" s="18"/>
      <c r="CXG192" s="18"/>
      <c r="CXH192" s="18"/>
      <c r="CXI192" s="18"/>
      <c r="CXJ192" s="18"/>
      <c r="CXK192" s="18"/>
      <c r="CXL192" s="18"/>
      <c r="CXM192" s="18"/>
      <c r="CXN192" s="18"/>
      <c r="CXO192" s="18"/>
      <c r="CXP192" s="18"/>
      <c r="CXQ192" s="18"/>
      <c r="CXR192" s="18"/>
      <c r="CXS192" s="18"/>
      <c r="CXT192" s="18"/>
      <c r="CXU192" s="18"/>
      <c r="CXV192" s="18"/>
      <c r="CXW192" s="18"/>
      <c r="CXX192" s="18"/>
      <c r="CXY192" s="18"/>
      <c r="CXZ192" s="18"/>
      <c r="CYA192" s="18"/>
      <c r="CYB192" s="18"/>
      <c r="CYC192" s="18"/>
      <c r="CYD192" s="18"/>
      <c r="CYE192" s="18"/>
      <c r="CYF192" s="18"/>
      <c r="CYG192" s="18"/>
      <c r="CYH192" s="18"/>
      <c r="CYI192" s="18"/>
      <c r="CYJ192" s="18"/>
      <c r="CYK192" s="18"/>
      <c r="CYL192" s="18"/>
      <c r="CYM192" s="18"/>
      <c r="CYN192" s="18"/>
      <c r="CYO192" s="18"/>
      <c r="CYP192" s="18"/>
      <c r="CYQ192" s="18"/>
      <c r="CYR192" s="18"/>
      <c r="CYS192" s="18"/>
      <c r="CYT192" s="18"/>
      <c r="CYU192" s="18"/>
      <c r="CYV192" s="18"/>
      <c r="CYW192" s="18"/>
      <c r="CYX192" s="18"/>
      <c r="CYY192" s="18"/>
      <c r="CYZ192" s="18"/>
      <c r="CZA192" s="18"/>
      <c r="CZB192" s="18"/>
      <c r="CZC192" s="18"/>
      <c r="CZD192" s="18"/>
      <c r="CZE192" s="18"/>
      <c r="CZF192" s="18"/>
      <c r="CZG192" s="18"/>
      <c r="CZH192" s="18"/>
      <c r="CZI192" s="18"/>
      <c r="CZJ192" s="18"/>
      <c r="CZK192" s="18"/>
      <c r="CZL192" s="18"/>
      <c r="CZM192" s="18"/>
      <c r="CZN192" s="18"/>
      <c r="CZO192" s="18"/>
      <c r="CZP192" s="18"/>
      <c r="CZQ192" s="18"/>
      <c r="CZR192" s="18"/>
      <c r="CZS192" s="18"/>
      <c r="CZT192" s="18"/>
      <c r="CZU192" s="18"/>
      <c r="CZV192" s="18"/>
      <c r="CZW192" s="18"/>
      <c r="CZX192" s="18"/>
      <c r="CZY192" s="18"/>
      <c r="CZZ192" s="18"/>
      <c r="DAA192" s="18"/>
      <c r="DAB192" s="18"/>
      <c r="DAC192" s="18"/>
      <c r="DAD192" s="18"/>
      <c r="DAE192" s="18"/>
      <c r="DAF192" s="18"/>
      <c r="DAG192" s="18"/>
      <c r="DAH192" s="18"/>
      <c r="DAI192" s="18"/>
      <c r="DAJ192" s="18"/>
      <c r="DAK192" s="18"/>
      <c r="DAL192" s="18"/>
      <c r="DAM192" s="18"/>
      <c r="DAN192" s="18"/>
      <c r="DAO192" s="18"/>
      <c r="DAP192" s="18"/>
      <c r="DAQ192" s="18"/>
      <c r="DAR192" s="18"/>
      <c r="DAS192" s="18"/>
      <c r="DAT192" s="18"/>
      <c r="DAU192" s="18"/>
      <c r="DAV192" s="18"/>
      <c r="DAW192" s="18"/>
      <c r="DAX192" s="18"/>
      <c r="DAY192" s="18"/>
      <c r="DAZ192" s="18"/>
      <c r="DBA192" s="18"/>
      <c r="DBB192" s="18"/>
      <c r="DBC192" s="18"/>
      <c r="DBD192" s="18"/>
      <c r="DBE192" s="18"/>
      <c r="DBF192" s="18"/>
      <c r="DBG192" s="18"/>
      <c r="DBH192" s="18"/>
      <c r="DBI192" s="18"/>
      <c r="DBJ192" s="18"/>
      <c r="DBK192" s="18"/>
      <c r="DBL192" s="18"/>
      <c r="DBM192" s="18"/>
      <c r="DBN192" s="18"/>
      <c r="DBO192" s="18"/>
      <c r="DBP192" s="18"/>
      <c r="DBQ192" s="18"/>
      <c r="DBR192" s="18"/>
      <c r="DBS192" s="18"/>
      <c r="DBT192" s="18"/>
      <c r="DBU192" s="18"/>
      <c r="DBV192" s="18"/>
      <c r="DBW192" s="18"/>
      <c r="DBX192" s="18"/>
      <c r="DBY192" s="18"/>
      <c r="DBZ192" s="18"/>
      <c r="DCA192" s="18"/>
      <c r="DCB192" s="18"/>
      <c r="DCC192" s="18"/>
      <c r="DCD192" s="18"/>
      <c r="DCE192" s="18"/>
      <c r="DCF192" s="18"/>
      <c r="DCG192" s="18"/>
      <c r="DCH192" s="18"/>
      <c r="DCI192" s="18"/>
      <c r="DCJ192" s="18"/>
      <c r="DCK192" s="18"/>
      <c r="DCL192" s="18"/>
      <c r="DCM192" s="18"/>
      <c r="DCN192" s="18"/>
      <c r="DCO192" s="18"/>
      <c r="DCP192" s="18"/>
      <c r="DCQ192" s="18"/>
      <c r="DCR192" s="18"/>
      <c r="DCS192" s="18"/>
      <c r="DCT192" s="18"/>
      <c r="DCU192" s="18"/>
      <c r="DCV192" s="18"/>
      <c r="DCW192" s="18"/>
      <c r="DCX192" s="18"/>
      <c r="DCY192" s="18"/>
      <c r="DCZ192" s="18"/>
      <c r="DDA192" s="18"/>
      <c r="DDB192" s="18"/>
      <c r="DDC192" s="18"/>
      <c r="DDD192" s="18"/>
      <c r="DDE192" s="18"/>
      <c r="DDF192" s="18"/>
      <c r="DDG192" s="18"/>
      <c r="DDH192" s="18"/>
      <c r="DDI192" s="18"/>
      <c r="DDJ192" s="18"/>
      <c r="DDK192" s="18"/>
      <c r="DDL192" s="18"/>
      <c r="DDM192" s="18"/>
      <c r="DDN192" s="18"/>
      <c r="DDO192" s="18"/>
      <c r="DDP192" s="18"/>
      <c r="DDQ192" s="18"/>
      <c r="DDR192" s="18"/>
      <c r="DDS192" s="18"/>
      <c r="DDT192" s="18"/>
      <c r="DDU192" s="18"/>
      <c r="DDV192" s="18"/>
      <c r="DDW192" s="18"/>
      <c r="DDX192" s="18"/>
      <c r="DDY192" s="18"/>
      <c r="DDZ192" s="18"/>
      <c r="DEA192" s="18"/>
      <c r="DEB192" s="18"/>
      <c r="DEC192" s="18"/>
      <c r="DED192" s="18"/>
      <c r="DEE192" s="18"/>
      <c r="DEF192" s="18"/>
      <c r="DEG192" s="18"/>
      <c r="DEH192" s="18"/>
      <c r="DEI192" s="18"/>
      <c r="DEJ192" s="18"/>
      <c r="DEK192" s="18"/>
      <c r="DEL192" s="18"/>
      <c r="DEM192" s="18"/>
      <c r="DEN192" s="18"/>
      <c r="DEO192" s="18"/>
      <c r="DEP192" s="18"/>
      <c r="DEQ192" s="18"/>
      <c r="DER192" s="18"/>
      <c r="DES192" s="18"/>
      <c r="DET192" s="18"/>
      <c r="DEU192" s="18"/>
      <c r="DEV192" s="18"/>
      <c r="DEW192" s="18"/>
      <c r="DEX192" s="18"/>
      <c r="DEY192" s="18"/>
      <c r="DEZ192" s="18"/>
      <c r="DFA192" s="18"/>
      <c r="DFB192" s="18"/>
      <c r="DFC192" s="18"/>
      <c r="DFD192" s="18"/>
      <c r="DFE192" s="18"/>
      <c r="DFF192" s="18"/>
      <c r="DFG192" s="18"/>
      <c r="DFH192" s="18"/>
      <c r="DFI192" s="18"/>
      <c r="DFJ192" s="18"/>
      <c r="DFK192" s="18"/>
      <c r="DFL192" s="18"/>
      <c r="DFM192" s="18"/>
      <c r="DFN192" s="18"/>
      <c r="DFO192" s="18"/>
      <c r="DFP192" s="18"/>
      <c r="DFQ192" s="18"/>
      <c r="DFR192" s="18"/>
      <c r="DFS192" s="18"/>
      <c r="DFT192" s="18"/>
      <c r="DFU192" s="18"/>
      <c r="DFV192" s="18"/>
      <c r="DFW192" s="18"/>
      <c r="DFX192" s="18"/>
      <c r="DFY192" s="18"/>
      <c r="DFZ192" s="18"/>
      <c r="DGA192" s="18"/>
      <c r="DGB192" s="18"/>
      <c r="DGC192" s="18"/>
      <c r="DGD192" s="18"/>
      <c r="DGE192" s="18"/>
      <c r="DGF192" s="18"/>
      <c r="DGG192" s="18"/>
      <c r="DGH192" s="18"/>
      <c r="DGI192" s="18"/>
      <c r="DGJ192" s="18"/>
      <c r="DGK192" s="18"/>
      <c r="DGL192" s="18"/>
      <c r="DGM192" s="18"/>
      <c r="DGN192" s="18"/>
      <c r="DGO192" s="18"/>
      <c r="DGP192" s="18"/>
      <c r="DGQ192" s="18"/>
      <c r="DGR192" s="18"/>
      <c r="DGS192" s="18"/>
      <c r="DGT192" s="18"/>
      <c r="DGU192" s="18"/>
      <c r="DGV192" s="18"/>
      <c r="DGW192" s="18"/>
      <c r="DGX192" s="18"/>
      <c r="DGY192" s="18"/>
      <c r="DGZ192" s="18"/>
      <c r="DHA192" s="18"/>
      <c r="DHB192" s="18"/>
      <c r="DHC192" s="18"/>
      <c r="DHD192" s="18"/>
      <c r="DHE192" s="18"/>
      <c r="DHF192" s="18"/>
      <c r="DHG192" s="18"/>
      <c r="DHH192" s="18"/>
      <c r="DHI192" s="18"/>
      <c r="DHJ192" s="18"/>
      <c r="DHK192" s="18"/>
      <c r="DHL192" s="18"/>
      <c r="DHM192" s="18"/>
      <c r="DHN192" s="18"/>
      <c r="DHO192" s="18"/>
      <c r="DHP192" s="18"/>
      <c r="DHQ192" s="18"/>
      <c r="DHR192" s="18"/>
      <c r="DHS192" s="18"/>
      <c r="DHT192" s="18"/>
      <c r="DHU192" s="18"/>
      <c r="DHV192" s="18"/>
      <c r="DHW192" s="18"/>
      <c r="DHX192" s="18"/>
      <c r="DHY192" s="18"/>
      <c r="DHZ192" s="18"/>
      <c r="DIA192" s="18"/>
      <c r="DIB192" s="18"/>
      <c r="DIC192" s="18"/>
      <c r="DID192" s="18"/>
      <c r="DIE192" s="18"/>
      <c r="DIF192" s="18"/>
      <c r="DIG192" s="18"/>
      <c r="DIH192" s="18"/>
      <c r="DII192" s="18"/>
      <c r="DIJ192" s="18"/>
      <c r="DIK192" s="18"/>
      <c r="DIL192" s="18"/>
      <c r="DIM192" s="18"/>
      <c r="DIN192" s="18"/>
      <c r="DIO192" s="18"/>
      <c r="DIP192" s="18"/>
      <c r="DIQ192" s="18"/>
      <c r="DIR192" s="18"/>
      <c r="DIS192" s="18"/>
      <c r="DIT192" s="18"/>
      <c r="DIU192" s="18"/>
      <c r="DIV192" s="18"/>
      <c r="DIW192" s="18"/>
      <c r="DIX192" s="18"/>
      <c r="DIY192" s="18"/>
      <c r="DIZ192" s="18"/>
      <c r="DJA192" s="18"/>
      <c r="DJB192" s="18"/>
      <c r="DJC192" s="18"/>
      <c r="DJD192" s="18"/>
      <c r="DJE192" s="18"/>
      <c r="DJF192" s="18"/>
      <c r="DJG192" s="18"/>
      <c r="DJH192" s="18"/>
      <c r="DJI192" s="18"/>
      <c r="DJJ192" s="18"/>
      <c r="DJK192" s="18"/>
      <c r="DJL192" s="18"/>
      <c r="DJM192" s="18"/>
      <c r="DJN192" s="18"/>
      <c r="DJO192" s="18"/>
      <c r="DJP192" s="18"/>
      <c r="DJQ192" s="18"/>
      <c r="DJR192" s="18"/>
      <c r="DJS192" s="18"/>
      <c r="DJT192" s="18"/>
      <c r="DJU192" s="18"/>
      <c r="DJV192" s="18"/>
      <c r="DJW192" s="18"/>
      <c r="DJX192" s="18"/>
      <c r="DJY192" s="18"/>
      <c r="DJZ192" s="18"/>
      <c r="DKA192" s="18"/>
      <c r="DKB192" s="18"/>
      <c r="DKC192" s="18"/>
      <c r="DKD192" s="18"/>
      <c r="DKE192" s="18"/>
      <c r="DKF192" s="18"/>
      <c r="DKG192" s="18"/>
      <c r="DKH192" s="18"/>
      <c r="DKI192" s="18"/>
      <c r="DKJ192" s="18"/>
      <c r="DKK192" s="18"/>
      <c r="DKL192" s="18"/>
      <c r="DKM192" s="18"/>
      <c r="DKN192" s="18"/>
      <c r="DKO192" s="18"/>
      <c r="DKP192" s="18"/>
      <c r="DKQ192" s="18"/>
      <c r="DKR192" s="18"/>
      <c r="DKS192" s="18"/>
      <c r="DKT192" s="18"/>
      <c r="DKU192" s="18"/>
      <c r="DKV192" s="18"/>
      <c r="DKW192" s="18"/>
      <c r="DKX192" s="18"/>
      <c r="DKY192" s="18"/>
      <c r="DKZ192" s="18"/>
      <c r="DLA192" s="18"/>
      <c r="DLB192" s="18"/>
      <c r="DLC192" s="18"/>
      <c r="DLD192" s="18"/>
      <c r="DLE192" s="18"/>
      <c r="DLF192" s="18"/>
      <c r="DLG192" s="18"/>
      <c r="DLH192" s="18"/>
      <c r="DLI192" s="18"/>
      <c r="DLJ192" s="18"/>
      <c r="DLK192" s="18"/>
      <c r="DLL192" s="18"/>
      <c r="DLM192" s="18"/>
      <c r="DLN192" s="18"/>
      <c r="DLO192" s="18"/>
      <c r="DLP192" s="18"/>
      <c r="DLQ192" s="18"/>
      <c r="DLR192" s="18"/>
      <c r="DLS192" s="18"/>
      <c r="DLT192" s="18"/>
      <c r="DLU192" s="18"/>
      <c r="DLV192" s="18"/>
      <c r="DLW192" s="18"/>
      <c r="DLX192" s="18"/>
      <c r="DLY192" s="18"/>
      <c r="DLZ192" s="18"/>
      <c r="DMA192" s="18"/>
      <c r="DMB192" s="18"/>
      <c r="DMC192" s="18"/>
      <c r="DMD192" s="18"/>
      <c r="DME192" s="18"/>
      <c r="DMF192" s="18"/>
      <c r="DMG192" s="18"/>
      <c r="DMH192" s="18"/>
      <c r="DMI192" s="18"/>
      <c r="DMJ192" s="18"/>
      <c r="DMK192" s="18"/>
      <c r="DML192" s="18"/>
      <c r="DMM192" s="18"/>
      <c r="DMN192" s="18"/>
      <c r="DMO192" s="18"/>
      <c r="DMP192" s="18"/>
      <c r="DMQ192" s="18"/>
      <c r="DMR192" s="18"/>
      <c r="DMS192" s="18"/>
      <c r="DMT192" s="18"/>
      <c r="DMU192" s="18"/>
      <c r="DMV192" s="18"/>
      <c r="DMW192" s="18"/>
      <c r="DMX192" s="18"/>
      <c r="DMY192" s="18"/>
      <c r="DMZ192" s="18"/>
      <c r="DNA192" s="18"/>
      <c r="DNB192" s="18"/>
      <c r="DNC192" s="18"/>
      <c r="DND192" s="18"/>
      <c r="DNE192" s="18"/>
      <c r="DNF192" s="18"/>
      <c r="DNG192" s="18"/>
      <c r="DNH192" s="18"/>
      <c r="DNI192" s="18"/>
      <c r="DNJ192" s="18"/>
      <c r="DNK192" s="18"/>
      <c r="DNL192" s="18"/>
      <c r="DNM192" s="18"/>
      <c r="DNN192" s="18"/>
      <c r="DNO192" s="18"/>
      <c r="DNP192" s="18"/>
      <c r="DNQ192" s="18"/>
      <c r="DNR192" s="18"/>
      <c r="DNS192" s="18"/>
      <c r="DNT192" s="18"/>
      <c r="DNU192" s="18"/>
      <c r="DNV192" s="18"/>
      <c r="DNW192" s="18"/>
      <c r="DNX192" s="18"/>
      <c r="DNY192" s="18"/>
      <c r="DNZ192" s="18"/>
      <c r="DOA192" s="18"/>
      <c r="DOB192" s="18"/>
      <c r="DOC192" s="18"/>
      <c r="DOD192" s="18"/>
      <c r="DOE192" s="18"/>
      <c r="DOF192" s="18"/>
      <c r="DOG192" s="18"/>
      <c r="DOH192" s="18"/>
      <c r="DOI192" s="18"/>
      <c r="DOJ192" s="18"/>
      <c r="DOK192" s="18"/>
      <c r="DOL192" s="18"/>
      <c r="DOM192" s="18"/>
      <c r="DON192" s="18"/>
      <c r="DOO192" s="18"/>
      <c r="DOP192" s="18"/>
      <c r="DOQ192" s="18"/>
      <c r="DOR192" s="18"/>
      <c r="DOS192" s="18"/>
      <c r="DOT192" s="18"/>
      <c r="DOU192" s="18"/>
      <c r="DOV192" s="18"/>
      <c r="DOW192" s="18"/>
      <c r="DOX192" s="18"/>
      <c r="DOY192" s="18"/>
      <c r="DOZ192" s="18"/>
      <c r="DPA192" s="18"/>
      <c r="DPB192" s="18"/>
      <c r="DPC192" s="18"/>
      <c r="DPD192" s="18"/>
      <c r="DPE192" s="18"/>
      <c r="DPF192" s="18"/>
      <c r="DPG192" s="18"/>
      <c r="DPH192" s="18"/>
      <c r="DPI192" s="18"/>
      <c r="DPJ192" s="18"/>
      <c r="DPK192" s="18"/>
      <c r="DPL192" s="18"/>
      <c r="DPM192" s="18"/>
      <c r="DPN192" s="18"/>
      <c r="DPO192" s="18"/>
      <c r="DPP192" s="18"/>
      <c r="DPQ192" s="18"/>
      <c r="DPR192" s="18"/>
      <c r="DPS192" s="18"/>
      <c r="DPT192" s="18"/>
      <c r="DPU192" s="18"/>
      <c r="DPV192" s="18"/>
      <c r="DPW192" s="18"/>
      <c r="DPX192" s="18"/>
      <c r="DPY192" s="18"/>
      <c r="DPZ192" s="18"/>
      <c r="DQA192" s="18"/>
      <c r="DQB192" s="18"/>
      <c r="DQC192" s="18"/>
      <c r="DQD192" s="18"/>
      <c r="DQE192" s="18"/>
      <c r="DQF192" s="18"/>
      <c r="DQG192" s="18"/>
      <c r="DQH192" s="18"/>
      <c r="DQI192" s="18"/>
      <c r="DQJ192" s="18"/>
      <c r="DQK192" s="18"/>
      <c r="DQL192" s="18"/>
      <c r="DQM192" s="18"/>
      <c r="DQN192" s="18"/>
      <c r="DQO192" s="18"/>
      <c r="DQP192" s="18"/>
      <c r="DQQ192" s="18"/>
      <c r="DQR192" s="18"/>
      <c r="DQS192" s="18"/>
      <c r="DQT192" s="18"/>
      <c r="DQU192" s="18"/>
      <c r="DQV192" s="18"/>
      <c r="DQW192" s="18"/>
      <c r="DQX192" s="18"/>
      <c r="DQY192" s="18"/>
      <c r="DQZ192" s="18"/>
      <c r="DRA192" s="18"/>
      <c r="DRB192" s="18"/>
      <c r="DRC192" s="18"/>
      <c r="DRD192" s="18"/>
      <c r="DRE192" s="18"/>
      <c r="DRF192" s="18"/>
      <c r="DRG192" s="18"/>
      <c r="DRH192" s="18"/>
      <c r="DRI192" s="18"/>
      <c r="DRJ192" s="18"/>
      <c r="DRK192" s="18"/>
      <c r="DRL192" s="18"/>
      <c r="DRM192" s="18"/>
      <c r="DRN192" s="18"/>
      <c r="DRO192" s="18"/>
      <c r="DRP192" s="18"/>
      <c r="DRQ192" s="18"/>
      <c r="DRR192" s="18"/>
      <c r="DRS192" s="18"/>
      <c r="DRT192" s="18"/>
      <c r="DRU192" s="18"/>
      <c r="DRV192" s="18"/>
      <c r="DRW192" s="18"/>
      <c r="DRX192" s="18"/>
      <c r="DRY192" s="18"/>
      <c r="DRZ192" s="18"/>
      <c r="DSA192" s="18"/>
      <c r="DSB192" s="18"/>
      <c r="DSC192" s="18"/>
      <c r="DSD192" s="18"/>
      <c r="DSE192" s="18"/>
      <c r="DSF192" s="18"/>
      <c r="DSG192" s="18"/>
      <c r="DSH192" s="18"/>
      <c r="DSI192" s="18"/>
      <c r="DSJ192" s="18"/>
      <c r="DSK192" s="18"/>
      <c r="DSL192" s="18"/>
      <c r="DSM192" s="18"/>
      <c r="DSN192" s="18"/>
      <c r="DSO192" s="18"/>
      <c r="DSP192" s="18"/>
      <c r="DSQ192" s="18"/>
      <c r="DSR192" s="18"/>
      <c r="DSS192" s="18"/>
      <c r="DST192" s="18"/>
      <c r="DSU192" s="18"/>
      <c r="DSV192" s="18"/>
      <c r="DSW192" s="18"/>
      <c r="DSX192" s="18"/>
      <c r="DSY192" s="18"/>
      <c r="DSZ192" s="18"/>
      <c r="DTA192" s="18"/>
      <c r="DTB192" s="18"/>
      <c r="DTC192" s="18"/>
      <c r="DTD192" s="18"/>
      <c r="DTE192" s="18"/>
      <c r="DTF192" s="18"/>
      <c r="DTG192" s="18"/>
      <c r="DTH192" s="18"/>
      <c r="DTI192" s="18"/>
      <c r="DTJ192" s="18"/>
      <c r="DTK192" s="18"/>
      <c r="DTL192" s="18"/>
      <c r="DTM192" s="18"/>
      <c r="DTN192" s="18"/>
      <c r="DTO192" s="18"/>
      <c r="DTP192" s="18"/>
      <c r="DTQ192" s="18"/>
      <c r="DTR192" s="18"/>
      <c r="DTS192" s="18"/>
      <c r="DTT192" s="18"/>
      <c r="DTU192" s="18"/>
      <c r="DTV192" s="18"/>
      <c r="DTW192" s="18"/>
      <c r="DTX192" s="18"/>
      <c r="DTY192" s="18"/>
      <c r="DTZ192" s="18"/>
      <c r="DUA192" s="18"/>
      <c r="DUB192" s="18"/>
      <c r="DUC192" s="18"/>
      <c r="DUD192" s="18"/>
      <c r="DUE192" s="18"/>
      <c r="DUF192" s="18"/>
      <c r="DUG192" s="18"/>
      <c r="DUH192" s="18"/>
      <c r="DUI192" s="18"/>
      <c r="DUJ192" s="18"/>
      <c r="DUK192" s="18"/>
      <c r="DUL192" s="18"/>
      <c r="DUM192" s="18"/>
      <c r="DUN192" s="18"/>
      <c r="DUO192" s="18"/>
      <c r="DUP192" s="18"/>
      <c r="DUQ192" s="18"/>
      <c r="DUR192" s="18"/>
      <c r="DUS192" s="18"/>
      <c r="DUT192" s="18"/>
      <c r="DUU192" s="18"/>
      <c r="DUV192" s="18"/>
      <c r="DUW192" s="18"/>
      <c r="DUX192" s="18"/>
      <c r="DUY192" s="18"/>
      <c r="DUZ192" s="18"/>
      <c r="DVA192" s="18"/>
      <c r="DVB192" s="18"/>
      <c r="DVC192" s="18"/>
      <c r="DVD192" s="18"/>
      <c r="DVE192" s="18"/>
      <c r="DVF192" s="18"/>
      <c r="DVG192" s="18"/>
      <c r="DVH192" s="18"/>
      <c r="DVI192" s="18"/>
      <c r="DVJ192" s="18"/>
      <c r="DVK192" s="18"/>
      <c r="DVL192" s="18"/>
      <c r="DVM192" s="18"/>
      <c r="DVN192" s="18"/>
      <c r="DVO192" s="18"/>
      <c r="DVP192" s="18"/>
      <c r="DVQ192" s="18"/>
      <c r="DVR192" s="18"/>
      <c r="DVS192" s="18"/>
      <c r="DVT192" s="18"/>
      <c r="DVU192" s="18"/>
      <c r="DVV192" s="18"/>
      <c r="DVW192" s="18"/>
      <c r="DVX192" s="18"/>
      <c r="DVY192" s="18"/>
      <c r="DVZ192" s="18"/>
      <c r="DWA192" s="18"/>
      <c r="DWB192" s="18"/>
      <c r="DWC192" s="18"/>
      <c r="DWD192" s="18"/>
      <c r="DWE192" s="18"/>
      <c r="DWF192" s="18"/>
      <c r="DWG192" s="18"/>
      <c r="DWH192" s="18"/>
      <c r="DWI192" s="18"/>
      <c r="DWJ192" s="18"/>
      <c r="DWK192" s="18"/>
      <c r="DWL192" s="18"/>
      <c r="DWM192" s="18"/>
      <c r="DWN192" s="18"/>
      <c r="DWO192" s="18"/>
      <c r="DWP192" s="18"/>
      <c r="DWQ192" s="18"/>
      <c r="DWR192" s="18"/>
      <c r="DWS192" s="18"/>
      <c r="DWT192" s="18"/>
      <c r="DWU192" s="18"/>
      <c r="DWV192" s="18"/>
      <c r="DWW192" s="18"/>
      <c r="DWX192" s="18"/>
      <c r="DWY192" s="18"/>
      <c r="DWZ192" s="18"/>
      <c r="DXA192" s="18"/>
      <c r="DXB192" s="18"/>
      <c r="DXC192" s="18"/>
      <c r="DXD192" s="18"/>
      <c r="DXE192" s="18"/>
      <c r="DXF192" s="18"/>
      <c r="DXG192" s="18"/>
      <c r="DXH192" s="18"/>
      <c r="DXI192" s="18"/>
      <c r="DXJ192" s="18"/>
      <c r="DXK192" s="18"/>
      <c r="DXL192" s="18"/>
      <c r="DXM192" s="18"/>
      <c r="DXN192" s="18"/>
      <c r="DXO192" s="18"/>
      <c r="DXP192" s="18"/>
      <c r="DXQ192" s="18"/>
      <c r="DXR192" s="18"/>
      <c r="DXS192" s="18"/>
      <c r="DXT192" s="18"/>
      <c r="DXU192" s="18"/>
      <c r="DXV192" s="18"/>
      <c r="DXW192" s="18"/>
      <c r="DXX192" s="18"/>
      <c r="DXY192" s="18"/>
      <c r="DXZ192" s="18"/>
      <c r="DYA192" s="18"/>
      <c r="DYB192" s="18"/>
      <c r="DYC192" s="18"/>
      <c r="DYD192" s="18"/>
      <c r="DYE192" s="18"/>
      <c r="DYF192" s="18"/>
      <c r="DYG192" s="18"/>
      <c r="DYH192" s="18"/>
      <c r="DYI192" s="18"/>
      <c r="DYJ192" s="18"/>
      <c r="DYK192" s="18"/>
      <c r="DYL192" s="18"/>
      <c r="DYM192" s="18"/>
      <c r="DYN192" s="18"/>
      <c r="DYO192" s="18"/>
      <c r="DYP192" s="18"/>
      <c r="DYQ192" s="18"/>
      <c r="DYR192" s="18"/>
      <c r="DYS192" s="18"/>
      <c r="DYT192" s="18"/>
      <c r="DYU192" s="18"/>
      <c r="DYV192" s="18"/>
      <c r="DYW192" s="18"/>
      <c r="DYX192" s="18"/>
      <c r="DYY192" s="18"/>
      <c r="DYZ192" s="18"/>
      <c r="DZA192" s="18"/>
      <c r="DZB192" s="18"/>
      <c r="DZC192" s="18"/>
      <c r="DZD192" s="18"/>
      <c r="DZE192" s="18"/>
      <c r="DZF192" s="18"/>
      <c r="DZG192" s="18"/>
      <c r="DZH192" s="18"/>
      <c r="DZI192" s="18"/>
      <c r="DZJ192" s="18"/>
      <c r="DZK192" s="18"/>
      <c r="DZL192" s="18"/>
      <c r="DZM192" s="18"/>
      <c r="DZN192" s="18"/>
      <c r="DZO192" s="18"/>
      <c r="DZP192" s="18"/>
      <c r="DZQ192" s="18"/>
      <c r="DZR192" s="18"/>
      <c r="DZS192" s="18"/>
      <c r="DZT192" s="18"/>
      <c r="DZU192" s="18"/>
      <c r="DZV192" s="18"/>
      <c r="DZW192" s="18"/>
      <c r="DZX192" s="18"/>
      <c r="DZY192" s="18"/>
      <c r="DZZ192" s="18"/>
      <c r="EAA192" s="18"/>
      <c r="EAB192" s="18"/>
      <c r="EAC192" s="18"/>
      <c r="EAD192" s="18"/>
      <c r="EAE192" s="18"/>
      <c r="EAF192" s="18"/>
      <c r="EAG192" s="18"/>
      <c r="EAH192" s="18"/>
      <c r="EAI192" s="18"/>
      <c r="EAJ192" s="18"/>
      <c r="EAK192" s="18"/>
      <c r="EAL192" s="18"/>
      <c r="EAM192" s="18"/>
      <c r="EAN192" s="18"/>
      <c r="EAO192" s="18"/>
      <c r="EAP192" s="18"/>
      <c r="EAQ192" s="18"/>
      <c r="EAR192" s="18"/>
      <c r="EAS192" s="18"/>
      <c r="EAT192" s="18"/>
      <c r="EAU192" s="18"/>
      <c r="EAV192" s="18"/>
      <c r="EAW192" s="18"/>
      <c r="EAX192" s="18"/>
      <c r="EAY192" s="18"/>
      <c r="EAZ192" s="18"/>
      <c r="EBA192" s="18"/>
      <c r="EBB192" s="18"/>
      <c r="EBC192" s="18"/>
      <c r="EBD192" s="18"/>
      <c r="EBE192" s="18"/>
      <c r="EBF192" s="18"/>
      <c r="EBG192" s="18"/>
      <c r="EBH192" s="18"/>
      <c r="EBI192" s="18"/>
      <c r="EBJ192" s="18"/>
      <c r="EBK192" s="18"/>
      <c r="EBL192" s="18"/>
      <c r="EBM192" s="18"/>
      <c r="EBN192" s="18"/>
      <c r="EBO192" s="18"/>
      <c r="EBP192" s="18"/>
      <c r="EBQ192" s="18"/>
      <c r="EBR192" s="18"/>
      <c r="EBS192" s="18"/>
      <c r="EBT192" s="18"/>
      <c r="EBU192" s="18"/>
      <c r="EBV192" s="18"/>
      <c r="EBW192" s="18"/>
      <c r="EBX192" s="18"/>
      <c r="EBY192" s="18"/>
      <c r="EBZ192" s="18"/>
      <c r="ECA192" s="18"/>
      <c r="ECB192" s="18"/>
      <c r="ECC192" s="18"/>
      <c r="ECD192" s="18"/>
      <c r="ECE192" s="18"/>
      <c r="ECF192" s="18"/>
      <c r="ECG192" s="18"/>
      <c r="ECH192" s="18"/>
      <c r="ECI192" s="18"/>
      <c r="ECJ192" s="18"/>
      <c r="ECK192" s="18"/>
      <c r="ECL192" s="18"/>
      <c r="ECM192" s="18"/>
      <c r="ECN192" s="18"/>
      <c r="ECO192" s="18"/>
      <c r="ECP192" s="18"/>
      <c r="ECQ192" s="18"/>
      <c r="ECR192" s="18"/>
      <c r="ECS192" s="18"/>
      <c r="ECT192" s="18"/>
      <c r="ECU192" s="18"/>
      <c r="ECV192" s="18"/>
      <c r="ECW192" s="18"/>
      <c r="ECX192" s="18"/>
      <c r="ECY192" s="18"/>
      <c r="ECZ192" s="18"/>
      <c r="EDA192" s="18"/>
      <c r="EDB192" s="18"/>
      <c r="EDC192" s="18"/>
      <c r="EDD192" s="18"/>
      <c r="EDE192" s="18"/>
      <c r="EDF192" s="18"/>
      <c r="EDG192" s="18"/>
      <c r="EDH192" s="18"/>
      <c r="EDI192" s="18"/>
      <c r="EDJ192" s="18"/>
      <c r="EDK192" s="18"/>
      <c r="EDL192" s="18"/>
      <c r="EDM192" s="18"/>
      <c r="EDN192" s="18"/>
      <c r="EDO192" s="18"/>
      <c r="EDP192" s="18"/>
      <c r="EDQ192" s="18"/>
      <c r="EDR192" s="18"/>
      <c r="EDS192" s="18"/>
      <c r="EDT192" s="18"/>
      <c r="EDU192" s="18"/>
      <c r="EDV192" s="18"/>
      <c r="EDW192" s="18"/>
      <c r="EDX192" s="18"/>
      <c r="EDY192" s="18"/>
      <c r="EDZ192" s="18"/>
      <c r="EEA192" s="18"/>
      <c r="EEB192" s="18"/>
      <c r="EEC192" s="18"/>
      <c r="EED192" s="18"/>
      <c r="EEE192" s="18"/>
      <c r="EEF192" s="18"/>
      <c r="EEG192" s="18"/>
      <c r="EEH192" s="18"/>
      <c r="EEI192" s="18"/>
      <c r="EEJ192" s="18"/>
      <c r="EEK192" s="18"/>
      <c r="EEL192" s="18"/>
      <c r="EEM192" s="18"/>
      <c r="EEN192" s="18"/>
      <c r="EEO192" s="18"/>
      <c r="EEP192" s="18"/>
      <c r="EEQ192" s="18"/>
      <c r="EER192" s="18"/>
      <c r="EES192" s="18"/>
      <c r="EET192" s="18"/>
      <c r="EEU192" s="18"/>
      <c r="EEV192" s="18"/>
      <c r="EEW192" s="18"/>
      <c r="EEX192" s="18"/>
      <c r="EEY192" s="18"/>
      <c r="EEZ192" s="18"/>
      <c r="EFA192" s="18"/>
      <c r="EFB192" s="18"/>
      <c r="EFC192" s="18"/>
      <c r="EFD192" s="18"/>
      <c r="EFE192" s="18"/>
      <c r="EFF192" s="18"/>
      <c r="EFG192" s="18"/>
      <c r="EFH192" s="18"/>
      <c r="EFI192" s="18"/>
      <c r="EFJ192" s="18"/>
      <c r="EFK192" s="18"/>
      <c r="EFL192" s="18"/>
      <c r="EFM192" s="18"/>
      <c r="EFN192" s="18"/>
      <c r="EFO192" s="18"/>
      <c r="EFP192" s="18"/>
      <c r="EFQ192" s="18"/>
      <c r="EFR192" s="18"/>
      <c r="EFS192" s="18"/>
      <c r="EFT192" s="18"/>
      <c r="EFU192" s="18"/>
      <c r="EFV192" s="18"/>
      <c r="EFW192" s="18"/>
      <c r="EFX192" s="18"/>
      <c r="EFY192" s="18"/>
      <c r="EFZ192" s="18"/>
      <c r="EGA192" s="18"/>
      <c r="EGB192" s="18"/>
      <c r="EGC192" s="18"/>
      <c r="EGD192" s="18"/>
      <c r="EGE192" s="18"/>
      <c r="EGF192" s="18"/>
      <c r="EGG192" s="18"/>
      <c r="EGH192" s="18"/>
      <c r="EGI192" s="18"/>
      <c r="EGJ192" s="18"/>
      <c r="EGK192" s="18"/>
      <c r="EGL192" s="18"/>
      <c r="EGM192" s="18"/>
      <c r="EGN192" s="18"/>
      <c r="EGO192" s="18"/>
      <c r="EGP192" s="18"/>
      <c r="EGQ192" s="18"/>
      <c r="EGR192" s="18"/>
      <c r="EGS192" s="18"/>
      <c r="EGT192" s="18"/>
      <c r="EGU192" s="18"/>
      <c r="EGV192" s="18"/>
      <c r="EGW192" s="18"/>
      <c r="EGX192" s="18"/>
      <c r="EGY192" s="18"/>
      <c r="EGZ192" s="18"/>
      <c r="EHA192" s="18"/>
      <c r="EHB192" s="18"/>
      <c r="EHC192" s="18"/>
      <c r="EHD192" s="18"/>
      <c r="EHE192" s="18"/>
      <c r="EHF192" s="18"/>
      <c r="EHG192" s="18"/>
      <c r="EHH192" s="18"/>
      <c r="EHI192" s="18"/>
      <c r="EHJ192" s="18"/>
      <c r="EHK192" s="18"/>
      <c r="EHL192" s="18"/>
      <c r="EHM192" s="18"/>
      <c r="EHN192" s="18"/>
      <c r="EHO192" s="18"/>
      <c r="EHP192" s="18"/>
      <c r="EHQ192" s="18"/>
      <c r="EHR192" s="18"/>
      <c r="EHS192" s="18"/>
      <c r="EHT192" s="18"/>
      <c r="EHU192" s="18"/>
      <c r="EHV192" s="18"/>
      <c r="EHW192" s="18"/>
      <c r="EHX192" s="18"/>
      <c r="EHY192" s="18"/>
      <c r="EHZ192" s="18"/>
      <c r="EIA192" s="18"/>
      <c r="EIB192" s="18"/>
      <c r="EIC192" s="18"/>
      <c r="EID192" s="18"/>
      <c r="EIE192" s="18"/>
      <c r="EIF192" s="18"/>
      <c r="EIG192" s="18"/>
      <c r="EIH192" s="18"/>
      <c r="EII192" s="18"/>
      <c r="EIJ192" s="18"/>
      <c r="EIK192" s="18"/>
      <c r="EIL192" s="18"/>
      <c r="EIM192" s="18"/>
      <c r="EIN192" s="18"/>
      <c r="EIO192" s="18"/>
      <c r="EIP192" s="18"/>
      <c r="EIQ192" s="18"/>
      <c r="EIR192" s="18"/>
      <c r="EIS192" s="18"/>
      <c r="EIT192" s="18"/>
      <c r="EIU192" s="18"/>
      <c r="EIV192" s="18"/>
      <c r="EIW192" s="18"/>
      <c r="EIX192" s="18"/>
      <c r="EIY192" s="18"/>
      <c r="EIZ192" s="18"/>
      <c r="EJA192" s="18"/>
      <c r="EJB192" s="18"/>
      <c r="EJC192" s="18"/>
      <c r="EJD192" s="18"/>
      <c r="EJE192" s="18"/>
      <c r="EJF192" s="18"/>
      <c r="EJG192" s="18"/>
      <c r="EJH192" s="18"/>
      <c r="EJI192" s="18"/>
      <c r="EJJ192" s="18"/>
      <c r="EJK192" s="18"/>
      <c r="EJL192" s="18"/>
      <c r="EJM192" s="18"/>
      <c r="EJN192" s="18"/>
      <c r="EJO192" s="18"/>
      <c r="EJP192" s="18"/>
      <c r="EJQ192" s="18"/>
      <c r="EJR192" s="18"/>
      <c r="EJS192" s="18"/>
      <c r="EJT192" s="18"/>
      <c r="EJU192" s="18"/>
      <c r="EJV192" s="18"/>
      <c r="EJW192" s="18"/>
      <c r="EJX192" s="18"/>
      <c r="EJY192" s="18"/>
      <c r="EJZ192" s="18"/>
      <c r="EKA192" s="18"/>
      <c r="EKB192" s="18"/>
      <c r="EKC192" s="18"/>
      <c r="EKD192" s="18"/>
      <c r="EKE192" s="18"/>
      <c r="EKF192" s="18"/>
      <c r="EKG192" s="18"/>
      <c r="EKH192" s="18"/>
      <c r="EKI192" s="18"/>
      <c r="EKJ192" s="18"/>
      <c r="EKK192" s="18"/>
      <c r="EKL192" s="18"/>
      <c r="EKM192" s="18"/>
      <c r="EKN192" s="18"/>
      <c r="EKO192" s="18"/>
      <c r="EKP192" s="18"/>
      <c r="EKQ192" s="18"/>
      <c r="EKR192" s="18"/>
      <c r="EKS192" s="18"/>
      <c r="EKT192" s="18"/>
      <c r="EKU192" s="18"/>
      <c r="EKV192" s="18"/>
      <c r="EKW192" s="18"/>
      <c r="EKX192" s="18"/>
      <c r="EKY192" s="18"/>
      <c r="EKZ192" s="18"/>
      <c r="ELA192" s="18"/>
      <c r="ELB192" s="18"/>
      <c r="ELC192" s="18"/>
      <c r="ELD192" s="18"/>
      <c r="ELE192" s="18"/>
      <c r="ELF192" s="18"/>
      <c r="ELG192" s="18"/>
      <c r="ELH192" s="18"/>
      <c r="ELI192" s="18"/>
      <c r="ELJ192" s="18"/>
      <c r="ELK192" s="18"/>
      <c r="ELL192" s="18"/>
      <c r="ELM192" s="18"/>
      <c r="ELN192" s="18"/>
      <c r="ELO192" s="18"/>
      <c r="ELP192" s="18"/>
      <c r="ELQ192" s="18"/>
      <c r="ELR192" s="18"/>
      <c r="ELS192" s="18"/>
      <c r="ELT192" s="18"/>
      <c r="ELU192" s="18"/>
      <c r="ELV192" s="18"/>
      <c r="ELW192" s="18"/>
      <c r="ELX192" s="18"/>
      <c r="ELY192" s="18"/>
      <c r="ELZ192" s="18"/>
      <c r="EMA192" s="18"/>
      <c r="EMB192" s="18"/>
      <c r="EMC192" s="18"/>
      <c r="EMD192" s="18"/>
      <c r="EME192" s="18"/>
      <c r="EMF192" s="18"/>
      <c r="EMG192" s="18"/>
      <c r="EMH192" s="18"/>
      <c r="EMI192" s="18"/>
      <c r="EMJ192" s="18"/>
      <c r="EMK192" s="18"/>
      <c r="EML192" s="18"/>
      <c r="EMM192" s="18"/>
      <c r="EMN192" s="18"/>
      <c r="EMO192" s="18"/>
      <c r="EMP192" s="18"/>
      <c r="EMQ192" s="18"/>
      <c r="EMR192" s="18"/>
      <c r="EMS192" s="18"/>
      <c r="EMT192" s="18"/>
      <c r="EMU192" s="18"/>
      <c r="EMV192" s="18"/>
      <c r="EMW192" s="18"/>
      <c r="EMX192" s="18"/>
      <c r="EMY192" s="18"/>
      <c r="EMZ192" s="18"/>
      <c r="ENA192" s="18"/>
      <c r="ENB192" s="18"/>
      <c r="ENC192" s="18"/>
      <c r="END192" s="18"/>
      <c r="ENE192" s="18"/>
      <c r="ENF192" s="18"/>
      <c r="ENG192" s="18"/>
      <c r="ENH192" s="18"/>
      <c r="ENI192" s="18"/>
      <c r="ENJ192" s="18"/>
      <c r="ENK192" s="18"/>
      <c r="ENL192" s="18"/>
      <c r="ENM192" s="18"/>
      <c r="ENN192" s="18"/>
      <c r="ENO192" s="18"/>
      <c r="ENP192" s="18"/>
      <c r="ENQ192" s="18"/>
      <c r="ENR192" s="18"/>
      <c r="ENS192" s="18"/>
      <c r="ENT192" s="18"/>
      <c r="ENU192" s="18"/>
      <c r="ENV192" s="18"/>
      <c r="ENW192" s="18"/>
      <c r="ENX192" s="18"/>
      <c r="ENY192" s="18"/>
      <c r="ENZ192" s="18"/>
      <c r="EOA192" s="18"/>
      <c r="EOB192" s="18"/>
      <c r="EOC192" s="18"/>
      <c r="EOD192" s="18"/>
      <c r="EOE192" s="18"/>
      <c r="EOF192" s="18"/>
      <c r="EOG192" s="18"/>
      <c r="EOH192" s="18"/>
      <c r="EOI192" s="18"/>
      <c r="EOJ192" s="18"/>
      <c r="EOK192" s="18"/>
      <c r="EOL192" s="18"/>
      <c r="EOM192" s="18"/>
      <c r="EON192" s="18"/>
      <c r="EOO192" s="18"/>
      <c r="EOP192" s="18"/>
      <c r="EOQ192" s="18"/>
      <c r="EOR192" s="18"/>
      <c r="EOS192" s="18"/>
      <c r="EOT192" s="18"/>
      <c r="EOU192" s="18"/>
      <c r="EOV192" s="18"/>
      <c r="EOW192" s="18"/>
      <c r="EOX192" s="18"/>
      <c r="EOY192" s="18"/>
      <c r="EOZ192" s="18"/>
      <c r="EPA192" s="18"/>
      <c r="EPB192" s="18"/>
      <c r="EPC192" s="18"/>
      <c r="EPD192" s="18"/>
      <c r="EPE192" s="18"/>
      <c r="EPF192" s="18"/>
      <c r="EPG192" s="18"/>
      <c r="EPH192" s="18"/>
      <c r="EPI192" s="18"/>
      <c r="EPJ192" s="18"/>
      <c r="EPK192" s="18"/>
      <c r="EPL192" s="18"/>
      <c r="EPM192" s="18"/>
      <c r="EPN192" s="18"/>
      <c r="EPO192" s="18"/>
      <c r="EPP192" s="18"/>
      <c r="EPQ192" s="18"/>
      <c r="EPR192" s="18"/>
      <c r="EPS192" s="18"/>
      <c r="EPT192" s="18"/>
      <c r="EPU192" s="18"/>
      <c r="EPV192" s="18"/>
      <c r="EPW192" s="18"/>
      <c r="EPX192" s="18"/>
      <c r="EPY192" s="18"/>
      <c r="EPZ192" s="18"/>
      <c r="EQA192" s="18"/>
      <c r="EQB192" s="18"/>
      <c r="EQC192" s="18"/>
      <c r="EQD192" s="18"/>
      <c r="EQE192" s="18"/>
      <c r="EQF192" s="18"/>
      <c r="EQG192" s="18"/>
      <c r="EQH192" s="18"/>
      <c r="EQI192" s="18"/>
      <c r="EQJ192" s="18"/>
      <c r="EQK192" s="18"/>
      <c r="EQL192" s="18"/>
      <c r="EQM192" s="18"/>
      <c r="EQN192" s="18"/>
      <c r="EQO192" s="18"/>
      <c r="EQP192" s="18"/>
      <c r="EQQ192" s="18"/>
      <c r="EQR192" s="18"/>
      <c r="EQS192" s="18"/>
      <c r="EQT192" s="18"/>
      <c r="EQU192" s="18"/>
      <c r="EQV192" s="18"/>
      <c r="EQW192" s="18"/>
      <c r="EQX192" s="18"/>
      <c r="EQY192" s="18"/>
      <c r="EQZ192" s="18"/>
      <c r="ERA192" s="18"/>
      <c r="ERB192" s="18"/>
      <c r="ERC192" s="18"/>
      <c r="ERD192" s="18"/>
      <c r="ERE192" s="18"/>
      <c r="ERF192" s="18"/>
      <c r="ERG192" s="18"/>
      <c r="ERH192" s="18"/>
      <c r="ERI192" s="18"/>
      <c r="ERJ192" s="18"/>
      <c r="ERK192" s="18"/>
      <c r="ERL192" s="18"/>
      <c r="ERM192" s="18"/>
      <c r="ERN192" s="18"/>
      <c r="ERO192" s="18"/>
      <c r="ERP192" s="18"/>
      <c r="ERQ192" s="18"/>
      <c r="ERR192" s="18"/>
      <c r="ERS192" s="18"/>
      <c r="ERT192" s="18"/>
      <c r="ERU192" s="18"/>
      <c r="ERV192" s="18"/>
      <c r="ERW192" s="18"/>
      <c r="ERX192" s="18"/>
      <c r="ERY192" s="18"/>
      <c r="ERZ192" s="18"/>
      <c r="ESA192" s="18"/>
      <c r="ESB192" s="18"/>
      <c r="ESC192" s="18"/>
      <c r="ESD192" s="18"/>
      <c r="ESE192" s="18"/>
      <c r="ESF192" s="18"/>
      <c r="ESG192" s="18"/>
      <c r="ESH192" s="18"/>
      <c r="ESI192" s="18"/>
      <c r="ESJ192" s="18"/>
      <c r="ESK192" s="18"/>
      <c r="ESL192" s="18"/>
      <c r="ESM192" s="18"/>
      <c r="ESN192" s="18"/>
      <c r="ESO192" s="18"/>
      <c r="ESP192" s="18"/>
      <c r="ESQ192" s="18"/>
      <c r="ESR192" s="18"/>
      <c r="ESS192" s="18"/>
      <c r="EST192" s="18"/>
      <c r="ESU192" s="18"/>
      <c r="ESV192" s="18"/>
      <c r="ESW192" s="18"/>
      <c r="ESX192" s="18"/>
      <c r="ESY192" s="18"/>
      <c r="ESZ192" s="18"/>
      <c r="ETA192" s="18"/>
      <c r="ETB192" s="18"/>
      <c r="ETC192" s="18"/>
      <c r="ETD192" s="18"/>
      <c r="ETE192" s="18"/>
      <c r="ETF192" s="18"/>
      <c r="ETG192" s="18"/>
      <c r="ETH192" s="18"/>
      <c r="ETI192" s="18"/>
      <c r="ETJ192" s="18"/>
      <c r="ETK192" s="18"/>
      <c r="ETL192" s="18"/>
      <c r="ETM192" s="18"/>
      <c r="ETN192" s="18"/>
      <c r="ETO192" s="18"/>
      <c r="ETP192" s="18"/>
      <c r="ETQ192" s="18"/>
      <c r="ETR192" s="18"/>
      <c r="ETS192" s="18"/>
      <c r="ETT192" s="18"/>
      <c r="ETU192" s="18"/>
      <c r="ETV192" s="18"/>
      <c r="ETW192" s="18"/>
      <c r="ETX192" s="18"/>
      <c r="ETY192" s="18"/>
      <c r="ETZ192" s="18"/>
      <c r="EUA192" s="18"/>
      <c r="EUB192" s="18"/>
      <c r="EUC192" s="18"/>
      <c r="EUD192" s="18"/>
      <c r="EUE192" s="18"/>
      <c r="EUF192" s="18"/>
      <c r="EUG192" s="18"/>
      <c r="EUH192" s="18"/>
      <c r="EUI192" s="18"/>
      <c r="EUJ192" s="18"/>
      <c r="EUK192" s="18"/>
      <c r="EUL192" s="18"/>
      <c r="EUM192" s="18"/>
      <c r="EUN192" s="18"/>
      <c r="EUO192" s="18"/>
      <c r="EUP192" s="18"/>
      <c r="EUQ192" s="18"/>
      <c r="EUR192" s="18"/>
      <c r="EUS192" s="18"/>
      <c r="EUT192" s="18"/>
      <c r="EUU192" s="18"/>
      <c r="EUV192" s="18"/>
      <c r="EUW192" s="18"/>
      <c r="EUX192" s="18"/>
      <c r="EUY192" s="18"/>
      <c r="EUZ192" s="18"/>
      <c r="EVA192" s="18"/>
      <c r="EVB192" s="18"/>
      <c r="EVC192" s="18"/>
      <c r="EVD192" s="18"/>
      <c r="EVE192" s="18"/>
      <c r="EVF192" s="18"/>
      <c r="EVG192" s="18"/>
      <c r="EVH192" s="18"/>
      <c r="EVI192" s="18"/>
      <c r="EVJ192" s="18"/>
      <c r="EVK192" s="18"/>
      <c r="EVL192" s="18"/>
      <c r="EVM192" s="18"/>
      <c r="EVN192" s="18"/>
      <c r="EVO192" s="18"/>
      <c r="EVP192" s="18"/>
      <c r="EVQ192" s="18"/>
      <c r="EVR192" s="18"/>
      <c r="EVS192" s="18"/>
      <c r="EVT192" s="18"/>
      <c r="EVU192" s="18"/>
      <c r="EVV192" s="18"/>
      <c r="EVW192" s="18"/>
      <c r="EVX192" s="18"/>
      <c r="EVY192" s="18"/>
      <c r="EVZ192" s="18"/>
      <c r="EWA192" s="18"/>
      <c r="EWB192" s="18"/>
      <c r="EWC192" s="18"/>
      <c r="EWD192" s="18"/>
      <c r="EWE192" s="18"/>
      <c r="EWF192" s="18"/>
      <c r="EWG192" s="18"/>
      <c r="EWH192" s="18"/>
      <c r="EWI192" s="18"/>
      <c r="EWJ192" s="18"/>
      <c r="EWK192" s="18"/>
      <c r="EWL192" s="18"/>
      <c r="EWM192" s="18"/>
      <c r="EWN192" s="18"/>
      <c r="EWO192" s="18"/>
      <c r="EWP192" s="18"/>
      <c r="EWQ192" s="18"/>
      <c r="EWR192" s="18"/>
      <c r="EWS192" s="18"/>
      <c r="EWT192" s="18"/>
      <c r="EWU192" s="18"/>
      <c r="EWV192" s="18"/>
      <c r="EWW192" s="18"/>
      <c r="EWX192" s="18"/>
      <c r="EWY192" s="18"/>
      <c r="EWZ192" s="18"/>
      <c r="EXA192" s="18"/>
      <c r="EXB192" s="18"/>
      <c r="EXC192" s="18"/>
      <c r="EXD192" s="18"/>
      <c r="EXE192" s="18"/>
      <c r="EXF192" s="18"/>
      <c r="EXG192" s="18"/>
      <c r="EXH192" s="18"/>
      <c r="EXI192" s="18"/>
      <c r="EXJ192" s="18"/>
      <c r="EXK192" s="18"/>
      <c r="EXL192" s="18"/>
      <c r="EXM192" s="18"/>
      <c r="EXN192" s="18"/>
      <c r="EXO192" s="18"/>
      <c r="EXP192" s="18"/>
      <c r="EXQ192" s="18"/>
      <c r="EXR192" s="18"/>
      <c r="EXS192" s="18"/>
      <c r="EXT192" s="18"/>
      <c r="EXU192" s="18"/>
      <c r="EXV192" s="18"/>
      <c r="EXW192" s="18"/>
      <c r="EXX192" s="18"/>
      <c r="EXY192" s="18"/>
      <c r="EXZ192" s="18"/>
      <c r="EYA192" s="18"/>
      <c r="EYB192" s="18"/>
      <c r="EYC192" s="18"/>
      <c r="EYD192" s="18"/>
      <c r="EYE192" s="18"/>
      <c r="EYF192" s="18"/>
      <c r="EYG192" s="18"/>
      <c r="EYH192" s="18"/>
      <c r="EYI192" s="18"/>
      <c r="EYJ192" s="18"/>
      <c r="EYK192" s="18"/>
      <c r="EYL192" s="18"/>
      <c r="EYM192" s="18"/>
      <c r="EYN192" s="18"/>
      <c r="EYO192" s="18"/>
      <c r="EYP192" s="18"/>
      <c r="EYQ192" s="18"/>
      <c r="EYR192" s="18"/>
      <c r="EYS192" s="18"/>
      <c r="EYT192" s="18"/>
      <c r="EYU192" s="18"/>
      <c r="EYV192" s="18"/>
      <c r="EYW192" s="18"/>
      <c r="EYX192" s="18"/>
      <c r="UFN192" s="18"/>
      <c r="UFO192" s="18"/>
      <c r="UFP192" s="18"/>
      <c r="UFQ192" s="18"/>
      <c r="UFR192" s="18"/>
      <c r="UFS192" s="18"/>
      <c r="UFT192" s="18"/>
      <c r="UFU192" s="18"/>
      <c r="UFV192" s="18"/>
      <c r="UFW192" s="18"/>
      <c r="UFX192" s="18"/>
      <c r="UFY192" s="18"/>
      <c r="UFZ192" s="18"/>
      <c r="UGA192" s="18"/>
      <c r="UGB192" s="18"/>
      <c r="UGC192" s="18"/>
      <c r="UGD192" s="18"/>
      <c r="UGE192" s="18"/>
      <c r="UGF192" s="18"/>
      <c r="UGG192" s="18"/>
      <c r="UGH192" s="18"/>
      <c r="UGI192" s="18"/>
      <c r="UGJ192" s="18"/>
      <c r="UGK192" s="18"/>
      <c r="UGL192" s="18"/>
      <c r="UGM192" s="18"/>
      <c r="UGN192" s="18"/>
      <c r="UGO192" s="18"/>
      <c r="UGP192" s="18"/>
      <c r="UGQ192" s="18"/>
      <c r="UGR192" s="18"/>
      <c r="UGS192" s="18"/>
      <c r="UGT192" s="18"/>
      <c r="UGU192" s="18"/>
      <c r="UGV192" s="18"/>
      <c r="UGW192" s="18"/>
      <c r="UGX192" s="18"/>
      <c r="UGY192" s="18"/>
      <c r="UGZ192" s="18"/>
      <c r="UHA192" s="18"/>
      <c r="UHB192" s="18"/>
      <c r="UHC192" s="18"/>
      <c r="UHD192" s="18"/>
      <c r="UHE192" s="18"/>
      <c r="UHF192" s="18"/>
      <c r="UHG192" s="18"/>
      <c r="UHH192" s="18"/>
      <c r="UHI192" s="18"/>
      <c r="UHJ192" s="18"/>
      <c r="UHK192" s="18"/>
      <c r="UHL192" s="18"/>
      <c r="UHM192" s="18"/>
      <c r="UHN192" s="18"/>
      <c r="UHO192" s="18"/>
      <c r="UHP192" s="18"/>
      <c r="UHQ192" s="18"/>
      <c r="UHR192" s="18"/>
      <c r="UHS192" s="18"/>
      <c r="UHT192" s="18"/>
      <c r="UHU192" s="18"/>
      <c r="UHV192" s="18"/>
      <c r="UHW192" s="18"/>
      <c r="UHX192" s="18"/>
      <c r="UHY192" s="18"/>
      <c r="UHZ192" s="18"/>
      <c r="UIA192" s="18"/>
      <c r="UIB192" s="18"/>
      <c r="UIC192" s="18"/>
      <c r="UID192" s="18"/>
      <c r="UIE192" s="18"/>
      <c r="UIF192" s="18"/>
      <c r="UIG192" s="18"/>
      <c r="UIH192" s="18"/>
      <c r="UII192" s="18"/>
      <c r="UIJ192" s="18"/>
      <c r="UIK192" s="18"/>
      <c r="UIL192" s="18"/>
      <c r="UIM192" s="18"/>
      <c r="UIN192" s="18"/>
      <c r="UIO192" s="18"/>
      <c r="UIP192" s="18"/>
      <c r="UIQ192" s="18"/>
      <c r="UIR192" s="18"/>
      <c r="UIS192" s="18"/>
      <c r="UIT192" s="18"/>
      <c r="UIU192" s="18"/>
      <c r="UIV192" s="18"/>
      <c r="UIW192" s="18"/>
      <c r="UIX192" s="18"/>
      <c r="UIY192" s="18"/>
      <c r="UIZ192" s="18"/>
      <c r="UJA192" s="18"/>
      <c r="UJB192" s="18"/>
      <c r="UJC192" s="18"/>
      <c r="UJD192" s="18"/>
      <c r="UJE192" s="18"/>
      <c r="UJF192" s="18"/>
      <c r="UJG192" s="18"/>
      <c r="UJH192" s="18"/>
      <c r="UJI192" s="18"/>
      <c r="UJJ192" s="18"/>
      <c r="UJK192" s="18"/>
      <c r="UJL192" s="18"/>
      <c r="UJM192" s="18"/>
      <c r="UJN192" s="18"/>
      <c r="UJO192" s="18"/>
      <c r="UJP192" s="18"/>
      <c r="UJQ192" s="18"/>
      <c r="UJR192" s="18"/>
      <c r="UJS192" s="18"/>
      <c r="UJT192" s="18"/>
      <c r="UJU192" s="18"/>
      <c r="UJV192" s="18"/>
      <c r="UJW192" s="18"/>
      <c r="UJX192" s="18"/>
      <c r="UJY192" s="18"/>
      <c r="UJZ192" s="18"/>
      <c r="UKA192" s="18"/>
      <c r="UKB192" s="18"/>
      <c r="UKC192" s="18"/>
      <c r="UKD192" s="18"/>
      <c r="UKE192" s="18"/>
      <c r="UKF192" s="18"/>
      <c r="UKG192" s="18"/>
      <c r="UKH192" s="18"/>
      <c r="UKI192" s="18"/>
      <c r="UKJ192" s="18"/>
      <c r="UKK192" s="18"/>
      <c r="UKL192" s="18"/>
      <c r="UKM192" s="18"/>
      <c r="UKN192" s="18"/>
      <c r="UKO192" s="18"/>
      <c r="UKP192" s="18"/>
      <c r="UKQ192" s="18"/>
      <c r="UKR192" s="18"/>
      <c r="UKS192" s="18"/>
      <c r="UKT192" s="18"/>
      <c r="UKU192" s="18"/>
      <c r="UKV192" s="18"/>
      <c r="UKW192" s="18"/>
      <c r="UKX192" s="18"/>
      <c r="UKY192" s="18"/>
      <c r="UKZ192" s="18"/>
      <c r="ULA192" s="18"/>
      <c r="ULB192" s="18"/>
      <c r="ULC192" s="18"/>
      <c r="ULD192" s="18"/>
      <c r="ULE192" s="18"/>
      <c r="ULF192" s="18"/>
      <c r="ULG192" s="18"/>
      <c r="ULH192" s="18"/>
      <c r="ULI192" s="18"/>
      <c r="ULJ192" s="18"/>
      <c r="ULK192" s="18"/>
      <c r="ULL192" s="18"/>
      <c r="ULM192" s="18"/>
      <c r="ULN192" s="18"/>
      <c r="ULO192" s="18"/>
      <c r="ULP192" s="18"/>
      <c r="ULQ192" s="18"/>
      <c r="ULR192" s="18"/>
      <c r="ULS192" s="18"/>
      <c r="ULT192" s="18"/>
      <c r="ULU192" s="18"/>
      <c r="ULV192" s="18"/>
      <c r="ULW192" s="18"/>
      <c r="ULX192" s="18"/>
      <c r="ULY192" s="18"/>
      <c r="ULZ192" s="18"/>
      <c r="UMA192" s="18"/>
      <c r="UMB192" s="18"/>
      <c r="UMC192" s="18"/>
      <c r="UMD192" s="18"/>
      <c r="UME192" s="18"/>
      <c r="UMF192" s="18"/>
      <c r="UMG192" s="18"/>
      <c r="UMH192" s="18"/>
      <c r="UMI192" s="18"/>
      <c r="UMJ192" s="18"/>
      <c r="UMK192" s="18"/>
      <c r="UML192" s="18"/>
      <c r="UMM192" s="18"/>
      <c r="UMN192" s="18"/>
      <c r="UMO192" s="18"/>
      <c r="UMP192" s="18"/>
      <c r="UMQ192" s="18"/>
      <c r="UMR192" s="18"/>
      <c r="UMS192" s="18"/>
      <c r="UMT192" s="18"/>
      <c r="UMU192" s="18"/>
      <c r="UMV192" s="18"/>
      <c r="UMW192" s="18"/>
      <c r="UMX192" s="18"/>
      <c r="UMY192" s="18"/>
      <c r="UMZ192" s="18"/>
      <c r="UNA192" s="18"/>
      <c r="UNB192" s="18"/>
      <c r="UNC192" s="18"/>
      <c r="UND192" s="18"/>
      <c r="UNE192" s="18"/>
      <c r="UNF192" s="18"/>
      <c r="UNG192" s="18"/>
      <c r="UNH192" s="18"/>
      <c r="UNI192" s="18"/>
      <c r="UNJ192" s="18"/>
      <c r="UNK192" s="18"/>
      <c r="UNL192" s="18"/>
      <c r="UNM192" s="18"/>
      <c r="UNN192" s="18"/>
      <c r="UNO192" s="18"/>
      <c r="UNP192" s="18"/>
      <c r="UNQ192" s="18"/>
      <c r="UNR192" s="18"/>
      <c r="UNS192" s="18"/>
      <c r="UNT192" s="18"/>
      <c r="UNU192" s="18"/>
      <c r="UNV192" s="18"/>
      <c r="UNW192" s="18"/>
      <c r="UNX192" s="18"/>
      <c r="UNY192" s="18"/>
      <c r="UNZ192" s="18"/>
      <c r="UOA192" s="18"/>
      <c r="UOB192" s="18"/>
      <c r="UOC192" s="18"/>
      <c r="UOD192" s="18"/>
      <c r="UOE192" s="18"/>
      <c r="UOF192" s="18"/>
      <c r="UOG192" s="18"/>
      <c r="UOH192" s="18"/>
      <c r="UOI192" s="18"/>
      <c r="UOJ192" s="18"/>
      <c r="UOK192" s="18"/>
      <c r="UOL192" s="18"/>
      <c r="UOM192" s="18"/>
      <c r="UON192" s="18"/>
      <c r="UOO192" s="18"/>
      <c r="UOP192" s="18"/>
      <c r="UOQ192" s="18"/>
      <c r="UOR192" s="18"/>
      <c r="UOS192" s="18"/>
      <c r="UOT192" s="18"/>
      <c r="UOU192" s="18"/>
      <c r="UOV192" s="18"/>
      <c r="UOW192" s="18"/>
      <c r="UOX192" s="18"/>
      <c r="UOY192" s="18"/>
      <c r="UOZ192" s="18"/>
      <c r="UPA192" s="18"/>
      <c r="UPB192" s="18"/>
      <c r="UPC192" s="18"/>
      <c r="UPD192" s="18"/>
      <c r="UPE192" s="18"/>
      <c r="UPF192" s="18"/>
      <c r="UPG192" s="18"/>
      <c r="UPH192" s="18"/>
      <c r="UPI192" s="18"/>
      <c r="UPJ192" s="18"/>
      <c r="UPK192" s="18"/>
      <c r="UPL192" s="18"/>
      <c r="UPM192" s="18"/>
      <c r="UPN192" s="18"/>
      <c r="UPO192" s="18"/>
      <c r="UPP192" s="18"/>
      <c r="UPQ192" s="18"/>
      <c r="UPR192" s="18"/>
      <c r="UPS192" s="18"/>
      <c r="UPT192" s="18"/>
      <c r="UPU192" s="18"/>
      <c r="UPV192" s="18"/>
      <c r="UPW192" s="18"/>
      <c r="UPX192" s="18"/>
      <c r="UPY192" s="18"/>
      <c r="UPZ192" s="18"/>
      <c r="UQA192" s="18"/>
      <c r="UQB192" s="18"/>
      <c r="UQC192" s="18"/>
      <c r="UQD192" s="18"/>
      <c r="UQE192" s="18"/>
      <c r="UQF192" s="18"/>
      <c r="UQG192" s="18"/>
      <c r="UQH192" s="18"/>
      <c r="UQI192" s="18"/>
      <c r="UQJ192" s="18"/>
      <c r="UQK192" s="18"/>
      <c r="UQL192" s="18"/>
      <c r="UQM192" s="18"/>
      <c r="UQN192" s="18"/>
      <c r="UQO192" s="18"/>
      <c r="UQP192" s="18"/>
      <c r="UQQ192" s="18"/>
      <c r="UQR192" s="18"/>
      <c r="UQS192" s="18"/>
      <c r="UQT192" s="18"/>
      <c r="UQU192" s="18"/>
      <c r="UQV192" s="18"/>
      <c r="UQW192" s="18"/>
      <c r="UQX192" s="18"/>
      <c r="UQY192" s="18"/>
      <c r="UQZ192" s="18"/>
      <c r="URA192" s="18"/>
      <c r="URB192" s="18"/>
      <c r="URC192" s="18"/>
      <c r="URD192" s="18"/>
      <c r="URE192" s="18"/>
      <c r="URF192" s="18"/>
      <c r="URG192" s="18"/>
      <c r="URH192" s="18"/>
      <c r="URI192" s="18"/>
      <c r="URJ192" s="18"/>
      <c r="URK192" s="18"/>
      <c r="URL192" s="18"/>
      <c r="URM192" s="18"/>
      <c r="URN192" s="18"/>
      <c r="URO192" s="18"/>
      <c r="URP192" s="18"/>
      <c r="URQ192" s="18"/>
      <c r="URR192" s="18"/>
      <c r="URS192" s="18"/>
      <c r="URT192" s="18"/>
      <c r="URU192" s="18"/>
      <c r="URV192" s="18"/>
      <c r="URW192" s="18"/>
      <c r="URX192" s="18"/>
      <c r="URY192" s="18"/>
      <c r="URZ192" s="18"/>
      <c r="USA192" s="18"/>
      <c r="USB192" s="18"/>
      <c r="USC192" s="18"/>
      <c r="USD192" s="18"/>
      <c r="USE192" s="18"/>
      <c r="USF192" s="18"/>
      <c r="USG192" s="18"/>
      <c r="USH192" s="18"/>
      <c r="USI192" s="18"/>
      <c r="USJ192" s="18"/>
      <c r="USK192" s="18"/>
      <c r="USL192" s="18"/>
      <c r="USM192" s="18"/>
      <c r="USN192" s="18"/>
      <c r="USO192" s="18"/>
      <c r="USP192" s="18"/>
      <c r="USQ192" s="18"/>
      <c r="USR192" s="18"/>
      <c r="USS192" s="18"/>
      <c r="UST192" s="18"/>
      <c r="USU192" s="18"/>
      <c r="USV192" s="18"/>
      <c r="USW192" s="18"/>
      <c r="USX192" s="18"/>
      <c r="USY192" s="18"/>
      <c r="USZ192" s="18"/>
      <c r="UTA192" s="18"/>
      <c r="UTB192" s="18"/>
      <c r="UTC192" s="18"/>
      <c r="UTD192" s="18"/>
      <c r="UTE192" s="18"/>
      <c r="UTF192" s="18"/>
      <c r="UTG192" s="18"/>
      <c r="UTH192" s="18"/>
      <c r="UTI192" s="18"/>
      <c r="UTJ192" s="18"/>
      <c r="UTK192" s="18"/>
      <c r="UTL192" s="18"/>
      <c r="UTM192" s="18"/>
      <c r="UTN192" s="18"/>
      <c r="UTO192" s="18"/>
      <c r="UTP192" s="18"/>
      <c r="UTQ192" s="18"/>
      <c r="UTR192" s="18"/>
      <c r="UTS192" s="18"/>
      <c r="UTT192" s="18"/>
      <c r="UTU192" s="18"/>
      <c r="UTV192" s="18"/>
      <c r="UTW192" s="18"/>
      <c r="UTX192" s="18"/>
      <c r="UTY192" s="18"/>
      <c r="UTZ192" s="18"/>
      <c r="UUA192" s="18"/>
      <c r="UUB192" s="18"/>
      <c r="UUC192" s="18"/>
      <c r="UUD192" s="18"/>
      <c r="UUE192" s="18"/>
      <c r="UUF192" s="18"/>
      <c r="UUG192" s="18"/>
      <c r="UUH192" s="18"/>
      <c r="UUI192" s="18"/>
      <c r="UUJ192" s="18"/>
      <c r="UUK192" s="18"/>
      <c r="UUL192" s="18"/>
      <c r="UUM192" s="18"/>
      <c r="UUN192" s="18"/>
      <c r="UUO192" s="18"/>
      <c r="UUP192" s="18"/>
      <c r="UUQ192" s="18"/>
      <c r="UUR192" s="18"/>
      <c r="UUS192" s="18"/>
      <c r="UUT192" s="18"/>
      <c r="UUU192" s="18"/>
      <c r="UUV192" s="18"/>
      <c r="UUW192" s="18"/>
      <c r="UUX192" s="18"/>
      <c r="UUY192" s="18"/>
      <c r="UUZ192" s="18"/>
      <c r="UVA192" s="18"/>
      <c r="UVB192" s="18"/>
      <c r="UVC192" s="18"/>
      <c r="UVD192" s="18"/>
      <c r="UVE192" s="18"/>
      <c r="UVF192" s="18"/>
      <c r="UVG192" s="18"/>
      <c r="UVH192" s="18"/>
      <c r="UVI192" s="18"/>
      <c r="UVJ192" s="18"/>
      <c r="UVK192" s="18"/>
      <c r="UVL192" s="18"/>
      <c r="UVM192" s="18"/>
      <c r="UVN192" s="18"/>
      <c r="UVO192" s="18"/>
      <c r="UVP192" s="18"/>
      <c r="UVQ192" s="18"/>
      <c r="UVR192" s="18"/>
      <c r="UVS192" s="18"/>
      <c r="UVT192" s="18"/>
      <c r="UVU192" s="18"/>
      <c r="UVV192" s="18"/>
      <c r="UVW192" s="18"/>
      <c r="UVX192" s="18"/>
      <c r="UVY192" s="18"/>
      <c r="UVZ192" s="18"/>
      <c r="UWA192" s="18"/>
      <c r="UWB192" s="18"/>
      <c r="UWC192" s="18"/>
      <c r="UWD192" s="18"/>
      <c r="UWE192" s="18"/>
      <c r="UWF192" s="18"/>
      <c r="UWG192" s="18"/>
      <c r="UWH192" s="18"/>
      <c r="UWI192" s="18"/>
      <c r="UWJ192" s="18"/>
      <c r="UWK192" s="18"/>
      <c r="UWL192" s="18"/>
      <c r="UWM192" s="18"/>
      <c r="UWN192" s="18"/>
      <c r="UWO192" s="18"/>
      <c r="UWP192" s="18"/>
      <c r="UWQ192" s="18"/>
      <c r="UWR192" s="18"/>
      <c r="UWS192" s="18"/>
      <c r="UWT192" s="18"/>
      <c r="UWU192" s="18"/>
      <c r="UWV192" s="18"/>
      <c r="UWW192" s="18"/>
      <c r="UWX192" s="18"/>
      <c r="UWY192" s="18"/>
      <c r="UWZ192" s="18"/>
      <c r="UXA192" s="18"/>
      <c r="UXB192" s="18"/>
      <c r="UXC192" s="18"/>
      <c r="UXD192" s="18"/>
      <c r="UXE192" s="18"/>
      <c r="UXF192" s="18"/>
      <c r="UXG192" s="18"/>
      <c r="UXH192" s="18"/>
      <c r="UXI192" s="18"/>
      <c r="UXJ192" s="18"/>
      <c r="UXK192" s="18"/>
      <c r="UXL192" s="18"/>
      <c r="UXM192" s="18"/>
      <c r="UXN192" s="18"/>
      <c r="UXO192" s="18"/>
      <c r="UXP192" s="18"/>
      <c r="UXQ192" s="18"/>
      <c r="UXR192" s="18"/>
      <c r="UXS192" s="18"/>
      <c r="UXT192" s="18"/>
      <c r="UXU192" s="18"/>
      <c r="UXV192" s="18"/>
      <c r="UXW192" s="18"/>
      <c r="UXX192" s="18"/>
      <c r="UXY192" s="18"/>
      <c r="UXZ192" s="18"/>
      <c r="UYA192" s="18"/>
      <c r="UYB192" s="18"/>
      <c r="UYC192" s="18"/>
      <c r="UYD192" s="18"/>
      <c r="UYE192" s="18"/>
      <c r="UYF192" s="18"/>
      <c r="UYG192" s="18"/>
      <c r="UYH192" s="18"/>
      <c r="UYI192" s="18"/>
      <c r="UYJ192" s="18"/>
      <c r="UYK192" s="18"/>
      <c r="UYL192" s="18"/>
      <c r="UYM192" s="18"/>
      <c r="UYN192" s="18"/>
      <c r="UYO192" s="18"/>
      <c r="UYP192" s="18"/>
      <c r="UYQ192" s="18"/>
      <c r="UYR192" s="18"/>
      <c r="UYS192" s="18"/>
      <c r="UYT192" s="18"/>
      <c r="UYU192" s="18"/>
      <c r="UYV192" s="18"/>
      <c r="UYW192" s="18"/>
      <c r="UYX192" s="18"/>
      <c r="UYY192" s="18"/>
      <c r="UYZ192" s="18"/>
      <c r="UZA192" s="18"/>
      <c r="UZB192" s="18"/>
      <c r="UZC192" s="18"/>
      <c r="UZD192" s="18"/>
      <c r="UZE192" s="18"/>
      <c r="UZF192" s="18"/>
      <c r="UZG192" s="18"/>
      <c r="UZH192" s="18"/>
      <c r="UZI192" s="18"/>
      <c r="UZJ192" s="18"/>
      <c r="UZK192" s="18"/>
      <c r="UZL192" s="18"/>
      <c r="UZM192" s="18"/>
      <c r="UZN192" s="18"/>
      <c r="UZO192" s="18"/>
      <c r="UZP192" s="18"/>
      <c r="UZQ192" s="18"/>
      <c r="UZR192" s="18"/>
      <c r="UZS192" s="18"/>
      <c r="UZT192" s="18"/>
      <c r="UZU192" s="18"/>
      <c r="UZV192" s="18"/>
      <c r="UZW192" s="18"/>
      <c r="UZX192" s="18"/>
      <c r="UZY192" s="18"/>
      <c r="UZZ192" s="18"/>
      <c r="VAA192" s="18"/>
      <c r="VAB192" s="18"/>
      <c r="VAC192" s="18"/>
      <c r="VAD192" s="18"/>
      <c r="VAE192" s="18"/>
      <c r="VAF192" s="18"/>
      <c r="VAG192" s="18"/>
      <c r="VAH192" s="18"/>
      <c r="VAI192" s="18"/>
      <c r="VAJ192" s="18"/>
      <c r="VAK192" s="18"/>
      <c r="VAL192" s="18"/>
      <c r="VAM192" s="18"/>
      <c r="VAN192" s="18"/>
      <c r="VAO192" s="18"/>
      <c r="VAP192" s="18"/>
      <c r="VAQ192" s="18"/>
      <c r="VAR192" s="18"/>
      <c r="VAS192" s="18"/>
      <c r="VAT192" s="18"/>
      <c r="VAU192" s="18"/>
      <c r="VAV192" s="18"/>
      <c r="VAW192" s="18"/>
      <c r="VAX192" s="18"/>
      <c r="VAY192" s="18"/>
      <c r="VAZ192" s="18"/>
      <c r="VBA192" s="18"/>
      <c r="VBB192" s="18"/>
      <c r="VBC192" s="18"/>
      <c r="VBD192" s="18"/>
      <c r="VBE192" s="18"/>
      <c r="VBF192" s="18"/>
      <c r="VBG192" s="18"/>
      <c r="VBH192" s="18"/>
      <c r="VBI192" s="18"/>
      <c r="VBJ192" s="18"/>
      <c r="VBK192" s="18"/>
      <c r="VBL192" s="18"/>
      <c r="VBM192" s="18"/>
      <c r="VBN192" s="18"/>
      <c r="VBO192" s="18"/>
      <c r="VBP192" s="18"/>
      <c r="VBQ192" s="18"/>
      <c r="VBR192" s="18"/>
      <c r="VBS192" s="18"/>
      <c r="VBT192" s="18"/>
      <c r="VBU192" s="18"/>
      <c r="VBV192" s="18"/>
      <c r="VBW192" s="18"/>
      <c r="VBX192" s="18"/>
      <c r="VBY192" s="18"/>
      <c r="VBZ192" s="18"/>
      <c r="VCA192" s="18"/>
      <c r="VCB192" s="18"/>
      <c r="VCC192" s="18"/>
      <c r="VCD192" s="18"/>
      <c r="VCE192" s="18"/>
      <c r="VCF192" s="18"/>
      <c r="VCG192" s="18"/>
      <c r="VCH192" s="18"/>
      <c r="VCI192" s="18"/>
      <c r="VCJ192" s="18"/>
      <c r="VCK192" s="18"/>
      <c r="VCL192" s="18"/>
      <c r="VCM192" s="18"/>
      <c r="VCN192" s="18"/>
      <c r="VCO192" s="18"/>
      <c r="VCP192" s="18"/>
      <c r="VCQ192" s="18"/>
      <c r="VCR192" s="18"/>
      <c r="VCS192" s="18"/>
      <c r="VCT192" s="18"/>
      <c r="VCU192" s="18"/>
      <c r="VCV192" s="18"/>
      <c r="VCW192" s="18"/>
      <c r="VCX192" s="18"/>
      <c r="VCY192" s="18"/>
      <c r="VCZ192" s="18"/>
      <c r="VDA192" s="18"/>
      <c r="VDB192" s="18"/>
      <c r="VDC192" s="18"/>
      <c r="VDD192" s="18"/>
      <c r="VDE192" s="18"/>
      <c r="VDF192" s="18"/>
      <c r="VDG192" s="18"/>
      <c r="VDH192" s="18"/>
      <c r="VDI192" s="18"/>
      <c r="VDJ192" s="18"/>
      <c r="VDK192" s="18"/>
      <c r="VDL192" s="18"/>
      <c r="VDM192" s="18"/>
      <c r="VDN192" s="18"/>
      <c r="VDO192" s="18"/>
      <c r="VDP192" s="18"/>
      <c r="VDQ192" s="18"/>
      <c r="VDR192" s="18"/>
      <c r="VDS192" s="18"/>
      <c r="VDT192" s="18"/>
      <c r="VDU192" s="18"/>
      <c r="VDV192" s="18"/>
      <c r="VDW192" s="18"/>
      <c r="VDX192" s="18"/>
      <c r="VDY192" s="18"/>
      <c r="VDZ192" s="18"/>
      <c r="VEA192" s="18"/>
      <c r="VEB192" s="18"/>
      <c r="VEC192" s="18"/>
      <c r="VED192" s="18"/>
      <c r="VEE192" s="18"/>
      <c r="VEF192" s="18"/>
      <c r="VEG192" s="18"/>
      <c r="VEH192" s="18"/>
      <c r="VEI192" s="18"/>
      <c r="VEJ192" s="18"/>
      <c r="VEK192" s="18"/>
      <c r="VEL192" s="18"/>
      <c r="VEM192" s="18"/>
      <c r="VEN192" s="18"/>
      <c r="VEO192" s="18"/>
      <c r="VEP192" s="18"/>
      <c r="VEQ192" s="18"/>
      <c r="VER192" s="18"/>
      <c r="VES192" s="18"/>
      <c r="VET192" s="18"/>
      <c r="VEU192" s="18"/>
      <c r="VEV192" s="18"/>
      <c r="VEW192" s="18"/>
      <c r="VEX192" s="18"/>
      <c r="VEY192" s="18"/>
      <c r="VEZ192" s="18"/>
      <c r="VFA192" s="18"/>
      <c r="VFB192" s="18"/>
      <c r="VFC192" s="18"/>
      <c r="VFD192" s="18"/>
      <c r="VFE192" s="18"/>
      <c r="VFF192" s="18"/>
      <c r="VFG192" s="18"/>
      <c r="VFH192" s="18"/>
      <c r="VFI192" s="18"/>
      <c r="VFJ192" s="18"/>
      <c r="VFK192" s="18"/>
      <c r="VFL192" s="18"/>
      <c r="VFM192" s="18"/>
      <c r="VFN192" s="18"/>
      <c r="VFO192" s="18"/>
      <c r="VFP192" s="18"/>
      <c r="VFQ192" s="18"/>
      <c r="VFR192" s="18"/>
      <c r="VFS192" s="18"/>
      <c r="VFT192" s="18"/>
      <c r="VFU192" s="18"/>
      <c r="VFV192" s="18"/>
      <c r="VFW192" s="18"/>
      <c r="VFX192" s="18"/>
      <c r="VFY192" s="18"/>
      <c r="VFZ192" s="18"/>
      <c r="VGA192" s="18"/>
      <c r="VGB192" s="18"/>
      <c r="VGC192" s="18"/>
      <c r="VGD192" s="18"/>
      <c r="VGE192" s="18"/>
      <c r="VGF192" s="18"/>
      <c r="VGG192" s="18"/>
      <c r="VGH192" s="18"/>
      <c r="VGI192" s="18"/>
      <c r="VGJ192" s="18"/>
      <c r="VGK192" s="18"/>
      <c r="VGL192" s="18"/>
      <c r="VGM192" s="18"/>
      <c r="VGN192" s="18"/>
      <c r="VGO192" s="18"/>
      <c r="VGP192" s="18"/>
      <c r="VGQ192" s="18"/>
      <c r="VGR192" s="18"/>
      <c r="VGS192" s="18"/>
      <c r="VGT192" s="18"/>
      <c r="VGU192" s="18"/>
      <c r="VGV192" s="18"/>
      <c r="VGW192" s="18"/>
      <c r="VGX192" s="18"/>
      <c r="VGY192" s="18"/>
      <c r="VGZ192" s="18"/>
      <c r="VHA192" s="18"/>
      <c r="VHB192" s="18"/>
      <c r="VHC192" s="18"/>
      <c r="VHD192" s="18"/>
      <c r="VHE192" s="18"/>
      <c r="VHF192" s="18"/>
      <c r="VHG192" s="18"/>
      <c r="VHH192" s="18"/>
      <c r="VHI192" s="18"/>
      <c r="VHJ192" s="18"/>
      <c r="VHK192" s="18"/>
      <c r="VHL192" s="18"/>
      <c r="VHM192" s="18"/>
      <c r="VHN192" s="18"/>
      <c r="VHO192" s="18"/>
      <c r="VHP192" s="18"/>
      <c r="VHQ192" s="18"/>
      <c r="VHR192" s="18"/>
      <c r="VHS192" s="18"/>
      <c r="VHT192" s="18"/>
      <c r="VHU192" s="18"/>
      <c r="VHV192" s="18"/>
      <c r="VHW192" s="18"/>
      <c r="VHX192" s="18"/>
      <c r="VHY192" s="18"/>
      <c r="VHZ192" s="18"/>
      <c r="VIA192" s="18"/>
      <c r="VIB192" s="18"/>
      <c r="VIC192" s="18"/>
      <c r="VID192" s="18"/>
      <c r="VIE192" s="18"/>
      <c r="VIF192" s="18"/>
      <c r="VIG192" s="18"/>
      <c r="VIH192" s="18"/>
      <c r="VII192" s="18"/>
      <c r="VIJ192" s="18"/>
      <c r="VIK192" s="18"/>
      <c r="VIL192" s="18"/>
      <c r="VIM192" s="18"/>
      <c r="VIN192" s="18"/>
      <c r="VIO192" s="18"/>
      <c r="VIP192" s="18"/>
      <c r="VIQ192" s="18"/>
      <c r="VIR192" s="18"/>
      <c r="VIS192" s="18"/>
      <c r="VIT192" s="18"/>
      <c r="VIU192" s="18"/>
      <c r="VIV192" s="18"/>
      <c r="VIW192" s="18"/>
      <c r="VIX192" s="18"/>
      <c r="VIY192" s="18"/>
      <c r="VIZ192" s="18"/>
      <c r="VJA192" s="18"/>
      <c r="VJB192" s="18"/>
      <c r="VJC192" s="18"/>
      <c r="VJD192" s="18"/>
      <c r="VJE192" s="18"/>
      <c r="VJF192" s="18"/>
      <c r="VJG192" s="18"/>
      <c r="VJH192" s="18"/>
      <c r="VJI192" s="18"/>
      <c r="VJJ192" s="18"/>
      <c r="VJK192" s="18"/>
      <c r="VJL192" s="18"/>
      <c r="VJM192" s="18"/>
      <c r="VJN192" s="18"/>
      <c r="VJO192" s="18"/>
      <c r="VJP192" s="18"/>
      <c r="VJQ192" s="18"/>
      <c r="VJR192" s="18"/>
      <c r="VJS192" s="18"/>
      <c r="VJT192" s="18"/>
      <c r="VJU192" s="18"/>
      <c r="VJV192" s="18"/>
      <c r="VJW192" s="18"/>
      <c r="VJX192" s="18"/>
      <c r="VJY192" s="18"/>
      <c r="VJZ192" s="18"/>
      <c r="VKA192" s="18"/>
      <c r="VKB192" s="18"/>
      <c r="VKC192" s="18"/>
      <c r="VKD192" s="18"/>
      <c r="VKE192" s="18"/>
      <c r="VKF192" s="18"/>
      <c r="VKG192" s="18"/>
      <c r="VKH192" s="18"/>
      <c r="VKI192" s="18"/>
      <c r="VKJ192" s="18"/>
      <c r="VKK192" s="18"/>
      <c r="VKL192" s="18"/>
      <c r="VKM192" s="18"/>
      <c r="VKN192" s="18"/>
      <c r="VKO192" s="18"/>
      <c r="VKP192" s="18"/>
      <c r="VKQ192" s="18"/>
      <c r="VKR192" s="18"/>
      <c r="VKS192" s="18"/>
      <c r="VKT192" s="18"/>
      <c r="VKU192" s="18"/>
      <c r="VKV192" s="18"/>
      <c r="VKW192" s="18"/>
      <c r="VKX192" s="18"/>
      <c r="VKY192" s="18"/>
      <c r="VKZ192" s="18"/>
      <c r="VLA192" s="18"/>
      <c r="VLB192" s="18"/>
      <c r="VLC192" s="18"/>
      <c r="VLD192" s="18"/>
      <c r="VLE192" s="18"/>
      <c r="VLF192" s="18"/>
      <c r="VLG192" s="18"/>
      <c r="VLH192" s="18"/>
      <c r="VLI192" s="18"/>
      <c r="VLJ192" s="18"/>
      <c r="VLK192" s="18"/>
      <c r="VLL192" s="18"/>
      <c r="VLM192" s="18"/>
      <c r="VLN192" s="18"/>
      <c r="VLO192" s="18"/>
      <c r="VLP192" s="18"/>
      <c r="VLQ192" s="18"/>
      <c r="VLR192" s="18"/>
      <c r="VLS192" s="18"/>
      <c r="VLT192" s="18"/>
      <c r="VLU192" s="18"/>
      <c r="VLV192" s="18"/>
      <c r="VLW192" s="18"/>
      <c r="VLX192" s="18"/>
      <c r="VLY192" s="18"/>
      <c r="VLZ192" s="18"/>
      <c r="VMA192" s="18"/>
      <c r="VMB192" s="18"/>
      <c r="VMC192" s="18"/>
      <c r="VMD192" s="18"/>
      <c r="VME192" s="18"/>
      <c r="VMF192" s="18"/>
      <c r="VMG192" s="18"/>
      <c r="VMH192" s="18"/>
      <c r="VMI192" s="18"/>
      <c r="VMJ192" s="18"/>
      <c r="VMK192" s="18"/>
      <c r="VML192" s="18"/>
      <c r="VMM192" s="18"/>
      <c r="VMN192" s="18"/>
      <c r="VMO192" s="18"/>
      <c r="VMP192" s="18"/>
      <c r="VMQ192" s="18"/>
      <c r="VMR192" s="18"/>
      <c r="VMS192" s="18"/>
      <c r="VMT192" s="18"/>
      <c r="VMU192" s="18"/>
      <c r="VMV192" s="18"/>
      <c r="VMW192" s="18"/>
      <c r="VMX192" s="18"/>
      <c r="VMY192" s="18"/>
      <c r="VMZ192" s="18"/>
      <c r="VNA192" s="18"/>
      <c r="VNB192" s="18"/>
      <c r="VNC192" s="18"/>
      <c r="VND192" s="18"/>
      <c r="VNE192" s="18"/>
      <c r="VNF192" s="18"/>
      <c r="VNG192" s="18"/>
      <c r="VNH192" s="18"/>
      <c r="VNI192" s="18"/>
      <c r="VNJ192" s="18"/>
      <c r="VNK192" s="18"/>
      <c r="VNL192" s="18"/>
      <c r="VNM192" s="18"/>
      <c r="VNN192" s="18"/>
      <c r="VNO192" s="18"/>
      <c r="VNP192" s="18"/>
      <c r="VNQ192" s="18"/>
      <c r="VNR192" s="18"/>
      <c r="VNS192" s="18"/>
      <c r="VNT192" s="18"/>
      <c r="VNU192" s="18"/>
      <c r="VNV192" s="18"/>
      <c r="VNW192" s="18"/>
      <c r="VNX192" s="18"/>
      <c r="VNY192" s="18"/>
      <c r="VNZ192" s="18"/>
      <c r="VOA192" s="18"/>
      <c r="VOB192" s="18"/>
      <c r="VOC192" s="18"/>
      <c r="VOD192" s="18"/>
      <c r="VOE192" s="18"/>
      <c r="VOF192" s="18"/>
      <c r="VOG192" s="18"/>
      <c r="VOH192" s="18"/>
      <c r="VOI192" s="18"/>
      <c r="VOJ192" s="18"/>
      <c r="VOK192" s="18"/>
      <c r="VOL192" s="18"/>
      <c r="VOM192" s="18"/>
      <c r="VON192" s="18"/>
      <c r="VOO192" s="18"/>
      <c r="VOP192" s="18"/>
      <c r="VOQ192" s="18"/>
      <c r="VOR192" s="18"/>
      <c r="VOS192" s="18"/>
      <c r="VOT192" s="18"/>
      <c r="VOU192" s="18"/>
      <c r="VOV192" s="18"/>
      <c r="VOW192" s="18"/>
      <c r="VOX192" s="18"/>
      <c r="VOY192" s="18"/>
      <c r="VOZ192" s="18"/>
      <c r="VPA192" s="18"/>
      <c r="VPB192" s="18"/>
      <c r="VPC192" s="18"/>
      <c r="VPD192" s="18"/>
      <c r="VPE192" s="18"/>
      <c r="VPF192" s="18"/>
      <c r="VPG192" s="18"/>
      <c r="VPH192" s="18"/>
      <c r="VPI192" s="18"/>
      <c r="VPJ192" s="18"/>
      <c r="VPK192" s="18"/>
      <c r="VPL192" s="18"/>
      <c r="VPM192" s="18"/>
      <c r="VPN192" s="18"/>
      <c r="VPO192" s="18"/>
      <c r="VPP192" s="18"/>
      <c r="VPQ192" s="18"/>
      <c r="VPR192" s="18"/>
      <c r="VPS192" s="18"/>
      <c r="VPT192" s="18"/>
      <c r="VPU192" s="18"/>
      <c r="VPV192" s="18"/>
      <c r="VPW192" s="18"/>
      <c r="VPX192" s="18"/>
      <c r="VPY192" s="18"/>
      <c r="VPZ192" s="18"/>
      <c r="VQA192" s="18"/>
      <c r="VQB192" s="18"/>
      <c r="VQC192" s="18"/>
      <c r="VQD192" s="18"/>
      <c r="VQE192" s="18"/>
      <c r="VQF192" s="18"/>
      <c r="VQG192" s="18"/>
      <c r="VQH192" s="18"/>
      <c r="VQI192" s="18"/>
      <c r="VQJ192" s="18"/>
      <c r="VQK192" s="18"/>
      <c r="VQL192" s="18"/>
      <c r="VQM192" s="18"/>
      <c r="VQN192" s="18"/>
      <c r="VQO192" s="18"/>
      <c r="VQP192" s="18"/>
      <c r="VQQ192" s="18"/>
      <c r="VQR192" s="18"/>
      <c r="VQS192" s="18"/>
      <c r="VQT192" s="18"/>
      <c r="VQU192" s="18"/>
      <c r="VQV192" s="18"/>
      <c r="VQW192" s="18"/>
      <c r="VQX192" s="18"/>
      <c r="VQY192" s="18"/>
      <c r="VQZ192" s="18"/>
      <c r="VRA192" s="18"/>
      <c r="VRB192" s="18"/>
      <c r="VRC192" s="18"/>
      <c r="VRD192" s="18"/>
      <c r="VRE192" s="18"/>
      <c r="VRF192" s="18"/>
      <c r="VRG192" s="18"/>
      <c r="VRH192" s="18"/>
      <c r="VRI192" s="18"/>
      <c r="VRJ192" s="18"/>
      <c r="VRK192" s="18"/>
      <c r="VRL192" s="18"/>
      <c r="VRM192" s="18"/>
      <c r="VRN192" s="18"/>
      <c r="VRO192" s="18"/>
      <c r="VRP192" s="18"/>
      <c r="VRQ192" s="18"/>
      <c r="VRR192" s="18"/>
      <c r="VRS192" s="18"/>
      <c r="VRT192" s="18"/>
      <c r="VRU192" s="18"/>
      <c r="VRV192" s="18"/>
      <c r="VRW192" s="18"/>
      <c r="VRX192" s="18"/>
      <c r="VRY192" s="18"/>
      <c r="VRZ192" s="18"/>
      <c r="VSA192" s="18"/>
      <c r="VSB192" s="18"/>
      <c r="VSC192" s="18"/>
      <c r="VSD192" s="18"/>
      <c r="VSE192" s="18"/>
      <c r="VSF192" s="18"/>
      <c r="VSG192" s="18"/>
      <c r="VSH192" s="18"/>
      <c r="VSI192" s="18"/>
      <c r="VSJ192" s="18"/>
      <c r="VSK192" s="18"/>
      <c r="VSL192" s="18"/>
      <c r="VSM192" s="18"/>
      <c r="VSN192" s="18"/>
      <c r="VSO192" s="18"/>
      <c r="VSP192" s="18"/>
      <c r="VSQ192" s="18"/>
      <c r="VSR192" s="18"/>
      <c r="VSS192" s="18"/>
      <c r="VST192" s="18"/>
      <c r="VSU192" s="18"/>
      <c r="VSV192" s="18"/>
      <c r="VSW192" s="18"/>
      <c r="VSX192" s="18"/>
      <c r="VSY192" s="18"/>
      <c r="VSZ192" s="18"/>
      <c r="VTA192" s="18"/>
      <c r="VTB192" s="18"/>
      <c r="VTC192" s="18"/>
      <c r="VTD192" s="18"/>
      <c r="VTE192" s="18"/>
      <c r="VTF192" s="18"/>
      <c r="VTG192" s="18"/>
      <c r="VTH192" s="18"/>
      <c r="VTI192" s="18"/>
      <c r="VTJ192" s="18"/>
      <c r="VTK192" s="18"/>
      <c r="VTL192" s="18"/>
      <c r="VTM192" s="18"/>
      <c r="VTN192" s="18"/>
      <c r="VTO192" s="18"/>
      <c r="VTP192" s="18"/>
      <c r="VTQ192" s="18"/>
      <c r="VTR192" s="18"/>
      <c r="VTS192" s="18"/>
      <c r="VTT192" s="18"/>
      <c r="VTU192" s="18"/>
      <c r="VTV192" s="18"/>
      <c r="VTW192" s="18"/>
      <c r="VTX192" s="18"/>
      <c r="VTY192" s="18"/>
      <c r="VTZ192" s="18"/>
      <c r="VUA192" s="18"/>
      <c r="VUB192" s="18"/>
      <c r="VUC192" s="18"/>
      <c r="VUD192" s="18"/>
      <c r="VUE192" s="18"/>
      <c r="VUF192" s="18"/>
      <c r="VUG192" s="18"/>
      <c r="VUH192" s="18"/>
      <c r="VUI192" s="18"/>
      <c r="VUJ192" s="18"/>
      <c r="VUK192" s="18"/>
      <c r="VUL192" s="18"/>
      <c r="VUM192" s="18"/>
      <c r="VUN192" s="18"/>
      <c r="VUO192" s="18"/>
      <c r="VUP192" s="18"/>
      <c r="VUQ192" s="18"/>
      <c r="VUR192" s="18"/>
      <c r="VUS192" s="18"/>
      <c r="VUT192" s="18"/>
      <c r="VUU192" s="18"/>
      <c r="VUV192" s="18"/>
      <c r="VUW192" s="18"/>
      <c r="VUX192" s="18"/>
      <c r="VUY192" s="18"/>
      <c r="VUZ192" s="18"/>
      <c r="VVA192" s="18"/>
      <c r="VVB192" s="18"/>
      <c r="VVC192" s="18"/>
      <c r="VVD192" s="18"/>
      <c r="VVE192" s="18"/>
      <c r="VVF192" s="18"/>
      <c r="VVG192" s="18"/>
      <c r="VVH192" s="18"/>
      <c r="VVI192" s="18"/>
      <c r="VVJ192" s="18"/>
      <c r="VVK192" s="18"/>
      <c r="VVL192" s="18"/>
      <c r="VVM192" s="18"/>
      <c r="VVN192" s="18"/>
      <c r="VVO192" s="18"/>
      <c r="VVP192" s="18"/>
      <c r="VVQ192" s="18"/>
      <c r="VVR192" s="18"/>
      <c r="VVS192" s="18"/>
      <c r="VVT192" s="18"/>
      <c r="VVU192" s="18"/>
      <c r="VVV192" s="18"/>
      <c r="VVW192" s="18"/>
      <c r="VVX192" s="18"/>
      <c r="VVY192" s="18"/>
      <c r="VVZ192" s="18"/>
      <c r="VWA192" s="18"/>
      <c r="VWB192" s="18"/>
      <c r="VWC192" s="18"/>
      <c r="VWD192" s="18"/>
      <c r="VWE192" s="18"/>
      <c r="VWF192" s="18"/>
      <c r="VWG192" s="18"/>
      <c r="VWH192" s="18"/>
      <c r="VWI192" s="18"/>
      <c r="VWJ192" s="18"/>
      <c r="VWK192" s="18"/>
      <c r="VWL192" s="18"/>
      <c r="VWM192" s="18"/>
      <c r="VWN192" s="18"/>
      <c r="VWO192" s="18"/>
      <c r="VWP192" s="18"/>
      <c r="VWQ192" s="18"/>
      <c r="VWR192" s="18"/>
      <c r="VWS192" s="18"/>
      <c r="VWT192" s="18"/>
      <c r="VWU192" s="18"/>
      <c r="VWV192" s="18"/>
      <c r="VWW192" s="18"/>
      <c r="VWX192" s="18"/>
      <c r="VWY192" s="18"/>
      <c r="VWZ192" s="18"/>
      <c r="VXA192" s="18"/>
      <c r="VXB192" s="18"/>
      <c r="VXC192" s="18"/>
      <c r="VXD192" s="18"/>
      <c r="VXE192" s="18"/>
      <c r="VXF192" s="18"/>
      <c r="VXG192" s="18"/>
      <c r="VXH192" s="18"/>
      <c r="VXI192" s="18"/>
      <c r="VXJ192" s="18"/>
      <c r="VXK192" s="18"/>
      <c r="VXL192" s="18"/>
      <c r="VXM192" s="18"/>
      <c r="VXN192" s="18"/>
      <c r="VXO192" s="18"/>
      <c r="VXP192" s="18"/>
      <c r="VXQ192" s="18"/>
      <c r="VXR192" s="18"/>
      <c r="VXS192" s="18"/>
      <c r="VXT192" s="18"/>
      <c r="VXU192" s="18"/>
      <c r="VXV192" s="18"/>
      <c r="VXW192" s="18"/>
      <c r="VXX192" s="18"/>
      <c r="VXY192" s="18"/>
      <c r="VXZ192" s="18"/>
      <c r="VYA192" s="18"/>
      <c r="VYB192" s="18"/>
      <c r="VYC192" s="18"/>
      <c r="VYD192" s="18"/>
      <c r="VYE192" s="18"/>
      <c r="VYF192" s="18"/>
      <c r="VYG192" s="18"/>
      <c r="VYH192" s="18"/>
      <c r="VYI192" s="18"/>
      <c r="VYJ192" s="18"/>
      <c r="VYK192" s="18"/>
      <c r="VYL192" s="18"/>
      <c r="VYM192" s="18"/>
      <c r="VYN192" s="18"/>
      <c r="VYO192" s="18"/>
      <c r="VYP192" s="18"/>
      <c r="VYQ192" s="18"/>
      <c r="VYR192" s="18"/>
      <c r="VYS192" s="18"/>
      <c r="VYT192" s="18"/>
      <c r="VYU192" s="18"/>
      <c r="VYV192" s="18"/>
      <c r="VYW192" s="18"/>
      <c r="VYX192" s="18"/>
      <c r="VYY192" s="18"/>
      <c r="VYZ192" s="18"/>
      <c r="VZA192" s="18"/>
      <c r="VZB192" s="18"/>
      <c r="VZC192" s="18"/>
      <c r="VZD192" s="18"/>
      <c r="VZE192" s="18"/>
      <c r="VZF192" s="18"/>
      <c r="VZG192" s="18"/>
      <c r="VZH192" s="18"/>
      <c r="VZI192" s="18"/>
      <c r="VZJ192" s="18"/>
      <c r="VZK192" s="18"/>
      <c r="VZL192" s="18"/>
      <c r="VZM192" s="18"/>
      <c r="VZN192" s="18"/>
      <c r="VZO192" s="18"/>
      <c r="VZP192" s="18"/>
      <c r="VZQ192" s="18"/>
      <c r="VZR192" s="18"/>
      <c r="VZS192" s="18"/>
      <c r="VZT192" s="18"/>
      <c r="VZU192" s="18"/>
      <c r="VZV192" s="18"/>
      <c r="VZW192" s="18"/>
      <c r="VZX192" s="18"/>
      <c r="VZY192" s="18"/>
      <c r="VZZ192" s="18"/>
      <c r="WAA192" s="18"/>
      <c r="WAB192" s="18"/>
      <c r="WAC192" s="18"/>
      <c r="WAD192" s="18"/>
      <c r="WAE192" s="18"/>
      <c r="WAF192" s="18"/>
      <c r="WAG192" s="18"/>
      <c r="WAH192" s="18"/>
      <c r="WAI192" s="18"/>
      <c r="WAJ192" s="18"/>
      <c r="WAK192" s="18"/>
      <c r="WAL192" s="18"/>
      <c r="WAM192" s="18"/>
      <c r="WAN192" s="18"/>
      <c r="WAO192" s="18"/>
      <c r="WAP192" s="18"/>
      <c r="WAQ192" s="18"/>
      <c r="WAR192" s="18"/>
      <c r="WAS192" s="18"/>
      <c r="WAT192" s="18"/>
      <c r="WAU192" s="18"/>
      <c r="WAV192" s="18"/>
      <c r="WAW192" s="18"/>
      <c r="WAX192" s="18"/>
      <c r="WAY192" s="18"/>
      <c r="WAZ192" s="18"/>
      <c r="WBA192" s="18"/>
      <c r="WBB192" s="18"/>
      <c r="WBC192" s="18"/>
      <c r="WBD192" s="18"/>
      <c r="WBE192" s="18"/>
      <c r="WBF192" s="18"/>
      <c r="WBG192" s="18"/>
      <c r="WBH192" s="18"/>
      <c r="WBI192" s="18"/>
      <c r="WBJ192" s="18"/>
      <c r="WBK192" s="18"/>
      <c r="WBL192" s="18"/>
      <c r="WBM192" s="18"/>
      <c r="WBN192" s="18"/>
      <c r="WBO192" s="18"/>
      <c r="WBP192" s="18"/>
      <c r="WBQ192" s="18"/>
      <c r="WBR192" s="18"/>
      <c r="WBS192" s="18"/>
      <c r="WBT192" s="18"/>
      <c r="WBU192" s="18"/>
      <c r="WBV192" s="18"/>
      <c r="WBW192" s="18"/>
      <c r="WBX192" s="18"/>
      <c r="WBY192" s="18"/>
      <c r="WBZ192" s="18"/>
      <c r="WCA192" s="18"/>
      <c r="WCB192" s="18"/>
      <c r="WCC192" s="18"/>
      <c r="WCD192" s="18"/>
      <c r="WCE192" s="18"/>
      <c r="WCF192" s="18"/>
      <c r="WCG192" s="18"/>
      <c r="WCH192" s="18"/>
      <c r="WCI192" s="18"/>
      <c r="WCJ192" s="18"/>
      <c r="WCK192" s="18"/>
      <c r="WCL192" s="18"/>
      <c r="WCM192" s="18"/>
      <c r="WCN192" s="18"/>
      <c r="WCO192" s="18"/>
      <c r="WCP192" s="18"/>
      <c r="WCQ192" s="18"/>
      <c r="WCR192" s="18"/>
      <c r="WCS192" s="18"/>
      <c r="WCT192" s="18"/>
      <c r="WCU192" s="18"/>
      <c r="WCV192" s="18"/>
      <c r="WCW192" s="18"/>
      <c r="WCX192" s="18"/>
      <c r="WCY192" s="18"/>
      <c r="WCZ192" s="18"/>
      <c r="WDA192" s="18"/>
      <c r="WDB192" s="18"/>
      <c r="WDC192" s="18"/>
      <c r="WDD192" s="18"/>
      <c r="WDE192" s="18"/>
      <c r="WDF192" s="18"/>
      <c r="WDG192" s="18"/>
      <c r="WDH192" s="18"/>
      <c r="WDI192" s="18"/>
      <c r="WDJ192" s="18"/>
      <c r="WDK192" s="18"/>
      <c r="WDL192" s="18"/>
      <c r="WDM192" s="18"/>
      <c r="WDN192" s="18"/>
      <c r="WDO192" s="18"/>
      <c r="WDP192" s="18"/>
      <c r="WDQ192" s="18"/>
      <c r="WDR192" s="18"/>
      <c r="WDS192" s="18"/>
      <c r="WDT192" s="18"/>
      <c r="WDU192" s="18"/>
      <c r="WDV192" s="18"/>
      <c r="WDW192" s="18"/>
      <c r="WDX192" s="18"/>
      <c r="WDY192" s="18"/>
      <c r="WDZ192" s="18"/>
      <c r="WEA192" s="18"/>
      <c r="WEB192" s="18"/>
      <c r="WEC192" s="18"/>
      <c r="WED192" s="18"/>
      <c r="WEE192" s="18"/>
      <c r="WEF192" s="18"/>
      <c r="WEG192" s="18"/>
      <c r="WEH192" s="18"/>
      <c r="WEI192" s="18"/>
      <c r="WEJ192" s="18"/>
      <c r="WEK192" s="18"/>
      <c r="WEL192" s="18"/>
      <c r="WEM192" s="18"/>
      <c r="WEN192" s="18"/>
      <c r="WEO192" s="18"/>
      <c r="WEP192" s="18"/>
      <c r="WEQ192" s="18"/>
      <c r="WER192" s="18"/>
      <c r="WES192" s="18"/>
      <c r="WET192" s="18"/>
      <c r="WEU192" s="18"/>
      <c r="WEV192" s="18"/>
      <c r="WEW192" s="18"/>
      <c r="WEX192" s="18"/>
      <c r="WEY192" s="18"/>
      <c r="WEZ192" s="18"/>
      <c r="WFA192" s="18"/>
      <c r="WFB192" s="18"/>
      <c r="WFC192" s="18"/>
      <c r="WFD192" s="18"/>
      <c r="WFE192" s="18"/>
      <c r="WFF192" s="18"/>
      <c r="WFG192" s="18"/>
      <c r="WFH192" s="18"/>
      <c r="WFI192" s="18"/>
      <c r="WFJ192" s="18"/>
      <c r="WFK192" s="18"/>
      <c r="WFL192" s="18"/>
      <c r="WFM192" s="18"/>
      <c r="WFN192" s="18"/>
      <c r="WFO192" s="18"/>
      <c r="WFP192" s="18"/>
      <c r="WFQ192" s="18"/>
      <c r="WFR192" s="18"/>
      <c r="WFS192" s="18"/>
      <c r="WFT192" s="18"/>
      <c r="WFU192" s="18"/>
      <c r="WFV192" s="18"/>
      <c r="WFW192" s="18"/>
      <c r="WFX192" s="18"/>
      <c r="WFY192" s="18"/>
      <c r="WFZ192" s="18"/>
      <c r="WGA192" s="18"/>
      <c r="WGB192" s="18"/>
      <c r="WGC192" s="18"/>
      <c r="WGD192" s="18"/>
      <c r="WGE192" s="18"/>
      <c r="WGF192" s="18"/>
      <c r="WGG192" s="18"/>
      <c r="WGH192" s="18"/>
      <c r="WGI192" s="18"/>
      <c r="WGJ192" s="18"/>
      <c r="WGK192" s="18"/>
      <c r="WGL192" s="18"/>
      <c r="WGM192" s="18"/>
      <c r="WGN192" s="18"/>
      <c r="WGO192" s="18"/>
      <c r="WGP192" s="18"/>
      <c r="WGQ192" s="18"/>
      <c r="WGR192" s="18"/>
      <c r="WGS192" s="18"/>
      <c r="WGT192" s="18"/>
      <c r="WGU192" s="18"/>
      <c r="WGV192" s="18"/>
      <c r="WGW192" s="18"/>
      <c r="WGX192" s="18"/>
      <c r="WGY192" s="18"/>
      <c r="WGZ192" s="18"/>
      <c r="WHA192" s="18"/>
      <c r="WHB192" s="18"/>
      <c r="WHC192" s="18"/>
      <c r="WHD192" s="18"/>
      <c r="WHE192" s="18"/>
      <c r="WHF192" s="18"/>
      <c r="WHG192" s="18"/>
      <c r="WHH192" s="18"/>
      <c r="WHI192" s="18"/>
      <c r="WHJ192" s="18"/>
      <c r="WHK192" s="18"/>
      <c r="WHL192" s="18"/>
      <c r="WHM192" s="18"/>
      <c r="WHN192" s="18"/>
      <c r="WHO192" s="18"/>
      <c r="WHP192" s="18"/>
      <c r="WHQ192" s="18"/>
      <c r="WHR192" s="18"/>
      <c r="WHS192" s="18"/>
      <c r="WHT192" s="18"/>
      <c r="WHU192" s="18"/>
      <c r="WHV192" s="18"/>
      <c r="WHW192" s="18"/>
      <c r="WHX192" s="18"/>
      <c r="WHY192" s="18"/>
      <c r="WHZ192" s="18"/>
      <c r="WIA192" s="18"/>
      <c r="WIB192" s="18"/>
      <c r="WIC192" s="18"/>
      <c r="WID192" s="18"/>
      <c r="WIE192" s="18"/>
      <c r="WIF192" s="18"/>
      <c r="WIG192" s="18"/>
      <c r="WIH192" s="18"/>
      <c r="WII192" s="18"/>
      <c r="WIJ192" s="18"/>
      <c r="WIK192" s="18"/>
      <c r="WIL192" s="18"/>
      <c r="WIM192" s="18"/>
      <c r="WIN192" s="18"/>
      <c r="WIO192" s="18"/>
      <c r="WIP192" s="18"/>
      <c r="WIQ192" s="18"/>
      <c r="WIR192" s="18"/>
      <c r="WIS192" s="18"/>
      <c r="WIT192" s="18"/>
      <c r="WIU192" s="18"/>
      <c r="WIV192" s="18"/>
      <c r="WIW192" s="18"/>
      <c r="WIX192" s="18"/>
      <c r="WIY192" s="18"/>
      <c r="WIZ192" s="18"/>
      <c r="WJA192" s="18"/>
      <c r="WJB192" s="18"/>
      <c r="WJC192" s="18"/>
      <c r="WJD192" s="18"/>
      <c r="WJE192" s="18"/>
      <c r="WJF192" s="18"/>
      <c r="WJG192" s="18"/>
      <c r="WJH192" s="18"/>
      <c r="WJI192" s="18"/>
      <c r="WJJ192" s="18"/>
      <c r="WJK192" s="18"/>
      <c r="WJL192" s="18"/>
      <c r="WJM192" s="18"/>
      <c r="WJN192" s="18"/>
      <c r="WJO192" s="18"/>
      <c r="WJP192" s="18"/>
      <c r="WJQ192" s="18"/>
      <c r="WJR192" s="18"/>
      <c r="WJS192" s="18"/>
      <c r="WJT192" s="18"/>
      <c r="WJU192" s="18"/>
      <c r="WJV192" s="18"/>
      <c r="WJW192" s="18"/>
      <c r="WJX192" s="18"/>
      <c r="WJY192" s="18"/>
      <c r="WJZ192" s="18"/>
      <c r="WKA192" s="18"/>
      <c r="WKB192" s="18"/>
      <c r="WKC192" s="18"/>
      <c r="WKD192" s="18"/>
      <c r="WKE192" s="18"/>
      <c r="WKF192" s="18"/>
      <c r="WKG192" s="18"/>
      <c r="WKH192" s="18"/>
      <c r="WKI192" s="18"/>
      <c r="WKJ192" s="18"/>
      <c r="WKK192" s="18"/>
      <c r="WKL192" s="18"/>
      <c r="WKM192" s="18"/>
      <c r="WKN192" s="18"/>
      <c r="WKO192" s="18"/>
      <c r="WKP192" s="18"/>
      <c r="WKQ192" s="18"/>
      <c r="WKR192" s="18"/>
      <c r="WKS192" s="18"/>
      <c r="WKT192" s="18"/>
      <c r="WKU192" s="18"/>
      <c r="WKV192" s="18"/>
      <c r="WKW192" s="18"/>
      <c r="WKX192" s="18"/>
      <c r="WKY192" s="18"/>
      <c r="WKZ192" s="18"/>
      <c r="WLA192" s="18"/>
      <c r="WLB192" s="18"/>
      <c r="WLC192" s="18"/>
      <c r="WLD192" s="18"/>
      <c r="WLE192" s="18"/>
      <c r="WLF192" s="18"/>
      <c r="WLG192" s="18"/>
      <c r="WLH192" s="18"/>
      <c r="WLI192" s="18"/>
      <c r="WLJ192" s="18"/>
      <c r="WLK192" s="18"/>
      <c r="WLL192" s="18"/>
      <c r="WLM192" s="18"/>
      <c r="WLN192" s="18"/>
      <c r="WLO192" s="18"/>
      <c r="WLP192" s="18"/>
      <c r="WLQ192" s="18"/>
      <c r="WLR192" s="18"/>
      <c r="WLS192" s="18"/>
      <c r="WLT192" s="18"/>
      <c r="WLU192" s="18"/>
      <c r="WLV192" s="18"/>
      <c r="WLW192" s="18"/>
      <c r="WLX192" s="18"/>
      <c r="WLY192" s="18"/>
      <c r="WLZ192" s="18"/>
      <c r="WMA192" s="18"/>
      <c r="WMB192" s="18"/>
      <c r="WMC192" s="18"/>
      <c r="WMD192" s="18"/>
      <c r="WME192" s="18"/>
      <c r="WMF192" s="18"/>
      <c r="WMG192" s="18"/>
      <c r="WMH192" s="18"/>
      <c r="WMI192" s="18"/>
      <c r="WMJ192" s="18"/>
      <c r="WMK192" s="18"/>
      <c r="WML192" s="18"/>
      <c r="WMM192" s="18"/>
      <c r="WMN192" s="18"/>
      <c r="WMO192" s="18"/>
      <c r="WMP192" s="18"/>
      <c r="WMQ192" s="18"/>
      <c r="WMR192" s="18"/>
      <c r="WMS192" s="18"/>
      <c r="WMT192" s="18"/>
      <c r="WMU192" s="18"/>
      <c r="WMV192" s="18"/>
      <c r="WMW192" s="18"/>
      <c r="WMX192" s="18"/>
      <c r="WMY192" s="18"/>
      <c r="WMZ192" s="18"/>
      <c r="WNA192" s="18"/>
      <c r="WNB192" s="18"/>
      <c r="WNC192" s="18"/>
      <c r="WND192" s="18"/>
      <c r="WNE192" s="18"/>
      <c r="WNF192" s="18"/>
      <c r="WNG192" s="18"/>
      <c r="WNH192" s="18"/>
      <c r="WNI192" s="18"/>
      <c r="WNJ192" s="18"/>
      <c r="WNK192" s="18"/>
      <c r="WNL192" s="18"/>
      <c r="WNM192" s="18"/>
      <c r="WNN192" s="18"/>
      <c r="WNO192" s="18"/>
      <c r="WNP192" s="18"/>
      <c r="WNQ192" s="18"/>
      <c r="WNR192" s="18"/>
      <c r="WNS192" s="18"/>
      <c r="WNT192" s="18"/>
      <c r="WNU192" s="18"/>
      <c r="WNV192" s="18"/>
      <c r="WNW192" s="18"/>
      <c r="WNX192" s="18"/>
      <c r="WNY192" s="18"/>
      <c r="WNZ192" s="18"/>
      <c r="WOA192" s="18"/>
      <c r="WOB192" s="18"/>
      <c r="WOC192" s="18"/>
      <c r="WOD192" s="18"/>
      <c r="WOE192" s="18"/>
      <c r="WOF192" s="18"/>
      <c r="WOG192" s="18"/>
      <c r="WOH192" s="18"/>
      <c r="WOI192" s="18"/>
      <c r="WOJ192" s="18"/>
      <c r="WOK192" s="18"/>
      <c r="WOL192" s="18"/>
      <c r="WOM192" s="18"/>
      <c r="WON192" s="18"/>
      <c r="WOO192" s="18"/>
      <c r="WOP192" s="18"/>
      <c r="WOQ192" s="18"/>
      <c r="WOR192" s="18"/>
      <c r="WOS192" s="18"/>
      <c r="WOT192" s="18"/>
      <c r="WOU192" s="18"/>
      <c r="WOV192" s="18"/>
      <c r="WOW192" s="18"/>
      <c r="WOX192" s="18"/>
      <c r="WOY192" s="18"/>
      <c r="WOZ192" s="18"/>
      <c r="WPA192" s="18"/>
      <c r="WPB192" s="18"/>
      <c r="WPC192" s="18"/>
      <c r="WPD192" s="18"/>
      <c r="WPE192" s="18"/>
      <c r="WPF192" s="18"/>
      <c r="WPG192" s="18"/>
      <c r="WPH192" s="18"/>
      <c r="WPI192" s="18"/>
      <c r="WPJ192" s="18"/>
      <c r="WPK192" s="18"/>
      <c r="WPL192" s="18"/>
      <c r="WPM192" s="18"/>
      <c r="WPN192" s="18"/>
      <c r="WPO192" s="18"/>
      <c r="WPP192" s="18"/>
      <c r="WPQ192" s="18"/>
      <c r="WPR192" s="18"/>
      <c r="WPS192" s="18"/>
      <c r="WPT192" s="18"/>
      <c r="WPU192" s="18"/>
      <c r="WPV192" s="18"/>
      <c r="WPW192" s="18"/>
      <c r="WPX192" s="18"/>
      <c r="WPY192" s="18"/>
      <c r="WPZ192" s="18"/>
      <c r="WQA192" s="18"/>
      <c r="WQB192" s="18"/>
      <c r="WQC192" s="18"/>
      <c r="WQD192" s="18"/>
      <c r="WQE192" s="18"/>
      <c r="WQF192" s="18"/>
      <c r="WQG192" s="18"/>
      <c r="WQH192" s="18"/>
      <c r="WQI192" s="18"/>
      <c r="WQJ192" s="18"/>
      <c r="WQK192" s="18"/>
      <c r="WQL192" s="18"/>
      <c r="WQM192" s="18"/>
      <c r="WQN192" s="18"/>
      <c r="WQO192" s="18"/>
      <c r="WQP192" s="18"/>
      <c r="WQQ192" s="18"/>
      <c r="WQR192" s="18"/>
      <c r="WQS192" s="18"/>
      <c r="WQT192" s="18"/>
      <c r="WQU192" s="18"/>
      <c r="WQV192" s="18"/>
      <c r="WQW192" s="18"/>
      <c r="WQX192" s="18"/>
      <c r="WQY192" s="18"/>
      <c r="WQZ192" s="18"/>
      <c r="WRA192" s="18"/>
      <c r="WRB192" s="18"/>
      <c r="WRC192" s="18"/>
      <c r="WRD192" s="18"/>
      <c r="WRE192" s="18"/>
      <c r="WRF192" s="18"/>
      <c r="WRG192" s="18"/>
      <c r="WRH192" s="18"/>
      <c r="WRI192" s="18"/>
      <c r="WRJ192" s="18"/>
      <c r="WRK192" s="18"/>
      <c r="WRL192" s="18"/>
      <c r="WRM192" s="18"/>
      <c r="WRN192" s="18"/>
      <c r="WRO192" s="18"/>
      <c r="WRP192" s="18"/>
      <c r="WRQ192" s="18"/>
      <c r="WRR192" s="18"/>
      <c r="WRS192" s="18"/>
      <c r="WRT192" s="18"/>
      <c r="WRU192" s="18"/>
      <c r="WRV192" s="18"/>
      <c r="WRW192" s="18"/>
      <c r="WRX192" s="18"/>
      <c r="WRY192" s="18"/>
      <c r="WRZ192" s="18"/>
      <c r="WSA192" s="18"/>
      <c r="WSB192" s="18"/>
      <c r="WSC192" s="18"/>
      <c r="WSD192" s="18"/>
      <c r="WSE192" s="18"/>
      <c r="WSF192" s="18"/>
      <c r="WSG192" s="18"/>
      <c r="WSH192" s="18"/>
      <c r="WSI192" s="18"/>
      <c r="WSJ192" s="18"/>
      <c r="WSK192" s="18"/>
      <c r="WSL192" s="18"/>
      <c r="WSM192" s="18"/>
      <c r="WSN192" s="18"/>
      <c r="WSO192" s="18"/>
      <c r="WSP192" s="18"/>
      <c r="WSQ192" s="18"/>
      <c r="WSR192" s="18"/>
      <c r="WSS192" s="18"/>
      <c r="WST192" s="18"/>
      <c r="WSU192" s="18"/>
      <c r="WSV192" s="18"/>
      <c r="WSW192" s="18"/>
      <c r="WSX192" s="18"/>
      <c r="WSY192" s="18"/>
      <c r="WSZ192" s="18"/>
      <c r="WTA192" s="18"/>
      <c r="WTB192" s="18"/>
      <c r="WTC192" s="18"/>
      <c r="WTD192" s="18"/>
      <c r="WTE192" s="18"/>
      <c r="WTF192" s="18"/>
      <c r="WTG192" s="18"/>
      <c r="WTH192" s="18"/>
      <c r="WTI192" s="18"/>
      <c r="WTJ192" s="18"/>
      <c r="WTK192" s="18"/>
      <c r="WTL192" s="18"/>
      <c r="WTM192" s="18"/>
      <c r="WTN192" s="18"/>
      <c r="WTO192" s="18"/>
      <c r="WTP192" s="18"/>
      <c r="WTQ192" s="18"/>
      <c r="WTR192" s="18"/>
      <c r="WTS192" s="18"/>
      <c r="WTT192" s="18"/>
      <c r="WTU192" s="18"/>
      <c r="WTV192" s="18"/>
      <c r="WTW192" s="18"/>
      <c r="WTX192" s="18"/>
      <c r="WTY192" s="18"/>
      <c r="WTZ192" s="18"/>
      <c r="WUA192" s="18"/>
      <c r="WUB192" s="18"/>
      <c r="WUC192" s="18"/>
      <c r="WUD192" s="18"/>
      <c r="WUE192" s="18"/>
      <c r="WUF192" s="18"/>
      <c r="WUG192" s="18"/>
      <c r="WUH192" s="18"/>
      <c r="WUI192" s="18"/>
      <c r="WUJ192" s="18"/>
      <c r="WUK192" s="18"/>
      <c r="WUL192" s="18"/>
      <c r="WUM192" s="18"/>
      <c r="WUN192" s="18"/>
      <c r="WUO192" s="18"/>
      <c r="WUP192" s="18"/>
      <c r="WUQ192" s="18"/>
      <c r="WUR192" s="18"/>
      <c r="WUS192" s="18"/>
      <c r="WUT192" s="18"/>
      <c r="WUU192" s="18"/>
      <c r="WUV192" s="18"/>
      <c r="WUW192" s="18"/>
      <c r="WUX192" s="18"/>
      <c r="WUY192" s="18"/>
      <c r="WUZ192" s="18"/>
      <c r="WVA192" s="18"/>
      <c r="WVB192" s="18"/>
      <c r="WVC192" s="18"/>
      <c r="WVD192" s="18"/>
      <c r="WVE192" s="18"/>
      <c r="WVF192" s="18"/>
      <c r="WVG192" s="18"/>
      <c r="WVH192" s="18"/>
      <c r="WVI192" s="18"/>
      <c r="WVJ192" s="18"/>
      <c r="WVK192" s="18"/>
      <c r="WVL192" s="18"/>
      <c r="WVM192" s="18"/>
      <c r="WVN192" s="18"/>
      <c r="WVO192" s="18"/>
      <c r="WVP192" s="18"/>
      <c r="WVQ192" s="18"/>
      <c r="WVR192" s="18"/>
      <c r="WVS192" s="18"/>
      <c r="WVT192" s="18"/>
      <c r="WVU192" s="18"/>
      <c r="WVV192" s="18"/>
      <c r="WVW192" s="18"/>
      <c r="WVX192" s="18"/>
      <c r="WVY192" s="18"/>
      <c r="WVZ192" s="18"/>
      <c r="WWA192" s="18"/>
      <c r="WWB192" s="18"/>
      <c r="WWC192" s="18"/>
      <c r="WWD192" s="18"/>
      <c r="WWE192" s="18"/>
      <c r="WWF192" s="18"/>
      <c r="WWG192" s="18"/>
      <c r="WWH192" s="18"/>
      <c r="WWI192" s="18"/>
      <c r="WWJ192" s="18"/>
      <c r="WWK192" s="18"/>
      <c r="WWL192" s="18"/>
      <c r="WWM192" s="18"/>
      <c r="WWN192" s="18"/>
      <c r="WWO192" s="18"/>
      <c r="WWP192" s="18"/>
      <c r="WWQ192" s="18"/>
      <c r="WWR192" s="18"/>
      <c r="WWS192" s="18"/>
      <c r="WWT192" s="18"/>
      <c r="WWU192" s="18"/>
      <c r="WWV192" s="18"/>
      <c r="WWW192" s="18"/>
      <c r="WWX192" s="18"/>
      <c r="WWY192" s="18"/>
      <c r="WWZ192" s="18"/>
      <c r="WXA192" s="18"/>
      <c r="WXB192" s="18"/>
      <c r="WXC192" s="18"/>
      <c r="WXD192" s="18"/>
      <c r="WXE192" s="18"/>
      <c r="WXF192" s="18"/>
      <c r="WXG192" s="18"/>
      <c r="WXH192" s="18"/>
      <c r="WXI192" s="18"/>
      <c r="WXJ192" s="18"/>
      <c r="WXK192" s="18"/>
      <c r="WXL192" s="18"/>
      <c r="WXM192" s="18"/>
      <c r="WXN192" s="18"/>
      <c r="WXO192" s="18"/>
      <c r="WXP192" s="18"/>
      <c r="WXQ192" s="18"/>
      <c r="WXR192" s="18"/>
      <c r="WXS192" s="18"/>
      <c r="WXT192" s="18"/>
      <c r="WXU192" s="18"/>
      <c r="WXV192" s="18"/>
      <c r="WXW192" s="18"/>
      <c r="WXX192" s="18"/>
      <c r="WXY192" s="18"/>
      <c r="WXZ192" s="18"/>
      <c r="WYA192" s="18"/>
      <c r="WYB192" s="18"/>
      <c r="WYC192" s="18"/>
      <c r="WYD192" s="18"/>
      <c r="WYE192" s="18"/>
      <c r="WYF192" s="18"/>
      <c r="WYG192" s="18"/>
      <c r="WYH192" s="18"/>
      <c r="WYI192" s="18"/>
      <c r="WYJ192" s="18"/>
      <c r="WYK192" s="18"/>
      <c r="WYL192" s="18"/>
      <c r="WYM192" s="18"/>
      <c r="WYN192" s="18"/>
      <c r="WYO192" s="18"/>
      <c r="WYP192" s="18"/>
      <c r="WYQ192" s="18"/>
      <c r="WYR192" s="18"/>
      <c r="WYS192" s="18"/>
      <c r="WYT192" s="18"/>
      <c r="WYU192" s="18"/>
      <c r="WYV192" s="18"/>
      <c r="WYW192" s="18"/>
      <c r="WYX192" s="18"/>
      <c r="WYY192" s="18"/>
      <c r="WYZ192" s="18"/>
      <c r="WZA192" s="18"/>
      <c r="WZB192" s="18"/>
      <c r="WZC192" s="18"/>
      <c r="WZD192" s="18"/>
      <c r="WZE192" s="18"/>
      <c r="WZF192" s="18"/>
      <c r="WZG192" s="18"/>
      <c r="WZH192" s="18"/>
      <c r="WZI192" s="18"/>
      <c r="WZJ192" s="18"/>
      <c r="WZK192" s="18"/>
      <c r="WZL192" s="18"/>
      <c r="WZM192" s="18"/>
      <c r="WZN192" s="18"/>
      <c r="WZO192" s="18"/>
      <c r="WZP192" s="18"/>
      <c r="WZQ192" s="18"/>
      <c r="WZR192" s="18"/>
      <c r="WZS192" s="18"/>
      <c r="WZT192" s="18"/>
      <c r="WZU192" s="18"/>
      <c r="WZV192" s="18"/>
      <c r="WZW192" s="18"/>
      <c r="WZX192" s="18"/>
      <c r="WZY192" s="18"/>
      <c r="WZZ192" s="18"/>
      <c r="XAA192" s="18"/>
      <c r="XAB192" s="18"/>
      <c r="XAC192" s="18"/>
      <c r="XAD192" s="18"/>
      <c r="XAE192" s="18"/>
      <c r="XAF192" s="18"/>
      <c r="XAG192" s="18"/>
      <c r="XAH192" s="18"/>
      <c r="XAI192" s="18"/>
      <c r="XAJ192" s="18"/>
      <c r="XAK192" s="18"/>
      <c r="XAL192" s="18"/>
      <c r="XAM192" s="18"/>
      <c r="XAN192" s="18"/>
      <c r="XAO192" s="18"/>
      <c r="XAP192" s="18"/>
      <c r="XAQ192" s="18"/>
      <c r="XAR192" s="18"/>
      <c r="XAS192" s="18"/>
      <c r="XAT192" s="18"/>
      <c r="XAU192" s="18"/>
      <c r="XAV192" s="18"/>
      <c r="XAW192" s="18"/>
      <c r="XAX192" s="18"/>
      <c r="XAY192" s="18"/>
      <c r="XAZ192" s="18"/>
      <c r="XBA192" s="18"/>
      <c r="XBB192" s="18"/>
      <c r="XBC192" s="18"/>
      <c r="XBD192" s="18"/>
      <c r="XBE192" s="18"/>
      <c r="XBF192" s="18"/>
      <c r="XBG192" s="18"/>
      <c r="XBH192" s="18"/>
      <c r="XBI192" s="18"/>
      <c r="XBJ192" s="18"/>
      <c r="XBK192" s="18"/>
      <c r="XBL192" s="18"/>
      <c r="XBM192" s="18"/>
      <c r="XBN192" s="18"/>
      <c r="XBO192" s="18"/>
      <c r="XBP192" s="18"/>
      <c r="XBQ192" s="18"/>
      <c r="XBR192" s="18"/>
      <c r="XBS192" s="18"/>
      <c r="XBT192" s="18"/>
      <c r="XBU192" s="18"/>
      <c r="XBV192" s="18"/>
      <c r="XBW192" s="18"/>
      <c r="XBX192" s="18"/>
      <c r="XBY192" s="18"/>
      <c r="XBZ192" s="18"/>
      <c r="XCA192" s="18"/>
      <c r="XCB192" s="18"/>
      <c r="XCC192" s="18"/>
      <c r="XCD192" s="18"/>
      <c r="XCE192" s="18"/>
      <c r="XCF192" s="18"/>
      <c r="XCG192" s="18"/>
      <c r="XCH192" s="18"/>
      <c r="XCI192" s="18"/>
      <c r="XCJ192" s="18"/>
      <c r="XCK192" s="18"/>
      <c r="XCL192" s="18"/>
      <c r="XCM192" s="18"/>
      <c r="XCN192" s="18"/>
      <c r="XCO192" s="18"/>
      <c r="XCP192" s="18"/>
      <c r="XCQ192" s="18"/>
      <c r="XCR192" s="18"/>
      <c r="XCS192" s="18"/>
      <c r="XCT192" s="18"/>
      <c r="XCU192" s="18"/>
      <c r="XCV192" s="18"/>
      <c r="XCW192" s="18"/>
      <c r="XCX192" s="18"/>
      <c r="XCY192" s="18"/>
      <c r="XCZ192" s="18"/>
      <c r="XDA192" s="18"/>
      <c r="XDB192" s="18"/>
      <c r="XDC192" s="18"/>
      <c r="XDD192" s="18"/>
      <c r="XDE192" s="18"/>
      <c r="XDF192" s="18"/>
      <c r="XDG192" s="18"/>
      <c r="XDH192" s="18"/>
      <c r="XDI192" s="18"/>
      <c r="XDJ192" s="18"/>
      <c r="XDK192" s="18"/>
      <c r="XDL192" s="18"/>
      <c r="XDM192" s="18"/>
      <c r="XDN192" s="18"/>
      <c r="XDO192" s="18"/>
      <c r="XDP192" s="18"/>
      <c r="XDQ192" s="18"/>
      <c r="XDR192" s="18"/>
      <c r="XDS192" s="18"/>
      <c r="XDT192" s="18"/>
      <c r="XDU192" s="18"/>
      <c r="XDV192" s="18"/>
      <c r="XDW192" s="18"/>
      <c r="XDX192" s="18"/>
      <c r="XDY192" s="18"/>
      <c r="XDZ192" s="18"/>
      <c r="XEA192" s="18"/>
      <c r="XEB192" s="18"/>
      <c r="XEC192" s="18"/>
      <c r="XED192" s="18"/>
      <c r="XEE192" s="18"/>
      <c r="XEF192" s="18"/>
      <c r="XEG192" s="18"/>
      <c r="XEH192" s="18"/>
      <c r="XEI192" s="18"/>
      <c r="XEJ192" s="18"/>
      <c r="XEK192" s="18"/>
      <c r="XEL192" s="18"/>
      <c r="XEM192" s="18"/>
      <c r="XEN192" s="18"/>
      <c r="XEO192" s="18"/>
      <c r="XEP192" s="18"/>
      <c r="XEQ192" s="18"/>
      <c r="XER192" s="18"/>
      <c r="XES192" s="18"/>
      <c r="XET192" s="18"/>
      <c r="XEU192" s="18"/>
      <c r="XEV192" s="18"/>
      <c r="XEW192" s="18"/>
      <c r="XEX192" s="18"/>
      <c r="XEY192" s="18"/>
      <c r="XEZ192" s="18"/>
      <c r="XFA192" s="18"/>
      <c r="XFB192" s="18"/>
      <c r="XFC192" s="18"/>
      <c r="XFD192" s="18"/>
    </row>
    <row r="193" spans="1:4054 14285:16384" x14ac:dyDescent="0.25">
      <c r="A193" s="5"/>
      <c r="B193" s="36" t="s">
        <v>120</v>
      </c>
      <c r="C193" s="27" t="s">
        <v>121</v>
      </c>
      <c r="D193" s="36">
        <v>200</v>
      </c>
      <c r="E193" s="43">
        <f t="shared" ref="E193:P193" si="85">BD193*200/100</f>
        <v>0.14000000000000001</v>
      </c>
      <c r="F193" s="43">
        <f t="shared" si="85"/>
        <v>0.08</v>
      </c>
      <c r="G193" s="43">
        <f t="shared" si="85"/>
        <v>24.48</v>
      </c>
      <c r="H193" s="43">
        <f t="shared" si="85"/>
        <v>114</v>
      </c>
      <c r="I193" s="43">
        <f t="shared" si="85"/>
        <v>0</v>
      </c>
      <c r="J193" s="43">
        <f t="shared" si="85"/>
        <v>0.02</v>
      </c>
      <c r="K193" s="43">
        <f t="shared" si="85"/>
        <v>0.02</v>
      </c>
      <c r="L193" s="43">
        <f t="shared" si="85"/>
        <v>24</v>
      </c>
      <c r="M193" s="43">
        <f t="shared" si="85"/>
        <v>14</v>
      </c>
      <c r="N193" s="43">
        <f t="shared" si="85"/>
        <v>5.58</v>
      </c>
      <c r="O193" s="43">
        <f t="shared" si="85"/>
        <v>8.94</v>
      </c>
      <c r="P193" s="43">
        <f t="shared" si="85"/>
        <v>0.14000000000000001</v>
      </c>
      <c r="Q193" s="81">
        <v>1</v>
      </c>
      <c r="R193" s="81"/>
      <c r="S193" s="81">
        <v>20.2</v>
      </c>
      <c r="T193" s="81">
        <v>84.8</v>
      </c>
      <c r="U193" s="81"/>
      <c r="V193" s="27">
        <v>0.02</v>
      </c>
      <c r="W193" s="27">
        <v>0.02</v>
      </c>
      <c r="X193" s="81">
        <v>4</v>
      </c>
      <c r="Y193" s="81">
        <v>14</v>
      </c>
      <c r="Z193" s="81">
        <v>14</v>
      </c>
      <c r="AA193" s="81">
        <v>14</v>
      </c>
      <c r="AB193" s="81">
        <v>2.8</v>
      </c>
      <c r="BD193" s="43">
        <v>7.0000000000000007E-2</v>
      </c>
      <c r="BE193" s="43">
        <v>0.04</v>
      </c>
      <c r="BF193" s="43">
        <v>12.24</v>
      </c>
      <c r="BG193" s="43">
        <v>57</v>
      </c>
      <c r="BH193" s="43"/>
      <c r="BI193" s="43">
        <v>0.01</v>
      </c>
      <c r="BJ193" s="43">
        <v>0.01</v>
      </c>
      <c r="BK193" s="43">
        <v>12</v>
      </c>
      <c r="BL193" s="43">
        <v>7</v>
      </c>
      <c r="BM193" s="43">
        <v>2.79</v>
      </c>
      <c r="BN193" s="43">
        <v>4.47</v>
      </c>
      <c r="BO193" s="43">
        <v>7.0000000000000007E-2</v>
      </c>
      <c r="UCK193" s="16"/>
      <c r="UCL193" s="16"/>
      <c r="UCM193" s="16"/>
      <c r="UCN193" s="16"/>
      <c r="UCO193" s="16"/>
      <c r="UCP193" s="16"/>
      <c r="UCQ193" s="16"/>
      <c r="UCR193" s="16"/>
      <c r="UCS193" s="16"/>
      <c r="UCT193" s="16"/>
      <c r="UCU193" s="16"/>
      <c r="UCV193" s="16"/>
      <c r="UCW193" s="16"/>
      <c r="UCX193" s="16"/>
      <c r="UCY193" s="16"/>
      <c r="UCZ193" s="16"/>
      <c r="UDA193" s="16"/>
      <c r="UDB193" s="16"/>
      <c r="UDC193" s="16"/>
      <c r="UDD193" s="16"/>
      <c r="UDE193" s="16"/>
      <c r="UDF193" s="16"/>
      <c r="UDG193" s="16"/>
      <c r="UDH193" s="16"/>
      <c r="UDI193" s="16"/>
      <c r="UDJ193" s="16"/>
      <c r="UDK193" s="16"/>
      <c r="UDL193" s="16"/>
      <c r="UDM193" s="16"/>
      <c r="UDN193" s="16"/>
      <c r="UDO193" s="16"/>
      <c r="UDP193" s="16"/>
      <c r="UDQ193" s="16"/>
      <c r="UDR193" s="16"/>
      <c r="UDS193" s="16"/>
      <c r="UDT193" s="16"/>
      <c r="UDU193" s="16"/>
      <c r="UDV193" s="16"/>
      <c r="UDW193" s="16"/>
      <c r="UDX193" s="16"/>
      <c r="UDY193" s="16"/>
      <c r="UDZ193" s="16"/>
      <c r="UEA193" s="16"/>
      <c r="UEB193" s="16"/>
      <c r="UEC193" s="16"/>
      <c r="UED193" s="16"/>
      <c r="UEE193" s="16"/>
      <c r="UEF193" s="16"/>
      <c r="UEG193" s="16"/>
      <c r="UEH193" s="16"/>
      <c r="UEI193" s="16"/>
      <c r="UEJ193" s="16"/>
      <c r="UEK193" s="16"/>
      <c r="UEL193" s="16"/>
      <c r="UEM193" s="16"/>
      <c r="UEN193" s="16"/>
      <c r="UEO193" s="16"/>
      <c r="UEP193" s="16"/>
      <c r="UEQ193" s="16"/>
      <c r="UER193" s="16"/>
      <c r="UES193" s="16"/>
      <c r="UET193" s="16"/>
      <c r="UEU193" s="16"/>
      <c r="UEV193" s="16"/>
      <c r="UEW193" s="16"/>
      <c r="UEX193" s="16"/>
      <c r="UEY193" s="16"/>
      <c r="UEZ193" s="16"/>
      <c r="UFA193" s="16"/>
      <c r="UFB193" s="16"/>
      <c r="UFC193" s="16"/>
      <c r="UFD193" s="16"/>
      <c r="UFE193" s="16"/>
      <c r="UFF193" s="16"/>
      <c r="UFG193" s="16"/>
      <c r="UFH193" s="16"/>
      <c r="UFI193" s="16"/>
      <c r="UFJ193" s="16"/>
      <c r="UFK193" s="16"/>
      <c r="UFL193" s="16"/>
      <c r="UFM193" s="16"/>
    </row>
    <row r="194" spans="1:4054 14285:16384" x14ac:dyDescent="0.25">
      <c r="A194" s="5"/>
      <c r="B194" s="36" t="s">
        <v>74</v>
      </c>
      <c r="C194" s="42" t="s">
        <v>75</v>
      </c>
      <c r="D194" s="36">
        <v>110</v>
      </c>
      <c r="E194" s="43">
        <f t="shared" ref="E194:P194" si="86">BD194*110/100</f>
        <v>0.99</v>
      </c>
      <c r="F194" s="43">
        <f t="shared" si="86"/>
        <v>0.22</v>
      </c>
      <c r="G194" s="43">
        <f t="shared" si="86"/>
        <v>8.91</v>
      </c>
      <c r="H194" s="43">
        <f t="shared" si="86"/>
        <v>47.3</v>
      </c>
      <c r="I194" s="43">
        <f t="shared" si="86"/>
        <v>0</v>
      </c>
      <c r="J194" s="43">
        <f t="shared" si="86"/>
        <v>3.3000000000000002E-2</v>
      </c>
      <c r="K194" s="43">
        <f t="shared" si="86"/>
        <v>2.2000000000000002E-2</v>
      </c>
      <c r="L194" s="43">
        <f t="shared" si="86"/>
        <v>11</v>
      </c>
      <c r="M194" s="43">
        <f t="shared" si="86"/>
        <v>17.600000000000001</v>
      </c>
      <c r="N194" s="43">
        <f t="shared" si="86"/>
        <v>9.9</v>
      </c>
      <c r="O194" s="43">
        <f t="shared" si="86"/>
        <v>12.1</v>
      </c>
      <c r="P194" s="43">
        <f t="shared" si="86"/>
        <v>2.4200000000000004</v>
      </c>
      <c r="BD194" s="43">
        <v>0.9</v>
      </c>
      <c r="BE194" s="43">
        <v>0.2</v>
      </c>
      <c r="BF194" s="43">
        <v>8.1</v>
      </c>
      <c r="BG194" s="43">
        <v>43</v>
      </c>
      <c r="BH194" s="46"/>
      <c r="BI194" s="36">
        <v>0.03</v>
      </c>
      <c r="BJ194" s="36">
        <v>0.02</v>
      </c>
      <c r="BK194" s="43">
        <v>10</v>
      </c>
      <c r="BL194" s="43">
        <v>16</v>
      </c>
      <c r="BM194" s="43">
        <v>9</v>
      </c>
      <c r="BN194" s="43">
        <v>11</v>
      </c>
      <c r="BO194" s="43">
        <v>2.2000000000000002</v>
      </c>
    </row>
    <row r="195" spans="1:4054 14285:16384" s="17" customFormat="1" ht="23.1" customHeight="1" x14ac:dyDescent="0.25">
      <c r="A195" s="5" t="s">
        <v>143</v>
      </c>
      <c r="B195" s="47"/>
      <c r="C195" s="47" t="s">
        <v>205</v>
      </c>
      <c r="D195" s="75">
        <f>SUM(D192:D194)</f>
        <v>460</v>
      </c>
      <c r="E195" s="76"/>
      <c r="F195" s="76"/>
      <c r="G195" s="76"/>
      <c r="H195" s="76"/>
      <c r="I195" s="76"/>
      <c r="J195" s="75"/>
      <c r="K195" s="75"/>
      <c r="L195" s="76"/>
      <c r="M195" s="76"/>
      <c r="N195" s="76"/>
      <c r="O195" s="76"/>
      <c r="P195" s="76"/>
      <c r="Q195" s="16"/>
      <c r="BP195" s="18"/>
      <c r="BQ195" s="18"/>
      <c r="BR195" s="18"/>
      <c r="BS195" s="18"/>
      <c r="BT195" s="18"/>
      <c r="BU195" s="18"/>
      <c r="BV195" s="18"/>
      <c r="BW195" s="18"/>
      <c r="BX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S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O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8"/>
      <c r="HH195" s="18"/>
      <c r="HI195" s="18"/>
      <c r="HJ195" s="18"/>
      <c r="HK195" s="18"/>
      <c r="HL195" s="18"/>
      <c r="HM195" s="18"/>
      <c r="HN195" s="18"/>
      <c r="HO195" s="18"/>
      <c r="HP195" s="18"/>
      <c r="HQ195" s="18"/>
      <c r="HR195" s="18"/>
      <c r="HS195" s="18"/>
      <c r="HT195" s="18"/>
      <c r="HU195" s="18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  <c r="IP195" s="18"/>
      <c r="IQ195" s="18"/>
      <c r="IR195" s="18"/>
      <c r="IS195" s="18"/>
      <c r="IT195" s="18"/>
      <c r="IU195" s="18"/>
      <c r="IV195" s="18"/>
      <c r="IW195" s="18"/>
      <c r="IX195" s="18"/>
      <c r="IY195" s="18"/>
      <c r="IZ195" s="18"/>
      <c r="JA195" s="18"/>
      <c r="JB195" s="18"/>
      <c r="JC195" s="18"/>
      <c r="JD195" s="18"/>
      <c r="JE195" s="18"/>
      <c r="JF195" s="18"/>
      <c r="JG195" s="18"/>
      <c r="JH195" s="18"/>
      <c r="JI195" s="18"/>
      <c r="JJ195" s="18"/>
      <c r="JK195" s="18"/>
      <c r="JL195" s="18"/>
      <c r="JM195" s="18"/>
      <c r="JN195" s="18"/>
      <c r="JO195" s="18"/>
      <c r="JP195" s="18"/>
      <c r="JQ195" s="18"/>
      <c r="JR195" s="18"/>
      <c r="JS195" s="18"/>
      <c r="JT195" s="18"/>
      <c r="JU195" s="18"/>
      <c r="JV195" s="18"/>
      <c r="JW195" s="18"/>
      <c r="JX195" s="18"/>
      <c r="JY195" s="18"/>
      <c r="JZ195" s="18"/>
      <c r="KA195" s="18"/>
      <c r="KB195" s="18"/>
      <c r="KC195" s="18"/>
      <c r="KD195" s="18"/>
      <c r="KE195" s="18"/>
      <c r="KF195" s="18"/>
      <c r="KG195" s="18"/>
      <c r="KH195" s="18"/>
      <c r="KI195" s="18"/>
      <c r="KJ195" s="18"/>
      <c r="KK195" s="18"/>
      <c r="KL195" s="18"/>
      <c r="KM195" s="18"/>
      <c r="KN195" s="18"/>
      <c r="KO195" s="18"/>
      <c r="KP195" s="18"/>
      <c r="KQ195" s="18"/>
      <c r="KR195" s="18"/>
      <c r="KS195" s="18"/>
      <c r="KT195" s="18"/>
      <c r="KU195" s="18"/>
      <c r="KV195" s="18"/>
      <c r="KW195" s="18"/>
      <c r="KX195" s="18"/>
      <c r="KY195" s="18"/>
      <c r="KZ195" s="18"/>
      <c r="LA195" s="18"/>
      <c r="LB195" s="18"/>
      <c r="LC195" s="18"/>
      <c r="LD195" s="18"/>
      <c r="LE195" s="18"/>
      <c r="LF195" s="18"/>
      <c r="LG195" s="18"/>
      <c r="LH195" s="18"/>
      <c r="LI195" s="18"/>
      <c r="LJ195" s="18"/>
      <c r="LK195" s="18"/>
      <c r="LL195" s="18"/>
      <c r="LM195" s="18"/>
      <c r="LN195" s="18"/>
      <c r="LO195" s="18"/>
      <c r="LP195" s="18"/>
      <c r="LQ195" s="18"/>
      <c r="LR195" s="18"/>
      <c r="LS195" s="18"/>
      <c r="LT195" s="18"/>
      <c r="LU195" s="18"/>
      <c r="LV195" s="18"/>
      <c r="LW195" s="18"/>
      <c r="LX195" s="18"/>
      <c r="LY195" s="18"/>
      <c r="LZ195" s="18"/>
      <c r="MA195" s="18"/>
      <c r="MB195" s="18"/>
      <c r="MC195" s="18"/>
      <c r="MD195" s="18"/>
      <c r="ME195" s="18"/>
      <c r="MF195" s="18"/>
      <c r="MG195" s="18"/>
      <c r="MH195" s="18"/>
      <c r="MI195" s="18"/>
      <c r="MJ195" s="18"/>
      <c r="MK195" s="18"/>
      <c r="ML195" s="18"/>
      <c r="MM195" s="18"/>
      <c r="MN195" s="18"/>
      <c r="MO195" s="18"/>
      <c r="MP195" s="18"/>
      <c r="MQ195" s="18"/>
      <c r="MR195" s="18"/>
      <c r="MS195" s="18"/>
      <c r="MT195" s="18"/>
      <c r="MU195" s="18"/>
      <c r="MV195" s="18"/>
      <c r="MW195" s="18"/>
      <c r="MX195" s="18"/>
      <c r="MY195" s="18"/>
      <c r="MZ195" s="18"/>
      <c r="NA195" s="18"/>
      <c r="NB195" s="18"/>
      <c r="NC195" s="18"/>
      <c r="ND195" s="18"/>
      <c r="NE195" s="18"/>
      <c r="NF195" s="18"/>
      <c r="NG195" s="18"/>
      <c r="NH195" s="18"/>
      <c r="NI195" s="18"/>
      <c r="NJ195" s="18"/>
      <c r="NK195" s="18"/>
      <c r="NL195" s="18"/>
      <c r="NM195" s="18"/>
      <c r="NN195" s="18"/>
      <c r="NO195" s="18"/>
      <c r="NP195" s="18"/>
      <c r="NQ195" s="18"/>
      <c r="NR195" s="18"/>
      <c r="NS195" s="18"/>
      <c r="NT195" s="18"/>
      <c r="NU195" s="18"/>
      <c r="NV195" s="18"/>
      <c r="NW195" s="18"/>
      <c r="NX195" s="18"/>
      <c r="NY195" s="18"/>
      <c r="NZ195" s="18"/>
      <c r="OA195" s="18"/>
      <c r="OB195" s="18"/>
      <c r="OC195" s="18"/>
      <c r="OD195" s="18"/>
      <c r="OE195" s="18"/>
      <c r="OF195" s="18"/>
      <c r="OG195" s="18"/>
      <c r="OH195" s="18"/>
      <c r="OI195" s="18"/>
      <c r="OJ195" s="18"/>
      <c r="OK195" s="18"/>
      <c r="OL195" s="18"/>
      <c r="OM195" s="18"/>
      <c r="ON195" s="18"/>
      <c r="OO195" s="18"/>
      <c r="OP195" s="18"/>
      <c r="OQ195" s="18"/>
      <c r="OR195" s="18"/>
      <c r="OS195" s="18"/>
      <c r="OT195" s="18"/>
      <c r="OU195" s="18"/>
      <c r="OV195" s="18"/>
      <c r="OW195" s="18"/>
      <c r="OX195" s="18"/>
      <c r="OY195" s="18"/>
      <c r="OZ195" s="18"/>
      <c r="PA195" s="18"/>
      <c r="PB195" s="18"/>
      <c r="PC195" s="18"/>
      <c r="PD195" s="18"/>
      <c r="PE195" s="18"/>
      <c r="PF195" s="18"/>
      <c r="PG195" s="18"/>
      <c r="PH195" s="18"/>
      <c r="PI195" s="18"/>
      <c r="PJ195" s="18"/>
      <c r="PK195" s="18"/>
      <c r="PL195" s="18"/>
      <c r="PM195" s="18"/>
      <c r="PN195" s="18"/>
      <c r="PO195" s="18"/>
      <c r="PP195" s="18"/>
      <c r="PQ195" s="18"/>
      <c r="PR195" s="18"/>
      <c r="PS195" s="18"/>
      <c r="PT195" s="18"/>
      <c r="PU195" s="18"/>
      <c r="PV195" s="18"/>
      <c r="PW195" s="18"/>
      <c r="PX195" s="18"/>
      <c r="PY195" s="18"/>
      <c r="PZ195" s="18"/>
      <c r="QA195" s="18"/>
      <c r="QB195" s="18"/>
      <c r="QC195" s="18"/>
      <c r="QD195" s="18"/>
      <c r="QE195" s="18"/>
      <c r="QF195" s="18"/>
      <c r="QG195" s="18"/>
      <c r="QH195" s="18"/>
      <c r="QI195" s="18"/>
      <c r="QJ195" s="18"/>
      <c r="QK195" s="18"/>
      <c r="QL195" s="18"/>
      <c r="QM195" s="18"/>
      <c r="QN195" s="18"/>
      <c r="QO195" s="18"/>
      <c r="QP195" s="18"/>
      <c r="QQ195" s="18"/>
      <c r="QR195" s="18"/>
      <c r="QS195" s="18"/>
      <c r="QT195" s="18"/>
      <c r="QU195" s="18"/>
      <c r="QV195" s="18"/>
      <c r="QW195" s="18"/>
      <c r="QX195" s="18"/>
      <c r="QY195" s="18"/>
      <c r="QZ195" s="18"/>
      <c r="RA195" s="18"/>
      <c r="RB195" s="18"/>
      <c r="RC195" s="18"/>
      <c r="RD195" s="18"/>
      <c r="RE195" s="18"/>
      <c r="RF195" s="18"/>
      <c r="RG195" s="18"/>
      <c r="RH195" s="18"/>
      <c r="RI195" s="18"/>
      <c r="RJ195" s="18"/>
      <c r="RK195" s="18"/>
      <c r="RL195" s="18"/>
      <c r="RM195" s="18"/>
      <c r="RN195" s="18"/>
      <c r="RO195" s="18"/>
      <c r="RP195" s="18"/>
      <c r="RQ195" s="18"/>
      <c r="RR195" s="18"/>
      <c r="RS195" s="18"/>
      <c r="RT195" s="18"/>
      <c r="RU195" s="18"/>
      <c r="RV195" s="18"/>
      <c r="RW195" s="18"/>
      <c r="RX195" s="18"/>
      <c r="RY195" s="18"/>
      <c r="RZ195" s="18"/>
      <c r="SA195" s="18"/>
      <c r="SB195" s="18"/>
      <c r="SC195" s="18"/>
      <c r="SD195" s="18"/>
      <c r="SE195" s="18"/>
      <c r="SF195" s="18"/>
      <c r="SG195" s="18"/>
      <c r="SH195" s="18"/>
      <c r="SI195" s="18"/>
      <c r="SJ195" s="18"/>
      <c r="SK195" s="18"/>
      <c r="SL195" s="18"/>
      <c r="SM195" s="18"/>
      <c r="SN195" s="18"/>
      <c r="SO195" s="18"/>
      <c r="SP195" s="18"/>
      <c r="SQ195" s="18"/>
      <c r="SR195" s="18"/>
      <c r="SS195" s="18"/>
      <c r="ST195" s="18"/>
      <c r="SU195" s="18"/>
      <c r="SV195" s="18"/>
      <c r="SW195" s="18"/>
      <c r="SX195" s="18"/>
      <c r="SY195" s="18"/>
      <c r="SZ195" s="18"/>
      <c r="TA195" s="18"/>
      <c r="TB195" s="18"/>
      <c r="TC195" s="18"/>
      <c r="TD195" s="18"/>
      <c r="TE195" s="18"/>
      <c r="TF195" s="18"/>
      <c r="TG195" s="18"/>
      <c r="TH195" s="18"/>
      <c r="TI195" s="18"/>
      <c r="TJ195" s="18"/>
      <c r="TK195" s="18"/>
      <c r="TL195" s="18"/>
      <c r="TM195" s="18"/>
      <c r="TN195" s="18"/>
      <c r="TO195" s="18"/>
      <c r="TP195" s="18"/>
      <c r="TQ195" s="18"/>
      <c r="TR195" s="18"/>
      <c r="TS195" s="18"/>
      <c r="TT195" s="18"/>
      <c r="TU195" s="18"/>
      <c r="TV195" s="18"/>
      <c r="TW195" s="18"/>
      <c r="TX195" s="18"/>
      <c r="TY195" s="18"/>
      <c r="TZ195" s="18"/>
      <c r="UA195" s="18"/>
      <c r="UB195" s="18"/>
      <c r="UC195" s="18"/>
      <c r="UD195" s="18"/>
      <c r="UE195" s="18"/>
      <c r="UF195" s="18"/>
      <c r="UG195" s="18"/>
      <c r="UH195" s="18"/>
      <c r="UI195" s="18"/>
      <c r="UJ195" s="18"/>
      <c r="UK195" s="18"/>
      <c r="UL195" s="18"/>
      <c r="UM195" s="18"/>
      <c r="UN195" s="18"/>
      <c r="UO195" s="18"/>
      <c r="UP195" s="18"/>
      <c r="UQ195" s="18"/>
      <c r="UR195" s="18"/>
      <c r="US195" s="18"/>
      <c r="UT195" s="18"/>
      <c r="UU195" s="18"/>
      <c r="UV195" s="18"/>
      <c r="UW195" s="18"/>
      <c r="UX195" s="18"/>
      <c r="UY195" s="18"/>
      <c r="UZ195" s="18"/>
      <c r="VA195" s="18"/>
      <c r="VB195" s="18"/>
      <c r="VC195" s="18"/>
      <c r="VD195" s="18"/>
      <c r="VE195" s="18"/>
      <c r="VF195" s="18"/>
      <c r="VG195" s="18"/>
      <c r="VH195" s="18"/>
      <c r="VI195" s="18"/>
      <c r="VJ195" s="18"/>
      <c r="VK195" s="18"/>
      <c r="VL195" s="18"/>
      <c r="VM195" s="18"/>
      <c r="VN195" s="18"/>
      <c r="VO195" s="18"/>
      <c r="VP195" s="18"/>
      <c r="VQ195" s="18"/>
      <c r="VR195" s="18"/>
      <c r="VS195" s="18"/>
      <c r="VT195" s="18"/>
      <c r="VU195" s="18"/>
      <c r="VV195" s="18"/>
      <c r="VW195" s="18"/>
      <c r="VX195" s="18"/>
      <c r="VY195" s="18"/>
      <c r="VZ195" s="18"/>
      <c r="WA195" s="18"/>
      <c r="WB195" s="18"/>
      <c r="WC195" s="18"/>
      <c r="WD195" s="18"/>
      <c r="WE195" s="18"/>
      <c r="WF195" s="18"/>
      <c r="WG195" s="18"/>
      <c r="WH195" s="18"/>
      <c r="WI195" s="18"/>
      <c r="WJ195" s="18"/>
      <c r="WK195" s="18"/>
      <c r="WL195" s="18"/>
      <c r="WM195" s="18"/>
      <c r="WN195" s="18"/>
      <c r="WO195" s="18"/>
      <c r="WP195" s="18"/>
      <c r="WQ195" s="18"/>
      <c r="WR195" s="18"/>
      <c r="WS195" s="18"/>
      <c r="WT195" s="18"/>
      <c r="WU195" s="18"/>
      <c r="WV195" s="18"/>
      <c r="WW195" s="18"/>
      <c r="WX195" s="18"/>
      <c r="WY195" s="18"/>
      <c r="WZ195" s="18"/>
      <c r="XA195" s="18"/>
      <c r="XB195" s="18"/>
      <c r="XC195" s="18"/>
      <c r="XD195" s="18"/>
      <c r="XE195" s="18"/>
      <c r="XF195" s="18"/>
      <c r="XG195" s="18"/>
      <c r="XH195" s="18"/>
      <c r="XI195" s="18"/>
      <c r="XJ195" s="18"/>
      <c r="XK195" s="18"/>
      <c r="XL195" s="18"/>
      <c r="XM195" s="18"/>
      <c r="XN195" s="18"/>
      <c r="XO195" s="18"/>
      <c r="XP195" s="18"/>
      <c r="XQ195" s="18"/>
      <c r="XR195" s="18"/>
      <c r="XS195" s="18"/>
      <c r="XT195" s="18"/>
      <c r="XU195" s="18"/>
      <c r="XV195" s="18"/>
      <c r="XW195" s="18"/>
      <c r="XX195" s="18"/>
      <c r="XY195" s="18"/>
      <c r="XZ195" s="18"/>
      <c r="YA195" s="18"/>
      <c r="YB195" s="18"/>
      <c r="YC195" s="18"/>
      <c r="YD195" s="18"/>
      <c r="YE195" s="18"/>
      <c r="YF195" s="18"/>
      <c r="YG195" s="18"/>
      <c r="YH195" s="18"/>
      <c r="YI195" s="18"/>
      <c r="YJ195" s="18"/>
      <c r="YK195" s="18"/>
      <c r="YL195" s="18"/>
      <c r="YM195" s="18"/>
      <c r="YN195" s="18"/>
      <c r="YO195" s="18"/>
      <c r="YP195" s="18"/>
      <c r="YQ195" s="18"/>
      <c r="YR195" s="18"/>
      <c r="YS195" s="18"/>
      <c r="YT195" s="18"/>
      <c r="YU195" s="18"/>
      <c r="YV195" s="18"/>
      <c r="YW195" s="18"/>
      <c r="YX195" s="18"/>
      <c r="YY195" s="18"/>
      <c r="YZ195" s="18"/>
      <c r="ZA195" s="18"/>
      <c r="ZB195" s="18"/>
      <c r="ZC195" s="18"/>
      <c r="ZD195" s="18"/>
      <c r="ZE195" s="18"/>
      <c r="ZF195" s="18"/>
      <c r="ZG195" s="18"/>
      <c r="ZH195" s="18"/>
      <c r="ZI195" s="18"/>
      <c r="ZJ195" s="18"/>
      <c r="ZK195" s="18"/>
      <c r="ZL195" s="18"/>
      <c r="ZM195" s="18"/>
      <c r="ZN195" s="18"/>
      <c r="ZO195" s="18"/>
      <c r="ZP195" s="18"/>
      <c r="ZQ195" s="18"/>
      <c r="ZR195" s="18"/>
      <c r="ZS195" s="18"/>
      <c r="ZT195" s="18"/>
      <c r="ZU195" s="18"/>
      <c r="ZV195" s="18"/>
      <c r="ZW195" s="18"/>
      <c r="ZX195" s="18"/>
      <c r="ZY195" s="18"/>
      <c r="ZZ195" s="18"/>
      <c r="AAA195" s="18"/>
      <c r="AAB195" s="18"/>
      <c r="AAC195" s="18"/>
      <c r="AAD195" s="18"/>
      <c r="AAE195" s="18"/>
      <c r="AAF195" s="18"/>
      <c r="AAG195" s="18"/>
      <c r="AAH195" s="18"/>
      <c r="AAI195" s="18"/>
      <c r="AAJ195" s="18"/>
      <c r="AAK195" s="18"/>
      <c r="AAL195" s="18"/>
      <c r="AAM195" s="18"/>
      <c r="AAN195" s="18"/>
      <c r="AAO195" s="18"/>
      <c r="AAP195" s="18"/>
      <c r="AAQ195" s="18"/>
      <c r="AAR195" s="18"/>
      <c r="AAS195" s="18"/>
      <c r="AAT195" s="18"/>
      <c r="AAU195" s="18"/>
      <c r="AAV195" s="18"/>
      <c r="AAW195" s="18"/>
      <c r="AAX195" s="18"/>
      <c r="AAY195" s="18"/>
      <c r="AAZ195" s="18"/>
      <c r="ABA195" s="18"/>
      <c r="ABB195" s="18"/>
      <c r="ABC195" s="18"/>
      <c r="ABD195" s="18"/>
      <c r="ABE195" s="18"/>
      <c r="ABF195" s="18"/>
      <c r="ABG195" s="18"/>
      <c r="ABH195" s="18"/>
      <c r="ABI195" s="18"/>
      <c r="ABJ195" s="18"/>
      <c r="ABK195" s="18"/>
      <c r="ABL195" s="18"/>
      <c r="ABM195" s="18"/>
      <c r="ABN195" s="18"/>
      <c r="ABO195" s="18"/>
      <c r="ABP195" s="18"/>
      <c r="ABQ195" s="18"/>
      <c r="ABR195" s="18"/>
      <c r="ABS195" s="18"/>
      <c r="ABT195" s="18"/>
      <c r="ABU195" s="18"/>
      <c r="ABV195" s="18"/>
      <c r="ABW195" s="18"/>
      <c r="ABX195" s="18"/>
      <c r="ABY195" s="18"/>
      <c r="ABZ195" s="18"/>
      <c r="ACA195" s="18"/>
      <c r="ACB195" s="18"/>
      <c r="ACC195" s="18"/>
      <c r="ACD195" s="18"/>
      <c r="ACE195" s="18"/>
      <c r="ACF195" s="18"/>
      <c r="ACG195" s="18"/>
      <c r="ACH195" s="18"/>
      <c r="ACI195" s="18"/>
      <c r="ACJ195" s="18"/>
      <c r="ACK195" s="18"/>
      <c r="ACL195" s="18"/>
      <c r="ACM195" s="18"/>
      <c r="ACN195" s="18"/>
      <c r="ACO195" s="18"/>
      <c r="ACP195" s="18"/>
      <c r="ACQ195" s="18"/>
      <c r="ACR195" s="18"/>
      <c r="ACS195" s="18"/>
      <c r="ACT195" s="18"/>
      <c r="ACU195" s="18"/>
      <c r="ACV195" s="18"/>
      <c r="ACW195" s="18"/>
      <c r="ACX195" s="18"/>
      <c r="ACY195" s="18"/>
      <c r="ACZ195" s="18"/>
      <c r="ADA195" s="18"/>
      <c r="ADB195" s="18"/>
      <c r="ADC195" s="18"/>
      <c r="ADD195" s="18"/>
      <c r="ADE195" s="18"/>
      <c r="ADF195" s="18"/>
      <c r="ADG195" s="18"/>
      <c r="ADH195" s="18"/>
      <c r="ADI195" s="18"/>
      <c r="ADJ195" s="18"/>
      <c r="ADK195" s="18"/>
      <c r="ADL195" s="18"/>
      <c r="ADM195" s="18"/>
      <c r="ADN195" s="18"/>
      <c r="ADO195" s="18"/>
      <c r="ADP195" s="18"/>
      <c r="ADQ195" s="18"/>
      <c r="ADR195" s="18"/>
      <c r="ADS195" s="18"/>
      <c r="ADT195" s="18"/>
      <c r="ADU195" s="18"/>
      <c r="ADV195" s="18"/>
      <c r="ADW195" s="18"/>
      <c r="ADX195" s="18"/>
      <c r="ADY195" s="18"/>
      <c r="ADZ195" s="18"/>
      <c r="AEA195" s="18"/>
      <c r="AEB195" s="18"/>
      <c r="AEC195" s="18"/>
      <c r="AED195" s="18"/>
      <c r="AEE195" s="18"/>
      <c r="AEF195" s="18"/>
      <c r="AEG195" s="18"/>
      <c r="AEH195" s="18"/>
      <c r="AEI195" s="18"/>
      <c r="AEJ195" s="18"/>
      <c r="AEK195" s="18"/>
      <c r="AEL195" s="18"/>
      <c r="AEM195" s="18"/>
      <c r="AEN195" s="18"/>
      <c r="AEO195" s="18"/>
      <c r="AEP195" s="18"/>
      <c r="AEQ195" s="18"/>
      <c r="AER195" s="18"/>
      <c r="AES195" s="18"/>
      <c r="AET195" s="18"/>
      <c r="AEU195" s="18"/>
      <c r="AEV195" s="18"/>
      <c r="AEW195" s="18"/>
      <c r="AEX195" s="18"/>
      <c r="AEY195" s="18"/>
      <c r="AEZ195" s="18"/>
      <c r="AFA195" s="18"/>
      <c r="AFB195" s="18"/>
      <c r="AFC195" s="18"/>
      <c r="AFD195" s="18"/>
      <c r="AFE195" s="18"/>
      <c r="AFF195" s="18"/>
      <c r="AFG195" s="18"/>
      <c r="AFH195" s="18"/>
      <c r="AFI195" s="18"/>
      <c r="AFJ195" s="18"/>
      <c r="AFK195" s="18"/>
      <c r="AFL195" s="18"/>
      <c r="AFM195" s="18"/>
      <c r="AFN195" s="18"/>
      <c r="AFO195" s="18"/>
      <c r="AFP195" s="18"/>
      <c r="AFQ195" s="18"/>
      <c r="AFR195" s="18"/>
      <c r="AFS195" s="18"/>
      <c r="AFT195" s="18"/>
      <c r="AFU195" s="18"/>
      <c r="AFV195" s="18"/>
      <c r="AFW195" s="18"/>
      <c r="AFX195" s="18"/>
      <c r="AFY195" s="18"/>
      <c r="AFZ195" s="18"/>
      <c r="AGA195" s="18"/>
      <c r="AGB195" s="18"/>
      <c r="AGC195" s="18"/>
      <c r="AGD195" s="18"/>
      <c r="AGE195" s="18"/>
      <c r="AGF195" s="18"/>
      <c r="AGG195" s="18"/>
      <c r="AGH195" s="18"/>
      <c r="AGI195" s="18"/>
      <c r="AGJ195" s="18"/>
      <c r="AGK195" s="18"/>
      <c r="AGL195" s="18"/>
      <c r="AGM195" s="18"/>
      <c r="AGN195" s="18"/>
      <c r="AGO195" s="18"/>
      <c r="AGP195" s="18"/>
      <c r="AGQ195" s="18"/>
      <c r="AGR195" s="18"/>
      <c r="AGS195" s="18"/>
      <c r="AGT195" s="18"/>
      <c r="AGU195" s="18"/>
      <c r="AGV195" s="18"/>
      <c r="AGW195" s="18"/>
      <c r="AGX195" s="18"/>
      <c r="AGY195" s="18"/>
      <c r="AGZ195" s="18"/>
      <c r="AHA195" s="18"/>
      <c r="AHB195" s="18"/>
      <c r="AHC195" s="18"/>
      <c r="AHD195" s="18"/>
      <c r="AHE195" s="18"/>
      <c r="AHF195" s="18"/>
      <c r="AHG195" s="18"/>
      <c r="AHH195" s="18"/>
      <c r="AHI195" s="18"/>
      <c r="AHJ195" s="18"/>
      <c r="AHK195" s="18"/>
      <c r="AHL195" s="18"/>
      <c r="AHM195" s="18"/>
      <c r="AHN195" s="18"/>
      <c r="AHO195" s="18"/>
      <c r="AHP195" s="18"/>
      <c r="AHQ195" s="18"/>
      <c r="AHR195" s="18"/>
      <c r="AHS195" s="18"/>
      <c r="AHT195" s="18"/>
      <c r="AHU195" s="18"/>
      <c r="AHV195" s="18"/>
      <c r="AHW195" s="18"/>
      <c r="AHX195" s="18"/>
      <c r="AHY195" s="18"/>
      <c r="AHZ195" s="18"/>
      <c r="AIA195" s="18"/>
      <c r="AIB195" s="18"/>
      <c r="AIC195" s="18"/>
      <c r="AID195" s="18"/>
      <c r="AIE195" s="18"/>
      <c r="AIF195" s="18"/>
      <c r="AIG195" s="18"/>
      <c r="AIH195" s="18"/>
      <c r="AII195" s="18"/>
      <c r="AIJ195" s="18"/>
      <c r="AIK195" s="18"/>
      <c r="AIL195" s="18"/>
      <c r="AIM195" s="18"/>
      <c r="AIN195" s="18"/>
      <c r="AIO195" s="18"/>
      <c r="AIP195" s="18"/>
      <c r="AIQ195" s="18"/>
      <c r="AIR195" s="18"/>
      <c r="AIS195" s="18"/>
      <c r="AIT195" s="18"/>
      <c r="AIU195" s="18"/>
      <c r="AIV195" s="18"/>
      <c r="AIW195" s="18"/>
      <c r="AIX195" s="18"/>
      <c r="AIY195" s="18"/>
      <c r="AIZ195" s="18"/>
      <c r="AJA195" s="18"/>
      <c r="AJB195" s="18"/>
      <c r="AJC195" s="18"/>
      <c r="AJD195" s="18"/>
      <c r="AJE195" s="18"/>
      <c r="AJF195" s="18"/>
      <c r="AJG195" s="18"/>
      <c r="AJH195" s="18"/>
      <c r="AJI195" s="18"/>
      <c r="AJJ195" s="18"/>
      <c r="AJK195" s="18"/>
      <c r="AJL195" s="18"/>
      <c r="AJM195" s="18"/>
      <c r="AJN195" s="18"/>
      <c r="AJO195" s="18"/>
      <c r="AJP195" s="18"/>
      <c r="AJQ195" s="18"/>
      <c r="AJR195" s="18"/>
      <c r="AJS195" s="18"/>
      <c r="AJT195" s="18"/>
      <c r="AJU195" s="18"/>
      <c r="AJV195" s="18"/>
      <c r="AJW195" s="18"/>
      <c r="AJX195" s="18"/>
      <c r="AJY195" s="18"/>
      <c r="AJZ195" s="18"/>
      <c r="AKA195" s="18"/>
      <c r="AKB195" s="18"/>
      <c r="AKC195" s="18"/>
      <c r="AKD195" s="18"/>
      <c r="AKE195" s="18"/>
      <c r="AKF195" s="18"/>
      <c r="AKG195" s="18"/>
      <c r="AKH195" s="18"/>
      <c r="AKI195" s="18"/>
      <c r="AKJ195" s="18"/>
      <c r="AKK195" s="18"/>
      <c r="AKL195" s="18"/>
      <c r="AKM195" s="18"/>
      <c r="AKN195" s="18"/>
      <c r="AKO195" s="18"/>
      <c r="AKP195" s="18"/>
      <c r="AKQ195" s="18"/>
      <c r="AKR195" s="18"/>
      <c r="AKS195" s="18"/>
      <c r="AKT195" s="18"/>
      <c r="AKU195" s="18"/>
      <c r="AKV195" s="18"/>
      <c r="AKW195" s="18"/>
      <c r="AKX195" s="18"/>
      <c r="AKY195" s="18"/>
      <c r="AKZ195" s="18"/>
      <c r="ALA195" s="18"/>
      <c r="ALB195" s="18"/>
      <c r="ALC195" s="18"/>
      <c r="ALD195" s="18"/>
      <c r="ALE195" s="18"/>
      <c r="ALF195" s="18"/>
      <c r="ALG195" s="18"/>
      <c r="ALH195" s="18"/>
      <c r="ALI195" s="18"/>
      <c r="ALJ195" s="18"/>
      <c r="ALK195" s="18"/>
      <c r="ALL195" s="18"/>
      <c r="ALM195" s="18"/>
      <c r="ALN195" s="18"/>
      <c r="ALO195" s="18"/>
      <c r="ALP195" s="18"/>
      <c r="ALQ195" s="18"/>
      <c r="ALR195" s="18"/>
      <c r="ALS195" s="18"/>
      <c r="ALT195" s="18"/>
      <c r="ALU195" s="18"/>
      <c r="ALV195" s="18"/>
      <c r="ALW195" s="18"/>
      <c r="ALX195" s="18"/>
      <c r="ALY195" s="18"/>
      <c r="ALZ195" s="18"/>
      <c r="AMA195" s="18"/>
      <c r="AMB195" s="18"/>
      <c r="AMC195" s="18"/>
      <c r="AMD195" s="18"/>
      <c r="AME195" s="18"/>
      <c r="AMF195" s="18"/>
      <c r="AMG195" s="18"/>
      <c r="AMH195" s="18"/>
      <c r="AMI195" s="18"/>
      <c r="AMJ195" s="18"/>
      <c r="AMK195" s="18"/>
      <c r="AML195" s="18"/>
      <c r="AMM195" s="18"/>
      <c r="AMN195" s="18"/>
      <c r="AMO195" s="18"/>
      <c r="AMP195" s="18"/>
      <c r="AMQ195" s="18"/>
      <c r="AMR195" s="18"/>
      <c r="AMS195" s="18"/>
      <c r="AMT195" s="18"/>
      <c r="AMU195" s="18"/>
      <c r="AMV195" s="18"/>
      <c r="AMW195" s="18"/>
      <c r="AMX195" s="18"/>
      <c r="AMY195" s="18"/>
      <c r="AMZ195" s="18"/>
      <c r="ANA195" s="18"/>
      <c r="ANB195" s="18"/>
      <c r="ANC195" s="18"/>
      <c r="AND195" s="18"/>
      <c r="ANE195" s="18"/>
      <c r="ANF195" s="18"/>
      <c r="ANG195" s="18"/>
      <c r="ANH195" s="18"/>
      <c r="ANI195" s="18"/>
      <c r="ANJ195" s="18"/>
      <c r="ANK195" s="18"/>
      <c r="ANL195" s="18"/>
      <c r="ANM195" s="18"/>
      <c r="ANN195" s="18"/>
      <c r="ANO195" s="18"/>
      <c r="ANP195" s="18"/>
      <c r="ANQ195" s="18"/>
      <c r="ANR195" s="18"/>
      <c r="ANS195" s="18"/>
      <c r="ANT195" s="18"/>
      <c r="ANU195" s="18"/>
      <c r="ANV195" s="18"/>
      <c r="ANW195" s="18"/>
      <c r="ANX195" s="18"/>
      <c r="ANY195" s="18"/>
      <c r="ANZ195" s="18"/>
      <c r="AOA195" s="18"/>
      <c r="AOB195" s="18"/>
      <c r="AOC195" s="18"/>
      <c r="AOD195" s="18"/>
      <c r="AOE195" s="18"/>
      <c r="AOF195" s="18"/>
      <c r="AOG195" s="18"/>
      <c r="AOH195" s="18"/>
      <c r="AOI195" s="18"/>
      <c r="AOJ195" s="18"/>
      <c r="AOK195" s="18"/>
      <c r="AOL195" s="18"/>
      <c r="AOM195" s="18"/>
      <c r="AON195" s="18"/>
      <c r="AOO195" s="18"/>
      <c r="AOP195" s="18"/>
      <c r="AOQ195" s="18"/>
      <c r="AOR195" s="18"/>
      <c r="AOS195" s="18"/>
      <c r="AOT195" s="18"/>
      <c r="AOU195" s="18"/>
      <c r="AOV195" s="18"/>
      <c r="AOW195" s="18"/>
      <c r="AOX195" s="18"/>
      <c r="AOY195" s="18"/>
      <c r="AOZ195" s="18"/>
      <c r="APA195" s="18"/>
      <c r="APB195" s="18"/>
      <c r="APC195" s="18"/>
      <c r="APD195" s="18"/>
      <c r="APE195" s="18"/>
      <c r="APF195" s="18"/>
      <c r="APG195" s="18"/>
      <c r="APH195" s="18"/>
      <c r="API195" s="18"/>
      <c r="APJ195" s="18"/>
      <c r="APK195" s="18"/>
      <c r="APL195" s="18"/>
      <c r="APM195" s="18"/>
      <c r="APN195" s="18"/>
      <c r="APO195" s="18"/>
      <c r="APP195" s="18"/>
      <c r="APQ195" s="18"/>
      <c r="APR195" s="18"/>
      <c r="APS195" s="18"/>
      <c r="APT195" s="18"/>
      <c r="APU195" s="18"/>
      <c r="APV195" s="18"/>
      <c r="APW195" s="18"/>
      <c r="APX195" s="18"/>
      <c r="APY195" s="18"/>
      <c r="APZ195" s="18"/>
      <c r="AQA195" s="18"/>
      <c r="AQB195" s="18"/>
      <c r="AQC195" s="18"/>
      <c r="AQD195" s="18"/>
      <c r="AQE195" s="18"/>
      <c r="AQF195" s="18"/>
      <c r="AQG195" s="18"/>
      <c r="AQH195" s="18"/>
      <c r="AQI195" s="18"/>
      <c r="AQJ195" s="18"/>
      <c r="AQK195" s="18"/>
      <c r="AQL195" s="18"/>
      <c r="AQM195" s="18"/>
      <c r="AQN195" s="18"/>
      <c r="AQO195" s="18"/>
      <c r="AQP195" s="18"/>
      <c r="AQQ195" s="18"/>
      <c r="AQR195" s="18"/>
      <c r="AQS195" s="18"/>
      <c r="AQT195" s="18"/>
      <c r="AQU195" s="18"/>
      <c r="AQV195" s="18"/>
      <c r="AQW195" s="18"/>
      <c r="AQX195" s="18"/>
      <c r="AQY195" s="18"/>
      <c r="AQZ195" s="18"/>
      <c r="ARA195" s="18"/>
      <c r="ARB195" s="18"/>
      <c r="ARC195" s="18"/>
      <c r="ARD195" s="18"/>
      <c r="ARE195" s="18"/>
      <c r="ARF195" s="18"/>
      <c r="ARG195" s="18"/>
      <c r="ARH195" s="18"/>
      <c r="ARI195" s="18"/>
      <c r="ARJ195" s="18"/>
      <c r="ARK195" s="18"/>
      <c r="ARL195" s="18"/>
      <c r="ARM195" s="18"/>
      <c r="ARN195" s="18"/>
      <c r="ARO195" s="18"/>
      <c r="ARP195" s="18"/>
      <c r="ARQ195" s="18"/>
      <c r="ARR195" s="18"/>
      <c r="ARS195" s="18"/>
      <c r="ART195" s="18"/>
      <c r="ARU195" s="18"/>
      <c r="ARV195" s="18"/>
      <c r="ARW195" s="18"/>
      <c r="ARX195" s="18"/>
      <c r="ARY195" s="18"/>
      <c r="ARZ195" s="18"/>
      <c r="ASA195" s="18"/>
      <c r="ASB195" s="18"/>
      <c r="ASC195" s="18"/>
      <c r="ASD195" s="18"/>
      <c r="ASE195" s="18"/>
      <c r="ASF195" s="18"/>
      <c r="ASG195" s="18"/>
      <c r="ASH195" s="18"/>
      <c r="ASI195" s="18"/>
      <c r="ASJ195" s="18"/>
      <c r="ASK195" s="18"/>
      <c r="ASL195" s="18"/>
      <c r="ASM195" s="18"/>
      <c r="ASN195" s="18"/>
      <c r="ASO195" s="18"/>
      <c r="ASP195" s="18"/>
      <c r="ASQ195" s="18"/>
      <c r="ASR195" s="18"/>
      <c r="ASS195" s="18"/>
      <c r="AST195" s="18"/>
      <c r="ASU195" s="18"/>
      <c r="ASV195" s="18"/>
      <c r="ASW195" s="18"/>
      <c r="ASX195" s="18"/>
      <c r="ASY195" s="18"/>
      <c r="ASZ195" s="18"/>
      <c r="ATA195" s="18"/>
      <c r="ATB195" s="18"/>
      <c r="ATC195" s="18"/>
      <c r="ATD195" s="18"/>
      <c r="ATE195" s="18"/>
      <c r="ATF195" s="18"/>
      <c r="ATG195" s="18"/>
      <c r="ATH195" s="18"/>
      <c r="ATI195" s="18"/>
      <c r="ATJ195" s="18"/>
      <c r="ATK195" s="18"/>
      <c r="ATL195" s="18"/>
      <c r="ATM195" s="18"/>
      <c r="ATN195" s="18"/>
      <c r="ATO195" s="18"/>
      <c r="ATP195" s="18"/>
      <c r="ATQ195" s="18"/>
      <c r="ATR195" s="18"/>
      <c r="ATS195" s="18"/>
      <c r="ATT195" s="18"/>
      <c r="ATU195" s="18"/>
      <c r="ATV195" s="18"/>
      <c r="ATW195" s="18"/>
      <c r="ATX195" s="18"/>
      <c r="ATY195" s="18"/>
      <c r="ATZ195" s="18"/>
      <c r="AUA195" s="18"/>
      <c r="AUB195" s="18"/>
      <c r="AUC195" s="18"/>
      <c r="AUD195" s="18"/>
      <c r="AUE195" s="18"/>
      <c r="AUF195" s="18"/>
      <c r="AUG195" s="18"/>
      <c r="AUH195" s="18"/>
      <c r="AUI195" s="18"/>
      <c r="AUJ195" s="18"/>
      <c r="AUK195" s="18"/>
      <c r="AUL195" s="18"/>
      <c r="AUM195" s="18"/>
      <c r="AUN195" s="18"/>
      <c r="AUO195" s="18"/>
      <c r="AUP195" s="18"/>
      <c r="AUQ195" s="18"/>
      <c r="AUR195" s="18"/>
      <c r="AUS195" s="18"/>
      <c r="AUT195" s="18"/>
      <c r="AUU195" s="18"/>
      <c r="AUV195" s="18"/>
      <c r="AUW195" s="18"/>
      <c r="AUX195" s="18"/>
      <c r="AUY195" s="18"/>
      <c r="AUZ195" s="18"/>
      <c r="AVA195" s="18"/>
      <c r="AVB195" s="18"/>
      <c r="AVC195" s="18"/>
      <c r="AVD195" s="18"/>
      <c r="AVE195" s="18"/>
      <c r="AVF195" s="18"/>
      <c r="AVG195" s="18"/>
      <c r="AVH195" s="18"/>
      <c r="AVI195" s="18"/>
      <c r="AVJ195" s="18"/>
      <c r="AVK195" s="18"/>
      <c r="AVL195" s="18"/>
      <c r="AVM195" s="18"/>
      <c r="AVN195" s="18"/>
      <c r="AVO195" s="18"/>
      <c r="AVP195" s="18"/>
      <c r="AVQ195" s="18"/>
      <c r="AVR195" s="18"/>
      <c r="AVS195" s="18"/>
      <c r="AVT195" s="18"/>
      <c r="AVU195" s="18"/>
      <c r="AVV195" s="18"/>
      <c r="AVW195" s="18"/>
      <c r="AVX195" s="18"/>
      <c r="AVY195" s="18"/>
      <c r="AVZ195" s="18"/>
      <c r="AWA195" s="18"/>
      <c r="AWB195" s="18"/>
      <c r="AWC195" s="18"/>
      <c r="AWD195" s="18"/>
      <c r="AWE195" s="18"/>
      <c r="AWF195" s="18"/>
      <c r="AWG195" s="18"/>
      <c r="AWH195" s="18"/>
      <c r="AWI195" s="18"/>
      <c r="AWJ195" s="18"/>
      <c r="AWK195" s="18"/>
      <c r="AWL195" s="18"/>
      <c r="AWM195" s="18"/>
      <c r="AWN195" s="18"/>
      <c r="AWO195" s="18"/>
      <c r="AWP195" s="18"/>
      <c r="AWQ195" s="18"/>
      <c r="AWR195" s="18"/>
      <c r="AWS195" s="18"/>
      <c r="AWT195" s="18"/>
      <c r="AWU195" s="18"/>
      <c r="AWV195" s="18"/>
      <c r="AWW195" s="18"/>
      <c r="AWX195" s="18"/>
      <c r="AWY195" s="18"/>
      <c r="AWZ195" s="18"/>
      <c r="AXA195" s="18"/>
      <c r="AXB195" s="18"/>
      <c r="AXC195" s="18"/>
      <c r="AXD195" s="18"/>
      <c r="AXE195" s="18"/>
      <c r="AXF195" s="18"/>
      <c r="AXG195" s="18"/>
      <c r="AXH195" s="18"/>
      <c r="AXI195" s="18"/>
      <c r="AXJ195" s="18"/>
      <c r="AXK195" s="18"/>
      <c r="AXL195" s="18"/>
      <c r="AXM195" s="18"/>
      <c r="AXN195" s="18"/>
      <c r="AXO195" s="18"/>
      <c r="AXP195" s="18"/>
      <c r="AXQ195" s="18"/>
      <c r="AXR195" s="18"/>
      <c r="AXS195" s="18"/>
      <c r="AXT195" s="18"/>
      <c r="AXU195" s="18"/>
      <c r="AXV195" s="18"/>
      <c r="AXW195" s="18"/>
      <c r="AXX195" s="18"/>
      <c r="AXY195" s="18"/>
      <c r="AXZ195" s="18"/>
      <c r="AYA195" s="18"/>
      <c r="AYB195" s="18"/>
      <c r="AYC195" s="18"/>
      <c r="AYD195" s="18"/>
      <c r="AYE195" s="18"/>
      <c r="AYF195" s="18"/>
      <c r="AYG195" s="18"/>
      <c r="AYH195" s="18"/>
      <c r="AYI195" s="18"/>
      <c r="AYJ195" s="18"/>
      <c r="AYK195" s="18"/>
      <c r="AYL195" s="18"/>
      <c r="AYM195" s="18"/>
      <c r="AYN195" s="18"/>
      <c r="AYO195" s="18"/>
      <c r="AYP195" s="18"/>
      <c r="AYQ195" s="18"/>
      <c r="AYR195" s="18"/>
      <c r="AYS195" s="18"/>
      <c r="AYT195" s="18"/>
      <c r="AYU195" s="18"/>
      <c r="AYV195" s="18"/>
      <c r="AYW195" s="18"/>
      <c r="AYX195" s="18"/>
      <c r="AYY195" s="18"/>
      <c r="AYZ195" s="18"/>
      <c r="AZA195" s="18"/>
      <c r="AZB195" s="18"/>
      <c r="AZC195" s="18"/>
      <c r="AZD195" s="18"/>
      <c r="AZE195" s="18"/>
      <c r="AZF195" s="18"/>
      <c r="AZG195" s="18"/>
      <c r="AZH195" s="18"/>
      <c r="AZI195" s="18"/>
      <c r="AZJ195" s="18"/>
      <c r="AZK195" s="18"/>
      <c r="AZL195" s="18"/>
      <c r="AZM195" s="18"/>
      <c r="AZN195" s="18"/>
      <c r="AZO195" s="18"/>
      <c r="AZP195" s="18"/>
      <c r="AZQ195" s="18"/>
      <c r="AZR195" s="18"/>
      <c r="AZS195" s="18"/>
      <c r="AZT195" s="18"/>
      <c r="AZU195" s="18"/>
      <c r="AZV195" s="18"/>
      <c r="AZW195" s="18"/>
      <c r="AZX195" s="18"/>
      <c r="AZY195" s="18"/>
      <c r="AZZ195" s="18"/>
      <c r="BAA195" s="18"/>
      <c r="BAB195" s="18"/>
      <c r="BAC195" s="18"/>
      <c r="BAD195" s="18"/>
      <c r="BAE195" s="18"/>
      <c r="BAF195" s="18"/>
      <c r="BAG195" s="18"/>
      <c r="BAH195" s="18"/>
      <c r="BAI195" s="18"/>
      <c r="BAJ195" s="18"/>
      <c r="BAK195" s="18"/>
      <c r="BAL195" s="18"/>
      <c r="BAM195" s="18"/>
      <c r="BAN195" s="18"/>
      <c r="BAO195" s="18"/>
      <c r="BAP195" s="18"/>
      <c r="BAQ195" s="18"/>
      <c r="BAR195" s="18"/>
      <c r="BAS195" s="18"/>
      <c r="BAT195" s="18"/>
      <c r="BAU195" s="18"/>
      <c r="BAV195" s="18"/>
      <c r="BAW195" s="18"/>
      <c r="BAX195" s="18"/>
      <c r="BAY195" s="18"/>
      <c r="BAZ195" s="18"/>
      <c r="BBA195" s="18"/>
      <c r="BBB195" s="18"/>
      <c r="BBC195" s="18"/>
      <c r="BBD195" s="18"/>
      <c r="BBE195" s="18"/>
      <c r="BBF195" s="18"/>
      <c r="BBG195" s="18"/>
      <c r="BBH195" s="18"/>
      <c r="BBI195" s="18"/>
      <c r="BBJ195" s="18"/>
      <c r="BBK195" s="18"/>
      <c r="BBL195" s="18"/>
      <c r="BBM195" s="18"/>
      <c r="BBN195" s="18"/>
      <c r="BBO195" s="18"/>
      <c r="BBP195" s="18"/>
      <c r="BBQ195" s="18"/>
      <c r="BBR195" s="18"/>
      <c r="BBS195" s="18"/>
      <c r="BBT195" s="18"/>
      <c r="BBU195" s="18"/>
      <c r="BBV195" s="18"/>
      <c r="BBW195" s="18"/>
      <c r="BBX195" s="18"/>
      <c r="BBY195" s="18"/>
      <c r="BBZ195" s="18"/>
      <c r="BCA195" s="18"/>
      <c r="BCB195" s="18"/>
      <c r="BCC195" s="18"/>
      <c r="BCD195" s="18"/>
      <c r="BCE195" s="18"/>
      <c r="BCF195" s="18"/>
      <c r="BCG195" s="18"/>
      <c r="BCH195" s="18"/>
      <c r="BCI195" s="18"/>
      <c r="BCJ195" s="18"/>
      <c r="BCK195" s="18"/>
      <c r="BCL195" s="18"/>
      <c r="BCM195" s="18"/>
      <c r="BCN195" s="18"/>
      <c r="BCO195" s="18"/>
      <c r="BCP195" s="18"/>
      <c r="BCQ195" s="18"/>
      <c r="BCR195" s="18"/>
      <c r="BCS195" s="18"/>
      <c r="BCT195" s="18"/>
      <c r="BCU195" s="18"/>
      <c r="BCV195" s="18"/>
      <c r="BCW195" s="18"/>
      <c r="BCX195" s="18"/>
      <c r="BCY195" s="18"/>
      <c r="BCZ195" s="18"/>
      <c r="BDA195" s="18"/>
      <c r="BDB195" s="18"/>
      <c r="BDC195" s="18"/>
      <c r="BDD195" s="18"/>
      <c r="BDE195" s="18"/>
      <c r="BDF195" s="18"/>
      <c r="BDG195" s="18"/>
      <c r="BDH195" s="18"/>
      <c r="BDI195" s="18"/>
      <c r="BDJ195" s="18"/>
      <c r="BDK195" s="18"/>
      <c r="BDL195" s="18"/>
      <c r="BDM195" s="18"/>
      <c r="BDN195" s="18"/>
      <c r="BDO195" s="18"/>
      <c r="BDP195" s="18"/>
      <c r="BDQ195" s="18"/>
      <c r="BDR195" s="18"/>
      <c r="BDS195" s="18"/>
      <c r="BDT195" s="18"/>
      <c r="BDU195" s="18"/>
      <c r="BDV195" s="18"/>
      <c r="BDW195" s="18"/>
      <c r="BDX195" s="18"/>
      <c r="BDY195" s="18"/>
      <c r="BDZ195" s="18"/>
      <c r="BEA195" s="18"/>
      <c r="BEB195" s="18"/>
      <c r="BEC195" s="18"/>
      <c r="BED195" s="18"/>
      <c r="BEE195" s="18"/>
      <c r="BEF195" s="18"/>
      <c r="BEG195" s="18"/>
      <c r="BEH195" s="18"/>
      <c r="BEI195" s="18"/>
      <c r="BEJ195" s="18"/>
      <c r="BEK195" s="18"/>
      <c r="BEL195" s="18"/>
      <c r="BEM195" s="18"/>
      <c r="BEN195" s="18"/>
      <c r="BEO195" s="18"/>
      <c r="BEP195" s="18"/>
      <c r="BEQ195" s="18"/>
      <c r="BER195" s="18"/>
      <c r="BES195" s="18"/>
      <c r="BET195" s="18"/>
      <c r="BEU195" s="18"/>
      <c r="BEV195" s="18"/>
      <c r="BEW195" s="18"/>
      <c r="BEX195" s="18"/>
      <c r="BEY195" s="18"/>
      <c r="BEZ195" s="18"/>
      <c r="BFA195" s="18"/>
      <c r="BFB195" s="18"/>
      <c r="BFC195" s="18"/>
      <c r="BFD195" s="18"/>
      <c r="BFE195" s="18"/>
      <c r="BFF195" s="18"/>
      <c r="BFG195" s="18"/>
      <c r="BFH195" s="18"/>
      <c r="BFI195" s="18"/>
      <c r="BFJ195" s="18"/>
      <c r="BFK195" s="18"/>
      <c r="BFL195" s="18"/>
      <c r="BFM195" s="18"/>
      <c r="BFN195" s="18"/>
      <c r="BFO195" s="18"/>
      <c r="BFP195" s="18"/>
      <c r="BFQ195" s="18"/>
      <c r="BFR195" s="18"/>
      <c r="BFS195" s="18"/>
      <c r="BFT195" s="18"/>
      <c r="BFU195" s="18"/>
      <c r="BFV195" s="18"/>
      <c r="BFW195" s="18"/>
      <c r="BFX195" s="18"/>
      <c r="BFY195" s="18"/>
      <c r="BFZ195" s="18"/>
      <c r="BGA195" s="18"/>
      <c r="BGB195" s="18"/>
      <c r="BGC195" s="18"/>
      <c r="BGD195" s="18"/>
      <c r="BGE195" s="18"/>
      <c r="BGF195" s="18"/>
      <c r="BGG195" s="18"/>
      <c r="BGH195" s="18"/>
      <c r="BGI195" s="18"/>
      <c r="BGJ195" s="18"/>
      <c r="BGK195" s="18"/>
      <c r="BGL195" s="18"/>
      <c r="BGM195" s="18"/>
      <c r="BGN195" s="18"/>
      <c r="BGO195" s="18"/>
      <c r="BGP195" s="18"/>
      <c r="BGQ195" s="18"/>
      <c r="BGR195" s="18"/>
      <c r="BGS195" s="18"/>
      <c r="BGT195" s="18"/>
      <c r="BGU195" s="18"/>
      <c r="BGV195" s="18"/>
      <c r="BGW195" s="18"/>
      <c r="BGX195" s="18"/>
      <c r="BGY195" s="18"/>
      <c r="BGZ195" s="18"/>
      <c r="BHA195" s="18"/>
      <c r="BHB195" s="18"/>
      <c r="BHC195" s="18"/>
      <c r="BHD195" s="18"/>
      <c r="BHE195" s="18"/>
      <c r="BHF195" s="18"/>
      <c r="BHG195" s="18"/>
      <c r="BHH195" s="18"/>
      <c r="BHI195" s="18"/>
      <c r="BHJ195" s="18"/>
      <c r="BHK195" s="18"/>
      <c r="BHL195" s="18"/>
      <c r="BHM195" s="18"/>
      <c r="BHN195" s="18"/>
      <c r="BHO195" s="18"/>
      <c r="BHP195" s="18"/>
      <c r="BHQ195" s="18"/>
      <c r="BHR195" s="18"/>
      <c r="BHS195" s="18"/>
      <c r="BHT195" s="18"/>
      <c r="BHU195" s="18"/>
      <c r="BHV195" s="18"/>
      <c r="BHW195" s="18"/>
      <c r="BHX195" s="18"/>
      <c r="BHY195" s="18"/>
      <c r="BHZ195" s="18"/>
      <c r="BIA195" s="18"/>
      <c r="BIB195" s="18"/>
      <c r="BIC195" s="18"/>
      <c r="BID195" s="18"/>
      <c r="BIE195" s="18"/>
      <c r="BIF195" s="18"/>
      <c r="BIG195" s="18"/>
      <c r="BIH195" s="18"/>
      <c r="BII195" s="18"/>
      <c r="BIJ195" s="18"/>
      <c r="BIK195" s="18"/>
      <c r="BIL195" s="18"/>
      <c r="BIM195" s="18"/>
      <c r="BIN195" s="18"/>
      <c r="BIO195" s="18"/>
      <c r="BIP195" s="18"/>
      <c r="BIQ195" s="18"/>
      <c r="BIR195" s="18"/>
      <c r="BIS195" s="18"/>
      <c r="BIT195" s="18"/>
      <c r="BIU195" s="18"/>
      <c r="BIV195" s="18"/>
      <c r="BIW195" s="18"/>
      <c r="BIX195" s="18"/>
      <c r="BIY195" s="18"/>
      <c r="BIZ195" s="18"/>
      <c r="BJA195" s="18"/>
      <c r="BJB195" s="18"/>
      <c r="BJC195" s="18"/>
      <c r="BJD195" s="18"/>
      <c r="BJE195" s="18"/>
      <c r="BJF195" s="18"/>
      <c r="BJG195" s="18"/>
      <c r="BJH195" s="18"/>
      <c r="BJI195" s="18"/>
      <c r="BJJ195" s="18"/>
      <c r="BJK195" s="18"/>
      <c r="BJL195" s="18"/>
      <c r="BJM195" s="18"/>
      <c r="BJN195" s="18"/>
      <c r="BJO195" s="18"/>
      <c r="BJP195" s="18"/>
      <c r="BJQ195" s="18"/>
      <c r="BJR195" s="18"/>
      <c r="BJS195" s="18"/>
      <c r="BJT195" s="18"/>
      <c r="BJU195" s="18"/>
      <c r="BJV195" s="18"/>
      <c r="BJW195" s="18"/>
      <c r="BJX195" s="18"/>
      <c r="BJY195" s="18"/>
      <c r="BJZ195" s="18"/>
      <c r="BKA195" s="18"/>
      <c r="BKB195" s="18"/>
      <c r="BKC195" s="18"/>
      <c r="BKD195" s="18"/>
      <c r="BKE195" s="18"/>
      <c r="BKF195" s="18"/>
      <c r="BKG195" s="18"/>
      <c r="BKH195" s="18"/>
      <c r="BKI195" s="18"/>
      <c r="BKJ195" s="18"/>
      <c r="BKK195" s="18"/>
      <c r="BKL195" s="18"/>
      <c r="BKM195" s="18"/>
      <c r="BKN195" s="18"/>
      <c r="BKO195" s="18"/>
      <c r="BKP195" s="18"/>
      <c r="BKQ195" s="18"/>
      <c r="BKR195" s="18"/>
      <c r="BKS195" s="18"/>
      <c r="BKT195" s="18"/>
      <c r="BKU195" s="18"/>
      <c r="BKV195" s="18"/>
      <c r="BKW195" s="18"/>
      <c r="BKX195" s="18"/>
      <c r="BKY195" s="18"/>
      <c r="BKZ195" s="18"/>
      <c r="BLA195" s="18"/>
      <c r="BLB195" s="18"/>
      <c r="BLC195" s="18"/>
      <c r="BLD195" s="18"/>
      <c r="BLE195" s="18"/>
      <c r="BLF195" s="18"/>
      <c r="BLG195" s="18"/>
      <c r="BLH195" s="18"/>
      <c r="BLI195" s="18"/>
      <c r="BLJ195" s="18"/>
      <c r="BLK195" s="18"/>
      <c r="BLL195" s="18"/>
      <c r="BLM195" s="18"/>
      <c r="BLN195" s="18"/>
      <c r="BLO195" s="18"/>
      <c r="BLP195" s="18"/>
      <c r="BLQ195" s="18"/>
      <c r="BLR195" s="18"/>
      <c r="BLS195" s="18"/>
      <c r="BLT195" s="18"/>
      <c r="BLU195" s="18"/>
      <c r="BLV195" s="18"/>
      <c r="BLW195" s="18"/>
      <c r="BLX195" s="18"/>
      <c r="BLY195" s="18"/>
      <c r="BLZ195" s="18"/>
      <c r="BMA195" s="18"/>
      <c r="BMB195" s="18"/>
      <c r="BMC195" s="18"/>
      <c r="BMD195" s="18"/>
      <c r="BME195" s="18"/>
      <c r="BMF195" s="18"/>
      <c r="BMG195" s="18"/>
      <c r="BMH195" s="18"/>
      <c r="BMI195" s="18"/>
      <c r="BMJ195" s="18"/>
      <c r="BMK195" s="18"/>
      <c r="BML195" s="18"/>
      <c r="BMM195" s="18"/>
      <c r="BMN195" s="18"/>
      <c r="BMO195" s="18"/>
      <c r="BMP195" s="18"/>
      <c r="BMQ195" s="18"/>
      <c r="BMR195" s="18"/>
      <c r="BMS195" s="18"/>
      <c r="BMT195" s="18"/>
      <c r="BMU195" s="18"/>
      <c r="BMV195" s="18"/>
      <c r="BMW195" s="18"/>
      <c r="BMX195" s="18"/>
      <c r="BMY195" s="18"/>
      <c r="BMZ195" s="18"/>
      <c r="BNA195" s="18"/>
      <c r="BNB195" s="18"/>
      <c r="BNC195" s="18"/>
      <c r="BND195" s="18"/>
      <c r="BNE195" s="18"/>
      <c r="BNF195" s="18"/>
      <c r="BNG195" s="18"/>
      <c r="BNH195" s="18"/>
      <c r="BNI195" s="18"/>
      <c r="BNJ195" s="18"/>
      <c r="BNK195" s="18"/>
      <c r="BNL195" s="18"/>
      <c r="BNM195" s="18"/>
      <c r="BNN195" s="18"/>
      <c r="BNO195" s="18"/>
      <c r="BNP195" s="18"/>
      <c r="BNQ195" s="18"/>
      <c r="BNR195" s="18"/>
      <c r="BNS195" s="18"/>
      <c r="BNT195" s="18"/>
      <c r="BNU195" s="18"/>
      <c r="BNV195" s="18"/>
      <c r="BNW195" s="18"/>
      <c r="BNX195" s="18"/>
      <c r="BNY195" s="18"/>
      <c r="BNZ195" s="18"/>
      <c r="BOA195" s="18"/>
      <c r="BOB195" s="18"/>
      <c r="BOC195" s="18"/>
      <c r="BOD195" s="18"/>
      <c r="BOE195" s="18"/>
      <c r="BOF195" s="18"/>
      <c r="BOG195" s="18"/>
      <c r="BOH195" s="18"/>
      <c r="BOI195" s="18"/>
      <c r="BOJ195" s="18"/>
      <c r="BOK195" s="18"/>
      <c r="BOL195" s="18"/>
      <c r="BOM195" s="18"/>
      <c r="BON195" s="18"/>
      <c r="BOO195" s="18"/>
      <c r="BOP195" s="18"/>
      <c r="BOQ195" s="18"/>
      <c r="BOR195" s="18"/>
      <c r="BOS195" s="18"/>
      <c r="BOT195" s="18"/>
      <c r="BOU195" s="18"/>
      <c r="BOV195" s="18"/>
      <c r="BOW195" s="18"/>
      <c r="BOX195" s="18"/>
      <c r="BOY195" s="18"/>
      <c r="BOZ195" s="18"/>
      <c r="BPA195" s="18"/>
      <c r="BPB195" s="18"/>
      <c r="BPC195" s="18"/>
      <c r="BPD195" s="18"/>
      <c r="BPE195" s="18"/>
      <c r="BPF195" s="18"/>
      <c r="BPG195" s="18"/>
      <c r="BPH195" s="18"/>
      <c r="BPI195" s="18"/>
      <c r="BPJ195" s="18"/>
      <c r="BPK195" s="18"/>
      <c r="BPL195" s="18"/>
      <c r="BPM195" s="18"/>
      <c r="BPN195" s="18"/>
      <c r="BPO195" s="18"/>
      <c r="BPP195" s="18"/>
      <c r="BPQ195" s="18"/>
      <c r="BPR195" s="18"/>
      <c r="BPS195" s="18"/>
      <c r="BPT195" s="18"/>
      <c r="BPU195" s="18"/>
      <c r="BPV195" s="18"/>
      <c r="BPW195" s="18"/>
      <c r="BPX195" s="18"/>
      <c r="BPY195" s="18"/>
      <c r="BPZ195" s="18"/>
      <c r="BQA195" s="18"/>
      <c r="BQB195" s="18"/>
      <c r="BQC195" s="18"/>
      <c r="BQD195" s="18"/>
      <c r="BQE195" s="18"/>
      <c r="BQF195" s="18"/>
      <c r="BQG195" s="18"/>
      <c r="BQH195" s="18"/>
      <c r="BQI195" s="18"/>
      <c r="BQJ195" s="18"/>
      <c r="BQK195" s="18"/>
      <c r="BQL195" s="18"/>
      <c r="BQM195" s="18"/>
      <c r="BQN195" s="18"/>
      <c r="BQO195" s="18"/>
      <c r="BQP195" s="18"/>
      <c r="BQQ195" s="18"/>
      <c r="BQR195" s="18"/>
      <c r="BQS195" s="18"/>
      <c r="BQT195" s="18"/>
      <c r="BQU195" s="18"/>
      <c r="BQV195" s="18"/>
      <c r="BQW195" s="18"/>
      <c r="BQX195" s="18"/>
      <c r="BQY195" s="18"/>
      <c r="BQZ195" s="18"/>
      <c r="BRA195" s="18"/>
      <c r="BRB195" s="18"/>
      <c r="BRC195" s="18"/>
      <c r="BRD195" s="18"/>
      <c r="BRE195" s="18"/>
      <c r="BRF195" s="18"/>
      <c r="BRG195" s="18"/>
      <c r="BRH195" s="18"/>
      <c r="BRI195" s="18"/>
      <c r="BRJ195" s="18"/>
      <c r="BRK195" s="18"/>
      <c r="BRL195" s="18"/>
      <c r="BRM195" s="18"/>
      <c r="BRN195" s="18"/>
      <c r="BRO195" s="18"/>
      <c r="BRP195" s="18"/>
      <c r="BRQ195" s="18"/>
      <c r="BRR195" s="18"/>
      <c r="BRS195" s="18"/>
      <c r="BRT195" s="18"/>
      <c r="BRU195" s="18"/>
      <c r="BRV195" s="18"/>
      <c r="BRW195" s="18"/>
      <c r="BRX195" s="18"/>
      <c r="BRY195" s="18"/>
      <c r="BRZ195" s="18"/>
      <c r="BSA195" s="18"/>
      <c r="BSB195" s="18"/>
      <c r="BSC195" s="18"/>
      <c r="BSD195" s="18"/>
      <c r="BSE195" s="18"/>
      <c r="BSF195" s="18"/>
      <c r="BSG195" s="18"/>
      <c r="BSH195" s="18"/>
      <c r="BSI195" s="18"/>
      <c r="BSJ195" s="18"/>
      <c r="BSK195" s="18"/>
      <c r="BSL195" s="18"/>
      <c r="BSM195" s="18"/>
      <c r="BSN195" s="18"/>
      <c r="BSO195" s="18"/>
      <c r="BSP195" s="18"/>
      <c r="BSQ195" s="18"/>
      <c r="BSR195" s="18"/>
      <c r="BSS195" s="18"/>
      <c r="BST195" s="18"/>
      <c r="BSU195" s="18"/>
      <c r="BSV195" s="18"/>
      <c r="BSW195" s="18"/>
      <c r="BSX195" s="18"/>
      <c r="BSY195" s="18"/>
      <c r="BSZ195" s="18"/>
      <c r="BTA195" s="18"/>
      <c r="BTB195" s="18"/>
      <c r="BTC195" s="18"/>
      <c r="BTD195" s="18"/>
      <c r="BTE195" s="18"/>
      <c r="BTF195" s="18"/>
      <c r="BTG195" s="18"/>
      <c r="BTH195" s="18"/>
      <c r="BTI195" s="18"/>
      <c r="BTJ195" s="18"/>
      <c r="BTK195" s="18"/>
      <c r="BTL195" s="18"/>
      <c r="BTM195" s="18"/>
      <c r="BTN195" s="18"/>
      <c r="BTO195" s="18"/>
      <c r="BTP195" s="18"/>
      <c r="BTQ195" s="18"/>
      <c r="BTR195" s="18"/>
      <c r="BTS195" s="18"/>
      <c r="BTT195" s="18"/>
      <c r="BTU195" s="18"/>
      <c r="BTV195" s="18"/>
      <c r="BTW195" s="18"/>
      <c r="BTX195" s="18"/>
      <c r="BTY195" s="18"/>
      <c r="BTZ195" s="18"/>
      <c r="BUA195" s="18"/>
      <c r="BUB195" s="18"/>
      <c r="BUC195" s="18"/>
      <c r="BUD195" s="18"/>
      <c r="BUE195" s="18"/>
      <c r="BUF195" s="18"/>
      <c r="BUG195" s="18"/>
      <c r="BUH195" s="18"/>
      <c r="BUI195" s="18"/>
      <c r="BUJ195" s="18"/>
      <c r="BUK195" s="18"/>
      <c r="BUL195" s="18"/>
      <c r="BUM195" s="18"/>
      <c r="BUN195" s="18"/>
      <c r="BUO195" s="18"/>
      <c r="BUP195" s="18"/>
      <c r="BUQ195" s="18"/>
      <c r="BUR195" s="18"/>
      <c r="BUS195" s="18"/>
      <c r="BUT195" s="18"/>
      <c r="BUU195" s="18"/>
      <c r="BUV195" s="18"/>
      <c r="BUW195" s="18"/>
      <c r="BUX195" s="18"/>
      <c r="BUY195" s="18"/>
      <c r="BUZ195" s="18"/>
      <c r="BVA195" s="18"/>
      <c r="BVB195" s="18"/>
      <c r="BVC195" s="18"/>
      <c r="BVD195" s="18"/>
      <c r="BVE195" s="18"/>
      <c r="BVF195" s="18"/>
      <c r="BVG195" s="18"/>
      <c r="BVH195" s="18"/>
      <c r="BVI195" s="18"/>
      <c r="BVJ195" s="18"/>
      <c r="BVK195" s="18"/>
      <c r="BVL195" s="18"/>
      <c r="BVM195" s="18"/>
      <c r="BVN195" s="18"/>
      <c r="BVO195" s="18"/>
      <c r="BVP195" s="18"/>
      <c r="BVQ195" s="18"/>
      <c r="BVR195" s="18"/>
      <c r="BVS195" s="18"/>
      <c r="BVT195" s="18"/>
      <c r="BVU195" s="18"/>
      <c r="BVV195" s="18"/>
      <c r="BVW195" s="18"/>
      <c r="BVX195" s="18"/>
      <c r="BVY195" s="18"/>
      <c r="BVZ195" s="18"/>
      <c r="BWA195" s="18"/>
      <c r="BWB195" s="18"/>
      <c r="BWC195" s="18"/>
      <c r="BWD195" s="18"/>
      <c r="BWE195" s="18"/>
      <c r="BWF195" s="18"/>
      <c r="BWG195" s="18"/>
      <c r="BWH195" s="18"/>
      <c r="BWI195" s="18"/>
      <c r="BWJ195" s="18"/>
      <c r="BWK195" s="18"/>
      <c r="BWL195" s="18"/>
      <c r="BWM195" s="18"/>
      <c r="BWN195" s="18"/>
      <c r="BWO195" s="18"/>
      <c r="BWP195" s="18"/>
      <c r="BWQ195" s="18"/>
      <c r="BWR195" s="18"/>
      <c r="BWS195" s="18"/>
      <c r="BWT195" s="18"/>
      <c r="BWU195" s="18"/>
      <c r="BWV195" s="18"/>
      <c r="BWW195" s="18"/>
      <c r="BWX195" s="18"/>
      <c r="BWY195" s="18"/>
      <c r="BWZ195" s="18"/>
      <c r="BXA195" s="18"/>
      <c r="BXB195" s="18"/>
      <c r="BXC195" s="18"/>
      <c r="BXD195" s="18"/>
      <c r="BXE195" s="18"/>
      <c r="BXF195" s="18"/>
      <c r="BXG195" s="18"/>
      <c r="BXH195" s="18"/>
      <c r="BXI195" s="18"/>
      <c r="BXJ195" s="18"/>
      <c r="BXK195" s="18"/>
      <c r="BXL195" s="18"/>
      <c r="BXM195" s="18"/>
      <c r="BXN195" s="18"/>
      <c r="BXO195" s="18"/>
      <c r="BXP195" s="18"/>
      <c r="BXQ195" s="18"/>
      <c r="BXR195" s="18"/>
      <c r="BXS195" s="18"/>
      <c r="BXT195" s="18"/>
      <c r="BXU195" s="18"/>
      <c r="BXV195" s="18"/>
      <c r="BXW195" s="18"/>
      <c r="BXX195" s="18"/>
      <c r="BXY195" s="18"/>
      <c r="BXZ195" s="18"/>
      <c r="BYA195" s="18"/>
      <c r="BYB195" s="18"/>
      <c r="BYC195" s="18"/>
      <c r="BYD195" s="18"/>
      <c r="BYE195" s="18"/>
      <c r="BYF195" s="18"/>
      <c r="BYG195" s="18"/>
      <c r="BYH195" s="18"/>
      <c r="BYI195" s="18"/>
      <c r="BYJ195" s="18"/>
      <c r="BYK195" s="18"/>
      <c r="BYL195" s="18"/>
      <c r="BYM195" s="18"/>
      <c r="BYN195" s="18"/>
      <c r="BYO195" s="18"/>
      <c r="BYP195" s="18"/>
      <c r="BYQ195" s="18"/>
      <c r="BYR195" s="18"/>
      <c r="BYS195" s="18"/>
      <c r="BYT195" s="18"/>
      <c r="BYU195" s="18"/>
      <c r="BYV195" s="18"/>
      <c r="BYW195" s="18"/>
      <c r="BYX195" s="18"/>
      <c r="BYY195" s="18"/>
      <c r="BYZ195" s="18"/>
      <c r="BZA195" s="18"/>
      <c r="BZB195" s="18"/>
      <c r="BZC195" s="18"/>
      <c r="BZD195" s="18"/>
      <c r="BZE195" s="18"/>
      <c r="BZF195" s="18"/>
      <c r="BZG195" s="18"/>
      <c r="BZH195" s="18"/>
      <c r="BZI195" s="18"/>
      <c r="BZJ195" s="18"/>
      <c r="BZK195" s="18"/>
      <c r="BZL195" s="18"/>
      <c r="BZM195" s="18"/>
      <c r="BZN195" s="18"/>
      <c r="BZO195" s="18"/>
      <c r="BZP195" s="18"/>
      <c r="BZQ195" s="18"/>
      <c r="BZR195" s="18"/>
      <c r="BZS195" s="18"/>
      <c r="BZT195" s="18"/>
      <c r="BZU195" s="18"/>
      <c r="BZV195" s="18"/>
      <c r="BZW195" s="18"/>
      <c r="BZX195" s="18"/>
      <c r="BZY195" s="18"/>
      <c r="BZZ195" s="18"/>
      <c r="CAA195" s="18"/>
      <c r="CAB195" s="18"/>
      <c r="CAC195" s="18"/>
      <c r="CAD195" s="18"/>
      <c r="CAE195" s="18"/>
      <c r="CAF195" s="18"/>
      <c r="CAG195" s="18"/>
      <c r="CAH195" s="18"/>
      <c r="CAI195" s="18"/>
      <c r="CAJ195" s="18"/>
      <c r="CAK195" s="18"/>
      <c r="CAL195" s="18"/>
      <c r="CAM195" s="18"/>
      <c r="CAN195" s="18"/>
      <c r="CAO195" s="18"/>
      <c r="CAP195" s="18"/>
      <c r="CAQ195" s="18"/>
      <c r="CAR195" s="18"/>
      <c r="CAS195" s="18"/>
      <c r="CAT195" s="18"/>
      <c r="CAU195" s="18"/>
      <c r="CAV195" s="18"/>
      <c r="CAW195" s="18"/>
      <c r="CAX195" s="18"/>
      <c r="CAY195" s="18"/>
      <c r="CAZ195" s="18"/>
      <c r="CBA195" s="18"/>
      <c r="CBB195" s="18"/>
      <c r="CBC195" s="18"/>
      <c r="CBD195" s="18"/>
      <c r="CBE195" s="18"/>
      <c r="CBF195" s="18"/>
      <c r="CBG195" s="18"/>
      <c r="CBH195" s="18"/>
      <c r="CBI195" s="18"/>
      <c r="CBJ195" s="18"/>
      <c r="CBK195" s="18"/>
      <c r="CBL195" s="18"/>
      <c r="CBM195" s="18"/>
      <c r="CBN195" s="18"/>
      <c r="CBO195" s="18"/>
      <c r="CBP195" s="18"/>
      <c r="CBQ195" s="18"/>
      <c r="CBR195" s="18"/>
      <c r="CBS195" s="18"/>
      <c r="CBT195" s="18"/>
      <c r="CBU195" s="18"/>
      <c r="CBV195" s="18"/>
      <c r="CBW195" s="18"/>
      <c r="CBX195" s="18"/>
      <c r="CBY195" s="18"/>
      <c r="CBZ195" s="18"/>
      <c r="CCA195" s="18"/>
      <c r="CCB195" s="18"/>
      <c r="CCC195" s="18"/>
      <c r="CCD195" s="18"/>
      <c r="CCE195" s="18"/>
      <c r="CCF195" s="18"/>
      <c r="CCG195" s="18"/>
      <c r="CCH195" s="18"/>
      <c r="CCI195" s="18"/>
      <c r="CCJ195" s="18"/>
      <c r="CCK195" s="18"/>
      <c r="CCL195" s="18"/>
      <c r="CCM195" s="18"/>
      <c r="CCN195" s="18"/>
      <c r="CCO195" s="18"/>
      <c r="CCP195" s="18"/>
      <c r="CCQ195" s="18"/>
      <c r="CCR195" s="18"/>
      <c r="CCS195" s="18"/>
      <c r="CCT195" s="18"/>
      <c r="CCU195" s="18"/>
      <c r="CCV195" s="18"/>
      <c r="CCW195" s="18"/>
      <c r="CCX195" s="18"/>
      <c r="CCY195" s="18"/>
      <c r="CCZ195" s="18"/>
      <c r="CDA195" s="18"/>
      <c r="CDB195" s="18"/>
      <c r="CDC195" s="18"/>
      <c r="CDD195" s="18"/>
      <c r="CDE195" s="18"/>
      <c r="CDF195" s="18"/>
      <c r="CDG195" s="18"/>
      <c r="CDH195" s="18"/>
      <c r="CDI195" s="18"/>
      <c r="CDJ195" s="18"/>
      <c r="CDK195" s="18"/>
      <c r="CDL195" s="18"/>
      <c r="CDM195" s="18"/>
      <c r="CDN195" s="18"/>
      <c r="CDO195" s="18"/>
      <c r="CDP195" s="18"/>
      <c r="CDQ195" s="18"/>
      <c r="CDR195" s="18"/>
      <c r="CDS195" s="18"/>
      <c r="CDT195" s="18"/>
      <c r="CDU195" s="18"/>
      <c r="CDV195" s="18"/>
      <c r="CDW195" s="18"/>
      <c r="CDX195" s="18"/>
      <c r="CDY195" s="18"/>
      <c r="CDZ195" s="18"/>
      <c r="CEA195" s="18"/>
      <c r="CEB195" s="18"/>
      <c r="CEC195" s="18"/>
      <c r="CED195" s="18"/>
      <c r="CEE195" s="18"/>
      <c r="CEF195" s="18"/>
      <c r="CEG195" s="18"/>
      <c r="CEH195" s="18"/>
      <c r="CEI195" s="18"/>
      <c r="CEJ195" s="18"/>
      <c r="CEK195" s="18"/>
      <c r="CEL195" s="18"/>
      <c r="CEM195" s="18"/>
      <c r="CEN195" s="18"/>
      <c r="CEO195" s="18"/>
      <c r="CEP195" s="18"/>
      <c r="CEQ195" s="18"/>
      <c r="CER195" s="18"/>
      <c r="CES195" s="18"/>
      <c r="CET195" s="18"/>
      <c r="CEU195" s="18"/>
      <c r="CEV195" s="18"/>
      <c r="CEW195" s="18"/>
      <c r="CEX195" s="18"/>
      <c r="CEY195" s="18"/>
      <c r="CEZ195" s="18"/>
      <c r="CFA195" s="18"/>
      <c r="CFB195" s="18"/>
      <c r="CFC195" s="18"/>
      <c r="CFD195" s="18"/>
      <c r="CFE195" s="18"/>
      <c r="CFF195" s="18"/>
      <c r="CFG195" s="18"/>
      <c r="CFH195" s="18"/>
      <c r="CFI195" s="18"/>
      <c r="CFJ195" s="18"/>
      <c r="CFK195" s="18"/>
      <c r="CFL195" s="18"/>
      <c r="CFM195" s="18"/>
      <c r="CFN195" s="18"/>
      <c r="CFO195" s="18"/>
      <c r="CFP195" s="18"/>
      <c r="CFQ195" s="18"/>
      <c r="CFR195" s="18"/>
      <c r="CFS195" s="18"/>
      <c r="CFT195" s="18"/>
      <c r="CFU195" s="18"/>
      <c r="CFV195" s="18"/>
      <c r="CFW195" s="18"/>
      <c r="CFX195" s="18"/>
      <c r="CFY195" s="18"/>
      <c r="CFZ195" s="18"/>
      <c r="CGA195" s="18"/>
      <c r="CGB195" s="18"/>
      <c r="CGC195" s="18"/>
      <c r="CGD195" s="18"/>
      <c r="CGE195" s="18"/>
      <c r="CGF195" s="18"/>
      <c r="CGG195" s="18"/>
      <c r="CGH195" s="18"/>
      <c r="CGI195" s="18"/>
      <c r="CGJ195" s="18"/>
      <c r="CGK195" s="18"/>
      <c r="CGL195" s="18"/>
      <c r="CGM195" s="18"/>
      <c r="CGN195" s="18"/>
      <c r="CGO195" s="18"/>
      <c r="CGP195" s="18"/>
      <c r="CGQ195" s="18"/>
      <c r="CGR195" s="18"/>
      <c r="CGS195" s="18"/>
      <c r="CGT195" s="18"/>
      <c r="CGU195" s="18"/>
      <c r="CGV195" s="18"/>
      <c r="CGW195" s="18"/>
      <c r="CGX195" s="18"/>
      <c r="CGY195" s="18"/>
      <c r="CGZ195" s="18"/>
      <c r="CHA195" s="18"/>
      <c r="CHB195" s="18"/>
      <c r="CHC195" s="18"/>
      <c r="CHD195" s="18"/>
      <c r="CHE195" s="18"/>
      <c r="CHF195" s="18"/>
      <c r="CHG195" s="18"/>
      <c r="CHH195" s="18"/>
      <c r="CHI195" s="18"/>
      <c r="CHJ195" s="18"/>
      <c r="CHK195" s="18"/>
      <c r="CHL195" s="18"/>
      <c r="CHM195" s="18"/>
      <c r="CHN195" s="18"/>
      <c r="CHO195" s="18"/>
      <c r="CHP195" s="18"/>
      <c r="CHQ195" s="18"/>
      <c r="CHR195" s="18"/>
      <c r="CHS195" s="18"/>
      <c r="CHT195" s="18"/>
      <c r="CHU195" s="18"/>
      <c r="CHV195" s="18"/>
      <c r="CHW195" s="18"/>
      <c r="CHX195" s="18"/>
      <c r="CHY195" s="18"/>
      <c r="CHZ195" s="18"/>
      <c r="CIA195" s="18"/>
      <c r="CIB195" s="18"/>
      <c r="CIC195" s="18"/>
      <c r="CID195" s="18"/>
      <c r="CIE195" s="18"/>
      <c r="CIF195" s="18"/>
      <c r="CIG195" s="18"/>
      <c r="CIH195" s="18"/>
      <c r="CII195" s="18"/>
      <c r="CIJ195" s="18"/>
      <c r="CIK195" s="18"/>
      <c r="CIL195" s="18"/>
      <c r="CIM195" s="18"/>
      <c r="CIN195" s="18"/>
      <c r="CIO195" s="18"/>
      <c r="CIP195" s="18"/>
      <c r="CIQ195" s="18"/>
      <c r="CIR195" s="18"/>
      <c r="CIS195" s="18"/>
      <c r="CIT195" s="18"/>
      <c r="CIU195" s="18"/>
      <c r="CIV195" s="18"/>
      <c r="CIW195" s="18"/>
      <c r="CIX195" s="18"/>
      <c r="CIY195" s="18"/>
      <c r="CIZ195" s="18"/>
      <c r="CJA195" s="18"/>
      <c r="CJB195" s="18"/>
      <c r="CJC195" s="18"/>
      <c r="CJD195" s="18"/>
      <c r="CJE195" s="18"/>
      <c r="CJF195" s="18"/>
      <c r="CJG195" s="18"/>
      <c r="CJH195" s="18"/>
      <c r="CJI195" s="18"/>
      <c r="CJJ195" s="18"/>
      <c r="CJK195" s="18"/>
      <c r="CJL195" s="18"/>
      <c r="CJM195" s="18"/>
      <c r="CJN195" s="18"/>
      <c r="CJO195" s="18"/>
      <c r="CJP195" s="18"/>
      <c r="CJQ195" s="18"/>
      <c r="CJR195" s="18"/>
      <c r="CJS195" s="18"/>
      <c r="CJT195" s="18"/>
      <c r="CJU195" s="18"/>
      <c r="CJV195" s="18"/>
      <c r="CJW195" s="18"/>
      <c r="CJX195" s="18"/>
      <c r="CJY195" s="18"/>
      <c r="CJZ195" s="18"/>
      <c r="CKA195" s="18"/>
      <c r="CKB195" s="18"/>
      <c r="CKC195" s="18"/>
      <c r="CKD195" s="18"/>
      <c r="CKE195" s="18"/>
      <c r="CKF195" s="18"/>
      <c r="CKG195" s="18"/>
      <c r="CKH195" s="18"/>
      <c r="CKI195" s="18"/>
      <c r="CKJ195" s="18"/>
      <c r="CKK195" s="18"/>
      <c r="CKL195" s="18"/>
      <c r="CKM195" s="18"/>
      <c r="CKN195" s="18"/>
      <c r="CKO195" s="18"/>
      <c r="CKP195" s="18"/>
      <c r="CKQ195" s="18"/>
      <c r="CKR195" s="18"/>
      <c r="CKS195" s="18"/>
      <c r="CKT195" s="18"/>
      <c r="CKU195" s="18"/>
      <c r="CKV195" s="18"/>
      <c r="CKW195" s="18"/>
      <c r="CKX195" s="18"/>
      <c r="CKY195" s="18"/>
      <c r="CKZ195" s="18"/>
      <c r="CLA195" s="18"/>
      <c r="CLB195" s="18"/>
      <c r="CLC195" s="18"/>
      <c r="CLD195" s="18"/>
      <c r="CLE195" s="18"/>
      <c r="CLF195" s="18"/>
      <c r="CLG195" s="18"/>
      <c r="CLH195" s="18"/>
      <c r="CLI195" s="18"/>
      <c r="CLJ195" s="18"/>
      <c r="CLK195" s="18"/>
      <c r="CLL195" s="18"/>
      <c r="CLM195" s="18"/>
      <c r="CLN195" s="18"/>
      <c r="CLO195" s="18"/>
      <c r="CLP195" s="18"/>
      <c r="CLQ195" s="18"/>
      <c r="CLR195" s="18"/>
      <c r="CLS195" s="18"/>
      <c r="CLT195" s="18"/>
      <c r="CLU195" s="18"/>
      <c r="CLV195" s="18"/>
      <c r="CLW195" s="18"/>
      <c r="CLX195" s="18"/>
      <c r="CLY195" s="18"/>
      <c r="CLZ195" s="18"/>
      <c r="CMA195" s="18"/>
      <c r="CMB195" s="18"/>
      <c r="CMC195" s="18"/>
      <c r="CMD195" s="18"/>
      <c r="CME195" s="18"/>
      <c r="CMF195" s="18"/>
      <c r="CMG195" s="18"/>
      <c r="CMH195" s="18"/>
      <c r="CMI195" s="18"/>
      <c r="CMJ195" s="18"/>
      <c r="CMK195" s="18"/>
      <c r="CML195" s="18"/>
      <c r="CMM195" s="18"/>
      <c r="CMN195" s="18"/>
      <c r="CMO195" s="18"/>
      <c r="CMP195" s="18"/>
      <c r="CMQ195" s="18"/>
      <c r="CMR195" s="18"/>
      <c r="CMS195" s="18"/>
      <c r="CMT195" s="18"/>
      <c r="CMU195" s="18"/>
      <c r="CMV195" s="18"/>
      <c r="CMW195" s="18"/>
      <c r="CMX195" s="18"/>
      <c r="CMY195" s="18"/>
      <c r="CMZ195" s="18"/>
      <c r="CNA195" s="18"/>
      <c r="CNB195" s="18"/>
      <c r="CNC195" s="18"/>
      <c r="CND195" s="18"/>
      <c r="CNE195" s="18"/>
      <c r="CNF195" s="18"/>
      <c r="CNG195" s="18"/>
      <c r="CNH195" s="18"/>
      <c r="CNI195" s="18"/>
      <c r="CNJ195" s="18"/>
      <c r="CNK195" s="18"/>
      <c r="CNL195" s="18"/>
      <c r="CNM195" s="18"/>
      <c r="CNN195" s="18"/>
      <c r="CNO195" s="18"/>
      <c r="CNP195" s="18"/>
      <c r="CNQ195" s="18"/>
      <c r="CNR195" s="18"/>
      <c r="CNS195" s="18"/>
      <c r="CNT195" s="18"/>
      <c r="CNU195" s="18"/>
      <c r="CNV195" s="18"/>
      <c r="CNW195" s="18"/>
      <c r="CNX195" s="18"/>
      <c r="CNY195" s="18"/>
      <c r="CNZ195" s="18"/>
      <c r="COA195" s="18"/>
      <c r="COB195" s="18"/>
      <c r="COC195" s="18"/>
      <c r="COD195" s="18"/>
      <c r="COE195" s="18"/>
      <c r="COF195" s="18"/>
      <c r="COG195" s="18"/>
      <c r="COH195" s="18"/>
      <c r="COI195" s="18"/>
      <c r="COJ195" s="18"/>
      <c r="COK195" s="18"/>
      <c r="COL195" s="18"/>
      <c r="COM195" s="18"/>
      <c r="CON195" s="18"/>
      <c r="COO195" s="18"/>
      <c r="COP195" s="18"/>
      <c r="COQ195" s="18"/>
      <c r="COR195" s="18"/>
      <c r="COS195" s="18"/>
      <c r="COT195" s="18"/>
      <c r="COU195" s="18"/>
      <c r="COV195" s="18"/>
      <c r="COW195" s="18"/>
      <c r="COX195" s="18"/>
      <c r="COY195" s="18"/>
      <c r="COZ195" s="18"/>
      <c r="CPA195" s="18"/>
      <c r="CPB195" s="18"/>
      <c r="CPC195" s="18"/>
      <c r="CPD195" s="18"/>
      <c r="CPE195" s="18"/>
      <c r="CPF195" s="18"/>
      <c r="CPG195" s="18"/>
      <c r="CPH195" s="18"/>
      <c r="CPI195" s="18"/>
      <c r="CPJ195" s="18"/>
      <c r="CPK195" s="18"/>
      <c r="CPL195" s="18"/>
      <c r="CPM195" s="18"/>
      <c r="CPN195" s="18"/>
      <c r="CPO195" s="18"/>
      <c r="CPP195" s="18"/>
      <c r="CPQ195" s="18"/>
      <c r="CPR195" s="18"/>
      <c r="CPS195" s="18"/>
      <c r="CPT195" s="18"/>
      <c r="CPU195" s="18"/>
      <c r="CPV195" s="18"/>
      <c r="CPW195" s="18"/>
      <c r="CPX195" s="18"/>
      <c r="CPY195" s="18"/>
      <c r="CPZ195" s="18"/>
      <c r="CQA195" s="18"/>
      <c r="CQB195" s="18"/>
      <c r="CQC195" s="18"/>
      <c r="CQD195" s="18"/>
      <c r="CQE195" s="18"/>
      <c r="CQF195" s="18"/>
      <c r="CQG195" s="18"/>
      <c r="CQH195" s="18"/>
      <c r="CQI195" s="18"/>
      <c r="CQJ195" s="18"/>
      <c r="CQK195" s="18"/>
      <c r="CQL195" s="18"/>
      <c r="CQM195" s="18"/>
      <c r="CQN195" s="18"/>
      <c r="CQO195" s="18"/>
      <c r="CQP195" s="18"/>
      <c r="CQQ195" s="18"/>
      <c r="CQR195" s="18"/>
      <c r="CQS195" s="18"/>
      <c r="CQT195" s="18"/>
      <c r="CQU195" s="18"/>
      <c r="CQV195" s="18"/>
      <c r="CQW195" s="18"/>
      <c r="CQX195" s="18"/>
      <c r="CQY195" s="18"/>
      <c r="CQZ195" s="18"/>
      <c r="CRA195" s="18"/>
      <c r="CRB195" s="18"/>
      <c r="CRC195" s="18"/>
      <c r="CRD195" s="18"/>
      <c r="CRE195" s="18"/>
      <c r="CRF195" s="18"/>
      <c r="CRG195" s="18"/>
      <c r="CRH195" s="18"/>
      <c r="CRI195" s="18"/>
      <c r="CRJ195" s="18"/>
      <c r="CRK195" s="18"/>
      <c r="CRL195" s="18"/>
      <c r="CRM195" s="18"/>
      <c r="CRN195" s="18"/>
      <c r="CRO195" s="18"/>
      <c r="CRP195" s="18"/>
      <c r="CRQ195" s="18"/>
      <c r="CRR195" s="18"/>
      <c r="CRS195" s="18"/>
      <c r="CRT195" s="18"/>
      <c r="CRU195" s="18"/>
      <c r="CRV195" s="18"/>
      <c r="CRW195" s="18"/>
      <c r="CRX195" s="18"/>
      <c r="CRY195" s="18"/>
      <c r="CRZ195" s="18"/>
      <c r="CSA195" s="18"/>
      <c r="CSB195" s="18"/>
      <c r="CSC195" s="18"/>
      <c r="CSD195" s="18"/>
      <c r="CSE195" s="18"/>
      <c r="CSF195" s="18"/>
      <c r="CSG195" s="18"/>
      <c r="CSH195" s="18"/>
      <c r="CSI195" s="18"/>
      <c r="CSJ195" s="18"/>
      <c r="CSK195" s="18"/>
      <c r="CSL195" s="18"/>
      <c r="CSM195" s="18"/>
      <c r="CSN195" s="18"/>
      <c r="CSO195" s="18"/>
      <c r="CSP195" s="18"/>
      <c r="CSQ195" s="18"/>
      <c r="CSR195" s="18"/>
      <c r="CSS195" s="18"/>
      <c r="CST195" s="18"/>
      <c r="CSU195" s="18"/>
      <c r="CSV195" s="18"/>
      <c r="CSW195" s="18"/>
      <c r="CSX195" s="18"/>
      <c r="CSY195" s="18"/>
      <c r="CSZ195" s="18"/>
      <c r="CTA195" s="18"/>
      <c r="CTB195" s="18"/>
      <c r="CTC195" s="18"/>
      <c r="CTD195" s="18"/>
      <c r="CTE195" s="18"/>
      <c r="CTF195" s="18"/>
      <c r="CTG195" s="18"/>
      <c r="CTH195" s="18"/>
      <c r="CTI195" s="18"/>
      <c r="CTJ195" s="18"/>
      <c r="CTK195" s="18"/>
      <c r="CTL195" s="18"/>
      <c r="CTM195" s="18"/>
      <c r="CTN195" s="18"/>
      <c r="CTO195" s="18"/>
      <c r="CTP195" s="18"/>
      <c r="CTQ195" s="18"/>
      <c r="CTR195" s="18"/>
      <c r="CTS195" s="18"/>
      <c r="CTT195" s="18"/>
      <c r="CTU195" s="18"/>
      <c r="CTV195" s="18"/>
      <c r="CTW195" s="18"/>
      <c r="CTX195" s="18"/>
      <c r="CTY195" s="18"/>
      <c r="CTZ195" s="18"/>
      <c r="CUA195" s="18"/>
      <c r="CUB195" s="18"/>
      <c r="CUC195" s="18"/>
      <c r="CUD195" s="18"/>
      <c r="CUE195" s="18"/>
      <c r="CUF195" s="18"/>
      <c r="CUG195" s="18"/>
      <c r="CUH195" s="18"/>
      <c r="CUI195" s="18"/>
      <c r="CUJ195" s="18"/>
      <c r="CUK195" s="18"/>
      <c r="CUL195" s="18"/>
      <c r="CUM195" s="18"/>
      <c r="CUN195" s="18"/>
      <c r="CUO195" s="18"/>
      <c r="CUP195" s="18"/>
      <c r="CUQ195" s="18"/>
      <c r="CUR195" s="18"/>
      <c r="CUS195" s="18"/>
      <c r="CUT195" s="18"/>
      <c r="CUU195" s="18"/>
      <c r="CUV195" s="18"/>
      <c r="CUW195" s="18"/>
      <c r="CUX195" s="18"/>
      <c r="CUY195" s="18"/>
      <c r="CUZ195" s="18"/>
      <c r="CVA195" s="18"/>
      <c r="CVB195" s="18"/>
      <c r="CVC195" s="18"/>
      <c r="CVD195" s="18"/>
      <c r="CVE195" s="18"/>
      <c r="CVF195" s="18"/>
      <c r="CVG195" s="18"/>
      <c r="CVH195" s="18"/>
      <c r="CVI195" s="18"/>
      <c r="CVJ195" s="18"/>
      <c r="CVK195" s="18"/>
      <c r="CVL195" s="18"/>
      <c r="CVM195" s="18"/>
      <c r="CVN195" s="18"/>
      <c r="CVO195" s="18"/>
      <c r="CVP195" s="18"/>
      <c r="CVQ195" s="18"/>
      <c r="CVR195" s="18"/>
      <c r="CVS195" s="18"/>
      <c r="CVT195" s="18"/>
      <c r="CVU195" s="18"/>
      <c r="CVV195" s="18"/>
      <c r="CVW195" s="18"/>
      <c r="CVX195" s="18"/>
      <c r="CVY195" s="18"/>
      <c r="CVZ195" s="18"/>
      <c r="CWA195" s="18"/>
      <c r="CWB195" s="18"/>
      <c r="CWC195" s="18"/>
      <c r="CWD195" s="18"/>
      <c r="CWE195" s="18"/>
      <c r="CWF195" s="18"/>
      <c r="CWG195" s="18"/>
      <c r="CWH195" s="18"/>
      <c r="CWI195" s="18"/>
      <c r="CWJ195" s="18"/>
      <c r="CWK195" s="18"/>
      <c r="CWL195" s="18"/>
      <c r="CWM195" s="18"/>
      <c r="CWN195" s="18"/>
      <c r="CWO195" s="18"/>
      <c r="CWP195" s="18"/>
      <c r="CWQ195" s="18"/>
      <c r="CWR195" s="18"/>
      <c r="CWS195" s="18"/>
      <c r="CWT195" s="18"/>
      <c r="CWU195" s="18"/>
      <c r="CWV195" s="18"/>
      <c r="CWW195" s="18"/>
      <c r="CWX195" s="18"/>
      <c r="CWY195" s="18"/>
      <c r="CWZ195" s="18"/>
      <c r="CXA195" s="18"/>
      <c r="CXB195" s="18"/>
      <c r="CXC195" s="18"/>
      <c r="CXD195" s="18"/>
      <c r="CXE195" s="18"/>
      <c r="CXF195" s="18"/>
      <c r="CXG195" s="18"/>
      <c r="CXH195" s="18"/>
      <c r="CXI195" s="18"/>
      <c r="CXJ195" s="18"/>
      <c r="CXK195" s="18"/>
      <c r="CXL195" s="18"/>
      <c r="CXM195" s="18"/>
      <c r="CXN195" s="18"/>
      <c r="CXO195" s="18"/>
      <c r="CXP195" s="18"/>
      <c r="CXQ195" s="18"/>
      <c r="CXR195" s="18"/>
      <c r="CXS195" s="18"/>
      <c r="CXT195" s="18"/>
      <c r="CXU195" s="18"/>
      <c r="CXV195" s="18"/>
      <c r="CXW195" s="18"/>
      <c r="CXX195" s="18"/>
      <c r="CXY195" s="18"/>
      <c r="CXZ195" s="18"/>
      <c r="CYA195" s="18"/>
      <c r="CYB195" s="18"/>
      <c r="CYC195" s="18"/>
      <c r="CYD195" s="18"/>
      <c r="CYE195" s="18"/>
      <c r="CYF195" s="18"/>
      <c r="CYG195" s="18"/>
      <c r="CYH195" s="18"/>
      <c r="CYI195" s="18"/>
      <c r="CYJ195" s="18"/>
      <c r="CYK195" s="18"/>
      <c r="CYL195" s="18"/>
      <c r="CYM195" s="18"/>
      <c r="CYN195" s="18"/>
      <c r="CYO195" s="18"/>
      <c r="CYP195" s="18"/>
      <c r="CYQ195" s="18"/>
      <c r="CYR195" s="18"/>
      <c r="CYS195" s="18"/>
      <c r="CYT195" s="18"/>
      <c r="CYU195" s="18"/>
      <c r="CYV195" s="18"/>
      <c r="CYW195" s="18"/>
      <c r="CYX195" s="18"/>
      <c r="CYY195" s="18"/>
      <c r="CYZ195" s="18"/>
      <c r="CZA195" s="18"/>
      <c r="CZB195" s="18"/>
      <c r="CZC195" s="18"/>
      <c r="CZD195" s="18"/>
      <c r="CZE195" s="18"/>
      <c r="CZF195" s="18"/>
      <c r="CZG195" s="18"/>
      <c r="CZH195" s="18"/>
      <c r="CZI195" s="18"/>
      <c r="CZJ195" s="18"/>
      <c r="CZK195" s="18"/>
      <c r="CZL195" s="18"/>
      <c r="CZM195" s="18"/>
      <c r="CZN195" s="18"/>
      <c r="CZO195" s="18"/>
      <c r="CZP195" s="18"/>
      <c r="CZQ195" s="18"/>
      <c r="CZR195" s="18"/>
      <c r="CZS195" s="18"/>
      <c r="CZT195" s="18"/>
      <c r="CZU195" s="18"/>
      <c r="CZV195" s="18"/>
      <c r="CZW195" s="18"/>
      <c r="CZX195" s="18"/>
      <c r="CZY195" s="18"/>
      <c r="CZZ195" s="18"/>
      <c r="DAA195" s="18"/>
      <c r="DAB195" s="18"/>
      <c r="DAC195" s="18"/>
      <c r="DAD195" s="18"/>
      <c r="DAE195" s="18"/>
      <c r="DAF195" s="18"/>
      <c r="DAG195" s="18"/>
      <c r="DAH195" s="18"/>
      <c r="DAI195" s="18"/>
      <c r="DAJ195" s="18"/>
      <c r="DAK195" s="18"/>
      <c r="DAL195" s="18"/>
      <c r="DAM195" s="18"/>
      <c r="DAN195" s="18"/>
      <c r="DAO195" s="18"/>
      <c r="DAP195" s="18"/>
      <c r="DAQ195" s="18"/>
      <c r="DAR195" s="18"/>
      <c r="DAS195" s="18"/>
      <c r="DAT195" s="18"/>
      <c r="DAU195" s="18"/>
      <c r="DAV195" s="18"/>
      <c r="DAW195" s="18"/>
      <c r="DAX195" s="18"/>
      <c r="DAY195" s="18"/>
      <c r="DAZ195" s="18"/>
      <c r="DBA195" s="18"/>
      <c r="DBB195" s="18"/>
      <c r="DBC195" s="18"/>
      <c r="DBD195" s="18"/>
      <c r="DBE195" s="18"/>
      <c r="DBF195" s="18"/>
      <c r="DBG195" s="18"/>
      <c r="DBH195" s="18"/>
      <c r="DBI195" s="18"/>
      <c r="DBJ195" s="18"/>
      <c r="DBK195" s="18"/>
      <c r="DBL195" s="18"/>
      <c r="DBM195" s="18"/>
      <c r="DBN195" s="18"/>
      <c r="DBO195" s="18"/>
      <c r="DBP195" s="18"/>
      <c r="DBQ195" s="18"/>
      <c r="DBR195" s="18"/>
      <c r="DBS195" s="18"/>
      <c r="DBT195" s="18"/>
      <c r="DBU195" s="18"/>
      <c r="DBV195" s="18"/>
      <c r="DBW195" s="18"/>
      <c r="DBX195" s="18"/>
      <c r="DBY195" s="18"/>
      <c r="DBZ195" s="18"/>
      <c r="DCA195" s="18"/>
      <c r="DCB195" s="18"/>
      <c r="DCC195" s="18"/>
      <c r="DCD195" s="18"/>
      <c r="DCE195" s="18"/>
      <c r="DCF195" s="18"/>
      <c r="DCG195" s="18"/>
      <c r="DCH195" s="18"/>
      <c r="DCI195" s="18"/>
      <c r="DCJ195" s="18"/>
      <c r="DCK195" s="18"/>
      <c r="DCL195" s="18"/>
      <c r="DCM195" s="18"/>
      <c r="DCN195" s="18"/>
      <c r="DCO195" s="18"/>
      <c r="DCP195" s="18"/>
      <c r="DCQ195" s="18"/>
      <c r="DCR195" s="18"/>
      <c r="DCS195" s="18"/>
      <c r="DCT195" s="18"/>
      <c r="DCU195" s="18"/>
      <c r="DCV195" s="18"/>
      <c r="DCW195" s="18"/>
      <c r="DCX195" s="18"/>
      <c r="DCY195" s="18"/>
      <c r="DCZ195" s="18"/>
      <c r="DDA195" s="18"/>
      <c r="DDB195" s="18"/>
      <c r="DDC195" s="18"/>
      <c r="DDD195" s="18"/>
      <c r="DDE195" s="18"/>
      <c r="DDF195" s="18"/>
      <c r="DDG195" s="18"/>
      <c r="DDH195" s="18"/>
      <c r="DDI195" s="18"/>
      <c r="DDJ195" s="18"/>
      <c r="DDK195" s="18"/>
      <c r="DDL195" s="18"/>
      <c r="DDM195" s="18"/>
      <c r="DDN195" s="18"/>
      <c r="DDO195" s="18"/>
      <c r="DDP195" s="18"/>
      <c r="DDQ195" s="18"/>
      <c r="DDR195" s="18"/>
      <c r="DDS195" s="18"/>
      <c r="DDT195" s="18"/>
      <c r="DDU195" s="18"/>
      <c r="DDV195" s="18"/>
      <c r="DDW195" s="18"/>
      <c r="DDX195" s="18"/>
      <c r="DDY195" s="18"/>
      <c r="DDZ195" s="18"/>
      <c r="DEA195" s="18"/>
      <c r="DEB195" s="18"/>
      <c r="DEC195" s="18"/>
      <c r="DED195" s="18"/>
      <c r="DEE195" s="18"/>
      <c r="DEF195" s="18"/>
      <c r="DEG195" s="18"/>
      <c r="DEH195" s="18"/>
      <c r="DEI195" s="18"/>
      <c r="DEJ195" s="18"/>
      <c r="DEK195" s="18"/>
      <c r="DEL195" s="18"/>
      <c r="DEM195" s="18"/>
      <c r="DEN195" s="18"/>
      <c r="DEO195" s="18"/>
      <c r="DEP195" s="18"/>
      <c r="DEQ195" s="18"/>
      <c r="DER195" s="18"/>
      <c r="DES195" s="18"/>
      <c r="DET195" s="18"/>
      <c r="DEU195" s="18"/>
      <c r="DEV195" s="18"/>
      <c r="DEW195" s="18"/>
      <c r="DEX195" s="18"/>
      <c r="DEY195" s="18"/>
      <c r="DEZ195" s="18"/>
      <c r="DFA195" s="18"/>
      <c r="DFB195" s="18"/>
      <c r="DFC195" s="18"/>
      <c r="DFD195" s="18"/>
      <c r="DFE195" s="18"/>
      <c r="DFF195" s="18"/>
      <c r="DFG195" s="18"/>
      <c r="DFH195" s="18"/>
      <c r="DFI195" s="18"/>
      <c r="DFJ195" s="18"/>
      <c r="DFK195" s="18"/>
      <c r="DFL195" s="18"/>
      <c r="DFM195" s="18"/>
      <c r="DFN195" s="18"/>
      <c r="DFO195" s="18"/>
      <c r="DFP195" s="18"/>
      <c r="DFQ195" s="18"/>
      <c r="DFR195" s="18"/>
      <c r="DFS195" s="18"/>
      <c r="DFT195" s="18"/>
      <c r="DFU195" s="18"/>
      <c r="DFV195" s="18"/>
      <c r="DFW195" s="18"/>
      <c r="DFX195" s="18"/>
      <c r="DFY195" s="18"/>
      <c r="DFZ195" s="18"/>
      <c r="DGA195" s="18"/>
      <c r="DGB195" s="18"/>
      <c r="DGC195" s="18"/>
      <c r="DGD195" s="18"/>
      <c r="DGE195" s="18"/>
      <c r="DGF195" s="18"/>
      <c r="DGG195" s="18"/>
      <c r="DGH195" s="18"/>
      <c r="DGI195" s="18"/>
      <c r="DGJ195" s="18"/>
      <c r="DGK195" s="18"/>
      <c r="DGL195" s="18"/>
      <c r="DGM195" s="18"/>
      <c r="DGN195" s="18"/>
      <c r="DGO195" s="18"/>
      <c r="DGP195" s="18"/>
      <c r="DGQ195" s="18"/>
      <c r="DGR195" s="18"/>
      <c r="DGS195" s="18"/>
      <c r="DGT195" s="18"/>
      <c r="DGU195" s="18"/>
      <c r="DGV195" s="18"/>
      <c r="DGW195" s="18"/>
      <c r="DGX195" s="18"/>
      <c r="DGY195" s="18"/>
      <c r="DGZ195" s="18"/>
      <c r="DHA195" s="18"/>
      <c r="DHB195" s="18"/>
      <c r="DHC195" s="18"/>
      <c r="DHD195" s="18"/>
      <c r="DHE195" s="18"/>
      <c r="DHF195" s="18"/>
      <c r="DHG195" s="18"/>
      <c r="DHH195" s="18"/>
      <c r="DHI195" s="18"/>
      <c r="DHJ195" s="18"/>
      <c r="DHK195" s="18"/>
      <c r="DHL195" s="18"/>
      <c r="DHM195" s="18"/>
      <c r="DHN195" s="18"/>
      <c r="DHO195" s="18"/>
      <c r="DHP195" s="18"/>
      <c r="DHQ195" s="18"/>
      <c r="DHR195" s="18"/>
      <c r="DHS195" s="18"/>
      <c r="DHT195" s="18"/>
      <c r="DHU195" s="18"/>
      <c r="DHV195" s="18"/>
      <c r="DHW195" s="18"/>
      <c r="DHX195" s="18"/>
      <c r="DHY195" s="18"/>
      <c r="DHZ195" s="18"/>
      <c r="DIA195" s="18"/>
      <c r="DIB195" s="18"/>
      <c r="DIC195" s="18"/>
      <c r="DID195" s="18"/>
      <c r="DIE195" s="18"/>
      <c r="DIF195" s="18"/>
      <c r="DIG195" s="18"/>
      <c r="DIH195" s="18"/>
      <c r="DII195" s="18"/>
      <c r="DIJ195" s="18"/>
      <c r="DIK195" s="18"/>
      <c r="DIL195" s="18"/>
      <c r="DIM195" s="18"/>
      <c r="DIN195" s="18"/>
      <c r="DIO195" s="18"/>
      <c r="DIP195" s="18"/>
      <c r="DIQ195" s="18"/>
      <c r="DIR195" s="18"/>
      <c r="DIS195" s="18"/>
      <c r="DIT195" s="18"/>
      <c r="DIU195" s="18"/>
      <c r="DIV195" s="18"/>
      <c r="DIW195" s="18"/>
      <c r="DIX195" s="18"/>
      <c r="DIY195" s="18"/>
      <c r="DIZ195" s="18"/>
      <c r="DJA195" s="18"/>
      <c r="DJB195" s="18"/>
      <c r="DJC195" s="18"/>
      <c r="DJD195" s="18"/>
      <c r="DJE195" s="18"/>
      <c r="DJF195" s="18"/>
      <c r="DJG195" s="18"/>
      <c r="DJH195" s="18"/>
      <c r="DJI195" s="18"/>
      <c r="DJJ195" s="18"/>
      <c r="DJK195" s="18"/>
      <c r="DJL195" s="18"/>
      <c r="DJM195" s="18"/>
      <c r="DJN195" s="18"/>
      <c r="DJO195" s="18"/>
      <c r="DJP195" s="18"/>
      <c r="DJQ195" s="18"/>
      <c r="DJR195" s="18"/>
      <c r="DJS195" s="18"/>
      <c r="DJT195" s="18"/>
      <c r="DJU195" s="18"/>
      <c r="DJV195" s="18"/>
      <c r="DJW195" s="18"/>
      <c r="DJX195" s="18"/>
      <c r="DJY195" s="18"/>
      <c r="DJZ195" s="18"/>
      <c r="DKA195" s="18"/>
      <c r="DKB195" s="18"/>
      <c r="DKC195" s="18"/>
      <c r="DKD195" s="18"/>
      <c r="DKE195" s="18"/>
      <c r="DKF195" s="18"/>
      <c r="DKG195" s="18"/>
      <c r="DKH195" s="18"/>
      <c r="DKI195" s="18"/>
      <c r="DKJ195" s="18"/>
      <c r="DKK195" s="18"/>
      <c r="DKL195" s="18"/>
      <c r="DKM195" s="18"/>
      <c r="DKN195" s="18"/>
      <c r="DKO195" s="18"/>
      <c r="DKP195" s="18"/>
      <c r="DKQ195" s="18"/>
      <c r="DKR195" s="18"/>
      <c r="DKS195" s="18"/>
      <c r="DKT195" s="18"/>
      <c r="DKU195" s="18"/>
      <c r="DKV195" s="18"/>
      <c r="DKW195" s="18"/>
      <c r="DKX195" s="18"/>
      <c r="DKY195" s="18"/>
      <c r="DKZ195" s="18"/>
      <c r="DLA195" s="18"/>
      <c r="DLB195" s="18"/>
      <c r="DLC195" s="18"/>
      <c r="DLD195" s="18"/>
      <c r="DLE195" s="18"/>
      <c r="DLF195" s="18"/>
      <c r="DLG195" s="18"/>
      <c r="DLH195" s="18"/>
      <c r="DLI195" s="18"/>
      <c r="DLJ195" s="18"/>
      <c r="DLK195" s="18"/>
      <c r="DLL195" s="18"/>
      <c r="DLM195" s="18"/>
      <c r="DLN195" s="18"/>
      <c r="DLO195" s="18"/>
      <c r="DLP195" s="18"/>
      <c r="DLQ195" s="18"/>
      <c r="DLR195" s="18"/>
      <c r="DLS195" s="18"/>
      <c r="DLT195" s="18"/>
      <c r="DLU195" s="18"/>
      <c r="DLV195" s="18"/>
      <c r="DLW195" s="18"/>
      <c r="DLX195" s="18"/>
      <c r="DLY195" s="18"/>
      <c r="DLZ195" s="18"/>
      <c r="DMA195" s="18"/>
      <c r="DMB195" s="18"/>
      <c r="DMC195" s="18"/>
      <c r="DMD195" s="18"/>
      <c r="DME195" s="18"/>
      <c r="DMF195" s="18"/>
      <c r="DMG195" s="18"/>
      <c r="DMH195" s="18"/>
      <c r="DMI195" s="18"/>
      <c r="DMJ195" s="18"/>
      <c r="DMK195" s="18"/>
      <c r="DML195" s="18"/>
      <c r="DMM195" s="18"/>
      <c r="DMN195" s="18"/>
      <c r="DMO195" s="18"/>
      <c r="DMP195" s="18"/>
      <c r="DMQ195" s="18"/>
      <c r="DMR195" s="18"/>
      <c r="DMS195" s="18"/>
      <c r="DMT195" s="18"/>
      <c r="DMU195" s="18"/>
      <c r="DMV195" s="18"/>
      <c r="DMW195" s="18"/>
      <c r="DMX195" s="18"/>
      <c r="DMY195" s="18"/>
      <c r="DMZ195" s="18"/>
      <c r="DNA195" s="18"/>
      <c r="DNB195" s="18"/>
      <c r="DNC195" s="18"/>
      <c r="DND195" s="18"/>
      <c r="DNE195" s="18"/>
      <c r="DNF195" s="18"/>
      <c r="DNG195" s="18"/>
      <c r="DNH195" s="18"/>
      <c r="DNI195" s="18"/>
      <c r="DNJ195" s="18"/>
      <c r="DNK195" s="18"/>
      <c r="DNL195" s="18"/>
      <c r="DNM195" s="18"/>
      <c r="DNN195" s="18"/>
      <c r="DNO195" s="18"/>
      <c r="DNP195" s="18"/>
      <c r="DNQ195" s="18"/>
      <c r="DNR195" s="18"/>
      <c r="DNS195" s="18"/>
      <c r="DNT195" s="18"/>
      <c r="DNU195" s="18"/>
      <c r="DNV195" s="18"/>
      <c r="DNW195" s="18"/>
      <c r="DNX195" s="18"/>
      <c r="DNY195" s="18"/>
      <c r="DNZ195" s="18"/>
      <c r="DOA195" s="18"/>
      <c r="DOB195" s="18"/>
      <c r="DOC195" s="18"/>
      <c r="DOD195" s="18"/>
      <c r="DOE195" s="18"/>
      <c r="DOF195" s="18"/>
      <c r="DOG195" s="18"/>
      <c r="DOH195" s="18"/>
      <c r="DOI195" s="18"/>
      <c r="DOJ195" s="18"/>
      <c r="DOK195" s="18"/>
      <c r="DOL195" s="18"/>
      <c r="DOM195" s="18"/>
      <c r="DON195" s="18"/>
      <c r="DOO195" s="18"/>
      <c r="DOP195" s="18"/>
      <c r="DOQ195" s="18"/>
      <c r="DOR195" s="18"/>
      <c r="DOS195" s="18"/>
      <c r="DOT195" s="18"/>
      <c r="DOU195" s="18"/>
      <c r="DOV195" s="18"/>
      <c r="DOW195" s="18"/>
      <c r="DOX195" s="18"/>
      <c r="DOY195" s="18"/>
      <c r="DOZ195" s="18"/>
      <c r="DPA195" s="18"/>
      <c r="DPB195" s="18"/>
      <c r="DPC195" s="18"/>
      <c r="DPD195" s="18"/>
      <c r="DPE195" s="18"/>
      <c r="DPF195" s="18"/>
      <c r="DPG195" s="18"/>
      <c r="DPH195" s="18"/>
      <c r="DPI195" s="18"/>
      <c r="DPJ195" s="18"/>
      <c r="DPK195" s="18"/>
      <c r="DPL195" s="18"/>
      <c r="DPM195" s="18"/>
      <c r="DPN195" s="18"/>
      <c r="DPO195" s="18"/>
      <c r="DPP195" s="18"/>
      <c r="DPQ195" s="18"/>
      <c r="DPR195" s="18"/>
      <c r="DPS195" s="18"/>
      <c r="DPT195" s="18"/>
      <c r="DPU195" s="18"/>
      <c r="DPV195" s="18"/>
      <c r="DPW195" s="18"/>
      <c r="DPX195" s="18"/>
      <c r="DPY195" s="18"/>
      <c r="DPZ195" s="18"/>
      <c r="DQA195" s="18"/>
      <c r="DQB195" s="18"/>
      <c r="DQC195" s="18"/>
      <c r="DQD195" s="18"/>
      <c r="DQE195" s="18"/>
      <c r="DQF195" s="18"/>
      <c r="DQG195" s="18"/>
      <c r="DQH195" s="18"/>
      <c r="DQI195" s="18"/>
      <c r="DQJ195" s="18"/>
      <c r="DQK195" s="18"/>
      <c r="DQL195" s="18"/>
      <c r="DQM195" s="18"/>
      <c r="DQN195" s="18"/>
      <c r="DQO195" s="18"/>
      <c r="DQP195" s="18"/>
      <c r="DQQ195" s="18"/>
      <c r="DQR195" s="18"/>
      <c r="DQS195" s="18"/>
      <c r="DQT195" s="18"/>
      <c r="DQU195" s="18"/>
      <c r="DQV195" s="18"/>
      <c r="DQW195" s="18"/>
      <c r="DQX195" s="18"/>
      <c r="DQY195" s="18"/>
      <c r="DQZ195" s="18"/>
      <c r="DRA195" s="18"/>
      <c r="DRB195" s="18"/>
      <c r="DRC195" s="18"/>
      <c r="DRD195" s="18"/>
      <c r="DRE195" s="18"/>
      <c r="DRF195" s="18"/>
      <c r="DRG195" s="18"/>
      <c r="DRH195" s="18"/>
      <c r="DRI195" s="18"/>
      <c r="DRJ195" s="18"/>
      <c r="DRK195" s="18"/>
      <c r="DRL195" s="18"/>
      <c r="DRM195" s="18"/>
      <c r="DRN195" s="18"/>
      <c r="DRO195" s="18"/>
      <c r="DRP195" s="18"/>
      <c r="DRQ195" s="18"/>
      <c r="DRR195" s="18"/>
      <c r="DRS195" s="18"/>
      <c r="DRT195" s="18"/>
      <c r="DRU195" s="18"/>
      <c r="DRV195" s="18"/>
      <c r="DRW195" s="18"/>
      <c r="DRX195" s="18"/>
      <c r="DRY195" s="18"/>
      <c r="DRZ195" s="18"/>
      <c r="DSA195" s="18"/>
      <c r="DSB195" s="18"/>
      <c r="DSC195" s="18"/>
      <c r="DSD195" s="18"/>
      <c r="DSE195" s="18"/>
      <c r="DSF195" s="18"/>
      <c r="DSG195" s="18"/>
      <c r="DSH195" s="18"/>
      <c r="DSI195" s="18"/>
      <c r="DSJ195" s="18"/>
      <c r="DSK195" s="18"/>
      <c r="DSL195" s="18"/>
      <c r="DSM195" s="18"/>
      <c r="DSN195" s="18"/>
      <c r="DSO195" s="18"/>
      <c r="DSP195" s="18"/>
      <c r="DSQ195" s="18"/>
      <c r="DSR195" s="18"/>
      <c r="DSS195" s="18"/>
      <c r="DST195" s="18"/>
      <c r="DSU195" s="18"/>
      <c r="DSV195" s="18"/>
      <c r="DSW195" s="18"/>
      <c r="DSX195" s="18"/>
      <c r="DSY195" s="18"/>
      <c r="DSZ195" s="18"/>
      <c r="DTA195" s="18"/>
      <c r="DTB195" s="18"/>
      <c r="DTC195" s="18"/>
      <c r="DTD195" s="18"/>
      <c r="DTE195" s="18"/>
      <c r="DTF195" s="18"/>
      <c r="DTG195" s="18"/>
      <c r="DTH195" s="18"/>
      <c r="DTI195" s="18"/>
      <c r="DTJ195" s="18"/>
      <c r="DTK195" s="18"/>
      <c r="DTL195" s="18"/>
      <c r="DTM195" s="18"/>
      <c r="DTN195" s="18"/>
      <c r="DTO195" s="18"/>
      <c r="DTP195" s="18"/>
      <c r="DTQ195" s="18"/>
      <c r="DTR195" s="18"/>
      <c r="DTS195" s="18"/>
      <c r="DTT195" s="18"/>
      <c r="DTU195" s="18"/>
      <c r="DTV195" s="18"/>
      <c r="DTW195" s="18"/>
      <c r="DTX195" s="18"/>
      <c r="DTY195" s="18"/>
      <c r="DTZ195" s="18"/>
      <c r="DUA195" s="18"/>
      <c r="DUB195" s="18"/>
      <c r="DUC195" s="18"/>
      <c r="DUD195" s="18"/>
      <c r="DUE195" s="18"/>
      <c r="DUF195" s="18"/>
      <c r="DUG195" s="18"/>
      <c r="DUH195" s="18"/>
      <c r="DUI195" s="18"/>
      <c r="DUJ195" s="18"/>
      <c r="DUK195" s="18"/>
      <c r="DUL195" s="18"/>
      <c r="DUM195" s="18"/>
      <c r="DUN195" s="18"/>
      <c r="DUO195" s="18"/>
      <c r="DUP195" s="18"/>
      <c r="DUQ195" s="18"/>
      <c r="DUR195" s="18"/>
      <c r="DUS195" s="18"/>
      <c r="DUT195" s="18"/>
      <c r="DUU195" s="18"/>
      <c r="DUV195" s="18"/>
      <c r="DUW195" s="18"/>
      <c r="DUX195" s="18"/>
      <c r="DUY195" s="18"/>
      <c r="DUZ195" s="18"/>
      <c r="DVA195" s="18"/>
      <c r="DVB195" s="18"/>
      <c r="DVC195" s="18"/>
      <c r="DVD195" s="18"/>
      <c r="DVE195" s="18"/>
      <c r="DVF195" s="18"/>
      <c r="DVG195" s="18"/>
      <c r="DVH195" s="18"/>
      <c r="DVI195" s="18"/>
      <c r="DVJ195" s="18"/>
      <c r="DVK195" s="18"/>
      <c r="DVL195" s="18"/>
      <c r="DVM195" s="18"/>
      <c r="DVN195" s="18"/>
      <c r="DVO195" s="18"/>
      <c r="DVP195" s="18"/>
      <c r="DVQ195" s="18"/>
      <c r="DVR195" s="18"/>
      <c r="DVS195" s="18"/>
      <c r="DVT195" s="18"/>
      <c r="DVU195" s="18"/>
      <c r="DVV195" s="18"/>
      <c r="DVW195" s="18"/>
      <c r="DVX195" s="18"/>
      <c r="DVY195" s="18"/>
      <c r="DVZ195" s="18"/>
      <c r="DWA195" s="18"/>
      <c r="DWB195" s="18"/>
      <c r="DWC195" s="18"/>
      <c r="DWD195" s="18"/>
      <c r="DWE195" s="18"/>
      <c r="DWF195" s="18"/>
      <c r="DWG195" s="18"/>
      <c r="DWH195" s="18"/>
      <c r="DWI195" s="18"/>
      <c r="DWJ195" s="18"/>
      <c r="DWK195" s="18"/>
      <c r="DWL195" s="18"/>
      <c r="DWM195" s="18"/>
      <c r="DWN195" s="18"/>
      <c r="DWO195" s="18"/>
      <c r="DWP195" s="18"/>
      <c r="DWQ195" s="18"/>
      <c r="DWR195" s="18"/>
      <c r="DWS195" s="18"/>
      <c r="DWT195" s="18"/>
      <c r="DWU195" s="18"/>
      <c r="DWV195" s="18"/>
      <c r="DWW195" s="18"/>
      <c r="DWX195" s="18"/>
      <c r="DWY195" s="18"/>
      <c r="DWZ195" s="18"/>
      <c r="DXA195" s="18"/>
      <c r="DXB195" s="18"/>
      <c r="DXC195" s="18"/>
      <c r="DXD195" s="18"/>
      <c r="DXE195" s="18"/>
      <c r="DXF195" s="18"/>
      <c r="DXG195" s="18"/>
      <c r="DXH195" s="18"/>
      <c r="DXI195" s="18"/>
      <c r="DXJ195" s="18"/>
      <c r="DXK195" s="18"/>
      <c r="DXL195" s="18"/>
      <c r="DXM195" s="18"/>
      <c r="DXN195" s="18"/>
      <c r="DXO195" s="18"/>
      <c r="DXP195" s="18"/>
      <c r="DXQ195" s="18"/>
      <c r="DXR195" s="18"/>
      <c r="DXS195" s="18"/>
      <c r="DXT195" s="18"/>
      <c r="DXU195" s="18"/>
      <c r="DXV195" s="18"/>
      <c r="DXW195" s="18"/>
      <c r="DXX195" s="18"/>
      <c r="DXY195" s="18"/>
      <c r="DXZ195" s="18"/>
      <c r="DYA195" s="18"/>
      <c r="DYB195" s="18"/>
      <c r="DYC195" s="18"/>
      <c r="DYD195" s="18"/>
      <c r="DYE195" s="18"/>
      <c r="DYF195" s="18"/>
      <c r="DYG195" s="18"/>
      <c r="DYH195" s="18"/>
      <c r="DYI195" s="18"/>
      <c r="DYJ195" s="18"/>
      <c r="DYK195" s="18"/>
      <c r="DYL195" s="18"/>
      <c r="DYM195" s="18"/>
      <c r="DYN195" s="18"/>
      <c r="DYO195" s="18"/>
      <c r="DYP195" s="18"/>
      <c r="DYQ195" s="18"/>
      <c r="DYR195" s="18"/>
      <c r="DYS195" s="18"/>
      <c r="DYT195" s="18"/>
      <c r="DYU195" s="18"/>
      <c r="DYV195" s="18"/>
      <c r="DYW195" s="18"/>
      <c r="DYX195" s="18"/>
      <c r="DYY195" s="18"/>
      <c r="DYZ195" s="18"/>
      <c r="DZA195" s="18"/>
      <c r="DZB195" s="18"/>
      <c r="DZC195" s="18"/>
      <c r="DZD195" s="18"/>
      <c r="DZE195" s="18"/>
      <c r="DZF195" s="18"/>
      <c r="DZG195" s="18"/>
      <c r="DZH195" s="18"/>
      <c r="DZI195" s="18"/>
      <c r="DZJ195" s="18"/>
      <c r="DZK195" s="18"/>
      <c r="DZL195" s="18"/>
      <c r="DZM195" s="18"/>
      <c r="DZN195" s="18"/>
      <c r="DZO195" s="18"/>
      <c r="DZP195" s="18"/>
      <c r="DZQ195" s="18"/>
      <c r="DZR195" s="18"/>
      <c r="DZS195" s="18"/>
      <c r="DZT195" s="18"/>
      <c r="DZU195" s="18"/>
      <c r="DZV195" s="18"/>
      <c r="DZW195" s="18"/>
      <c r="DZX195" s="18"/>
      <c r="DZY195" s="18"/>
      <c r="DZZ195" s="18"/>
      <c r="EAA195" s="18"/>
      <c r="EAB195" s="18"/>
      <c r="EAC195" s="18"/>
      <c r="EAD195" s="18"/>
      <c r="EAE195" s="18"/>
      <c r="EAF195" s="18"/>
      <c r="EAG195" s="18"/>
      <c r="EAH195" s="18"/>
      <c r="EAI195" s="18"/>
      <c r="EAJ195" s="18"/>
      <c r="EAK195" s="18"/>
      <c r="EAL195" s="18"/>
      <c r="EAM195" s="18"/>
      <c r="EAN195" s="18"/>
      <c r="EAO195" s="18"/>
      <c r="EAP195" s="18"/>
      <c r="EAQ195" s="18"/>
      <c r="EAR195" s="18"/>
      <c r="EAS195" s="18"/>
      <c r="EAT195" s="18"/>
      <c r="EAU195" s="18"/>
      <c r="EAV195" s="18"/>
      <c r="EAW195" s="18"/>
      <c r="EAX195" s="18"/>
      <c r="EAY195" s="18"/>
      <c r="EAZ195" s="18"/>
      <c r="EBA195" s="18"/>
      <c r="EBB195" s="18"/>
      <c r="EBC195" s="18"/>
      <c r="EBD195" s="18"/>
      <c r="EBE195" s="18"/>
      <c r="EBF195" s="18"/>
      <c r="EBG195" s="18"/>
      <c r="EBH195" s="18"/>
      <c r="EBI195" s="18"/>
      <c r="EBJ195" s="18"/>
      <c r="EBK195" s="18"/>
      <c r="EBL195" s="18"/>
      <c r="EBM195" s="18"/>
      <c r="EBN195" s="18"/>
      <c r="EBO195" s="18"/>
      <c r="EBP195" s="18"/>
      <c r="EBQ195" s="18"/>
      <c r="EBR195" s="18"/>
      <c r="EBS195" s="18"/>
      <c r="EBT195" s="18"/>
      <c r="EBU195" s="18"/>
      <c r="EBV195" s="18"/>
      <c r="EBW195" s="18"/>
      <c r="EBX195" s="18"/>
      <c r="EBY195" s="18"/>
      <c r="EBZ195" s="18"/>
      <c r="ECA195" s="18"/>
      <c r="ECB195" s="18"/>
      <c r="ECC195" s="18"/>
      <c r="ECD195" s="18"/>
      <c r="ECE195" s="18"/>
      <c r="ECF195" s="18"/>
      <c r="ECG195" s="18"/>
      <c r="ECH195" s="18"/>
      <c r="ECI195" s="18"/>
      <c r="ECJ195" s="18"/>
      <c r="ECK195" s="18"/>
      <c r="ECL195" s="18"/>
      <c r="ECM195" s="18"/>
      <c r="ECN195" s="18"/>
      <c r="ECO195" s="18"/>
      <c r="ECP195" s="18"/>
      <c r="ECQ195" s="18"/>
      <c r="ECR195" s="18"/>
      <c r="ECS195" s="18"/>
      <c r="ECT195" s="18"/>
      <c r="ECU195" s="18"/>
      <c r="ECV195" s="18"/>
      <c r="ECW195" s="18"/>
      <c r="ECX195" s="18"/>
      <c r="ECY195" s="18"/>
      <c r="ECZ195" s="18"/>
      <c r="EDA195" s="18"/>
      <c r="EDB195" s="18"/>
      <c r="EDC195" s="18"/>
      <c r="EDD195" s="18"/>
      <c r="EDE195" s="18"/>
      <c r="EDF195" s="18"/>
      <c r="EDG195" s="18"/>
      <c r="EDH195" s="18"/>
      <c r="EDI195" s="18"/>
      <c r="EDJ195" s="18"/>
      <c r="EDK195" s="18"/>
      <c r="EDL195" s="18"/>
      <c r="EDM195" s="18"/>
      <c r="EDN195" s="18"/>
      <c r="EDO195" s="18"/>
      <c r="EDP195" s="18"/>
      <c r="EDQ195" s="18"/>
      <c r="EDR195" s="18"/>
      <c r="EDS195" s="18"/>
      <c r="EDT195" s="18"/>
      <c r="EDU195" s="18"/>
      <c r="EDV195" s="18"/>
      <c r="EDW195" s="18"/>
      <c r="EDX195" s="18"/>
      <c r="EDY195" s="18"/>
      <c r="EDZ195" s="18"/>
      <c r="EEA195" s="18"/>
      <c r="EEB195" s="18"/>
      <c r="EEC195" s="18"/>
      <c r="EED195" s="18"/>
      <c r="EEE195" s="18"/>
      <c r="EEF195" s="18"/>
      <c r="EEG195" s="18"/>
      <c r="EEH195" s="18"/>
      <c r="EEI195" s="18"/>
      <c r="EEJ195" s="18"/>
      <c r="EEK195" s="18"/>
      <c r="EEL195" s="18"/>
      <c r="EEM195" s="18"/>
      <c r="EEN195" s="18"/>
      <c r="EEO195" s="18"/>
      <c r="EEP195" s="18"/>
      <c r="EEQ195" s="18"/>
      <c r="EER195" s="18"/>
      <c r="EES195" s="18"/>
      <c r="EET195" s="18"/>
      <c r="EEU195" s="18"/>
      <c r="EEV195" s="18"/>
      <c r="EEW195" s="18"/>
      <c r="EEX195" s="18"/>
      <c r="EEY195" s="18"/>
      <c r="EEZ195" s="18"/>
      <c r="EFA195" s="18"/>
      <c r="EFB195" s="18"/>
      <c r="EFC195" s="18"/>
      <c r="EFD195" s="18"/>
      <c r="EFE195" s="18"/>
      <c r="EFF195" s="18"/>
      <c r="EFG195" s="18"/>
      <c r="EFH195" s="18"/>
      <c r="EFI195" s="18"/>
      <c r="EFJ195" s="18"/>
      <c r="EFK195" s="18"/>
      <c r="EFL195" s="18"/>
      <c r="EFM195" s="18"/>
      <c r="EFN195" s="18"/>
      <c r="EFO195" s="18"/>
      <c r="EFP195" s="18"/>
      <c r="EFQ195" s="18"/>
      <c r="EFR195" s="18"/>
      <c r="EFS195" s="18"/>
      <c r="EFT195" s="18"/>
      <c r="EFU195" s="18"/>
      <c r="EFV195" s="18"/>
      <c r="EFW195" s="18"/>
      <c r="EFX195" s="18"/>
      <c r="EFY195" s="18"/>
      <c r="EFZ195" s="18"/>
      <c r="EGA195" s="18"/>
      <c r="EGB195" s="18"/>
      <c r="EGC195" s="18"/>
      <c r="EGD195" s="18"/>
      <c r="EGE195" s="18"/>
      <c r="EGF195" s="18"/>
      <c r="EGG195" s="18"/>
      <c r="EGH195" s="18"/>
      <c r="EGI195" s="18"/>
      <c r="EGJ195" s="18"/>
      <c r="EGK195" s="18"/>
      <c r="EGL195" s="18"/>
      <c r="EGM195" s="18"/>
      <c r="EGN195" s="18"/>
      <c r="EGO195" s="18"/>
      <c r="EGP195" s="18"/>
      <c r="EGQ195" s="18"/>
      <c r="EGR195" s="18"/>
      <c r="EGS195" s="18"/>
      <c r="EGT195" s="18"/>
      <c r="EGU195" s="18"/>
      <c r="EGV195" s="18"/>
      <c r="EGW195" s="18"/>
      <c r="EGX195" s="18"/>
      <c r="EGY195" s="18"/>
      <c r="EGZ195" s="18"/>
      <c r="EHA195" s="18"/>
      <c r="EHB195" s="18"/>
      <c r="EHC195" s="18"/>
      <c r="EHD195" s="18"/>
      <c r="EHE195" s="18"/>
      <c r="EHF195" s="18"/>
      <c r="EHG195" s="18"/>
      <c r="EHH195" s="18"/>
      <c r="EHI195" s="18"/>
      <c r="EHJ195" s="18"/>
      <c r="EHK195" s="18"/>
      <c r="EHL195" s="18"/>
      <c r="EHM195" s="18"/>
      <c r="EHN195" s="18"/>
      <c r="EHO195" s="18"/>
      <c r="EHP195" s="18"/>
      <c r="EHQ195" s="18"/>
      <c r="EHR195" s="18"/>
      <c r="EHS195" s="18"/>
      <c r="EHT195" s="18"/>
      <c r="EHU195" s="18"/>
      <c r="EHV195" s="18"/>
      <c r="EHW195" s="18"/>
      <c r="EHX195" s="18"/>
      <c r="EHY195" s="18"/>
      <c r="EHZ195" s="18"/>
      <c r="EIA195" s="18"/>
      <c r="EIB195" s="18"/>
      <c r="EIC195" s="18"/>
      <c r="EID195" s="18"/>
      <c r="EIE195" s="18"/>
      <c r="EIF195" s="18"/>
      <c r="EIG195" s="18"/>
      <c r="EIH195" s="18"/>
      <c r="EII195" s="18"/>
      <c r="EIJ195" s="18"/>
      <c r="EIK195" s="18"/>
      <c r="EIL195" s="18"/>
      <c r="EIM195" s="18"/>
      <c r="EIN195" s="18"/>
      <c r="EIO195" s="18"/>
      <c r="EIP195" s="18"/>
      <c r="EIQ195" s="18"/>
      <c r="EIR195" s="18"/>
      <c r="EIS195" s="18"/>
      <c r="EIT195" s="18"/>
      <c r="EIU195" s="18"/>
      <c r="EIV195" s="18"/>
      <c r="EIW195" s="18"/>
      <c r="EIX195" s="18"/>
      <c r="EIY195" s="18"/>
      <c r="EIZ195" s="18"/>
      <c r="EJA195" s="18"/>
      <c r="EJB195" s="18"/>
      <c r="EJC195" s="18"/>
      <c r="EJD195" s="18"/>
      <c r="EJE195" s="18"/>
      <c r="EJF195" s="18"/>
      <c r="EJG195" s="18"/>
      <c r="EJH195" s="18"/>
      <c r="EJI195" s="18"/>
      <c r="EJJ195" s="18"/>
      <c r="EJK195" s="18"/>
      <c r="EJL195" s="18"/>
      <c r="EJM195" s="18"/>
      <c r="EJN195" s="18"/>
      <c r="EJO195" s="18"/>
      <c r="EJP195" s="18"/>
      <c r="EJQ195" s="18"/>
      <c r="EJR195" s="18"/>
      <c r="EJS195" s="18"/>
      <c r="EJT195" s="18"/>
      <c r="EJU195" s="18"/>
      <c r="EJV195" s="18"/>
      <c r="EJW195" s="18"/>
      <c r="EJX195" s="18"/>
      <c r="EJY195" s="18"/>
      <c r="EJZ195" s="18"/>
      <c r="EKA195" s="18"/>
      <c r="EKB195" s="18"/>
      <c r="EKC195" s="18"/>
      <c r="EKD195" s="18"/>
      <c r="EKE195" s="18"/>
      <c r="EKF195" s="18"/>
      <c r="EKG195" s="18"/>
      <c r="EKH195" s="18"/>
      <c r="EKI195" s="18"/>
      <c r="EKJ195" s="18"/>
      <c r="EKK195" s="18"/>
      <c r="EKL195" s="18"/>
      <c r="EKM195" s="18"/>
      <c r="EKN195" s="18"/>
      <c r="EKO195" s="18"/>
      <c r="EKP195" s="18"/>
      <c r="EKQ195" s="18"/>
      <c r="EKR195" s="18"/>
      <c r="EKS195" s="18"/>
      <c r="EKT195" s="18"/>
      <c r="EKU195" s="18"/>
      <c r="EKV195" s="18"/>
      <c r="EKW195" s="18"/>
      <c r="EKX195" s="18"/>
      <c r="EKY195" s="18"/>
      <c r="EKZ195" s="18"/>
      <c r="ELA195" s="18"/>
      <c r="ELB195" s="18"/>
      <c r="ELC195" s="18"/>
      <c r="ELD195" s="18"/>
      <c r="ELE195" s="18"/>
      <c r="ELF195" s="18"/>
      <c r="ELG195" s="18"/>
      <c r="ELH195" s="18"/>
      <c r="ELI195" s="18"/>
      <c r="ELJ195" s="18"/>
      <c r="ELK195" s="18"/>
      <c r="ELL195" s="18"/>
      <c r="ELM195" s="18"/>
      <c r="ELN195" s="18"/>
      <c r="ELO195" s="18"/>
      <c r="ELP195" s="18"/>
      <c r="ELQ195" s="18"/>
      <c r="ELR195" s="18"/>
      <c r="ELS195" s="18"/>
      <c r="ELT195" s="18"/>
      <c r="ELU195" s="18"/>
      <c r="ELV195" s="18"/>
      <c r="ELW195" s="18"/>
      <c r="ELX195" s="18"/>
      <c r="ELY195" s="18"/>
      <c r="ELZ195" s="18"/>
      <c r="EMA195" s="18"/>
      <c r="EMB195" s="18"/>
      <c r="EMC195" s="18"/>
      <c r="EMD195" s="18"/>
      <c r="EME195" s="18"/>
      <c r="EMF195" s="18"/>
      <c r="EMG195" s="18"/>
      <c r="EMH195" s="18"/>
      <c r="EMI195" s="18"/>
      <c r="EMJ195" s="18"/>
      <c r="EMK195" s="18"/>
      <c r="EML195" s="18"/>
      <c r="EMM195" s="18"/>
      <c r="EMN195" s="18"/>
      <c r="EMO195" s="18"/>
      <c r="EMP195" s="18"/>
      <c r="EMQ195" s="18"/>
      <c r="EMR195" s="18"/>
      <c r="EMS195" s="18"/>
      <c r="EMT195" s="18"/>
      <c r="EMU195" s="18"/>
      <c r="EMV195" s="18"/>
      <c r="EMW195" s="18"/>
      <c r="EMX195" s="18"/>
      <c r="EMY195" s="18"/>
      <c r="EMZ195" s="18"/>
      <c r="ENA195" s="18"/>
      <c r="ENB195" s="18"/>
      <c r="ENC195" s="18"/>
      <c r="END195" s="18"/>
      <c r="ENE195" s="18"/>
      <c r="ENF195" s="18"/>
      <c r="ENG195" s="18"/>
      <c r="ENH195" s="18"/>
      <c r="ENI195" s="18"/>
      <c r="ENJ195" s="18"/>
      <c r="ENK195" s="18"/>
      <c r="ENL195" s="18"/>
      <c r="ENM195" s="18"/>
      <c r="ENN195" s="18"/>
      <c r="ENO195" s="18"/>
      <c r="ENP195" s="18"/>
      <c r="ENQ195" s="18"/>
      <c r="ENR195" s="18"/>
      <c r="ENS195" s="18"/>
      <c r="ENT195" s="18"/>
      <c r="ENU195" s="18"/>
      <c r="ENV195" s="18"/>
      <c r="ENW195" s="18"/>
      <c r="ENX195" s="18"/>
      <c r="ENY195" s="18"/>
      <c r="ENZ195" s="18"/>
      <c r="EOA195" s="18"/>
      <c r="EOB195" s="18"/>
      <c r="EOC195" s="18"/>
      <c r="EOD195" s="18"/>
      <c r="EOE195" s="18"/>
      <c r="EOF195" s="18"/>
      <c r="EOG195" s="18"/>
      <c r="EOH195" s="18"/>
      <c r="EOI195" s="18"/>
      <c r="EOJ195" s="18"/>
      <c r="EOK195" s="18"/>
      <c r="EOL195" s="18"/>
      <c r="EOM195" s="18"/>
      <c r="EON195" s="18"/>
      <c r="EOO195" s="18"/>
      <c r="EOP195" s="18"/>
      <c r="EOQ195" s="18"/>
      <c r="EOR195" s="18"/>
      <c r="EOS195" s="18"/>
      <c r="EOT195" s="18"/>
      <c r="EOU195" s="18"/>
      <c r="EOV195" s="18"/>
      <c r="EOW195" s="18"/>
      <c r="EOX195" s="18"/>
      <c r="EOY195" s="18"/>
      <c r="EOZ195" s="18"/>
      <c r="EPA195" s="18"/>
      <c r="EPB195" s="18"/>
      <c r="EPC195" s="18"/>
      <c r="EPD195" s="18"/>
      <c r="EPE195" s="18"/>
      <c r="EPF195" s="18"/>
      <c r="EPG195" s="18"/>
      <c r="EPH195" s="18"/>
      <c r="EPI195" s="18"/>
      <c r="EPJ195" s="18"/>
      <c r="EPK195" s="18"/>
      <c r="EPL195" s="18"/>
      <c r="EPM195" s="18"/>
      <c r="EPN195" s="18"/>
      <c r="EPO195" s="18"/>
      <c r="EPP195" s="18"/>
      <c r="EPQ195" s="18"/>
      <c r="EPR195" s="18"/>
      <c r="EPS195" s="18"/>
      <c r="EPT195" s="18"/>
      <c r="EPU195" s="18"/>
      <c r="EPV195" s="18"/>
      <c r="EPW195" s="18"/>
      <c r="EPX195" s="18"/>
      <c r="EPY195" s="18"/>
      <c r="EPZ195" s="18"/>
      <c r="EQA195" s="18"/>
      <c r="EQB195" s="18"/>
      <c r="EQC195" s="18"/>
      <c r="EQD195" s="18"/>
      <c r="EQE195" s="18"/>
      <c r="EQF195" s="18"/>
      <c r="EQG195" s="18"/>
      <c r="EQH195" s="18"/>
      <c r="EQI195" s="18"/>
      <c r="EQJ195" s="18"/>
      <c r="EQK195" s="18"/>
      <c r="EQL195" s="18"/>
      <c r="EQM195" s="18"/>
      <c r="EQN195" s="18"/>
      <c r="EQO195" s="18"/>
      <c r="EQP195" s="18"/>
      <c r="EQQ195" s="18"/>
      <c r="EQR195" s="18"/>
      <c r="EQS195" s="18"/>
      <c r="EQT195" s="18"/>
      <c r="EQU195" s="18"/>
      <c r="EQV195" s="18"/>
      <c r="EQW195" s="18"/>
      <c r="EQX195" s="18"/>
      <c r="EQY195" s="18"/>
      <c r="EQZ195" s="18"/>
      <c r="ERA195" s="18"/>
      <c r="ERB195" s="18"/>
      <c r="ERC195" s="18"/>
      <c r="ERD195" s="18"/>
      <c r="ERE195" s="18"/>
      <c r="ERF195" s="18"/>
      <c r="ERG195" s="18"/>
      <c r="ERH195" s="18"/>
      <c r="ERI195" s="18"/>
      <c r="ERJ195" s="18"/>
      <c r="ERK195" s="18"/>
      <c r="ERL195" s="18"/>
      <c r="ERM195" s="18"/>
      <c r="ERN195" s="18"/>
      <c r="ERO195" s="18"/>
      <c r="ERP195" s="18"/>
      <c r="ERQ195" s="18"/>
      <c r="ERR195" s="18"/>
      <c r="ERS195" s="18"/>
      <c r="ERT195" s="18"/>
      <c r="ERU195" s="18"/>
      <c r="ERV195" s="18"/>
      <c r="ERW195" s="18"/>
      <c r="ERX195" s="18"/>
      <c r="ERY195" s="18"/>
      <c r="ERZ195" s="18"/>
      <c r="ESA195" s="18"/>
      <c r="ESB195" s="18"/>
      <c r="ESC195" s="18"/>
      <c r="ESD195" s="18"/>
      <c r="ESE195" s="18"/>
      <c r="ESF195" s="18"/>
      <c r="ESG195" s="18"/>
      <c r="ESH195" s="18"/>
      <c r="ESI195" s="18"/>
      <c r="ESJ195" s="18"/>
      <c r="ESK195" s="18"/>
      <c r="ESL195" s="18"/>
      <c r="ESM195" s="18"/>
      <c r="ESN195" s="18"/>
      <c r="ESO195" s="18"/>
      <c r="ESP195" s="18"/>
      <c r="ESQ195" s="18"/>
      <c r="ESR195" s="18"/>
      <c r="ESS195" s="18"/>
      <c r="EST195" s="18"/>
      <c r="ESU195" s="18"/>
      <c r="ESV195" s="18"/>
      <c r="ESW195" s="18"/>
      <c r="ESX195" s="18"/>
      <c r="ESY195" s="18"/>
      <c r="ESZ195" s="18"/>
      <c r="ETA195" s="18"/>
      <c r="ETB195" s="18"/>
      <c r="ETC195" s="18"/>
      <c r="ETD195" s="18"/>
      <c r="ETE195" s="18"/>
      <c r="ETF195" s="18"/>
      <c r="ETG195" s="18"/>
      <c r="ETH195" s="18"/>
      <c r="ETI195" s="18"/>
      <c r="ETJ195" s="18"/>
      <c r="ETK195" s="18"/>
      <c r="ETL195" s="18"/>
      <c r="ETM195" s="18"/>
      <c r="ETN195" s="18"/>
      <c r="ETO195" s="18"/>
      <c r="ETP195" s="18"/>
      <c r="ETQ195" s="18"/>
      <c r="ETR195" s="18"/>
      <c r="ETS195" s="18"/>
      <c r="ETT195" s="18"/>
      <c r="ETU195" s="18"/>
      <c r="ETV195" s="18"/>
      <c r="ETW195" s="18"/>
      <c r="ETX195" s="18"/>
      <c r="ETY195" s="18"/>
      <c r="ETZ195" s="18"/>
      <c r="EUA195" s="18"/>
      <c r="EUB195" s="18"/>
      <c r="EUC195" s="18"/>
      <c r="EUD195" s="18"/>
      <c r="EUE195" s="18"/>
      <c r="EUF195" s="18"/>
      <c r="EUG195" s="18"/>
      <c r="EUH195" s="18"/>
      <c r="EUI195" s="18"/>
      <c r="EUJ195" s="18"/>
      <c r="EUK195" s="18"/>
      <c r="EUL195" s="18"/>
      <c r="EUM195" s="18"/>
      <c r="EUN195" s="18"/>
      <c r="EUO195" s="18"/>
      <c r="EUP195" s="18"/>
      <c r="EUQ195" s="18"/>
      <c r="EUR195" s="18"/>
      <c r="EUS195" s="18"/>
      <c r="EUT195" s="18"/>
      <c r="EUU195" s="18"/>
      <c r="EUV195" s="18"/>
      <c r="EUW195" s="18"/>
      <c r="EUX195" s="18"/>
      <c r="EUY195" s="18"/>
      <c r="EUZ195" s="18"/>
      <c r="EVA195" s="18"/>
      <c r="EVB195" s="18"/>
      <c r="EVC195" s="18"/>
      <c r="EVD195" s="18"/>
      <c r="EVE195" s="18"/>
      <c r="EVF195" s="18"/>
      <c r="EVG195" s="18"/>
      <c r="EVH195" s="18"/>
      <c r="EVI195" s="18"/>
      <c r="EVJ195" s="18"/>
      <c r="EVK195" s="18"/>
      <c r="EVL195" s="18"/>
      <c r="EVM195" s="18"/>
      <c r="EVN195" s="18"/>
      <c r="EVO195" s="18"/>
      <c r="EVP195" s="18"/>
      <c r="EVQ195" s="18"/>
      <c r="EVR195" s="18"/>
      <c r="EVS195" s="18"/>
      <c r="EVT195" s="18"/>
      <c r="EVU195" s="18"/>
      <c r="EVV195" s="18"/>
      <c r="EVW195" s="18"/>
      <c r="EVX195" s="18"/>
      <c r="EVY195" s="18"/>
      <c r="EVZ195" s="18"/>
      <c r="EWA195" s="18"/>
      <c r="EWB195" s="18"/>
      <c r="EWC195" s="18"/>
      <c r="EWD195" s="18"/>
      <c r="EWE195" s="18"/>
      <c r="EWF195" s="18"/>
      <c r="EWG195" s="18"/>
      <c r="EWH195" s="18"/>
      <c r="EWI195" s="18"/>
      <c r="EWJ195" s="18"/>
      <c r="EWK195" s="18"/>
      <c r="EWL195" s="18"/>
      <c r="EWM195" s="18"/>
      <c r="EWN195" s="18"/>
      <c r="EWO195" s="18"/>
      <c r="EWP195" s="18"/>
      <c r="EWQ195" s="18"/>
      <c r="EWR195" s="18"/>
      <c r="EWS195" s="18"/>
      <c r="EWT195" s="18"/>
      <c r="EWU195" s="18"/>
      <c r="EWV195" s="18"/>
      <c r="EWW195" s="18"/>
      <c r="EWX195" s="18"/>
      <c r="EWY195" s="18"/>
      <c r="EWZ195" s="18"/>
      <c r="EXA195" s="18"/>
      <c r="EXB195" s="18"/>
      <c r="EXC195" s="18"/>
      <c r="EXD195" s="18"/>
      <c r="EXE195" s="18"/>
      <c r="EXF195" s="18"/>
      <c r="EXG195" s="18"/>
      <c r="EXH195" s="18"/>
      <c r="EXI195" s="18"/>
      <c r="EXJ195" s="18"/>
      <c r="EXK195" s="18"/>
      <c r="EXL195" s="18"/>
      <c r="EXM195" s="18"/>
      <c r="EXN195" s="18"/>
      <c r="EXO195" s="18"/>
      <c r="EXP195" s="18"/>
      <c r="EXQ195" s="18"/>
      <c r="EXR195" s="18"/>
      <c r="EXS195" s="18"/>
      <c r="EXT195" s="18"/>
      <c r="EXU195" s="18"/>
      <c r="EXV195" s="18"/>
      <c r="EXW195" s="18"/>
      <c r="EXX195" s="18"/>
      <c r="EXY195" s="18"/>
      <c r="EXZ195" s="18"/>
      <c r="EYA195" s="18"/>
      <c r="EYB195" s="18"/>
      <c r="EYC195" s="18"/>
      <c r="EYD195" s="18"/>
      <c r="EYE195" s="18"/>
      <c r="EYF195" s="18"/>
      <c r="EYG195" s="18"/>
      <c r="EYH195" s="18"/>
      <c r="EYI195" s="18"/>
      <c r="EYJ195" s="18"/>
      <c r="EYK195" s="18"/>
      <c r="EYL195" s="18"/>
      <c r="EYM195" s="18"/>
      <c r="EYN195" s="18"/>
      <c r="EYO195" s="18"/>
      <c r="EYP195" s="18"/>
      <c r="EYQ195" s="18"/>
      <c r="EYR195" s="18"/>
      <c r="EYS195" s="18"/>
      <c r="EYT195" s="18"/>
      <c r="EYU195" s="18"/>
      <c r="EYV195" s="18"/>
      <c r="EYW195" s="18"/>
      <c r="EYX195" s="18"/>
      <c r="UFN195" s="18"/>
      <c r="UFO195" s="18"/>
      <c r="UFP195" s="18"/>
      <c r="UFQ195" s="18"/>
      <c r="UFR195" s="18"/>
      <c r="UFS195" s="18"/>
      <c r="UFT195" s="18"/>
      <c r="UFU195" s="18"/>
      <c r="UFV195" s="18"/>
      <c r="UFW195" s="18"/>
      <c r="UFX195" s="18"/>
      <c r="UFY195" s="18"/>
      <c r="UFZ195" s="18"/>
      <c r="UGA195" s="18"/>
      <c r="UGB195" s="18"/>
      <c r="UGC195" s="18"/>
      <c r="UGD195" s="18"/>
      <c r="UGE195" s="18"/>
      <c r="UGF195" s="18"/>
      <c r="UGG195" s="18"/>
      <c r="UGH195" s="18"/>
      <c r="UGI195" s="18"/>
      <c r="UGJ195" s="18"/>
      <c r="UGK195" s="18"/>
      <c r="UGL195" s="18"/>
      <c r="UGM195" s="18"/>
      <c r="UGN195" s="18"/>
      <c r="UGO195" s="18"/>
      <c r="UGP195" s="18"/>
      <c r="UGQ195" s="18"/>
      <c r="UGR195" s="18"/>
      <c r="UGS195" s="18"/>
      <c r="UGT195" s="18"/>
      <c r="UGU195" s="18"/>
      <c r="UGV195" s="18"/>
      <c r="UGW195" s="18"/>
      <c r="UGX195" s="18"/>
      <c r="UGY195" s="18"/>
      <c r="UGZ195" s="18"/>
      <c r="UHA195" s="18"/>
      <c r="UHB195" s="18"/>
      <c r="UHC195" s="18"/>
      <c r="UHD195" s="18"/>
      <c r="UHE195" s="18"/>
      <c r="UHF195" s="18"/>
      <c r="UHG195" s="18"/>
      <c r="UHH195" s="18"/>
      <c r="UHI195" s="18"/>
      <c r="UHJ195" s="18"/>
      <c r="UHK195" s="18"/>
      <c r="UHL195" s="18"/>
      <c r="UHM195" s="18"/>
      <c r="UHN195" s="18"/>
      <c r="UHO195" s="18"/>
      <c r="UHP195" s="18"/>
      <c r="UHQ195" s="18"/>
      <c r="UHR195" s="18"/>
      <c r="UHS195" s="18"/>
      <c r="UHT195" s="18"/>
      <c r="UHU195" s="18"/>
      <c r="UHV195" s="18"/>
      <c r="UHW195" s="18"/>
      <c r="UHX195" s="18"/>
      <c r="UHY195" s="18"/>
      <c r="UHZ195" s="18"/>
      <c r="UIA195" s="18"/>
      <c r="UIB195" s="18"/>
      <c r="UIC195" s="18"/>
      <c r="UID195" s="18"/>
      <c r="UIE195" s="18"/>
      <c r="UIF195" s="18"/>
      <c r="UIG195" s="18"/>
      <c r="UIH195" s="18"/>
      <c r="UII195" s="18"/>
      <c r="UIJ195" s="18"/>
      <c r="UIK195" s="18"/>
      <c r="UIL195" s="18"/>
      <c r="UIM195" s="18"/>
      <c r="UIN195" s="18"/>
      <c r="UIO195" s="18"/>
      <c r="UIP195" s="18"/>
      <c r="UIQ195" s="18"/>
      <c r="UIR195" s="18"/>
      <c r="UIS195" s="18"/>
      <c r="UIT195" s="18"/>
      <c r="UIU195" s="18"/>
      <c r="UIV195" s="18"/>
      <c r="UIW195" s="18"/>
      <c r="UIX195" s="18"/>
      <c r="UIY195" s="18"/>
      <c r="UIZ195" s="18"/>
      <c r="UJA195" s="18"/>
      <c r="UJB195" s="18"/>
      <c r="UJC195" s="18"/>
      <c r="UJD195" s="18"/>
      <c r="UJE195" s="18"/>
      <c r="UJF195" s="18"/>
      <c r="UJG195" s="18"/>
      <c r="UJH195" s="18"/>
      <c r="UJI195" s="18"/>
      <c r="UJJ195" s="18"/>
      <c r="UJK195" s="18"/>
      <c r="UJL195" s="18"/>
      <c r="UJM195" s="18"/>
      <c r="UJN195" s="18"/>
      <c r="UJO195" s="18"/>
      <c r="UJP195" s="18"/>
      <c r="UJQ195" s="18"/>
      <c r="UJR195" s="18"/>
      <c r="UJS195" s="18"/>
      <c r="UJT195" s="18"/>
      <c r="UJU195" s="18"/>
      <c r="UJV195" s="18"/>
      <c r="UJW195" s="18"/>
      <c r="UJX195" s="18"/>
      <c r="UJY195" s="18"/>
      <c r="UJZ195" s="18"/>
      <c r="UKA195" s="18"/>
      <c r="UKB195" s="18"/>
      <c r="UKC195" s="18"/>
      <c r="UKD195" s="18"/>
      <c r="UKE195" s="18"/>
      <c r="UKF195" s="18"/>
      <c r="UKG195" s="18"/>
      <c r="UKH195" s="18"/>
      <c r="UKI195" s="18"/>
      <c r="UKJ195" s="18"/>
      <c r="UKK195" s="18"/>
      <c r="UKL195" s="18"/>
      <c r="UKM195" s="18"/>
      <c r="UKN195" s="18"/>
      <c r="UKO195" s="18"/>
      <c r="UKP195" s="18"/>
      <c r="UKQ195" s="18"/>
      <c r="UKR195" s="18"/>
      <c r="UKS195" s="18"/>
      <c r="UKT195" s="18"/>
      <c r="UKU195" s="18"/>
      <c r="UKV195" s="18"/>
      <c r="UKW195" s="18"/>
      <c r="UKX195" s="18"/>
      <c r="UKY195" s="18"/>
      <c r="UKZ195" s="18"/>
      <c r="ULA195" s="18"/>
      <c r="ULB195" s="18"/>
      <c r="ULC195" s="18"/>
      <c r="ULD195" s="18"/>
      <c r="ULE195" s="18"/>
      <c r="ULF195" s="18"/>
      <c r="ULG195" s="18"/>
      <c r="ULH195" s="18"/>
      <c r="ULI195" s="18"/>
      <c r="ULJ195" s="18"/>
      <c r="ULK195" s="18"/>
      <c r="ULL195" s="18"/>
      <c r="ULM195" s="18"/>
      <c r="ULN195" s="18"/>
      <c r="ULO195" s="18"/>
      <c r="ULP195" s="18"/>
      <c r="ULQ195" s="18"/>
      <c r="ULR195" s="18"/>
      <c r="ULS195" s="18"/>
      <c r="ULT195" s="18"/>
      <c r="ULU195" s="18"/>
      <c r="ULV195" s="18"/>
      <c r="ULW195" s="18"/>
      <c r="ULX195" s="18"/>
      <c r="ULY195" s="18"/>
      <c r="ULZ195" s="18"/>
      <c r="UMA195" s="18"/>
      <c r="UMB195" s="18"/>
      <c r="UMC195" s="18"/>
      <c r="UMD195" s="18"/>
      <c r="UME195" s="18"/>
      <c r="UMF195" s="18"/>
      <c r="UMG195" s="18"/>
      <c r="UMH195" s="18"/>
      <c r="UMI195" s="18"/>
      <c r="UMJ195" s="18"/>
      <c r="UMK195" s="18"/>
      <c r="UML195" s="18"/>
      <c r="UMM195" s="18"/>
      <c r="UMN195" s="18"/>
      <c r="UMO195" s="18"/>
      <c r="UMP195" s="18"/>
      <c r="UMQ195" s="18"/>
      <c r="UMR195" s="18"/>
      <c r="UMS195" s="18"/>
      <c r="UMT195" s="18"/>
      <c r="UMU195" s="18"/>
      <c r="UMV195" s="18"/>
      <c r="UMW195" s="18"/>
      <c r="UMX195" s="18"/>
      <c r="UMY195" s="18"/>
      <c r="UMZ195" s="18"/>
      <c r="UNA195" s="18"/>
      <c r="UNB195" s="18"/>
      <c r="UNC195" s="18"/>
      <c r="UND195" s="18"/>
      <c r="UNE195" s="18"/>
      <c r="UNF195" s="18"/>
      <c r="UNG195" s="18"/>
      <c r="UNH195" s="18"/>
      <c r="UNI195" s="18"/>
      <c r="UNJ195" s="18"/>
      <c r="UNK195" s="18"/>
      <c r="UNL195" s="18"/>
      <c r="UNM195" s="18"/>
      <c r="UNN195" s="18"/>
      <c r="UNO195" s="18"/>
      <c r="UNP195" s="18"/>
      <c r="UNQ195" s="18"/>
      <c r="UNR195" s="18"/>
      <c r="UNS195" s="18"/>
      <c r="UNT195" s="18"/>
      <c r="UNU195" s="18"/>
      <c r="UNV195" s="18"/>
      <c r="UNW195" s="18"/>
      <c r="UNX195" s="18"/>
      <c r="UNY195" s="18"/>
      <c r="UNZ195" s="18"/>
      <c r="UOA195" s="18"/>
      <c r="UOB195" s="18"/>
      <c r="UOC195" s="18"/>
      <c r="UOD195" s="18"/>
      <c r="UOE195" s="18"/>
      <c r="UOF195" s="18"/>
      <c r="UOG195" s="18"/>
      <c r="UOH195" s="18"/>
      <c r="UOI195" s="18"/>
      <c r="UOJ195" s="18"/>
      <c r="UOK195" s="18"/>
      <c r="UOL195" s="18"/>
      <c r="UOM195" s="18"/>
      <c r="UON195" s="18"/>
      <c r="UOO195" s="18"/>
      <c r="UOP195" s="18"/>
      <c r="UOQ195" s="18"/>
      <c r="UOR195" s="18"/>
      <c r="UOS195" s="18"/>
      <c r="UOT195" s="18"/>
      <c r="UOU195" s="18"/>
      <c r="UOV195" s="18"/>
      <c r="UOW195" s="18"/>
      <c r="UOX195" s="18"/>
      <c r="UOY195" s="18"/>
      <c r="UOZ195" s="18"/>
      <c r="UPA195" s="18"/>
      <c r="UPB195" s="18"/>
      <c r="UPC195" s="18"/>
      <c r="UPD195" s="18"/>
      <c r="UPE195" s="18"/>
      <c r="UPF195" s="18"/>
      <c r="UPG195" s="18"/>
      <c r="UPH195" s="18"/>
      <c r="UPI195" s="18"/>
      <c r="UPJ195" s="18"/>
      <c r="UPK195" s="18"/>
      <c r="UPL195" s="18"/>
      <c r="UPM195" s="18"/>
      <c r="UPN195" s="18"/>
      <c r="UPO195" s="18"/>
      <c r="UPP195" s="18"/>
      <c r="UPQ195" s="18"/>
      <c r="UPR195" s="18"/>
      <c r="UPS195" s="18"/>
      <c r="UPT195" s="18"/>
      <c r="UPU195" s="18"/>
      <c r="UPV195" s="18"/>
      <c r="UPW195" s="18"/>
      <c r="UPX195" s="18"/>
      <c r="UPY195" s="18"/>
      <c r="UPZ195" s="18"/>
      <c r="UQA195" s="18"/>
      <c r="UQB195" s="18"/>
      <c r="UQC195" s="18"/>
      <c r="UQD195" s="18"/>
      <c r="UQE195" s="18"/>
      <c r="UQF195" s="18"/>
      <c r="UQG195" s="18"/>
      <c r="UQH195" s="18"/>
      <c r="UQI195" s="18"/>
      <c r="UQJ195" s="18"/>
      <c r="UQK195" s="18"/>
      <c r="UQL195" s="18"/>
      <c r="UQM195" s="18"/>
      <c r="UQN195" s="18"/>
      <c r="UQO195" s="18"/>
      <c r="UQP195" s="18"/>
      <c r="UQQ195" s="18"/>
      <c r="UQR195" s="18"/>
      <c r="UQS195" s="18"/>
      <c r="UQT195" s="18"/>
      <c r="UQU195" s="18"/>
      <c r="UQV195" s="18"/>
      <c r="UQW195" s="18"/>
      <c r="UQX195" s="18"/>
      <c r="UQY195" s="18"/>
      <c r="UQZ195" s="18"/>
      <c r="URA195" s="18"/>
      <c r="URB195" s="18"/>
      <c r="URC195" s="18"/>
      <c r="URD195" s="18"/>
      <c r="URE195" s="18"/>
      <c r="URF195" s="18"/>
      <c r="URG195" s="18"/>
      <c r="URH195" s="18"/>
      <c r="URI195" s="18"/>
      <c r="URJ195" s="18"/>
      <c r="URK195" s="18"/>
      <c r="URL195" s="18"/>
      <c r="URM195" s="18"/>
      <c r="URN195" s="18"/>
      <c r="URO195" s="18"/>
      <c r="URP195" s="18"/>
      <c r="URQ195" s="18"/>
      <c r="URR195" s="18"/>
      <c r="URS195" s="18"/>
      <c r="URT195" s="18"/>
      <c r="URU195" s="18"/>
      <c r="URV195" s="18"/>
      <c r="URW195" s="18"/>
      <c r="URX195" s="18"/>
      <c r="URY195" s="18"/>
      <c r="URZ195" s="18"/>
      <c r="USA195" s="18"/>
      <c r="USB195" s="18"/>
      <c r="USC195" s="18"/>
      <c r="USD195" s="18"/>
      <c r="USE195" s="18"/>
      <c r="USF195" s="18"/>
      <c r="USG195" s="18"/>
      <c r="USH195" s="18"/>
      <c r="USI195" s="18"/>
      <c r="USJ195" s="18"/>
      <c r="USK195" s="18"/>
      <c r="USL195" s="18"/>
      <c r="USM195" s="18"/>
      <c r="USN195" s="18"/>
      <c r="USO195" s="18"/>
      <c r="USP195" s="18"/>
      <c r="USQ195" s="18"/>
      <c r="USR195" s="18"/>
      <c r="USS195" s="18"/>
      <c r="UST195" s="18"/>
      <c r="USU195" s="18"/>
      <c r="USV195" s="18"/>
      <c r="USW195" s="18"/>
      <c r="USX195" s="18"/>
      <c r="USY195" s="18"/>
      <c r="USZ195" s="18"/>
      <c r="UTA195" s="18"/>
      <c r="UTB195" s="18"/>
      <c r="UTC195" s="18"/>
      <c r="UTD195" s="18"/>
      <c r="UTE195" s="18"/>
      <c r="UTF195" s="18"/>
      <c r="UTG195" s="18"/>
      <c r="UTH195" s="18"/>
      <c r="UTI195" s="18"/>
      <c r="UTJ195" s="18"/>
      <c r="UTK195" s="18"/>
      <c r="UTL195" s="18"/>
      <c r="UTM195" s="18"/>
      <c r="UTN195" s="18"/>
      <c r="UTO195" s="18"/>
      <c r="UTP195" s="18"/>
      <c r="UTQ195" s="18"/>
      <c r="UTR195" s="18"/>
      <c r="UTS195" s="18"/>
      <c r="UTT195" s="18"/>
      <c r="UTU195" s="18"/>
      <c r="UTV195" s="18"/>
      <c r="UTW195" s="18"/>
      <c r="UTX195" s="18"/>
      <c r="UTY195" s="18"/>
      <c r="UTZ195" s="18"/>
      <c r="UUA195" s="18"/>
      <c r="UUB195" s="18"/>
      <c r="UUC195" s="18"/>
      <c r="UUD195" s="18"/>
      <c r="UUE195" s="18"/>
      <c r="UUF195" s="18"/>
      <c r="UUG195" s="18"/>
      <c r="UUH195" s="18"/>
      <c r="UUI195" s="18"/>
      <c r="UUJ195" s="18"/>
      <c r="UUK195" s="18"/>
      <c r="UUL195" s="18"/>
      <c r="UUM195" s="18"/>
      <c r="UUN195" s="18"/>
      <c r="UUO195" s="18"/>
      <c r="UUP195" s="18"/>
      <c r="UUQ195" s="18"/>
      <c r="UUR195" s="18"/>
      <c r="UUS195" s="18"/>
      <c r="UUT195" s="18"/>
      <c r="UUU195" s="18"/>
      <c r="UUV195" s="18"/>
      <c r="UUW195" s="18"/>
      <c r="UUX195" s="18"/>
      <c r="UUY195" s="18"/>
      <c r="UUZ195" s="18"/>
      <c r="UVA195" s="18"/>
      <c r="UVB195" s="18"/>
      <c r="UVC195" s="18"/>
      <c r="UVD195" s="18"/>
      <c r="UVE195" s="18"/>
      <c r="UVF195" s="18"/>
      <c r="UVG195" s="18"/>
      <c r="UVH195" s="18"/>
      <c r="UVI195" s="18"/>
      <c r="UVJ195" s="18"/>
      <c r="UVK195" s="18"/>
      <c r="UVL195" s="18"/>
      <c r="UVM195" s="18"/>
      <c r="UVN195" s="18"/>
      <c r="UVO195" s="18"/>
      <c r="UVP195" s="18"/>
      <c r="UVQ195" s="18"/>
      <c r="UVR195" s="18"/>
      <c r="UVS195" s="18"/>
      <c r="UVT195" s="18"/>
      <c r="UVU195" s="18"/>
      <c r="UVV195" s="18"/>
      <c r="UVW195" s="18"/>
      <c r="UVX195" s="18"/>
      <c r="UVY195" s="18"/>
      <c r="UVZ195" s="18"/>
      <c r="UWA195" s="18"/>
      <c r="UWB195" s="18"/>
      <c r="UWC195" s="18"/>
      <c r="UWD195" s="18"/>
      <c r="UWE195" s="18"/>
      <c r="UWF195" s="18"/>
      <c r="UWG195" s="18"/>
      <c r="UWH195" s="18"/>
      <c r="UWI195" s="18"/>
      <c r="UWJ195" s="18"/>
      <c r="UWK195" s="18"/>
      <c r="UWL195" s="18"/>
      <c r="UWM195" s="18"/>
      <c r="UWN195" s="18"/>
      <c r="UWO195" s="18"/>
      <c r="UWP195" s="18"/>
      <c r="UWQ195" s="18"/>
      <c r="UWR195" s="18"/>
      <c r="UWS195" s="18"/>
      <c r="UWT195" s="18"/>
      <c r="UWU195" s="18"/>
      <c r="UWV195" s="18"/>
      <c r="UWW195" s="18"/>
      <c r="UWX195" s="18"/>
      <c r="UWY195" s="18"/>
      <c r="UWZ195" s="18"/>
      <c r="UXA195" s="18"/>
      <c r="UXB195" s="18"/>
      <c r="UXC195" s="18"/>
      <c r="UXD195" s="18"/>
      <c r="UXE195" s="18"/>
      <c r="UXF195" s="18"/>
      <c r="UXG195" s="18"/>
      <c r="UXH195" s="18"/>
      <c r="UXI195" s="18"/>
      <c r="UXJ195" s="18"/>
      <c r="UXK195" s="18"/>
      <c r="UXL195" s="18"/>
      <c r="UXM195" s="18"/>
      <c r="UXN195" s="18"/>
      <c r="UXO195" s="18"/>
      <c r="UXP195" s="18"/>
      <c r="UXQ195" s="18"/>
      <c r="UXR195" s="18"/>
      <c r="UXS195" s="18"/>
      <c r="UXT195" s="18"/>
      <c r="UXU195" s="18"/>
      <c r="UXV195" s="18"/>
      <c r="UXW195" s="18"/>
      <c r="UXX195" s="18"/>
      <c r="UXY195" s="18"/>
      <c r="UXZ195" s="18"/>
      <c r="UYA195" s="18"/>
      <c r="UYB195" s="18"/>
      <c r="UYC195" s="18"/>
      <c r="UYD195" s="18"/>
      <c r="UYE195" s="18"/>
      <c r="UYF195" s="18"/>
      <c r="UYG195" s="18"/>
      <c r="UYH195" s="18"/>
      <c r="UYI195" s="18"/>
      <c r="UYJ195" s="18"/>
      <c r="UYK195" s="18"/>
      <c r="UYL195" s="18"/>
      <c r="UYM195" s="18"/>
      <c r="UYN195" s="18"/>
      <c r="UYO195" s="18"/>
      <c r="UYP195" s="18"/>
      <c r="UYQ195" s="18"/>
      <c r="UYR195" s="18"/>
      <c r="UYS195" s="18"/>
      <c r="UYT195" s="18"/>
      <c r="UYU195" s="18"/>
      <c r="UYV195" s="18"/>
      <c r="UYW195" s="18"/>
      <c r="UYX195" s="18"/>
      <c r="UYY195" s="18"/>
      <c r="UYZ195" s="18"/>
      <c r="UZA195" s="18"/>
      <c r="UZB195" s="18"/>
      <c r="UZC195" s="18"/>
      <c r="UZD195" s="18"/>
      <c r="UZE195" s="18"/>
      <c r="UZF195" s="18"/>
      <c r="UZG195" s="18"/>
      <c r="UZH195" s="18"/>
      <c r="UZI195" s="18"/>
      <c r="UZJ195" s="18"/>
      <c r="UZK195" s="18"/>
      <c r="UZL195" s="18"/>
      <c r="UZM195" s="18"/>
      <c r="UZN195" s="18"/>
      <c r="UZO195" s="18"/>
      <c r="UZP195" s="18"/>
      <c r="UZQ195" s="18"/>
      <c r="UZR195" s="18"/>
      <c r="UZS195" s="18"/>
      <c r="UZT195" s="18"/>
      <c r="UZU195" s="18"/>
      <c r="UZV195" s="18"/>
      <c r="UZW195" s="18"/>
      <c r="UZX195" s="18"/>
      <c r="UZY195" s="18"/>
      <c r="UZZ195" s="18"/>
      <c r="VAA195" s="18"/>
      <c r="VAB195" s="18"/>
      <c r="VAC195" s="18"/>
      <c r="VAD195" s="18"/>
      <c r="VAE195" s="18"/>
      <c r="VAF195" s="18"/>
      <c r="VAG195" s="18"/>
      <c r="VAH195" s="18"/>
      <c r="VAI195" s="18"/>
      <c r="VAJ195" s="18"/>
      <c r="VAK195" s="18"/>
      <c r="VAL195" s="18"/>
      <c r="VAM195" s="18"/>
      <c r="VAN195" s="18"/>
      <c r="VAO195" s="18"/>
      <c r="VAP195" s="18"/>
      <c r="VAQ195" s="18"/>
      <c r="VAR195" s="18"/>
      <c r="VAS195" s="18"/>
      <c r="VAT195" s="18"/>
      <c r="VAU195" s="18"/>
      <c r="VAV195" s="18"/>
      <c r="VAW195" s="18"/>
      <c r="VAX195" s="18"/>
      <c r="VAY195" s="18"/>
      <c r="VAZ195" s="18"/>
      <c r="VBA195" s="18"/>
      <c r="VBB195" s="18"/>
      <c r="VBC195" s="18"/>
      <c r="VBD195" s="18"/>
      <c r="VBE195" s="18"/>
      <c r="VBF195" s="18"/>
      <c r="VBG195" s="18"/>
      <c r="VBH195" s="18"/>
      <c r="VBI195" s="18"/>
      <c r="VBJ195" s="18"/>
      <c r="VBK195" s="18"/>
      <c r="VBL195" s="18"/>
      <c r="VBM195" s="18"/>
      <c r="VBN195" s="18"/>
      <c r="VBO195" s="18"/>
      <c r="VBP195" s="18"/>
      <c r="VBQ195" s="18"/>
      <c r="VBR195" s="18"/>
      <c r="VBS195" s="18"/>
      <c r="VBT195" s="18"/>
      <c r="VBU195" s="18"/>
      <c r="VBV195" s="18"/>
      <c r="VBW195" s="18"/>
      <c r="VBX195" s="18"/>
      <c r="VBY195" s="18"/>
      <c r="VBZ195" s="18"/>
      <c r="VCA195" s="18"/>
      <c r="VCB195" s="18"/>
      <c r="VCC195" s="18"/>
      <c r="VCD195" s="18"/>
      <c r="VCE195" s="18"/>
      <c r="VCF195" s="18"/>
      <c r="VCG195" s="18"/>
      <c r="VCH195" s="18"/>
      <c r="VCI195" s="18"/>
      <c r="VCJ195" s="18"/>
      <c r="VCK195" s="18"/>
      <c r="VCL195" s="18"/>
      <c r="VCM195" s="18"/>
      <c r="VCN195" s="18"/>
      <c r="VCO195" s="18"/>
      <c r="VCP195" s="18"/>
      <c r="VCQ195" s="18"/>
      <c r="VCR195" s="18"/>
      <c r="VCS195" s="18"/>
      <c r="VCT195" s="18"/>
      <c r="VCU195" s="18"/>
      <c r="VCV195" s="18"/>
      <c r="VCW195" s="18"/>
      <c r="VCX195" s="18"/>
      <c r="VCY195" s="18"/>
      <c r="VCZ195" s="18"/>
      <c r="VDA195" s="18"/>
      <c r="VDB195" s="18"/>
      <c r="VDC195" s="18"/>
      <c r="VDD195" s="18"/>
      <c r="VDE195" s="18"/>
      <c r="VDF195" s="18"/>
      <c r="VDG195" s="18"/>
      <c r="VDH195" s="18"/>
      <c r="VDI195" s="18"/>
      <c r="VDJ195" s="18"/>
      <c r="VDK195" s="18"/>
      <c r="VDL195" s="18"/>
      <c r="VDM195" s="18"/>
      <c r="VDN195" s="18"/>
      <c r="VDO195" s="18"/>
      <c r="VDP195" s="18"/>
      <c r="VDQ195" s="18"/>
      <c r="VDR195" s="18"/>
      <c r="VDS195" s="18"/>
      <c r="VDT195" s="18"/>
      <c r="VDU195" s="18"/>
      <c r="VDV195" s="18"/>
      <c r="VDW195" s="18"/>
      <c r="VDX195" s="18"/>
      <c r="VDY195" s="18"/>
      <c r="VDZ195" s="18"/>
      <c r="VEA195" s="18"/>
      <c r="VEB195" s="18"/>
      <c r="VEC195" s="18"/>
      <c r="VED195" s="18"/>
      <c r="VEE195" s="18"/>
      <c r="VEF195" s="18"/>
      <c r="VEG195" s="18"/>
      <c r="VEH195" s="18"/>
      <c r="VEI195" s="18"/>
      <c r="VEJ195" s="18"/>
      <c r="VEK195" s="18"/>
      <c r="VEL195" s="18"/>
      <c r="VEM195" s="18"/>
      <c r="VEN195" s="18"/>
      <c r="VEO195" s="18"/>
      <c r="VEP195" s="18"/>
      <c r="VEQ195" s="18"/>
      <c r="VER195" s="18"/>
      <c r="VES195" s="18"/>
      <c r="VET195" s="18"/>
      <c r="VEU195" s="18"/>
      <c r="VEV195" s="18"/>
      <c r="VEW195" s="18"/>
      <c r="VEX195" s="18"/>
      <c r="VEY195" s="18"/>
      <c r="VEZ195" s="18"/>
      <c r="VFA195" s="18"/>
      <c r="VFB195" s="18"/>
      <c r="VFC195" s="18"/>
      <c r="VFD195" s="18"/>
      <c r="VFE195" s="18"/>
      <c r="VFF195" s="18"/>
      <c r="VFG195" s="18"/>
      <c r="VFH195" s="18"/>
      <c r="VFI195" s="18"/>
      <c r="VFJ195" s="18"/>
      <c r="VFK195" s="18"/>
      <c r="VFL195" s="18"/>
      <c r="VFM195" s="18"/>
      <c r="VFN195" s="18"/>
      <c r="VFO195" s="18"/>
      <c r="VFP195" s="18"/>
      <c r="VFQ195" s="18"/>
      <c r="VFR195" s="18"/>
      <c r="VFS195" s="18"/>
      <c r="VFT195" s="18"/>
      <c r="VFU195" s="18"/>
      <c r="VFV195" s="18"/>
      <c r="VFW195" s="18"/>
      <c r="VFX195" s="18"/>
      <c r="VFY195" s="18"/>
      <c r="VFZ195" s="18"/>
      <c r="VGA195" s="18"/>
      <c r="VGB195" s="18"/>
      <c r="VGC195" s="18"/>
      <c r="VGD195" s="18"/>
      <c r="VGE195" s="18"/>
      <c r="VGF195" s="18"/>
      <c r="VGG195" s="18"/>
      <c r="VGH195" s="18"/>
      <c r="VGI195" s="18"/>
      <c r="VGJ195" s="18"/>
      <c r="VGK195" s="18"/>
      <c r="VGL195" s="18"/>
      <c r="VGM195" s="18"/>
      <c r="VGN195" s="18"/>
      <c r="VGO195" s="18"/>
      <c r="VGP195" s="18"/>
      <c r="VGQ195" s="18"/>
      <c r="VGR195" s="18"/>
      <c r="VGS195" s="18"/>
      <c r="VGT195" s="18"/>
      <c r="VGU195" s="18"/>
      <c r="VGV195" s="18"/>
      <c r="VGW195" s="18"/>
      <c r="VGX195" s="18"/>
      <c r="VGY195" s="18"/>
      <c r="VGZ195" s="18"/>
      <c r="VHA195" s="18"/>
      <c r="VHB195" s="18"/>
      <c r="VHC195" s="18"/>
      <c r="VHD195" s="18"/>
      <c r="VHE195" s="18"/>
      <c r="VHF195" s="18"/>
      <c r="VHG195" s="18"/>
      <c r="VHH195" s="18"/>
      <c r="VHI195" s="18"/>
      <c r="VHJ195" s="18"/>
      <c r="VHK195" s="18"/>
      <c r="VHL195" s="18"/>
      <c r="VHM195" s="18"/>
      <c r="VHN195" s="18"/>
      <c r="VHO195" s="18"/>
      <c r="VHP195" s="18"/>
      <c r="VHQ195" s="18"/>
      <c r="VHR195" s="18"/>
      <c r="VHS195" s="18"/>
      <c r="VHT195" s="18"/>
      <c r="VHU195" s="18"/>
      <c r="VHV195" s="18"/>
      <c r="VHW195" s="18"/>
      <c r="VHX195" s="18"/>
      <c r="VHY195" s="18"/>
      <c r="VHZ195" s="18"/>
      <c r="VIA195" s="18"/>
      <c r="VIB195" s="18"/>
      <c r="VIC195" s="18"/>
      <c r="VID195" s="18"/>
      <c r="VIE195" s="18"/>
      <c r="VIF195" s="18"/>
      <c r="VIG195" s="18"/>
      <c r="VIH195" s="18"/>
      <c r="VII195" s="18"/>
      <c r="VIJ195" s="18"/>
      <c r="VIK195" s="18"/>
      <c r="VIL195" s="18"/>
      <c r="VIM195" s="18"/>
      <c r="VIN195" s="18"/>
      <c r="VIO195" s="18"/>
      <c r="VIP195" s="18"/>
      <c r="VIQ195" s="18"/>
      <c r="VIR195" s="18"/>
      <c r="VIS195" s="18"/>
      <c r="VIT195" s="18"/>
      <c r="VIU195" s="18"/>
      <c r="VIV195" s="18"/>
      <c r="VIW195" s="18"/>
      <c r="VIX195" s="18"/>
      <c r="VIY195" s="18"/>
      <c r="VIZ195" s="18"/>
      <c r="VJA195" s="18"/>
      <c r="VJB195" s="18"/>
      <c r="VJC195" s="18"/>
      <c r="VJD195" s="18"/>
      <c r="VJE195" s="18"/>
      <c r="VJF195" s="18"/>
      <c r="VJG195" s="18"/>
      <c r="VJH195" s="18"/>
      <c r="VJI195" s="18"/>
      <c r="VJJ195" s="18"/>
      <c r="VJK195" s="18"/>
      <c r="VJL195" s="18"/>
      <c r="VJM195" s="18"/>
      <c r="VJN195" s="18"/>
      <c r="VJO195" s="18"/>
      <c r="VJP195" s="18"/>
      <c r="VJQ195" s="18"/>
      <c r="VJR195" s="18"/>
      <c r="VJS195" s="18"/>
      <c r="VJT195" s="18"/>
      <c r="VJU195" s="18"/>
      <c r="VJV195" s="18"/>
      <c r="VJW195" s="18"/>
      <c r="VJX195" s="18"/>
      <c r="VJY195" s="18"/>
      <c r="VJZ195" s="18"/>
      <c r="VKA195" s="18"/>
      <c r="VKB195" s="18"/>
      <c r="VKC195" s="18"/>
      <c r="VKD195" s="18"/>
      <c r="VKE195" s="18"/>
      <c r="VKF195" s="18"/>
      <c r="VKG195" s="18"/>
      <c r="VKH195" s="18"/>
      <c r="VKI195" s="18"/>
      <c r="VKJ195" s="18"/>
      <c r="VKK195" s="18"/>
      <c r="VKL195" s="18"/>
      <c r="VKM195" s="18"/>
      <c r="VKN195" s="18"/>
      <c r="VKO195" s="18"/>
      <c r="VKP195" s="18"/>
      <c r="VKQ195" s="18"/>
      <c r="VKR195" s="18"/>
      <c r="VKS195" s="18"/>
      <c r="VKT195" s="18"/>
      <c r="VKU195" s="18"/>
      <c r="VKV195" s="18"/>
      <c r="VKW195" s="18"/>
      <c r="VKX195" s="18"/>
      <c r="VKY195" s="18"/>
      <c r="VKZ195" s="18"/>
      <c r="VLA195" s="18"/>
      <c r="VLB195" s="18"/>
      <c r="VLC195" s="18"/>
      <c r="VLD195" s="18"/>
      <c r="VLE195" s="18"/>
      <c r="VLF195" s="18"/>
      <c r="VLG195" s="18"/>
      <c r="VLH195" s="18"/>
      <c r="VLI195" s="18"/>
      <c r="VLJ195" s="18"/>
      <c r="VLK195" s="18"/>
      <c r="VLL195" s="18"/>
      <c r="VLM195" s="18"/>
      <c r="VLN195" s="18"/>
      <c r="VLO195" s="18"/>
      <c r="VLP195" s="18"/>
      <c r="VLQ195" s="18"/>
      <c r="VLR195" s="18"/>
      <c r="VLS195" s="18"/>
      <c r="VLT195" s="18"/>
      <c r="VLU195" s="18"/>
      <c r="VLV195" s="18"/>
      <c r="VLW195" s="18"/>
      <c r="VLX195" s="18"/>
      <c r="VLY195" s="18"/>
      <c r="VLZ195" s="18"/>
      <c r="VMA195" s="18"/>
      <c r="VMB195" s="18"/>
      <c r="VMC195" s="18"/>
      <c r="VMD195" s="18"/>
      <c r="VME195" s="18"/>
      <c r="VMF195" s="18"/>
      <c r="VMG195" s="18"/>
      <c r="VMH195" s="18"/>
      <c r="VMI195" s="18"/>
      <c r="VMJ195" s="18"/>
      <c r="VMK195" s="18"/>
      <c r="VML195" s="18"/>
      <c r="VMM195" s="18"/>
      <c r="VMN195" s="18"/>
      <c r="VMO195" s="18"/>
      <c r="VMP195" s="18"/>
      <c r="VMQ195" s="18"/>
      <c r="VMR195" s="18"/>
      <c r="VMS195" s="18"/>
      <c r="VMT195" s="18"/>
      <c r="VMU195" s="18"/>
      <c r="VMV195" s="18"/>
      <c r="VMW195" s="18"/>
      <c r="VMX195" s="18"/>
      <c r="VMY195" s="18"/>
      <c r="VMZ195" s="18"/>
      <c r="VNA195" s="18"/>
      <c r="VNB195" s="18"/>
      <c r="VNC195" s="18"/>
      <c r="VND195" s="18"/>
      <c r="VNE195" s="18"/>
      <c r="VNF195" s="18"/>
      <c r="VNG195" s="18"/>
      <c r="VNH195" s="18"/>
      <c r="VNI195" s="18"/>
      <c r="VNJ195" s="18"/>
      <c r="VNK195" s="18"/>
      <c r="VNL195" s="18"/>
      <c r="VNM195" s="18"/>
      <c r="VNN195" s="18"/>
      <c r="VNO195" s="18"/>
      <c r="VNP195" s="18"/>
      <c r="VNQ195" s="18"/>
      <c r="VNR195" s="18"/>
      <c r="VNS195" s="18"/>
      <c r="VNT195" s="18"/>
      <c r="VNU195" s="18"/>
      <c r="VNV195" s="18"/>
      <c r="VNW195" s="18"/>
      <c r="VNX195" s="18"/>
      <c r="VNY195" s="18"/>
      <c r="VNZ195" s="18"/>
      <c r="VOA195" s="18"/>
      <c r="VOB195" s="18"/>
      <c r="VOC195" s="18"/>
      <c r="VOD195" s="18"/>
      <c r="VOE195" s="18"/>
      <c r="VOF195" s="18"/>
      <c r="VOG195" s="18"/>
      <c r="VOH195" s="18"/>
      <c r="VOI195" s="18"/>
      <c r="VOJ195" s="18"/>
      <c r="VOK195" s="18"/>
      <c r="VOL195" s="18"/>
      <c r="VOM195" s="18"/>
      <c r="VON195" s="18"/>
      <c r="VOO195" s="18"/>
      <c r="VOP195" s="18"/>
      <c r="VOQ195" s="18"/>
      <c r="VOR195" s="18"/>
      <c r="VOS195" s="18"/>
      <c r="VOT195" s="18"/>
      <c r="VOU195" s="18"/>
      <c r="VOV195" s="18"/>
      <c r="VOW195" s="18"/>
      <c r="VOX195" s="18"/>
      <c r="VOY195" s="18"/>
      <c r="VOZ195" s="18"/>
      <c r="VPA195" s="18"/>
      <c r="VPB195" s="18"/>
      <c r="VPC195" s="18"/>
      <c r="VPD195" s="18"/>
      <c r="VPE195" s="18"/>
      <c r="VPF195" s="18"/>
      <c r="VPG195" s="18"/>
      <c r="VPH195" s="18"/>
      <c r="VPI195" s="18"/>
      <c r="VPJ195" s="18"/>
      <c r="VPK195" s="18"/>
      <c r="VPL195" s="18"/>
      <c r="VPM195" s="18"/>
      <c r="VPN195" s="18"/>
      <c r="VPO195" s="18"/>
      <c r="VPP195" s="18"/>
      <c r="VPQ195" s="18"/>
      <c r="VPR195" s="18"/>
      <c r="VPS195" s="18"/>
      <c r="VPT195" s="18"/>
      <c r="VPU195" s="18"/>
      <c r="VPV195" s="18"/>
      <c r="VPW195" s="18"/>
      <c r="VPX195" s="18"/>
      <c r="VPY195" s="18"/>
      <c r="VPZ195" s="18"/>
      <c r="VQA195" s="18"/>
      <c r="VQB195" s="18"/>
      <c r="VQC195" s="18"/>
      <c r="VQD195" s="18"/>
      <c r="VQE195" s="18"/>
      <c r="VQF195" s="18"/>
      <c r="VQG195" s="18"/>
      <c r="VQH195" s="18"/>
      <c r="VQI195" s="18"/>
      <c r="VQJ195" s="18"/>
      <c r="VQK195" s="18"/>
      <c r="VQL195" s="18"/>
      <c r="VQM195" s="18"/>
      <c r="VQN195" s="18"/>
      <c r="VQO195" s="18"/>
      <c r="VQP195" s="18"/>
      <c r="VQQ195" s="18"/>
      <c r="VQR195" s="18"/>
      <c r="VQS195" s="18"/>
      <c r="VQT195" s="18"/>
      <c r="VQU195" s="18"/>
      <c r="VQV195" s="18"/>
      <c r="VQW195" s="18"/>
      <c r="VQX195" s="18"/>
      <c r="VQY195" s="18"/>
      <c r="VQZ195" s="18"/>
      <c r="VRA195" s="18"/>
      <c r="VRB195" s="18"/>
      <c r="VRC195" s="18"/>
      <c r="VRD195" s="18"/>
      <c r="VRE195" s="18"/>
      <c r="VRF195" s="18"/>
      <c r="VRG195" s="18"/>
      <c r="VRH195" s="18"/>
      <c r="VRI195" s="18"/>
      <c r="VRJ195" s="18"/>
      <c r="VRK195" s="18"/>
      <c r="VRL195" s="18"/>
      <c r="VRM195" s="18"/>
      <c r="VRN195" s="18"/>
      <c r="VRO195" s="18"/>
      <c r="VRP195" s="18"/>
      <c r="VRQ195" s="18"/>
      <c r="VRR195" s="18"/>
      <c r="VRS195" s="18"/>
      <c r="VRT195" s="18"/>
      <c r="VRU195" s="18"/>
      <c r="VRV195" s="18"/>
      <c r="VRW195" s="18"/>
      <c r="VRX195" s="18"/>
      <c r="VRY195" s="18"/>
      <c r="VRZ195" s="18"/>
      <c r="VSA195" s="18"/>
      <c r="VSB195" s="18"/>
      <c r="VSC195" s="18"/>
      <c r="VSD195" s="18"/>
      <c r="VSE195" s="18"/>
      <c r="VSF195" s="18"/>
      <c r="VSG195" s="18"/>
      <c r="VSH195" s="18"/>
      <c r="VSI195" s="18"/>
      <c r="VSJ195" s="18"/>
      <c r="VSK195" s="18"/>
      <c r="VSL195" s="18"/>
      <c r="VSM195" s="18"/>
      <c r="VSN195" s="18"/>
      <c r="VSO195" s="18"/>
      <c r="VSP195" s="18"/>
      <c r="VSQ195" s="18"/>
      <c r="VSR195" s="18"/>
      <c r="VSS195" s="18"/>
      <c r="VST195" s="18"/>
      <c r="VSU195" s="18"/>
      <c r="VSV195" s="18"/>
      <c r="VSW195" s="18"/>
      <c r="VSX195" s="18"/>
      <c r="VSY195" s="18"/>
      <c r="VSZ195" s="18"/>
      <c r="VTA195" s="18"/>
      <c r="VTB195" s="18"/>
      <c r="VTC195" s="18"/>
      <c r="VTD195" s="18"/>
      <c r="VTE195" s="18"/>
      <c r="VTF195" s="18"/>
      <c r="VTG195" s="18"/>
      <c r="VTH195" s="18"/>
      <c r="VTI195" s="18"/>
      <c r="VTJ195" s="18"/>
      <c r="VTK195" s="18"/>
      <c r="VTL195" s="18"/>
      <c r="VTM195" s="18"/>
      <c r="VTN195" s="18"/>
      <c r="VTO195" s="18"/>
      <c r="VTP195" s="18"/>
      <c r="VTQ195" s="18"/>
      <c r="VTR195" s="18"/>
      <c r="VTS195" s="18"/>
      <c r="VTT195" s="18"/>
      <c r="VTU195" s="18"/>
      <c r="VTV195" s="18"/>
      <c r="VTW195" s="18"/>
      <c r="VTX195" s="18"/>
      <c r="VTY195" s="18"/>
      <c r="VTZ195" s="18"/>
      <c r="VUA195" s="18"/>
      <c r="VUB195" s="18"/>
      <c r="VUC195" s="18"/>
      <c r="VUD195" s="18"/>
      <c r="VUE195" s="18"/>
      <c r="VUF195" s="18"/>
      <c r="VUG195" s="18"/>
      <c r="VUH195" s="18"/>
      <c r="VUI195" s="18"/>
      <c r="VUJ195" s="18"/>
      <c r="VUK195" s="18"/>
      <c r="VUL195" s="18"/>
      <c r="VUM195" s="18"/>
      <c r="VUN195" s="18"/>
      <c r="VUO195" s="18"/>
      <c r="VUP195" s="18"/>
      <c r="VUQ195" s="18"/>
      <c r="VUR195" s="18"/>
      <c r="VUS195" s="18"/>
      <c r="VUT195" s="18"/>
      <c r="VUU195" s="18"/>
      <c r="VUV195" s="18"/>
      <c r="VUW195" s="18"/>
      <c r="VUX195" s="18"/>
      <c r="VUY195" s="18"/>
      <c r="VUZ195" s="18"/>
      <c r="VVA195" s="18"/>
      <c r="VVB195" s="18"/>
      <c r="VVC195" s="18"/>
      <c r="VVD195" s="18"/>
      <c r="VVE195" s="18"/>
      <c r="VVF195" s="18"/>
      <c r="VVG195" s="18"/>
      <c r="VVH195" s="18"/>
      <c r="VVI195" s="18"/>
      <c r="VVJ195" s="18"/>
      <c r="VVK195" s="18"/>
      <c r="VVL195" s="18"/>
      <c r="VVM195" s="18"/>
      <c r="VVN195" s="18"/>
      <c r="VVO195" s="18"/>
      <c r="VVP195" s="18"/>
      <c r="VVQ195" s="18"/>
      <c r="VVR195" s="18"/>
      <c r="VVS195" s="18"/>
      <c r="VVT195" s="18"/>
      <c r="VVU195" s="18"/>
      <c r="VVV195" s="18"/>
      <c r="VVW195" s="18"/>
      <c r="VVX195" s="18"/>
      <c r="VVY195" s="18"/>
      <c r="VVZ195" s="18"/>
      <c r="VWA195" s="18"/>
      <c r="VWB195" s="18"/>
      <c r="VWC195" s="18"/>
      <c r="VWD195" s="18"/>
      <c r="VWE195" s="18"/>
      <c r="VWF195" s="18"/>
      <c r="VWG195" s="18"/>
      <c r="VWH195" s="18"/>
      <c r="VWI195" s="18"/>
      <c r="VWJ195" s="18"/>
      <c r="VWK195" s="18"/>
      <c r="VWL195" s="18"/>
      <c r="VWM195" s="18"/>
      <c r="VWN195" s="18"/>
      <c r="VWO195" s="18"/>
      <c r="VWP195" s="18"/>
      <c r="VWQ195" s="18"/>
      <c r="VWR195" s="18"/>
      <c r="VWS195" s="18"/>
      <c r="VWT195" s="18"/>
      <c r="VWU195" s="18"/>
      <c r="VWV195" s="18"/>
      <c r="VWW195" s="18"/>
      <c r="VWX195" s="18"/>
      <c r="VWY195" s="18"/>
      <c r="VWZ195" s="18"/>
      <c r="VXA195" s="18"/>
      <c r="VXB195" s="18"/>
      <c r="VXC195" s="18"/>
      <c r="VXD195" s="18"/>
      <c r="VXE195" s="18"/>
      <c r="VXF195" s="18"/>
      <c r="VXG195" s="18"/>
      <c r="VXH195" s="18"/>
      <c r="VXI195" s="18"/>
      <c r="VXJ195" s="18"/>
      <c r="VXK195" s="18"/>
      <c r="VXL195" s="18"/>
      <c r="VXM195" s="18"/>
      <c r="VXN195" s="18"/>
      <c r="VXO195" s="18"/>
      <c r="VXP195" s="18"/>
      <c r="VXQ195" s="18"/>
      <c r="VXR195" s="18"/>
      <c r="VXS195" s="18"/>
      <c r="VXT195" s="18"/>
      <c r="VXU195" s="18"/>
      <c r="VXV195" s="18"/>
      <c r="VXW195" s="18"/>
      <c r="VXX195" s="18"/>
      <c r="VXY195" s="18"/>
      <c r="VXZ195" s="18"/>
      <c r="VYA195" s="18"/>
      <c r="VYB195" s="18"/>
      <c r="VYC195" s="18"/>
      <c r="VYD195" s="18"/>
      <c r="VYE195" s="18"/>
      <c r="VYF195" s="18"/>
      <c r="VYG195" s="18"/>
      <c r="VYH195" s="18"/>
      <c r="VYI195" s="18"/>
      <c r="VYJ195" s="18"/>
      <c r="VYK195" s="18"/>
      <c r="VYL195" s="18"/>
      <c r="VYM195" s="18"/>
      <c r="VYN195" s="18"/>
      <c r="VYO195" s="18"/>
      <c r="VYP195" s="18"/>
      <c r="VYQ195" s="18"/>
      <c r="VYR195" s="18"/>
      <c r="VYS195" s="18"/>
      <c r="VYT195" s="18"/>
      <c r="VYU195" s="18"/>
      <c r="VYV195" s="18"/>
      <c r="VYW195" s="18"/>
      <c r="VYX195" s="18"/>
      <c r="VYY195" s="18"/>
      <c r="VYZ195" s="18"/>
      <c r="VZA195" s="18"/>
      <c r="VZB195" s="18"/>
      <c r="VZC195" s="18"/>
      <c r="VZD195" s="18"/>
      <c r="VZE195" s="18"/>
      <c r="VZF195" s="18"/>
      <c r="VZG195" s="18"/>
      <c r="VZH195" s="18"/>
      <c r="VZI195" s="18"/>
      <c r="VZJ195" s="18"/>
      <c r="VZK195" s="18"/>
      <c r="VZL195" s="18"/>
      <c r="VZM195" s="18"/>
      <c r="VZN195" s="18"/>
      <c r="VZO195" s="18"/>
      <c r="VZP195" s="18"/>
      <c r="VZQ195" s="18"/>
      <c r="VZR195" s="18"/>
      <c r="VZS195" s="18"/>
      <c r="VZT195" s="18"/>
      <c r="VZU195" s="18"/>
      <c r="VZV195" s="18"/>
      <c r="VZW195" s="18"/>
      <c r="VZX195" s="18"/>
      <c r="VZY195" s="18"/>
      <c r="VZZ195" s="18"/>
      <c r="WAA195" s="18"/>
      <c r="WAB195" s="18"/>
      <c r="WAC195" s="18"/>
      <c r="WAD195" s="18"/>
      <c r="WAE195" s="18"/>
      <c r="WAF195" s="18"/>
      <c r="WAG195" s="18"/>
      <c r="WAH195" s="18"/>
      <c r="WAI195" s="18"/>
      <c r="WAJ195" s="18"/>
      <c r="WAK195" s="18"/>
      <c r="WAL195" s="18"/>
      <c r="WAM195" s="18"/>
      <c r="WAN195" s="18"/>
      <c r="WAO195" s="18"/>
      <c r="WAP195" s="18"/>
      <c r="WAQ195" s="18"/>
      <c r="WAR195" s="18"/>
      <c r="WAS195" s="18"/>
      <c r="WAT195" s="18"/>
      <c r="WAU195" s="18"/>
      <c r="WAV195" s="18"/>
      <c r="WAW195" s="18"/>
      <c r="WAX195" s="18"/>
      <c r="WAY195" s="18"/>
      <c r="WAZ195" s="18"/>
      <c r="WBA195" s="18"/>
      <c r="WBB195" s="18"/>
      <c r="WBC195" s="18"/>
      <c r="WBD195" s="18"/>
      <c r="WBE195" s="18"/>
      <c r="WBF195" s="18"/>
      <c r="WBG195" s="18"/>
      <c r="WBH195" s="18"/>
      <c r="WBI195" s="18"/>
      <c r="WBJ195" s="18"/>
      <c r="WBK195" s="18"/>
      <c r="WBL195" s="18"/>
      <c r="WBM195" s="18"/>
      <c r="WBN195" s="18"/>
      <c r="WBO195" s="18"/>
      <c r="WBP195" s="18"/>
      <c r="WBQ195" s="18"/>
      <c r="WBR195" s="18"/>
      <c r="WBS195" s="18"/>
      <c r="WBT195" s="18"/>
      <c r="WBU195" s="18"/>
      <c r="WBV195" s="18"/>
      <c r="WBW195" s="18"/>
      <c r="WBX195" s="18"/>
      <c r="WBY195" s="18"/>
      <c r="WBZ195" s="18"/>
      <c r="WCA195" s="18"/>
      <c r="WCB195" s="18"/>
      <c r="WCC195" s="18"/>
      <c r="WCD195" s="18"/>
      <c r="WCE195" s="18"/>
      <c r="WCF195" s="18"/>
      <c r="WCG195" s="18"/>
      <c r="WCH195" s="18"/>
      <c r="WCI195" s="18"/>
      <c r="WCJ195" s="18"/>
      <c r="WCK195" s="18"/>
      <c r="WCL195" s="18"/>
      <c r="WCM195" s="18"/>
      <c r="WCN195" s="18"/>
      <c r="WCO195" s="18"/>
      <c r="WCP195" s="18"/>
      <c r="WCQ195" s="18"/>
      <c r="WCR195" s="18"/>
      <c r="WCS195" s="18"/>
      <c r="WCT195" s="18"/>
      <c r="WCU195" s="18"/>
      <c r="WCV195" s="18"/>
      <c r="WCW195" s="18"/>
      <c r="WCX195" s="18"/>
      <c r="WCY195" s="18"/>
      <c r="WCZ195" s="18"/>
      <c r="WDA195" s="18"/>
      <c r="WDB195" s="18"/>
      <c r="WDC195" s="18"/>
      <c r="WDD195" s="18"/>
      <c r="WDE195" s="18"/>
      <c r="WDF195" s="18"/>
      <c r="WDG195" s="18"/>
      <c r="WDH195" s="18"/>
      <c r="WDI195" s="18"/>
      <c r="WDJ195" s="18"/>
      <c r="WDK195" s="18"/>
      <c r="WDL195" s="18"/>
      <c r="WDM195" s="18"/>
      <c r="WDN195" s="18"/>
      <c r="WDO195" s="18"/>
      <c r="WDP195" s="18"/>
      <c r="WDQ195" s="18"/>
      <c r="WDR195" s="18"/>
      <c r="WDS195" s="18"/>
      <c r="WDT195" s="18"/>
      <c r="WDU195" s="18"/>
      <c r="WDV195" s="18"/>
      <c r="WDW195" s="18"/>
      <c r="WDX195" s="18"/>
      <c r="WDY195" s="18"/>
      <c r="WDZ195" s="18"/>
      <c r="WEA195" s="18"/>
      <c r="WEB195" s="18"/>
      <c r="WEC195" s="18"/>
      <c r="WED195" s="18"/>
      <c r="WEE195" s="18"/>
      <c r="WEF195" s="18"/>
      <c r="WEG195" s="18"/>
      <c r="WEH195" s="18"/>
      <c r="WEI195" s="18"/>
      <c r="WEJ195" s="18"/>
      <c r="WEK195" s="18"/>
      <c r="WEL195" s="18"/>
      <c r="WEM195" s="18"/>
      <c r="WEN195" s="18"/>
      <c r="WEO195" s="18"/>
      <c r="WEP195" s="18"/>
      <c r="WEQ195" s="18"/>
      <c r="WER195" s="18"/>
      <c r="WES195" s="18"/>
      <c r="WET195" s="18"/>
      <c r="WEU195" s="18"/>
      <c r="WEV195" s="18"/>
      <c r="WEW195" s="18"/>
      <c r="WEX195" s="18"/>
      <c r="WEY195" s="18"/>
      <c r="WEZ195" s="18"/>
      <c r="WFA195" s="18"/>
      <c r="WFB195" s="18"/>
      <c r="WFC195" s="18"/>
      <c r="WFD195" s="18"/>
      <c r="WFE195" s="18"/>
      <c r="WFF195" s="18"/>
      <c r="WFG195" s="18"/>
      <c r="WFH195" s="18"/>
      <c r="WFI195" s="18"/>
      <c r="WFJ195" s="18"/>
      <c r="WFK195" s="18"/>
      <c r="WFL195" s="18"/>
      <c r="WFM195" s="18"/>
      <c r="WFN195" s="18"/>
      <c r="WFO195" s="18"/>
      <c r="WFP195" s="18"/>
      <c r="WFQ195" s="18"/>
      <c r="WFR195" s="18"/>
      <c r="WFS195" s="18"/>
      <c r="WFT195" s="18"/>
      <c r="WFU195" s="18"/>
      <c r="WFV195" s="18"/>
      <c r="WFW195" s="18"/>
      <c r="WFX195" s="18"/>
      <c r="WFY195" s="18"/>
      <c r="WFZ195" s="18"/>
      <c r="WGA195" s="18"/>
      <c r="WGB195" s="18"/>
      <c r="WGC195" s="18"/>
      <c r="WGD195" s="18"/>
      <c r="WGE195" s="18"/>
      <c r="WGF195" s="18"/>
      <c r="WGG195" s="18"/>
      <c r="WGH195" s="18"/>
      <c r="WGI195" s="18"/>
      <c r="WGJ195" s="18"/>
      <c r="WGK195" s="18"/>
      <c r="WGL195" s="18"/>
      <c r="WGM195" s="18"/>
      <c r="WGN195" s="18"/>
      <c r="WGO195" s="18"/>
      <c r="WGP195" s="18"/>
      <c r="WGQ195" s="18"/>
      <c r="WGR195" s="18"/>
      <c r="WGS195" s="18"/>
      <c r="WGT195" s="18"/>
      <c r="WGU195" s="18"/>
      <c r="WGV195" s="18"/>
      <c r="WGW195" s="18"/>
      <c r="WGX195" s="18"/>
      <c r="WGY195" s="18"/>
      <c r="WGZ195" s="18"/>
      <c r="WHA195" s="18"/>
      <c r="WHB195" s="18"/>
      <c r="WHC195" s="18"/>
      <c r="WHD195" s="18"/>
      <c r="WHE195" s="18"/>
      <c r="WHF195" s="18"/>
      <c r="WHG195" s="18"/>
      <c r="WHH195" s="18"/>
      <c r="WHI195" s="18"/>
      <c r="WHJ195" s="18"/>
      <c r="WHK195" s="18"/>
      <c r="WHL195" s="18"/>
      <c r="WHM195" s="18"/>
      <c r="WHN195" s="18"/>
      <c r="WHO195" s="18"/>
      <c r="WHP195" s="18"/>
      <c r="WHQ195" s="18"/>
      <c r="WHR195" s="18"/>
      <c r="WHS195" s="18"/>
      <c r="WHT195" s="18"/>
      <c r="WHU195" s="18"/>
      <c r="WHV195" s="18"/>
      <c r="WHW195" s="18"/>
      <c r="WHX195" s="18"/>
      <c r="WHY195" s="18"/>
      <c r="WHZ195" s="18"/>
      <c r="WIA195" s="18"/>
      <c r="WIB195" s="18"/>
      <c r="WIC195" s="18"/>
      <c r="WID195" s="18"/>
      <c r="WIE195" s="18"/>
      <c r="WIF195" s="18"/>
      <c r="WIG195" s="18"/>
      <c r="WIH195" s="18"/>
      <c r="WII195" s="18"/>
      <c r="WIJ195" s="18"/>
      <c r="WIK195" s="18"/>
      <c r="WIL195" s="18"/>
      <c r="WIM195" s="18"/>
      <c r="WIN195" s="18"/>
      <c r="WIO195" s="18"/>
      <c r="WIP195" s="18"/>
      <c r="WIQ195" s="18"/>
      <c r="WIR195" s="18"/>
      <c r="WIS195" s="18"/>
      <c r="WIT195" s="18"/>
      <c r="WIU195" s="18"/>
      <c r="WIV195" s="18"/>
      <c r="WIW195" s="18"/>
      <c r="WIX195" s="18"/>
      <c r="WIY195" s="18"/>
      <c r="WIZ195" s="18"/>
      <c r="WJA195" s="18"/>
      <c r="WJB195" s="18"/>
      <c r="WJC195" s="18"/>
      <c r="WJD195" s="18"/>
      <c r="WJE195" s="18"/>
      <c r="WJF195" s="18"/>
      <c r="WJG195" s="18"/>
      <c r="WJH195" s="18"/>
      <c r="WJI195" s="18"/>
      <c r="WJJ195" s="18"/>
      <c r="WJK195" s="18"/>
      <c r="WJL195" s="18"/>
      <c r="WJM195" s="18"/>
      <c r="WJN195" s="18"/>
      <c r="WJO195" s="18"/>
      <c r="WJP195" s="18"/>
      <c r="WJQ195" s="18"/>
      <c r="WJR195" s="18"/>
      <c r="WJS195" s="18"/>
      <c r="WJT195" s="18"/>
      <c r="WJU195" s="18"/>
      <c r="WJV195" s="18"/>
      <c r="WJW195" s="18"/>
      <c r="WJX195" s="18"/>
      <c r="WJY195" s="18"/>
      <c r="WJZ195" s="18"/>
      <c r="WKA195" s="18"/>
      <c r="WKB195" s="18"/>
      <c r="WKC195" s="18"/>
      <c r="WKD195" s="18"/>
      <c r="WKE195" s="18"/>
      <c r="WKF195" s="18"/>
      <c r="WKG195" s="18"/>
      <c r="WKH195" s="18"/>
      <c r="WKI195" s="18"/>
      <c r="WKJ195" s="18"/>
      <c r="WKK195" s="18"/>
      <c r="WKL195" s="18"/>
      <c r="WKM195" s="18"/>
      <c r="WKN195" s="18"/>
      <c r="WKO195" s="18"/>
      <c r="WKP195" s="18"/>
      <c r="WKQ195" s="18"/>
      <c r="WKR195" s="18"/>
      <c r="WKS195" s="18"/>
      <c r="WKT195" s="18"/>
      <c r="WKU195" s="18"/>
      <c r="WKV195" s="18"/>
      <c r="WKW195" s="18"/>
      <c r="WKX195" s="18"/>
      <c r="WKY195" s="18"/>
      <c r="WKZ195" s="18"/>
      <c r="WLA195" s="18"/>
      <c r="WLB195" s="18"/>
      <c r="WLC195" s="18"/>
      <c r="WLD195" s="18"/>
      <c r="WLE195" s="18"/>
      <c r="WLF195" s="18"/>
      <c r="WLG195" s="18"/>
      <c r="WLH195" s="18"/>
      <c r="WLI195" s="18"/>
      <c r="WLJ195" s="18"/>
      <c r="WLK195" s="18"/>
      <c r="WLL195" s="18"/>
      <c r="WLM195" s="18"/>
      <c r="WLN195" s="18"/>
      <c r="WLO195" s="18"/>
      <c r="WLP195" s="18"/>
      <c r="WLQ195" s="18"/>
      <c r="WLR195" s="18"/>
      <c r="WLS195" s="18"/>
      <c r="WLT195" s="18"/>
      <c r="WLU195" s="18"/>
      <c r="WLV195" s="18"/>
      <c r="WLW195" s="18"/>
      <c r="WLX195" s="18"/>
      <c r="WLY195" s="18"/>
      <c r="WLZ195" s="18"/>
      <c r="WMA195" s="18"/>
      <c r="WMB195" s="18"/>
      <c r="WMC195" s="18"/>
      <c r="WMD195" s="18"/>
      <c r="WME195" s="18"/>
      <c r="WMF195" s="18"/>
      <c r="WMG195" s="18"/>
      <c r="WMH195" s="18"/>
      <c r="WMI195" s="18"/>
      <c r="WMJ195" s="18"/>
      <c r="WMK195" s="18"/>
      <c r="WML195" s="18"/>
      <c r="WMM195" s="18"/>
      <c r="WMN195" s="18"/>
      <c r="WMO195" s="18"/>
      <c r="WMP195" s="18"/>
      <c r="WMQ195" s="18"/>
      <c r="WMR195" s="18"/>
      <c r="WMS195" s="18"/>
      <c r="WMT195" s="18"/>
      <c r="WMU195" s="18"/>
      <c r="WMV195" s="18"/>
      <c r="WMW195" s="18"/>
      <c r="WMX195" s="18"/>
      <c r="WMY195" s="18"/>
      <c r="WMZ195" s="18"/>
      <c r="WNA195" s="18"/>
      <c r="WNB195" s="18"/>
      <c r="WNC195" s="18"/>
      <c r="WND195" s="18"/>
      <c r="WNE195" s="18"/>
      <c r="WNF195" s="18"/>
      <c r="WNG195" s="18"/>
      <c r="WNH195" s="18"/>
      <c r="WNI195" s="18"/>
      <c r="WNJ195" s="18"/>
      <c r="WNK195" s="18"/>
      <c r="WNL195" s="18"/>
      <c r="WNM195" s="18"/>
      <c r="WNN195" s="18"/>
      <c r="WNO195" s="18"/>
      <c r="WNP195" s="18"/>
      <c r="WNQ195" s="18"/>
      <c r="WNR195" s="18"/>
      <c r="WNS195" s="18"/>
      <c r="WNT195" s="18"/>
      <c r="WNU195" s="18"/>
      <c r="WNV195" s="18"/>
      <c r="WNW195" s="18"/>
      <c r="WNX195" s="18"/>
      <c r="WNY195" s="18"/>
      <c r="WNZ195" s="18"/>
      <c r="WOA195" s="18"/>
      <c r="WOB195" s="18"/>
      <c r="WOC195" s="18"/>
      <c r="WOD195" s="18"/>
      <c r="WOE195" s="18"/>
      <c r="WOF195" s="18"/>
      <c r="WOG195" s="18"/>
      <c r="WOH195" s="18"/>
      <c r="WOI195" s="18"/>
      <c r="WOJ195" s="18"/>
      <c r="WOK195" s="18"/>
      <c r="WOL195" s="18"/>
      <c r="WOM195" s="18"/>
      <c r="WON195" s="18"/>
      <c r="WOO195" s="18"/>
      <c r="WOP195" s="18"/>
      <c r="WOQ195" s="18"/>
      <c r="WOR195" s="18"/>
      <c r="WOS195" s="18"/>
      <c r="WOT195" s="18"/>
      <c r="WOU195" s="18"/>
      <c r="WOV195" s="18"/>
      <c r="WOW195" s="18"/>
      <c r="WOX195" s="18"/>
      <c r="WOY195" s="18"/>
      <c r="WOZ195" s="18"/>
      <c r="WPA195" s="18"/>
      <c r="WPB195" s="18"/>
      <c r="WPC195" s="18"/>
      <c r="WPD195" s="18"/>
      <c r="WPE195" s="18"/>
      <c r="WPF195" s="18"/>
      <c r="WPG195" s="18"/>
      <c r="WPH195" s="18"/>
      <c r="WPI195" s="18"/>
      <c r="WPJ195" s="18"/>
      <c r="WPK195" s="18"/>
      <c r="WPL195" s="18"/>
      <c r="WPM195" s="18"/>
      <c r="WPN195" s="18"/>
      <c r="WPO195" s="18"/>
      <c r="WPP195" s="18"/>
      <c r="WPQ195" s="18"/>
      <c r="WPR195" s="18"/>
      <c r="WPS195" s="18"/>
      <c r="WPT195" s="18"/>
      <c r="WPU195" s="18"/>
      <c r="WPV195" s="18"/>
      <c r="WPW195" s="18"/>
      <c r="WPX195" s="18"/>
      <c r="WPY195" s="18"/>
      <c r="WPZ195" s="18"/>
      <c r="WQA195" s="18"/>
      <c r="WQB195" s="18"/>
      <c r="WQC195" s="18"/>
      <c r="WQD195" s="18"/>
      <c r="WQE195" s="18"/>
      <c r="WQF195" s="18"/>
      <c r="WQG195" s="18"/>
      <c r="WQH195" s="18"/>
      <c r="WQI195" s="18"/>
      <c r="WQJ195" s="18"/>
      <c r="WQK195" s="18"/>
      <c r="WQL195" s="18"/>
      <c r="WQM195" s="18"/>
      <c r="WQN195" s="18"/>
      <c r="WQO195" s="18"/>
      <c r="WQP195" s="18"/>
      <c r="WQQ195" s="18"/>
      <c r="WQR195" s="18"/>
      <c r="WQS195" s="18"/>
      <c r="WQT195" s="18"/>
      <c r="WQU195" s="18"/>
      <c r="WQV195" s="18"/>
      <c r="WQW195" s="18"/>
      <c r="WQX195" s="18"/>
      <c r="WQY195" s="18"/>
      <c r="WQZ195" s="18"/>
      <c r="WRA195" s="18"/>
      <c r="WRB195" s="18"/>
      <c r="WRC195" s="18"/>
      <c r="WRD195" s="18"/>
      <c r="WRE195" s="18"/>
      <c r="WRF195" s="18"/>
      <c r="WRG195" s="18"/>
      <c r="WRH195" s="18"/>
      <c r="WRI195" s="18"/>
      <c r="WRJ195" s="18"/>
      <c r="WRK195" s="18"/>
      <c r="WRL195" s="18"/>
      <c r="WRM195" s="18"/>
      <c r="WRN195" s="18"/>
      <c r="WRO195" s="18"/>
      <c r="WRP195" s="18"/>
      <c r="WRQ195" s="18"/>
      <c r="WRR195" s="18"/>
      <c r="WRS195" s="18"/>
      <c r="WRT195" s="18"/>
      <c r="WRU195" s="18"/>
      <c r="WRV195" s="18"/>
      <c r="WRW195" s="18"/>
      <c r="WRX195" s="18"/>
      <c r="WRY195" s="18"/>
      <c r="WRZ195" s="18"/>
      <c r="WSA195" s="18"/>
      <c r="WSB195" s="18"/>
      <c r="WSC195" s="18"/>
      <c r="WSD195" s="18"/>
      <c r="WSE195" s="18"/>
      <c r="WSF195" s="18"/>
      <c r="WSG195" s="18"/>
      <c r="WSH195" s="18"/>
      <c r="WSI195" s="18"/>
      <c r="WSJ195" s="18"/>
      <c r="WSK195" s="18"/>
      <c r="WSL195" s="18"/>
      <c r="WSM195" s="18"/>
      <c r="WSN195" s="18"/>
      <c r="WSO195" s="18"/>
      <c r="WSP195" s="18"/>
      <c r="WSQ195" s="18"/>
      <c r="WSR195" s="18"/>
      <c r="WSS195" s="18"/>
      <c r="WST195" s="18"/>
      <c r="WSU195" s="18"/>
      <c r="WSV195" s="18"/>
      <c r="WSW195" s="18"/>
      <c r="WSX195" s="18"/>
      <c r="WSY195" s="18"/>
      <c r="WSZ195" s="18"/>
      <c r="WTA195" s="18"/>
      <c r="WTB195" s="18"/>
      <c r="WTC195" s="18"/>
      <c r="WTD195" s="18"/>
      <c r="WTE195" s="18"/>
      <c r="WTF195" s="18"/>
      <c r="WTG195" s="18"/>
      <c r="WTH195" s="18"/>
      <c r="WTI195" s="18"/>
      <c r="WTJ195" s="18"/>
      <c r="WTK195" s="18"/>
      <c r="WTL195" s="18"/>
      <c r="WTM195" s="18"/>
      <c r="WTN195" s="18"/>
      <c r="WTO195" s="18"/>
      <c r="WTP195" s="18"/>
      <c r="WTQ195" s="18"/>
      <c r="WTR195" s="18"/>
      <c r="WTS195" s="18"/>
      <c r="WTT195" s="18"/>
      <c r="WTU195" s="18"/>
      <c r="WTV195" s="18"/>
      <c r="WTW195" s="18"/>
      <c r="WTX195" s="18"/>
      <c r="WTY195" s="18"/>
      <c r="WTZ195" s="18"/>
      <c r="WUA195" s="18"/>
      <c r="WUB195" s="18"/>
      <c r="WUC195" s="18"/>
      <c r="WUD195" s="18"/>
      <c r="WUE195" s="18"/>
      <c r="WUF195" s="18"/>
      <c r="WUG195" s="18"/>
      <c r="WUH195" s="18"/>
      <c r="WUI195" s="18"/>
      <c r="WUJ195" s="18"/>
      <c r="WUK195" s="18"/>
      <c r="WUL195" s="18"/>
      <c r="WUM195" s="18"/>
      <c r="WUN195" s="18"/>
      <c r="WUO195" s="18"/>
      <c r="WUP195" s="18"/>
      <c r="WUQ195" s="18"/>
      <c r="WUR195" s="18"/>
      <c r="WUS195" s="18"/>
      <c r="WUT195" s="18"/>
      <c r="WUU195" s="18"/>
      <c r="WUV195" s="18"/>
      <c r="WUW195" s="18"/>
      <c r="WUX195" s="18"/>
      <c r="WUY195" s="18"/>
      <c r="WUZ195" s="18"/>
      <c r="WVA195" s="18"/>
      <c r="WVB195" s="18"/>
      <c r="WVC195" s="18"/>
      <c r="WVD195" s="18"/>
      <c r="WVE195" s="18"/>
      <c r="WVF195" s="18"/>
      <c r="WVG195" s="18"/>
      <c r="WVH195" s="18"/>
      <c r="WVI195" s="18"/>
      <c r="WVJ195" s="18"/>
      <c r="WVK195" s="18"/>
      <c r="WVL195" s="18"/>
      <c r="WVM195" s="18"/>
      <c r="WVN195" s="18"/>
      <c r="WVO195" s="18"/>
      <c r="WVP195" s="18"/>
      <c r="WVQ195" s="18"/>
      <c r="WVR195" s="18"/>
      <c r="WVS195" s="18"/>
      <c r="WVT195" s="18"/>
      <c r="WVU195" s="18"/>
      <c r="WVV195" s="18"/>
      <c r="WVW195" s="18"/>
      <c r="WVX195" s="18"/>
      <c r="WVY195" s="18"/>
      <c r="WVZ195" s="18"/>
      <c r="WWA195" s="18"/>
      <c r="WWB195" s="18"/>
      <c r="WWC195" s="18"/>
      <c r="WWD195" s="18"/>
      <c r="WWE195" s="18"/>
      <c r="WWF195" s="18"/>
      <c r="WWG195" s="18"/>
      <c r="WWH195" s="18"/>
      <c r="WWI195" s="18"/>
      <c r="WWJ195" s="18"/>
      <c r="WWK195" s="18"/>
      <c r="WWL195" s="18"/>
      <c r="WWM195" s="18"/>
      <c r="WWN195" s="18"/>
      <c r="WWO195" s="18"/>
      <c r="WWP195" s="18"/>
      <c r="WWQ195" s="18"/>
      <c r="WWR195" s="18"/>
      <c r="WWS195" s="18"/>
      <c r="WWT195" s="18"/>
      <c r="WWU195" s="18"/>
      <c r="WWV195" s="18"/>
      <c r="WWW195" s="18"/>
      <c r="WWX195" s="18"/>
      <c r="WWY195" s="18"/>
      <c r="WWZ195" s="18"/>
      <c r="WXA195" s="18"/>
      <c r="WXB195" s="18"/>
      <c r="WXC195" s="18"/>
      <c r="WXD195" s="18"/>
      <c r="WXE195" s="18"/>
      <c r="WXF195" s="18"/>
      <c r="WXG195" s="18"/>
      <c r="WXH195" s="18"/>
      <c r="WXI195" s="18"/>
      <c r="WXJ195" s="18"/>
      <c r="WXK195" s="18"/>
      <c r="WXL195" s="18"/>
      <c r="WXM195" s="18"/>
      <c r="WXN195" s="18"/>
      <c r="WXO195" s="18"/>
      <c r="WXP195" s="18"/>
      <c r="WXQ195" s="18"/>
      <c r="WXR195" s="18"/>
      <c r="WXS195" s="18"/>
      <c r="WXT195" s="18"/>
      <c r="WXU195" s="18"/>
      <c r="WXV195" s="18"/>
      <c r="WXW195" s="18"/>
      <c r="WXX195" s="18"/>
      <c r="WXY195" s="18"/>
      <c r="WXZ195" s="18"/>
      <c r="WYA195" s="18"/>
      <c r="WYB195" s="18"/>
      <c r="WYC195" s="18"/>
      <c r="WYD195" s="18"/>
      <c r="WYE195" s="18"/>
      <c r="WYF195" s="18"/>
      <c r="WYG195" s="18"/>
      <c r="WYH195" s="18"/>
      <c r="WYI195" s="18"/>
      <c r="WYJ195" s="18"/>
      <c r="WYK195" s="18"/>
      <c r="WYL195" s="18"/>
      <c r="WYM195" s="18"/>
      <c r="WYN195" s="18"/>
      <c r="WYO195" s="18"/>
      <c r="WYP195" s="18"/>
      <c r="WYQ195" s="18"/>
      <c r="WYR195" s="18"/>
      <c r="WYS195" s="18"/>
      <c r="WYT195" s="18"/>
      <c r="WYU195" s="18"/>
      <c r="WYV195" s="18"/>
      <c r="WYW195" s="18"/>
      <c r="WYX195" s="18"/>
      <c r="WYY195" s="18"/>
      <c r="WYZ195" s="18"/>
      <c r="WZA195" s="18"/>
      <c r="WZB195" s="18"/>
      <c r="WZC195" s="18"/>
      <c r="WZD195" s="18"/>
      <c r="WZE195" s="18"/>
      <c r="WZF195" s="18"/>
      <c r="WZG195" s="18"/>
      <c r="WZH195" s="18"/>
      <c r="WZI195" s="18"/>
      <c r="WZJ195" s="18"/>
      <c r="WZK195" s="18"/>
      <c r="WZL195" s="18"/>
      <c r="WZM195" s="18"/>
      <c r="WZN195" s="18"/>
      <c r="WZO195" s="18"/>
      <c r="WZP195" s="18"/>
      <c r="WZQ195" s="18"/>
      <c r="WZR195" s="18"/>
      <c r="WZS195" s="18"/>
      <c r="WZT195" s="18"/>
      <c r="WZU195" s="18"/>
      <c r="WZV195" s="18"/>
      <c r="WZW195" s="18"/>
      <c r="WZX195" s="18"/>
      <c r="WZY195" s="18"/>
      <c r="WZZ195" s="18"/>
      <c r="XAA195" s="18"/>
      <c r="XAB195" s="18"/>
      <c r="XAC195" s="18"/>
      <c r="XAD195" s="18"/>
      <c r="XAE195" s="18"/>
      <c r="XAF195" s="18"/>
      <c r="XAG195" s="18"/>
      <c r="XAH195" s="18"/>
      <c r="XAI195" s="18"/>
      <c r="XAJ195" s="18"/>
      <c r="XAK195" s="18"/>
      <c r="XAL195" s="18"/>
      <c r="XAM195" s="18"/>
      <c r="XAN195" s="18"/>
      <c r="XAO195" s="18"/>
      <c r="XAP195" s="18"/>
      <c r="XAQ195" s="18"/>
      <c r="XAR195" s="18"/>
      <c r="XAS195" s="18"/>
      <c r="XAT195" s="18"/>
      <c r="XAU195" s="18"/>
      <c r="XAV195" s="18"/>
      <c r="XAW195" s="18"/>
      <c r="XAX195" s="18"/>
      <c r="XAY195" s="18"/>
      <c r="XAZ195" s="18"/>
      <c r="XBA195" s="18"/>
      <c r="XBB195" s="18"/>
      <c r="XBC195" s="18"/>
      <c r="XBD195" s="18"/>
      <c r="XBE195" s="18"/>
      <c r="XBF195" s="18"/>
      <c r="XBG195" s="18"/>
      <c r="XBH195" s="18"/>
      <c r="XBI195" s="18"/>
      <c r="XBJ195" s="18"/>
      <c r="XBK195" s="18"/>
      <c r="XBL195" s="18"/>
      <c r="XBM195" s="18"/>
      <c r="XBN195" s="18"/>
      <c r="XBO195" s="18"/>
      <c r="XBP195" s="18"/>
      <c r="XBQ195" s="18"/>
      <c r="XBR195" s="18"/>
      <c r="XBS195" s="18"/>
      <c r="XBT195" s="18"/>
      <c r="XBU195" s="18"/>
      <c r="XBV195" s="18"/>
      <c r="XBW195" s="18"/>
      <c r="XBX195" s="18"/>
      <c r="XBY195" s="18"/>
      <c r="XBZ195" s="18"/>
      <c r="XCA195" s="18"/>
      <c r="XCB195" s="18"/>
      <c r="XCC195" s="18"/>
      <c r="XCD195" s="18"/>
      <c r="XCE195" s="18"/>
      <c r="XCF195" s="18"/>
      <c r="XCG195" s="18"/>
      <c r="XCH195" s="18"/>
      <c r="XCI195" s="18"/>
      <c r="XCJ195" s="18"/>
      <c r="XCK195" s="18"/>
      <c r="XCL195" s="18"/>
      <c r="XCM195" s="18"/>
      <c r="XCN195" s="18"/>
      <c r="XCO195" s="18"/>
      <c r="XCP195" s="18"/>
      <c r="XCQ195" s="18"/>
      <c r="XCR195" s="18"/>
      <c r="XCS195" s="18"/>
      <c r="XCT195" s="18"/>
      <c r="XCU195" s="18"/>
      <c r="XCV195" s="18"/>
      <c r="XCW195" s="18"/>
      <c r="XCX195" s="18"/>
      <c r="XCY195" s="18"/>
      <c r="XCZ195" s="18"/>
      <c r="XDA195" s="18"/>
      <c r="XDB195" s="18"/>
      <c r="XDC195" s="18"/>
      <c r="XDD195" s="18"/>
      <c r="XDE195" s="18"/>
      <c r="XDF195" s="18"/>
      <c r="XDG195" s="18"/>
      <c r="XDH195" s="18"/>
      <c r="XDI195" s="18"/>
      <c r="XDJ195" s="18"/>
      <c r="XDK195" s="18"/>
      <c r="XDL195" s="18"/>
      <c r="XDM195" s="18"/>
      <c r="XDN195" s="18"/>
      <c r="XDO195" s="18"/>
      <c r="XDP195" s="18"/>
      <c r="XDQ195" s="18"/>
      <c r="XDR195" s="18"/>
      <c r="XDS195" s="18"/>
      <c r="XDT195" s="18"/>
      <c r="XDU195" s="18"/>
      <c r="XDV195" s="18"/>
      <c r="XDW195" s="18"/>
      <c r="XDX195" s="18"/>
      <c r="XDY195" s="18"/>
      <c r="XDZ195" s="18"/>
      <c r="XEA195" s="18"/>
      <c r="XEB195" s="18"/>
      <c r="XEC195" s="18"/>
      <c r="XED195" s="18"/>
      <c r="XEE195" s="18"/>
      <c r="XEF195" s="18"/>
      <c r="XEG195" s="18"/>
      <c r="XEH195" s="18"/>
      <c r="XEI195" s="18"/>
      <c r="XEJ195" s="18"/>
      <c r="XEK195" s="18"/>
      <c r="XEL195" s="18"/>
      <c r="XEM195" s="18"/>
      <c r="XEN195" s="18"/>
      <c r="XEO195" s="18"/>
      <c r="XEP195" s="18"/>
      <c r="XEQ195" s="18"/>
      <c r="XER195" s="18"/>
      <c r="XES195" s="18"/>
      <c r="XET195" s="18"/>
      <c r="XEU195" s="18"/>
      <c r="XEV195" s="18"/>
      <c r="XEW195" s="18"/>
      <c r="XEX195" s="18"/>
      <c r="XEY195" s="18"/>
      <c r="XEZ195" s="18"/>
      <c r="XFA195" s="18"/>
      <c r="XFB195" s="18"/>
      <c r="XFC195" s="18"/>
      <c r="XFD195" s="18"/>
    </row>
    <row r="196" spans="1:4054 14285:16384" s="17" customFormat="1" x14ac:dyDescent="0.25">
      <c r="A196" s="7" t="s">
        <v>58</v>
      </c>
      <c r="B196" s="7"/>
      <c r="C196" s="7"/>
      <c r="D196" s="7"/>
      <c r="E196" s="76">
        <f t="shared" ref="E196:P196" si="87">SUM(E192:E195)</f>
        <v>9.0300000000000011</v>
      </c>
      <c r="F196" s="76">
        <f t="shared" si="87"/>
        <v>7.1</v>
      </c>
      <c r="G196" s="76">
        <f t="shared" si="87"/>
        <v>61.989999999999995</v>
      </c>
      <c r="H196" s="76">
        <f t="shared" si="87"/>
        <v>369</v>
      </c>
      <c r="I196" s="76">
        <f t="shared" si="87"/>
        <v>33.700000000000003</v>
      </c>
      <c r="J196" s="76">
        <f t="shared" si="87"/>
        <v>0.10300000000000001</v>
      </c>
      <c r="K196" s="76">
        <f t="shared" si="87"/>
        <v>9.2000000000000012E-2</v>
      </c>
      <c r="L196" s="76">
        <f t="shared" si="87"/>
        <v>35.04</v>
      </c>
      <c r="M196" s="76">
        <f t="shared" si="87"/>
        <v>157.6</v>
      </c>
      <c r="N196" s="76">
        <f t="shared" si="87"/>
        <v>26.479999999999997</v>
      </c>
      <c r="O196" s="76">
        <f t="shared" si="87"/>
        <v>121.03999999999999</v>
      </c>
      <c r="P196" s="76">
        <f t="shared" si="87"/>
        <v>3.3300000000000005</v>
      </c>
      <c r="Q196" s="16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8"/>
      <c r="HH196" s="18"/>
      <c r="HI196" s="18"/>
      <c r="HJ196" s="18"/>
      <c r="HK196" s="18"/>
      <c r="HL196" s="18"/>
      <c r="HM196" s="18"/>
      <c r="HN196" s="18"/>
      <c r="HO196" s="18"/>
      <c r="HP196" s="18"/>
      <c r="HQ196" s="18"/>
      <c r="HR196" s="18"/>
      <c r="HS196" s="18"/>
      <c r="HT196" s="18"/>
      <c r="HU196" s="18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  <c r="IP196" s="18"/>
      <c r="IQ196" s="18"/>
      <c r="IR196" s="18"/>
      <c r="IS196" s="18"/>
      <c r="IT196" s="18"/>
      <c r="IU196" s="18"/>
      <c r="IV196" s="18"/>
      <c r="IW196" s="18"/>
      <c r="IX196" s="18"/>
      <c r="IY196" s="18"/>
      <c r="IZ196" s="18"/>
      <c r="JA196" s="18"/>
      <c r="JB196" s="18"/>
      <c r="JC196" s="18"/>
      <c r="JD196" s="18"/>
      <c r="JE196" s="18"/>
      <c r="JF196" s="18"/>
      <c r="JG196" s="18"/>
      <c r="JH196" s="18"/>
      <c r="JI196" s="18"/>
      <c r="JJ196" s="18"/>
      <c r="JK196" s="18"/>
      <c r="JL196" s="18"/>
      <c r="JM196" s="18"/>
      <c r="JN196" s="18"/>
      <c r="JO196" s="18"/>
      <c r="JP196" s="18"/>
      <c r="JQ196" s="18"/>
      <c r="JR196" s="18"/>
      <c r="JS196" s="18"/>
      <c r="JT196" s="18"/>
      <c r="JU196" s="18"/>
      <c r="JV196" s="18"/>
      <c r="JW196" s="18"/>
      <c r="JX196" s="18"/>
      <c r="JY196" s="18"/>
      <c r="JZ196" s="18"/>
      <c r="KA196" s="18"/>
      <c r="KB196" s="18"/>
      <c r="KC196" s="18"/>
      <c r="KD196" s="18"/>
      <c r="KE196" s="18"/>
      <c r="KF196" s="18"/>
      <c r="KG196" s="18"/>
      <c r="KH196" s="18"/>
      <c r="KI196" s="18"/>
      <c r="KJ196" s="18"/>
      <c r="KK196" s="18"/>
      <c r="KL196" s="18"/>
      <c r="KM196" s="18"/>
      <c r="KN196" s="18"/>
      <c r="KO196" s="18"/>
      <c r="KP196" s="18"/>
      <c r="KQ196" s="18"/>
      <c r="KR196" s="18"/>
      <c r="KS196" s="18"/>
      <c r="KT196" s="18"/>
      <c r="KU196" s="18"/>
      <c r="KV196" s="18"/>
      <c r="KW196" s="18"/>
      <c r="KX196" s="18"/>
      <c r="KY196" s="18"/>
      <c r="KZ196" s="18"/>
      <c r="LA196" s="18"/>
      <c r="LB196" s="18"/>
      <c r="LC196" s="18"/>
      <c r="LD196" s="18"/>
      <c r="LE196" s="18"/>
      <c r="LF196" s="18"/>
      <c r="LG196" s="18"/>
      <c r="LH196" s="18"/>
      <c r="LI196" s="18"/>
      <c r="LJ196" s="18"/>
      <c r="LK196" s="18"/>
      <c r="LL196" s="18"/>
      <c r="LM196" s="18"/>
      <c r="LN196" s="18"/>
      <c r="LO196" s="18"/>
      <c r="LP196" s="18"/>
      <c r="LQ196" s="18"/>
      <c r="LR196" s="18"/>
      <c r="LS196" s="18"/>
      <c r="LT196" s="18"/>
      <c r="LU196" s="18"/>
      <c r="LV196" s="18"/>
      <c r="LW196" s="18"/>
      <c r="LX196" s="18"/>
      <c r="LY196" s="18"/>
      <c r="LZ196" s="18"/>
      <c r="MA196" s="18"/>
      <c r="MB196" s="18"/>
      <c r="MC196" s="18"/>
      <c r="MD196" s="18"/>
      <c r="ME196" s="18"/>
      <c r="MF196" s="18"/>
      <c r="MG196" s="18"/>
      <c r="MH196" s="18"/>
      <c r="MI196" s="18"/>
      <c r="MJ196" s="18"/>
      <c r="MK196" s="18"/>
      <c r="ML196" s="18"/>
      <c r="MM196" s="18"/>
      <c r="MN196" s="18"/>
      <c r="MO196" s="18"/>
      <c r="MP196" s="18"/>
      <c r="MQ196" s="18"/>
      <c r="MR196" s="18"/>
      <c r="MS196" s="18"/>
      <c r="MT196" s="18"/>
      <c r="MU196" s="18"/>
      <c r="MV196" s="18"/>
      <c r="MW196" s="18"/>
      <c r="MX196" s="18"/>
      <c r="MY196" s="18"/>
      <c r="MZ196" s="18"/>
      <c r="NA196" s="18"/>
      <c r="NB196" s="18"/>
      <c r="NC196" s="18"/>
      <c r="ND196" s="18"/>
      <c r="NE196" s="18"/>
      <c r="NF196" s="18"/>
      <c r="NG196" s="18"/>
      <c r="NH196" s="18"/>
      <c r="NI196" s="18"/>
      <c r="NJ196" s="18"/>
      <c r="NK196" s="18"/>
      <c r="NL196" s="18"/>
      <c r="NM196" s="18"/>
      <c r="NN196" s="18"/>
      <c r="NO196" s="18"/>
      <c r="NP196" s="18"/>
      <c r="NQ196" s="18"/>
      <c r="NR196" s="18"/>
      <c r="NS196" s="18"/>
      <c r="NT196" s="18"/>
      <c r="NU196" s="18"/>
      <c r="NV196" s="18"/>
      <c r="NW196" s="18"/>
      <c r="NX196" s="18"/>
      <c r="NY196" s="18"/>
      <c r="NZ196" s="18"/>
      <c r="OA196" s="18"/>
      <c r="OB196" s="18"/>
      <c r="OC196" s="18"/>
      <c r="OD196" s="18"/>
      <c r="OE196" s="18"/>
      <c r="OF196" s="18"/>
      <c r="OG196" s="18"/>
      <c r="OH196" s="18"/>
      <c r="OI196" s="18"/>
      <c r="OJ196" s="18"/>
      <c r="OK196" s="18"/>
      <c r="OL196" s="18"/>
      <c r="OM196" s="18"/>
      <c r="ON196" s="18"/>
      <c r="OO196" s="18"/>
      <c r="OP196" s="18"/>
      <c r="OQ196" s="18"/>
      <c r="OR196" s="18"/>
      <c r="OS196" s="18"/>
      <c r="OT196" s="18"/>
      <c r="OU196" s="18"/>
      <c r="OV196" s="18"/>
      <c r="OW196" s="18"/>
      <c r="OX196" s="18"/>
      <c r="OY196" s="18"/>
      <c r="OZ196" s="18"/>
      <c r="PA196" s="18"/>
      <c r="PB196" s="18"/>
      <c r="PC196" s="18"/>
      <c r="PD196" s="18"/>
      <c r="PE196" s="18"/>
      <c r="PF196" s="18"/>
      <c r="PG196" s="18"/>
      <c r="PH196" s="18"/>
      <c r="PI196" s="18"/>
      <c r="PJ196" s="18"/>
      <c r="PK196" s="18"/>
      <c r="PL196" s="18"/>
      <c r="PM196" s="18"/>
      <c r="PN196" s="18"/>
      <c r="PO196" s="18"/>
      <c r="PP196" s="18"/>
      <c r="PQ196" s="18"/>
      <c r="PR196" s="18"/>
      <c r="PS196" s="18"/>
      <c r="PT196" s="18"/>
      <c r="PU196" s="18"/>
      <c r="PV196" s="18"/>
      <c r="PW196" s="18"/>
      <c r="PX196" s="18"/>
      <c r="PY196" s="18"/>
      <c r="PZ196" s="18"/>
      <c r="QA196" s="18"/>
      <c r="QB196" s="18"/>
      <c r="QC196" s="18"/>
      <c r="QD196" s="18"/>
      <c r="QE196" s="18"/>
      <c r="QF196" s="18"/>
      <c r="QG196" s="18"/>
      <c r="QH196" s="18"/>
      <c r="QI196" s="18"/>
      <c r="QJ196" s="18"/>
      <c r="QK196" s="18"/>
      <c r="QL196" s="18"/>
      <c r="QM196" s="18"/>
      <c r="QN196" s="18"/>
      <c r="QO196" s="18"/>
      <c r="QP196" s="18"/>
      <c r="QQ196" s="18"/>
      <c r="QR196" s="18"/>
      <c r="QS196" s="18"/>
      <c r="QT196" s="18"/>
      <c r="QU196" s="18"/>
      <c r="QV196" s="18"/>
      <c r="QW196" s="18"/>
      <c r="QX196" s="18"/>
      <c r="QY196" s="18"/>
      <c r="QZ196" s="18"/>
      <c r="RA196" s="18"/>
      <c r="RB196" s="18"/>
      <c r="RC196" s="18"/>
      <c r="RD196" s="18"/>
      <c r="RE196" s="18"/>
      <c r="RF196" s="18"/>
      <c r="RG196" s="18"/>
      <c r="RH196" s="18"/>
      <c r="RI196" s="18"/>
      <c r="RJ196" s="18"/>
      <c r="RK196" s="18"/>
      <c r="RL196" s="18"/>
      <c r="RM196" s="18"/>
      <c r="RN196" s="18"/>
      <c r="RO196" s="18"/>
      <c r="RP196" s="18"/>
      <c r="RQ196" s="18"/>
      <c r="RR196" s="18"/>
      <c r="RS196" s="18"/>
      <c r="RT196" s="18"/>
      <c r="RU196" s="18"/>
      <c r="RV196" s="18"/>
      <c r="RW196" s="18"/>
      <c r="RX196" s="18"/>
      <c r="RY196" s="18"/>
      <c r="RZ196" s="18"/>
      <c r="SA196" s="18"/>
      <c r="SB196" s="18"/>
      <c r="SC196" s="18"/>
      <c r="SD196" s="18"/>
      <c r="SE196" s="18"/>
      <c r="SF196" s="18"/>
      <c r="SG196" s="18"/>
      <c r="SH196" s="18"/>
      <c r="SI196" s="18"/>
      <c r="SJ196" s="18"/>
      <c r="SK196" s="18"/>
      <c r="SL196" s="18"/>
      <c r="SM196" s="18"/>
      <c r="SN196" s="18"/>
      <c r="SO196" s="18"/>
      <c r="SP196" s="18"/>
      <c r="SQ196" s="18"/>
      <c r="SR196" s="18"/>
      <c r="SS196" s="18"/>
      <c r="ST196" s="18"/>
      <c r="SU196" s="18"/>
      <c r="SV196" s="18"/>
      <c r="SW196" s="18"/>
      <c r="SX196" s="18"/>
      <c r="SY196" s="18"/>
      <c r="SZ196" s="18"/>
      <c r="TA196" s="18"/>
      <c r="TB196" s="18"/>
      <c r="TC196" s="18"/>
      <c r="TD196" s="18"/>
      <c r="TE196" s="18"/>
      <c r="TF196" s="18"/>
      <c r="TG196" s="18"/>
      <c r="TH196" s="18"/>
      <c r="TI196" s="18"/>
      <c r="TJ196" s="18"/>
      <c r="TK196" s="18"/>
      <c r="TL196" s="18"/>
      <c r="TM196" s="18"/>
      <c r="TN196" s="18"/>
      <c r="TO196" s="18"/>
      <c r="TP196" s="18"/>
      <c r="TQ196" s="18"/>
      <c r="TR196" s="18"/>
      <c r="TS196" s="18"/>
      <c r="TT196" s="18"/>
      <c r="TU196" s="18"/>
      <c r="TV196" s="18"/>
      <c r="TW196" s="18"/>
      <c r="TX196" s="18"/>
      <c r="TY196" s="18"/>
      <c r="TZ196" s="18"/>
      <c r="UA196" s="18"/>
      <c r="UB196" s="18"/>
      <c r="UC196" s="18"/>
      <c r="UD196" s="18"/>
      <c r="UE196" s="18"/>
      <c r="UF196" s="18"/>
      <c r="UG196" s="18"/>
      <c r="UH196" s="18"/>
      <c r="UI196" s="18"/>
      <c r="UJ196" s="18"/>
      <c r="UK196" s="18"/>
      <c r="UL196" s="18"/>
      <c r="UM196" s="18"/>
      <c r="UN196" s="18"/>
      <c r="UO196" s="18"/>
      <c r="UP196" s="18"/>
      <c r="UQ196" s="18"/>
      <c r="UR196" s="18"/>
      <c r="US196" s="18"/>
      <c r="UT196" s="18"/>
      <c r="UU196" s="18"/>
      <c r="UV196" s="18"/>
      <c r="UW196" s="18"/>
      <c r="UX196" s="18"/>
      <c r="UY196" s="18"/>
      <c r="UZ196" s="18"/>
      <c r="VA196" s="18"/>
      <c r="VB196" s="18"/>
      <c r="VC196" s="18"/>
      <c r="VD196" s="18"/>
      <c r="VE196" s="18"/>
      <c r="VF196" s="18"/>
      <c r="VG196" s="18"/>
      <c r="VH196" s="18"/>
      <c r="VI196" s="18"/>
      <c r="VJ196" s="18"/>
      <c r="VK196" s="18"/>
      <c r="VL196" s="18"/>
      <c r="VM196" s="18"/>
      <c r="VN196" s="18"/>
      <c r="VO196" s="18"/>
      <c r="VP196" s="18"/>
      <c r="VQ196" s="18"/>
      <c r="VR196" s="18"/>
      <c r="VS196" s="18"/>
      <c r="VT196" s="18"/>
      <c r="VU196" s="18"/>
      <c r="VV196" s="18"/>
      <c r="VW196" s="18"/>
      <c r="VX196" s="18"/>
      <c r="VY196" s="18"/>
      <c r="VZ196" s="18"/>
      <c r="WA196" s="18"/>
      <c r="WB196" s="18"/>
      <c r="WC196" s="18"/>
      <c r="WD196" s="18"/>
      <c r="WE196" s="18"/>
      <c r="WF196" s="18"/>
      <c r="WG196" s="18"/>
      <c r="WH196" s="18"/>
      <c r="WI196" s="18"/>
      <c r="WJ196" s="18"/>
      <c r="WK196" s="18"/>
      <c r="WL196" s="18"/>
      <c r="WM196" s="18"/>
      <c r="WN196" s="18"/>
      <c r="WO196" s="18"/>
      <c r="WP196" s="18"/>
      <c r="WQ196" s="18"/>
      <c r="WR196" s="18"/>
      <c r="WS196" s="18"/>
      <c r="WT196" s="18"/>
      <c r="WU196" s="18"/>
      <c r="WV196" s="18"/>
      <c r="WW196" s="18"/>
      <c r="WX196" s="18"/>
      <c r="WY196" s="18"/>
      <c r="WZ196" s="18"/>
      <c r="XA196" s="18"/>
      <c r="XB196" s="18"/>
      <c r="XC196" s="18"/>
      <c r="XD196" s="18"/>
      <c r="XE196" s="18"/>
      <c r="XF196" s="18"/>
      <c r="XG196" s="18"/>
      <c r="XH196" s="18"/>
      <c r="XI196" s="18"/>
      <c r="XJ196" s="18"/>
      <c r="XK196" s="18"/>
      <c r="XL196" s="18"/>
      <c r="XM196" s="18"/>
      <c r="XN196" s="18"/>
      <c r="XO196" s="18"/>
      <c r="XP196" s="18"/>
      <c r="XQ196" s="18"/>
      <c r="XR196" s="18"/>
      <c r="XS196" s="18"/>
      <c r="XT196" s="18"/>
      <c r="XU196" s="18"/>
      <c r="XV196" s="18"/>
      <c r="XW196" s="18"/>
      <c r="XX196" s="18"/>
      <c r="XY196" s="18"/>
      <c r="XZ196" s="18"/>
      <c r="YA196" s="18"/>
      <c r="YB196" s="18"/>
      <c r="YC196" s="18"/>
      <c r="YD196" s="18"/>
      <c r="YE196" s="18"/>
      <c r="YF196" s="18"/>
      <c r="YG196" s="18"/>
      <c r="YH196" s="18"/>
      <c r="YI196" s="18"/>
      <c r="YJ196" s="18"/>
      <c r="YK196" s="18"/>
      <c r="YL196" s="18"/>
      <c r="YM196" s="18"/>
      <c r="YN196" s="18"/>
      <c r="YO196" s="18"/>
      <c r="YP196" s="18"/>
      <c r="YQ196" s="18"/>
      <c r="YR196" s="18"/>
      <c r="YS196" s="18"/>
      <c r="YT196" s="18"/>
      <c r="YU196" s="18"/>
      <c r="YV196" s="18"/>
      <c r="YW196" s="18"/>
      <c r="YX196" s="18"/>
      <c r="YY196" s="18"/>
      <c r="YZ196" s="18"/>
      <c r="ZA196" s="18"/>
      <c r="ZB196" s="18"/>
      <c r="ZC196" s="18"/>
      <c r="ZD196" s="18"/>
      <c r="ZE196" s="18"/>
      <c r="ZF196" s="18"/>
      <c r="ZG196" s="18"/>
      <c r="ZH196" s="18"/>
      <c r="ZI196" s="18"/>
      <c r="ZJ196" s="18"/>
      <c r="ZK196" s="18"/>
      <c r="ZL196" s="18"/>
      <c r="ZM196" s="18"/>
      <c r="ZN196" s="18"/>
      <c r="ZO196" s="18"/>
      <c r="ZP196" s="18"/>
      <c r="ZQ196" s="18"/>
      <c r="ZR196" s="18"/>
      <c r="ZS196" s="18"/>
      <c r="ZT196" s="18"/>
      <c r="ZU196" s="18"/>
      <c r="ZV196" s="18"/>
      <c r="ZW196" s="18"/>
      <c r="ZX196" s="18"/>
      <c r="ZY196" s="18"/>
      <c r="ZZ196" s="18"/>
      <c r="AAA196" s="18"/>
      <c r="AAB196" s="18"/>
      <c r="AAC196" s="18"/>
      <c r="AAD196" s="18"/>
      <c r="AAE196" s="18"/>
      <c r="AAF196" s="18"/>
      <c r="AAG196" s="18"/>
      <c r="AAH196" s="18"/>
      <c r="AAI196" s="18"/>
      <c r="AAJ196" s="18"/>
      <c r="AAK196" s="18"/>
      <c r="AAL196" s="18"/>
      <c r="AAM196" s="18"/>
      <c r="AAN196" s="18"/>
      <c r="AAO196" s="18"/>
      <c r="AAP196" s="18"/>
      <c r="AAQ196" s="18"/>
      <c r="AAR196" s="18"/>
      <c r="AAS196" s="18"/>
      <c r="AAT196" s="18"/>
      <c r="AAU196" s="18"/>
      <c r="AAV196" s="18"/>
      <c r="AAW196" s="18"/>
      <c r="AAX196" s="18"/>
      <c r="AAY196" s="18"/>
      <c r="AAZ196" s="18"/>
      <c r="ABA196" s="18"/>
      <c r="ABB196" s="18"/>
      <c r="ABC196" s="18"/>
      <c r="ABD196" s="18"/>
      <c r="ABE196" s="18"/>
      <c r="ABF196" s="18"/>
      <c r="ABG196" s="18"/>
      <c r="ABH196" s="18"/>
      <c r="ABI196" s="18"/>
      <c r="ABJ196" s="18"/>
      <c r="ABK196" s="18"/>
      <c r="ABL196" s="18"/>
      <c r="ABM196" s="18"/>
      <c r="ABN196" s="18"/>
      <c r="ABO196" s="18"/>
      <c r="ABP196" s="18"/>
      <c r="ABQ196" s="18"/>
      <c r="ABR196" s="18"/>
      <c r="ABS196" s="18"/>
      <c r="ABT196" s="18"/>
      <c r="ABU196" s="18"/>
      <c r="ABV196" s="18"/>
      <c r="ABW196" s="18"/>
      <c r="ABX196" s="18"/>
      <c r="ABY196" s="18"/>
      <c r="ABZ196" s="18"/>
      <c r="ACA196" s="18"/>
      <c r="ACB196" s="18"/>
      <c r="ACC196" s="18"/>
      <c r="ACD196" s="18"/>
      <c r="ACE196" s="18"/>
      <c r="ACF196" s="18"/>
      <c r="ACG196" s="18"/>
      <c r="ACH196" s="18"/>
      <c r="ACI196" s="18"/>
      <c r="ACJ196" s="18"/>
      <c r="ACK196" s="18"/>
      <c r="ACL196" s="18"/>
      <c r="ACM196" s="18"/>
      <c r="ACN196" s="18"/>
      <c r="ACO196" s="18"/>
      <c r="ACP196" s="18"/>
      <c r="ACQ196" s="18"/>
      <c r="ACR196" s="18"/>
      <c r="ACS196" s="18"/>
      <c r="ACT196" s="18"/>
      <c r="ACU196" s="18"/>
      <c r="ACV196" s="18"/>
      <c r="ACW196" s="18"/>
      <c r="ACX196" s="18"/>
      <c r="ACY196" s="18"/>
      <c r="ACZ196" s="18"/>
      <c r="ADA196" s="18"/>
      <c r="ADB196" s="18"/>
      <c r="ADC196" s="18"/>
      <c r="ADD196" s="18"/>
      <c r="ADE196" s="18"/>
      <c r="ADF196" s="18"/>
      <c r="ADG196" s="18"/>
      <c r="ADH196" s="18"/>
      <c r="ADI196" s="18"/>
      <c r="ADJ196" s="18"/>
      <c r="ADK196" s="18"/>
      <c r="ADL196" s="18"/>
      <c r="ADM196" s="18"/>
      <c r="ADN196" s="18"/>
      <c r="ADO196" s="18"/>
      <c r="ADP196" s="18"/>
      <c r="ADQ196" s="18"/>
      <c r="ADR196" s="18"/>
      <c r="ADS196" s="18"/>
      <c r="ADT196" s="18"/>
      <c r="ADU196" s="18"/>
      <c r="ADV196" s="18"/>
      <c r="ADW196" s="18"/>
      <c r="ADX196" s="18"/>
      <c r="ADY196" s="18"/>
      <c r="ADZ196" s="18"/>
      <c r="AEA196" s="18"/>
      <c r="AEB196" s="18"/>
      <c r="AEC196" s="18"/>
      <c r="AED196" s="18"/>
      <c r="AEE196" s="18"/>
      <c r="AEF196" s="18"/>
      <c r="AEG196" s="18"/>
      <c r="AEH196" s="18"/>
      <c r="AEI196" s="18"/>
      <c r="AEJ196" s="18"/>
      <c r="AEK196" s="18"/>
      <c r="AEL196" s="18"/>
      <c r="AEM196" s="18"/>
      <c r="AEN196" s="18"/>
      <c r="AEO196" s="18"/>
      <c r="AEP196" s="18"/>
      <c r="AEQ196" s="18"/>
      <c r="AER196" s="18"/>
      <c r="AES196" s="18"/>
      <c r="AET196" s="18"/>
      <c r="AEU196" s="18"/>
      <c r="AEV196" s="18"/>
      <c r="AEW196" s="18"/>
      <c r="AEX196" s="18"/>
      <c r="AEY196" s="18"/>
      <c r="AEZ196" s="18"/>
      <c r="AFA196" s="18"/>
      <c r="AFB196" s="18"/>
      <c r="AFC196" s="18"/>
      <c r="AFD196" s="18"/>
      <c r="AFE196" s="18"/>
      <c r="AFF196" s="18"/>
      <c r="AFG196" s="18"/>
      <c r="AFH196" s="18"/>
      <c r="AFI196" s="18"/>
      <c r="AFJ196" s="18"/>
      <c r="AFK196" s="18"/>
      <c r="AFL196" s="18"/>
      <c r="AFM196" s="18"/>
      <c r="AFN196" s="18"/>
      <c r="AFO196" s="18"/>
      <c r="AFP196" s="18"/>
      <c r="AFQ196" s="18"/>
      <c r="AFR196" s="18"/>
      <c r="AFS196" s="18"/>
      <c r="AFT196" s="18"/>
      <c r="AFU196" s="18"/>
      <c r="AFV196" s="18"/>
      <c r="AFW196" s="18"/>
      <c r="AFX196" s="18"/>
      <c r="AFY196" s="18"/>
      <c r="AFZ196" s="18"/>
      <c r="AGA196" s="18"/>
      <c r="AGB196" s="18"/>
      <c r="AGC196" s="18"/>
      <c r="AGD196" s="18"/>
      <c r="AGE196" s="18"/>
      <c r="AGF196" s="18"/>
      <c r="AGG196" s="18"/>
      <c r="AGH196" s="18"/>
      <c r="AGI196" s="18"/>
      <c r="AGJ196" s="18"/>
      <c r="AGK196" s="18"/>
      <c r="AGL196" s="18"/>
      <c r="AGM196" s="18"/>
      <c r="AGN196" s="18"/>
      <c r="AGO196" s="18"/>
      <c r="AGP196" s="18"/>
      <c r="AGQ196" s="18"/>
      <c r="AGR196" s="18"/>
      <c r="AGS196" s="18"/>
      <c r="AGT196" s="18"/>
      <c r="AGU196" s="18"/>
      <c r="AGV196" s="18"/>
      <c r="AGW196" s="18"/>
      <c r="AGX196" s="18"/>
      <c r="AGY196" s="18"/>
      <c r="AGZ196" s="18"/>
      <c r="AHA196" s="18"/>
      <c r="AHB196" s="18"/>
      <c r="AHC196" s="18"/>
      <c r="AHD196" s="18"/>
      <c r="AHE196" s="18"/>
      <c r="AHF196" s="18"/>
      <c r="AHG196" s="18"/>
      <c r="AHH196" s="18"/>
      <c r="AHI196" s="18"/>
      <c r="AHJ196" s="18"/>
      <c r="AHK196" s="18"/>
      <c r="AHL196" s="18"/>
      <c r="AHM196" s="18"/>
      <c r="AHN196" s="18"/>
      <c r="AHO196" s="18"/>
      <c r="AHP196" s="18"/>
      <c r="AHQ196" s="18"/>
      <c r="AHR196" s="18"/>
      <c r="AHS196" s="18"/>
      <c r="AHT196" s="18"/>
      <c r="AHU196" s="18"/>
      <c r="AHV196" s="18"/>
      <c r="AHW196" s="18"/>
      <c r="AHX196" s="18"/>
      <c r="AHY196" s="18"/>
      <c r="AHZ196" s="18"/>
      <c r="AIA196" s="18"/>
      <c r="AIB196" s="18"/>
      <c r="AIC196" s="18"/>
      <c r="AID196" s="18"/>
      <c r="AIE196" s="18"/>
      <c r="AIF196" s="18"/>
      <c r="AIG196" s="18"/>
      <c r="AIH196" s="18"/>
      <c r="AII196" s="18"/>
      <c r="AIJ196" s="18"/>
      <c r="AIK196" s="18"/>
      <c r="AIL196" s="18"/>
      <c r="AIM196" s="18"/>
      <c r="AIN196" s="18"/>
      <c r="AIO196" s="18"/>
      <c r="AIP196" s="18"/>
      <c r="AIQ196" s="18"/>
      <c r="AIR196" s="18"/>
      <c r="AIS196" s="18"/>
      <c r="AIT196" s="18"/>
      <c r="AIU196" s="18"/>
      <c r="AIV196" s="18"/>
      <c r="AIW196" s="18"/>
      <c r="AIX196" s="18"/>
      <c r="AIY196" s="18"/>
      <c r="AIZ196" s="18"/>
      <c r="AJA196" s="18"/>
      <c r="AJB196" s="18"/>
      <c r="AJC196" s="18"/>
      <c r="AJD196" s="18"/>
      <c r="AJE196" s="18"/>
      <c r="AJF196" s="18"/>
      <c r="AJG196" s="18"/>
      <c r="AJH196" s="18"/>
      <c r="AJI196" s="18"/>
      <c r="AJJ196" s="18"/>
      <c r="AJK196" s="18"/>
      <c r="AJL196" s="18"/>
      <c r="AJM196" s="18"/>
      <c r="AJN196" s="18"/>
      <c r="AJO196" s="18"/>
      <c r="AJP196" s="18"/>
      <c r="AJQ196" s="18"/>
      <c r="AJR196" s="18"/>
      <c r="AJS196" s="18"/>
      <c r="AJT196" s="18"/>
      <c r="AJU196" s="18"/>
      <c r="AJV196" s="18"/>
      <c r="AJW196" s="18"/>
      <c r="AJX196" s="18"/>
      <c r="AJY196" s="18"/>
      <c r="AJZ196" s="18"/>
      <c r="AKA196" s="18"/>
      <c r="AKB196" s="18"/>
      <c r="AKC196" s="18"/>
      <c r="AKD196" s="18"/>
      <c r="AKE196" s="18"/>
      <c r="AKF196" s="18"/>
      <c r="AKG196" s="18"/>
      <c r="AKH196" s="18"/>
      <c r="AKI196" s="18"/>
      <c r="AKJ196" s="18"/>
      <c r="AKK196" s="18"/>
      <c r="AKL196" s="18"/>
      <c r="AKM196" s="18"/>
      <c r="AKN196" s="18"/>
      <c r="AKO196" s="18"/>
      <c r="AKP196" s="18"/>
      <c r="AKQ196" s="18"/>
      <c r="AKR196" s="18"/>
      <c r="AKS196" s="18"/>
      <c r="AKT196" s="18"/>
      <c r="AKU196" s="18"/>
      <c r="AKV196" s="18"/>
      <c r="AKW196" s="18"/>
      <c r="AKX196" s="18"/>
      <c r="AKY196" s="18"/>
      <c r="AKZ196" s="18"/>
      <c r="ALA196" s="18"/>
      <c r="ALB196" s="18"/>
      <c r="ALC196" s="18"/>
      <c r="ALD196" s="18"/>
      <c r="ALE196" s="18"/>
      <c r="ALF196" s="18"/>
      <c r="ALG196" s="18"/>
      <c r="ALH196" s="18"/>
      <c r="ALI196" s="18"/>
      <c r="ALJ196" s="18"/>
      <c r="ALK196" s="18"/>
      <c r="ALL196" s="18"/>
      <c r="ALM196" s="18"/>
      <c r="ALN196" s="18"/>
      <c r="ALO196" s="18"/>
      <c r="ALP196" s="18"/>
      <c r="ALQ196" s="18"/>
      <c r="ALR196" s="18"/>
      <c r="ALS196" s="18"/>
      <c r="ALT196" s="18"/>
      <c r="ALU196" s="18"/>
      <c r="ALV196" s="18"/>
      <c r="ALW196" s="18"/>
      <c r="ALX196" s="18"/>
      <c r="ALY196" s="18"/>
      <c r="ALZ196" s="18"/>
      <c r="AMA196" s="18"/>
      <c r="AMB196" s="18"/>
      <c r="AMC196" s="18"/>
      <c r="AMD196" s="18"/>
      <c r="AME196" s="18"/>
      <c r="AMF196" s="18"/>
      <c r="AMG196" s="18"/>
      <c r="AMH196" s="18"/>
      <c r="AMI196" s="18"/>
      <c r="AMJ196" s="18"/>
      <c r="AMK196" s="18"/>
      <c r="AML196" s="18"/>
      <c r="AMM196" s="18"/>
      <c r="AMN196" s="18"/>
      <c r="AMO196" s="18"/>
      <c r="AMP196" s="18"/>
      <c r="AMQ196" s="18"/>
      <c r="AMR196" s="18"/>
      <c r="AMS196" s="18"/>
      <c r="AMT196" s="18"/>
      <c r="AMU196" s="18"/>
      <c r="AMV196" s="18"/>
      <c r="AMW196" s="18"/>
      <c r="AMX196" s="18"/>
      <c r="AMY196" s="18"/>
      <c r="AMZ196" s="18"/>
      <c r="ANA196" s="18"/>
      <c r="ANB196" s="18"/>
      <c r="ANC196" s="18"/>
      <c r="AND196" s="18"/>
      <c r="ANE196" s="18"/>
      <c r="ANF196" s="18"/>
      <c r="ANG196" s="18"/>
      <c r="ANH196" s="18"/>
      <c r="ANI196" s="18"/>
      <c r="ANJ196" s="18"/>
      <c r="ANK196" s="18"/>
      <c r="ANL196" s="18"/>
      <c r="ANM196" s="18"/>
      <c r="ANN196" s="18"/>
      <c r="ANO196" s="18"/>
      <c r="ANP196" s="18"/>
      <c r="ANQ196" s="18"/>
      <c r="ANR196" s="18"/>
      <c r="ANS196" s="18"/>
      <c r="ANT196" s="18"/>
      <c r="ANU196" s="18"/>
      <c r="ANV196" s="18"/>
      <c r="ANW196" s="18"/>
      <c r="ANX196" s="18"/>
      <c r="ANY196" s="18"/>
      <c r="ANZ196" s="18"/>
      <c r="AOA196" s="18"/>
      <c r="AOB196" s="18"/>
      <c r="AOC196" s="18"/>
      <c r="AOD196" s="18"/>
      <c r="AOE196" s="18"/>
      <c r="AOF196" s="18"/>
      <c r="AOG196" s="18"/>
      <c r="AOH196" s="18"/>
      <c r="AOI196" s="18"/>
      <c r="AOJ196" s="18"/>
      <c r="AOK196" s="18"/>
      <c r="AOL196" s="18"/>
      <c r="AOM196" s="18"/>
      <c r="AON196" s="18"/>
      <c r="AOO196" s="18"/>
      <c r="AOP196" s="18"/>
      <c r="AOQ196" s="18"/>
      <c r="AOR196" s="18"/>
      <c r="AOS196" s="18"/>
      <c r="AOT196" s="18"/>
      <c r="AOU196" s="18"/>
      <c r="AOV196" s="18"/>
      <c r="AOW196" s="18"/>
      <c r="AOX196" s="18"/>
      <c r="AOY196" s="18"/>
      <c r="AOZ196" s="18"/>
      <c r="APA196" s="18"/>
      <c r="APB196" s="18"/>
      <c r="APC196" s="18"/>
      <c r="APD196" s="18"/>
      <c r="APE196" s="18"/>
      <c r="APF196" s="18"/>
      <c r="APG196" s="18"/>
      <c r="APH196" s="18"/>
      <c r="API196" s="18"/>
      <c r="APJ196" s="18"/>
      <c r="APK196" s="18"/>
      <c r="APL196" s="18"/>
      <c r="APM196" s="18"/>
      <c r="APN196" s="18"/>
      <c r="APO196" s="18"/>
      <c r="APP196" s="18"/>
      <c r="APQ196" s="18"/>
      <c r="APR196" s="18"/>
      <c r="APS196" s="18"/>
      <c r="APT196" s="18"/>
      <c r="APU196" s="18"/>
      <c r="APV196" s="18"/>
      <c r="APW196" s="18"/>
      <c r="APX196" s="18"/>
      <c r="APY196" s="18"/>
      <c r="APZ196" s="18"/>
      <c r="AQA196" s="18"/>
      <c r="AQB196" s="18"/>
      <c r="AQC196" s="18"/>
      <c r="AQD196" s="18"/>
      <c r="AQE196" s="18"/>
      <c r="AQF196" s="18"/>
      <c r="AQG196" s="18"/>
      <c r="AQH196" s="18"/>
      <c r="AQI196" s="18"/>
      <c r="AQJ196" s="18"/>
      <c r="AQK196" s="18"/>
      <c r="AQL196" s="18"/>
      <c r="AQM196" s="18"/>
      <c r="AQN196" s="18"/>
      <c r="AQO196" s="18"/>
      <c r="AQP196" s="18"/>
      <c r="AQQ196" s="18"/>
      <c r="AQR196" s="18"/>
      <c r="AQS196" s="18"/>
      <c r="AQT196" s="18"/>
      <c r="AQU196" s="18"/>
      <c r="AQV196" s="18"/>
      <c r="AQW196" s="18"/>
      <c r="AQX196" s="18"/>
      <c r="AQY196" s="18"/>
      <c r="AQZ196" s="18"/>
      <c r="ARA196" s="18"/>
      <c r="ARB196" s="18"/>
      <c r="ARC196" s="18"/>
      <c r="ARD196" s="18"/>
      <c r="ARE196" s="18"/>
      <c r="ARF196" s="18"/>
      <c r="ARG196" s="18"/>
      <c r="ARH196" s="18"/>
      <c r="ARI196" s="18"/>
      <c r="ARJ196" s="18"/>
      <c r="ARK196" s="18"/>
      <c r="ARL196" s="18"/>
      <c r="ARM196" s="18"/>
      <c r="ARN196" s="18"/>
      <c r="ARO196" s="18"/>
      <c r="ARP196" s="18"/>
      <c r="ARQ196" s="18"/>
      <c r="ARR196" s="18"/>
      <c r="ARS196" s="18"/>
      <c r="ART196" s="18"/>
      <c r="ARU196" s="18"/>
      <c r="ARV196" s="18"/>
      <c r="ARW196" s="18"/>
      <c r="ARX196" s="18"/>
      <c r="ARY196" s="18"/>
      <c r="ARZ196" s="18"/>
      <c r="ASA196" s="18"/>
      <c r="ASB196" s="18"/>
      <c r="ASC196" s="18"/>
      <c r="ASD196" s="18"/>
      <c r="ASE196" s="18"/>
      <c r="ASF196" s="18"/>
      <c r="ASG196" s="18"/>
      <c r="ASH196" s="18"/>
      <c r="ASI196" s="18"/>
      <c r="ASJ196" s="18"/>
      <c r="ASK196" s="18"/>
      <c r="ASL196" s="18"/>
      <c r="ASM196" s="18"/>
      <c r="ASN196" s="18"/>
      <c r="ASO196" s="18"/>
      <c r="ASP196" s="18"/>
      <c r="ASQ196" s="18"/>
      <c r="ASR196" s="18"/>
      <c r="ASS196" s="18"/>
      <c r="AST196" s="18"/>
      <c r="ASU196" s="18"/>
      <c r="ASV196" s="18"/>
      <c r="ASW196" s="18"/>
      <c r="ASX196" s="18"/>
      <c r="ASY196" s="18"/>
      <c r="ASZ196" s="18"/>
      <c r="ATA196" s="18"/>
      <c r="ATB196" s="18"/>
      <c r="ATC196" s="18"/>
      <c r="ATD196" s="18"/>
      <c r="ATE196" s="18"/>
      <c r="ATF196" s="18"/>
      <c r="ATG196" s="18"/>
      <c r="ATH196" s="18"/>
      <c r="ATI196" s="18"/>
      <c r="ATJ196" s="18"/>
      <c r="ATK196" s="18"/>
      <c r="ATL196" s="18"/>
      <c r="ATM196" s="18"/>
      <c r="ATN196" s="18"/>
      <c r="ATO196" s="18"/>
      <c r="ATP196" s="18"/>
      <c r="ATQ196" s="18"/>
      <c r="ATR196" s="18"/>
      <c r="ATS196" s="18"/>
      <c r="ATT196" s="18"/>
      <c r="ATU196" s="18"/>
      <c r="ATV196" s="18"/>
      <c r="ATW196" s="18"/>
      <c r="ATX196" s="18"/>
      <c r="ATY196" s="18"/>
      <c r="ATZ196" s="18"/>
      <c r="AUA196" s="18"/>
      <c r="AUB196" s="18"/>
      <c r="AUC196" s="18"/>
      <c r="AUD196" s="18"/>
      <c r="AUE196" s="18"/>
      <c r="AUF196" s="18"/>
      <c r="AUG196" s="18"/>
      <c r="AUH196" s="18"/>
      <c r="AUI196" s="18"/>
      <c r="AUJ196" s="18"/>
      <c r="AUK196" s="18"/>
      <c r="AUL196" s="18"/>
      <c r="AUM196" s="18"/>
      <c r="AUN196" s="18"/>
      <c r="AUO196" s="18"/>
      <c r="AUP196" s="18"/>
      <c r="AUQ196" s="18"/>
      <c r="AUR196" s="18"/>
      <c r="AUS196" s="18"/>
      <c r="AUT196" s="18"/>
      <c r="AUU196" s="18"/>
      <c r="AUV196" s="18"/>
      <c r="AUW196" s="18"/>
      <c r="AUX196" s="18"/>
      <c r="AUY196" s="18"/>
      <c r="AUZ196" s="18"/>
      <c r="AVA196" s="18"/>
      <c r="AVB196" s="18"/>
      <c r="AVC196" s="18"/>
      <c r="AVD196" s="18"/>
      <c r="AVE196" s="18"/>
      <c r="AVF196" s="18"/>
      <c r="AVG196" s="18"/>
      <c r="AVH196" s="18"/>
      <c r="AVI196" s="18"/>
      <c r="AVJ196" s="18"/>
      <c r="AVK196" s="18"/>
      <c r="AVL196" s="18"/>
      <c r="AVM196" s="18"/>
      <c r="AVN196" s="18"/>
      <c r="AVO196" s="18"/>
      <c r="AVP196" s="18"/>
      <c r="AVQ196" s="18"/>
      <c r="AVR196" s="18"/>
      <c r="AVS196" s="18"/>
      <c r="AVT196" s="18"/>
      <c r="AVU196" s="18"/>
      <c r="AVV196" s="18"/>
      <c r="AVW196" s="18"/>
      <c r="AVX196" s="18"/>
      <c r="AVY196" s="18"/>
      <c r="AVZ196" s="18"/>
      <c r="AWA196" s="18"/>
      <c r="AWB196" s="18"/>
      <c r="AWC196" s="18"/>
      <c r="AWD196" s="18"/>
      <c r="AWE196" s="18"/>
      <c r="AWF196" s="18"/>
      <c r="AWG196" s="18"/>
      <c r="AWH196" s="18"/>
      <c r="AWI196" s="18"/>
      <c r="AWJ196" s="18"/>
      <c r="AWK196" s="18"/>
      <c r="AWL196" s="18"/>
      <c r="AWM196" s="18"/>
      <c r="AWN196" s="18"/>
      <c r="AWO196" s="18"/>
      <c r="AWP196" s="18"/>
      <c r="AWQ196" s="18"/>
      <c r="AWR196" s="18"/>
      <c r="AWS196" s="18"/>
      <c r="AWT196" s="18"/>
      <c r="AWU196" s="18"/>
      <c r="AWV196" s="18"/>
      <c r="AWW196" s="18"/>
      <c r="AWX196" s="18"/>
      <c r="AWY196" s="18"/>
      <c r="AWZ196" s="18"/>
      <c r="AXA196" s="18"/>
      <c r="AXB196" s="18"/>
      <c r="AXC196" s="18"/>
      <c r="AXD196" s="18"/>
      <c r="AXE196" s="18"/>
      <c r="AXF196" s="18"/>
      <c r="AXG196" s="18"/>
      <c r="AXH196" s="18"/>
      <c r="AXI196" s="18"/>
      <c r="AXJ196" s="18"/>
      <c r="AXK196" s="18"/>
      <c r="AXL196" s="18"/>
      <c r="AXM196" s="18"/>
      <c r="AXN196" s="18"/>
      <c r="AXO196" s="18"/>
      <c r="AXP196" s="18"/>
      <c r="AXQ196" s="18"/>
      <c r="AXR196" s="18"/>
      <c r="AXS196" s="18"/>
      <c r="AXT196" s="18"/>
      <c r="AXU196" s="18"/>
      <c r="AXV196" s="18"/>
      <c r="AXW196" s="18"/>
      <c r="AXX196" s="18"/>
      <c r="AXY196" s="18"/>
      <c r="AXZ196" s="18"/>
      <c r="AYA196" s="18"/>
      <c r="AYB196" s="18"/>
      <c r="AYC196" s="18"/>
      <c r="AYD196" s="18"/>
      <c r="AYE196" s="18"/>
      <c r="AYF196" s="18"/>
      <c r="AYG196" s="18"/>
      <c r="AYH196" s="18"/>
      <c r="AYI196" s="18"/>
      <c r="AYJ196" s="18"/>
      <c r="AYK196" s="18"/>
      <c r="AYL196" s="18"/>
      <c r="AYM196" s="18"/>
      <c r="AYN196" s="18"/>
      <c r="AYO196" s="18"/>
      <c r="AYP196" s="18"/>
      <c r="AYQ196" s="18"/>
      <c r="AYR196" s="18"/>
      <c r="AYS196" s="18"/>
      <c r="AYT196" s="18"/>
      <c r="AYU196" s="18"/>
      <c r="AYV196" s="18"/>
      <c r="AYW196" s="18"/>
      <c r="AYX196" s="18"/>
      <c r="AYY196" s="18"/>
      <c r="AYZ196" s="18"/>
      <c r="AZA196" s="18"/>
      <c r="AZB196" s="18"/>
      <c r="AZC196" s="18"/>
      <c r="AZD196" s="18"/>
      <c r="AZE196" s="18"/>
      <c r="AZF196" s="18"/>
      <c r="AZG196" s="18"/>
      <c r="AZH196" s="18"/>
      <c r="AZI196" s="18"/>
      <c r="AZJ196" s="18"/>
      <c r="AZK196" s="18"/>
      <c r="AZL196" s="18"/>
      <c r="AZM196" s="18"/>
      <c r="AZN196" s="18"/>
      <c r="AZO196" s="18"/>
      <c r="AZP196" s="18"/>
      <c r="AZQ196" s="18"/>
      <c r="AZR196" s="18"/>
      <c r="AZS196" s="18"/>
      <c r="AZT196" s="18"/>
      <c r="AZU196" s="18"/>
      <c r="AZV196" s="18"/>
      <c r="AZW196" s="18"/>
      <c r="AZX196" s="18"/>
      <c r="AZY196" s="18"/>
      <c r="AZZ196" s="18"/>
      <c r="BAA196" s="18"/>
      <c r="BAB196" s="18"/>
      <c r="BAC196" s="18"/>
      <c r="BAD196" s="18"/>
      <c r="BAE196" s="18"/>
      <c r="BAF196" s="18"/>
      <c r="BAG196" s="18"/>
      <c r="BAH196" s="18"/>
      <c r="BAI196" s="18"/>
      <c r="BAJ196" s="18"/>
      <c r="BAK196" s="18"/>
      <c r="BAL196" s="18"/>
      <c r="BAM196" s="18"/>
      <c r="BAN196" s="18"/>
      <c r="BAO196" s="18"/>
      <c r="BAP196" s="18"/>
      <c r="BAQ196" s="18"/>
      <c r="BAR196" s="18"/>
      <c r="BAS196" s="18"/>
      <c r="BAT196" s="18"/>
      <c r="BAU196" s="18"/>
      <c r="BAV196" s="18"/>
      <c r="BAW196" s="18"/>
      <c r="BAX196" s="18"/>
      <c r="BAY196" s="18"/>
      <c r="BAZ196" s="18"/>
      <c r="BBA196" s="18"/>
      <c r="BBB196" s="18"/>
      <c r="BBC196" s="18"/>
      <c r="BBD196" s="18"/>
      <c r="BBE196" s="18"/>
      <c r="BBF196" s="18"/>
      <c r="BBG196" s="18"/>
      <c r="BBH196" s="18"/>
      <c r="BBI196" s="18"/>
      <c r="BBJ196" s="18"/>
      <c r="BBK196" s="18"/>
      <c r="BBL196" s="18"/>
      <c r="BBM196" s="18"/>
      <c r="BBN196" s="18"/>
      <c r="BBO196" s="18"/>
      <c r="BBP196" s="18"/>
      <c r="BBQ196" s="18"/>
      <c r="BBR196" s="18"/>
      <c r="BBS196" s="18"/>
      <c r="BBT196" s="18"/>
      <c r="BBU196" s="18"/>
      <c r="BBV196" s="18"/>
      <c r="BBW196" s="18"/>
      <c r="BBX196" s="18"/>
      <c r="BBY196" s="18"/>
      <c r="BBZ196" s="18"/>
      <c r="BCA196" s="18"/>
      <c r="BCB196" s="18"/>
      <c r="BCC196" s="18"/>
      <c r="BCD196" s="18"/>
      <c r="BCE196" s="18"/>
      <c r="BCF196" s="18"/>
      <c r="BCG196" s="18"/>
      <c r="BCH196" s="18"/>
      <c r="BCI196" s="18"/>
      <c r="BCJ196" s="18"/>
      <c r="BCK196" s="18"/>
      <c r="BCL196" s="18"/>
      <c r="BCM196" s="18"/>
      <c r="BCN196" s="18"/>
      <c r="BCO196" s="18"/>
      <c r="BCP196" s="18"/>
      <c r="BCQ196" s="18"/>
      <c r="BCR196" s="18"/>
      <c r="BCS196" s="18"/>
      <c r="BCT196" s="18"/>
      <c r="BCU196" s="18"/>
      <c r="BCV196" s="18"/>
      <c r="BCW196" s="18"/>
      <c r="BCX196" s="18"/>
      <c r="BCY196" s="18"/>
      <c r="BCZ196" s="18"/>
      <c r="BDA196" s="18"/>
      <c r="BDB196" s="18"/>
      <c r="BDC196" s="18"/>
      <c r="BDD196" s="18"/>
      <c r="BDE196" s="18"/>
      <c r="BDF196" s="18"/>
      <c r="BDG196" s="18"/>
      <c r="BDH196" s="18"/>
      <c r="BDI196" s="18"/>
      <c r="BDJ196" s="18"/>
      <c r="BDK196" s="18"/>
      <c r="BDL196" s="18"/>
      <c r="BDM196" s="18"/>
      <c r="BDN196" s="18"/>
      <c r="BDO196" s="18"/>
      <c r="BDP196" s="18"/>
      <c r="BDQ196" s="18"/>
      <c r="BDR196" s="18"/>
      <c r="BDS196" s="18"/>
      <c r="BDT196" s="18"/>
      <c r="BDU196" s="18"/>
      <c r="BDV196" s="18"/>
      <c r="BDW196" s="18"/>
      <c r="BDX196" s="18"/>
      <c r="BDY196" s="18"/>
      <c r="BDZ196" s="18"/>
      <c r="BEA196" s="18"/>
      <c r="BEB196" s="18"/>
      <c r="BEC196" s="18"/>
      <c r="BED196" s="18"/>
      <c r="BEE196" s="18"/>
      <c r="BEF196" s="18"/>
      <c r="BEG196" s="18"/>
      <c r="BEH196" s="18"/>
      <c r="BEI196" s="18"/>
      <c r="BEJ196" s="18"/>
      <c r="BEK196" s="18"/>
      <c r="BEL196" s="18"/>
      <c r="BEM196" s="18"/>
      <c r="BEN196" s="18"/>
      <c r="BEO196" s="18"/>
      <c r="BEP196" s="18"/>
      <c r="BEQ196" s="18"/>
      <c r="BER196" s="18"/>
      <c r="BES196" s="18"/>
      <c r="BET196" s="18"/>
      <c r="BEU196" s="18"/>
      <c r="BEV196" s="18"/>
      <c r="BEW196" s="18"/>
      <c r="BEX196" s="18"/>
      <c r="BEY196" s="18"/>
      <c r="BEZ196" s="18"/>
      <c r="BFA196" s="18"/>
      <c r="BFB196" s="18"/>
      <c r="BFC196" s="18"/>
      <c r="BFD196" s="18"/>
      <c r="BFE196" s="18"/>
      <c r="BFF196" s="18"/>
      <c r="BFG196" s="18"/>
      <c r="BFH196" s="18"/>
      <c r="BFI196" s="18"/>
      <c r="BFJ196" s="18"/>
      <c r="BFK196" s="18"/>
      <c r="BFL196" s="18"/>
      <c r="BFM196" s="18"/>
      <c r="BFN196" s="18"/>
      <c r="BFO196" s="18"/>
      <c r="BFP196" s="18"/>
      <c r="BFQ196" s="18"/>
      <c r="BFR196" s="18"/>
      <c r="BFS196" s="18"/>
      <c r="BFT196" s="18"/>
      <c r="BFU196" s="18"/>
      <c r="BFV196" s="18"/>
      <c r="BFW196" s="18"/>
      <c r="BFX196" s="18"/>
      <c r="BFY196" s="18"/>
      <c r="BFZ196" s="18"/>
      <c r="BGA196" s="18"/>
      <c r="BGB196" s="18"/>
      <c r="BGC196" s="18"/>
      <c r="BGD196" s="18"/>
      <c r="BGE196" s="18"/>
      <c r="BGF196" s="18"/>
      <c r="BGG196" s="18"/>
      <c r="BGH196" s="18"/>
      <c r="BGI196" s="18"/>
      <c r="BGJ196" s="18"/>
      <c r="BGK196" s="18"/>
      <c r="BGL196" s="18"/>
      <c r="BGM196" s="18"/>
      <c r="BGN196" s="18"/>
      <c r="BGO196" s="18"/>
      <c r="BGP196" s="18"/>
      <c r="BGQ196" s="18"/>
      <c r="BGR196" s="18"/>
      <c r="BGS196" s="18"/>
      <c r="BGT196" s="18"/>
      <c r="BGU196" s="18"/>
      <c r="BGV196" s="18"/>
      <c r="BGW196" s="18"/>
      <c r="BGX196" s="18"/>
      <c r="BGY196" s="18"/>
      <c r="BGZ196" s="18"/>
      <c r="BHA196" s="18"/>
      <c r="BHB196" s="18"/>
      <c r="BHC196" s="18"/>
      <c r="BHD196" s="18"/>
      <c r="BHE196" s="18"/>
      <c r="BHF196" s="18"/>
      <c r="BHG196" s="18"/>
      <c r="BHH196" s="18"/>
      <c r="BHI196" s="18"/>
      <c r="BHJ196" s="18"/>
      <c r="BHK196" s="18"/>
      <c r="BHL196" s="18"/>
      <c r="BHM196" s="18"/>
      <c r="BHN196" s="18"/>
      <c r="BHO196" s="18"/>
      <c r="BHP196" s="18"/>
      <c r="BHQ196" s="18"/>
      <c r="BHR196" s="18"/>
      <c r="BHS196" s="18"/>
      <c r="BHT196" s="18"/>
      <c r="BHU196" s="18"/>
      <c r="BHV196" s="18"/>
      <c r="BHW196" s="18"/>
      <c r="BHX196" s="18"/>
      <c r="BHY196" s="18"/>
      <c r="BHZ196" s="18"/>
      <c r="BIA196" s="18"/>
      <c r="BIB196" s="18"/>
      <c r="BIC196" s="18"/>
      <c r="BID196" s="18"/>
      <c r="BIE196" s="18"/>
      <c r="BIF196" s="18"/>
      <c r="BIG196" s="18"/>
      <c r="BIH196" s="18"/>
      <c r="BII196" s="18"/>
      <c r="BIJ196" s="18"/>
      <c r="BIK196" s="18"/>
      <c r="BIL196" s="18"/>
      <c r="BIM196" s="18"/>
      <c r="BIN196" s="18"/>
      <c r="BIO196" s="18"/>
      <c r="BIP196" s="18"/>
      <c r="BIQ196" s="18"/>
      <c r="BIR196" s="18"/>
      <c r="BIS196" s="18"/>
      <c r="BIT196" s="18"/>
      <c r="BIU196" s="18"/>
      <c r="BIV196" s="18"/>
      <c r="BIW196" s="18"/>
      <c r="BIX196" s="18"/>
      <c r="BIY196" s="18"/>
      <c r="BIZ196" s="18"/>
      <c r="BJA196" s="18"/>
      <c r="BJB196" s="18"/>
      <c r="BJC196" s="18"/>
      <c r="BJD196" s="18"/>
      <c r="BJE196" s="18"/>
      <c r="BJF196" s="18"/>
      <c r="BJG196" s="18"/>
      <c r="BJH196" s="18"/>
      <c r="BJI196" s="18"/>
      <c r="BJJ196" s="18"/>
      <c r="BJK196" s="18"/>
      <c r="BJL196" s="18"/>
      <c r="BJM196" s="18"/>
      <c r="BJN196" s="18"/>
      <c r="BJO196" s="18"/>
      <c r="BJP196" s="18"/>
      <c r="BJQ196" s="18"/>
      <c r="BJR196" s="18"/>
      <c r="BJS196" s="18"/>
      <c r="BJT196" s="18"/>
      <c r="BJU196" s="18"/>
      <c r="BJV196" s="18"/>
      <c r="BJW196" s="18"/>
      <c r="BJX196" s="18"/>
      <c r="BJY196" s="18"/>
      <c r="BJZ196" s="18"/>
      <c r="BKA196" s="18"/>
      <c r="BKB196" s="18"/>
      <c r="BKC196" s="18"/>
      <c r="BKD196" s="18"/>
      <c r="BKE196" s="18"/>
      <c r="BKF196" s="18"/>
      <c r="BKG196" s="18"/>
      <c r="BKH196" s="18"/>
      <c r="BKI196" s="18"/>
      <c r="BKJ196" s="18"/>
      <c r="BKK196" s="18"/>
      <c r="BKL196" s="18"/>
      <c r="BKM196" s="18"/>
      <c r="BKN196" s="18"/>
      <c r="BKO196" s="18"/>
      <c r="BKP196" s="18"/>
      <c r="BKQ196" s="18"/>
      <c r="BKR196" s="18"/>
      <c r="BKS196" s="18"/>
      <c r="BKT196" s="18"/>
      <c r="BKU196" s="18"/>
      <c r="BKV196" s="18"/>
      <c r="BKW196" s="18"/>
      <c r="BKX196" s="18"/>
      <c r="BKY196" s="18"/>
      <c r="BKZ196" s="18"/>
      <c r="BLA196" s="18"/>
      <c r="BLB196" s="18"/>
      <c r="BLC196" s="18"/>
      <c r="BLD196" s="18"/>
      <c r="BLE196" s="18"/>
      <c r="BLF196" s="18"/>
      <c r="BLG196" s="18"/>
      <c r="BLH196" s="18"/>
      <c r="BLI196" s="18"/>
      <c r="BLJ196" s="18"/>
      <c r="BLK196" s="18"/>
      <c r="BLL196" s="18"/>
      <c r="BLM196" s="18"/>
      <c r="BLN196" s="18"/>
      <c r="BLO196" s="18"/>
      <c r="BLP196" s="18"/>
      <c r="BLQ196" s="18"/>
      <c r="BLR196" s="18"/>
      <c r="BLS196" s="18"/>
      <c r="BLT196" s="18"/>
      <c r="BLU196" s="18"/>
      <c r="BLV196" s="18"/>
      <c r="BLW196" s="18"/>
      <c r="BLX196" s="18"/>
      <c r="BLY196" s="18"/>
      <c r="BLZ196" s="18"/>
      <c r="BMA196" s="18"/>
      <c r="BMB196" s="18"/>
      <c r="BMC196" s="18"/>
      <c r="BMD196" s="18"/>
      <c r="BME196" s="18"/>
      <c r="BMF196" s="18"/>
      <c r="BMG196" s="18"/>
      <c r="BMH196" s="18"/>
      <c r="BMI196" s="18"/>
      <c r="BMJ196" s="18"/>
      <c r="BMK196" s="18"/>
      <c r="BML196" s="18"/>
      <c r="BMM196" s="18"/>
      <c r="BMN196" s="18"/>
      <c r="BMO196" s="18"/>
      <c r="BMP196" s="18"/>
      <c r="BMQ196" s="18"/>
      <c r="BMR196" s="18"/>
      <c r="BMS196" s="18"/>
      <c r="BMT196" s="18"/>
      <c r="BMU196" s="18"/>
      <c r="BMV196" s="18"/>
      <c r="BMW196" s="18"/>
      <c r="BMX196" s="18"/>
      <c r="BMY196" s="18"/>
      <c r="BMZ196" s="18"/>
      <c r="BNA196" s="18"/>
      <c r="BNB196" s="18"/>
      <c r="BNC196" s="18"/>
      <c r="BND196" s="18"/>
      <c r="BNE196" s="18"/>
      <c r="BNF196" s="18"/>
      <c r="BNG196" s="18"/>
      <c r="BNH196" s="18"/>
      <c r="BNI196" s="18"/>
      <c r="BNJ196" s="18"/>
      <c r="BNK196" s="18"/>
      <c r="BNL196" s="18"/>
      <c r="BNM196" s="18"/>
      <c r="BNN196" s="18"/>
      <c r="BNO196" s="18"/>
      <c r="BNP196" s="18"/>
      <c r="BNQ196" s="18"/>
      <c r="BNR196" s="18"/>
      <c r="BNS196" s="18"/>
      <c r="BNT196" s="18"/>
      <c r="BNU196" s="18"/>
      <c r="BNV196" s="18"/>
      <c r="BNW196" s="18"/>
      <c r="BNX196" s="18"/>
      <c r="BNY196" s="18"/>
      <c r="BNZ196" s="18"/>
      <c r="BOA196" s="18"/>
      <c r="BOB196" s="18"/>
      <c r="BOC196" s="18"/>
      <c r="BOD196" s="18"/>
      <c r="BOE196" s="18"/>
      <c r="BOF196" s="18"/>
      <c r="BOG196" s="18"/>
      <c r="BOH196" s="18"/>
      <c r="BOI196" s="18"/>
      <c r="BOJ196" s="18"/>
      <c r="BOK196" s="18"/>
      <c r="BOL196" s="18"/>
      <c r="BOM196" s="18"/>
      <c r="BON196" s="18"/>
      <c r="BOO196" s="18"/>
      <c r="BOP196" s="18"/>
      <c r="BOQ196" s="18"/>
      <c r="BOR196" s="18"/>
      <c r="BOS196" s="18"/>
      <c r="BOT196" s="18"/>
      <c r="BOU196" s="18"/>
      <c r="BOV196" s="18"/>
      <c r="BOW196" s="18"/>
      <c r="BOX196" s="18"/>
      <c r="BOY196" s="18"/>
      <c r="BOZ196" s="18"/>
      <c r="BPA196" s="18"/>
      <c r="BPB196" s="18"/>
      <c r="BPC196" s="18"/>
      <c r="BPD196" s="18"/>
      <c r="BPE196" s="18"/>
      <c r="BPF196" s="18"/>
      <c r="BPG196" s="18"/>
      <c r="BPH196" s="18"/>
      <c r="BPI196" s="18"/>
      <c r="BPJ196" s="18"/>
      <c r="BPK196" s="18"/>
      <c r="BPL196" s="18"/>
      <c r="BPM196" s="18"/>
      <c r="BPN196" s="18"/>
      <c r="BPO196" s="18"/>
      <c r="BPP196" s="18"/>
      <c r="BPQ196" s="18"/>
      <c r="BPR196" s="18"/>
      <c r="BPS196" s="18"/>
      <c r="BPT196" s="18"/>
      <c r="BPU196" s="18"/>
      <c r="BPV196" s="18"/>
      <c r="BPW196" s="18"/>
      <c r="BPX196" s="18"/>
      <c r="BPY196" s="18"/>
      <c r="BPZ196" s="18"/>
      <c r="BQA196" s="18"/>
      <c r="BQB196" s="18"/>
      <c r="BQC196" s="18"/>
      <c r="BQD196" s="18"/>
      <c r="BQE196" s="18"/>
      <c r="BQF196" s="18"/>
      <c r="BQG196" s="18"/>
      <c r="BQH196" s="18"/>
      <c r="BQI196" s="18"/>
      <c r="BQJ196" s="18"/>
      <c r="BQK196" s="18"/>
      <c r="BQL196" s="18"/>
      <c r="BQM196" s="18"/>
      <c r="BQN196" s="18"/>
      <c r="BQO196" s="18"/>
      <c r="BQP196" s="18"/>
      <c r="BQQ196" s="18"/>
      <c r="BQR196" s="18"/>
      <c r="BQS196" s="18"/>
      <c r="BQT196" s="18"/>
      <c r="BQU196" s="18"/>
      <c r="BQV196" s="18"/>
      <c r="BQW196" s="18"/>
      <c r="BQX196" s="18"/>
      <c r="BQY196" s="18"/>
      <c r="BQZ196" s="18"/>
      <c r="BRA196" s="18"/>
      <c r="BRB196" s="18"/>
      <c r="BRC196" s="18"/>
      <c r="BRD196" s="18"/>
      <c r="BRE196" s="18"/>
      <c r="BRF196" s="18"/>
      <c r="BRG196" s="18"/>
      <c r="BRH196" s="18"/>
      <c r="BRI196" s="18"/>
      <c r="BRJ196" s="18"/>
      <c r="BRK196" s="18"/>
      <c r="BRL196" s="18"/>
      <c r="BRM196" s="18"/>
      <c r="BRN196" s="18"/>
      <c r="BRO196" s="18"/>
      <c r="BRP196" s="18"/>
      <c r="BRQ196" s="18"/>
      <c r="BRR196" s="18"/>
      <c r="BRS196" s="18"/>
      <c r="BRT196" s="18"/>
      <c r="BRU196" s="18"/>
      <c r="BRV196" s="18"/>
      <c r="BRW196" s="18"/>
      <c r="BRX196" s="18"/>
      <c r="BRY196" s="18"/>
      <c r="BRZ196" s="18"/>
      <c r="BSA196" s="18"/>
      <c r="BSB196" s="18"/>
      <c r="BSC196" s="18"/>
      <c r="BSD196" s="18"/>
      <c r="BSE196" s="18"/>
      <c r="BSF196" s="18"/>
      <c r="BSG196" s="18"/>
      <c r="BSH196" s="18"/>
      <c r="BSI196" s="18"/>
      <c r="BSJ196" s="18"/>
      <c r="BSK196" s="18"/>
      <c r="BSL196" s="18"/>
      <c r="BSM196" s="18"/>
      <c r="BSN196" s="18"/>
      <c r="BSO196" s="18"/>
      <c r="BSP196" s="18"/>
      <c r="BSQ196" s="18"/>
      <c r="BSR196" s="18"/>
      <c r="BSS196" s="18"/>
      <c r="BST196" s="18"/>
      <c r="BSU196" s="18"/>
      <c r="BSV196" s="18"/>
      <c r="BSW196" s="18"/>
      <c r="BSX196" s="18"/>
      <c r="BSY196" s="18"/>
      <c r="BSZ196" s="18"/>
      <c r="BTA196" s="18"/>
      <c r="BTB196" s="18"/>
      <c r="BTC196" s="18"/>
      <c r="BTD196" s="18"/>
      <c r="BTE196" s="18"/>
      <c r="BTF196" s="18"/>
      <c r="BTG196" s="18"/>
      <c r="BTH196" s="18"/>
      <c r="BTI196" s="18"/>
      <c r="BTJ196" s="18"/>
      <c r="BTK196" s="18"/>
      <c r="BTL196" s="18"/>
      <c r="BTM196" s="18"/>
      <c r="BTN196" s="18"/>
      <c r="BTO196" s="18"/>
      <c r="BTP196" s="18"/>
      <c r="BTQ196" s="18"/>
      <c r="BTR196" s="18"/>
      <c r="BTS196" s="18"/>
      <c r="BTT196" s="18"/>
      <c r="BTU196" s="18"/>
      <c r="BTV196" s="18"/>
      <c r="BTW196" s="18"/>
      <c r="BTX196" s="18"/>
      <c r="BTY196" s="18"/>
      <c r="BTZ196" s="18"/>
      <c r="BUA196" s="18"/>
      <c r="BUB196" s="18"/>
      <c r="BUC196" s="18"/>
      <c r="BUD196" s="18"/>
      <c r="BUE196" s="18"/>
      <c r="BUF196" s="18"/>
      <c r="BUG196" s="18"/>
      <c r="BUH196" s="18"/>
      <c r="BUI196" s="18"/>
      <c r="BUJ196" s="18"/>
      <c r="BUK196" s="18"/>
      <c r="BUL196" s="18"/>
      <c r="BUM196" s="18"/>
      <c r="BUN196" s="18"/>
      <c r="BUO196" s="18"/>
      <c r="BUP196" s="18"/>
      <c r="BUQ196" s="18"/>
      <c r="BUR196" s="18"/>
      <c r="BUS196" s="18"/>
      <c r="BUT196" s="18"/>
      <c r="BUU196" s="18"/>
      <c r="BUV196" s="18"/>
      <c r="BUW196" s="18"/>
      <c r="BUX196" s="18"/>
      <c r="BUY196" s="18"/>
      <c r="BUZ196" s="18"/>
      <c r="BVA196" s="18"/>
      <c r="BVB196" s="18"/>
      <c r="BVC196" s="18"/>
      <c r="BVD196" s="18"/>
      <c r="BVE196" s="18"/>
      <c r="BVF196" s="18"/>
      <c r="BVG196" s="18"/>
      <c r="BVH196" s="18"/>
      <c r="BVI196" s="18"/>
      <c r="BVJ196" s="18"/>
      <c r="BVK196" s="18"/>
      <c r="BVL196" s="18"/>
      <c r="BVM196" s="18"/>
      <c r="BVN196" s="18"/>
      <c r="BVO196" s="18"/>
      <c r="BVP196" s="18"/>
      <c r="BVQ196" s="18"/>
      <c r="BVR196" s="18"/>
      <c r="BVS196" s="18"/>
      <c r="BVT196" s="18"/>
      <c r="BVU196" s="18"/>
      <c r="BVV196" s="18"/>
      <c r="BVW196" s="18"/>
      <c r="BVX196" s="18"/>
      <c r="BVY196" s="18"/>
      <c r="BVZ196" s="18"/>
      <c r="BWA196" s="18"/>
      <c r="BWB196" s="18"/>
      <c r="BWC196" s="18"/>
      <c r="BWD196" s="18"/>
      <c r="BWE196" s="18"/>
      <c r="BWF196" s="18"/>
      <c r="BWG196" s="18"/>
      <c r="BWH196" s="18"/>
      <c r="BWI196" s="18"/>
      <c r="BWJ196" s="18"/>
      <c r="BWK196" s="18"/>
      <c r="BWL196" s="18"/>
      <c r="BWM196" s="18"/>
      <c r="BWN196" s="18"/>
      <c r="BWO196" s="18"/>
      <c r="BWP196" s="18"/>
      <c r="BWQ196" s="18"/>
      <c r="BWR196" s="18"/>
      <c r="BWS196" s="18"/>
      <c r="BWT196" s="18"/>
      <c r="BWU196" s="18"/>
      <c r="BWV196" s="18"/>
      <c r="BWW196" s="18"/>
      <c r="BWX196" s="18"/>
      <c r="BWY196" s="18"/>
      <c r="BWZ196" s="18"/>
      <c r="BXA196" s="18"/>
      <c r="BXB196" s="18"/>
      <c r="BXC196" s="18"/>
      <c r="BXD196" s="18"/>
      <c r="BXE196" s="18"/>
      <c r="BXF196" s="18"/>
      <c r="BXG196" s="18"/>
      <c r="BXH196" s="18"/>
      <c r="BXI196" s="18"/>
      <c r="BXJ196" s="18"/>
      <c r="BXK196" s="18"/>
      <c r="BXL196" s="18"/>
      <c r="BXM196" s="18"/>
      <c r="BXN196" s="18"/>
      <c r="BXO196" s="18"/>
      <c r="BXP196" s="18"/>
      <c r="BXQ196" s="18"/>
      <c r="BXR196" s="18"/>
      <c r="BXS196" s="18"/>
      <c r="BXT196" s="18"/>
      <c r="BXU196" s="18"/>
      <c r="BXV196" s="18"/>
      <c r="BXW196" s="18"/>
      <c r="BXX196" s="18"/>
      <c r="BXY196" s="18"/>
      <c r="BXZ196" s="18"/>
      <c r="BYA196" s="18"/>
      <c r="BYB196" s="18"/>
      <c r="BYC196" s="18"/>
      <c r="BYD196" s="18"/>
      <c r="BYE196" s="18"/>
      <c r="BYF196" s="18"/>
      <c r="BYG196" s="18"/>
      <c r="BYH196" s="18"/>
      <c r="BYI196" s="18"/>
      <c r="BYJ196" s="18"/>
      <c r="BYK196" s="18"/>
      <c r="BYL196" s="18"/>
      <c r="BYM196" s="18"/>
      <c r="BYN196" s="18"/>
      <c r="BYO196" s="18"/>
      <c r="BYP196" s="18"/>
      <c r="BYQ196" s="18"/>
      <c r="BYR196" s="18"/>
      <c r="BYS196" s="18"/>
      <c r="BYT196" s="18"/>
      <c r="BYU196" s="18"/>
      <c r="BYV196" s="18"/>
      <c r="BYW196" s="18"/>
      <c r="BYX196" s="18"/>
      <c r="BYY196" s="18"/>
      <c r="BYZ196" s="18"/>
      <c r="BZA196" s="18"/>
      <c r="BZB196" s="18"/>
      <c r="BZC196" s="18"/>
      <c r="BZD196" s="18"/>
      <c r="BZE196" s="18"/>
      <c r="BZF196" s="18"/>
      <c r="BZG196" s="18"/>
      <c r="BZH196" s="18"/>
      <c r="BZI196" s="18"/>
      <c r="BZJ196" s="18"/>
      <c r="BZK196" s="18"/>
      <c r="BZL196" s="18"/>
      <c r="BZM196" s="18"/>
      <c r="BZN196" s="18"/>
      <c r="BZO196" s="18"/>
      <c r="BZP196" s="18"/>
      <c r="BZQ196" s="18"/>
      <c r="BZR196" s="18"/>
      <c r="BZS196" s="18"/>
      <c r="BZT196" s="18"/>
      <c r="BZU196" s="18"/>
      <c r="BZV196" s="18"/>
      <c r="BZW196" s="18"/>
      <c r="BZX196" s="18"/>
      <c r="BZY196" s="18"/>
      <c r="BZZ196" s="18"/>
      <c r="CAA196" s="18"/>
      <c r="CAB196" s="18"/>
      <c r="CAC196" s="18"/>
      <c r="CAD196" s="18"/>
      <c r="CAE196" s="18"/>
      <c r="CAF196" s="18"/>
      <c r="CAG196" s="18"/>
      <c r="CAH196" s="18"/>
      <c r="CAI196" s="18"/>
      <c r="CAJ196" s="18"/>
      <c r="CAK196" s="18"/>
      <c r="CAL196" s="18"/>
      <c r="CAM196" s="18"/>
      <c r="CAN196" s="18"/>
      <c r="CAO196" s="18"/>
      <c r="CAP196" s="18"/>
      <c r="CAQ196" s="18"/>
      <c r="CAR196" s="18"/>
      <c r="CAS196" s="18"/>
      <c r="CAT196" s="18"/>
      <c r="CAU196" s="18"/>
      <c r="CAV196" s="18"/>
      <c r="CAW196" s="18"/>
      <c r="CAX196" s="18"/>
      <c r="CAY196" s="18"/>
      <c r="CAZ196" s="18"/>
      <c r="CBA196" s="18"/>
      <c r="CBB196" s="18"/>
      <c r="CBC196" s="18"/>
      <c r="CBD196" s="18"/>
      <c r="CBE196" s="18"/>
      <c r="CBF196" s="18"/>
      <c r="CBG196" s="18"/>
      <c r="CBH196" s="18"/>
      <c r="CBI196" s="18"/>
      <c r="CBJ196" s="18"/>
      <c r="CBK196" s="18"/>
      <c r="CBL196" s="18"/>
      <c r="CBM196" s="18"/>
      <c r="CBN196" s="18"/>
      <c r="CBO196" s="18"/>
      <c r="CBP196" s="18"/>
      <c r="CBQ196" s="18"/>
      <c r="CBR196" s="18"/>
      <c r="CBS196" s="18"/>
      <c r="CBT196" s="18"/>
      <c r="CBU196" s="18"/>
      <c r="CBV196" s="18"/>
      <c r="CBW196" s="18"/>
      <c r="CBX196" s="18"/>
      <c r="CBY196" s="18"/>
      <c r="CBZ196" s="18"/>
      <c r="CCA196" s="18"/>
      <c r="CCB196" s="18"/>
      <c r="CCC196" s="18"/>
      <c r="CCD196" s="18"/>
      <c r="CCE196" s="18"/>
      <c r="CCF196" s="18"/>
      <c r="CCG196" s="18"/>
      <c r="CCH196" s="18"/>
      <c r="CCI196" s="18"/>
      <c r="CCJ196" s="18"/>
      <c r="CCK196" s="18"/>
      <c r="CCL196" s="18"/>
      <c r="CCM196" s="18"/>
      <c r="CCN196" s="18"/>
      <c r="CCO196" s="18"/>
      <c r="CCP196" s="18"/>
      <c r="CCQ196" s="18"/>
      <c r="CCR196" s="18"/>
      <c r="CCS196" s="18"/>
      <c r="CCT196" s="18"/>
      <c r="CCU196" s="18"/>
      <c r="CCV196" s="18"/>
      <c r="CCW196" s="18"/>
      <c r="CCX196" s="18"/>
      <c r="CCY196" s="18"/>
      <c r="CCZ196" s="18"/>
      <c r="CDA196" s="18"/>
      <c r="CDB196" s="18"/>
      <c r="CDC196" s="18"/>
      <c r="CDD196" s="18"/>
      <c r="CDE196" s="18"/>
      <c r="CDF196" s="18"/>
      <c r="CDG196" s="18"/>
      <c r="CDH196" s="18"/>
      <c r="CDI196" s="18"/>
      <c r="CDJ196" s="18"/>
      <c r="CDK196" s="18"/>
      <c r="CDL196" s="18"/>
      <c r="CDM196" s="18"/>
      <c r="CDN196" s="18"/>
      <c r="CDO196" s="18"/>
      <c r="CDP196" s="18"/>
      <c r="CDQ196" s="18"/>
      <c r="CDR196" s="18"/>
      <c r="CDS196" s="18"/>
      <c r="CDT196" s="18"/>
      <c r="CDU196" s="18"/>
      <c r="CDV196" s="18"/>
      <c r="CDW196" s="18"/>
      <c r="CDX196" s="18"/>
      <c r="CDY196" s="18"/>
      <c r="CDZ196" s="18"/>
      <c r="CEA196" s="18"/>
      <c r="CEB196" s="18"/>
      <c r="CEC196" s="18"/>
      <c r="CED196" s="18"/>
      <c r="CEE196" s="18"/>
      <c r="CEF196" s="18"/>
      <c r="CEG196" s="18"/>
      <c r="CEH196" s="18"/>
      <c r="CEI196" s="18"/>
      <c r="CEJ196" s="18"/>
      <c r="CEK196" s="18"/>
      <c r="CEL196" s="18"/>
      <c r="CEM196" s="18"/>
      <c r="CEN196" s="18"/>
      <c r="CEO196" s="18"/>
      <c r="CEP196" s="18"/>
      <c r="CEQ196" s="18"/>
      <c r="CER196" s="18"/>
      <c r="CES196" s="18"/>
      <c r="CET196" s="18"/>
      <c r="CEU196" s="18"/>
      <c r="CEV196" s="18"/>
      <c r="CEW196" s="18"/>
      <c r="CEX196" s="18"/>
      <c r="CEY196" s="18"/>
      <c r="CEZ196" s="18"/>
      <c r="CFA196" s="18"/>
      <c r="CFB196" s="18"/>
      <c r="CFC196" s="18"/>
      <c r="CFD196" s="18"/>
      <c r="CFE196" s="18"/>
      <c r="CFF196" s="18"/>
      <c r="CFG196" s="18"/>
      <c r="CFH196" s="18"/>
      <c r="CFI196" s="18"/>
      <c r="CFJ196" s="18"/>
      <c r="CFK196" s="18"/>
      <c r="CFL196" s="18"/>
      <c r="CFM196" s="18"/>
      <c r="CFN196" s="18"/>
      <c r="CFO196" s="18"/>
      <c r="CFP196" s="18"/>
      <c r="CFQ196" s="18"/>
      <c r="CFR196" s="18"/>
      <c r="CFS196" s="18"/>
      <c r="CFT196" s="18"/>
      <c r="CFU196" s="18"/>
      <c r="CFV196" s="18"/>
      <c r="CFW196" s="18"/>
      <c r="CFX196" s="18"/>
      <c r="CFY196" s="18"/>
      <c r="CFZ196" s="18"/>
      <c r="CGA196" s="18"/>
      <c r="CGB196" s="18"/>
      <c r="CGC196" s="18"/>
      <c r="CGD196" s="18"/>
      <c r="CGE196" s="18"/>
      <c r="CGF196" s="18"/>
      <c r="CGG196" s="18"/>
      <c r="CGH196" s="18"/>
      <c r="CGI196" s="18"/>
      <c r="CGJ196" s="18"/>
      <c r="CGK196" s="18"/>
      <c r="CGL196" s="18"/>
      <c r="CGM196" s="18"/>
      <c r="CGN196" s="18"/>
      <c r="CGO196" s="18"/>
      <c r="CGP196" s="18"/>
      <c r="CGQ196" s="18"/>
      <c r="CGR196" s="18"/>
      <c r="CGS196" s="18"/>
      <c r="CGT196" s="18"/>
      <c r="CGU196" s="18"/>
      <c r="CGV196" s="18"/>
      <c r="CGW196" s="18"/>
      <c r="CGX196" s="18"/>
      <c r="CGY196" s="18"/>
      <c r="CGZ196" s="18"/>
      <c r="CHA196" s="18"/>
      <c r="CHB196" s="18"/>
      <c r="CHC196" s="18"/>
      <c r="CHD196" s="18"/>
      <c r="CHE196" s="18"/>
      <c r="CHF196" s="18"/>
      <c r="CHG196" s="18"/>
      <c r="CHH196" s="18"/>
      <c r="CHI196" s="18"/>
      <c r="CHJ196" s="18"/>
      <c r="CHK196" s="18"/>
      <c r="CHL196" s="18"/>
      <c r="CHM196" s="18"/>
      <c r="CHN196" s="18"/>
      <c r="CHO196" s="18"/>
      <c r="CHP196" s="18"/>
      <c r="CHQ196" s="18"/>
      <c r="CHR196" s="18"/>
      <c r="CHS196" s="18"/>
      <c r="CHT196" s="18"/>
      <c r="CHU196" s="18"/>
      <c r="CHV196" s="18"/>
      <c r="CHW196" s="18"/>
      <c r="CHX196" s="18"/>
      <c r="CHY196" s="18"/>
      <c r="CHZ196" s="18"/>
      <c r="CIA196" s="18"/>
      <c r="CIB196" s="18"/>
      <c r="CIC196" s="18"/>
      <c r="CID196" s="18"/>
      <c r="CIE196" s="18"/>
      <c r="CIF196" s="18"/>
      <c r="CIG196" s="18"/>
      <c r="CIH196" s="18"/>
      <c r="CII196" s="18"/>
      <c r="CIJ196" s="18"/>
      <c r="CIK196" s="18"/>
      <c r="CIL196" s="18"/>
      <c r="CIM196" s="18"/>
      <c r="CIN196" s="18"/>
      <c r="CIO196" s="18"/>
      <c r="CIP196" s="18"/>
      <c r="CIQ196" s="18"/>
      <c r="CIR196" s="18"/>
      <c r="CIS196" s="18"/>
      <c r="CIT196" s="18"/>
      <c r="CIU196" s="18"/>
      <c r="CIV196" s="18"/>
      <c r="CIW196" s="18"/>
      <c r="CIX196" s="18"/>
      <c r="CIY196" s="18"/>
      <c r="CIZ196" s="18"/>
      <c r="CJA196" s="18"/>
      <c r="CJB196" s="18"/>
      <c r="CJC196" s="18"/>
      <c r="CJD196" s="18"/>
      <c r="CJE196" s="18"/>
      <c r="CJF196" s="18"/>
      <c r="CJG196" s="18"/>
      <c r="CJH196" s="18"/>
      <c r="CJI196" s="18"/>
      <c r="CJJ196" s="18"/>
      <c r="CJK196" s="18"/>
      <c r="CJL196" s="18"/>
      <c r="CJM196" s="18"/>
      <c r="CJN196" s="18"/>
      <c r="CJO196" s="18"/>
      <c r="CJP196" s="18"/>
      <c r="CJQ196" s="18"/>
      <c r="CJR196" s="18"/>
      <c r="CJS196" s="18"/>
      <c r="CJT196" s="18"/>
      <c r="CJU196" s="18"/>
      <c r="CJV196" s="18"/>
      <c r="CJW196" s="18"/>
      <c r="CJX196" s="18"/>
      <c r="CJY196" s="18"/>
      <c r="CJZ196" s="18"/>
      <c r="CKA196" s="18"/>
      <c r="CKB196" s="18"/>
      <c r="CKC196" s="18"/>
      <c r="CKD196" s="18"/>
      <c r="CKE196" s="18"/>
      <c r="CKF196" s="18"/>
      <c r="CKG196" s="18"/>
      <c r="CKH196" s="18"/>
      <c r="CKI196" s="18"/>
      <c r="CKJ196" s="18"/>
      <c r="CKK196" s="18"/>
      <c r="CKL196" s="18"/>
      <c r="CKM196" s="18"/>
      <c r="CKN196" s="18"/>
      <c r="CKO196" s="18"/>
      <c r="CKP196" s="18"/>
      <c r="CKQ196" s="18"/>
      <c r="CKR196" s="18"/>
      <c r="CKS196" s="18"/>
      <c r="CKT196" s="18"/>
      <c r="CKU196" s="18"/>
      <c r="CKV196" s="18"/>
      <c r="CKW196" s="18"/>
      <c r="CKX196" s="18"/>
      <c r="CKY196" s="18"/>
      <c r="CKZ196" s="18"/>
      <c r="CLA196" s="18"/>
      <c r="CLB196" s="18"/>
      <c r="CLC196" s="18"/>
      <c r="CLD196" s="18"/>
      <c r="CLE196" s="18"/>
      <c r="CLF196" s="18"/>
      <c r="CLG196" s="18"/>
      <c r="CLH196" s="18"/>
      <c r="CLI196" s="18"/>
      <c r="CLJ196" s="18"/>
      <c r="CLK196" s="18"/>
      <c r="CLL196" s="18"/>
      <c r="CLM196" s="18"/>
      <c r="CLN196" s="18"/>
      <c r="CLO196" s="18"/>
      <c r="CLP196" s="18"/>
      <c r="CLQ196" s="18"/>
      <c r="CLR196" s="18"/>
      <c r="CLS196" s="18"/>
      <c r="CLT196" s="18"/>
      <c r="CLU196" s="18"/>
      <c r="CLV196" s="18"/>
      <c r="CLW196" s="18"/>
      <c r="CLX196" s="18"/>
      <c r="CLY196" s="18"/>
      <c r="CLZ196" s="18"/>
      <c r="CMA196" s="18"/>
      <c r="CMB196" s="18"/>
      <c r="CMC196" s="18"/>
      <c r="CMD196" s="18"/>
      <c r="CME196" s="18"/>
      <c r="CMF196" s="18"/>
      <c r="CMG196" s="18"/>
      <c r="CMH196" s="18"/>
      <c r="CMI196" s="18"/>
      <c r="CMJ196" s="18"/>
      <c r="CMK196" s="18"/>
      <c r="CML196" s="18"/>
      <c r="CMM196" s="18"/>
      <c r="CMN196" s="18"/>
      <c r="CMO196" s="18"/>
      <c r="CMP196" s="18"/>
      <c r="CMQ196" s="18"/>
      <c r="CMR196" s="18"/>
      <c r="CMS196" s="18"/>
      <c r="CMT196" s="18"/>
      <c r="CMU196" s="18"/>
      <c r="CMV196" s="18"/>
      <c r="CMW196" s="18"/>
      <c r="CMX196" s="18"/>
      <c r="CMY196" s="18"/>
      <c r="CMZ196" s="18"/>
      <c r="CNA196" s="18"/>
      <c r="CNB196" s="18"/>
      <c r="CNC196" s="18"/>
      <c r="CND196" s="18"/>
      <c r="CNE196" s="18"/>
      <c r="CNF196" s="18"/>
      <c r="CNG196" s="18"/>
      <c r="CNH196" s="18"/>
      <c r="CNI196" s="18"/>
      <c r="CNJ196" s="18"/>
      <c r="CNK196" s="18"/>
      <c r="CNL196" s="18"/>
      <c r="CNM196" s="18"/>
      <c r="CNN196" s="18"/>
      <c r="CNO196" s="18"/>
      <c r="CNP196" s="18"/>
      <c r="CNQ196" s="18"/>
      <c r="CNR196" s="18"/>
      <c r="CNS196" s="18"/>
      <c r="CNT196" s="18"/>
      <c r="CNU196" s="18"/>
      <c r="CNV196" s="18"/>
      <c r="CNW196" s="18"/>
      <c r="CNX196" s="18"/>
      <c r="CNY196" s="18"/>
      <c r="CNZ196" s="18"/>
      <c r="COA196" s="18"/>
      <c r="COB196" s="18"/>
      <c r="COC196" s="18"/>
      <c r="COD196" s="18"/>
      <c r="COE196" s="18"/>
      <c r="COF196" s="18"/>
      <c r="COG196" s="18"/>
      <c r="COH196" s="18"/>
      <c r="COI196" s="18"/>
      <c r="COJ196" s="18"/>
      <c r="COK196" s="18"/>
      <c r="COL196" s="18"/>
      <c r="COM196" s="18"/>
      <c r="CON196" s="18"/>
      <c r="COO196" s="18"/>
      <c r="COP196" s="18"/>
      <c r="COQ196" s="18"/>
      <c r="COR196" s="18"/>
      <c r="COS196" s="18"/>
      <c r="COT196" s="18"/>
      <c r="COU196" s="18"/>
      <c r="COV196" s="18"/>
      <c r="COW196" s="18"/>
      <c r="COX196" s="18"/>
      <c r="COY196" s="18"/>
      <c r="COZ196" s="18"/>
      <c r="CPA196" s="18"/>
      <c r="CPB196" s="18"/>
      <c r="CPC196" s="18"/>
      <c r="CPD196" s="18"/>
      <c r="CPE196" s="18"/>
      <c r="CPF196" s="18"/>
      <c r="CPG196" s="18"/>
      <c r="CPH196" s="18"/>
      <c r="CPI196" s="18"/>
      <c r="CPJ196" s="18"/>
      <c r="CPK196" s="18"/>
      <c r="CPL196" s="18"/>
      <c r="CPM196" s="18"/>
      <c r="CPN196" s="18"/>
      <c r="CPO196" s="18"/>
      <c r="CPP196" s="18"/>
      <c r="CPQ196" s="18"/>
      <c r="CPR196" s="18"/>
      <c r="CPS196" s="18"/>
      <c r="CPT196" s="18"/>
      <c r="CPU196" s="18"/>
      <c r="CPV196" s="18"/>
      <c r="CPW196" s="18"/>
      <c r="CPX196" s="18"/>
      <c r="CPY196" s="18"/>
      <c r="CPZ196" s="18"/>
      <c r="CQA196" s="18"/>
      <c r="CQB196" s="18"/>
      <c r="CQC196" s="18"/>
      <c r="CQD196" s="18"/>
      <c r="CQE196" s="18"/>
      <c r="CQF196" s="18"/>
      <c r="CQG196" s="18"/>
      <c r="CQH196" s="18"/>
      <c r="CQI196" s="18"/>
      <c r="CQJ196" s="18"/>
      <c r="CQK196" s="18"/>
      <c r="CQL196" s="18"/>
      <c r="CQM196" s="18"/>
      <c r="CQN196" s="18"/>
      <c r="CQO196" s="18"/>
      <c r="CQP196" s="18"/>
      <c r="CQQ196" s="18"/>
      <c r="CQR196" s="18"/>
      <c r="CQS196" s="18"/>
      <c r="CQT196" s="18"/>
      <c r="CQU196" s="18"/>
      <c r="CQV196" s="18"/>
      <c r="CQW196" s="18"/>
      <c r="CQX196" s="18"/>
      <c r="CQY196" s="18"/>
      <c r="CQZ196" s="18"/>
      <c r="CRA196" s="18"/>
      <c r="CRB196" s="18"/>
      <c r="CRC196" s="18"/>
      <c r="CRD196" s="18"/>
      <c r="CRE196" s="18"/>
      <c r="CRF196" s="18"/>
      <c r="CRG196" s="18"/>
      <c r="CRH196" s="18"/>
      <c r="CRI196" s="18"/>
      <c r="CRJ196" s="18"/>
      <c r="CRK196" s="18"/>
      <c r="CRL196" s="18"/>
      <c r="CRM196" s="18"/>
      <c r="CRN196" s="18"/>
      <c r="CRO196" s="18"/>
      <c r="CRP196" s="18"/>
      <c r="CRQ196" s="18"/>
      <c r="CRR196" s="18"/>
      <c r="CRS196" s="18"/>
      <c r="CRT196" s="18"/>
      <c r="CRU196" s="18"/>
      <c r="CRV196" s="18"/>
      <c r="CRW196" s="18"/>
      <c r="CRX196" s="18"/>
      <c r="CRY196" s="18"/>
      <c r="CRZ196" s="18"/>
      <c r="CSA196" s="18"/>
      <c r="CSB196" s="18"/>
      <c r="CSC196" s="18"/>
      <c r="CSD196" s="18"/>
      <c r="CSE196" s="18"/>
      <c r="CSF196" s="18"/>
      <c r="CSG196" s="18"/>
      <c r="CSH196" s="18"/>
      <c r="CSI196" s="18"/>
      <c r="CSJ196" s="18"/>
      <c r="CSK196" s="18"/>
      <c r="CSL196" s="18"/>
      <c r="CSM196" s="18"/>
      <c r="CSN196" s="18"/>
      <c r="CSO196" s="18"/>
      <c r="CSP196" s="18"/>
      <c r="CSQ196" s="18"/>
      <c r="CSR196" s="18"/>
      <c r="CSS196" s="18"/>
      <c r="CST196" s="18"/>
      <c r="CSU196" s="18"/>
      <c r="CSV196" s="18"/>
      <c r="CSW196" s="18"/>
      <c r="CSX196" s="18"/>
      <c r="CSY196" s="18"/>
      <c r="CSZ196" s="18"/>
      <c r="CTA196" s="18"/>
      <c r="CTB196" s="18"/>
      <c r="CTC196" s="18"/>
      <c r="CTD196" s="18"/>
      <c r="CTE196" s="18"/>
      <c r="CTF196" s="18"/>
      <c r="CTG196" s="18"/>
      <c r="CTH196" s="18"/>
      <c r="CTI196" s="18"/>
      <c r="CTJ196" s="18"/>
      <c r="CTK196" s="18"/>
      <c r="CTL196" s="18"/>
      <c r="CTM196" s="18"/>
      <c r="CTN196" s="18"/>
      <c r="CTO196" s="18"/>
      <c r="CTP196" s="18"/>
      <c r="CTQ196" s="18"/>
      <c r="CTR196" s="18"/>
      <c r="CTS196" s="18"/>
      <c r="CTT196" s="18"/>
      <c r="CTU196" s="18"/>
      <c r="CTV196" s="18"/>
      <c r="CTW196" s="18"/>
      <c r="CTX196" s="18"/>
      <c r="CTY196" s="18"/>
      <c r="CTZ196" s="18"/>
      <c r="CUA196" s="18"/>
      <c r="CUB196" s="18"/>
      <c r="CUC196" s="18"/>
      <c r="CUD196" s="18"/>
      <c r="CUE196" s="18"/>
      <c r="CUF196" s="18"/>
      <c r="CUG196" s="18"/>
      <c r="CUH196" s="18"/>
      <c r="CUI196" s="18"/>
      <c r="CUJ196" s="18"/>
      <c r="CUK196" s="18"/>
      <c r="CUL196" s="18"/>
      <c r="CUM196" s="18"/>
      <c r="CUN196" s="18"/>
      <c r="CUO196" s="18"/>
      <c r="CUP196" s="18"/>
      <c r="CUQ196" s="18"/>
      <c r="CUR196" s="18"/>
      <c r="CUS196" s="18"/>
      <c r="CUT196" s="18"/>
      <c r="CUU196" s="18"/>
      <c r="CUV196" s="18"/>
      <c r="CUW196" s="18"/>
      <c r="CUX196" s="18"/>
      <c r="CUY196" s="18"/>
      <c r="CUZ196" s="18"/>
      <c r="CVA196" s="18"/>
      <c r="CVB196" s="18"/>
      <c r="CVC196" s="18"/>
      <c r="CVD196" s="18"/>
      <c r="CVE196" s="18"/>
      <c r="CVF196" s="18"/>
      <c r="CVG196" s="18"/>
      <c r="CVH196" s="18"/>
      <c r="CVI196" s="18"/>
      <c r="CVJ196" s="18"/>
      <c r="CVK196" s="18"/>
      <c r="CVL196" s="18"/>
      <c r="CVM196" s="18"/>
      <c r="CVN196" s="18"/>
      <c r="CVO196" s="18"/>
      <c r="CVP196" s="18"/>
      <c r="CVQ196" s="18"/>
      <c r="CVR196" s="18"/>
      <c r="CVS196" s="18"/>
      <c r="CVT196" s="18"/>
      <c r="CVU196" s="18"/>
      <c r="CVV196" s="18"/>
      <c r="CVW196" s="18"/>
      <c r="CVX196" s="18"/>
      <c r="CVY196" s="18"/>
      <c r="CVZ196" s="18"/>
      <c r="CWA196" s="18"/>
      <c r="CWB196" s="18"/>
      <c r="CWC196" s="18"/>
      <c r="CWD196" s="18"/>
      <c r="CWE196" s="18"/>
      <c r="CWF196" s="18"/>
      <c r="CWG196" s="18"/>
      <c r="CWH196" s="18"/>
      <c r="CWI196" s="18"/>
      <c r="CWJ196" s="18"/>
      <c r="CWK196" s="18"/>
      <c r="CWL196" s="18"/>
      <c r="CWM196" s="18"/>
      <c r="CWN196" s="18"/>
      <c r="CWO196" s="18"/>
      <c r="CWP196" s="18"/>
      <c r="CWQ196" s="18"/>
      <c r="CWR196" s="18"/>
      <c r="CWS196" s="18"/>
      <c r="CWT196" s="18"/>
      <c r="CWU196" s="18"/>
      <c r="CWV196" s="18"/>
      <c r="CWW196" s="18"/>
      <c r="CWX196" s="18"/>
      <c r="CWY196" s="18"/>
      <c r="CWZ196" s="18"/>
      <c r="CXA196" s="18"/>
      <c r="CXB196" s="18"/>
      <c r="CXC196" s="18"/>
      <c r="CXD196" s="18"/>
      <c r="CXE196" s="18"/>
      <c r="CXF196" s="18"/>
      <c r="CXG196" s="18"/>
      <c r="CXH196" s="18"/>
      <c r="CXI196" s="18"/>
      <c r="CXJ196" s="18"/>
      <c r="CXK196" s="18"/>
      <c r="CXL196" s="18"/>
      <c r="CXM196" s="18"/>
      <c r="CXN196" s="18"/>
      <c r="CXO196" s="18"/>
      <c r="CXP196" s="18"/>
      <c r="CXQ196" s="18"/>
      <c r="CXR196" s="18"/>
      <c r="CXS196" s="18"/>
      <c r="CXT196" s="18"/>
      <c r="CXU196" s="18"/>
      <c r="CXV196" s="18"/>
      <c r="CXW196" s="18"/>
      <c r="CXX196" s="18"/>
      <c r="CXY196" s="18"/>
      <c r="CXZ196" s="18"/>
      <c r="CYA196" s="18"/>
      <c r="CYB196" s="18"/>
      <c r="CYC196" s="18"/>
      <c r="CYD196" s="18"/>
      <c r="CYE196" s="18"/>
      <c r="CYF196" s="18"/>
      <c r="CYG196" s="18"/>
      <c r="CYH196" s="18"/>
      <c r="CYI196" s="18"/>
      <c r="CYJ196" s="18"/>
      <c r="CYK196" s="18"/>
      <c r="CYL196" s="18"/>
      <c r="CYM196" s="18"/>
      <c r="CYN196" s="18"/>
      <c r="CYO196" s="18"/>
      <c r="CYP196" s="18"/>
      <c r="CYQ196" s="18"/>
      <c r="CYR196" s="18"/>
      <c r="CYS196" s="18"/>
      <c r="CYT196" s="18"/>
      <c r="CYU196" s="18"/>
      <c r="CYV196" s="18"/>
      <c r="CYW196" s="18"/>
      <c r="CYX196" s="18"/>
      <c r="CYY196" s="18"/>
      <c r="CYZ196" s="18"/>
      <c r="CZA196" s="18"/>
      <c r="CZB196" s="18"/>
      <c r="CZC196" s="18"/>
      <c r="CZD196" s="18"/>
      <c r="CZE196" s="18"/>
      <c r="CZF196" s="18"/>
      <c r="CZG196" s="18"/>
      <c r="CZH196" s="18"/>
      <c r="CZI196" s="18"/>
      <c r="CZJ196" s="18"/>
      <c r="CZK196" s="18"/>
      <c r="CZL196" s="18"/>
      <c r="CZM196" s="18"/>
      <c r="CZN196" s="18"/>
      <c r="CZO196" s="18"/>
      <c r="CZP196" s="18"/>
      <c r="CZQ196" s="18"/>
      <c r="CZR196" s="18"/>
      <c r="CZS196" s="18"/>
      <c r="CZT196" s="18"/>
      <c r="CZU196" s="18"/>
      <c r="CZV196" s="18"/>
      <c r="CZW196" s="18"/>
      <c r="CZX196" s="18"/>
      <c r="CZY196" s="18"/>
      <c r="CZZ196" s="18"/>
      <c r="DAA196" s="18"/>
      <c r="DAB196" s="18"/>
      <c r="DAC196" s="18"/>
      <c r="DAD196" s="18"/>
      <c r="DAE196" s="18"/>
      <c r="DAF196" s="18"/>
      <c r="DAG196" s="18"/>
      <c r="DAH196" s="18"/>
      <c r="DAI196" s="18"/>
      <c r="DAJ196" s="18"/>
      <c r="DAK196" s="18"/>
      <c r="DAL196" s="18"/>
      <c r="DAM196" s="18"/>
      <c r="DAN196" s="18"/>
      <c r="DAO196" s="18"/>
      <c r="DAP196" s="18"/>
      <c r="DAQ196" s="18"/>
      <c r="DAR196" s="18"/>
      <c r="DAS196" s="18"/>
      <c r="DAT196" s="18"/>
      <c r="DAU196" s="18"/>
      <c r="DAV196" s="18"/>
      <c r="DAW196" s="18"/>
      <c r="DAX196" s="18"/>
      <c r="DAY196" s="18"/>
      <c r="DAZ196" s="18"/>
      <c r="DBA196" s="18"/>
      <c r="DBB196" s="18"/>
      <c r="DBC196" s="18"/>
      <c r="DBD196" s="18"/>
      <c r="DBE196" s="18"/>
      <c r="DBF196" s="18"/>
      <c r="DBG196" s="18"/>
      <c r="DBH196" s="18"/>
      <c r="DBI196" s="18"/>
      <c r="DBJ196" s="18"/>
      <c r="DBK196" s="18"/>
      <c r="DBL196" s="18"/>
      <c r="DBM196" s="18"/>
      <c r="DBN196" s="18"/>
      <c r="DBO196" s="18"/>
      <c r="DBP196" s="18"/>
      <c r="DBQ196" s="18"/>
      <c r="DBR196" s="18"/>
      <c r="DBS196" s="18"/>
      <c r="DBT196" s="18"/>
      <c r="DBU196" s="18"/>
      <c r="DBV196" s="18"/>
      <c r="DBW196" s="18"/>
      <c r="DBX196" s="18"/>
      <c r="DBY196" s="18"/>
      <c r="DBZ196" s="18"/>
      <c r="DCA196" s="18"/>
      <c r="DCB196" s="18"/>
      <c r="DCC196" s="18"/>
      <c r="DCD196" s="18"/>
      <c r="DCE196" s="18"/>
      <c r="DCF196" s="18"/>
      <c r="DCG196" s="18"/>
      <c r="DCH196" s="18"/>
      <c r="DCI196" s="18"/>
      <c r="DCJ196" s="18"/>
      <c r="DCK196" s="18"/>
      <c r="DCL196" s="18"/>
      <c r="DCM196" s="18"/>
      <c r="DCN196" s="18"/>
      <c r="DCO196" s="18"/>
      <c r="DCP196" s="18"/>
      <c r="DCQ196" s="18"/>
      <c r="DCR196" s="18"/>
      <c r="DCS196" s="18"/>
      <c r="DCT196" s="18"/>
      <c r="DCU196" s="18"/>
      <c r="DCV196" s="18"/>
      <c r="DCW196" s="18"/>
      <c r="DCX196" s="18"/>
      <c r="DCY196" s="18"/>
      <c r="DCZ196" s="18"/>
      <c r="DDA196" s="18"/>
      <c r="DDB196" s="18"/>
      <c r="DDC196" s="18"/>
      <c r="DDD196" s="18"/>
      <c r="DDE196" s="18"/>
      <c r="DDF196" s="18"/>
      <c r="DDG196" s="18"/>
      <c r="DDH196" s="18"/>
      <c r="DDI196" s="18"/>
      <c r="DDJ196" s="18"/>
      <c r="DDK196" s="18"/>
      <c r="DDL196" s="18"/>
      <c r="DDM196" s="18"/>
      <c r="DDN196" s="18"/>
      <c r="DDO196" s="18"/>
      <c r="DDP196" s="18"/>
      <c r="DDQ196" s="18"/>
      <c r="DDR196" s="18"/>
      <c r="DDS196" s="18"/>
      <c r="DDT196" s="18"/>
      <c r="DDU196" s="18"/>
      <c r="DDV196" s="18"/>
      <c r="DDW196" s="18"/>
      <c r="DDX196" s="18"/>
      <c r="DDY196" s="18"/>
      <c r="DDZ196" s="18"/>
      <c r="DEA196" s="18"/>
      <c r="DEB196" s="18"/>
      <c r="DEC196" s="18"/>
      <c r="DED196" s="18"/>
      <c r="DEE196" s="18"/>
      <c r="DEF196" s="18"/>
      <c r="DEG196" s="18"/>
      <c r="DEH196" s="18"/>
      <c r="DEI196" s="18"/>
      <c r="DEJ196" s="18"/>
      <c r="DEK196" s="18"/>
      <c r="DEL196" s="18"/>
      <c r="DEM196" s="18"/>
      <c r="DEN196" s="18"/>
      <c r="DEO196" s="18"/>
      <c r="DEP196" s="18"/>
      <c r="DEQ196" s="18"/>
      <c r="DER196" s="18"/>
      <c r="DES196" s="18"/>
      <c r="DET196" s="18"/>
      <c r="DEU196" s="18"/>
      <c r="DEV196" s="18"/>
      <c r="DEW196" s="18"/>
      <c r="DEX196" s="18"/>
      <c r="DEY196" s="18"/>
      <c r="DEZ196" s="18"/>
      <c r="DFA196" s="18"/>
      <c r="DFB196" s="18"/>
      <c r="DFC196" s="18"/>
      <c r="DFD196" s="18"/>
      <c r="DFE196" s="18"/>
      <c r="DFF196" s="18"/>
      <c r="DFG196" s="18"/>
      <c r="DFH196" s="18"/>
      <c r="DFI196" s="18"/>
      <c r="DFJ196" s="18"/>
      <c r="DFK196" s="18"/>
      <c r="DFL196" s="18"/>
      <c r="DFM196" s="18"/>
      <c r="DFN196" s="18"/>
      <c r="DFO196" s="18"/>
      <c r="DFP196" s="18"/>
      <c r="DFQ196" s="18"/>
      <c r="DFR196" s="18"/>
      <c r="DFS196" s="18"/>
      <c r="DFT196" s="18"/>
      <c r="DFU196" s="18"/>
      <c r="DFV196" s="18"/>
      <c r="DFW196" s="18"/>
      <c r="DFX196" s="18"/>
      <c r="DFY196" s="18"/>
      <c r="DFZ196" s="18"/>
      <c r="DGA196" s="18"/>
      <c r="DGB196" s="18"/>
      <c r="DGC196" s="18"/>
      <c r="DGD196" s="18"/>
      <c r="DGE196" s="18"/>
      <c r="DGF196" s="18"/>
      <c r="DGG196" s="18"/>
      <c r="DGH196" s="18"/>
      <c r="DGI196" s="18"/>
      <c r="DGJ196" s="18"/>
      <c r="DGK196" s="18"/>
      <c r="DGL196" s="18"/>
      <c r="DGM196" s="18"/>
      <c r="DGN196" s="18"/>
      <c r="DGO196" s="18"/>
      <c r="DGP196" s="18"/>
      <c r="DGQ196" s="18"/>
      <c r="DGR196" s="18"/>
      <c r="DGS196" s="18"/>
      <c r="DGT196" s="18"/>
      <c r="DGU196" s="18"/>
      <c r="DGV196" s="18"/>
      <c r="DGW196" s="18"/>
      <c r="DGX196" s="18"/>
      <c r="DGY196" s="18"/>
      <c r="DGZ196" s="18"/>
      <c r="DHA196" s="18"/>
      <c r="DHB196" s="18"/>
      <c r="DHC196" s="18"/>
      <c r="DHD196" s="18"/>
      <c r="DHE196" s="18"/>
      <c r="DHF196" s="18"/>
      <c r="DHG196" s="18"/>
      <c r="DHH196" s="18"/>
      <c r="DHI196" s="18"/>
      <c r="DHJ196" s="18"/>
      <c r="DHK196" s="18"/>
      <c r="DHL196" s="18"/>
      <c r="DHM196" s="18"/>
      <c r="DHN196" s="18"/>
      <c r="DHO196" s="18"/>
      <c r="DHP196" s="18"/>
      <c r="DHQ196" s="18"/>
      <c r="DHR196" s="18"/>
      <c r="DHS196" s="18"/>
      <c r="DHT196" s="18"/>
      <c r="DHU196" s="18"/>
      <c r="DHV196" s="18"/>
      <c r="DHW196" s="18"/>
      <c r="DHX196" s="18"/>
      <c r="DHY196" s="18"/>
      <c r="DHZ196" s="18"/>
      <c r="DIA196" s="18"/>
      <c r="DIB196" s="18"/>
      <c r="DIC196" s="18"/>
      <c r="DID196" s="18"/>
      <c r="DIE196" s="18"/>
      <c r="DIF196" s="18"/>
      <c r="DIG196" s="18"/>
      <c r="DIH196" s="18"/>
      <c r="DII196" s="18"/>
      <c r="DIJ196" s="18"/>
      <c r="DIK196" s="18"/>
      <c r="DIL196" s="18"/>
      <c r="DIM196" s="18"/>
      <c r="DIN196" s="18"/>
      <c r="DIO196" s="18"/>
      <c r="DIP196" s="18"/>
      <c r="DIQ196" s="18"/>
      <c r="DIR196" s="18"/>
      <c r="DIS196" s="18"/>
      <c r="DIT196" s="18"/>
      <c r="DIU196" s="18"/>
      <c r="DIV196" s="18"/>
      <c r="DIW196" s="18"/>
      <c r="DIX196" s="18"/>
      <c r="DIY196" s="18"/>
      <c r="DIZ196" s="18"/>
      <c r="DJA196" s="18"/>
      <c r="DJB196" s="18"/>
      <c r="DJC196" s="18"/>
      <c r="DJD196" s="18"/>
      <c r="DJE196" s="18"/>
      <c r="DJF196" s="18"/>
      <c r="DJG196" s="18"/>
      <c r="DJH196" s="18"/>
      <c r="DJI196" s="18"/>
      <c r="DJJ196" s="18"/>
      <c r="DJK196" s="18"/>
      <c r="DJL196" s="18"/>
      <c r="DJM196" s="18"/>
      <c r="DJN196" s="18"/>
      <c r="DJO196" s="18"/>
      <c r="DJP196" s="18"/>
      <c r="DJQ196" s="18"/>
      <c r="DJR196" s="18"/>
      <c r="DJS196" s="18"/>
      <c r="DJT196" s="18"/>
      <c r="DJU196" s="18"/>
      <c r="DJV196" s="18"/>
      <c r="DJW196" s="18"/>
      <c r="DJX196" s="18"/>
      <c r="DJY196" s="18"/>
      <c r="DJZ196" s="18"/>
      <c r="DKA196" s="18"/>
      <c r="DKB196" s="18"/>
      <c r="DKC196" s="18"/>
      <c r="DKD196" s="18"/>
      <c r="DKE196" s="18"/>
      <c r="DKF196" s="18"/>
      <c r="DKG196" s="18"/>
      <c r="DKH196" s="18"/>
      <c r="DKI196" s="18"/>
      <c r="DKJ196" s="18"/>
      <c r="DKK196" s="18"/>
      <c r="DKL196" s="18"/>
      <c r="DKM196" s="18"/>
      <c r="DKN196" s="18"/>
      <c r="DKO196" s="18"/>
      <c r="DKP196" s="18"/>
      <c r="DKQ196" s="18"/>
      <c r="DKR196" s="18"/>
      <c r="DKS196" s="18"/>
      <c r="DKT196" s="18"/>
      <c r="DKU196" s="18"/>
      <c r="DKV196" s="18"/>
      <c r="DKW196" s="18"/>
      <c r="DKX196" s="18"/>
      <c r="DKY196" s="18"/>
      <c r="DKZ196" s="18"/>
      <c r="DLA196" s="18"/>
      <c r="DLB196" s="18"/>
      <c r="DLC196" s="18"/>
      <c r="DLD196" s="18"/>
      <c r="DLE196" s="18"/>
      <c r="DLF196" s="18"/>
      <c r="DLG196" s="18"/>
      <c r="DLH196" s="18"/>
      <c r="DLI196" s="18"/>
      <c r="DLJ196" s="18"/>
      <c r="DLK196" s="18"/>
      <c r="DLL196" s="18"/>
      <c r="DLM196" s="18"/>
      <c r="DLN196" s="18"/>
      <c r="DLO196" s="18"/>
      <c r="DLP196" s="18"/>
      <c r="DLQ196" s="18"/>
      <c r="DLR196" s="18"/>
      <c r="DLS196" s="18"/>
      <c r="DLT196" s="18"/>
      <c r="DLU196" s="18"/>
      <c r="DLV196" s="18"/>
      <c r="DLW196" s="18"/>
      <c r="DLX196" s="18"/>
      <c r="DLY196" s="18"/>
      <c r="DLZ196" s="18"/>
      <c r="DMA196" s="18"/>
      <c r="DMB196" s="18"/>
      <c r="DMC196" s="18"/>
      <c r="DMD196" s="18"/>
      <c r="DME196" s="18"/>
      <c r="DMF196" s="18"/>
      <c r="DMG196" s="18"/>
      <c r="DMH196" s="18"/>
      <c r="DMI196" s="18"/>
      <c r="DMJ196" s="18"/>
      <c r="DMK196" s="18"/>
      <c r="DML196" s="18"/>
      <c r="DMM196" s="18"/>
      <c r="DMN196" s="18"/>
      <c r="DMO196" s="18"/>
      <c r="DMP196" s="18"/>
      <c r="DMQ196" s="18"/>
      <c r="DMR196" s="18"/>
      <c r="DMS196" s="18"/>
      <c r="DMT196" s="18"/>
      <c r="DMU196" s="18"/>
      <c r="DMV196" s="18"/>
      <c r="DMW196" s="18"/>
      <c r="DMX196" s="18"/>
      <c r="DMY196" s="18"/>
      <c r="DMZ196" s="18"/>
      <c r="DNA196" s="18"/>
      <c r="DNB196" s="18"/>
      <c r="DNC196" s="18"/>
      <c r="DND196" s="18"/>
      <c r="DNE196" s="18"/>
      <c r="DNF196" s="18"/>
      <c r="DNG196" s="18"/>
      <c r="DNH196" s="18"/>
      <c r="DNI196" s="18"/>
      <c r="DNJ196" s="18"/>
      <c r="DNK196" s="18"/>
      <c r="DNL196" s="18"/>
      <c r="DNM196" s="18"/>
      <c r="DNN196" s="18"/>
      <c r="DNO196" s="18"/>
      <c r="DNP196" s="18"/>
      <c r="DNQ196" s="18"/>
      <c r="DNR196" s="18"/>
      <c r="DNS196" s="18"/>
      <c r="DNT196" s="18"/>
      <c r="DNU196" s="18"/>
      <c r="DNV196" s="18"/>
      <c r="DNW196" s="18"/>
      <c r="DNX196" s="18"/>
      <c r="DNY196" s="18"/>
      <c r="DNZ196" s="18"/>
      <c r="DOA196" s="18"/>
      <c r="DOB196" s="18"/>
      <c r="DOC196" s="18"/>
      <c r="DOD196" s="18"/>
      <c r="DOE196" s="18"/>
      <c r="DOF196" s="18"/>
      <c r="DOG196" s="18"/>
      <c r="DOH196" s="18"/>
      <c r="DOI196" s="18"/>
      <c r="DOJ196" s="18"/>
      <c r="DOK196" s="18"/>
      <c r="DOL196" s="18"/>
      <c r="DOM196" s="18"/>
      <c r="DON196" s="18"/>
      <c r="DOO196" s="18"/>
      <c r="DOP196" s="18"/>
      <c r="DOQ196" s="18"/>
      <c r="DOR196" s="18"/>
      <c r="DOS196" s="18"/>
      <c r="DOT196" s="18"/>
      <c r="DOU196" s="18"/>
      <c r="DOV196" s="18"/>
      <c r="DOW196" s="18"/>
      <c r="DOX196" s="18"/>
      <c r="DOY196" s="18"/>
      <c r="DOZ196" s="18"/>
      <c r="DPA196" s="18"/>
      <c r="DPB196" s="18"/>
      <c r="DPC196" s="18"/>
      <c r="DPD196" s="18"/>
      <c r="DPE196" s="18"/>
      <c r="DPF196" s="18"/>
      <c r="DPG196" s="18"/>
      <c r="DPH196" s="18"/>
      <c r="DPI196" s="18"/>
      <c r="DPJ196" s="18"/>
      <c r="DPK196" s="18"/>
      <c r="DPL196" s="18"/>
      <c r="DPM196" s="18"/>
      <c r="DPN196" s="18"/>
      <c r="DPO196" s="18"/>
      <c r="DPP196" s="18"/>
      <c r="DPQ196" s="18"/>
      <c r="DPR196" s="18"/>
      <c r="DPS196" s="18"/>
      <c r="DPT196" s="18"/>
      <c r="DPU196" s="18"/>
      <c r="DPV196" s="18"/>
      <c r="DPW196" s="18"/>
      <c r="DPX196" s="18"/>
      <c r="DPY196" s="18"/>
      <c r="DPZ196" s="18"/>
      <c r="DQA196" s="18"/>
      <c r="DQB196" s="18"/>
      <c r="DQC196" s="18"/>
      <c r="DQD196" s="18"/>
      <c r="DQE196" s="18"/>
      <c r="DQF196" s="18"/>
      <c r="DQG196" s="18"/>
      <c r="DQH196" s="18"/>
      <c r="DQI196" s="18"/>
      <c r="DQJ196" s="18"/>
      <c r="DQK196" s="18"/>
      <c r="DQL196" s="18"/>
      <c r="DQM196" s="18"/>
      <c r="DQN196" s="18"/>
      <c r="DQO196" s="18"/>
      <c r="DQP196" s="18"/>
      <c r="DQQ196" s="18"/>
      <c r="DQR196" s="18"/>
      <c r="DQS196" s="18"/>
      <c r="DQT196" s="18"/>
      <c r="DQU196" s="18"/>
      <c r="DQV196" s="18"/>
      <c r="DQW196" s="18"/>
      <c r="DQX196" s="18"/>
      <c r="DQY196" s="18"/>
      <c r="DQZ196" s="18"/>
      <c r="DRA196" s="18"/>
      <c r="DRB196" s="18"/>
      <c r="DRC196" s="18"/>
      <c r="DRD196" s="18"/>
      <c r="DRE196" s="18"/>
      <c r="DRF196" s="18"/>
      <c r="DRG196" s="18"/>
      <c r="DRH196" s="18"/>
      <c r="DRI196" s="18"/>
      <c r="DRJ196" s="18"/>
      <c r="DRK196" s="18"/>
      <c r="DRL196" s="18"/>
      <c r="DRM196" s="18"/>
      <c r="DRN196" s="18"/>
      <c r="DRO196" s="18"/>
      <c r="DRP196" s="18"/>
      <c r="DRQ196" s="18"/>
      <c r="DRR196" s="18"/>
      <c r="DRS196" s="18"/>
      <c r="DRT196" s="18"/>
      <c r="DRU196" s="18"/>
      <c r="DRV196" s="18"/>
      <c r="DRW196" s="18"/>
      <c r="DRX196" s="18"/>
      <c r="DRY196" s="18"/>
      <c r="DRZ196" s="18"/>
      <c r="DSA196" s="18"/>
      <c r="DSB196" s="18"/>
      <c r="DSC196" s="18"/>
      <c r="DSD196" s="18"/>
      <c r="DSE196" s="18"/>
      <c r="DSF196" s="18"/>
      <c r="DSG196" s="18"/>
      <c r="DSH196" s="18"/>
      <c r="DSI196" s="18"/>
      <c r="DSJ196" s="18"/>
      <c r="DSK196" s="18"/>
      <c r="DSL196" s="18"/>
      <c r="DSM196" s="18"/>
      <c r="DSN196" s="18"/>
      <c r="DSO196" s="18"/>
      <c r="DSP196" s="18"/>
      <c r="DSQ196" s="18"/>
      <c r="DSR196" s="18"/>
      <c r="DSS196" s="18"/>
      <c r="DST196" s="18"/>
      <c r="DSU196" s="18"/>
      <c r="DSV196" s="18"/>
      <c r="DSW196" s="18"/>
      <c r="DSX196" s="18"/>
      <c r="DSY196" s="18"/>
      <c r="DSZ196" s="18"/>
      <c r="DTA196" s="18"/>
      <c r="DTB196" s="18"/>
      <c r="DTC196" s="18"/>
      <c r="DTD196" s="18"/>
      <c r="DTE196" s="18"/>
      <c r="DTF196" s="18"/>
      <c r="DTG196" s="18"/>
      <c r="DTH196" s="18"/>
      <c r="DTI196" s="18"/>
      <c r="DTJ196" s="18"/>
      <c r="DTK196" s="18"/>
      <c r="DTL196" s="18"/>
      <c r="DTM196" s="18"/>
      <c r="DTN196" s="18"/>
      <c r="DTO196" s="18"/>
      <c r="DTP196" s="18"/>
      <c r="DTQ196" s="18"/>
      <c r="DTR196" s="18"/>
      <c r="DTS196" s="18"/>
      <c r="DTT196" s="18"/>
      <c r="DTU196" s="18"/>
      <c r="DTV196" s="18"/>
      <c r="DTW196" s="18"/>
      <c r="DTX196" s="18"/>
      <c r="DTY196" s="18"/>
      <c r="DTZ196" s="18"/>
      <c r="DUA196" s="18"/>
      <c r="DUB196" s="18"/>
      <c r="DUC196" s="18"/>
      <c r="DUD196" s="18"/>
      <c r="DUE196" s="18"/>
      <c r="DUF196" s="18"/>
      <c r="DUG196" s="18"/>
      <c r="DUH196" s="18"/>
      <c r="DUI196" s="18"/>
      <c r="DUJ196" s="18"/>
      <c r="DUK196" s="18"/>
      <c r="DUL196" s="18"/>
      <c r="DUM196" s="18"/>
      <c r="DUN196" s="18"/>
      <c r="DUO196" s="18"/>
      <c r="DUP196" s="18"/>
      <c r="DUQ196" s="18"/>
      <c r="DUR196" s="18"/>
      <c r="DUS196" s="18"/>
      <c r="DUT196" s="18"/>
      <c r="DUU196" s="18"/>
      <c r="DUV196" s="18"/>
      <c r="DUW196" s="18"/>
      <c r="DUX196" s="18"/>
      <c r="DUY196" s="18"/>
      <c r="DUZ196" s="18"/>
      <c r="DVA196" s="18"/>
      <c r="DVB196" s="18"/>
      <c r="DVC196" s="18"/>
      <c r="DVD196" s="18"/>
      <c r="DVE196" s="18"/>
      <c r="DVF196" s="18"/>
      <c r="DVG196" s="18"/>
      <c r="DVH196" s="18"/>
      <c r="DVI196" s="18"/>
      <c r="DVJ196" s="18"/>
      <c r="DVK196" s="18"/>
      <c r="DVL196" s="18"/>
      <c r="DVM196" s="18"/>
      <c r="DVN196" s="18"/>
      <c r="DVO196" s="18"/>
      <c r="DVP196" s="18"/>
      <c r="DVQ196" s="18"/>
      <c r="DVR196" s="18"/>
      <c r="DVS196" s="18"/>
      <c r="DVT196" s="18"/>
      <c r="DVU196" s="18"/>
      <c r="DVV196" s="18"/>
      <c r="DVW196" s="18"/>
      <c r="DVX196" s="18"/>
      <c r="DVY196" s="18"/>
      <c r="DVZ196" s="18"/>
      <c r="DWA196" s="18"/>
      <c r="DWB196" s="18"/>
      <c r="DWC196" s="18"/>
      <c r="DWD196" s="18"/>
      <c r="DWE196" s="18"/>
      <c r="DWF196" s="18"/>
      <c r="DWG196" s="18"/>
      <c r="DWH196" s="18"/>
      <c r="DWI196" s="18"/>
      <c r="DWJ196" s="18"/>
      <c r="DWK196" s="18"/>
      <c r="DWL196" s="18"/>
      <c r="DWM196" s="18"/>
      <c r="DWN196" s="18"/>
      <c r="DWO196" s="18"/>
      <c r="DWP196" s="18"/>
      <c r="DWQ196" s="18"/>
      <c r="DWR196" s="18"/>
      <c r="DWS196" s="18"/>
      <c r="DWT196" s="18"/>
      <c r="DWU196" s="18"/>
      <c r="DWV196" s="18"/>
      <c r="DWW196" s="18"/>
      <c r="DWX196" s="18"/>
      <c r="DWY196" s="18"/>
      <c r="DWZ196" s="18"/>
      <c r="DXA196" s="18"/>
      <c r="DXB196" s="18"/>
      <c r="DXC196" s="18"/>
      <c r="DXD196" s="18"/>
      <c r="DXE196" s="18"/>
      <c r="DXF196" s="18"/>
      <c r="DXG196" s="18"/>
      <c r="DXH196" s="18"/>
      <c r="DXI196" s="18"/>
      <c r="DXJ196" s="18"/>
      <c r="DXK196" s="18"/>
      <c r="DXL196" s="18"/>
      <c r="DXM196" s="18"/>
      <c r="DXN196" s="18"/>
      <c r="DXO196" s="18"/>
      <c r="DXP196" s="18"/>
      <c r="DXQ196" s="18"/>
      <c r="DXR196" s="18"/>
      <c r="DXS196" s="18"/>
      <c r="DXT196" s="18"/>
      <c r="DXU196" s="18"/>
      <c r="DXV196" s="18"/>
      <c r="DXW196" s="18"/>
      <c r="DXX196" s="18"/>
      <c r="DXY196" s="18"/>
      <c r="DXZ196" s="18"/>
      <c r="DYA196" s="18"/>
      <c r="DYB196" s="18"/>
      <c r="DYC196" s="18"/>
      <c r="DYD196" s="18"/>
      <c r="DYE196" s="18"/>
      <c r="DYF196" s="18"/>
      <c r="DYG196" s="18"/>
      <c r="DYH196" s="18"/>
      <c r="DYI196" s="18"/>
      <c r="DYJ196" s="18"/>
      <c r="DYK196" s="18"/>
      <c r="DYL196" s="18"/>
      <c r="DYM196" s="18"/>
      <c r="DYN196" s="18"/>
      <c r="DYO196" s="18"/>
      <c r="DYP196" s="18"/>
      <c r="DYQ196" s="18"/>
      <c r="DYR196" s="18"/>
      <c r="DYS196" s="18"/>
      <c r="DYT196" s="18"/>
      <c r="DYU196" s="18"/>
      <c r="DYV196" s="18"/>
      <c r="DYW196" s="18"/>
      <c r="DYX196" s="18"/>
      <c r="DYY196" s="18"/>
      <c r="DYZ196" s="18"/>
      <c r="DZA196" s="18"/>
      <c r="DZB196" s="18"/>
      <c r="DZC196" s="18"/>
      <c r="DZD196" s="18"/>
      <c r="DZE196" s="18"/>
      <c r="DZF196" s="18"/>
      <c r="DZG196" s="18"/>
      <c r="DZH196" s="18"/>
      <c r="DZI196" s="18"/>
      <c r="DZJ196" s="18"/>
      <c r="DZK196" s="18"/>
      <c r="DZL196" s="18"/>
      <c r="DZM196" s="18"/>
      <c r="DZN196" s="18"/>
      <c r="DZO196" s="18"/>
      <c r="DZP196" s="18"/>
      <c r="DZQ196" s="18"/>
      <c r="DZR196" s="18"/>
      <c r="DZS196" s="18"/>
      <c r="DZT196" s="18"/>
      <c r="DZU196" s="18"/>
      <c r="DZV196" s="18"/>
      <c r="DZW196" s="18"/>
      <c r="DZX196" s="18"/>
      <c r="DZY196" s="18"/>
      <c r="DZZ196" s="18"/>
      <c r="EAA196" s="18"/>
      <c r="EAB196" s="18"/>
      <c r="EAC196" s="18"/>
      <c r="EAD196" s="18"/>
      <c r="EAE196" s="18"/>
      <c r="EAF196" s="18"/>
      <c r="EAG196" s="18"/>
      <c r="EAH196" s="18"/>
      <c r="EAI196" s="18"/>
      <c r="EAJ196" s="18"/>
      <c r="EAK196" s="18"/>
      <c r="EAL196" s="18"/>
      <c r="EAM196" s="18"/>
      <c r="EAN196" s="18"/>
      <c r="EAO196" s="18"/>
      <c r="EAP196" s="18"/>
      <c r="EAQ196" s="18"/>
      <c r="EAR196" s="18"/>
      <c r="EAS196" s="18"/>
      <c r="EAT196" s="18"/>
      <c r="EAU196" s="18"/>
      <c r="EAV196" s="18"/>
      <c r="EAW196" s="18"/>
      <c r="EAX196" s="18"/>
      <c r="EAY196" s="18"/>
      <c r="EAZ196" s="18"/>
      <c r="EBA196" s="18"/>
      <c r="EBB196" s="18"/>
      <c r="EBC196" s="18"/>
      <c r="EBD196" s="18"/>
      <c r="EBE196" s="18"/>
      <c r="EBF196" s="18"/>
      <c r="EBG196" s="18"/>
      <c r="EBH196" s="18"/>
      <c r="EBI196" s="18"/>
      <c r="EBJ196" s="18"/>
      <c r="EBK196" s="18"/>
      <c r="EBL196" s="18"/>
      <c r="EBM196" s="18"/>
      <c r="EBN196" s="18"/>
      <c r="EBO196" s="18"/>
      <c r="EBP196" s="18"/>
      <c r="EBQ196" s="18"/>
      <c r="EBR196" s="18"/>
      <c r="EBS196" s="18"/>
      <c r="EBT196" s="18"/>
      <c r="EBU196" s="18"/>
      <c r="EBV196" s="18"/>
      <c r="EBW196" s="18"/>
      <c r="EBX196" s="18"/>
      <c r="EBY196" s="18"/>
      <c r="EBZ196" s="18"/>
      <c r="ECA196" s="18"/>
      <c r="ECB196" s="18"/>
      <c r="ECC196" s="18"/>
      <c r="ECD196" s="18"/>
      <c r="ECE196" s="18"/>
      <c r="ECF196" s="18"/>
      <c r="ECG196" s="18"/>
      <c r="ECH196" s="18"/>
      <c r="ECI196" s="18"/>
      <c r="ECJ196" s="18"/>
      <c r="ECK196" s="18"/>
      <c r="ECL196" s="18"/>
      <c r="ECM196" s="18"/>
      <c r="ECN196" s="18"/>
      <c r="ECO196" s="18"/>
      <c r="ECP196" s="18"/>
      <c r="ECQ196" s="18"/>
      <c r="ECR196" s="18"/>
      <c r="ECS196" s="18"/>
      <c r="ECT196" s="18"/>
      <c r="ECU196" s="18"/>
      <c r="ECV196" s="18"/>
      <c r="ECW196" s="18"/>
      <c r="ECX196" s="18"/>
      <c r="ECY196" s="18"/>
      <c r="ECZ196" s="18"/>
      <c r="EDA196" s="18"/>
      <c r="EDB196" s="18"/>
      <c r="EDC196" s="18"/>
      <c r="EDD196" s="18"/>
      <c r="EDE196" s="18"/>
      <c r="EDF196" s="18"/>
      <c r="EDG196" s="18"/>
      <c r="EDH196" s="18"/>
      <c r="EDI196" s="18"/>
      <c r="EDJ196" s="18"/>
      <c r="EDK196" s="18"/>
      <c r="EDL196" s="18"/>
      <c r="EDM196" s="18"/>
      <c r="EDN196" s="18"/>
      <c r="EDO196" s="18"/>
      <c r="EDP196" s="18"/>
      <c r="EDQ196" s="18"/>
      <c r="EDR196" s="18"/>
      <c r="EDS196" s="18"/>
      <c r="EDT196" s="18"/>
      <c r="EDU196" s="18"/>
      <c r="EDV196" s="18"/>
      <c r="EDW196" s="18"/>
      <c r="EDX196" s="18"/>
      <c r="EDY196" s="18"/>
      <c r="EDZ196" s="18"/>
      <c r="EEA196" s="18"/>
      <c r="EEB196" s="18"/>
      <c r="EEC196" s="18"/>
      <c r="EED196" s="18"/>
      <c r="EEE196" s="18"/>
      <c r="EEF196" s="18"/>
      <c r="EEG196" s="18"/>
      <c r="EEH196" s="18"/>
      <c r="EEI196" s="18"/>
      <c r="EEJ196" s="18"/>
      <c r="EEK196" s="18"/>
      <c r="EEL196" s="18"/>
      <c r="EEM196" s="18"/>
      <c r="EEN196" s="18"/>
      <c r="EEO196" s="18"/>
      <c r="EEP196" s="18"/>
      <c r="EEQ196" s="18"/>
      <c r="EER196" s="18"/>
      <c r="EES196" s="18"/>
      <c r="EET196" s="18"/>
      <c r="EEU196" s="18"/>
      <c r="EEV196" s="18"/>
      <c r="EEW196" s="18"/>
      <c r="EEX196" s="18"/>
      <c r="EEY196" s="18"/>
      <c r="EEZ196" s="18"/>
      <c r="EFA196" s="18"/>
      <c r="EFB196" s="18"/>
      <c r="EFC196" s="18"/>
      <c r="EFD196" s="18"/>
      <c r="EFE196" s="18"/>
      <c r="EFF196" s="18"/>
      <c r="EFG196" s="18"/>
      <c r="EFH196" s="18"/>
      <c r="EFI196" s="18"/>
      <c r="EFJ196" s="18"/>
      <c r="EFK196" s="18"/>
      <c r="EFL196" s="18"/>
      <c r="EFM196" s="18"/>
      <c r="EFN196" s="18"/>
      <c r="EFO196" s="18"/>
      <c r="EFP196" s="18"/>
      <c r="EFQ196" s="18"/>
      <c r="EFR196" s="18"/>
      <c r="EFS196" s="18"/>
      <c r="EFT196" s="18"/>
      <c r="EFU196" s="18"/>
      <c r="EFV196" s="18"/>
      <c r="EFW196" s="18"/>
      <c r="EFX196" s="18"/>
      <c r="EFY196" s="18"/>
      <c r="EFZ196" s="18"/>
      <c r="EGA196" s="18"/>
      <c r="EGB196" s="18"/>
      <c r="EGC196" s="18"/>
      <c r="EGD196" s="18"/>
      <c r="EGE196" s="18"/>
      <c r="EGF196" s="18"/>
      <c r="EGG196" s="18"/>
      <c r="EGH196" s="18"/>
      <c r="EGI196" s="18"/>
      <c r="EGJ196" s="18"/>
      <c r="EGK196" s="18"/>
      <c r="EGL196" s="18"/>
      <c r="EGM196" s="18"/>
      <c r="EGN196" s="18"/>
      <c r="EGO196" s="18"/>
      <c r="EGP196" s="18"/>
      <c r="EGQ196" s="18"/>
      <c r="EGR196" s="18"/>
      <c r="EGS196" s="18"/>
      <c r="EGT196" s="18"/>
      <c r="EGU196" s="18"/>
      <c r="EGV196" s="18"/>
      <c r="EGW196" s="18"/>
      <c r="EGX196" s="18"/>
      <c r="EGY196" s="18"/>
      <c r="EGZ196" s="18"/>
      <c r="EHA196" s="18"/>
      <c r="EHB196" s="18"/>
      <c r="EHC196" s="18"/>
      <c r="EHD196" s="18"/>
      <c r="EHE196" s="18"/>
      <c r="EHF196" s="18"/>
      <c r="EHG196" s="18"/>
      <c r="EHH196" s="18"/>
      <c r="EHI196" s="18"/>
      <c r="EHJ196" s="18"/>
      <c r="EHK196" s="18"/>
      <c r="EHL196" s="18"/>
      <c r="EHM196" s="18"/>
      <c r="EHN196" s="18"/>
      <c r="EHO196" s="18"/>
      <c r="EHP196" s="18"/>
      <c r="EHQ196" s="18"/>
      <c r="EHR196" s="18"/>
      <c r="EHS196" s="18"/>
      <c r="EHT196" s="18"/>
      <c r="EHU196" s="18"/>
      <c r="EHV196" s="18"/>
      <c r="EHW196" s="18"/>
      <c r="EHX196" s="18"/>
      <c r="EHY196" s="18"/>
      <c r="EHZ196" s="18"/>
      <c r="EIA196" s="18"/>
      <c r="EIB196" s="18"/>
      <c r="EIC196" s="18"/>
      <c r="EID196" s="18"/>
      <c r="EIE196" s="18"/>
      <c r="EIF196" s="18"/>
      <c r="EIG196" s="18"/>
      <c r="EIH196" s="18"/>
      <c r="EII196" s="18"/>
      <c r="EIJ196" s="18"/>
      <c r="EIK196" s="18"/>
      <c r="EIL196" s="18"/>
      <c r="EIM196" s="18"/>
      <c r="EIN196" s="18"/>
      <c r="EIO196" s="18"/>
      <c r="EIP196" s="18"/>
      <c r="EIQ196" s="18"/>
      <c r="EIR196" s="18"/>
      <c r="EIS196" s="18"/>
      <c r="EIT196" s="18"/>
      <c r="EIU196" s="18"/>
      <c r="EIV196" s="18"/>
      <c r="EIW196" s="18"/>
      <c r="EIX196" s="18"/>
      <c r="EIY196" s="18"/>
      <c r="EIZ196" s="18"/>
      <c r="EJA196" s="18"/>
      <c r="EJB196" s="18"/>
      <c r="EJC196" s="18"/>
      <c r="EJD196" s="18"/>
      <c r="EJE196" s="18"/>
      <c r="EJF196" s="18"/>
      <c r="EJG196" s="18"/>
      <c r="EJH196" s="18"/>
      <c r="EJI196" s="18"/>
      <c r="EJJ196" s="18"/>
      <c r="EJK196" s="18"/>
      <c r="EJL196" s="18"/>
      <c r="EJM196" s="18"/>
      <c r="EJN196" s="18"/>
      <c r="EJO196" s="18"/>
      <c r="EJP196" s="18"/>
      <c r="EJQ196" s="18"/>
      <c r="EJR196" s="18"/>
      <c r="EJS196" s="18"/>
      <c r="EJT196" s="18"/>
      <c r="EJU196" s="18"/>
      <c r="EJV196" s="18"/>
      <c r="EJW196" s="18"/>
      <c r="EJX196" s="18"/>
      <c r="EJY196" s="18"/>
      <c r="EJZ196" s="18"/>
      <c r="EKA196" s="18"/>
      <c r="EKB196" s="18"/>
      <c r="EKC196" s="18"/>
      <c r="EKD196" s="18"/>
      <c r="EKE196" s="18"/>
      <c r="EKF196" s="18"/>
      <c r="EKG196" s="18"/>
      <c r="EKH196" s="18"/>
      <c r="EKI196" s="18"/>
      <c r="EKJ196" s="18"/>
      <c r="EKK196" s="18"/>
      <c r="EKL196" s="18"/>
      <c r="EKM196" s="18"/>
      <c r="EKN196" s="18"/>
      <c r="EKO196" s="18"/>
      <c r="EKP196" s="18"/>
      <c r="EKQ196" s="18"/>
      <c r="EKR196" s="18"/>
      <c r="EKS196" s="18"/>
      <c r="EKT196" s="18"/>
      <c r="EKU196" s="18"/>
      <c r="EKV196" s="18"/>
      <c r="EKW196" s="18"/>
      <c r="EKX196" s="18"/>
      <c r="EKY196" s="18"/>
      <c r="EKZ196" s="18"/>
      <c r="ELA196" s="18"/>
      <c r="ELB196" s="18"/>
      <c r="ELC196" s="18"/>
      <c r="ELD196" s="18"/>
      <c r="ELE196" s="18"/>
      <c r="ELF196" s="18"/>
      <c r="ELG196" s="18"/>
      <c r="ELH196" s="18"/>
      <c r="ELI196" s="18"/>
      <c r="ELJ196" s="18"/>
      <c r="ELK196" s="18"/>
      <c r="ELL196" s="18"/>
      <c r="ELM196" s="18"/>
      <c r="ELN196" s="18"/>
      <c r="ELO196" s="18"/>
      <c r="ELP196" s="18"/>
      <c r="ELQ196" s="18"/>
      <c r="ELR196" s="18"/>
      <c r="ELS196" s="18"/>
      <c r="ELT196" s="18"/>
      <c r="ELU196" s="18"/>
      <c r="ELV196" s="18"/>
      <c r="ELW196" s="18"/>
      <c r="ELX196" s="18"/>
      <c r="ELY196" s="18"/>
      <c r="ELZ196" s="18"/>
      <c r="EMA196" s="18"/>
      <c r="EMB196" s="18"/>
      <c r="EMC196" s="18"/>
      <c r="EMD196" s="18"/>
      <c r="EME196" s="18"/>
      <c r="EMF196" s="18"/>
      <c r="EMG196" s="18"/>
      <c r="EMH196" s="18"/>
      <c r="EMI196" s="18"/>
      <c r="EMJ196" s="18"/>
      <c r="EMK196" s="18"/>
      <c r="EML196" s="18"/>
      <c r="EMM196" s="18"/>
      <c r="EMN196" s="18"/>
      <c r="EMO196" s="18"/>
      <c r="EMP196" s="18"/>
      <c r="EMQ196" s="18"/>
      <c r="EMR196" s="18"/>
      <c r="EMS196" s="18"/>
      <c r="EMT196" s="18"/>
      <c r="EMU196" s="18"/>
      <c r="EMV196" s="18"/>
      <c r="EMW196" s="18"/>
      <c r="EMX196" s="18"/>
      <c r="EMY196" s="18"/>
      <c r="EMZ196" s="18"/>
      <c r="ENA196" s="18"/>
      <c r="ENB196" s="18"/>
      <c r="ENC196" s="18"/>
      <c r="END196" s="18"/>
      <c r="ENE196" s="18"/>
      <c r="ENF196" s="18"/>
      <c r="ENG196" s="18"/>
      <c r="ENH196" s="18"/>
      <c r="ENI196" s="18"/>
      <c r="ENJ196" s="18"/>
      <c r="ENK196" s="18"/>
      <c r="ENL196" s="18"/>
      <c r="ENM196" s="18"/>
      <c r="ENN196" s="18"/>
      <c r="ENO196" s="18"/>
      <c r="ENP196" s="18"/>
      <c r="ENQ196" s="18"/>
      <c r="ENR196" s="18"/>
      <c r="ENS196" s="18"/>
      <c r="ENT196" s="18"/>
      <c r="ENU196" s="18"/>
      <c r="ENV196" s="18"/>
      <c r="ENW196" s="18"/>
      <c r="ENX196" s="18"/>
      <c r="ENY196" s="18"/>
      <c r="ENZ196" s="18"/>
      <c r="EOA196" s="18"/>
      <c r="EOB196" s="18"/>
      <c r="EOC196" s="18"/>
      <c r="EOD196" s="18"/>
      <c r="EOE196" s="18"/>
      <c r="EOF196" s="18"/>
      <c r="EOG196" s="18"/>
      <c r="EOH196" s="18"/>
      <c r="EOI196" s="18"/>
      <c r="EOJ196" s="18"/>
      <c r="EOK196" s="18"/>
      <c r="EOL196" s="18"/>
      <c r="EOM196" s="18"/>
      <c r="EON196" s="18"/>
      <c r="EOO196" s="18"/>
      <c r="EOP196" s="18"/>
      <c r="EOQ196" s="18"/>
      <c r="EOR196" s="18"/>
      <c r="EOS196" s="18"/>
      <c r="EOT196" s="18"/>
      <c r="EOU196" s="18"/>
      <c r="EOV196" s="18"/>
      <c r="EOW196" s="18"/>
      <c r="EOX196" s="18"/>
      <c r="EOY196" s="18"/>
      <c r="EOZ196" s="18"/>
      <c r="EPA196" s="18"/>
      <c r="EPB196" s="18"/>
      <c r="EPC196" s="18"/>
      <c r="EPD196" s="18"/>
      <c r="EPE196" s="18"/>
      <c r="EPF196" s="18"/>
      <c r="EPG196" s="18"/>
      <c r="EPH196" s="18"/>
      <c r="EPI196" s="18"/>
      <c r="EPJ196" s="18"/>
      <c r="EPK196" s="18"/>
      <c r="EPL196" s="18"/>
      <c r="EPM196" s="18"/>
      <c r="EPN196" s="18"/>
      <c r="EPO196" s="18"/>
      <c r="EPP196" s="18"/>
      <c r="EPQ196" s="18"/>
      <c r="EPR196" s="18"/>
      <c r="EPS196" s="18"/>
      <c r="EPT196" s="18"/>
      <c r="EPU196" s="18"/>
      <c r="EPV196" s="18"/>
      <c r="EPW196" s="18"/>
      <c r="EPX196" s="18"/>
      <c r="EPY196" s="18"/>
      <c r="EPZ196" s="18"/>
      <c r="EQA196" s="18"/>
      <c r="EQB196" s="18"/>
      <c r="EQC196" s="18"/>
      <c r="EQD196" s="18"/>
      <c r="EQE196" s="18"/>
      <c r="EQF196" s="18"/>
      <c r="EQG196" s="18"/>
      <c r="EQH196" s="18"/>
      <c r="EQI196" s="18"/>
      <c r="EQJ196" s="18"/>
      <c r="EQK196" s="18"/>
      <c r="EQL196" s="18"/>
      <c r="EQM196" s="18"/>
      <c r="EQN196" s="18"/>
      <c r="EQO196" s="18"/>
      <c r="EQP196" s="18"/>
      <c r="EQQ196" s="18"/>
      <c r="EQR196" s="18"/>
      <c r="EQS196" s="18"/>
      <c r="EQT196" s="18"/>
      <c r="EQU196" s="18"/>
      <c r="EQV196" s="18"/>
      <c r="EQW196" s="18"/>
      <c r="EQX196" s="18"/>
      <c r="EQY196" s="18"/>
      <c r="EQZ196" s="18"/>
      <c r="ERA196" s="18"/>
      <c r="ERB196" s="18"/>
      <c r="ERC196" s="18"/>
      <c r="ERD196" s="18"/>
      <c r="ERE196" s="18"/>
      <c r="ERF196" s="18"/>
      <c r="ERG196" s="18"/>
      <c r="ERH196" s="18"/>
      <c r="ERI196" s="18"/>
      <c r="ERJ196" s="18"/>
      <c r="ERK196" s="18"/>
      <c r="ERL196" s="18"/>
      <c r="ERM196" s="18"/>
      <c r="ERN196" s="18"/>
      <c r="ERO196" s="18"/>
      <c r="ERP196" s="18"/>
      <c r="ERQ196" s="18"/>
      <c r="ERR196" s="18"/>
      <c r="ERS196" s="18"/>
      <c r="ERT196" s="18"/>
      <c r="ERU196" s="18"/>
      <c r="ERV196" s="18"/>
      <c r="ERW196" s="18"/>
      <c r="ERX196" s="18"/>
      <c r="ERY196" s="18"/>
      <c r="ERZ196" s="18"/>
      <c r="ESA196" s="18"/>
      <c r="ESB196" s="18"/>
      <c r="ESC196" s="18"/>
      <c r="ESD196" s="18"/>
      <c r="ESE196" s="18"/>
      <c r="ESF196" s="18"/>
      <c r="ESG196" s="18"/>
      <c r="ESH196" s="18"/>
      <c r="ESI196" s="18"/>
      <c r="ESJ196" s="18"/>
      <c r="ESK196" s="18"/>
      <c r="ESL196" s="18"/>
      <c r="ESM196" s="18"/>
      <c r="ESN196" s="18"/>
      <c r="ESO196" s="18"/>
      <c r="ESP196" s="18"/>
      <c r="ESQ196" s="18"/>
      <c r="ESR196" s="18"/>
      <c r="ESS196" s="18"/>
      <c r="EST196" s="18"/>
      <c r="ESU196" s="18"/>
      <c r="ESV196" s="18"/>
      <c r="ESW196" s="18"/>
      <c r="ESX196" s="18"/>
      <c r="ESY196" s="18"/>
      <c r="ESZ196" s="18"/>
      <c r="ETA196" s="18"/>
      <c r="ETB196" s="18"/>
      <c r="ETC196" s="18"/>
      <c r="ETD196" s="18"/>
      <c r="ETE196" s="18"/>
      <c r="ETF196" s="18"/>
      <c r="ETG196" s="18"/>
      <c r="ETH196" s="18"/>
      <c r="ETI196" s="18"/>
      <c r="ETJ196" s="18"/>
      <c r="ETK196" s="18"/>
      <c r="ETL196" s="18"/>
      <c r="ETM196" s="18"/>
      <c r="ETN196" s="18"/>
      <c r="ETO196" s="18"/>
      <c r="ETP196" s="18"/>
      <c r="ETQ196" s="18"/>
      <c r="ETR196" s="18"/>
      <c r="ETS196" s="18"/>
      <c r="ETT196" s="18"/>
      <c r="ETU196" s="18"/>
      <c r="ETV196" s="18"/>
      <c r="ETW196" s="18"/>
      <c r="ETX196" s="18"/>
      <c r="ETY196" s="18"/>
      <c r="ETZ196" s="18"/>
      <c r="EUA196" s="18"/>
      <c r="EUB196" s="18"/>
      <c r="EUC196" s="18"/>
      <c r="EUD196" s="18"/>
      <c r="EUE196" s="18"/>
      <c r="EUF196" s="18"/>
      <c r="EUG196" s="18"/>
      <c r="EUH196" s="18"/>
      <c r="EUI196" s="18"/>
      <c r="EUJ196" s="18"/>
      <c r="EUK196" s="18"/>
      <c r="EUL196" s="18"/>
      <c r="EUM196" s="18"/>
      <c r="EUN196" s="18"/>
      <c r="EUO196" s="18"/>
      <c r="EUP196" s="18"/>
      <c r="EUQ196" s="18"/>
      <c r="EUR196" s="18"/>
      <c r="EUS196" s="18"/>
      <c r="EUT196" s="18"/>
      <c r="EUU196" s="18"/>
      <c r="EUV196" s="18"/>
      <c r="EUW196" s="18"/>
      <c r="EUX196" s="18"/>
      <c r="EUY196" s="18"/>
      <c r="EUZ196" s="18"/>
      <c r="EVA196" s="18"/>
      <c r="EVB196" s="18"/>
      <c r="EVC196" s="18"/>
      <c r="EVD196" s="18"/>
      <c r="EVE196" s="18"/>
      <c r="EVF196" s="18"/>
      <c r="EVG196" s="18"/>
      <c r="EVH196" s="18"/>
      <c r="EVI196" s="18"/>
      <c r="EVJ196" s="18"/>
      <c r="EVK196" s="18"/>
      <c r="EVL196" s="18"/>
      <c r="EVM196" s="18"/>
      <c r="EVN196" s="18"/>
      <c r="EVO196" s="18"/>
      <c r="EVP196" s="18"/>
      <c r="EVQ196" s="18"/>
      <c r="EVR196" s="18"/>
      <c r="EVS196" s="18"/>
      <c r="EVT196" s="18"/>
      <c r="EVU196" s="18"/>
      <c r="EVV196" s="18"/>
      <c r="EVW196" s="18"/>
      <c r="EVX196" s="18"/>
      <c r="EVY196" s="18"/>
      <c r="EVZ196" s="18"/>
      <c r="EWA196" s="18"/>
      <c r="EWB196" s="18"/>
      <c r="EWC196" s="18"/>
      <c r="EWD196" s="18"/>
      <c r="EWE196" s="18"/>
      <c r="EWF196" s="18"/>
      <c r="EWG196" s="18"/>
      <c r="EWH196" s="18"/>
      <c r="EWI196" s="18"/>
      <c r="EWJ196" s="18"/>
      <c r="EWK196" s="18"/>
      <c r="EWL196" s="18"/>
      <c r="EWM196" s="18"/>
      <c r="EWN196" s="18"/>
      <c r="EWO196" s="18"/>
      <c r="EWP196" s="18"/>
      <c r="EWQ196" s="18"/>
      <c r="EWR196" s="18"/>
      <c r="EWS196" s="18"/>
      <c r="EWT196" s="18"/>
      <c r="EWU196" s="18"/>
      <c r="EWV196" s="18"/>
      <c r="EWW196" s="18"/>
      <c r="EWX196" s="18"/>
      <c r="EWY196" s="18"/>
      <c r="EWZ196" s="18"/>
      <c r="EXA196" s="18"/>
      <c r="EXB196" s="18"/>
      <c r="EXC196" s="18"/>
      <c r="EXD196" s="18"/>
      <c r="EXE196" s="18"/>
      <c r="EXF196" s="18"/>
      <c r="EXG196" s="18"/>
      <c r="EXH196" s="18"/>
      <c r="EXI196" s="18"/>
      <c r="EXJ196" s="18"/>
      <c r="EXK196" s="18"/>
      <c r="EXL196" s="18"/>
      <c r="EXM196" s="18"/>
      <c r="EXN196" s="18"/>
      <c r="EXO196" s="18"/>
      <c r="EXP196" s="18"/>
      <c r="EXQ196" s="18"/>
      <c r="EXR196" s="18"/>
      <c r="EXS196" s="18"/>
      <c r="EXT196" s="18"/>
      <c r="EXU196" s="18"/>
      <c r="EXV196" s="18"/>
      <c r="EXW196" s="18"/>
      <c r="EXX196" s="18"/>
      <c r="EXY196" s="18"/>
      <c r="EXZ196" s="18"/>
      <c r="EYA196" s="18"/>
      <c r="EYB196" s="18"/>
      <c r="EYC196" s="18"/>
      <c r="EYD196" s="18"/>
      <c r="EYE196" s="18"/>
      <c r="EYF196" s="18"/>
      <c r="EYG196" s="18"/>
      <c r="EYH196" s="18"/>
      <c r="EYI196" s="18"/>
      <c r="EYJ196" s="18"/>
      <c r="EYK196" s="18"/>
      <c r="EYL196" s="18"/>
      <c r="EYM196" s="18"/>
      <c r="EYN196" s="18"/>
      <c r="EYO196" s="18"/>
      <c r="EYP196" s="18"/>
      <c r="EYQ196" s="18"/>
      <c r="EYR196" s="18"/>
      <c r="EYS196" s="18"/>
      <c r="EYT196" s="18"/>
      <c r="EYU196" s="18"/>
      <c r="EYV196" s="18"/>
      <c r="EYW196" s="18"/>
      <c r="EYX196" s="18"/>
      <c r="UFN196" s="18"/>
      <c r="UFO196" s="18"/>
      <c r="UFP196" s="18"/>
      <c r="UFQ196" s="18"/>
      <c r="UFR196" s="18"/>
      <c r="UFS196" s="18"/>
      <c r="UFT196" s="18"/>
      <c r="UFU196" s="18"/>
      <c r="UFV196" s="18"/>
      <c r="UFW196" s="18"/>
      <c r="UFX196" s="18"/>
      <c r="UFY196" s="18"/>
      <c r="UFZ196" s="18"/>
      <c r="UGA196" s="18"/>
      <c r="UGB196" s="18"/>
      <c r="UGC196" s="18"/>
      <c r="UGD196" s="18"/>
      <c r="UGE196" s="18"/>
      <c r="UGF196" s="18"/>
      <c r="UGG196" s="18"/>
      <c r="UGH196" s="18"/>
      <c r="UGI196" s="18"/>
      <c r="UGJ196" s="18"/>
      <c r="UGK196" s="18"/>
      <c r="UGL196" s="18"/>
      <c r="UGM196" s="18"/>
      <c r="UGN196" s="18"/>
      <c r="UGO196" s="18"/>
      <c r="UGP196" s="18"/>
      <c r="UGQ196" s="18"/>
      <c r="UGR196" s="18"/>
      <c r="UGS196" s="18"/>
      <c r="UGT196" s="18"/>
      <c r="UGU196" s="18"/>
      <c r="UGV196" s="18"/>
      <c r="UGW196" s="18"/>
      <c r="UGX196" s="18"/>
      <c r="UGY196" s="18"/>
      <c r="UGZ196" s="18"/>
      <c r="UHA196" s="18"/>
      <c r="UHB196" s="18"/>
      <c r="UHC196" s="18"/>
      <c r="UHD196" s="18"/>
      <c r="UHE196" s="18"/>
      <c r="UHF196" s="18"/>
      <c r="UHG196" s="18"/>
      <c r="UHH196" s="18"/>
      <c r="UHI196" s="18"/>
      <c r="UHJ196" s="18"/>
      <c r="UHK196" s="18"/>
      <c r="UHL196" s="18"/>
      <c r="UHM196" s="18"/>
      <c r="UHN196" s="18"/>
      <c r="UHO196" s="18"/>
      <c r="UHP196" s="18"/>
      <c r="UHQ196" s="18"/>
      <c r="UHR196" s="18"/>
      <c r="UHS196" s="18"/>
      <c r="UHT196" s="18"/>
      <c r="UHU196" s="18"/>
      <c r="UHV196" s="18"/>
      <c r="UHW196" s="18"/>
      <c r="UHX196" s="18"/>
      <c r="UHY196" s="18"/>
      <c r="UHZ196" s="18"/>
      <c r="UIA196" s="18"/>
      <c r="UIB196" s="18"/>
      <c r="UIC196" s="18"/>
      <c r="UID196" s="18"/>
      <c r="UIE196" s="18"/>
      <c r="UIF196" s="18"/>
      <c r="UIG196" s="18"/>
      <c r="UIH196" s="18"/>
      <c r="UII196" s="18"/>
      <c r="UIJ196" s="18"/>
      <c r="UIK196" s="18"/>
      <c r="UIL196" s="18"/>
      <c r="UIM196" s="18"/>
      <c r="UIN196" s="18"/>
      <c r="UIO196" s="18"/>
      <c r="UIP196" s="18"/>
      <c r="UIQ196" s="18"/>
      <c r="UIR196" s="18"/>
      <c r="UIS196" s="18"/>
      <c r="UIT196" s="18"/>
      <c r="UIU196" s="18"/>
      <c r="UIV196" s="18"/>
      <c r="UIW196" s="18"/>
      <c r="UIX196" s="18"/>
      <c r="UIY196" s="18"/>
      <c r="UIZ196" s="18"/>
      <c r="UJA196" s="18"/>
      <c r="UJB196" s="18"/>
      <c r="UJC196" s="18"/>
      <c r="UJD196" s="18"/>
      <c r="UJE196" s="18"/>
      <c r="UJF196" s="18"/>
      <c r="UJG196" s="18"/>
      <c r="UJH196" s="18"/>
      <c r="UJI196" s="18"/>
      <c r="UJJ196" s="18"/>
      <c r="UJK196" s="18"/>
      <c r="UJL196" s="18"/>
      <c r="UJM196" s="18"/>
      <c r="UJN196" s="18"/>
      <c r="UJO196" s="18"/>
      <c r="UJP196" s="18"/>
      <c r="UJQ196" s="18"/>
      <c r="UJR196" s="18"/>
      <c r="UJS196" s="18"/>
      <c r="UJT196" s="18"/>
      <c r="UJU196" s="18"/>
      <c r="UJV196" s="18"/>
      <c r="UJW196" s="18"/>
      <c r="UJX196" s="18"/>
      <c r="UJY196" s="18"/>
      <c r="UJZ196" s="18"/>
      <c r="UKA196" s="18"/>
      <c r="UKB196" s="18"/>
      <c r="UKC196" s="18"/>
      <c r="UKD196" s="18"/>
      <c r="UKE196" s="18"/>
      <c r="UKF196" s="18"/>
      <c r="UKG196" s="18"/>
      <c r="UKH196" s="18"/>
      <c r="UKI196" s="18"/>
      <c r="UKJ196" s="18"/>
      <c r="UKK196" s="18"/>
      <c r="UKL196" s="18"/>
      <c r="UKM196" s="18"/>
      <c r="UKN196" s="18"/>
      <c r="UKO196" s="18"/>
      <c r="UKP196" s="18"/>
      <c r="UKQ196" s="18"/>
      <c r="UKR196" s="18"/>
      <c r="UKS196" s="18"/>
      <c r="UKT196" s="18"/>
      <c r="UKU196" s="18"/>
      <c r="UKV196" s="18"/>
      <c r="UKW196" s="18"/>
      <c r="UKX196" s="18"/>
      <c r="UKY196" s="18"/>
      <c r="UKZ196" s="18"/>
      <c r="ULA196" s="18"/>
      <c r="ULB196" s="18"/>
      <c r="ULC196" s="18"/>
      <c r="ULD196" s="18"/>
      <c r="ULE196" s="18"/>
      <c r="ULF196" s="18"/>
      <c r="ULG196" s="18"/>
      <c r="ULH196" s="18"/>
      <c r="ULI196" s="18"/>
      <c r="ULJ196" s="18"/>
      <c r="ULK196" s="18"/>
      <c r="ULL196" s="18"/>
      <c r="ULM196" s="18"/>
      <c r="ULN196" s="18"/>
      <c r="ULO196" s="18"/>
      <c r="ULP196" s="18"/>
      <c r="ULQ196" s="18"/>
      <c r="ULR196" s="18"/>
      <c r="ULS196" s="18"/>
      <c r="ULT196" s="18"/>
      <c r="ULU196" s="18"/>
      <c r="ULV196" s="18"/>
      <c r="ULW196" s="18"/>
      <c r="ULX196" s="18"/>
      <c r="ULY196" s="18"/>
      <c r="ULZ196" s="18"/>
      <c r="UMA196" s="18"/>
      <c r="UMB196" s="18"/>
      <c r="UMC196" s="18"/>
      <c r="UMD196" s="18"/>
      <c r="UME196" s="18"/>
      <c r="UMF196" s="18"/>
      <c r="UMG196" s="18"/>
      <c r="UMH196" s="18"/>
      <c r="UMI196" s="18"/>
      <c r="UMJ196" s="18"/>
      <c r="UMK196" s="18"/>
      <c r="UML196" s="18"/>
      <c r="UMM196" s="18"/>
      <c r="UMN196" s="18"/>
      <c r="UMO196" s="18"/>
      <c r="UMP196" s="18"/>
      <c r="UMQ196" s="18"/>
      <c r="UMR196" s="18"/>
      <c r="UMS196" s="18"/>
      <c r="UMT196" s="18"/>
      <c r="UMU196" s="18"/>
      <c r="UMV196" s="18"/>
      <c r="UMW196" s="18"/>
      <c r="UMX196" s="18"/>
      <c r="UMY196" s="18"/>
      <c r="UMZ196" s="18"/>
      <c r="UNA196" s="18"/>
      <c r="UNB196" s="18"/>
      <c r="UNC196" s="18"/>
      <c r="UND196" s="18"/>
      <c r="UNE196" s="18"/>
      <c r="UNF196" s="18"/>
      <c r="UNG196" s="18"/>
      <c r="UNH196" s="18"/>
      <c r="UNI196" s="18"/>
      <c r="UNJ196" s="18"/>
      <c r="UNK196" s="18"/>
      <c r="UNL196" s="18"/>
      <c r="UNM196" s="18"/>
      <c r="UNN196" s="18"/>
      <c r="UNO196" s="18"/>
      <c r="UNP196" s="18"/>
      <c r="UNQ196" s="18"/>
      <c r="UNR196" s="18"/>
      <c r="UNS196" s="18"/>
      <c r="UNT196" s="18"/>
      <c r="UNU196" s="18"/>
      <c r="UNV196" s="18"/>
      <c r="UNW196" s="18"/>
      <c r="UNX196" s="18"/>
      <c r="UNY196" s="18"/>
      <c r="UNZ196" s="18"/>
      <c r="UOA196" s="18"/>
      <c r="UOB196" s="18"/>
      <c r="UOC196" s="18"/>
      <c r="UOD196" s="18"/>
      <c r="UOE196" s="18"/>
      <c r="UOF196" s="18"/>
      <c r="UOG196" s="18"/>
      <c r="UOH196" s="18"/>
      <c r="UOI196" s="18"/>
      <c r="UOJ196" s="18"/>
      <c r="UOK196" s="18"/>
      <c r="UOL196" s="18"/>
      <c r="UOM196" s="18"/>
      <c r="UON196" s="18"/>
      <c r="UOO196" s="18"/>
      <c r="UOP196" s="18"/>
      <c r="UOQ196" s="18"/>
      <c r="UOR196" s="18"/>
      <c r="UOS196" s="18"/>
      <c r="UOT196" s="18"/>
      <c r="UOU196" s="18"/>
      <c r="UOV196" s="18"/>
      <c r="UOW196" s="18"/>
      <c r="UOX196" s="18"/>
      <c r="UOY196" s="18"/>
      <c r="UOZ196" s="18"/>
      <c r="UPA196" s="18"/>
      <c r="UPB196" s="18"/>
      <c r="UPC196" s="18"/>
      <c r="UPD196" s="18"/>
      <c r="UPE196" s="18"/>
      <c r="UPF196" s="18"/>
      <c r="UPG196" s="18"/>
      <c r="UPH196" s="18"/>
      <c r="UPI196" s="18"/>
      <c r="UPJ196" s="18"/>
      <c r="UPK196" s="18"/>
      <c r="UPL196" s="18"/>
      <c r="UPM196" s="18"/>
      <c r="UPN196" s="18"/>
      <c r="UPO196" s="18"/>
      <c r="UPP196" s="18"/>
      <c r="UPQ196" s="18"/>
      <c r="UPR196" s="18"/>
      <c r="UPS196" s="18"/>
      <c r="UPT196" s="18"/>
      <c r="UPU196" s="18"/>
      <c r="UPV196" s="18"/>
      <c r="UPW196" s="18"/>
      <c r="UPX196" s="18"/>
      <c r="UPY196" s="18"/>
      <c r="UPZ196" s="18"/>
      <c r="UQA196" s="18"/>
      <c r="UQB196" s="18"/>
      <c r="UQC196" s="18"/>
      <c r="UQD196" s="18"/>
      <c r="UQE196" s="18"/>
      <c r="UQF196" s="18"/>
      <c r="UQG196" s="18"/>
      <c r="UQH196" s="18"/>
      <c r="UQI196" s="18"/>
      <c r="UQJ196" s="18"/>
      <c r="UQK196" s="18"/>
      <c r="UQL196" s="18"/>
      <c r="UQM196" s="18"/>
      <c r="UQN196" s="18"/>
      <c r="UQO196" s="18"/>
      <c r="UQP196" s="18"/>
      <c r="UQQ196" s="18"/>
      <c r="UQR196" s="18"/>
      <c r="UQS196" s="18"/>
      <c r="UQT196" s="18"/>
      <c r="UQU196" s="18"/>
      <c r="UQV196" s="18"/>
      <c r="UQW196" s="18"/>
      <c r="UQX196" s="18"/>
      <c r="UQY196" s="18"/>
      <c r="UQZ196" s="18"/>
      <c r="URA196" s="18"/>
      <c r="URB196" s="18"/>
      <c r="URC196" s="18"/>
      <c r="URD196" s="18"/>
      <c r="URE196" s="18"/>
      <c r="URF196" s="18"/>
      <c r="URG196" s="18"/>
      <c r="URH196" s="18"/>
      <c r="URI196" s="18"/>
      <c r="URJ196" s="18"/>
      <c r="URK196" s="18"/>
      <c r="URL196" s="18"/>
      <c r="URM196" s="18"/>
      <c r="URN196" s="18"/>
      <c r="URO196" s="18"/>
      <c r="URP196" s="18"/>
      <c r="URQ196" s="18"/>
      <c r="URR196" s="18"/>
      <c r="URS196" s="18"/>
      <c r="URT196" s="18"/>
      <c r="URU196" s="18"/>
      <c r="URV196" s="18"/>
      <c r="URW196" s="18"/>
      <c r="URX196" s="18"/>
      <c r="URY196" s="18"/>
      <c r="URZ196" s="18"/>
      <c r="USA196" s="18"/>
      <c r="USB196" s="18"/>
      <c r="USC196" s="18"/>
      <c r="USD196" s="18"/>
      <c r="USE196" s="18"/>
      <c r="USF196" s="18"/>
      <c r="USG196" s="18"/>
      <c r="USH196" s="18"/>
      <c r="USI196" s="18"/>
      <c r="USJ196" s="18"/>
      <c r="USK196" s="18"/>
      <c r="USL196" s="18"/>
      <c r="USM196" s="18"/>
      <c r="USN196" s="18"/>
      <c r="USO196" s="18"/>
      <c r="USP196" s="18"/>
      <c r="USQ196" s="18"/>
      <c r="USR196" s="18"/>
      <c r="USS196" s="18"/>
      <c r="UST196" s="18"/>
      <c r="USU196" s="18"/>
      <c r="USV196" s="18"/>
      <c r="USW196" s="18"/>
      <c r="USX196" s="18"/>
      <c r="USY196" s="18"/>
      <c r="USZ196" s="18"/>
      <c r="UTA196" s="18"/>
      <c r="UTB196" s="18"/>
      <c r="UTC196" s="18"/>
      <c r="UTD196" s="18"/>
      <c r="UTE196" s="18"/>
      <c r="UTF196" s="18"/>
      <c r="UTG196" s="18"/>
      <c r="UTH196" s="18"/>
      <c r="UTI196" s="18"/>
      <c r="UTJ196" s="18"/>
      <c r="UTK196" s="18"/>
      <c r="UTL196" s="18"/>
      <c r="UTM196" s="18"/>
      <c r="UTN196" s="18"/>
      <c r="UTO196" s="18"/>
      <c r="UTP196" s="18"/>
      <c r="UTQ196" s="18"/>
      <c r="UTR196" s="18"/>
      <c r="UTS196" s="18"/>
      <c r="UTT196" s="18"/>
      <c r="UTU196" s="18"/>
      <c r="UTV196" s="18"/>
      <c r="UTW196" s="18"/>
      <c r="UTX196" s="18"/>
      <c r="UTY196" s="18"/>
      <c r="UTZ196" s="18"/>
      <c r="UUA196" s="18"/>
      <c r="UUB196" s="18"/>
      <c r="UUC196" s="18"/>
      <c r="UUD196" s="18"/>
      <c r="UUE196" s="18"/>
      <c r="UUF196" s="18"/>
      <c r="UUG196" s="18"/>
      <c r="UUH196" s="18"/>
      <c r="UUI196" s="18"/>
      <c r="UUJ196" s="18"/>
      <c r="UUK196" s="18"/>
      <c r="UUL196" s="18"/>
      <c r="UUM196" s="18"/>
      <c r="UUN196" s="18"/>
      <c r="UUO196" s="18"/>
      <c r="UUP196" s="18"/>
      <c r="UUQ196" s="18"/>
      <c r="UUR196" s="18"/>
      <c r="UUS196" s="18"/>
      <c r="UUT196" s="18"/>
      <c r="UUU196" s="18"/>
      <c r="UUV196" s="18"/>
      <c r="UUW196" s="18"/>
      <c r="UUX196" s="18"/>
      <c r="UUY196" s="18"/>
      <c r="UUZ196" s="18"/>
      <c r="UVA196" s="18"/>
      <c r="UVB196" s="18"/>
      <c r="UVC196" s="18"/>
      <c r="UVD196" s="18"/>
      <c r="UVE196" s="18"/>
      <c r="UVF196" s="18"/>
      <c r="UVG196" s="18"/>
      <c r="UVH196" s="18"/>
      <c r="UVI196" s="18"/>
      <c r="UVJ196" s="18"/>
      <c r="UVK196" s="18"/>
      <c r="UVL196" s="18"/>
      <c r="UVM196" s="18"/>
      <c r="UVN196" s="18"/>
      <c r="UVO196" s="18"/>
      <c r="UVP196" s="18"/>
      <c r="UVQ196" s="18"/>
      <c r="UVR196" s="18"/>
      <c r="UVS196" s="18"/>
      <c r="UVT196" s="18"/>
      <c r="UVU196" s="18"/>
      <c r="UVV196" s="18"/>
      <c r="UVW196" s="18"/>
      <c r="UVX196" s="18"/>
      <c r="UVY196" s="18"/>
      <c r="UVZ196" s="18"/>
      <c r="UWA196" s="18"/>
      <c r="UWB196" s="18"/>
      <c r="UWC196" s="18"/>
      <c r="UWD196" s="18"/>
      <c r="UWE196" s="18"/>
      <c r="UWF196" s="18"/>
      <c r="UWG196" s="18"/>
      <c r="UWH196" s="18"/>
      <c r="UWI196" s="18"/>
      <c r="UWJ196" s="18"/>
      <c r="UWK196" s="18"/>
      <c r="UWL196" s="18"/>
      <c r="UWM196" s="18"/>
      <c r="UWN196" s="18"/>
      <c r="UWO196" s="18"/>
      <c r="UWP196" s="18"/>
      <c r="UWQ196" s="18"/>
      <c r="UWR196" s="18"/>
      <c r="UWS196" s="18"/>
      <c r="UWT196" s="18"/>
      <c r="UWU196" s="18"/>
      <c r="UWV196" s="18"/>
      <c r="UWW196" s="18"/>
      <c r="UWX196" s="18"/>
      <c r="UWY196" s="18"/>
      <c r="UWZ196" s="18"/>
      <c r="UXA196" s="18"/>
      <c r="UXB196" s="18"/>
      <c r="UXC196" s="18"/>
      <c r="UXD196" s="18"/>
      <c r="UXE196" s="18"/>
      <c r="UXF196" s="18"/>
      <c r="UXG196" s="18"/>
      <c r="UXH196" s="18"/>
      <c r="UXI196" s="18"/>
      <c r="UXJ196" s="18"/>
      <c r="UXK196" s="18"/>
      <c r="UXL196" s="18"/>
      <c r="UXM196" s="18"/>
      <c r="UXN196" s="18"/>
      <c r="UXO196" s="18"/>
      <c r="UXP196" s="18"/>
      <c r="UXQ196" s="18"/>
      <c r="UXR196" s="18"/>
      <c r="UXS196" s="18"/>
      <c r="UXT196" s="18"/>
      <c r="UXU196" s="18"/>
      <c r="UXV196" s="18"/>
      <c r="UXW196" s="18"/>
      <c r="UXX196" s="18"/>
      <c r="UXY196" s="18"/>
      <c r="UXZ196" s="18"/>
      <c r="UYA196" s="18"/>
      <c r="UYB196" s="18"/>
      <c r="UYC196" s="18"/>
      <c r="UYD196" s="18"/>
      <c r="UYE196" s="18"/>
      <c r="UYF196" s="18"/>
      <c r="UYG196" s="18"/>
      <c r="UYH196" s="18"/>
      <c r="UYI196" s="18"/>
      <c r="UYJ196" s="18"/>
      <c r="UYK196" s="18"/>
      <c r="UYL196" s="18"/>
      <c r="UYM196" s="18"/>
      <c r="UYN196" s="18"/>
      <c r="UYO196" s="18"/>
      <c r="UYP196" s="18"/>
      <c r="UYQ196" s="18"/>
      <c r="UYR196" s="18"/>
      <c r="UYS196" s="18"/>
      <c r="UYT196" s="18"/>
      <c r="UYU196" s="18"/>
      <c r="UYV196" s="18"/>
      <c r="UYW196" s="18"/>
      <c r="UYX196" s="18"/>
      <c r="UYY196" s="18"/>
      <c r="UYZ196" s="18"/>
      <c r="UZA196" s="18"/>
      <c r="UZB196" s="18"/>
      <c r="UZC196" s="18"/>
      <c r="UZD196" s="18"/>
      <c r="UZE196" s="18"/>
      <c r="UZF196" s="18"/>
      <c r="UZG196" s="18"/>
      <c r="UZH196" s="18"/>
      <c r="UZI196" s="18"/>
      <c r="UZJ196" s="18"/>
      <c r="UZK196" s="18"/>
      <c r="UZL196" s="18"/>
      <c r="UZM196" s="18"/>
      <c r="UZN196" s="18"/>
      <c r="UZO196" s="18"/>
      <c r="UZP196" s="18"/>
      <c r="UZQ196" s="18"/>
      <c r="UZR196" s="18"/>
      <c r="UZS196" s="18"/>
      <c r="UZT196" s="18"/>
      <c r="UZU196" s="18"/>
      <c r="UZV196" s="18"/>
      <c r="UZW196" s="18"/>
      <c r="UZX196" s="18"/>
      <c r="UZY196" s="18"/>
      <c r="UZZ196" s="18"/>
      <c r="VAA196" s="18"/>
      <c r="VAB196" s="18"/>
      <c r="VAC196" s="18"/>
      <c r="VAD196" s="18"/>
      <c r="VAE196" s="18"/>
      <c r="VAF196" s="18"/>
      <c r="VAG196" s="18"/>
      <c r="VAH196" s="18"/>
      <c r="VAI196" s="18"/>
      <c r="VAJ196" s="18"/>
      <c r="VAK196" s="18"/>
      <c r="VAL196" s="18"/>
      <c r="VAM196" s="18"/>
      <c r="VAN196" s="18"/>
      <c r="VAO196" s="18"/>
      <c r="VAP196" s="18"/>
      <c r="VAQ196" s="18"/>
      <c r="VAR196" s="18"/>
      <c r="VAS196" s="18"/>
      <c r="VAT196" s="18"/>
      <c r="VAU196" s="18"/>
      <c r="VAV196" s="18"/>
      <c r="VAW196" s="18"/>
      <c r="VAX196" s="18"/>
      <c r="VAY196" s="18"/>
      <c r="VAZ196" s="18"/>
      <c r="VBA196" s="18"/>
      <c r="VBB196" s="18"/>
      <c r="VBC196" s="18"/>
      <c r="VBD196" s="18"/>
      <c r="VBE196" s="18"/>
      <c r="VBF196" s="18"/>
      <c r="VBG196" s="18"/>
      <c r="VBH196" s="18"/>
      <c r="VBI196" s="18"/>
      <c r="VBJ196" s="18"/>
      <c r="VBK196" s="18"/>
      <c r="VBL196" s="18"/>
      <c r="VBM196" s="18"/>
      <c r="VBN196" s="18"/>
      <c r="VBO196" s="18"/>
      <c r="VBP196" s="18"/>
      <c r="VBQ196" s="18"/>
      <c r="VBR196" s="18"/>
      <c r="VBS196" s="18"/>
      <c r="VBT196" s="18"/>
      <c r="VBU196" s="18"/>
      <c r="VBV196" s="18"/>
      <c r="VBW196" s="18"/>
      <c r="VBX196" s="18"/>
      <c r="VBY196" s="18"/>
      <c r="VBZ196" s="18"/>
      <c r="VCA196" s="18"/>
      <c r="VCB196" s="18"/>
      <c r="VCC196" s="18"/>
      <c r="VCD196" s="18"/>
      <c r="VCE196" s="18"/>
      <c r="VCF196" s="18"/>
      <c r="VCG196" s="18"/>
      <c r="VCH196" s="18"/>
      <c r="VCI196" s="18"/>
      <c r="VCJ196" s="18"/>
      <c r="VCK196" s="18"/>
      <c r="VCL196" s="18"/>
      <c r="VCM196" s="18"/>
      <c r="VCN196" s="18"/>
      <c r="VCO196" s="18"/>
      <c r="VCP196" s="18"/>
      <c r="VCQ196" s="18"/>
      <c r="VCR196" s="18"/>
      <c r="VCS196" s="18"/>
      <c r="VCT196" s="18"/>
      <c r="VCU196" s="18"/>
      <c r="VCV196" s="18"/>
      <c r="VCW196" s="18"/>
      <c r="VCX196" s="18"/>
      <c r="VCY196" s="18"/>
      <c r="VCZ196" s="18"/>
      <c r="VDA196" s="18"/>
      <c r="VDB196" s="18"/>
      <c r="VDC196" s="18"/>
      <c r="VDD196" s="18"/>
      <c r="VDE196" s="18"/>
      <c r="VDF196" s="18"/>
      <c r="VDG196" s="18"/>
      <c r="VDH196" s="18"/>
      <c r="VDI196" s="18"/>
      <c r="VDJ196" s="18"/>
      <c r="VDK196" s="18"/>
      <c r="VDL196" s="18"/>
      <c r="VDM196" s="18"/>
      <c r="VDN196" s="18"/>
      <c r="VDO196" s="18"/>
      <c r="VDP196" s="18"/>
      <c r="VDQ196" s="18"/>
      <c r="VDR196" s="18"/>
      <c r="VDS196" s="18"/>
      <c r="VDT196" s="18"/>
      <c r="VDU196" s="18"/>
      <c r="VDV196" s="18"/>
      <c r="VDW196" s="18"/>
      <c r="VDX196" s="18"/>
      <c r="VDY196" s="18"/>
      <c r="VDZ196" s="18"/>
      <c r="VEA196" s="18"/>
      <c r="VEB196" s="18"/>
      <c r="VEC196" s="18"/>
      <c r="VED196" s="18"/>
      <c r="VEE196" s="18"/>
      <c r="VEF196" s="18"/>
      <c r="VEG196" s="18"/>
      <c r="VEH196" s="18"/>
      <c r="VEI196" s="18"/>
      <c r="VEJ196" s="18"/>
      <c r="VEK196" s="18"/>
      <c r="VEL196" s="18"/>
      <c r="VEM196" s="18"/>
      <c r="VEN196" s="18"/>
      <c r="VEO196" s="18"/>
      <c r="VEP196" s="18"/>
      <c r="VEQ196" s="18"/>
      <c r="VER196" s="18"/>
      <c r="VES196" s="18"/>
      <c r="VET196" s="18"/>
      <c r="VEU196" s="18"/>
      <c r="VEV196" s="18"/>
      <c r="VEW196" s="18"/>
      <c r="VEX196" s="18"/>
      <c r="VEY196" s="18"/>
      <c r="VEZ196" s="18"/>
      <c r="VFA196" s="18"/>
      <c r="VFB196" s="18"/>
      <c r="VFC196" s="18"/>
      <c r="VFD196" s="18"/>
      <c r="VFE196" s="18"/>
      <c r="VFF196" s="18"/>
      <c r="VFG196" s="18"/>
      <c r="VFH196" s="18"/>
      <c r="VFI196" s="18"/>
      <c r="VFJ196" s="18"/>
      <c r="VFK196" s="18"/>
      <c r="VFL196" s="18"/>
      <c r="VFM196" s="18"/>
      <c r="VFN196" s="18"/>
      <c r="VFO196" s="18"/>
      <c r="VFP196" s="18"/>
      <c r="VFQ196" s="18"/>
      <c r="VFR196" s="18"/>
      <c r="VFS196" s="18"/>
      <c r="VFT196" s="18"/>
      <c r="VFU196" s="18"/>
      <c r="VFV196" s="18"/>
      <c r="VFW196" s="18"/>
      <c r="VFX196" s="18"/>
      <c r="VFY196" s="18"/>
      <c r="VFZ196" s="18"/>
      <c r="VGA196" s="18"/>
      <c r="VGB196" s="18"/>
      <c r="VGC196" s="18"/>
      <c r="VGD196" s="18"/>
      <c r="VGE196" s="18"/>
      <c r="VGF196" s="18"/>
      <c r="VGG196" s="18"/>
      <c r="VGH196" s="18"/>
      <c r="VGI196" s="18"/>
      <c r="VGJ196" s="18"/>
      <c r="VGK196" s="18"/>
      <c r="VGL196" s="18"/>
      <c r="VGM196" s="18"/>
      <c r="VGN196" s="18"/>
      <c r="VGO196" s="18"/>
      <c r="VGP196" s="18"/>
      <c r="VGQ196" s="18"/>
      <c r="VGR196" s="18"/>
      <c r="VGS196" s="18"/>
      <c r="VGT196" s="18"/>
      <c r="VGU196" s="18"/>
      <c r="VGV196" s="18"/>
      <c r="VGW196" s="18"/>
      <c r="VGX196" s="18"/>
      <c r="VGY196" s="18"/>
      <c r="VGZ196" s="18"/>
      <c r="VHA196" s="18"/>
      <c r="VHB196" s="18"/>
      <c r="VHC196" s="18"/>
      <c r="VHD196" s="18"/>
      <c r="VHE196" s="18"/>
      <c r="VHF196" s="18"/>
      <c r="VHG196" s="18"/>
      <c r="VHH196" s="18"/>
      <c r="VHI196" s="18"/>
      <c r="VHJ196" s="18"/>
      <c r="VHK196" s="18"/>
      <c r="VHL196" s="18"/>
      <c r="VHM196" s="18"/>
      <c r="VHN196" s="18"/>
      <c r="VHO196" s="18"/>
      <c r="VHP196" s="18"/>
      <c r="VHQ196" s="18"/>
      <c r="VHR196" s="18"/>
      <c r="VHS196" s="18"/>
      <c r="VHT196" s="18"/>
      <c r="VHU196" s="18"/>
      <c r="VHV196" s="18"/>
      <c r="VHW196" s="18"/>
      <c r="VHX196" s="18"/>
      <c r="VHY196" s="18"/>
      <c r="VHZ196" s="18"/>
      <c r="VIA196" s="18"/>
      <c r="VIB196" s="18"/>
      <c r="VIC196" s="18"/>
      <c r="VID196" s="18"/>
      <c r="VIE196" s="18"/>
      <c r="VIF196" s="18"/>
      <c r="VIG196" s="18"/>
      <c r="VIH196" s="18"/>
      <c r="VII196" s="18"/>
      <c r="VIJ196" s="18"/>
      <c r="VIK196" s="18"/>
      <c r="VIL196" s="18"/>
      <c r="VIM196" s="18"/>
      <c r="VIN196" s="18"/>
      <c r="VIO196" s="18"/>
      <c r="VIP196" s="18"/>
      <c r="VIQ196" s="18"/>
      <c r="VIR196" s="18"/>
      <c r="VIS196" s="18"/>
      <c r="VIT196" s="18"/>
      <c r="VIU196" s="18"/>
      <c r="VIV196" s="18"/>
      <c r="VIW196" s="18"/>
      <c r="VIX196" s="18"/>
      <c r="VIY196" s="18"/>
      <c r="VIZ196" s="18"/>
      <c r="VJA196" s="18"/>
      <c r="VJB196" s="18"/>
      <c r="VJC196" s="18"/>
      <c r="VJD196" s="18"/>
      <c r="VJE196" s="18"/>
      <c r="VJF196" s="18"/>
      <c r="VJG196" s="18"/>
      <c r="VJH196" s="18"/>
      <c r="VJI196" s="18"/>
      <c r="VJJ196" s="18"/>
      <c r="VJK196" s="18"/>
      <c r="VJL196" s="18"/>
      <c r="VJM196" s="18"/>
      <c r="VJN196" s="18"/>
      <c r="VJO196" s="18"/>
      <c r="VJP196" s="18"/>
      <c r="VJQ196" s="18"/>
      <c r="VJR196" s="18"/>
      <c r="VJS196" s="18"/>
      <c r="VJT196" s="18"/>
      <c r="VJU196" s="18"/>
      <c r="VJV196" s="18"/>
      <c r="VJW196" s="18"/>
      <c r="VJX196" s="18"/>
      <c r="VJY196" s="18"/>
      <c r="VJZ196" s="18"/>
      <c r="VKA196" s="18"/>
      <c r="VKB196" s="18"/>
      <c r="VKC196" s="18"/>
      <c r="VKD196" s="18"/>
      <c r="VKE196" s="18"/>
      <c r="VKF196" s="18"/>
      <c r="VKG196" s="18"/>
      <c r="VKH196" s="18"/>
      <c r="VKI196" s="18"/>
      <c r="VKJ196" s="18"/>
      <c r="VKK196" s="18"/>
      <c r="VKL196" s="18"/>
      <c r="VKM196" s="18"/>
      <c r="VKN196" s="18"/>
      <c r="VKO196" s="18"/>
      <c r="VKP196" s="18"/>
      <c r="VKQ196" s="18"/>
      <c r="VKR196" s="18"/>
      <c r="VKS196" s="18"/>
      <c r="VKT196" s="18"/>
      <c r="VKU196" s="18"/>
      <c r="VKV196" s="18"/>
      <c r="VKW196" s="18"/>
      <c r="VKX196" s="18"/>
      <c r="VKY196" s="18"/>
      <c r="VKZ196" s="18"/>
      <c r="VLA196" s="18"/>
      <c r="VLB196" s="18"/>
      <c r="VLC196" s="18"/>
      <c r="VLD196" s="18"/>
      <c r="VLE196" s="18"/>
      <c r="VLF196" s="18"/>
      <c r="VLG196" s="18"/>
      <c r="VLH196" s="18"/>
      <c r="VLI196" s="18"/>
      <c r="VLJ196" s="18"/>
      <c r="VLK196" s="18"/>
      <c r="VLL196" s="18"/>
      <c r="VLM196" s="18"/>
      <c r="VLN196" s="18"/>
      <c r="VLO196" s="18"/>
      <c r="VLP196" s="18"/>
      <c r="VLQ196" s="18"/>
      <c r="VLR196" s="18"/>
      <c r="VLS196" s="18"/>
      <c r="VLT196" s="18"/>
      <c r="VLU196" s="18"/>
      <c r="VLV196" s="18"/>
      <c r="VLW196" s="18"/>
      <c r="VLX196" s="18"/>
      <c r="VLY196" s="18"/>
      <c r="VLZ196" s="18"/>
      <c r="VMA196" s="18"/>
      <c r="VMB196" s="18"/>
      <c r="VMC196" s="18"/>
      <c r="VMD196" s="18"/>
      <c r="VME196" s="18"/>
      <c r="VMF196" s="18"/>
      <c r="VMG196" s="18"/>
      <c r="VMH196" s="18"/>
      <c r="VMI196" s="18"/>
      <c r="VMJ196" s="18"/>
      <c r="VMK196" s="18"/>
      <c r="VML196" s="18"/>
      <c r="VMM196" s="18"/>
      <c r="VMN196" s="18"/>
      <c r="VMO196" s="18"/>
      <c r="VMP196" s="18"/>
      <c r="VMQ196" s="18"/>
      <c r="VMR196" s="18"/>
      <c r="VMS196" s="18"/>
      <c r="VMT196" s="18"/>
      <c r="VMU196" s="18"/>
      <c r="VMV196" s="18"/>
      <c r="VMW196" s="18"/>
      <c r="VMX196" s="18"/>
      <c r="VMY196" s="18"/>
      <c r="VMZ196" s="18"/>
      <c r="VNA196" s="18"/>
      <c r="VNB196" s="18"/>
      <c r="VNC196" s="18"/>
      <c r="VND196" s="18"/>
      <c r="VNE196" s="18"/>
      <c r="VNF196" s="18"/>
      <c r="VNG196" s="18"/>
      <c r="VNH196" s="18"/>
      <c r="VNI196" s="18"/>
      <c r="VNJ196" s="18"/>
      <c r="VNK196" s="18"/>
      <c r="VNL196" s="18"/>
      <c r="VNM196" s="18"/>
      <c r="VNN196" s="18"/>
      <c r="VNO196" s="18"/>
      <c r="VNP196" s="18"/>
      <c r="VNQ196" s="18"/>
      <c r="VNR196" s="18"/>
      <c r="VNS196" s="18"/>
      <c r="VNT196" s="18"/>
      <c r="VNU196" s="18"/>
      <c r="VNV196" s="18"/>
      <c r="VNW196" s="18"/>
      <c r="VNX196" s="18"/>
      <c r="VNY196" s="18"/>
      <c r="VNZ196" s="18"/>
      <c r="VOA196" s="18"/>
      <c r="VOB196" s="18"/>
      <c r="VOC196" s="18"/>
      <c r="VOD196" s="18"/>
      <c r="VOE196" s="18"/>
      <c r="VOF196" s="18"/>
      <c r="VOG196" s="18"/>
      <c r="VOH196" s="18"/>
      <c r="VOI196" s="18"/>
      <c r="VOJ196" s="18"/>
      <c r="VOK196" s="18"/>
      <c r="VOL196" s="18"/>
      <c r="VOM196" s="18"/>
      <c r="VON196" s="18"/>
      <c r="VOO196" s="18"/>
      <c r="VOP196" s="18"/>
      <c r="VOQ196" s="18"/>
      <c r="VOR196" s="18"/>
      <c r="VOS196" s="18"/>
      <c r="VOT196" s="18"/>
      <c r="VOU196" s="18"/>
      <c r="VOV196" s="18"/>
      <c r="VOW196" s="18"/>
      <c r="VOX196" s="18"/>
      <c r="VOY196" s="18"/>
      <c r="VOZ196" s="18"/>
      <c r="VPA196" s="18"/>
      <c r="VPB196" s="18"/>
      <c r="VPC196" s="18"/>
      <c r="VPD196" s="18"/>
      <c r="VPE196" s="18"/>
      <c r="VPF196" s="18"/>
      <c r="VPG196" s="18"/>
      <c r="VPH196" s="18"/>
      <c r="VPI196" s="18"/>
      <c r="VPJ196" s="18"/>
      <c r="VPK196" s="18"/>
      <c r="VPL196" s="18"/>
      <c r="VPM196" s="18"/>
      <c r="VPN196" s="18"/>
      <c r="VPO196" s="18"/>
      <c r="VPP196" s="18"/>
      <c r="VPQ196" s="18"/>
      <c r="VPR196" s="18"/>
      <c r="VPS196" s="18"/>
      <c r="VPT196" s="18"/>
      <c r="VPU196" s="18"/>
      <c r="VPV196" s="18"/>
      <c r="VPW196" s="18"/>
      <c r="VPX196" s="18"/>
      <c r="VPY196" s="18"/>
      <c r="VPZ196" s="18"/>
      <c r="VQA196" s="18"/>
      <c r="VQB196" s="18"/>
      <c r="VQC196" s="18"/>
      <c r="VQD196" s="18"/>
      <c r="VQE196" s="18"/>
      <c r="VQF196" s="18"/>
      <c r="VQG196" s="18"/>
      <c r="VQH196" s="18"/>
      <c r="VQI196" s="18"/>
      <c r="VQJ196" s="18"/>
      <c r="VQK196" s="18"/>
      <c r="VQL196" s="18"/>
      <c r="VQM196" s="18"/>
      <c r="VQN196" s="18"/>
      <c r="VQO196" s="18"/>
      <c r="VQP196" s="18"/>
      <c r="VQQ196" s="18"/>
      <c r="VQR196" s="18"/>
      <c r="VQS196" s="18"/>
      <c r="VQT196" s="18"/>
      <c r="VQU196" s="18"/>
      <c r="VQV196" s="18"/>
      <c r="VQW196" s="18"/>
      <c r="VQX196" s="18"/>
      <c r="VQY196" s="18"/>
      <c r="VQZ196" s="18"/>
      <c r="VRA196" s="18"/>
      <c r="VRB196" s="18"/>
      <c r="VRC196" s="18"/>
      <c r="VRD196" s="18"/>
      <c r="VRE196" s="18"/>
      <c r="VRF196" s="18"/>
      <c r="VRG196" s="18"/>
      <c r="VRH196" s="18"/>
      <c r="VRI196" s="18"/>
      <c r="VRJ196" s="18"/>
      <c r="VRK196" s="18"/>
      <c r="VRL196" s="18"/>
      <c r="VRM196" s="18"/>
      <c r="VRN196" s="18"/>
      <c r="VRO196" s="18"/>
      <c r="VRP196" s="18"/>
      <c r="VRQ196" s="18"/>
      <c r="VRR196" s="18"/>
      <c r="VRS196" s="18"/>
      <c r="VRT196" s="18"/>
      <c r="VRU196" s="18"/>
      <c r="VRV196" s="18"/>
      <c r="VRW196" s="18"/>
      <c r="VRX196" s="18"/>
      <c r="VRY196" s="18"/>
      <c r="VRZ196" s="18"/>
      <c r="VSA196" s="18"/>
      <c r="VSB196" s="18"/>
      <c r="VSC196" s="18"/>
      <c r="VSD196" s="18"/>
      <c r="VSE196" s="18"/>
      <c r="VSF196" s="18"/>
      <c r="VSG196" s="18"/>
      <c r="VSH196" s="18"/>
      <c r="VSI196" s="18"/>
      <c r="VSJ196" s="18"/>
      <c r="VSK196" s="18"/>
      <c r="VSL196" s="18"/>
      <c r="VSM196" s="18"/>
      <c r="VSN196" s="18"/>
      <c r="VSO196" s="18"/>
      <c r="VSP196" s="18"/>
      <c r="VSQ196" s="18"/>
      <c r="VSR196" s="18"/>
      <c r="VSS196" s="18"/>
      <c r="VST196" s="18"/>
      <c r="VSU196" s="18"/>
      <c r="VSV196" s="18"/>
      <c r="VSW196" s="18"/>
      <c r="VSX196" s="18"/>
      <c r="VSY196" s="18"/>
      <c r="VSZ196" s="18"/>
      <c r="VTA196" s="18"/>
      <c r="VTB196" s="18"/>
      <c r="VTC196" s="18"/>
      <c r="VTD196" s="18"/>
      <c r="VTE196" s="18"/>
      <c r="VTF196" s="18"/>
      <c r="VTG196" s="18"/>
      <c r="VTH196" s="18"/>
      <c r="VTI196" s="18"/>
      <c r="VTJ196" s="18"/>
      <c r="VTK196" s="18"/>
      <c r="VTL196" s="18"/>
      <c r="VTM196" s="18"/>
      <c r="VTN196" s="18"/>
      <c r="VTO196" s="18"/>
      <c r="VTP196" s="18"/>
      <c r="VTQ196" s="18"/>
      <c r="VTR196" s="18"/>
      <c r="VTS196" s="18"/>
      <c r="VTT196" s="18"/>
      <c r="VTU196" s="18"/>
      <c r="VTV196" s="18"/>
      <c r="VTW196" s="18"/>
      <c r="VTX196" s="18"/>
      <c r="VTY196" s="18"/>
      <c r="VTZ196" s="18"/>
      <c r="VUA196" s="18"/>
      <c r="VUB196" s="18"/>
      <c r="VUC196" s="18"/>
      <c r="VUD196" s="18"/>
      <c r="VUE196" s="18"/>
      <c r="VUF196" s="18"/>
      <c r="VUG196" s="18"/>
      <c r="VUH196" s="18"/>
      <c r="VUI196" s="18"/>
      <c r="VUJ196" s="18"/>
      <c r="VUK196" s="18"/>
      <c r="VUL196" s="18"/>
      <c r="VUM196" s="18"/>
      <c r="VUN196" s="18"/>
      <c r="VUO196" s="18"/>
      <c r="VUP196" s="18"/>
      <c r="VUQ196" s="18"/>
      <c r="VUR196" s="18"/>
      <c r="VUS196" s="18"/>
      <c r="VUT196" s="18"/>
      <c r="VUU196" s="18"/>
      <c r="VUV196" s="18"/>
      <c r="VUW196" s="18"/>
      <c r="VUX196" s="18"/>
      <c r="VUY196" s="18"/>
      <c r="VUZ196" s="18"/>
      <c r="VVA196" s="18"/>
      <c r="VVB196" s="18"/>
      <c r="VVC196" s="18"/>
      <c r="VVD196" s="18"/>
      <c r="VVE196" s="18"/>
      <c r="VVF196" s="18"/>
      <c r="VVG196" s="18"/>
      <c r="VVH196" s="18"/>
      <c r="VVI196" s="18"/>
      <c r="VVJ196" s="18"/>
      <c r="VVK196" s="18"/>
      <c r="VVL196" s="18"/>
      <c r="VVM196" s="18"/>
      <c r="VVN196" s="18"/>
      <c r="VVO196" s="18"/>
      <c r="VVP196" s="18"/>
      <c r="VVQ196" s="18"/>
      <c r="VVR196" s="18"/>
      <c r="VVS196" s="18"/>
      <c r="VVT196" s="18"/>
      <c r="VVU196" s="18"/>
      <c r="VVV196" s="18"/>
      <c r="VVW196" s="18"/>
      <c r="VVX196" s="18"/>
      <c r="VVY196" s="18"/>
      <c r="VVZ196" s="18"/>
      <c r="VWA196" s="18"/>
      <c r="VWB196" s="18"/>
      <c r="VWC196" s="18"/>
      <c r="VWD196" s="18"/>
      <c r="VWE196" s="18"/>
      <c r="VWF196" s="18"/>
      <c r="VWG196" s="18"/>
      <c r="VWH196" s="18"/>
      <c r="VWI196" s="18"/>
      <c r="VWJ196" s="18"/>
      <c r="VWK196" s="18"/>
      <c r="VWL196" s="18"/>
      <c r="VWM196" s="18"/>
      <c r="VWN196" s="18"/>
      <c r="VWO196" s="18"/>
      <c r="VWP196" s="18"/>
      <c r="VWQ196" s="18"/>
      <c r="VWR196" s="18"/>
      <c r="VWS196" s="18"/>
      <c r="VWT196" s="18"/>
      <c r="VWU196" s="18"/>
      <c r="VWV196" s="18"/>
      <c r="VWW196" s="18"/>
      <c r="VWX196" s="18"/>
      <c r="VWY196" s="18"/>
      <c r="VWZ196" s="18"/>
      <c r="VXA196" s="18"/>
      <c r="VXB196" s="18"/>
      <c r="VXC196" s="18"/>
      <c r="VXD196" s="18"/>
      <c r="VXE196" s="18"/>
      <c r="VXF196" s="18"/>
      <c r="VXG196" s="18"/>
      <c r="VXH196" s="18"/>
      <c r="VXI196" s="18"/>
      <c r="VXJ196" s="18"/>
      <c r="VXK196" s="18"/>
      <c r="VXL196" s="18"/>
      <c r="VXM196" s="18"/>
      <c r="VXN196" s="18"/>
      <c r="VXO196" s="18"/>
      <c r="VXP196" s="18"/>
      <c r="VXQ196" s="18"/>
      <c r="VXR196" s="18"/>
      <c r="VXS196" s="18"/>
      <c r="VXT196" s="18"/>
      <c r="VXU196" s="18"/>
      <c r="VXV196" s="18"/>
      <c r="VXW196" s="18"/>
      <c r="VXX196" s="18"/>
      <c r="VXY196" s="18"/>
      <c r="VXZ196" s="18"/>
      <c r="VYA196" s="18"/>
      <c r="VYB196" s="18"/>
      <c r="VYC196" s="18"/>
      <c r="VYD196" s="18"/>
      <c r="VYE196" s="18"/>
      <c r="VYF196" s="18"/>
      <c r="VYG196" s="18"/>
      <c r="VYH196" s="18"/>
      <c r="VYI196" s="18"/>
      <c r="VYJ196" s="18"/>
      <c r="VYK196" s="18"/>
      <c r="VYL196" s="18"/>
      <c r="VYM196" s="18"/>
      <c r="VYN196" s="18"/>
      <c r="VYO196" s="18"/>
      <c r="VYP196" s="18"/>
      <c r="VYQ196" s="18"/>
      <c r="VYR196" s="18"/>
      <c r="VYS196" s="18"/>
      <c r="VYT196" s="18"/>
      <c r="VYU196" s="18"/>
      <c r="VYV196" s="18"/>
      <c r="VYW196" s="18"/>
      <c r="VYX196" s="18"/>
      <c r="VYY196" s="18"/>
      <c r="VYZ196" s="18"/>
      <c r="VZA196" s="18"/>
      <c r="VZB196" s="18"/>
      <c r="VZC196" s="18"/>
      <c r="VZD196" s="18"/>
      <c r="VZE196" s="18"/>
      <c r="VZF196" s="18"/>
      <c r="VZG196" s="18"/>
      <c r="VZH196" s="18"/>
      <c r="VZI196" s="18"/>
      <c r="VZJ196" s="18"/>
      <c r="VZK196" s="18"/>
      <c r="VZL196" s="18"/>
      <c r="VZM196" s="18"/>
      <c r="VZN196" s="18"/>
      <c r="VZO196" s="18"/>
      <c r="VZP196" s="18"/>
      <c r="VZQ196" s="18"/>
      <c r="VZR196" s="18"/>
      <c r="VZS196" s="18"/>
      <c r="VZT196" s="18"/>
      <c r="VZU196" s="18"/>
      <c r="VZV196" s="18"/>
      <c r="VZW196" s="18"/>
      <c r="VZX196" s="18"/>
      <c r="VZY196" s="18"/>
      <c r="VZZ196" s="18"/>
      <c r="WAA196" s="18"/>
      <c r="WAB196" s="18"/>
      <c r="WAC196" s="18"/>
      <c r="WAD196" s="18"/>
      <c r="WAE196" s="18"/>
      <c r="WAF196" s="18"/>
      <c r="WAG196" s="18"/>
      <c r="WAH196" s="18"/>
      <c r="WAI196" s="18"/>
      <c r="WAJ196" s="18"/>
      <c r="WAK196" s="18"/>
      <c r="WAL196" s="18"/>
      <c r="WAM196" s="18"/>
      <c r="WAN196" s="18"/>
      <c r="WAO196" s="18"/>
      <c r="WAP196" s="18"/>
      <c r="WAQ196" s="18"/>
      <c r="WAR196" s="18"/>
      <c r="WAS196" s="18"/>
      <c r="WAT196" s="18"/>
      <c r="WAU196" s="18"/>
      <c r="WAV196" s="18"/>
      <c r="WAW196" s="18"/>
      <c r="WAX196" s="18"/>
      <c r="WAY196" s="18"/>
      <c r="WAZ196" s="18"/>
      <c r="WBA196" s="18"/>
      <c r="WBB196" s="18"/>
      <c r="WBC196" s="18"/>
      <c r="WBD196" s="18"/>
      <c r="WBE196" s="18"/>
      <c r="WBF196" s="18"/>
      <c r="WBG196" s="18"/>
      <c r="WBH196" s="18"/>
      <c r="WBI196" s="18"/>
      <c r="WBJ196" s="18"/>
      <c r="WBK196" s="18"/>
      <c r="WBL196" s="18"/>
      <c r="WBM196" s="18"/>
      <c r="WBN196" s="18"/>
      <c r="WBO196" s="18"/>
      <c r="WBP196" s="18"/>
      <c r="WBQ196" s="18"/>
      <c r="WBR196" s="18"/>
      <c r="WBS196" s="18"/>
      <c r="WBT196" s="18"/>
      <c r="WBU196" s="18"/>
      <c r="WBV196" s="18"/>
      <c r="WBW196" s="18"/>
      <c r="WBX196" s="18"/>
      <c r="WBY196" s="18"/>
      <c r="WBZ196" s="18"/>
      <c r="WCA196" s="18"/>
      <c r="WCB196" s="18"/>
      <c r="WCC196" s="18"/>
      <c r="WCD196" s="18"/>
      <c r="WCE196" s="18"/>
      <c r="WCF196" s="18"/>
      <c r="WCG196" s="18"/>
      <c r="WCH196" s="18"/>
      <c r="WCI196" s="18"/>
      <c r="WCJ196" s="18"/>
      <c r="WCK196" s="18"/>
      <c r="WCL196" s="18"/>
      <c r="WCM196" s="18"/>
      <c r="WCN196" s="18"/>
      <c r="WCO196" s="18"/>
      <c r="WCP196" s="18"/>
      <c r="WCQ196" s="18"/>
      <c r="WCR196" s="18"/>
      <c r="WCS196" s="18"/>
      <c r="WCT196" s="18"/>
      <c r="WCU196" s="18"/>
      <c r="WCV196" s="18"/>
      <c r="WCW196" s="18"/>
      <c r="WCX196" s="18"/>
      <c r="WCY196" s="18"/>
      <c r="WCZ196" s="18"/>
      <c r="WDA196" s="18"/>
      <c r="WDB196" s="18"/>
      <c r="WDC196" s="18"/>
      <c r="WDD196" s="18"/>
      <c r="WDE196" s="18"/>
      <c r="WDF196" s="18"/>
      <c r="WDG196" s="18"/>
      <c r="WDH196" s="18"/>
      <c r="WDI196" s="18"/>
      <c r="WDJ196" s="18"/>
      <c r="WDK196" s="18"/>
      <c r="WDL196" s="18"/>
      <c r="WDM196" s="18"/>
      <c r="WDN196" s="18"/>
      <c r="WDO196" s="18"/>
      <c r="WDP196" s="18"/>
      <c r="WDQ196" s="18"/>
      <c r="WDR196" s="18"/>
      <c r="WDS196" s="18"/>
      <c r="WDT196" s="18"/>
      <c r="WDU196" s="18"/>
      <c r="WDV196" s="18"/>
      <c r="WDW196" s="18"/>
      <c r="WDX196" s="18"/>
      <c r="WDY196" s="18"/>
      <c r="WDZ196" s="18"/>
      <c r="WEA196" s="18"/>
      <c r="WEB196" s="18"/>
      <c r="WEC196" s="18"/>
      <c r="WED196" s="18"/>
      <c r="WEE196" s="18"/>
      <c r="WEF196" s="18"/>
      <c r="WEG196" s="18"/>
      <c r="WEH196" s="18"/>
      <c r="WEI196" s="18"/>
      <c r="WEJ196" s="18"/>
      <c r="WEK196" s="18"/>
      <c r="WEL196" s="18"/>
      <c r="WEM196" s="18"/>
      <c r="WEN196" s="18"/>
      <c r="WEO196" s="18"/>
      <c r="WEP196" s="18"/>
      <c r="WEQ196" s="18"/>
      <c r="WER196" s="18"/>
      <c r="WES196" s="18"/>
      <c r="WET196" s="18"/>
      <c r="WEU196" s="18"/>
      <c r="WEV196" s="18"/>
      <c r="WEW196" s="18"/>
      <c r="WEX196" s="18"/>
      <c r="WEY196" s="18"/>
      <c r="WEZ196" s="18"/>
      <c r="WFA196" s="18"/>
      <c r="WFB196" s="18"/>
      <c r="WFC196" s="18"/>
      <c r="WFD196" s="18"/>
      <c r="WFE196" s="18"/>
      <c r="WFF196" s="18"/>
      <c r="WFG196" s="18"/>
      <c r="WFH196" s="18"/>
      <c r="WFI196" s="18"/>
      <c r="WFJ196" s="18"/>
      <c r="WFK196" s="18"/>
      <c r="WFL196" s="18"/>
      <c r="WFM196" s="18"/>
      <c r="WFN196" s="18"/>
      <c r="WFO196" s="18"/>
      <c r="WFP196" s="18"/>
      <c r="WFQ196" s="18"/>
      <c r="WFR196" s="18"/>
      <c r="WFS196" s="18"/>
      <c r="WFT196" s="18"/>
      <c r="WFU196" s="18"/>
      <c r="WFV196" s="18"/>
      <c r="WFW196" s="18"/>
      <c r="WFX196" s="18"/>
      <c r="WFY196" s="18"/>
      <c r="WFZ196" s="18"/>
      <c r="WGA196" s="18"/>
      <c r="WGB196" s="18"/>
      <c r="WGC196" s="18"/>
      <c r="WGD196" s="18"/>
      <c r="WGE196" s="18"/>
      <c r="WGF196" s="18"/>
      <c r="WGG196" s="18"/>
      <c r="WGH196" s="18"/>
      <c r="WGI196" s="18"/>
      <c r="WGJ196" s="18"/>
      <c r="WGK196" s="18"/>
      <c r="WGL196" s="18"/>
      <c r="WGM196" s="18"/>
      <c r="WGN196" s="18"/>
      <c r="WGO196" s="18"/>
      <c r="WGP196" s="18"/>
      <c r="WGQ196" s="18"/>
      <c r="WGR196" s="18"/>
      <c r="WGS196" s="18"/>
      <c r="WGT196" s="18"/>
      <c r="WGU196" s="18"/>
      <c r="WGV196" s="18"/>
      <c r="WGW196" s="18"/>
      <c r="WGX196" s="18"/>
      <c r="WGY196" s="18"/>
      <c r="WGZ196" s="18"/>
      <c r="WHA196" s="18"/>
      <c r="WHB196" s="18"/>
      <c r="WHC196" s="18"/>
      <c r="WHD196" s="18"/>
      <c r="WHE196" s="18"/>
      <c r="WHF196" s="18"/>
      <c r="WHG196" s="18"/>
      <c r="WHH196" s="18"/>
      <c r="WHI196" s="18"/>
      <c r="WHJ196" s="18"/>
      <c r="WHK196" s="18"/>
      <c r="WHL196" s="18"/>
      <c r="WHM196" s="18"/>
      <c r="WHN196" s="18"/>
      <c r="WHO196" s="18"/>
      <c r="WHP196" s="18"/>
      <c r="WHQ196" s="18"/>
      <c r="WHR196" s="18"/>
      <c r="WHS196" s="18"/>
      <c r="WHT196" s="18"/>
      <c r="WHU196" s="18"/>
      <c r="WHV196" s="18"/>
      <c r="WHW196" s="18"/>
      <c r="WHX196" s="18"/>
      <c r="WHY196" s="18"/>
      <c r="WHZ196" s="18"/>
      <c r="WIA196" s="18"/>
      <c r="WIB196" s="18"/>
      <c r="WIC196" s="18"/>
      <c r="WID196" s="18"/>
      <c r="WIE196" s="18"/>
      <c r="WIF196" s="18"/>
      <c r="WIG196" s="18"/>
      <c r="WIH196" s="18"/>
      <c r="WII196" s="18"/>
      <c r="WIJ196" s="18"/>
      <c r="WIK196" s="18"/>
      <c r="WIL196" s="18"/>
      <c r="WIM196" s="18"/>
      <c r="WIN196" s="18"/>
      <c r="WIO196" s="18"/>
      <c r="WIP196" s="18"/>
      <c r="WIQ196" s="18"/>
      <c r="WIR196" s="18"/>
      <c r="WIS196" s="18"/>
      <c r="WIT196" s="18"/>
      <c r="WIU196" s="18"/>
      <c r="WIV196" s="18"/>
      <c r="WIW196" s="18"/>
      <c r="WIX196" s="18"/>
      <c r="WIY196" s="18"/>
      <c r="WIZ196" s="18"/>
      <c r="WJA196" s="18"/>
      <c r="WJB196" s="18"/>
      <c r="WJC196" s="18"/>
      <c r="WJD196" s="18"/>
      <c r="WJE196" s="18"/>
      <c r="WJF196" s="18"/>
      <c r="WJG196" s="18"/>
      <c r="WJH196" s="18"/>
      <c r="WJI196" s="18"/>
      <c r="WJJ196" s="18"/>
      <c r="WJK196" s="18"/>
      <c r="WJL196" s="18"/>
      <c r="WJM196" s="18"/>
      <c r="WJN196" s="18"/>
      <c r="WJO196" s="18"/>
      <c r="WJP196" s="18"/>
      <c r="WJQ196" s="18"/>
      <c r="WJR196" s="18"/>
      <c r="WJS196" s="18"/>
      <c r="WJT196" s="18"/>
      <c r="WJU196" s="18"/>
      <c r="WJV196" s="18"/>
      <c r="WJW196" s="18"/>
      <c r="WJX196" s="18"/>
      <c r="WJY196" s="18"/>
      <c r="WJZ196" s="18"/>
      <c r="WKA196" s="18"/>
      <c r="WKB196" s="18"/>
      <c r="WKC196" s="18"/>
      <c r="WKD196" s="18"/>
      <c r="WKE196" s="18"/>
      <c r="WKF196" s="18"/>
      <c r="WKG196" s="18"/>
      <c r="WKH196" s="18"/>
      <c r="WKI196" s="18"/>
      <c r="WKJ196" s="18"/>
      <c r="WKK196" s="18"/>
      <c r="WKL196" s="18"/>
      <c r="WKM196" s="18"/>
      <c r="WKN196" s="18"/>
      <c r="WKO196" s="18"/>
      <c r="WKP196" s="18"/>
      <c r="WKQ196" s="18"/>
      <c r="WKR196" s="18"/>
      <c r="WKS196" s="18"/>
      <c r="WKT196" s="18"/>
      <c r="WKU196" s="18"/>
      <c r="WKV196" s="18"/>
      <c r="WKW196" s="18"/>
      <c r="WKX196" s="18"/>
      <c r="WKY196" s="18"/>
      <c r="WKZ196" s="18"/>
      <c r="WLA196" s="18"/>
      <c r="WLB196" s="18"/>
      <c r="WLC196" s="18"/>
      <c r="WLD196" s="18"/>
      <c r="WLE196" s="18"/>
      <c r="WLF196" s="18"/>
      <c r="WLG196" s="18"/>
      <c r="WLH196" s="18"/>
      <c r="WLI196" s="18"/>
      <c r="WLJ196" s="18"/>
      <c r="WLK196" s="18"/>
      <c r="WLL196" s="18"/>
      <c r="WLM196" s="18"/>
      <c r="WLN196" s="18"/>
      <c r="WLO196" s="18"/>
      <c r="WLP196" s="18"/>
      <c r="WLQ196" s="18"/>
      <c r="WLR196" s="18"/>
      <c r="WLS196" s="18"/>
      <c r="WLT196" s="18"/>
      <c r="WLU196" s="18"/>
      <c r="WLV196" s="18"/>
      <c r="WLW196" s="18"/>
      <c r="WLX196" s="18"/>
      <c r="WLY196" s="18"/>
      <c r="WLZ196" s="18"/>
      <c r="WMA196" s="18"/>
      <c r="WMB196" s="18"/>
      <c r="WMC196" s="18"/>
      <c r="WMD196" s="18"/>
      <c r="WME196" s="18"/>
      <c r="WMF196" s="18"/>
      <c r="WMG196" s="18"/>
      <c r="WMH196" s="18"/>
      <c r="WMI196" s="18"/>
      <c r="WMJ196" s="18"/>
      <c r="WMK196" s="18"/>
      <c r="WML196" s="18"/>
      <c r="WMM196" s="18"/>
      <c r="WMN196" s="18"/>
      <c r="WMO196" s="18"/>
      <c r="WMP196" s="18"/>
      <c r="WMQ196" s="18"/>
      <c r="WMR196" s="18"/>
      <c r="WMS196" s="18"/>
      <c r="WMT196" s="18"/>
      <c r="WMU196" s="18"/>
      <c r="WMV196" s="18"/>
      <c r="WMW196" s="18"/>
      <c r="WMX196" s="18"/>
      <c r="WMY196" s="18"/>
      <c r="WMZ196" s="18"/>
      <c r="WNA196" s="18"/>
      <c r="WNB196" s="18"/>
      <c r="WNC196" s="18"/>
      <c r="WND196" s="18"/>
      <c r="WNE196" s="18"/>
      <c r="WNF196" s="18"/>
      <c r="WNG196" s="18"/>
      <c r="WNH196" s="18"/>
      <c r="WNI196" s="18"/>
      <c r="WNJ196" s="18"/>
      <c r="WNK196" s="18"/>
      <c r="WNL196" s="18"/>
      <c r="WNM196" s="18"/>
      <c r="WNN196" s="18"/>
      <c r="WNO196" s="18"/>
      <c r="WNP196" s="18"/>
      <c r="WNQ196" s="18"/>
      <c r="WNR196" s="18"/>
      <c r="WNS196" s="18"/>
      <c r="WNT196" s="18"/>
      <c r="WNU196" s="18"/>
      <c r="WNV196" s="18"/>
      <c r="WNW196" s="18"/>
      <c r="WNX196" s="18"/>
      <c r="WNY196" s="18"/>
      <c r="WNZ196" s="18"/>
      <c r="WOA196" s="18"/>
      <c r="WOB196" s="18"/>
      <c r="WOC196" s="18"/>
      <c r="WOD196" s="18"/>
      <c r="WOE196" s="18"/>
      <c r="WOF196" s="18"/>
      <c r="WOG196" s="18"/>
      <c r="WOH196" s="18"/>
      <c r="WOI196" s="18"/>
      <c r="WOJ196" s="18"/>
      <c r="WOK196" s="18"/>
      <c r="WOL196" s="18"/>
      <c r="WOM196" s="18"/>
      <c r="WON196" s="18"/>
      <c r="WOO196" s="18"/>
      <c r="WOP196" s="18"/>
      <c r="WOQ196" s="18"/>
      <c r="WOR196" s="18"/>
      <c r="WOS196" s="18"/>
      <c r="WOT196" s="18"/>
      <c r="WOU196" s="18"/>
      <c r="WOV196" s="18"/>
      <c r="WOW196" s="18"/>
      <c r="WOX196" s="18"/>
      <c r="WOY196" s="18"/>
      <c r="WOZ196" s="18"/>
      <c r="WPA196" s="18"/>
      <c r="WPB196" s="18"/>
      <c r="WPC196" s="18"/>
      <c r="WPD196" s="18"/>
      <c r="WPE196" s="18"/>
      <c r="WPF196" s="18"/>
      <c r="WPG196" s="18"/>
      <c r="WPH196" s="18"/>
      <c r="WPI196" s="18"/>
      <c r="WPJ196" s="18"/>
      <c r="WPK196" s="18"/>
      <c r="WPL196" s="18"/>
      <c r="WPM196" s="18"/>
      <c r="WPN196" s="18"/>
      <c r="WPO196" s="18"/>
      <c r="WPP196" s="18"/>
      <c r="WPQ196" s="18"/>
      <c r="WPR196" s="18"/>
      <c r="WPS196" s="18"/>
      <c r="WPT196" s="18"/>
      <c r="WPU196" s="18"/>
      <c r="WPV196" s="18"/>
      <c r="WPW196" s="18"/>
      <c r="WPX196" s="18"/>
      <c r="WPY196" s="18"/>
      <c r="WPZ196" s="18"/>
      <c r="WQA196" s="18"/>
      <c r="WQB196" s="18"/>
      <c r="WQC196" s="18"/>
      <c r="WQD196" s="18"/>
      <c r="WQE196" s="18"/>
      <c r="WQF196" s="18"/>
      <c r="WQG196" s="18"/>
      <c r="WQH196" s="18"/>
      <c r="WQI196" s="18"/>
      <c r="WQJ196" s="18"/>
      <c r="WQK196" s="18"/>
      <c r="WQL196" s="18"/>
      <c r="WQM196" s="18"/>
      <c r="WQN196" s="18"/>
      <c r="WQO196" s="18"/>
      <c r="WQP196" s="18"/>
      <c r="WQQ196" s="18"/>
      <c r="WQR196" s="18"/>
      <c r="WQS196" s="18"/>
      <c r="WQT196" s="18"/>
      <c r="WQU196" s="18"/>
      <c r="WQV196" s="18"/>
      <c r="WQW196" s="18"/>
      <c r="WQX196" s="18"/>
      <c r="WQY196" s="18"/>
      <c r="WQZ196" s="18"/>
      <c r="WRA196" s="18"/>
      <c r="WRB196" s="18"/>
      <c r="WRC196" s="18"/>
      <c r="WRD196" s="18"/>
      <c r="WRE196" s="18"/>
      <c r="WRF196" s="18"/>
      <c r="WRG196" s="18"/>
      <c r="WRH196" s="18"/>
      <c r="WRI196" s="18"/>
      <c r="WRJ196" s="18"/>
      <c r="WRK196" s="18"/>
      <c r="WRL196" s="18"/>
      <c r="WRM196" s="18"/>
      <c r="WRN196" s="18"/>
      <c r="WRO196" s="18"/>
      <c r="WRP196" s="18"/>
      <c r="WRQ196" s="18"/>
      <c r="WRR196" s="18"/>
      <c r="WRS196" s="18"/>
      <c r="WRT196" s="18"/>
      <c r="WRU196" s="18"/>
      <c r="WRV196" s="18"/>
      <c r="WRW196" s="18"/>
      <c r="WRX196" s="18"/>
      <c r="WRY196" s="18"/>
      <c r="WRZ196" s="18"/>
      <c r="WSA196" s="18"/>
      <c r="WSB196" s="18"/>
      <c r="WSC196" s="18"/>
      <c r="WSD196" s="18"/>
      <c r="WSE196" s="18"/>
      <c r="WSF196" s="18"/>
      <c r="WSG196" s="18"/>
      <c r="WSH196" s="18"/>
      <c r="WSI196" s="18"/>
      <c r="WSJ196" s="18"/>
      <c r="WSK196" s="18"/>
      <c r="WSL196" s="18"/>
      <c r="WSM196" s="18"/>
      <c r="WSN196" s="18"/>
      <c r="WSO196" s="18"/>
      <c r="WSP196" s="18"/>
      <c r="WSQ196" s="18"/>
      <c r="WSR196" s="18"/>
      <c r="WSS196" s="18"/>
      <c r="WST196" s="18"/>
      <c r="WSU196" s="18"/>
      <c r="WSV196" s="18"/>
      <c r="WSW196" s="18"/>
      <c r="WSX196" s="18"/>
      <c r="WSY196" s="18"/>
      <c r="WSZ196" s="18"/>
      <c r="WTA196" s="18"/>
      <c r="WTB196" s="18"/>
      <c r="WTC196" s="18"/>
      <c r="WTD196" s="18"/>
      <c r="WTE196" s="18"/>
      <c r="WTF196" s="18"/>
      <c r="WTG196" s="18"/>
      <c r="WTH196" s="18"/>
      <c r="WTI196" s="18"/>
      <c r="WTJ196" s="18"/>
      <c r="WTK196" s="18"/>
      <c r="WTL196" s="18"/>
      <c r="WTM196" s="18"/>
      <c r="WTN196" s="18"/>
      <c r="WTO196" s="18"/>
      <c r="WTP196" s="18"/>
      <c r="WTQ196" s="18"/>
      <c r="WTR196" s="18"/>
      <c r="WTS196" s="18"/>
      <c r="WTT196" s="18"/>
      <c r="WTU196" s="18"/>
      <c r="WTV196" s="18"/>
      <c r="WTW196" s="18"/>
      <c r="WTX196" s="18"/>
      <c r="WTY196" s="18"/>
      <c r="WTZ196" s="18"/>
      <c r="WUA196" s="18"/>
      <c r="WUB196" s="18"/>
      <c r="WUC196" s="18"/>
      <c r="WUD196" s="18"/>
      <c r="WUE196" s="18"/>
      <c r="WUF196" s="18"/>
      <c r="WUG196" s="18"/>
      <c r="WUH196" s="18"/>
      <c r="WUI196" s="18"/>
      <c r="WUJ196" s="18"/>
      <c r="WUK196" s="18"/>
      <c r="WUL196" s="18"/>
      <c r="WUM196" s="18"/>
      <c r="WUN196" s="18"/>
      <c r="WUO196" s="18"/>
      <c r="WUP196" s="18"/>
      <c r="WUQ196" s="18"/>
      <c r="WUR196" s="18"/>
      <c r="WUS196" s="18"/>
      <c r="WUT196" s="18"/>
      <c r="WUU196" s="18"/>
      <c r="WUV196" s="18"/>
      <c r="WUW196" s="18"/>
      <c r="WUX196" s="18"/>
      <c r="WUY196" s="18"/>
      <c r="WUZ196" s="18"/>
      <c r="WVA196" s="18"/>
      <c r="WVB196" s="18"/>
      <c r="WVC196" s="18"/>
      <c r="WVD196" s="18"/>
      <c r="WVE196" s="18"/>
      <c r="WVF196" s="18"/>
      <c r="WVG196" s="18"/>
      <c r="WVH196" s="18"/>
      <c r="WVI196" s="18"/>
      <c r="WVJ196" s="18"/>
      <c r="WVK196" s="18"/>
      <c r="WVL196" s="18"/>
      <c r="WVM196" s="18"/>
      <c r="WVN196" s="18"/>
      <c r="WVO196" s="18"/>
      <c r="WVP196" s="18"/>
      <c r="WVQ196" s="18"/>
      <c r="WVR196" s="18"/>
      <c r="WVS196" s="18"/>
      <c r="WVT196" s="18"/>
      <c r="WVU196" s="18"/>
      <c r="WVV196" s="18"/>
      <c r="WVW196" s="18"/>
      <c r="WVX196" s="18"/>
      <c r="WVY196" s="18"/>
      <c r="WVZ196" s="18"/>
      <c r="WWA196" s="18"/>
      <c r="WWB196" s="18"/>
      <c r="WWC196" s="18"/>
      <c r="WWD196" s="18"/>
      <c r="WWE196" s="18"/>
      <c r="WWF196" s="18"/>
      <c r="WWG196" s="18"/>
      <c r="WWH196" s="18"/>
      <c r="WWI196" s="18"/>
      <c r="WWJ196" s="18"/>
      <c r="WWK196" s="18"/>
      <c r="WWL196" s="18"/>
      <c r="WWM196" s="18"/>
      <c r="WWN196" s="18"/>
      <c r="WWO196" s="18"/>
      <c r="WWP196" s="18"/>
      <c r="WWQ196" s="18"/>
      <c r="WWR196" s="18"/>
      <c r="WWS196" s="18"/>
      <c r="WWT196" s="18"/>
      <c r="WWU196" s="18"/>
      <c r="WWV196" s="18"/>
      <c r="WWW196" s="18"/>
      <c r="WWX196" s="18"/>
      <c r="WWY196" s="18"/>
      <c r="WWZ196" s="18"/>
      <c r="WXA196" s="18"/>
      <c r="WXB196" s="18"/>
      <c r="WXC196" s="18"/>
      <c r="WXD196" s="18"/>
      <c r="WXE196" s="18"/>
      <c r="WXF196" s="18"/>
      <c r="WXG196" s="18"/>
      <c r="WXH196" s="18"/>
      <c r="WXI196" s="18"/>
      <c r="WXJ196" s="18"/>
      <c r="WXK196" s="18"/>
      <c r="WXL196" s="18"/>
      <c r="WXM196" s="18"/>
      <c r="WXN196" s="18"/>
      <c r="WXO196" s="18"/>
      <c r="WXP196" s="18"/>
      <c r="WXQ196" s="18"/>
      <c r="WXR196" s="18"/>
      <c r="WXS196" s="18"/>
      <c r="WXT196" s="18"/>
      <c r="WXU196" s="18"/>
      <c r="WXV196" s="18"/>
      <c r="WXW196" s="18"/>
      <c r="WXX196" s="18"/>
      <c r="WXY196" s="18"/>
      <c r="WXZ196" s="18"/>
      <c r="WYA196" s="18"/>
      <c r="WYB196" s="18"/>
      <c r="WYC196" s="18"/>
      <c r="WYD196" s="18"/>
      <c r="WYE196" s="18"/>
      <c r="WYF196" s="18"/>
      <c r="WYG196" s="18"/>
      <c r="WYH196" s="18"/>
      <c r="WYI196" s="18"/>
      <c r="WYJ196" s="18"/>
      <c r="WYK196" s="18"/>
      <c r="WYL196" s="18"/>
      <c r="WYM196" s="18"/>
      <c r="WYN196" s="18"/>
      <c r="WYO196" s="18"/>
      <c r="WYP196" s="18"/>
      <c r="WYQ196" s="18"/>
      <c r="WYR196" s="18"/>
      <c r="WYS196" s="18"/>
      <c r="WYT196" s="18"/>
      <c r="WYU196" s="18"/>
      <c r="WYV196" s="18"/>
      <c r="WYW196" s="18"/>
      <c r="WYX196" s="18"/>
      <c r="WYY196" s="18"/>
      <c r="WYZ196" s="18"/>
      <c r="WZA196" s="18"/>
      <c r="WZB196" s="18"/>
      <c r="WZC196" s="18"/>
      <c r="WZD196" s="18"/>
      <c r="WZE196" s="18"/>
      <c r="WZF196" s="18"/>
      <c r="WZG196" s="18"/>
      <c r="WZH196" s="18"/>
      <c r="WZI196" s="18"/>
      <c r="WZJ196" s="18"/>
      <c r="WZK196" s="18"/>
      <c r="WZL196" s="18"/>
      <c r="WZM196" s="18"/>
      <c r="WZN196" s="18"/>
      <c r="WZO196" s="18"/>
      <c r="WZP196" s="18"/>
      <c r="WZQ196" s="18"/>
      <c r="WZR196" s="18"/>
      <c r="WZS196" s="18"/>
      <c r="WZT196" s="18"/>
      <c r="WZU196" s="18"/>
      <c r="WZV196" s="18"/>
      <c r="WZW196" s="18"/>
      <c r="WZX196" s="18"/>
      <c r="WZY196" s="18"/>
      <c r="WZZ196" s="18"/>
      <c r="XAA196" s="18"/>
      <c r="XAB196" s="18"/>
      <c r="XAC196" s="18"/>
      <c r="XAD196" s="18"/>
      <c r="XAE196" s="18"/>
      <c r="XAF196" s="18"/>
      <c r="XAG196" s="18"/>
      <c r="XAH196" s="18"/>
      <c r="XAI196" s="18"/>
      <c r="XAJ196" s="18"/>
      <c r="XAK196" s="18"/>
      <c r="XAL196" s="18"/>
      <c r="XAM196" s="18"/>
      <c r="XAN196" s="18"/>
      <c r="XAO196" s="18"/>
      <c r="XAP196" s="18"/>
      <c r="XAQ196" s="18"/>
      <c r="XAR196" s="18"/>
      <c r="XAS196" s="18"/>
      <c r="XAT196" s="18"/>
      <c r="XAU196" s="18"/>
      <c r="XAV196" s="18"/>
      <c r="XAW196" s="18"/>
      <c r="XAX196" s="18"/>
      <c r="XAY196" s="18"/>
      <c r="XAZ196" s="18"/>
      <c r="XBA196" s="18"/>
      <c r="XBB196" s="18"/>
      <c r="XBC196" s="18"/>
      <c r="XBD196" s="18"/>
      <c r="XBE196" s="18"/>
      <c r="XBF196" s="18"/>
      <c r="XBG196" s="18"/>
      <c r="XBH196" s="18"/>
      <c r="XBI196" s="18"/>
      <c r="XBJ196" s="18"/>
      <c r="XBK196" s="18"/>
      <c r="XBL196" s="18"/>
      <c r="XBM196" s="18"/>
      <c r="XBN196" s="18"/>
      <c r="XBO196" s="18"/>
      <c r="XBP196" s="18"/>
      <c r="XBQ196" s="18"/>
      <c r="XBR196" s="18"/>
      <c r="XBS196" s="18"/>
      <c r="XBT196" s="18"/>
      <c r="XBU196" s="18"/>
      <c r="XBV196" s="18"/>
      <c r="XBW196" s="18"/>
      <c r="XBX196" s="18"/>
      <c r="XBY196" s="18"/>
      <c r="XBZ196" s="18"/>
      <c r="XCA196" s="18"/>
      <c r="XCB196" s="18"/>
      <c r="XCC196" s="18"/>
      <c r="XCD196" s="18"/>
      <c r="XCE196" s="18"/>
      <c r="XCF196" s="18"/>
      <c r="XCG196" s="18"/>
      <c r="XCH196" s="18"/>
      <c r="XCI196" s="18"/>
      <c r="XCJ196" s="18"/>
      <c r="XCK196" s="18"/>
      <c r="XCL196" s="18"/>
      <c r="XCM196" s="18"/>
      <c r="XCN196" s="18"/>
      <c r="XCO196" s="18"/>
      <c r="XCP196" s="18"/>
      <c r="XCQ196" s="18"/>
      <c r="XCR196" s="18"/>
      <c r="XCS196" s="18"/>
      <c r="XCT196" s="18"/>
      <c r="XCU196" s="18"/>
      <c r="XCV196" s="18"/>
      <c r="XCW196" s="18"/>
      <c r="XCX196" s="18"/>
      <c r="XCY196" s="18"/>
      <c r="XCZ196" s="18"/>
      <c r="XDA196" s="18"/>
      <c r="XDB196" s="18"/>
      <c r="XDC196" s="18"/>
      <c r="XDD196" s="18"/>
      <c r="XDE196" s="18"/>
      <c r="XDF196" s="18"/>
      <c r="XDG196" s="18"/>
      <c r="XDH196" s="18"/>
      <c r="XDI196" s="18"/>
      <c r="XDJ196" s="18"/>
      <c r="XDK196" s="18"/>
      <c r="XDL196" s="18"/>
      <c r="XDM196" s="18"/>
      <c r="XDN196" s="18"/>
      <c r="XDO196" s="18"/>
      <c r="XDP196" s="18"/>
      <c r="XDQ196" s="18"/>
      <c r="XDR196" s="18"/>
      <c r="XDS196" s="18"/>
      <c r="XDT196" s="18"/>
      <c r="XDU196" s="18"/>
      <c r="XDV196" s="18"/>
      <c r="XDW196" s="18"/>
      <c r="XDX196" s="18"/>
      <c r="XDY196" s="18"/>
      <c r="XDZ196" s="18"/>
      <c r="XEA196" s="18"/>
      <c r="XEB196" s="18"/>
      <c r="XEC196" s="18"/>
      <c r="XED196" s="18"/>
      <c r="XEE196" s="18"/>
      <c r="XEF196" s="18"/>
      <c r="XEG196" s="18"/>
      <c r="XEH196" s="18"/>
      <c r="XEI196" s="18"/>
      <c r="XEJ196" s="18"/>
      <c r="XEK196" s="18"/>
      <c r="XEL196" s="18"/>
      <c r="XEM196" s="18"/>
      <c r="XEN196" s="18"/>
      <c r="XEO196" s="18"/>
      <c r="XEP196" s="18"/>
      <c r="XEQ196" s="18"/>
      <c r="XER196" s="18"/>
      <c r="XES196" s="18"/>
      <c r="XET196" s="18"/>
      <c r="XEU196" s="18"/>
      <c r="XEV196" s="18"/>
      <c r="XEW196" s="18"/>
      <c r="XEX196" s="18"/>
      <c r="XEY196" s="18"/>
      <c r="XEZ196" s="18"/>
      <c r="XFA196" s="18"/>
      <c r="XFB196" s="18"/>
      <c r="XFC196" s="18"/>
      <c r="XFD196" s="18"/>
    </row>
    <row r="198" spans="1:4054 14285:16384" ht="12.75" customHeight="1" x14ac:dyDescent="0.25">
      <c r="A198" s="3" t="s">
        <v>0</v>
      </c>
      <c r="B198" s="3" t="s">
        <v>1</v>
      </c>
      <c r="C198" s="2" t="s">
        <v>2</v>
      </c>
      <c r="D198" s="3" t="s">
        <v>3</v>
      </c>
      <c r="E198" s="1" t="s">
        <v>4</v>
      </c>
      <c r="F198" s="1"/>
      <c r="G198" s="1"/>
      <c r="H198" s="3" t="s">
        <v>5</v>
      </c>
      <c r="I198" s="12" t="s">
        <v>6</v>
      </c>
      <c r="J198" s="12"/>
      <c r="K198" s="12"/>
      <c r="L198" s="12"/>
      <c r="M198" s="12" t="s">
        <v>7</v>
      </c>
      <c r="N198" s="12"/>
      <c r="O198" s="12"/>
      <c r="P198" s="12"/>
    </row>
    <row r="199" spans="1:4054 14285:16384" x14ac:dyDescent="0.25">
      <c r="A199" s="3"/>
      <c r="B199" s="3"/>
      <c r="C199" s="2"/>
      <c r="D199" s="3"/>
      <c r="E199" s="1"/>
      <c r="F199" s="1"/>
      <c r="G199" s="1"/>
      <c r="H199" s="3"/>
      <c r="I199" s="12"/>
      <c r="J199" s="12"/>
      <c r="K199" s="12"/>
      <c r="L199" s="12"/>
      <c r="M199" s="12"/>
      <c r="N199" s="12"/>
      <c r="O199" s="12"/>
      <c r="P199" s="12"/>
    </row>
    <row r="200" spans="1:4054 14285:16384" ht="56.65" customHeight="1" x14ac:dyDescent="0.25">
      <c r="A200" s="3"/>
      <c r="B200" s="3"/>
      <c r="C200" s="2"/>
      <c r="D200" s="3"/>
      <c r="E200" s="77" t="s">
        <v>8</v>
      </c>
      <c r="F200" s="77" t="s">
        <v>9</v>
      </c>
      <c r="G200" s="77" t="s">
        <v>10</v>
      </c>
      <c r="H200" s="3"/>
      <c r="I200" s="24" t="s">
        <v>11</v>
      </c>
      <c r="J200" s="24" t="s">
        <v>12</v>
      </c>
      <c r="K200" s="24" t="s">
        <v>13</v>
      </c>
      <c r="L200" s="24" t="s">
        <v>14</v>
      </c>
      <c r="M200" s="20" t="s">
        <v>15</v>
      </c>
      <c r="N200" s="20" t="s">
        <v>16</v>
      </c>
      <c r="O200" s="20" t="s">
        <v>17</v>
      </c>
      <c r="P200" s="20" t="s">
        <v>18</v>
      </c>
    </row>
    <row r="201" spans="1:4054 14285:16384" ht="18.75" x14ac:dyDescent="0.25">
      <c r="A201" s="10" t="s">
        <v>169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</row>
    <row r="202" spans="1:4054 14285:16384" ht="15" customHeight="1" x14ac:dyDescent="0.25">
      <c r="A202" s="9" t="s">
        <v>20</v>
      </c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</row>
    <row r="203" spans="1:4054 14285:16384" x14ac:dyDescent="0.25">
      <c r="A203" s="9"/>
      <c r="B203" s="36" t="s">
        <v>29</v>
      </c>
      <c r="C203" s="42" t="s">
        <v>90</v>
      </c>
      <c r="D203" s="28">
        <v>60</v>
      </c>
      <c r="E203" s="29">
        <f>Q203*60/50</f>
        <v>0.72</v>
      </c>
      <c r="F203" s="29">
        <f>R203*60/50</f>
        <v>2.8319999999999999</v>
      </c>
      <c r="G203" s="29">
        <f>S203*60/50</f>
        <v>4.62</v>
      </c>
      <c r="H203" s="29">
        <v>47</v>
      </c>
      <c r="I203" s="29">
        <f t="shared" ref="I203:P203" si="88">U203*60/50</f>
        <v>1.2E-2</v>
      </c>
      <c r="J203" s="29">
        <f t="shared" si="88"/>
        <v>1.2E-2</v>
      </c>
      <c r="K203" s="29">
        <f t="shared" si="88"/>
        <v>3.5999999999999997E-2</v>
      </c>
      <c r="L203" s="29">
        <f t="shared" si="88"/>
        <v>4.5</v>
      </c>
      <c r="M203" s="29">
        <f t="shared" si="88"/>
        <v>24</v>
      </c>
      <c r="N203" s="29">
        <f t="shared" si="88"/>
        <v>9</v>
      </c>
      <c r="O203" s="29">
        <f t="shared" si="88"/>
        <v>22.5</v>
      </c>
      <c r="P203" s="29">
        <f t="shared" si="88"/>
        <v>0.42</v>
      </c>
      <c r="Q203" s="79">
        <v>0.6</v>
      </c>
      <c r="R203" s="79">
        <v>2.36</v>
      </c>
      <c r="S203" s="79">
        <v>3.85</v>
      </c>
      <c r="T203" s="79">
        <v>38.75</v>
      </c>
      <c r="U203" s="79">
        <v>0.01</v>
      </c>
      <c r="V203" s="80">
        <v>0.01</v>
      </c>
      <c r="W203" s="80">
        <v>0.03</v>
      </c>
      <c r="X203" s="79">
        <v>3.75</v>
      </c>
      <c r="Y203" s="79">
        <v>20</v>
      </c>
      <c r="Z203" s="79">
        <v>7.5</v>
      </c>
      <c r="AA203" s="79">
        <v>18.75</v>
      </c>
      <c r="AB203" s="79">
        <v>0.35</v>
      </c>
    </row>
    <row r="204" spans="1:4054 14285:16384" x14ac:dyDescent="0.25">
      <c r="A204" s="9"/>
      <c r="B204" s="32" t="s">
        <v>149</v>
      </c>
      <c r="C204" s="57" t="s">
        <v>271</v>
      </c>
      <c r="D204" s="35">
        <v>90</v>
      </c>
      <c r="E204" s="38">
        <f>BD204*90/100</f>
        <v>7.7670000000000003</v>
      </c>
      <c r="F204" s="38">
        <f>BE204*90/100</f>
        <v>7.4160000000000004</v>
      </c>
      <c r="G204" s="38">
        <f>BF204*90/100</f>
        <v>7.29</v>
      </c>
      <c r="H204" s="38">
        <v>127</v>
      </c>
      <c r="I204" s="38">
        <f t="shared" ref="I204:P204" si="89">BH204*90/100</f>
        <v>11.25</v>
      </c>
      <c r="J204" s="38">
        <f t="shared" si="89"/>
        <v>3.6000000000000004E-2</v>
      </c>
      <c r="K204" s="38">
        <f t="shared" si="89"/>
        <v>6.3E-2</v>
      </c>
      <c r="L204" s="38">
        <f t="shared" si="89"/>
        <v>1.575</v>
      </c>
      <c r="M204" s="38">
        <f t="shared" si="89"/>
        <v>20.159999999999997</v>
      </c>
      <c r="N204" s="38">
        <f t="shared" si="89"/>
        <v>13.059000000000001</v>
      </c>
      <c r="O204" s="38">
        <f t="shared" si="89"/>
        <v>84.262500000000003</v>
      </c>
      <c r="P204" s="38">
        <f t="shared" si="89"/>
        <v>1.1970000000000001</v>
      </c>
      <c r="Q204" s="59">
        <v>7.46</v>
      </c>
      <c r="R204" s="59">
        <v>8.2899999999999991</v>
      </c>
      <c r="S204" s="59">
        <v>9.44</v>
      </c>
      <c r="T204" s="59">
        <v>142</v>
      </c>
      <c r="U204" s="59">
        <v>33</v>
      </c>
      <c r="V204" s="60">
        <v>0.05</v>
      </c>
      <c r="W204" s="60">
        <v>7.0000000000000007E-2</v>
      </c>
      <c r="X204" s="59">
        <v>0.41</v>
      </c>
      <c r="Y204" s="59">
        <v>23.65</v>
      </c>
      <c r="Z204" s="59">
        <v>16.5</v>
      </c>
      <c r="AA204" s="59">
        <v>83.14</v>
      </c>
      <c r="AB204" s="59">
        <v>0.68</v>
      </c>
      <c r="BD204" s="38">
        <v>8.6300000000000008</v>
      </c>
      <c r="BE204" s="38">
        <v>8.24</v>
      </c>
      <c r="BF204" s="38">
        <v>8.1</v>
      </c>
      <c r="BG204" s="38">
        <v>141</v>
      </c>
      <c r="BH204" s="38">
        <v>12.5</v>
      </c>
      <c r="BI204" s="38">
        <v>0.04</v>
      </c>
      <c r="BJ204" s="38">
        <v>7.0000000000000007E-2</v>
      </c>
      <c r="BK204" s="38">
        <v>1.75</v>
      </c>
      <c r="BL204" s="38">
        <v>22.4</v>
      </c>
      <c r="BM204" s="38">
        <v>14.51</v>
      </c>
      <c r="BN204" s="38">
        <v>93.625</v>
      </c>
      <c r="BO204" s="38">
        <v>1.33</v>
      </c>
    </row>
    <row r="205" spans="1:4054 14285:16384" x14ac:dyDescent="0.25">
      <c r="A205" s="9"/>
      <c r="B205" s="36" t="s">
        <v>151</v>
      </c>
      <c r="C205" s="42" t="s">
        <v>152</v>
      </c>
      <c r="D205" s="36">
        <v>150</v>
      </c>
      <c r="E205" s="43">
        <f>BD205*150/100</f>
        <v>5.52</v>
      </c>
      <c r="F205" s="43">
        <f>BE205*150/100</f>
        <v>4.5149999999999997</v>
      </c>
      <c r="G205" s="43">
        <f>BF205*150/100</f>
        <v>26.445</v>
      </c>
      <c r="H205" s="43">
        <f>BG205*150/100</f>
        <v>168</v>
      </c>
      <c r="I205" s="43">
        <v>18.399999999999999</v>
      </c>
      <c r="J205" s="43">
        <f>BI205*150/100</f>
        <v>0.06</v>
      </c>
      <c r="K205" s="43">
        <v>0</v>
      </c>
      <c r="L205" s="43">
        <f>BK205*150/100</f>
        <v>0</v>
      </c>
      <c r="M205" s="43">
        <f>BL205*150/100</f>
        <v>4.8600000000000003</v>
      </c>
      <c r="N205" s="43">
        <f>BM205*150/100</f>
        <v>21.12</v>
      </c>
      <c r="O205" s="43">
        <f>BN205*150/100</f>
        <v>37.17</v>
      </c>
      <c r="P205" s="43">
        <f>BO205*150/100</f>
        <v>1.1100000000000001</v>
      </c>
      <c r="BD205" s="43">
        <v>3.68</v>
      </c>
      <c r="BE205" s="43">
        <v>3.01</v>
      </c>
      <c r="BF205" s="43">
        <v>17.63</v>
      </c>
      <c r="BG205" s="43">
        <v>112</v>
      </c>
      <c r="BH205" s="43" t="e">
        <f>#REF!*150/125</f>
        <v>#REF!</v>
      </c>
      <c r="BI205" s="43">
        <v>0.04</v>
      </c>
      <c r="BJ205" s="43" t="e">
        <f>#REF!*150/125</f>
        <v>#REF!</v>
      </c>
      <c r="BK205" s="43"/>
      <c r="BL205" s="43">
        <v>3.24</v>
      </c>
      <c r="BM205" s="43">
        <v>14.08</v>
      </c>
      <c r="BN205" s="43">
        <v>24.78</v>
      </c>
      <c r="BO205" s="43">
        <v>0.74</v>
      </c>
    </row>
    <row r="206" spans="1:4054 14285:16384" x14ac:dyDescent="0.25">
      <c r="A206" s="9"/>
      <c r="B206" s="36" t="s">
        <v>29</v>
      </c>
      <c r="C206" s="42" t="s">
        <v>30</v>
      </c>
      <c r="D206" s="36">
        <v>20</v>
      </c>
      <c r="E206" s="43">
        <f>BD206*20/20</f>
        <v>1.36</v>
      </c>
      <c r="F206" s="43">
        <f>BE206*20/20</f>
        <v>0.24</v>
      </c>
      <c r="G206" s="43">
        <f>BF206*20/20</f>
        <v>6.7200000000000006</v>
      </c>
      <c r="H206" s="43">
        <v>34</v>
      </c>
      <c r="I206" s="43">
        <f t="shared" ref="I206:P206" si="90">BH206*20/20</f>
        <v>0</v>
      </c>
      <c r="J206" s="43">
        <f t="shared" si="90"/>
        <v>0.03</v>
      </c>
      <c r="K206" s="43">
        <f t="shared" si="90"/>
        <v>0.02</v>
      </c>
      <c r="L206" s="43">
        <f t="shared" si="90"/>
        <v>0</v>
      </c>
      <c r="M206" s="43">
        <f t="shared" si="90"/>
        <v>9.01</v>
      </c>
      <c r="N206" s="43">
        <f t="shared" si="90"/>
        <v>9.41</v>
      </c>
      <c r="O206" s="43">
        <f t="shared" si="90"/>
        <v>30.139999999999997</v>
      </c>
      <c r="P206" s="43">
        <f t="shared" si="90"/>
        <v>0.75</v>
      </c>
      <c r="Q206" s="43">
        <v>1.7</v>
      </c>
      <c r="R206" s="43">
        <v>0.3</v>
      </c>
      <c r="S206" s="43">
        <v>8.4</v>
      </c>
      <c r="T206" s="43">
        <v>42.7</v>
      </c>
      <c r="U206" s="43"/>
      <c r="V206" s="43">
        <v>0.04</v>
      </c>
      <c r="W206" s="43">
        <v>0.02</v>
      </c>
      <c r="X206" s="43"/>
      <c r="Y206" s="43">
        <v>11.26</v>
      </c>
      <c r="Z206" s="43">
        <v>11.76</v>
      </c>
      <c r="AA206" s="43">
        <v>37.68</v>
      </c>
      <c r="AB206" s="43">
        <v>0.94</v>
      </c>
      <c r="BD206" s="43">
        <v>1.36</v>
      </c>
      <c r="BE206" s="43">
        <v>0.24</v>
      </c>
      <c r="BF206" s="43">
        <v>6.72</v>
      </c>
      <c r="BG206" s="43">
        <v>34.159999999999997</v>
      </c>
      <c r="BH206" s="43"/>
      <c r="BI206" s="43">
        <v>0.03</v>
      </c>
      <c r="BJ206" s="43">
        <v>0.02</v>
      </c>
      <c r="BK206" s="43"/>
      <c r="BL206" s="43">
        <v>9.01</v>
      </c>
      <c r="BM206" s="43">
        <v>9.41</v>
      </c>
      <c r="BN206" s="43">
        <v>30.14</v>
      </c>
      <c r="BO206" s="43">
        <v>0.75</v>
      </c>
    </row>
    <row r="207" spans="1:4054 14285:16384" x14ac:dyDescent="0.25">
      <c r="A207" s="9"/>
      <c r="B207" s="36" t="s">
        <v>29</v>
      </c>
      <c r="C207" s="27" t="s">
        <v>31</v>
      </c>
      <c r="D207" s="36">
        <v>30</v>
      </c>
      <c r="E207" s="43">
        <f>BD207*30/20</f>
        <v>2.2199999999999998</v>
      </c>
      <c r="F207" s="43">
        <f>BE207*30/20</f>
        <v>0.26999999999999996</v>
      </c>
      <c r="G207" s="43">
        <v>15.83</v>
      </c>
      <c r="H207" s="43">
        <v>70</v>
      </c>
      <c r="I207" s="43">
        <f t="shared" ref="I207:P207" si="91">BH207*30/20</f>
        <v>0</v>
      </c>
      <c r="J207" s="43">
        <f t="shared" si="91"/>
        <v>0</v>
      </c>
      <c r="K207" s="43">
        <f t="shared" si="91"/>
        <v>1.4999999999999999E-2</v>
      </c>
      <c r="L207" s="43">
        <f t="shared" si="91"/>
        <v>0</v>
      </c>
      <c r="M207" s="43">
        <f t="shared" si="91"/>
        <v>6</v>
      </c>
      <c r="N207" s="43">
        <f t="shared" si="91"/>
        <v>4.2</v>
      </c>
      <c r="O207" s="43">
        <f t="shared" si="91"/>
        <v>19.5</v>
      </c>
      <c r="P207" s="43">
        <f t="shared" si="91"/>
        <v>0.32999999999999996</v>
      </c>
      <c r="Q207" s="43">
        <v>3.03</v>
      </c>
      <c r="R207" s="43">
        <v>0.36</v>
      </c>
      <c r="S207" s="43">
        <v>19.64</v>
      </c>
      <c r="T207" s="43">
        <v>93.77</v>
      </c>
      <c r="U207" s="43"/>
      <c r="V207" s="43"/>
      <c r="W207" s="43">
        <v>1.2999999999999999E-2</v>
      </c>
      <c r="X207" s="43"/>
      <c r="Y207" s="43">
        <v>8</v>
      </c>
      <c r="Z207" s="43">
        <v>5.6</v>
      </c>
      <c r="AA207" s="43">
        <v>26</v>
      </c>
      <c r="AB207" s="43">
        <v>0.44</v>
      </c>
      <c r="AC207" s="43">
        <v>3</v>
      </c>
      <c r="AD207" s="43">
        <f t="shared" ref="AD207:AN207" si="92">AP207*40/40</f>
        <v>0</v>
      </c>
      <c r="AE207" s="43">
        <f t="shared" si="92"/>
        <v>0</v>
      </c>
      <c r="AF207" s="43">
        <f t="shared" si="92"/>
        <v>0</v>
      </c>
      <c r="AG207" s="43">
        <f t="shared" si="92"/>
        <v>0</v>
      </c>
      <c r="AH207" s="43">
        <f t="shared" si="92"/>
        <v>0</v>
      </c>
      <c r="AI207" s="43">
        <f t="shared" si="92"/>
        <v>0</v>
      </c>
      <c r="AJ207" s="43">
        <f t="shared" si="92"/>
        <v>0</v>
      </c>
      <c r="AK207" s="43">
        <f t="shared" si="92"/>
        <v>0</v>
      </c>
      <c r="AL207" s="43">
        <f t="shared" si="92"/>
        <v>0</v>
      </c>
      <c r="AM207" s="43">
        <f t="shared" si="92"/>
        <v>0</v>
      </c>
      <c r="AN207" s="43">
        <f t="shared" si="92"/>
        <v>0</v>
      </c>
      <c r="BD207" s="43">
        <v>1.48</v>
      </c>
      <c r="BE207" s="43">
        <v>0.18</v>
      </c>
      <c r="BF207" s="43">
        <v>9.82</v>
      </c>
      <c r="BG207" s="43">
        <v>46.89</v>
      </c>
      <c r="BH207" s="43"/>
      <c r="BI207" s="43"/>
      <c r="BJ207" s="43">
        <v>0.01</v>
      </c>
      <c r="BK207" s="43"/>
      <c r="BL207" s="43">
        <v>4</v>
      </c>
      <c r="BM207" s="43">
        <v>2.8</v>
      </c>
      <c r="BN207" s="43">
        <v>13</v>
      </c>
      <c r="BO207" s="43">
        <v>0.22</v>
      </c>
      <c r="UCK207" s="16"/>
      <c r="UCL207" s="16"/>
      <c r="UCM207" s="16"/>
      <c r="UCN207" s="16"/>
      <c r="UCO207" s="16"/>
      <c r="UCP207" s="16"/>
      <c r="UCQ207" s="16"/>
      <c r="UCR207" s="16"/>
      <c r="UCS207" s="16"/>
      <c r="UCT207" s="16"/>
      <c r="UCU207" s="16"/>
      <c r="UCV207" s="16"/>
      <c r="UCW207" s="16"/>
      <c r="UCX207" s="16"/>
      <c r="UCY207" s="16"/>
      <c r="UCZ207" s="16"/>
      <c r="UDA207" s="16"/>
      <c r="UDB207" s="16"/>
      <c r="UDC207" s="16"/>
      <c r="UDD207" s="16"/>
      <c r="UDE207" s="16"/>
      <c r="UDF207" s="16"/>
      <c r="UDG207" s="16"/>
      <c r="UDH207" s="16"/>
      <c r="UDI207" s="16"/>
      <c r="UDJ207" s="16"/>
      <c r="UDK207" s="16"/>
      <c r="UDL207" s="16"/>
      <c r="UDM207" s="16"/>
      <c r="UDN207" s="16"/>
      <c r="UDO207" s="16"/>
      <c r="UDP207" s="16"/>
      <c r="UDQ207" s="16"/>
      <c r="UDR207" s="16"/>
      <c r="UDS207" s="16"/>
      <c r="UDT207" s="16"/>
      <c r="UDU207" s="16"/>
      <c r="UDV207" s="16"/>
      <c r="UDW207" s="16"/>
      <c r="UDX207" s="16"/>
      <c r="UDY207" s="16"/>
      <c r="UDZ207" s="16"/>
      <c r="UEA207" s="16"/>
      <c r="UEB207" s="16"/>
      <c r="UEC207" s="16"/>
      <c r="UED207" s="16"/>
      <c r="UEE207" s="16"/>
      <c r="UEF207" s="16"/>
      <c r="UEG207" s="16"/>
      <c r="UEH207" s="16"/>
      <c r="UEI207" s="16"/>
      <c r="UEJ207" s="16"/>
      <c r="UEK207" s="16"/>
      <c r="UEL207" s="16"/>
      <c r="UEM207" s="16"/>
      <c r="UEN207" s="16"/>
      <c r="UEO207" s="16"/>
      <c r="UEP207" s="16"/>
      <c r="UEQ207" s="16"/>
      <c r="UER207" s="16"/>
      <c r="UES207" s="16"/>
      <c r="UET207" s="16"/>
      <c r="UEU207" s="16"/>
      <c r="UEV207" s="16"/>
      <c r="UEW207" s="16"/>
      <c r="UEX207" s="16"/>
      <c r="UEY207" s="16"/>
      <c r="UEZ207" s="16"/>
      <c r="UFA207" s="16"/>
      <c r="UFB207" s="16"/>
      <c r="UFC207" s="16"/>
      <c r="UFD207" s="16"/>
      <c r="UFE207" s="16"/>
      <c r="UFF207" s="16"/>
      <c r="UFG207" s="16"/>
      <c r="UFH207" s="16"/>
      <c r="UFI207" s="16"/>
      <c r="UFJ207" s="16"/>
      <c r="UFK207" s="16"/>
      <c r="UFL207" s="16"/>
      <c r="UFM207" s="16"/>
      <c r="UFN207" s="31"/>
    </row>
    <row r="208" spans="1:4054 14285:16384" x14ac:dyDescent="0.25">
      <c r="A208" s="9"/>
      <c r="B208" s="36" t="s">
        <v>29</v>
      </c>
      <c r="C208" s="27" t="s">
        <v>272</v>
      </c>
      <c r="D208" s="36">
        <v>36</v>
      </c>
      <c r="E208" s="43">
        <v>2.17</v>
      </c>
      <c r="F208" s="43">
        <v>3.6</v>
      </c>
      <c r="G208" s="43">
        <v>26.64</v>
      </c>
      <c r="H208" s="43">
        <v>147.6</v>
      </c>
      <c r="I208" s="43">
        <v>0</v>
      </c>
      <c r="J208" s="43">
        <v>0</v>
      </c>
      <c r="K208" s="43">
        <v>0</v>
      </c>
      <c r="L208" s="43">
        <v>0</v>
      </c>
      <c r="M208" s="43">
        <v>0</v>
      </c>
      <c r="N208" s="43">
        <v>0</v>
      </c>
      <c r="O208" s="43">
        <v>0</v>
      </c>
      <c r="P208" s="43">
        <v>0</v>
      </c>
      <c r="Q208" s="43">
        <v>2.0299999999999998</v>
      </c>
      <c r="R208" s="43">
        <v>4.59</v>
      </c>
      <c r="S208" s="43">
        <v>18.36</v>
      </c>
      <c r="T208" s="43">
        <v>124.2</v>
      </c>
      <c r="AC208" s="43">
        <v>2.91</v>
      </c>
      <c r="AD208" s="43">
        <f>AP208*40/27</f>
        <v>0</v>
      </c>
      <c r="AE208" s="43">
        <f>AQ208*40/27</f>
        <v>0</v>
      </c>
      <c r="AF208" s="43">
        <f>AR208*40/27</f>
        <v>0</v>
      </c>
      <c r="BD208" s="43">
        <v>2.1800000000000002</v>
      </c>
      <c r="BE208" s="43">
        <v>5.0999999999999996</v>
      </c>
      <c r="BF208" s="43">
        <v>20.399999999999999</v>
      </c>
      <c r="BG208" s="43">
        <v>138</v>
      </c>
      <c r="UCK208" s="16"/>
      <c r="UCL208" s="16"/>
      <c r="UCM208" s="16"/>
      <c r="UCN208" s="16"/>
      <c r="UCO208" s="16"/>
      <c r="UCP208" s="16"/>
      <c r="UCQ208" s="16"/>
      <c r="UCR208" s="16"/>
      <c r="UCS208" s="16"/>
      <c r="UCT208" s="16"/>
      <c r="UCU208" s="16"/>
      <c r="UCV208" s="16"/>
      <c r="UCW208" s="16"/>
      <c r="UCX208" s="16"/>
      <c r="UCY208" s="16"/>
      <c r="UCZ208" s="16"/>
      <c r="UDA208" s="16"/>
      <c r="UDB208" s="16"/>
      <c r="UDC208" s="16"/>
      <c r="UDD208" s="16"/>
      <c r="UDE208" s="16"/>
      <c r="UDF208" s="16"/>
      <c r="UDG208" s="16"/>
      <c r="UDH208" s="16"/>
      <c r="UDI208" s="16"/>
      <c r="UDJ208" s="16"/>
      <c r="UDK208" s="16"/>
      <c r="UDL208" s="16"/>
      <c r="UDM208" s="16"/>
      <c r="UDN208" s="16"/>
      <c r="UDO208" s="16"/>
      <c r="UDP208" s="16"/>
      <c r="UDQ208" s="16"/>
      <c r="UDR208" s="16"/>
      <c r="UDS208" s="16"/>
      <c r="UDT208" s="16"/>
      <c r="UDU208" s="16"/>
      <c r="UDV208" s="16"/>
      <c r="UDW208" s="16"/>
      <c r="UDX208" s="16"/>
      <c r="UDY208" s="16"/>
      <c r="UDZ208" s="16"/>
      <c r="UEA208" s="16"/>
      <c r="UEB208" s="16"/>
      <c r="UEC208" s="16"/>
      <c r="UED208" s="16"/>
      <c r="UEE208" s="16"/>
      <c r="UEF208" s="16"/>
      <c r="UEG208" s="16"/>
      <c r="UEH208" s="16"/>
      <c r="UEI208" s="16"/>
      <c r="UEJ208" s="16"/>
      <c r="UEK208" s="16"/>
      <c r="UEL208" s="16"/>
      <c r="UEM208" s="16"/>
      <c r="UEN208" s="16"/>
      <c r="UEO208" s="16"/>
      <c r="UEP208" s="16"/>
      <c r="UEQ208" s="16"/>
      <c r="UER208" s="16"/>
      <c r="UES208" s="16"/>
      <c r="UET208" s="16"/>
      <c r="UEU208" s="16"/>
      <c r="UEV208" s="16"/>
      <c r="UEW208" s="16"/>
      <c r="UEX208" s="16"/>
      <c r="UEY208" s="16"/>
      <c r="UEZ208" s="16"/>
      <c r="UFA208" s="16"/>
      <c r="UFB208" s="16"/>
      <c r="UFC208" s="16"/>
      <c r="UFD208" s="16"/>
      <c r="UFE208" s="16"/>
      <c r="UFF208" s="16"/>
      <c r="UFG208" s="16"/>
      <c r="UFH208" s="16"/>
      <c r="UFI208" s="16"/>
      <c r="UFJ208" s="16"/>
      <c r="UFK208" s="16"/>
      <c r="UFL208" s="16"/>
      <c r="UFM208" s="16"/>
    </row>
    <row r="209" spans="1:4054 13934:16384" x14ac:dyDescent="0.25">
      <c r="A209" s="9"/>
      <c r="B209" s="36" t="s">
        <v>29</v>
      </c>
      <c r="C209" s="27" t="s">
        <v>73</v>
      </c>
      <c r="D209" s="36">
        <v>180</v>
      </c>
      <c r="E209" s="43">
        <v>0.9</v>
      </c>
      <c r="F209" s="43">
        <v>0</v>
      </c>
      <c r="G209" s="43">
        <v>18</v>
      </c>
      <c r="H209" s="43">
        <v>37.799999999999997</v>
      </c>
      <c r="I209" s="43">
        <v>0</v>
      </c>
      <c r="J209" s="43">
        <v>0.01</v>
      </c>
      <c r="K209" s="43">
        <v>0.01</v>
      </c>
      <c r="L209" s="43">
        <v>3.6</v>
      </c>
      <c r="M209" s="43">
        <v>12.6</v>
      </c>
      <c r="N209" s="43">
        <v>7.2</v>
      </c>
      <c r="O209" s="43">
        <v>12.6</v>
      </c>
      <c r="P209" s="43">
        <v>0.9</v>
      </c>
      <c r="Q209" s="81">
        <v>1</v>
      </c>
      <c r="R209" s="81"/>
      <c r="S209" s="81">
        <v>20.2</v>
      </c>
      <c r="T209" s="81">
        <v>84.8</v>
      </c>
      <c r="U209" s="81"/>
      <c r="V209" s="27">
        <v>0.02</v>
      </c>
      <c r="W209" s="27">
        <v>0.02</v>
      </c>
      <c r="X209" s="81">
        <v>4</v>
      </c>
      <c r="Y209" s="81">
        <v>14</v>
      </c>
      <c r="Z209" s="81">
        <v>14</v>
      </c>
      <c r="AA209" s="81">
        <v>14</v>
      </c>
      <c r="AB209" s="81">
        <v>2.8</v>
      </c>
      <c r="BD209" s="43">
        <v>0</v>
      </c>
      <c r="BE209" s="43">
        <v>0</v>
      </c>
      <c r="BF209" s="43">
        <v>0</v>
      </c>
      <c r="BG209" s="43">
        <v>0</v>
      </c>
      <c r="BH209" s="43">
        <v>0</v>
      </c>
      <c r="BI209" s="43">
        <v>0</v>
      </c>
      <c r="BJ209" s="43">
        <v>0.01</v>
      </c>
      <c r="BK209" s="43">
        <v>2</v>
      </c>
      <c r="BL209" s="43">
        <v>7</v>
      </c>
      <c r="BM209" s="43">
        <v>4</v>
      </c>
      <c r="BN209" s="43">
        <v>7</v>
      </c>
      <c r="BO209" s="43">
        <v>1.4</v>
      </c>
      <c r="UCK209" s="16"/>
      <c r="UCL209" s="16"/>
      <c r="UCM209" s="16"/>
      <c r="UCN209" s="16"/>
      <c r="UCO209" s="16"/>
      <c r="UCP209" s="16"/>
      <c r="UCQ209" s="16"/>
      <c r="UCR209" s="16"/>
      <c r="UCS209" s="16"/>
      <c r="UCT209" s="16"/>
      <c r="UCU209" s="16"/>
      <c r="UCV209" s="16"/>
      <c r="UCW209" s="16"/>
      <c r="UCX209" s="16"/>
      <c r="UCY209" s="16"/>
      <c r="UCZ209" s="16"/>
      <c r="UDA209" s="16"/>
      <c r="UDB209" s="16"/>
      <c r="UDC209" s="16"/>
      <c r="UDD209" s="16"/>
      <c r="UDE209" s="16"/>
      <c r="UDF209" s="16"/>
      <c r="UDG209" s="16"/>
      <c r="UDH209" s="16"/>
      <c r="UDI209" s="16"/>
      <c r="UDJ209" s="16"/>
      <c r="UDK209" s="16"/>
      <c r="UDL209" s="16"/>
      <c r="UDM209" s="16"/>
      <c r="UDN209" s="16"/>
      <c r="UDO209" s="16"/>
      <c r="UDP209" s="16"/>
      <c r="UDQ209" s="16"/>
      <c r="UDR209" s="16"/>
      <c r="UDS209" s="16"/>
      <c r="UDT209" s="16"/>
      <c r="UDU209" s="16"/>
      <c r="UDV209" s="16"/>
      <c r="UDW209" s="16"/>
      <c r="UDX209" s="16"/>
      <c r="UDY209" s="16"/>
      <c r="UDZ209" s="16"/>
      <c r="UEA209" s="16"/>
      <c r="UEB209" s="16"/>
      <c r="UEC209" s="16"/>
      <c r="UED209" s="16"/>
      <c r="UEE209" s="16"/>
      <c r="UEF209" s="16"/>
      <c r="UEG209" s="16"/>
      <c r="UEH209" s="16"/>
      <c r="UEI209" s="16"/>
      <c r="UEJ209" s="16"/>
      <c r="UEK209" s="16"/>
      <c r="UEL209" s="16"/>
      <c r="UEM209" s="16"/>
      <c r="UEN209" s="16"/>
      <c r="UEO209" s="16"/>
      <c r="UEP209" s="16"/>
      <c r="UEQ209" s="16"/>
      <c r="UER209" s="16"/>
      <c r="UES209" s="16"/>
      <c r="UET209" s="16"/>
      <c r="UEU209" s="16"/>
      <c r="UEV209" s="16"/>
      <c r="UEW209" s="16"/>
      <c r="UEX209" s="16"/>
      <c r="UEY209" s="16"/>
      <c r="UEZ209" s="16"/>
      <c r="UFA209" s="16"/>
      <c r="UFB209" s="16"/>
      <c r="UFC209" s="16"/>
      <c r="UFD209" s="16"/>
      <c r="UFE209" s="16"/>
      <c r="UFF209" s="16"/>
      <c r="UFG209" s="16"/>
      <c r="UFH209" s="16"/>
      <c r="UFI209" s="16"/>
      <c r="UFJ209" s="16"/>
      <c r="UFK209" s="16"/>
      <c r="UFL209" s="16"/>
      <c r="UFM209" s="16"/>
      <c r="UFN209" s="31"/>
    </row>
    <row r="210" spans="1:4054 13934:16384" s="16" customFormat="1" ht="18.75" customHeight="1" x14ac:dyDescent="0.25">
      <c r="A210" s="9"/>
      <c r="B210" s="26" t="s">
        <v>29</v>
      </c>
      <c r="C210" s="88" t="s">
        <v>99</v>
      </c>
      <c r="D210" s="36">
        <v>200</v>
      </c>
      <c r="E210" s="43">
        <v>6</v>
      </c>
      <c r="F210" s="43">
        <v>6.4</v>
      </c>
      <c r="G210" s="43">
        <v>9.4</v>
      </c>
      <c r="H210" s="43">
        <v>120</v>
      </c>
      <c r="I210" s="43">
        <v>0</v>
      </c>
      <c r="J210" s="36">
        <v>3</v>
      </c>
      <c r="K210" s="36">
        <v>14</v>
      </c>
      <c r="L210" s="43">
        <v>2</v>
      </c>
      <c r="M210" s="43">
        <v>240</v>
      </c>
      <c r="N210" s="43">
        <v>7</v>
      </c>
      <c r="O210" s="43">
        <v>18</v>
      </c>
      <c r="P210" s="43">
        <v>1</v>
      </c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8"/>
      <c r="HH210" s="18"/>
      <c r="HI210" s="18"/>
      <c r="HJ210" s="18"/>
      <c r="HK210" s="18"/>
      <c r="HL210" s="18"/>
      <c r="HM210" s="18"/>
      <c r="HN210" s="18"/>
      <c r="HO210" s="18"/>
      <c r="HP210" s="18"/>
      <c r="HQ210" s="18"/>
      <c r="HR210" s="18"/>
      <c r="HS210" s="18"/>
      <c r="HT210" s="18"/>
      <c r="HU210" s="18"/>
      <c r="HV210" s="18"/>
      <c r="HW210" s="18"/>
      <c r="HX210" s="18"/>
      <c r="HY210" s="18"/>
      <c r="HZ210" s="18"/>
      <c r="IA210" s="18"/>
      <c r="IB210" s="18"/>
      <c r="IC210" s="18"/>
      <c r="ID210" s="18"/>
      <c r="IE210" s="18"/>
      <c r="IF210" s="18"/>
      <c r="IG210" s="18"/>
      <c r="IH210" s="18"/>
      <c r="II210" s="18"/>
      <c r="IJ210" s="18"/>
      <c r="IK210" s="18"/>
      <c r="IL210" s="18"/>
      <c r="IM210" s="18"/>
      <c r="IN210" s="18"/>
      <c r="IO210" s="18"/>
      <c r="IP210" s="18"/>
      <c r="IQ210" s="18"/>
      <c r="IR210" s="18"/>
      <c r="IS210" s="18"/>
      <c r="IT210" s="18"/>
      <c r="IU210" s="18"/>
      <c r="IV210" s="18"/>
      <c r="IW210" s="18"/>
      <c r="IX210" s="18"/>
      <c r="IY210" s="18"/>
      <c r="IZ210" s="18"/>
      <c r="JA210" s="18"/>
      <c r="JB210" s="18"/>
      <c r="JC210" s="18"/>
      <c r="JD210" s="18"/>
      <c r="JE210" s="18"/>
      <c r="JF210" s="18"/>
      <c r="JG210" s="18"/>
      <c r="JH210" s="18"/>
      <c r="JI210" s="18"/>
      <c r="JJ210" s="18"/>
      <c r="JK210" s="18"/>
      <c r="JL210" s="18"/>
      <c r="JM210" s="18"/>
      <c r="JN210" s="18"/>
      <c r="JO210" s="18"/>
      <c r="JP210" s="18"/>
      <c r="JQ210" s="18"/>
      <c r="JR210" s="18"/>
      <c r="JS210" s="18"/>
      <c r="JT210" s="18"/>
      <c r="JU210" s="18"/>
      <c r="JV210" s="18"/>
      <c r="JW210" s="18"/>
      <c r="JX210" s="18"/>
      <c r="JY210" s="18"/>
      <c r="JZ210" s="18"/>
      <c r="KA210" s="18"/>
      <c r="KB210" s="18"/>
      <c r="KC210" s="18"/>
      <c r="KD210" s="18"/>
      <c r="KE210" s="18"/>
      <c r="KF210" s="18"/>
      <c r="KG210" s="18"/>
      <c r="KH210" s="18"/>
      <c r="KI210" s="18"/>
      <c r="KJ210" s="18"/>
      <c r="KK210" s="18"/>
      <c r="KL210" s="18"/>
      <c r="KM210" s="18"/>
      <c r="KN210" s="18"/>
      <c r="KO210" s="18"/>
      <c r="KP210" s="18"/>
      <c r="KQ210" s="18"/>
      <c r="KR210" s="18"/>
      <c r="KS210" s="18"/>
      <c r="KT210" s="18"/>
      <c r="KU210" s="18"/>
      <c r="KV210" s="18"/>
      <c r="KW210" s="18"/>
      <c r="KX210" s="18"/>
      <c r="KY210" s="18"/>
      <c r="KZ210" s="18"/>
      <c r="LA210" s="18"/>
      <c r="LB210" s="18"/>
      <c r="LC210" s="18"/>
      <c r="LD210" s="18"/>
      <c r="LE210" s="18"/>
      <c r="LF210" s="18"/>
      <c r="LG210" s="18"/>
      <c r="LH210" s="18"/>
      <c r="LI210" s="18"/>
      <c r="LJ210" s="18"/>
      <c r="LK210" s="18"/>
      <c r="LL210" s="18"/>
      <c r="LM210" s="18"/>
      <c r="LN210" s="18"/>
      <c r="LO210" s="18"/>
      <c r="LP210" s="18"/>
      <c r="LQ210" s="18"/>
      <c r="LR210" s="18"/>
      <c r="LS210" s="18"/>
      <c r="LT210" s="18"/>
      <c r="LU210" s="18"/>
      <c r="LV210" s="18"/>
      <c r="LW210" s="18"/>
      <c r="LX210" s="18"/>
      <c r="LY210" s="18"/>
      <c r="LZ210" s="18"/>
      <c r="MA210" s="18"/>
      <c r="MB210" s="18"/>
      <c r="MC210" s="18"/>
      <c r="MD210" s="18"/>
      <c r="ME210" s="18"/>
      <c r="MF210" s="18"/>
      <c r="MG210" s="18"/>
      <c r="MH210" s="18"/>
      <c r="MI210" s="18"/>
      <c r="MJ210" s="18"/>
      <c r="MK210" s="18"/>
      <c r="ML210" s="18"/>
      <c r="MM210" s="18"/>
      <c r="MN210" s="18"/>
      <c r="MO210" s="18"/>
      <c r="MP210" s="18"/>
      <c r="MQ210" s="18"/>
      <c r="MR210" s="18"/>
      <c r="MS210" s="18"/>
      <c r="MT210" s="18"/>
      <c r="MU210" s="18"/>
      <c r="MV210" s="18"/>
      <c r="MW210" s="18"/>
      <c r="MX210" s="18"/>
      <c r="MY210" s="18"/>
      <c r="MZ210" s="18"/>
      <c r="NA210" s="18"/>
      <c r="NB210" s="18"/>
      <c r="NC210" s="18"/>
      <c r="ND210" s="18"/>
      <c r="NE210" s="18"/>
      <c r="NF210" s="18"/>
      <c r="NG210" s="18"/>
      <c r="NH210" s="18"/>
      <c r="NI210" s="18"/>
      <c r="NJ210" s="18"/>
      <c r="NK210" s="18"/>
      <c r="NL210" s="18"/>
      <c r="NM210" s="18"/>
      <c r="NN210" s="18"/>
      <c r="NO210" s="18"/>
      <c r="NP210" s="18"/>
      <c r="NQ210" s="18"/>
      <c r="NR210" s="18"/>
      <c r="NS210" s="18"/>
      <c r="NT210" s="18"/>
      <c r="NU210" s="18"/>
      <c r="NV210" s="18"/>
      <c r="NW210" s="18"/>
      <c r="NX210" s="18"/>
      <c r="NY210" s="18"/>
      <c r="NZ210" s="18"/>
      <c r="OA210" s="18"/>
      <c r="OB210" s="18"/>
      <c r="OC210" s="18"/>
      <c r="OD210" s="18"/>
      <c r="OE210" s="18"/>
      <c r="OF210" s="18"/>
      <c r="OG210" s="18"/>
      <c r="OH210" s="18"/>
      <c r="OI210" s="18"/>
      <c r="OJ210" s="18"/>
      <c r="OK210" s="18"/>
      <c r="OL210" s="18"/>
      <c r="OM210" s="18"/>
      <c r="ON210" s="18"/>
      <c r="OO210" s="18"/>
      <c r="OP210" s="18"/>
      <c r="OQ210" s="18"/>
      <c r="OR210" s="18"/>
      <c r="OS210" s="18"/>
      <c r="OT210" s="18"/>
      <c r="OU210" s="18"/>
      <c r="OV210" s="18"/>
      <c r="OW210" s="18"/>
      <c r="OX210" s="18"/>
      <c r="OY210" s="18"/>
      <c r="OZ210" s="18"/>
      <c r="PA210" s="18"/>
      <c r="PB210" s="18"/>
      <c r="PC210" s="18"/>
      <c r="PD210" s="18"/>
      <c r="PE210" s="18"/>
      <c r="PF210" s="18"/>
      <c r="PG210" s="18"/>
      <c r="PH210" s="18"/>
      <c r="PI210" s="18"/>
      <c r="PJ210" s="18"/>
      <c r="PK210" s="18"/>
      <c r="PL210" s="18"/>
      <c r="PM210" s="18"/>
      <c r="PN210" s="18"/>
      <c r="PO210" s="18"/>
      <c r="PP210" s="18"/>
      <c r="PQ210" s="18"/>
      <c r="PR210" s="18"/>
      <c r="PS210" s="18"/>
      <c r="PT210" s="18"/>
      <c r="PU210" s="18"/>
      <c r="PV210" s="18"/>
      <c r="PW210" s="18"/>
      <c r="PX210" s="18"/>
      <c r="PY210" s="18"/>
      <c r="PZ210" s="18"/>
      <c r="QA210" s="18"/>
      <c r="QB210" s="18"/>
      <c r="QC210" s="18"/>
      <c r="QD210" s="18"/>
      <c r="QE210" s="18"/>
      <c r="QF210" s="18"/>
      <c r="QG210" s="18"/>
      <c r="QH210" s="18"/>
      <c r="QI210" s="18"/>
      <c r="QJ210" s="18"/>
      <c r="QK210" s="18"/>
      <c r="QL210" s="18"/>
      <c r="QM210" s="18"/>
      <c r="QN210" s="18"/>
      <c r="QO210" s="18"/>
      <c r="QP210" s="18"/>
      <c r="QQ210" s="18"/>
      <c r="QR210" s="18"/>
      <c r="QS210" s="18"/>
      <c r="QT210" s="18"/>
      <c r="QU210" s="18"/>
      <c r="QV210" s="18"/>
      <c r="QW210" s="18"/>
      <c r="QX210" s="18"/>
      <c r="QY210" s="18"/>
      <c r="QZ210" s="18"/>
      <c r="RA210" s="18"/>
      <c r="RB210" s="18"/>
      <c r="RC210" s="18"/>
      <c r="RD210" s="18"/>
      <c r="RE210" s="18"/>
      <c r="RF210" s="18"/>
      <c r="RG210" s="18"/>
      <c r="RH210" s="18"/>
      <c r="RI210" s="18"/>
      <c r="RJ210" s="18"/>
      <c r="RK210" s="18"/>
      <c r="RL210" s="18"/>
      <c r="RM210" s="18"/>
      <c r="RN210" s="18"/>
      <c r="RO210" s="18"/>
      <c r="RP210" s="18"/>
      <c r="RQ210" s="18"/>
      <c r="RR210" s="18"/>
      <c r="RS210" s="18"/>
      <c r="RT210" s="18"/>
      <c r="RU210" s="18"/>
      <c r="RV210" s="18"/>
      <c r="RW210" s="18"/>
      <c r="RX210" s="18"/>
      <c r="RY210" s="18"/>
      <c r="RZ210" s="18"/>
      <c r="SA210" s="18"/>
      <c r="SB210" s="18"/>
      <c r="SC210" s="18"/>
      <c r="SD210" s="18"/>
      <c r="SE210" s="18"/>
      <c r="SF210" s="18"/>
      <c r="SG210" s="18"/>
      <c r="SH210" s="18"/>
      <c r="SI210" s="18"/>
      <c r="SJ210" s="18"/>
      <c r="SK210" s="18"/>
      <c r="SL210" s="18"/>
      <c r="SM210" s="18"/>
      <c r="SN210" s="18"/>
      <c r="SO210" s="18"/>
      <c r="SP210" s="18"/>
      <c r="SQ210" s="18"/>
      <c r="SR210" s="18"/>
      <c r="SS210" s="18"/>
      <c r="ST210" s="18"/>
      <c r="SU210" s="18"/>
      <c r="SV210" s="18"/>
      <c r="SW210" s="18"/>
      <c r="SX210" s="18"/>
      <c r="SY210" s="18"/>
      <c r="SZ210" s="18"/>
      <c r="TA210" s="18"/>
      <c r="TB210" s="18"/>
      <c r="TC210" s="18"/>
      <c r="TD210" s="18"/>
      <c r="TE210" s="18"/>
      <c r="TF210" s="18"/>
      <c r="TG210" s="18"/>
      <c r="TH210" s="18"/>
      <c r="TI210" s="18"/>
      <c r="TJ210" s="18"/>
      <c r="TK210" s="18"/>
      <c r="TL210" s="18"/>
      <c r="TM210" s="18"/>
      <c r="TN210" s="18"/>
      <c r="TO210" s="18"/>
      <c r="TP210" s="18"/>
      <c r="TQ210" s="18"/>
      <c r="TR210" s="18"/>
      <c r="TS210" s="18"/>
      <c r="TT210" s="18"/>
      <c r="TU210" s="18"/>
      <c r="TV210" s="18"/>
      <c r="TW210" s="18"/>
      <c r="TX210" s="18"/>
      <c r="TY210" s="18"/>
      <c r="TZ210" s="18"/>
      <c r="UA210" s="18"/>
      <c r="UB210" s="18"/>
      <c r="UC210" s="18"/>
      <c r="UD210" s="18"/>
      <c r="UE210" s="18"/>
      <c r="UF210" s="18"/>
      <c r="UG210" s="18"/>
      <c r="UH210" s="18"/>
      <c r="UI210" s="18"/>
      <c r="UJ210" s="18"/>
      <c r="UK210" s="18"/>
      <c r="UL210" s="18"/>
      <c r="UM210" s="18"/>
      <c r="UN210" s="18"/>
      <c r="UO210" s="18"/>
      <c r="UP210" s="18"/>
      <c r="UQ210" s="18"/>
      <c r="UR210" s="18"/>
      <c r="US210" s="18"/>
      <c r="UT210" s="18"/>
      <c r="UU210" s="18"/>
      <c r="UV210" s="18"/>
      <c r="UW210" s="18"/>
      <c r="UX210" s="18"/>
      <c r="UY210" s="18"/>
      <c r="UZ210" s="18"/>
      <c r="VA210" s="18"/>
      <c r="VB210" s="18"/>
      <c r="VC210" s="18"/>
      <c r="VD210" s="18"/>
      <c r="VE210" s="18"/>
      <c r="VF210" s="18"/>
      <c r="VG210" s="18"/>
      <c r="VH210" s="18"/>
      <c r="VI210" s="18"/>
      <c r="VJ210" s="18"/>
      <c r="VK210" s="18"/>
      <c r="VL210" s="18"/>
      <c r="VM210" s="18"/>
      <c r="VN210" s="18"/>
      <c r="VO210" s="18"/>
      <c r="VP210" s="18"/>
      <c r="VQ210" s="18"/>
      <c r="VR210" s="18"/>
      <c r="VS210" s="18"/>
      <c r="VT210" s="18"/>
      <c r="VU210" s="18"/>
      <c r="VV210" s="18"/>
      <c r="VW210" s="18"/>
      <c r="VX210" s="18"/>
      <c r="VY210" s="18"/>
      <c r="VZ210" s="18"/>
      <c r="WA210" s="18"/>
      <c r="WB210" s="18"/>
      <c r="WC210" s="18"/>
      <c r="WD210" s="18"/>
      <c r="WE210" s="18"/>
      <c r="WF210" s="18"/>
      <c r="WG210" s="18"/>
      <c r="WH210" s="18"/>
      <c r="WI210" s="18"/>
      <c r="WJ210" s="18"/>
      <c r="WK210" s="18"/>
      <c r="WL210" s="18"/>
      <c r="WM210" s="18"/>
      <c r="WN210" s="18"/>
      <c r="WO210" s="18"/>
      <c r="WP210" s="18"/>
      <c r="WQ210" s="18"/>
      <c r="WR210" s="18"/>
      <c r="WS210" s="18"/>
      <c r="WT210" s="18"/>
      <c r="WU210" s="18"/>
      <c r="WV210" s="18"/>
      <c r="WW210" s="18"/>
      <c r="WX210" s="18"/>
      <c r="WY210" s="18"/>
      <c r="WZ210" s="18"/>
      <c r="XA210" s="18"/>
      <c r="XB210" s="18"/>
      <c r="XC210" s="18"/>
      <c r="XD210" s="18"/>
      <c r="XE210" s="18"/>
      <c r="XF210" s="18"/>
      <c r="XG210" s="18"/>
      <c r="XH210" s="18"/>
      <c r="XI210" s="18"/>
      <c r="XJ210" s="18"/>
      <c r="XK210" s="18"/>
      <c r="XL210" s="18"/>
      <c r="XM210" s="18"/>
      <c r="XN210" s="18"/>
      <c r="XO210" s="18"/>
      <c r="XP210" s="18"/>
      <c r="XQ210" s="18"/>
      <c r="XR210" s="18"/>
      <c r="XS210" s="18"/>
      <c r="XT210" s="18"/>
      <c r="XU210" s="18"/>
      <c r="XV210" s="18"/>
      <c r="XW210" s="18"/>
      <c r="XX210" s="18"/>
      <c r="XY210" s="18"/>
      <c r="XZ210" s="18"/>
      <c r="YA210" s="18"/>
      <c r="YB210" s="18"/>
      <c r="YC210" s="18"/>
      <c r="YD210" s="18"/>
      <c r="YE210" s="18"/>
      <c r="YF210" s="18"/>
      <c r="YG210" s="18"/>
      <c r="YH210" s="18"/>
      <c r="YI210" s="18"/>
      <c r="YJ210" s="18"/>
      <c r="YK210" s="18"/>
      <c r="YL210" s="18"/>
      <c r="YM210" s="18"/>
      <c r="YN210" s="18"/>
      <c r="YO210" s="18"/>
      <c r="YP210" s="18"/>
      <c r="YQ210" s="18"/>
      <c r="YR210" s="18"/>
      <c r="YS210" s="18"/>
      <c r="YT210" s="18"/>
      <c r="YU210" s="18"/>
      <c r="YV210" s="18"/>
      <c r="YW210" s="18"/>
      <c r="YX210" s="18"/>
      <c r="YY210" s="18"/>
      <c r="YZ210" s="18"/>
      <c r="ZA210" s="18"/>
      <c r="ZB210" s="18"/>
      <c r="ZC210" s="18"/>
      <c r="ZD210" s="18"/>
      <c r="ZE210" s="18"/>
      <c r="ZF210" s="18"/>
      <c r="ZG210" s="18"/>
      <c r="ZH210" s="18"/>
      <c r="ZI210" s="18"/>
      <c r="ZJ210" s="18"/>
      <c r="ZK210" s="18"/>
      <c r="ZL210" s="18"/>
      <c r="ZM210" s="18"/>
      <c r="ZN210" s="18"/>
      <c r="ZO210" s="18"/>
      <c r="ZP210" s="18"/>
      <c r="ZQ210" s="18"/>
      <c r="ZR210" s="18"/>
      <c r="ZS210" s="18"/>
      <c r="ZT210" s="18"/>
      <c r="ZU210" s="18"/>
      <c r="ZV210" s="18"/>
      <c r="ZW210" s="18"/>
      <c r="ZX210" s="18"/>
      <c r="ZY210" s="18"/>
      <c r="ZZ210" s="18"/>
      <c r="AAA210" s="18"/>
      <c r="AAB210" s="18"/>
      <c r="AAC210" s="18"/>
      <c r="AAD210" s="18"/>
      <c r="AAE210" s="18"/>
      <c r="AAF210" s="18"/>
      <c r="AAG210" s="18"/>
      <c r="AAH210" s="18"/>
      <c r="AAI210" s="18"/>
      <c r="AAJ210" s="18"/>
      <c r="AAK210" s="18"/>
      <c r="AAL210" s="18"/>
      <c r="AAM210" s="18"/>
      <c r="AAN210" s="18"/>
      <c r="AAO210" s="18"/>
      <c r="AAP210" s="18"/>
      <c r="AAQ210" s="18"/>
      <c r="AAR210" s="18"/>
      <c r="AAS210" s="18"/>
      <c r="AAT210" s="18"/>
      <c r="AAU210" s="18"/>
      <c r="AAV210" s="18"/>
      <c r="AAW210" s="18"/>
      <c r="AAX210" s="18"/>
      <c r="AAY210" s="18"/>
      <c r="AAZ210" s="18"/>
      <c r="ABA210" s="18"/>
      <c r="ABB210" s="18"/>
      <c r="ABC210" s="18"/>
      <c r="ABD210" s="18"/>
      <c r="ABE210" s="18"/>
      <c r="ABF210" s="18"/>
      <c r="ABG210" s="18"/>
      <c r="ABH210" s="18"/>
      <c r="ABI210" s="18"/>
      <c r="ABJ210" s="18"/>
      <c r="ABK210" s="18"/>
      <c r="ABL210" s="18"/>
      <c r="ABM210" s="18"/>
      <c r="ABN210" s="18"/>
      <c r="ABO210" s="18"/>
      <c r="ABP210" s="18"/>
      <c r="ABQ210" s="18"/>
      <c r="ABR210" s="18"/>
      <c r="ABS210" s="18"/>
      <c r="ABT210" s="18"/>
      <c r="ABU210" s="18"/>
      <c r="ABV210" s="18"/>
      <c r="ABW210" s="18"/>
      <c r="ABX210" s="18"/>
      <c r="ABY210" s="18"/>
      <c r="ABZ210" s="18"/>
      <c r="ACA210" s="18"/>
      <c r="ACB210" s="18"/>
      <c r="ACC210" s="18"/>
      <c r="ACD210" s="18"/>
      <c r="ACE210" s="18"/>
      <c r="ACF210" s="18"/>
      <c r="ACG210" s="18"/>
      <c r="ACH210" s="18"/>
      <c r="ACI210" s="18"/>
      <c r="ACJ210" s="18"/>
      <c r="ACK210" s="18"/>
      <c r="ACL210" s="18"/>
      <c r="ACM210" s="18"/>
      <c r="ACN210" s="18"/>
      <c r="ACO210" s="18"/>
      <c r="ACP210" s="18"/>
      <c r="ACQ210" s="18"/>
      <c r="ACR210" s="18"/>
      <c r="ACS210" s="18"/>
      <c r="ACT210" s="18"/>
      <c r="ACU210" s="18"/>
      <c r="ACV210" s="18"/>
      <c r="ACW210" s="18"/>
      <c r="ACX210" s="18"/>
      <c r="ACY210" s="18"/>
      <c r="ACZ210" s="18"/>
      <c r="ADA210" s="18"/>
      <c r="ADB210" s="18"/>
      <c r="ADC210" s="18"/>
      <c r="ADD210" s="18"/>
      <c r="ADE210" s="18"/>
      <c r="ADF210" s="18"/>
      <c r="ADG210" s="18"/>
      <c r="ADH210" s="18"/>
      <c r="ADI210" s="18"/>
      <c r="ADJ210" s="18"/>
      <c r="ADK210" s="18"/>
      <c r="ADL210" s="18"/>
      <c r="ADM210" s="18"/>
      <c r="ADN210" s="18"/>
      <c r="ADO210" s="18"/>
      <c r="ADP210" s="18"/>
      <c r="ADQ210" s="18"/>
      <c r="ADR210" s="18"/>
      <c r="ADS210" s="18"/>
      <c r="ADT210" s="18"/>
      <c r="ADU210" s="18"/>
      <c r="ADV210" s="18"/>
      <c r="ADW210" s="18"/>
      <c r="ADX210" s="18"/>
      <c r="ADY210" s="18"/>
      <c r="ADZ210" s="18"/>
      <c r="AEA210" s="18"/>
      <c r="AEB210" s="18"/>
      <c r="AEC210" s="18"/>
      <c r="AED210" s="18"/>
      <c r="AEE210" s="18"/>
      <c r="AEF210" s="18"/>
      <c r="AEG210" s="18"/>
      <c r="AEH210" s="18"/>
      <c r="AEI210" s="18"/>
      <c r="AEJ210" s="18"/>
      <c r="AEK210" s="18"/>
      <c r="AEL210" s="18"/>
      <c r="AEM210" s="18"/>
      <c r="AEN210" s="18"/>
      <c r="AEO210" s="18"/>
      <c r="AEP210" s="18"/>
      <c r="AEQ210" s="18"/>
      <c r="AER210" s="18"/>
      <c r="AES210" s="18"/>
      <c r="AET210" s="18"/>
      <c r="AEU210" s="18"/>
      <c r="AEV210" s="18"/>
      <c r="AEW210" s="18"/>
      <c r="AEX210" s="18"/>
      <c r="AEY210" s="18"/>
      <c r="AEZ210" s="18"/>
      <c r="AFA210" s="18"/>
      <c r="AFB210" s="18"/>
      <c r="AFC210" s="18"/>
      <c r="AFD210" s="18"/>
      <c r="AFE210" s="18"/>
      <c r="AFF210" s="18"/>
      <c r="AFG210" s="18"/>
      <c r="AFH210" s="18"/>
      <c r="AFI210" s="18"/>
      <c r="AFJ210" s="18"/>
      <c r="AFK210" s="18"/>
      <c r="AFL210" s="18"/>
      <c r="AFM210" s="18"/>
      <c r="AFN210" s="18"/>
      <c r="AFO210" s="18"/>
      <c r="AFP210" s="18"/>
      <c r="AFQ210" s="18"/>
      <c r="AFR210" s="18"/>
      <c r="AFS210" s="18"/>
      <c r="AFT210" s="18"/>
      <c r="AFU210" s="18"/>
      <c r="AFV210" s="18"/>
      <c r="AFW210" s="18"/>
      <c r="AFX210" s="18"/>
      <c r="AFY210" s="18"/>
      <c r="AFZ210" s="18"/>
      <c r="AGA210" s="18"/>
      <c r="AGB210" s="18"/>
      <c r="AGC210" s="18"/>
      <c r="AGD210" s="18"/>
      <c r="AGE210" s="18"/>
      <c r="AGF210" s="18"/>
      <c r="AGG210" s="18"/>
      <c r="AGH210" s="18"/>
      <c r="AGI210" s="18"/>
      <c r="AGJ210" s="18"/>
      <c r="AGK210" s="18"/>
      <c r="AGL210" s="18"/>
      <c r="AGM210" s="18"/>
      <c r="AGN210" s="18"/>
      <c r="AGO210" s="18"/>
      <c r="AGP210" s="18"/>
      <c r="AGQ210" s="18"/>
      <c r="AGR210" s="18"/>
      <c r="AGS210" s="18"/>
      <c r="AGT210" s="18"/>
      <c r="AGU210" s="18"/>
      <c r="AGV210" s="18"/>
      <c r="AGW210" s="18"/>
      <c r="AGX210" s="18"/>
      <c r="AGY210" s="18"/>
      <c r="AGZ210" s="18"/>
      <c r="AHA210" s="18"/>
      <c r="AHB210" s="18"/>
      <c r="AHC210" s="18"/>
      <c r="AHD210" s="18"/>
      <c r="AHE210" s="18"/>
      <c r="AHF210" s="18"/>
      <c r="AHG210" s="18"/>
      <c r="AHH210" s="18"/>
      <c r="AHI210" s="18"/>
      <c r="AHJ210" s="18"/>
      <c r="AHK210" s="18"/>
      <c r="AHL210" s="18"/>
      <c r="AHM210" s="18"/>
      <c r="AHN210" s="18"/>
      <c r="AHO210" s="18"/>
      <c r="AHP210" s="18"/>
      <c r="AHQ210" s="18"/>
      <c r="AHR210" s="18"/>
      <c r="AHS210" s="18"/>
      <c r="AHT210" s="18"/>
      <c r="AHU210" s="18"/>
      <c r="AHV210" s="18"/>
      <c r="AHW210" s="18"/>
      <c r="AHX210" s="18"/>
      <c r="AHY210" s="18"/>
      <c r="AHZ210" s="18"/>
      <c r="AIA210" s="18"/>
      <c r="AIB210" s="18"/>
      <c r="AIC210" s="18"/>
      <c r="AID210" s="18"/>
      <c r="AIE210" s="18"/>
      <c r="AIF210" s="18"/>
      <c r="AIG210" s="18"/>
      <c r="AIH210" s="18"/>
      <c r="AII210" s="18"/>
      <c r="AIJ210" s="18"/>
      <c r="AIK210" s="18"/>
      <c r="AIL210" s="18"/>
      <c r="AIM210" s="18"/>
      <c r="AIN210" s="18"/>
      <c r="AIO210" s="18"/>
      <c r="AIP210" s="18"/>
      <c r="AIQ210" s="18"/>
      <c r="AIR210" s="18"/>
      <c r="AIS210" s="18"/>
      <c r="AIT210" s="18"/>
      <c r="AIU210" s="18"/>
      <c r="AIV210" s="18"/>
      <c r="AIW210" s="18"/>
      <c r="AIX210" s="18"/>
      <c r="AIY210" s="18"/>
      <c r="AIZ210" s="18"/>
      <c r="AJA210" s="18"/>
      <c r="AJB210" s="18"/>
      <c r="AJC210" s="18"/>
      <c r="AJD210" s="18"/>
      <c r="AJE210" s="18"/>
      <c r="AJF210" s="18"/>
      <c r="AJG210" s="18"/>
      <c r="AJH210" s="18"/>
      <c r="AJI210" s="18"/>
      <c r="AJJ210" s="18"/>
      <c r="AJK210" s="18"/>
      <c r="AJL210" s="18"/>
      <c r="AJM210" s="18"/>
      <c r="AJN210" s="18"/>
      <c r="AJO210" s="18"/>
      <c r="AJP210" s="18"/>
      <c r="AJQ210" s="18"/>
      <c r="AJR210" s="18"/>
      <c r="AJS210" s="18"/>
      <c r="AJT210" s="18"/>
      <c r="AJU210" s="18"/>
      <c r="AJV210" s="18"/>
      <c r="AJW210" s="18"/>
      <c r="AJX210" s="18"/>
      <c r="AJY210" s="18"/>
      <c r="AJZ210" s="18"/>
      <c r="AKA210" s="18"/>
      <c r="AKB210" s="18"/>
      <c r="AKC210" s="18"/>
      <c r="AKD210" s="18"/>
      <c r="AKE210" s="18"/>
      <c r="AKF210" s="18"/>
      <c r="AKG210" s="18"/>
      <c r="AKH210" s="18"/>
      <c r="AKI210" s="18"/>
      <c r="AKJ210" s="18"/>
      <c r="AKK210" s="18"/>
      <c r="AKL210" s="18"/>
      <c r="AKM210" s="18"/>
      <c r="AKN210" s="18"/>
      <c r="AKO210" s="18"/>
      <c r="AKP210" s="18"/>
      <c r="AKQ210" s="18"/>
      <c r="AKR210" s="18"/>
      <c r="AKS210" s="18"/>
      <c r="AKT210" s="18"/>
      <c r="AKU210" s="18"/>
      <c r="AKV210" s="18"/>
      <c r="AKW210" s="18"/>
      <c r="AKX210" s="18"/>
      <c r="AKY210" s="18"/>
      <c r="AKZ210" s="18"/>
      <c r="ALA210" s="18"/>
      <c r="ALB210" s="18"/>
      <c r="ALC210" s="18"/>
      <c r="ALD210" s="18"/>
      <c r="ALE210" s="18"/>
      <c r="ALF210" s="18"/>
      <c r="ALG210" s="18"/>
      <c r="ALH210" s="18"/>
      <c r="ALI210" s="18"/>
      <c r="ALJ210" s="18"/>
      <c r="ALK210" s="18"/>
      <c r="ALL210" s="18"/>
      <c r="ALM210" s="18"/>
      <c r="ALN210" s="18"/>
      <c r="ALO210" s="18"/>
      <c r="ALP210" s="18"/>
      <c r="ALQ210" s="18"/>
      <c r="ALR210" s="18"/>
      <c r="ALS210" s="18"/>
      <c r="ALT210" s="18"/>
      <c r="ALU210" s="18"/>
      <c r="ALV210" s="18"/>
      <c r="ALW210" s="18"/>
      <c r="ALX210" s="18"/>
      <c r="ALY210" s="18"/>
      <c r="ALZ210" s="18"/>
      <c r="AMA210" s="18"/>
      <c r="AMB210" s="18"/>
      <c r="AMC210" s="18"/>
      <c r="AMD210" s="18"/>
      <c r="AME210" s="18"/>
      <c r="AMF210" s="18"/>
      <c r="AMG210" s="18"/>
      <c r="AMH210" s="18"/>
      <c r="AMI210" s="18"/>
      <c r="AMJ210" s="18"/>
      <c r="AMK210" s="18"/>
      <c r="AML210" s="18"/>
      <c r="AMM210" s="18"/>
      <c r="AMN210" s="18"/>
      <c r="AMO210" s="18"/>
      <c r="AMP210" s="18"/>
      <c r="AMQ210" s="18"/>
      <c r="AMR210" s="18"/>
      <c r="AMS210" s="18"/>
      <c r="AMT210" s="18"/>
      <c r="AMU210" s="18"/>
      <c r="AMV210" s="18"/>
      <c r="AMW210" s="18"/>
      <c r="AMX210" s="18"/>
      <c r="AMY210" s="18"/>
      <c r="AMZ210" s="18"/>
      <c r="ANA210" s="18"/>
      <c r="ANB210" s="18"/>
      <c r="ANC210" s="18"/>
      <c r="AND210" s="18"/>
      <c r="ANE210" s="18"/>
      <c r="ANF210" s="18"/>
      <c r="ANG210" s="18"/>
      <c r="ANH210" s="18"/>
      <c r="ANI210" s="18"/>
      <c r="ANJ210" s="18"/>
      <c r="ANK210" s="18"/>
      <c r="ANL210" s="18"/>
      <c r="ANM210" s="18"/>
      <c r="ANN210" s="18"/>
      <c r="ANO210" s="18"/>
      <c r="ANP210" s="18"/>
      <c r="ANQ210" s="18"/>
      <c r="ANR210" s="18"/>
      <c r="ANS210" s="18"/>
      <c r="ANT210" s="18"/>
      <c r="ANU210" s="18"/>
      <c r="ANV210" s="18"/>
      <c r="ANW210" s="18"/>
      <c r="ANX210" s="18"/>
      <c r="ANY210" s="18"/>
      <c r="ANZ210" s="18"/>
      <c r="AOA210" s="18"/>
      <c r="AOB210" s="18"/>
      <c r="AOC210" s="18"/>
      <c r="AOD210" s="18"/>
      <c r="AOE210" s="18"/>
      <c r="AOF210" s="18"/>
      <c r="AOG210" s="18"/>
      <c r="AOH210" s="18"/>
      <c r="AOI210" s="18"/>
      <c r="AOJ210" s="18"/>
      <c r="AOK210" s="18"/>
      <c r="AOL210" s="18"/>
      <c r="AOM210" s="18"/>
      <c r="AON210" s="18"/>
      <c r="AOO210" s="18"/>
      <c r="AOP210" s="18"/>
      <c r="AOQ210" s="18"/>
      <c r="AOR210" s="18"/>
      <c r="AOS210" s="18"/>
      <c r="AOT210" s="18"/>
      <c r="AOU210" s="18"/>
      <c r="AOV210" s="18"/>
      <c r="AOW210" s="18"/>
      <c r="AOX210" s="18"/>
      <c r="AOY210" s="18"/>
      <c r="AOZ210" s="18"/>
      <c r="APA210" s="18"/>
      <c r="APB210" s="18"/>
      <c r="APC210" s="18"/>
      <c r="APD210" s="18"/>
      <c r="APE210" s="18"/>
      <c r="APF210" s="18"/>
      <c r="APG210" s="18"/>
      <c r="APH210" s="18"/>
      <c r="API210" s="18"/>
      <c r="APJ210" s="18"/>
      <c r="APK210" s="18"/>
      <c r="APL210" s="18"/>
      <c r="APM210" s="18"/>
      <c r="APN210" s="18"/>
      <c r="APO210" s="18"/>
      <c r="APP210" s="18"/>
      <c r="APQ210" s="18"/>
      <c r="APR210" s="18"/>
      <c r="APS210" s="18"/>
      <c r="APT210" s="18"/>
      <c r="APU210" s="18"/>
      <c r="APV210" s="18"/>
      <c r="APW210" s="18"/>
      <c r="APX210" s="18"/>
      <c r="APY210" s="18"/>
      <c r="APZ210" s="18"/>
      <c r="AQA210" s="18"/>
      <c r="AQB210" s="18"/>
      <c r="AQC210" s="18"/>
      <c r="AQD210" s="18"/>
      <c r="AQE210" s="18"/>
      <c r="AQF210" s="18"/>
      <c r="AQG210" s="18"/>
      <c r="AQH210" s="18"/>
      <c r="AQI210" s="18"/>
      <c r="AQJ210" s="18"/>
      <c r="AQK210" s="18"/>
      <c r="AQL210" s="18"/>
      <c r="AQM210" s="18"/>
      <c r="AQN210" s="18"/>
      <c r="AQO210" s="18"/>
      <c r="AQP210" s="18"/>
      <c r="AQQ210" s="18"/>
      <c r="AQR210" s="18"/>
      <c r="AQS210" s="18"/>
      <c r="AQT210" s="18"/>
      <c r="AQU210" s="18"/>
      <c r="AQV210" s="18"/>
      <c r="AQW210" s="18"/>
      <c r="AQX210" s="18"/>
      <c r="AQY210" s="18"/>
      <c r="AQZ210" s="18"/>
      <c r="ARA210" s="18"/>
      <c r="ARB210" s="18"/>
      <c r="ARC210" s="18"/>
      <c r="ARD210" s="18"/>
      <c r="ARE210" s="18"/>
      <c r="ARF210" s="18"/>
      <c r="ARG210" s="18"/>
      <c r="ARH210" s="18"/>
      <c r="ARI210" s="18"/>
      <c r="ARJ210" s="18"/>
      <c r="ARK210" s="18"/>
      <c r="ARL210" s="18"/>
      <c r="ARM210" s="18"/>
      <c r="ARN210" s="18"/>
      <c r="ARO210" s="18"/>
      <c r="ARP210" s="18"/>
      <c r="ARQ210" s="18"/>
      <c r="ARR210" s="18"/>
      <c r="ARS210" s="18"/>
      <c r="ART210" s="18"/>
      <c r="ARU210" s="18"/>
      <c r="ARV210" s="18"/>
      <c r="ARW210" s="18"/>
      <c r="ARX210" s="18"/>
      <c r="ARY210" s="18"/>
      <c r="ARZ210" s="18"/>
      <c r="ASA210" s="18"/>
      <c r="ASB210" s="18"/>
      <c r="ASC210" s="18"/>
      <c r="ASD210" s="18"/>
      <c r="ASE210" s="18"/>
      <c r="ASF210" s="18"/>
      <c r="ASG210" s="18"/>
      <c r="ASH210" s="18"/>
      <c r="ASI210" s="18"/>
      <c r="ASJ210" s="18"/>
      <c r="ASK210" s="18"/>
      <c r="ASL210" s="18"/>
      <c r="ASM210" s="18"/>
      <c r="ASN210" s="18"/>
      <c r="ASO210" s="18"/>
      <c r="ASP210" s="18"/>
      <c r="ASQ210" s="18"/>
      <c r="ASR210" s="18"/>
      <c r="ASS210" s="18"/>
      <c r="AST210" s="18"/>
      <c r="ASU210" s="18"/>
      <c r="ASV210" s="18"/>
      <c r="ASW210" s="18"/>
      <c r="ASX210" s="18"/>
      <c r="ASY210" s="18"/>
      <c r="ASZ210" s="18"/>
      <c r="ATA210" s="18"/>
      <c r="ATB210" s="18"/>
      <c r="ATC210" s="18"/>
      <c r="ATD210" s="18"/>
      <c r="ATE210" s="18"/>
      <c r="ATF210" s="18"/>
      <c r="ATG210" s="18"/>
      <c r="ATH210" s="18"/>
      <c r="ATI210" s="18"/>
      <c r="ATJ210" s="18"/>
      <c r="ATK210" s="18"/>
      <c r="ATL210" s="18"/>
      <c r="ATM210" s="18"/>
      <c r="ATN210" s="18"/>
      <c r="ATO210" s="18"/>
      <c r="ATP210" s="18"/>
      <c r="ATQ210" s="18"/>
      <c r="ATR210" s="18"/>
      <c r="ATS210" s="18"/>
      <c r="ATT210" s="18"/>
      <c r="ATU210" s="18"/>
      <c r="ATV210" s="18"/>
      <c r="ATW210" s="18"/>
      <c r="ATX210" s="18"/>
      <c r="ATY210" s="18"/>
      <c r="ATZ210" s="18"/>
      <c r="AUA210" s="18"/>
      <c r="AUB210" s="18"/>
      <c r="AUC210" s="18"/>
      <c r="AUD210" s="18"/>
      <c r="AUE210" s="18"/>
      <c r="AUF210" s="18"/>
      <c r="AUG210" s="18"/>
      <c r="AUH210" s="18"/>
      <c r="AUI210" s="18"/>
      <c r="AUJ210" s="18"/>
      <c r="AUK210" s="18"/>
      <c r="AUL210" s="18"/>
      <c r="AUM210" s="18"/>
      <c r="AUN210" s="18"/>
      <c r="AUO210" s="18"/>
      <c r="AUP210" s="18"/>
      <c r="AUQ210" s="18"/>
      <c r="AUR210" s="18"/>
      <c r="AUS210" s="18"/>
      <c r="AUT210" s="18"/>
      <c r="AUU210" s="18"/>
      <c r="AUV210" s="18"/>
      <c r="AUW210" s="18"/>
      <c r="AUX210" s="18"/>
      <c r="AUY210" s="18"/>
      <c r="AUZ210" s="18"/>
      <c r="AVA210" s="18"/>
      <c r="AVB210" s="18"/>
      <c r="AVC210" s="18"/>
      <c r="AVD210" s="18"/>
      <c r="AVE210" s="18"/>
      <c r="AVF210" s="18"/>
      <c r="AVG210" s="18"/>
      <c r="AVH210" s="18"/>
      <c r="AVI210" s="18"/>
      <c r="AVJ210" s="18"/>
      <c r="AVK210" s="18"/>
      <c r="AVL210" s="18"/>
      <c r="AVM210" s="18"/>
      <c r="AVN210" s="18"/>
      <c r="AVO210" s="18"/>
      <c r="AVP210" s="18"/>
      <c r="AVQ210" s="18"/>
      <c r="AVR210" s="18"/>
      <c r="AVS210" s="18"/>
      <c r="AVT210" s="18"/>
      <c r="AVU210" s="18"/>
      <c r="AVV210" s="18"/>
      <c r="AVW210" s="18"/>
      <c r="AVX210" s="18"/>
      <c r="AVY210" s="18"/>
      <c r="AVZ210" s="18"/>
      <c r="AWA210" s="18"/>
      <c r="AWB210" s="18"/>
      <c r="AWC210" s="18"/>
      <c r="AWD210" s="18"/>
      <c r="AWE210" s="18"/>
      <c r="AWF210" s="18"/>
      <c r="AWG210" s="18"/>
      <c r="AWH210" s="18"/>
      <c r="AWI210" s="18"/>
      <c r="AWJ210" s="18"/>
      <c r="AWK210" s="18"/>
      <c r="AWL210" s="18"/>
      <c r="AWM210" s="18"/>
      <c r="AWN210" s="18"/>
      <c r="AWO210" s="18"/>
      <c r="AWP210" s="18"/>
      <c r="AWQ210" s="18"/>
      <c r="AWR210" s="18"/>
      <c r="AWS210" s="18"/>
      <c r="AWT210" s="18"/>
      <c r="AWU210" s="18"/>
      <c r="AWV210" s="18"/>
      <c r="AWW210" s="18"/>
      <c r="AWX210" s="18"/>
      <c r="AWY210" s="18"/>
      <c r="AWZ210" s="18"/>
      <c r="AXA210" s="18"/>
      <c r="AXB210" s="18"/>
      <c r="AXC210" s="18"/>
      <c r="AXD210" s="18"/>
      <c r="AXE210" s="18"/>
      <c r="AXF210" s="18"/>
      <c r="AXG210" s="18"/>
      <c r="AXH210" s="18"/>
      <c r="AXI210" s="18"/>
      <c r="AXJ210" s="18"/>
      <c r="AXK210" s="18"/>
      <c r="AXL210" s="18"/>
      <c r="AXM210" s="18"/>
      <c r="AXN210" s="18"/>
      <c r="AXO210" s="18"/>
      <c r="AXP210" s="18"/>
      <c r="AXQ210" s="18"/>
      <c r="AXR210" s="18"/>
      <c r="AXS210" s="18"/>
      <c r="AXT210" s="18"/>
      <c r="AXU210" s="18"/>
      <c r="AXV210" s="18"/>
      <c r="AXW210" s="18"/>
      <c r="AXX210" s="18"/>
      <c r="AXY210" s="18"/>
      <c r="AXZ210" s="18"/>
      <c r="AYA210" s="18"/>
      <c r="AYB210" s="18"/>
      <c r="AYC210" s="18"/>
      <c r="AYD210" s="18"/>
      <c r="AYE210" s="18"/>
      <c r="AYF210" s="18"/>
      <c r="AYG210" s="18"/>
      <c r="AYH210" s="18"/>
      <c r="AYI210" s="18"/>
      <c r="AYJ210" s="18"/>
      <c r="AYK210" s="18"/>
      <c r="AYL210" s="18"/>
      <c r="AYM210" s="18"/>
      <c r="AYN210" s="18"/>
      <c r="AYO210" s="18"/>
      <c r="AYP210" s="18"/>
      <c r="AYQ210" s="18"/>
      <c r="AYR210" s="18"/>
      <c r="AYS210" s="18"/>
      <c r="AYT210" s="18"/>
      <c r="AYU210" s="18"/>
      <c r="AYV210" s="18"/>
      <c r="AYW210" s="18"/>
      <c r="AYX210" s="18"/>
      <c r="AYY210" s="18"/>
      <c r="AYZ210" s="18"/>
      <c r="AZA210" s="18"/>
      <c r="AZB210" s="18"/>
      <c r="AZC210" s="18"/>
      <c r="AZD210" s="18"/>
      <c r="AZE210" s="18"/>
      <c r="AZF210" s="18"/>
      <c r="AZG210" s="18"/>
      <c r="AZH210" s="18"/>
      <c r="AZI210" s="18"/>
      <c r="AZJ210" s="18"/>
      <c r="AZK210" s="18"/>
      <c r="AZL210" s="18"/>
      <c r="AZM210" s="18"/>
      <c r="AZN210" s="18"/>
      <c r="AZO210" s="18"/>
      <c r="AZP210" s="18"/>
      <c r="AZQ210" s="18"/>
      <c r="AZR210" s="18"/>
      <c r="AZS210" s="18"/>
      <c r="AZT210" s="18"/>
      <c r="AZU210" s="18"/>
      <c r="AZV210" s="18"/>
      <c r="AZW210" s="18"/>
      <c r="AZX210" s="18"/>
      <c r="AZY210" s="18"/>
      <c r="AZZ210" s="18"/>
      <c r="BAA210" s="18"/>
      <c r="BAB210" s="18"/>
      <c r="BAC210" s="18"/>
      <c r="BAD210" s="18"/>
      <c r="BAE210" s="18"/>
      <c r="BAF210" s="18"/>
      <c r="BAG210" s="18"/>
      <c r="BAH210" s="18"/>
      <c r="BAI210" s="18"/>
      <c r="BAJ210" s="18"/>
      <c r="BAK210" s="18"/>
      <c r="BAL210" s="18"/>
      <c r="BAM210" s="18"/>
      <c r="BAN210" s="18"/>
      <c r="BAO210" s="18"/>
      <c r="BAP210" s="18"/>
      <c r="BAQ210" s="18"/>
      <c r="BAR210" s="18"/>
      <c r="BAS210" s="18"/>
      <c r="BAT210" s="18"/>
      <c r="BAU210" s="18"/>
      <c r="BAV210" s="18"/>
      <c r="BAW210" s="18"/>
      <c r="BAX210" s="18"/>
      <c r="BAY210" s="18"/>
      <c r="BAZ210" s="18"/>
      <c r="BBA210" s="18"/>
      <c r="BBB210" s="18"/>
      <c r="BBC210" s="18"/>
      <c r="BBD210" s="18"/>
      <c r="BBE210" s="18"/>
      <c r="BBF210" s="18"/>
      <c r="BBG210" s="18"/>
      <c r="BBH210" s="18"/>
      <c r="BBI210" s="18"/>
      <c r="BBJ210" s="18"/>
      <c r="BBK210" s="18"/>
      <c r="BBL210" s="18"/>
      <c r="BBM210" s="18"/>
      <c r="BBN210" s="18"/>
      <c r="BBO210" s="18"/>
      <c r="BBP210" s="18"/>
      <c r="BBQ210" s="18"/>
      <c r="BBR210" s="18"/>
      <c r="BBS210" s="18"/>
      <c r="BBT210" s="18"/>
      <c r="BBU210" s="18"/>
      <c r="BBV210" s="18"/>
      <c r="BBW210" s="18"/>
      <c r="BBX210" s="18"/>
      <c r="BBY210" s="18"/>
      <c r="BBZ210" s="18"/>
      <c r="BCA210" s="18"/>
      <c r="BCB210" s="18"/>
      <c r="BCC210" s="18"/>
      <c r="BCD210" s="18"/>
      <c r="BCE210" s="18"/>
      <c r="BCF210" s="18"/>
      <c r="BCG210" s="18"/>
      <c r="BCH210" s="18"/>
      <c r="BCI210" s="18"/>
      <c r="BCJ210" s="18"/>
      <c r="BCK210" s="18"/>
      <c r="BCL210" s="18"/>
      <c r="BCM210" s="18"/>
      <c r="BCN210" s="18"/>
      <c r="BCO210" s="18"/>
      <c r="BCP210" s="18"/>
      <c r="BCQ210" s="18"/>
      <c r="BCR210" s="18"/>
      <c r="BCS210" s="18"/>
      <c r="BCT210" s="18"/>
      <c r="BCU210" s="18"/>
      <c r="BCV210" s="18"/>
      <c r="BCW210" s="18"/>
      <c r="BCX210" s="18"/>
      <c r="BCY210" s="18"/>
      <c r="BCZ210" s="18"/>
      <c r="BDA210" s="18"/>
      <c r="BDB210" s="18"/>
      <c r="BDC210" s="18"/>
      <c r="BDD210" s="18"/>
      <c r="BDE210" s="18"/>
      <c r="BDF210" s="18"/>
      <c r="BDG210" s="18"/>
      <c r="BDH210" s="18"/>
      <c r="BDI210" s="18"/>
      <c r="BDJ210" s="18"/>
      <c r="BDK210" s="18"/>
      <c r="BDL210" s="18"/>
      <c r="BDM210" s="18"/>
      <c r="BDN210" s="18"/>
      <c r="BDO210" s="18"/>
      <c r="BDP210" s="18"/>
      <c r="BDQ210" s="18"/>
      <c r="BDR210" s="18"/>
      <c r="BDS210" s="18"/>
      <c r="BDT210" s="18"/>
      <c r="BDU210" s="18"/>
      <c r="BDV210" s="18"/>
      <c r="BDW210" s="18"/>
      <c r="BDX210" s="18"/>
      <c r="BDY210" s="18"/>
      <c r="BDZ210" s="18"/>
      <c r="BEA210" s="18"/>
      <c r="BEB210" s="18"/>
      <c r="BEC210" s="18"/>
      <c r="BED210" s="18"/>
      <c r="BEE210" s="18"/>
      <c r="BEF210" s="18"/>
      <c r="BEG210" s="18"/>
      <c r="BEH210" s="18"/>
      <c r="BEI210" s="18"/>
      <c r="BEJ210" s="18"/>
      <c r="BEK210" s="18"/>
      <c r="BEL210" s="18"/>
      <c r="BEM210" s="18"/>
      <c r="BEN210" s="18"/>
      <c r="BEO210" s="18"/>
      <c r="BEP210" s="18"/>
      <c r="BEQ210" s="18"/>
      <c r="BER210" s="18"/>
      <c r="BES210" s="18"/>
      <c r="BET210" s="18"/>
      <c r="BEU210" s="18"/>
      <c r="BEV210" s="18"/>
      <c r="BEW210" s="18"/>
      <c r="BEX210" s="18"/>
      <c r="BEY210" s="18"/>
      <c r="BEZ210" s="18"/>
      <c r="BFA210" s="18"/>
      <c r="BFB210" s="18"/>
      <c r="BFC210" s="18"/>
      <c r="BFD210" s="18"/>
      <c r="BFE210" s="18"/>
      <c r="BFF210" s="18"/>
      <c r="BFG210" s="18"/>
      <c r="BFH210" s="18"/>
      <c r="BFI210" s="18"/>
      <c r="BFJ210" s="18"/>
      <c r="BFK210" s="18"/>
      <c r="BFL210" s="18"/>
      <c r="BFM210" s="18"/>
      <c r="BFN210" s="18"/>
      <c r="BFO210" s="18"/>
      <c r="BFP210" s="18"/>
      <c r="BFQ210" s="18"/>
      <c r="BFR210" s="18"/>
      <c r="BFS210" s="18"/>
      <c r="BFT210" s="18"/>
      <c r="BFU210" s="18"/>
      <c r="BFV210" s="18"/>
      <c r="BFW210" s="18"/>
      <c r="BFX210" s="18"/>
      <c r="BFY210" s="18"/>
      <c r="BFZ210" s="18"/>
      <c r="BGA210" s="18"/>
      <c r="BGB210" s="18"/>
      <c r="BGC210" s="18"/>
      <c r="BGD210" s="18"/>
      <c r="BGE210" s="18"/>
      <c r="BGF210" s="18"/>
      <c r="BGG210" s="18"/>
      <c r="BGH210" s="18"/>
      <c r="BGI210" s="18"/>
      <c r="BGJ210" s="18"/>
      <c r="BGK210" s="18"/>
      <c r="BGL210" s="18"/>
      <c r="BGM210" s="18"/>
      <c r="BGN210" s="18"/>
      <c r="BGO210" s="18"/>
      <c r="BGP210" s="18"/>
      <c r="BGQ210" s="18"/>
      <c r="BGR210" s="18"/>
      <c r="BGS210" s="18"/>
      <c r="BGT210" s="18"/>
      <c r="BGU210" s="18"/>
      <c r="BGV210" s="18"/>
      <c r="BGW210" s="18"/>
      <c r="BGX210" s="18"/>
      <c r="BGY210" s="18"/>
      <c r="BGZ210" s="18"/>
      <c r="BHA210" s="18"/>
      <c r="BHB210" s="18"/>
      <c r="BHC210" s="18"/>
      <c r="BHD210" s="18"/>
      <c r="BHE210" s="18"/>
      <c r="BHF210" s="18"/>
      <c r="BHG210" s="18"/>
      <c r="BHH210" s="18"/>
      <c r="BHI210" s="18"/>
      <c r="BHJ210" s="18"/>
      <c r="BHK210" s="18"/>
      <c r="BHL210" s="18"/>
      <c r="BHM210" s="18"/>
      <c r="BHN210" s="18"/>
      <c r="BHO210" s="18"/>
      <c r="BHP210" s="18"/>
      <c r="BHQ210" s="18"/>
      <c r="BHR210" s="18"/>
      <c r="BHS210" s="18"/>
      <c r="BHT210" s="18"/>
      <c r="BHU210" s="18"/>
      <c r="BHV210" s="18"/>
      <c r="BHW210" s="18"/>
      <c r="BHX210" s="18"/>
      <c r="BHY210" s="18"/>
      <c r="BHZ210" s="18"/>
      <c r="BIA210" s="18"/>
      <c r="BIB210" s="18"/>
      <c r="BIC210" s="18"/>
      <c r="BID210" s="18"/>
      <c r="BIE210" s="18"/>
      <c r="BIF210" s="18"/>
      <c r="BIG210" s="18"/>
      <c r="BIH210" s="18"/>
      <c r="BII210" s="18"/>
      <c r="BIJ210" s="18"/>
      <c r="BIK210" s="18"/>
      <c r="BIL210" s="18"/>
      <c r="BIM210" s="18"/>
      <c r="BIN210" s="18"/>
      <c r="BIO210" s="18"/>
      <c r="BIP210" s="18"/>
      <c r="BIQ210" s="18"/>
      <c r="BIR210" s="18"/>
      <c r="BIS210" s="18"/>
      <c r="BIT210" s="18"/>
      <c r="BIU210" s="18"/>
      <c r="BIV210" s="18"/>
      <c r="BIW210" s="18"/>
      <c r="BIX210" s="18"/>
      <c r="BIY210" s="18"/>
      <c r="BIZ210" s="18"/>
      <c r="BJA210" s="18"/>
      <c r="BJB210" s="18"/>
      <c r="BJC210" s="18"/>
      <c r="BJD210" s="18"/>
      <c r="BJE210" s="18"/>
      <c r="BJF210" s="18"/>
      <c r="BJG210" s="18"/>
      <c r="BJH210" s="18"/>
      <c r="BJI210" s="18"/>
      <c r="BJJ210" s="18"/>
      <c r="BJK210" s="18"/>
      <c r="BJL210" s="18"/>
      <c r="BJM210" s="18"/>
      <c r="BJN210" s="18"/>
      <c r="BJO210" s="18"/>
      <c r="BJP210" s="18"/>
      <c r="BJQ210" s="18"/>
      <c r="BJR210" s="18"/>
      <c r="BJS210" s="18"/>
      <c r="BJT210" s="18"/>
      <c r="BJU210" s="18"/>
      <c r="BJV210" s="18"/>
      <c r="BJW210" s="18"/>
      <c r="BJX210" s="18"/>
      <c r="BJY210" s="18"/>
      <c r="BJZ210" s="18"/>
      <c r="BKA210" s="18"/>
      <c r="BKB210" s="18"/>
      <c r="BKC210" s="18"/>
      <c r="BKD210" s="18"/>
      <c r="BKE210" s="18"/>
      <c r="BKF210" s="18"/>
      <c r="BKG210" s="18"/>
      <c r="BKH210" s="18"/>
      <c r="BKI210" s="18"/>
      <c r="BKJ210" s="18"/>
      <c r="BKK210" s="18"/>
      <c r="BKL210" s="18"/>
      <c r="BKM210" s="18"/>
      <c r="BKN210" s="18"/>
      <c r="BKO210" s="18"/>
      <c r="BKP210" s="18"/>
      <c r="BKQ210" s="18"/>
      <c r="BKR210" s="18"/>
      <c r="BKS210" s="18"/>
      <c r="BKT210" s="18"/>
      <c r="BKU210" s="18"/>
      <c r="BKV210" s="18"/>
      <c r="BKW210" s="18"/>
      <c r="BKX210" s="18"/>
      <c r="BKY210" s="18"/>
      <c r="BKZ210" s="18"/>
      <c r="BLA210" s="18"/>
      <c r="BLB210" s="18"/>
      <c r="BLC210" s="18"/>
      <c r="BLD210" s="18"/>
      <c r="BLE210" s="18"/>
      <c r="BLF210" s="18"/>
      <c r="BLG210" s="18"/>
      <c r="BLH210" s="18"/>
      <c r="BLI210" s="18"/>
      <c r="BLJ210" s="18"/>
      <c r="BLK210" s="18"/>
      <c r="BLL210" s="18"/>
      <c r="BLM210" s="18"/>
      <c r="BLN210" s="18"/>
      <c r="BLO210" s="18"/>
      <c r="BLP210" s="18"/>
      <c r="BLQ210" s="18"/>
      <c r="BLR210" s="18"/>
      <c r="BLS210" s="18"/>
      <c r="BLT210" s="18"/>
      <c r="BLU210" s="18"/>
      <c r="BLV210" s="18"/>
      <c r="BLW210" s="18"/>
      <c r="BLX210" s="18"/>
      <c r="BLY210" s="18"/>
      <c r="BLZ210" s="18"/>
      <c r="BMA210" s="18"/>
      <c r="BMB210" s="18"/>
      <c r="BMC210" s="18"/>
      <c r="BMD210" s="18"/>
      <c r="BME210" s="18"/>
      <c r="BMF210" s="18"/>
      <c r="BMG210" s="18"/>
      <c r="BMH210" s="18"/>
      <c r="BMI210" s="18"/>
      <c r="BMJ210" s="18"/>
      <c r="BMK210" s="18"/>
      <c r="BML210" s="18"/>
      <c r="BMM210" s="18"/>
      <c r="BMN210" s="18"/>
      <c r="BMO210" s="18"/>
      <c r="BMP210" s="18"/>
      <c r="BMQ210" s="18"/>
      <c r="BMR210" s="18"/>
      <c r="BMS210" s="18"/>
      <c r="BMT210" s="18"/>
      <c r="BMU210" s="18"/>
      <c r="BMV210" s="18"/>
      <c r="BMW210" s="18"/>
      <c r="BMX210" s="18"/>
      <c r="BMY210" s="18"/>
      <c r="BMZ210" s="18"/>
      <c r="BNA210" s="18"/>
      <c r="BNB210" s="18"/>
      <c r="BNC210" s="18"/>
      <c r="BND210" s="18"/>
      <c r="BNE210" s="18"/>
      <c r="BNF210" s="18"/>
      <c r="BNG210" s="18"/>
      <c r="BNH210" s="18"/>
      <c r="BNI210" s="18"/>
      <c r="BNJ210" s="18"/>
      <c r="BNK210" s="18"/>
      <c r="BNL210" s="18"/>
      <c r="BNM210" s="18"/>
      <c r="BNN210" s="18"/>
      <c r="BNO210" s="18"/>
      <c r="BNP210" s="18"/>
      <c r="BNQ210" s="18"/>
      <c r="BNR210" s="18"/>
      <c r="BNS210" s="18"/>
      <c r="BNT210" s="18"/>
      <c r="BNU210" s="18"/>
      <c r="BNV210" s="18"/>
      <c r="BNW210" s="18"/>
      <c r="BNX210" s="18"/>
      <c r="BNY210" s="18"/>
      <c r="BNZ210" s="18"/>
      <c r="BOA210" s="18"/>
      <c r="BOB210" s="18"/>
      <c r="BOC210" s="18"/>
      <c r="BOD210" s="18"/>
      <c r="BOE210" s="18"/>
      <c r="BOF210" s="18"/>
      <c r="BOG210" s="18"/>
      <c r="BOH210" s="18"/>
      <c r="BOI210" s="18"/>
      <c r="BOJ210" s="18"/>
      <c r="BOK210" s="18"/>
      <c r="BOL210" s="18"/>
      <c r="BOM210" s="18"/>
      <c r="BON210" s="18"/>
      <c r="BOO210" s="18"/>
      <c r="BOP210" s="18"/>
      <c r="BOQ210" s="18"/>
      <c r="BOR210" s="18"/>
      <c r="BOS210" s="18"/>
      <c r="BOT210" s="18"/>
      <c r="BOU210" s="18"/>
      <c r="BOV210" s="18"/>
      <c r="BOW210" s="18"/>
      <c r="BOX210" s="18"/>
      <c r="BOY210" s="18"/>
      <c r="BOZ210" s="18"/>
      <c r="BPA210" s="18"/>
      <c r="BPB210" s="18"/>
      <c r="BPC210" s="18"/>
      <c r="BPD210" s="18"/>
      <c r="BPE210" s="18"/>
      <c r="BPF210" s="18"/>
      <c r="BPG210" s="18"/>
      <c r="BPH210" s="18"/>
      <c r="BPI210" s="18"/>
      <c r="BPJ210" s="18"/>
      <c r="BPK210" s="18"/>
      <c r="BPL210" s="18"/>
      <c r="BPM210" s="18"/>
      <c r="BPN210" s="18"/>
      <c r="BPO210" s="18"/>
      <c r="BPP210" s="18"/>
      <c r="BPQ210" s="18"/>
      <c r="BPR210" s="18"/>
      <c r="BPS210" s="18"/>
      <c r="BPT210" s="18"/>
      <c r="BPU210" s="18"/>
      <c r="BPV210" s="18"/>
      <c r="BPW210" s="18"/>
      <c r="BPX210" s="18"/>
      <c r="BPY210" s="18"/>
      <c r="BPZ210" s="18"/>
      <c r="BQA210" s="18"/>
      <c r="BQB210" s="18"/>
      <c r="BQC210" s="18"/>
      <c r="BQD210" s="18"/>
      <c r="BQE210" s="18"/>
      <c r="BQF210" s="18"/>
      <c r="BQG210" s="18"/>
      <c r="BQH210" s="18"/>
      <c r="BQI210" s="18"/>
      <c r="BQJ210" s="18"/>
      <c r="BQK210" s="18"/>
      <c r="BQL210" s="18"/>
      <c r="BQM210" s="18"/>
      <c r="BQN210" s="18"/>
      <c r="BQO210" s="18"/>
      <c r="BQP210" s="18"/>
      <c r="BQQ210" s="18"/>
      <c r="BQR210" s="18"/>
      <c r="BQS210" s="18"/>
      <c r="BQT210" s="18"/>
      <c r="BQU210" s="18"/>
      <c r="BQV210" s="18"/>
      <c r="BQW210" s="18"/>
      <c r="BQX210" s="18"/>
      <c r="BQY210" s="18"/>
      <c r="BQZ210" s="18"/>
      <c r="BRA210" s="18"/>
      <c r="BRB210" s="18"/>
      <c r="BRC210" s="18"/>
      <c r="BRD210" s="18"/>
      <c r="BRE210" s="18"/>
      <c r="BRF210" s="18"/>
      <c r="BRG210" s="18"/>
      <c r="BRH210" s="18"/>
      <c r="BRI210" s="18"/>
      <c r="BRJ210" s="18"/>
      <c r="BRK210" s="18"/>
      <c r="BRL210" s="18"/>
      <c r="BRM210" s="18"/>
      <c r="BRN210" s="18"/>
      <c r="BRO210" s="18"/>
      <c r="BRP210" s="18"/>
      <c r="BRQ210" s="18"/>
      <c r="BRR210" s="18"/>
      <c r="BRS210" s="18"/>
      <c r="BRT210" s="18"/>
      <c r="BRU210" s="18"/>
      <c r="BRV210" s="18"/>
      <c r="BRW210" s="18"/>
      <c r="BRX210" s="18"/>
      <c r="BRY210" s="18"/>
      <c r="BRZ210" s="18"/>
      <c r="BSA210" s="18"/>
      <c r="BSB210" s="18"/>
      <c r="BSC210" s="18"/>
      <c r="BSD210" s="18"/>
      <c r="BSE210" s="18"/>
      <c r="BSF210" s="18"/>
      <c r="BSG210" s="18"/>
      <c r="BSH210" s="18"/>
      <c r="BSI210" s="18"/>
      <c r="BSJ210" s="18"/>
      <c r="BSK210" s="18"/>
      <c r="BSL210" s="18"/>
      <c r="BSM210" s="18"/>
      <c r="BSN210" s="18"/>
      <c r="BSO210" s="18"/>
      <c r="BSP210" s="18"/>
      <c r="BSQ210" s="18"/>
      <c r="BSR210" s="18"/>
      <c r="BSS210" s="18"/>
      <c r="BST210" s="18"/>
      <c r="BSU210" s="18"/>
      <c r="BSV210" s="18"/>
      <c r="BSW210" s="18"/>
      <c r="BSX210" s="18"/>
      <c r="BSY210" s="18"/>
      <c r="BSZ210" s="18"/>
      <c r="BTA210" s="18"/>
      <c r="BTB210" s="18"/>
      <c r="BTC210" s="18"/>
      <c r="BTD210" s="18"/>
      <c r="BTE210" s="18"/>
      <c r="BTF210" s="18"/>
      <c r="BTG210" s="18"/>
      <c r="BTH210" s="18"/>
      <c r="BTI210" s="18"/>
      <c r="BTJ210" s="18"/>
      <c r="BTK210" s="18"/>
      <c r="BTL210" s="18"/>
      <c r="BTM210" s="18"/>
      <c r="BTN210" s="18"/>
      <c r="BTO210" s="18"/>
      <c r="BTP210" s="18"/>
      <c r="BTQ210" s="18"/>
      <c r="BTR210" s="18"/>
      <c r="BTS210" s="18"/>
      <c r="BTT210" s="18"/>
      <c r="BTU210" s="18"/>
      <c r="BTV210" s="18"/>
      <c r="BTW210" s="18"/>
      <c r="BTX210" s="18"/>
      <c r="BTY210" s="18"/>
      <c r="BTZ210" s="18"/>
      <c r="BUA210" s="18"/>
      <c r="BUB210" s="18"/>
      <c r="BUC210" s="18"/>
      <c r="BUD210" s="18"/>
      <c r="BUE210" s="18"/>
      <c r="BUF210" s="18"/>
      <c r="BUG210" s="18"/>
      <c r="BUH210" s="18"/>
      <c r="BUI210" s="18"/>
      <c r="BUJ210" s="18"/>
      <c r="BUK210" s="18"/>
      <c r="BUL210" s="18"/>
      <c r="BUM210" s="18"/>
      <c r="BUN210" s="18"/>
      <c r="BUO210" s="18"/>
      <c r="BUP210" s="18"/>
      <c r="BUQ210" s="18"/>
      <c r="BUR210" s="18"/>
      <c r="BUS210" s="18"/>
      <c r="BUT210" s="18"/>
      <c r="BUU210" s="18"/>
      <c r="BUV210" s="18"/>
      <c r="BUW210" s="18"/>
      <c r="BUX210" s="18"/>
      <c r="BUY210" s="18"/>
      <c r="BUZ210" s="18"/>
      <c r="BVA210" s="18"/>
      <c r="BVB210" s="18"/>
      <c r="BVC210" s="18"/>
      <c r="BVD210" s="18"/>
      <c r="BVE210" s="18"/>
      <c r="BVF210" s="18"/>
      <c r="BVG210" s="18"/>
      <c r="BVH210" s="18"/>
      <c r="BVI210" s="18"/>
      <c r="BVJ210" s="18"/>
      <c r="BVK210" s="18"/>
      <c r="BVL210" s="18"/>
      <c r="BVM210" s="18"/>
      <c r="BVN210" s="18"/>
      <c r="BVO210" s="18"/>
      <c r="BVP210" s="18"/>
      <c r="BVQ210" s="18"/>
      <c r="BVR210" s="18"/>
      <c r="BVS210" s="18"/>
      <c r="BVT210" s="18"/>
      <c r="BVU210" s="18"/>
      <c r="BVV210" s="18"/>
      <c r="BVW210" s="18"/>
      <c r="BVX210" s="18"/>
      <c r="BVY210" s="18"/>
      <c r="BVZ210" s="18"/>
      <c r="BWA210" s="18"/>
      <c r="BWB210" s="18"/>
      <c r="BWC210" s="18"/>
      <c r="BWD210" s="18"/>
      <c r="BWE210" s="18"/>
      <c r="BWF210" s="18"/>
      <c r="BWG210" s="18"/>
      <c r="BWH210" s="18"/>
      <c r="BWI210" s="18"/>
      <c r="BWJ210" s="18"/>
      <c r="BWK210" s="18"/>
      <c r="BWL210" s="18"/>
      <c r="BWM210" s="18"/>
      <c r="BWN210" s="18"/>
      <c r="BWO210" s="18"/>
      <c r="BWP210" s="18"/>
      <c r="BWQ210" s="18"/>
      <c r="BWR210" s="18"/>
      <c r="BWS210" s="18"/>
      <c r="BWT210" s="18"/>
      <c r="BWU210" s="18"/>
      <c r="BWV210" s="18"/>
      <c r="BWW210" s="18"/>
      <c r="BWX210" s="18"/>
      <c r="BWY210" s="18"/>
      <c r="BWZ210" s="18"/>
      <c r="BXA210" s="18"/>
      <c r="BXB210" s="18"/>
      <c r="BXC210" s="18"/>
      <c r="BXD210" s="18"/>
      <c r="BXE210" s="18"/>
      <c r="BXF210" s="18"/>
      <c r="BXG210" s="18"/>
      <c r="BXH210" s="18"/>
      <c r="BXI210" s="18"/>
      <c r="BXJ210" s="18"/>
      <c r="BXK210" s="18"/>
      <c r="BXL210" s="18"/>
      <c r="BXM210" s="18"/>
      <c r="BXN210" s="18"/>
      <c r="BXO210" s="18"/>
      <c r="BXP210" s="18"/>
      <c r="BXQ210" s="18"/>
      <c r="BXR210" s="18"/>
      <c r="BXS210" s="18"/>
      <c r="BXT210" s="18"/>
      <c r="BXU210" s="18"/>
      <c r="BXV210" s="18"/>
      <c r="BXW210" s="18"/>
      <c r="BXX210" s="18"/>
      <c r="BXY210" s="18"/>
      <c r="BXZ210" s="18"/>
      <c r="BYA210" s="18"/>
      <c r="BYB210" s="18"/>
      <c r="BYC210" s="18"/>
      <c r="BYD210" s="18"/>
      <c r="BYE210" s="18"/>
      <c r="BYF210" s="18"/>
      <c r="BYG210" s="18"/>
      <c r="BYH210" s="18"/>
      <c r="BYI210" s="18"/>
      <c r="BYJ210" s="18"/>
      <c r="BYK210" s="18"/>
      <c r="BYL210" s="18"/>
      <c r="BYM210" s="18"/>
      <c r="BYN210" s="18"/>
      <c r="BYO210" s="18"/>
      <c r="BYP210" s="18"/>
      <c r="BYQ210" s="18"/>
      <c r="BYR210" s="18"/>
      <c r="BYS210" s="18"/>
      <c r="BYT210" s="18"/>
      <c r="BYU210" s="18"/>
      <c r="BYV210" s="18"/>
      <c r="BYW210" s="18"/>
      <c r="BYX210" s="18"/>
      <c r="BYY210" s="18"/>
      <c r="BYZ210" s="18"/>
      <c r="BZA210" s="18"/>
      <c r="BZB210" s="18"/>
      <c r="BZC210" s="18"/>
      <c r="BZD210" s="18"/>
      <c r="BZE210" s="18"/>
      <c r="BZF210" s="18"/>
      <c r="BZG210" s="18"/>
      <c r="BZH210" s="18"/>
      <c r="BZI210" s="18"/>
      <c r="BZJ210" s="18"/>
      <c r="BZK210" s="18"/>
      <c r="BZL210" s="18"/>
      <c r="BZM210" s="18"/>
      <c r="BZN210" s="18"/>
      <c r="BZO210" s="18"/>
      <c r="BZP210" s="18"/>
      <c r="BZQ210" s="18"/>
      <c r="BZR210" s="18"/>
      <c r="BZS210" s="18"/>
      <c r="BZT210" s="18"/>
      <c r="BZU210" s="18"/>
      <c r="BZV210" s="18"/>
      <c r="BZW210" s="18"/>
      <c r="BZX210" s="18"/>
      <c r="BZY210" s="18"/>
      <c r="BZZ210" s="18"/>
      <c r="CAA210" s="18"/>
      <c r="CAB210" s="18"/>
      <c r="CAC210" s="18"/>
      <c r="CAD210" s="18"/>
      <c r="CAE210" s="18"/>
      <c r="CAF210" s="18"/>
      <c r="CAG210" s="18"/>
      <c r="CAH210" s="18"/>
      <c r="CAI210" s="18"/>
      <c r="CAJ210" s="18"/>
      <c r="CAK210" s="18"/>
      <c r="CAL210" s="18"/>
      <c r="CAM210" s="18"/>
      <c r="CAN210" s="18"/>
      <c r="CAO210" s="18"/>
      <c r="CAP210" s="18"/>
      <c r="CAQ210" s="18"/>
      <c r="CAR210" s="18"/>
      <c r="CAS210" s="18"/>
      <c r="CAT210" s="18"/>
      <c r="CAU210" s="18"/>
      <c r="CAV210" s="18"/>
      <c r="CAW210" s="18"/>
      <c r="CAX210" s="18"/>
      <c r="CAY210" s="18"/>
      <c r="CAZ210" s="18"/>
      <c r="CBA210" s="18"/>
      <c r="CBB210" s="18"/>
      <c r="CBC210" s="18"/>
      <c r="CBD210" s="18"/>
      <c r="CBE210" s="18"/>
      <c r="CBF210" s="18"/>
      <c r="CBG210" s="18"/>
      <c r="CBH210" s="18"/>
      <c r="CBI210" s="18"/>
      <c r="CBJ210" s="18"/>
      <c r="CBK210" s="18"/>
      <c r="CBL210" s="18"/>
      <c r="CBM210" s="18"/>
      <c r="CBN210" s="18"/>
      <c r="CBO210" s="18"/>
      <c r="CBP210" s="18"/>
      <c r="CBQ210" s="18"/>
      <c r="CBR210" s="18"/>
      <c r="CBS210" s="18"/>
      <c r="CBT210" s="18"/>
      <c r="CBU210" s="18"/>
      <c r="CBV210" s="18"/>
      <c r="CBW210" s="18"/>
      <c r="CBX210" s="18"/>
      <c r="CBY210" s="18"/>
      <c r="CBZ210" s="18"/>
      <c r="CCA210" s="18"/>
      <c r="CCB210" s="18"/>
      <c r="CCC210" s="18"/>
      <c r="CCD210" s="18"/>
      <c r="CCE210" s="18"/>
      <c r="CCF210" s="18"/>
      <c r="CCG210" s="18"/>
      <c r="CCH210" s="18"/>
      <c r="CCI210" s="18"/>
      <c r="CCJ210" s="18"/>
      <c r="CCK210" s="18"/>
      <c r="CCL210" s="18"/>
      <c r="CCM210" s="18"/>
      <c r="CCN210" s="18"/>
      <c r="CCO210" s="18"/>
      <c r="CCP210" s="18"/>
      <c r="CCQ210" s="18"/>
      <c r="CCR210" s="18"/>
      <c r="CCS210" s="18"/>
      <c r="CCT210" s="18"/>
      <c r="CCU210" s="18"/>
      <c r="CCV210" s="18"/>
      <c r="CCW210" s="18"/>
      <c r="CCX210" s="18"/>
      <c r="CCY210" s="18"/>
      <c r="CCZ210" s="18"/>
      <c r="CDA210" s="18"/>
      <c r="CDB210" s="18"/>
      <c r="CDC210" s="18"/>
      <c r="CDD210" s="18"/>
      <c r="CDE210" s="18"/>
      <c r="CDF210" s="18"/>
      <c r="CDG210" s="18"/>
      <c r="CDH210" s="18"/>
      <c r="CDI210" s="18"/>
      <c r="CDJ210" s="18"/>
      <c r="CDK210" s="18"/>
      <c r="CDL210" s="18"/>
      <c r="CDM210" s="18"/>
      <c r="CDN210" s="18"/>
      <c r="CDO210" s="18"/>
      <c r="CDP210" s="18"/>
      <c r="CDQ210" s="18"/>
      <c r="CDR210" s="18"/>
      <c r="CDS210" s="18"/>
      <c r="CDT210" s="18"/>
      <c r="CDU210" s="18"/>
      <c r="CDV210" s="18"/>
      <c r="CDW210" s="18"/>
      <c r="CDX210" s="18"/>
      <c r="CDY210" s="18"/>
      <c r="CDZ210" s="18"/>
      <c r="CEA210" s="18"/>
      <c r="CEB210" s="18"/>
      <c r="CEC210" s="18"/>
      <c r="CED210" s="18"/>
      <c r="CEE210" s="18"/>
      <c r="CEF210" s="18"/>
      <c r="CEG210" s="18"/>
      <c r="CEH210" s="18"/>
      <c r="CEI210" s="18"/>
      <c r="CEJ210" s="18"/>
      <c r="CEK210" s="18"/>
      <c r="CEL210" s="18"/>
      <c r="CEM210" s="18"/>
      <c r="CEN210" s="18"/>
      <c r="CEO210" s="18"/>
      <c r="CEP210" s="18"/>
      <c r="CEQ210" s="18"/>
      <c r="CER210" s="18"/>
      <c r="CES210" s="18"/>
      <c r="CET210" s="18"/>
      <c r="CEU210" s="18"/>
      <c r="CEV210" s="18"/>
      <c r="CEW210" s="18"/>
      <c r="CEX210" s="18"/>
      <c r="CEY210" s="18"/>
      <c r="CEZ210" s="18"/>
      <c r="CFA210" s="18"/>
      <c r="CFB210" s="18"/>
      <c r="CFC210" s="18"/>
      <c r="CFD210" s="18"/>
      <c r="CFE210" s="18"/>
      <c r="CFF210" s="18"/>
      <c r="CFG210" s="18"/>
      <c r="CFH210" s="18"/>
      <c r="CFI210" s="18"/>
      <c r="CFJ210" s="18"/>
      <c r="CFK210" s="18"/>
      <c r="CFL210" s="18"/>
      <c r="CFM210" s="18"/>
      <c r="CFN210" s="18"/>
      <c r="CFO210" s="18"/>
      <c r="CFP210" s="18"/>
      <c r="CFQ210" s="18"/>
      <c r="CFR210" s="18"/>
      <c r="CFS210" s="18"/>
      <c r="CFT210" s="18"/>
      <c r="CFU210" s="18"/>
      <c r="CFV210" s="18"/>
      <c r="CFW210" s="18"/>
      <c r="CFX210" s="18"/>
      <c r="CFY210" s="18"/>
      <c r="CFZ210" s="18"/>
      <c r="CGA210" s="18"/>
      <c r="CGB210" s="18"/>
      <c r="CGC210" s="18"/>
      <c r="CGD210" s="18"/>
      <c r="CGE210" s="18"/>
      <c r="CGF210" s="18"/>
      <c r="CGG210" s="18"/>
      <c r="CGH210" s="18"/>
      <c r="CGI210" s="18"/>
      <c r="CGJ210" s="18"/>
      <c r="CGK210" s="18"/>
      <c r="CGL210" s="18"/>
      <c r="CGM210" s="18"/>
      <c r="CGN210" s="18"/>
      <c r="CGO210" s="18"/>
      <c r="CGP210" s="18"/>
      <c r="CGQ210" s="18"/>
      <c r="CGR210" s="18"/>
      <c r="CGS210" s="18"/>
      <c r="CGT210" s="18"/>
      <c r="CGU210" s="18"/>
      <c r="CGV210" s="18"/>
      <c r="CGW210" s="18"/>
      <c r="CGX210" s="18"/>
      <c r="CGY210" s="18"/>
      <c r="CGZ210" s="18"/>
      <c r="CHA210" s="18"/>
      <c r="CHB210" s="18"/>
      <c r="CHC210" s="18"/>
      <c r="CHD210" s="18"/>
      <c r="CHE210" s="18"/>
      <c r="CHF210" s="18"/>
      <c r="CHG210" s="18"/>
      <c r="CHH210" s="18"/>
      <c r="CHI210" s="18"/>
      <c r="CHJ210" s="18"/>
      <c r="CHK210" s="18"/>
      <c r="CHL210" s="18"/>
      <c r="CHM210" s="18"/>
      <c r="CHN210" s="18"/>
      <c r="CHO210" s="18"/>
      <c r="CHP210" s="18"/>
      <c r="CHQ210" s="18"/>
      <c r="CHR210" s="18"/>
      <c r="CHS210" s="18"/>
      <c r="CHT210" s="18"/>
      <c r="CHU210" s="18"/>
      <c r="CHV210" s="18"/>
      <c r="CHW210" s="18"/>
      <c r="CHX210" s="18"/>
      <c r="CHY210" s="18"/>
      <c r="CHZ210" s="18"/>
      <c r="CIA210" s="18"/>
      <c r="CIB210" s="18"/>
      <c r="CIC210" s="18"/>
      <c r="CID210" s="18"/>
      <c r="CIE210" s="18"/>
      <c r="CIF210" s="18"/>
      <c r="CIG210" s="18"/>
      <c r="CIH210" s="18"/>
      <c r="CII210" s="18"/>
      <c r="CIJ210" s="18"/>
      <c r="CIK210" s="18"/>
      <c r="CIL210" s="18"/>
      <c r="CIM210" s="18"/>
      <c r="CIN210" s="18"/>
      <c r="CIO210" s="18"/>
      <c r="CIP210" s="18"/>
      <c r="CIQ210" s="18"/>
      <c r="CIR210" s="18"/>
      <c r="CIS210" s="18"/>
      <c r="CIT210" s="18"/>
      <c r="CIU210" s="18"/>
      <c r="CIV210" s="18"/>
      <c r="CIW210" s="18"/>
      <c r="CIX210" s="18"/>
      <c r="CIY210" s="18"/>
      <c r="CIZ210" s="18"/>
      <c r="CJA210" s="18"/>
      <c r="CJB210" s="18"/>
      <c r="CJC210" s="18"/>
      <c r="CJD210" s="18"/>
      <c r="CJE210" s="18"/>
      <c r="CJF210" s="18"/>
      <c r="CJG210" s="18"/>
      <c r="CJH210" s="18"/>
      <c r="CJI210" s="18"/>
      <c r="CJJ210" s="18"/>
      <c r="CJK210" s="18"/>
      <c r="CJL210" s="18"/>
      <c r="CJM210" s="18"/>
      <c r="CJN210" s="18"/>
      <c r="CJO210" s="18"/>
      <c r="CJP210" s="18"/>
      <c r="CJQ210" s="18"/>
      <c r="CJR210" s="18"/>
      <c r="CJS210" s="18"/>
      <c r="CJT210" s="18"/>
      <c r="CJU210" s="18"/>
      <c r="CJV210" s="18"/>
      <c r="CJW210" s="18"/>
      <c r="CJX210" s="18"/>
      <c r="CJY210" s="18"/>
      <c r="CJZ210" s="18"/>
      <c r="CKA210" s="18"/>
      <c r="CKB210" s="18"/>
      <c r="CKC210" s="18"/>
      <c r="CKD210" s="18"/>
      <c r="CKE210" s="18"/>
      <c r="CKF210" s="18"/>
      <c r="CKG210" s="18"/>
      <c r="CKH210" s="18"/>
      <c r="CKI210" s="18"/>
      <c r="CKJ210" s="18"/>
      <c r="CKK210" s="18"/>
      <c r="CKL210" s="18"/>
      <c r="CKM210" s="18"/>
      <c r="CKN210" s="18"/>
      <c r="CKO210" s="18"/>
      <c r="CKP210" s="18"/>
      <c r="CKQ210" s="18"/>
      <c r="CKR210" s="18"/>
      <c r="CKS210" s="18"/>
      <c r="CKT210" s="18"/>
      <c r="CKU210" s="18"/>
      <c r="CKV210" s="18"/>
      <c r="CKW210" s="18"/>
      <c r="CKX210" s="18"/>
      <c r="CKY210" s="18"/>
      <c r="CKZ210" s="18"/>
      <c r="CLA210" s="18"/>
      <c r="CLB210" s="18"/>
      <c r="CLC210" s="18"/>
      <c r="CLD210" s="18"/>
      <c r="CLE210" s="18"/>
      <c r="CLF210" s="18"/>
      <c r="CLG210" s="18"/>
      <c r="CLH210" s="18"/>
      <c r="CLI210" s="18"/>
      <c r="CLJ210" s="18"/>
      <c r="CLK210" s="18"/>
      <c r="CLL210" s="18"/>
      <c r="CLM210" s="18"/>
      <c r="CLN210" s="18"/>
      <c r="CLO210" s="18"/>
      <c r="CLP210" s="18"/>
      <c r="CLQ210" s="18"/>
      <c r="CLR210" s="18"/>
      <c r="CLS210" s="18"/>
      <c r="CLT210" s="18"/>
      <c r="CLU210" s="18"/>
      <c r="CLV210" s="18"/>
      <c r="CLW210" s="18"/>
      <c r="CLX210" s="18"/>
      <c r="CLY210" s="18"/>
      <c r="CLZ210" s="18"/>
      <c r="CMA210" s="18"/>
      <c r="CMB210" s="18"/>
      <c r="CMC210" s="18"/>
      <c r="CMD210" s="18"/>
      <c r="CME210" s="18"/>
      <c r="CMF210" s="18"/>
      <c r="CMG210" s="18"/>
      <c r="CMH210" s="18"/>
      <c r="CMI210" s="18"/>
      <c r="CMJ210" s="18"/>
      <c r="CMK210" s="18"/>
      <c r="CML210" s="18"/>
      <c r="CMM210" s="18"/>
      <c r="CMN210" s="18"/>
      <c r="CMO210" s="18"/>
      <c r="CMP210" s="18"/>
      <c r="CMQ210" s="18"/>
      <c r="CMR210" s="18"/>
      <c r="CMS210" s="18"/>
      <c r="CMT210" s="18"/>
      <c r="CMU210" s="18"/>
      <c r="CMV210" s="18"/>
      <c r="CMW210" s="18"/>
      <c r="CMX210" s="18"/>
      <c r="CMY210" s="18"/>
      <c r="CMZ210" s="18"/>
      <c r="CNA210" s="18"/>
      <c r="CNB210" s="18"/>
      <c r="CNC210" s="18"/>
      <c r="CND210" s="18"/>
      <c r="CNE210" s="18"/>
      <c r="CNF210" s="18"/>
      <c r="CNG210" s="18"/>
      <c r="CNH210" s="18"/>
      <c r="CNI210" s="18"/>
      <c r="CNJ210" s="18"/>
      <c r="CNK210" s="18"/>
      <c r="CNL210" s="18"/>
      <c r="CNM210" s="18"/>
      <c r="CNN210" s="18"/>
      <c r="CNO210" s="18"/>
      <c r="CNP210" s="18"/>
      <c r="CNQ210" s="18"/>
      <c r="CNR210" s="18"/>
      <c r="CNS210" s="18"/>
      <c r="CNT210" s="18"/>
      <c r="CNU210" s="18"/>
      <c r="CNV210" s="18"/>
      <c r="CNW210" s="18"/>
      <c r="CNX210" s="18"/>
      <c r="CNY210" s="18"/>
      <c r="CNZ210" s="18"/>
      <c r="COA210" s="18"/>
      <c r="COB210" s="18"/>
      <c r="COC210" s="18"/>
      <c r="COD210" s="18"/>
      <c r="COE210" s="18"/>
      <c r="COF210" s="18"/>
      <c r="COG210" s="18"/>
      <c r="COH210" s="18"/>
      <c r="COI210" s="18"/>
      <c r="COJ210" s="18"/>
      <c r="COK210" s="18"/>
      <c r="COL210" s="18"/>
      <c r="COM210" s="18"/>
      <c r="CON210" s="18"/>
      <c r="COO210" s="18"/>
      <c r="COP210" s="18"/>
      <c r="COQ210" s="18"/>
      <c r="COR210" s="18"/>
      <c r="COS210" s="18"/>
      <c r="COT210" s="18"/>
      <c r="COU210" s="18"/>
      <c r="COV210" s="18"/>
      <c r="COW210" s="18"/>
      <c r="COX210" s="18"/>
      <c r="COY210" s="18"/>
      <c r="COZ210" s="18"/>
      <c r="CPA210" s="18"/>
      <c r="CPB210" s="18"/>
      <c r="CPC210" s="18"/>
      <c r="CPD210" s="18"/>
      <c r="CPE210" s="18"/>
      <c r="CPF210" s="18"/>
      <c r="CPG210" s="18"/>
      <c r="CPH210" s="18"/>
      <c r="CPI210" s="18"/>
      <c r="CPJ210" s="18"/>
      <c r="CPK210" s="18"/>
      <c r="CPL210" s="18"/>
      <c r="CPM210" s="18"/>
      <c r="CPN210" s="18"/>
      <c r="CPO210" s="18"/>
      <c r="CPP210" s="18"/>
      <c r="CPQ210" s="18"/>
      <c r="CPR210" s="18"/>
      <c r="CPS210" s="18"/>
      <c r="CPT210" s="18"/>
      <c r="CPU210" s="18"/>
      <c r="CPV210" s="18"/>
      <c r="CPW210" s="18"/>
      <c r="CPX210" s="18"/>
      <c r="CPY210" s="18"/>
      <c r="CPZ210" s="18"/>
      <c r="CQA210" s="18"/>
      <c r="CQB210" s="18"/>
      <c r="CQC210" s="18"/>
      <c r="CQD210" s="18"/>
      <c r="CQE210" s="18"/>
      <c r="CQF210" s="18"/>
      <c r="CQG210" s="18"/>
      <c r="CQH210" s="18"/>
      <c r="CQI210" s="18"/>
      <c r="CQJ210" s="18"/>
      <c r="CQK210" s="18"/>
      <c r="CQL210" s="18"/>
      <c r="CQM210" s="18"/>
      <c r="CQN210" s="18"/>
      <c r="CQO210" s="18"/>
      <c r="CQP210" s="18"/>
      <c r="CQQ210" s="18"/>
      <c r="CQR210" s="18"/>
      <c r="CQS210" s="18"/>
      <c r="CQT210" s="18"/>
      <c r="CQU210" s="18"/>
      <c r="CQV210" s="18"/>
      <c r="CQW210" s="18"/>
      <c r="CQX210" s="18"/>
      <c r="CQY210" s="18"/>
      <c r="CQZ210" s="18"/>
      <c r="CRA210" s="18"/>
      <c r="CRB210" s="18"/>
      <c r="CRC210" s="18"/>
      <c r="CRD210" s="18"/>
      <c r="CRE210" s="18"/>
      <c r="CRF210" s="18"/>
      <c r="CRG210" s="18"/>
      <c r="CRH210" s="18"/>
      <c r="CRI210" s="18"/>
      <c r="CRJ210" s="18"/>
      <c r="CRK210" s="18"/>
      <c r="CRL210" s="18"/>
      <c r="CRM210" s="18"/>
      <c r="CRN210" s="18"/>
      <c r="CRO210" s="18"/>
      <c r="CRP210" s="18"/>
      <c r="CRQ210" s="18"/>
      <c r="CRR210" s="18"/>
      <c r="CRS210" s="18"/>
      <c r="CRT210" s="18"/>
      <c r="CRU210" s="18"/>
      <c r="CRV210" s="18"/>
      <c r="CRW210" s="18"/>
      <c r="CRX210" s="18"/>
      <c r="CRY210" s="18"/>
      <c r="CRZ210" s="18"/>
      <c r="CSA210" s="18"/>
      <c r="CSB210" s="18"/>
      <c r="CSC210" s="18"/>
      <c r="CSD210" s="18"/>
      <c r="CSE210" s="18"/>
      <c r="CSF210" s="18"/>
      <c r="CSG210" s="18"/>
      <c r="CSH210" s="18"/>
      <c r="CSI210" s="18"/>
      <c r="CSJ210" s="18"/>
      <c r="CSK210" s="18"/>
      <c r="CSL210" s="18"/>
      <c r="CSM210" s="18"/>
      <c r="CSN210" s="18"/>
      <c r="CSO210" s="18"/>
      <c r="CSP210" s="18"/>
      <c r="CSQ210" s="18"/>
      <c r="CSR210" s="18"/>
      <c r="CSS210" s="18"/>
      <c r="CST210" s="18"/>
      <c r="CSU210" s="18"/>
      <c r="CSV210" s="18"/>
      <c r="CSW210" s="18"/>
      <c r="CSX210" s="18"/>
      <c r="CSY210" s="18"/>
      <c r="CSZ210" s="18"/>
      <c r="CTA210" s="18"/>
      <c r="CTB210" s="18"/>
      <c r="CTC210" s="18"/>
      <c r="CTD210" s="18"/>
      <c r="CTE210" s="18"/>
      <c r="CTF210" s="18"/>
      <c r="CTG210" s="18"/>
      <c r="CTH210" s="18"/>
      <c r="CTI210" s="18"/>
      <c r="CTJ210" s="18"/>
      <c r="CTK210" s="18"/>
      <c r="CTL210" s="18"/>
      <c r="CTM210" s="18"/>
      <c r="CTN210" s="18"/>
      <c r="CTO210" s="18"/>
      <c r="CTP210" s="18"/>
      <c r="CTQ210" s="18"/>
      <c r="CTR210" s="18"/>
      <c r="CTS210" s="18"/>
      <c r="CTT210" s="18"/>
      <c r="CTU210" s="18"/>
      <c r="CTV210" s="18"/>
      <c r="CTW210" s="18"/>
      <c r="CTX210" s="18"/>
      <c r="CTY210" s="18"/>
      <c r="CTZ210" s="18"/>
      <c r="CUA210" s="18"/>
      <c r="CUB210" s="18"/>
      <c r="CUC210" s="18"/>
      <c r="CUD210" s="18"/>
      <c r="CUE210" s="18"/>
      <c r="CUF210" s="18"/>
      <c r="CUG210" s="18"/>
      <c r="CUH210" s="18"/>
      <c r="CUI210" s="18"/>
      <c r="CUJ210" s="18"/>
      <c r="CUK210" s="18"/>
      <c r="CUL210" s="18"/>
      <c r="CUM210" s="18"/>
      <c r="CUN210" s="18"/>
      <c r="CUO210" s="18"/>
      <c r="CUP210" s="18"/>
      <c r="CUQ210" s="18"/>
      <c r="CUR210" s="18"/>
      <c r="CUS210" s="18"/>
      <c r="CUT210" s="18"/>
      <c r="CUU210" s="18"/>
      <c r="CUV210" s="18"/>
      <c r="CUW210" s="18"/>
      <c r="CUX210" s="18"/>
      <c r="CUY210" s="18"/>
      <c r="CUZ210" s="18"/>
      <c r="CVA210" s="18"/>
      <c r="CVB210" s="18"/>
      <c r="CVC210" s="18"/>
      <c r="CVD210" s="18"/>
      <c r="CVE210" s="18"/>
      <c r="CVF210" s="18"/>
      <c r="CVG210" s="18"/>
      <c r="CVH210" s="18"/>
      <c r="CVI210" s="18"/>
      <c r="CVJ210" s="18"/>
      <c r="CVK210" s="18"/>
      <c r="CVL210" s="18"/>
      <c r="CVM210" s="18"/>
      <c r="CVN210" s="18"/>
      <c r="CVO210" s="18"/>
      <c r="CVP210" s="18"/>
      <c r="CVQ210" s="18"/>
      <c r="CVR210" s="18"/>
      <c r="CVS210" s="18"/>
      <c r="CVT210" s="18"/>
      <c r="CVU210" s="18"/>
      <c r="CVV210" s="18"/>
      <c r="CVW210" s="18"/>
      <c r="CVX210" s="18"/>
      <c r="CVY210" s="18"/>
      <c r="CVZ210" s="18"/>
      <c r="CWA210" s="18"/>
      <c r="CWB210" s="18"/>
      <c r="CWC210" s="18"/>
      <c r="CWD210" s="18"/>
      <c r="CWE210" s="18"/>
      <c r="CWF210" s="18"/>
      <c r="CWG210" s="18"/>
      <c r="CWH210" s="18"/>
      <c r="CWI210" s="18"/>
      <c r="CWJ210" s="18"/>
      <c r="CWK210" s="18"/>
      <c r="CWL210" s="18"/>
      <c r="CWM210" s="18"/>
      <c r="CWN210" s="18"/>
      <c r="CWO210" s="18"/>
      <c r="CWP210" s="18"/>
      <c r="CWQ210" s="18"/>
      <c r="CWR210" s="18"/>
      <c r="CWS210" s="18"/>
      <c r="CWT210" s="18"/>
      <c r="CWU210" s="18"/>
      <c r="CWV210" s="18"/>
      <c r="CWW210" s="18"/>
      <c r="CWX210" s="18"/>
      <c r="CWY210" s="18"/>
      <c r="CWZ210" s="18"/>
      <c r="CXA210" s="18"/>
      <c r="CXB210" s="18"/>
      <c r="CXC210" s="18"/>
      <c r="CXD210" s="18"/>
      <c r="CXE210" s="18"/>
      <c r="CXF210" s="18"/>
      <c r="CXG210" s="18"/>
      <c r="CXH210" s="18"/>
      <c r="CXI210" s="18"/>
      <c r="CXJ210" s="18"/>
      <c r="CXK210" s="18"/>
      <c r="CXL210" s="18"/>
      <c r="CXM210" s="18"/>
      <c r="CXN210" s="18"/>
      <c r="CXO210" s="18"/>
      <c r="CXP210" s="18"/>
      <c r="CXQ210" s="18"/>
      <c r="CXR210" s="18"/>
      <c r="CXS210" s="18"/>
      <c r="CXT210" s="18"/>
      <c r="CXU210" s="18"/>
      <c r="CXV210" s="18"/>
      <c r="CXW210" s="18"/>
      <c r="CXX210" s="18"/>
      <c r="CXY210" s="18"/>
      <c r="CXZ210" s="18"/>
      <c r="CYA210" s="18"/>
      <c r="CYB210" s="18"/>
      <c r="CYC210" s="18"/>
      <c r="CYD210" s="18"/>
      <c r="CYE210" s="18"/>
      <c r="CYF210" s="18"/>
      <c r="CYG210" s="18"/>
      <c r="CYH210" s="18"/>
      <c r="CYI210" s="18"/>
      <c r="CYJ210" s="18"/>
      <c r="CYK210" s="18"/>
      <c r="CYL210" s="18"/>
      <c r="CYM210" s="18"/>
      <c r="CYN210" s="18"/>
      <c r="CYO210" s="18"/>
      <c r="CYP210" s="18"/>
      <c r="CYQ210" s="18"/>
      <c r="CYR210" s="18"/>
      <c r="CYS210" s="18"/>
      <c r="CYT210" s="18"/>
      <c r="CYU210" s="18"/>
      <c r="CYV210" s="18"/>
      <c r="CYW210" s="18"/>
      <c r="CYX210" s="18"/>
      <c r="CYY210" s="18"/>
      <c r="CYZ210" s="18"/>
      <c r="CZA210" s="18"/>
      <c r="CZB210" s="18"/>
      <c r="CZC210" s="18"/>
      <c r="CZD210" s="18"/>
      <c r="CZE210" s="18"/>
      <c r="CZF210" s="18"/>
      <c r="CZG210" s="18"/>
      <c r="CZH210" s="18"/>
      <c r="CZI210" s="18"/>
      <c r="CZJ210" s="18"/>
      <c r="CZK210" s="18"/>
      <c r="CZL210" s="18"/>
      <c r="CZM210" s="18"/>
      <c r="CZN210" s="18"/>
      <c r="CZO210" s="18"/>
      <c r="CZP210" s="18"/>
      <c r="CZQ210" s="18"/>
      <c r="CZR210" s="18"/>
      <c r="CZS210" s="18"/>
      <c r="CZT210" s="18"/>
      <c r="CZU210" s="18"/>
      <c r="CZV210" s="18"/>
      <c r="CZW210" s="18"/>
      <c r="CZX210" s="18"/>
      <c r="CZY210" s="18"/>
      <c r="CZZ210" s="18"/>
      <c r="DAA210" s="18"/>
      <c r="DAB210" s="18"/>
      <c r="DAC210" s="18"/>
      <c r="DAD210" s="18"/>
      <c r="DAE210" s="18"/>
      <c r="DAF210" s="18"/>
      <c r="DAG210" s="18"/>
      <c r="DAH210" s="18"/>
      <c r="DAI210" s="18"/>
      <c r="DAJ210" s="18"/>
      <c r="DAK210" s="18"/>
      <c r="DAL210" s="18"/>
      <c r="DAM210" s="18"/>
      <c r="DAN210" s="18"/>
      <c r="DAO210" s="18"/>
      <c r="DAP210" s="18"/>
      <c r="DAQ210" s="18"/>
      <c r="DAR210" s="18"/>
      <c r="DAS210" s="18"/>
      <c r="DAT210" s="18"/>
      <c r="DAU210" s="18"/>
      <c r="DAV210" s="18"/>
      <c r="DAW210" s="18"/>
      <c r="DAX210" s="18"/>
      <c r="DAY210" s="18"/>
      <c r="DAZ210" s="18"/>
      <c r="DBA210" s="18"/>
      <c r="DBB210" s="18"/>
      <c r="DBC210" s="18"/>
      <c r="DBD210" s="18"/>
      <c r="DBE210" s="18"/>
      <c r="DBF210" s="18"/>
      <c r="DBG210" s="18"/>
      <c r="DBH210" s="18"/>
      <c r="DBI210" s="18"/>
      <c r="DBJ210" s="18"/>
      <c r="DBK210" s="18"/>
      <c r="DBL210" s="18"/>
      <c r="DBM210" s="18"/>
      <c r="DBN210" s="18"/>
      <c r="DBO210" s="18"/>
      <c r="DBP210" s="18"/>
      <c r="DBQ210" s="18"/>
      <c r="DBR210" s="18"/>
      <c r="DBS210" s="18"/>
      <c r="DBT210" s="18"/>
      <c r="DBU210" s="18"/>
      <c r="DBV210" s="18"/>
      <c r="DBW210" s="18"/>
      <c r="DBX210" s="18"/>
      <c r="DBY210" s="18"/>
      <c r="DBZ210" s="18"/>
      <c r="DCA210" s="18"/>
      <c r="DCB210" s="18"/>
      <c r="DCC210" s="18"/>
      <c r="DCD210" s="18"/>
      <c r="DCE210" s="18"/>
      <c r="DCF210" s="18"/>
      <c r="DCG210" s="18"/>
      <c r="DCH210" s="18"/>
      <c r="DCI210" s="18"/>
      <c r="DCJ210" s="18"/>
      <c r="DCK210" s="18"/>
      <c r="DCL210" s="18"/>
      <c r="DCM210" s="18"/>
      <c r="DCN210" s="18"/>
      <c r="DCO210" s="18"/>
      <c r="DCP210" s="18"/>
      <c r="DCQ210" s="18"/>
      <c r="DCR210" s="18"/>
      <c r="DCS210" s="18"/>
      <c r="DCT210" s="18"/>
      <c r="DCU210" s="18"/>
      <c r="DCV210" s="18"/>
      <c r="DCW210" s="18"/>
      <c r="DCX210" s="18"/>
      <c r="DCY210" s="18"/>
      <c r="DCZ210" s="18"/>
      <c r="DDA210" s="18"/>
      <c r="DDB210" s="18"/>
      <c r="DDC210" s="18"/>
      <c r="DDD210" s="18"/>
      <c r="DDE210" s="18"/>
      <c r="DDF210" s="18"/>
      <c r="DDG210" s="18"/>
      <c r="DDH210" s="18"/>
      <c r="DDI210" s="18"/>
      <c r="DDJ210" s="18"/>
      <c r="DDK210" s="18"/>
      <c r="DDL210" s="18"/>
      <c r="DDM210" s="18"/>
      <c r="DDN210" s="18"/>
      <c r="DDO210" s="18"/>
      <c r="DDP210" s="18"/>
      <c r="DDQ210" s="18"/>
      <c r="DDR210" s="18"/>
      <c r="DDS210" s="18"/>
      <c r="DDT210" s="18"/>
      <c r="DDU210" s="18"/>
      <c r="DDV210" s="18"/>
      <c r="DDW210" s="18"/>
      <c r="DDX210" s="18"/>
      <c r="DDY210" s="18"/>
      <c r="DDZ210" s="18"/>
      <c r="DEA210" s="18"/>
      <c r="DEB210" s="18"/>
      <c r="DEC210" s="18"/>
      <c r="DED210" s="18"/>
      <c r="DEE210" s="18"/>
      <c r="DEF210" s="18"/>
      <c r="DEG210" s="18"/>
      <c r="DEH210" s="18"/>
      <c r="DEI210" s="18"/>
      <c r="DEJ210" s="18"/>
      <c r="DEK210" s="18"/>
      <c r="DEL210" s="18"/>
      <c r="DEM210" s="18"/>
      <c r="DEN210" s="18"/>
      <c r="DEO210" s="18"/>
      <c r="DEP210" s="18"/>
      <c r="DEQ210" s="18"/>
      <c r="DER210" s="18"/>
      <c r="DES210" s="18"/>
      <c r="DET210" s="18"/>
      <c r="DEU210" s="18"/>
      <c r="DEV210" s="18"/>
      <c r="DEW210" s="18"/>
      <c r="DEX210" s="18"/>
      <c r="DEY210" s="18"/>
      <c r="DEZ210" s="18"/>
      <c r="DFA210" s="18"/>
      <c r="DFB210" s="18"/>
      <c r="DFC210" s="18"/>
      <c r="DFD210" s="18"/>
      <c r="DFE210" s="18"/>
      <c r="DFF210" s="18"/>
      <c r="DFG210" s="18"/>
      <c r="DFH210" s="18"/>
      <c r="DFI210" s="18"/>
      <c r="DFJ210" s="18"/>
      <c r="DFK210" s="18"/>
      <c r="DFL210" s="18"/>
      <c r="DFM210" s="18"/>
      <c r="DFN210" s="18"/>
      <c r="DFO210" s="18"/>
      <c r="DFP210" s="18"/>
      <c r="DFQ210" s="18"/>
      <c r="DFR210" s="18"/>
      <c r="DFS210" s="18"/>
      <c r="DFT210" s="18"/>
      <c r="DFU210" s="18"/>
      <c r="DFV210" s="18"/>
      <c r="DFW210" s="18"/>
      <c r="DFX210" s="18"/>
      <c r="DFY210" s="18"/>
      <c r="DFZ210" s="18"/>
      <c r="DGA210" s="18"/>
      <c r="DGB210" s="18"/>
      <c r="DGC210" s="18"/>
      <c r="DGD210" s="18"/>
      <c r="DGE210" s="18"/>
      <c r="DGF210" s="18"/>
      <c r="DGG210" s="18"/>
      <c r="DGH210" s="18"/>
      <c r="DGI210" s="18"/>
      <c r="DGJ210" s="18"/>
      <c r="DGK210" s="18"/>
      <c r="DGL210" s="18"/>
      <c r="DGM210" s="18"/>
      <c r="DGN210" s="18"/>
      <c r="DGO210" s="18"/>
      <c r="DGP210" s="18"/>
      <c r="DGQ210" s="18"/>
      <c r="DGR210" s="18"/>
      <c r="DGS210" s="18"/>
      <c r="DGT210" s="18"/>
      <c r="DGU210" s="18"/>
      <c r="DGV210" s="18"/>
      <c r="DGW210" s="18"/>
      <c r="DGX210" s="18"/>
      <c r="DGY210" s="18"/>
      <c r="DGZ210" s="18"/>
      <c r="DHA210" s="18"/>
      <c r="DHB210" s="18"/>
      <c r="DHC210" s="18"/>
      <c r="DHD210" s="18"/>
      <c r="DHE210" s="18"/>
      <c r="DHF210" s="18"/>
      <c r="DHG210" s="18"/>
      <c r="DHH210" s="18"/>
      <c r="DHI210" s="18"/>
      <c r="DHJ210" s="18"/>
      <c r="DHK210" s="18"/>
      <c r="DHL210" s="18"/>
      <c r="DHM210" s="18"/>
      <c r="DHN210" s="18"/>
      <c r="DHO210" s="18"/>
      <c r="DHP210" s="18"/>
      <c r="DHQ210" s="18"/>
      <c r="DHR210" s="18"/>
      <c r="DHS210" s="18"/>
      <c r="DHT210" s="18"/>
      <c r="DHU210" s="18"/>
      <c r="DHV210" s="18"/>
      <c r="DHW210" s="18"/>
      <c r="DHX210" s="18"/>
      <c r="DHY210" s="18"/>
      <c r="DHZ210" s="18"/>
      <c r="DIA210" s="18"/>
      <c r="DIB210" s="18"/>
      <c r="DIC210" s="18"/>
      <c r="DID210" s="18"/>
      <c r="DIE210" s="18"/>
      <c r="DIF210" s="18"/>
      <c r="DIG210" s="18"/>
      <c r="DIH210" s="18"/>
      <c r="DII210" s="18"/>
      <c r="DIJ210" s="18"/>
      <c r="DIK210" s="18"/>
      <c r="DIL210" s="18"/>
      <c r="DIM210" s="18"/>
      <c r="DIN210" s="18"/>
      <c r="DIO210" s="18"/>
      <c r="DIP210" s="18"/>
      <c r="DIQ210" s="18"/>
      <c r="DIR210" s="18"/>
      <c r="DIS210" s="18"/>
      <c r="DIT210" s="18"/>
      <c r="DIU210" s="18"/>
      <c r="DIV210" s="18"/>
      <c r="DIW210" s="18"/>
      <c r="DIX210" s="18"/>
      <c r="DIY210" s="18"/>
      <c r="DIZ210" s="18"/>
      <c r="DJA210" s="18"/>
      <c r="DJB210" s="18"/>
      <c r="DJC210" s="18"/>
      <c r="DJD210" s="18"/>
      <c r="DJE210" s="18"/>
      <c r="DJF210" s="18"/>
      <c r="DJG210" s="18"/>
      <c r="DJH210" s="18"/>
      <c r="DJI210" s="18"/>
      <c r="DJJ210" s="18"/>
      <c r="DJK210" s="18"/>
      <c r="DJL210" s="18"/>
      <c r="DJM210" s="18"/>
      <c r="DJN210" s="18"/>
      <c r="DJO210" s="18"/>
      <c r="DJP210" s="18"/>
      <c r="DJQ210" s="18"/>
      <c r="DJR210" s="18"/>
      <c r="DJS210" s="18"/>
      <c r="DJT210" s="18"/>
      <c r="DJU210" s="18"/>
      <c r="DJV210" s="18"/>
      <c r="DJW210" s="18"/>
      <c r="DJX210" s="18"/>
      <c r="DJY210" s="18"/>
      <c r="DJZ210" s="18"/>
      <c r="DKA210" s="18"/>
      <c r="DKB210" s="18"/>
      <c r="DKC210" s="18"/>
      <c r="DKD210" s="18"/>
      <c r="DKE210" s="18"/>
      <c r="DKF210" s="18"/>
      <c r="DKG210" s="18"/>
      <c r="DKH210" s="18"/>
      <c r="DKI210" s="18"/>
      <c r="DKJ210" s="18"/>
      <c r="DKK210" s="18"/>
      <c r="DKL210" s="18"/>
      <c r="DKM210" s="18"/>
      <c r="DKN210" s="18"/>
      <c r="DKO210" s="18"/>
      <c r="DKP210" s="18"/>
      <c r="DKQ210" s="18"/>
      <c r="DKR210" s="18"/>
      <c r="DKS210" s="18"/>
      <c r="DKT210" s="18"/>
      <c r="DKU210" s="18"/>
      <c r="DKV210" s="18"/>
      <c r="DKW210" s="18"/>
      <c r="DKX210" s="18"/>
      <c r="DKY210" s="18"/>
      <c r="DKZ210" s="18"/>
      <c r="DLA210" s="18"/>
      <c r="DLB210" s="18"/>
      <c r="DLC210" s="18"/>
      <c r="DLD210" s="18"/>
      <c r="DLE210" s="18"/>
      <c r="DLF210" s="18"/>
      <c r="DLG210" s="18"/>
      <c r="DLH210" s="18"/>
      <c r="DLI210" s="18"/>
      <c r="DLJ210" s="18"/>
      <c r="DLK210" s="18"/>
      <c r="DLL210" s="18"/>
      <c r="DLM210" s="18"/>
      <c r="DLN210" s="18"/>
      <c r="DLO210" s="18"/>
      <c r="DLP210" s="18"/>
      <c r="DLQ210" s="18"/>
      <c r="DLR210" s="18"/>
      <c r="DLS210" s="18"/>
      <c r="DLT210" s="18"/>
      <c r="DLU210" s="18"/>
      <c r="DLV210" s="18"/>
      <c r="DLW210" s="18"/>
      <c r="DLX210" s="18"/>
      <c r="DLY210" s="18"/>
      <c r="DLZ210" s="18"/>
      <c r="DMA210" s="18"/>
      <c r="DMB210" s="18"/>
      <c r="DMC210" s="18"/>
      <c r="DMD210" s="18"/>
      <c r="DME210" s="18"/>
      <c r="DMF210" s="18"/>
      <c r="DMG210" s="18"/>
      <c r="DMH210" s="18"/>
      <c r="DMI210" s="18"/>
      <c r="DMJ210" s="18"/>
      <c r="DMK210" s="18"/>
      <c r="DML210" s="18"/>
      <c r="DMM210" s="18"/>
      <c r="DMN210" s="18"/>
      <c r="DMO210" s="18"/>
      <c r="DMP210" s="18"/>
      <c r="DMQ210" s="18"/>
      <c r="DMR210" s="18"/>
      <c r="DMS210" s="18"/>
      <c r="DMT210" s="18"/>
      <c r="DMU210" s="18"/>
      <c r="DMV210" s="18"/>
      <c r="DMW210" s="18"/>
      <c r="DMX210" s="18"/>
      <c r="DMY210" s="18"/>
      <c r="DMZ210" s="18"/>
      <c r="DNA210" s="18"/>
      <c r="DNB210" s="18"/>
      <c r="DNC210" s="18"/>
      <c r="DND210" s="18"/>
      <c r="DNE210" s="18"/>
      <c r="DNF210" s="18"/>
      <c r="DNG210" s="18"/>
      <c r="DNH210" s="18"/>
      <c r="DNI210" s="18"/>
      <c r="DNJ210" s="18"/>
      <c r="DNK210" s="18"/>
      <c r="DNL210" s="18"/>
      <c r="DNM210" s="18"/>
      <c r="DNN210" s="18"/>
      <c r="DNO210" s="18"/>
      <c r="DNP210" s="18"/>
      <c r="DNQ210" s="18"/>
      <c r="DNR210" s="18"/>
      <c r="DNS210" s="18"/>
      <c r="DNT210" s="18"/>
      <c r="DNU210" s="18"/>
      <c r="DNV210" s="18"/>
      <c r="DNW210" s="18"/>
      <c r="DNX210" s="18"/>
      <c r="DNY210" s="18"/>
      <c r="DNZ210" s="18"/>
      <c r="DOA210" s="18"/>
      <c r="DOB210" s="18"/>
      <c r="DOC210" s="18"/>
      <c r="DOD210" s="18"/>
      <c r="DOE210" s="18"/>
      <c r="DOF210" s="18"/>
      <c r="DOG210" s="18"/>
      <c r="DOH210" s="18"/>
      <c r="DOI210" s="18"/>
      <c r="DOJ210" s="18"/>
      <c r="DOK210" s="18"/>
      <c r="DOL210" s="18"/>
      <c r="DOM210" s="18"/>
      <c r="DON210" s="18"/>
      <c r="DOO210" s="18"/>
      <c r="DOP210" s="18"/>
      <c r="DOQ210" s="18"/>
      <c r="DOR210" s="18"/>
      <c r="DOS210" s="18"/>
      <c r="DOT210" s="18"/>
      <c r="DOU210" s="18"/>
      <c r="DOV210" s="18"/>
      <c r="DOW210" s="18"/>
      <c r="DOX210" s="18"/>
      <c r="DOY210" s="18"/>
      <c r="DOZ210" s="18"/>
      <c r="DPA210" s="18"/>
      <c r="DPB210" s="18"/>
      <c r="DPC210" s="18"/>
      <c r="DPD210" s="18"/>
      <c r="DPE210" s="18"/>
      <c r="DPF210" s="18"/>
      <c r="DPG210" s="18"/>
      <c r="DPH210" s="18"/>
      <c r="DPI210" s="18"/>
      <c r="DPJ210" s="18"/>
      <c r="DPK210" s="18"/>
      <c r="DPL210" s="18"/>
      <c r="DPM210" s="18"/>
      <c r="DPN210" s="18"/>
      <c r="DPO210" s="18"/>
      <c r="DPP210" s="18"/>
      <c r="DPQ210" s="18"/>
      <c r="DPR210" s="18"/>
      <c r="DPS210" s="18"/>
      <c r="DPT210" s="18"/>
      <c r="DPU210" s="18"/>
      <c r="DPV210" s="18"/>
      <c r="DPW210" s="18"/>
      <c r="DPX210" s="18"/>
      <c r="DPY210" s="18"/>
      <c r="DPZ210" s="18"/>
      <c r="DQA210" s="18"/>
      <c r="DQB210" s="18"/>
      <c r="DQC210" s="18"/>
      <c r="DQD210" s="18"/>
      <c r="DQE210" s="18"/>
      <c r="DQF210" s="18"/>
      <c r="DQG210" s="18"/>
      <c r="DQH210" s="18"/>
      <c r="DQI210" s="18"/>
      <c r="DQJ210" s="18"/>
      <c r="DQK210" s="18"/>
      <c r="DQL210" s="18"/>
      <c r="DQM210" s="18"/>
      <c r="DQN210" s="18"/>
      <c r="DQO210" s="18"/>
      <c r="DQP210" s="18"/>
      <c r="DQQ210" s="18"/>
      <c r="DQR210" s="18"/>
      <c r="DQS210" s="18"/>
      <c r="DQT210" s="18"/>
      <c r="DQU210" s="18"/>
      <c r="DQV210" s="18"/>
      <c r="DQW210" s="18"/>
      <c r="DQX210" s="18"/>
      <c r="DQY210" s="18"/>
      <c r="DQZ210" s="18"/>
      <c r="DRA210" s="18"/>
      <c r="DRB210" s="18"/>
      <c r="DRC210" s="18"/>
      <c r="DRD210" s="18"/>
      <c r="DRE210" s="18"/>
      <c r="DRF210" s="18"/>
      <c r="DRG210" s="18"/>
      <c r="DRH210" s="18"/>
      <c r="DRI210" s="18"/>
      <c r="DRJ210" s="18"/>
      <c r="DRK210" s="18"/>
      <c r="DRL210" s="18"/>
      <c r="DRM210" s="18"/>
      <c r="DRN210" s="18"/>
      <c r="DRO210" s="18"/>
      <c r="DRP210" s="18"/>
      <c r="DRQ210" s="18"/>
      <c r="DRR210" s="18"/>
      <c r="DRS210" s="18"/>
      <c r="DRT210" s="18"/>
      <c r="DRU210" s="18"/>
      <c r="DRV210" s="18"/>
      <c r="DRW210" s="18"/>
      <c r="DRX210" s="18"/>
      <c r="DRY210" s="18"/>
      <c r="DRZ210" s="18"/>
      <c r="DSA210" s="18"/>
      <c r="DSB210" s="18"/>
      <c r="DSC210" s="18"/>
      <c r="DSD210" s="18"/>
      <c r="DSE210" s="18"/>
      <c r="DSF210" s="18"/>
      <c r="DSG210" s="18"/>
      <c r="DSH210" s="18"/>
      <c r="DSI210" s="18"/>
      <c r="DSJ210" s="18"/>
      <c r="DSK210" s="18"/>
      <c r="DSL210" s="18"/>
      <c r="DSM210" s="18"/>
      <c r="DSN210" s="18"/>
      <c r="DSO210" s="18"/>
      <c r="DSP210" s="18"/>
      <c r="DSQ210" s="18"/>
      <c r="DSR210" s="18"/>
      <c r="DSS210" s="18"/>
      <c r="DST210" s="18"/>
      <c r="DSU210" s="18"/>
      <c r="DSV210" s="18"/>
      <c r="DSW210" s="18"/>
      <c r="DSX210" s="18"/>
      <c r="DSY210" s="18"/>
      <c r="DSZ210" s="18"/>
      <c r="DTA210" s="18"/>
      <c r="DTB210" s="18"/>
      <c r="DTC210" s="18"/>
      <c r="DTD210" s="18"/>
      <c r="DTE210" s="18"/>
      <c r="DTF210" s="18"/>
      <c r="DTG210" s="18"/>
      <c r="DTH210" s="18"/>
      <c r="DTI210" s="18"/>
      <c r="DTJ210" s="18"/>
      <c r="DTK210" s="18"/>
      <c r="DTL210" s="18"/>
      <c r="DTM210" s="18"/>
      <c r="DTN210" s="18"/>
      <c r="DTO210" s="18"/>
      <c r="DTP210" s="18"/>
      <c r="DTQ210" s="18"/>
      <c r="DTR210" s="18"/>
      <c r="DTS210" s="18"/>
      <c r="DTT210" s="18"/>
      <c r="DTU210" s="18"/>
      <c r="DTV210" s="18"/>
      <c r="DTW210" s="18"/>
      <c r="DTX210" s="18"/>
      <c r="DTY210" s="18"/>
      <c r="DTZ210" s="18"/>
      <c r="DUA210" s="18"/>
      <c r="DUB210" s="18"/>
      <c r="DUC210" s="18"/>
      <c r="DUD210" s="18"/>
      <c r="DUE210" s="18"/>
      <c r="DUF210" s="18"/>
      <c r="DUG210" s="18"/>
      <c r="DUH210" s="18"/>
      <c r="DUI210" s="18"/>
      <c r="DUJ210" s="18"/>
      <c r="DUK210" s="18"/>
      <c r="DUL210" s="18"/>
      <c r="DUM210" s="18"/>
      <c r="DUN210" s="18"/>
      <c r="DUO210" s="18"/>
      <c r="DUP210" s="18"/>
      <c r="DUQ210" s="18"/>
      <c r="DUR210" s="18"/>
      <c r="DUS210" s="18"/>
      <c r="DUT210" s="18"/>
      <c r="DUU210" s="18"/>
      <c r="DUV210" s="18"/>
      <c r="DUW210" s="18"/>
      <c r="DUX210" s="18"/>
      <c r="DUY210" s="18"/>
      <c r="DUZ210" s="18"/>
      <c r="DVA210" s="18"/>
      <c r="DVB210" s="18"/>
      <c r="DVC210" s="18"/>
      <c r="DVD210" s="18"/>
      <c r="DVE210" s="18"/>
      <c r="DVF210" s="18"/>
      <c r="DVG210" s="18"/>
      <c r="DVH210" s="18"/>
      <c r="DVI210" s="18"/>
      <c r="DVJ210" s="18"/>
      <c r="DVK210" s="18"/>
      <c r="DVL210" s="18"/>
      <c r="DVM210" s="18"/>
      <c r="DVN210" s="18"/>
      <c r="DVO210" s="18"/>
      <c r="DVP210" s="18"/>
      <c r="DVQ210" s="18"/>
      <c r="DVR210" s="18"/>
      <c r="DVS210" s="18"/>
      <c r="DVT210" s="18"/>
      <c r="DVU210" s="18"/>
      <c r="DVV210" s="18"/>
      <c r="DVW210" s="18"/>
      <c r="DVX210" s="18"/>
      <c r="DVY210" s="18"/>
      <c r="DVZ210" s="18"/>
      <c r="DWA210" s="18"/>
      <c r="DWB210" s="18"/>
      <c r="DWC210" s="18"/>
      <c r="DWD210" s="18"/>
      <c r="DWE210" s="18"/>
      <c r="DWF210" s="18"/>
      <c r="DWG210" s="18"/>
      <c r="DWH210" s="18"/>
      <c r="DWI210" s="18"/>
      <c r="DWJ210" s="18"/>
      <c r="DWK210" s="18"/>
      <c r="DWL210" s="18"/>
      <c r="DWM210" s="18"/>
      <c r="DWN210" s="18"/>
      <c r="DWO210" s="18"/>
      <c r="DWP210" s="18"/>
      <c r="DWQ210" s="18"/>
      <c r="DWR210" s="18"/>
      <c r="DWS210" s="18"/>
      <c r="DWT210" s="18"/>
      <c r="DWU210" s="18"/>
      <c r="DWV210" s="18"/>
      <c r="DWW210" s="18"/>
      <c r="DWX210" s="18"/>
      <c r="DWY210" s="18"/>
      <c r="DWZ210" s="18"/>
      <c r="DXA210" s="18"/>
      <c r="DXB210" s="18"/>
      <c r="DXC210" s="18"/>
      <c r="DXD210" s="18"/>
      <c r="DXE210" s="18"/>
      <c r="DXF210" s="18"/>
      <c r="DXG210" s="18"/>
      <c r="DXH210" s="18"/>
      <c r="DXI210" s="18"/>
      <c r="DXJ210" s="18"/>
      <c r="DXK210" s="18"/>
      <c r="DXL210" s="18"/>
      <c r="DXM210" s="18"/>
      <c r="DXN210" s="18"/>
      <c r="DXO210" s="18"/>
      <c r="DXP210" s="18"/>
      <c r="DXQ210" s="18"/>
      <c r="DXR210" s="18"/>
      <c r="DXS210" s="18"/>
      <c r="DXT210" s="18"/>
      <c r="DXU210" s="18"/>
      <c r="DXV210" s="18"/>
      <c r="DXW210" s="18"/>
      <c r="DXX210" s="18"/>
      <c r="DXY210" s="18"/>
      <c r="DXZ210" s="18"/>
      <c r="DYA210" s="18"/>
      <c r="DYB210" s="18"/>
      <c r="DYC210" s="18"/>
      <c r="DYD210" s="18"/>
      <c r="DYE210" s="18"/>
      <c r="DYF210" s="18"/>
      <c r="DYG210" s="18"/>
      <c r="DYH210" s="18"/>
      <c r="DYI210" s="18"/>
      <c r="DYJ210" s="18"/>
      <c r="DYK210" s="18"/>
      <c r="DYL210" s="18"/>
      <c r="DYM210" s="18"/>
      <c r="DYN210" s="18"/>
      <c r="DYO210" s="18"/>
      <c r="DYP210" s="18"/>
      <c r="DYQ210" s="18"/>
      <c r="DYR210" s="18"/>
      <c r="DYS210" s="18"/>
      <c r="DYT210" s="18"/>
      <c r="DYU210" s="18"/>
      <c r="DYV210" s="18"/>
      <c r="DYW210" s="18"/>
      <c r="DYX210" s="18"/>
      <c r="DYY210" s="18"/>
      <c r="DYZ210" s="18"/>
      <c r="DZA210" s="18"/>
      <c r="DZB210" s="18"/>
      <c r="DZC210" s="18"/>
      <c r="DZD210" s="18"/>
      <c r="DZE210" s="18"/>
      <c r="DZF210" s="18"/>
      <c r="DZG210" s="18"/>
      <c r="DZH210" s="18"/>
      <c r="DZI210" s="18"/>
      <c r="DZJ210" s="18"/>
      <c r="DZK210" s="18"/>
      <c r="DZL210" s="18"/>
      <c r="DZM210" s="18"/>
      <c r="DZN210" s="18"/>
      <c r="DZO210" s="18"/>
      <c r="DZP210" s="18"/>
      <c r="DZQ210" s="18"/>
      <c r="DZR210" s="18"/>
      <c r="DZS210" s="18"/>
      <c r="DZT210" s="18"/>
      <c r="DZU210" s="18"/>
      <c r="DZV210" s="18"/>
      <c r="DZW210" s="18"/>
      <c r="DZX210" s="18"/>
      <c r="DZY210" s="18"/>
      <c r="DZZ210" s="18"/>
      <c r="EAA210" s="18"/>
      <c r="EAB210" s="18"/>
      <c r="EAC210" s="18"/>
      <c r="EAD210" s="18"/>
      <c r="EAE210" s="18"/>
      <c r="EAF210" s="18"/>
      <c r="EAG210" s="18"/>
      <c r="EAH210" s="18"/>
      <c r="EAI210" s="18"/>
      <c r="EAJ210" s="18"/>
      <c r="EAK210" s="18"/>
      <c r="EAL210" s="18"/>
      <c r="EAM210" s="18"/>
      <c r="EAN210" s="18"/>
      <c r="EAO210" s="18"/>
      <c r="EAP210" s="18"/>
      <c r="EAQ210" s="18"/>
      <c r="EAR210" s="18"/>
      <c r="EAS210" s="18"/>
      <c r="EAT210" s="18"/>
      <c r="EAU210" s="18"/>
      <c r="EAV210" s="18"/>
      <c r="EAW210" s="18"/>
      <c r="EAX210" s="18"/>
      <c r="EAY210" s="18"/>
      <c r="EAZ210" s="18"/>
      <c r="EBA210" s="18"/>
      <c r="EBB210" s="18"/>
      <c r="EBC210" s="18"/>
      <c r="EBD210" s="18"/>
      <c r="EBE210" s="18"/>
      <c r="EBF210" s="18"/>
      <c r="EBG210" s="18"/>
      <c r="EBH210" s="18"/>
      <c r="EBI210" s="18"/>
      <c r="EBJ210" s="18"/>
      <c r="EBK210" s="18"/>
      <c r="EBL210" s="18"/>
      <c r="EBM210" s="18"/>
      <c r="EBN210" s="18"/>
      <c r="EBO210" s="18"/>
      <c r="EBP210" s="18"/>
      <c r="EBQ210" s="18"/>
      <c r="EBR210" s="18"/>
      <c r="EBS210" s="18"/>
      <c r="EBT210" s="18"/>
      <c r="EBU210" s="18"/>
      <c r="EBV210" s="18"/>
      <c r="EBW210" s="18"/>
      <c r="EBX210" s="18"/>
      <c r="EBY210" s="18"/>
      <c r="EBZ210" s="18"/>
      <c r="ECA210" s="18"/>
      <c r="ECB210" s="18"/>
      <c r="ECC210" s="18"/>
      <c r="ECD210" s="18"/>
      <c r="ECE210" s="18"/>
      <c r="ECF210" s="18"/>
      <c r="ECG210" s="18"/>
      <c r="ECH210" s="18"/>
      <c r="ECI210" s="18"/>
      <c r="ECJ210" s="18"/>
      <c r="ECK210" s="18"/>
      <c r="ECL210" s="18"/>
      <c r="ECM210" s="18"/>
      <c r="ECN210" s="18"/>
      <c r="ECO210" s="18"/>
      <c r="ECP210" s="18"/>
      <c r="ECQ210" s="18"/>
      <c r="ECR210" s="18"/>
      <c r="ECS210" s="18"/>
      <c r="ECT210" s="18"/>
      <c r="ECU210" s="18"/>
      <c r="ECV210" s="18"/>
      <c r="ECW210" s="18"/>
      <c r="ECX210" s="18"/>
      <c r="ECY210" s="18"/>
      <c r="ECZ210" s="18"/>
      <c r="EDA210" s="18"/>
      <c r="EDB210" s="18"/>
      <c r="EDC210" s="18"/>
      <c r="EDD210" s="18"/>
      <c r="EDE210" s="18"/>
      <c r="EDF210" s="18"/>
      <c r="EDG210" s="18"/>
      <c r="EDH210" s="18"/>
      <c r="EDI210" s="18"/>
      <c r="EDJ210" s="18"/>
      <c r="EDK210" s="18"/>
      <c r="EDL210" s="18"/>
      <c r="EDM210" s="18"/>
      <c r="EDN210" s="18"/>
      <c r="EDO210" s="18"/>
      <c r="EDP210" s="18"/>
      <c r="EDQ210" s="18"/>
      <c r="EDR210" s="18"/>
      <c r="EDS210" s="18"/>
      <c r="EDT210" s="18"/>
      <c r="EDU210" s="18"/>
      <c r="EDV210" s="18"/>
      <c r="EDW210" s="18"/>
      <c r="EDX210" s="18"/>
      <c r="EDY210" s="18"/>
      <c r="EDZ210" s="18"/>
      <c r="EEA210" s="18"/>
      <c r="EEB210" s="18"/>
      <c r="EEC210" s="18"/>
      <c r="EED210" s="18"/>
      <c r="EEE210" s="18"/>
      <c r="EEF210" s="18"/>
      <c r="EEG210" s="18"/>
      <c r="EEH210" s="18"/>
      <c r="EEI210" s="18"/>
      <c r="EEJ210" s="18"/>
      <c r="EEK210" s="18"/>
      <c r="EEL210" s="18"/>
      <c r="EEM210" s="18"/>
      <c r="EEN210" s="18"/>
      <c r="EEO210" s="18"/>
      <c r="EEP210" s="18"/>
      <c r="EEQ210" s="18"/>
      <c r="EER210" s="18"/>
      <c r="EES210" s="18"/>
      <c r="EET210" s="18"/>
      <c r="EEU210" s="18"/>
      <c r="EEV210" s="18"/>
      <c r="EEW210" s="18"/>
      <c r="EEX210" s="18"/>
      <c r="EEY210" s="18"/>
      <c r="EEZ210" s="18"/>
      <c r="EFA210" s="18"/>
      <c r="EFB210" s="18"/>
      <c r="EFC210" s="18"/>
      <c r="EFD210" s="18"/>
      <c r="EFE210" s="18"/>
      <c r="EFF210" s="18"/>
      <c r="EFG210" s="18"/>
      <c r="EFH210" s="18"/>
      <c r="EFI210" s="18"/>
      <c r="EFJ210" s="18"/>
      <c r="EFK210" s="18"/>
      <c r="EFL210" s="18"/>
      <c r="EFM210" s="18"/>
      <c r="EFN210" s="18"/>
      <c r="EFO210" s="18"/>
      <c r="EFP210" s="18"/>
      <c r="EFQ210" s="18"/>
      <c r="EFR210" s="18"/>
      <c r="EFS210" s="18"/>
      <c r="EFT210" s="18"/>
      <c r="EFU210" s="18"/>
      <c r="EFV210" s="18"/>
      <c r="EFW210" s="18"/>
      <c r="EFX210" s="18"/>
      <c r="EFY210" s="18"/>
      <c r="EFZ210" s="18"/>
      <c r="EGA210" s="18"/>
      <c r="EGB210" s="18"/>
      <c r="EGC210" s="18"/>
      <c r="EGD210" s="18"/>
      <c r="EGE210" s="18"/>
      <c r="EGF210" s="18"/>
      <c r="EGG210" s="18"/>
      <c r="EGH210" s="18"/>
      <c r="EGI210" s="18"/>
      <c r="EGJ210" s="18"/>
      <c r="EGK210" s="18"/>
      <c r="EGL210" s="18"/>
      <c r="EGM210" s="18"/>
      <c r="EGN210" s="18"/>
      <c r="EGO210" s="18"/>
      <c r="EGP210" s="18"/>
      <c r="EGQ210" s="18"/>
      <c r="EGR210" s="18"/>
      <c r="EGS210" s="18"/>
      <c r="EGT210" s="18"/>
      <c r="EGU210" s="18"/>
      <c r="EGV210" s="18"/>
      <c r="EGW210" s="18"/>
      <c r="EGX210" s="18"/>
      <c r="EGY210" s="18"/>
      <c r="EGZ210" s="18"/>
      <c r="EHA210" s="18"/>
      <c r="EHB210" s="18"/>
      <c r="EHC210" s="18"/>
      <c r="EHD210" s="18"/>
      <c r="EHE210" s="18"/>
      <c r="EHF210" s="18"/>
      <c r="EHG210" s="18"/>
      <c r="EHH210" s="18"/>
      <c r="EHI210" s="18"/>
      <c r="EHJ210" s="18"/>
      <c r="EHK210" s="18"/>
      <c r="EHL210" s="18"/>
      <c r="EHM210" s="18"/>
      <c r="EHN210" s="18"/>
      <c r="EHO210" s="18"/>
      <c r="EHP210" s="18"/>
      <c r="EHQ210" s="18"/>
      <c r="EHR210" s="18"/>
      <c r="EHS210" s="18"/>
      <c r="EHT210" s="18"/>
      <c r="EHU210" s="18"/>
      <c r="EHV210" s="18"/>
      <c r="EHW210" s="18"/>
      <c r="EHX210" s="18"/>
      <c r="EHY210" s="18"/>
      <c r="EHZ210" s="18"/>
      <c r="EIA210" s="18"/>
      <c r="EIB210" s="18"/>
      <c r="EIC210" s="18"/>
      <c r="EID210" s="18"/>
      <c r="EIE210" s="18"/>
      <c r="EIF210" s="18"/>
      <c r="EIG210" s="18"/>
      <c r="EIH210" s="18"/>
      <c r="EII210" s="18"/>
      <c r="EIJ210" s="18"/>
      <c r="EIK210" s="18"/>
      <c r="EIL210" s="18"/>
      <c r="EIM210" s="18"/>
      <c r="EIN210" s="18"/>
      <c r="EIO210" s="18"/>
      <c r="EIP210" s="18"/>
      <c r="EIQ210" s="18"/>
      <c r="EIR210" s="18"/>
      <c r="EIS210" s="18"/>
      <c r="EIT210" s="18"/>
      <c r="EIU210" s="18"/>
      <c r="EIV210" s="18"/>
      <c r="EIW210" s="18"/>
      <c r="EIX210" s="18"/>
      <c r="EIY210" s="18"/>
      <c r="EIZ210" s="18"/>
      <c r="EJA210" s="18"/>
      <c r="EJB210" s="18"/>
      <c r="EJC210" s="18"/>
      <c r="EJD210" s="18"/>
      <c r="EJE210" s="18"/>
      <c r="EJF210" s="18"/>
      <c r="EJG210" s="18"/>
      <c r="EJH210" s="18"/>
      <c r="EJI210" s="18"/>
      <c r="EJJ210" s="18"/>
      <c r="EJK210" s="18"/>
      <c r="EJL210" s="18"/>
      <c r="EJM210" s="18"/>
      <c r="EJN210" s="18"/>
      <c r="EJO210" s="18"/>
      <c r="EJP210" s="18"/>
      <c r="EJQ210" s="18"/>
      <c r="EJR210" s="18"/>
      <c r="EJS210" s="18"/>
      <c r="EJT210" s="18"/>
      <c r="EJU210" s="18"/>
      <c r="EJV210" s="18"/>
      <c r="EJW210" s="18"/>
      <c r="EJX210" s="18"/>
      <c r="EJY210" s="18"/>
      <c r="EJZ210" s="18"/>
      <c r="EKA210" s="18"/>
      <c r="EKB210" s="18"/>
      <c r="EKC210" s="18"/>
      <c r="EKD210" s="18"/>
      <c r="EKE210" s="18"/>
      <c r="EKF210" s="18"/>
      <c r="EKG210" s="18"/>
      <c r="EKH210" s="18"/>
      <c r="EKI210" s="18"/>
      <c r="EKJ210" s="18"/>
      <c r="EKK210" s="18"/>
      <c r="EKL210" s="18"/>
      <c r="EKM210" s="18"/>
      <c r="EKN210" s="18"/>
      <c r="EKO210" s="18"/>
      <c r="EKP210" s="18"/>
      <c r="EKQ210" s="18"/>
      <c r="EKR210" s="18"/>
      <c r="EKS210" s="18"/>
      <c r="EKT210" s="18"/>
      <c r="EKU210" s="18"/>
      <c r="EKV210" s="18"/>
      <c r="EKW210" s="18"/>
      <c r="EKX210" s="18"/>
      <c r="EKY210" s="18"/>
      <c r="EKZ210" s="18"/>
      <c r="ELA210" s="18"/>
      <c r="ELB210" s="18"/>
      <c r="ELC210" s="18"/>
      <c r="ELD210" s="18"/>
      <c r="ELE210" s="18"/>
      <c r="ELF210" s="18"/>
      <c r="ELG210" s="18"/>
      <c r="ELH210" s="18"/>
      <c r="ELI210" s="18"/>
      <c r="ELJ210" s="18"/>
      <c r="ELK210" s="18"/>
      <c r="ELL210" s="18"/>
      <c r="ELM210" s="18"/>
      <c r="ELN210" s="18"/>
      <c r="ELO210" s="18"/>
      <c r="ELP210" s="18"/>
      <c r="ELQ210" s="18"/>
      <c r="ELR210" s="18"/>
      <c r="ELS210" s="18"/>
      <c r="ELT210" s="18"/>
      <c r="ELU210" s="18"/>
      <c r="ELV210" s="18"/>
      <c r="ELW210" s="18"/>
      <c r="ELX210" s="18"/>
      <c r="ELY210" s="18"/>
      <c r="ELZ210" s="18"/>
      <c r="EMA210" s="18"/>
      <c r="EMB210" s="18"/>
      <c r="EMC210" s="18"/>
      <c r="EMD210" s="18"/>
      <c r="EME210" s="18"/>
      <c r="EMF210" s="18"/>
      <c r="EMG210" s="18"/>
      <c r="EMH210" s="18"/>
      <c r="EMI210" s="18"/>
      <c r="EMJ210" s="18"/>
      <c r="EMK210" s="18"/>
      <c r="EML210" s="18"/>
      <c r="EMM210" s="18"/>
      <c r="EMN210" s="18"/>
      <c r="EMO210" s="18"/>
      <c r="EMP210" s="18"/>
      <c r="EMQ210" s="18"/>
      <c r="EMR210" s="18"/>
      <c r="EMS210" s="18"/>
      <c r="EMT210" s="18"/>
      <c r="EMU210" s="18"/>
      <c r="EMV210" s="18"/>
      <c r="EMW210" s="18"/>
      <c r="EMX210" s="18"/>
      <c r="EMY210" s="18"/>
      <c r="EMZ210" s="18"/>
      <c r="ENA210" s="18"/>
      <c r="ENB210" s="18"/>
      <c r="ENC210" s="18"/>
      <c r="END210" s="18"/>
      <c r="ENE210" s="18"/>
      <c r="ENF210" s="18"/>
      <c r="ENG210" s="18"/>
      <c r="ENH210" s="18"/>
      <c r="ENI210" s="18"/>
      <c r="ENJ210" s="18"/>
      <c r="ENK210" s="18"/>
      <c r="ENL210" s="18"/>
      <c r="ENM210" s="18"/>
      <c r="ENN210" s="18"/>
      <c r="ENO210" s="18"/>
      <c r="ENP210" s="18"/>
      <c r="ENQ210" s="18"/>
      <c r="ENR210" s="18"/>
      <c r="ENS210" s="18"/>
      <c r="ENT210" s="18"/>
      <c r="ENU210" s="18"/>
      <c r="ENV210" s="18"/>
      <c r="ENW210" s="18"/>
      <c r="ENX210" s="18"/>
      <c r="ENY210" s="18"/>
      <c r="ENZ210" s="18"/>
      <c r="EOA210" s="18"/>
      <c r="EOB210" s="18"/>
      <c r="EOC210" s="18"/>
      <c r="EOD210" s="18"/>
      <c r="EOE210" s="18"/>
      <c r="EOF210" s="18"/>
      <c r="EOG210" s="18"/>
      <c r="EOH210" s="18"/>
      <c r="EOI210" s="18"/>
      <c r="EOJ210" s="18"/>
      <c r="EOK210" s="18"/>
      <c r="EOL210" s="18"/>
      <c r="EOM210" s="18"/>
      <c r="EON210" s="18"/>
      <c r="EOO210" s="18"/>
      <c r="EOP210" s="18"/>
      <c r="EOQ210" s="18"/>
      <c r="EOR210" s="18"/>
      <c r="EOS210" s="18"/>
      <c r="EOT210" s="18"/>
      <c r="EOU210" s="18"/>
      <c r="EOV210" s="18"/>
      <c r="EOW210" s="18"/>
      <c r="EOX210" s="18"/>
      <c r="EOY210" s="18"/>
      <c r="EOZ210" s="18"/>
      <c r="EPA210" s="18"/>
      <c r="EPB210" s="18"/>
      <c r="EPC210" s="18"/>
      <c r="EPD210" s="18"/>
      <c r="EPE210" s="18"/>
      <c r="EPF210" s="18"/>
      <c r="EPG210" s="18"/>
      <c r="EPH210" s="18"/>
      <c r="EPI210" s="18"/>
      <c r="EPJ210" s="18"/>
      <c r="EPK210" s="18"/>
      <c r="EPL210" s="18"/>
      <c r="EPM210" s="18"/>
      <c r="EPN210" s="18"/>
      <c r="EPO210" s="18"/>
      <c r="EPP210" s="18"/>
      <c r="EPQ210" s="18"/>
      <c r="EPR210" s="18"/>
      <c r="EPS210" s="18"/>
      <c r="EPT210" s="18"/>
      <c r="EPU210" s="18"/>
      <c r="EPV210" s="18"/>
      <c r="EPW210" s="18"/>
      <c r="EPX210" s="18"/>
      <c r="EPY210" s="18"/>
      <c r="EPZ210" s="18"/>
      <c r="EQA210" s="18"/>
      <c r="EQB210" s="18"/>
      <c r="EQC210" s="18"/>
      <c r="EQD210" s="18"/>
      <c r="EQE210" s="18"/>
      <c r="EQF210" s="18"/>
      <c r="EQG210" s="18"/>
      <c r="EQH210" s="18"/>
      <c r="EQI210" s="18"/>
      <c r="EQJ210" s="18"/>
      <c r="EQK210" s="18"/>
      <c r="EQL210" s="18"/>
      <c r="EQM210" s="18"/>
      <c r="EQN210" s="18"/>
      <c r="EQO210" s="18"/>
      <c r="EQP210" s="18"/>
      <c r="EQQ210" s="18"/>
      <c r="EQR210" s="18"/>
      <c r="EQS210" s="18"/>
      <c r="EQT210" s="18"/>
      <c r="EQU210" s="18"/>
      <c r="EQV210" s="18"/>
      <c r="EQW210" s="18"/>
      <c r="EQX210" s="18"/>
      <c r="EQY210" s="18"/>
      <c r="EQZ210" s="18"/>
      <c r="ERA210" s="18"/>
      <c r="ERB210" s="18"/>
      <c r="ERC210" s="18"/>
      <c r="ERD210" s="18"/>
      <c r="ERE210" s="18"/>
      <c r="ERF210" s="18"/>
      <c r="ERG210" s="18"/>
      <c r="ERH210" s="18"/>
      <c r="ERI210" s="18"/>
      <c r="ERJ210" s="18"/>
      <c r="ERK210" s="18"/>
      <c r="ERL210" s="18"/>
      <c r="ERM210" s="18"/>
      <c r="ERN210" s="18"/>
      <c r="ERO210" s="18"/>
      <c r="ERP210" s="18"/>
      <c r="ERQ210" s="18"/>
      <c r="ERR210" s="18"/>
      <c r="ERS210" s="18"/>
      <c r="ERT210" s="18"/>
      <c r="ERU210" s="18"/>
      <c r="ERV210" s="18"/>
      <c r="ERW210" s="18"/>
      <c r="ERX210" s="18"/>
      <c r="ERY210" s="18"/>
      <c r="ERZ210" s="18"/>
      <c r="ESA210" s="18"/>
      <c r="ESB210" s="18"/>
      <c r="ESC210" s="18"/>
      <c r="ESD210" s="18"/>
      <c r="ESE210" s="18"/>
      <c r="ESF210" s="18"/>
      <c r="ESG210" s="18"/>
      <c r="ESH210" s="18"/>
      <c r="ESI210" s="18"/>
      <c r="ESJ210" s="18"/>
      <c r="ESK210" s="18"/>
      <c r="ESL210" s="18"/>
      <c r="ESM210" s="18"/>
      <c r="ESN210" s="18"/>
      <c r="ESO210" s="18"/>
      <c r="ESP210" s="18"/>
      <c r="ESQ210" s="18"/>
      <c r="ESR210" s="18"/>
      <c r="ESS210" s="18"/>
      <c r="EST210" s="18"/>
      <c r="ESU210" s="18"/>
      <c r="ESV210" s="18"/>
      <c r="ESW210" s="18"/>
      <c r="ESX210" s="18"/>
      <c r="ESY210" s="18"/>
      <c r="ESZ210" s="18"/>
      <c r="ETA210" s="18"/>
      <c r="ETB210" s="18"/>
      <c r="ETC210" s="18"/>
      <c r="ETD210" s="18"/>
      <c r="ETE210" s="18"/>
      <c r="ETF210" s="18"/>
      <c r="ETG210" s="18"/>
      <c r="ETH210" s="18"/>
      <c r="ETI210" s="18"/>
      <c r="ETJ210" s="18"/>
      <c r="ETK210" s="18"/>
      <c r="ETL210" s="18"/>
      <c r="ETM210" s="18"/>
      <c r="ETN210" s="18"/>
      <c r="ETO210" s="18"/>
      <c r="ETP210" s="18"/>
      <c r="ETQ210" s="18"/>
      <c r="ETR210" s="18"/>
      <c r="ETS210" s="18"/>
      <c r="ETT210" s="18"/>
      <c r="ETU210" s="18"/>
      <c r="ETV210" s="18"/>
      <c r="ETW210" s="18"/>
      <c r="ETX210" s="18"/>
      <c r="ETY210" s="18"/>
      <c r="ETZ210" s="18"/>
      <c r="EUA210" s="18"/>
      <c r="EUB210" s="18"/>
      <c r="EUC210" s="18"/>
      <c r="EUD210" s="18"/>
      <c r="EUE210" s="18"/>
      <c r="EUF210" s="18"/>
      <c r="EUG210" s="18"/>
      <c r="EUH210" s="18"/>
      <c r="EUI210" s="18"/>
      <c r="EUJ210" s="18"/>
      <c r="EUK210" s="18"/>
      <c r="EUL210" s="18"/>
      <c r="EUM210" s="18"/>
      <c r="EUN210" s="18"/>
      <c r="EUO210" s="18"/>
      <c r="EUP210" s="18"/>
      <c r="EUQ210" s="18"/>
      <c r="EUR210" s="18"/>
      <c r="EUS210" s="18"/>
      <c r="EUT210" s="18"/>
      <c r="EUU210" s="18"/>
      <c r="EUV210" s="18"/>
      <c r="EUW210" s="18"/>
      <c r="EUX210" s="18"/>
      <c r="EUY210" s="18"/>
      <c r="EUZ210" s="18"/>
      <c r="EVA210" s="18"/>
      <c r="EVB210" s="18"/>
      <c r="EVC210" s="18"/>
      <c r="EVD210" s="18"/>
      <c r="EVE210" s="18"/>
      <c r="EVF210" s="18"/>
      <c r="EVG210" s="18"/>
      <c r="EVH210" s="18"/>
      <c r="EVI210" s="18"/>
      <c r="EVJ210" s="18"/>
      <c r="EVK210" s="18"/>
      <c r="EVL210" s="18"/>
      <c r="EVM210" s="18"/>
      <c r="EVN210" s="18"/>
      <c r="EVO210" s="18"/>
      <c r="EVP210" s="18"/>
      <c r="EVQ210" s="18"/>
      <c r="EVR210" s="18"/>
      <c r="EVS210" s="18"/>
      <c r="EVT210" s="18"/>
      <c r="EVU210" s="18"/>
      <c r="EVV210" s="18"/>
      <c r="EVW210" s="18"/>
      <c r="EVX210" s="18"/>
      <c r="EVY210" s="18"/>
      <c r="EVZ210" s="18"/>
      <c r="EWA210" s="18"/>
      <c r="EWB210" s="18"/>
      <c r="EWC210" s="18"/>
      <c r="EWD210" s="18"/>
      <c r="EWE210" s="18"/>
      <c r="EWF210" s="18"/>
      <c r="EWG210" s="18"/>
      <c r="EWH210" s="18"/>
      <c r="EWI210" s="18"/>
      <c r="EWJ210" s="18"/>
      <c r="EWK210" s="18"/>
      <c r="EWL210" s="18"/>
      <c r="EWM210" s="18"/>
      <c r="EWN210" s="18"/>
      <c r="EWO210" s="18"/>
      <c r="EWP210" s="18"/>
      <c r="EWQ210" s="18"/>
      <c r="EWR210" s="18"/>
      <c r="EWS210" s="18"/>
      <c r="EWT210" s="18"/>
      <c r="EWU210" s="18"/>
      <c r="EWV210" s="18"/>
      <c r="EWW210" s="18"/>
      <c r="EWX210" s="18"/>
      <c r="EWY210" s="18"/>
      <c r="EWZ210" s="18"/>
      <c r="EXA210" s="18"/>
      <c r="EXB210" s="18"/>
      <c r="EXC210" s="18"/>
      <c r="EXD210" s="18"/>
      <c r="EXE210" s="18"/>
      <c r="EXF210" s="18"/>
      <c r="EXG210" s="18"/>
      <c r="EXH210" s="18"/>
      <c r="EXI210" s="18"/>
      <c r="EXJ210" s="18"/>
      <c r="EXK210" s="18"/>
      <c r="EXL210" s="18"/>
      <c r="EXM210" s="18"/>
      <c r="EXN210" s="18"/>
      <c r="EXO210" s="18"/>
      <c r="EXP210" s="18"/>
      <c r="EXQ210" s="18"/>
      <c r="EXR210" s="18"/>
      <c r="EXS210" s="18"/>
      <c r="EXT210" s="18"/>
      <c r="EXU210" s="18"/>
      <c r="EXV210" s="18"/>
      <c r="EXW210" s="18"/>
      <c r="EXX210" s="18"/>
      <c r="EXY210" s="18"/>
      <c r="EXZ210" s="18"/>
      <c r="EYA210" s="18"/>
      <c r="EYB210" s="18"/>
      <c r="EYC210" s="18"/>
      <c r="EYD210" s="18"/>
      <c r="EYE210" s="18"/>
      <c r="EYF210" s="18"/>
      <c r="EYG210" s="18"/>
      <c r="EYH210" s="18"/>
      <c r="EYI210" s="18"/>
      <c r="EYJ210" s="18"/>
      <c r="EYK210" s="18"/>
      <c r="EYL210" s="18"/>
      <c r="EYM210" s="18"/>
      <c r="EYN210" s="18"/>
      <c r="EYO210" s="18"/>
      <c r="EYP210" s="18"/>
      <c r="EYQ210" s="18"/>
      <c r="EYR210" s="18"/>
      <c r="EYS210" s="18"/>
      <c r="EYT210" s="18"/>
      <c r="EYU210" s="18"/>
      <c r="EYV210" s="18"/>
      <c r="EYW210" s="18"/>
      <c r="EYX210" s="18"/>
      <c r="UBS210" s="17"/>
      <c r="UBT210" s="17"/>
      <c r="UBU210" s="17"/>
      <c r="UBV210" s="17"/>
      <c r="UBW210" s="17"/>
      <c r="UBX210" s="17"/>
      <c r="UBY210" s="17"/>
      <c r="UBZ210" s="17"/>
      <c r="UCA210" s="17"/>
      <c r="UCB210" s="17"/>
      <c r="UCC210" s="17"/>
      <c r="UCD210" s="17"/>
      <c r="UCE210" s="17"/>
      <c r="UCF210" s="17"/>
      <c r="UCG210" s="17"/>
      <c r="UCH210" s="17"/>
      <c r="UCI210" s="17"/>
      <c r="UCJ210" s="17"/>
      <c r="UCK210" s="17"/>
      <c r="UCL210" s="17"/>
      <c r="UCM210" s="17"/>
      <c r="UCN210" s="17"/>
      <c r="UCO210" s="17"/>
      <c r="UCP210" s="17"/>
      <c r="UCQ210" s="17"/>
      <c r="UCR210" s="17"/>
      <c r="UCS210" s="17"/>
      <c r="UCT210" s="17"/>
      <c r="UCU210" s="17"/>
      <c r="UCV210" s="17"/>
      <c r="UCW210" s="17"/>
      <c r="UCX210" s="17"/>
      <c r="UCY210" s="17"/>
      <c r="UCZ210" s="17"/>
      <c r="UDA210" s="17"/>
      <c r="UDB210" s="17"/>
      <c r="UDC210" s="17"/>
      <c r="UDD210" s="17"/>
      <c r="UDE210" s="17"/>
      <c r="UDF210" s="17"/>
      <c r="UDG210" s="17"/>
      <c r="UDH210" s="17"/>
      <c r="UDI210" s="17"/>
      <c r="UDJ210" s="17"/>
      <c r="UDK210" s="17"/>
      <c r="UDL210" s="17"/>
      <c r="UDM210" s="17"/>
      <c r="UDN210" s="17"/>
      <c r="UDO210" s="17"/>
      <c r="UDP210" s="17"/>
      <c r="UDQ210" s="17"/>
      <c r="UDR210" s="17"/>
      <c r="UDS210" s="17"/>
      <c r="UDT210" s="17"/>
      <c r="UDU210" s="17"/>
      <c r="UDV210" s="17"/>
      <c r="UDW210" s="17"/>
      <c r="UDX210" s="17"/>
      <c r="UDY210" s="17"/>
      <c r="UDZ210" s="17"/>
      <c r="UEA210" s="17"/>
      <c r="UEB210" s="17"/>
      <c r="UEC210" s="17"/>
      <c r="UED210" s="17"/>
      <c r="UEE210" s="17"/>
      <c r="UEF210" s="17"/>
      <c r="UEG210" s="17"/>
      <c r="UEH210" s="17"/>
      <c r="UEI210" s="17"/>
      <c r="UEJ210" s="17"/>
      <c r="UEK210" s="17"/>
      <c r="UEL210" s="17"/>
      <c r="UEM210" s="17"/>
      <c r="UEN210" s="17"/>
      <c r="UEO210" s="17"/>
      <c r="UEP210" s="17"/>
      <c r="UEQ210" s="17"/>
      <c r="UER210" s="17"/>
      <c r="UES210" s="17"/>
      <c r="UET210" s="17"/>
      <c r="UEU210" s="17"/>
      <c r="UEV210" s="17"/>
      <c r="UEW210" s="17"/>
      <c r="UEX210" s="17"/>
      <c r="UEY210" s="17"/>
      <c r="UEZ210" s="17"/>
      <c r="UFA210" s="17"/>
      <c r="UFB210" s="17"/>
      <c r="UFC210" s="17"/>
      <c r="UFD210" s="17"/>
      <c r="UFE210" s="17"/>
      <c r="UFF210" s="17"/>
      <c r="UFG210" s="17"/>
      <c r="UFH210" s="17"/>
      <c r="UFI210" s="17"/>
      <c r="UFJ210" s="17"/>
      <c r="UFK210" s="17"/>
      <c r="UFL210" s="17"/>
      <c r="UFM210" s="17"/>
      <c r="UFN210" s="18"/>
      <c r="UFO210" s="18"/>
      <c r="UFP210" s="18"/>
      <c r="UFQ210" s="18"/>
      <c r="UFR210" s="18"/>
      <c r="UFS210" s="18"/>
      <c r="UFT210" s="18"/>
      <c r="UFU210" s="18"/>
      <c r="UFV210" s="18"/>
      <c r="UFW210" s="18"/>
      <c r="UFX210" s="18"/>
      <c r="UFY210" s="18"/>
      <c r="UFZ210" s="18"/>
      <c r="UGA210" s="18"/>
      <c r="UGB210" s="18"/>
      <c r="UGC210" s="18"/>
      <c r="UGD210" s="18"/>
      <c r="UGE210" s="18"/>
      <c r="UGF210" s="18"/>
      <c r="UGG210" s="18"/>
      <c r="UGH210" s="18"/>
      <c r="UGI210" s="18"/>
      <c r="UGJ210" s="18"/>
      <c r="UGK210" s="18"/>
      <c r="UGL210" s="18"/>
      <c r="UGM210" s="18"/>
      <c r="UGN210" s="18"/>
      <c r="UGO210" s="18"/>
      <c r="UGP210" s="18"/>
      <c r="UGQ210" s="18"/>
      <c r="UGR210" s="18"/>
      <c r="UGS210" s="18"/>
      <c r="UGT210" s="18"/>
      <c r="UGU210" s="18"/>
      <c r="UGV210" s="18"/>
      <c r="UGW210" s="18"/>
      <c r="UGX210" s="18"/>
      <c r="UGY210" s="18"/>
      <c r="UGZ210" s="18"/>
      <c r="UHA210" s="18"/>
      <c r="UHB210" s="18"/>
      <c r="UHC210" s="18"/>
      <c r="UHD210" s="18"/>
      <c r="UHE210" s="18"/>
      <c r="UHF210" s="18"/>
      <c r="UHG210" s="18"/>
      <c r="UHH210" s="18"/>
      <c r="UHI210" s="18"/>
      <c r="UHJ210" s="18"/>
      <c r="UHK210" s="18"/>
      <c r="UHL210" s="18"/>
      <c r="UHM210" s="18"/>
      <c r="UHN210" s="18"/>
      <c r="UHO210" s="18"/>
      <c r="UHP210" s="18"/>
      <c r="UHQ210" s="18"/>
      <c r="UHR210" s="18"/>
      <c r="UHS210" s="18"/>
      <c r="UHT210" s="18"/>
      <c r="UHU210" s="18"/>
      <c r="UHV210" s="18"/>
      <c r="UHW210" s="18"/>
      <c r="UHX210" s="18"/>
      <c r="UHY210" s="18"/>
      <c r="UHZ210" s="18"/>
      <c r="UIA210" s="18"/>
      <c r="UIB210" s="18"/>
      <c r="UIC210" s="18"/>
      <c r="UID210" s="18"/>
      <c r="UIE210" s="18"/>
      <c r="UIF210" s="18"/>
      <c r="UIG210" s="18"/>
      <c r="UIH210" s="18"/>
      <c r="UII210" s="18"/>
      <c r="UIJ210" s="18"/>
      <c r="UIK210" s="18"/>
      <c r="UIL210" s="18"/>
      <c r="UIM210" s="18"/>
      <c r="UIN210" s="18"/>
      <c r="UIO210" s="18"/>
      <c r="UIP210" s="18"/>
      <c r="UIQ210" s="18"/>
      <c r="UIR210" s="18"/>
      <c r="UIS210" s="18"/>
      <c r="UIT210" s="18"/>
      <c r="UIU210" s="18"/>
      <c r="UIV210" s="18"/>
      <c r="UIW210" s="18"/>
      <c r="UIX210" s="18"/>
      <c r="UIY210" s="18"/>
      <c r="UIZ210" s="18"/>
      <c r="UJA210" s="18"/>
      <c r="UJB210" s="18"/>
      <c r="UJC210" s="18"/>
      <c r="UJD210" s="18"/>
      <c r="UJE210" s="18"/>
      <c r="UJF210" s="18"/>
      <c r="UJG210" s="18"/>
      <c r="UJH210" s="18"/>
      <c r="UJI210" s="18"/>
      <c r="UJJ210" s="18"/>
      <c r="UJK210" s="18"/>
      <c r="UJL210" s="18"/>
      <c r="UJM210" s="18"/>
      <c r="UJN210" s="18"/>
      <c r="UJO210" s="18"/>
      <c r="UJP210" s="18"/>
      <c r="UJQ210" s="18"/>
      <c r="UJR210" s="18"/>
      <c r="UJS210" s="18"/>
      <c r="UJT210" s="18"/>
      <c r="UJU210" s="18"/>
      <c r="UJV210" s="18"/>
      <c r="UJW210" s="18"/>
      <c r="UJX210" s="18"/>
      <c r="UJY210" s="18"/>
      <c r="UJZ210" s="18"/>
      <c r="UKA210" s="18"/>
      <c r="UKB210" s="18"/>
      <c r="UKC210" s="18"/>
      <c r="UKD210" s="18"/>
      <c r="UKE210" s="18"/>
      <c r="UKF210" s="18"/>
      <c r="UKG210" s="18"/>
      <c r="UKH210" s="18"/>
      <c r="UKI210" s="18"/>
      <c r="UKJ210" s="18"/>
      <c r="UKK210" s="18"/>
      <c r="UKL210" s="18"/>
      <c r="UKM210" s="18"/>
      <c r="UKN210" s="18"/>
      <c r="UKO210" s="18"/>
      <c r="UKP210" s="18"/>
      <c r="UKQ210" s="18"/>
      <c r="UKR210" s="18"/>
      <c r="UKS210" s="18"/>
      <c r="UKT210" s="18"/>
      <c r="UKU210" s="18"/>
      <c r="UKV210" s="18"/>
      <c r="UKW210" s="18"/>
      <c r="UKX210" s="18"/>
      <c r="UKY210" s="18"/>
      <c r="UKZ210" s="18"/>
      <c r="ULA210" s="18"/>
      <c r="ULB210" s="18"/>
      <c r="ULC210" s="18"/>
      <c r="ULD210" s="18"/>
      <c r="ULE210" s="18"/>
      <c r="ULF210" s="18"/>
      <c r="ULG210" s="18"/>
      <c r="ULH210" s="18"/>
      <c r="ULI210" s="18"/>
      <c r="ULJ210" s="18"/>
      <c r="ULK210" s="18"/>
      <c r="ULL210" s="18"/>
      <c r="ULM210" s="18"/>
      <c r="ULN210" s="18"/>
      <c r="ULO210" s="18"/>
      <c r="ULP210" s="18"/>
      <c r="ULQ210" s="18"/>
      <c r="ULR210" s="18"/>
      <c r="ULS210" s="18"/>
      <c r="ULT210" s="18"/>
      <c r="ULU210" s="18"/>
      <c r="ULV210" s="18"/>
      <c r="ULW210" s="18"/>
      <c r="ULX210" s="18"/>
      <c r="ULY210" s="18"/>
      <c r="ULZ210" s="18"/>
      <c r="UMA210" s="18"/>
      <c r="UMB210" s="18"/>
      <c r="UMC210" s="18"/>
      <c r="UMD210" s="18"/>
      <c r="UME210" s="18"/>
      <c r="UMF210" s="18"/>
      <c r="UMG210" s="18"/>
      <c r="UMH210" s="18"/>
      <c r="UMI210" s="18"/>
      <c r="UMJ210" s="18"/>
      <c r="UMK210" s="18"/>
      <c r="UML210" s="18"/>
      <c r="UMM210" s="18"/>
      <c r="UMN210" s="18"/>
      <c r="UMO210" s="18"/>
      <c r="UMP210" s="18"/>
      <c r="UMQ210" s="18"/>
      <c r="UMR210" s="18"/>
      <c r="UMS210" s="18"/>
      <c r="UMT210" s="18"/>
      <c r="UMU210" s="18"/>
      <c r="UMV210" s="18"/>
      <c r="UMW210" s="18"/>
      <c r="UMX210" s="18"/>
      <c r="UMY210" s="18"/>
      <c r="UMZ210" s="18"/>
      <c r="UNA210" s="18"/>
      <c r="UNB210" s="18"/>
      <c r="UNC210" s="18"/>
      <c r="UND210" s="18"/>
      <c r="UNE210" s="18"/>
      <c r="UNF210" s="18"/>
      <c r="UNG210" s="18"/>
      <c r="UNH210" s="18"/>
      <c r="UNI210" s="18"/>
      <c r="UNJ210" s="18"/>
      <c r="UNK210" s="18"/>
      <c r="UNL210" s="18"/>
      <c r="UNM210" s="18"/>
      <c r="UNN210" s="18"/>
      <c r="UNO210" s="18"/>
      <c r="UNP210" s="18"/>
      <c r="UNQ210" s="18"/>
      <c r="UNR210" s="18"/>
      <c r="UNS210" s="18"/>
      <c r="UNT210" s="18"/>
      <c r="UNU210" s="18"/>
      <c r="UNV210" s="18"/>
      <c r="UNW210" s="18"/>
      <c r="UNX210" s="18"/>
      <c r="UNY210" s="18"/>
      <c r="UNZ210" s="18"/>
      <c r="UOA210" s="18"/>
      <c r="UOB210" s="18"/>
      <c r="UOC210" s="18"/>
      <c r="UOD210" s="18"/>
      <c r="UOE210" s="18"/>
      <c r="UOF210" s="18"/>
      <c r="UOG210" s="18"/>
      <c r="UOH210" s="18"/>
      <c r="UOI210" s="18"/>
      <c r="UOJ210" s="18"/>
      <c r="UOK210" s="18"/>
      <c r="UOL210" s="18"/>
      <c r="UOM210" s="18"/>
      <c r="UON210" s="18"/>
      <c r="UOO210" s="18"/>
      <c r="UOP210" s="18"/>
      <c r="UOQ210" s="18"/>
      <c r="UOR210" s="18"/>
      <c r="UOS210" s="18"/>
      <c r="UOT210" s="18"/>
      <c r="UOU210" s="18"/>
      <c r="UOV210" s="18"/>
      <c r="UOW210" s="18"/>
      <c r="UOX210" s="18"/>
      <c r="UOY210" s="18"/>
      <c r="UOZ210" s="18"/>
      <c r="UPA210" s="18"/>
      <c r="UPB210" s="18"/>
      <c r="UPC210" s="18"/>
      <c r="UPD210" s="18"/>
      <c r="UPE210" s="18"/>
      <c r="UPF210" s="18"/>
      <c r="UPG210" s="18"/>
      <c r="UPH210" s="18"/>
      <c r="UPI210" s="18"/>
      <c r="UPJ210" s="18"/>
      <c r="UPK210" s="18"/>
      <c r="UPL210" s="18"/>
      <c r="UPM210" s="18"/>
      <c r="UPN210" s="18"/>
      <c r="UPO210" s="18"/>
      <c r="UPP210" s="18"/>
      <c r="UPQ210" s="18"/>
      <c r="UPR210" s="18"/>
      <c r="UPS210" s="18"/>
      <c r="UPT210" s="18"/>
      <c r="UPU210" s="18"/>
      <c r="UPV210" s="18"/>
      <c r="UPW210" s="18"/>
      <c r="UPX210" s="18"/>
      <c r="UPY210" s="18"/>
      <c r="UPZ210" s="18"/>
      <c r="UQA210" s="18"/>
      <c r="UQB210" s="18"/>
      <c r="UQC210" s="18"/>
      <c r="UQD210" s="18"/>
      <c r="UQE210" s="18"/>
      <c r="UQF210" s="18"/>
      <c r="UQG210" s="18"/>
      <c r="UQH210" s="18"/>
      <c r="UQI210" s="18"/>
      <c r="UQJ210" s="18"/>
      <c r="UQK210" s="18"/>
      <c r="UQL210" s="18"/>
      <c r="UQM210" s="18"/>
      <c r="UQN210" s="18"/>
      <c r="UQO210" s="18"/>
      <c r="UQP210" s="18"/>
      <c r="UQQ210" s="18"/>
      <c r="UQR210" s="18"/>
      <c r="UQS210" s="18"/>
      <c r="UQT210" s="18"/>
      <c r="UQU210" s="18"/>
      <c r="UQV210" s="18"/>
      <c r="UQW210" s="18"/>
      <c r="UQX210" s="18"/>
      <c r="UQY210" s="18"/>
      <c r="UQZ210" s="18"/>
      <c r="URA210" s="18"/>
      <c r="URB210" s="18"/>
      <c r="URC210" s="18"/>
      <c r="URD210" s="18"/>
      <c r="URE210" s="18"/>
      <c r="URF210" s="18"/>
      <c r="URG210" s="18"/>
      <c r="URH210" s="18"/>
      <c r="URI210" s="18"/>
      <c r="URJ210" s="18"/>
      <c r="URK210" s="18"/>
      <c r="URL210" s="18"/>
      <c r="URM210" s="18"/>
      <c r="URN210" s="18"/>
      <c r="URO210" s="18"/>
      <c r="URP210" s="18"/>
      <c r="URQ210" s="18"/>
      <c r="URR210" s="18"/>
      <c r="URS210" s="18"/>
      <c r="URT210" s="18"/>
      <c r="URU210" s="18"/>
      <c r="URV210" s="18"/>
      <c r="URW210" s="18"/>
      <c r="URX210" s="18"/>
      <c r="URY210" s="18"/>
      <c r="URZ210" s="18"/>
      <c r="USA210" s="18"/>
      <c r="USB210" s="18"/>
      <c r="USC210" s="18"/>
      <c r="USD210" s="18"/>
      <c r="USE210" s="18"/>
      <c r="USF210" s="18"/>
      <c r="USG210" s="18"/>
      <c r="USH210" s="18"/>
      <c r="USI210" s="18"/>
      <c r="USJ210" s="18"/>
      <c r="USK210" s="18"/>
      <c r="USL210" s="18"/>
      <c r="USM210" s="18"/>
      <c r="USN210" s="18"/>
      <c r="USO210" s="18"/>
      <c r="USP210" s="18"/>
      <c r="USQ210" s="18"/>
      <c r="USR210" s="18"/>
      <c r="USS210" s="18"/>
      <c r="UST210" s="18"/>
      <c r="USU210" s="18"/>
      <c r="USV210" s="18"/>
      <c r="USW210" s="18"/>
      <c r="USX210" s="18"/>
      <c r="USY210" s="18"/>
      <c r="USZ210" s="18"/>
      <c r="UTA210" s="18"/>
      <c r="UTB210" s="18"/>
      <c r="UTC210" s="18"/>
      <c r="UTD210" s="18"/>
      <c r="UTE210" s="18"/>
      <c r="UTF210" s="18"/>
      <c r="UTG210" s="18"/>
      <c r="UTH210" s="18"/>
      <c r="UTI210" s="18"/>
      <c r="UTJ210" s="18"/>
      <c r="UTK210" s="18"/>
      <c r="UTL210" s="18"/>
      <c r="UTM210" s="18"/>
      <c r="UTN210" s="18"/>
      <c r="UTO210" s="18"/>
      <c r="UTP210" s="18"/>
      <c r="UTQ210" s="18"/>
      <c r="UTR210" s="18"/>
      <c r="UTS210" s="18"/>
      <c r="UTT210" s="18"/>
      <c r="UTU210" s="18"/>
      <c r="UTV210" s="18"/>
      <c r="UTW210" s="18"/>
      <c r="UTX210" s="18"/>
      <c r="UTY210" s="18"/>
      <c r="UTZ210" s="18"/>
      <c r="UUA210" s="18"/>
      <c r="UUB210" s="18"/>
      <c r="UUC210" s="18"/>
      <c r="UUD210" s="18"/>
      <c r="UUE210" s="18"/>
      <c r="UUF210" s="18"/>
      <c r="UUG210" s="18"/>
      <c r="UUH210" s="18"/>
      <c r="UUI210" s="18"/>
      <c r="UUJ210" s="18"/>
      <c r="UUK210" s="18"/>
      <c r="UUL210" s="18"/>
      <c r="UUM210" s="18"/>
      <c r="UUN210" s="18"/>
      <c r="UUO210" s="18"/>
      <c r="UUP210" s="18"/>
      <c r="UUQ210" s="18"/>
      <c r="UUR210" s="18"/>
      <c r="UUS210" s="18"/>
      <c r="UUT210" s="18"/>
      <c r="UUU210" s="18"/>
      <c r="UUV210" s="18"/>
      <c r="UUW210" s="18"/>
      <c r="UUX210" s="18"/>
      <c r="UUY210" s="18"/>
      <c r="UUZ210" s="18"/>
      <c r="UVA210" s="18"/>
      <c r="UVB210" s="18"/>
      <c r="UVC210" s="18"/>
      <c r="UVD210" s="18"/>
      <c r="UVE210" s="18"/>
      <c r="UVF210" s="18"/>
      <c r="UVG210" s="18"/>
      <c r="UVH210" s="18"/>
      <c r="UVI210" s="18"/>
      <c r="UVJ210" s="18"/>
      <c r="UVK210" s="18"/>
      <c r="UVL210" s="18"/>
      <c r="UVM210" s="18"/>
      <c r="UVN210" s="18"/>
      <c r="UVO210" s="18"/>
      <c r="UVP210" s="18"/>
      <c r="UVQ210" s="18"/>
      <c r="UVR210" s="18"/>
      <c r="UVS210" s="18"/>
      <c r="UVT210" s="18"/>
      <c r="UVU210" s="18"/>
      <c r="UVV210" s="18"/>
      <c r="UVW210" s="18"/>
      <c r="UVX210" s="18"/>
      <c r="UVY210" s="18"/>
      <c r="UVZ210" s="18"/>
      <c r="UWA210" s="18"/>
      <c r="UWB210" s="18"/>
      <c r="UWC210" s="18"/>
      <c r="UWD210" s="18"/>
      <c r="UWE210" s="18"/>
      <c r="UWF210" s="18"/>
      <c r="UWG210" s="18"/>
      <c r="UWH210" s="18"/>
      <c r="UWI210" s="18"/>
      <c r="UWJ210" s="18"/>
      <c r="UWK210" s="18"/>
      <c r="UWL210" s="18"/>
      <c r="UWM210" s="18"/>
      <c r="UWN210" s="18"/>
      <c r="UWO210" s="18"/>
      <c r="UWP210" s="18"/>
      <c r="UWQ210" s="18"/>
      <c r="UWR210" s="18"/>
      <c r="UWS210" s="18"/>
      <c r="UWT210" s="18"/>
      <c r="UWU210" s="18"/>
      <c r="UWV210" s="18"/>
      <c r="UWW210" s="18"/>
      <c r="UWX210" s="18"/>
      <c r="UWY210" s="18"/>
      <c r="UWZ210" s="18"/>
      <c r="UXA210" s="18"/>
      <c r="UXB210" s="18"/>
      <c r="UXC210" s="18"/>
      <c r="UXD210" s="18"/>
      <c r="UXE210" s="18"/>
      <c r="UXF210" s="18"/>
      <c r="UXG210" s="18"/>
      <c r="UXH210" s="18"/>
      <c r="UXI210" s="18"/>
      <c r="UXJ210" s="18"/>
      <c r="UXK210" s="18"/>
      <c r="UXL210" s="18"/>
      <c r="UXM210" s="18"/>
      <c r="UXN210" s="18"/>
      <c r="UXO210" s="18"/>
      <c r="UXP210" s="18"/>
      <c r="UXQ210" s="18"/>
      <c r="UXR210" s="18"/>
      <c r="UXS210" s="18"/>
      <c r="UXT210" s="18"/>
      <c r="UXU210" s="18"/>
      <c r="UXV210" s="18"/>
      <c r="UXW210" s="18"/>
      <c r="UXX210" s="18"/>
      <c r="UXY210" s="18"/>
      <c r="UXZ210" s="18"/>
      <c r="UYA210" s="18"/>
      <c r="UYB210" s="18"/>
      <c r="UYC210" s="18"/>
      <c r="UYD210" s="18"/>
      <c r="UYE210" s="18"/>
      <c r="UYF210" s="18"/>
      <c r="UYG210" s="18"/>
      <c r="UYH210" s="18"/>
      <c r="UYI210" s="18"/>
      <c r="UYJ210" s="18"/>
      <c r="UYK210" s="18"/>
      <c r="UYL210" s="18"/>
      <c r="UYM210" s="18"/>
      <c r="UYN210" s="18"/>
      <c r="UYO210" s="18"/>
      <c r="UYP210" s="18"/>
      <c r="UYQ210" s="18"/>
      <c r="UYR210" s="18"/>
      <c r="UYS210" s="18"/>
      <c r="UYT210" s="18"/>
      <c r="UYU210" s="18"/>
      <c r="UYV210" s="18"/>
      <c r="UYW210" s="18"/>
      <c r="UYX210" s="18"/>
      <c r="UYY210" s="18"/>
      <c r="UYZ210" s="18"/>
      <c r="UZA210" s="18"/>
      <c r="UZB210" s="18"/>
      <c r="UZC210" s="18"/>
      <c r="UZD210" s="18"/>
      <c r="UZE210" s="18"/>
      <c r="UZF210" s="18"/>
      <c r="UZG210" s="18"/>
      <c r="UZH210" s="18"/>
      <c r="UZI210" s="18"/>
      <c r="UZJ210" s="18"/>
      <c r="UZK210" s="18"/>
      <c r="UZL210" s="18"/>
      <c r="UZM210" s="18"/>
      <c r="UZN210" s="18"/>
      <c r="UZO210" s="18"/>
      <c r="UZP210" s="18"/>
      <c r="UZQ210" s="18"/>
      <c r="UZR210" s="18"/>
      <c r="UZS210" s="18"/>
      <c r="UZT210" s="18"/>
      <c r="UZU210" s="18"/>
      <c r="UZV210" s="18"/>
      <c r="UZW210" s="18"/>
      <c r="UZX210" s="18"/>
      <c r="UZY210" s="18"/>
      <c r="UZZ210" s="18"/>
      <c r="VAA210" s="18"/>
      <c r="VAB210" s="18"/>
      <c r="VAC210" s="18"/>
      <c r="VAD210" s="18"/>
      <c r="VAE210" s="18"/>
      <c r="VAF210" s="18"/>
      <c r="VAG210" s="18"/>
      <c r="VAH210" s="18"/>
      <c r="VAI210" s="18"/>
      <c r="VAJ210" s="18"/>
      <c r="VAK210" s="18"/>
      <c r="VAL210" s="18"/>
      <c r="VAM210" s="18"/>
      <c r="VAN210" s="18"/>
      <c r="VAO210" s="18"/>
      <c r="VAP210" s="18"/>
      <c r="VAQ210" s="18"/>
      <c r="VAR210" s="18"/>
      <c r="VAS210" s="18"/>
      <c r="VAT210" s="18"/>
      <c r="VAU210" s="18"/>
      <c r="VAV210" s="18"/>
      <c r="VAW210" s="18"/>
      <c r="VAX210" s="18"/>
      <c r="VAY210" s="18"/>
      <c r="VAZ210" s="18"/>
      <c r="VBA210" s="18"/>
      <c r="VBB210" s="18"/>
      <c r="VBC210" s="18"/>
      <c r="VBD210" s="18"/>
      <c r="VBE210" s="18"/>
      <c r="VBF210" s="18"/>
      <c r="VBG210" s="18"/>
      <c r="VBH210" s="18"/>
      <c r="VBI210" s="18"/>
      <c r="VBJ210" s="18"/>
      <c r="VBK210" s="18"/>
      <c r="VBL210" s="18"/>
      <c r="VBM210" s="18"/>
      <c r="VBN210" s="18"/>
      <c r="VBO210" s="18"/>
      <c r="VBP210" s="18"/>
      <c r="VBQ210" s="18"/>
      <c r="VBR210" s="18"/>
      <c r="VBS210" s="18"/>
      <c r="VBT210" s="18"/>
      <c r="VBU210" s="18"/>
      <c r="VBV210" s="18"/>
      <c r="VBW210" s="18"/>
      <c r="VBX210" s="18"/>
      <c r="VBY210" s="18"/>
      <c r="VBZ210" s="18"/>
      <c r="VCA210" s="18"/>
      <c r="VCB210" s="18"/>
      <c r="VCC210" s="18"/>
      <c r="VCD210" s="18"/>
      <c r="VCE210" s="18"/>
      <c r="VCF210" s="18"/>
      <c r="VCG210" s="18"/>
      <c r="VCH210" s="18"/>
      <c r="VCI210" s="18"/>
      <c r="VCJ210" s="18"/>
      <c r="VCK210" s="18"/>
      <c r="VCL210" s="18"/>
      <c r="VCM210" s="18"/>
      <c r="VCN210" s="18"/>
      <c r="VCO210" s="18"/>
      <c r="VCP210" s="18"/>
      <c r="VCQ210" s="18"/>
      <c r="VCR210" s="18"/>
      <c r="VCS210" s="18"/>
      <c r="VCT210" s="18"/>
      <c r="VCU210" s="18"/>
      <c r="VCV210" s="18"/>
      <c r="VCW210" s="18"/>
      <c r="VCX210" s="18"/>
      <c r="VCY210" s="18"/>
      <c r="VCZ210" s="18"/>
      <c r="VDA210" s="18"/>
      <c r="VDB210" s="18"/>
      <c r="VDC210" s="18"/>
      <c r="VDD210" s="18"/>
      <c r="VDE210" s="18"/>
      <c r="VDF210" s="18"/>
      <c r="VDG210" s="18"/>
      <c r="VDH210" s="18"/>
      <c r="VDI210" s="18"/>
      <c r="VDJ210" s="18"/>
      <c r="VDK210" s="18"/>
      <c r="VDL210" s="18"/>
      <c r="VDM210" s="18"/>
      <c r="VDN210" s="18"/>
      <c r="VDO210" s="18"/>
      <c r="VDP210" s="18"/>
      <c r="VDQ210" s="18"/>
      <c r="VDR210" s="18"/>
      <c r="VDS210" s="18"/>
      <c r="VDT210" s="18"/>
      <c r="VDU210" s="18"/>
      <c r="VDV210" s="18"/>
      <c r="VDW210" s="18"/>
      <c r="VDX210" s="18"/>
      <c r="VDY210" s="18"/>
      <c r="VDZ210" s="18"/>
      <c r="VEA210" s="18"/>
      <c r="VEB210" s="18"/>
      <c r="VEC210" s="18"/>
      <c r="VED210" s="18"/>
      <c r="VEE210" s="18"/>
      <c r="VEF210" s="18"/>
      <c r="VEG210" s="18"/>
      <c r="VEH210" s="18"/>
      <c r="VEI210" s="18"/>
      <c r="VEJ210" s="18"/>
      <c r="VEK210" s="18"/>
      <c r="VEL210" s="18"/>
      <c r="VEM210" s="18"/>
      <c r="VEN210" s="18"/>
      <c r="VEO210" s="18"/>
      <c r="VEP210" s="18"/>
      <c r="VEQ210" s="18"/>
      <c r="VER210" s="18"/>
      <c r="VES210" s="18"/>
      <c r="VET210" s="18"/>
      <c r="VEU210" s="18"/>
      <c r="VEV210" s="18"/>
      <c r="VEW210" s="18"/>
      <c r="VEX210" s="18"/>
      <c r="VEY210" s="18"/>
      <c r="VEZ210" s="18"/>
      <c r="VFA210" s="18"/>
      <c r="VFB210" s="18"/>
      <c r="VFC210" s="18"/>
      <c r="VFD210" s="18"/>
      <c r="VFE210" s="18"/>
      <c r="VFF210" s="18"/>
      <c r="VFG210" s="18"/>
      <c r="VFH210" s="18"/>
      <c r="VFI210" s="18"/>
      <c r="VFJ210" s="18"/>
      <c r="VFK210" s="18"/>
      <c r="VFL210" s="18"/>
      <c r="VFM210" s="18"/>
      <c r="VFN210" s="18"/>
      <c r="VFO210" s="18"/>
      <c r="VFP210" s="18"/>
      <c r="VFQ210" s="18"/>
      <c r="VFR210" s="18"/>
      <c r="VFS210" s="18"/>
      <c r="VFT210" s="18"/>
      <c r="VFU210" s="18"/>
      <c r="VFV210" s="18"/>
      <c r="VFW210" s="18"/>
      <c r="VFX210" s="18"/>
      <c r="VFY210" s="18"/>
      <c r="VFZ210" s="18"/>
      <c r="VGA210" s="18"/>
      <c r="VGB210" s="18"/>
      <c r="VGC210" s="18"/>
      <c r="VGD210" s="18"/>
      <c r="VGE210" s="18"/>
      <c r="VGF210" s="18"/>
      <c r="VGG210" s="18"/>
      <c r="VGH210" s="18"/>
      <c r="VGI210" s="18"/>
      <c r="VGJ210" s="18"/>
      <c r="VGK210" s="18"/>
      <c r="VGL210" s="18"/>
      <c r="VGM210" s="18"/>
      <c r="VGN210" s="18"/>
      <c r="VGO210" s="18"/>
      <c r="VGP210" s="18"/>
      <c r="VGQ210" s="18"/>
      <c r="VGR210" s="18"/>
      <c r="VGS210" s="18"/>
      <c r="VGT210" s="18"/>
      <c r="VGU210" s="18"/>
      <c r="VGV210" s="18"/>
      <c r="VGW210" s="18"/>
      <c r="VGX210" s="18"/>
      <c r="VGY210" s="18"/>
      <c r="VGZ210" s="18"/>
      <c r="VHA210" s="18"/>
      <c r="VHB210" s="18"/>
      <c r="VHC210" s="18"/>
      <c r="VHD210" s="18"/>
      <c r="VHE210" s="18"/>
      <c r="VHF210" s="18"/>
      <c r="VHG210" s="18"/>
      <c r="VHH210" s="18"/>
      <c r="VHI210" s="18"/>
      <c r="VHJ210" s="18"/>
      <c r="VHK210" s="18"/>
      <c r="VHL210" s="18"/>
      <c r="VHM210" s="18"/>
      <c r="VHN210" s="18"/>
      <c r="VHO210" s="18"/>
      <c r="VHP210" s="18"/>
      <c r="VHQ210" s="18"/>
      <c r="VHR210" s="18"/>
      <c r="VHS210" s="18"/>
      <c r="VHT210" s="18"/>
      <c r="VHU210" s="18"/>
      <c r="VHV210" s="18"/>
      <c r="VHW210" s="18"/>
      <c r="VHX210" s="18"/>
      <c r="VHY210" s="18"/>
      <c r="VHZ210" s="18"/>
      <c r="VIA210" s="18"/>
      <c r="VIB210" s="18"/>
      <c r="VIC210" s="18"/>
      <c r="VID210" s="18"/>
      <c r="VIE210" s="18"/>
      <c r="VIF210" s="18"/>
      <c r="VIG210" s="18"/>
      <c r="VIH210" s="18"/>
      <c r="VII210" s="18"/>
      <c r="VIJ210" s="18"/>
      <c r="VIK210" s="18"/>
      <c r="VIL210" s="18"/>
      <c r="VIM210" s="18"/>
      <c r="VIN210" s="18"/>
      <c r="VIO210" s="18"/>
      <c r="VIP210" s="18"/>
      <c r="VIQ210" s="18"/>
      <c r="VIR210" s="18"/>
      <c r="VIS210" s="18"/>
      <c r="VIT210" s="18"/>
      <c r="VIU210" s="18"/>
      <c r="VIV210" s="18"/>
      <c r="VIW210" s="18"/>
      <c r="VIX210" s="18"/>
      <c r="VIY210" s="18"/>
      <c r="VIZ210" s="18"/>
      <c r="VJA210" s="18"/>
      <c r="VJB210" s="18"/>
      <c r="VJC210" s="18"/>
      <c r="VJD210" s="18"/>
      <c r="VJE210" s="18"/>
      <c r="VJF210" s="18"/>
      <c r="VJG210" s="18"/>
      <c r="VJH210" s="18"/>
      <c r="VJI210" s="18"/>
      <c r="VJJ210" s="18"/>
      <c r="VJK210" s="18"/>
      <c r="VJL210" s="18"/>
      <c r="VJM210" s="18"/>
      <c r="VJN210" s="18"/>
      <c r="VJO210" s="18"/>
      <c r="VJP210" s="18"/>
      <c r="VJQ210" s="18"/>
      <c r="VJR210" s="18"/>
      <c r="VJS210" s="18"/>
      <c r="VJT210" s="18"/>
      <c r="VJU210" s="18"/>
      <c r="VJV210" s="18"/>
      <c r="VJW210" s="18"/>
      <c r="VJX210" s="18"/>
      <c r="VJY210" s="18"/>
      <c r="VJZ210" s="18"/>
      <c r="VKA210" s="18"/>
      <c r="VKB210" s="18"/>
      <c r="VKC210" s="18"/>
      <c r="VKD210" s="18"/>
      <c r="VKE210" s="18"/>
      <c r="VKF210" s="18"/>
      <c r="VKG210" s="18"/>
      <c r="VKH210" s="18"/>
      <c r="VKI210" s="18"/>
      <c r="VKJ210" s="18"/>
      <c r="VKK210" s="18"/>
      <c r="VKL210" s="18"/>
      <c r="VKM210" s="18"/>
      <c r="VKN210" s="18"/>
      <c r="VKO210" s="18"/>
      <c r="VKP210" s="18"/>
      <c r="VKQ210" s="18"/>
      <c r="VKR210" s="18"/>
      <c r="VKS210" s="18"/>
      <c r="VKT210" s="18"/>
      <c r="VKU210" s="18"/>
      <c r="VKV210" s="18"/>
      <c r="VKW210" s="18"/>
      <c r="VKX210" s="18"/>
      <c r="VKY210" s="18"/>
      <c r="VKZ210" s="18"/>
      <c r="VLA210" s="18"/>
      <c r="VLB210" s="18"/>
      <c r="VLC210" s="18"/>
      <c r="VLD210" s="18"/>
      <c r="VLE210" s="18"/>
      <c r="VLF210" s="18"/>
      <c r="VLG210" s="18"/>
      <c r="VLH210" s="18"/>
      <c r="VLI210" s="18"/>
      <c r="VLJ210" s="18"/>
      <c r="VLK210" s="18"/>
      <c r="VLL210" s="18"/>
      <c r="VLM210" s="18"/>
      <c r="VLN210" s="18"/>
      <c r="VLO210" s="18"/>
      <c r="VLP210" s="18"/>
      <c r="VLQ210" s="18"/>
      <c r="VLR210" s="18"/>
      <c r="VLS210" s="18"/>
      <c r="VLT210" s="18"/>
      <c r="VLU210" s="18"/>
      <c r="VLV210" s="18"/>
      <c r="VLW210" s="18"/>
      <c r="VLX210" s="18"/>
      <c r="VLY210" s="18"/>
      <c r="VLZ210" s="18"/>
      <c r="VMA210" s="18"/>
      <c r="VMB210" s="18"/>
      <c r="VMC210" s="18"/>
      <c r="VMD210" s="18"/>
      <c r="VME210" s="18"/>
      <c r="VMF210" s="18"/>
      <c r="VMG210" s="18"/>
      <c r="VMH210" s="18"/>
      <c r="VMI210" s="18"/>
      <c r="VMJ210" s="18"/>
      <c r="VMK210" s="18"/>
      <c r="VML210" s="18"/>
      <c r="VMM210" s="18"/>
      <c r="VMN210" s="18"/>
      <c r="VMO210" s="18"/>
      <c r="VMP210" s="18"/>
      <c r="VMQ210" s="18"/>
      <c r="VMR210" s="18"/>
      <c r="VMS210" s="18"/>
      <c r="VMT210" s="18"/>
      <c r="VMU210" s="18"/>
      <c r="VMV210" s="18"/>
      <c r="VMW210" s="18"/>
      <c r="VMX210" s="18"/>
      <c r="VMY210" s="18"/>
      <c r="VMZ210" s="18"/>
      <c r="VNA210" s="18"/>
      <c r="VNB210" s="18"/>
      <c r="VNC210" s="18"/>
      <c r="VND210" s="18"/>
      <c r="VNE210" s="18"/>
      <c r="VNF210" s="18"/>
      <c r="VNG210" s="18"/>
      <c r="VNH210" s="18"/>
      <c r="VNI210" s="18"/>
      <c r="VNJ210" s="18"/>
      <c r="VNK210" s="18"/>
      <c r="VNL210" s="18"/>
      <c r="VNM210" s="18"/>
      <c r="VNN210" s="18"/>
      <c r="VNO210" s="18"/>
      <c r="VNP210" s="18"/>
      <c r="VNQ210" s="18"/>
      <c r="VNR210" s="18"/>
      <c r="VNS210" s="18"/>
      <c r="VNT210" s="18"/>
      <c r="VNU210" s="18"/>
      <c r="VNV210" s="18"/>
      <c r="VNW210" s="18"/>
      <c r="VNX210" s="18"/>
      <c r="VNY210" s="18"/>
      <c r="VNZ210" s="18"/>
      <c r="VOA210" s="18"/>
      <c r="VOB210" s="18"/>
      <c r="VOC210" s="18"/>
      <c r="VOD210" s="18"/>
      <c r="VOE210" s="18"/>
      <c r="VOF210" s="18"/>
      <c r="VOG210" s="18"/>
      <c r="VOH210" s="18"/>
      <c r="VOI210" s="18"/>
      <c r="VOJ210" s="18"/>
      <c r="VOK210" s="18"/>
      <c r="VOL210" s="18"/>
      <c r="VOM210" s="18"/>
      <c r="VON210" s="18"/>
      <c r="VOO210" s="18"/>
      <c r="VOP210" s="18"/>
      <c r="VOQ210" s="18"/>
      <c r="VOR210" s="18"/>
      <c r="VOS210" s="18"/>
      <c r="VOT210" s="18"/>
      <c r="VOU210" s="18"/>
      <c r="VOV210" s="18"/>
      <c r="VOW210" s="18"/>
      <c r="VOX210" s="18"/>
      <c r="VOY210" s="18"/>
      <c r="VOZ210" s="18"/>
      <c r="VPA210" s="18"/>
      <c r="VPB210" s="18"/>
      <c r="VPC210" s="18"/>
      <c r="VPD210" s="18"/>
      <c r="VPE210" s="18"/>
      <c r="VPF210" s="18"/>
      <c r="VPG210" s="18"/>
      <c r="VPH210" s="18"/>
      <c r="VPI210" s="18"/>
      <c r="VPJ210" s="18"/>
      <c r="VPK210" s="18"/>
      <c r="VPL210" s="18"/>
      <c r="VPM210" s="18"/>
      <c r="VPN210" s="18"/>
      <c r="VPO210" s="18"/>
      <c r="VPP210" s="18"/>
      <c r="VPQ210" s="18"/>
      <c r="VPR210" s="18"/>
      <c r="VPS210" s="18"/>
      <c r="VPT210" s="18"/>
      <c r="VPU210" s="18"/>
      <c r="VPV210" s="18"/>
      <c r="VPW210" s="18"/>
      <c r="VPX210" s="18"/>
      <c r="VPY210" s="18"/>
      <c r="VPZ210" s="18"/>
      <c r="VQA210" s="18"/>
      <c r="VQB210" s="18"/>
      <c r="VQC210" s="18"/>
      <c r="VQD210" s="18"/>
      <c r="VQE210" s="18"/>
      <c r="VQF210" s="18"/>
      <c r="VQG210" s="18"/>
      <c r="VQH210" s="18"/>
      <c r="VQI210" s="18"/>
      <c r="VQJ210" s="18"/>
      <c r="VQK210" s="18"/>
      <c r="VQL210" s="18"/>
      <c r="VQM210" s="18"/>
      <c r="VQN210" s="18"/>
      <c r="VQO210" s="18"/>
      <c r="VQP210" s="18"/>
      <c r="VQQ210" s="18"/>
      <c r="VQR210" s="18"/>
      <c r="VQS210" s="18"/>
      <c r="VQT210" s="18"/>
      <c r="VQU210" s="18"/>
      <c r="VQV210" s="18"/>
      <c r="VQW210" s="18"/>
      <c r="VQX210" s="18"/>
      <c r="VQY210" s="18"/>
      <c r="VQZ210" s="18"/>
      <c r="VRA210" s="18"/>
      <c r="VRB210" s="18"/>
      <c r="VRC210" s="18"/>
      <c r="VRD210" s="18"/>
      <c r="VRE210" s="18"/>
      <c r="VRF210" s="18"/>
      <c r="VRG210" s="18"/>
      <c r="VRH210" s="18"/>
      <c r="VRI210" s="18"/>
      <c r="VRJ210" s="18"/>
      <c r="VRK210" s="18"/>
      <c r="VRL210" s="18"/>
      <c r="VRM210" s="18"/>
      <c r="VRN210" s="18"/>
      <c r="VRO210" s="18"/>
      <c r="VRP210" s="18"/>
      <c r="VRQ210" s="18"/>
      <c r="VRR210" s="18"/>
      <c r="VRS210" s="18"/>
      <c r="VRT210" s="18"/>
      <c r="VRU210" s="18"/>
      <c r="VRV210" s="18"/>
      <c r="VRW210" s="18"/>
      <c r="VRX210" s="18"/>
      <c r="VRY210" s="18"/>
      <c r="VRZ210" s="18"/>
      <c r="VSA210" s="18"/>
      <c r="VSB210" s="18"/>
      <c r="VSC210" s="18"/>
      <c r="VSD210" s="18"/>
      <c r="VSE210" s="18"/>
      <c r="VSF210" s="18"/>
      <c r="VSG210" s="18"/>
      <c r="VSH210" s="18"/>
      <c r="VSI210" s="18"/>
      <c r="VSJ210" s="18"/>
      <c r="VSK210" s="18"/>
      <c r="VSL210" s="18"/>
      <c r="VSM210" s="18"/>
      <c r="VSN210" s="18"/>
      <c r="VSO210" s="18"/>
      <c r="VSP210" s="18"/>
      <c r="VSQ210" s="18"/>
      <c r="VSR210" s="18"/>
      <c r="VSS210" s="18"/>
      <c r="VST210" s="18"/>
      <c r="VSU210" s="18"/>
      <c r="VSV210" s="18"/>
      <c r="VSW210" s="18"/>
      <c r="VSX210" s="18"/>
      <c r="VSY210" s="18"/>
      <c r="VSZ210" s="18"/>
      <c r="VTA210" s="18"/>
      <c r="VTB210" s="18"/>
      <c r="VTC210" s="18"/>
      <c r="VTD210" s="18"/>
      <c r="VTE210" s="18"/>
      <c r="VTF210" s="18"/>
      <c r="VTG210" s="18"/>
      <c r="VTH210" s="18"/>
      <c r="VTI210" s="18"/>
      <c r="VTJ210" s="18"/>
      <c r="VTK210" s="18"/>
      <c r="VTL210" s="18"/>
      <c r="VTM210" s="18"/>
      <c r="VTN210" s="18"/>
      <c r="VTO210" s="18"/>
      <c r="VTP210" s="18"/>
      <c r="VTQ210" s="18"/>
      <c r="VTR210" s="18"/>
      <c r="VTS210" s="18"/>
      <c r="VTT210" s="18"/>
      <c r="VTU210" s="18"/>
      <c r="VTV210" s="18"/>
      <c r="VTW210" s="18"/>
      <c r="VTX210" s="18"/>
      <c r="VTY210" s="18"/>
      <c r="VTZ210" s="18"/>
      <c r="VUA210" s="18"/>
      <c r="VUB210" s="18"/>
      <c r="VUC210" s="18"/>
      <c r="VUD210" s="18"/>
      <c r="VUE210" s="18"/>
      <c r="VUF210" s="18"/>
      <c r="VUG210" s="18"/>
      <c r="VUH210" s="18"/>
      <c r="VUI210" s="18"/>
      <c r="VUJ210" s="18"/>
      <c r="VUK210" s="18"/>
      <c r="VUL210" s="18"/>
      <c r="VUM210" s="18"/>
      <c r="VUN210" s="18"/>
      <c r="VUO210" s="18"/>
      <c r="VUP210" s="18"/>
      <c r="VUQ210" s="18"/>
      <c r="VUR210" s="18"/>
      <c r="VUS210" s="18"/>
      <c r="VUT210" s="18"/>
      <c r="VUU210" s="18"/>
      <c r="VUV210" s="18"/>
      <c r="VUW210" s="18"/>
      <c r="VUX210" s="18"/>
      <c r="VUY210" s="18"/>
      <c r="VUZ210" s="18"/>
      <c r="VVA210" s="18"/>
      <c r="VVB210" s="18"/>
      <c r="VVC210" s="18"/>
      <c r="VVD210" s="18"/>
      <c r="VVE210" s="18"/>
      <c r="VVF210" s="18"/>
      <c r="VVG210" s="18"/>
      <c r="VVH210" s="18"/>
      <c r="VVI210" s="18"/>
      <c r="VVJ210" s="18"/>
      <c r="VVK210" s="18"/>
      <c r="VVL210" s="18"/>
      <c r="VVM210" s="18"/>
      <c r="VVN210" s="18"/>
      <c r="VVO210" s="18"/>
      <c r="VVP210" s="18"/>
      <c r="VVQ210" s="18"/>
      <c r="VVR210" s="18"/>
      <c r="VVS210" s="18"/>
      <c r="VVT210" s="18"/>
      <c r="VVU210" s="18"/>
      <c r="VVV210" s="18"/>
      <c r="VVW210" s="18"/>
      <c r="VVX210" s="18"/>
      <c r="VVY210" s="18"/>
      <c r="VVZ210" s="18"/>
      <c r="VWA210" s="18"/>
      <c r="VWB210" s="18"/>
      <c r="VWC210" s="18"/>
      <c r="VWD210" s="18"/>
      <c r="VWE210" s="18"/>
      <c r="VWF210" s="18"/>
      <c r="VWG210" s="18"/>
      <c r="VWH210" s="18"/>
      <c r="VWI210" s="18"/>
      <c r="VWJ210" s="18"/>
      <c r="VWK210" s="18"/>
      <c r="VWL210" s="18"/>
      <c r="VWM210" s="18"/>
      <c r="VWN210" s="18"/>
      <c r="VWO210" s="18"/>
      <c r="VWP210" s="18"/>
      <c r="VWQ210" s="18"/>
      <c r="VWR210" s="18"/>
      <c r="VWS210" s="18"/>
      <c r="VWT210" s="18"/>
      <c r="VWU210" s="18"/>
      <c r="VWV210" s="18"/>
      <c r="VWW210" s="18"/>
      <c r="VWX210" s="18"/>
      <c r="VWY210" s="18"/>
      <c r="VWZ210" s="18"/>
      <c r="VXA210" s="18"/>
      <c r="VXB210" s="18"/>
      <c r="VXC210" s="18"/>
      <c r="VXD210" s="18"/>
      <c r="VXE210" s="18"/>
      <c r="VXF210" s="18"/>
      <c r="VXG210" s="18"/>
      <c r="VXH210" s="18"/>
      <c r="VXI210" s="18"/>
      <c r="VXJ210" s="18"/>
      <c r="VXK210" s="18"/>
      <c r="VXL210" s="18"/>
      <c r="VXM210" s="18"/>
      <c r="VXN210" s="18"/>
      <c r="VXO210" s="18"/>
      <c r="VXP210" s="18"/>
      <c r="VXQ210" s="18"/>
      <c r="VXR210" s="18"/>
      <c r="VXS210" s="18"/>
      <c r="VXT210" s="18"/>
      <c r="VXU210" s="18"/>
      <c r="VXV210" s="18"/>
      <c r="VXW210" s="18"/>
      <c r="VXX210" s="18"/>
      <c r="VXY210" s="18"/>
      <c r="VXZ210" s="18"/>
      <c r="VYA210" s="18"/>
      <c r="VYB210" s="18"/>
      <c r="VYC210" s="18"/>
      <c r="VYD210" s="18"/>
      <c r="VYE210" s="18"/>
      <c r="VYF210" s="18"/>
      <c r="VYG210" s="18"/>
      <c r="VYH210" s="18"/>
      <c r="VYI210" s="18"/>
      <c r="VYJ210" s="18"/>
      <c r="VYK210" s="18"/>
      <c r="VYL210" s="18"/>
      <c r="VYM210" s="18"/>
      <c r="VYN210" s="18"/>
      <c r="VYO210" s="18"/>
      <c r="VYP210" s="18"/>
      <c r="VYQ210" s="18"/>
      <c r="VYR210" s="18"/>
      <c r="VYS210" s="18"/>
      <c r="VYT210" s="18"/>
      <c r="VYU210" s="18"/>
      <c r="VYV210" s="18"/>
      <c r="VYW210" s="18"/>
      <c r="VYX210" s="18"/>
      <c r="VYY210" s="18"/>
      <c r="VYZ210" s="18"/>
      <c r="VZA210" s="18"/>
      <c r="VZB210" s="18"/>
      <c r="VZC210" s="18"/>
      <c r="VZD210" s="18"/>
      <c r="VZE210" s="18"/>
      <c r="VZF210" s="18"/>
      <c r="VZG210" s="18"/>
      <c r="VZH210" s="18"/>
      <c r="VZI210" s="18"/>
      <c r="VZJ210" s="18"/>
      <c r="VZK210" s="18"/>
      <c r="VZL210" s="18"/>
      <c r="VZM210" s="18"/>
      <c r="VZN210" s="18"/>
      <c r="VZO210" s="18"/>
      <c r="VZP210" s="18"/>
      <c r="VZQ210" s="18"/>
      <c r="VZR210" s="18"/>
      <c r="VZS210" s="18"/>
      <c r="VZT210" s="18"/>
      <c r="VZU210" s="18"/>
      <c r="VZV210" s="18"/>
      <c r="VZW210" s="18"/>
      <c r="VZX210" s="18"/>
      <c r="VZY210" s="18"/>
      <c r="VZZ210" s="18"/>
      <c r="WAA210" s="18"/>
      <c r="WAB210" s="18"/>
      <c r="WAC210" s="18"/>
      <c r="WAD210" s="18"/>
      <c r="WAE210" s="18"/>
      <c r="WAF210" s="18"/>
      <c r="WAG210" s="18"/>
      <c r="WAH210" s="18"/>
      <c r="WAI210" s="18"/>
      <c r="WAJ210" s="18"/>
      <c r="WAK210" s="18"/>
      <c r="WAL210" s="18"/>
      <c r="WAM210" s="18"/>
      <c r="WAN210" s="18"/>
      <c r="WAO210" s="18"/>
      <c r="WAP210" s="18"/>
      <c r="WAQ210" s="18"/>
      <c r="WAR210" s="18"/>
      <c r="WAS210" s="18"/>
      <c r="WAT210" s="18"/>
      <c r="WAU210" s="18"/>
      <c r="WAV210" s="18"/>
      <c r="WAW210" s="18"/>
      <c r="WAX210" s="18"/>
      <c r="WAY210" s="18"/>
      <c r="WAZ210" s="18"/>
      <c r="WBA210" s="18"/>
      <c r="WBB210" s="18"/>
      <c r="WBC210" s="18"/>
      <c r="WBD210" s="18"/>
      <c r="WBE210" s="18"/>
      <c r="WBF210" s="18"/>
      <c r="WBG210" s="18"/>
      <c r="WBH210" s="18"/>
      <c r="WBI210" s="18"/>
      <c r="WBJ210" s="18"/>
      <c r="WBK210" s="18"/>
      <c r="WBL210" s="18"/>
      <c r="WBM210" s="18"/>
      <c r="WBN210" s="18"/>
      <c r="WBO210" s="18"/>
      <c r="WBP210" s="18"/>
      <c r="WBQ210" s="18"/>
      <c r="WBR210" s="18"/>
      <c r="WBS210" s="18"/>
      <c r="WBT210" s="18"/>
      <c r="WBU210" s="18"/>
      <c r="WBV210" s="18"/>
      <c r="WBW210" s="18"/>
      <c r="WBX210" s="18"/>
      <c r="WBY210" s="18"/>
      <c r="WBZ210" s="18"/>
      <c r="WCA210" s="18"/>
      <c r="WCB210" s="18"/>
      <c r="WCC210" s="18"/>
      <c r="WCD210" s="18"/>
      <c r="WCE210" s="18"/>
      <c r="WCF210" s="18"/>
      <c r="WCG210" s="18"/>
      <c r="WCH210" s="18"/>
      <c r="WCI210" s="18"/>
      <c r="WCJ210" s="18"/>
      <c r="WCK210" s="18"/>
      <c r="WCL210" s="18"/>
      <c r="WCM210" s="18"/>
      <c r="WCN210" s="18"/>
      <c r="WCO210" s="18"/>
      <c r="WCP210" s="18"/>
      <c r="WCQ210" s="18"/>
      <c r="WCR210" s="18"/>
      <c r="WCS210" s="18"/>
      <c r="WCT210" s="18"/>
      <c r="WCU210" s="18"/>
      <c r="WCV210" s="18"/>
      <c r="WCW210" s="18"/>
      <c r="WCX210" s="18"/>
      <c r="WCY210" s="18"/>
      <c r="WCZ210" s="18"/>
      <c r="WDA210" s="18"/>
      <c r="WDB210" s="18"/>
      <c r="WDC210" s="18"/>
      <c r="WDD210" s="18"/>
      <c r="WDE210" s="18"/>
      <c r="WDF210" s="18"/>
      <c r="WDG210" s="18"/>
      <c r="WDH210" s="18"/>
      <c r="WDI210" s="18"/>
      <c r="WDJ210" s="18"/>
      <c r="WDK210" s="18"/>
      <c r="WDL210" s="18"/>
      <c r="WDM210" s="18"/>
      <c r="WDN210" s="18"/>
      <c r="WDO210" s="18"/>
      <c r="WDP210" s="18"/>
      <c r="WDQ210" s="18"/>
      <c r="WDR210" s="18"/>
      <c r="WDS210" s="18"/>
      <c r="WDT210" s="18"/>
      <c r="WDU210" s="18"/>
      <c r="WDV210" s="18"/>
      <c r="WDW210" s="18"/>
      <c r="WDX210" s="18"/>
      <c r="WDY210" s="18"/>
      <c r="WDZ210" s="18"/>
      <c r="WEA210" s="18"/>
      <c r="WEB210" s="18"/>
      <c r="WEC210" s="18"/>
      <c r="WED210" s="18"/>
      <c r="WEE210" s="18"/>
      <c r="WEF210" s="18"/>
      <c r="WEG210" s="18"/>
      <c r="WEH210" s="18"/>
      <c r="WEI210" s="18"/>
      <c r="WEJ210" s="18"/>
      <c r="WEK210" s="18"/>
      <c r="WEL210" s="18"/>
      <c r="WEM210" s="18"/>
      <c r="WEN210" s="18"/>
      <c r="WEO210" s="18"/>
      <c r="WEP210" s="18"/>
      <c r="WEQ210" s="18"/>
      <c r="WER210" s="18"/>
      <c r="WES210" s="18"/>
      <c r="WET210" s="18"/>
      <c r="WEU210" s="18"/>
      <c r="WEV210" s="18"/>
      <c r="WEW210" s="18"/>
      <c r="WEX210" s="18"/>
      <c r="WEY210" s="18"/>
      <c r="WEZ210" s="18"/>
      <c r="WFA210" s="18"/>
      <c r="WFB210" s="18"/>
      <c r="WFC210" s="18"/>
      <c r="WFD210" s="18"/>
      <c r="WFE210" s="18"/>
      <c r="WFF210" s="18"/>
      <c r="WFG210" s="18"/>
      <c r="WFH210" s="18"/>
      <c r="WFI210" s="18"/>
      <c r="WFJ210" s="18"/>
      <c r="WFK210" s="18"/>
      <c r="WFL210" s="18"/>
      <c r="WFM210" s="18"/>
      <c r="WFN210" s="18"/>
      <c r="WFO210" s="18"/>
      <c r="WFP210" s="18"/>
      <c r="WFQ210" s="18"/>
      <c r="WFR210" s="18"/>
      <c r="WFS210" s="18"/>
      <c r="WFT210" s="18"/>
      <c r="WFU210" s="18"/>
      <c r="WFV210" s="18"/>
      <c r="WFW210" s="18"/>
      <c r="WFX210" s="18"/>
      <c r="WFY210" s="18"/>
      <c r="WFZ210" s="18"/>
      <c r="WGA210" s="18"/>
      <c r="WGB210" s="18"/>
      <c r="WGC210" s="18"/>
      <c r="WGD210" s="18"/>
      <c r="WGE210" s="18"/>
      <c r="WGF210" s="18"/>
      <c r="WGG210" s="18"/>
      <c r="WGH210" s="18"/>
      <c r="WGI210" s="18"/>
      <c r="WGJ210" s="18"/>
      <c r="WGK210" s="18"/>
      <c r="WGL210" s="18"/>
      <c r="WGM210" s="18"/>
      <c r="WGN210" s="18"/>
      <c r="WGO210" s="18"/>
      <c r="WGP210" s="18"/>
      <c r="WGQ210" s="18"/>
      <c r="WGR210" s="18"/>
      <c r="WGS210" s="18"/>
      <c r="WGT210" s="18"/>
      <c r="WGU210" s="18"/>
      <c r="WGV210" s="18"/>
      <c r="WGW210" s="18"/>
      <c r="WGX210" s="18"/>
      <c r="WGY210" s="18"/>
      <c r="WGZ210" s="18"/>
      <c r="WHA210" s="18"/>
      <c r="WHB210" s="18"/>
      <c r="WHC210" s="18"/>
      <c r="WHD210" s="18"/>
      <c r="WHE210" s="18"/>
      <c r="WHF210" s="18"/>
      <c r="WHG210" s="18"/>
      <c r="WHH210" s="18"/>
      <c r="WHI210" s="18"/>
      <c r="WHJ210" s="18"/>
      <c r="WHK210" s="18"/>
      <c r="WHL210" s="18"/>
      <c r="WHM210" s="18"/>
      <c r="WHN210" s="18"/>
      <c r="WHO210" s="18"/>
      <c r="WHP210" s="18"/>
      <c r="WHQ210" s="18"/>
      <c r="WHR210" s="18"/>
      <c r="WHS210" s="18"/>
      <c r="WHT210" s="18"/>
      <c r="WHU210" s="18"/>
      <c r="WHV210" s="18"/>
      <c r="WHW210" s="18"/>
      <c r="WHX210" s="18"/>
      <c r="WHY210" s="18"/>
      <c r="WHZ210" s="18"/>
      <c r="WIA210" s="18"/>
      <c r="WIB210" s="18"/>
      <c r="WIC210" s="18"/>
      <c r="WID210" s="18"/>
      <c r="WIE210" s="18"/>
      <c r="WIF210" s="18"/>
      <c r="WIG210" s="18"/>
      <c r="WIH210" s="18"/>
      <c r="WII210" s="18"/>
      <c r="WIJ210" s="18"/>
      <c r="WIK210" s="18"/>
      <c r="WIL210" s="18"/>
      <c r="WIM210" s="18"/>
      <c r="WIN210" s="18"/>
      <c r="WIO210" s="18"/>
      <c r="WIP210" s="18"/>
      <c r="WIQ210" s="18"/>
      <c r="WIR210" s="18"/>
      <c r="WIS210" s="18"/>
      <c r="WIT210" s="18"/>
      <c r="WIU210" s="18"/>
      <c r="WIV210" s="18"/>
      <c r="WIW210" s="18"/>
      <c r="WIX210" s="18"/>
      <c r="WIY210" s="18"/>
      <c r="WIZ210" s="18"/>
      <c r="WJA210" s="18"/>
      <c r="WJB210" s="18"/>
      <c r="WJC210" s="18"/>
      <c r="WJD210" s="18"/>
      <c r="WJE210" s="18"/>
      <c r="WJF210" s="18"/>
      <c r="WJG210" s="18"/>
      <c r="WJH210" s="18"/>
      <c r="WJI210" s="18"/>
      <c r="WJJ210" s="18"/>
      <c r="WJK210" s="18"/>
      <c r="WJL210" s="18"/>
      <c r="WJM210" s="18"/>
      <c r="WJN210" s="18"/>
      <c r="WJO210" s="18"/>
      <c r="WJP210" s="18"/>
      <c r="WJQ210" s="18"/>
      <c r="WJR210" s="18"/>
      <c r="WJS210" s="18"/>
      <c r="WJT210" s="18"/>
      <c r="WJU210" s="18"/>
      <c r="WJV210" s="18"/>
      <c r="WJW210" s="18"/>
      <c r="WJX210" s="18"/>
      <c r="WJY210" s="18"/>
      <c r="WJZ210" s="18"/>
      <c r="WKA210" s="18"/>
      <c r="WKB210" s="18"/>
      <c r="WKC210" s="18"/>
      <c r="WKD210" s="18"/>
      <c r="WKE210" s="18"/>
      <c r="WKF210" s="18"/>
      <c r="WKG210" s="18"/>
      <c r="WKH210" s="18"/>
      <c r="WKI210" s="18"/>
      <c r="WKJ210" s="18"/>
      <c r="WKK210" s="18"/>
      <c r="WKL210" s="18"/>
      <c r="WKM210" s="18"/>
      <c r="WKN210" s="18"/>
      <c r="WKO210" s="18"/>
      <c r="WKP210" s="18"/>
      <c r="WKQ210" s="18"/>
      <c r="WKR210" s="18"/>
      <c r="WKS210" s="18"/>
      <c r="WKT210" s="18"/>
      <c r="WKU210" s="18"/>
      <c r="WKV210" s="18"/>
      <c r="WKW210" s="18"/>
      <c r="WKX210" s="18"/>
      <c r="WKY210" s="18"/>
      <c r="WKZ210" s="18"/>
      <c r="WLA210" s="18"/>
      <c r="WLB210" s="18"/>
      <c r="WLC210" s="18"/>
      <c r="WLD210" s="18"/>
      <c r="WLE210" s="18"/>
      <c r="WLF210" s="18"/>
      <c r="WLG210" s="18"/>
      <c r="WLH210" s="18"/>
      <c r="WLI210" s="18"/>
      <c r="WLJ210" s="18"/>
      <c r="WLK210" s="18"/>
      <c r="WLL210" s="18"/>
      <c r="WLM210" s="18"/>
      <c r="WLN210" s="18"/>
      <c r="WLO210" s="18"/>
      <c r="WLP210" s="18"/>
      <c r="WLQ210" s="18"/>
      <c r="WLR210" s="18"/>
      <c r="WLS210" s="18"/>
      <c r="WLT210" s="18"/>
      <c r="WLU210" s="18"/>
      <c r="WLV210" s="18"/>
      <c r="WLW210" s="18"/>
      <c r="WLX210" s="18"/>
      <c r="WLY210" s="18"/>
      <c r="WLZ210" s="18"/>
      <c r="WMA210" s="18"/>
      <c r="WMB210" s="18"/>
      <c r="WMC210" s="18"/>
      <c r="WMD210" s="18"/>
      <c r="WME210" s="18"/>
      <c r="WMF210" s="18"/>
      <c r="WMG210" s="18"/>
      <c r="WMH210" s="18"/>
      <c r="WMI210" s="18"/>
      <c r="WMJ210" s="18"/>
      <c r="WMK210" s="18"/>
      <c r="WML210" s="18"/>
      <c r="WMM210" s="18"/>
      <c r="WMN210" s="18"/>
      <c r="WMO210" s="18"/>
      <c r="WMP210" s="18"/>
      <c r="WMQ210" s="18"/>
      <c r="WMR210" s="18"/>
      <c r="WMS210" s="18"/>
      <c r="WMT210" s="18"/>
      <c r="WMU210" s="18"/>
      <c r="WMV210" s="18"/>
      <c r="WMW210" s="18"/>
      <c r="WMX210" s="18"/>
      <c r="WMY210" s="18"/>
      <c r="WMZ210" s="18"/>
      <c r="WNA210" s="18"/>
      <c r="WNB210" s="18"/>
      <c r="WNC210" s="18"/>
      <c r="WND210" s="18"/>
      <c r="WNE210" s="18"/>
      <c r="WNF210" s="18"/>
      <c r="WNG210" s="18"/>
      <c r="WNH210" s="18"/>
      <c r="WNI210" s="18"/>
      <c r="WNJ210" s="18"/>
      <c r="WNK210" s="18"/>
      <c r="WNL210" s="18"/>
      <c r="WNM210" s="18"/>
      <c r="WNN210" s="18"/>
      <c r="WNO210" s="18"/>
      <c r="WNP210" s="18"/>
      <c r="WNQ210" s="18"/>
      <c r="WNR210" s="18"/>
      <c r="WNS210" s="18"/>
      <c r="WNT210" s="18"/>
      <c r="WNU210" s="18"/>
      <c r="WNV210" s="18"/>
      <c r="WNW210" s="18"/>
      <c r="WNX210" s="18"/>
      <c r="WNY210" s="18"/>
      <c r="WNZ210" s="18"/>
      <c r="WOA210" s="18"/>
      <c r="WOB210" s="18"/>
      <c r="WOC210" s="18"/>
      <c r="WOD210" s="18"/>
      <c r="WOE210" s="18"/>
      <c r="WOF210" s="18"/>
      <c r="WOG210" s="18"/>
      <c r="WOH210" s="18"/>
      <c r="WOI210" s="18"/>
      <c r="WOJ210" s="18"/>
      <c r="WOK210" s="18"/>
      <c r="WOL210" s="18"/>
      <c r="WOM210" s="18"/>
      <c r="WON210" s="18"/>
      <c r="WOO210" s="18"/>
      <c r="WOP210" s="18"/>
      <c r="WOQ210" s="18"/>
      <c r="WOR210" s="18"/>
      <c r="WOS210" s="18"/>
      <c r="WOT210" s="18"/>
      <c r="WOU210" s="18"/>
      <c r="WOV210" s="18"/>
      <c r="WOW210" s="18"/>
      <c r="WOX210" s="18"/>
      <c r="WOY210" s="18"/>
      <c r="WOZ210" s="18"/>
      <c r="WPA210" s="18"/>
      <c r="WPB210" s="18"/>
      <c r="WPC210" s="18"/>
      <c r="WPD210" s="18"/>
      <c r="WPE210" s="18"/>
      <c r="WPF210" s="18"/>
      <c r="WPG210" s="18"/>
      <c r="WPH210" s="18"/>
      <c r="WPI210" s="18"/>
      <c r="WPJ210" s="18"/>
      <c r="WPK210" s="18"/>
      <c r="WPL210" s="18"/>
      <c r="WPM210" s="18"/>
      <c r="WPN210" s="18"/>
      <c r="WPO210" s="18"/>
      <c r="WPP210" s="18"/>
      <c r="WPQ210" s="18"/>
      <c r="WPR210" s="18"/>
      <c r="WPS210" s="18"/>
      <c r="WPT210" s="18"/>
      <c r="WPU210" s="18"/>
      <c r="WPV210" s="18"/>
      <c r="WPW210" s="18"/>
      <c r="WPX210" s="18"/>
      <c r="WPY210" s="18"/>
      <c r="WPZ210" s="18"/>
      <c r="WQA210" s="18"/>
      <c r="WQB210" s="18"/>
      <c r="WQC210" s="18"/>
      <c r="WQD210" s="18"/>
      <c r="WQE210" s="18"/>
      <c r="WQF210" s="18"/>
      <c r="WQG210" s="18"/>
      <c r="WQH210" s="18"/>
      <c r="WQI210" s="18"/>
      <c r="WQJ210" s="18"/>
      <c r="WQK210" s="18"/>
      <c r="WQL210" s="18"/>
      <c r="WQM210" s="18"/>
      <c r="WQN210" s="18"/>
      <c r="WQO210" s="18"/>
      <c r="WQP210" s="18"/>
      <c r="WQQ210" s="18"/>
      <c r="WQR210" s="18"/>
      <c r="WQS210" s="18"/>
      <c r="WQT210" s="18"/>
      <c r="WQU210" s="18"/>
      <c r="WQV210" s="18"/>
      <c r="WQW210" s="18"/>
      <c r="WQX210" s="18"/>
      <c r="WQY210" s="18"/>
      <c r="WQZ210" s="18"/>
      <c r="WRA210" s="18"/>
      <c r="WRB210" s="18"/>
      <c r="WRC210" s="18"/>
      <c r="WRD210" s="18"/>
      <c r="WRE210" s="18"/>
      <c r="WRF210" s="18"/>
      <c r="WRG210" s="18"/>
      <c r="WRH210" s="18"/>
      <c r="WRI210" s="18"/>
      <c r="WRJ210" s="18"/>
      <c r="WRK210" s="18"/>
      <c r="WRL210" s="18"/>
      <c r="WRM210" s="18"/>
      <c r="WRN210" s="18"/>
      <c r="WRO210" s="18"/>
      <c r="WRP210" s="18"/>
      <c r="WRQ210" s="18"/>
      <c r="WRR210" s="18"/>
      <c r="WRS210" s="18"/>
      <c r="WRT210" s="18"/>
      <c r="WRU210" s="18"/>
      <c r="WRV210" s="18"/>
      <c r="WRW210" s="18"/>
      <c r="WRX210" s="18"/>
      <c r="WRY210" s="18"/>
      <c r="WRZ210" s="18"/>
      <c r="WSA210" s="18"/>
      <c r="WSB210" s="18"/>
      <c r="WSC210" s="18"/>
      <c r="WSD210" s="18"/>
      <c r="WSE210" s="18"/>
      <c r="WSF210" s="18"/>
      <c r="WSG210" s="18"/>
      <c r="WSH210" s="18"/>
      <c r="WSI210" s="18"/>
      <c r="WSJ210" s="18"/>
      <c r="WSK210" s="18"/>
      <c r="WSL210" s="18"/>
      <c r="WSM210" s="18"/>
      <c r="WSN210" s="18"/>
      <c r="WSO210" s="18"/>
      <c r="WSP210" s="18"/>
      <c r="WSQ210" s="18"/>
      <c r="WSR210" s="18"/>
      <c r="WSS210" s="18"/>
      <c r="WST210" s="18"/>
      <c r="WSU210" s="18"/>
      <c r="WSV210" s="18"/>
      <c r="WSW210" s="18"/>
      <c r="WSX210" s="18"/>
      <c r="WSY210" s="18"/>
      <c r="WSZ210" s="18"/>
      <c r="WTA210" s="18"/>
      <c r="WTB210" s="18"/>
      <c r="WTC210" s="18"/>
      <c r="WTD210" s="18"/>
      <c r="WTE210" s="18"/>
      <c r="WTF210" s="18"/>
      <c r="WTG210" s="18"/>
      <c r="WTH210" s="18"/>
      <c r="WTI210" s="18"/>
      <c r="WTJ210" s="18"/>
      <c r="WTK210" s="18"/>
      <c r="WTL210" s="18"/>
      <c r="WTM210" s="18"/>
      <c r="WTN210" s="18"/>
      <c r="WTO210" s="18"/>
      <c r="WTP210" s="18"/>
      <c r="WTQ210" s="18"/>
      <c r="WTR210" s="18"/>
      <c r="WTS210" s="18"/>
      <c r="WTT210" s="18"/>
      <c r="WTU210" s="18"/>
      <c r="WTV210" s="18"/>
      <c r="WTW210" s="18"/>
      <c r="WTX210" s="18"/>
      <c r="WTY210" s="18"/>
      <c r="WTZ210" s="18"/>
      <c r="WUA210" s="18"/>
      <c r="WUB210" s="18"/>
      <c r="WUC210" s="18"/>
      <c r="WUD210" s="18"/>
      <c r="WUE210" s="18"/>
      <c r="WUF210" s="18"/>
      <c r="WUG210" s="18"/>
      <c r="WUH210" s="18"/>
      <c r="WUI210" s="18"/>
      <c r="WUJ210" s="18"/>
      <c r="WUK210" s="18"/>
      <c r="WUL210" s="18"/>
      <c r="WUM210" s="18"/>
      <c r="WUN210" s="18"/>
      <c r="WUO210" s="18"/>
      <c r="WUP210" s="18"/>
      <c r="WUQ210" s="18"/>
      <c r="WUR210" s="18"/>
      <c r="WUS210" s="18"/>
      <c r="WUT210" s="18"/>
      <c r="WUU210" s="18"/>
      <c r="WUV210" s="18"/>
      <c r="WUW210" s="18"/>
      <c r="WUX210" s="18"/>
      <c r="WUY210" s="18"/>
      <c r="WUZ210" s="18"/>
      <c r="WVA210" s="18"/>
      <c r="WVB210" s="18"/>
      <c r="WVC210" s="18"/>
      <c r="WVD210" s="18"/>
      <c r="WVE210" s="18"/>
      <c r="WVF210" s="18"/>
      <c r="WVG210" s="18"/>
      <c r="WVH210" s="18"/>
      <c r="WVI210" s="18"/>
      <c r="WVJ210" s="18"/>
      <c r="WVK210" s="18"/>
      <c r="WVL210" s="18"/>
      <c r="WVM210" s="18"/>
      <c r="WVN210" s="18"/>
      <c r="WVO210" s="18"/>
      <c r="WVP210" s="18"/>
      <c r="WVQ210" s="18"/>
      <c r="WVR210" s="18"/>
      <c r="WVS210" s="18"/>
      <c r="WVT210" s="18"/>
      <c r="WVU210" s="18"/>
      <c r="WVV210" s="18"/>
      <c r="WVW210" s="18"/>
      <c r="WVX210" s="18"/>
      <c r="WVY210" s="18"/>
      <c r="WVZ210" s="18"/>
      <c r="WWA210" s="18"/>
      <c r="WWB210" s="18"/>
      <c r="WWC210" s="18"/>
      <c r="WWD210" s="18"/>
      <c r="WWE210" s="18"/>
      <c r="WWF210" s="18"/>
      <c r="WWG210" s="18"/>
      <c r="WWH210" s="18"/>
      <c r="WWI210" s="18"/>
      <c r="WWJ210" s="18"/>
      <c r="WWK210" s="18"/>
      <c r="WWL210" s="18"/>
      <c r="WWM210" s="18"/>
      <c r="WWN210" s="18"/>
      <c r="WWO210" s="18"/>
      <c r="WWP210" s="18"/>
      <c r="WWQ210" s="18"/>
      <c r="WWR210" s="18"/>
      <c r="WWS210" s="18"/>
      <c r="WWT210" s="18"/>
      <c r="WWU210" s="18"/>
      <c r="WWV210" s="18"/>
      <c r="WWW210" s="18"/>
      <c r="WWX210" s="18"/>
      <c r="WWY210" s="18"/>
      <c r="WWZ210" s="18"/>
      <c r="WXA210" s="18"/>
      <c r="WXB210" s="18"/>
      <c r="WXC210" s="18"/>
      <c r="WXD210" s="18"/>
      <c r="WXE210" s="18"/>
      <c r="WXF210" s="18"/>
      <c r="WXG210" s="18"/>
      <c r="WXH210" s="18"/>
      <c r="WXI210" s="18"/>
      <c r="WXJ210" s="18"/>
      <c r="WXK210" s="18"/>
      <c r="WXL210" s="18"/>
      <c r="WXM210" s="18"/>
      <c r="WXN210" s="18"/>
      <c r="WXO210" s="18"/>
      <c r="WXP210" s="18"/>
      <c r="WXQ210" s="18"/>
      <c r="WXR210" s="18"/>
      <c r="WXS210" s="18"/>
      <c r="WXT210" s="18"/>
      <c r="WXU210" s="18"/>
      <c r="WXV210" s="18"/>
      <c r="WXW210" s="18"/>
      <c r="WXX210" s="18"/>
      <c r="WXY210" s="18"/>
      <c r="WXZ210" s="18"/>
      <c r="WYA210" s="18"/>
      <c r="WYB210" s="18"/>
      <c r="WYC210" s="18"/>
      <c r="WYD210" s="18"/>
      <c r="WYE210" s="18"/>
      <c r="WYF210" s="18"/>
      <c r="WYG210" s="18"/>
      <c r="WYH210" s="18"/>
      <c r="WYI210" s="18"/>
      <c r="WYJ210" s="18"/>
      <c r="WYK210" s="18"/>
      <c r="WYL210" s="18"/>
      <c r="WYM210" s="18"/>
      <c r="WYN210" s="18"/>
      <c r="WYO210" s="18"/>
      <c r="WYP210" s="18"/>
      <c r="WYQ210" s="18"/>
      <c r="WYR210" s="18"/>
      <c r="WYS210" s="18"/>
      <c r="WYT210" s="18"/>
      <c r="WYU210" s="18"/>
      <c r="WYV210" s="18"/>
      <c r="WYW210" s="18"/>
      <c r="WYX210" s="18"/>
      <c r="WYY210" s="18"/>
      <c r="WYZ210" s="18"/>
      <c r="WZA210" s="18"/>
      <c r="WZB210" s="18"/>
      <c r="WZC210" s="18"/>
      <c r="WZD210" s="18"/>
      <c r="WZE210" s="18"/>
      <c r="WZF210" s="18"/>
      <c r="WZG210" s="18"/>
      <c r="WZH210" s="18"/>
      <c r="WZI210" s="18"/>
      <c r="WZJ210" s="18"/>
      <c r="WZK210" s="18"/>
      <c r="WZL210" s="18"/>
      <c r="WZM210" s="18"/>
      <c r="WZN210" s="18"/>
      <c r="WZO210" s="18"/>
      <c r="WZP210" s="18"/>
      <c r="WZQ210" s="18"/>
      <c r="WZR210" s="18"/>
      <c r="WZS210" s="18"/>
      <c r="WZT210" s="18"/>
      <c r="WZU210" s="18"/>
      <c r="WZV210" s="18"/>
      <c r="WZW210" s="18"/>
      <c r="WZX210" s="18"/>
      <c r="WZY210" s="18"/>
      <c r="WZZ210" s="18"/>
      <c r="XAA210" s="18"/>
      <c r="XAB210" s="18"/>
      <c r="XAC210" s="18"/>
      <c r="XAD210" s="18"/>
      <c r="XAE210" s="18"/>
      <c r="XAF210" s="18"/>
      <c r="XAG210" s="18"/>
      <c r="XAH210" s="18"/>
      <c r="XAI210" s="18"/>
      <c r="XAJ210" s="18"/>
      <c r="XAK210" s="18"/>
      <c r="XAL210" s="18"/>
      <c r="XAM210" s="18"/>
      <c r="XAN210" s="18"/>
      <c r="XAO210" s="18"/>
      <c r="XAP210" s="18"/>
      <c r="XAQ210" s="18"/>
      <c r="XAR210" s="18"/>
      <c r="XAS210" s="18"/>
      <c r="XAT210" s="18"/>
      <c r="XAU210" s="18"/>
      <c r="XAV210" s="18"/>
      <c r="XAW210" s="18"/>
      <c r="XAX210" s="18"/>
      <c r="XAY210" s="18"/>
      <c r="XAZ210" s="18"/>
      <c r="XBA210" s="18"/>
      <c r="XBB210" s="18"/>
      <c r="XBC210" s="18"/>
      <c r="XBD210" s="18"/>
      <c r="XBE210" s="18"/>
      <c r="XBF210" s="18"/>
      <c r="XBG210" s="18"/>
      <c r="XBH210" s="18"/>
      <c r="XBI210" s="18"/>
      <c r="XBJ210" s="18"/>
      <c r="XBK210" s="18"/>
      <c r="XBL210" s="18"/>
      <c r="XBM210" s="18"/>
      <c r="XBN210" s="18"/>
      <c r="XBO210" s="18"/>
      <c r="XBP210" s="18"/>
      <c r="XBQ210" s="18"/>
      <c r="XBR210" s="18"/>
      <c r="XBS210" s="18"/>
      <c r="XBT210" s="18"/>
      <c r="XBU210" s="18"/>
      <c r="XBV210" s="18"/>
      <c r="XBW210" s="18"/>
      <c r="XBX210" s="18"/>
      <c r="XBY210" s="18"/>
      <c r="XBZ210" s="18"/>
      <c r="XCA210" s="18"/>
      <c r="XCB210" s="18"/>
      <c r="XCC210" s="18"/>
      <c r="XCD210" s="18"/>
      <c r="XCE210" s="18"/>
      <c r="XCF210" s="18"/>
      <c r="XCG210" s="18"/>
      <c r="XCH210" s="18"/>
      <c r="XCI210" s="18"/>
      <c r="XCJ210" s="18"/>
      <c r="XCK210" s="18"/>
      <c r="XCL210" s="18"/>
      <c r="XCM210" s="18"/>
      <c r="XCN210" s="18"/>
      <c r="XCO210" s="18"/>
      <c r="XCP210" s="18"/>
      <c r="XCQ210" s="18"/>
      <c r="XCR210" s="18"/>
      <c r="XCS210" s="18"/>
      <c r="XCT210" s="18"/>
      <c r="XCU210" s="18"/>
      <c r="XCV210" s="18"/>
      <c r="XCW210" s="18"/>
      <c r="XCX210" s="18"/>
      <c r="XCY210" s="18"/>
      <c r="XCZ210" s="18"/>
      <c r="XDA210" s="18"/>
      <c r="XDB210" s="18"/>
      <c r="XDC210" s="18"/>
      <c r="XDD210" s="18"/>
      <c r="XDE210" s="18"/>
      <c r="XDF210" s="18"/>
      <c r="XDG210" s="18"/>
      <c r="XDH210" s="18"/>
      <c r="XDI210" s="18"/>
      <c r="XDJ210" s="18"/>
      <c r="XDK210" s="18"/>
      <c r="XDL210" s="18"/>
      <c r="XDM210" s="18"/>
      <c r="XDN210" s="18"/>
      <c r="XDO210" s="18"/>
      <c r="XDP210" s="18"/>
      <c r="XDQ210" s="18"/>
      <c r="XDR210" s="18"/>
      <c r="XDS210" s="18"/>
      <c r="XDT210" s="18"/>
      <c r="XDU210" s="18"/>
      <c r="XDV210" s="18"/>
      <c r="XDW210" s="18"/>
      <c r="XDX210" s="18"/>
      <c r="XDY210" s="18"/>
      <c r="XDZ210" s="18"/>
      <c r="XEA210" s="18"/>
      <c r="XEB210" s="18"/>
      <c r="XEC210" s="18"/>
      <c r="XED210" s="18"/>
      <c r="XEE210" s="18"/>
      <c r="XEF210" s="18"/>
      <c r="XEG210" s="18"/>
      <c r="XEH210" s="18"/>
      <c r="XEI210" s="18"/>
      <c r="XEJ210" s="18"/>
      <c r="XEK210" s="18"/>
      <c r="XEL210" s="18"/>
      <c r="XEM210" s="18"/>
      <c r="XEN210" s="18"/>
      <c r="XEO210" s="18"/>
      <c r="XEP210" s="18"/>
      <c r="XEQ210" s="18"/>
      <c r="XER210" s="18"/>
      <c r="XES210" s="18"/>
      <c r="XET210" s="18"/>
      <c r="XEU210" s="18"/>
      <c r="XEV210" s="18"/>
      <c r="XEW210" s="18"/>
      <c r="XEX210" s="18"/>
      <c r="XEY210" s="18"/>
      <c r="XEZ210" s="18"/>
      <c r="XFA210" s="18"/>
      <c r="XFB210" s="18"/>
      <c r="XFC210" s="18"/>
      <c r="XFD210" s="18"/>
    </row>
    <row r="211" spans="1:4054 13934:16384" x14ac:dyDescent="0.25">
      <c r="A211" s="8" t="s">
        <v>89</v>
      </c>
      <c r="B211" s="8"/>
      <c r="C211" s="8"/>
      <c r="D211" s="48">
        <f>SUM(D203:D210)</f>
        <v>766</v>
      </c>
      <c r="E211" s="49"/>
      <c r="F211" s="49"/>
      <c r="G211" s="49"/>
      <c r="H211" s="49"/>
      <c r="I211" s="49"/>
      <c r="J211" s="48"/>
      <c r="K211" s="48"/>
      <c r="L211" s="49"/>
      <c r="M211" s="49"/>
      <c r="N211" s="49"/>
      <c r="O211" s="49"/>
      <c r="P211" s="49"/>
    </row>
    <row r="212" spans="1:4054 13934:16384" x14ac:dyDescent="0.25">
      <c r="A212" s="7" t="s">
        <v>37</v>
      </c>
      <c r="B212" s="7"/>
      <c r="C212" s="7"/>
      <c r="D212" s="7"/>
      <c r="E212" s="49">
        <f t="shared" ref="E212:P212" si="93">SUM(E203:E211)</f>
        <v>26.656999999999996</v>
      </c>
      <c r="F212" s="49">
        <f t="shared" si="93"/>
        <v>25.273000000000003</v>
      </c>
      <c r="G212" s="49">
        <f t="shared" si="93"/>
        <v>114.94500000000001</v>
      </c>
      <c r="H212" s="49">
        <f t="shared" si="93"/>
        <v>751.4</v>
      </c>
      <c r="I212" s="49">
        <f t="shared" si="93"/>
        <v>29.661999999999999</v>
      </c>
      <c r="J212" s="49">
        <f t="shared" si="93"/>
        <v>3.1480000000000001</v>
      </c>
      <c r="K212" s="49">
        <f t="shared" si="93"/>
        <v>14.144</v>
      </c>
      <c r="L212" s="49">
        <f t="shared" si="93"/>
        <v>11.675000000000001</v>
      </c>
      <c r="M212" s="49">
        <f t="shared" si="93"/>
        <v>316.63</v>
      </c>
      <c r="N212" s="49">
        <f t="shared" si="93"/>
        <v>70.989000000000004</v>
      </c>
      <c r="O212" s="49">
        <f t="shared" si="93"/>
        <v>224.17249999999999</v>
      </c>
      <c r="P212" s="49">
        <f t="shared" si="93"/>
        <v>5.7070000000000007</v>
      </c>
    </row>
    <row r="213" spans="1:4054 13934:16384" ht="15" customHeight="1" x14ac:dyDescent="0.25">
      <c r="A213" s="162" t="s">
        <v>38</v>
      </c>
      <c r="B213" s="170"/>
      <c r="C213" s="170"/>
      <c r="D213" s="170"/>
      <c r="E213" s="170"/>
      <c r="F213" s="170"/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</row>
    <row r="214" spans="1:4054 13934:16384" s="54" customFormat="1" x14ac:dyDescent="0.25">
      <c r="A214" s="162"/>
      <c r="B214" s="152" t="s">
        <v>91</v>
      </c>
      <c r="C214" s="27" t="s">
        <v>92</v>
      </c>
      <c r="D214" s="89">
        <v>200</v>
      </c>
      <c r="E214" s="36">
        <f>BD214*200/100</f>
        <v>1.44</v>
      </c>
      <c r="F214" s="36">
        <f>BE214*200/100</f>
        <v>3.94</v>
      </c>
      <c r="G214" s="36">
        <f>BF214*200/100</f>
        <v>8.74</v>
      </c>
      <c r="H214" s="36">
        <f>BG214*200/100</f>
        <v>82</v>
      </c>
      <c r="I214" s="36">
        <v>134.6</v>
      </c>
      <c r="J214" s="36">
        <f t="shared" ref="J214:P214" si="94">BI214*200/100</f>
        <v>0.04</v>
      </c>
      <c r="K214" s="36">
        <f t="shared" si="94"/>
        <v>0.04</v>
      </c>
      <c r="L214" s="36">
        <f t="shared" si="94"/>
        <v>8.5399999999999991</v>
      </c>
      <c r="M214" s="36">
        <f t="shared" si="94"/>
        <v>39.78</v>
      </c>
      <c r="N214" s="36">
        <f t="shared" si="94"/>
        <v>20.9</v>
      </c>
      <c r="O214" s="36">
        <f t="shared" si="94"/>
        <v>43.68</v>
      </c>
      <c r="P214" s="36">
        <f t="shared" si="94"/>
        <v>0.98</v>
      </c>
      <c r="BD214" s="36">
        <v>0.72</v>
      </c>
      <c r="BE214" s="36">
        <v>1.97</v>
      </c>
      <c r="BF214" s="36">
        <v>4.37</v>
      </c>
      <c r="BG214" s="36">
        <v>41</v>
      </c>
      <c r="BH214" s="36">
        <v>5.2</v>
      </c>
      <c r="BI214" s="36">
        <v>0.02</v>
      </c>
      <c r="BJ214" s="36">
        <v>0.02</v>
      </c>
      <c r="BK214" s="36">
        <v>4.2699999999999996</v>
      </c>
      <c r="BL214" s="36">
        <v>19.89</v>
      </c>
      <c r="BM214" s="36">
        <v>10.45</v>
      </c>
      <c r="BN214" s="36">
        <v>21.84</v>
      </c>
      <c r="BO214" s="36">
        <v>0.49</v>
      </c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8"/>
      <c r="HH214" s="18"/>
      <c r="HI214" s="18"/>
      <c r="HJ214" s="18"/>
      <c r="HK214" s="18"/>
      <c r="HL214" s="18"/>
      <c r="HM214" s="18"/>
      <c r="HN214" s="18"/>
      <c r="HO214" s="18"/>
      <c r="HP214" s="18"/>
      <c r="HQ214" s="18"/>
      <c r="HR214" s="18"/>
      <c r="HS214" s="18"/>
      <c r="HT214" s="18"/>
      <c r="HU214" s="18"/>
      <c r="HV214" s="18"/>
      <c r="HW214" s="18"/>
      <c r="HX214" s="18"/>
      <c r="HY214" s="18"/>
      <c r="HZ214" s="18"/>
      <c r="IA214" s="18"/>
      <c r="IB214" s="18"/>
      <c r="IC214" s="18"/>
      <c r="ID214" s="18"/>
      <c r="IE214" s="18"/>
      <c r="IF214" s="18"/>
      <c r="IG214" s="18"/>
      <c r="IH214" s="18"/>
      <c r="II214" s="18"/>
      <c r="IJ214" s="18"/>
      <c r="IK214" s="18"/>
      <c r="IL214" s="18"/>
      <c r="IM214" s="18"/>
      <c r="IN214" s="18"/>
      <c r="IO214" s="18"/>
      <c r="IP214" s="18"/>
      <c r="IQ214" s="18"/>
      <c r="IR214" s="18"/>
      <c r="IS214" s="18"/>
      <c r="IT214" s="18"/>
      <c r="IU214" s="18"/>
      <c r="IV214" s="18"/>
      <c r="IW214" s="18"/>
      <c r="IX214" s="18"/>
      <c r="IY214" s="18"/>
      <c r="IZ214" s="18"/>
      <c r="JA214" s="18"/>
      <c r="JB214" s="18"/>
      <c r="JC214" s="18"/>
      <c r="JD214" s="18"/>
      <c r="JE214" s="18"/>
      <c r="JF214" s="18"/>
      <c r="JG214" s="18"/>
      <c r="JH214" s="18"/>
      <c r="JI214" s="18"/>
      <c r="JJ214" s="18"/>
      <c r="JK214" s="18"/>
      <c r="JL214" s="18"/>
      <c r="JM214" s="18"/>
      <c r="JN214" s="18"/>
      <c r="JO214" s="18"/>
      <c r="JP214" s="18"/>
      <c r="JQ214" s="18"/>
      <c r="JR214" s="18"/>
      <c r="JS214" s="18"/>
      <c r="JT214" s="18"/>
      <c r="JU214" s="18"/>
      <c r="JV214" s="18"/>
      <c r="JW214" s="18"/>
      <c r="JX214" s="18"/>
      <c r="JY214" s="18"/>
      <c r="JZ214" s="18"/>
      <c r="KA214" s="18"/>
      <c r="KB214" s="18"/>
      <c r="KC214" s="18"/>
      <c r="KD214" s="18"/>
      <c r="KE214" s="18"/>
      <c r="KF214" s="18"/>
      <c r="KG214" s="18"/>
      <c r="KH214" s="18"/>
      <c r="KI214" s="18"/>
      <c r="KJ214" s="18"/>
      <c r="KK214" s="18"/>
      <c r="KL214" s="18"/>
      <c r="KM214" s="18"/>
      <c r="KN214" s="18"/>
      <c r="KO214" s="18"/>
      <c r="KP214" s="18"/>
      <c r="KQ214" s="18"/>
      <c r="KR214" s="18"/>
      <c r="KS214" s="18"/>
      <c r="KT214" s="18"/>
      <c r="KU214" s="18"/>
      <c r="KV214" s="18"/>
      <c r="KW214" s="18"/>
      <c r="KX214" s="18"/>
      <c r="KY214" s="18"/>
      <c r="KZ214" s="18"/>
      <c r="LA214" s="18"/>
      <c r="LB214" s="18"/>
      <c r="LC214" s="18"/>
      <c r="LD214" s="18"/>
      <c r="LE214" s="18"/>
      <c r="LF214" s="18"/>
      <c r="LG214" s="18"/>
      <c r="LH214" s="18"/>
      <c r="LI214" s="18"/>
      <c r="LJ214" s="18"/>
      <c r="LK214" s="18"/>
      <c r="LL214" s="18"/>
      <c r="LM214" s="18"/>
      <c r="LN214" s="18"/>
      <c r="LO214" s="18"/>
      <c r="LP214" s="18"/>
      <c r="LQ214" s="18"/>
      <c r="LR214" s="18"/>
      <c r="LS214" s="18"/>
      <c r="LT214" s="18"/>
      <c r="LU214" s="18"/>
      <c r="LV214" s="18"/>
      <c r="LW214" s="18"/>
      <c r="LX214" s="18"/>
      <c r="LY214" s="18"/>
      <c r="LZ214" s="18"/>
      <c r="MA214" s="18"/>
      <c r="MB214" s="18"/>
      <c r="MC214" s="18"/>
      <c r="MD214" s="18"/>
      <c r="ME214" s="18"/>
      <c r="MF214" s="18"/>
      <c r="MG214" s="18"/>
      <c r="MH214" s="18"/>
      <c r="MI214" s="18"/>
      <c r="MJ214" s="18"/>
      <c r="MK214" s="18"/>
      <c r="ML214" s="18"/>
      <c r="MM214" s="18"/>
      <c r="MN214" s="18"/>
      <c r="MO214" s="18"/>
      <c r="MP214" s="18"/>
      <c r="MQ214" s="18"/>
      <c r="MR214" s="18"/>
      <c r="MS214" s="18"/>
      <c r="MT214" s="18"/>
      <c r="MU214" s="18"/>
      <c r="MV214" s="18"/>
      <c r="MW214" s="18"/>
      <c r="MX214" s="18"/>
      <c r="MY214" s="18"/>
      <c r="MZ214" s="18"/>
      <c r="NA214" s="18"/>
      <c r="NB214" s="18"/>
      <c r="NC214" s="18"/>
      <c r="ND214" s="18"/>
      <c r="NE214" s="18"/>
      <c r="NF214" s="18"/>
      <c r="NG214" s="18"/>
      <c r="NH214" s="18"/>
      <c r="NI214" s="18"/>
      <c r="NJ214" s="18"/>
      <c r="NK214" s="18"/>
      <c r="NL214" s="18"/>
      <c r="NM214" s="18"/>
      <c r="NN214" s="18"/>
      <c r="NO214" s="18"/>
      <c r="NP214" s="18"/>
      <c r="NQ214" s="18"/>
      <c r="NR214" s="18"/>
      <c r="NS214" s="18"/>
      <c r="NT214" s="18"/>
      <c r="NU214" s="18"/>
      <c r="NV214" s="18"/>
      <c r="NW214" s="18"/>
      <c r="NX214" s="18"/>
      <c r="NY214" s="18"/>
      <c r="NZ214" s="18"/>
      <c r="OA214" s="18"/>
      <c r="OB214" s="18"/>
      <c r="OC214" s="18"/>
      <c r="OD214" s="18"/>
      <c r="OE214" s="18"/>
      <c r="OF214" s="18"/>
      <c r="OG214" s="18"/>
      <c r="OH214" s="18"/>
      <c r="OI214" s="18"/>
      <c r="OJ214" s="18"/>
      <c r="OK214" s="18"/>
      <c r="OL214" s="18"/>
      <c r="OM214" s="18"/>
      <c r="ON214" s="18"/>
      <c r="OO214" s="18"/>
      <c r="OP214" s="18"/>
      <c r="OQ214" s="18"/>
      <c r="OR214" s="18"/>
      <c r="OS214" s="18"/>
      <c r="OT214" s="18"/>
      <c r="OU214" s="18"/>
      <c r="OV214" s="18"/>
      <c r="OW214" s="18"/>
      <c r="OX214" s="18"/>
      <c r="OY214" s="18"/>
      <c r="OZ214" s="18"/>
      <c r="PA214" s="18"/>
      <c r="PB214" s="18"/>
      <c r="PC214" s="18"/>
      <c r="PD214" s="18"/>
      <c r="PE214" s="18"/>
      <c r="PF214" s="18"/>
      <c r="PG214" s="18"/>
      <c r="PH214" s="18"/>
      <c r="PI214" s="18"/>
      <c r="PJ214" s="18"/>
      <c r="PK214" s="18"/>
      <c r="PL214" s="18"/>
      <c r="PM214" s="18"/>
      <c r="PN214" s="18"/>
      <c r="PO214" s="18"/>
      <c r="PP214" s="18"/>
      <c r="PQ214" s="18"/>
      <c r="PR214" s="18"/>
      <c r="PS214" s="18"/>
      <c r="PT214" s="18"/>
      <c r="PU214" s="18"/>
      <c r="PV214" s="18"/>
      <c r="PW214" s="18"/>
      <c r="PX214" s="18"/>
      <c r="PY214" s="18"/>
      <c r="PZ214" s="18"/>
      <c r="QA214" s="18"/>
      <c r="QB214" s="18"/>
      <c r="QC214" s="18"/>
      <c r="QD214" s="18"/>
      <c r="QE214" s="18"/>
      <c r="QF214" s="18"/>
      <c r="QG214" s="18"/>
      <c r="QH214" s="18"/>
      <c r="QI214" s="18"/>
      <c r="QJ214" s="18"/>
      <c r="QK214" s="18"/>
      <c r="QL214" s="18"/>
      <c r="QM214" s="18"/>
      <c r="QN214" s="18"/>
      <c r="QO214" s="18"/>
      <c r="QP214" s="18"/>
      <c r="QQ214" s="18"/>
      <c r="QR214" s="18"/>
      <c r="QS214" s="18"/>
      <c r="QT214" s="18"/>
      <c r="QU214" s="18"/>
      <c r="QV214" s="18"/>
      <c r="QW214" s="18"/>
      <c r="QX214" s="18"/>
      <c r="QY214" s="18"/>
      <c r="QZ214" s="18"/>
      <c r="RA214" s="18"/>
      <c r="RB214" s="18"/>
      <c r="RC214" s="18"/>
      <c r="RD214" s="18"/>
      <c r="RE214" s="18"/>
      <c r="RF214" s="18"/>
      <c r="RG214" s="18"/>
      <c r="RH214" s="18"/>
      <c r="RI214" s="18"/>
      <c r="RJ214" s="18"/>
      <c r="RK214" s="18"/>
      <c r="RL214" s="18"/>
      <c r="RM214" s="18"/>
      <c r="RN214" s="18"/>
      <c r="RO214" s="18"/>
      <c r="RP214" s="18"/>
      <c r="RQ214" s="18"/>
      <c r="RR214" s="18"/>
      <c r="RS214" s="18"/>
      <c r="RT214" s="18"/>
      <c r="RU214" s="18"/>
      <c r="RV214" s="18"/>
      <c r="RW214" s="18"/>
      <c r="RX214" s="18"/>
      <c r="RY214" s="18"/>
      <c r="RZ214" s="18"/>
      <c r="SA214" s="18"/>
      <c r="SB214" s="18"/>
      <c r="SC214" s="18"/>
      <c r="SD214" s="18"/>
      <c r="SE214" s="18"/>
      <c r="SF214" s="18"/>
      <c r="SG214" s="18"/>
      <c r="SH214" s="18"/>
      <c r="SI214" s="18"/>
      <c r="SJ214" s="18"/>
      <c r="SK214" s="18"/>
      <c r="SL214" s="18"/>
      <c r="SM214" s="18"/>
      <c r="SN214" s="18"/>
      <c r="SO214" s="18"/>
      <c r="SP214" s="18"/>
      <c r="SQ214" s="18"/>
      <c r="SR214" s="18"/>
      <c r="SS214" s="18"/>
      <c r="ST214" s="18"/>
      <c r="SU214" s="18"/>
      <c r="SV214" s="18"/>
      <c r="SW214" s="18"/>
      <c r="SX214" s="18"/>
      <c r="SY214" s="18"/>
      <c r="SZ214" s="18"/>
      <c r="TA214" s="18"/>
      <c r="TB214" s="18"/>
      <c r="TC214" s="18"/>
      <c r="TD214" s="18"/>
      <c r="TE214" s="18"/>
      <c r="TF214" s="18"/>
      <c r="TG214" s="18"/>
      <c r="TH214" s="18"/>
      <c r="TI214" s="18"/>
      <c r="TJ214" s="18"/>
      <c r="TK214" s="18"/>
      <c r="TL214" s="18"/>
      <c r="TM214" s="18"/>
      <c r="TN214" s="18"/>
      <c r="TO214" s="18"/>
      <c r="TP214" s="18"/>
      <c r="TQ214" s="18"/>
      <c r="TR214" s="18"/>
      <c r="TS214" s="18"/>
      <c r="TT214" s="18"/>
      <c r="TU214" s="18"/>
      <c r="TV214" s="18"/>
      <c r="TW214" s="18"/>
      <c r="TX214" s="18"/>
      <c r="TY214" s="18"/>
      <c r="TZ214" s="18"/>
      <c r="UA214" s="18"/>
      <c r="UB214" s="18"/>
      <c r="UC214" s="18"/>
      <c r="UD214" s="18"/>
      <c r="UE214" s="18"/>
      <c r="UF214" s="18"/>
      <c r="UG214" s="18"/>
      <c r="UH214" s="18"/>
      <c r="UI214" s="18"/>
      <c r="UJ214" s="18"/>
      <c r="UK214" s="18"/>
      <c r="UL214" s="18"/>
      <c r="UM214" s="18"/>
      <c r="UN214" s="18"/>
      <c r="UO214" s="18"/>
      <c r="UP214" s="18"/>
      <c r="UQ214" s="18"/>
      <c r="UR214" s="18"/>
      <c r="US214" s="18"/>
      <c r="UT214" s="18"/>
      <c r="UU214" s="18"/>
      <c r="UV214" s="18"/>
      <c r="UW214" s="18"/>
      <c r="UX214" s="18"/>
      <c r="UY214" s="18"/>
      <c r="UZ214" s="18"/>
      <c r="VA214" s="18"/>
      <c r="VB214" s="18"/>
      <c r="VC214" s="18"/>
      <c r="VD214" s="18"/>
      <c r="VE214" s="18"/>
      <c r="VF214" s="18"/>
      <c r="VG214" s="18"/>
      <c r="VH214" s="18"/>
      <c r="VI214" s="18"/>
      <c r="VJ214" s="18"/>
      <c r="VK214" s="18"/>
      <c r="VL214" s="18"/>
      <c r="VM214" s="18"/>
      <c r="VN214" s="18"/>
      <c r="VO214" s="18"/>
      <c r="VP214" s="18"/>
      <c r="VQ214" s="18"/>
      <c r="VR214" s="18"/>
      <c r="VS214" s="18"/>
      <c r="VT214" s="18"/>
      <c r="VU214" s="18"/>
      <c r="VV214" s="18"/>
      <c r="VW214" s="18"/>
      <c r="VX214" s="18"/>
      <c r="VY214" s="18"/>
      <c r="VZ214" s="18"/>
      <c r="WA214" s="18"/>
      <c r="WB214" s="18"/>
      <c r="WC214" s="18"/>
      <c r="WD214" s="18"/>
      <c r="WE214" s="18"/>
      <c r="WF214" s="18"/>
      <c r="WG214" s="18"/>
      <c r="WH214" s="18"/>
      <c r="WI214" s="18"/>
      <c r="WJ214" s="18"/>
      <c r="WK214" s="18"/>
      <c r="WL214" s="18"/>
      <c r="WM214" s="18"/>
      <c r="WN214" s="18"/>
      <c r="WO214" s="18"/>
      <c r="WP214" s="18"/>
      <c r="WQ214" s="18"/>
      <c r="WR214" s="18"/>
      <c r="WS214" s="18"/>
      <c r="WT214" s="18"/>
      <c r="WU214" s="18"/>
      <c r="WV214" s="18"/>
      <c r="WW214" s="18"/>
      <c r="WX214" s="18"/>
      <c r="WY214" s="18"/>
      <c r="WZ214" s="18"/>
      <c r="XA214" s="18"/>
      <c r="XB214" s="18"/>
      <c r="XC214" s="18"/>
      <c r="XD214" s="18"/>
      <c r="XE214" s="18"/>
      <c r="XF214" s="18"/>
      <c r="XG214" s="18"/>
      <c r="XH214" s="18"/>
      <c r="XI214" s="18"/>
      <c r="XJ214" s="18"/>
      <c r="XK214" s="18"/>
      <c r="XL214" s="18"/>
      <c r="XM214" s="18"/>
      <c r="XN214" s="18"/>
      <c r="XO214" s="18"/>
      <c r="XP214" s="18"/>
      <c r="XQ214" s="18"/>
      <c r="XR214" s="18"/>
      <c r="XS214" s="18"/>
      <c r="XT214" s="18"/>
      <c r="XU214" s="18"/>
      <c r="XV214" s="18"/>
      <c r="XW214" s="18"/>
      <c r="XX214" s="18"/>
      <c r="XY214" s="18"/>
      <c r="XZ214" s="18"/>
      <c r="YA214" s="18"/>
      <c r="YB214" s="18"/>
      <c r="YC214" s="18"/>
      <c r="YD214" s="18"/>
      <c r="YE214" s="18"/>
      <c r="YF214" s="18"/>
      <c r="YG214" s="18"/>
      <c r="YH214" s="18"/>
      <c r="YI214" s="18"/>
      <c r="YJ214" s="18"/>
      <c r="YK214" s="18"/>
      <c r="YL214" s="18"/>
      <c r="YM214" s="18"/>
      <c r="YN214" s="18"/>
      <c r="YO214" s="18"/>
      <c r="YP214" s="18"/>
      <c r="YQ214" s="18"/>
      <c r="YR214" s="18"/>
      <c r="YS214" s="18"/>
      <c r="YT214" s="18"/>
      <c r="YU214" s="18"/>
      <c r="YV214" s="18"/>
      <c r="YW214" s="18"/>
      <c r="YX214" s="18"/>
      <c r="YY214" s="18"/>
      <c r="YZ214" s="18"/>
      <c r="ZA214" s="18"/>
      <c r="ZB214" s="18"/>
      <c r="ZC214" s="18"/>
      <c r="ZD214" s="18"/>
      <c r="ZE214" s="18"/>
      <c r="ZF214" s="18"/>
      <c r="ZG214" s="18"/>
      <c r="ZH214" s="18"/>
      <c r="ZI214" s="18"/>
      <c r="ZJ214" s="18"/>
      <c r="ZK214" s="18"/>
      <c r="ZL214" s="18"/>
      <c r="ZM214" s="18"/>
      <c r="ZN214" s="18"/>
      <c r="ZO214" s="18"/>
      <c r="ZP214" s="18"/>
      <c r="ZQ214" s="18"/>
      <c r="ZR214" s="18"/>
      <c r="ZS214" s="18"/>
      <c r="ZT214" s="18"/>
      <c r="ZU214" s="18"/>
      <c r="ZV214" s="18"/>
      <c r="ZW214" s="18"/>
      <c r="ZX214" s="18"/>
      <c r="ZY214" s="18"/>
      <c r="ZZ214" s="18"/>
      <c r="AAA214" s="18"/>
      <c r="AAB214" s="18"/>
      <c r="AAC214" s="18"/>
      <c r="AAD214" s="18"/>
      <c r="AAE214" s="18"/>
      <c r="AAF214" s="18"/>
      <c r="AAG214" s="18"/>
      <c r="AAH214" s="18"/>
      <c r="AAI214" s="18"/>
      <c r="AAJ214" s="18"/>
      <c r="AAK214" s="18"/>
      <c r="AAL214" s="18"/>
      <c r="AAM214" s="18"/>
      <c r="AAN214" s="18"/>
      <c r="AAO214" s="18"/>
      <c r="AAP214" s="18"/>
      <c r="AAQ214" s="18"/>
      <c r="AAR214" s="18"/>
      <c r="AAS214" s="18"/>
      <c r="AAT214" s="18"/>
      <c r="AAU214" s="18"/>
      <c r="AAV214" s="18"/>
      <c r="AAW214" s="18"/>
      <c r="AAX214" s="18"/>
      <c r="AAY214" s="18"/>
      <c r="AAZ214" s="18"/>
      <c r="ABA214" s="18"/>
      <c r="ABB214" s="18"/>
      <c r="ABC214" s="18"/>
      <c r="ABD214" s="18"/>
      <c r="ABE214" s="18"/>
      <c r="ABF214" s="18"/>
      <c r="ABG214" s="18"/>
      <c r="ABH214" s="18"/>
      <c r="ABI214" s="18"/>
      <c r="ABJ214" s="18"/>
      <c r="ABK214" s="18"/>
      <c r="ABL214" s="18"/>
      <c r="ABM214" s="18"/>
      <c r="ABN214" s="18"/>
      <c r="ABO214" s="18"/>
      <c r="ABP214" s="18"/>
      <c r="ABQ214" s="18"/>
      <c r="ABR214" s="18"/>
      <c r="ABS214" s="18"/>
      <c r="ABT214" s="18"/>
      <c r="ABU214" s="18"/>
      <c r="ABV214" s="18"/>
      <c r="ABW214" s="18"/>
      <c r="ABX214" s="18"/>
      <c r="ABY214" s="18"/>
      <c r="ABZ214" s="18"/>
      <c r="ACA214" s="18"/>
      <c r="ACB214" s="18"/>
      <c r="ACC214" s="18"/>
      <c r="ACD214" s="18"/>
      <c r="ACE214" s="18"/>
      <c r="ACF214" s="18"/>
      <c r="ACG214" s="18"/>
      <c r="ACH214" s="18"/>
      <c r="ACI214" s="18"/>
      <c r="ACJ214" s="18"/>
      <c r="ACK214" s="18"/>
      <c r="ACL214" s="18"/>
      <c r="ACM214" s="18"/>
      <c r="ACN214" s="18"/>
      <c r="ACO214" s="18"/>
      <c r="ACP214" s="18"/>
      <c r="ACQ214" s="18"/>
      <c r="ACR214" s="18"/>
      <c r="ACS214" s="18"/>
      <c r="ACT214" s="18"/>
      <c r="ACU214" s="18"/>
      <c r="ACV214" s="18"/>
      <c r="ACW214" s="18"/>
      <c r="ACX214" s="18"/>
      <c r="ACY214" s="18"/>
      <c r="ACZ214" s="18"/>
      <c r="ADA214" s="18"/>
      <c r="ADB214" s="18"/>
      <c r="ADC214" s="18"/>
      <c r="ADD214" s="18"/>
      <c r="ADE214" s="18"/>
      <c r="ADF214" s="18"/>
      <c r="ADG214" s="18"/>
      <c r="ADH214" s="18"/>
      <c r="ADI214" s="18"/>
      <c r="ADJ214" s="18"/>
      <c r="ADK214" s="18"/>
      <c r="ADL214" s="18"/>
      <c r="ADM214" s="18"/>
      <c r="ADN214" s="18"/>
      <c r="ADO214" s="18"/>
      <c r="ADP214" s="18"/>
      <c r="ADQ214" s="18"/>
      <c r="ADR214" s="18"/>
      <c r="ADS214" s="18"/>
      <c r="ADT214" s="18"/>
      <c r="ADU214" s="18"/>
      <c r="ADV214" s="18"/>
      <c r="ADW214" s="18"/>
      <c r="ADX214" s="18"/>
      <c r="ADY214" s="18"/>
      <c r="ADZ214" s="18"/>
      <c r="AEA214" s="18"/>
      <c r="AEB214" s="18"/>
      <c r="AEC214" s="18"/>
      <c r="AED214" s="18"/>
      <c r="AEE214" s="18"/>
      <c r="AEF214" s="18"/>
      <c r="AEG214" s="18"/>
      <c r="AEH214" s="18"/>
      <c r="AEI214" s="18"/>
      <c r="AEJ214" s="18"/>
      <c r="AEK214" s="18"/>
      <c r="AEL214" s="18"/>
      <c r="AEM214" s="18"/>
      <c r="AEN214" s="18"/>
      <c r="AEO214" s="18"/>
      <c r="AEP214" s="18"/>
      <c r="AEQ214" s="18"/>
      <c r="AER214" s="18"/>
      <c r="AES214" s="18"/>
      <c r="AET214" s="18"/>
      <c r="AEU214" s="18"/>
      <c r="AEV214" s="18"/>
      <c r="AEW214" s="18"/>
      <c r="AEX214" s="18"/>
      <c r="AEY214" s="18"/>
      <c r="AEZ214" s="18"/>
      <c r="AFA214" s="18"/>
      <c r="AFB214" s="18"/>
      <c r="AFC214" s="18"/>
      <c r="AFD214" s="18"/>
      <c r="AFE214" s="18"/>
      <c r="AFF214" s="18"/>
      <c r="AFG214" s="18"/>
      <c r="AFH214" s="18"/>
      <c r="AFI214" s="18"/>
      <c r="AFJ214" s="18"/>
      <c r="AFK214" s="18"/>
      <c r="AFL214" s="18"/>
      <c r="AFM214" s="18"/>
      <c r="AFN214" s="18"/>
      <c r="AFO214" s="18"/>
      <c r="AFP214" s="18"/>
      <c r="AFQ214" s="18"/>
      <c r="AFR214" s="18"/>
      <c r="AFS214" s="18"/>
      <c r="AFT214" s="18"/>
      <c r="AFU214" s="18"/>
      <c r="AFV214" s="18"/>
      <c r="AFW214" s="18"/>
      <c r="AFX214" s="18"/>
      <c r="AFY214" s="18"/>
      <c r="AFZ214" s="18"/>
      <c r="AGA214" s="18"/>
      <c r="AGB214" s="18"/>
      <c r="AGC214" s="18"/>
      <c r="AGD214" s="18"/>
      <c r="AGE214" s="18"/>
      <c r="AGF214" s="18"/>
      <c r="AGG214" s="18"/>
      <c r="AGH214" s="18"/>
      <c r="AGI214" s="18"/>
      <c r="AGJ214" s="18"/>
      <c r="AGK214" s="18"/>
      <c r="AGL214" s="18"/>
      <c r="AGM214" s="18"/>
      <c r="AGN214" s="18"/>
      <c r="AGO214" s="18"/>
      <c r="AGP214" s="18"/>
      <c r="AGQ214" s="18"/>
      <c r="AGR214" s="18"/>
      <c r="AGS214" s="18"/>
      <c r="AGT214" s="18"/>
      <c r="AGU214" s="18"/>
      <c r="AGV214" s="18"/>
      <c r="AGW214" s="18"/>
      <c r="AGX214" s="18"/>
      <c r="AGY214" s="18"/>
      <c r="AGZ214" s="18"/>
      <c r="AHA214" s="18"/>
      <c r="AHB214" s="18"/>
      <c r="AHC214" s="18"/>
      <c r="AHD214" s="18"/>
      <c r="AHE214" s="18"/>
      <c r="AHF214" s="18"/>
      <c r="AHG214" s="18"/>
      <c r="AHH214" s="18"/>
      <c r="AHI214" s="18"/>
      <c r="AHJ214" s="18"/>
      <c r="AHK214" s="18"/>
      <c r="AHL214" s="18"/>
      <c r="AHM214" s="18"/>
      <c r="AHN214" s="18"/>
      <c r="AHO214" s="18"/>
      <c r="AHP214" s="18"/>
      <c r="AHQ214" s="18"/>
      <c r="AHR214" s="18"/>
      <c r="AHS214" s="18"/>
      <c r="AHT214" s="18"/>
      <c r="AHU214" s="18"/>
      <c r="AHV214" s="18"/>
      <c r="AHW214" s="18"/>
      <c r="AHX214" s="18"/>
      <c r="AHY214" s="18"/>
      <c r="AHZ214" s="18"/>
      <c r="AIA214" s="18"/>
      <c r="AIB214" s="18"/>
      <c r="AIC214" s="18"/>
      <c r="AID214" s="18"/>
      <c r="AIE214" s="18"/>
      <c r="AIF214" s="18"/>
      <c r="AIG214" s="18"/>
      <c r="AIH214" s="18"/>
      <c r="AII214" s="18"/>
      <c r="AIJ214" s="18"/>
      <c r="AIK214" s="18"/>
      <c r="AIL214" s="18"/>
      <c r="AIM214" s="18"/>
      <c r="AIN214" s="18"/>
      <c r="AIO214" s="18"/>
      <c r="AIP214" s="18"/>
      <c r="AIQ214" s="18"/>
      <c r="AIR214" s="18"/>
      <c r="AIS214" s="18"/>
      <c r="AIT214" s="18"/>
      <c r="AIU214" s="18"/>
      <c r="AIV214" s="18"/>
      <c r="AIW214" s="18"/>
      <c r="AIX214" s="18"/>
      <c r="AIY214" s="18"/>
      <c r="AIZ214" s="18"/>
      <c r="AJA214" s="18"/>
      <c r="AJB214" s="18"/>
      <c r="AJC214" s="18"/>
      <c r="AJD214" s="18"/>
      <c r="AJE214" s="18"/>
      <c r="AJF214" s="18"/>
      <c r="AJG214" s="18"/>
      <c r="AJH214" s="18"/>
      <c r="AJI214" s="18"/>
      <c r="AJJ214" s="18"/>
      <c r="AJK214" s="18"/>
      <c r="AJL214" s="18"/>
      <c r="AJM214" s="18"/>
      <c r="AJN214" s="18"/>
      <c r="AJO214" s="18"/>
      <c r="AJP214" s="18"/>
      <c r="AJQ214" s="18"/>
      <c r="AJR214" s="18"/>
      <c r="AJS214" s="18"/>
      <c r="AJT214" s="18"/>
      <c r="AJU214" s="18"/>
      <c r="AJV214" s="18"/>
      <c r="AJW214" s="18"/>
      <c r="AJX214" s="18"/>
      <c r="AJY214" s="18"/>
      <c r="AJZ214" s="18"/>
      <c r="AKA214" s="18"/>
      <c r="AKB214" s="18"/>
      <c r="AKC214" s="18"/>
      <c r="AKD214" s="18"/>
      <c r="AKE214" s="18"/>
      <c r="AKF214" s="18"/>
      <c r="AKG214" s="18"/>
      <c r="AKH214" s="18"/>
      <c r="AKI214" s="18"/>
      <c r="AKJ214" s="18"/>
      <c r="AKK214" s="18"/>
      <c r="AKL214" s="18"/>
      <c r="AKM214" s="18"/>
      <c r="AKN214" s="18"/>
      <c r="AKO214" s="18"/>
      <c r="AKP214" s="18"/>
      <c r="AKQ214" s="18"/>
      <c r="AKR214" s="18"/>
      <c r="AKS214" s="18"/>
      <c r="AKT214" s="18"/>
      <c r="AKU214" s="18"/>
      <c r="AKV214" s="18"/>
      <c r="AKW214" s="18"/>
      <c r="AKX214" s="18"/>
      <c r="AKY214" s="18"/>
      <c r="AKZ214" s="18"/>
      <c r="ALA214" s="18"/>
      <c r="ALB214" s="18"/>
      <c r="ALC214" s="18"/>
      <c r="ALD214" s="18"/>
      <c r="ALE214" s="18"/>
      <c r="ALF214" s="18"/>
      <c r="ALG214" s="18"/>
      <c r="ALH214" s="18"/>
      <c r="ALI214" s="18"/>
      <c r="ALJ214" s="18"/>
      <c r="ALK214" s="18"/>
      <c r="ALL214" s="18"/>
      <c r="ALM214" s="18"/>
      <c r="ALN214" s="18"/>
      <c r="ALO214" s="18"/>
      <c r="ALP214" s="18"/>
      <c r="ALQ214" s="18"/>
      <c r="ALR214" s="18"/>
      <c r="ALS214" s="18"/>
      <c r="ALT214" s="18"/>
      <c r="ALU214" s="18"/>
      <c r="ALV214" s="18"/>
      <c r="ALW214" s="18"/>
      <c r="ALX214" s="18"/>
      <c r="ALY214" s="18"/>
      <c r="ALZ214" s="18"/>
      <c r="AMA214" s="18"/>
      <c r="AMB214" s="18"/>
      <c r="AMC214" s="18"/>
      <c r="AMD214" s="18"/>
      <c r="AME214" s="18"/>
      <c r="AMF214" s="18"/>
      <c r="AMG214" s="18"/>
      <c r="AMH214" s="18"/>
      <c r="AMI214" s="18"/>
      <c r="AMJ214" s="18"/>
      <c r="AMK214" s="18"/>
      <c r="AML214" s="18"/>
      <c r="AMM214" s="18"/>
      <c r="AMN214" s="18"/>
      <c r="AMO214" s="18"/>
      <c r="AMP214" s="18"/>
      <c r="AMQ214" s="18"/>
      <c r="AMR214" s="18"/>
      <c r="AMS214" s="18"/>
      <c r="AMT214" s="18"/>
      <c r="AMU214" s="18"/>
      <c r="AMV214" s="18"/>
      <c r="AMW214" s="18"/>
      <c r="AMX214" s="18"/>
      <c r="AMY214" s="18"/>
      <c r="AMZ214" s="18"/>
      <c r="ANA214" s="18"/>
      <c r="ANB214" s="18"/>
      <c r="ANC214" s="18"/>
      <c r="AND214" s="18"/>
      <c r="ANE214" s="18"/>
      <c r="ANF214" s="18"/>
      <c r="ANG214" s="18"/>
      <c r="ANH214" s="18"/>
      <c r="ANI214" s="18"/>
      <c r="ANJ214" s="18"/>
      <c r="ANK214" s="18"/>
      <c r="ANL214" s="18"/>
      <c r="ANM214" s="18"/>
      <c r="ANN214" s="18"/>
      <c r="ANO214" s="18"/>
      <c r="ANP214" s="18"/>
      <c r="ANQ214" s="18"/>
      <c r="ANR214" s="18"/>
      <c r="ANS214" s="18"/>
      <c r="ANT214" s="18"/>
      <c r="ANU214" s="18"/>
      <c r="ANV214" s="18"/>
      <c r="ANW214" s="18"/>
      <c r="ANX214" s="18"/>
      <c r="ANY214" s="18"/>
      <c r="ANZ214" s="18"/>
      <c r="AOA214" s="18"/>
      <c r="AOB214" s="18"/>
      <c r="AOC214" s="18"/>
      <c r="AOD214" s="18"/>
      <c r="AOE214" s="18"/>
      <c r="AOF214" s="18"/>
      <c r="AOG214" s="18"/>
      <c r="AOH214" s="18"/>
      <c r="AOI214" s="18"/>
      <c r="AOJ214" s="18"/>
      <c r="AOK214" s="18"/>
      <c r="AOL214" s="18"/>
      <c r="AOM214" s="18"/>
      <c r="AON214" s="18"/>
      <c r="AOO214" s="18"/>
      <c r="AOP214" s="18"/>
      <c r="AOQ214" s="18"/>
      <c r="AOR214" s="18"/>
      <c r="AOS214" s="18"/>
      <c r="AOT214" s="18"/>
      <c r="AOU214" s="18"/>
      <c r="AOV214" s="18"/>
      <c r="AOW214" s="18"/>
      <c r="AOX214" s="18"/>
      <c r="AOY214" s="18"/>
      <c r="AOZ214" s="18"/>
      <c r="APA214" s="18"/>
      <c r="APB214" s="18"/>
      <c r="APC214" s="18"/>
      <c r="APD214" s="18"/>
      <c r="APE214" s="18"/>
      <c r="APF214" s="18"/>
      <c r="APG214" s="18"/>
      <c r="APH214" s="18"/>
      <c r="API214" s="18"/>
      <c r="APJ214" s="18"/>
      <c r="APK214" s="18"/>
      <c r="APL214" s="18"/>
      <c r="APM214" s="18"/>
      <c r="APN214" s="18"/>
      <c r="APO214" s="18"/>
      <c r="APP214" s="18"/>
      <c r="APQ214" s="18"/>
      <c r="APR214" s="18"/>
      <c r="APS214" s="18"/>
      <c r="APT214" s="18"/>
      <c r="APU214" s="18"/>
      <c r="APV214" s="18"/>
      <c r="APW214" s="18"/>
      <c r="APX214" s="18"/>
      <c r="APY214" s="18"/>
      <c r="APZ214" s="18"/>
      <c r="AQA214" s="18"/>
      <c r="AQB214" s="18"/>
      <c r="AQC214" s="18"/>
      <c r="AQD214" s="18"/>
      <c r="AQE214" s="18"/>
      <c r="AQF214" s="18"/>
      <c r="AQG214" s="18"/>
      <c r="AQH214" s="18"/>
      <c r="AQI214" s="18"/>
      <c r="AQJ214" s="18"/>
      <c r="AQK214" s="18"/>
      <c r="AQL214" s="18"/>
      <c r="AQM214" s="18"/>
      <c r="AQN214" s="18"/>
      <c r="AQO214" s="18"/>
      <c r="AQP214" s="18"/>
      <c r="AQQ214" s="18"/>
      <c r="AQR214" s="18"/>
      <c r="AQS214" s="18"/>
      <c r="AQT214" s="18"/>
      <c r="AQU214" s="18"/>
      <c r="AQV214" s="18"/>
      <c r="AQW214" s="18"/>
      <c r="AQX214" s="18"/>
      <c r="AQY214" s="18"/>
      <c r="AQZ214" s="18"/>
      <c r="ARA214" s="18"/>
      <c r="ARB214" s="18"/>
      <c r="ARC214" s="18"/>
      <c r="ARD214" s="18"/>
      <c r="ARE214" s="18"/>
      <c r="ARF214" s="18"/>
      <c r="ARG214" s="18"/>
      <c r="ARH214" s="18"/>
      <c r="ARI214" s="18"/>
      <c r="ARJ214" s="18"/>
      <c r="ARK214" s="18"/>
      <c r="ARL214" s="18"/>
      <c r="ARM214" s="18"/>
      <c r="ARN214" s="18"/>
      <c r="ARO214" s="18"/>
      <c r="ARP214" s="18"/>
      <c r="ARQ214" s="18"/>
      <c r="ARR214" s="18"/>
      <c r="ARS214" s="18"/>
      <c r="ART214" s="18"/>
      <c r="ARU214" s="18"/>
      <c r="ARV214" s="18"/>
      <c r="ARW214" s="18"/>
      <c r="ARX214" s="18"/>
      <c r="ARY214" s="18"/>
      <c r="ARZ214" s="18"/>
      <c r="ASA214" s="18"/>
      <c r="ASB214" s="18"/>
      <c r="ASC214" s="18"/>
      <c r="ASD214" s="18"/>
      <c r="ASE214" s="18"/>
      <c r="ASF214" s="18"/>
      <c r="ASG214" s="18"/>
      <c r="ASH214" s="18"/>
      <c r="ASI214" s="18"/>
      <c r="ASJ214" s="18"/>
      <c r="ASK214" s="18"/>
      <c r="ASL214" s="18"/>
      <c r="ASM214" s="18"/>
      <c r="ASN214" s="18"/>
      <c r="ASO214" s="18"/>
      <c r="ASP214" s="18"/>
      <c r="ASQ214" s="18"/>
      <c r="ASR214" s="18"/>
      <c r="ASS214" s="18"/>
      <c r="AST214" s="18"/>
      <c r="ASU214" s="18"/>
      <c r="ASV214" s="18"/>
      <c r="ASW214" s="18"/>
      <c r="ASX214" s="18"/>
      <c r="ASY214" s="18"/>
      <c r="ASZ214" s="18"/>
      <c r="ATA214" s="18"/>
      <c r="ATB214" s="18"/>
      <c r="ATC214" s="18"/>
      <c r="ATD214" s="18"/>
      <c r="ATE214" s="18"/>
      <c r="ATF214" s="18"/>
      <c r="ATG214" s="18"/>
      <c r="ATH214" s="18"/>
      <c r="ATI214" s="18"/>
      <c r="ATJ214" s="18"/>
      <c r="ATK214" s="18"/>
      <c r="ATL214" s="18"/>
      <c r="ATM214" s="18"/>
      <c r="ATN214" s="18"/>
      <c r="ATO214" s="18"/>
      <c r="ATP214" s="18"/>
      <c r="ATQ214" s="18"/>
      <c r="ATR214" s="18"/>
      <c r="ATS214" s="18"/>
      <c r="ATT214" s="18"/>
      <c r="ATU214" s="18"/>
      <c r="ATV214" s="18"/>
      <c r="ATW214" s="18"/>
      <c r="ATX214" s="18"/>
      <c r="ATY214" s="18"/>
      <c r="ATZ214" s="18"/>
      <c r="AUA214" s="18"/>
      <c r="AUB214" s="18"/>
      <c r="AUC214" s="18"/>
      <c r="AUD214" s="18"/>
      <c r="AUE214" s="18"/>
      <c r="AUF214" s="18"/>
      <c r="AUG214" s="18"/>
      <c r="AUH214" s="18"/>
      <c r="AUI214" s="18"/>
      <c r="AUJ214" s="18"/>
      <c r="AUK214" s="18"/>
      <c r="AUL214" s="18"/>
      <c r="AUM214" s="18"/>
      <c r="AUN214" s="18"/>
      <c r="AUO214" s="18"/>
      <c r="AUP214" s="18"/>
      <c r="AUQ214" s="18"/>
      <c r="AUR214" s="18"/>
      <c r="AUS214" s="18"/>
      <c r="AUT214" s="18"/>
      <c r="AUU214" s="18"/>
      <c r="AUV214" s="18"/>
      <c r="AUW214" s="18"/>
      <c r="AUX214" s="18"/>
      <c r="AUY214" s="18"/>
      <c r="AUZ214" s="18"/>
      <c r="AVA214" s="18"/>
      <c r="AVB214" s="18"/>
      <c r="AVC214" s="18"/>
      <c r="AVD214" s="18"/>
      <c r="AVE214" s="18"/>
      <c r="AVF214" s="18"/>
      <c r="AVG214" s="18"/>
      <c r="AVH214" s="18"/>
      <c r="AVI214" s="18"/>
      <c r="AVJ214" s="18"/>
      <c r="AVK214" s="18"/>
      <c r="AVL214" s="18"/>
      <c r="AVM214" s="18"/>
      <c r="AVN214" s="18"/>
      <c r="AVO214" s="18"/>
      <c r="AVP214" s="18"/>
      <c r="AVQ214" s="18"/>
      <c r="AVR214" s="18"/>
      <c r="AVS214" s="18"/>
      <c r="AVT214" s="18"/>
      <c r="AVU214" s="18"/>
      <c r="AVV214" s="18"/>
      <c r="AVW214" s="18"/>
      <c r="AVX214" s="18"/>
      <c r="AVY214" s="18"/>
      <c r="AVZ214" s="18"/>
      <c r="AWA214" s="18"/>
      <c r="AWB214" s="18"/>
      <c r="AWC214" s="18"/>
      <c r="AWD214" s="18"/>
      <c r="AWE214" s="18"/>
      <c r="AWF214" s="18"/>
      <c r="AWG214" s="18"/>
      <c r="AWH214" s="18"/>
      <c r="AWI214" s="18"/>
      <c r="AWJ214" s="18"/>
      <c r="AWK214" s="18"/>
      <c r="AWL214" s="18"/>
      <c r="AWM214" s="18"/>
      <c r="AWN214" s="18"/>
      <c r="AWO214" s="18"/>
      <c r="AWP214" s="18"/>
      <c r="AWQ214" s="18"/>
      <c r="AWR214" s="18"/>
      <c r="AWS214" s="18"/>
      <c r="AWT214" s="18"/>
      <c r="AWU214" s="18"/>
      <c r="AWV214" s="18"/>
      <c r="AWW214" s="18"/>
      <c r="AWX214" s="18"/>
      <c r="AWY214" s="18"/>
      <c r="AWZ214" s="18"/>
      <c r="AXA214" s="18"/>
      <c r="AXB214" s="18"/>
      <c r="AXC214" s="18"/>
      <c r="AXD214" s="18"/>
      <c r="AXE214" s="18"/>
      <c r="AXF214" s="18"/>
      <c r="AXG214" s="18"/>
      <c r="AXH214" s="18"/>
      <c r="AXI214" s="18"/>
      <c r="AXJ214" s="18"/>
      <c r="AXK214" s="18"/>
      <c r="AXL214" s="18"/>
      <c r="AXM214" s="18"/>
      <c r="AXN214" s="18"/>
      <c r="AXO214" s="18"/>
      <c r="AXP214" s="18"/>
      <c r="AXQ214" s="18"/>
      <c r="AXR214" s="18"/>
      <c r="AXS214" s="18"/>
      <c r="AXT214" s="18"/>
      <c r="AXU214" s="18"/>
      <c r="AXV214" s="18"/>
      <c r="AXW214" s="18"/>
      <c r="AXX214" s="18"/>
      <c r="AXY214" s="18"/>
      <c r="AXZ214" s="18"/>
      <c r="AYA214" s="18"/>
      <c r="AYB214" s="18"/>
      <c r="AYC214" s="18"/>
      <c r="AYD214" s="18"/>
      <c r="AYE214" s="18"/>
      <c r="AYF214" s="18"/>
      <c r="AYG214" s="18"/>
      <c r="AYH214" s="18"/>
      <c r="AYI214" s="18"/>
      <c r="AYJ214" s="18"/>
      <c r="AYK214" s="18"/>
      <c r="AYL214" s="18"/>
      <c r="AYM214" s="18"/>
      <c r="AYN214" s="18"/>
      <c r="AYO214" s="18"/>
      <c r="AYP214" s="18"/>
      <c r="AYQ214" s="18"/>
      <c r="AYR214" s="18"/>
      <c r="AYS214" s="18"/>
      <c r="AYT214" s="18"/>
      <c r="AYU214" s="18"/>
      <c r="AYV214" s="18"/>
      <c r="AYW214" s="18"/>
      <c r="AYX214" s="18"/>
      <c r="AYY214" s="18"/>
      <c r="AYZ214" s="18"/>
      <c r="AZA214" s="18"/>
      <c r="AZB214" s="18"/>
      <c r="AZC214" s="18"/>
      <c r="AZD214" s="18"/>
      <c r="AZE214" s="18"/>
      <c r="AZF214" s="18"/>
      <c r="AZG214" s="18"/>
      <c r="AZH214" s="18"/>
      <c r="AZI214" s="18"/>
      <c r="AZJ214" s="18"/>
      <c r="AZK214" s="18"/>
      <c r="AZL214" s="18"/>
      <c r="AZM214" s="18"/>
      <c r="AZN214" s="18"/>
      <c r="AZO214" s="18"/>
      <c r="AZP214" s="18"/>
      <c r="AZQ214" s="18"/>
      <c r="AZR214" s="18"/>
      <c r="AZS214" s="18"/>
      <c r="AZT214" s="18"/>
      <c r="AZU214" s="18"/>
      <c r="AZV214" s="18"/>
      <c r="AZW214" s="18"/>
      <c r="AZX214" s="18"/>
      <c r="AZY214" s="18"/>
      <c r="AZZ214" s="18"/>
      <c r="BAA214" s="18"/>
      <c r="BAB214" s="18"/>
      <c r="BAC214" s="18"/>
      <c r="BAD214" s="18"/>
      <c r="BAE214" s="18"/>
      <c r="BAF214" s="18"/>
      <c r="BAG214" s="18"/>
      <c r="BAH214" s="18"/>
      <c r="BAI214" s="18"/>
      <c r="BAJ214" s="18"/>
      <c r="BAK214" s="18"/>
      <c r="BAL214" s="18"/>
      <c r="BAM214" s="18"/>
      <c r="BAN214" s="18"/>
      <c r="BAO214" s="18"/>
      <c r="BAP214" s="18"/>
      <c r="BAQ214" s="18"/>
      <c r="BAR214" s="18"/>
      <c r="BAS214" s="18"/>
      <c r="BAT214" s="18"/>
      <c r="BAU214" s="18"/>
      <c r="BAV214" s="18"/>
      <c r="BAW214" s="18"/>
      <c r="BAX214" s="18"/>
      <c r="BAY214" s="18"/>
      <c r="BAZ214" s="18"/>
      <c r="BBA214" s="18"/>
      <c r="BBB214" s="18"/>
      <c r="BBC214" s="18"/>
      <c r="BBD214" s="18"/>
      <c r="BBE214" s="18"/>
      <c r="BBF214" s="18"/>
      <c r="BBG214" s="18"/>
      <c r="BBH214" s="18"/>
      <c r="BBI214" s="18"/>
      <c r="BBJ214" s="18"/>
      <c r="BBK214" s="18"/>
      <c r="BBL214" s="18"/>
      <c r="BBM214" s="18"/>
      <c r="BBN214" s="18"/>
      <c r="BBO214" s="18"/>
      <c r="BBP214" s="18"/>
      <c r="BBQ214" s="18"/>
      <c r="BBR214" s="18"/>
      <c r="BBS214" s="18"/>
      <c r="BBT214" s="18"/>
      <c r="BBU214" s="18"/>
      <c r="BBV214" s="18"/>
      <c r="BBW214" s="18"/>
      <c r="BBX214" s="18"/>
      <c r="BBY214" s="18"/>
      <c r="BBZ214" s="18"/>
      <c r="BCA214" s="18"/>
      <c r="BCB214" s="18"/>
      <c r="BCC214" s="18"/>
      <c r="BCD214" s="18"/>
      <c r="BCE214" s="18"/>
      <c r="BCF214" s="18"/>
      <c r="BCG214" s="18"/>
      <c r="BCH214" s="18"/>
      <c r="BCI214" s="18"/>
      <c r="BCJ214" s="18"/>
      <c r="BCK214" s="18"/>
      <c r="BCL214" s="18"/>
      <c r="BCM214" s="18"/>
      <c r="BCN214" s="18"/>
      <c r="BCO214" s="18"/>
      <c r="BCP214" s="18"/>
      <c r="BCQ214" s="18"/>
      <c r="BCR214" s="18"/>
      <c r="BCS214" s="18"/>
      <c r="BCT214" s="18"/>
      <c r="BCU214" s="18"/>
      <c r="BCV214" s="18"/>
      <c r="BCW214" s="18"/>
      <c r="BCX214" s="18"/>
      <c r="BCY214" s="18"/>
      <c r="BCZ214" s="18"/>
      <c r="BDA214" s="18"/>
      <c r="BDB214" s="18"/>
      <c r="BDC214" s="18"/>
      <c r="BDD214" s="18"/>
      <c r="BDE214" s="18"/>
      <c r="BDF214" s="18"/>
      <c r="BDG214" s="18"/>
      <c r="BDH214" s="18"/>
      <c r="BDI214" s="18"/>
      <c r="BDJ214" s="18"/>
      <c r="BDK214" s="18"/>
      <c r="BDL214" s="18"/>
      <c r="BDM214" s="18"/>
      <c r="BDN214" s="18"/>
      <c r="BDO214" s="18"/>
      <c r="BDP214" s="18"/>
      <c r="BDQ214" s="18"/>
      <c r="BDR214" s="18"/>
      <c r="BDS214" s="18"/>
      <c r="BDT214" s="18"/>
      <c r="BDU214" s="18"/>
      <c r="BDV214" s="18"/>
      <c r="BDW214" s="18"/>
      <c r="BDX214" s="18"/>
      <c r="BDY214" s="18"/>
      <c r="BDZ214" s="18"/>
      <c r="BEA214" s="18"/>
      <c r="BEB214" s="18"/>
      <c r="BEC214" s="18"/>
      <c r="BED214" s="18"/>
      <c r="BEE214" s="18"/>
      <c r="BEF214" s="18"/>
      <c r="BEG214" s="18"/>
      <c r="BEH214" s="18"/>
      <c r="BEI214" s="18"/>
      <c r="BEJ214" s="18"/>
      <c r="BEK214" s="18"/>
      <c r="BEL214" s="18"/>
      <c r="BEM214" s="18"/>
      <c r="BEN214" s="18"/>
      <c r="BEO214" s="18"/>
      <c r="BEP214" s="18"/>
      <c r="BEQ214" s="18"/>
      <c r="BER214" s="18"/>
      <c r="BES214" s="18"/>
      <c r="BET214" s="18"/>
      <c r="BEU214" s="18"/>
      <c r="BEV214" s="18"/>
      <c r="BEW214" s="18"/>
      <c r="BEX214" s="18"/>
      <c r="BEY214" s="18"/>
      <c r="BEZ214" s="18"/>
      <c r="BFA214" s="18"/>
      <c r="BFB214" s="18"/>
      <c r="BFC214" s="18"/>
      <c r="BFD214" s="18"/>
      <c r="BFE214" s="18"/>
      <c r="BFF214" s="18"/>
      <c r="BFG214" s="18"/>
      <c r="BFH214" s="18"/>
      <c r="BFI214" s="18"/>
      <c r="BFJ214" s="18"/>
      <c r="BFK214" s="18"/>
      <c r="BFL214" s="18"/>
      <c r="BFM214" s="18"/>
      <c r="BFN214" s="18"/>
      <c r="BFO214" s="18"/>
      <c r="BFP214" s="18"/>
      <c r="BFQ214" s="18"/>
      <c r="BFR214" s="18"/>
      <c r="BFS214" s="18"/>
      <c r="BFT214" s="18"/>
      <c r="BFU214" s="18"/>
      <c r="BFV214" s="18"/>
      <c r="BFW214" s="18"/>
      <c r="BFX214" s="18"/>
      <c r="BFY214" s="18"/>
      <c r="BFZ214" s="18"/>
      <c r="BGA214" s="18"/>
      <c r="BGB214" s="18"/>
      <c r="BGC214" s="18"/>
      <c r="BGD214" s="18"/>
      <c r="BGE214" s="18"/>
      <c r="BGF214" s="18"/>
      <c r="BGG214" s="18"/>
      <c r="BGH214" s="18"/>
      <c r="BGI214" s="18"/>
      <c r="BGJ214" s="18"/>
      <c r="BGK214" s="18"/>
      <c r="BGL214" s="18"/>
      <c r="BGM214" s="18"/>
      <c r="BGN214" s="18"/>
      <c r="BGO214" s="18"/>
      <c r="BGP214" s="18"/>
      <c r="BGQ214" s="18"/>
      <c r="BGR214" s="18"/>
      <c r="BGS214" s="18"/>
      <c r="BGT214" s="18"/>
      <c r="BGU214" s="18"/>
      <c r="BGV214" s="18"/>
      <c r="BGW214" s="18"/>
      <c r="BGX214" s="18"/>
      <c r="BGY214" s="18"/>
      <c r="BGZ214" s="18"/>
      <c r="BHA214" s="18"/>
      <c r="BHB214" s="18"/>
      <c r="BHC214" s="18"/>
      <c r="BHD214" s="18"/>
      <c r="BHE214" s="18"/>
      <c r="BHF214" s="18"/>
      <c r="BHG214" s="18"/>
      <c r="BHH214" s="18"/>
      <c r="BHI214" s="18"/>
      <c r="BHJ214" s="18"/>
      <c r="BHK214" s="18"/>
      <c r="BHL214" s="18"/>
      <c r="BHM214" s="18"/>
      <c r="BHN214" s="18"/>
      <c r="BHO214" s="18"/>
      <c r="BHP214" s="18"/>
      <c r="BHQ214" s="18"/>
      <c r="BHR214" s="18"/>
      <c r="BHS214" s="18"/>
      <c r="BHT214" s="18"/>
      <c r="BHU214" s="18"/>
      <c r="BHV214" s="18"/>
      <c r="BHW214" s="18"/>
      <c r="BHX214" s="18"/>
      <c r="BHY214" s="18"/>
      <c r="BHZ214" s="18"/>
      <c r="BIA214" s="18"/>
      <c r="BIB214" s="18"/>
      <c r="BIC214" s="18"/>
      <c r="BID214" s="18"/>
      <c r="BIE214" s="18"/>
      <c r="BIF214" s="18"/>
      <c r="BIG214" s="18"/>
      <c r="BIH214" s="18"/>
      <c r="BII214" s="18"/>
      <c r="BIJ214" s="18"/>
      <c r="BIK214" s="18"/>
      <c r="BIL214" s="18"/>
      <c r="BIM214" s="18"/>
      <c r="BIN214" s="18"/>
      <c r="BIO214" s="18"/>
      <c r="BIP214" s="18"/>
      <c r="BIQ214" s="18"/>
      <c r="BIR214" s="18"/>
      <c r="BIS214" s="18"/>
      <c r="BIT214" s="18"/>
      <c r="BIU214" s="18"/>
      <c r="BIV214" s="18"/>
      <c r="BIW214" s="18"/>
      <c r="BIX214" s="18"/>
      <c r="BIY214" s="18"/>
      <c r="BIZ214" s="18"/>
      <c r="BJA214" s="18"/>
      <c r="BJB214" s="18"/>
      <c r="BJC214" s="18"/>
      <c r="BJD214" s="18"/>
      <c r="BJE214" s="18"/>
      <c r="BJF214" s="18"/>
      <c r="BJG214" s="18"/>
      <c r="BJH214" s="18"/>
      <c r="BJI214" s="18"/>
      <c r="BJJ214" s="18"/>
      <c r="BJK214" s="18"/>
      <c r="BJL214" s="18"/>
      <c r="BJM214" s="18"/>
      <c r="BJN214" s="18"/>
      <c r="BJO214" s="18"/>
      <c r="BJP214" s="18"/>
      <c r="BJQ214" s="18"/>
      <c r="BJR214" s="18"/>
      <c r="BJS214" s="18"/>
      <c r="BJT214" s="18"/>
      <c r="BJU214" s="18"/>
      <c r="BJV214" s="18"/>
      <c r="BJW214" s="18"/>
      <c r="BJX214" s="18"/>
      <c r="BJY214" s="18"/>
      <c r="BJZ214" s="18"/>
      <c r="BKA214" s="18"/>
      <c r="BKB214" s="18"/>
      <c r="BKC214" s="18"/>
      <c r="BKD214" s="18"/>
      <c r="BKE214" s="18"/>
      <c r="BKF214" s="18"/>
      <c r="BKG214" s="18"/>
      <c r="BKH214" s="18"/>
      <c r="BKI214" s="18"/>
      <c r="BKJ214" s="18"/>
      <c r="BKK214" s="18"/>
      <c r="BKL214" s="18"/>
      <c r="BKM214" s="18"/>
      <c r="BKN214" s="18"/>
      <c r="BKO214" s="18"/>
      <c r="BKP214" s="18"/>
      <c r="BKQ214" s="18"/>
      <c r="BKR214" s="18"/>
      <c r="BKS214" s="18"/>
      <c r="BKT214" s="18"/>
      <c r="BKU214" s="18"/>
      <c r="BKV214" s="18"/>
      <c r="BKW214" s="18"/>
      <c r="BKX214" s="18"/>
      <c r="BKY214" s="18"/>
      <c r="BKZ214" s="18"/>
      <c r="BLA214" s="18"/>
      <c r="BLB214" s="18"/>
      <c r="BLC214" s="18"/>
      <c r="BLD214" s="18"/>
      <c r="BLE214" s="18"/>
      <c r="BLF214" s="18"/>
      <c r="BLG214" s="18"/>
      <c r="BLH214" s="18"/>
      <c r="BLI214" s="18"/>
      <c r="BLJ214" s="18"/>
      <c r="BLK214" s="18"/>
      <c r="BLL214" s="18"/>
      <c r="BLM214" s="18"/>
      <c r="BLN214" s="18"/>
      <c r="BLO214" s="18"/>
      <c r="BLP214" s="18"/>
      <c r="BLQ214" s="18"/>
      <c r="BLR214" s="18"/>
      <c r="BLS214" s="18"/>
      <c r="BLT214" s="18"/>
      <c r="BLU214" s="18"/>
      <c r="BLV214" s="18"/>
      <c r="BLW214" s="18"/>
      <c r="BLX214" s="18"/>
      <c r="BLY214" s="18"/>
      <c r="BLZ214" s="18"/>
      <c r="BMA214" s="18"/>
      <c r="BMB214" s="18"/>
      <c r="BMC214" s="18"/>
      <c r="BMD214" s="18"/>
      <c r="BME214" s="18"/>
      <c r="BMF214" s="18"/>
      <c r="BMG214" s="18"/>
      <c r="BMH214" s="18"/>
      <c r="BMI214" s="18"/>
      <c r="BMJ214" s="18"/>
      <c r="BMK214" s="18"/>
      <c r="BML214" s="18"/>
      <c r="BMM214" s="18"/>
      <c r="BMN214" s="18"/>
      <c r="BMO214" s="18"/>
      <c r="BMP214" s="18"/>
      <c r="BMQ214" s="18"/>
      <c r="BMR214" s="18"/>
      <c r="BMS214" s="18"/>
      <c r="BMT214" s="18"/>
      <c r="BMU214" s="18"/>
      <c r="BMV214" s="18"/>
      <c r="BMW214" s="18"/>
      <c r="BMX214" s="18"/>
      <c r="BMY214" s="18"/>
      <c r="BMZ214" s="18"/>
      <c r="BNA214" s="18"/>
      <c r="BNB214" s="18"/>
      <c r="BNC214" s="18"/>
      <c r="BND214" s="18"/>
      <c r="BNE214" s="18"/>
      <c r="BNF214" s="18"/>
      <c r="BNG214" s="18"/>
      <c r="BNH214" s="18"/>
      <c r="BNI214" s="18"/>
      <c r="BNJ214" s="18"/>
      <c r="BNK214" s="18"/>
      <c r="BNL214" s="18"/>
      <c r="BNM214" s="18"/>
      <c r="BNN214" s="18"/>
      <c r="BNO214" s="18"/>
      <c r="BNP214" s="18"/>
      <c r="BNQ214" s="18"/>
      <c r="BNR214" s="18"/>
      <c r="BNS214" s="18"/>
      <c r="BNT214" s="18"/>
      <c r="BNU214" s="18"/>
      <c r="BNV214" s="18"/>
      <c r="BNW214" s="18"/>
      <c r="BNX214" s="18"/>
      <c r="BNY214" s="18"/>
      <c r="BNZ214" s="18"/>
      <c r="BOA214" s="18"/>
      <c r="BOB214" s="18"/>
      <c r="BOC214" s="18"/>
      <c r="BOD214" s="18"/>
      <c r="BOE214" s="18"/>
      <c r="BOF214" s="18"/>
      <c r="BOG214" s="18"/>
      <c r="BOH214" s="18"/>
      <c r="BOI214" s="18"/>
      <c r="BOJ214" s="18"/>
      <c r="BOK214" s="18"/>
      <c r="BOL214" s="18"/>
      <c r="BOM214" s="18"/>
      <c r="BON214" s="18"/>
      <c r="BOO214" s="18"/>
      <c r="BOP214" s="18"/>
      <c r="BOQ214" s="18"/>
      <c r="BOR214" s="18"/>
      <c r="BOS214" s="18"/>
      <c r="BOT214" s="18"/>
      <c r="BOU214" s="18"/>
      <c r="BOV214" s="18"/>
      <c r="BOW214" s="18"/>
      <c r="BOX214" s="18"/>
      <c r="BOY214" s="18"/>
      <c r="BOZ214" s="18"/>
      <c r="BPA214" s="18"/>
      <c r="BPB214" s="18"/>
      <c r="BPC214" s="18"/>
      <c r="BPD214" s="18"/>
      <c r="BPE214" s="18"/>
      <c r="BPF214" s="18"/>
      <c r="BPG214" s="18"/>
      <c r="BPH214" s="18"/>
      <c r="BPI214" s="18"/>
      <c r="BPJ214" s="18"/>
      <c r="BPK214" s="18"/>
      <c r="BPL214" s="18"/>
      <c r="BPM214" s="18"/>
      <c r="BPN214" s="18"/>
      <c r="BPO214" s="18"/>
      <c r="BPP214" s="18"/>
      <c r="BPQ214" s="18"/>
      <c r="BPR214" s="18"/>
      <c r="BPS214" s="18"/>
      <c r="BPT214" s="18"/>
      <c r="BPU214" s="18"/>
      <c r="BPV214" s="18"/>
      <c r="BPW214" s="18"/>
      <c r="BPX214" s="18"/>
      <c r="BPY214" s="18"/>
      <c r="BPZ214" s="18"/>
      <c r="BQA214" s="18"/>
      <c r="BQB214" s="18"/>
      <c r="BQC214" s="18"/>
      <c r="BQD214" s="18"/>
      <c r="BQE214" s="18"/>
      <c r="BQF214" s="18"/>
      <c r="BQG214" s="18"/>
      <c r="BQH214" s="18"/>
      <c r="BQI214" s="18"/>
      <c r="BQJ214" s="18"/>
      <c r="BQK214" s="18"/>
      <c r="BQL214" s="18"/>
      <c r="BQM214" s="18"/>
      <c r="BQN214" s="18"/>
      <c r="BQO214" s="18"/>
      <c r="BQP214" s="18"/>
      <c r="BQQ214" s="18"/>
      <c r="BQR214" s="18"/>
      <c r="BQS214" s="18"/>
      <c r="BQT214" s="18"/>
      <c r="BQU214" s="18"/>
      <c r="BQV214" s="18"/>
      <c r="BQW214" s="18"/>
      <c r="BQX214" s="18"/>
      <c r="BQY214" s="18"/>
      <c r="BQZ214" s="18"/>
      <c r="BRA214" s="18"/>
      <c r="BRB214" s="18"/>
      <c r="BRC214" s="18"/>
      <c r="BRD214" s="18"/>
      <c r="BRE214" s="18"/>
      <c r="BRF214" s="18"/>
      <c r="BRG214" s="18"/>
      <c r="BRH214" s="18"/>
      <c r="BRI214" s="18"/>
      <c r="BRJ214" s="18"/>
      <c r="BRK214" s="18"/>
      <c r="BRL214" s="18"/>
      <c r="BRM214" s="18"/>
      <c r="BRN214" s="18"/>
      <c r="BRO214" s="18"/>
      <c r="BRP214" s="18"/>
      <c r="BRQ214" s="18"/>
      <c r="BRR214" s="18"/>
      <c r="BRS214" s="18"/>
      <c r="BRT214" s="18"/>
      <c r="BRU214" s="18"/>
      <c r="BRV214" s="18"/>
      <c r="BRW214" s="18"/>
      <c r="BRX214" s="18"/>
      <c r="BRY214" s="18"/>
      <c r="BRZ214" s="18"/>
      <c r="BSA214" s="18"/>
      <c r="BSB214" s="18"/>
      <c r="BSC214" s="18"/>
      <c r="BSD214" s="18"/>
      <c r="BSE214" s="18"/>
      <c r="BSF214" s="18"/>
      <c r="BSG214" s="18"/>
      <c r="BSH214" s="18"/>
      <c r="BSI214" s="18"/>
      <c r="BSJ214" s="18"/>
      <c r="BSK214" s="18"/>
      <c r="BSL214" s="18"/>
      <c r="BSM214" s="18"/>
      <c r="BSN214" s="18"/>
      <c r="BSO214" s="18"/>
      <c r="BSP214" s="18"/>
      <c r="BSQ214" s="18"/>
      <c r="BSR214" s="18"/>
      <c r="BSS214" s="18"/>
      <c r="BST214" s="18"/>
      <c r="BSU214" s="18"/>
      <c r="BSV214" s="18"/>
      <c r="BSW214" s="18"/>
      <c r="BSX214" s="18"/>
      <c r="BSY214" s="18"/>
      <c r="BSZ214" s="18"/>
      <c r="BTA214" s="18"/>
      <c r="BTB214" s="18"/>
      <c r="BTC214" s="18"/>
      <c r="BTD214" s="18"/>
      <c r="BTE214" s="18"/>
      <c r="BTF214" s="18"/>
      <c r="BTG214" s="18"/>
      <c r="BTH214" s="18"/>
      <c r="BTI214" s="18"/>
      <c r="BTJ214" s="18"/>
      <c r="BTK214" s="18"/>
      <c r="BTL214" s="18"/>
      <c r="BTM214" s="18"/>
      <c r="BTN214" s="18"/>
      <c r="BTO214" s="18"/>
      <c r="BTP214" s="18"/>
      <c r="BTQ214" s="18"/>
      <c r="BTR214" s="18"/>
      <c r="BTS214" s="18"/>
      <c r="BTT214" s="18"/>
      <c r="BTU214" s="18"/>
      <c r="BTV214" s="18"/>
      <c r="BTW214" s="18"/>
      <c r="BTX214" s="18"/>
      <c r="BTY214" s="18"/>
      <c r="BTZ214" s="18"/>
      <c r="BUA214" s="18"/>
      <c r="BUB214" s="18"/>
      <c r="BUC214" s="18"/>
      <c r="BUD214" s="18"/>
      <c r="BUE214" s="18"/>
      <c r="BUF214" s="18"/>
      <c r="BUG214" s="18"/>
      <c r="BUH214" s="18"/>
      <c r="BUI214" s="18"/>
      <c r="BUJ214" s="18"/>
      <c r="BUK214" s="18"/>
      <c r="BUL214" s="18"/>
      <c r="BUM214" s="18"/>
      <c r="BUN214" s="18"/>
      <c r="BUO214" s="18"/>
      <c r="BUP214" s="18"/>
      <c r="BUQ214" s="18"/>
      <c r="BUR214" s="18"/>
      <c r="BUS214" s="18"/>
      <c r="BUT214" s="18"/>
      <c r="BUU214" s="18"/>
      <c r="BUV214" s="18"/>
      <c r="BUW214" s="18"/>
      <c r="BUX214" s="18"/>
      <c r="BUY214" s="18"/>
      <c r="BUZ214" s="18"/>
      <c r="BVA214" s="18"/>
      <c r="BVB214" s="18"/>
      <c r="BVC214" s="18"/>
      <c r="BVD214" s="18"/>
      <c r="BVE214" s="18"/>
      <c r="BVF214" s="18"/>
      <c r="BVG214" s="18"/>
      <c r="BVH214" s="18"/>
      <c r="BVI214" s="18"/>
      <c r="BVJ214" s="18"/>
      <c r="BVK214" s="18"/>
      <c r="BVL214" s="18"/>
      <c r="BVM214" s="18"/>
      <c r="BVN214" s="18"/>
      <c r="BVO214" s="18"/>
      <c r="BVP214" s="18"/>
      <c r="BVQ214" s="18"/>
      <c r="BVR214" s="18"/>
      <c r="BVS214" s="18"/>
      <c r="BVT214" s="18"/>
      <c r="BVU214" s="18"/>
      <c r="BVV214" s="18"/>
      <c r="BVW214" s="18"/>
      <c r="BVX214" s="18"/>
      <c r="BVY214" s="18"/>
      <c r="BVZ214" s="18"/>
      <c r="BWA214" s="18"/>
      <c r="BWB214" s="18"/>
      <c r="BWC214" s="18"/>
      <c r="BWD214" s="18"/>
      <c r="BWE214" s="18"/>
      <c r="BWF214" s="18"/>
      <c r="BWG214" s="18"/>
      <c r="BWH214" s="18"/>
      <c r="BWI214" s="18"/>
      <c r="BWJ214" s="18"/>
      <c r="BWK214" s="18"/>
      <c r="BWL214" s="18"/>
      <c r="BWM214" s="18"/>
      <c r="BWN214" s="18"/>
      <c r="BWO214" s="18"/>
      <c r="BWP214" s="18"/>
      <c r="BWQ214" s="18"/>
      <c r="BWR214" s="18"/>
      <c r="BWS214" s="18"/>
      <c r="BWT214" s="18"/>
      <c r="BWU214" s="18"/>
      <c r="BWV214" s="18"/>
      <c r="BWW214" s="18"/>
      <c r="BWX214" s="18"/>
      <c r="BWY214" s="18"/>
      <c r="BWZ214" s="18"/>
      <c r="BXA214" s="18"/>
      <c r="BXB214" s="18"/>
      <c r="BXC214" s="18"/>
      <c r="BXD214" s="18"/>
      <c r="BXE214" s="18"/>
      <c r="BXF214" s="18"/>
      <c r="BXG214" s="18"/>
      <c r="BXH214" s="18"/>
      <c r="BXI214" s="18"/>
      <c r="BXJ214" s="18"/>
      <c r="BXK214" s="18"/>
      <c r="BXL214" s="18"/>
      <c r="BXM214" s="18"/>
      <c r="BXN214" s="18"/>
      <c r="BXO214" s="18"/>
      <c r="BXP214" s="18"/>
      <c r="BXQ214" s="18"/>
      <c r="BXR214" s="18"/>
      <c r="BXS214" s="18"/>
      <c r="BXT214" s="18"/>
      <c r="BXU214" s="18"/>
      <c r="BXV214" s="18"/>
      <c r="BXW214" s="18"/>
      <c r="BXX214" s="18"/>
      <c r="BXY214" s="18"/>
      <c r="BXZ214" s="18"/>
      <c r="BYA214" s="18"/>
      <c r="BYB214" s="18"/>
      <c r="BYC214" s="18"/>
      <c r="BYD214" s="18"/>
      <c r="BYE214" s="18"/>
      <c r="BYF214" s="18"/>
      <c r="BYG214" s="18"/>
      <c r="BYH214" s="18"/>
      <c r="BYI214" s="18"/>
      <c r="BYJ214" s="18"/>
      <c r="BYK214" s="18"/>
      <c r="BYL214" s="18"/>
      <c r="BYM214" s="18"/>
      <c r="BYN214" s="18"/>
      <c r="BYO214" s="18"/>
      <c r="BYP214" s="18"/>
      <c r="BYQ214" s="18"/>
      <c r="BYR214" s="18"/>
      <c r="BYS214" s="18"/>
      <c r="BYT214" s="18"/>
      <c r="BYU214" s="18"/>
      <c r="BYV214" s="18"/>
      <c r="BYW214" s="18"/>
      <c r="BYX214" s="18"/>
      <c r="BYY214" s="18"/>
      <c r="BYZ214" s="18"/>
      <c r="BZA214" s="18"/>
      <c r="BZB214" s="18"/>
      <c r="BZC214" s="18"/>
      <c r="BZD214" s="18"/>
      <c r="BZE214" s="18"/>
      <c r="BZF214" s="18"/>
      <c r="BZG214" s="18"/>
      <c r="BZH214" s="18"/>
      <c r="BZI214" s="18"/>
      <c r="BZJ214" s="18"/>
      <c r="BZK214" s="18"/>
      <c r="BZL214" s="18"/>
      <c r="BZM214" s="18"/>
      <c r="BZN214" s="18"/>
      <c r="BZO214" s="18"/>
      <c r="BZP214" s="18"/>
      <c r="BZQ214" s="18"/>
      <c r="BZR214" s="18"/>
      <c r="BZS214" s="18"/>
      <c r="BZT214" s="18"/>
      <c r="BZU214" s="18"/>
      <c r="BZV214" s="18"/>
      <c r="BZW214" s="18"/>
      <c r="BZX214" s="18"/>
      <c r="BZY214" s="18"/>
      <c r="BZZ214" s="18"/>
      <c r="CAA214" s="18"/>
      <c r="CAB214" s="18"/>
      <c r="CAC214" s="18"/>
      <c r="CAD214" s="18"/>
      <c r="CAE214" s="18"/>
      <c r="CAF214" s="18"/>
      <c r="CAG214" s="18"/>
      <c r="CAH214" s="18"/>
      <c r="CAI214" s="18"/>
      <c r="CAJ214" s="18"/>
      <c r="CAK214" s="18"/>
      <c r="CAL214" s="18"/>
      <c r="CAM214" s="18"/>
      <c r="CAN214" s="18"/>
      <c r="CAO214" s="18"/>
      <c r="CAP214" s="18"/>
      <c r="CAQ214" s="18"/>
      <c r="CAR214" s="18"/>
      <c r="CAS214" s="18"/>
      <c r="CAT214" s="18"/>
      <c r="CAU214" s="18"/>
      <c r="CAV214" s="18"/>
      <c r="CAW214" s="18"/>
      <c r="CAX214" s="18"/>
      <c r="CAY214" s="18"/>
      <c r="CAZ214" s="18"/>
      <c r="CBA214" s="18"/>
      <c r="CBB214" s="18"/>
      <c r="CBC214" s="18"/>
      <c r="CBD214" s="18"/>
      <c r="CBE214" s="18"/>
      <c r="CBF214" s="18"/>
      <c r="CBG214" s="18"/>
      <c r="CBH214" s="18"/>
      <c r="CBI214" s="18"/>
      <c r="CBJ214" s="18"/>
      <c r="CBK214" s="18"/>
      <c r="CBL214" s="18"/>
      <c r="CBM214" s="18"/>
      <c r="CBN214" s="18"/>
      <c r="CBO214" s="18"/>
      <c r="CBP214" s="18"/>
      <c r="CBQ214" s="18"/>
      <c r="CBR214" s="18"/>
      <c r="CBS214" s="18"/>
      <c r="CBT214" s="18"/>
      <c r="CBU214" s="18"/>
      <c r="CBV214" s="18"/>
      <c r="CBW214" s="18"/>
      <c r="CBX214" s="18"/>
      <c r="CBY214" s="18"/>
      <c r="CBZ214" s="18"/>
      <c r="CCA214" s="18"/>
      <c r="CCB214" s="18"/>
      <c r="CCC214" s="18"/>
      <c r="CCD214" s="18"/>
      <c r="CCE214" s="18"/>
      <c r="CCF214" s="18"/>
      <c r="CCG214" s="18"/>
      <c r="CCH214" s="18"/>
      <c r="CCI214" s="18"/>
      <c r="CCJ214" s="18"/>
      <c r="CCK214" s="18"/>
      <c r="CCL214" s="18"/>
      <c r="CCM214" s="18"/>
      <c r="CCN214" s="18"/>
      <c r="CCO214" s="18"/>
      <c r="CCP214" s="18"/>
      <c r="CCQ214" s="18"/>
      <c r="CCR214" s="18"/>
      <c r="CCS214" s="18"/>
      <c r="CCT214" s="18"/>
      <c r="CCU214" s="18"/>
      <c r="CCV214" s="18"/>
      <c r="CCW214" s="18"/>
      <c r="CCX214" s="18"/>
      <c r="CCY214" s="18"/>
      <c r="CCZ214" s="18"/>
      <c r="CDA214" s="18"/>
      <c r="CDB214" s="18"/>
      <c r="CDC214" s="18"/>
      <c r="CDD214" s="18"/>
      <c r="CDE214" s="18"/>
      <c r="CDF214" s="18"/>
      <c r="CDG214" s="18"/>
      <c r="CDH214" s="18"/>
      <c r="CDI214" s="18"/>
      <c r="CDJ214" s="18"/>
      <c r="CDK214" s="18"/>
      <c r="CDL214" s="18"/>
      <c r="CDM214" s="18"/>
      <c r="CDN214" s="18"/>
      <c r="CDO214" s="18"/>
      <c r="CDP214" s="18"/>
      <c r="CDQ214" s="18"/>
      <c r="CDR214" s="18"/>
      <c r="CDS214" s="18"/>
      <c r="CDT214" s="18"/>
      <c r="CDU214" s="18"/>
      <c r="CDV214" s="18"/>
      <c r="CDW214" s="18"/>
      <c r="CDX214" s="18"/>
      <c r="CDY214" s="18"/>
      <c r="CDZ214" s="18"/>
      <c r="CEA214" s="18"/>
      <c r="CEB214" s="18"/>
      <c r="CEC214" s="18"/>
      <c r="CED214" s="18"/>
      <c r="CEE214" s="18"/>
      <c r="CEF214" s="18"/>
      <c r="CEG214" s="18"/>
      <c r="CEH214" s="18"/>
      <c r="CEI214" s="18"/>
      <c r="CEJ214" s="18"/>
      <c r="CEK214" s="18"/>
      <c r="CEL214" s="18"/>
      <c r="CEM214" s="18"/>
      <c r="CEN214" s="18"/>
      <c r="CEO214" s="18"/>
      <c r="CEP214" s="18"/>
      <c r="CEQ214" s="18"/>
      <c r="CER214" s="18"/>
      <c r="CES214" s="18"/>
      <c r="CET214" s="18"/>
      <c r="CEU214" s="18"/>
      <c r="CEV214" s="18"/>
      <c r="CEW214" s="18"/>
      <c r="CEX214" s="18"/>
      <c r="CEY214" s="18"/>
      <c r="CEZ214" s="18"/>
      <c r="CFA214" s="18"/>
      <c r="CFB214" s="18"/>
      <c r="CFC214" s="18"/>
      <c r="CFD214" s="18"/>
      <c r="CFE214" s="18"/>
      <c r="CFF214" s="18"/>
      <c r="CFG214" s="18"/>
      <c r="CFH214" s="18"/>
      <c r="CFI214" s="18"/>
      <c r="CFJ214" s="18"/>
      <c r="CFK214" s="18"/>
      <c r="CFL214" s="18"/>
      <c r="CFM214" s="18"/>
      <c r="CFN214" s="18"/>
      <c r="CFO214" s="18"/>
      <c r="CFP214" s="18"/>
      <c r="CFQ214" s="18"/>
      <c r="CFR214" s="18"/>
      <c r="CFS214" s="18"/>
      <c r="CFT214" s="18"/>
      <c r="CFU214" s="18"/>
      <c r="CFV214" s="18"/>
      <c r="CFW214" s="18"/>
      <c r="CFX214" s="18"/>
      <c r="CFY214" s="18"/>
      <c r="CFZ214" s="18"/>
      <c r="CGA214" s="18"/>
      <c r="CGB214" s="18"/>
      <c r="CGC214" s="18"/>
      <c r="CGD214" s="18"/>
      <c r="CGE214" s="18"/>
      <c r="CGF214" s="18"/>
      <c r="CGG214" s="18"/>
      <c r="CGH214" s="18"/>
      <c r="CGI214" s="18"/>
      <c r="CGJ214" s="18"/>
      <c r="CGK214" s="18"/>
      <c r="CGL214" s="18"/>
      <c r="CGM214" s="18"/>
      <c r="CGN214" s="18"/>
      <c r="CGO214" s="18"/>
      <c r="CGP214" s="18"/>
      <c r="CGQ214" s="18"/>
      <c r="CGR214" s="18"/>
      <c r="CGS214" s="18"/>
      <c r="CGT214" s="18"/>
      <c r="CGU214" s="18"/>
      <c r="CGV214" s="18"/>
      <c r="CGW214" s="18"/>
      <c r="CGX214" s="18"/>
      <c r="CGY214" s="18"/>
      <c r="CGZ214" s="18"/>
      <c r="CHA214" s="18"/>
      <c r="CHB214" s="18"/>
      <c r="CHC214" s="18"/>
      <c r="CHD214" s="18"/>
      <c r="CHE214" s="18"/>
      <c r="CHF214" s="18"/>
      <c r="CHG214" s="18"/>
      <c r="CHH214" s="18"/>
      <c r="CHI214" s="18"/>
      <c r="CHJ214" s="18"/>
      <c r="CHK214" s="18"/>
      <c r="CHL214" s="18"/>
      <c r="CHM214" s="18"/>
      <c r="CHN214" s="18"/>
      <c r="CHO214" s="18"/>
      <c r="CHP214" s="18"/>
      <c r="CHQ214" s="18"/>
      <c r="CHR214" s="18"/>
      <c r="CHS214" s="18"/>
      <c r="CHT214" s="18"/>
      <c r="CHU214" s="18"/>
      <c r="CHV214" s="18"/>
      <c r="CHW214" s="18"/>
      <c r="CHX214" s="18"/>
      <c r="CHY214" s="18"/>
      <c r="CHZ214" s="18"/>
      <c r="CIA214" s="18"/>
      <c r="CIB214" s="18"/>
      <c r="CIC214" s="18"/>
      <c r="CID214" s="18"/>
      <c r="CIE214" s="18"/>
      <c r="CIF214" s="18"/>
      <c r="CIG214" s="18"/>
      <c r="CIH214" s="18"/>
      <c r="CII214" s="18"/>
      <c r="CIJ214" s="18"/>
      <c r="CIK214" s="18"/>
      <c r="CIL214" s="18"/>
      <c r="CIM214" s="18"/>
      <c r="CIN214" s="18"/>
      <c r="CIO214" s="18"/>
      <c r="CIP214" s="18"/>
      <c r="CIQ214" s="18"/>
      <c r="CIR214" s="18"/>
      <c r="CIS214" s="18"/>
      <c r="CIT214" s="18"/>
      <c r="CIU214" s="18"/>
      <c r="CIV214" s="18"/>
      <c r="CIW214" s="18"/>
      <c r="CIX214" s="18"/>
      <c r="CIY214" s="18"/>
      <c r="CIZ214" s="18"/>
      <c r="CJA214" s="18"/>
      <c r="CJB214" s="18"/>
      <c r="CJC214" s="18"/>
      <c r="CJD214" s="18"/>
      <c r="CJE214" s="18"/>
      <c r="CJF214" s="18"/>
      <c r="CJG214" s="18"/>
      <c r="CJH214" s="18"/>
      <c r="CJI214" s="18"/>
      <c r="CJJ214" s="18"/>
      <c r="CJK214" s="18"/>
      <c r="CJL214" s="18"/>
      <c r="CJM214" s="18"/>
      <c r="CJN214" s="18"/>
      <c r="CJO214" s="18"/>
      <c r="CJP214" s="18"/>
      <c r="CJQ214" s="18"/>
      <c r="CJR214" s="18"/>
      <c r="CJS214" s="18"/>
      <c r="CJT214" s="18"/>
      <c r="CJU214" s="18"/>
      <c r="CJV214" s="18"/>
      <c r="CJW214" s="18"/>
      <c r="CJX214" s="18"/>
      <c r="CJY214" s="18"/>
      <c r="CJZ214" s="18"/>
      <c r="CKA214" s="18"/>
      <c r="CKB214" s="18"/>
      <c r="CKC214" s="18"/>
      <c r="CKD214" s="18"/>
      <c r="CKE214" s="18"/>
      <c r="CKF214" s="18"/>
      <c r="CKG214" s="18"/>
      <c r="CKH214" s="18"/>
      <c r="CKI214" s="18"/>
      <c r="CKJ214" s="18"/>
      <c r="CKK214" s="18"/>
      <c r="CKL214" s="18"/>
      <c r="CKM214" s="18"/>
      <c r="CKN214" s="18"/>
      <c r="CKO214" s="18"/>
      <c r="CKP214" s="18"/>
      <c r="CKQ214" s="18"/>
      <c r="CKR214" s="18"/>
      <c r="CKS214" s="18"/>
      <c r="CKT214" s="18"/>
      <c r="CKU214" s="18"/>
      <c r="CKV214" s="18"/>
      <c r="CKW214" s="18"/>
      <c r="CKX214" s="18"/>
      <c r="CKY214" s="18"/>
      <c r="CKZ214" s="18"/>
      <c r="CLA214" s="18"/>
      <c r="CLB214" s="18"/>
      <c r="CLC214" s="18"/>
      <c r="CLD214" s="18"/>
      <c r="CLE214" s="18"/>
      <c r="CLF214" s="18"/>
      <c r="CLG214" s="18"/>
      <c r="CLH214" s="18"/>
      <c r="CLI214" s="18"/>
      <c r="CLJ214" s="18"/>
      <c r="CLK214" s="18"/>
      <c r="CLL214" s="18"/>
      <c r="CLM214" s="18"/>
      <c r="CLN214" s="18"/>
      <c r="CLO214" s="18"/>
      <c r="CLP214" s="18"/>
      <c r="CLQ214" s="18"/>
      <c r="CLR214" s="18"/>
      <c r="CLS214" s="18"/>
      <c r="CLT214" s="18"/>
      <c r="CLU214" s="18"/>
      <c r="CLV214" s="18"/>
      <c r="CLW214" s="18"/>
      <c r="CLX214" s="18"/>
      <c r="CLY214" s="18"/>
      <c r="CLZ214" s="18"/>
      <c r="CMA214" s="18"/>
      <c r="CMB214" s="18"/>
      <c r="CMC214" s="18"/>
      <c r="CMD214" s="18"/>
      <c r="CME214" s="18"/>
      <c r="CMF214" s="18"/>
      <c r="CMG214" s="18"/>
      <c r="CMH214" s="18"/>
      <c r="CMI214" s="18"/>
      <c r="CMJ214" s="18"/>
      <c r="CMK214" s="18"/>
      <c r="CML214" s="18"/>
      <c r="CMM214" s="18"/>
      <c r="CMN214" s="18"/>
      <c r="CMO214" s="18"/>
      <c r="CMP214" s="18"/>
      <c r="CMQ214" s="18"/>
      <c r="CMR214" s="18"/>
      <c r="CMS214" s="18"/>
      <c r="CMT214" s="18"/>
      <c r="CMU214" s="18"/>
      <c r="CMV214" s="18"/>
      <c r="CMW214" s="18"/>
      <c r="CMX214" s="18"/>
      <c r="CMY214" s="18"/>
      <c r="CMZ214" s="18"/>
      <c r="CNA214" s="18"/>
      <c r="CNB214" s="18"/>
      <c r="CNC214" s="18"/>
      <c r="CND214" s="18"/>
      <c r="CNE214" s="18"/>
      <c r="CNF214" s="18"/>
      <c r="CNG214" s="18"/>
      <c r="CNH214" s="18"/>
      <c r="CNI214" s="18"/>
      <c r="CNJ214" s="18"/>
      <c r="CNK214" s="18"/>
      <c r="CNL214" s="18"/>
      <c r="CNM214" s="18"/>
      <c r="CNN214" s="18"/>
      <c r="CNO214" s="18"/>
      <c r="CNP214" s="18"/>
      <c r="CNQ214" s="18"/>
      <c r="CNR214" s="18"/>
      <c r="CNS214" s="18"/>
      <c r="CNT214" s="18"/>
      <c r="CNU214" s="18"/>
      <c r="CNV214" s="18"/>
      <c r="CNW214" s="18"/>
      <c r="CNX214" s="18"/>
      <c r="CNY214" s="18"/>
      <c r="CNZ214" s="18"/>
      <c r="COA214" s="18"/>
      <c r="COB214" s="18"/>
      <c r="COC214" s="18"/>
      <c r="COD214" s="18"/>
      <c r="COE214" s="18"/>
      <c r="COF214" s="18"/>
      <c r="COG214" s="18"/>
      <c r="COH214" s="18"/>
      <c r="COI214" s="18"/>
      <c r="COJ214" s="18"/>
      <c r="COK214" s="18"/>
      <c r="COL214" s="18"/>
      <c r="COM214" s="18"/>
      <c r="CON214" s="18"/>
      <c r="COO214" s="18"/>
      <c r="COP214" s="18"/>
      <c r="COQ214" s="18"/>
      <c r="COR214" s="18"/>
      <c r="COS214" s="18"/>
      <c r="COT214" s="18"/>
      <c r="COU214" s="18"/>
      <c r="COV214" s="18"/>
      <c r="COW214" s="18"/>
      <c r="COX214" s="18"/>
      <c r="COY214" s="18"/>
      <c r="COZ214" s="18"/>
      <c r="CPA214" s="18"/>
      <c r="CPB214" s="18"/>
      <c r="CPC214" s="18"/>
      <c r="CPD214" s="18"/>
      <c r="CPE214" s="18"/>
      <c r="CPF214" s="18"/>
      <c r="CPG214" s="18"/>
      <c r="CPH214" s="18"/>
      <c r="CPI214" s="18"/>
      <c r="CPJ214" s="18"/>
      <c r="CPK214" s="18"/>
      <c r="CPL214" s="18"/>
      <c r="CPM214" s="18"/>
      <c r="CPN214" s="18"/>
      <c r="CPO214" s="18"/>
      <c r="CPP214" s="18"/>
      <c r="CPQ214" s="18"/>
      <c r="CPR214" s="18"/>
      <c r="CPS214" s="18"/>
      <c r="CPT214" s="18"/>
      <c r="CPU214" s="18"/>
      <c r="CPV214" s="18"/>
      <c r="CPW214" s="18"/>
      <c r="CPX214" s="18"/>
      <c r="CPY214" s="18"/>
      <c r="CPZ214" s="18"/>
      <c r="CQA214" s="18"/>
      <c r="CQB214" s="18"/>
      <c r="CQC214" s="18"/>
      <c r="CQD214" s="18"/>
      <c r="CQE214" s="18"/>
      <c r="CQF214" s="18"/>
      <c r="CQG214" s="18"/>
      <c r="CQH214" s="18"/>
      <c r="CQI214" s="18"/>
      <c r="CQJ214" s="18"/>
      <c r="CQK214" s="18"/>
      <c r="CQL214" s="18"/>
      <c r="CQM214" s="18"/>
      <c r="CQN214" s="18"/>
      <c r="CQO214" s="18"/>
      <c r="CQP214" s="18"/>
      <c r="CQQ214" s="18"/>
      <c r="CQR214" s="18"/>
      <c r="CQS214" s="18"/>
      <c r="CQT214" s="18"/>
      <c r="CQU214" s="18"/>
      <c r="CQV214" s="18"/>
      <c r="CQW214" s="18"/>
      <c r="CQX214" s="18"/>
      <c r="CQY214" s="18"/>
      <c r="CQZ214" s="18"/>
      <c r="CRA214" s="18"/>
      <c r="CRB214" s="18"/>
      <c r="CRC214" s="18"/>
      <c r="CRD214" s="18"/>
      <c r="CRE214" s="18"/>
      <c r="CRF214" s="18"/>
      <c r="CRG214" s="18"/>
      <c r="CRH214" s="18"/>
      <c r="CRI214" s="18"/>
      <c r="CRJ214" s="18"/>
      <c r="CRK214" s="18"/>
      <c r="CRL214" s="18"/>
      <c r="CRM214" s="18"/>
      <c r="CRN214" s="18"/>
      <c r="CRO214" s="18"/>
      <c r="CRP214" s="18"/>
      <c r="CRQ214" s="18"/>
      <c r="CRR214" s="18"/>
      <c r="CRS214" s="18"/>
      <c r="CRT214" s="18"/>
      <c r="CRU214" s="18"/>
      <c r="CRV214" s="18"/>
      <c r="CRW214" s="18"/>
      <c r="CRX214" s="18"/>
      <c r="CRY214" s="18"/>
      <c r="CRZ214" s="18"/>
      <c r="CSA214" s="18"/>
      <c r="CSB214" s="18"/>
      <c r="CSC214" s="18"/>
      <c r="CSD214" s="18"/>
      <c r="CSE214" s="18"/>
      <c r="CSF214" s="18"/>
      <c r="CSG214" s="18"/>
      <c r="CSH214" s="18"/>
      <c r="CSI214" s="18"/>
      <c r="CSJ214" s="18"/>
      <c r="CSK214" s="18"/>
      <c r="CSL214" s="18"/>
      <c r="CSM214" s="18"/>
      <c r="CSN214" s="18"/>
      <c r="CSO214" s="18"/>
      <c r="CSP214" s="18"/>
      <c r="CSQ214" s="18"/>
      <c r="CSR214" s="18"/>
      <c r="CSS214" s="18"/>
      <c r="CST214" s="18"/>
      <c r="CSU214" s="18"/>
      <c r="CSV214" s="18"/>
      <c r="CSW214" s="18"/>
      <c r="CSX214" s="18"/>
      <c r="CSY214" s="18"/>
      <c r="CSZ214" s="18"/>
      <c r="CTA214" s="18"/>
      <c r="CTB214" s="18"/>
      <c r="CTC214" s="18"/>
      <c r="CTD214" s="18"/>
      <c r="CTE214" s="18"/>
      <c r="CTF214" s="18"/>
      <c r="CTG214" s="18"/>
      <c r="CTH214" s="18"/>
      <c r="CTI214" s="18"/>
      <c r="CTJ214" s="18"/>
      <c r="CTK214" s="18"/>
      <c r="CTL214" s="18"/>
      <c r="CTM214" s="18"/>
      <c r="CTN214" s="18"/>
      <c r="CTO214" s="18"/>
      <c r="CTP214" s="18"/>
      <c r="CTQ214" s="18"/>
      <c r="CTR214" s="18"/>
      <c r="CTS214" s="18"/>
      <c r="CTT214" s="18"/>
      <c r="CTU214" s="18"/>
      <c r="CTV214" s="18"/>
      <c r="CTW214" s="18"/>
      <c r="CTX214" s="18"/>
      <c r="CTY214" s="18"/>
      <c r="CTZ214" s="18"/>
      <c r="CUA214" s="18"/>
      <c r="CUB214" s="18"/>
      <c r="CUC214" s="18"/>
      <c r="CUD214" s="18"/>
      <c r="CUE214" s="18"/>
      <c r="CUF214" s="18"/>
      <c r="CUG214" s="18"/>
      <c r="CUH214" s="18"/>
      <c r="CUI214" s="18"/>
      <c r="CUJ214" s="18"/>
      <c r="CUK214" s="18"/>
      <c r="CUL214" s="18"/>
      <c r="CUM214" s="18"/>
      <c r="CUN214" s="18"/>
      <c r="CUO214" s="18"/>
      <c r="CUP214" s="18"/>
      <c r="CUQ214" s="18"/>
      <c r="CUR214" s="18"/>
      <c r="CUS214" s="18"/>
      <c r="CUT214" s="18"/>
      <c r="CUU214" s="18"/>
      <c r="CUV214" s="18"/>
      <c r="CUW214" s="18"/>
      <c r="CUX214" s="18"/>
      <c r="CUY214" s="18"/>
      <c r="CUZ214" s="18"/>
      <c r="CVA214" s="18"/>
      <c r="CVB214" s="18"/>
      <c r="CVC214" s="18"/>
      <c r="CVD214" s="18"/>
      <c r="CVE214" s="18"/>
      <c r="CVF214" s="18"/>
      <c r="CVG214" s="18"/>
      <c r="CVH214" s="18"/>
      <c r="CVI214" s="18"/>
      <c r="CVJ214" s="18"/>
      <c r="CVK214" s="18"/>
      <c r="CVL214" s="18"/>
      <c r="CVM214" s="18"/>
      <c r="CVN214" s="18"/>
      <c r="CVO214" s="18"/>
      <c r="CVP214" s="18"/>
      <c r="CVQ214" s="18"/>
      <c r="CVR214" s="18"/>
      <c r="CVS214" s="18"/>
      <c r="CVT214" s="18"/>
      <c r="CVU214" s="18"/>
      <c r="CVV214" s="18"/>
      <c r="CVW214" s="18"/>
      <c r="CVX214" s="18"/>
      <c r="CVY214" s="18"/>
      <c r="CVZ214" s="18"/>
      <c r="CWA214" s="18"/>
      <c r="CWB214" s="18"/>
      <c r="CWC214" s="18"/>
      <c r="CWD214" s="18"/>
      <c r="CWE214" s="18"/>
      <c r="CWF214" s="18"/>
      <c r="CWG214" s="18"/>
      <c r="CWH214" s="18"/>
      <c r="CWI214" s="18"/>
      <c r="CWJ214" s="18"/>
      <c r="CWK214" s="18"/>
      <c r="CWL214" s="18"/>
      <c r="CWM214" s="18"/>
      <c r="CWN214" s="18"/>
      <c r="CWO214" s="18"/>
      <c r="CWP214" s="18"/>
      <c r="CWQ214" s="18"/>
      <c r="CWR214" s="18"/>
      <c r="CWS214" s="18"/>
      <c r="CWT214" s="18"/>
      <c r="CWU214" s="18"/>
      <c r="CWV214" s="18"/>
      <c r="CWW214" s="18"/>
      <c r="CWX214" s="18"/>
      <c r="CWY214" s="18"/>
      <c r="CWZ214" s="18"/>
      <c r="CXA214" s="18"/>
      <c r="CXB214" s="18"/>
      <c r="CXC214" s="18"/>
      <c r="CXD214" s="18"/>
      <c r="CXE214" s="18"/>
      <c r="CXF214" s="18"/>
      <c r="CXG214" s="18"/>
      <c r="CXH214" s="18"/>
      <c r="CXI214" s="18"/>
      <c r="CXJ214" s="18"/>
      <c r="CXK214" s="18"/>
      <c r="CXL214" s="18"/>
      <c r="CXM214" s="18"/>
      <c r="CXN214" s="18"/>
      <c r="CXO214" s="18"/>
      <c r="CXP214" s="18"/>
      <c r="CXQ214" s="18"/>
      <c r="CXR214" s="18"/>
      <c r="CXS214" s="18"/>
      <c r="CXT214" s="18"/>
      <c r="CXU214" s="18"/>
      <c r="CXV214" s="18"/>
      <c r="CXW214" s="18"/>
      <c r="CXX214" s="18"/>
      <c r="CXY214" s="18"/>
      <c r="CXZ214" s="18"/>
      <c r="CYA214" s="18"/>
      <c r="CYB214" s="18"/>
      <c r="CYC214" s="18"/>
      <c r="CYD214" s="18"/>
      <c r="CYE214" s="18"/>
      <c r="CYF214" s="18"/>
      <c r="CYG214" s="18"/>
      <c r="CYH214" s="18"/>
      <c r="CYI214" s="18"/>
      <c r="CYJ214" s="18"/>
      <c r="CYK214" s="18"/>
      <c r="CYL214" s="18"/>
      <c r="CYM214" s="18"/>
      <c r="CYN214" s="18"/>
      <c r="CYO214" s="18"/>
      <c r="CYP214" s="18"/>
      <c r="CYQ214" s="18"/>
      <c r="CYR214" s="18"/>
      <c r="CYS214" s="18"/>
      <c r="CYT214" s="18"/>
      <c r="CYU214" s="18"/>
      <c r="CYV214" s="18"/>
      <c r="CYW214" s="18"/>
      <c r="CYX214" s="18"/>
      <c r="CYY214" s="18"/>
      <c r="CYZ214" s="18"/>
      <c r="CZA214" s="18"/>
      <c r="CZB214" s="18"/>
      <c r="CZC214" s="18"/>
      <c r="CZD214" s="18"/>
      <c r="CZE214" s="18"/>
      <c r="CZF214" s="18"/>
      <c r="CZG214" s="18"/>
      <c r="CZH214" s="18"/>
      <c r="CZI214" s="18"/>
      <c r="CZJ214" s="18"/>
      <c r="CZK214" s="18"/>
      <c r="CZL214" s="18"/>
      <c r="CZM214" s="18"/>
      <c r="CZN214" s="18"/>
      <c r="CZO214" s="18"/>
      <c r="CZP214" s="18"/>
      <c r="CZQ214" s="18"/>
      <c r="CZR214" s="18"/>
      <c r="CZS214" s="18"/>
      <c r="CZT214" s="18"/>
      <c r="CZU214" s="18"/>
      <c r="CZV214" s="18"/>
      <c r="CZW214" s="18"/>
      <c r="CZX214" s="18"/>
      <c r="CZY214" s="18"/>
      <c r="CZZ214" s="18"/>
      <c r="DAA214" s="18"/>
      <c r="DAB214" s="18"/>
      <c r="DAC214" s="18"/>
      <c r="DAD214" s="18"/>
      <c r="DAE214" s="18"/>
      <c r="DAF214" s="18"/>
      <c r="DAG214" s="18"/>
      <c r="DAH214" s="18"/>
      <c r="DAI214" s="18"/>
      <c r="DAJ214" s="18"/>
      <c r="DAK214" s="18"/>
      <c r="DAL214" s="18"/>
      <c r="DAM214" s="18"/>
      <c r="DAN214" s="18"/>
      <c r="DAO214" s="18"/>
      <c r="DAP214" s="18"/>
      <c r="DAQ214" s="18"/>
      <c r="DAR214" s="18"/>
      <c r="DAS214" s="18"/>
      <c r="DAT214" s="18"/>
      <c r="DAU214" s="18"/>
      <c r="DAV214" s="18"/>
      <c r="DAW214" s="18"/>
      <c r="DAX214" s="18"/>
      <c r="DAY214" s="18"/>
      <c r="DAZ214" s="18"/>
      <c r="DBA214" s="18"/>
      <c r="DBB214" s="18"/>
      <c r="DBC214" s="18"/>
      <c r="DBD214" s="18"/>
      <c r="DBE214" s="18"/>
      <c r="DBF214" s="18"/>
      <c r="DBG214" s="18"/>
      <c r="DBH214" s="18"/>
      <c r="DBI214" s="18"/>
      <c r="DBJ214" s="18"/>
      <c r="DBK214" s="18"/>
      <c r="DBL214" s="18"/>
      <c r="DBM214" s="18"/>
      <c r="DBN214" s="18"/>
      <c r="DBO214" s="18"/>
      <c r="DBP214" s="18"/>
      <c r="DBQ214" s="18"/>
      <c r="DBR214" s="18"/>
      <c r="DBS214" s="18"/>
      <c r="DBT214" s="18"/>
      <c r="DBU214" s="18"/>
      <c r="DBV214" s="18"/>
      <c r="DBW214" s="18"/>
      <c r="DBX214" s="18"/>
      <c r="DBY214" s="18"/>
      <c r="DBZ214" s="18"/>
      <c r="DCA214" s="18"/>
      <c r="DCB214" s="18"/>
      <c r="DCC214" s="18"/>
      <c r="DCD214" s="18"/>
      <c r="DCE214" s="18"/>
      <c r="DCF214" s="18"/>
      <c r="DCG214" s="18"/>
      <c r="DCH214" s="18"/>
      <c r="DCI214" s="18"/>
      <c r="DCJ214" s="18"/>
      <c r="DCK214" s="18"/>
      <c r="DCL214" s="18"/>
      <c r="DCM214" s="18"/>
      <c r="DCN214" s="18"/>
      <c r="DCO214" s="18"/>
      <c r="DCP214" s="18"/>
      <c r="DCQ214" s="18"/>
      <c r="DCR214" s="18"/>
      <c r="DCS214" s="18"/>
      <c r="DCT214" s="18"/>
      <c r="DCU214" s="18"/>
      <c r="DCV214" s="18"/>
      <c r="DCW214" s="18"/>
      <c r="DCX214" s="18"/>
      <c r="DCY214" s="18"/>
      <c r="DCZ214" s="18"/>
      <c r="DDA214" s="18"/>
      <c r="DDB214" s="18"/>
      <c r="DDC214" s="18"/>
      <c r="DDD214" s="18"/>
      <c r="DDE214" s="18"/>
      <c r="DDF214" s="18"/>
      <c r="DDG214" s="18"/>
      <c r="DDH214" s="18"/>
      <c r="DDI214" s="18"/>
      <c r="DDJ214" s="18"/>
      <c r="DDK214" s="18"/>
      <c r="DDL214" s="18"/>
      <c r="DDM214" s="18"/>
      <c r="DDN214" s="18"/>
      <c r="DDO214" s="18"/>
      <c r="DDP214" s="18"/>
      <c r="DDQ214" s="18"/>
      <c r="DDR214" s="18"/>
      <c r="DDS214" s="18"/>
      <c r="DDT214" s="18"/>
      <c r="DDU214" s="18"/>
      <c r="DDV214" s="18"/>
      <c r="DDW214" s="18"/>
      <c r="DDX214" s="18"/>
      <c r="DDY214" s="18"/>
      <c r="DDZ214" s="18"/>
      <c r="DEA214" s="18"/>
      <c r="DEB214" s="18"/>
      <c r="DEC214" s="18"/>
      <c r="DED214" s="18"/>
      <c r="DEE214" s="18"/>
      <c r="DEF214" s="18"/>
      <c r="DEG214" s="18"/>
      <c r="DEH214" s="18"/>
      <c r="DEI214" s="18"/>
      <c r="DEJ214" s="18"/>
      <c r="DEK214" s="18"/>
      <c r="DEL214" s="18"/>
      <c r="DEM214" s="18"/>
      <c r="DEN214" s="18"/>
      <c r="DEO214" s="18"/>
      <c r="DEP214" s="18"/>
      <c r="DEQ214" s="18"/>
      <c r="DER214" s="18"/>
      <c r="DES214" s="18"/>
      <c r="DET214" s="18"/>
      <c r="DEU214" s="18"/>
      <c r="DEV214" s="18"/>
      <c r="DEW214" s="18"/>
      <c r="DEX214" s="18"/>
      <c r="DEY214" s="18"/>
      <c r="DEZ214" s="18"/>
      <c r="DFA214" s="18"/>
      <c r="DFB214" s="18"/>
      <c r="DFC214" s="18"/>
      <c r="DFD214" s="18"/>
      <c r="DFE214" s="18"/>
      <c r="DFF214" s="18"/>
      <c r="DFG214" s="18"/>
      <c r="DFH214" s="18"/>
      <c r="DFI214" s="18"/>
      <c r="DFJ214" s="18"/>
      <c r="DFK214" s="18"/>
      <c r="DFL214" s="18"/>
      <c r="DFM214" s="18"/>
      <c r="DFN214" s="18"/>
      <c r="DFO214" s="18"/>
      <c r="DFP214" s="18"/>
      <c r="DFQ214" s="18"/>
      <c r="DFR214" s="18"/>
      <c r="DFS214" s="18"/>
      <c r="DFT214" s="18"/>
      <c r="DFU214" s="18"/>
      <c r="DFV214" s="18"/>
      <c r="DFW214" s="18"/>
      <c r="DFX214" s="18"/>
      <c r="DFY214" s="18"/>
      <c r="DFZ214" s="18"/>
      <c r="DGA214" s="18"/>
      <c r="DGB214" s="18"/>
      <c r="DGC214" s="18"/>
      <c r="DGD214" s="18"/>
      <c r="DGE214" s="18"/>
      <c r="DGF214" s="18"/>
      <c r="DGG214" s="18"/>
      <c r="DGH214" s="18"/>
      <c r="DGI214" s="18"/>
      <c r="DGJ214" s="18"/>
      <c r="DGK214" s="18"/>
      <c r="DGL214" s="18"/>
      <c r="DGM214" s="18"/>
      <c r="DGN214" s="18"/>
      <c r="DGO214" s="18"/>
      <c r="DGP214" s="18"/>
      <c r="DGQ214" s="18"/>
      <c r="DGR214" s="18"/>
      <c r="DGS214" s="18"/>
      <c r="DGT214" s="18"/>
      <c r="DGU214" s="18"/>
      <c r="DGV214" s="18"/>
      <c r="DGW214" s="18"/>
      <c r="DGX214" s="18"/>
      <c r="DGY214" s="18"/>
      <c r="DGZ214" s="18"/>
      <c r="DHA214" s="18"/>
      <c r="DHB214" s="18"/>
      <c r="DHC214" s="18"/>
      <c r="DHD214" s="18"/>
      <c r="DHE214" s="18"/>
      <c r="DHF214" s="18"/>
      <c r="DHG214" s="18"/>
      <c r="DHH214" s="18"/>
      <c r="DHI214" s="18"/>
      <c r="DHJ214" s="18"/>
      <c r="DHK214" s="18"/>
      <c r="DHL214" s="18"/>
      <c r="DHM214" s="18"/>
      <c r="DHN214" s="18"/>
      <c r="DHO214" s="18"/>
      <c r="DHP214" s="18"/>
      <c r="DHQ214" s="18"/>
      <c r="DHR214" s="18"/>
      <c r="DHS214" s="18"/>
      <c r="DHT214" s="18"/>
      <c r="DHU214" s="18"/>
      <c r="DHV214" s="18"/>
      <c r="DHW214" s="18"/>
      <c r="DHX214" s="18"/>
      <c r="DHY214" s="18"/>
      <c r="DHZ214" s="18"/>
      <c r="DIA214" s="18"/>
      <c r="DIB214" s="18"/>
      <c r="DIC214" s="18"/>
      <c r="DID214" s="18"/>
      <c r="DIE214" s="18"/>
      <c r="DIF214" s="18"/>
      <c r="DIG214" s="18"/>
      <c r="DIH214" s="18"/>
      <c r="DII214" s="18"/>
      <c r="DIJ214" s="18"/>
      <c r="DIK214" s="18"/>
      <c r="DIL214" s="18"/>
      <c r="DIM214" s="18"/>
      <c r="DIN214" s="18"/>
      <c r="DIO214" s="18"/>
      <c r="DIP214" s="18"/>
      <c r="DIQ214" s="18"/>
      <c r="DIR214" s="18"/>
      <c r="DIS214" s="18"/>
      <c r="DIT214" s="18"/>
      <c r="DIU214" s="18"/>
      <c r="DIV214" s="18"/>
      <c r="DIW214" s="18"/>
      <c r="DIX214" s="18"/>
      <c r="DIY214" s="18"/>
      <c r="DIZ214" s="18"/>
      <c r="DJA214" s="18"/>
      <c r="DJB214" s="18"/>
      <c r="DJC214" s="18"/>
      <c r="DJD214" s="18"/>
      <c r="DJE214" s="18"/>
      <c r="DJF214" s="18"/>
      <c r="DJG214" s="18"/>
      <c r="DJH214" s="18"/>
      <c r="DJI214" s="18"/>
      <c r="DJJ214" s="18"/>
      <c r="DJK214" s="18"/>
      <c r="DJL214" s="18"/>
      <c r="DJM214" s="18"/>
      <c r="DJN214" s="18"/>
      <c r="DJO214" s="18"/>
      <c r="DJP214" s="18"/>
      <c r="DJQ214" s="18"/>
      <c r="DJR214" s="18"/>
      <c r="DJS214" s="18"/>
      <c r="DJT214" s="18"/>
      <c r="DJU214" s="18"/>
      <c r="DJV214" s="18"/>
      <c r="DJW214" s="18"/>
      <c r="DJX214" s="18"/>
      <c r="DJY214" s="18"/>
      <c r="DJZ214" s="18"/>
      <c r="DKA214" s="18"/>
      <c r="DKB214" s="18"/>
      <c r="DKC214" s="18"/>
      <c r="DKD214" s="18"/>
      <c r="DKE214" s="18"/>
      <c r="DKF214" s="18"/>
      <c r="DKG214" s="18"/>
      <c r="DKH214" s="18"/>
      <c r="DKI214" s="18"/>
      <c r="DKJ214" s="18"/>
      <c r="DKK214" s="18"/>
      <c r="DKL214" s="18"/>
      <c r="DKM214" s="18"/>
      <c r="DKN214" s="18"/>
      <c r="DKO214" s="18"/>
      <c r="DKP214" s="18"/>
      <c r="DKQ214" s="18"/>
      <c r="DKR214" s="18"/>
      <c r="DKS214" s="18"/>
      <c r="DKT214" s="18"/>
      <c r="DKU214" s="18"/>
      <c r="DKV214" s="18"/>
      <c r="DKW214" s="18"/>
      <c r="DKX214" s="18"/>
      <c r="DKY214" s="18"/>
      <c r="DKZ214" s="18"/>
      <c r="DLA214" s="18"/>
      <c r="DLB214" s="18"/>
      <c r="DLC214" s="18"/>
      <c r="DLD214" s="18"/>
      <c r="DLE214" s="18"/>
      <c r="DLF214" s="18"/>
      <c r="DLG214" s="18"/>
      <c r="DLH214" s="18"/>
      <c r="DLI214" s="18"/>
      <c r="DLJ214" s="18"/>
      <c r="DLK214" s="18"/>
      <c r="DLL214" s="18"/>
      <c r="DLM214" s="18"/>
      <c r="DLN214" s="18"/>
      <c r="DLO214" s="18"/>
      <c r="DLP214" s="18"/>
      <c r="DLQ214" s="18"/>
      <c r="DLR214" s="18"/>
      <c r="DLS214" s="18"/>
      <c r="DLT214" s="18"/>
      <c r="DLU214" s="18"/>
      <c r="DLV214" s="18"/>
      <c r="DLW214" s="18"/>
      <c r="DLX214" s="18"/>
      <c r="DLY214" s="18"/>
      <c r="DLZ214" s="18"/>
      <c r="DMA214" s="18"/>
      <c r="DMB214" s="18"/>
      <c r="DMC214" s="18"/>
      <c r="DMD214" s="18"/>
      <c r="DME214" s="18"/>
      <c r="DMF214" s="18"/>
      <c r="DMG214" s="18"/>
      <c r="DMH214" s="18"/>
      <c r="DMI214" s="18"/>
      <c r="DMJ214" s="18"/>
      <c r="DMK214" s="18"/>
      <c r="DML214" s="18"/>
      <c r="DMM214" s="18"/>
      <c r="DMN214" s="18"/>
      <c r="DMO214" s="18"/>
      <c r="DMP214" s="18"/>
      <c r="DMQ214" s="18"/>
      <c r="DMR214" s="18"/>
      <c r="DMS214" s="18"/>
      <c r="DMT214" s="18"/>
      <c r="DMU214" s="18"/>
      <c r="DMV214" s="18"/>
      <c r="DMW214" s="18"/>
      <c r="DMX214" s="18"/>
      <c r="DMY214" s="18"/>
      <c r="DMZ214" s="18"/>
      <c r="DNA214" s="18"/>
      <c r="DNB214" s="18"/>
      <c r="DNC214" s="18"/>
      <c r="DND214" s="18"/>
      <c r="DNE214" s="18"/>
      <c r="DNF214" s="18"/>
      <c r="DNG214" s="18"/>
      <c r="DNH214" s="18"/>
      <c r="DNI214" s="18"/>
      <c r="DNJ214" s="18"/>
      <c r="DNK214" s="18"/>
      <c r="DNL214" s="18"/>
      <c r="DNM214" s="18"/>
      <c r="DNN214" s="18"/>
      <c r="DNO214" s="18"/>
      <c r="DNP214" s="18"/>
      <c r="DNQ214" s="18"/>
      <c r="DNR214" s="18"/>
      <c r="DNS214" s="18"/>
      <c r="DNT214" s="18"/>
      <c r="DNU214" s="18"/>
      <c r="DNV214" s="18"/>
      <c r="DNW214" s="18"/>
      <c r="DNX214" s="18"/>
      <c r="DNY214" s="18"/>
      <c r="DNZ214" s="18"/>
      <c r="DOA214" s="18"/>
      <c r="DOB214" s="18"/>
      <c r="DOC214" s="18"/>
      <c r="DOD214" s="18"/>
      <c r="DOE214" s="18"/>
      <c r="DOF214" s="18"/>
      <c r="DOG214" s="18"/>
      <c r="DOH214" s="18"/>
      <c r="DOI214" s="18"/>
      <c r="DOJ214" s="18"/>
      <c r="DOK214" s="18"/>
      <c r="DOL214" s="18"/>
      <c r="DOM214" s="18"/>
      <c r="DON214" s="18"/>
      <c r="DOO214" s="18"/>
      <c r="DOP214" s="18"/>
      <c r="DOQ214" s="18"/>
      <c r="DOR214" s="18"/>
      <c r="DOS214" s="18"/>
      <c r="DOT214" s="18"/>
      <c r="DOU214" s="18"/>
      <c r="DOV214" s="18"/>
      <c r="DOW214" s="18"/>
      <c r="DOX214" s="18"/>
      <c r="DOY214" s="18"/>
      <c r="DOZ214" s="18"/>
      <c r="DPA214" s="18"/>
      <c r="DPB214" s="18"/>
      <c r="DPC214" s="18"/>
      <c r="DPD214" s="18"/>
      <c r="DPE214" s="18"/>
      <c r="DPF214" s="18"/>
      <c r="DPG214" s="18"/>
      <c r="DPH214" s="18"/>
      <c r="DPI214" s="18"/>
      <c r="DPJ214" s="18"/>
      <c r="DPK214" s="18"/>
      <c r="DPL214" s="18"/>
      <c r="DPM214" s="18"/>
      <c r="DPN214" s="18"/>
      <c r="DPO214" s="18"/>
      <c r="DPP214" s="18"/>
      <c r="DPQ214" s="18"/>
      <c r="DPR214" s="18"/>
      <c r="DPS214" s="18"/>
      <c r="DPT214" s="18"/>
      <c r="DPU214" s="18"/>
      <c r="DPV214" s="18"/>
      <c r="DPW214" s="18"/>
      <c r="DPX214" s="18"/>
      <c r="DPY214" s="18"/>
      <c r="DPZ214" s="18"/>
      <c r="DQA214" s="18"/>
      <c r="DQB214" s="18"/>
      <c r="DQC214" s="18"/>
      <c r="DQD214" s="18"/>
      <c r="DQE214" s="18"/>
      <c r="DQF214" s="18"/>
      <c r="DQG214" s="18"/>
      <c r="DQH214" s="18"/>
      <c r="DQI214" s="18"/>
      <c r="DQJ214" s="18"/>
      <c r="DQK214" s="18"/>
      <c r="DQL214" s="18"/>
      <c r="DQM214" s="18"/>
      <c r="DQN214" s="18"/>
      <c r="DQO214" s="18"/>
      <c r="DQP214" s="18"/>
      <c r="DQQ214" s="18"/>
      <c r="DQR214" s="18"/>
      <c r="DQS214" s="18"/>
      <c r="DQT214" s="18"/>
      <c r="DQU214" s="18"/>
      <c r="DQV214" s="18"/>
      <c r="DQW214" s="18"/>
      <c r="DQX214" s="18"/>
      <c r="DQY214" s="18"/>
      <c r="DQZ214" s="18"/>
      <c r="DRA214" s="18"/>
      <c r="DRB214" s="18"/>
      <c r="DRC214" s="18"/>
      <c r="DRD214" s="18"/>
      <c r="DRE214" s="18"/>
      <c r="DRF214" s="18"/>
      <c r="DRG214" s="18"/>
      <c r="DRH214" s="18"/>
      <c r="DRI214" s="18"/>
      <c r="DRJ214" s="18"/>
      <c r="DRK214" s="18"/>
      <c r="DRL214" s="18"/>
      <c r="DRM214" s="18"/>
      <c r="DRN214" s="18"/>
      <c r="DRO214" s="18"/>
      <c r="DRP214" s="18"/>
      <c r="DRQ214" s="18"/>
      <c r="DRR214" s="18"/>
      <c r="DRS214" s="18"/>
      <c r="DRT214" s="18"/>
      <c r="DRU214" s="18"/>
      <c r="DRV214" s="18"/>
      <c r="DRW214" s="18"/>
      <c r="DRX214" s="18"/>
      <c r="DRY214" s="18"/>
      <c r="DRZ214" s="18"/>
      <c r="DSA214" s="18"/>
      <c r="DSB214" s="18"/>
      <c r="DSC214" s="18"/>
      <c r="DSD214" s="18"/>
      <c r="DSE214" s="18"/>
      <c r="DSF214" s="18"/>
      <c r="DSG214" s="18"/>
      <c r="DSH214" s="18"/>
      <c r="DSI214" s="18"/>
      <c r="DSJ214" s="18"/>
      <c r="DSK214" s="18"/>
      <c r="DSL214" s="18"/>
      <c r="DSM214" s="18"/>
      <c r="DSN214" s="18"/>
      <c r="DSO214" s="18"/>
      <c r="DSP214" s="18"/>
      <c r="DSQ214" s="18"/>
      <c r="DSR214" s="18"/>
      <c r="DSS214" s="18"/>
      <c r="DST214" s="18"/>
      <c r="DSU214" s="18"/>
      <c r="DSV214" s="18"/>
      <c r="DSW214" s="18"/>
      <c r="DSX214" s="18"/>
      <c r="DSY214" s="18"/>
      <c r="DSZ214" s="18"/>
      <c r="DTA214" s="18"/>
      <c r="DTB214" s="18"/>
      <c r="DTC214" s="18"/>
      <c r="DTD214" s="18"/>
      <c r="DTE214" s="18"/>
      <c r="DTF214" s="18"/>
      <c r="DTG214" s="18"/>
      <c r="DTH214" s="18"/>
      <c r="DTI214" s="18"/>
      <c r="DTJ214" s="18"/>
      <c r="DTK214" s="18"/>
      <c r="DTL214" s="18"/>
      <c r="DTM214" s="18"/>
      <c r="DTN214" s="18"/>
      <c r="DTO214" s="18"/>
      <c r="DTP214" s="18"/>
      <c r="DTQ214" s="18"/>
      <c r="DTR214" s="18"/>
      <c r="DTS214" s="18"/>
      <c r="DTT214" s="18"/>
      <c r="DTU214" s="18"/>
      <c r="DTV214" s="18"/>
      <c r="DTW214" s="18"/>
      <c r="DTX214" s="18"/>
      <c r="DTY214" s="18"/>
      <c r="DTZ214" s="18"/>
      <c r="DUA214" s="18"/>
      <c r="DUB214" s="18"/>
      <c r="DUC214" s="18"/>
      <c r="DUD214" s="18"/>
      <c r="DUE214" s="18"/>
      <c r="DUF214" s="18"/>
      <c r="DUG214" s="18"/>
      <c r="DUH214" s="18"/>
      <c r="DUI214" s="18"/>
      <c r="DUJ214" s="18"/>
      <c r="DUK214" s="18"/>
      <c r="DUL214" s="18"/>
      <c r="DUM214" s="18"/>
      <c r="DUN214" s="18"/>
      <c r="DUO214" s="18"/>
      <c r="DUP214" s="18"/>
      <c r="DUQ214" s="18"/>
      <c r="DUR214" s="18"/>
      <c r="DUS214" s="18"/>
      <c r="DUT214" s="18"/>
      <c r="DUU214" s="18"/>
      <c r="DUV214" s="18"/>
      <c r="DUW214" s="18"/>
      <c r="DUX214" s="18"/>
      <c r="DUY214" s="18"/>
      <c r="DUZ214" s="18"/>
      <c r="DVA214" s="18"/>
      <c r="DVB214" s="18"/>
      <c r="DVC214" s="18"/>
      <c r="DVD214" s="18"/>
      <c r="DVE214" s="18"/>
      <c r="DVF214" s="18"/>
      <c r="DVG214" s="18"/>
      <c r="DVH214" s="18"/>
      <c r="DVI214" s="18"/>
      <c r="DVJ214" s="18"/>
      <c r="DVK214" s="18"/>
      <c r="DVL214" s="18"/>
      <c r="DVM214" s="18"/>
      <c r="DVN214" s="18"/>
      <c r="DVO214" s="18"/>
      <c r="DVP214" s="18"/>
      <c r="DVQ214" s="18"/>
      <c r="DVR214" s="18"/>
      <c r="DVS214" s="18"/>
      <c r="DVT214" s="18"/>
      <c r="DVU214" s="18"/>
      <c r="DVV214" s="18"/>
      <c r="DVW214" s="18"/>
      <c r="DVX214" s="18"/>
      <c r="DVY214" s="18"/>
      <c r="DVZ214" s="18"/>
      <c r="DWA214" s="18"/>
      <c r="DWB214" s="18"/>
      <c r="DWC214" s="18"/>
      <c r="DWD214" s="18"/>
      <c r="DWE214" s="18"/>
      <c r="DWF214" s="18"/>
      <c r="DWG214" s="18"/>
      <c r="DWH214" s="18"/>
      <c r="DWI214" s="18"/>
      <c r="DWJ214" s="18"/>
      <c r="DWK214" s="18"/>
      <c r="DWL214" s="18"/>
      <c r="DWM214" s="18"/>
      <c r="DWN214" s="18"/>
      <c r="DWO214" s="18"/>
      <c r="DWP214" s="18"/>
      <c r="DWQ214" s="18"/>
      <c r="DWR214" s="18"/>
      <c r="DWS214" s="18"/>
      <c r="DWT214" s="18"/>
      <c r="DWU214" s="18"/>
      <c r="DWV214" s="18"/>
      <c r="DWW214" s="18"/>
      <c r="DWX214" s="18"/>
      <c r="DWY214" s="18"/>
      <c r="DWZ214" s="18"/>
      <c r="DXA214" s="18"/>
      <c r="DXB214" s="18"/>
      <c r="DXC214" s="18"/>
      <c r="DXD214" s="18"/>
      <c r="DXE214" s="18"/>
      <c r="DXF214" s="18"/>
      <c r="DXG214" s="18"/>
      <c r="DXH214" s="18"/>
      <c r="DXI214" s="18"/>
      <c r="DXJ214" s="18"/>
      <c r="DXK214" s="18"/>
      <c r="DXL214" s="18"/>
      <c r="DXM214" s="18"/>
      <c r="DXN214" s="18"/>
      <c r="DXO214" s="18"/>
      <c r="DXP214" s="18"/>
      <c r="DXQ214" s="18"/>
      <c r="DXR214" s="18"/>
      <c r="DXS214" s="18"/>
      <c r="DXT214" s="18"/>
      <c r="DXU214" s="18"/>
      <c r="DXV214" s="18"/>
      <c r="DXW214" s="18"/>
      <c r="DXX214" s="18"/>
      <c r="DXY214" s="18"/>
      <c r="DXZ214" s="18"/>
      <c r="DYA214" s="18"/>
      <c r="DYB214" s="18"/>
      <c r="DYC214" s="18"/>
      <c r="DYD214" s="18"/>
      <c r="DYE214" s="18"/>
      <c r="DYF214" s="18"/>
      <c r="DYG214" s="18"/>
      <c r="DYH214" s="18"/>
      <c r="DYI214" s="18"/>
      <c r="DYJ214" s="18"/>
      <c r="DYK214" s="18"/>
      <c r="DYL214" s="18"/>
      <c r="DYM214" s="18"/>
      <c r="DYN214" s="18"/>
      <c r="DYO214" s="18"/>
      <c r="DYP214" s="18"/>
      <c r="DYQ214" s="18"/>
      <c r="DYR214" s="18"/>
      <c r="DYS214" s="18"/>
      <c r="DYT214" s="18"/>
      <c r="DYU214" s="18"/>
      <c r="DYV214" s="18"/>
      <c r="DYW214" s="18"/>
      <c r="DYX214" s="18"/>
      <c r="DYY214" s="18"/>
      <c r="DYZ214" s="18"/>
      <c r="DZA214" s="18"/>
      <c r="DZB214" s="18"/>
      <c r="DZC214" s="18"/>
      <c r="DZD214" s="18"/>
      <c r="DZE214" s="18"/>
      <c r="DZF214" s="18"/>
      <c r="DZG214" s="18"/>
      <c r="DZH214" s="18"/>
      <c r="DZI214" s="18"/>
      <c r="DZJ214" s="18"/>
      <c r="DZK214" s="18"/>
      <c r="DZL214" s="18"/>
      <c r="DZM214" s="18"/>
      <c r="DZN214" s="18"/>
      <c r="DZO214" s="18"/>
      <c r="DZP214" s="18"/>
      <c r="DZQ214" s="18"/>
      <c r="DZR214" s="18"/>
      <c r="DZS214" s="18"/>
      <c r="DZT214" s="18"/>
      <c r="DZU214" s="18"/>
      <c r="DZV214" s="18"/>
      <c r="DZW214" s="18"/>
      <c r="DZX214" s="18"/>
      <c r="DZY214" s="18"/>
      <c r="DZZ214" s="18"/>
      <c r="EAA214" s="18"/>
      <c r="EAB214" s="18"/>
      <c r="EAC214" s="18"/>
      <c r="EAD214" s="18"/>
      <c r="EAE214" s="18"/>
      <c r="EAF214" s="18"/>
      <c r="EAG214" s="18"/>
      <c r="EAH214" s="18"/>
      <c r="EAI214" s="18"/>
      <c r="EAJ214" s="18"/>
      <c r="EAK214" s="18"/>
      <c r="EAL214" s="18"/>
      <c r="EAM214" s="18"/>
      <c r="EAN214" s="18"/>
      <c r="EAO214" s="18"/>
      <c r="EAP214" s="18"/>
      <c r="EAQ214" s="18"/>
      <c r="EAR214" s="18"/>
      <c r="EAS214" s="18"/>
      <c r="EAT214" s="18"/>
      <c r="EAU214" s="18"/>
      <c r="EAV214" s="18"/>
      <c r="EAW214" s="18"/>
      <c r="EAX214" s="18"/>
      <c r="EAY214" s="18"/>
      <c r="EAZ214" s="18"/>
      <c r="EBA214" s="18"/>
      <c r="EBB214" s="18"/>
      <c r="EBC214" s="18"/>
      <c r="EBD214" s="18"/>
      <c r="EBE214" s="18"/>
      <c r="EBF214" s="18"/>
      <c r="EBG214" s="18"/>
      <c r="EBH214" s="18"/>
      <c r="EBI214" s="18"/>
      <c r="EBJ214" s="18"/>
      <c r="EBK214" s="18"/>
      <c r="EBL214" s="18"/>
      <c r="EBM214" s="18"/>
      <c r="EBN214" s="18"/>
      <c r="EBO214" s="18"/>
      <c r="EBP214" s="18"/>
      <c r="EBQ214" s="18"/>
      <c r="EBR214" s="18"/>
      <c r="EBS214" s="18"/>
      <c r="EBT214" s="18"/>
      <c r="EBU214" s="18"/>
      <c r="EBV214" s="18"/>
      <c r="EBW214" s="18"/>
      <c r="EBX214" s="18"/>
      <c r="EBY214" s="18"/>
      <c r="EBZ214" s="18"/>
      <c r="ECA214" s="18"/>
      <c r="ECB214" s="18"/>
      <c r="ECC214" s="18"/>
      <c r="ECD214" s="18"/>
      <c r="ECE214" s="18"/>
      <c r="ECF214" s="18"/>
      <c r="ECG214" s="18"/>
      <c r="ECH214" s="18"/>
      <c r="ECI214" s="18"/>
      <c r="ECJ214" s="18"/>
      <c r="ECK214" s="18"/>
      <c r="ECL214" s="18"/>
      <c r="ECM214" s="18"/>
      <c r="ECN214" s="18"/>
      <c r="ECO214" s="18"/>
      <c r="ECP214" s="18"/>
      <c r="ECQ214" s="18"/>
      <c r="ECR214" s="18"/>
      <c r="ECS214" s="18"/>
      <c r="ECT214" s="18"/>
      <c r="ECU214" s="18"/>
      <c r="ECV214" s="18"/>
      <c r="ECW214" s="18"/>
      <c r="ECX214" s="18"/>
      <c r="ECY214" s="18"/>
      <c r="ECZ214" s="18"/>
      <c r="EDA214" s="18"/>
      <c r="EDB214" s="18"/>
      <c r="EDC214" s="18"/>
      <c r="EDD214" s="18"/>
      <c r="EDE214" s="18"/>
      <c r="EDF214" s="18"/>
      <c r="EDG214" s="18"/>
      <c r="EDH214" s="18"/>
      <c r="EDI214" s="18"/>
      <c r="EDJ214" s="18"/>
      <c r="EDK214" s="18"/>
      <c r="EDL214" s="18"/>
      <c r="EDM214" s="18"/>
      <c r="EDN214" s="18"/>
      <c r="EDO214" s="18"/>
      <c r="EDP214" s="18"/>
      <c r="EDQ214" s="18"/>
      <c r="EDR214" s="18"/>
      <c r="EDS214" s="18"/>
      <c r="EDT214" s="18"/>
      <c r="EDU214" s="18"/>
      <c r="EDV214" s="18"/>
      <c r="EDW214" s="18"/>
      <c r="EDX214" s="18"/>
      <c r="EDY214" s="18"/>
      <c r="EDZ214" s="18"/>
      <c r="EEA214" s="18"/>
      <c r="EEB214" s="18"/>
      <c r="EEC214" s="18"/>
      <c r="EED214" s="18"/>
      <c r="EEE214" s="18"/>
      <c r="EEF214" s="18"/>
      <c r="EEG214" s="18"/>
      <c r="EEH214" s="18"/>
      <c r="EEI214" s="18"/>
      <c r="EEJ214" s="18"/>
      <c r="EEK214" s="18"/>
      <c r="EEL214" s="18"/>
      <c r="EEM214" s="18"/>
      <c r="EEN214" s="18"/>
      <c r="EEO214" s="18"/>
      <c r="EEP214" s="18"/>
      <c r="EEQ214" s="18"/>
      <c r="EER214" s="18"/>
      <c r="EES214" s="18"/>
      <c r="EET214" s="18"/>
      <c r="EEU214" s="18"/>
      <c r="EEV214" s="18"/>
      <c r="EEW214" s="18"/>
      <c r="EEX214" s="18"/>
      <c r="EEY214" s="18"/>
      <c r="EEZ214" s="18"/>
      <c r="EFA214" s="18"/>
      <c r="EFB214" s="18"/>
      <c r="EFC214" s="18"/>
      <c r="EFD214" s="18"/>
      <c r="EFE214" s="18"/>
      <c r="EFF214" s="18"/>
      <c r="EFG214" s="18"/>
      <c r="EFH214" s="18"/>
      <c r="EFI214" s="18"/>
      <c r="EFJ214" s="18"/>
      <c r="EFK214" s="18"/>
      <c r="EFL214" s="18"/>
      <c r="EFM214" s="18"/>
      <c r="EFN214" s="18"/>
      <c r="EFO214" s="18"/>
      <c r="EFP214" s="18"/>
      <c r="EFQ214" s="18"/>
      <c r="EFR214" s="18"/>
      <c r="EFS214" s="18"/>
      <c r="EFT214" s="18"/>
      <c r="EFU214" s="18"/>
      <c r="EFV214" s="18"/>
      <c r="EFW214" s="18"/>
      <c r="EFX214" s="18"/>
      <c r="EFY214" s="18"/>
      <c r="EFZ214" s="18"/>
      <c r="EGA214" s="18"/>
      <c r="EGB214" s="18"/>
      <c r="EGC214" s="18"/>
      <c r="EGD214" s="18"/>
      <c r="EGE214" s="18"/>
      <c r="EGF214" s="18"/>
      <c r="EGG214" s="18"/>
      <c r="EGH214" s="18"/>
      <c r="EGI214" s="18"/>
      <c r="EGJ214" s="18"/>
      <c r="EGK214" s="18"/>
      <c r="EGL214" s="18"/>
      <c r="EGM214" s="18"/>
      <c r="EGN214" s="18"/>
      <c r="EGO214" s="18"/>
      <c r="EGP214" s="18"/>
      <c r="EGQ214" s="18"/>
      <c r="EGR214" s="18"/>
      <c r="EGS214" s="18"/>
      <c r="EGT214" s="18"/>
      <c r="EGU214" s="18"/>
      <c r="EGV214" s="18"/>
      <c r="EGW214" s="18"/>
      <c r="EGX214" s="18"/>
      <c r="EGY214" s="18"/>
      <c r="EGZ214" s="18"/>
      <c r="EHA214" s="18"/>
      <c r="EHB214" s="18"/>
      <c r="EHC214" s="18"/>
      <c r="EHD214" s="18"/>
      <c r="EHE214" s="18"/>
      <c r="EHF214" s="18"/>
      <c r="EHG214" s="18"/>
      <c r="EHH214" s="18"/>
      <c r="EHI214" s="18"/>
      <c r="EHJ214" s="18"/>
      <c r="EHK214" s="18"/>
      <c r="EHL214" s="18"/>
      <c r="EHM214" s="18"/>
      <c r="EHN214" s="18"/>
      <c r="EHO214" s="18"/>
      <c r="EHP214" s="18"/>
      <c r="EHQ214" s="18"/>
      <c r="EHR214" s="18"/>
      <c r="EHS214" s="18"/>
      <c r="EHT214" s="18"/>
      <c r="EHU214" s="18"/>
      <c r="EHV214" s="18"/>
      <c r="EHW214" s="18"/>
      <c r="EHX214" s="18"/>
      <c r="EHY214" s="18"/>
      <c r="EHZ214" s="18"/>
      <c r="EIA214" s="18"/>
      <c r="EIB214" s="18"/>
      <c r="EIC214" s="18"/>
      <c r="EID214" s="18"/>
      <c r="EIE214" s="18"/>
      <c r="EIF214" s="18"/>
      <c r="EIG214" s="18"/>
      <c r="EIH214" s="18"/>
      <c r="EII214" s="18"/>
      <c r="EIJ214" s="18"/>
      <c r="EIK214" s="18"/>
      <c r="EIL214" s="18"/>
      <c r="EIM214" s="18"/>
      <c r="EIN214" s="18"/>
      <c r="EIO214" s="18"/>
      <c r="EIP214" s="18"/>
      <c r="EIQ214" s="18"/>
      <c r="EIR214" s="18"/>
      <c r="EIS214" s="18"/>
      <c r="EIT214" s="18"/>
      <c r="EIU214" s="18"/>
      <c r="EIV214" s="18"/>
      <c r="EIW214" s="18"/>
      <c r="EIX214" s="18"/>
      <c r="EIY214" s="18"/>
      <c r="EIZ214" s="18"/>
      <c r="EJA214" s="18"/>
      <c r="EJB214" s="18"/>
      <c r="EJC214" s="18"/>
      <c r="EJD214" s="18"/>
      <c r="EJE214" s="18"/>
      <c r="EJF214" s="18"/>
      <c r="EJG214" s="18"/>
      <c r="EJH214" s="18"/>
      <c r="EJI214" s="18"/>
      <c r="EJJ214" s="18"/>
      <c r="EJK214" s="18"/>
      <c r="EJL214" s="18"/>
      <c r="EJM214" s="18"/>
      <c r="EJN214" s="18"/>
      <c r="EJO214" s="18"/>
      <c r="EJP214" s="18"/>
      <c r="EJQ214" s="18"/>
      <c r="EJR214" s="18"/>
      <c r="EJS214" s="18"/>
      <c r="EJT214" s="18"/>
      <c r="EJU214" s="18"/>
      <c r="EJV214" s="18"/>
      <c r="EJW214" s="18"/>
      <c r="EJX214" s="18"/>
      <c r="EJY214" s="18"/>
      <c r="EJZ214" s="18"/>
      <c r="EKA214" s="18"/>
      <c r="EKB214" s="18"/>
      <c r="EKC214" s="18"/>
      <c r="EKD214" s="18"/>
      <c r="EKE214" s="18"/>
      <c r="EKF214" s="18"/>
      <c r="EKG214" s="18"/>
      <c r="EKH214" s="18"/>
      <c r="EKI214" s="18"/>
      <c r="EKJ214" s="18"/>
      <c r="EKK214" s="18"/>
      <c r="EKL214" s="18"/>
      <c r="EKM214" s="18"/>
      <c r="EKN214" s="18"/>
      <c r="EKO214" s="18"/>
      <c r="EKP214" s="18"/>
      <c r="EKQ214" s="18"/>
      <c r="EKR214" s="18"/>
      <c r="EKS214" s="18"/>
      <c r="EKT214" s="18"/>
      <c r="EKU214" s="18"/>
      <c r="EKV214" s="18"/>
      <c r="EKW214" s="18"/>
      <c r="EKX214" s="18"/>
      <c r="EKY214" s="18"/>
      <c r="EKZ214" s="18"/>
      <c r="ELA214" s="18"/>
      <c r="ELB214" s="18"/>
      <c r="ELC214" s="18"/>
      <c r="ELD214" s="18"/>
      <c r="ELE214" s="18"/>
      <c r="ELF214" s="18"/>
      <c r="ELG214" s="18"/>
      <c r="ELH214" s="18"/>
      <c r="ELI214" s="18"/>
      <c r="ELJ214" s="18"/>
      <c r="ELK214" s="18"/>
      <c r="ELL214" s="18"/>
      <c r="ELM214" s="18"/>
      <c r="ELN214" s="18"/>
      <c r="ELO214" s="18"/>
      <c r="ELP214" s="18"/>
      <c r="ELQ214" s="18"/>
      <c r="ELR214" s="18"/>
      <c r="ELS214" s="18"/>
      <c r="ELT214" s="18"/>
      <c r="ELU214" s="18"/>
      <c r="ELV214" s="18"/>
      <c r="ELW214" s="18"/>
      <c r="ELX214" s="18"/>
      <c r="ELY214" s="18"/>
      <c r="ELZ214" s="18"/>
      <c r="EMA214" s="18"/>
      <c r="EMB214" s="18"/>
      <c r="EMC214" s="18"/>
      <c r="EMD214" s="18"/>
      <c r="EME214" s="18"/>
      <c r="EMF214" s="18"/>
      <c r="EMG214" s="18"/>
      <c r="EMH214" s="18"/>
      <c r="EMI214" s="18"/>
      <c r="EMJ214" s="18"/>
      <c r="EMK214" s="18"/>
      <c r="EML214" s="18"/>
      <c r="EMM214" s="18"/>
      <c r="EMN214" s="18"/>
      <c r="EMO214" s="18"/>
      <c r="EMP214" s="18"/>
      <c r="EMQ214" s="18"/>
      <c r="EMR214" s="18"/>
      <c r="EMS214" s="18"/>
      <c r="EMT214" s="18"/>
      <c r="EMU214" s="18"/>
      <c r="EMV214" s="18"/>
      <c r="EMW214" s="18"/>
      <c r="EMX214" s="18"/>
      <c r="EMY214" s="18"/>
      <c r="EMZ214" s="18"/>
      <c r="ENA214" s="18"/>
      <c r="ENB214" s="18"/>
      <c r="ENC214" s="18"/>
      <c r="END214" s="18"/>
      <c r="ENE214" s="18"/>
      <c r="ENF214" s="18"/>
      <c r="ENG214" s="18"/>
      <c r="ENH214" s="18"/>
      <c r="ENI214" s="18"/>
      <c r="ENJ214" s="18"/>
      <c r="ENK214" s="18"/>
      <c r="ENL214" s="18"/>
      <c r="ENM214" s="18"/>
      <c r="ENN214" s="18"/>
      <c r="ENO214" s="18"/>
      <c r="ENP214" s="18"/>
      <c r="ENQ214" s="18"/>
      <c r="ENR214" s="18"/>
      <c r="ENS214" s="18"/>
      <c r="ENT214" s="18"/>
      <c r="ENU214" s="18"/>
      <c r="ENV214" s="18"/>
      <c r="ENW214" s="18"/>
      <c r="ENX214" s="18"/>
      <c r="ENY214" s="18"/>
      <c r="ENZ214" s="18"/>
      <c r="EOA214" s="18"/>
      <c r="EOB214" s="18"/>
      <c r="EOC214" s="18"/>
      <c r="EOD214" s="18"/>
      <c r="EOE214" s="18"/>
      <c r="EOF214" s="18"/>
      <c r="EOG214" s="18"/>
      <c r="EOH214" s="18"/>
      <c r="EOI214" s="18"/>
      <c r="EOJ214" s="18"/>
      <c r="EOK214" s="18"/>
      <c r="EOL214" s="18"/>
      <c r="EOM214" s="18"/>
      <c r="EON214" s="18"/>
      <c r="EOO214" s="18"/>
      <c r="EOP214" s="18"/>
      <c r="EOQ214" s="18"/>
      <c r="EOR214" s="18"/>
      <c r="EOS214" s="18"/>
      <c r="EOT214" s="18"/>
      <c r="EOU214" s="18"/>
      <c r="EOV214" s="18"/>
      <c r="EOW214" s="18"/>
      <c r="EOX214" s="18"/>
      <c r="EOY214" s="18"/>
      <c r="EOZ214" s="18"/>
      <c r="EPA214" s="18"/>
      <c r="EPB214" s="18"/>
      <c r="EPC214" s="18"/>
      <c r="EPD214" s="18"/>
      <c r="EPE214" s="18"/>
      <c r="EPF214" s="18"/>
      <c r="EPG214" s="18"/>
      <c r="EPH214" s="18"/>
      <c r="EPI214" s="18"/>
      <c r="EPJ214" s="18"/>
      <c r="EPK214" s="18"/>
      <c r="EPL214" s="18"/>
      <c r="EPM214" s="18"/>
      <c r="EPN214" s="18"/>
      <c r="EPO214" s="18"/>
      <c r="EPP214" s="18"/>
      <c r="EPQ214" s="18"/>
      <c r="EPR214" s="18"/>
      <c r="EPS214" s="18"/>
      <c r="EPT214" s="18"/>
      <c r="EPU214" s="18"/>
      <c r="EPV214" s="18"/>
      <c r="EPW214" s="18"/>
      <c r="EPX214" s="18"/>
      <c r="EPY214" s="18"/>
      <c r="EPZ214" s="18"/>
      <c r="EQA214" s="18"/>
      <c r="EQB214" s="18"/>
      <c r="EQC214" s="18"/>
      <c r="EQD214" s="18"/>
      <c r="EQE214" s="18"/>
      <c r="EQF214" s="18"/>
      <c r="EQG214" s="18"/>
      <c r="EQH214" s="18"/>
      <c r="EQI214" s="18"/>
      <c r="EQJ214" s="18"/>
      <c r="EQK214" s="18"/>
      <c r="EQL214" s="18"/>
      <c r="EQM214" s="18"/>
      <c r="EQN214" s="18"/>
      <c r="EQO214" s="18"/>
      <c r="EQP214" s="18"/>
      <c r="EQQ214" s="18"/>
      <c r="EQR214" s="18"/>
      <c r="EQS214" s="18"/>
      <c r="EQT214" s="18"/>
      <c r="EQU214" s="18"/>
      <c r="EQV214" s="18"/>
      <c r="EQW214" s="18"/>
      <c r="EQX214" s="18"/>
      <c r="EQY214" s="18"/>
      <c r="EQZ214" s="18"/>
      <c r="ERA214" s="18"/>
      <c r="ERB214" s="18"/>
      <c r="ERC214" s="18"/>
      <c r="ERD214" s="18"/>
      <c r="ERE214" s="18"/>
      <c r="ERF214" s="18"/>
      <c r="ERG214" s="18"/>
      <c r="ERH214" s="18"/>
      <c r="ERI214" s="18"/>
      <c r="ERJ214" s="18"/>
      <c r="ERK214" s="18"/>
      <c r="ERL214" s="18"/>
      <c r="ERM214" s="18"/>
      <c r="ERN214" s="18"/>
      <c r="ERO214" s="18"/>
      <c r="ERP214" s="18"/>
      <c r="ERQ214" s="18"/>
      <c r="ERR214" s="18"/>
      <c r="ERS214" s="18"/>
      <c r="ERT214" s="18"/>
      <c r="ERU214" s="18"/>
      <c r="ERV214" s="18"/>
      <c r="ERW214" s="18"/>
      <c r="ERX214" s="18"/>
      <c r="ERY214" s="18"/>
      <c r="ERZ214" s="18"/>
      <c r="ESA214" s="18"/>
      <c r="ESB214" s="18"/>
      <c r="ESC214" s="18"/>
      <c r="ESD214" s="18"/>
      <c r="ESE214" s="18"/>
      <c r="ESF214" s="18"/>
      <c r="ESG214" s="18"/>
      <c r="ESH214" s="18"/>
      <c r="ESI214" s="18"/>
      <c r="ESJ214" s="18"/>
      <c r="ESK214" s="18"/>
      <c r="ESL214" s="18"/>
      <c r="ESM214" s="18"/>
      <c r="ESN214" s="18"/>
      <c r="ESO214" s="18"/>
      <c r="ESP214" s="18"/>
      <c r="ESQ214" s="18"/>
      <c r="ESR214" s="18"/>
      <c r="ESS214" s="18"/>
      <c r="EST214" s="18"/>
      <c r="ESU214" s="18"/>
      <c r="ESV214" s="18"/>
      <c r="ESW214" s="18"/>
      <c r="ESX214" s="18"/>
      <c r="ESY214" s="18"/>
      <c r="ESZ214" s="18"/>
      <c r="ETA214" s="18"/>
      <c r="ETB214" s="18"/>
      <c r="ETC214" s="18"/>
      <c r="ETD214" s="18"/>
      <c r="ETE214" s="18"/>
      <c r="ETF214" s="18"/>
      <c r="ETG214" s="18"/>
      <c r="ETH214" s="18"/>
      <c r="ETI214" s="18"/>
      <c r="ETJ214" s="18"/>
      <c r="ETK214" s="18"/>
      <c r="ETL214" s="18"/>
      <c r="ETM214" s="18"/>
      <c r="ETN214" s="18"/>
      <c r="ETO214" s="18"/>
      <c r="ETP214" s="18"/>
      <c r="ETQ214" s="18"/>
      <c r="ETR214" s="18"/>
      <c r="ETS214" s="18"/>
      <c r="ETT214" s="18"/>
      <c r="ETU214" s="18"/>
      <c r="ETV214" s="18"/>
      <c r="ETW214" s="18"/>
      <c r="ETX214" s="18"/>
      <c r="ETY214" s="18"/>
      <c r="ETZ214" s="18"/>
      <c r="EUA214" s="18"/>
      <c r="EUB214" s="18"/>
      <c r="EUC214" s="18"/>
      <c r="EUD214" s="18"/>
      <c r="EUE214" s="18"/>
      <c r="EUF214" s="18"/>
      <c r="EUG214" s="18"/>
      <c r="EUH214" s="18"/>
      <c r="EUI214" s="18"/>
      <c r="EUJ214" s="18"/>
      <c r="EUK214" s="18"/>
      <c r="EUL214" s="18"/>
      <c r="EUM214" s="18"/>
      <c r="EUN214" s="18"/>
      <c r="EUO214" s="18"/>
      <c r="EUP214" s="18"/>
      <c r="EUQ214" s="18"/>
      <c r="EUR214" s="18"/>
      <c r="EUS214" s="18"/>
      <c r="EUT214" s="18"/>
      <c r="EUU214" s="18"/>
      <c r="EUV214" s="18"/>
      <c r="EUW214" s="18"/>
      <c r="EUX214" s="18"/>
      <c r="EUY214" s="18"/>
      <c r="EUZ214" s="18"/>
      <c r="EVA214" s="18"/>
      <c r="EVB214" s="18"/>
      <c r="EVC214" s="18"/>
      <c r="EVD214" s="18"/>
      <c r="EVE214" s="18"/>
      <c r="EVF214" s="18"/>
      <c r="EVG214" s="18"/>
      <c r="EVH214" s="18"/>
      <c r="EVI214" s="18"/>
      <c r="EVJ214" s="18"/>
      <c r="EVK214" s="18"/>
      <c r="EVL214" s="18"/>
      <c r="EVM214" s="18"/>
      <c r="EVN214" s="18"/>
      <c r="EVO214" s="18"/>
      <c r="EVP214" s="18"/>
      <c r="EVQ214" s="18"/>
      <c r="EVR214" s="18"/>
      <c r="EVS214" s="18"/>
      <c r="EVT214" s="18"/>
      <c r="EVU214" s="18"/>
      <c r="EVV214" s="18"/>
      <c r="EVW214" s="18"/>
      <c r="EVX214" s="18"/>
      <c r="EVY214" s="18"/>
      <c r="EVZ214" s="18"/>
      <c r="EWA214" s="18"/>
      <c r="EWB214" s="18"/>
      <c r="EWC214" s="18"/>
      <c r="EWD214" s="18"/>
      <c r="EWE214" s="18"/>
      <c r="EWF214" s="18"/>
      <c r="EWG214" s="18"/>
      <c r="EWH214" s="18"/>
      <c r="EWI214" s="18"/>
      <c r="EWJ214" s="18"/>
      <c r="EWK214" s="18"/>
      <c r="EWL214" s="18"/>
      <c r="EWM214" s="18"/>
      <c r="EWN214" s="18"/>
      <c r="EWO214" s="18"/>
      <c r="EWP214" s="18"/>
      <c r="EWQ214" s="18"/>
      <c r="EWR214" s="18"/>
      <c r="EWS214" s="18"/>
      <c r="EWT214" s="18"/>
      <c r="EWU214" s="18"/>
      <c r="EWV214" s="18"/>
      <c r="EWW214" s="18"/>
      <c r="EWX214" s="18"/>
      <c r="EWY214" s="18"/>
      <c r="EWZ214" s="18"/>
      <c r="EXA214" s="18"/>
      <c r="EXB214" s="18"/>
      <c r="EXC214" s="18"/>
      <c r="EXD214" s="18"/>
      <c r="EXE214" s="18"/>
      <c r="EXF214" s="18"/>
      <c r="EXG214" s="18"/>
      <c r="EXH214" s="18"/>
      <c r="EXI214" s="18"/>
      <c r="EXJ214" s="18"/>
      <c r="EXK214" s="18"/>
      <c r="EXL214" s="18"/>
      <c r="EXM214" s="18"/>
      <c r="EXN214" s="18"/>
      <c r="EXO214" s="18"/>
      <c r="EXP214" s="18"/>
      <c r="EXQ214" s="18"/>
      <c r="EXR214" s="18"/>
      <c r="EXS214" s="18"/>
      <c r="EXT214" s="18"/>
      <c r="EXU214" s="18"/>
      <c r="EXV214" s="18"/>
      <c r="EXW214" s="18"/>
      <c r="EXX214" s="18"/>
      <c r="EXY214" s="18"/>
      <c r="EXZ214" s="18"/>
      <c r="EYA214" s="18"/>
      <c r="EYB214" s="18"/>
      <c r="EYC214" s="18"/>
      <c r="EYD214" s="18"/>
      <c r="EYE214" s="18"/>
      <c r="EYF214" s="18"/>
      <c r="EYG214" s="18"/>
      <c r="EYH214" s="18"/>
      <c r="EYI214" s="18"/>
      <c r="EYJ214" s="18"/>
      <c r="EYK214" s="18"/>
      <c r="EYL214" s="18"/>
      <c r="EYM214" s="18"/>
      <c r="EYN214" s="18"/>
      <c r="EYO214" s="18"/>
      <c r="EYP214" s="18"/>
      <c r="EYQ214" s="18"/>
      <c r="EYR214" s="18"/>
      <c r="EYS214" s="18"/>
      <c r="EYT214" s="18"/>
      <c r="EYU214" s="18"/>
      <c r="EYV214" s="18"/>
      <c r="EYW214" s="18"/>
      <c r="EYX214" s="18"/>
      <c r="TYA214" s="55"/>
      <c r="TYB214" s="55"/>
      <c r="TYC214" s="55"/>
      <c r="TYD214" s="55"/>
      <c r="TYE214" s="55"/>
      <c r="TYF214" s="55"/>
      <c r="TYG214" s="55"/>
      <c r="TYH214" s="55"/>
      <c r="TYI214" s="55"/>
      <c r="TYJ214" s="55"/>
      <c r="TYK214" s="55"/>
      <c r="TYL214" s="55"/>
      <c r="TYM214" s="55"/>
      <c r="TYN214" s="55"/>
      <c r="TYO214" s="55"/>
      <c r="TYP214" s="55"/>
      <c r="TYQ214" s="55"/>
      <c r="TYR214" s="55"/>
      <c r="TYS214" s="55"/>
      <c r="TYT214" s="55"/>
      <c r="TYU214" s="55"/>
      <c r="TYV214" s="55"/>
      <c r="TYW214" s="55"/>
      <c r="TYX214" s="55"/>
      <c r="TYY214" s="55"/>
      <c r="TYZ214" s="55"/>
      <c r="TZA214" s="55"/>
      <c r="TZB214" s="55"/>
      <c r="TZC214" s="55"/>
      <c r="TZD214" s="55"/>
      <c r="TZE214" s="55"/>
      <c r="TZF214" s="55"/>
      <c r="TZG214" s="55"/>
      <c r="TZH214" s="55"/>
      <c r="TZI214" s="55"/>
      <c r="TZJ214" s="55"/>
      <c r="TZK214" s="55"/>
      <c r="TZL214" s="55"/>
      <c r="TZM214" s="55"/>
      <c r="TZN214" s="55"/>
      <c r="TZO214" s="55"/>
      <c r="TZP214" s="55"/>
      <c r="TZQ214" s="55"/>
      <c r="TZR214" s="55"/>
      <c r="TZS214" s="55"/>
      <c r="TZT214" s="55"/>
      <c r="TZU214" s="55"/>
      <c r="TZV214" s="55"/>
      <c r="TZW214" s="55"/>
      <c r="TZX214" s="55"/>
      <c r="TZY214" s="55"/>
      <c r="TZZ214" s="55"/>
      <c r="UAA214" s="55"/>
      <c r="UAB214" s="55"/>
      <c r="UAC214" s="55"/>
      <c r="UAD214" s="55"/>
      <c r="UAE214" s="55"/>
      <c r="UAF214" s="55"/>
      <c r="UAG214" s="55"/>
      <c r="UAH214" s="55"/>
      <c r="UAI214" s="55"/>
      <c r="UAJ214" s="55"/>
      <c r="UAK214" s="55"/>
      <c r="UAL214" s="55"/>
      <c r="UAM214" s="55"/>
      <c r="UAN214" s="55"/>
      <c r="UAO214" s="55"/>
      <c r="UAP214" s="55"/>
      <c r="UAQ214" s="55"/>
      <c r="UAR214" s="55"/>
      <c r="UAS214" s="55"/>
      <c r="UAT214" s="55"/>
      <c r="UAU214" s="55"/>
      <c r="UAV214" s="55"/>
      <c r="UAW214" s="55"/>
      <c r="UAX214" s="55"/>
      <c r="UAY214" s="55"/>
      <c r="UAZ214" s="55"/>
      <c r="UBA214" s="55"/>
      <c r="UBB214" s="55"/>
      <c r="UBC214" s="55"/>
      <c r="UBD214" s="55"/>
      <c r="UBE214" s="55"/>
      <c r="UBF214" s="55"/>
      <c r="UBG214" s="55"/>
      <c r="UBH214" s="55"/>
      <c r="UBI214" s="55"/>
      <c r="UBJ214" s="55"/>
      <c r="UBK214" s="55"/>
      <c r="UBL214" s="55"/>
      <c r="UBM214" s="55"/>
      <c r="UBN214" s="55"/>
      <c r="UBO214" s="55"/>
      <c r="UBP214" s="55"/>
      <c r="UBQ214" s="55"/>
      <c r="UBR214" s="55"/>
      <c r="UBS214" s="55"/>
      <c r="UBT214" s="55"/>
      <c r="UBU214" s="55"/>
      <c r="UBV214" s="55"/>
      <c r="UBW214" s="55"/>
      <c r="UBX214" s="55"/>
      <c r="UBY214" s="55"/>
      <c r="UBZ214" s="55"/>
      <c r="UCA214" s="55"/>
      <c r="UCB214" s="55"/>
      <c r="UCC214" s="55"/>
      <c r="UCD214" s="55"/>
      <c r="UCE214" s="55"/>
      <c r="UCF214" s="55"/>
      <c r="UCG214" s="55"/>
      <c r="UCH214" s="55"/>
      <c r="UCI214" s="55"/>
      <c r="UCJ214" s="55"/>
      <c r="UCK214" s="56"/>
      <c r="UCL214" s="56"/>
      <c r="UCM214" s="56"/>
      <c r="UCN214" s="56"/>
      <c r="UCO214" s="56"/>
      <c r="UCP214" s="56"/>
      <c r="UCQ214" s="56"/>
      <c r="UCR214" s="56"/>
      <c r="UCS214" s="56"/>
      <c r="UCT214" s="56"/>
      <c r="UCU214" s="56"/>
      <c r="UCV214" s="56"/>
      <c r="UCW214" s="56"/>
      <c r="UCX214" s="56"/>
      <c r="UCY214" s="56"/>
      <c r="UCZ214" s="56"/>
      <c r="UDA214" s="56"/>
      <c r="UDB214" s="56"/>
      <c r="UDC214" s="56"/>
      <c r="UDD214" s="56"/>
      <c r="UDE214" s="56"/>
      <c r="UDF214" s="56"/>
      <c r="UDG214" s="56"/>
      <c r="UDH214" s="56"/>
      <c r="UDI214" s="56"/>
      <c r="UDJ214" s="56"/>
      <c r="UDK214" s="56"/>
      <c r="UDL214" s="56"/>
      <c r="UDM214" s="56"/>
      <c r="UDN214" s="56"/>
      <c r="UDO214" s="56"/>
      <c r="UDP214" s="56"/>
      <c r="UDQ214" s="56"/>
      <c r="UDR214" s="56"/>
      <c r="UDS214" s="56"/>
      <c r="UDT214" s="56"/>
      <c r="UDU214" s="56"/>
      <c r="UDV214" s="56"/>
      <c r="UDW214" s="56"/>
      <c r="UDX214" s="56"/>
      <c r="UDY214" s="56"/>
      <c r="UDZ214" s="56"/>
      <c r="UEA214" s="56"/>
      <c r="UEB214" s="56"/>
      <c r="UEC214" s="56"/>
      <c r="UED214" s="56"/>
      <c r="UEE214" s="56"/>
      <c r="UEF214" s="56"/>
      <c r="UEG214" s="56"/>
      <c r="UEH214" s="56"/>
      <c r="UEI214" s="56"/>
      <c r="UEJ214" s="56"/>
      <c r="UEK214" s="56"/>
      <c r="UEL214" s="56"/>
      <c r="UEM214" s="56"/>
      <c r="UEN214" s="56"/>
      <c r="UEO214" s="56"/>
      <c r="UEP214" s="56"/>
      <c r="UEQ214" s="56"/>
      <c r="UER214" s="56"/>
      <c r="UES214" s="56"/>
      <c r="UET214" s="56"/>
      <c r="UEU214" s="56"/>
      <c r="UEV214" s="56"/>
      <c r="UEW214" s="56"/>
      <c r="UEX214" s="56"/>
      <c r="UEY214" s="56"/>
      <c r="UEZ214" s="56"/>
      <c r="UFA214" s="56"/>
      <c r="UFB214" s="56"/>
      <c r="UFC214" s="56"/>
      <c r="UFD214" s="56"/>
      <c r="UFE214" s="56"/>
      <c r="UFF214" s="56"/>
      <c r="UFG214" s="56"/>
      <c r="UFH214" s="56"/>
      <c r="UFI214" s="56"/>
      <c r="UFJ214" s="56"/>
      <c r="UFK214" s="56"/>
      <c r="UFL214" s="56"/>
      <c r="UFM214" s="56"/>
      <c r="UFN214" s="18"/>
      <c r="UFO214" s="18"/>
      <c r="UFP214" s="18"/>
      <c r="UFQ214" s="18"/>
      <c r="UFR214" s="18"/>
      <c r="UFS214" s="18"/>
      <c r="UFT214" s="18"/>
      <c r="UFU214" s="18"/>
      <c r="UFV214" s="18"/>
      <c r="UFW214" s="18"/>
      <c r="UFX214" s="18"/>
      <c r="UFY214" s="18"/>
      <c r="UFZ214" s="18"/>
      <c r="UGA214" s="18"/>
      <c r="UGB214" s="18"/>
      <c r="UGC214" s="18"/>
      <c r="UGD214" s="18"/>
      <c r="UGE214" s="18"/>
      <c r="UGF214" s="18"/>
      <c r="UGG214" s="18"/>
      <c r="UGH214" s="18"/>
      <c r="UGI214" s="18"/>
      <c r="UGJ214" s="18"/>
      <c r="UGK214" s="18"/>
      <c r="UGL214" s="18"/>
      <c r="UGM214" s="18"/>
      <c r="UGN214" s="18"/>
      <c r="UGO214" s="18"/>
      <c r="UGP214" s="18"/>
      <c r="UGQ214" s="18"/>
      <c r="UGR214" s="18"/>
      <c r="UGS214" s="18"/>
      <c r="UGT214" s="18"/>
      <c r="UGU214" s="18"/>
      <c r="UGV214" s="18"/>
      <c r="UGW214" s="18"/>
      <c r="UGX214" s="18"/>
      <c r="UGY214" s="18"/>
      <c r="UGZ214" s="18"/>
      <c r="UHA214" s="18"/>
      <c r="UHB214" s="18"/>
      <c r="UHC214" s="18"/>
      <c r="UHD214" s="18"/>
      <c r="UHE214" s="18"/>
      <c r="UHF214" s="18"/>
      <c r="UHG214" s="18"/>
      <c r="UHH214" s="18"/>
      <c r="UHI214" s="18"/>
      <c r="UHJ214" s="18"/>
      <c r="UHK214" s="18"/>
      <c r="UHL214" s="18"/>
      <c r="UHM214" s="18"/>
      <c r="UHN214" s="18"/>
      <c r="UHO214" s="18"/>
      <c r="UHP214" s="18"/>
      <c r="UHQ214" s="18"/>
      <c r="UHR214" s="18"/>
      <c r="UHS214" s="18"/>
      <c r="UHT214" s="18"/>
      <c r="UHU214" s="18"/>
      <c r="UHV214" s="18"/>
      <c r="UHW214" s="18"/>
      <c r="UHX214" s="18"/>
      <c r="UHY214" s="18"/>
      <c r="UHZ214" s="18"/>
      <c r="UIA214" s="18"/>
      <c r="UIB214" s="18"/>
      <c r="UIC214" s="18"/>
      <c r="UID214" s="18"/>
      <c r="UIE214" s="18"/>
      <c r="UIF214" s="18"/>
      <c r="UIG214" s="18"/>
      <c r="UIH214" s="18"/>
      <c r="UII214" s="18"/>
      <c r="UIJ214" s="18"/>
      <c r="UIK214" s="18"/>
      <c r="UIL214" s="18"/>
      <c r="UIM214" s="18"/>
      <c r="UIN214" s="18"/>
      <c r="UIO214" s="18"/>
      <c r="UIP214" s="18"/>
      <c r="UIQ214" s="18"/>
      <c r="UIR214" s="18"/>
      <c r="UIS214" s="18"/>
      <c r="UIT214" s="18"/>
      <c r="UIU214" s="18"/>
      <c r="UIV214" s="18"/>
      <c r="UIW214" s="18"/>
      <c r="UIX214" s="18"/>
      <c r="UIY214" s="18"/>
      <c r="UIZ214" s="18"/>
      <c r="UJA214" s="18"/>
      <c r="UJB214" s="18"/>
      <c r="UJC214" s="18"/>
      <c r="UJD214" s="18"/>
      <c r="UJE214" s="18"/>
      <c r="UJF214" s="18"/>
      <c r="UJG214" s="18"/>
      <c r="UJH214" s="18"/>
      <c r="UJI214" s="18"/>
      <c r="UJJ214" s="18"/>
      <c r="UJK214" s="18"/>
      <c r="UJL214" s="18"/>
      <c r="UJM214" s="18"/>
      <c r="UJN214" s="18"/>
      <c r="UJO214" s="18"/>
      <c r="UJP214" s="18"/>
      <c r="UJQ214" s="18"/>
      <c r="UJR214" s="18"/>
      <c r="UJS214" s="18"/>
      <c r="UJT214" s="18"/>
      <c r="UJU214" s="18"/>
      <c r="UJV214" s="18"/>
      <c r="UJW214" s="18"/>
      <c r="UJX214" s="18"/>
      <c r="UJY214" s="18"/>
      <c r="UJZ214" s="18"/>
      <c r="UKA214" s="18"/>
      <c r="UKB214" s="18"/>
      <c r="UKC214" s="18"/>
      <c r="UKD214" s="18"/>
      <c r="UKE214" s="18"/>
      <c r="UKF214" s="18"/>
      <c r="UKG214" s="18"/>
      <c r="UKH214" s="18"/>
      <c r="UKI214" s="18"/>
      <c r="UKJ214" s="18"/>
      <c r="UKK214" s="18"/>
      <c r="UKL214" s="18"/>
      <c r="UKM214" s="18"/>
      <c r="UKN214" s="18"/>
      <c r="UKO214" s="18"/>
      <c r="UKP214" s="18"/>
      <c r="UKQ214" s="18"/>
      <c r="UKR214" s="18"/>
      <c r="UKS214" s="18"/>
      <c r="UKT214" s="18"/>
      <c r="UKU214" s="18"/>
      <c r="UKV214" s="18"/>
      <c r="UKW214" s="18"/>
      <c r="UKX214" s="18"/>
      <c r="UKY214" s="18"/>
      <c r="UKZ214" s="18"/>
      <c r="ULA214" s="18"/>
      <c r="ULB214" s="18"/>
      <c r="ULC214" s="18"/>
      <c r="ULD214" s="18"/>
      <c r="ULE214" s="18"/>
      <c r="ULF214" s="18"/>
      <c r="ULG214" s="18"/>
      <c r="ULH214" s="18"/>
      <c r="ULI214" s="18"/>
      <c r="ULJ214" s="18"/>
      <c r="ULK214" s="18"/>
      <c r="ULL214" s="18"/>
      <c r="ULM214" s="18"/>
      <c r="ULN214" s="18"/>
      <c r="ULO214" s="18"/>
      <c r="ULP214" s="18"/>
      <c r="ULQ214" s="18"/>
      <c r="ULR214" s="18"/>
      <c r="ULS214" s="18"/>
      <c r="ULT214" s="18"/>
      <c r="ULU214" s="18"/>
      <c r="ULV214" s="18"/>
      <c r="ULW214" s="18"/>
      <c r="ULX214" s="18"/>
      <c r="ULY214" s="18"/>
      <c r="ULZ214" s="18"/>
      <c r="UMA214" s="18"/>
      <c r="UMB214" s="18"/>
      <c r="UMC214" s="18"/>
      <c r="UMD214" s="18"/>
      <c r="UME214" s="18"/>
      <c r="UMF214" s="18"/>
      <c r="UMG214" s="18"/>
      <c r="UMH214" s="18"/>
      <c r="UMI214" s="18"/>
      <c r="UMJ214" s="18"/>
      <c r="UMK214" s="18"/>
      <c r="UML214" s="18"/>
      <c r="UMM214" s="18"/>
      <c r="UMN214" s="18"/>
      <c r="UMO214" s="18"/>
      <c r="UMP214" s="18"/>
      <c r="UMQ214" s="18"/>
      <c r="UMR214" s="18"/>
      <c r="UMS214" s="18"/>
      <c r="UMT214" s="18"/>
      <c r="UMU214" s="18"/>
      <c r="UMV214" s="18"/>
      <c r="UMW214" s="18"/>
      <c r="UMX214" s="18"/>
      <c r="UMY214" s="18"/>
      <c r="UMZ214" s="18"/>
      <c r="UNA214" s="18"/>
      <c r="UNB214" s="18"/>
      <c r="UNC214" s="18"/>
      <c r="UND214" s="18"/>
      <c r="UNE214" s="18"/>
      <c r="UNF214" s="18"/>
      <c r="UNG214" s="18"/>
      <c r="UNH214" s="18"/>
      <c r="UNI214" s="18"/>
      <c r="UNJ214" s="18"/>
      <c r="UNK214" s="18"/>
      <c r="UNL214" s="18"/>
      <c r="UNM214" s="18"/>
      <c r="UNN214" s="18"/>
      <c r="UNO214" s="18"/>
      <c r="UNP214" s="18"/>
      <c r="UNQ214" s="18"/>
      <c r="UNR214" s="18"/>
      <c r="UNS214" s="18"/>
      <c r="UNT214" s="18"/>
      <c r="UNU214" s="18"/>
      <c r="UNV214" s="18"/>
      <c r="UNW214" s="18"/>
      <c r="UNX214" s="18"/>
      <c r="UNY214" s="18"/>
      <c r="UNZ214" s="18"/>
      <c r="UOA214" s="18"/>
      <c r="UOB214" s="18"/>
      <c r="UOC214" s="18"/>
      <c r="UOD214" s="18"/>
      <c r="UOE214" s="18"/>
      <c r="UOF214" s="18"/>
      <c r="UOG214" s="18"/>
      <c r="UOH214" s="18"/>
      <c r="UOI214" s="18"/>
      <c r="UOJ214" s="18"/>
      <c r="UOK214" s="18"/>
      <c r="UOL214" s="18"/>
      <c r="UOM214" s="18"/>
      <c r="UON214" s="18"/>
      <c r="UOO214" s="18"/>
      <c r="UOP214" s="18"/>
      <c r="UOQ214" s="18"/>
      <c r="UOR214" s="18"/>
      <c r="UOS214" s="18"/>
      <c r="UOT214" s="18"/>
      <c r="UOU214" s="18"/>
      <c r="UOV214" s="18"/>
      <c r="UOW214" s="18"/>
      <c r="UOX214" s="18"/>
      <c r="UOY214" s="18"/>
      <c r="UOZ214" s="18"/>
      <c r="UPA214" s="18"/>
      <c r="UPB214" s="18"/>
      <c r="UPC214" s="18"/>
      <c r="UPD214" s="18"/>
      <c r="UPE214" s="18"/>
      <c r="UPF214" s="18"/>
      <c r="UPG214" s="18"/>
      <c r="UPH214" s="18"/>
      <c r="UPI214" s="18"/>
      <c r="UPJ214" s="18"/>
      <c r="UPK214" s="18"/>
      <c r="UPL214" s="18"/>
      <c r="UPM214" s="18"/>
      <c r="UPN214" s="18"/>
      <c r="UPO214" s="18"/>
      <c r="UPP214" s="18"/>
      <c r="UPQ214" s="18"/>
      <c r="UPR214" s="18"/>
      <c r="UPS214" s="18"/>
      <c r="UPT214" s="18"/>
      <c r="UPU214" s="18"/>
      <c r="UPV214" s="18"/>
      <c r="UPW214" s="18"/>
      <c r="UPX214" s="18"/>
      <c r="UPY214" s="18"/>
      <c r="UPZ214" s="18"/>
      <c r="UQA214" s="18"/>
      <c r="UQB214" s="18"/>
      <c r="UQC214" s="18"/>
      <c r="UQD214" s="18"/>
      <c r="UQE214" s="18"/>
      <c r="UQF214" s="18"/>
      <c r="UQG214" s="18"/>
      <c r="UQH214" s="18"/>
      <c r="UQI214" s="18"/>
      <c r="UQJ214" s="18"/>
      <c r="UQK214" s="18"/>
      <c r="UQL214" s="18"/>
      <c r="UQM214" s="18"/>
      <c r="UQN214" s="18"/>
      <c r="UQO214" s="18"/>
      <c r="UQP214" s="18"/>
      <c r="UQQ214" s="18"/>
      <c r="UQR214" s="18"/>
      <c r="UQS214" s="18"/>
      <c r="UQT214" s="18"/>
      <c r="UQU214" s="18"/>
      <c r="UQV214" s="18"/>
      <c r="UQW214" s="18"/>
      <c r="UQX214" s="18"/>
      <c r="UQY214" s="18"/>
      <c r="UQZ214" s="18"/>
      <c r="URA214" s="18"/>
      <c r="URB214" s="18"/>
      <c r="URC214" s="18"/>
      <c r="URD214" s="18"/>
      <c r="URE214" s="18"/>
      <c r="URF214" s="18"/>
      <c r="URG214" s="18"/>
      <c r="URH214" s="18"/>
      <c r="URI214" s="18"/>
      <c r="URJ214" s="18"/>
      <c r="URK214" s="18"/>
      <c r="URL214" s="18"/>
      <c r="URM214" s="18"/>
      <c r="URN214" s="18"/>
      <c r="URO214" s="18"/>
      <c r="URP214" s="18"/>
      <c r="URQ214" s="18"/>
      <c r="URR214" s="18"/>
      <c r="URS214" s="18"/>
      <c r="URT214" s="18"/>
      <c r="URU214" s="18"/>
      <c r="URV214" s="18"/>
      <c r="URW214" s="18"/>
      <c r="URX214" s="18"/>
      <c r="URY214" s="18"/>
      <c r="URZ214" s="18"/>
      <c r="USA214" s="18"/>
      <c r="USB214" s="18"/>
      <c r="USC214" s="18"/>
      <c r="USD214" s="18"/>
      <c r="USE214" s="18"/>
      <c r="USF214" s="18"/>
      <c r="USG214" s="18"/>
      <c r="USH214" s="18"/>
      <c r="USI214" s="18"/>
      <c r="USJ214" s="18"/>
      <c r="USK214" s="18"/>
      <c r="USL214" s="18"/>
      <c r="USM214" s="18"/>
      <c r="USN214" s="18"/>
      <c r="USO214" s="18"/>
      <c r="USP214" s="18"/>
      <c r="USQ214" s="18"/>
      <c r="USR214" s="18"/>
      <c r="USS214" s="18"/>
      <c r="UST214" s="18"/>
      <c r="USU214" s="18"/>
      <c r="USV214" s="18"/>
      <c r="USW214" s="18"/>
      <c r="USX214" s="18"/>
      <c r="USY214" s="18"/>
      <c r="USZ214" s="18"/>
      <c r="UTA214" s="18"/>
      <c r="UTB214" s="18"/>
      <c r="UTC214" s="18"/>
      <c r="UTD214" s="18"/>
      <c r="UTE214" s="18"/>
      <c r="UTF214" s="18"/>
      <c r="UTG214" s="18"/>
      <c r="UTH214" s="18"/>
      <c r="UTI214" s="18"/>
      <c r="UTJ214" s="18"/>
      <c r="UTK214" s="18"/>
      <c r="UTL214" s="18"/>
      <c r="UTM214" s="18"/>
      <c r="UTN214" s="18"/>
      <c r="UTO214" s="18"/>
      <c r="UTP214" s="18"/>
      <c r="UTQ214" s="18"/>
      <c r="UTR214" s="18"/>
      <c r="UTS214" s="18"/>
      <c r="UTT214" s="18"/>
      <c r="UTU214" s="18"/>
      <c r="UTV214" s="18"/>
      <c r="UTW214" s="18"/>
      <c r="UTX214" s="18"/>
      <c r="UTY214" s="18"/>
      <c r="UTZ214" s="18"/>
      <c r="UUA214" s="18"/>
      <c r="UUB214" s="18"/>
      <c r="UUC214" s="18"/>
      <c r="UUD214" s="18"/>
      <c r="UUE214" s="18"/>
      <c r="UUF214" s="18"/>
      <c r="UUG214" s="18"/>
      <c r="UUH214" s="18"/>
      <c r="UUI214" s="18"/>
      <c r="UUJ214" s="18"/>
      <c r="UUK214" s="18"/>
      <c r="UUL214" s="18"/>
      <c r="UUM214" s="18"/>
      <c r="UUN214" s="18"/>
      <c r="UUO214" s="18"/>
      <c r="UUP214" s="18"/>
      <c r="UUQ214" s="18"/>
      <c r="UUR214" s="18"/>
      <c r="UUS214" s="18"/>
      <c r="UUT214" s="18"/>
      <c r="UUU214" s="18"/>
      <c r="UUV214" s="18"/>
      <c r="UUW214" s="18"/>
      <c r="UUX214" s="18"/>
      <c r="UUY214" s="18"/>
      <c r="UUZ214" s="18"/>
      <c r="UVA214" s="18"/>
      <c r="UVB214" s="18"/>
      <c r="UVC214" s="18"/>
      <c r="UVD214" s="18"/>
      <c r="UVE214" s="18"/>
      <c r="UVF214" s="18"/>
      <c r="UVG214" s="18"/>
      <c r="UVH214" s="18"/>
      <c r="UVI214" s="18"/>
      <c r="UVJ214" s="18"/>
      <c r="UVK214" s="18"/>
      <c r="UVL214" s="18"/>
      <c r="UVM214" s="18"/>
      <c r="UVN214" s="18"/>
      <c r="UVO214" s="18"/>
      <c r="UVP214" s="18"/>
      <c r="UVQ214" s="18"/>
      <c r="UVR214" s="18"/>
      <c r="UVS214" s="18"/>
      <c r="UVT214" s="18"/>
      <c r="UVU214" s="18"/>
      <c r="UVV214" s="18"/>
      <c r="UVW214" s="18"/>
      <c r="UVX214" s="18"/>
      <c r="UVY214" s="18"/>
      <c r="UVZ214" s="18"/>
      <c r="UWA214" s="18"/>
      <c r="UWB214" s="18"/>
      <c r="UWC214" s="18"/>
      <c r="UWD214" s="18"/>
      <c r="UWE214" s="18"/>
      <c r="UWF214" s="18"/>
      <c r="UWG214" s="18"/>
      <c r="UWH214" s="18"/>
      <c r="UWI214" s="18"/>
      <c r="UWJ214" s="18"/>
      <c r="UWK214" s="18"/>
      <c r="UWL214" s="18"/>
      <c r="UWM214" s="18"/>
      <c r="UWN214" s="18"/>
      <c r="UWO214" s="18"/>
      <c r="UWP214" s="18"/>
      <c r="UWQ214" s="18"/>
      <c r="UWR214" s="18"/>
      <c r="UWS214" s="18"/>
      <c r="UWT214" s="18"/>
      <c r="UWU214" s="18"/>
      <c r="UWV214" s="18"/>
      <c r="UWW214" s="18"/>
      <c r="UWX214" s="18"/>
      <c r="UWY214" s="18"/>
      <c r="UWZ214" s="18"/>
      <c r="UXA214" s="18"/>
      <c r="UXB214" s="18"/>
      <c r="UXC214" s="18"/>
      <c r="UXD214" s="18"/>
      <c r="UXE214" s="18"/>
      <c r="UXF214" s="18"/>
      <c r="UXG214" s="18"/>
      <c r="UXH214" s="18"/>
      <c r="UXI214" s="18"/>
      <c r="UXJ214" s="18"/>
      <c r="UXK214" s="18"/>
      <c r="UXL214" s="18"/>
      <c r="UXM214" s="18"/>
      <c r="UXN214" s="18"/>
      <c r="UXO214" s="18"/>
      <c r="UXP214" s="18"/>
      <c r="UXQ214" s="18"/>
      <c r="UXR214" s="18"/>
      <c r="UXS214" s="18"/>
      <c r="UXT214" s="18"/>
      <c r="UXU214" s="18"/>
      <c r="UXV214" s="18"/>
      <c r="UXW214" s="18"/>
      <c r="UXX214" s="18"/>
      <c r="UXY214" s="18"/>
      <c r="UXZ214" s="18"/>
      <c r="UYA214" s="18"/>
      <c r="UYB214" s="18"/>
      <c r="UYC214" s="18"/>
      <c r="UYD214" s="18"/>
      <c r="UYE214" s="18"/>
      <c r="UYF214" s="18"/>
      <c r="UYG214" s="18"/>
      <c r="UYH214" s="18"/>
      <c r="UYI214" s="18"/>
      <c r="UYJ214" s="18"/>
      <c r="UYK214" s="18"/>
      <c r="UYL214" s="18"/>
      <c r="UYM214" s="18"/>
      <c r="UYN214" s="18"/>
      <c r="UYO214" s="18"/>
      <c r="UYP214" s="18"/>
      <c r="UYQ214" s="18"/>
      <c r="UYR214" s="18"/>
      <c r="UYS214" s="18"/>
      <c r="UYT214" s="18"/>
      <c r="UYU214" s="18"/>
      <c r="UYV214" s="18"/>
      <c r="UYW214" s="18"/>
      <c r="UYX214" s="18"/>
      <c r="UYY214" s="18"/>
      <c r="UYZ214" s="18"/>
      <c r="UZA214" s="18"/>
      <c r="UZB214" s="18"/>
      <c r="UZC214" s="18"/>
      <c r="UZD214" s="18"/>
      <c r="UZE214" s="18"/>
      <c r="UZF214" s="18"/>
      <c r="UZG214" s="18"/>
      <c r="UZH214" s="18"/>
      <c r="UZI214" s="18"/>
      <c r="UZJ214" s="18"/>
      <c r="UZK214" s="18"/>
      <c r="UZL214" s="18"/>
      <c r="UZM214" s="18"/>
      <c r="UZN214" s="18"/>
      <c r="UZO214" s="18"/>
      <c r="UZP214" s="18"/>
      <c r="UZQ214" s="18"/>
      <c r="UZR214" s="18"/>
      <c r="UZS214" s="18"/>
      <c r="UZT214" s="18"/>
      <c r="UZU214" s="18"/>
      <c r="UZV214" s="18"/>
      <c r="UZW214" s="18"/>
      <c r="UZX214" s="18"/>
      <c r="UZY214" s="18"/>
      <c r="UZZ214" s="18"/>
      <c r="VAA214" s="18"/>
      <c r="VAB214" s="18"/>
      <c r="VAC214" s="18"/>
      <c r="VAD214" s="18"/>
      <c r="VAE214" s="18"/>
      <c r="VAF214" s="18"/>
      <c r="VAG214" s="18"/>
      <c r="VAH214" s="18"/>
      <c r="VAI214" s="18"/>
      <c r="VAJ214" s="18"/>
      <c r="VAK214" s="18"/>
      <c r="VAL214" s="18"/>
      <c r="VAM214" s="18"/>
      <c r="VAN214" s="18"/>
      <c r="VAO214" s="18"/>
      <c r="VAP214" s="18"/>
      <c r="VAQ214" s="18"/>
      <c r="VAR214" s="18"/>
      <c r="VAS214" s="18"/>
      <c r="VAT214" s="18"/>
      <c r="VAU214" s="18"/>
      <c r="VAV214" s="18"/>
      <c r="VAW214" s="18"/>
      <c r="VAX214" s="18"/>
      <c r="VAY214" s="18"/>
      <c r="VAZ214" s="18"/>
      <c r="VBA214" s="18"/>
      <c r="VBB214" s="18"/>
      <c r="VBC214" s="18"/>
      <c r="VBD214" s="18"/>
      <c r="VBE214" s="18"/>
      <c r="VBF214" s="18"/>
      <c r="VBG214" s="18"/>
      <c r="VBH214" s="18"/>
      <c r="VBI214" s="18"/>
      <c r="VBJ214" s="18"/>
      <c r="VBK214" s="18"/>
      <c r="VBL214" s="18"/>
      <c r="VBM214" s="18"/>
      <c r="VBN214" s="18"/>
      <c r="VBO214" s="18"/>
      <c r="VBP214" s="18"/>
      <c r="VBQ214" s="18"/>
      <c r="VBR214" s="18"/>
      <c r="VBS214" s="18"/>
      <c r="VBT214" s="18"/>
      <c r="VBU214" s="18"/>
      <c r="VBV214" s="18"/>
      <c r="VBW214" s="18"/>
      <c r="VBX214" s="18"/>
      <c r="VBY214" s="18"/>
      <c r="VBZ214" s="18"/>
      <c r="VCA214" s="18"/>
      <c r="VCB214" s="18"/>
      <c r="VCC214" s="18"/>
      <c r="VCD214" s="18"/>
      <c r="VCE214" s="18"/>
      <c r="VCF214" s="18"/>
      <c r="VCG214" s="18"/>
      <c r="VCH214" s="18"/>
      <c r="VCI214" s="18"/>
      <c r="VCJ214" s="18"/>
      <c r="VCK214" s="18"/>
      <c r="VCL214" s="18"/>
      <c r="VCM214" s="18"/>
      <c r="VCN214" s="18"/>
      <c r="VCO214" s="18"/>
      <c r="VCP214" s="18"/>
      <c r="VCQ214" s="18"/>
      <c r="VCR214" s="18"/>
      <c r="VCS214" s="18"/>
      <c r="VCT214" s="18"/>
      <c r="VCU214" s="18"/>
      <c r="VCV214" s="18"/>
      <c r="VCW214" s="18"/>
      <c r="VCX214" s="18"/>
      <c r="VCY214" s="18"/>
      <c r="VCZ214" s="18"/>
      <c r="VDA214" s="18"/>
      <c r="VDB214" s="18"/>
      <c r="VDC214" s="18"/>
      <c r="VDD214" s="18"/>
      <c r="VDE214" s="18"/>
      <c r="VDF214" s="18"/>
      <c r="VDG214" s="18"/>
      <c r="VDH214" s="18"/>
      <c r="VDI214" s="18"/>
      <c r="VDJ214" s="18"/>
      <c r="VDK214" s="18"/>
      <c r="VDL214" s="18"/>
      <c r="VDM214" s="18"/>
      <c r="VDN214" s="18"/>
      <c r="VDO214" s="18"/>
      <c r="VDP214" s="18"/>
      <c r="VDQ214" s="18"/>
      <c r="VDR214" s="18"/>
      <c r="VDS214" s="18"/>
      <c r="VDT214" s="18"/>
      <c r="VDU214" s="18"/>
      <c r="VDV214" s="18"/>
      <c r="VDW214" s="18"/>
      <c r="VDX214" s="18"/>
      <c r="VDY214" s="18"/>
      <c r="VDZ214" s="18"/>
      <c r="VEA214" s="18"/>
      <c r="VEB214" s="18"/>
      <c r="VEC214" s="18"/>
      <c r="VED214" s="18"/>
      <c r="VEE214" s="18"/>
      <c r="VEF214" s="18"/>
      <c r="VEG214" s="18"/>
      <c r="VEH214" s="18"/>
      <c r="VEI214" s="18"/>
      <c r="VEJ214" s="18"/>
      <c r="VEK214" s="18"/>
      <c r="VEL214" s="18"/>
      <c r="VEM214" s="18"/>
      <c r="VEN214" s="18"/>
      <c r="VEO214" s="18"/>
      <c r="VEP214" s="18"/>
      <c r="VEQ214" s="18"/>
      <c r="VER214" s="18"/>
      <c r="VES214" s="18"/>
      <c r="VET214" s="18"/>
      <c r="VEU214" s="18"/>
      <c r="VEV214" s="18"/>
      <c r="VEW214" s="18"/>
      <c r="VEX214" s="18"/>
      <c r="VEY214" s="18"/>
      <c r="VEZ214" s="18"/>
      <c r="VFA214" s="18"/>
      <c r="VFB214" s="18"/>
      <c r="VFC214" s="18"/>
      <c r="VFD214" s="18"/>
      <c r="VFE214" s="18"/>
      <c r="VFF214" s="18"/>
      <c r="VFG214" s="18"/>
      <c r="VFH214" s="18"/>
      <c r="VFI214" s="18"/>
      <c r="VFJ214" s="18"/>
      <c r="VFK214" s="18"/>
      <c r="VFL214" s="18"/>
      <c r="VFM214" s="18"/>
      <c r="VFN214" s="18"/>
      <c r="VFO214" s="18"/>
      <c r="VFP214" s="18"/>
      <c r="VFQ214" s="18"/>
      <c r="VFR214" s="18"/>
      <c r="VFS214" s="18"/>
      <c r="VFT214" s="18"/>
      <c r="VFU214" s="18"/>
      <c r="VFV214" s="18"/>
      <c r="VFW214" s="18"/>
      <c r="VFX214" s="18"/>
      <c r="VFY214" s="18"/>
      <c r="VFZ214" s="18"/>
      <c r="VGA214" s="18"/>
      <c r="VGB214" s="18"/>
      <c r="VGC214" s="18"/>
      <c r="VGD214" s="18"/>
      <c r="VGE214" s="18"/>
      <c r="VGF214" s="18"/>
      <c r="VGG214" s="18"/>
      <c r="VGH214" s="18"/>
      <c r="VGI214" s="18"/>
      <c r="VGJ214" s="18"/>
      <c r="VGK214" s="18"/>
      <c r="VGL214" s="18"/>
      <c r="VGM214" s="18"/>
      <c r="VGN214" s="18"/>
      <c r="VGO214" s="18"/>
      <c r="VGP214" s="18"/>
      <c r="VGQ214" s="18"/>
      <c r="VGR214" s="18"/>
      <c r="VGS214" s="18"/>
      <c r="VGT214" s="18"/>
      <c r="VGU214" s="18"/>
      <c r="VGV214" s="18"/>
      <c r="VGW214" s="18"/>
      <c r="VGX214" s="18"/>
      <c r="VGY214" s="18"/>
      <c r="VGZ214" s="18"/>
      <c r="VHA214" s="18"/>
      <c r="VHB214" s="18"/>
      <c r="VHC214" s="18"/>
      <c r="VHD214" s="18"/>
      <c r="VHE214" s="18"/>
      <c r="VHF214" s="18"/>
      <c r="VHG214" s="18"/>
      <c r="VHH214" s="18"/>
      <c r="VHI214" s="18"/>
      <c r="VHJ214" s="18"/>
      <c r="VHK214" s="18"/>
      <c r="VHL214" s="18"/>
      <c r="VHM214" s="18"/>
      <c r="VHN214" s="18"/>
      <c r="VHO214" s="18"/>
      <c r="VHP214" s="18"/>
      <c r="VHQ214" s="18"/>
      <c r="VHR214" s="18"/>
      <c r="VHS214" s="18"/>
      <c r="VHT214" s="18"/>
      <c r="VHU214" s="18"/>
      <c r="VHV214" s="18"/>
      <c r="VHW214" s="18"/>
      <c r="VHX214" s="18"/>
      <c r="VHY214" s="18"/>
      <c r="VHZ214" s="18"/>
      <c r="VIA214" s="18"/>
      <c r="VIB214" s="18"/>
      <c r="VIC214" s="18"/>
      <c r="VID214" s="18"/>
      <c r="VIE214" s="18"/>
      <c r="VIF214" s="18"/>
      <c r="VIG214" s="18"/>
      <c r="VIH214" s="18"/>
      <c r="VII214" s="18"/>
      <c r="VIJ214" s="18"/>
      <c r="VIK214" s="18"/>
      <c r="VIL214" s="18"/>
      <c r="VIM214" s="18"/>
      <c r="VIN214" s="18"/>
      <c r="VIO214" s="18"/>
      <c r="VIP214" s="18"/>
      <c r="VIQ214" s="18"/>
      <c r="VIR214" s="18"/>
      <c r="VIS214" s="18"/>
      <c r="VIT214" s="18"/>
      <c r="VIU214" s="18"/>
      <c r="VIV214" s="18"/>
      <c r="VIW214" s="18"/>
      <c r="VIX214" s="18"/>
      <c r="VIY214" s="18"/>
      <c r="VIZ214" s="18"/>
      <c r="VJA214" s="18"/>
      <c r="VJB214" s="18"/>
      <c r="VJC214" s="18"/>
      <c r="VJD214" s="18"/>
      <c r="VJE214" s="18"/>
      <c r="VJF214" s="18"/>
      <c r="VJG214" s="18"/>
      <c r="VJH214" s="18"/>
      <c r="VJI214" s="18"/>
      <c r="VJJ214" s="18"/>
      <c r="VJK214" s="18"/>
      <c r="VJL214" s="18"/>
      <c r="VJM214" s="18"/>
      <c r="VJN214" s="18"/>
      <c r="VJO214" s="18"/>
      <c r="VJP214" s="18"/>
      <c r="VJQ214" s="18"/>
      <c r="VJR214" s="18"/>
      <c r="VJS214" s="18"/>
      <c r="VJT214" s="18"/>
      <c r="VJU214" s="18"/>
      <c r="VJV214" s="18"/>
      <c r="VJW214" s="18"/>
      <c r="VJX214" s="18"/>
      <c r="VJY214" s="18"/>
      <c r="VJZ214" s="18"/>
      <c r="VKA214" s="18"/>
      <c r="VKB214" s="18"/>
      <c r="VKC214" s="18"/>
      <c r="VKD214" s="18"/>
      <c r="VKE214" s="18"/>
      <c r="VKF214" s="18"/>
      <c r="VKG214" s="18"/>
      <c r="VKH214" s="18"/>
      <c r="VKI214" s="18"/>
      <c r="VKJ214" s="18"/>
      <c r="VKK214" s="18"/>
      <c r="VKL214" s="18"/>
      <c r="VKM214" s="18"/>
      <c r="VKN214" s="18"/>
      <c r="VKO214" s="18"/>
      <c r="VKP214" s="18"/>
      <c r="VKQ214" s="18"/>
      <c r="VKR214" s="18"/>
      <c r="VKS214" s="18"/>
      <c r="VKT214" s="18"/>
      <c r="VKU214" s="18"/>
      <c r="VKV214" s="18"/>
      <c r="VKW214" s="18"/>
      <c r="VKX214" s="18"/>
      <c r="VKY214" s="18"/>
      <c r="VKZ214" s="18"/>
      <c r="VLA214" s="18"/>
      <c r="VLB214" s="18"/>
      <c r="VLC214" s="18"/>
      <c r="VLD214" s="18"/>
      <c r="VLE214" s="18"/>
      <c r="VLF214" s="18"/>
      <c r="VLG214" s="18"/>
      <c r="VLH214" s="18"/>
      <c r="VLI214" s="18"/>
      <c r="VLJ214" s="18"/>
      <c r="VLK214" s="18"/>
      <c r="VLL214" s="18"/>
      <c r="VLM214" s="18"/>
      <c r="VLN214" s="18"/>
      <c r="VLO214" s="18"/>
      <c r="VLP214" s="18"/>
      <c r="VLQ214" s="18"/>
      <c r="VLR214" s="18"/>
      <c r="VLS214" s="18"/>
      <c r="VLT214" s="18"/>
      <c r="VLU214" s="18"/>
      <c r="VLV214" s="18"/>
      <c r="VLW214" s="18"/>
      <c r="VLX214" s="18"/>
      <c r="VLY214" s="18"/>
      <c r="VLZ214" s="18"/>
      <c r="VMA214" s="18"/>
      <c r="VMB214" s="18"/>
      <c r="VMC214" s="18"/>
      <c r="VMD214" s="18"/>
      <c r="VME214" s="18"/>
      <c r="VMF214" s="18"/>
      <c r="VMG214" s="18"/>
      <c r="VMH214" s="18"/>
      <c r="VMI214" s="18"/>
      <c r="VMJ214" s="18"/>
      <c r="VMK214" s="18"/>
      <c r="VML214" s="18"/>
      <c r="VMM214" s="18"/>
      <c r="VMN214" s="18"/>
      <c r="VMO214" s="18"/>
      <c r="VMP214" s="18"/>
      <c r="VMQ214" s="18"/>
      <c r="VMR214" s="18"/>
      <c r="VMS214" s="18"/>
      <c r="VMT214" s="18"/>
      <c r="VMU214" s="18"/>
      <c r="VMV214" s="18"/>
      <c r="VMW214" s="18"/>
      <c r="VMX214" s="18"/>
      <c r="VMY214" s="18"/>
      <c r="VMZ214" s="18"/>
      <c r="VNA214" s="18"/>
      <c r="VNB214" s="18"/>
      <c r="VNC214" s="18"/>
      <c r="VND214" s="18"/>
      <c r="VNE214" s="18"/>
      <c r="VNF214" s="18"/>
      <c r="VNG214" s="18"/>
      <c r="VNH214" s="18"/>
      <c r="VNI214" s="18"/>
      <c r="VNJ214" s="18"/>
      <c r="VNK214" s="18"/>
      <c r="VNL214" s="18"/>
      <c r="VNM214" s="18"/>
      <c r="VNN214" s="18"/>
      <c r="VNO214" s="18"/>
      <c r="VNP214" s="18"/>
      <c r="VNQ214" s="18"/>
      <c r="VNR214" s="18"/>
      <c r="VNS214" s="18"/>
      <c r="VNT214" s="18"/>
      <c r="VNU214" s="18"/>
      <c r="VNV214" s="18"/>
      <c r="VNW214" s="18"/>
      <c r="VNX214" s="18"/>
      <c r="VNY214" s="18"/>
      <c r="VNZ214" s="18"/>
      <c r="VOA214" s="18"/>
      <c r="VOB214" s="18"/>
      <c r="VOC214" s="18"/>
      <c r="VOD214" s="18"/>
      <c r="VOE214" s="18"/>
      <c r="VOF214" s="18"/>
      <c r="VOG214" s="18"/>
      <c r="VOH214" s="18"/>
      <c r="VOI214" s="18"/>
      <c r="VOJ214" s="18"/>
      <c r="VOK214" s="18"/>
      <c r="VOL214" s="18"/>
      <c r="VOM214" s="18"/>
      <c r="VON214" s="18"/>
      <c r="VOO214" s="18"/>
      <c r="VOP214" s="18"/>
      <c r="VOQ214" s="18"/>
      <c r="VOR214" s="18"/>
      <c r="VOS214" s="18"/>
      <c r="VOT214" s="18"/>
      <c r="VOU214" s="18"/>
      <c r="VOV214" s="18"/>
      <c r="VOW214" s="18"/>
      <c r="VOX214" s="18"/>
      <c r="VOY214" s="18"/>
      <c r="VOZ214" s="18"/>
      <c r="VPA214" s="18"/>
      <c r="VPB214" s="18"/>
      <c r="VPC214" s="18"/>
      <c r="VPD214" s="18"/>
      <c r="VPE214" s="18"/>
      <c r="VPF214" s="18"/>
      <c r="VPG214" s="18"/>
      <c r="VPH214" s="18"/>
      <c r="VPI214" s="18"/>
      <c r="VPJ214" s="18"/>
      <c r="VPK214" s="18"/>
      <c r="VPL214" s="18"/>
      <c r="VPM214" s="18"/>
      <c r="VPN214" s="18"/>
      <c r="VPO214" s="18"/>
      <c r="VPP214" s="18"/>
      <c r="VPQ214" s="18"/>
      <c r="VPR214" s="18"/>
      <c r="VPS214" s="18"/>
      <c r="VPT214" s="18"/>
      <c r="VPU214" s="18"/>
      <c r="VPV214" s="18"/>
      <c r="VPW214" s="18"/>
      <c r="VPX214" s="18"/>
      <c r="VPY214" s="18"/>
      <c r="VPZ214" s="18"/>
      <c r="VQA214" s="18"/>
      <c r="VQB214" s="18"/>
      <c r="VQC214" s="18"/>
      <c r="VQD214" s="18"/>
      <c r="VQE214" s="18"/>
      <c r="VQF214" s="18"/>
      <c r="VQG214" s="18"/>
      <c r="VQH214" s="18"/>
      <c r="VQI214" s="18"/>
      <c r="VQJ214" s="18"/>
      <c r="VQK214" s="18"/>
      <c r="VQL214" s="18"/>
      <c r="VQM214" s="18"/>
      <c r="VQN214" s="18"/>
      <c r="VQO214" s="18"/>
      <c r="VQP214" s="18"/>
      <c r="VQQ214" s="18"/>
      <c r="VQR214" s="18"/>
      <c r="VQS214" s="18"/>
      <c r="VQT214" s="18"/>
      <c r="VQU214" s="18"/>
      <c r="VQV214" s="18"/>
      <c r="VQW214" s="18"/>
      <c r="VQX214" s="18"/>
      <c r="VQY214" s="18"/>
      <c r="VQZ214" s="18"/>
      <c r="VRA214" s="18"/>
      <c r="VRB214" s="18"/>
      <c r="VRC214" s="18"/>
      <c r="VRD214" s="18"/>
      <c r="VRE214" s="18"/>
      <c r="VRF214" s="18"/>
      <c r="VRG214" s="18"/>
      <c r="VRH214" s="18"/>
      <c r="VRI214" s="18"/>
      <c r="VRJ214" s="18"/>
      <c r="VRK214" s="18"/>
      <c r="VRL214" s="18"/>
      <c r="VRM214" s="18"/>
      <c r="VRN214" s="18"/>
      <c r="VRO214" s="18"/>
      <c r="VRP214" s="18"/>
      <c r="VRQ214" s="18"/>
      <c r="VRR214" s="18"/>
      <c r="VRS214" s="18"/>
      <c r="VRT214" s="18"/>
      <c r="VRU214" s="18"/>
      <c r="VRV214" s="18"/>
      <c r="VRW214" s="18"/>
      <c r="VRX214" s="18"/>
      <c r="VRY214" s="18"/>
      <c r="VRZ214" s="18"/>
      <c r="VSA214" s="18"/>
      <c r="VSB214" s="18"/>
      <c r="VSC214" s="18"/>
      <c r="VSD214" s="18"/>
      <c r="VSE214" s="18"/>
      <c r="VSF214" s="18"/>
      <c r="VSG214" s="18"/>
      <c r="VSH214" s="18"/>
      <c r="VSI214" s="18"/>
      <c r="VSJ214" s="18"/>
      <c r="VSK214" s="18"/>
      <c r="VSL214" s="18"/>
      <c r="VSM214" s="18"/>
      <c r="VSN214" s="18"/>
      <c r="VSO214" s="18"/>
      <c r="VSP214" s="18"/>
      <c r="VSQ214" s="18"/>
      <c r="VSR214" s="18"/>
      <c r="VSS214" s="18"/>
      <c r="VST214" s="18"/>
      <c r="VSU214" s="18"/>
      <c r="VSV214" s="18"/>
      <c r="VSW214" s="18"/>
      <c r="VSX214" s="18"/>
      <c r="VSY214" s="18"/>
      <c r="VSZ214" s="18"/>
      <c r="VTA214" s="18"/>
      <c r="VTB214" s="18"/>
      <c r="VTC214" s="18"/>
      <c r="VTD214" s="18"/>
      <c r="VTE214" s="18"/>
      <c r="VTF214" s="18"/>
      <c r="VTG214" s="18"/>
      <c r="VTH214" s="18"/>
      <c r="VTI214" s="18"/>
      <c r="VTJ214" s="18"/>
      <c r="VTK214" s="18"/>
      <c r="VTL214" s="18"/>
      <c r="VTM214" s="18"/>
      <c r="VTN214" s="18"/>
      <c r="VTO214" s="18"/>
      <c r="VTP214" s="18"/>
      <c r="VTQ214" s="18"/>
      <c r="VTR214" s="18"/>
      <c r="VTS214" s="18"/>
      <c r="VTT214" s="18"/>
      <c r="VTU214" s="18"/>
      <c r="VTV214" s="18"/>
      <c r="VTW214" s="18"/>
      <c r="VTX214" s="18"/>
      <c r="VTY214" s="18"/>
      <c r="VTZ214" s="18"/>
      <c r="VUA214" s="18"/>
      <c r="VUB214" s="18"/>
      <c r="VUC214" s="18"/>
      <c r="VUD214" s="18"/>
      <c r="VUE214" s="18"/>
      <c r="VUF214" s="18"/>
      <c r="VUG214" s="18"/>
      <c r="VUH214" s="18"/>
      <c r="VUI214" s="18"/>
      <c r="VUJ214" s="18"/>
      <c r="VUK214" s="18"/>
      <c r="VUL214" s="18"/>
      <c r="VUM214" s="18"/>
      <c r="VUN214" s="18"/>
      <c r="VUO214" s="18"/>
      <c r="VUP214" s="18"/>
      <c r="VUQ214" s="18"/>
      <c r="VUR214" s="18"/>
      <c r="VUS214" s="18"/>
      <c r="VUT214" s="18"/>
      <c r="VUU214" s="18"/>
      <c r="VUV214" s="18"/>
      <c r="VUW214" s="18"/>
      <c r="VUX214" s="18"/>
      <c r="VUY214" s="18"/>
      <c r="VUZ214" s="18"/>
      <c r="VVA214" s="18"/>
      <c r="VVB214" s="18"/>
      <c r="VVC214" s="18"/>
      <c r="VVD214" s="18"/>
      <c r="VVE214" s="18"/>
      <c r="VVF214" s="18"/>
      <c r="VVG214" s="18"/>
      <c r="VVH214" s="18"/>
      <c r="VVI214" s="18"/>
      <c r="VVJ214" s="18"/>
      <c r="VVK214" s="18"/>
      <c r="VVL214" s="18"/>
      <c r="VVM214" s="18"/>
      <c r="VVN214" s="18"/>
      <c r="VVO214" s="18"/>
      <c r="VVP214" s="18"/>
      <c r="VVQ214" s="18"/>
      <c r="VVR214" s="18"/>
      <c r="VVS214" s="18"/>
      <c r="VVT214" s="18"/>
      <c r="VVU214" s="18"/>
      <c r="VVV214" s="18"/>
      <c r="VVW214" s="18"/>
      <c r="VVX214" s="18"/>
      <c r="VVY214" s="18"/>
      <c r="VVZ214" s="18"/>
      <c r="VWA214" s="18"/>
      <c r="VWB214" s="18"/>
      <c r="VWC214" s="18"/>
      <c r="VWD214" s="18"/>
      <c r="VWE214" s="18"/>
      <c r="VWF214" s="18"/>
      <c r="VWG214" s="18"/>
      <c r="VWH214" s="18"/>
      <c r="VWI214" s="18"/>
      <c r="VWJ214" s="18"/>
      <c r="VWK214" s="18"/>
      <c r="VWL214" s="18"/>
      <c r="VWM214" s="18"/>
      <c r="VWN214" s="18"/>
      <c r="VWO214" s="18"/>
      <c r="VWP214" s="18"/>
      <c r="VWQ214" s="18"/>
      <c r="VWR214" s="18"/>
      <c r="VWS214" s="18"/>
      <c r="VWT214" s="18"/>
      <c r="VWU214" s="18"/>
      <c r="VWV214" s="18"/>
      <c r="VWW214" s="18"/>
      <c r="VWX214" s="18"/>
      <c r="VWY214" s="18"/>
      <c r="VWZ214" s="18"/>
      <c r="VXA214" s="18"/>
      <c r="VXB214" s="18"/>
      <c r="VXC214" s="18"/>
      <c r="VXD214" s="18"/>
      <c r="VXE214" s="18"/>
      <c r="VXF214" s="18"/>
      <c r="VXG214" s="18"/>
      <c r="VXH214" s="18"/>
      <c r="VXI214" s="18"/>
      <c r="VXJ214" s="18"/>
      <c r="VXK214" s="18"/>
      <c r="VXL214" s="18"/>
      <c r="VXM214" s="18"/>
      <c r="VXN214" s="18"/>
      <c r="VXO214" s="18"/>
      <c r="VXP214" s="18"/>
      <c r="VXQ214" s="18"/>
      <c r="VXR214" s="18"/>
      <c r="VXS214" s="18"/>
      <c r="VXT214" s="18"/>
      <c r="VXU214" s="18"/>
      <c r="VXV214" s="18"/>
      <c r="VXW214" s="18"/>
      <c r="VXX214" s="18"/>
      <c r="VXY214" s="18"/>
      <c r="VXZ214" s="18"/>
      <c r="VYA214" s="18"/>
      <c r="VYB214" s="18"/>
      <c r="VYC214" s="18"/>
      <c r="VYD214" s="18"/>
      <c r="VYE214" s="18"/>
      <c r="VYF214" s="18"/>
      <c r="VYG214" s="18"/>
      <c r="VYH214" s="18"/>
      <c r="VYI214" s="18"/>
      <c r="VYJ214" s="18"/>
      <c r="VYK214" s="18"/>
      <c r="VYL214" s="18"/>
      <c r="VYM214" s="18"/>
      <c r="VYN214" s="18"/>
      <c r="VYO214" s="18"/>
      <c r="VYP214" s="18"/>
      <c r="VYQ214" s="18"/>
      <c r="VYR214" s="18"/>
      <c r="VYS214" s="18"/>
      <c r="VYT214" s="18"/>
      <c r="VYU214" s="18"/>
      <c r="VYV214" s="18"/>
      <c r="VYW214" s="18"/>
      <c r="VYX214" s="18"/>
      <c r="VYY214" s="18"/>
      <c r="VYZ214" s="18"/>
      <c r="VZA214" s="18"/>
      <c r="VZB214" s="18"/>
      <c r="VZC214" s="18"/>
      <c r="VZD214" s="18"/>
      <c r="VZE214" s="18"/>
      <c r="VZF214" s="18"/>
      <c r="VZG214" s="18"/>
      <c r="VZH214" s="18"/>
      <c r="VZI214" s="18"/>
      <c r="VZJ214" s="18"/>
      <c r="VZK214" s="18"/>
      <c r="VZL214" s="18"/>
      <c r="VZM214" s="18"/>
      <c r="VZN214" s="18"/>
      <c r="VZO214" s="18"/>
      <c r="VZP214" s="18"/>
      <c r="VZQ214" s="18"/>
      <c r="VZR214" s="18"/>
      <c r="VZS214" s="18"/>
      <c r="VZT214" s="18"/>
      <c r="VZU214" s="18"/>
      <c r="VZV214" s="18"/>
      <c r="VZW214" s="18"/>
      <c r="VZX214" s="18"/>
      <c r="VZY214" s="18"/>
      <c r="VZZ214" s="18"/>
      <c r="WAA214" s="18"/>
      <c r="WAB214" s="18"/>
      <c r="WAC214" s="18"/>
      <c r="WAD214" s="18"/>
      <c r="WAE214" s="18"/>
      <c r="WAF214" s="18"/>
      <c r="WAG214" s="18"/>
      <c r="WAH214" s="18"/>
      <c r="WAI214" s="18"/>
      <c r="WAJ214" s="18"/>
      <c r="WAK214" s="18"/>
      <c r="WAL214" s="18"/>
      <c r="WAM214" s="18"/>
      <c r="WAN214" s="18"/>
      <c r="WAO214" s="18"/>
      <c r="WAP214" s="18"/>
      <c r="WAQ214" s="18"/>
      <c r="WAR214" s="18"/>
      <c r="WAS214" s="18"/>
      <c r="WAT214" s="18"/>
      <c r="WAU214" s="18"/>
      <c r="WAV214" s="18"/>
      <c r="WAW214" s="18"/>
      <c r="WAX214" s="18"/>
      <c r="WAY214" s="18"/>
      <c r="WAZ214" s="18"/>
      <c r="WBA214" s="18"/>
      <c r="WBB214" s="18"/>
      <c r="WBC214" s="18"/>
      <c r="WBD214" s="18"/>
      <c r="WBE214" s="18"/>
      <c r="WBF214" s="18"/>
      <c r="WBG214" s="18"/>
      <c r="WBH214" s="18"/>
      <c r="WBI214" s="18"/>
      <c r="WBJ214" s="18"/>
      <c r="WBK214" s="18"/>
      <c r="WBL214" s="18"/>
      <c r="WBM214" s="18"/>
      <c r="WBN214" s="18"/>
      <c r="WBO214" s="18"/>
      <c r="WBP214" s="18"/>
      <c r="WBQ214" s="18"/>
      <c r="WBR214" s="18"/>
      <c r="WBS214" s="18"/>
      <c r="WBT214" s="18"/>
      <c r="WBU214" s="18"/>
      <c r="WBV214" s="18"/>
      <c r="WBW214" s="18"/>
      <c r="WBX214" s="18"/>
      <c r="WBY214" s="18"/>
      <c r="WBZ214" s="18"/>
      <c r="WCA214" s="18"/>
      <c r="WCB214" s="18"/>
      <c r="WCC214" s="18"/>
      <c r="WCD214" s="18"/>
      <c r="WCE214" s="18"/>
      <c r="WCF214" s="18"/>
      <c r="WCG214" s="18"/>
      <c r="WCH214" s="18"/>
      <c r="WCI214" s="18"/>
      <c r="WCJ214" s="18"/>
      <c r="WCK214" s="18"/>
      <c r="WCL214" s="18"/>
      <c r="WCM214" s="18"/>
      <c r="WCN214" s="18"/>
      <c r="WCO214" s="18"/>
      <c r="WCP214" s="18"/>
      <c r="WCQ214" s="18"/>
      <c r="WCR214" s="18"/>
      <c r="WCS214" s="18"/>
      <c r="WCT214" s="18"/>
      <c r="WCU214" s="18"/>
      <c r="WCV214" s="18"/>
      <c r="WCW214" s="18"/>
      <c r="WCX214" s="18"/>
      <c r="WCY214" s="18"/>
      <c r="WCZ214" s="18"/>
      <c r="WDA214" s="18"/>
      <c r="WDB214" s="18"/>
      <c r="WDC214" s="18"/>
      <c r="WDD214" s="18"/>
      <c r="WDE214" s="18"/>
      <c r="WDF214" s="18"/>
      <c r="WDG214" s="18"/>
      <c r="WDH214" s="18"/>
      <c r="WDI214" s="18"/>
      <c r="WDJ214" s="18"/>
      <c r="WDK214" s="18"/>
      <c r="WDL214" s="18"/>
      <c r="WDM214" s="18"/>
      <c r="WDN214" s="18"/>
      <c r="WDO214" s="18"/>
      <c r="WDP214" s="18"/>
      <c r="WDQ214" s="18"/>
      <c r="WDR214" s="18"/>
      <c r="WDS214" s="18"/>
      <c r="WDT214" s="18"/>
      <c r="WDU214" s="18"/>
      <c r="WDV214" s="18"/>
      <c r="WDW214" s="18"/>
      <c r="WDX214" s="18"/>
      <c r="WDY214" s="18"/>
      <c r="WDZ214" s="18"/>
      <c r="WEA214" s="18"/>
      <c r="WEB214" s="18"/>
      <c r="WEC214" s="18"/>
      <c r="WED214" s="18"/>
      <c r="WEE214" s="18"/>
      <c r="WEF214" s="18"/>
      <c r="WEG214" s="18"/>
      <c r="WEH214" s="18"/>
      <c r="WEI214" s="18"/>
      <c r="WEJ214" s="18"/>
      <c r="WEK214" s="18"/>
      <c r="WEL214" s="18"/>
      <c r="WEM214" s="18"/>
      <c r="WEN214" s="18"/>
      <c r="WEO214" s="18"/>
      <c r="WEP214" s="18"/>
      <c r="WEQ214" s="18"/>
      <c r="WER214" s="18"/>
      <c r="WES214" s="18"/>
      <c r="WET214" s="18"/>
      <c r="WEU214" s="18"/>
      <c r="WEV214" s="18"/>
      <c r="WEW214" s="18"/>
      <c r="WEX214" s="18"/>
      <c r="WEY214" s="18"/>
      <c r="WEZ214" s="18"/>
      <c r="WFA214" s="18"/>
      <c r="WFB214" s="18"/>
      <c r="WFC214" s="18"/>
      <c r="WFD214" s="18"/>
      <c r="WFE214" s="18"/>
      <c r="WFF214" s="18"/>
      <c r="WFG214" s="18"/>
      <c r="WFH214" s="18"/>
      <c r="WFI214" s="18"/>
      <c r="WFJ214" s="18"/>
      <c r="WFK214" s="18"/>
      <c r="WFL214" s="18"/>
      <c r="WFM214" s="18"/>
      <c r="WFN214" s="18"/>
      <c r="WFO214" s="18"/>
      <c r="WFP214" s="18"/>
      <c r="WFQ214" s="18"/>
      <c r="WFR214" s="18"/>
      <c r="WFS214" s="18"/>
      <c r="WFT214" s="18"/>
      <c r="WFU214" s="18"/>
      <c r="WFV214" s="18"/>
      <c r="WFW214" s="18"/>
      <c r="WFX214" s="18"/>
      <c r="WFY214" s="18"/>
      <c r="WFZ214" s="18"/>
      <c r="WGA214" s="18"/>
      <c r="WGB214" s="18"/>
      <c r="WGC214" s="18"/>
      <c r="WGD214" s="18"/>
      <c r="WGE214" s="18"/>
      <c r="WGF214" s="18"/>
      <c r="WGG214" s="18"/>
      <c r="WGH214" s="18"/>
      <c r="WGI214" s="18"/>
      <c r="WGJ214" s="18"/>
      <c r="WGK214" s="18"/>
      <c r="WGL214" s="18"/>
      <c r="WGM214" s="18"/>
      <c r="WGN214" s="18"/>
      <c r="WGO214" s="18"/>
      <c r="WGP214" s="18"/>
      <c r="WGQ214" s="18"/>
      <c r="WGR214" s="18"/>
      <c r="WGS214" s="18"/>
      <c r="WGT214" s="18"/>
      <c r="WGU214" s="18"/>
      <c r="WGV214" s="18"/>
      <c r="WGW214" s="18"/>
      <c r="WGX214" s="18"/>
      <c r="WGY214" s="18"/>
      <c r="WGZ214" s="18"/>
      <c r="WHA214" s="18"/>
      <c r="WHB214" s="18"/>
      <c r="WHC214" s="18"/>
      <c r="WHD214" s="18"/>
      <c r="WHE214" s="18"/>
      <c r="WHF214" s="18"/>
      <c r="WHG214" s="18"/>
      <c r="WHH214" s="18"/>
      <c r="WHI214" s="18"/>
      <c r="WHJ214" s="18"/>
      <c r="WHK214" s="18"/>
      <c r="WHL214" s="18"/>
      <c r="WHM214" s="18"/>
      <c r="WHN214" s="18"/>
      <c r="WHO214" s="18"/>
      <c r="WHP214" s="18"/>
      <c r="WHQ214" s="18"/>
      <c r="WHR214" s="18"/>
      <c r="WHS214" s="18"/>
      <c r="WHT214" s="18"/>
      <c r="WHU214" s="18"/>
      <c r="WHV214" s="18"/>
      <c r="WHW214" s="18"/>
      <c r="WHX214" s="18"/>
      <c r="WHY214" s="18"/>
      <c r="WHZ214" s="18"/>
      <c r="WIA214" s="18"/>
      <c r="WIB214" s="18"/>
      <c r="WIC214" s="18"/>
      <c r="WID214" s="18"/>
      <c r="WIE214" s="18"/>
      <c r="WIF214" s="18"/>
      <c r="WIG214" s="18"/>
      <c r="WIH214" s="18"/>
      <c r="WII214" s="18"/>
      <c r="WIJ214" s="18"/>
      <c r="WIK214" s="18"/>
      <c r="WIL214" s="18"/>
      <c r="WIM214" s="18"/>
      <c r="WIN214" s="18"/>
      <c r="WIO214" s="18"/>
      <c r="WIP214" s="18"/>
      <c r="WIQ214" s="18"/>
      <c r="WIR214" s="18"/>
      <c r="WIS214" s="18"/>
      <c r="WIT214" s="18"/>
      <c r="WIU214" s="18"/>
      <c r="WIV214" s="18"/>
      <c r="WIW214" s="18"/>
      <c r="WIX214" s="18"/>
      <c r="WIY214" s="18"/>
      <c r="WIZ214" s="18"/>
      <c r="WJA214" s="18"/>
      <c r="WJB214" s="18"/>
      <c r="WJC214" s="18"/>
      <c r="WJD214" s="18"/>
      <c r="WJE214" s="18"/>
      <c r="WJF214" s="18"/>
      <c r="WJG214" s="18"/>
      <c r="WJH214" s="18"/>
      <c r="WJI214" s="18"/>
      <c r="WJJ214" s="18"/>
      <c r="WJK214" s="18"/>
      <c r="WJL214" s="18"/>
      <c r="WJM214" s="18"/>
      <c r="WJN214" s="18"/>
      <c r="WJO214" s="18"/>
      <c r="WJP214" s="18"/>
      <c r="WJQ214" s="18"/>
      <c r="WJR214" s="18"/>
      <c r="WJS214" s="18"/>
      <c r="WJT214" s="18"/>
      <c r="WJU214" s="18"/>
      <c r="WJV214" s="18"/>
      <c r="WJW214" s="18"/>
      <c r="WJX214" s="18"/>
      <c r="WJY214" s="18"/>
      <c r="WJZ214" s="18"/>
      <c r="WKA214" s="18"/>
      <c r="WKB214" s="18"/>
      <c r="WKC214" s="18"/>
      <c r="WKD214" s="18"/>
      <c r="WKE214" s="18"/>
      <c r="WKF214" s="18"/>
      <c r="WKG214" s="18"/>
      <c r="WKH214" s="18"/>
      <c r="WKI214" s="18"/>
      <c r="WKJ214" s="18"/>
      <c r="WKK214" s="18"/>
      <c r="WKL214" s="18"/>
      <c r="WKM214" s="18"/>
      <c r="WKN214" s="18"/>
      <c r="WKO214" s="18"/>
      <c r="WKP214" s="18"/>
      <c r="WKQ214" s="18"/>
      <c r="WKR214" s="18"/>
      <c r="WKS214" s="18"/>
      <c r="WKT214" s="18"/>
      <c r="WKU214" s="18"/>
      <c r="WKV214" s="18"/>
      <c r="WKW214" s="18"/>
      <c r="WKX214" s="18"/>
      <c r="WKY214" s="18"/>
      <c r="WKZ214" s="18"/>
      <c r="WLA214" s="18"/>
      <c r="WLB214" s="18"/>
      <c r="WLC214" s="18"/>
      <c r="WLD214" s="18"/>
      <c r="WLE214" s="18"/>
      <c r="WLF214" s="18"/>
      <c r="WLG214" s="18"/>
      <c r="WLH214" s="18"/>
      <c r="WLI214" s="18"/>
      <c r="WLJ214" s="18"/>
      <c r="WLK214" s="18"/>
      <c r="WLL214" s="18"/>
      <c r="WLM214" s="18"/>
      <c r="WLN214" s="18"/>
      <c r="WLO214" s="18"/>
      <c r="WLP214" s="18"/>
      <c r="WLQ214" s="18"/>
      <c r="WLR214" s="18"/>
      <c r="WLS214" s="18"/>
      <c r="WLT214" s="18"/>
      <c r="WLU214" s="18"/>
      <c r="WLV214" s="18"/>
      <c r="WLW214" s="18"/>
      <c r="WLX214" s="18"/>
      <c r="WLY214" s="18"/>
      <c r="WLZ214" s="18"/>
      <c r="WMA214" s="18"/>
      <c r="WMB214" s="18"/>
      <c r="WMC214" s="18"/>
      <c r="WMD214" s="18"/>
      <c r="WME214" s="18"/>
      <c r="WMF214" s="18"/>
      <c r="WMG214" s="18"/>
      <c r="WMH214" s="18"/>
      <c r="WMI214" s="18"/>
      <c r="WMJ214" s="18"/>
      <c r="WMK214" s="18"/>
      <c r="WML214" s="18"/>
      <c r="WMM214" s="18"/>
      <c r="WMN214" s="18"/>
      <c r="WMO214" s="18"/>
      <c r="WMP214" s="18"/>
      <c r="WMQ214" s="18"/>
      <c r="WMR214" s="18"/>
      <c r="WMS214" s="18"/>
      <c r="WMT214" s="18"/>
      <c r="WMU214" s="18"/>
      <c r="WMV214" s="18"/>
      <c r="WMW214" s="18"/>
      <c r="WMX214" s="18"/>
      <c r="WMY214" s="18"/>
      <c r="WMZ214" s="18"/>
      <c r="WNA214" s="18"/>
      <c r="WNB214" s="18"/>
      <c r="WNC214" s="18"/>
      <c r="WND214" s="18"/>
      <c r="WNE214" s="18"/>
      <c r="WNF214" s="18"/>
      <c r="WNG214" s="18"/>
      <c r="WNH214" s="18"/>
      <c r="WNI214" s="18"/>
      <c r="WNJ214" s="18"/>
      <c r="WNK214" s="18"/>
      <c r="WNL214" s="18"/>
      <c r="WNM214" s="18"/>
      <c r="WNN214" s="18"/>
      <c r="WNO214" s="18"/>
      <c r="WNP214" s="18"/>
      <c r="WNQ214" s="18"/>
      <c r="WNR214" s="18"/>
      <c r="WNS214" s="18"/>
      <c r="WNT214" s="18"/>
      <c r="WNU214" s="18"/>
      <c r="WNV214" s="18"/>
      <c r="WNW214" s="18"/>
      <c r="WNX214" s="18"/>
      <c r="WNY214" s="18"/>
      <c r="WNZ214" s="18"/>
      <c r="WOA214" s="18"/>
      <c r="WOB214" s="18"/>
      <c r="WOC214" s="18"/>
      <c r="WOD214" s="18"/>
      <c r="WOE214" s="18"/>
      <c r="WOF214" s="18"/>
      <c r="WOG214" s="18"/>
      <c r="WOH214" s="18"/>
      <c r="WOI214" s="18"/>
      <c r="WOJ214" s="18"/>
      <c r="WOK214" s="18"/>
      <c r="WOL214" s="18"/>
      <c r="WOM214" s="18"/>
      <c r="WON214" s="18"/>
      <c r="WOO214" s="18"/>
      <c r="WOP214" s="18"/>
      <c r="WOQ214" s="18"/>
      <c r="WOR214" s="18"/>
      <c r="WOS214" s="18"/>
      <c r="WOT214" s="18"/>
      <c r="WOU214" s="18"/>
      <c r="WOV214" s="18"/>
      <c r="WOW214" s="18"/>
      <c r="WOX214" s="18"/>
      <c r="WOY214" s="18"/>
      <c r="WOZ214" s="18"/>
      <c r="WPA214" s="18"/>
      <c r="WPB214" s="18"/>
      <c r="WPC214" s="18"/>
      <c r="WPD214" s="18"/>
      <c r="WPE214" s="18"/>
      <c r="WPF214" s="18"/>
      <c r="WPG214" s="18"/>
      <c r="WPH214" s="18"/>
      <c r="WPI214" s="18"/>
      <c r="WPJ214" s="18"/>
      <c r="WPK214" s="18"/>
      <c r="WPL214" s="18"/>
      <c r="WPM214" s="18"/>
      <c r="WPN214" s="18"/>
      <c r="WPO214" s="18"/>
      <c r="WPP214" s="18"/>
      <c r="WPQ214" s="18"/>
      <c r="WPR214" s="18"/>
      <c r="WPS214" s="18"/>
      <c r="WPT214" s="18"/>
      <c r="WPU214" s="18"/>
      <c r="WPV214" s="18"/>
      <c r="WPW214" s="18"/>
      <c r="WPX214" s="18"/>
      <c r="WPY214" s="18"/>
      <c r="WPZ214" s="18"/>
      <c r="WQA214" s="18"/>
      <c r="WQB214" s="18"/>
      <c r="WQC214" s="18"/>
      <c r="WQD214" s="18"/>
      <c r="WQE214" s="18"/>
      <c r="WQF214" s="18"/>
      <c r="WQG214" s="18"/>
      <c r="WQH214" s="18"/>
      <c r="WQI214" s="18"/>
      <c r="WQJ214" s="18"/>
      <c r="WQK214" s="18"/>
      <c r="WQL214" s="18"/>
      <c r="WQM214" s="18"/>
      <c r="WQN214" s="18"/>
      <c r="WQO214" s="18"/>
      <c r="WQP214" s="18"/>
      <c r="WQQ214" s="18"/>
      <c r="WQR214" s="18"/>
      <c r="WQS214" s="18"/>
      <c r="WQT214" s="18"/>
      <c r="WQU214" s="18"/>
      <c r="WQV214" s="18"/>
      <c r="WQW214" s="18"/>
      <c r="WQX214" s="18"/>
      <c r="WQY214" s="18"/>
      <c r="WQZ214" s="18"/>
      <c r="WRA214" s="18"/>
      <c r="WRB214" s="18"/>
      <c r="WRC214" s="18"/>
      <c r="WRD214" s="18"/>
      <c r="WRE214" s="18"/>
      <c r="WRF214" s="18"/>
      <c r="WRG214" s="18"/>
      <c r="WRH214" s="18"/>
      <c r="WRI214" s="18"/>
      <c r="WRJ214" s="18"/>
      <c r="WRK214" s="18"/>
      <c r="WRL214" s="18"/>
      <c r="WRM214" s="18"/>
      <c r="WRN214" s="18"/>
      <c r="WRO214" s="18"/>
      <c r="WRP214" s="18"/>
      <c r="WRQ214" s="18"/>
      <c r="WRR214" s="18"/>
      <c r="WRS214" s="18"/>
      <c r="WRT214" s="18"/>
      <c r="WRU214" s="18"/>
      <c r="WRV214" s="18"/>
      <c r="WRW214" s="18"/>
      <c r="WRX214" s="18"/>
      <c r="WRY214" s="18"/>
      <c r="WRZ214" s="18"/>
      <c r="WSA214" s="18"/>
      <c r="WSB214" s="18"/>
      <c r="WSC214" s="18"/>
      <c r="WSD214" s="18"/>
      <c r="WSE214" s="18"/>
      <c r="WSF214" s="18"/>
      <c r="WSG214" s="18"/>
      <c r="WSH214" s="18"/>
      <c r="WSI214" s="18"/>
      <c r="WSJ214" s="18"/>
      <c r="WSK214" s="18"/>
      <c r="WSL214" s="18"/>
      <c r="WSM214" s="18"/>
      <c r="WSN214" s="18"/>
      <c r="WSO214" s="18"/>
      <c r="WSP214" s="18"/>
      <c r="WSQ214" s="18"/>
      <c r="WSR214" s="18"/>
      <c r="WSS214" s="18"/>
      <c r="WST214" s="18"/>
      <c r="WSU214" s="18"/>
      <c r="WSV214" s="18"/>
      <c r="WSW214" s="18"/>
      <c r="WSX214" s="18"/>
      <c r="WSY214" s="18"/>
      <c r="WSZ214" s="18"/>
      <c r="WTA214" s="18"/>
      <c r="WTB214" s="18"/>
      <c r="WTC214" s="18"/>
      <c r="WTD214" s="18"/>
      <c r="WTE214" s="18"/>
      <c r="WTF214" s="18"/>
      <c r="WTG214" s="18"/>
      <c r="WTH214" s="18"/>
      <c r="WTI214" s="18"/>
      <c r="WTJ214" s="18"/>
      <c r="WTK214" s="18"/>
      <c r="WTL214" s="18"/>
      <c r="WTM214" s="18"/>
      <c r="WTN214" s="18"/>
      <c r="WTO214" s="18"/>
      <c r="WTP214" s="18"/>
      <c r="WTQ214" s="18"/>
      <c r="WTR214" s="18"/>
      <c r="WTS214" s="18"/>
      <c r="WTT214" s="18"/>
      <c r="WTU214" s="18"/>
      <c r="WTV214" s="18"/>
      <c r="WTW214" s="18"/>
      <c r="WTX214" s="18"/>
      <c r="WTY214" s="18"/>
      <c r="WTZ214" s="18"/>
      <c r="WUA214" s="18"/>
      <c r="WUB214" s="18"/>
      <c r="WUC214" s="18"/>
      <c r="WUD214" s="18"/>
      <c r="WUE214" s="18"/>
      <c r="WUF214" s="18"/>
      <c r="WUG214" s="18"/>
      <c r="WUH214" s="18"/>
      <c r="WUI214" s="18"/>
      <c r="WUJ214" s="18"/>
      <c r="WUK214" s="18"/>
      <c r="WUL214" s="18"/>
      <c r="WUM214" s="18"/>
      <c r="WUN214" s="18"/>
      <c r="WUO214" s="18"/>
      <c r="WUP214" s="18"/>
      <c r="WUQ214" s="18"/>
      <c r="WUR214" s="18"/>
      <c r="WUS214" s="18"/>
      <c r="WUT214" s="18"/>
      <c r="WUU214" s="18"/>
      <c r="WUV214" s="18"/>
      <c r="WUW214" s="18"/>
      <c r="WUX214" s="18"/>
      <c r="WUY214" s="18"/>
      <c r="WUZ214" s="18"/>
      <c r="WVA214" s="18"/>
      <c r="WVB214" s="18"/>
      <c r="WVC214" s="18"/>
      <c r="WVD214" s="18"/>
      <c r="WVE214" s="18"/>
      <c r="WVF214" s="18"/>
      <c r="WVG214" s="18"/>
      <c r="WVH214" s="18"/>
      <c r="WVI214" s="18"/>
      <c r="WVJ214" s="18"/>
      <c r="WVK214" s="18"/>
      <c r="WVL214" s="18"/>
      <c r="WVM214" s="18"/>
      <c r="WVN214" s="18"/>
      <c r="WVO214" s="18"/>
      <c r="WVP214" s="18"/>
      <c r="WVQ214" s="18"/>
      <c r="WVR214" s="18"/>
      <c r="WVS214" s="18"/>
      <c r="WVT214" s="18"/>
      <c r="WVU214" s="18"/>
      <c r="WVV214" s="18"/>
      <c r="WVW214" s="18"/>
      <c r="WVX214" s="18"/>
      <c r="WVY214" s="18"/>
      <c r="WVZ214" s="18"/>
      <c r="WWA214" s="18"/>
      <c r="WWB214" s="18"/>
      <c r="WWC214" s="18"/>
      <c r="WWD214" s="18"/>
      <c r="WWE214" s="18"/>
      <c r="WWF214" s="18"/>
      <c r="WWG214" s="18"/>
      <c r="WWH214" s="18"/>
      <c r="WWI214" s="18"/>
      <c r="WWJ214" s="18"/>
      <c r="WWK214" s="18"/>
      <c r="WWL214" s="18"/>
      <c r="WWM214" s="18"/>
      <c r="WWN214" s="18"/>
      <c r="WWO214" s="18"/>
      <c r="WWP214" s="18"/>
      <c r="WWQ214" s="18"/>
      <c r="WWR214" s="18"/>
      <c r="WWS214" s="18"/>
      <c r="WWT214" s="18"/>
      <c r="WWU214" s="18"/>
      <c r="WWV214" s="18"/>
      <c r="WWW214" s="18"/>
      <c r="WWX214" s="18"/>
      <c r="WWY214" s="18"/>
      <c r="WWZ214" s="18"/>
      <c r="WXA214" s="18"/>
      <c r="WXB214" s="18"/>
      <c r="WXC214" s="18"/>
      <c r="WXD214" s="18"/>
      <c r="WXE214" s="18"/>
      <c r="WXF214" s="18"/>
      <c r="WXG214" s="18"/>
      <c r="WXH214" s="18"/>
      <c r="WXI214" s="18"/>
      <c r="WXJ214" s="18"/>
      <c r="WXK214" s="18"/>
      <c r="WXL214" s="18"/>
      <c r="WXM214" s="18"/>
      <c r="WXN214" s="18"/>
      <c r="WXO214" s="18"/>
      <c r="WXP214" s="18"/>
      <c r="WXQ214" s="18"/>
      <c r="WXR214" s="18"/>
      <c r="WXS214" s="18"/>
      <c r="WXT214" s="18"/>
      <c r="WXU214" s="18"/>
      <c r="WXV214" s="18"/>
      <c r="WXW214" s="18"/>
      <c r="WXX214" s="18"/>
      <c r="WXY214" s="18"/>
      <c r="WXZ214" s="18"/>
      <c r="WYA214" s="18"/>
      <c r="WYB214" s="18"/>
      <c r="WYC214" s="18"/>
      <c r="WYD214" s="18"/>
      <c r="WYE214" s="18"/>
      <c r="WYF214" s="18"/>
      <c r="WYG214" s="18"/>
      <c r="WYH214" s="18"/>
      <c r="WYI214" s="18"/>
      <c r="WYJ214" s="18"/>
      <c r="WYK214" s="18"/>
      <c r="WYL214" s="18"/>
      <c r="WYM214" s="18"/>
      <c r="WYN214" s="18"/>
      <c r="WYO214" s="18"/>
      <c r="WYP214" s="18"/>
      <c r="WYQ214" s="18"/>
      <c r="WYR214" s="18"/>
      <c r="WYS214" s="18"/>
      <c r="WYT214" s="18"/>
      <c r="WYU214" s="18"/>
      <c r="WYV214" s="18"/>
      <c r="WYW214" s="18"/>
      <c r="WYX214" s="18"/>
      <c r="WYY214" s="18"/>
      <c r="WYZ214" s="18"/>
      <c r="WZA214" s="18"/>
      <c r="WZB214" s="18"/>
      <c r="WZC214" s="18"/>
      <c r="WZD214" s="18"/>
      <c r="WZE214" s="18"/>
      <c r="WZF214" s="18"/>
      <c r="WZG214" s="18"/>
      <c r="WZH214" s="18"/>
      <c r="WZI214" s="18"/>
      <c r="WZJ214" s="18"/>
      <c r="WZK214" s="18"/>
      <c r="WZL214" s="18"/>
      <c r="WZM214" s="18"/>
      <c r="WZN214" s="18"/>
      <c r="WZO214" s="18"/>
      <c r="WZP214" s="18"/>
      <c r="WZQ214" s="18"/>
      <c r="WZR214" s="18"/>
      <c r="WZS214" s="18"/>
      <c r="WZT214" s="18"/>
      <c r="WZU214" s="18"/>
      <c r="WZV214" s="18"/>
      <c r="WZW214" s="18"/>
      <c r="WZX214" s="18"/>
      <c r="WZY214" s="18"/>
      <c r="WZZ214" s="18"/>
      <c r="XAA214" s="18"/>
      <c r="XAB214" s="18"/>
      <c r="XAC214" s="18"/>
      <c r="XAD214" s="18"/>
      <c r="XAE214" s="18"/>
      <c r="XAF214" s="18"/>
      <c r="XAG214" s="18"/>
      <c r="XAH214" s="18"/>
      <c r="XAI214" s="18"/>
      <c r="XAJ214" s="18"/>
      <c r="XAK214" s="18"/>
      <c r="XAL214" s="18"/>
      <c r="XAM214" s="18"/>
      <c r="XAN214" s="18"/>
      <c r="XAO214" s="18"/>
      <c r="XAP214" s="18"/>
      <c r="XAQ214" s="18"/>
      <c r="XAR214" s="18"/>
      <c r="XAS214" s="18"/>
      <c r="XAT214" s="18"/>
      <c r="XAU214" s="18"/>
      <c r="XAV214" s="18"/>
      <c r="XAW214" s="18"/>
      <c r="XAX214" s="18"/>
      <c r="XAY214" s="18"/>
      <c r="XAZ214" s="18"/>
      <c r="XBA214" s="18"/>
      <c r="XBB214" s="18"/>
      <c r="XBC214" s="18"/>
      <c r="XBD214" s="18"/>
      <c r="XBE214" s="18"/>
      <c r="XBF214" s="18"/>
      <c r="XBG214" s="18"/>
      <c r="XBH214" s="18"/>
      <c r="XBI214" s="18"/>
      <c r="XBJ214" s="18"/>
      <c r="XBK214" s="18"/>
      <c r="XBL214" s="18"/>
      <c r="XBM214" s="18"/>
      <c r="XBN214" s="18"/>
      <c r="XBO214" s="18"/>
      <c r="XBP214" s="18"/>
      <c r="XBQ214" s="18"/>
      <c r="XBR214" s="18"/>
      <c r="XBS214" s="18"/>
      <c r="XBT214" s="18"/>
      <c r="XBU214" s="18"/>
      <c r="XBV214" s="18"/>
      <c r="XBW214" s="18"/>
      <c r="XBX214" s="18"/>
      <c r="XBY214" s="18"/>
      <c r="XBZ214" s="18"/>
      <c r="XCA214" s="18"/>
      <c r="XCB214" s="18"/>
      <c r="XCC214" s="18"/>
      <c r="XCD214" s="18"/>
      <c r="XCE214" s="18"/>
      <c r="XCF214" s="18"/>
      <c r="XCG214" s="18"/>
      <c r="XCH214" s="18"/>
      <c r="XCI214" s="18"/>
      <c r="XCJ214" s="18"/>
      <c r="XCK214" s="18"/>
      <c r="XCL214" s="18"/>
      <c r="XCM214" s="18"/>
      <c r="XCN214" s="18"/>
      <c r="XCO214" s="18"/>
      <c r="XCP214" s="18"/>
      <c r="XCQ214" s="18"/>
      <c r="XCR214" s="18"/>
      <c r="XCS214" s="18"/>
      <c r="XCT214" s="18"/>
      <c r="XCU214" s="18"/>
      <c r="XCV214" s="18"/>
      <c r="XCW214" s="18"/>
      <c r="XCX214" s="18"/>
      <c r="XCY214" s="18"/>
      <c r="XCZ214" s="18"/>
      <c r="XDA214" s="18"/>
      <c r="XDB214" s="18"/>
      <c r="XDC214" s="18"/>
      <c r="XDD214" s="18"/>
      <c r="XDE214" s="18"/>
      <c r="XDF214" s="18"/>
      <c r="XDG214" s="18"/>
      <c r="XDH214" s="18"/>
      <c r="XDI214" s="18"/>
      <c r="XDJ214" s="18"/>
      <c r="XDK214" s="18"/>
      <c r="XDL214" s="18"/>
      <c r="XDM214" s="18"/>
      <c r="XDN214" s="18"/>
      <c r="XDO214" s="18"/>
      <c r="XDP214" s="18"/>
      <c r="XDQ214" s="18"/>
      <c r="XDR214" s="18"/>
      <c r="XDS214" s="18"/>
      <c r="XDT214" s="18"/>
      <c r="XDU214" s="18"/>
      <c r="XDV214" s="18"/>
      <c r="XDW214" s="18"/>
      <c r="XDX214" s="18"/>
      <c r="XDY214" s="18"/>
      <c r="XDZ214" s="18"/>
      <c r="XEA214" s="18"/>
      <c r="XEB214" s="18"/>
      <c r="XEC214" s="18"/>
      <c r="XED214" s="18"/>
      <c r="XEE214" s="18"/>
      <c r="XEF214" s="18"/>
      <c r="XEG214" s="18"/>
      <c r="XEH214" s="18"/>
      <c r="XEI214" s="18"/>
      <c r="XEJ214" s="18"/>
      <c r="XEK214" s="18"/>
      <c r="XEL214" s="18"/>
      <c r="XEM214" s="18"/>
      <c r="XEN214" s="18"/>
      <c r="XEO214" s="18"/>
      <c r="XEP214" s="18"/>
      <c r="XEQ214" s="18"/>
      <c r="XER214" s="18"/>
      <c r="XES214" s="18"/>
      <c r="XET214" s="18"/>
      <c r="XEU214" s="18"/>
      <c r="XEV214" s="18"/>
      <c r="XEW214" s="18"/>
      <c r="XEX214" s="18"/>
      <c r="XEY214" s="18"/>
      <c r="XEZ214" s="18"/>
      <c r="XFA214" s="18"/>
      <c r="XFB214" s="18"/>
      <c r="XFC214" s="18"/>
      <c r="XFD214" s="18"/>
    </row>
    <row r="215" spans="1:4054 13934:16384" x14ac:dyDescent="0.25">
      <c r="A215" s="162"/>
      <c r="B215" s="36" t="s">
        <v>257</v>
      </c>
      <c r="C215" s="27" t="s">
        <v>258</v>
      </c>
      <c r="D215" s="36">
        <v>90</v>
      </c>
      <c r="E215" s="43">
        <f>BD215*90/100</f>
        <v>5.6070000000000002</v>
      </c>
      <c r="F215" s="43">
        <v>5.77</v>
      </c>
      <c r="G215" s="43">
        <f t="shared" ref="G215:P215" si="95">BF215*90/100</f>
        <v>3.4739999999999998</v>
      </c>
      <c r="H215" s="43">
        <f t="shared" si="95"/>
        <v>83.997000000000014</v>
      </c>
      <c r="I215" s="43">
        <f t="shared" si="95"/>
        <v>0</v>
      </c>
      <c r="J215" s="43">
        <f t="shared" si="95"/>
        <v>6.3E-2</v>
      </c>
      <c r="K215" s="43">
        <f t="shared" si="95"/>
        <v>5.3999999999999992E-2</v>
      </c>
      <c r="L215" s="43">
        <f t="shared" si="95"/>
        <v>4.266</v>
      </c>
      <c r="M215" s="43">
        <f t="shared" si="95"/>
        <v>24.894000000000002</v>
      </c>
      <c r="N215" s="43">
        <f t="shared" si="95"/>
        <v>26.793000000000003</v>
      </c>
      <c r="O215" s="43">
        <f t="shared" si="95"/>
        <v>133.95600000000002</v>
      </c>
      <c r="P215" s="43">
        <f t="shared" si="95"/>
        <v>0.56700000000000006</v>
      </c>
      <c r="BD215" s="43">
        <v>6.23</v>
      </c>
      <c r="BE215" s="43">
        <v>5.41</v>
      </c>
      <c r="BF215" s="43">
        <v>3.86</v>
      </c>
      <c r="BG215" s="43">
        <v>93.33</v>
      </c>
      <c r="BH215" s="43"/>
      <c r="BI215" s="43">
        <v>7.0000000000000007E-2</v>
      </c>
      <c r="BJ215" s="43">
        <v>0.06</v>
      </c>
      <c r="BK215" s="43">
        <v>4.74</v>
      </c>
      <c r="BL215" s="43">
        <v>27.66</v>
      </c>
      <c r="BM215" s="43">
        <v>29.77</v>
      </c>
      <c r="BN215" s="43">
        <v>148.84</v>
      </c>
      <c r="BO215" s="43">
        <v>0.63</v>
      </c>
      <c r="TOX215" s="15"/>
      <c r="TOY215" s="15"/>
      <c r="TOZ215" s="15"/>
      <c r="TPA215" s="15"/>
      <c r="TPB215" s="15"/>
      <c r="TPC215" s="15"/>
      <c r="TPD215" s="15"/>
      <c r="TPE215" s="15"/>
      <c r="TPF215" s="15"/>
      <c r="TPG215" s="15"/>
      <c r="TPH215" s="15"/>
      <c r="TPI215" s="15"/>
      <c r="TPJ215" s="15"/>
      <c r="TPK215" s="15"/>
      <c r="TPL215" s="15"/>
      <c r="TPM215" s="15"/>
      <c r="TPN215" s="15"/>
      <c r="TPO215" s="15"/>
      <c r="TPP215" s="15"/>
      <c r="TPQ215" s="15"/>
      <c r="TPR215" s="15"/>
      <c r="TPS215" s="15"/>
      <c r="TPT215" s="15"/>
      <c r="TPU215" s="15"/>
      <c r="TPV215" s="15"/>
      <c r="TPW215" s="15"/>
      <c r="TPX215" s="15"/>
      <c r="TPY215" s="15"/>
      <c r="TPZ215" s="15"/>
      <c r="TQA215" s="15"/>
      <c r="TQB215" s="15"/>
      <c r="TQC215" s="15"/>
      <c r="TQD215" s="15"/>
      <c r="TQE215" s="15"/>
      <c r="TQF215" s="15"/>
      <c r="TQG215" s="15"/>
      <c r="TQH215" s="15"/>
      <c r="TQI215" s="15"/>
      <c r="TQJ215" s="15"/>
      <c r="TQK215" s="15"/>
      <c r="TQL215" s="15"/>
      <c r="TQM215" s="15"/>
      <c r="TQN215" s="15"/>
      <c r="TQO215" s="15"/>
      <c r="TQP215" s="15"/>
      <c r="TQQ215" s="15"/>
      <c r="TQR215" s="15"/>
      <c r="TQS215" s="15"/>
      <c r="TQT215" s="15"/>
      <c r="TQU215" s="15"/>
      <c r="TQV215" s="15"/>
      <c r="TQW215" s="15"/>
      <c r="TQX215" s="15"/>
      <c r="TQY215" s="15"/>
      <c r="TQZ215" s="15"/>
      <c r="TRA215" s="15"/>
      <c r="TRB215" s="15"/>
      <c r="TRC215" s="15"/>
      <c r="TRD215" s="15"/>
      <c r="TRE215" s="15"/>
      <c r="TRF215" s="15"/>
      <c r="TRG215" s="15"/>
      <c r="TRH215" s="15"/>
      <c r="TRI215" s="15"/>
      <c r="TRJ215" s="15"/>
      <c r="TRK215" s="15"/>
      <c r="TRL215" s="15"/>
      <c r="TRM215" s="15"/>
      <c r="TRN215" s="15"/>
      <c r="TRO215" s="15"/>
      <c r="TRP215" s="15"/>
      <c r="TRQ215" s="15"/>
      <c r="TRR215" s="15"/>
      <c r="TRS215" s="15"/>
      <c r="TRT215" s="15"/>
      <c r="TRU215" s="15"/>
      <c r="TRV215" s="15"/>
      <c r="TRW215" s="15"/>
      <c r="TRX215" s="15"/>
      <c r="TRY215" s="15"/>
      <c r="TRZ215" s="15"/>
      <c r="TSA215" s="15"/>
      <c r="TSB215" s="15"/>
      <c r="TSC215" s="15"/>
      <c r="TSD215" s="15"/>
      <c r="TSE215" s="15"/>
      <c r="TSF215" s="15"/>
      <c r="TSG215" s="15"/>
      <c r="TSH215" s="15"/>
      <c r="TSI215" s="15"/>
      <c r="TSJ215" s="15"/>
      <c r="TSK215" s="15"/>
      <c r="TSL215" s="15"/>
      <c r="TSM215" s="15"/>
      <c r="TSN215" s="15"/>
      <c r="TSO215" s="15"/>
      <c r="TSP215" s="15"/>
      <c r="TSQ215" s="15"/>
      <c r="TSR215" s="15"/>
      <c r="TSS215" s="15"/>
      <c r="TST215" s="15"/>
      <c r="TSU215" s="15"/>
      <c r="TSV215" s="15"/>
      <c r="TSW215" s="15"/>
      <c r="TSX215" s="15"/>
      <c r="TSY215" s="15"/>
      <c r="TSZ215" s="15"/>
      <c r="TTA215" s="15"/>
      <c r="TTB215" s="15"/>
      <c r="TTC215" s="15"/>
      <c r="TTD215" s="15"/>
      <c r="TTE215" s="15"/>
      <c r="TTF215" s="15"/>
      <c r="TTG215" s="15"/>
      <c r="TTH215" s="15"/>
      <c r="TTI215" s="15"/>
      <c r="TTJ215" s="15"/>
      <c r="TTK215" s="15"/>
      <c r="TTL215" s="15"/>
      <c r="TTM215" s="15"/>
      <c r="TTN215" s="15"/>
      <c r="TTO215" s="15"/>
      <c r="TTP215" s="15"/>
      <c r="TTQ215" s="15"/>
      <c r="TTR215" s="15"/>
      <c r="TTS215" s="15"/>
      <c r="TTT215" s="15"/>
      <c r="TTU215" s="15"/>
      <c r="TTV215" s="15"/>
      <c r="TTW215" s="15"/>
      <c r="TTX215" s="15"/>
      <c r="TTY215" s="15"/>
      <c r="TTZ215" s="15"/>
      <c r="TUA215" s="15"/>
      <c r="TUB215" s="15"/>
      <c r="TUC215" s="15"/>
      <c r="TUD215" s="15"/>
      <c r="TUE215" s="15"/>
      <c r="TUF215" s="15"/>
      <c r="TUG215" s="15"/>
      <c r="TUH215" s="15"/>
      <c r="TUI215" s="15"/>
      <c r="TUJ215" s="15"/>
      <c r="TUK215" s="15"/>
      <c r="TUL215" s="15"/>
      <c r="TUM215" s="15"/>
      <c r="TUN215" s="15"/>
      <c r="TUO215" s="15"/>
      <c r="TUP215" s="15"/>
      <c r="TUQ215" s="15"/>
      <c r="TUR215" s="15"/>
      <c r="TUS215" s="15"/>
      <c r="TUT215" s="15"/>
      <c r="TUU215" s="15"/>
      <c r="TUV215" s="15"/>
      <c r="TUW215" s="15"/>
      <c r="TUX215" s="15"/>
      <c r="TUY215" s="15"/>
      <c r="TUZ215" s="15"/>
      <c r="TVA215" s="15"/>
      <c r="TVB215" s="15"/>
      <c r="TVC215" s="15"/>
      <c r="TVD215" s="15"/>
      <c r="TVE215" s="15"/>
      <c r="TVF215" s="15"/>
      <c r="TVG215" s="15"/>
      <c r="TVH215" s="15"/>
      <c r="TVI215" s="15"/>
      <c r="TVJ215" s="15"/>
      <c r="TVK215" s="15"/>
      <c r="TVL215" s="15"/>
      <c r="TVM215" s="15"/>
      <c r="TVN215" s="15"/>
      <c r="TVO215" s="15"/>
      <c r="TVP215" s="15"/>
      <c r="TVQ215" s="15"/>
      <c r="TVR215" s="15"/>
      <c r="TVS215" s="15"/>
      <c r="TVT215" s="15"/>
      <c r="TVU215" s="15"/>
      <c r="TVV215" s="15"/>
      <c r="TVW215" s="15"/>
      <c r="TVX215" s="15"/>
      <c r="TVY215" s="15"/>
      <c r="TVZ215" s="15"/>
      <c r="TWA215" s="15"/>
      <c r="TWB215" s="15"/>
      <c r="TWC215" s="15"/>
      <c r="TWD215" s="15"/>
      <c r="TWE215" s="15"/>
      <c r="TWF215" s="15"/>
      <c r="TWG215" s="15"/>
      <c r="TWH215" s="15"/>
      <c r="TWI215" s="15"/>
      <c r="TWJ215" s="15"/>
      <c r="TWK215" s="15"/>
      <c r="TWL215" s="15"/>
      <c r="TWM215" s="15"/>
      <c r="TWN215" s="15"/>
      <c r="TWO215" s="15"/>
      <c r="TWP215" s="15"/>
      <c r="TWQ215" s="15"/>
      <c r="TWR215" s="15"/>
      <c r="TWS215" s="15"/>
      <c r="TWT215" s="15"/>
      <c r="TWU215" s="15"/>
      <c r="TWV215" s="15"/>
      <c r="TWW215" s="15"/>
      <c r="TWX215" s="15"/>
      <c r="TWY215" s="15"/>
      <c r="TWZ215" s="15"/>
      <c r="TXA215" s="15"/>
      <c r="TXB215" s="15"/>
      <c r="TXC215" s="15"/>
      <c r="TXD215" s="15"/>
      <c r="TXE215" s="15"/>
      <c r="TXF215" s="15"/>
      <c r="TXG215" s="15"/>
      <c r="TXH215" s="15"/>
      <c r="TXI215" s="15"/>
      <c r="TXJ215" s="15"/>
      <c r="TXK215" s="15"/>
      <c r="TXL215" s="15"/>
      <c r="TXM215" s="15"/>
      <c r="TXN215" s="15"/>
      <c r="TXO215" s="15"/>
      <c r="TXP215" s="15"/>
      <c r="TXQ215" s="15"/>
      <c r="TXR215" s="15"/>
      <c r="TXS215" s="15"/>
      <c r="TXT215" s="15"/>
      <c r="TXU215" s="15"/>
      <c r="TXV215" s="15"/>
      <c r="TXW215" s="15"/>
      <c r="TXX215" s="15"/>
      <c r="TXY215" s="15"/>
      <c r="TXZ215" s="15"/>
      <c r="TYA215" s="15"/>
      <c r="TYB215" s="15"/>
      <c r="TYC215" s="15"/>
      <c r="TYD215" s="15"/>
      <c r="TYE215" s="15"/>
      <c r="TYF215" s="15"/>
      <c r="TYG215" s="15"/>
      <c r="TYH215" s="15"/>
      <c r="TYI215" s="15"/>
      <c r="TYJ215" s="15"/>
      <c r="TYK215" s="15"/>
      <c r="TYL215" s="15"/>
      <c r="TYM215" s="15"/>
      <c r="TYN215" s="15"/>
      <c r="TYO215" s="15"/>
      <c r="TYP215" s="15"/>
      <c r="TYQ215" s="15"/>
      <c r="TYR215" s="15"/>
      <c r="TYS215" s="15"/>
      <c r="TYT215" s="15"/>
      <c r="TYU215" s="15"/>
      <c r="TYV215" s="15"/>
      <c r="TYW215" s="15"/>
      <c r="TYX215" s="15"/>
      <c r="TYY215" s="15"/>
      <c r="TYZ215" s="15"/>
      <c r="TZA215" s="15"/>
      <c r="TZB215" s="15"/>
      <c r="TZC215" s="15"/>
      <c r="TZD215" s="15"/>
      <c r="TZE215" s="15"/>
      <c r="TZF215" s="15"/>
      <c r="TZG215" s="15"/>
      <c r="TZH215" s="15"/>
      <c r="TZI215" s="15"/>
      <c r="TZJ215" s="15"/>
      <c r="TZK215" s="15"/>
      <c r="TZL215" s="15"/>
      <c r="TZM215" s="15"/>
      <c r="TZN215" s="15"/>
      <c r="TZO215" s="15"/>
      <c r="TZP215" s="15"/>
      <c r="TZQ215" s="15"/>
      <c r="TZR215" s="15"/>
      <c r="TZS215" s="15"/>
      <c r="TZT215" s="15"/>
      <c r="TZU215" s="15"/>
      <c r="TZV215" s="15"/>
      <c r="TZW215" s="15"/>
      <c r="TZX215" s="15"/>
      <c r="TZY215" s="15"/>
      <c r="TZZ215" s="15"/>
      <c r="UAA215" s="15"/>
      <c r="UAB215" s="15"/>
      <c r="UAC215" s="15"/>
      <c r="UAD215" s="15"/>
      <c r="UAE215" s="15"/>
      <c r="UAF215" s="15"/>
      <c r="UAG215" s="15"/>
      <c r="UAH215" s="15"/>
      <c r="UAI215" s="15"/>
      <c r="UAJ215" s="15"/>
      <c r="UAK215" s="15"/>
      <c r="UAL215" s="15"/>
      <c r="UAM215" s="15"/>
      <c r="UAN215" s="15"/>
      <c r="UAO215" s="15"/>
      <c r="UAP215" s="15"/>
      <c r="UAQ215" s="15"/>
      <c r="UAR215" s="15"/>
      <c r="UAS215" s="15"/>
      <c r="UAT215" s="15"/>
      <c r="UAU215" s="15"/>
      <c r="UAV215" s="15"/>
      <c r="UAW215" s="15"/>
      <c r="UAX215" s="15"/>
      <c r="UAY215" s="15"/>
      <c r="UAZ215" s="15"/>
      <c r="UBA215" s="15"/>
      <c r="UBB215" s="15"/>
      <c r="UBC215" s="15"/>
      <c r="UBD215" s="15"/>
      <c r="UBE215" s="15"/>
      <c r="UBF215" s="15"/>
      <c r="UBG215" s="15"/>
      <c r="UBH215" s="15"/>
      <c r="UBI215" s="15"/>
      <c r="UBJ215" s="15"/>
      <c r="UBK215" s="15"/>
      <c r="UBL215" s="15"/>
      <c r="UBM215" s="15"/>
      <c r="UBN215" s="15"/>
      <c r="UBO215" s="15"/>
      <c r="UBP215" s="15"/>
      <c r="UBQ215" s="15"/>
      <c r="UBR215" s="15"/>
      <c r="UBS215" s="15"/>
      <c r="UBT215" s="15"/>
      <c r="UBU215" s="15"/>
      <c r="UBV215" s="15"/>
      <c r="UBW215" s="15"/>
      <c r="UBX215" s="15"/>
      <c r="UBY215" s="15"/>
      <c r="UBZ215" s="15"/>
      <c r="UCA215" s="15"/>
      <c r="UCB215" s="15"/>
      <c r="UCC215" s="15"/>
      <c r="UCD215" s="15"/>
      <c r="UCE215" s="15"/>
      <c r="UCF215" s="15"/>
      <c r="UCG215" s="15"/>
      <c r="UCH215" s="15"/>
      <c r="UCI215" s="15"/>
      <c r="UCJ215" s="15"/>
      <c r="UCK215" s="15"/>
      <c r="UCL215" s="15"/>
      <c r="UCM215" s="15"/>
      <c r="UCN215" s="15"/>
      <c r="UCO215" s="15"/>
      <c r="UCP215" s="15"/>
      <c r="UCQ215" s="15"/>
      <c r="UCR215" s="15"/>
      <c r="UCS215" s="15"/>
      <c r="UCT215" s="15"/>
      <c r="UCU215" s="15"/>
      <c r="UCV215" s="15"/>
      <c r="UCW215" s="15"/>
      <c r="UCX215" s="15"/>
      <c r="UCY215" s="15"/>
      <c r="UCZ215" s="15"/>
      <c r="UDA215" s="15"/>
      <c r="UDB215" s="15"/>
      <c r="UDC215" s="15"/>
      <c r="UDD215" s="15"/>
      <c r="UDE215" s="15"/>
      <c r="UDF215" s="15"/>
      <c r="UDG215" s="15"/>
      <c r="UDH215" s="15"/>
      <c r="UDI215" s="15"/>
      <c r="UDJ215" s="15"/>
      <c r="UDK215" s="15"/>
      <c r="UDL215" s="15"/>
      <c r="UDM215" s="15"/>
      <c r="UDN215" s="15"/>
      <c r="UDO215" s="15"/>
      <c r="UDP215" s="15"/>
      <c r="UDQ215" s="15"/>
      <c r="UDR215" s="15"/>
      <c r="UDS215" s="15"/>
      <c r="UDT215" s="15"/>
      <c r="UDU215" s="15"/>
      <c r="UDV215" s="15"/>
      <c r="UDW215" s="15"/>
      <c r="UDX215" s="15"/>
      <c r="UDY215" s="15"/>
      <c r="UDZ215" s="15"/>
      <c r="UEA215" s="15"/>
      <c r="UEB215" s="15"/>
      <c r="UEC215" s="15"/>
      <c r="UED215" s="15"/>
      <c r="UEE215" s="15"/>
      <c r="UEF215" s="15"/>
      <c r="UEG215" s="15"/>
      <c r="UEH215" s="15"/>
      <c r="UEI215" s="15"/>
      <c r="UEJ215" s="15"/>
      <c r="UEK215" s="15"/>
      <c r="UEL215" s="15"/>
      <c r="UEM215" s="15"/>
      <c r="UEN215" s="15"/>
      <c r="UEO215" s="15"/>
      <c r="UEP215" s="15"/>
      <c r="UEQ215" s="15"/>
      <c r="UER215" s="15"/>
      <c r="UES215" s="15"/>
      <c r="UET215" s="15"/>
      <c r="UEU215" s="15"/>
      <c r="UEV215" s="15"/>
      <c r="UEW215" s="15"/>
      <c r="UEX215" s="15"/>
      <c r="UEY215" s="15"/>
      <c r="UEZ215" s="15"/>
      <c r="UFA215" s="15"/>
      <c r="UFB215" s="15"/>
      <c r="UFC215" s="15"/>
      <c r="UFD215" s="15"/>
      <c r="UFE215" s="15"/>
      <c r="UFF215" s="15"/>
      <c r="UFG215" s="15"/>
      <c r="UFH215" s="15"/>
      <c r="UFI215" s="15"/>
      <c r="UFJ215" s="15"/>
      <c r="UFK215" s="15"/>
      <c r="UFL215" s="15"/>
      <c r="UFM215" s="15"/>
    </row>
    <row r="216" spans="1:4054 13934:16384" x14ac:dyDescent="0.25">
      <c r="A216" s="162"/>
      <c r="B216" s="36" t="s">
        <v>45</v>
      </c>
      <c r="C216" s="27" t="s">
        <v>46</v>
      </c>
      <c r="D216" s="36">
        <v>150</v>
      </c>
      <c r="E216" s="43">
        <f>BD216*150/100</f>
        <v>3.06</v>
      </c>
      <c r="F216" s="43">
        <f>BE216*150/100</f>
        <v>4.8</v>
      </c>
      <c r="G216" s="43">
        <f>BF216*150/100</f>
        <v>20.445000000000004</v>
      </c>
      <c r="H216" s="103">
        <v>136.5</v>
      </c>
      <c r="I216" s="43">
        <v>23.8</v>
      </c>
      <c r="J216" s="43">
        <f t="shared" ref="J216:P216" si="96">BI216*150/100</f>
        <v>0.13500000000000001</v>
      </c>
      <c r="K216" s="43">
        <f t="shared" si="96"/>
        <v>0.10500000000000002</v>
      </c>
      <c r="L216" s="43">
        <f t="shared" si="96"/>
        <v>18.164999999999999</v>
      </c>
      <c r="M216" s="43">
        <f t="shared" si="96"/>
        <v>36.975000000000001</v>
      </c>
      <c r="N216" s="43">
        <f t="shared" si="96"/>
        <v>27.75</v>
      </c>
      <c r="O216" s="43">
        <f t="shared" si="96"/>
        <v>86.594999999999999</v>
      </c>
      <c r="P216" s="43">
        <f t="shared" si="96"/>
        <v>1.0049999999999999</v>
      </c>
      <c r="AC216" s="43">
        <v>3.2</v>
      </c>
      <c r="AD216" s="43">
        <v>5.2</v>
      </c>
      <c r="AE216" s="43">
        <v>19.8</v>
      </c>
      <c r="AF216" s="43">
        <v>139.4</v>
      </c>
      <c r="AG216" s="43">
        <v>23.8</v>
      </c>
      <c r="AH216" s="43">
        <v>0.12</v>
      </c>
      <c r="AI216" s="43">
        <v>0.11</v>
      </c>
      <c r="AJ216" s="43">
        <v>10.199999999999999</v>
      </c>
      <c r="AK216" s="43">
        <v>39</v>
      </c>
      <c r="AL216" s="43">
        <v>28</v>
      </c>
      <c r="AM216" s="43">
        <v>84</v>
      </c>
      <c r="AN216" s="43">
        <v>1.03</v>
      </c>
      <c r="BD216" s="43">
        <v>2.04</v>
      </c>
      <c r="BE216" s="43">
        <v>3.2</v>
      </c>
      <c r="BF216" s="43">
        <v>13.63</v>
      </c>
      <c r="BG216" s="43">
        <v>91</v>
      </c>
      <c r="BH216" s="43"/>
      <c r="BI216" s="43">
        <v>0.09</v>
      </c>
      <c r="BJ216" s="43">
        <v>7.0000000000000007E-2</v>
      </c>
      <c r="BK216" s="43">
        <v>12.11</v>
      </c>
      <c r="BL216" s="43">
        <v>24.65</v>
      </c>
      <c r="BM216" s="43">
        <v>18.5</v>
      </c>
      <c r="BN216" s="43">
        <v>57.73</v>
      </c>
      <c r="BO216" s="43">
        <v>0.67</v>
      </c>
    </row>
    <row r="217" spans="1:4054 13934:16384" x14ac:dyDescent="0.25">
      <c r="A217" s="162"/>
      <c r="B217" s="36" t="s">
        <v>29</v>
      </c>
      <c r="C217" s="42" t="s">
        <v>30</v>
      </c>
      <c r="D217" s="36">
        <v>30</v>
      </c>
      <c r="E217" s="43">
        <f t="shared" ref="E217:P217" si="97">BD217*30/28</f>
        <v>2.0357142857142856</v>
      </c>
      <c r="F217" s="43">
        <f t="shared" si="97"/>
        <v>0.36428571428571432</v>
      </c>
      <c r="G217" s="43">
        <f t="shared" si="97"/>
        <v>10.082142857142857</v>
      </c>
      <c r="H217" s="43">
        <f t="shared" si="97"/>
        <v>50.357142857142854</v>
      </c>
      <c r="I217" s="43">
        <f t="shared" si="97"/>
        <v>0</v>
      </c>
      <c r="J217" s="43">
        <f t="shared" si="97"/>
        <v>4.2857142857142858E-2</v>
      </c>
      <c r="K217" s="43">
        <f t="shared" si="97"/>
        <v>3.214285714285714E-2</v>
      </c>
      <c r="L217" s="43">
        <f t="shared" si="97"/>
        <v>0</v>
      </c>
      <c r="M217" s="43">
        <f t="shared" si="97"/>
        <v>13.510714285714284</v>
      </c>
      <c r="N217" s="43">
        <f t="shared" si="97"/>
        <v>14.110714285714286</v>
      </c>
      <c r="O217" s="43">
        <f t="shared" si="97"/>
        <v>45.214285714285715</v>
      </c>
      <c r="P217" s="43">
        <f t="shared" si="97"/>
        <v>1.125</v>
      </c>
      <c r="Q217" s="43">
        <v>1.7</v>
      </c>
      <c r="R217" s="43">
        <v>0.3</v>
      </c>
      <c r="S217" s="43">
        <v>8.4</v>
      </c>
      <c r="T217" s="43">
        <v>42.7</v>
      </c>
      <c r="U217" s="43"/>
      <c r="V217" s="43">
        <v>0.04</v>
      </c>
      <c r="W217" s="43">
        <v>0.02</v>
      </c>
      <c r="X217" s="43"/>
      <c r="Y217" s="43">
        <v>11.26</v>
      </c>
      <c r="Z217" s="43">
        <v>11.76</v>
      </c>
      <c r="AA217" s="43">
        <v>37.68</v>
      </c>
      <c r="AB217" s="43">
        <v>0.94</v>
      </c>
      <c r="BD217" s="43">
        <v>1.9</v>
      </c>
      <c r="BE217" s="43">
        <v>0.34</v>
      </c>
      <c r="BF217" s="43">
        <v>9.41</v>
      </c>
      <c r="BG217" s="43">
        <v>47</v>
      </c>
      <c r="BH217" s="43"/>
      <c r="BI217" s="43">
        <v>0.04</v>
      </c>
      <c r="BJ217" s="43">
        <v>0.03</v>
      </c>
      <c r="BK217" s="43"/>
      <c r="BL217" s="43">
        <v>12.61</v>
      </c>
      <c r="BM217" s="43">
        <v>13.17</v>
      </c>
      <c r="BN217" s="43">
        <v>42.2</v>
      </c>
      <c r="BO217" s="43">
        <v>1.05</v>
      </c>
    </row>
    <row r="218" spans="1:4054 13934:16384" x14ac:dyDescent="0.25">
      <c r="A218" s="162"/>
      <c r="B218" s="36" t="s">
        <v>29</v>
      </c>
      <c r="C218" s="27" t="s">
        <v>31</v>
      </c>
      <c r="D218" s="36">
        <v>50</v>
      </c>
      <c r="E218" s="43">
        <f t="shared" ref="E218:P218" si="98">BD218*50/20</f>
        <v>3.7</v>
      </c>
      <c r="F218" s="43">
        <f t="shared" si="98"/>
        <v>0.45</v>
      </c>
      <c r="G218" s="43">
        <f t="shared" si="98"/>
        <v>24.55</v>
      </c>
      <c r="H218" s="43">
        <f t="shared" si="98"/>
        <v>117.22499999999999</v>
      </c>
      <c r="I218" s="43">
        <f t="shared" si="98"/>
        <v>0</v>
      </c>
      <c r="J218" s="43">
        <f t="shared" si="98"/>
        <v>0</v>
      </c>
      <c r="K218" s="43">
        <f t="shared" si="98"/>
        <v>2.5000000000000001E-2</v>
      </c>
      <c r="L218" s="43">
        <f t="shared" si="98"/>
        <v>0</v>
      </c>
      <c r="M218" s="43">
        <f t="shared" si="98"/>
        <v>10</v>
      </c>
      <c r="N218" s="43">
        <f t="shared" si="98"/>
        <v>7</v>
      </c>
      <c r="O218" s="43">
        <f t="shared" si="98"/>
        <v>32.5</v>
      </c>
      <c r="P218" s="43">
        <f t="shared" si="98"/>
        <v>0.55000000000000004</v>
      </c>
      <c r="Q218" s="43">
        <v>3.03</v>
      </c>
      <c r="R218" s="43">
        <v>0.36</v>
      </c>
      <c r="S218" s="43">
        <v>19.64</v>
      </c>
      <c r="T218" s="43">
        <v>93.77</v>
      </c>
      <c r="U218" s="43"/>
      <c r="V218" s="43"/>
      <c r="W218" s="43">
        <v>1.2999999999999999E-2</v>
      </c>
      <c r="X218" s="43"/>
      <c r="Y218" s="43">
        <v>8</v>
      </c>
      <c r="Z218" s="43">
        <v>5.6</v>
      </c>
      <c r="AA218" s="43">
        <v>26</v>
      </c>
      <c r="AB218" s="43">
        <v>0.44</v>
      </c>
      <c r="AC218" s="43">
        <v>3</v>
      </c>
      <c r="AD218" s="43">
        <f t="shared" ref="AD218:AN218" si="99">AP218*40/40</f>
        <v>0</v>
      </c>
      <c r="AE218" s="43">
        <f t="shared" si="99"/>
        <v>0</v>
      </c>
      <c r="AF218" s="43">
        <f t="shared" si="99"/>
        <v>0</v>
      </c>
      <c r="AG218" s="43">
        <f t="shared" si="99"/>
        <v>0</v>
      </c>
      <c r="AH218" s="43">
        <f t="shared" si="99"/>
        <v>0</v>
      </c>
      <c r="AI218" s="43">
        <f t="shared" si="99"/>
        <v>0</v>
      </c>
      <c r="AJ218" s="43">
        <f t="shared" si="99"/>
        <v>0</v>
      </c>
      <c r="AK218" s="43">
        <f t="shared" si="99"/>
        <v>0</v>
      </c>
      <c r="AL218" s="43">
        <f t="shared" si="99"/>
        <v>0</v>
      </c>
      <c r="AM218" s="43">
        <f t="shared" si="99"/>
        <v>0</v>
      </c>
      <c r="AN218" s="43">
        <f t="shared" si="99"/>
        <v>0</v>
      </c>
      <c r="BD218" s="43">
        <v>1.48</v>
      </c>
      <c r="BE218" s="43">
        <v>0.18</v>
      </c>
      <c r="BF218" s="43">
        <v>9.82</v>
      </c>
      <c r="BG218" s="43">
        <v>46.89</v>
      </c>
      <c r="BH218" s="43"/>
      <c r="BI218" s="43"/>
      <c r="BJ218" s="43">
        <v>0.01</v>
      </c>
      <c r="BK218" s="43"/>
      <c r="BL218" s="43">
        <v>4</v>
      </c>
      <c r="BM218" s="43">
        <v>2.8</v>
      </c>
      <c r="BN218" s="43">
        <v>13</v>
      </c>
      <c r="BO218" s="43">
        <v>0.22</v>
      </c>
      <c r="UCK218" s="16"/>
      <c r="UCL218" s="16"/>
      <c r="UCM218" s="16"/>
      <c r="UCN218" s="16"/>
      <c r="UCO218" s="16"/>
      <c r="UCP218" s="16"/>
      <c r="UCQ218" s="16"/>
      <c r="UCR218" s="16"/>
      <c r="UCS218" s="16"/>
      <c r="UCT218" s="16"/>
      <c r="UCU218" s="16"/>
      <c r="UCV218" s="16"/>
      <c r="UCW218" s="16"/>
      <c r="UCX218" s="16"/>
      <c r="UCY218" s="16"/>
      <c r="UCZ218" s="16"/>
      <c r="UDA218" s="16"/>
      <c r="UDB218" s="16"/>
      <c r="UDC218" s="16"/>
      <c r="UDD218" s="16"/>
      <c r="UDE218" s="16"/>
      <c r="UDF218" s="16"/>
      <c r="UDG218" s="16"/>
      <c r="UDH218" s="16"/>
      <c r="UDI218" s="16"/>
      <c r="UDJ218" s="16"/>
      <c r="UDK218" s="16"/>
      <c r="UDL218" s="16"/>
      <c r="UDM218" s="16"/>
      <c r="UDN218" s="16"/>
      <c r="UDO218" s="16"/>
      <c r="UDP218" s="16"/>
      <c r="UDQ218" s="16"/>
      <c r="UDR218" s="16"/>
      <c r="UDS218" s="16"/>
      <c r="UDT218" s="16"/>
      <c r="UDU218" s="16"/>
      <c r="UDV218" s="16"/>
      <c r="UDW218" s="16"/>
      <c r="UDX218" s="16"/>
      <c r="UDY218" s="16"/>
      <c r="UDZ218" s="16"/>
      <c r="UEA218" s="16"/>
      <c r="UEB218" s="16"/>
      <c r="UEC218" s="16"/>
      <c r="UED218" s="16"/>
      <c r="UEE218" s="16"/>
      <c r="UEF218" s="16"/>
      <c r="UEG218" s="16"/>
      <c r="UEH218" s="16"/>
      <c r="UEI218" s="16"/>
      <c r="UEJ218" s="16"/>
      <c r="UEK218" s="16"/>
      <c r="UEL218" s="16"/>
      <c r="UEM218" s="16"/>
      <c r="UEN218" s="16"/>
      <c r="UEO218" s="16"/>
      <c r="UEP218" s="16"/>
      <c r="UEQ218" s="16"/>
      <c r="UER218" s="16"/>
      <c r="UES218" s="16"/>
      <c r="UET218" s="16"/>
      <c r="UEU218" s="16"/>
      <c r="UEV218" s="16"/>
      <c r="UEW218" s="16"/>
      <c r="UEX218" s="16"/>
      <c r="UEY218" s="16"/>
      <c r="UEZ218" s="16"/>
      <c r="UFA218" s="16"/>
      <c r="UFB218" s="16"/>
      <c r="UFC218" s="16"/>
      <c r="UFD218" s="16"/>
      <c r="UFE218" s="16"/>
      <c r="UFF218" s="16"/>
      <c r="UFG218" s="16"/>
      <c r="UFH218" s="16"/>
      <c r="UFI218" s="16"/>
      <c r="UFJ218" s="16"/>
      <c r="UFK218" s="16"/>
      <c r="UFL218" s="16"/>
      <c r="UFM218" s="16"/>
      <c r="UFN218" s="31"/>
    </row>
    <row r="219" spans="1:4054 13934:16384" x14ac:dyDescent="0.25">
      <c r="A219" s="162"/>
      <c r="B219" s="36" t="s">
        <v>141</v>
      </c>
      <c r="C219" s="42" t="s">
        <v>142</v>
      </c>
      <c r="D219" s="36">
        <v>200</v>
      </c>
      <c r="E219" s="43">
        <f t="shared" ref="E219:P219" si="100">BD219*200/200</f>
        <v>0.3</v>
      </c>
      <c r="F219" s="43">
        <f t="shared" si="100"/>
        <v>0.1</v>
      </c>
      <c r="G219" s="43">
        <f t="shared" si="100"/>
        <v>10.3</v>
      </c>
      <c r="H219" s="43">
        <f t="shared" si="100"/>
        <v>42.8</v>
      </c>
      <c r="I219" s="43">
        <f t="shared" si="100"/>
        <v>4.08</v>
      </c>
      <c r="J219" s="43">
        <f t="shared" si="100"/>
        <v>0.01</v>
      </c>
      <c r="K219" s="43">
        <f t="shared" si="100"/>
        <v>0.01</v>
      </c>
      <c r="L219" s="43">
        <f t="shared" si="100"/>
        <v>2.5</v>
      </c>
      <c r="M219" s="43">
        <f t="shared" si="100"/>
        <v>13</v>
      </c>
      <c r="N219" s="43">
        <f t="shared" si="100"/>
        <v>9.1</v>
      </c>
      <c r="O219" s="43">
        <f t="shared" si="100"/>
        <v>10</v>
      </c>
      <c r="P219" s="43">
        <f t="shared" si="100"/>
        <v>0.19</v>
      </c>
      <c r="Q219" s="43">
        <v>0.6</v>
      </c>
      <c r="R219" s="43">
        <v>0.2</v>
      </c>
      <c r="S219" s="43">
        <v>15.2</v>
      </c>
      <c r="T219" s="43">
        <v>65.3</v>
      </c>
      <c r="U219" s="45">
        <v>98</v>
      </c>
      <c r="V219" s="36">
        <v>0.01</v>
      </c>
      <c r="W219" s="36">
        <v>0.05</v>
      </c>
      <c r="X219" s="43">
        <v>80</v>
      </c>
      <c r="Y219" s="43">
        <v>11</v>
      </c>
      <c r="Z219" s="43">
        <v>3</v>
      </c>
      <c r="AA219" s="43">
        <v>3</v>
      </c>
      <c r="AB219" s="43">
        <v>0.54</v>
      </c>
      <c r="BD219" s="43">
        <v>0.3</v>
      </c>
      <c r="BE219" s="43">
        <v>0.1</v>
      </c>
      <c r="BF219" s="43">
        <v>10.3</v>
      </c>
      <c r="BG219" s="43">
        <v>42.8</v>
      </c>
      <c r="BH219" s="43">
        <v>4.08</v>
      </c>
      <c r="BI219" s="43">
        <v>0.01</v>
      </c>
      <c r="BJ219" s="43">
        <v>0.01</v>
      </c>
      <c r="BK219" s="43">
        <v>2.5</v>
      </c>
      <c r="BL219" s="43">
        <v>13</v>
      </c>
      <c r="BM219" s="43">
        <v>9.1</v>
      </c>
      <c r="BN219" s="43">
        <v>10</v>
      </c>
      <c r="BO219" s="43">
        <v>0.19</v>
      </c>
      <c r="UCK219" s="16"/>
      <c r="UCL219" s="16"/>
      <c r="UCM219" s="16"/>
      <c r="UCN219" s="16"/>
      <c r="UCO219" s="16"/>
      <c r="UCP219" s="16"/>
      <c r="UCQ219" s="16"/>
      <c r="UCR219" s="16"/>
      <c r="UCS219" s="16"/>
      <c r="UCT219" s="16"/>
      <c r="UCU219" s="16"/>
      <c r="UCV219" s="16"/>
      <c r="UCW219" s="16"/>
      <c r="UCX219" s="16"/>
      <c r="UCY219" s="16"/>
      <c r="UCZ219" s="16"/>
      <c r="UDA219" s="16"/>
      <c r="UDB219" s="16"/>
      <c r="UDC219" s="16"/>
      <c r="UDD219" s="16"/>
      <c r="UDE219" s="16"/>
      <c r="UDF219" s="16"/>
      <c r="UDG219" s="16"/>
      <c r="UDH219" s="16"/>
      <c r="UDI219" s="16"/>
      <c r="UDJ219" s="16"/>
      <c r="UDK219" s="16"/>
      <c r="UDL219" s="16"/>
      <c r="UDM219" s="16"/>
      <c r="UDN219" s="16"/>
      <c r="UDO219" s="16"/>
      <c r="UDP219" s="16"/>
      <c r="UDQ219" s="16"/>
      <c r="UDR219" s="16"/>
      <c r="UDS219" s="16"/>
      <c r="UDT219" s="16"/>
      <c r="UDU219" s="16"/>
      <c r="UDV219" s="16"/>
      <c r="UDW219" s="16"/>
      <c r="UDX219" s="16"/>
      <c r="UDY219" s="16"/>
      <c r="UDZ219" s="16"/>
      <c r="UEA219" s="16"/>
      <c r="UEB219" s="16"/>
      <c r="UEC219" s="16"/>
      <c r="UED219" s="16"/>
      <c r="UEE219" s="16"/>
      <c r="UEF219" s="16"/>
      <c r="UEG219" s="16"/>
      <c r="UEH219" s="16"/>
      <c r="UEI219" s="16"/>
      <c r="UEJ219" s="16"/>
      <c r="UEK219" s="16"/>
      <c r="UEL219" s="16"/>
      <c r="UEM219" s="16"/>
      <c r="UEN219" s="16"/>
      <c r="UEO219" s="16"/>
      <c r="UEP219" s="16"/>
      <c r="UEQ219" s="16"/>
      <c r="UER219" s="16"/>
      <c r="UES219" s="16"/>
      <c r="UET219" s="16"/>
      <c r="UEU219" s="16"/>
      <c r="UEV219" s="16"/>
      <c r="UEW219" s="16"/>
      <c r="UEX219" s="16"/>
      <c r="UEY219" s="16"/>
      <c r="UEZ219" s="16"/>
      <c r="UFA219" s="16"/>
      <c r="UFB219" s="16"/>
      <c r="UFC219" s="16"/>
      <c r="UFD219" s="16"/>
      <c r="UFE219" s="16"/>
      <c r="UFF219" s="16"/>
      <c r="UFG219" s="16"/>
      <c r="UFH219" s="16"/>
      <c r="UFI219" s="16"/>
      <c r="UFJ219" s="16"/>
      <c r="UFK219" s="16"/>
      <c r="UFL219" s="16"/>
      <c r="UFM219" s="16"/>
      <c r="UFN219" s="31"/>
    </row>
    <row r="220" spans="1:4054 13934:16384" x14ac:dyDescent="0.25">
      <c r="A220" s="162"/>
      <c r="B220" s="36" t="s">
        <v>159</v>
      </c>
      <c r="C220" s="27" t="s">
        <v>160</v>
      </c>
      <c r="D220" s="36">
        <v>30</v>
      </c>
      <c r="E220" s="43">
        <f t="shared" ref="E220:P220" si="101">BD220*30/30</f>
        <v>3.6</v>
      </c>
      <c r="F220" s="43">
        <f t="shared" si="101"/>
        <v>0.6</v>
      </c>
      <c r="G220" s="43">
        <f t="shared" si="101"/>
        <v>22.5</v>
      </c>
      <c r="H220" s="43">
        <f t="shared" si="101"/>
        <v>111</v>
      </c>
      <c r="I220" s="43">
        <f t="shared" si="101"/>
        <v>0</v>
      </c>
      <c r="J220" s="43">
        <f t="shared" si="101"/>
        <v>0</v>
      </c>
      <c r="K220" s="43">
        <f t="shared" si="101"/>
        <v>0</v>
      </c>
      <c r="L220" s="43">
        <f t="shared" si="101"/>
        <v>0</v>
      </c>
      <c r="M220" s="43">
        <f t="shared" si="101"/>
        <v>0</v>
      </c>
      <c r="N220" s="43">
        <f t="shared" si="101"/>
        <v>0</v>
      </c>
      <c r="O220" s="43">
        <f t="shared" si="101"/>
        <v>0</v>
      </c>
      <c r="P220" s="43">
        <f t="shared" si="101"/>
        <v>0</v>
      </c>
      <c r="Q220" s="81"/>
      <c r="R220" s="81"/>
      <c r="S220" s="81"/>
      <c r="T220" s="81"/>
      <c r="U220" s="81"/>
      <c r="V220" s="27"/>
      <c r="W220" s="27"/>
      <c r="X220" s="81"/>
      <c r="Y220" s="81"/>
      <c r="Z220" s="81"/>
      <c r="AA220" s="81"/>
      <c r="AB220" s="81"/>
      <c r="BD220" s="43">
        <v>3.6</v>
      </c>
      <c r="BE220" s="43">
        <v>0.6</v>
      </c>
      <c r="BF220" s="43">
        <v>22.5</v>
      </c>
      <c r="BG220" s="43">
        <v>111</v>
      </c>
      <c r="BH220" s="43"/>
      <c r="BI220" s="43"/>
      <c r="BJ220" s="43"/>
      <c r="BK220" s="43"/>
      <c r="BL220" s="43"/>
      <c r="BM220" s="43"/>
      <c r="BN220" s="43"/>
      <c r="BO220" s="43"/>
      <c r="UCK220" s="16"/>
      <c r="UCL220" s="16"/>
      <c r="UCM220" s="16"/>
      <c r="UCN220" s="16"/>
      <c r="UCO220" s="16"/>
      <c r="UCP220" s="16"/>
      <c r="UCQ220" s="16"/>
      <c r="UCR220" s="16"/>
      <c r="UCS220" s="16"/>
      <c r="UCT220" s="16"/>
      <c r="UCU220" s="16"/>
      <c r="UCV220" s="16"/>
      <c r="UCW220" s="16"/>
      <c r="UCX220" s="16"/>
      <c r="UCY220" s="16"/>
      <c r="UCZ220" s="16"/>
      <c r="UDA220" s="16"/>
      <c r="UDB220" s="16"/>
      <c r="UDC220" s="16"/>
      <c r="UDD220" s="16"/>
      <c r="UDE220" s="16"/>
      <c r="UDF220" s="16"/>
      <c r="UDG220" s="16"/>
      <c r="UDH220" s="16"/>
      <c r="UDI220" s="16"/>
      <c r="UDJ220" s="16"/>
      <c r="UDK220" s="16"/>
      <c r="UDL220" s="16"/>
      <c r="UDM220" s="16"/>
      <c r="UDN220" s="16"/>
      <c r="UDO220" s="16"/>
      <c r="UDP220" s="16"/>
      <c r="UDQ220" s="16"/>
      <c r="UDR220" s="16"/>
      <c r="UDS220" s="16"/>
      <c r="UDT220" s="16"/>
      <c r="UDU220" s="16"/>
      <c r="UDV220" s="16"/>
      <c r="UDW220" s="16"/>
      <c r="UDX220" s="16"/>
      <c r="UDY220" s="16"/>
      <c r="UDZ220" s="16"/>
      <c r="UEA220" s="16"/>
      <c r="UEB220" s="16"/>
      <c r="UEC220" s="16"/>
      <c r="UED220" s="16"/>
      <c r="UEE220" s="16"/>
      <c r="UEF220" s="16"/>
      <c r="UEG220" s="16"/>
      <c r="UEH220" s="16"/>
      <c r="UEI220" s="16"/>
      <c r="UEJ220" s="16"/>
      <c r="UEK220" s="16"/>
      <c r="UEL220" s="16"/>
      <c r="UEM220" s="16"/>
      <c r="UEN220" s="16"/>
      <c r="UEO220" s="16"/>
      <c r="UEP220" s="16"/>
      <c r="UEQ220" s="16"/>
      <c r="UER220" s="16"/>
      <c r="UES220" s="16"/>
      <c r="UET220" s="16"/>
      <c r="UEU220" s="16"/>
      <c r="UEV220" s="16"/>
      <c r="UEW220" s="16"/>
      <c r="UEX220" s="16"/>
      <c r="UEY220" s="16"/>
      <c r="UEZ220" s="16"/>
      <c r="UFA220" s="16"/>
      <c r="UFB220" s="16"/>
      <c r="UFC220" s="16"/>
      <c r="UFD220" s="16"/>
      <c r="UFE220" s="16"/>
      <c r="UFF220" s="16"/>
      <c r="UFG220" s="16"/>
      <c r="UFH220" s="16"/>
      <c r="UFI220" s="16"/>
      <c r="UFJ220" s="16"/>
      <c r="UFK220" s="16"/>
      <c r="UFL220" s="16"/>
      <c r="UFM220" s="16"/>
      <c r="UFN220" s="31"/>
    </row>
    <row r="221" spans="1:4054 13934:16384" x14ac:dyDescent="0.25">
      <c r="A221" s="162"/>
      <c r="B221" s="36" t="s">
        <v>34</v>
      </c>
      <c r="C221" s="42" t="s">
        <v>35</v>
      </c>
      <c r="D221" s="36">
        <v>110</v>
      </c>
      <c r="E221" s="43">
        <f t="shared" ref="E221:P221" si="102">BD221*110/100</f>
        <v>0.44</v>
      </c>
      <c r="F221" s="43">
        <f t="shared" si="102"/>
        <v>0.33</v>
      </c>
      <c r="G221" s="43">
        <f t="shared" si="102"/>
        <v>11.33</v>
      </c>
      <c r="H221" s="43">
        <f t="shared" si="102"/>
        <v>51.7</v>
      </c>
      <c r="I221" s="43">
        <f t="shared" si="102"/>
        <v>0</v>
      </c>
      <c r="J221" s="43">
        <f t="shared" si="102"/>
        <v>2.2000000000000002E-2</v>
      </c>
      <c r="K221" s="43">
        <f t="shared" si="102"/>
        <v>3.3000000000000002E-2</v>
      </c>
      <c r="L221" s="43">
        <f t="shared" si="102"/>
        <v>5.5</v>
      </c>
      <c r="M221" s="43">
        <f t="shared" si="102"/>
        <v>20.9</v>
      </c>
      <c r="N221" s="43">
        <f t="shared" si="102"/>
        <v>13.2</v>
      </c>
      <c r="O221" s="43">
        <f t="shared" si="102"/>
        <v>17.600000000000001</v>
      </c>
      <c r="P221" s="43">
        <f t="shared" si="102"/>
        <v>2.5299999999999998</v>
      </c>
      <c r="BD221" s="43">
        <v>0.4</v>
      </c>
      <c r="BE221" s="43">
        <v>0.3</v>
      </c>
      <c r="BF221" s="43">
        <v>10.3</v>
      </c>
      <c r="BG221" s="43">
        <v>47</v>
      </c>
      <c r="BH221" s="46"/>
      <c r="BI221" s="36">
        <v>0.02</v>
      </c>
      <c r="BJ221" s="36">
        <v>0.03</v>
      </c>
      <c r="BK221" s="43">
        <v>5</v>
      </c>
      <c r="BL221" s="43">
        <v>19</v>
      </c>
      <c r="BM221" s="43">
        <v>12</v>
      </c>
      <c r="BN221" s="43">
        <v>16</v>
      </c>
      <c r="BO221" s="43">
        <v>2.2999999999999998</v>
      </c>
      <c r="UCK221" s="16"/>
      <c r="UCL221" s="16"/>
      <c r="UCM221" s="16"/>
      <c r="UCN221" s="16"/>
      <c r="UCO221" s="16"/>
      <c r="UCP221" s="16"/>
      <c r="UCQ221" s="16"/>
      <c r="UCR221" s="16"/>
      <c r="UCS221" s="16"/>
      <c r="UCT221" s="16"/>
      <c r="UCU221" s="16"/>
      <c r="UCV221" s="16"/>
      <c r="UCW221" s="16"/>
      <c r="UCX221" s="16"/>
      <c r="UCY221" s="16"/>
      <c r="UCZ221" s="16"/>
      <c r="UDA221" s="16"/>
      <c r="UDB221" s="16"/>
      <c r="UDC221" s="16"/>
      <c r="UDD221" s="16"/>
      <c r="UDE221" s="16"/>
      <c r="UDF221" s="16"/>
      <c r="UDG221" s="16"/>
      <c r="UDH221" s="16"/>
      <c r="UDI221" s="16"/>
      <c r="UDJ221" s="16"/>
      <c r="UDK221" s="16"/>
      <c r="UDL221" s="16"/>
      <c r="UDM221" s="16"/>
      <c r="UDN221" s="16"/>
      <c r="UDO221" s="16"/>
      <c r="UDP221" s="16"/>
      <c r="UDQ221" s="16"/>
      <c r="UDR221" s="16"/>
      <c r="UDS221" s="16"/>
      <c r="UDT221" s="16"/>
      <c r="UDU221" s="16"/>
      <c r="UDV221" s="16"/>
      <c r="UDW221" s="16"/>
      <c r="UDX221" s="16"/>
      <c r="UDY221" s="16"/>
      <c r="UDZ221" s="16"/>
      <c r="UEA221" s="16"/>
      <c r="UEB221" s="16"/>
      <c r="UEC221" s="16"/>
      <c r="UED221" s="16"/>
      <c r="UEE221" s="16"/>
      <c r="UEF221" s="16"/>
      <c r="UEG221" s="16"/>
      <c r="UEH221" s="16"/>
      <c r="UEI221" s="16"/>
      <c r="UEJ221" s="16"/>
      <c r="UEK221" s="16"/>
      <c r="UEL221" s="16"/>
      <c r="UEM221" s="16"/>
      <c r="UEN221" s="16"/>
      <c r="UEO221" s="16"/>
      <c r="UEP221" s="16"/>
      <c r="UEQ221" s="16"/>
      <c r="UER221" s="16"/>
      <c r="UES221" s="16"/>
      <c r="UET221" s="16"/>
      <c r="UEU221" s="16"/>
      <c r="UEV221" s="16"/>
      <c r="UEW221" s="16"/>
      <c r="UEX221" s="16"/>
      <c r="UEY221" s="16"/>
      <c r="UEZ221" s="16"/>
      <c r="UFA221" s="16"/>
      <c r="UFB221" s="16"/>
      <c r="UFC221" s="16"/>
      <c r="UFD221" s="16"/>
      <c r="UFE221" s="16"/>
      <c r="UFF221" s="16"/>
      <c r="UFG221" s="16"/>
      <c r="UFH221" s="16"/>
      <c r="UFI221" s="16"/>
      <c r="UFJ221" s="16"/>
      <c r="UFK221" s="16"/>
      <c r="UFL221" s="16"/>
      <c r="UFM221" s="16"/>
      <c r="UFN221" s="31"/>
    </row>
    <row r="222" spans="1:4054 13934:16384" ht="15.75" x14ac:dyDescent="0.25">
      <c r="A222" s="162"/>
      <c r="B222" s="94"/>
      <c r="C222" s="47" t="s">
        <v>267</v>
      </c>
      <c r="D222" s="48">
        <f>SUM(D214:D221)</f>
        <v>860</v>
      </c>
      <c r="E222" s="66"/>
      <c r="F222" s="66"/>
      <c r="G222" s="66"/>
      <c r="H222" s="66"/>
      <c r="I222" s="66"/>
      <c r="J222" s="67"/>
      <c r="K222" s="67"/>
      <c r="L222" s="66"/>
      <c r="M222" s="66"/>
      <c r="N222" s="66"/>
      <c r="O222" s="66"/>
      <c r="P222" s="66"/>
      <c r="UCK222" s="16"/>
      <c r="UCL222" s="16"/>
      <c r="UCM222" s="16"/>
      <c r="UCN222" s="16"/>
      <c r="UCO222" s="16"/>
      <c r="UCP222" s="16"/>
      <c r="UCQ222" s="16"/>
      <c r="UCR222" s="16"/>
      <c r="UCS222" s="16"/>
      <c r="UCT222" s="16"/>
      <c r="UCU222" s="16"/>
      <c r="UCV222" s="16"/>
      <c r="UCW222" s="16"/>
      <c r="UCX222" s="16"/>
      <c r="UCY222" s="16"/>
      <c r="UCZ222" s="16"/>
      <c r="UDA222" s="16"/>
      <c r="UDB222" s="16"/>
      <c r="UDC222" s="16"/>
      <c r="UDD222" s="16"/>
      <c r="UDE222" s="16"/>
      <c r="UDF222" s="16"/>
      <c r="UDG222" s="16"/>
      <c r="UDH222" s="16"/>
      <c r="UDI222" s="16"/>
      <c r="UDJ222" s="16"/>
      <c r="UDK222" s="16"/>
      <c r="UDL222" s="16"/>
      <c r="UDM222" s="16"/>
      <c r="UDN222" s="16"/>
      <c r="UDO222" s="16"/>
      <c r="UDP222" s="16"/>
      <c r="UDQ222" s="16"/>
      <c r="UDR222" s="16"/>
      <c r="UDS222" s="16"/>
      <c r="UDT222" s="16"/>
      <c r="UDU222" s="16"/>
      <c r="UDV222" s="16"/>
      <c r="UDW222" s="16"/>
      <c r="UDX222" s="16"/>
      <c r="UDY222" s="16"/>
      <c r="UDZ222" s="16"/>
      <c r="UEA222" s="16"/>
      <c r="UEB222" s="16"/>
      <c r="UEC222" s="16"/>
      <c r="UED222" s="16"/>
      <c r="UEE222" s="16"/>
      <c r="UEF222" s="16"/>
      <c r="UEG222" s="16"/>
      <c r="UEH222" s="16"/>
      <c r="UEI222" s="16"/>
      <c r="UEJ222" s="16"/>
      <c r="UEK222" s="16"/>
      <c r="UEL222" s="16"/>
      <c r="UEM222" s="16"/>
      <c r="UEN222" s="16"/>
      <c r="UEO222" s="16"/>
      <c r="UEP222" s="16"/>
      <c r="UEQ222" s="16"/>
      <c r="UER222" s="16"/>
      <c r="UES222" s="16"/>
      <c r="UET222" s="16"/>
      <c r="UEU222" s="16"/>
      <c r="UEV222" s="16"/>
      <c r="UEW222" s="16"/>
      <c r="UEX222" s="16"/>
      <c r="UEY222" s="16"/>
      <c r="UEZ222" s="16"/>
      <c r="UFA222" s="16"/>
      <c r="UFB222" s="16"/>
      <c r="UFC222" s="16"/>
      <c r="UFD222" s="16"/>
      <c r="UFE222" s="16"/>
      <c r="UFF222" s="16"/>
      <c r="UFG222" s="16"/>
      <c r="UFH222" s="16"/>
      <c r="UFI222" s="16"/>
      <c r="UFJ222" s="16"/>
      <c r="UFK222" s="16"/>
      <c r="UFL222" s="16"/>
      <c r="UFM222" s="16"/>
      <c r="UFN222" s="31"/>
    </row>
    <row r="223" spans="1:4054 13934:16384" ht="15.75" x14ac:dyDescent="0.25">
      <c r="A223" s="164" t="s">
        <v>161</v>
      </c>
      <c r="B223" s="164"/>
      <c r="C223" s="164"/>
      <c r="D223" s="164"/>
      <c r="E223" s="49">
        <f t="shared" ref="E223:P223" si="103">SUM(E214:E222)</f>
        <v>20.18271428571429</v>
      </c>
      <c r="F223" s="49">
        <f t="shared" si="103"/>
        <v>16.354285714285709</v>
      </c>
      <c r="G223" s="49">
        <f t="shared" si="103"/>
        <v>111.42114285714285</v>
      </c>
      <c r="H223" s="49">
        <f t="shared" si="103"/>
        <v>675.57914285714287</v>
      </c>
      <c r="I223" s="49">
        <f t="shared" si="103"/>
        <v>162.48000000000002</v>
      </c>
      <c r="J223" s="49">
        <f t="shared" si="103"/>
        <v>0.31285714285714289</v>
      </c>
      <c r="K223" s="49">
        <f t="shared" si="103"/>
        <v>0.29914285714285715</v>
      </c>
      <c r="L223" s="49">
        <f t="shared" si="103"/>
        <v>38.970999999999997</v>
      </c>
      <c r="M223" s="49">
        <f t="shared" si="103"/>
        <v>159.05971428571431</v>
      </c>
      <c r="N223" s="49">
        <f t="shared" si="103"/>
        <v>118.85371428571428</v>
      </c>
      <c r="O223" s="49">
        <f t="shared" si="103"/>
        <v>369.54528571428574</v>
      </c>
      <c r="P223" s="49">
        <f t="shared" si="103"/>
        <v>6.947000000000001</v>
      </c>
    </row>
    <row r="224" spans="1:4054 13934:16384" s="17" customFormat="1" ht="15" customHeight="1" x14ac:dyDescent="0.25">
      <c r="A224" s="5" t="s">
        <v>52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8"/>
      <c r="HH224" s="18"/>
      <c r="HI224" s="18"/>
      <c r="HJ224" s="18"/>
      <c r="HK224" s="18"/>
      <c r="HL224" s="18"/>
      <c r="HM224" s="18"/>
      <c r="HN224" s="18"/>
      <c r="HO224" s="18"/>
      <c r="HP224" s="18"/>
      <c r="HQ224" s="18"/>
      <c r="HR224" s="18"/>
      <c r="HS224" s="18"/>
      <c r="HT224" s="18"/>
      <c r="HU224" s="18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  <c r="IP224" s="18"/>
      <c r="IQ224" s="18"/>
      <c r="IR224" s="18"/>
      <c r="IS224" s="18"/>
      <c r="IT224" s="18"/>
      <c r="IU224" s="18"/>
      <c r="IV224" s="18"/>
      <c r="IW224" s="18"/>
      <c r="IX224" s="18"/>
      <c r="IY224" s="18"/>
      <c r="IZ224" s="18"/>
      <c r="JA224" s="18"/>
      <c r="JB224" s="18"/>
      <c r="JC224" s="18"/>
      <c r="JD224" s="18"/>
      <c r="JE224" s="18"/>
      <c r="JF224" s="18"/>
      <c r="JG224" s="18"/>
      <c r="JH224" s="18"/>
      <c r="JI224" s="18"/>
      <c r="JJ224" s="18"/>
      <c r="JK224" s="18"/>
      <c r="JL224" s="18"/>
      <c r="JM224" s="18"/>
      <c r="JN224" s="18"/>
      <c r="JO224" s="18"/>
      <c r="JP224" s="18"/>
      <c r="JQ224" s="18"/>
      <c r="JR224" s="18"/>
      <c r="JS224" s="18"/>
      <c r="JT224" s="18"/>
      <c r="JU224" s="18"/>
      <c r="JV224" s="18"/>
      <c r="JW224" s="18"/>
      <c r="JX224" s="18"/>
      <c r="JY224" s="18"/>
      <c r="JZ224" s="18"/>
      <c r="KA224" s="18"/>
      <c r="KB224" s="18"/>
      <c r="KC224" s="18"/>
      <c r="KD224" s="18"/>
      <c r="KE224" s="18"/>
      <c r="KF224" s="18"/>
      <c r="KG224" s="18"/>
      <c r="KH224" s="18"/>
      <c r="KI224" s="18"/>
      <c r="KJ224" s="18"/>
      <c r="KK224" s="18"/>
      <c r="KL224" s="18"/>
      <c r="KM224" s="18"/>
      <c r="KN224" s="18"/>
      <c r="KO224" s="18"/>
      <c r="KP224" s="18"/>
      <c r="KQ224" s="18"/>
      <c r="KR224" s="18"/>
      <c r="KS224" s="18"/>
      <c r="KT224" s="18"/>
      <c r="KU224" s="18"/>
      <c r="KV224" s="18"/>
      <c r="KW224" s="18"/>
      <c r="KX224" s="18"/>
      <c r="KY224" s="18"/>
      <c r="KZ224" s="18"/>
      <c r="LA224" s="18"/>
      <c r="LB224" s="18"/>
      <c r="LC224" s="18"/>
      <c r="LD224" s="18"/>
      <c r="LE224" s="18"/>
      <c r="LF224" s="18"/>
      <c r="LG224" s="18"/>
      <c r="LH224" s="18"/>
      <c r="LI224" s="18"/>
      <c r="LJ224" s="18"/>
      <c r="LK224" s="18"/>
      <c r="LL224" s="18"/>
      <c r="LM224" s="18"/>
      <c r="LN224" s="18"/>
      <c r="LO224" s="18"/>
      <c r="LP224" s="18"/>
      <c r="LQ224" s="18"/>
      <c r="LR224" s="18"/>
      <c r="LS224" s="18"/>
      <c r="LT224" s="18"/>
      <c r="LU224" s="18"/>
      <c r="LV224" s="18"/>
      <c r="LW224" s="18"/>
      <c r="LX224" s="18"/>
      <c r="LY224" s="18"/>
      <c r="LZ224" s="18"/>
      <c r="MA224" s="18"/>
      <c r="MB224" s="18"/>
      <c r="MC224" s="18"/>
      <c r="MD224" s="18"/>
      <c r="ME224" s="18"/>
      <c r="MF224" s="18"/>
      <c r="MG224" s="18"/>
      <c r="MH224" s="18"/>
      <c r="MI224" s="18"/>
      <c r="MJ224" s="18"/>
      <c r="MK224" s="18"/>
      <c r="ML224" s="18"/>
      <c r="MM224" s="18"/>
      <c r="MN224" s="18"/>
      <c r="MO224" s="18"/>
      <c r="MP224" s="18"/>
      <c r="MQ224" s="18"/>
      <c r="MR224" s="18"/>
      <c r="MS224" s="18"/>
      <c r="MT224" s="18"/>
      <c r="MU224" s="18"/>
      <c r="MV224" s="18"/>
      <c r="MW224" s="18"/>
      <c r="MX224" s="18"/>
      <c r="MY224" s="18"/>
      <c r="MZ224" s="18"/>
      <c r="NA224" s="18"/>
      <c r="NB224" s="18"/>
      <c r="NC224" s="18"/>
      <c r="ND224" s="18"/>
      <c r="NE224" s="18"/>
      <c r="NF224" s="18"/>
      <c r="NG224" s="18"/>
      <c r="NH224" s="18"/>
      <c r="NI224" s="18"/>
      <c r="NJ224" s="18"/>
      <c r="NK224" s="18"/>
      <c r="NL224" s="18"/>
      <c r="NM224" s="18"/>
      <c r="NN224" s="18"/>
      <c r="NO224" s="18"/>
      <c r="NP224" s="18"/>
      <c r="NQ224" s="18"/>
      <c r="NR224" s="18"/>
      <c r="NS224" s="18"/>
      <c r="NT224" s="18"/>
      <c r="NU224" s="18"/>
      <c r="NV224" s="18"/>
      <c r="NW224" s="18"/>
      <c r="NX224" s="18"/>
      <c r="NY224" s="18"/>
      <c r="NZ224" s="18"/>
      <c r="OA224" s="18"/>
      <c r="OB224" s="18"/>
      <c r="OC224" s="18"/>
      <c r="OD224" s="18"/>
      <c r="OE224" s="18"/>
      <c r="OF224" s="18"/>
      <c r="OG224" s="18"/>
      <c r="OH224" s="18"/>
      <c r="OI224" s="18"/>
      <c r="OJ224" s="18"/>
      <c r="OK224" s="18"/>
      <c r="OL224" s="18"/>
      <c r="OM224" s="18"/>
      <c r="ON224" s="18"/>
      <c r="OO224" s="18"/>
      <c r="OP224" s="18"/>
      <c r="OQ224" s="18"/>
      <c r="OR224" s="18"/>
      <c r="OS224" s="18"/>
      <c r="OT224" s="18"/>
      <c r="OU224" s="18"/>
      <c r="OV224" s="18"/>
      <c r="OW224" s="18"/>
      <c r="OX224" s="18"/>
      <c r="OY224" s="18"/>
      <c r="OZ224" s="18"/>
      <c r="PA224" s="18"/>
      <c r="PB224" s="18"/>
      <c r="PC224" s="18"/>
      <c r="PD224" s="18"/>
      <c r="PE224" s="18"/>
      <c r="PF224" s="18"/>
      <c r="PG224" s="18"/>
      <c r="PH224" s="18"/>
      <c r="PI224" s="18"/>
      <c r="PJ224" s="18"/>
      <c r="PK224" s="18"/>
      <c r="PL224" s="18"/>
      <c r="PM224" s="18"/>
      <c r="PN224" s="18"/>
      <c r="PO224" s="18"/>
      <c r="PP224" s="18"/>
      <c r="PQ224" s="18"/>
      <c r="PR224" s="18"/>
      <c r="PS224" s="18"/>
      <c r="PT224" s="18"/>
      <c r="PU224" s="18"/>
      <c r="PV224" s="18"/>
      <c r="PW224" s="18"/>
      <c r="PX224" s="18"/>
      <c r="PY224" s="18"/>
      <c r="PZ224" s="18"/>
      <c r="QA224" s="18"/>
      <c r="QB224" s="18"/>
      <c r="QC224" s="18"/>
      <c r="QD224" s="18"/>
      <c r="QE224" s="18"/>
      <c r="QF224" s="18"/>
      <c r="QG224" s="18"/>
      <c r="QH224" s="18"/>
      <c r="QI224" s="18"/>
      <c r="QJ224" s="18"/>
      <c r="QK224" s="18"/>
      <c r="QL224" s="18"/>
      <c r="QM224" s="18"/>
      <c r="QN224" s="18"/>
      <c r="QO224" s="18"/>
      <c r="QP224" s="18"/>
      <c r="QQ224" s="18"/>
      <c r="QR224" s="18"/>
      <c r="QS224" s="18"/>
      <c r="QT224" s="18"/>
      <c r="QU224" s="18"/>
      <c r="QV224" s="18"/>
      <c r="QW224" s="18"/>
      <c r="QX224" s="18"/>
      <c r="QY224" s="18"/>
      <c r="QZ224" s="18"/>
      <c r="RA224" s="18"/>
      <c r="RB224" s="18"/>
      <c r="RC224" s="18"/>
      <c r="RD224" s="18"/>
      <c r="RE224" s="18"/>
      <c r="RF224" s="18"/>
      <c r="RG224" s="18"/>
      <c r="RH224" s="18"/>
      <c r="RI224" s="18"/>
      <c r="RJ224" s="18"/>
      <c r="RK224" s="18"/>
      <c r="RL224" s="18"/>
      <c r="RM224" s="18"/>
      <c r="RN224" s="18"/>
      <c r="RO224" s="18"/>
      <c r="RP224" s="18"/>
      <c r="RQ224" s="18"/>
      <c r="RR224" s="18"/>
      <c r="RS224" s="18"/>
      <c r="RT224" s="18"/>
      <c r="RU224" s="18"/>
      <c r="RV224" s="18"/>
      <c r="RW224" s="18"/>
      <c r="RX224" s="18"/>
      <c r="RY224" s="18"/>
      <c r="RZ224" s="18"/>
      <c r="SA224" s="18"/>
      <c r="SB224" s="18"/>
      <c r="SC224" s="18"/>
      <c r="SD224" s="18"/>
      <c r="SE224" s="18"/>
      <c r="SF224" s="18"/>
      <c r="SG224" s="18"/>
      <c r="SH224" s="18"/>
      <c r="SI224" s="18"/>
      <c r="SJ224" s="18"/>
      <c r="SK224" s="18"/>
      <c r="SL224" s="18"/>
      <c r="SM224" s="18"/>
      <c r="SN224" s="18"/>
      <c r="SO224" s="18"/>
      <c r="SP224" s="18"/>
      <c r="SQ224" s="18"/>
      <c r="SR224" s="18"/>
      <c r="SS224" s="18"/>
      <c r="ST224" s="18"/>
      <c r="SU224" s="18"/>
      <c r="SV224" s="18"/>
      <c r="SW224" s="18"/>
      <c r="SX224" s="18"/>
      <c r="SY224" s="18"/>
      <c r="SZ224" s="18"/>
      <c r="TA224" s="18"/>
      <c r="TB224" s="18"/>
      <c r="TC224" s="18"/>
      <c r="TD224" s="18"/>
      <c r="TE224" s="18"/>
      <c r="TF224" s="18"/>
      <c r="TG224" s="18"/>
      <c r="TH224" s="18"/>
      <c r="TI224" s="18"/>
      <c r="TJ224" s="18"/>
      <c r="TK224" s="18"/>
      <c r="TL224" s="18"/>
      <c r="TM224" s="18"/>
      <c r="TN224" s="18"/>
      <c r="TO224" s="18"/>
      <c r="TP224" s="18"/>
      <c r="TQ224" s="18"/>
      <c r="TR224" s="18"/>
      <c r="TS224" s="18"/>
      <c r="TT224" s="18"/>
      <c r="TU224" s="18"/>
      <c r="TV224" s="18"/>
      <c r="TW224" s="18"/>
      <c r="TX224" s="18"/>
      <c r="TY224" s="18"/>
      <c r="TZ224" s="18"/>
      <c r="UA224" s="18"/>
      <c r="UB224" s="18"/>
      <c r="UC224" s="18"/>
      <c r="UD224" s="18"/>
      <c r="UE224" s="18"/>
      <c r="UF224" s="18"/>
      <c r="UG224" s="18"/>
      <c r="UH224" s="18"/>
      <c r="UI224" s="18"/>
      <c r="UJ224" s="18"/>
      <c r="UK224" s="18"/>
      <c r="UL224" s="18"/>
      <c r="UM224" s="18"/>
      <c r="UN224" s="18"/>
      <c r="UO224" s="18"/>
      <c r="UP224" s="18"/>
      <c r="UQ224" s="18"/>
      <c r="UR224" s="18"/>
      <c r="US224" s="18"/>
      <c r="UT224" s="18"/>
      <c r="UU224" s="18"/>
      <c r="UV224" s="18"/>
      <c r="UW224" s="18"/>
      <c r="UX224" s="18"/>
      <c r="UY224" s="18"/>
      <c r="UZ224" s="18"/>
      <c r="VA224" s="18"/>
      <c r="VB224" s="18"/>
      <c r="VC224" s="18"/>
      <c r="VD224" s="18"/>
      <c r="VE224" s="18"/>
      <c r="VF224" s="18"/>
      <c r="VG224" s="18"/>
      <c r="VH224" s="18"/>
      <c r="VI224" s="18"/>
      <c r="VJ224" s="18"/>
      <c r="VK224" s="18"/>
      <c r="VL224" s="18"/>
      <c r="VM224" s="18"/>
      <c r="VN224" s="18"/>
      <c r="VO224" s="18"/>
      <c r="VP224" s="18"/>
      <c r="VQ224" s="18"/>
      <c r="VR224" s="18"/>
      <c r="VS224" s="18"/>
      <c r="VT224" s="18"/>
      <c r="VU224" s="18"/>
      <c r="VV224" s="18"/>
      <c r="VW224" s="18"/>
      <c r="VX224" s="18"/>
      <c r="VY224" s="18"/>
      <c r="VZ224" s="18"/>
      <c r="WA224" s="18"/>
      <c r="WB224" s="18"/>
      <c r="WC224" s="18"/>
      <c r="WD224" s="18"/>
      <c r="WE224" s="18"/>
      <c r="WF224" s="18"/>
      <c r="WG224" s="18"/>
      <c r="WH224" s="18"/>
      <c r="WI224" s="18"/>
      <c r="WJ224" s="18"/>
      <c r="WK224" s="18"/>
      <c r="WL224" s="18"/>
      <c r="WM224" s="18"/>
      <c r="WN224" s="18"/>
      <c r="WO224" s="18"/>
      <c r="WP224" s="18"/>
      <c r="WQ224" s="18"/>
      <c r="WR224" s="18"/>
      <c r="WS224" s="18"/>
      <c r="WT224" s="18"/>
      <c r="WU224" s="18"/>
      <c r="WV224" s="18"/>
      <c r="WW224" s="18"/>
      <c r="WX224" s="18"/>
      <c r="WY224" s="18"/>
      <c r="WZ224" s="18"/>
      <c r="XA224" s="18"/>
      <c r="XB224" s="18"/>
      <c r="XC224" s="18"/>
      <c r="XD224" s="18"/>
      <c r="XE224" s="18"/>
      <c r="XF224" s="18"/>
      <c r="XG224" s="18"/>
      <c r="XH224" s="18"/>
      <c r="XI224" s="18"/>
      <c r="XJ224" s="18"/>
      <c r="XK224" s="18"/>
      <c r="XL224" s="18"/>
      <c r="XM224" s="18"/>
      <c r="XN224" s="18"/>
      <c r="XO224" s="18"/>
      <c r="XP224" s="18"/>
      <c r="XQ224" s="18"/>
      <c r="XR224" s="18"/>
      <c r="XS224" s="18"/>
      <c r="XT224" s="18"/>
      <c r="XU224" s="18"/>
      <c r="XV224" s="18"/>
      <c r="XW224" s="18"/>
      <c r="XX224" s="18"/>
      <c r="XY224" s="18"/>
      <c r="XZ224" s="18"/>
      <c r="YA224" s="18"/>
      <c r="YB224" s="18"/>
      <c r="YC224" s="18"/>
      <c r="YD224" s="18"/>
      <c r="YE224" s="18"/>
      <c r="YF224" s="18"/>
      <c r="YG224" s="18"/>
      <c r="YH224" s="18"/>
      <c r="YI224" s="18"/>
      <c r="YJ224" s="18"/>
      <c r="YK224" s="18"/>
      <c r="YL224" s="18"/>
      <c r="YM224" s="18"/>
      <c r="YN224" s="18"/>
      <c r="YO224" s="18"/>
      <c r="YP224" s="18"/>
      <c r="YQ224" s="18"/>
      <c r="YR224" s="18"/>
      <c r="YS224" s="18"/>
      <c r="YT224" s="18"/>
      <c r="YU224" s="18"/>
      <c r="YV224" s="18"/>
      <c r="YW224" s="18"/>
      <c r="YX224" s="18"/>
      <c r="YY224" s="18"/>
      <c r="YZ224" s="18"/>
      <c r="ZA224" s="18"/>
      <c r="ZB224" s="18"/>
      <c r="ZC224" s="18"/>
      <c r="ZD224" s="18"/>
      <c r="ZE224" s="18"/>
      <c r="ZF224" s="18"/>
      <c r="ZG224" s="18"/>
      <c r="ZH224" s="18"/>
      <c r="ZI224" s="18"/>
      <c r="ZJ224" s="18"/>
      <c r="ZK224" s="18"/>
      <c r="ZL224" s="18"/>
      <c r="ZM224" s="18"/>
      <c r="ZN224" s="18"/>
      <c r="ZO224" s="18"/>
      <c r="ZP224" s="18"/>
      <c r="ZQ224" s="18"/>
      <c r="ZR224" s="18"/>
      <c r="ZS224" s="18"/>
      <c r="ZT224" s="18"/>
      <c r="ZU224" s="18"/>
      <c r="ZV224" s="18"/>
      <c r="ZW224" s="18"/>
      <c r="ZX224" s="18"/>
      <c r="ZY224" s="18"/>
      <c r="ZZ224" s="18"/>
      <c r="AAA224" s="18"/>
      <c r="AAB224" s="18"/>
      <c r="AAC224" s="18"/>
      <c r="AAD224" s="18"/>
      <c r="AAE224" s="18"/>
      <c r="AAF224" s="18"/>
      <c r="AAG224" s="18"/>
      <c r="AAH224" s="18"/>
      <c r="AAI224" s="18"/>
      <c r="AAJ224" s="18"/>
      <c r="AAK224" s="18"/>
      <c r="AAL224" s="18"/>
      <c r="AAM224" s="18"/>
      <c r="AAN224" s="18"/>
      <c r="AAO224" s="18"/>
      <c r="AAP224" s="18"/>
      <c r="AAQ224" s="18"/>
      <c r="AAR224" s="18"/>
      <c r="AAS224" s="18"/>
      <c r="AAT224" s="18"/>
      <c r="AAU224" s="18"/>
      <c r="AAV224" s="18"/>
      <c r="AAW224" s="18"/>
      <c r="AAX224" s="18"/>
      <c r="AAY224" s="18"/>
      <c r="AAZ224" s="18"/>
      <c r="ABA224" s="18"/>
      <c r="ABB224" s="18"/>
      <c r="ABC224" s="18"/>
      <c r="ABD224" s="18"/>
      <c r="ABE224" s="18"/>
      <c r="ABF224" s="18"/>
      <c r="ABG224" s="18"/>
      <c r="ABH224" s="18"/>
      <c r="ABI224" s="18"/>
      <c r="ABJ224" s="18"/>
      <c r="ABK224" s="18"/>
      <c r="ABL224" s="18"/>
      <c r="ABM224" s="18"/>
      <c r="ABN224" s="18"/>
      <c r="ABO224" s="18"/>
      <c r="ABP224" s="18"/>
      <c r="ABQ224" s="18"/>
      <c r="ABR224" s="18"/>
      <c r="ABS224" s="18"/>
      <c r="ABT224" s="18"/>
      <c r="ABU224" s="18"/>
      <c r="ABV224" s="18"/>
      <c r="ABW224" s="18"/>
      <c r="ABX224" s="18"/>
      <c r="ABY224" s="18"/>
      <c r="ABZ224" s="18"/>
      <c r="ACA224" s="18"/>
      <c r="ACB224" s="18"/>
      <c r="ACC224" s="18"/>
      <c r="ACD224" s="18"/>
      <c r="ACE224" s="18"/>
      <c r="ACF224" s="18"/>
      <c r="ACG224" s="18"/>
      <c r="ACH224" s="18"/>
      <c r="ACI224" s="18"/>
      <c r="ACJ224" s="18"/>
      <c r="ACK224" s="18"/>
      <c r="ACL224" s="18"/>
      <c r="ACM224" s="18"/>
      <c r="ACN224" s="18"/>
      <c r="ACO224" s="18"/>
      <c r="ACP224" s="18"/>
      <c r="ACQ224" s="18"/>
      <c r="ACR224" s="18"/>
      <c r="ACS224" s="18"/>
      <c r="ACT224" s="18"/>
      <c r="ACU224" s="18"/>
      <c r="ACV224" s="18"/>
      <c r="ACW224" s="18"/>
      <c r="ACX224" s="18"/>
      <c r="ACY224" s="18"/>
      <c r="ACZ224" s="18"/>
      <c r="ADA224" s="18"/>
      <c r="ADB224" s="18"/>
      <c r="ADC224" s="18"/>
      <c r="ADD224" s="18"/>
      <c r="ADE224" s="18"/>
      <c r="ADF224" s="18"/>
      <c r="ADG224" s="18"/>
      <c r="ADH224" s="18"/>
      <c r="ADI224" s="18"/>
      <c r="ADJ224" s="18"/>
      <c r="ADK224" s="18"/>
      <c r="ADL224" s="18"/>
      <c r="ADM224" s="18"/>
      <c r="ADN224" s="18"/>
      <c r="ADO224" s="18"/>
      <c r="ADP224" s="18"/>
      <c r="ADQ224" s="18"/>
      <c r="ADR224" s="18"/>
      <c r="ADS224" s="18"/>
      <c r="ADT224" s="18"/>
      <c r="ADU224" s="18"/>
      <c r="ADV224" s="18"/>
      <c r="ADW224" s="18"/>
      <c r="ADX224" s="18"/>
      <c r="ADY224" s="18"/>
      <c r="ADZ224" s="18"/>
      <c r="AEA224" s="18"/>
      <c r="AEB224" s="18"/>
      <c r="AEC224" s="18"/>
      <c r="AED224" s="18"/>
      <c r="AEE224" s="18"/>
      <c r="AEF224" s="18"/>
      <c r="AEG224" s="18"/>
      <c r="AEH224" s="18"/>
      <c r="AEI224" s="18"/>
      <c r="AEJ224" s="18"/>
      <c r="AEK224" s="18"/>
      <c r="AEL224" s="18"/>
      <c r="AEM224" s="18"/>
      <c r="AEN224" s="18"/>
      <c r="AEO224" s="18"/>
      <c r="AEP224" s="18"/>
      <c r="AEQ224" s="18"/>
      <c r="AER224" s="18"/>
      <c r="AES224" s="18"/>
      <c r="AET224" s="18"/>
      <c r="AEU224" s="18"/>
      <c r="AEV224" s="18"/>
      <c r="AEW224" s="18"/>
      <c r="AEX224" s="18"/>
      <c r="AEY224" s="18"/>
      <c r="AEZ224" s="18"/>
      <c r="AFA224" s="18"/>
      <c r="AFB224" s="18"/>
      <c r="AFC224" s="18"/>
      <c r="AFD224" s="18"/>
      <c r="AFE224" s="18"/>
      <c r="AFF224" s="18"/>
      <c r="AFG224" s="18"/>
      <c r="AFH224" s="18"/>
      <c r="AFI224" s="18"/>
      <c r="AFJ224" s="18"/>
      <c r="AFK224" s="18"/>
      <c r="AFL224" s="18"/>
      <c r="AFM224" s="18"/>
      <c r="AFN224" s="18"/>
      <c r="AFO224" s="18"/>
      <c r="AFP224" s="18"/>
      <c r="AFQ224" s="18"/>
      <c r="AFR224" s="18"/>
      <c r="AFS224" s="18"/>
      <c r="AFT224" s="18"/>
      <c r="AFU224" s="18"/>
      <c r="AFV224" s="18"/>
      <c r="AFW224" s="18"/>
      <c r="AFX224" s="18"/>
      <c r="AFY224" s="18"/>
      <c r="AFZ224" s="18"/>
      <c r="AGA224" s="18"/>
      <c r="AGB224" s="18"/>
      <c r="AGC224" s="18"/>
      <c r="AGD224" s="18"/>
      <c r="AGE224" s="18"/>
      <c r="AGF224" s="18"/>
      <c r="AGG224" s="18"/>
      <c r="AGH224" s="18"/>
      <c r="AGI224" s="18"/>
      <c r="AGJ224" s="18"/>
      <c r="AGK224" s="18"/>
      <c r="AGL224" s="18"/>
      <c r="AGM224" s="18"/>
      <c r="AGN224" s="18"/>
      <c r="AGO224" s="18"/>
      <c r="AGP224" s="18"/>
      <c r="AGQ224" s="18"/>
      <c r="AGR224" s="18"/>
      <c r="AGS224" s="18"/>
      <c r="AGT224" s="18"/>
      <c r="AGU224" s="18"/>
      <c r="AGV224" s="18"/>
      <c r="AGW224" s="18"/>
      <c r="AGX224" s="18"/>
      <c r="AGY224" s="18"/>
      <c r="AGZ224" s="18"/>
      <c r="AHA224" s="18"/>
      <c r="AHB224" s="18"/>
      <c r="AHC224" s="18"/>
      <c r="AHD224" s="18"/>
      <c r="AHE224" s="18"/>
      <c r="AHF224" s="18"/>
      <c r="AHG224" s="18"/>
      <c r="AHH224" s="18"/>
      <c r="AHI224" s="18"/>
      <c r="AHJ224" s="18"/>
      <c r="AHK224" s="18"/>
      <c r="AHL224" s="18"/>
      <c r="AHM224" s="18"/>
      <c r="AHN224" s="18"/>
      <c r="AHO224" s="18"/>
      <c r="AHP224" s="18"/>
      <c r="AHQ224" s="18"/>
      <c r="AHR224" s="18"/>
      <c r="AHS224" s="18"/>
      <c r="AHT224" s="18"/>
      <c r="AHU224" s="18"/>
      <c r="AHV224" s="18"/>
      <c r="AHW224" s="18"/>
      <c r="AHX224" s="18"/>
      <c r="AHY224" s="18"/>
      <c r="AHZ224" s="18"/>
      <c r="AIA224" s="18"/>
      <c r="AIB224" s="18"/>
      <c r="AIC224" s="18"/>
      <c r="AID224" s="18"/>
      <c r="AIE224" s="18"/>
      <c r="AIF224" s="18"/>
      <c r="AIG224" s="18"/>
      <c r="AIH224" s="18"/>
      <c r="AII224" s="18"/>
      <c r="AIJ224" s="18"/>
      <c r="AIK224" s="18"/>
      <c r="AIL224" s="18"/>
      <c r="AIM224" s="18"/>
      <c r="AIN224" s="18"/>
      <c r="AIO224" s="18"/>
      <c r="AIP224" s="18"/>
      <c r="AIQ224" s="18"/>
      <c r="AIR224" s="18"/>
      <c r="AIS224" s="18"/>
      <c r="AIT224" s="18"/>
      <c r="AIU224" s="18"/>
      <c r="AIV224" s="18"/>
      <c r="AIW224" s="18"/>
      <c r="AIX224" s="18"/>
      <c r="AIY224" s="18"/>
      <c r="AIZ224" s="18"/>
      <c r="AJA224" s="18"/>
      <c r="AJB224" s="18"/>
      <c r="AJC224" s="18"/>
      <c r="AJD224" s="18"/>
      <c r="AJE224" s="18"/>
      <c r="AJF224" s="18"/>
      <c r="AJG224" s="18"/>
      <c r="AJH224" s="18"/>
      <c r="AJI224" s="18"/>
      <c r="AJJ224" s="18"/>
      <c r="AJK224" s="18"/>
      <c r="AJL224" s="18"/>
      <c r="AJM224" s="18"/>
      <c r="AJN224" s="18"/>
      <c r="AJO224" s="18"/>
      <c r="AJP224" s="18"/>
      <c r="AJQ224" s="18"/>
      <c r="AJR224" s="18"/>
      <c r="AJS224" s="18"/>
      <c r="AJT224" s="18"/>
      <c r="AJU224" s="18"/>
      <c r="AJV224" s="18"/>
      <c r="AJW224" s="18"/>
      <c r="AJX224" s="18"/>
      <c r="AJY224" s="18"/>
      <c r="AJZ224" s="18"/>
      <c r="AKA224" s="18"/>
      <c r="AKB224" s="18"/>
      <c r="AKC224" s="18"/>
      <c r="AKD224" s="18"/>
      <c r="AKE224" s="18"/>
      <c r="AKF224" s="18"/>
      <c r="AKG224" s="18"/>
      <c r="AKH224" s="18"/>
      <c r="AKI224" s="18"/>
      <c r="AKJ224" s="18"/>
      <c r="AKK224" s="18"/>
      <c r="AKL224" s="18"/>
      <c r="AKM224" s="18"/>
      <c r="AKN224" s="18"/>
      <c r="AKO224" s="18"/>
      <c r="AKP224" s="18"/>
      <c r="AKQ224" s="18"/>
      <c r="AKR224" s="18"/>
      <c r="AKS224" s="18"/>
      <c r="AKT224" s="18"/>
      <c r="AKU224" s="18"/>
      <c r="AKV224" s="18"/>
      <c r="AKW224" s="18"/>
      <c r="AKX224" s="18"/>
      <c r="AKY224" s="18"/>
      <c r="AKZ224" s="18"/>
      <c r="ALA224" s="18"/>
      <c r="ALB224" s="18"/>
      <c r="ALC224" s="18"/>
      <c r="ALD224" s="18"/>
      <c r="ALE224" s="18"/>
      <c r="ALF224" s="18"/>
      <c r="ALG224" s="18"/>
      <c r="ALH224" s="18"/>
      <c r="ALI224" s="18"/>
      <c r="ALJ224" s="18"/>
      <c r="ALK224" s="18"/>
      <c r="ALL224" s="18"/>
      <c r="ALM224" s="18"/>
      <c r="ALN224" s="18"/>
      <c r="ALO224" s="18"/>
      <c r="ALP224" s="18"/>
      <c r="ALQ224" s="18"/>
      <c r="ALR224" s="18"/>
      <c r="ALS224" s="18"/>
      <c r="ALT224" s="18"/>
      <c r="ALU224" s="18"/>
      <c r="ALV224" s="18"/>
      <c r="ALW224" s="18"/>
      <c r="ALX224" s="18"/>
      <c r="ALY224" s="18"/>
      <c r="ALZ224" s="18"/>
      <c r="AMA224" s="18"/>
      <c r="AMB224" s="18"/>
      <c r="AMC224" s="18"/>
      <c r="AMD224" s="18"/>
      <c r="AME224" s="18"/>
      <c r="AMF224" s="18"/>
      <c r="AMG224" s="18"/>
      <c r="AMH224" s="18"/>
      <c r="AMI224" s="18"/>
      <c r="AMJ224" s="18"/>
      <c r="AMK224" s="18"/>
      <c r="AML224" s="18"/>
      <c r="AMM224" s="18"/>
      <c r="AMN224" s="18"/>
      <c r="AMO224" s="18"/>
      <c r="AMP224" s="18"/>
      <c r="AMQ224" s="18"/>
      <c r="AMR224" s="18"/>
      <c r="AMS224" s="18"/>
      <c r="AMT224" s="18"/>
      <c r="AMU224" s="18"/>
      <c r="AMV224" s="18"/>
      <c r="AMW224" s="18"/>
      <c r="AMX224" s="18"/>
      <c r="AMY224" s="18"/>
      <c r="AMZ224" s="18"/>
      <c r="ANA224" s="18"/>
      <c r="ANB224" s="18"/>
      <c r="ANC224" s="18"/>
      <c r="AND224" s="18"/>
      <c r="ANE224" s="18"/>
      <c r="ANF224" s="18"/>
      <c r="ANG224" s="18"/>
      <c r="ANH224" s="18"/>
      <c r="ANI224" s="18"/>
      <c r="ANJ224" s="18"/>
      <c r="ANK224" s="18"/>
      <c r="ANL224" s="18"/>
      <c r="ANM224" s="18"/>
      <c r="ANN224" s="18"/>
      <c r="ANO224" s="18"/>
      <c r="ANP224" s="18"/>
      <c r="ANQ224" s="18"/>
      <c r="ANR224" s="18"/>
      <c r="ANS224" s="18"/>
      <c r="ANT224" s="18"/>
      <c r="ANU224" s="18"/>
      <c r="ANV224" s="18"/>
      <c r="ANW224" s="18"/>
      <c r="ANX224" s="18"/>
      <c r="ANY224" s="18"/>
      <c r="ANZ224" s="18"/>
      <c r="AOA224" s="18"/>
      <c r="AOB224" s="18"/>
      <c r="AOC224" s="18"/>
      <c r="AOD224" s="18"/>
      <c r="AOE224" s="18"/>
      <c r="AOF224" s="18"/>
      <c r="AOG224" s="18"/>
      <c r="AOH224" s="18"/>
      <c r="AOI224" s="18"/>
      <c r="AOJ224" s="18"/>
      <c r="AOK224" s="18"/>
      <c r="AOL224" s="18"/>
      <c r="AOM224" s="18"/>
      <c r="AON224" s="18"/>
      <c r="AOO224" s="18"/>
      <c r="AOP224" s="18"/>
      <c r="AOQ224" s="18"/>
      <c r="AOR224" s="18"/>
      <c r="AOS224" s="18"/>
      <c r="AOT224" s="18"/>
      <c r="AOU224" s="18"/>
      <c r="AOV224" s="18"/>
      <c r="AOW224" s="18"/>
      <c r="AOX224" s="18"/>
      <c r="AOY224" s="18"/>
      <c r="AOZ224" s="18"/>
      <c r="APA224" s="18"/>
      <c r="APB224" s="18"/>
      <c r="APC224" s="18"/>
      <c r="APD224" s="18"/>
      <c r="APE224" s="18"/>
      <c r="APF224" s="18"/>
      <c r="APG224" s="18"/>
      <c r="APH224" s="18"/>
      <c r="API224" s="18"/>
      <c r="APJ224" s="18"/>
      <c r="APK224" s="18"/>
      <c r="APL224" s="18"/>
      <c r="APM224" s="18"/>
      <c r="APN224" s="18"/>
      <c r="APO224" s="18"/>
      <c r="APP224" s="18"/>
      <c r="APQ224" s="18"/>
      <c r="APR224" s="18"/>
      <c r="APS224" s="18"/>
      <c r="APT224" s="18"/>
      <c r="APU224" s="18"/>
      <c r="APV224" s="18"/>
      <c r="APW224" s="18"/>
      <c r="APX224" s="18"/>
      <c r="APY224" s="18"/>
      <c r="APZ224" s="18"/>
      <c r="AQA224" s="18"/>
      <c r="AQB224" s="18"/>
      <c r="AQC224" s="18"/>
      <c r="AQD224" s="18"/>
      <c r="AQE224" s="18"/>
      <c r="AQF224" s="18"/>
      <c r="AQG224" s="18"/>
      <c r="AQH224" s="18"/>
      <c r="AQI224" s="18"/>
      <c r="AQJ224" s="18"/>
      <c r="AQK224" s="18"/>
      <c r="AQL224" s="18"/>
      <c r="AQM224" s="18"/>
      <c r="AQN224" s="18"/>
      <c r="AQO224" s="18"/>
      <c r="AQP224" s="18"/>
      <c r="AQQ224" s="18"/>
      <c r="AQR224" s="18"/>
      <c r="AQS224" s="18"/>
      <c r="AQT224" s="18"/>
      <c r="AQU224" s="18"/>
      <c r="AQV224" s="18"/>
      <c r="AQW224" s="18"/>
      <c r="AQX224" s="18"/>
      <c r="AQY224" s="18"/>
      <c r="AQZ224" s="18"/>
      <c r="ARA224" s="18"/>
      <c r="ARB224" s="18"/>
      <c r="ARC224" s="18"/>
      <c r="ARD224" s="18"/>
      <c r="ARE224" s="18"/>
      <c r="ARF224" s="18"/>
      <c r="ARG224" s="18"/>
      <c r="ARH224" s="18"/>
      <c r="ARI224" s="18"/>
      <c r="ARJ224" s="18"/>
      <c r="ARK224" s="18"/>
      <c r="ARL224" s="18"/>
      <c r="ARM224" s="18"/>
      <c r="ARN224" s="18"/>
      <c r="ARO224" s="18"/>
      <c r="ARP224" s="18"/>
      <c r="ARQ224" s="18"/>
      <c r="ARR224" s="18"/>
      <c r="ARS224" s="18"/>
      <c r="ART224" s="18"/>
      <c r="ARU224" s="18"/>
      <c r="ARV224" s="18"/>
      <c r="ARW224" s="18"/>
      <c r="ARX224" s="18"/>
      <c r="ARY224" s="18"/>
      <c r="ARZ224" s="18"/>
      <c r="ASA224" s="18"/>
      <c r="ASB224" s="18"/>
      <c r="ASC224" s="18"/>
      <c r="ASD224" s="18"/>
      <c r="ASE224" s="18"/>
      <c r="ASF224" s="18"/>
      <c r="ASG224" s="18"/>
      <c r="ASH224" s="18"/>
      <c r="ASI224" s="18"/>
      <c r="ASJ224" s="18"/>
      <c r="ASK224" s="18"/>
      <c r="ASL224" s="18"/>
      <c r="ASM224" s="18"/>
      <c r="ASN224" s="18"/>
      <c r="ASO224" s="18"/>
      <c r="ASP224" s="18"/>
      <c r="ASQ224" s="18"/>
      <c r="ASR224" s="18"/>
      <c r="ASS224" s="18"/>
      <c r="AST224" s="18"/>
      <c r="ASU224" s="18"/>
      <c r="ASV224" s="18"/>
      <c r="ASW224" s="18"/>
      <c r="ASX224" s="18"/>
      <c r="ASY224" s="18"/>
      <c r="ASZ224" s="18"/>
      <c r="ATA224" s="18"/>
      <c r="ATB224" s="18"/>
      <c r="ATC224" s="18"/>
      <c r="ATD224" s="18"/>
      <c r="ATE224" s="18"/>
      <c r="ATF224" s="18"/>
      <c r="ATG224" s="18"/>
      <c r="ATH224" s="18"/>
      <c r="ATI224" s="18"/>
      <c r="ATJ224" s="18"/>
      <c r="ATK224" s="18"/>
      <c r="ATL224" s="18"/>
      <c r="ATM224" s="18"/>
      <c r="ATN224" s="18"/>
      <c r="ATO224" s="18"/>
      <c r="ATP224" s="18"/>
      <c r="ATQ224" s="18"/>
      <c r="ATR224" s="18"/>
      <c r="ATS224" s="18"/>
      <c r="ATT224" s="18"/>
      <c r="ATU224" s="18"/>
      <c r="ATV224" s="18"/>
      <c r="ATW224" s="18"/>
      <c r="ATX224" s="18"/>
      <c r="ATY224" s="18"/>
      <c r="ATZ224" s="18"/>
      <c r="AUA224" s="18"/>
      <c r="AUB224" s="18"/>
      <c r="AUC224" s="18"/>
      <c r="AUD224" s="18"/>
      <c r="AUE224" s="18"/>
      <c r="AUF224" s="18"/>
      <c r="AUG224" s="18"/>
      <c r="AUH224" s="18"/>
      <c r="AUI224" s="18"/>
      <c r="AUJ224" s="18"/>
      <c r="AUK224" s="18"/>
      <c r="AUL224" s="18"/>
      <c r="AUM224" s="18"/>
      <c r="AUN224" s="18"/>
      <c r="AUO224" s="18"/>
      <c r="AUP224" s="18"/>
      <c r="AUQ224" s="18"/>
      <c r="AUR224" s="18"/>
      <c r="AUS224" s="18"/>
      <c r="AUT224" s="18"/>
      <c r="AUU224" s="18"/>
      <c r="AUV224" s="18"/>
      <c r="AUW224" s="18"/>
      <c r="AUX224" s="18"/>
      <c r="AUY224" s="18"/>
      <c r="AUZ224" s="18"/>
      <c r="AVA224" s="18"/>
      <c r="AVB224" s="18"/>
      <c r="AVC224" s="18"/>
      <c r="AVD224" s="18"/>
      <c r="AVE224" s="18"/>
      <c r="AVF224" s="18"/>
      <c r="AVG224" s="18"/>
      <c r="AVH224" s="18"/>
      <c r="AVI224" s="18"/>
      <c r="AVJ224" s="18"/>
      <c r="AVK224" s="18"/>
      <c r="AVL224" s="18"/>
      <c r="AVM224" s="18"/>
      <c r="AVN224" s="18"/>
      <c r="AVO224" s="18"/>
      <c r="AVP224" s="18"/>
      <c r="AVQ224" s="18"/>
      <c r="AVR224" s="18"/>
      <c r="AVS224" s="18"/>
      <c r="AVT224" s="18"/>
      <c r="AVU224" s="18"/>
      <c r="AVV224" s="18"/>
      <c r="AVW224" s="18"/>
      <c r="AVX224" s="18"/>
      <c r="AVY224" s="18"/>
      <c r="AVZ224" s="18"/>
      <c r="AWA224" s="18"/>
      <c r="AWB224" s="18"/>
      <c r="AWC224" s="18"/>
      <c r="AWD224" s="18"/>
      <c r="AWE224" s="18"/>
      <c r="AWF224" s="18"/>
      <c r="AWG224" s="18"/>
      <c r="AWH224" s="18"/>
      <c r="AWI224" s="18"/>
      <c r="AWJ224" s="18"/>
      <c r="AWK224" s="18"/>
      <c r="AWL224" s="18"/>
      <c r="AWM224" s="18"/>
      <c r="AWN224" s="18"/>
      <c r="AWO224" s="18"/>
      <c r="AWP224" s="18"/>
      <c r="AWQ224" s="18"/>
      <c r="AWR224" s="18"/>
      <c r="AWS224" s="18"/>
      <c r="AWT224" s="18"/>
      <c r="AWU224" s="18"/>
      <c r="AWV224" s="18"/>
      <c r="AWW224" s="18"/>
      <c r="AWX224" s="18"/>
      <c r="AWY224" s="18"/>
      <c r="AWZ224" s="18"/>
      <c r="AXA224" s="18"/>
      <c r="AXB224" s="18"/>
      <c r="AXC224" s="18"/>
      <c r="AXD224" s="18"/>
      <c r="AXE224" s="18"/>
      <c r="AXF224" s="18"/>
      <c r="AXG224" s="18"/>
      <c r="AXH224" s="18"/>
      <c r="AXI224" s="18"/>
      <c r="AXJ224" s="18"/>
      <c r="AXK224" s="18"/>
      <c r="AXL224" s="18"/>
      <c r="AXM224" s="18"/>
      <c r="AXN224" s="18"/>
      <c r="AXO224" s="18"/>
      <c r="AXP224" s="18"/>
      <c r="AXQ224" s="18"/>
      <c r="AXR224" s="18"/>
      <c r="AXS224" s="18"/>
      <c r="AXT224" s="18"/>
      <c r="AXU224" s="18"/>
      <c r="AXV224" s="18"/>
      <c r="AXW224" s="18"/>
      <c r="AXX224" s="18"/>
      <c r="AXY224" s="18"/>
      <c r="AXZ224" s="18"/>
      <c r="AYA224" s="18"/>
      <c r="AYB224" s="18"/>
      <c r="AYC224" s="18"/>
      <c r="AYD224" s="18"/>
      <c r="AYE224" s="18"/>
      <c r="AYF224" s="18"/>
      <c r="AYG224" s="18"/>
      <c r="AYH224" s="18"/>
      <c r="AYI224" s="18"/>
      <c r="AYJ224" s="18"/>
      <c r="AYK224" s="18"/>
      <c r="AYL224" s="18"/>
      <c r="AYM224" s="18"/>
      <c r="AYN224" s="18"/>
      <c r="AYO224" s="18"/>
      <c r="AYP224" s="18"/>
      <c r="AYQ224" s="18"/>
      <c r="AYR224" s="18"/>
      <c r="AYS224" s="18"/>
      <c r="AYT224" s="18"/>
      <c r="AYU224" s="18"/>
      <c r="AYV224" s="18"/>
      <c r="AYW224" s="18"/>
      <c r="AYX224" s="18"/>
      <c r="AYY224" s="18"/>
      <c r="AYZ224" s="18"/>
      <c r="AZA224" s="18"/>
      <c r="AZB224" s="18"/>
      <c r="AZC224" s="18"/>
      <c r="AZD224" s="18"/>
      <c r="AZE224" s="18"/>
      <c r="AZF224" s="18"/>
      <c r="AZG224" s="18"/>
      <c r="AZH224" s="18"/>
      <c r="AZI224" s="18"/>
      <c r="AZJ224" s="18"/>
      <c r="AZK224" s="18"/>
      <c r="AZL224" s="18"/>
      <c r="AZM224" s="18"/>
      <c r="AZN224" s="18"/>
      <c r="AZO224" s="18"/>
      <c r="AZP224" s="18"/>
      <c r="AZQ224" s="18"/>
      <c r="AZR224" s="18"/>
      <c r="AZS224" s="18"/>
      <c r="AZT224" s="18"/>
      <c r="AZU224" s="18"/>
      <c r="AZV224" s="18"/>
      <c r="AZW224" s="18"/>
      <c r="AZX224" s="18"/>
      <c r="AZY224" s="18"/>
      <c r="AZZ224" s="18"/>
      <c r="BAA224" s="18"/>
      <c r="BAB224" s="18"/>
      <c r="BAC224" s="18"/>
      <c r="BAD224" s="18"/>
      <c r="BAE224" s="18"/>
      <c r="BAF224" s="18"/>
      <c r="BAG224" s="18"/>
      <c r="BAH224" s="18"/>
      <c r="BAI224" s="18"/>
      <c r="BAJ224" s="18"/>
      <c r="BAK224" s="18"/>
      <c r="BAL224" s="18"/>
      <c r="BAM224" s="18"/>
      <c r="BAN224" s="18"/>
      <c r="BAO224" s="18"/>
      <c r="BAP224" s="18"/>
      <c r="BAQ224" s="18"/>
      <c r="BAR224" s="18"/>
      <c r="BAS224" s="18"/>
      <c r="BAT224" s="18"/>
      <c r="BAU224" s="18"/>
      <c r="BAV224" s="18"/>
      <c r="BAW224" s="18"/>
      <c r="BAX224" s="18"/>
      <c r="BAY224" s="18"/>
      <c r="BAZ224" s="18"/>
      <c r="BBA224" s="18"/>
      <c r="BBB224" s="18"/>
      <c r="BBC224" s="18"/>
      <c r="BBD224" s="18"/>
      <c r="BBE224" s="18"/>
      <c r="BBF224" s="18"/>
      <c r="BBG224" s="18"/>
      <c r="BBH224" s="18"/>
      <c r="BBI224" s="18"/>
      <c r="BBJ224" s="18"/>
      <c r="BBK224" s="18"/>
      <c r="BBL224" s="18"/>
      <c r="BBM224" s="18"/>
      <c r="BBN224" s="18"/>
      <c r="BBO224" s="18"/>
      <c r="BBP224" s="18"/>
      <c r="BBQ224" s="18"/>
      <c r="BBR224" s="18"/>
      <c r="BBS224" s="18"/>
      <c r="BBT224" s="18"/>
      <c r="BBU224" s="18"/>
      <c r="BBV224" s="18"/>
      <c r="BBW224" s="18"/>
      <c r="BBX224" s="18"/>
      <c r="BBY224" s="18"/>
      <c r="BBZ224" s="18"/>
      <c r="BCA224" s="18"/>
      <c r="BCB224" s="18"/>
      <c r="BCC224" s="18"/>
      <c r="BCD224" s="18"/>
      <c r="BCE224" s="18"/>
      <c r="BCF224" s="18"/>
      <c r="BCG224" s="18"/>
      <c r="BCH224" s="18"/>
      <c r="BCI224" s="18"/>
      <c r="BCJ224" s="18"/>
      <c r="BCK224" s="18"/>
      <c r="BCL224" s="18"/>
      <c r="BCM224" s="18"/>
      <c r="BCN224" s="18"/>
      <c r="BCO224" s="18"/>
      <c r="BCP224" s="18"/>
      <c r="BCQ224" s="18"/>
      <c r="BCR224" s="18"/>
      <c r="BCS224" s="18"/>
      <c r="BCT224" s="18"/>
      <c r="BCU224" s="18"/>
      <c r="BCV224" s="18"/>
      <c r="BCW224" s="18"/>
      <c r="BCX224" s="18"/>
      <c r="BCY224" s="18"/>
      <c r="BCZ224" s="18"/>
      <c r="BDA224" s="18"/>
      <c r="BDB224" s="18"/>
      <c r="BDC224" s="18"/>
      <c r="BDD224" s="18"/>
      <c r="BDE224" s="18"/>
      <c r="BDF224" s="18"/>
      <c r="BDG224" s="18"/>
      <c r="BDH224" s="18"/>
      <c r="BDI224" s="18"/>
      <c r="BDJ224" s="18"/>
      <c r="BDK224" s="18"/>
      <c r="BDL224" s="18"/>
      <c r="BDM224" s="18"/>
      <c r="BDN224" s="18"/>
      <c r="BDO224" s="18"/>
      <c r="BDP224" s="18"/>
      <c r="BDQ224" s="18"/>
      <c r="BDR224" s="18"/>
      <c r="BDS224" s="18"/>
      <c r="BDT224" s="18"/>
      <c r="BDU224" s="18"/>
      <c r="BDV224" s="18"/>
      <c r="BDW224" s="18"/>
      <c r="BDX224" s="18"/>
      <c r="BDY224" s="18"/>
      <c r="BDZ224" s="18"/>
      <c r="BEA224" s="18"/>
      <c r="BEB224" s="18"/>
      <c r="BEC224" s="18"/>
      <c r="BED224" s="18"/>
      <c r="BEE224" s="18"/>
      <c r="BEF224" s="18"/>
      <c r="BEG224" s="18"/>
      <c r="BEH224" s="18"/>
      <c r="BEI224" s="18"/>
      <c r="BEJ224" s="18"/>
      <c r="BEK224" s="18"/>
      <c r="BEL224" s="18"/>
      <c r="BEM224" s="18"/>
      <c r="BEN224" s="18"/>
      <c r="BEO224" s="18"/>
      <c r="BEP224" s="18"/>
      <c r="BEQ224" s="18"/>
      <c r="BER224" s="18"/>
      <c r="BES224" s="18"/>
      <c r="BET224" s="18"/>
      <c r="BEU224" s="18"/>
      <c r="BEV224" s="18"/>
      <c r="BEW224" s="18"/>
      <c r="BEX224" s="18"/>
      <c r="BEY224" s="18"/>
      <c r="BEZ224" s="18"/>
      <c r="BFA224" s="18"/>
      <c r="BFB224" s="18"/>
      <c r="BFC224" s="18"/>
      <c r="BFD224" s="18"/>
      <c r="BFE224" s="18"/>
      <c r="BFF224" s="18"/>
      <c r="BFG224" s="18"/>
      <c r="BFH224" s="18"/>
      <c r="BFI224" s="18"/>
      <c r="BFJ224" s="18"/>
      <c r="BFK224" s="18"/>
      <c r="BFL224" s="18"/>
      <c r="BFM224" s="18"/>
      <c r="BFN224" s="18"/>
      <c r="BFO224" s="18"/>
      <c r="BFP224" s="18"/>
      <c r="BFQ224" s="18"/>
      <c r="BFR224" s="18"/>
      <c r="BFS224" s="18"/>
      <c r="BFT224" s="18"/>
      <c r="BFU224" s="18"/>
      <c r="BFV224" s="18"/>
      <c r="BFW224" s="18"/>
      <c r="BFX224" s="18"/>
      <c r="BFY224" s="18"/>
      <c r="BFZ224" s="18"/>
      <c r="BGA224" s="18"/>
      <c r="BGB224" s="18"/>
      <c r="BGC224" s="18"/>
      <c r="BGD224" s="18"/>
      <c r="BGE224" s="18"/>
      <c r="BGF224" s="18"/>
      <c r="BGG224" s="18"/>
      <c r="BGH224" s="18"/>
      <c r="BGI224" s="18"/>
      <c r="BGJ224" s="18"/>
      <c r="BGK224" s="18"/>
      <c r="BGL224" s="18"/>
      <c r="BGM224" s="18"/>
      <c r="BGN224" s="18"/>
      <c r="BGO224" s="18"/>
      <c r="BGP224" s="18"/>
      <c r="BGQ224" s="18"/>
      <c r="BGR224" s="18"/>
      <c r="BGS224" s="18"/>
      <c r="BGT224" s="18"/>
      <c r="BGU224" s="18"/>
      <c r="BGV224" s="18"/>
      <c r="BGW224" s="18"/>
      <c r="BGX224" s="18"/>
      <c r="BGY224" s="18"/>
      <c r="BGZ224" s="18"/>
      <c r="BHA224" s="18"/>
      <c r="BHB224" s="18"/>
      <c r="BHC224" s="18"/>
      <c r="BHD224" s="18"/>
      <c r="BHE224" s="18"/>
      <c r="BHF224" s="18"/>
      <c r="BHG224" s="18"/>
      <c r="BHH224" s="18"/>
      <c r="BHI224" s="18"/>
      <c r="BHJ224" s="18"/>
      <c r="BHK224" s="18"/>
      <c r="BHL224" s="18"/>
      <c r="BHM224" s="18"/>
      <c r="BHN224" s="18"/>
      <c r="BHO224" s="18"/>
      <c r="BHP224" s="18"/>
      <c r="BHQ224" s="18"/>
      <c r="BHR224" s="18"/>
      <c r="BHS224" s="18"/>
      <c r="BHT224" s="18"/>
      <c r="BHU224" s="18"/>
      <c r="BHV224" s="18"/>
      <c r="BHW224" s="18"/>
      <c r="BHX224" s="18"/>
      <c r="BHY224" s="18"/>
      <c r="BHZ224" s="18"/>
      <c r="BIA224" s="18"/>
      <c r="BIB224" s="18"/>
      <c r="BIC224" s="18"/>
      <c r="BID224" s="18"/>
      <c r="BIE224" s="18"/>
      <c r="BIF224" s="18"/>
      <c r="BIG224" s="18"/>
      <c r="BIH224" s="18"/>
      <c r="BII224" s="18"/>
      <c r="BIJ224" s="18"/>
      <c r="BIK224" s="18"/>
      <c r="BIL224" s="18"/>
      <c r="BIM224" s="18"/>
      <c r="BIN224" s="18"/>
      <c r="BIO224" s="18"/>
      <c r="BIP224" s="18"/>
      <c r="BIQ224" s="18"/>
      <c r="BIR224" s="18"/>
      <c r="BIS224" s="18"/>
      <c r="BIT224" s="18"/>
      <c r="BIU224" s="18"/>
      <c r="BIV224" s="18"/>
      <c r="BIW224" s="18"/>
      <c r="BIX224" s="18"/>
      <c r="BIY224" s="18"/>
      <c r="BIZ224" s="18"/>
      <c r="BJA224" s="18"/>
      <c r="BJB224" s="18"/>
      <c r="BJC224" s="18"/>
      <c r="BJD224" s="18"/>
      <c r="BJE224" s="18"/>
      <c r="BJF224" s="18"/>
      <c r="BJG224" s="18"/>
      <c r="BJH224" s="18"/>
      <c r="BJI224" s="18"/>
      <c r="BJJ224" s="18"/>
      <c r="BJK224" s="18"/>
      <c r="BJL224" s="18"/>
      <c r="BJM224" s="18"/>
      <c r="BJN224" s="18"/>
      <c r="BJO224" s="18"/>
      <c r="BJP224" s="18"/>
      <c r="BJQ224" s="18"/>
      <c r="BJR224" s="18"/>
      <c r="BJS224" s="18"/>
      <c r="BJT224" s="18"/>
      <c r="BJU224" s="18"/>
      <c r="BJV224" s="18"/>
      <c r="BJW224" s="18"/>
      <c r="BJX224" s="18"/>
      <c r="BJY224" s="18"/>
      <c r="BJZ224" s="18"/>
      <c r="BKA224" s="18"/>
      <c r="BKB224" s="18"/>
      <c r="BKC224" s="18"/>
      <c r="BKD224" s="18"/>
      <c r="BKE224" s="18"/>
      <c r="BKF224" s="18"/>
      <c r="BKG224" s="18"/>
      <c r="BKH224" s="18"/>
      <c r="BKI224" s="18"/>
      <c r="BKJ224" s="18"/>
      <c r="BKK224" s="18"/>
      <c r="BKL224" s="18"/>
      <c r="BKM224" s="18"/>
      <c r="BKN224" s="18"/>
      <c r="BKO224" s="18"/>
      <c r="BKP224" s="18"/>
      <c r="BKQ224" s="18"/>
      <c r="BKR224" s="18"/>
      <c r="BKS224" s="18"/>
      <c r="BKT224" s="18"/>
      <c r="BKU224" s="18"/>
      <c r="BKV224" s="18"/>
      <c r="BKW224" s="18"/>
      <c r="BKX224" s="18"/>
      <c r="BKY224" s="18"/>
      <c r="BKZ224" s="18"/>
      <c r="BLA224" s="18"/>
      <c r="BLB224" s="18"/>
      <c r="BLC224" s="18"/>
      <c r="BLD224" s="18"/>
      <c r="BLE224" s="18"/>
      <c r="BLF224" s="18"/>
      <c r="BLG224" s="18"/>
      <c r="BLH224" s="18"/>
      <c r="BLI224" s="18"/>
      <c r="BLJ224" s="18"/>
      <c r="BLK224" s="18"/>
      <c r="BLL224" s="18"/>
      <c r="BLM224" s="18"/>
      <c r="BLN224" s="18"/>
      <c r="BLO224" s="18"/>
      <c r="BLP224" s="18"/>
      <c r="BLQ224" s="18"/>
      <c r="BLR224" s="18"/>
      <c r="BLS224" s="18"/>
      <c r="BLT224" s="18"/>
      <c r="BLU224" s="18"/>
      <c r="BLV224" s="18"/>
      <c r="BLW224" s="18"/>
      <c r="BLX224" s="18"/>
      <c r="BLY224" s="18"/>
      <c r="BLZ224" s="18"/>
      <c r="BMA224" s="18"/>
      <c r="BMB224" s="18"/>
      <c r="BMC224" s="18"/>
      <c r="BMD224" s="18"/>
      <c r="BME224" s="18"/>
      <c r="BMF224" s="18"/>
      <c r="BMG224" s="18"/>
      <c r="BMH224" s="18"/>
      <c r="BMI224" s="18"/>
      <c r="BMJ224" s="18"/>
      <c r="BMK224" s="18"/>
      <c r="BML224" s="18"/>
      <c r="BMM224" s="18"/>
      <c r="BMN224" s="18"/>
      <c r="BMO224" s="18"/>
      <c r="BMP224" s="18"/>
      <c r="BMQ224" s="18"/>
      <c r="BMR224" s="18"/>
      <c r="BMS224" s="18"/>
      <c r="BMT224" s="18"/>
      <c r="BMU224" s="18"/>
      <c r="BMV224" s="18"/>
      <c r="BMW224" s="18"/>
      <c r="BMX224" s="18"/>
      <c r="BMY224" s="18"/>
      <c r="BMZ224" s="18"/>
      <c r="BNA224" s="18"/>
      <c r="BNB224" s="18"/>
      <c r="BNC224" s="18"/>
      <c r="BND224" s="18"/>
      <c r="BNE224" s="18"/>
      <c r="BNF224" s="18"/>
      <c r="BNG224" s="18"/>
      <c r="BNH224" s="18"/>
      <c r="BNI224" s="18"/>
      <c r="BNJ224" s="18"/>
      <c r="BNK224" s="18"/>
      <c r="BNL224" s="18"/>
      <c r="BNM224" s="18"/>
      <c r="BNN224" s="18"/>
      <c r="BNO224" s="18"/>
      <c r="BNP224" s="18"/>
      <c r="BNQ224" s="18"/>
      <c r="BNR224" s="18"/>
      <c r="BNS224" s="18"/>
      <c r="BNT224" s="18"/>
      <c r="BNU224" s="18"/>
      <c r="BNV224" s="18"/>
      <c r="BNW224" s="18"/>
      <c r="BNX224" s="18"/>
      <c r="BNY224" s="18"/>
      <c r="BNZ224" s="18"/>
      <c r="BOA224" s="18"/>
      <c r="BOB224" s="18"/>
      <c r="BOC224" s="18"/>
      <c r="BOD224" s="18"/>
      <c r="BOE224" s="18"/>
      <c r="BOF224" s="18"/>
      <c r="BOG224" s="18"/>
      <c r="BOH224" s="18"/>
      <c r="BOI224" s="18"/>
      <c r="BOJ224" s="18"/>
      <c r="BOK224" s="18"/>
      <c r="BOL224" s="18"/>
      <c r="BOM224" s="18"/>
      <c r="BON224" s="18"/>
      <c r="BOO224" s="18"/>
      <c r="BOP224" s="18"/>
      <c r="BOQ224" s="18"/>
      <c r="BOR224" s="18"/>
      <c r="BOS224" s="18"/>
      <c r="BOT224" s="18"/>
      <c r="BOU224" s="18"/>
      <c r="BOV224" s="18"/>
      <c r="BOW224" s="18"/>
      <c r="BOX224" s="18"/>
      <c r="BOY224" s="18"/>
      <c r="BOZ224" s="18"/>
      <c r="BPA224" s="18"/>
      <c r="BPB224" s="18"/>
      <c r="BPC224" s="18"/>
      <c r="BPD224" s="18"/>
      <c r="BPE224" s="18"/>
      <c r="BPF224" s="18"/>
      <c r="BPG224" s="18"/>
      <c r="BPH224" s="18"/>
      <c r="BPI224" s="18"/>
      <c r="BPJ224" s="18"/>
      <c r="BPK224" s="18"/>
      <c r="BPL224" s="18"/>
      <c r="BPM224" s="18"/>
      <c r="BPN224" s="18"/>
      <c r="BPO224" s="18"/>
      <c r="BPP224" s="18"/>
      <c r="BPQ224" s="18"/>
      <c r="BPR224" s="18"/>
      <c r="BPS224" s="18"/>
      <c r="BPT224" s="18"/>
      <c r="BPU224" s="18"/>
      <c r="BPV224" s="18"/>
      <c r="BPW224" s="18"/>
      <c r="BPX224" s="18"/>
      <c r="BPY224" s="18"/>
      <c r="BPZ224" s="18"/>
      <c r="BQA224" s="18"/>
      <c r="BQB224" s="18"/>
      <c r="BQC224" s="18"/>
      <c r="BQD224" s="18"/>
      <c r="BQE224" s="18"/>
      <c r="BQF224" s="18"/>
      <c r="BQG224" s="18"/>
      <c r="BQH224" s="18"/>
      <c r="BQI224" s="18"/>
      <c r="BQJ224" s="18"/>
      <c r="BQK224" s="18"/>
      <c r="BQL224" s="18"/>
      <c r="BQM224" s="18"/>
      <c r="BQN224" s="18"/>
      <c r="BQO224" s="18"/>
      <c r="BQP224" s="18"/>
      <c r="BQQ224" s="18"/>
      <c r="BQR224" s="18"/>
      <c r="BQS224" s="18"/>
      <c r="BQT224" s="18"/>
      <c r="BQU224" s="18"/>
      <c r="BQV224" s="18"/>
      <c r="BQW224" s="18"/>
      <c r="BQX224" s="18"/>
      <c r="BQY224" s="18"/>
      <c r="BQZ224" s="18"/>
      <c r="BRA224" s="18"/>
      <c r="BRB224" s="18"/>
      <c r="BRC224" s="18"/>
      <c r="BRD224" s="18"/>
      <c r="BRE224" s="18"/>
      <c r="BRF224" s="18"/>
      <c r="BRG224" s="18"/>
      <c r="BRH224" s="18"/>
      <c r="BRI224" s="18"/>
      <c r="BRJ224" s="18"/>
      <c r="BRK224" s="18"/>
      <c r="BRL224" s="18"/>
      <c r="BRM224" s="18"/>
      <c r="BRN224" s="18"/>
      <c r="BRO224" s="18"/>
      <c r="BRP224" s="18"/>
      <c r="BRQ224" s="18"/>
      <c r="BRR224" s="18"/>
      <c r="BRS224" s="18"/>
      <c r="BRT224" s="18"/>
      <c r="BRU224" s="18"/>
      <c r="BRV224" s="18"/>
      <c r="BRW224" s="18"/>
      <c r="BRX224" s="18"/>
      <c r="BRY224" s="18"/>
      <c r="BRZ224" s="18"/>
      <c r="BSA224" s="18"/>
      <c r="BSB224" s="18"/>
      <c r="BSC224" s="18"/>
      <c r="BSD224" s="18"/>
      <c r="BSE224" s="18"/>
      <c r="BSF224" s="18"/>
      <c r="BSG224" s="18"/>
      <c r="BSH224" s="18"/>
      <c r="BSI224" s="18"/>
      <c r="BSJ224" s="18"/>
      <c r="BSK224" s="18"/>
      <c r="BSL224" s="18"/>
      <c r="BSM224" s="18"/>
      <c r="BSN224" s="18"/>
      <c r="BSO224" s="18"/>
      <c r="BSP224" s="18"/>
      <c r="BSQ224" s="18"/>
      <c r="BSR224" s="18"/>
      <c r="BSS224" s="18"/>
      <c r="BST224" s="18"/>
      <c r="BSU224" s="18"/>
      <c r="BSV224" s="18"/>
      <c r="BSW224" s="18"/>
      <c r="BSX224" s="18"/>
      <c r="BSY224" s="18"/>
      <c r="BSZ224" s="18"/>
      <c r="BTA224" s="18"/>
      <c r="BTB224" s="18"/>
      <c r="BTC224" s="18"/>
      <c r="BTD224" s="18"/>
      <c r="BTE224" s="18"/>
      <c r="BTF224" s="18"/>
      <c r="BTG224" s="18"/>
      <c r="BTH224" s="18"/>
      <c r="BTI224" s="18"/>
      <c r="BTJ224" s="18"/>
      <c r="BTK224" s="18"/>
      <c r="BTL224" s="18"/>
      <c r="BTM224" s="18"/>
      <c r="BTN224" s="18"/>
      <c r="BTO224" s="18"/>
      <c r="BTP224" s="18"/>
      <c r="BTQ224" s="18"/>
      <c r="BTR224" s="18"/>
      <c r="BTS224" s="18"/>
      <c r="BTT224" s="18"/>
      <c r="BTU224" s="18"/>
      <c r="BTV224" s="18"/>
      <c r="BTW224" s="18"/>
      <c r="BTX224" s="18"/>
      <c r="BTY224" s="18"/>
      <c r="BTZ224" s="18"/>
      <c r="BUA224" s="18"/>
      <c r="BUB224" s="18"/>
      <c r="BUC224" s="18"/>
      <c r="BUD224" s="18"/>
      <c r="BUE224" s="18"/>
      <c r="BUF224" s="18"/>
      <c r="BUG224" s="18"/>
      <c r="BUH224" s="18"/>
      <c r="BUI224" s="18"/>
      <c r="BUJ224" s="18"/>
      <c r="BUK224" s="18"/>
      <c r="BUL224" s="18"/>
      <c r="BUM224" s="18"/>
      <c r="BUN224" s="18"/>
      <c r="BUO224" s="18"/>
      <c r="BUP224" s="18"/>
      <c r="BUQ224" s="18"/>
      <c r="BUR224" s="18"/>
      <c r="BUS224" s="18"/>
      <c r="BUT224" s="18"/>
      <c r="BUU224" s="18"/>
      <c r="BUV224" s="18"/>
      <c r="BUW224" s="18"/>
      <c r="BUX224" s="18"/>
      <c r="BUY224" s="18"/>
      <c r="BUZ224" s="18"/>
      <c r="BVA224" s="18"/>
      <c r="BVB224" s="18"/>
      <c r="BVC224" s="18"/>
      <c r="BVD224" s="18"/>
      <c r="BVE224" s="18"/>
      <c r="BVF224" s="18"/>
      <c r="BVG224" s="18"/>
      <c r="BVH224" s="18"/>
      <c r="BVI224" s="18"/>
      <c r="BVJ224" s="18"/>
      <c r="BVK224" s="18"/>
      <c r="BVL224" s="18"/>
      <c r="BVM224" s="18"/>
      <c r="BVN224" s="18"/>
      <c r="BVO224" s="18"/>
      <c r="BVP224" s="18"/>
      <c r="BVQ224" s="18"/>
      <c r="BVR224" s="18"/>
      <c r="BVS224" s="18"/>
      <c r="BVT224" s="18"/>
      <c r="BVU224" s="18"/>
      <c r="BVV224" s="18"/>
      <c r="BVW224" s="18"/>
      <c r="BVX224" s="18"/>
      <c r="BVY224" s="18"/>
      <c r="BVZ224" s="18"/>
      <c r="BWA224" s="18"/>
      <c r="BWB224" s="18"/>
      <c r="BWC224" s="18"/>
      <c r="BWD224" s="18"/>
      <c r="BWE224" s="18"/>
      <c r="BWF224" s="18"/>
      <c r="BWG224" s="18"/>
      <c r="BWH224" s="18"/>
      <c r="BWI224" s="18"/>
      <c r="BWJ224" s="18"/>
      <c r="BWK224" s="18"/>
      <c r="BWL224" s="18"/>
      <c r="BWM224" s="18"/>
      <c r="BWN224" s="18"/>
      <c r="BWO224" s="18"/>
      <c r="BWP224" s="18"/>
      <c r="BWQ224" s="18"/>
      <c r="BWR224" s="18"/>
      <c r="BWS224" s="18"/>
      <c r="BWT224" s="18"/>
      <c r="BWU224" s="18"/>
      <c r="BWV224" s="18"/>
      <c r="BWW224" s="18"/>
      <c r="BWX224" s="18"/>
      <c r="BWY224" s="18"/>
      <c r="BWZ224" s="18"/>
      <c r="BXA224" s="18"/>
      <c r="BXB224" s="18"/>
      <c r="BXC224" s="18"/>
      <c r="BXD224" s="18"/>
      <c r="BXE224" s="18"/>
      <c r="BXF224" s="18"/>
      <c r="BXG224" s="18"/>
      <c r="BXH224" s="18"/>
      <c r="BXI224" s="18"/>
      <c r="BXJ224" s="18"/>
      <c r="BXK224" s="18"/>
      <c r="BXL224" s="18"/>
      <c r="BXM224" s="18"/>
      <c r="BXN224" s="18"/>
      <c r="BXO224" s="18"/>
      <c r="BXP224" s="18"/>
      <c r="BXQ224" s="18"/>
      <c r="BXR224" s="18"/>
      <c r="BXS224" s="18"/>
      <c r="BXT224" s="18"/>
      <c r="BXU224" s="18"/>
      <c r="BXV224" s="18"/>
      <c r="BXW224" s="18"/>
      <c r="BXX224" s="18"/>
      <c r="BXY224" s="18"/>
      <c r="BXZ224" s="18"/>
      <c r="BYA224" s="18"/>
      <c r="BYB224" s="18"/>
      <c r="BYC224" s="18"/>
      <c r="BYD224" s="18"/>
      <c r="BYE224" s="18"/>
      <c r="BYF224" s="18"/>
      <c r="BYG224" s="18"/>
      <c r="BYH224" s="18"/>
      <c r="BYI224" s="18"/>
      <c r="BYJ224" s="18"/>
      <c r="BYK224" s="18"/>
      <c r="BYL224" s="18"/>
      <c r="BYM224" s="18"/>
      <c r="BYN224" s="18"/>
      <c r="BYO224" s="18"/>
      <c r="BYP224" s="18"/>
      <c r="BYQ224" s="18"/>
      <c r="BYR224" s="18"/>
      <c r="BYS224" s="18"/>
      <c r="BYT224" s="18"/>
      <c r="BYU224" s="18"/>
      <c r="BYV224" s="18"/>
      <c r="BYW224" s="18"/>
      <c r="BYX224" s="18"/>
      <c r="BYY224" s="18"/>
      <c r="BYZ224" s="18"/>
      <c r="BZA224" s="18"/>
      <c r="BZB224" s="18"/>
      <c r="BZC224" s="18"/>
      <c r="BZD224" s="18"/>
      <c r="BZE224" s="18"/>
      <c r="BZF224" s="18"/>
      <c r="BZG224" s="18"/>
      <c r="BZH224" s="18"/>
      <c r="BZI224" s="18"/>
      <c r="BZJ224" s="18"/>
      <c r="BZK224" s="18"/>
      <c r="BZL224" s="18"/>
      <c r="BZM224" s="18"/>
      <c r="BZN224" s="18"/>
      <c r="BZO224" s="18"/>
      <c r="BZP224" s="18"/>
      <c r="BZQ224" s="18"/>
      <c r="BZR224" s="18"/>
      <c r="BZS224" s="18"/>
      <c r="BZT224" s="18"/>
      <c r="BZU224" s="18"/>
      <c r="BZV224" s="18"/>
      <c r="BZW224" s="18"/>
      <c r="BZX224" s="18"/>
      <c r="BZY224" s="18"/>
      <c r="BZZ224" s="18"/>
      <c r="CAA224" s="18"/>
      <c r="CAB224" s="18"/>
      <c r="CAC224" s="18"/>
      <c r="CAD224" s="18"/>
      <c r="CAE224" s="18"/>
      <c r="CAF224" s="18"/>
      <c r="CAG224" s="18"/>
      <c r="CAH224" s="18"/>
      <c r="CAI224" s="18"/>
      <c r="CAJ224" s="18"/>
      <c r="CAK224" s="18"/>
      <c r="CAL224" s="18"/>
      <c r="CAM224" s="18"/>
      <c r="CAN224" s="18"/>
      <c r="CAO224" s="18"/>
      <c r="CAP224" s="18"/>
      <c r="CAQ224" s="18"/>
      <c r="CAR224" s="18"/>
      <c r="CAS224" s="18"/>
      <c r="CAT224" s="18"/>
      <c r="CAU224" s="18"/>
      <c r="CAV224" s="18"/>
      <c r="CAW224" s="18"/>
      <c r="CAX224" s="18"/>
      <c r="CAY224" s="18"/>
      <c r="CAZ224" s="18"/>
      <c r="CBA224" s="18"/>
      <c r="CBB224" s="18"/>
      <c r="CBC224" s="18"/>
      <c r="CBD224" s="18"/>
      <c r="CBE224" s="18"/>
      <c r="CBF224" s="18"/>
      <c r="CBG224" s="18"/>
      <c r="CBH224" s="18"/>
      <c r="CBI224" s="18"/>
      <c r="CBJ224" s="18"/>
      <c r="CBK224" s="18"/>
      <c r="CBL224" s="18"/>
      <c r="CBM224" s="18"/>
      <c r="CBN224" s="18"/>
      <c r="CBO224" s="18"/>
      <c r="CBP224" s="18"/>
      <c r="CBQ224" s="18"/>
      <c r="CBR224" s="18"/>
      <c r="CBS224" s="18"/>
      <c r="CBT224" s="18"/>
      <c r="CBU224" s="18"/>
      <c r="CBV224" s="18"/>
      <c r="CBW224" s="18"/>
      <c r="CBX224" s="18"/>
      <c r="CBY224" s="18"/>
      <c r="CBZ224" s="18"/>
      <c r="CCA224" s="18"/>
      <c r="CCB224" s="18"/>
      <c r="CCC224" s="18"/>
      <c r="CCD224" s="18"/>
      <c r="CCE224" s="18"/>
      <c r="CCF224" s="18"/>
      <c r="CCG224" s="18"/>
      <c r="CCH224" s="18"/>
      <c r="CCI224" s="18"/>
      <c r="CCJ224" s="18"/>
      <c r="CCK224" s="18"/>
      <c r="CCL224" s="18"/>
      <c r="CCM224" s="18"/>
      <c r="CCN224" s="18"/>
      <c r="CCO224" s="18"/>
      <c r="CCP224" s="18"/>
      <c r="CCQ224" s="18"/>
      <c r="CCR224" s="18"/>
      <c r="CCS224" s="18"/>
      <c r="CCT224" s="18"/>
      <c r="CCU224" s="18"/>
      <c r="CCV224" s="18"/>
      <c r="CCW224" s="18"/>
      <c r="CCX224" s="18"/>
      <c r="CCY224" s="18"/>
      <c r="CCZ224" s="18"/>
      <c r="CDA224" s="18"/>
      <c r="CDB224" s="18"/>
      <c r="CDC224" s="18"/>
      <c r="CDD224" s="18"/>
      <c r="CDE224" s="18"/>
      <c r="CDF224" s="18"/>
      <c r="CDG224" s="18"/>
      <c r="CDH224" s="18"/>
      <c r="CDI224" s="18"/>
      <c r="CDJ224" s="18"/>
      <c r="CDK224" s="18"/>
      <c r="CDL224" s="18"/>
      <c r="CDM224" s="18"/>
      <c r="CDN224" s="18"/>
      <c r="CDO224" s="18"/>
      <c r="CDP224" s="18"/>
      <c r="CDQ224" s="18"/>
      <c r="CDR224" s="18"/>
      <c r="CDS224" s="18"/>
      <c r="CDT224" s="18"/>
      <c r="CDU224" s="18"/>
      <c r="CDV224" s="18"/>
      <c r="CDW224" s="18"/>
      <c r="CDX224" s="18"/>
      <c r="CDY224" s="18"/>
      <c r="CDZ224" s="18"/>
      <c r="CEA224" s="18"/>
      <c r="CEB224" s="18"/>
      <c r="CEC224" s="18"/>
      <c r="CED224" s="18"/>
      <c r="CEE224" s="18"/>
      <c r="CEF224" s="18"/>
      <c r="CEG224" s="18"/>
      <c r="CEH224" s="18"/>
      <c r="CEI224" s="18"/>
      <c r="CEJ224" s="18"/>
      <c r="CEK224" s="18"/>
      <c r="CEL224" s="18"/>
      <c r="CEM224" s="18"/>
      <c r="CEN224" s="18"/>
      <c r="CEO224" s="18"/>
      <c r="CEP224" s="18"/>
      <c r="CEQ224" s="18"/>
      <c r="CER224" s="18"/>
      <c r="CES224" s="18"/>
      <c r="CET224" s="18"/>
      <c r="CEU224" s="18"/>
      <c r="CEV224" s="18"/>
      <c r="CEW224" s="18"/>
      <c r="CEX224" s="18"/>
      <c r="CEY224" s="18"/>
      <c r="CEZ224" s="18"/>
      <c r="CFA224" s="18"/>
      <c r="CFB224" s="18"/>
      <c r="CFC224" s="18"/>
      <c r="CFD224" s="18"/>
      <c r="CFE224" s="18"/>
      <c r="CFF224" s="18"/>
      <c r="CFG224" s="18"/>
      <c r="CFH224" s="18"/>
      <c r="CFI224" s="18"/>
      <c r="CFJ224" s="18"/>
      <c r="CFK224" s="18"/>
      <c r="CFL224" s="18"/>
      <c r="CFM224" s="18"/>
      <c r="CFN224" s="18"/>
      <c r="CFO224" s="18"/>
      <c r="CFP224" s="18"/>
      <c r="CFQ224" s="18"/>
      <c r="CFR224" s="18"/>
      <c r="CFS224" s="18"/>
      <c r="CFT224" s="18"/>
      <c r="CFU224" s="18"/>
      <c r="CFV224" s="18"/>
      <c r="CFW224" s="18"/>
      <c r="CFX224" s="18"/>
      <c r="CFY224" s="18"/>
      <c r="CFZ224" s="18"/>
      <c r="CGA224" s="18"/>
      <c r="CGB224" s="18"/>
      <c r="CGC224" s="18"/>
      <c r="CGD224" s="18"/>
      <c r="CGE224" s="18"/>
      <c r="CGF224" s="18"/>
      <c r="CGG224" s="18"/>
      <c r="CGH224" s="18"/>
      <c r="CGI224" s="18"/>
      <c r="CGJ224" s="18"/>
      <c r="CGK224" s="18"/>
      <c r="CGL224" s="18"/>
      <c r="CGM224" s="18"/>
      <c r="CGN224" s="18"/>
      <c r="CGO224" s="18"/>
      <c r="CGP224" s="18"/>
      <c r="CGQ224" s="18"/>
      <c r="CGR224" s="18"/>
      <c r="CGS224" s="18"/>
      <c r="CGT224" s="18"/>
      <c r="CGU224" s="18"/>
      <c r="CGV224" s="18"/>
      <c r="CGW224" s="18"/>
      <c r="CGX224" s="18"/>
      <c r="CGY224" s="18"/>
      <c r="CGZ224" s="18"/>
      <c r="CHA224" s="18"/>
      <c r="CHB224" s="18"/>
      <c r="CHC224" s="18"/>
      <c r="CHD224" s="18"/>
      <c r="CHE224" s="18"/>
      <c r="CHF224" s="18"/>
      <c r="CHG224" s="18"/>
      <c r="CHH224" s="18"/>
      <c r="CHI224" s="18"/>
      <c r="CHJ224" s="18"/>
      <c r="CHK224" s="18"/>
      <c r="CHL224" s="18"/>
      <c r="CHM224" s="18"/>
      <c r="CHN224" s="18"/>
      <c r="CHO224" s="18"/>
      <c r="CHP224" s="18"/>
      <c r="CHQ224" s="18"/>
      <c r="CHR224" s="18"/>
      <c r="CHS224" s="18"/>
      <c r="CHT224" s="18"/>
      <c r="CHU224" s="18"/>
      <c r="CHV224" s="18"/>
      <c r="CHW224" s="18"/>
      <c r="CHX224" s="18"/>
      <c r="CHY224" s="18"/>
      <c r="CHZ224" s="18"/>
      <c r="CIA224" s="18"/>
      <c r="CIB224" s="18"/>
      <c r="CIC224" s="18"/>
      <c r="CID224" s="18"/>
      <c r="CIE224" s="18"/>
      <c r="CIF224" s="18"/>
      <c r="CIG224" s="18"/>
      <c r="CIH224" s="18"/>
      <c r="CII224" s="18"/>
      <c r="CIJ224" s="18"/>
      <c r="CIK224" s="18"/>
      <c r="CIL224" s="18"/>
      <c r="CIM224" s="18"/>
      <c r="CIN224" s="18"/>
      <c r="CIO224" s="18"/>
      <c r="CIP224" s="18"/>
      <c r="CIQ224" s="18"/>
      <c r="CIR224" s="18"/>
      <c r="CIS224" s="18"/>
      <c r="CIT224" s="18"/>
      <c r="CIU224" s="18"/>
      <c r="CIV224" s="18"/>
      <c r="CIW224" s="18"/>
      <c r="CIX224" s="18"/>
      <c r="CIY224" s="18"/>
      <c r="CIZ224" s="18"/>
      <c r="CJA224" s="18"/>
      <c r="CJB224" s="18"/>
      <c r="CJC224" s="18"/>
      <c r="CJD224" s="18"/>
      <c r="CJE224" s="18"/>
      <c r="CJF224" s="18"/>
      <c r="CJG224" s="18"/>
      <c r="CJH224" s="18"/>
      <c r="CJI224" s="18"/>
      <c r="CJJ224" s="18"/>
      <c r="CJK224" s="18"/>
      <c r="CJL224" s="18"/>
      <c r="CJM224" s="18"/>
      <c r="CJN224" s="18"/>
      <c r="CJO224" s="18"/>
      <c r="CJP224" s="18"/>
      <c r="CJQ224" s="18"/>
      <c r="CJR224" s="18"/>
      <c r="CJS224" s="18"/>
      <c r="CJT224" s="18"/>
      <c r="CJU224" s="18"/>
      <c r="CJV224" s="18"/>
      <c r="CJW224" s="18"/>
      <c r="CJX224" s="18"/>
      <c r="CJY224" s="18"/>
      <c r="CJZ224" s="18"/>
      <c r="CKA224" s="18"/>
      <c r="CKB224" s="18"/>
      <c r="CKC224" s="18"/>
      <c r="CKD224" s="18"/>
      <c r="CKE224" s="18"/>
      <c r="CKF224" s="18"/>
      <c r="CKG224" s="18"/>
      <c r="CKH224" s="18"/>
      <c r="CKI224" s="18"/>
      <c r="CKJ224" s="18"/>
      <c r="CKK224" s="18"/>
      <c r="CKL224" s="18"/>
      <c r="CKM224" s="18"/>
      <c r="CKN224" s="18"/>
      <c r="CKO224" s="18"/>
      <c r="CKP224" s="18"/>
      <c r="CKQ224" s="18"/>
      <c r="CKR224" s="18"/>
      <c r="CKS224" s="18"/>
      <c r="CKT224" s="18"/>
      <c r="CKU224" s="18"/>
      <c r="CKV224" s="18"/>
      <c r="CKW224" s="18"/>
      <c r="CKX224" s="18"/>
      <c r="CKY224" s="18"/>
      <c r="CKZ224" s="18"/>
      <c r="CLA224" s="18"/>
      <c r="CLB224" s="18"/>
      <c r="CLC224" s="18"/>
      <c r="CLD224" s="18"/>
      <c r="CLE224" s="18"/>
      <c r="CLF224" s="18"/>
      <c r="CLG224" s="18"/>
      <c r="CLH224" s="18"/>
      <c r="CLI224" s="18"/>
      <c r="CLJ224" s="18"/>
      <c r="CLK224" s="18"/>
      <c r="CLL224" s="18"/>
      <c r="CLM224" s="18"/>
      <c r="CLN224" s="18"/>
      <c r="CLO224" s="18"/>
      <c r="CLP224" s="18"/>
      <c r="CLQ224" s="18"/>
      <c r="CLR224" s="18"/>
      <c r="CLS224" s="18"/>
      <c r="CLT224" s="18"/>
      <c r="CLU224" s="18"/>
      <c r="CLV224" s="18"/>
      <c r="CLW224" s="18"/>
      <c r="CLX224" s="18"/>
      <c r="CLY224" s="18"/>
      <c r="CLZ224" s="18"/>
      <c r="CMA224" s="18"/>
      <c r="CMB224" s="18"/>
      <c r="CMC224" s="18"/>
      <c r="CMD224" s="18"/>
      <c r="CME224" s="18"/>
      <c r="CMF224" s="18"/>
      <c r="CMG224" s="18"/>
      <c r="CMH224" s="18"/>
      <c r="CMI224" s="18"/>
      <c r="CMJ224" s="18"/>
      <c r="CMK224" s="18"/>
      <c r="CML224" s="18"/>
      <c r="CMM224" s="18"/>
      <c r="CMN224" s="18"/>
      <c r="CMO224" s="18"/>
      <c r="CMP224" s="18"/>
      <c r="CMQ224" s="18"/>
      <c r="CMR224" s="18"/>
      <c r="CMS224" s="18"/>
      <c r="CMT224" s="18"/>
      <c r="CMU224" s="18"/>
      <c r="CMV224" s="18"/>
      <c r="CMW224" s="18"/>
      <c r="CMX224" s="18"/>
      <c r="CMY224" s="18"/>
      <c r="CMZ224" s="18"/>
      <c r="CNA224" s="18"/>
      <c r="CNB224" s="18"/>
      <c r="CNC224" s="18"/>
      <c r="CND224" s="18"/>
      <c r="CNE224" s="18"/>
      <c r="CNF224" s="18"/>
      <c r="CNG224" s="18"/>
      <c r="CNH224" s="18"/>
      <c r="CNI224" s="18"/>
      <c r="CNJ224" s="18"/>
      <c r="CNK224" s="18"/>
      <c r="CNL224" s="18"/>
      <c r="CNM224" s="18"/>
      <c r="CNN224" s="18"/>
      <c r="CNO224" s="18"/>
      <c r="CNP224" s="18"/>
      <c r="CNQ224" s="18"/>
      <c r="CNR224" s="18"/>
      <c r="CNS224" s="18"/>
      <c r="CNT224" s="18"/>
      <c r="CNU224" s="18"/>
      <c r="CNV224" s="18"/>
      <c r="CNW224" s="18"/>
      <c r="CNX224" s="18"/>
      <c r="CNY224" s="18"/>
      <c r="CNZ224" s="18"/>
      <c r="COA224" s="18"/>
      <c r="COB224" s="18"/>
      <c r="COC224" s="18"/>
      <c r="COD224" s="18"/>
      <c r="COE224" s="18"/>
      <c r="COF224" s="18"/>
      <c r="COG224" s="18"/>
      <c r="COH224" s="18"/>
      <c r="COI224" s="18"/>
      <c r="COJ224" s="18"/>
      <c r="COK224" s="18"/>
      <c r="COL224" s="18"/>
      <c r="COM224" s="18"/>
      <c r="CON224" s="18"/>
      <c r="COO224" s="18"/>
      <c r="COP224" s="18"/>
      <c r="COQ224" s="18"/>
      <c r="COR224" s="18"/>
      <c r="COS224" s="18"/>
      <c r="COT224" s="18"/>
      <c r="COU224" s="18"/>
      <c r="COV224" s="18"/>
      <c r="COW224" s="18"/>
      <c r="COX224" s="18"/>
      <c r="COY224" s="18"/>
      <c r="COZ224" s="18"/>
      <c r="CPA224" s="18"/>
      <c r="CPB224" s="18"/>
      <c r="CPC224" s="18"/>
      <c r="CPD224" s="18"/>
      <c r="CPE224" s="18"/>
      <c r="CPF224" s="18"/>
      <c r="CPG224" s="18"/>
      <c r="CPH224" s="18"/>
      <c r="CPI224" s="18"/>
      <c r="CPJ224" s="18"/>
      <c r="CPK224" s="18"/>
      <c r="CPL224" s="18"/>
      <c r="CPM224" s="18"/>
      <c r="CPN224" s="18"/>
      <c r="CPO224" s="18"/>
      <c r="CPP224" s="18"/>
      <c r="CPQ224" s="18"/>
      <c r="CPR224" s="18"/>
      <c r="CPS224" s="18"/>
      <c r="CPT224" s="18"/>
      <c r="CPU224" s="18"/>
      <c r="CPV224" s="18"/>
      <c r="CPW224" s="18"/>
      <c r="CPX224" s="18"/>
      <c r="CPY224" s="18"/>
      <c r="CPZ224" s="18"/>
      <c r="CQA224" s="18"/>
      <c r="CQB224" s="18"/>
      <c r="CQC224" s="18"/>
      <c r="CQD224" s="18"/>
      <c r="CQE224" s="18"/>
      <c r="CQF224" s="18"/>
      <c r="CQG224" s="18"/>
      <c r="CQH224" s="18"/>
      <c r="CQI224" s="18"/>
      <c r="CQJ224" s="18"/>
      <c r="CQK224" s="18"/>
      <c r="CQL224" s="18"/>
      <c r="CQM224" s="18"/>
      <c r="CQN224" s="18"/>
      <c r="CQO224" s="18"/>
      <c r="CQP224" s="18"/>
      <c r="CQQ224" s="18"/>
      <c r="CQR224" s="18"/>
      <c r="CQS224" s="18"/>
      <c r="CQT224" s="18"/>
      <c r="CQU224" s="18"/>
      <c r="CQV224" s="18"/>
      <c r="CQW224" s="18"/>
      <c r="CQX224" s="18"/>
      <c r="CQY224" s="18"/>
      <c r="CQZ224" s="18"/>
      <c r="CRA224" s="18"/>
      <c r="CRB224" s="18"/>
      <c r="CRC224" s="18"/>
      <c r="CRD224" s="18"/>
      <c r="CRE224" s="18"/>
      <c r="CRF224" s="18"/>
      <c r="CRG224" s="18"/>
      <c r="CRH224" s="18"/>
      <c r="CRI224" s="18"/>
      <c r="CRJ224" s="18"/>
      <c r="CRK224" s="18"/>
      <c r="CRL224" s="18"/>
      <c r="CRM224" s="18"/>
      <c r="CRN224" s="18"/>
      <c r="CRO224" s="18"/>
      <c r="CRP224" s="18"/>
      <c r="CRQ224" s="18"/>
      <c r="CRR224" s="18"/>
      <c r="CRS224" s="18"/>
      <c r="CRT224" s="18"/>
      <c r="CRU224" s="18"/>
      <c r="CRV224" s="18"/>
      <c r="CRW224" s="18"/>
      <c r="CRX224" s="18"/>
      <c r="CRY224" s="18"/>
      <c r="CRZ224" s="18"/>
      <c r="CSA224" s="18"/>
      <c r="CSB224" s="18"/>
      <c r="CSC224" s="18"/>
      <c r="CSD224" s="18"/>
      <c r="CSE224" s="18"/>
      <c r="CSF224" s="18"/>
      <c r="CSG224" s="18"/>
      <c r="CSH224" s="18"/>
      <c r="CSI224" s="18"/>
      <c r="CSJ224" s="18"/>
      <c r="CSK224" s="18"/>
      <c r="CSL224" s="18"/>
      <c r="CSM224" s="18"/>
      <c r="CSN224" s="18"/>
      <c r="CSO224" s="18"/>
      <c r="CSP224" s="18"/>
      <c r="CSQ224" s="18"/>
      <c r="CSR224" s="18"/>
      <c r="CSS224" s="18"/>
      <c r="CST224" s="18"/>
      <c r="CSU224" s="18"/>
      <c r="CSV224" s="18"/>
      <c r="CSW224" s="18"/>
      <c r="CSX224" s="18"/>
      <c r="CSY224" s="18"/>
      <c r="CSZ224" s="18"/>
      <c r="CTA224" s="18"/>
      <c r="CTB224" s="18"/>
      <c r="CTC224" s="18"/>
      <c r="CTD224" s="18"/>
      <c r="CTE224" s="18"/>
      <c r="CTF224" s="18"/>
      <c r="CTG224" s="18"/>
      <c r="CTH224" s="18"/>
      <c r="CTI224" s="18"/>
      <c r="CTJ224" s="18"/>
      <c r="CTK224" s="18"/>
      <c r="CTL224" s="18"/>
      <c r="CTM224" s="18"/>
      <c r="CTN224" s="18"/>
      <c r="CTO224" s="18"/>
      <c r="CTP224" s="18"/>
      <c r="CTQ224" s="18"/>
      <c r="CTR224" s="18"/>
      <c r="CTS224" s="18"/>
      <c r="CTT224" s="18"/>
      <c r="CTU224" s="18"/>
      <c r="CTV224" s="18"/>
      <c r="CTW224" s="18"/>
      <c r="CTX224" s="18"/>
      <c r="CTY224" s="18"/>
      <c r="CTZ224" s="18"/>
      <c r="CUA224" s="18"/>
      <c r="CUB224" s="18"/>
      <c r="CUC224" s="18"/>
      <c r="CUD224" s="18"/>
      <c r="CUE224" s="18"/>
      <c r="CUF224" s="18"/>
      <c r="CUG224" s="18"/>
      <c r="CUH224" s="18"/>
      <c r="CUI224" s="18"/>
      <c r="CUJ224" s="18"/>
      <c r="CUK224" s="18"/>
      <c r="CUL224" s="18"/>
      <c r="CUM224" s="18"/>
      <c r="CUN224" s="18"/>
      <c r="CUO224" s="18"/>
      <c r="CUP224" s="18"/>
      <c r="CUQ224" s="18"/>
      <c r="CUR224" s="18"/>
      <c r="CUS224" s="18"/>
      <c r="CUT224" s="18"/>
      <c r="CUU224" s="18"/>
      <c r="CUV224" s="18"/>
      <c r="CUW224" s="18"/>
      <c r="CUX224" s="18"/>
      <c r="CUY224" s="18"/>
      <c r="CUZ224" s="18"/>
      <c r="CVA224" s="18"/>
      <c r="CVB224" s="18"/>
      <c r="CVC224" s="18"/>
      <c r="CVD224" s="18"/>
      <c r="CVE224" s="18"/>
      <c r="CVF224" s="18"/>
      <c r="CVG224" s="18"/>
      <c r="CVH224" s="18"/>
      <c r="CVI224" s="18"/>
      <c r="CVJ224" s="18"/>
      <c r="CVK224" s="18"/>
      <c r="CVL224" s="18"/>
      <c r="CVM224" s="18"/>
      <c r="CVN224" s="18"/>
      <c r="CVO224" s="18"/>
      <c r="CVP224" s="18"/>
      <c r="CVQ224" s="18"/>
      <c r="CVR224" s="18"/>
      <c r="CVS224" s="18"/>
      <c r="CVT224" s="18"/>
      <c r="CVU224" s="18"/>
      <c r="CVV224" s="18"/>
      <c r="CVW224" s="18"/>
      <c r="CVX224" s="18"/>
      <c r="CVY224" s="18"/>
      <c r="CVZ224" s="18"/>
      <c r="CWA224" s="18"/>
      <c r="CWB224" s="18"/>
      <c r="CWC224" s="18"/>
      <c r="CWD224" s="18"/>
      <c r="CWE224" s="18"/>
      <c r="CWF224" s="18"/>
      <c r="CWG224" s="18"/>
      <c r="CWH224" s="18"/>
      <c r="CWI224" s="18"/>
      <c r="CWJ224" s="18"/>
      <c r="CWK224" s="18"/>
      <c r="CWL224" s="18"/>
      <c r="CWM224" s="18"/>
      <c r="CWN224" s="18"/>
      <c r="CWO224" s="18"/>
      <c r="CWP224" s="18"/>
      <c r="CWQ224" s="18"/>
      <c r="CWR224" s="18"/>
      <c r="CWS224" s="18"/>
      <c r="CWT224" s="18"/>
      <c r="CWU224" s="18"/>
      <c r="CWV224" s="18"/>
      <c r="CWW224" s="18"/>
      <c r="CWX224" s="18"/>
      <c r="CWY224" s="18"/>
      <c r="CWZ224" s="18"/>
      <c r="CXA224" s="18"/>
      <c r="CXB224" s="18"/>
      <c r="CXC224" s="18"/>
      <c r="CXD224" s="18"/>
      <c r="CXE224" s="18"/>
      <c r="CXF224" s="18"/>
      <c r="CXG224" s="18"/>
      <c r="CXH224" s="18"/>
      <c r="CXI224" s="18"/>
      <c r="CXJ224" s="18"/>
      <c r="CXK224" s="18"/>
      <c r="CXL224" s="18"/>
      <c r="CXM224" s="18"/>
      <c r="CXN224" s="18"/>
      <c r="CXO224" s="18"/>
      <c r="CXP224" s="18"/>
      <c r="CXQ224" s="18"/>
      <c r="CXR224" s="18"/>
      <c r="CXS224" s="18"/>
      <c r="CXT224" s="18"/>
      <c r="CXU224" s="18"/>
      <c r="CXV224" s="18"/>
      <c r="CXW224" s="18"/>
      <c r="CXX224" s="18"/>
      <c r="CXY224" s="18"/>
      <c r="CXZ224" s="18"/>
      <c r="CYA224" s="18"/>
      <c r="CYB224" s="18"/>
      <c r="CYC224" s="18"/>
      <c r="CYD224" s="18"/>
      <c r="CYE224" s="18"/>
      <c r="CYF224" s="18"/>
      <c r="CYG224" s="18"/>
      <c r="CYH224" s="18"/>
      <c r="CYI224" s="18"/>
      <c r="CYJ224" s="18"/>
      <c r="CYK224" s="18"/>
      <c r="CYL224" s="18"/>
      <c r="CYM224" s="18"/>
      <c r="CYN224" s="18"/>
      <c r="CYO224" s="18"/>
      <c r="CYP224" s="18"/>
      <c r="CYQ224" s="18"/>
      <c r="CYR224" s="18"/>
      <c r="CYS224" s="18"/>
      <c r="CYT224" s="18"/>
      <c r="CYU224" s="18"/>
      <c r="CYV224" s="18"/>
      <c r="CYW224" s="18"/>
      <c r="CYX224" s="18"/>
      <c r="CYY224" s="18"/>
      <c r="CYZ224" s="18"/>
      <c r="CZA224" s="18"/>
      <c r="CZB224" s="18"/>
      <c r="CZC224" s="18"/>
      <c r="CZD224" s="18"/>
      <c r="CZE224" s="18"/>
      <c r="CZF224" s="18"/>
      <c r="CZG224" s="18"/>
      <c r="CZH224" s="18"/>
      <c r="CZI224" s="18"/>
      <c r="CZJ224" s="18"/>
      <c r="CZK224" s="18"/>
      <c r="CZL224" s="18"/>
      <c r="CZM224" s="18"/>
      <c r="CZN224" s="18"/>
      <c r="CZO224" s="18"/>
      <c r="CZP224" s="18"/>
      <c r="CZQ224" s="18"/>
      <c r="CZR224" s="18"/>
      <c r="CZS224" s="18"/>
      <c r="CZT224" s="18"/>
      <c r="CZU224" s="18"/>
      <c r="CZV224" s="18"/>
      <c r="CZW224" s="18"/>
      <c r="CZX224" s="18"/>
      <c r="CZY224" s="18"/>
      <c r="CZZ224" s="18"/>
      <c r="DAA224" s="18"/>
      <c r="DAB224" s="18"/>
      <c r="DAC224" s="18"/>
      <c r="DAD224" s="18"/>
      <c r="DAE224" s="18"/>
      <c r="DAF224" s="18"/>
      <c r="DAG224" s="18"/>
      <c r="DAH224" s="18"/>
      <c r="DAI224" s="18"/>
      <c r="DAJ224" s="18"/>
      <c r="DAK224" s="18"/>
      <c r="DAL224" s="18"/>
      <c r="DAM224" s="18"/>
      <c r="DAN224" s="18"/>
      <c r="DAO224" s="18"/>
      <c r="DAP224" s="18"/>
      <c r="DAQ224" s="18"/>
      <c r="DAR224" s="18"/>
      <c r="DAS224" s="18"/>
      <c r="DAT224" s="18"/>
      <c r="DAU224" s="18"/>
      <c r="DAV224" s="18"/>
      <c r="DAW224" s="18"/>
      <c r="DAX224" s="18"/>
      <c r="DAY224" s="18"/>
      <c r="DAZ224" s="18"/>
      <c r="DBA224" s="18"/>
      <c r="DBB224" s="18"/>
      <c r="DBC224" s="18"/>
      <c r="DBD224" s="18"/>
      <c r="DBE224" s="18"/>
      <c r="DBF224" s="18"/>
      <c r="DBG224" s="18"/>
      <c r="DBH224" s="18"/>
      <c r="DBI224" s="18"/>
      <c r="DBJ224" s="18"/>
      <c r="DBK224" s="18"/>
      <c r="DBL224" s="18"/>
      <c r="DBM224" s="18"/>
      <c r="DBN224" s="18"/>
      <c r="DBO224" s="18"/>
      <c r="DBP224" s="18"/>
      <c r="DBQ224" s="18"/>
      <c r="DBR224" s="18"/>
      <c r="DBS224" s="18"/>
      <c r="DBT224" s="18"/>
      <c r="DBU224" s="18"/>
      <c r="DBV224" s="18"/>
      <c r="DBW224" s="18"/>
      <c r="DBX224" s="18"/>
      <c r="DBY224" s="18"/>
      <c r="DBZ224" s="18"/>
      <c r="DCA224" s="18"/>
      <c r="DCB224" s="18"/>
      <c r="DCC224" s="18"/>
      <c r="DCD224" s="18"/>
      <c r="DCE224" s="18"/>
      <c r="DCF224" s="18"/>
      <c r="DCG224" s="18"/>
      <c r="DCH224" s="18"/>
      <c r="DCI224" s="18"/>
      <c r="DCJ224" s="18"/>
      <c r="DCK224" s="18"/>
      <c r="DCL224" s="18"/>
      <c r="DCM224" s="18"/>
      <c r="DCN224" s="18"/>
      <c r="DCO224" s="18"/>
      <c r="DCP224" s="18"/>
      <c r="DCQ224" s="18"/>
      <c r="DCR224" s="18"/>
      <c r="DCS224" s="18"/>
      <c r="DCT224" s="18"/>
      <c r="DCU224" s="18"/>
      <c r="DCV224" s="18"/>
      <c r="DCW224" s="18"/>
      <c r="DCX224" s="18"/>
      <c r="DCY224" s="18"/>
      <c r="DCZ224" s="18"/>
      <c r="DDA224" s="18"/>
      <c r="DDB224" s="18"/>
      <c r="DDC224" s="18"/>
      <c r="DDD224" s="18"/>
      <c r="DDE224" s="18"/>
      <c r="DDF224" s="18"/>
      <c r="DDG224" s="18"/>
      <c r="DDH224" s="18"/>
      <c r="DDI224" s="18"/>
      <c r="DDJ224" s="18"/>
      <c r="DDK224" s="18"/>
      <c r="DDL224" s="18"/>
      <c r="DDM224" s="18"/>
      <c r="DDN224" s="18"/>
      <c r="DDO224" s="18"/>
      <c r="DDP224" s="18"/>
      <c r="DDQ224" s="18"/>
      <c r="DDR224" s="18"/>
      <c r="DDS224" s="18"/>
      <c r="DDT224" s="18"/>
      <c r="DDU224" s="18"/>
      <c r="DDV224" s="18"/>
      <c r="DDW224" s="18"/>
      <c r="DDX224" s="18"/>
      <c r="DDY224" s="18"/>
      <c r="DDZ224" s="18"/>
      <c r="DEA224" s="18"/>
      <c r="DEB224" s="18"/>
      <c r="DEC224" s="18"/>
      <c r="DED224" s="18"/>
      <c r="DEE224" s="18"/>
      <c r="DEF224" s="18"/>
      <c r="DEG224" s="18"/>
      <c r="DEH224" s="18"/>
      <c r="DEI224" s="18"/>
      <c r="DEJ224" s="18"/>
      <c r="DEK224" s="18"/>
      <c r="DEL224" s="18"/>
      <c r="DEM224" s="18"/>
      <c r="DEN224" s="18"/>
      <c r="DEO224" s="18"/>
      <c r="DEP224" s="18"/>
      <c r="DEQ224" s="18"/>
      <c r="DER224" s="18"/>
      <c r="DES224" s="18"/>
      <c r="DET224" s="18"/>
      <c r="DEU224" s="18"/>
      <c r="DEV224" s="18"/>
      <c r="DEW224" s="18"/>
      <c r="DEX224" s="18"/>
      <c r="DEY224" s="18"/>
      <c r="DEZ224" s="18"/>
      <c r="DFA224" s="18"/>
      <c r="DFB224" s="18"/>
      <c r="DFC224" s="18"/>
      <c r="DFD224" s="18"/>
      <c r="DFE224" s="18"/>
      <c r="DFF224" s="18"/>
      <c r="DFG224" s="18"/>
      <c r="DFH224" s="18"/>
      <c r="DFI224" s="18"/>
      <c r="DFJ224" s="18"/>
      <c r="DFK224" s="18"/>
      <c r="DFL224" s="18"/>
      <c r="DFM224" s="18"/>
      <c r="DFN224" s="18"/>
      <c r="DFO224" s="18"/>
      <c r="DFP224" s="18"/>
      <c r="DFQ224" s="18"/>
      <c r="DFR224" s="18"/>
      <c r="DFS224" s="18"/>
      <c r="DFT224" s="18"/>
      <c r="DFU224" s="18"/>
      <c r="DFV224" s="18"/>
      <c r="DFW224" s="18"/>
      <c r="DFX224" s="18"/>
      <c r="DFY224" s="18"/>
      <c r="DFZ224" s="18"/>
      <c r="DGA224" s="18"/>
      <c r="DGB224" s="18"/>
      <c r="DGC224" s="18"/>
      <c r="DGD224" s="18"/>
      <c r="DGE224" s="18"/>
      <c r="DGF224" s="18"/>
      <c r="DGG224" s="18"/>
      <c r="DGH224" s="18"/>
      <c r="DGI224" s="18"/>
      <c r="DGJ224" s="18"/>
      <c r="DGK224" s="18"/>
      <c r="DGL224" s="18"/>
      <c r="DGM224" s="18"/>
      <c r="DGN224" s="18"/>
      <c r="DGO224" s="18"/>
      <c r="DGP224" s="18"/>
      <c r="DGQ224" s="18"/>
      <c r="DGR224" s="18"/>
      <c r="DGS224" s="18"/>
      <c r="DGT224" s="18"/>
      <c r="DGU224" s="18"/>
      <c r="DGV224" s="18"/>
      <c r="DGW224" s="18"/>
      <c r="DGX224" s="18"/>
      <c r="DGY224" s="18"/>
      <c r="DGZ224" s="18"/>
      <c r="DHA224" s="18"/>
      <c r="DHB224" s="18"/>
      <c r="DHC224" s="18"/>
      <c r="DHD224" s="18"/>
      <c r="DHE224" s="18"/>
      <c r="DHF224" s="18"/>
      <c r="DHG224" s="18"/>
      <c r="DHH224" s="18"/>
      <c r="DHI224" s="18"/>
      <c r="DHJ224" s="18"/>
      <c r="DHK224" s="18"/>
      <c r="DHL224" s="18"/>
      <c r="DHM224" s="18"/>
      <c r="DHN224" s="18"/>
      <c r="DHO224" s="18"/>
      <c r="DHP224" s="18"/>
      <c r="DHQ224" s="18"/>
      <c r="DHR224" s="18"/>
      <c r="DHS224" s="18"/>
      <c r="DHT224" s="18"/>
      <c r="DHU224" s="18"/>
      <c r="DHV224" s="18"/>
      <c r="DHW224" s="18"/>
      <c r="DHX224" s="18"/>
      <c r="DHY224" s="18"/>
      <c r="DHZ224" s="18"/>
      <c r="DIA224" s="18"/>
      <c r="DIB224" s="18"/>
      <c r="DIC224" s="18"/>
      <c r="DID224" s="18"/>
      <c r="DIE224" s="18"/>
      <c r="DIF224" s="18"/>
      <c r="DIG224" s="18"/>
      <c r="DIH224" s="18"/>
      <c r="DII224" s="18"/>
      <c r="DIJ224" s="18"/>
      <c r="DIK224" s="18"/>
      <c r="DIL224" s="18"/>
      <c r="DIM224" s="18"/>
      <c r="DIN224" s="18"/>
      <c r="DIO224" s="18"/>
      <c r="DIP224" s="18"/>
      <c r="DIQ224" s="18"/>
      <c r="DIR224" s="18"/>
      <c r="DIS224" s="18"/>
      <c r="DIT224" s="18"/>
      <c r="DIU224" s="18"/>
      <c r="DIV224" s="18"/>
      <c r="DIW224" s="18"/>
      <c r="DIX224" s="18"/>
      <c r="DIY224" s="18"/>
      <c r="DIZ224" s="18"/>
      <c r="DJA224" s="18"/>
      <c r="DJB224" s="18"/>
      <c r="DJC224" s="18"/>
      <c r="DJD224" s="18"/>
      <c r="DJE224" s="18"/>
      <c r="DJF224" s="18"/>
      <c r="DJG224" s="18"/>
      <c r="DJH224" s="18"/>
      <c r="DJI224" s="18"/>
      <c r="DJJ224" s="18"/>
      <c r="DJK224" s="18"/>
      <c r="DJL224" s="18"/>
      <c r="DJM224" s="18"/>
      <c r="DJN224" s="18"/>
      <c r="DJO224" s="18"/>
      <c r="DJP224" s="18"/>
      <c r="DJQ224" s="18"/>
      <c r="DJR224" s="18"/>
      <c r="DJS224" s="18"/>
      <c r="DJT224" s="18"/>
      <c r="DJU224" s="18"/>
      <c r="DJV224" s="18"/>
      <c r="DJW224" s="18"/>
      <c r="DJX224" s="18"/>
      <c r="DJY224" s="18"/>
      <c r="DJZ224" s="18"/>
      <c r="DKA224" s="18"/>
      <c r="DKB224" s="18"/>
      <c r="DKC224" s="18"/>
      <c r="DKD224" s="18"/>
      <c r="DKE224" s="18"/>
      <c r="DKF224" s="18"/>
      <c r="DKG224" s="18"/>
      <c r="DKH224" s="18"/>
      <c r="DKI224" s="18"/>
      <c r="DKJ224" s="18"/>
      <c r="DKK224" s="18"/>
      <c r="DKL224" s="18"/>
      <c r="DKM224" s="18"/>
      <c r="DKN224" s="18"/>
      <c r="DKO224" s="18"/>
      <c r="DKP224" s="18"/>
      <c r="DKQ224" s="18"/>
      <c r="DKR224" s="18"/>
      <c r="DKS224" s="18"/>
      <c r="DKT224" s="18"/>
      <c r="DKU224" s="18"/>
      <c r="DKV224" s="18"/>
      <c r="DKW224" s="18"/>
      <c r="DKX224" s="18"/>
      <c r="DKY224" s="18"/>
      <c r="DKZ224" s="18"/>
      <c r="DLA224" s="18"/>
      <c r="DLB224" s="18"/>
      <c r="DLC224" s="18"/>
      <c r="DLD224" s="18"/>
      <c r="DLE224" s="18"/>
      <c r="DLF224" s="18"/>
      <c r="DLG224" s="18"/>
      <c r="DLH224" s="18"/>
      <c r="DLI224" s="18"/>
      <c r="DLJ224" s="18"/>
      <c r="DLK224" s="18"/>
      <c r="DLL224" s="18"/>
      <c r="DLM224" s="18"/>
      <c r="DLN224" s="18"/>
      <c r="DLO224" s="18"/>
      <c r="DLP224" s="18"/>
      <c r="DLQ224" s="18"/>
      <c r="DLR224" s="18"/>
      <c r="DLS224" s="18"/>
      <c r="DLT224" s="18"/>
      <c r="DLU224" s="18"/>
      <c r="DLV224" s="18"/>
      <c r="DLW224" s="18"/>
      <c r="DLX224" s="18"/>
      <c r="DLY224" s="18"/>
      <c r="DLZ224" s="18"/>
      <c r="DMA224" s="18"/>
      <c r="DMB224" s="18"/>
      <c r="DMC224" s="18"/>
      <c r="DMD224" s="18"/>
      <c r="DME224" s="18"/>
      <c r="DMF224" s="18"/>
      <c r="DMG224" s="18"/>
      <c r="DMH224" s="18"/>
      <c r="DMI224" s="18"/>
      <c r="DMJ224" s="18"/>
      <c r="DMK224" s="18"/>
      <c r="DML224" s="18"/>
      <c r="DMM224" s="18"/>
      <c r="DMN224" s="18"/>
      <c r="DMO224" s="18"/>
      <c r="DMP224" s="18"/>
      <c r="DMQ224" s="18"/>
      <c r="DMR224" s="18"/>
      <c r="DMS224" s="18"/>
      <c r="DMT224" s="18"/>
      <c r="DMU224" s="18"/>
      <c r="DMV224" s="18"/>
      <c r="DMW224" s="18"/>
      <c r="DMX224" s="18"/>
      <c r="DMY224" s="18"/>
      <c r="DMZ224" s="18"/>
      <c r="DNA224" s="18"/>
      <c r="DNB224" s="18"/>
      <c r="DNC224" s="18"/>
      <c r="DND224" s="18"/>
      <c r="DNE224" s="18"/>
      <c r="DNF224" s="18"/>
      <c r="DNG224" s="18"/>
      <c r="DNH224" s="18"/>
      <c r="DNI224" s="18"/>
      <c r="DNJ224" s="18"/>
      <c r="DNK224" s="18"/>
      <c r="DNL224" s="18"/>
      <c r="DNM224" s="18"/>
      <c r="DNN224" s="18"/>
      <c r="DNO224" s="18"/>
      <c r="DNP224" s="18"/>
      <c r="DNQ224" s="18"/>
      <c r="DNR224" s="18"/>
      <c r="DNS224" s="18"/>
      <c r="DNT224" s="18"/>
      <c r="DNU224" s="18"/>
      <c r="DNV224" s="18"/>
      <c r="DNW224" s="18"/>
      <c r="DNX224" s="18"/>
      <c r="DNY224" s="18"/>
      <c r="DNZ224" s="18"/>
      <c r="DOA224" s="18"/>
      <c r="DOB224" s="18"/>
      <c r="DOC224" s="18"/>
      <c r="DOD224" s="18"/>
      <c r="DOE224" s="18"/>
      <c r="DOF224" s="18"/>
      <c r="DOG224" s="18"/>
      <c r="DOH224" s="18"/>
      <c r="DOI224" s="18"/>
      <c r="DOJ224" s="18"/>
      <c r="DOK224" s="18"/>
      <c r="DOL224" s="18"/>
      <c r="DOM224" s="18"/>
      <c r="DON224" s="18"/>
      <c r="DOO224" s="18"/>
      <c r="DOP224" s="18"/>
      <c r="DOQ224" s="18"/>
      <c r="DOR224" s="18"/>
      <c r="DOS224" s="18"/>
      <c r="DOT224" s="18"/>
      <c r="DOU224" s="18"/>
      <c r="DOV224" s="18"/>
      <c r="DOW224" s="18"/>
      <c r="DOX224" s="18"/>
      <c r="DOY224" s="18"/>
      <c r="DOZ224" s="18"/>
      <c r="DPA224" s="18"/>
      <c r="DPB224" s="18"/>
      <c r="DPC224" s="18"/>
      <c r="DPD224" s="18"/>
      <c r="DPE224" s="18"/>
      <c r="DPF224" s="18"/>
      <c r="DPG224" s="18"/>
      <c r="DPH224" s="18"/>
      <c r="DPI224" s="18"/>
      <c r="DPJ224" s="18"/>
      <c r="DPK224" s="18"/>
      <c r="DPL224" s="18"/>
      <c r="DPM224" s="18"/>
      <c r="DPN224" s="18"/>
      <c r="DPO224" s="18"/>
      <c r="DPP224" s="18"/>
      <c r="DPQ224" s="18"/>
      <c r="DPR224" s="18"/>
      <c r="DPS224" s="18"/>
      <c r="DPT224" s="18"/>
      <c r="DPU224" s="18"/>
      <c r="DPV224" s="18"/>
      <c r="DPW224" s="18"/>
      <c r="DPX224" s="18"/>
      <c r="DPY224" s="18"/>
      <c r="DPZ224" s="18"/>
      <c r="DQA224" s="18"/>
      <c r="DQB224" s="18"/>
      <c r="DQC224" s="18"/>
      <c r="DQD224" s="18"/>
      <c r="DQE224" s="18"/>
      <c r="DQF224" s="18"/>
      <c r="DQG224" s="18"/>
      <c r="DQH224" s="18"/>
      <c r="DQI224" s="18"/>
      <c r="DQJ224" s="18"/>
      <c r="DQK224" s="18"/>
      <c r="DQL224" s="18"/>
      <c r="DQM224" s="18"/>
      <c r="DQN224" s="18"/>
      <c r="DQO224" s="18"/>
      <c r="DQP224" s="18"/>
      <c r="DQQ224" s="18"/>
      <c r="DQR224" s="18"/>
      <c r="DQS224" s="18"/>
      <c r="DQT224" s="18"/>
      <c r="DQU224" s="18"/>
      <c r="DQV224" s="18"/>
      <c r="DQW224" s="18"/>
      <c r="DQX224" s="18"/>
      <c r="DQY224" s="18"/>
      <c r="DQZ224" s="18"/>
      <c r="DRA224" s="18"/>
      <c r="DRB224" s="18"/>
      <c r="DRC224" s="18"/>
      <c r="DRD224" s="18"/>
      <c r="DRE224" s="18"/>
      <c r="DRF224" s="18"/>
      <c r="DRG224" s="18"/>
      <c r="DRH224" s="18"/>
      <c r="DRI224" s="18"/>
      <c r="DRJ224" s="18"/>
      <c r="DRK224" s="18"/>
      <c r="DRL224" s="18"/>
      <c r="DRM224" s="18"/>
      <c r="DRN224" s="18"/>
      <c r="DRO224" s="18"/>
      <c r="DRP224" s="18"/>
      <c r="DRQ224" s="18"/>
      <c r="DRR224" s="18"/>
      <c r="DRS224" s="18"/>
      <c r="DRT224" s="18"/>
      <c r="DRU224" s="18"/>
      <c r="DRV224" s="18"/>
      <c r="DRW224" s="18"/>
      <c r="DRX224" s="18"/>
      <c r="DRY224" s="18"/>
      <c r="DRZ224" s="18"/>
      <c r="DSA224" s="18"/>
      <c r="DSB224" s="18"/>
      <c r="DSC224" s="18"/>
      <c r="DSD224" s="18"/>
      <c r="DSE224" s="18"/>
      <c r="DSF224" s="18"/>
      <c r="DSG224" s="18"/>
      <c r="DSH224" s="18"/>
      <c r="DSI224" s="18"/>
      <c r="DSJ224" s="18"/>
      <c r="DSK224" s="18"/>
      <c r="DSL224" s="18"/>
      <c r="DSM224" s="18"/>
      <c r="DSN224" s="18"/>
      <c r="DSO224" s="18"/>
      <c r="DSP224" s="18"/>
      <c r="DSQ224" s="18"/>
      <c r="DSR224" s="18"/>
      <c r="DSS224" s="18"/>
      <c r="DST224" s="18"/>
      <c r="DSU224" s="18"/>
      <c r="DSV224" s="18"/>
      <c r="DSW224" s="18"/>
      <c r="DSX224" s="18"/>
      <c r="DSY224" s="18"/>
      <c r="DSZ224" s="18"/>
      <c r="DTA224" s="18"/>
      <c r="DTB224" s="18"/>
      <c r="DTC224" s="18"/>
      <c r="DTD224" s="18"/>
      <c r="DTE224" s="18"/>
      <c r="DTF224" s="18"/>
      <c r="DTG224" s="18"/>
      <c r="DTH224" s="18"/>
      <c r="DTI224" s="18"/>
      <c r="DTJ224" s="18"/>
      <c r="DTK224" s="18"/>
      <c r="DTL224" s="18"/>
      <c r="DTM224" s="18"/>
      <c r="DTN224" s="18"/>
      <c r="DTO224" s="18"/>
      <c r="DTP224" s="18"/>
      <c r="DTQ224" s="18"/>
      <c r="DTR224" s="18"/>
      <c r="DTS224" s="18"/>
      <c r="DTT224" s="18"/>
      <c r="DTU224" s="18"/>
      <c r="DTV224" s="18"/>
      <c r="DTW224" s="18"/>
      <c r="DTX224" s="18"/>
      <c r="DTY224" s="18"/>
      <c r="DTZ224" s="18"/>
      <c r="DUA224" s="18"/>
      <c r="DUB224" s="18"/>
      <c r="DUC224" s="18"/>
      <c r="DUD224" s="18"/>
      <c r="DUE224" s="18"/>
      <c r="DUF224" s="18"/>
      <c r="DUG224" s="18"/>
      <c r="DUH224" s="18"/>
      <c r="DUI224" s="18"/>
      <c r="DUJ224" s="18"/>
      <c r="DUK224" s="18"/>
      <c r="DUL224" s="18"/>
      <c r="DUM224" s="18"/>
      <c r="DUN224" s="18"/>
      <c r="DUO224" s="18"/>
      <c r="DUP224" s="18"/>
      <c r="DUQ224" s="18"/>
      <c r="DUR224" s="18"/>
      <c r="DUS224" s="18"/>
      <c r="DUT224" s="18"/>
      <c r="DUU224" s="18"/>
      <c r="DUV224" s="18"/>
      <c r="DUW224" s="18"/>
      <c r="DUX224" s="18"/>
      <c r="DUY224" s="18"/>
      <c r="DUZ224" s="18"/>
      <c r="DVA224" s="18"/>
      <c r="DVB224" s="18"/>
      <c r="DVC224" s="18"/>
      <c r="DVD224" s="18"/>
      <c r="DVE224" s="18"/>
      <c r="DVF224" s="18"/>
      <c r="DVG224" s="18"/>
      <c r="DVH224" s="18"/>
      <c r="DVI224" s="18"/>
      <c r="DVJ224" s="18"/>
      <c r="DVK224" s="18"/>
      <c r="DVL224" s="18"/>
      <c r="DVM224" s="18"/>
      <c r="DVN224" s="18"/>
      <c r="DVO224" s="18"/>
      <c r="DVP224" s="18"/>
      <c r="DVQ224" s="18"/>
      <c r="DVR224" s="18"/>
      <c r="DVS224" s="18"/>
      <c r="DVT224" s="18"/>
      <c r="DVU224" s="18"/>
      <c r="DVV224" s="18"/>
      <c r="DVW224" s="18"/>
      <c r="DVX224" s="18"/>
      <c r="DVY224" s="18"/>
      <c r="DVZ224" s="18"/>
      <c r="DWA224" s="18"/>
      <c r="DWB224" s="18"/>
      <c r="DWC224" s="18"/>
      <c r="DWD224" s="18"/>
      <c r="DWE224" s="18"/>
      <c r="DWF224" s="18"/>
      <c r="DWG224" s="18"/>
      <c r="DWH224" s="18"/>
      <c r="DWI224" s="18"/>
      <c r="DWJ224" s="18"/>
      <c r="DWK224" s="18"/>
      <c r="DWL224" s="18"/>
      <c r="DWM224" s="18"/>
      <c r="DWN224" s="18"/>
      <c r="DWO224" s="18"/>
      <c r="DWP224" s="18"/>
      <c r="DWQ224" s="18"/>
      <c r="DWR224" s="18"/>
      <c r="DWS224" s="18"/>
      <c r="DWT224" s="18"/>
      <c r="DWU224" s="18"/>
      <c r="DWV224" s="18"/>
      <c r="DWW224" s="18"/>
      <c r="DWX224" s="18"/>
      <c r="DWY224" s="18"/>
      <c r="DWZ224" s="18"/>
      <c r="DXA224" s="18"/>
      <c r="DXB224" s="18"/>
      <c r="DXC224" s="18"/>
      <c r="DXD224" s="18"/>
      <c r="DXE224" s="18"/>
      <c r="DXF224" s="18"/>
      <c r="DXG224" s="18"/>
      <c r="DXH224" s="18"/>
      <c r="DXI224" s="18"/>
      <c r="DXJ224" s="18"/>
      <c r="DXK224" s="18"/>
      <c r="DXL224" s="18"/>
      <c r="DXM224" s="18"/>
      <c r="DXN224" s="18"/>
      <c r="DXO224" s="18"/>
      <c r="DXP224" s="18"/>
      <c r="DXQ224" s="18"/>
      <c r="DXR224" s="18"/>
      <c r="DXS224" s="18"/>
      <c r="DXT224" s="18"/>
      <c r="DXU224" s="18"/>
      <c r="DXV224" s="18"/>
      <c r="DXW224" s="18"/>
      <c r="DXX224" s="18"/>
      <c r="DXY224" s="18"/>
      <c r="DXZ224" s="18"/>
      <c r="DYA224" s="18"/>
      <c r="DYB224" s="18"/>
      <c r="DYC224" s="18"/>
      <c r="DYD224" s="18"/>
      <c r="DYE224" s="18"/>
      <c r="DYF224" s="18"/>
      <c r="DYG224" s="18"/>
      <c r="DYH224" s="18"/>
      <c r="DYI224" s="18"/>
      <c r="DYJ224" s="18"/>
      <c r="DYK224" s="18"/>
      <c r="DYL224" s="18"/>
      <c r="DYM224" s="18"/>
      <c r="DYN224" s="18"/>
      <c r="DYO224" s="18"/>
      <c r="DYP224" s="18"/>
      <c r="DYQ224" s="18"/>
      <c r="DYR224" s="18"/>
      <c r="DYS224" s="18"/>
      <c r="DYT224" s="18"/>
      <c r="DYU224" s="18"/>
      <c r="DYV224" s="18"/>
      <c r="DYW224" s="18"/>
      <c r="DYX224" s="18"/>
      <c r="DYY224" s="18"/>
      <c r="DYZ224" s="18"/>
      <c r="DZA224" s="18"/>
      <c r="DZB224" s="18"/>
      <c r="DZC224" s="18"/>
      <c r="DZD224" s="18"/>
      <c r="DZE224" s="18"/>
      <c r="DZF224" s="18"/>
      <c r="DZG224" s="18"/>
      <c r="DZH224" s="18"/>
      <c r="DZI224" s="18"/>
      <c r="DZJ224" s="18"/>
      <c r="DZK224" s="18"/>
      <c r="DZL224" s="18"/>
      <c r="DZM224" s="18"/>
      <c r="DZN224" s="18"/>
      <c r="DZO224" s="18"/>
      <c r="DZP224" s="18"/>
      <c r="DZQ224" s="18"/>
      <c r="DZR224" s="18"/>
      <c r="DZS224" s="18"/>
      <c r="DZT224" s="18"/>
      <c r="DZU224" s="18"/>
      <c r="DZV224" s="18"/>
      <c r="DZW224" s="18"/>
      <c r="DZX224" s="18"/>
      <c r="DZY224" s="18"/>
      <c r="DZZ224" s="18"/>
      <c r="EAA224" s="18"/>
      <c r="EAB224" s="18"/>
      <c r="EAC224" s="18"/>
      <c r="EAD224" s="18"/>
      <c r="EAE224" s="18"/>
      <c r="EAF224" s="18"/>
      <c r="EAG224" s="18"/>
      <c r="EAH224" s="18"/>
      <c r="EAI224" s="18"/>
      <c r="EAJ224" s="18"/>
      <c r="EAK224" s="18"/>
      <c r="EAL224" s="18"/>
      <c r="EAM224" s="18"/>
      <c r="EAN224" s="18"/>
      <c r="EAO224" s="18"/>
      <c r="EAP224" s="18"/>
      <c r="EAQ224" s="18"/>
      <c r="EAR224" s="18"/>
      <c r="EAS224" s="18"/>
      <c r="EAT224" s="18"/>
      <c r="EAU224" s="18"/>
      <c r="EAV224" s="18"/>
      <c r="EAW224" s="18"/>
      <c r="EAX224" s="18"/>
      <c r="EAY224" s="18"/>
      <c r="EAZ224" s="18"/>
      <c r="EBA224" s="18"/>
      <c r="EBB224" s="18"/>
      <c r="EBC224" s="18"/>
      <c r="EBD224" s="18"/>
      <c r="EBE224" s="18"/>
      <c r="EBF224" s="18"/>
      <c r="EBG224" s="18"/>
      <c r="EBH224" s="18"/>
      <c r="EBI224" s="18"/>
      <c r="EBJ224" s="18"/>
      <c r="EBK224" s="18"/>
      <c r="EBL224" s="18"/>
      <c r="EBM224" s="18"/>
      <c r="EBN224" s="18"/>
      <c r="EBO224" s="18"/>
      <c r="EBP224" s="18"/>
      <c r="EBQ224" s="18"/>
      <c r="EBR224" s="18"/>
      <c r="EBS224" s="18"/>
      <c r="EBT224" s="18"/>
      <c r="EBU224" s="18"/>
      <c r="EBV224" s="18"/>
      <c r="EBW224" s="18"/>
      <c r="EBX224" s="18"/>
      <c r="EBY224" s="18"/>
      <c r="EBZ224" s="18"/>
      <c r="ECA224" s="18"/>
      <c r="ECB224" s="18"/>
      <c r="ECC224" s="18"/>
      <c r="ECD224" s="18"/>
      <c r="ECE224" s="18"/>
      <c r="ECF224" s="18"/>
      <c r="ECG224" s="18"/>
      <c r="ECH224" s="18"/>
      <c r="ECI224" s="18"/>
      <c r="ECJ224" s="18"/>
      <c r="ECK224" s="18"/>
      <c r="ECL224" s="18"/>
      <c r="ECM224" s="18"/>
      <c r="ECN224" s="18"/>
      <c r="ECO224" s="18"/>
      <c r="ECP224" s="18"/>
      <c r="ECQ224" s="18"/>
      <c r="ECR224" s="18"/>
      <c r="ECS224" s="18"/>
      <c r="ECT224" s="18"/>
      <c r="ECU224" s="18"/>
      <c r="ECV224" s="18"/>
      <c r="ECW224" s="18"/>
      <c r="ECX224" s="18"/>
      <c r="ECY224" s="18"/>
      <c r="ECZ224" s="18"/>
      <c r="EDA224" s="18"/>
      <c r="EDB224" s="18"/>
      <c r="EDC224" s="18"/>
      <c r="EDD224" s="18"/>
      <c r="EDE224" s="18"/>
      <c r="EDF224" s="18"/>
      <c r="EDG224" s="18"/>
      <c r="EDH224" s="18"/>
      <c r="EDI224" s="18"/>
      <c r="EDJ224" s="18"/>
      <c r="EDK224" s="18"/>
      <c r="EDL224" s="18"/>
      <c r="EDM224" s="18"/>
      <c r="EDN224" s="18"/>
      <c r="EDO224" s="18"/>
      <c r="EDP224" s="18"/>
      <c r="EDQ224" s="18"/>
      <c r="EDR224" s="18"/>
      <c r="EDS224" s="18"/>
      <c r="EDT224" s="18"/>
      <c r="EDU224" s="18"/>
      <c r="EDV224" s="18"/>
      <c r="EDW224" s="18"/>
      <c r="EDX224" s="18"/>
      <c r="EDY224" s="18"/>
      <c r="EDZ224" s="18"/>
      <c r="EEA224" s="18"/>
      <c r="EEB224" s="18"/>
      <c r="EEC224" s="18"/>
      <c r="EED224" s="18"/>
      <c r="EEE224" s="18"/>
      <c r="EEF224" s="18"/>
      <c r="EEG224" s="18"/>
      <c r="EEH224" s="18"/>
      <c r="EEI224" s="18"/>
      <c r="EEJ224" s="18"/>
      <c r="EEK224" s="18"/>
      <c r="EEL224" s="18"/>
      <c r="EEM224" s="18"/>
      <c r="EEN224" s="18"/>
      <c r="EEO224" s="18"/>
      <c r="EEP224" s="18"/>
      <c r="EEQ224" s="18"/>
      <c r="EER224" s="18"/>
      <c r="EES224" s="18"/>
      <c r="EET224" s="18"/>
      <c r="EEU224" s="18"/>
      <c r="EEV224" s="18"/>
      <c r="EEW224" s="18"/>
      <c r="EEX224" s="18"/>
      <c r="EEY224" s="18"/>
      <c r="EEZ224" s="18"/>
      <c r="EFA224" s="18"/>
      <c r="EFB224" s="18"/>
      <c r="EFC224" s="18"/>
      <c r="EFD224" s="18"/>
      <c r="EFE224" s="18"/>
      <c r="EFF224" s="18"/>
      <c r="EFG224" s="18"/>
      <c r="EFH224" s="18"/>
      <c r="EFI224" s="18"/>
      <c r="EFJ224" s="18"/>
      <c r="EFK224" s="18"/>
      <c r="EFL224" s="18"/>
      <c r="EFM224" s="18"/>
      <c r="EFN224" s="18"/>
      <c r="EFO224" s="18"/>
      <c r="EFP224" s="18"/>
      <c r="EFQ224" s="18"/>
      <c r="EFR224" s="18"/>
      <c r="EFS224" s="18"/>
      <c r="EFT224" s="18"/>
      <c r="EFU224" s="18"/>
      <c r="EFV224" s="18"/>
      <c r="EFW224" s="18"/>
      <c r="EFX224" s="18"/>
      <c r="EFY224" s="18"/>
      <c r="EFZ224" s="18"/>
      <c r="EGA224" s="18"/>
      <c r="EGB224" s="18"/>
      <c r="EGC224" s="18"/>
      <c r="EGD224" s="18"/>
      <c r="EGE224" s="18"/>
      <c r="EGF224" s="18"/>
      <c r="EGG224" s="18"/>
      <c r="EGH224" s="18"/>
      <c r="EGI224" s="18"/>
      <c r="EGJ224" s="18"/>
      <c r="EGK224" s="18"/>
      <c r="EGL224" s="18"/>
      <c r="EGM224" s="18"/>
      <c r="EGN224" s="18"/>
      <c r="EGO224" s="18"/>
      <c r="EGP224" s="18"/>
      <c r="EGQ224" s="18"/>
      <c r="EGR224" s="18"/>
      <c r="EGS224" s="18"/>
      <c r="EGT224" s="18"/>
      <c r="EGU224" s="18"/>
      <c r="EGV224" s="18"/>
      <c r="EGW224" s="18"/>
      <c r="EGX224" s="18"/>
      <c r="EGY224" s="18"/>
      <c r="EGZ224" s="18"/>
      <c r="EHA224" s="18"/>
      <c r="EHB224" s="18"/>
      <c r="EHC224" s="18"/>
      <c r="EHD224" s="18"/>
      <c r="EHE224" s="18"/>
      <c r="EHF224" s="18"/>
      <c r="EHG224" s="18"/>
      <c r="EHH224" s="18"/>
      <c r="EHI224" s="18"/>
      <c r="EHJ224" s="18"/>
      <c r="EHK224" s="18"/>
      <c r="EHL224" s="18"/>
      <c r="EHM224" s="18"/>
      <c r="EHN224" s="18"/>
      <c r="EHO224" s="18"/>
      <c r="EHP224" s="18"/>
      <c r="EHQ224" s="18"/>
      <c r="EHR224" s="18"/>
      <c r="EHS224" s="18"/>
      <c r="EHT224" s="18"/>
      <c r="EHU224" s="18"/>
      <c r="EHV224" s="18"/>
      <c r="EHW224" s="18"/>
      <c r="EHX224" s="18"/>
      <c r="EHY224" s="18"/>
      <c r="EHZ224" s="18"/>
      <c r="EIA224" s="18"/>
      <c r="EIB224" s="18"/>
      <c r="EIC224" s="18"/>
      <c r="EID224" s="18"/>
      <c r="EIE224" s="18"/>
      <c r="EIF224" s="18"/>
      <c r="EIG224" s="18"/>
      <c r="EIH224" s="18"/>
      <c r="EII224" s="18"/>
      <c r="EIJ224" s="18"/>
      <c r="EIK224" s="18"/>
      <c r="EIL224" s="18"/>
      <c r="EIM224" s="18"/>
      <c r="EIN224" s="18"/>
      <c r="EIO224" s="18"/>
      <c r="EIP224" s="18"/>
      <c r="EIQ224" s="18"/>
      <c r="EIR224" s="18"/>
      <c r="EIS224" s="18"/>
      <c r="EIT224" s="18"/>
      <c r="EIU224" s="18"/>
      <c r="EIV224" s="18"/>
      <c r="EIW224" s="18"/>
      <c r="EIX224" s="18"/>
      <c r="EIY224" s="18"/>
      <c r="EIZ224" s="18"/>
      <c r="EJA224" s="18"/>
      <c r="EJB224" s="18"/>
      <c r="EJC224" s="18"/>
      <c r="EJD224" s="18"/>
      <c r="EJE224" s="18"/>
      <c r="EJF224" s="18"/>
      <c r="EJG224" s="18"/>
      <c r="EJH224" s="18"/>
      <c r="EJI224" s="18"/>
      <c r="EJJ224" s="18"/>
      <c r="EJK224" s="18"/>
      <c r="EJL224" s="18"/>
      <c r="EJM224" s="18"/>
      <c r="EJN224" s="18"/>
      <c r="EJO224" s="18"/>
      <c r="EJP224" s="18"/>
      <c r="EJQ224" s="18"/>
      <c r="EJR224" s="18"/>
      <c r="EJS224" s="18"/>
      <c r="EJT224" s="18"/>
      <c r="EJU224" s="18"/>
      <c r="EJV224" s="18"/>
      <c r="EJW224" s="18"/>
      <c r="EJX224" s="18"/>
      <c r="EJY224" s="18"/>
      <c r="EJZ224" s="18"/>
      <c r="EKA224" s="18"/>
      <c r="EKB224" s="18"/>
      <c r="EKC224" s="18"/>
      <c r="EKD224" s="18"/>
      <c r="EKE224" s="18"/>
      <c r="EKF224" s="18"/>
      <c r="EKG224" s="18"/>
      <c r="EKH224" s="18"/>
      <c r="EKI224" s="18"/>
      <c r="EKJ224" s="18"/>
      <c r="EKK224" s="18"/>
      <c r="EKL224" s="18"/>
      <c r="EKM224" s="18"/>
      <c r="EKN224" s="18"/>
      <c r="EKO224" s="18"/>
      <c r="EKP224" s="18"/>
      <c r="EKQ224" s="18"/>
      <c r="EKR224" s="18"/>
      <c r="EKS224" s="18"/>
      <c r="EKT224" s="18"/>
      <c r="EKU224" s="18"/>
      <c r="EKV224" s="18"/>
      <c r="EKW224" s="18"/>
      <c r="EKX224" s="18"/>
      <c r="EKY224" s="18"/>
      <c r="EKZ224" s="18"/>
      <c r="ELA224" s="18"/>
      <c r="ELB224" s="18"/>
      <c r="ELC224" s="18"/>
      <c r="ELD224" s="18"/>
      <c r="ELE224" s="18"/>
      <c r="ELF224" s="18"/>
      <c r="ELG224" s="18"/>
      <c r="ELH224" s="18"/>
      <c r="ELI224" s="18"/>
      <c r="ELJ224" s="18"/>
      <c r="ELK224" s="18"/>
      <c r="ELL224" s="18"/>
      <c r="ELM224" s="18"/>
      <c r="ELN224" s="18"/>
      <c r="ELO224" s="18"/>
      <c r="ELP224" s="18"/>
      <c r="ELQ224" s="18"/>
      <c r="ELR224" s="18"/>
      <c r="ELS224" s="18"/>
      <c r="ELT224" s="18"/>
      <c r="ELU224" s="18"/>
      <c r="ELV224" s="18"/>
      <c r="ELW224" s="18"/>
      <c r="ELX224" s="18"/>
      <c r="ELY224" s="18"/>
      <c r="ELZ224" s="18"/>
      <c r="EMA224" s="18"/>
      <c r="EMB224" s="18"/>
      <c r="EMC224" s="18"/>
      <c r="EMD224" s="18"/>
      <c r="EME224" s="18"/>
      <c r="EMF224" s="18"/>
      <c r="EMG224" s="18"/>
      <c r="EMH224" s="18"/>
      <c r="EMI224" s="18"/>
      <c r="EMJ224" s="18"/>
      <c r="EMK224" s="18"/>
      <c r="EML224" s="18"/>
      <c r="EMM224" s="18"/>
      <c r="EMN224" s="18"/>
      <c r="EMO224" s="18"/>
      <c r="EMP224" s="18"/>
      <c r="EMQ224" s="18"/>
      <c r="EMR224" s="18"/>
      <c r="EMS224" s="18"/>
      <c r="EMT224" s="18"/>
      <c r="EMU224" s="18"/>
      <c r="EMV224" s="18"/>
      <c r="EMW224" s="18"/>
      <c r="EMX224" s="18"/>
      <c r="EMY224" s="18"/>
      <c r="EMZ224" s="18"/>
      <c r="ENA224" s="18"/>
      <c r="ENB224" s="18"/>
      <c r="ENC224" s="18"/>
      <c r="END224" s="18"/>
      <c r="ENE224" s="18"/>
      <c r="ENF224" s="18"/>
      <c r="ENG224" s="18"/>
      <c r="ENH224" s="18"/>
      <c r="ENI224" s="18"/>
      <c r="ENJ224" s="18"/>
      <c r="ENK224" s="18"/>
      <c r="ENL224" s="18"/>
      <c r="ENM224" s="18"/>
      <c r="ENN224" s="18"/>
      <c r="ENO224" s="18"/>
      <c r="ENP224" s="18"/>
      <c r="ENQ224" s="18"/>
      <c r="ENR224" s="18"/>
      <c r="ENS224" s="18"/>
      <c r="ENT224" s="18"/>
      <c r="ENU224" s="18"/>
      <c r="ENV224" s="18"/>
      <c r="ENW224" s="18"/>
      <c r="ENX224" s="18"/>
      <c r="ENY224" s="18"/>
      <c r="ENZ224" s="18"/>
      <c r="EOA224" s="18"/>
      <c r="EOB224" s="18"/>
      <c r="EOC224" s="18"/>
      <c r="EOD224" s="18"/>
      <c r="EOE224" s="18"/>
      <c r="EOF224" s="18"/>
      <c r="EOG224" s="18"/>
      <c r="EOH224" s="18"/>
      <c r="EOI224" s="18"/>
      <c r="EOJ224" s="18"/>
      <c r="EOK224" s="18"/>
      <c r="EOL224" s="18"/>
      <c r="EOM224" s="18"/>
      <c r="EON224" s="18"/>
      <c r="EOO224" s="18"/>
      <c r="EOP224" s="18"/>
      <c r="EOQ224" s="18"/>
      <c r="EOR224" s="18"/>
      <c r="EOS224" s="18"/>
      <c r="EOT224" s="18"/>
      <c r="EOU224" s="18"/>
      <c r="EOV224" s="18"/>
      <c r="EOW224" s="18"/>
      <c r="EOX224" s="18"/>
      <c r="EOY224" s="18"/>
      <c r="EOZ224" s="18"/>
      <c r="EPA224" s="18"/>
      <c r="EPB224" s="18"/>
      <c r="EPC224" s="18"/>
      <c r="EPD224" s="18"/>
      <c r="EPE224" s="18"/>
      <c r="EPF224" s="18"/>
      <c r="EPG224" s="18"/>
      <c r="EPH224" s="18"/>
      <c r="EPI224" s="18"/>
      <c r="EPJ224" s="18"/>
      <c r="EPK224" s="18"/>
      <c r="EPL224" s="18"/>
      <c r="EPM224" s="18"/>
      <c r="EPN224" s="18"/>
      <c r="EPO224" s="18"/>
      <c r="EPP224" s="18"/>
      <c r="EPQ224" s="18"/>
      <c r="EPR224" s="18"/>
      <c r="EPS224" s="18"/>
      <c r="EPT224" s="18"/>
      <c r="EPU224" s="18"/>
      <c r="EPV224" s="18"/>
      <c r="EPW224" s="18"/>
      <c r="EPX224" s="18"/>
      <c r="EPY224" s="18"/>
      <c r="EPZ224" s="18"/>
      <c r="EQA224" s="18"/>
      <c r="EQB224" s="18"/>
      <c r="EQC224" s="18"/>
      <c r="EQD224" s="18"/>
      <c r="EQE224" s="18"/>
      <c r="EQF224" s="18"/>
      <c r="EQG224" s="18"/>
      <c r="EQH224" s="18"/>
      <c r="EQI224" s="18"/>
      <c r="EQJ224" s="18"/>
      <c r="EQK224" s="18"/>
      <c r="EQL224" s="18"/>
      <c r="EQM224" s="18"/>
      <c r="EQN224" s="18"/>
      <c r="EQO224" s="18"/>
      <c r="EQP224" s="18"/>
      <c r="EQQ224" s="18"/>
      <c r="EQR224" s="18"/>
      <c r="EQS224" s="18"/>
      <c r="EQT224" s="18"/>
      <c r="EQU224" s="18"/>
      <c r="EQV224" s="18"/>
      <c r="EQW224" s="18"/>
      <c r="EQX224" s="18"/>
      <c r="EQY224" s="18"/>
      <c r="EQZ224" s="18"/>
      <c r="ERA224" s="18"/>
      <c r="ERB224" s="18"/>
      <c r="ERC224" s="18"/>
      <c r="ERD224" s="18"/>
      <c r="ERE224" s="18"/>
      <c r="ERF224" s="18"/>
      <c r="ERG224" s="18"/>
      <c r="ERH224" s="18"/>
      <c r="ERI224" s="18"/>
      <c r="ERJ224" s="18"/>
      <c r="ERK224" s="18"/>
      <c r="ERL224" s="18"/>
      <c r="ERM224" s="18"/>
      <c r="ERN224" s="18"/>
      <c r="ERO224" s="18"/>
      <c r="ERP224" s="18"/>
      <c r="ERQ224" s="18"/>
      <c r="ERR224" s="18"/>
      <c r="ERS224" s="18"/>
      <c r="ERT224" s="18"/>
      <c r="ERU224" s="18"/>
      <c r="ERV224" s="18"/>
      <c r="ERW224" s="18"/>
      <c r="ERX224" s="18"/>
      <c r="ERY224" s="18"/>
      <c r="ERZ224" s="18"/>
      <c r="ESA224" s="18"/>
      <c r="ESB224" s="18"/>
      <c r="ESC224" s="18"/>
      <c r="ESD224" s="18"/>
      <c r="ESE224" s="18"/>
      <c r="ESF224" s="18"/>
      <c r="ESG224" s="18"/>
      <c r="ESH224" s="18"/>
      <c r="ESI224" s="18"/>
      <c r="ESJ224" s="18"/>
      <c r="ESK224" s="18"/>
      <c r="ESL224" s="18"/>
      <c r="ESM224" s="18"/>
      <c r="ESN224" s="18"/>
      <c r="ESO224" s="18"/>
      <c r="ESP224" s="18"/>
      <c r="ESQ224" s="18"/>
      <c r="ESR224" s="18"/>
      <c r="ESS224" s="18"/>
      <c r="EST224" s="18"/>
      <c r="ESU224" s="18"/>
      <c r="ESV224" s="18"/>
      <c r="ESW224" s="18"/>
      <c r="ESX224" s="18"/>
      <c r="ESY224" s="18"/>
      <c r="ESZ224" s="18"/>
      <c r="ETA224" s="18"/>
      <c r="ETB224" s="18"/>
      <c r="ETC224" s="18"/>
      <c r="ETD224" s="18"/>
      <c r="ETE224" s="18"/>
      <c r="ETF224" s="18"/>
      <c r="ETG224" s="18"/>
      <c r="ETH224" s="18"/>
      <c r="ETI224" s="18"/>
      <c r="ETJ224" s="18"/>
      <c r="ETK224" s="18"/>
      <c r="ETL224" s="18"/>
      <c r="ETM224" s="18"/>
      <c r="ETN224" s="18"/>
      <c r="ETO224" s="18"/>
      <c r="ETP224" s="18"/>
      <c r="ETQ224" s="18"/>
      <c r="ETR224" s="18"/>
      <c r="ETS224" s="18"/>
      <c r="ETT224" s="18"/>
      <c r="ETU224" s="18"/>
      <c r="ETV224" s="18"/>
      <c r="ETW224" s="18"/>
      <c r="ETX224" s="18"/>
      <c r="ETY224" s="18"/>
      <c r="ETZ224" s="18"/>
      <c r="EUA224" s="18"/>
      <c r="EUB224" s="18"/>
      <c r="EUC224" s="18"/>
      <c r="EUD224" s="18"/>
      <c r="EUE224" s="18"/>
      <c r="EUF224" s="18"/>
      <c r="EUG224" s="18"/>
      <c r="EUH224" s="18"/>
      <c r="EUI224" s="18"/>
      <c r="EUJ224" s="18"/>
      <c r="EUK224" s="18"/>
      <c r="EUL224" s="18"/>
      <c r="EUM224" s="18"/>
      <c r="EUN224" s="18"/>
      <c r="EUO224" s="18"/>
      <c r="EUP224" s="18"/>
      <c r="EUQ224" s="18"/>
      <c r="EUR224" s="18"/>
      <c r="EUS224" s="18"/>
      <c r="EUT224" s="18"/>
      <c r="EUU224" s="18"/>
      <c r="EUV224" s="18"/>
      <c r="EUW224" s="18"/>
      <c r="EUX224" s="18"/>
      <c r="EUY224" s="18"/>
      <c r="EUZ224" s="18"/>
      <c r="EVA224" s="18"/>
      <c r="EVB224" s="18"/>
      <c r="EVC224" s="18"/>
      <c r="EVD224" s="18"/>
      <c r="EVE224" s="18"/>
      <c r="EVF224" s="18"/>
      <c r="EVG224" s="18"/>
      <c r="EVH224" s="18"/>
      <c r="EVI224" s="18"/>
      <c r="EVJ224" s="18"/>
      <c r="EVK224" s="18"/>
      <c r="EVL224" s="18"/>
      <c r="EVM224" s="18"/>
      <c r="EVN224" s="18"/>
      <c r="EVO224" s="18"/>
      <c r="EVP224" s="18"/>
      <c r="EVQ224" s="18"/>
      <c r="EVR224" s="18"/>
      <c r="EVS224" s="18"/>
      <c r="EVT224" s="18"/>
      <c r="EVU224" s="18"/>
      <c r="EVV224" s="18"/>
      <c r="EVW224" s="18"/>
      <c r="EVX224" s="18"/>
      <c r="EVY224" s="18"/>
      <c r="EVZ224" s="18"/>
      <c r="EWA224" s="18"/>
      <c r="EWB224" s="18"/>
      <c r="EWC224" s="18"/>
      <c r="EWD224" s="18"/>
      <c r="EWE224" s="18"/>
      <c r="EWF224" s="18"/>
      <c r="EWG224" s="18"/>
      <c r="EWH224" s="18"/>
      <c r="EWI224" s="18"/>
      <c r="EWJ224" s="18"/>
      <c r="EWK224" s="18"/>
      <c r="EWL224" s="18"/>
      <c r="EWM224" s="18"/>
      <c r="EWN224" s="18"/>
      <c r="EWO224" s="18"/>
      <c r="EWP224" s="18"/>
      <c r="EWQ224" s="18"/>
      <c r="EWR224" s="18"/>
      <c r="EWS224" s="18"/>
      <c r="EWT224" s="18"/>
      <c r="EWU224" s="18"/>
      <c r="EWV224" s="18"/>
      <c r="EWW224" s="18"/>
      <c r="EWX224" s="18"/>
      <c r="EWY224" s="18"/>
      <c r="EWZ224" s="18"/>
      <c r="EXA224" s="18"/>
      <c r="EXB224" s="18"/>
      <c r="EXC224" s="18"/>
      <c r="EXD224" s="18"/>
      <c r="EXE224" s="18"/>
      <c r="EXF224" s="18"/>
      <c r="EXG224" s="18"/>
      <c r="EXH224" s="18"/>
      <c r="EXI224" s="18"/>
      <c r="EXJ224" s="18"/>
      <c r="EXK224" s="18"/>
      <c r="EXL224" s="18"/>
      <c r="EXM224" s="18"/>
      <c r="EXN224" s="18"/>
      <c r="EXO224" s="18"/>
      <c r="EXP224" s="18"/>
      <c r="EXQ224" s="18"/>
      <c r="EXR224" s="18"/>
      <c r="EXS224" s="18"/>
      <c r="EXT224" s="18"/>
      <c r="EXU224" s="18"/>
      <c r="EXV224" s="18"/>
      <c r="EXW224" s="18"/>
      <c r="EXX224" s="18"/>
      <c r="EXY224" s="18"/>
      <c r="EXZ224" s="18"/>
      <c r="EYA224" s="18"/>
      <c r="EYB224" s="18"/>
      <c r="EYC224" s="18"/>
      <c r="EYD224" s="18"/>
      <c r="EYE224" s="18"/>
      <c r="EYF224" s="18"/>
      <c r="EYG224" s="18"/>
      <c r="EYH224" s="18"/>
      <c r="EYI224" s="18"/>
      <c r="EYJ224" s="18"/>
      <c r="EYK224" s="18"/>
      <c r="EYL224" s="18"/>
      <c r="EYM224" s="18"/>
      <c r="EYN224" s="18"/>
      <c r="EYO224" s="18"/>
      <c r="EYP224" s="18"/>
      <c r="EYQ224" s="18"/>
      <c r="EYR224" s="18"/>
      <c r="EYS224" s="18"/>
      <c r="EYT224" s="18"/>
      <c r="EYU224" s="18"/>
      <c r="EYV224" s="18"/>
      <c r="EYW224" s="18"/>
      <c r="EYX224" s="18"/>
      <c r="UFN224" s="18"/>
      <c r="UFO224" s="18"/>
      <c r="UFP224" s="18"/>
      <c r="UFQ224" s="18"/>
      <c r="UFR224" s="18"/>
      <c r="UFS224" s="18"/>
      <c r="UFT224" s="18"/>
      <c r="UFU224" s="18"/>
      <c r="UFV224" s="18"/>
      <c r="UFW224" s="18"/>
      <c r="UFX224" s="18"/>
      <c r="UFY224" s="18"/>
      <c r="UFZ224" s="18"/>
      <c r="UGA224" s="18"/>
      <c r="UGB224" s="18"/>
      <c r="UGC224" s="18"/>
      <c r="UGD224" s="18"/>
      <c r="UGE224" s="18"/>
      <c r="UGF224" s="18"/>
      <c r="UGG224" s="18"/>
      <c r="UGH224" s="18"/>
      <c r="UGI224" s="18"/>
      <c r="UGJ224" s="18"/>
      <c r="UGK224" s="18"/>
      <c r="UGL224" s="18"/>
      <c r="UGM224" s="18"/>
      <c r="UGN224" s="18"/>
      <c r="UGO224" s="18"/>
      <c r="UGP224" s="18"/>
      <c r="UGQ224" s="18"/>
      <c r="UGR224" s="18"/>
      <c r="UGS224" s="18"/>
      <c r="UGT224" s="18"/>
      <c r="UGU224" s="18"/>
      <c r="UGV224" s="18"/>
      <c r="UGW224" s="18"/>
      <c r="UGX224" s="18"/>
      <c r="UGY224" s="18"/>
      <c r="UGZ224" s="18"/>
      <c r="UHA224" s="18"/>
      <c r="UHB224" s="18"/>
      <c r="UHC224" s="18"/>
      <c r="UHD224" s="18"/>
      <c r="UHE224" s="18"/>
      <c r="UHF224" s="18"/>
      <c r="UHG224" s="18"/>
      <c r="UHH224" s="18"/>
      <c r="UHI224" s="18"/>
      <c r="UHJ224" s="18"/>
      <c r="UHK224" s="18"/>
      <c r="UHL224" s="18"/>
      <c r="UHM224" s="18"/>
      <c r="UHN224" s="18"/>
      <c r="UHO224" s="18"/>
      <c r="UHP224" s="18"/>
      <c r="UHQ224" s="18"/>
      <c r="UHR224" s="18"/>
      <c r="UHS224" s="18"/>
      <c r="UHT224" s="18"/>
      <c r="UHU224" s="18"/>
      <c r="UHV224" s="18"/>
      <c r="UHW224" s="18"/>
      <c r="UHX224" s="18"/>
      <c r="UHY224" s="18"/>
      <c r="UHZ224" s="18"/>
      <c r="UIA224" s="18"/>
      <c r="UIB224" s="18"/>
      <c r="UIC224" s="18"/>
      <c r="UID224" s="18"/>
      <c r="UIE224" s="18"/>
      <c r="UIF224" s="18"/>
      <c r="UIG224" s="18"/>
      <c r="UIH224" s="18"/>
      <c r="UII224" s="18"/>
      <c r="UIJ224" s="18"/>
      <c r="UIK224" s="18"/>
      <c r="UIL224" s="18"/>
      <c r="UIM224" s="18"/>
      <c r="UIN224" s="18"/>
      <c r="UIO224" s="18"/>
      <c r="UIP224" s="18"/>
      <c r="UIQ224" s="18"/>
      <c r="UIR224" s="18"/>
      <c r="UIS224" s="18"/>
      <c r="UIT224" s="18"/>
      <c r="UIU224" s="18"/>
      <c r="UIV224" s="18"/>
      <c r="UIW224" s="18"/>
      <c r="UIX224" s="18"/>
      <c r="UIY224" s="18"/>
      <c r="UIZ224" s="18"/>
      <c r="UJA224" s="18"/>
      <c r="UJB224" s="18"/>
      <c r="UJC224" s="18"/>
      <c r="UJD224" s="18"/>
      <c r="UJE224" s="18"/>
      <c r="UJF224" s="18"/>
      <c r="UJG224" s="18"/>
      <c r="UJH224" s="18"/>
      <c r="UJI224" s="18"/>
      <c r="UJJ224" s="18"/>
      <c r="UJK224" s="18"/>
      <c r="UJL224" s="18"/>
      <c r="UJM224" s="18"/>
      <c r="UJN224" s="18"/>
      <c r="UJO224" s="18"/>
      <c r="UJP224" s="18"/>
      <c r="UJQ224" s="18"/>
      <c r="UJR224" s="18"/>
      <c r="UJS224" s="18"/>
      <c r="UJT224" s="18"/>
      <c r="UJU224" s="18"/>
      <c r="UJV224" s="18"/>
      <c r="UJW224" s="18"/>
      <c r="UJX224" s="18"/>
      <c r="UJY224" s="18"/>
      <c r="UJZ224" s="18"/>
      <c r="UKA224" s="18"/>
      <c r="UKB224" s="18"/>
      <c r="UKC224" s="18"/>
      <c r="UKD224" s="18"/>
      <c r="UKE224" s="18"/>
      <c r="UKF224" s="18"/>
      <c r="UKG224" s="18"/>
      <c r="UKH224" s="18"/>
      <c r="UKI224" s="18"/>
      <c r="UKJ224" s="18"/>
      <c r="UKK224" s="18"/>
      <c r="UKL224" s="18"/>
      <c r="UKM224" s="18"/>
      <c r="UKN224" s="18"/>
      <c r="UKO224" s="18"/>
      <c r="UKP224" s="18"/>
      <c r="UKQ224" s="18"/>
      <c r="UKR224" s="18"/>
      <c r="UKS224" s="18"/>
      <c r="UKT224" s="18"/>
      <c r="UKU224" s="18"/>
      <c r="UKV224" s="18"/>
      <c r="UKW224" s="18"/>
      <c r="UKX224" s="18"/>
      <c r="UKY224" s="18"/>
      <c r="UKZ224" s="18"/>
      <c r="ULA224" s="18"/>
      <c r="ULB224" s="18"/>
      <c r="ULC224" s="18"/>
      <c r="ULD224" s="18"/>
      <c r="ULE224" s="18"/>
      <c r="ULF224" s="18"/>
      <c r="ULG224" s="18"/>
      <c r="ULH224" s="18"/>
      <c r="ULI224" s="18"/>
      <c r="ULJ224" s="18"/>
      <c r="ULK224" s="18"/>
      <c r="ULL224" s="18"/>
      <c r="ULM224" s="18"/>
      <c r="ULN224" s="18"/>
      <c r="ULO224" s="18"/>
      <c r="ULP224" s="18"/>
      <c r="ULQ224" s="18"/>
      <c r="ULR224" s="18"/>
      <c r="ULS224" s="18"/>
      <c r="ULT224" s="18"/>
      <c r="ULU224" s="18"/>
      <c r="ULV224" s="18"/>
      <c r="ULW224" s="18"/>
      <c r="ULX224" s="18"/>
      <c r="ULY224" s="18"/>
      <c r="ULZ224" s="18"/>
      <c r="UMA224" s="18"/>
      <c r="UMB224" s="18"/>
      <c r="UMC224" s="18"/>
      <c r="UMD224" s="18"/>
      <c r="UME224" s="18"/>
      <c r="UMF224" s="18"/>
      <c r="UMG224" s="18"/>
      <c r="UMH224" s="18"/>
      <c r="UMI224" s="18"/>
      <c r="UMJ224" s="18"/>
      <c r="UMK224" s="18"/>
      <c r="UML224" s="18"/>
      <c r="UMM224" s="18"/>
      <c r="UMN224" s="18"/>
      <c r="UMO224" s="18"/>
      <c r="UMP224" s="18"/>
      <c r="UMQ224" s="18"/>
      <c r="UMR224" s="18"/>
      <c r="UMS224" s="18"/>
      <c r="UMT224" s="18"/>
      <c r="UMU224" s="18"/>
      <c r="UMV224" s="18"/>
      <c r="UMW224" s="18"/>
      <c r="UMX224" s="18"/>
      <c r="UMY224" s="18"/>
      <c r="UMZ224" s="18"/>
      <c r="UNA224" s="18"/>
      <c r="UNB224" s="18"/>
      <c r="UNC224" s="18"/>
      <c r="UND224" s="18"/>
      <c r="UNE224" s="18"/>
      <c r="UNF224" s="18"/>
      <c r="UNG224" s="18"/>
      <c r="UNH224" s="18"/>
      <c r="UNI224" s="18"/>
      <c r="UNJ224" s="18"/>
      <c r="UNK224" s="18"/>
      <c r="UNL224" s="18"/>
      <c r="UNM224" s="18"/>
      <c r="UNN224" s="18"/>
      <c r="UNO224" s="18"/>
      <c r="UNP224" s="18"/>
      <c r="UNQ224" s="18"/>
      <c r="UNR224" s="18"/>
      <c r="UNS224" s="18"/>
      <c r="UNT224" s="18"/>
      <c r="UNU224" s="18"/>
      <c r="UNV224" s="18"/>
      <c r="UNW224" s="18"/>
      <c r="UNX224" s="18"/>
      <c r="UNY224" s="18"/>
      <c r="UNZ224" s="18"/>
      <c r="UOA224" s="18"/>
      <c r="UOB224" s="18"/>
      <c r="UOC224" s="18"/>
      <c r="UOD224" s="18"/>
      <c r="UOE224" s="18"/>
      <c r="UOF224" s="18"/>
      <c r="UOG224" s="18"/>
      <c r="UOH224" s="18"/>
      <c r="UOI224" s="18"/>
      <c r="UOJ224" s="18"/>
      <c r="UOK224" s="18"/>
      <c r="UOL224" s="18"/>
      <c r="UOM224" s="18"/>
      <c r="UON224" s="18"/>
      <c r="UOO224" s="18"/>
      <c r="UOP224" s="18"/>
      <c r="UOQ224" s="18"/>
      <c r="UOR224" s="18"/>
      <c r="UOS224" s="18"/>
      <c r="UOT224" s="18"/>
      <c r="UOU224" s="18"/>
      <c r="UOV224" s="18"/>
      <c r="UOW224" s="18"/>
      <c r="UOX224" s="18"/>
      <c r="UOY224" s="18"/>
      <c r="UOZ224" s="18"/>
      <c r="UPA224" s="18"/>
      <c r="UPB224" s="18"/>
      <c r="UPC224" s="18"/>
      <c r="UPD224" s="18"/>
      <c r="UPE224" s="18"/>
      <c r="UPF224" s="18"/>
      <c r="UPG224" s="18"/>
      <c r="UPH224" s="18"/>
      <c r="UPI224" s="18"/>
      <c r="UPJ224" s="18"/>
      <c r="UPK224" s="18"/>
      <c r="UPL224" s="18"/>
      <c r="UPM224" s="18"/>
      <c r="UPN224" s="18"/>
      <c r="UPO224" s="18"/>
      <c r="UPP224" s="18"/>
      <c r="UPQ224" s="18"/>
      <c r="UPR224" s="18"/>
      <c r="UPS224" s="18"/>
      <c r="UPT224" s="18"/>
      <c r="UPU224" s="18"/>
      <c r="UPV224" s="18"/>
      <c r="UPW224" s="18"/>
      <c r="UPX224" s="18"/>
      <c r="UPY224" s="18"/>
      <c r="UPZ224" s="18"/>
      <c r="UQA224" s="18"/>
      <c r="UQB224" s="18"/>
      <c r="UQC224" s="18"/>
      <c r="UQD224" s="18"/>
      <c r="UQE224" s="18"/>
      <c r="UQF224" s="18"/>
      <c r="UQG224" s="18"/>
      <c r="UQH224" s="18"/>
      <c r="UQI224" s="18"/>
      <c r="UQJ224" s="18"/>
      <c r="UQK224" s="18"/>
      <c r="UQL224" s="18"/>
      <c r="UQM224" s="18"/>
      <c r="UQN224" s="18"/>
      <c r="UQO224" s="18"/>
      <c r="UQP224" s="18"/>
      <c r="UQQ224" s="18"/>
      <c r="UQR224" s="18"/>
      <c r="UQS224" s="18"/>
      <c r="UQT224" s="18"/>
      <c r="UQU224" s="18"/>
      <c r="UQV224" s="18"/>
      <c r="UQW224" s="18"/>
      <c r="UQX224" s="18"/>
      <c r="UQY224" s="18"/>
      <c r="UQZ224" s="18"/>
      <c r="URA224" s="18"/>
      <c r="URB224" s="18"/>
      <c r="URC224" s="18"/>
      <c r="URD224" s="18"/>
      <c r="URE224" s="18"/>
      <c r="URF224" s="18"/>
      <c r="URG224" s="18"/>
      <c r="URH224" s="18"/>
      <c r="URI224" s="18"/>
      <c r="URJ224" s="18"/>
      <c r="URK224" s="18"/>
      <c r="URL224" s="18"/>
      <c r="URM224" s="18"/>
      <c r="URN224" s="18"/>
      <c r="URO224" s="18"/>
      <c r="URP224" s="18"/>
      <c r="URQ224" s="18"/>
      <c r="URR224" s="18"/>
      <c r="URS224" s="18"/>
      <c r="URT224" s="18"/>
      <c r="URU224" s="18"/>
      <c r="URV224" s="18"/>
      <c r="URW224" s="18"/>
      <c r="URX224" s="18"/>
      <c r="URY224" s="18"/>
      <c r="URZ224" s="18"/>
      <c r="USA224" s="18"/>
      <c r="USB224" s="18"/>
      <c r="USC224" s="18"/>
      <c r="USD224" s="18"/>
      <c r="USE224" s="18"/>
      <c r="USF224" s="18"/>
      <c r="USG224" s="18"/>
      <c r="USH224" s="18"/>
      <c r="USI224" s="18"/>
      <c r="USJ224" s="18"/>
      <c r="USK224" s="18"/>
      <c r="USL224" s="18"/>
      <c r="USM224" s="18"/>
      <c r="USN224" s="18"/>
      <c r="USO224" s="18"/>
      <c r="USP224" s="18"/>
      <c r="USQ224" s="18"/>
      <c r="USR224" s="18"/>
      <c r="USS224" s="18"/>
      <c r="UST224" s="18"/>
      <c r="USU224" s="18"/>
      <c r="USV224" s="18"/>
      <c r="USW224" s="18"/>
      <c r="USX224" s="18"/>
      <c r="USY224" s="18"/>
      <c r="USZ224" s="18"/>
      <c r="UTA224" s="18"/>
      <c r="UTB224" s="18"/>
      <c r="UTC224" s="18"/>
      <c r="UTD224" s="18"/>
      <c r="UTE224" s="18"/>
      <c r="UTF224" s="18"/>
      <c r="UTG224" s="18"/>
      <c r="UTH224" s="18"/>
      <c r="UTI224" s="18"/>
      <c r="UTJ224" s="18"/>
      <c r="UTK224" s="18"/>
      <c r="UTL224" s="18"/>
      <c r="UTM224" s="18"/>
      <c r="UTN224" s="18"/>
      <c r="UTO224" s="18"/>
      <c r="UTP224" s="18"/>
      <c r="UTQ224" s="18"/>
      <c r="UTR224" s="18"/>
      <c r="UTS224" s="18"/>
      <c r="UTT224" s="18"/>
      <c r="UTU224" s="18"/>
      <c r="UTV224" s="18"/>
      <c r="UTW224" s="18"/>
      <c r="UTX224" s="18"/>
      <c r="UTY224" s="18"/>
      <c r="UTZ224" s="18"/>
      <c r="UUA224" s="18"/>
      <c r="UUB224" s="18"/>
      <c r="UUC224" s="18"/>
      <c r="UUD224" s="18"/>
      <c r="UUE224" s="18"/>
      <c r="UUF224" s="18"/>
      <c r="UUG224" s="18"/>
      <c r="UUH224" s="18"/>
      <c r="UUI224" s="18"/>
      <c r="UUJ224" s="18"/>
      <c r="UUK224" s="18"/>
      <c r="UUL224" s="18"/>
      <c r="UUM224" s="18"/>
      <c r="UUN224" s="18"/>
      <c r="UUO224" s="18"/>
      <c r="UUP224" s="18"/>
      <c r="UUQ224" s="18"/>
      <c r="UUR224" s="18"/>
      <c r="UUS224" s="18"/>
      <c r="UUT224" s="18"/>
      <c r="UUU224" s="18"/>
      <c r="UUV224" s="18"/>
      <c r="UUW224" s="18"/>
      <c r="UUX224" s="18"/>
      <c r="UUY224" s="18"/>
      <c r="UUZ224" s="18"/>
      <c r="UVA224" s="18"/>
      <c r="UVB224" s="18"/>
      <c r="UVC224" s="18"/>
      <c r="UVD224" s="18"/>
      <c r="UVE224" s="18"/>
      <c r="UVF224" s="18"/>
      <c r="UVG224" s="18"/>
      <c r="UVH224" s="18"/>
      <c r="UVI224" s="18"/>
      <c r="UVJ224" s="18"/>
      <c r="UVK224" s="18"/>
      <c r="UVL224" s="18"/>
      <c r="UVM224" s="18"/>
      <c r="UVN224" s="18"/>
      <c r="UVO224" s="18"/>
      <c r="UVP224" s="18"/>
      <c r="UVQ224" s="18"/>
      <c r="UVR224" s="18"/>
      <c r="UVS224" s="18"/>
      <c r="UVT224" s="18"/>
      <c r="UVU224" s="18"/>
      <c r="UVV224" s="18"/>
      <c r="UVW224" s="18"/>
      <c r="UVX224" s="18"/>
      <c r="UVY224" s="18"/>
      <c r="UVZ224" s="18"/>
      <c r="UWA224" s="18"/>
      <c r="UWB224" s="18"/>
      <c r="UWC224" s="18"/>
      <c r="UWD224" s="18"/>
      <c r="UWE224" s="18"/>
      <c r="UWF224" s="18"/>
      <c r="UWG224" s="18"/>
      <c r="UWH224" s="18"/>
      <c r="UWI224" s="18"/>
      <c r="UWJ224" s="18"/>
      <c r="UWK224" s="18"/>
      <c r="UWL224" s="18"/>
      <c r="UWM224" s="18"/>
      <c r="UWN224" s="18"/>
      <c r="UWO224" s="18"/>
      <c r="UWP224" s="18"/>
      <c r="UWQ224" s="18"/>
      <c r="UWR224" s="18"/>
      <c r="UWS224" s="18"/>
      <c r="UWT224" s="18"/>
      <c r="UWU224" s="18"/>
      <c r="UWV224" s="18"/>
      <c r="UWW224" s="18"/>
      <c r="UWX224" s="18"/>
      <c r="UWY224" s="18"/>
      <c r="UWZ224" s="18"/>
      <c r="UXA224" s="18"/>
      <c r="UXB224" s="18"/>
      <c r="UXC224" s="18"/>
      <c r="UXD224" s="18"/>
      <c r="UXE224" s="18"/>
      <c r="UXF224" s="18"/>
      <c r="UXG224" s="18"/>
      <c r="UXH224" s="18"/>
      <c r="UXI224" s="18"/>
      <c r="UXJ224" s="18"/>
      <c r="UXK224" s="18"/>
      <c r="UXL224" s="18"/>
      <c r="UXM224" s="18"/>
      <c r="UXN224" s="18"/>
      <c r="UXO224" s="18"/>
      <c r="UXP224" s="18"/>
      <c r="UXQ224" s="18"/>
      <c r="UXR224" s="18"/>
      <c r="UXS224" s="18"/>
      <c r="UXT224" s="18"/>
      <c r="UXU224" s="18"/>
      <c r="UXV224" s="18"/>
      <c r="UXW224" s="18"/>
      <c r="UXX224" s="18"/>
      <c r="UXY224" s="18"/>
      <c r="UXZ224" s="18"/>
      <c r="UYA224" s="18"/>
      <c r="UYB224" s="18"/>
      <c r="UYC224" s="18"/>
      <c r="UYD224" s="18"/>
      <c r="UYE224" s="18"/>
      <c r="UYF224" s="18"/>
      <c r="UYG224" s="18"/>
      <c r="UYH224" s="18"/>
      <c r="UYI224" s="18"/>
      <c r="UYJ224" s="18"/>
      <c r="UYK224" s="18"/>
      <c r="UYL224" s="18"/>
      <c r="UYM224" s="18"/>
      <c r="UYN224" s="18"/>
      <c r="UYO224" s="18"/>
      <c r="UYP224" s="18"/>
      <c r="UYQ224" s="18"/>
      <c r="UYR224" s="18"/>
      <c r="UYS224" s="18"/>
      <c r="UYT224" s="18"/>
      <c r="UYU224" s="18"/>
      <c r="UYV224" s="18"/>
      <c r="UYW224" s="18"/>
      <c r="UYX224" s="18"/>
      <c r="UYY224" s="18"/>
      <c r="UYZ224" s="18"/>
      <c r="UZA224" s="18"/>
      <c r="UZB224" s="18"/>
      <c r="UZC224" s="18"/>
      <c r="UZD224" s="18"/>
      <c r="UZE224" s="18"/>
      <c r="UZF224" s="18"/>
      <c r="UZG224" s="18"/>
      <c r="UZH224" s="18"/>
      <c r="UZI224" s="18"/>
      <c r="UZJ224" s="18"/>
      <c r="UZK224" s="18"/>
      <c r="UZL224" s="18"/>
      <c r="UZM224" s="18"/>
      <c r="UZN224" s="18"/>
      <c r="UZO224" s="18"/>
      <c r="UZP224" s="18"/>
      <c r="UZQ224" s="18"/>
      <c r="UZR224" s="18"/>
      <c r="UZS224" s="18"/>
      <c r="UZT224" s="18"/>
      <c r="UZU224" s="18"/>
      <c r="UZV224" s="18"/>
      <c r="UZW224" s="18"/>
      <c r="UZX224" s="18"/>
      <c r="UZY224" s="18"/>
      <c r="UZZ224" s="18"/>
      <c r="VAA224" s="18"/>
      <c r="VAB224" s="18"/>
      <c r="VAC224" s="18"/>
      <c r="VAD224" s="18"/>
      <c r="VAE224" s="18"/>
      <c r="VAF224" s="18"/>
      <c r="VAG224" s="18"/>
      <c r="VAH224" s="18"/>
      <c r="VAI224" s="18"/>
      <c r="VAJ224" s="18"/>
      <c r="VAK224" s="18"/>
      <c r="VAL224" s="18"/>
      <c r="VAM224" s="18"/>
      <c r="VAN224" s="18"/>
      <c r="VAO224" s="18"/>
      <c r="VAP224" s="18"/>
      <c r="VAQ224" s="18"/>
      <c r="VAR224" s="18"/>
      <c r="VAS224" s="18"/>
      <c r="VAT224" s="18"/>
      <c r="VAU224" s="18"/>
      <c r="VAV224" s="18"/>
      <c r="VAW224" s="18"/>
      <c r="VAX224" s="18"/>
      <c r="VAY224" s="18"/>
      <c r="VAZ224" s="18"/>
      <c r="VBA224" s="18"/>
      <c r="VBB224" s="18"/>
      <c r="VBC224" s="18"/>
      <c r="VBD224" s="18"/>
      <c r="VBE224" s="18"/>
      <c r="VBF224" s="18"/>
      <c r="VBG224" s="18"/>
      <c r="VBH224" s="18"/>
      <c r="VBI224" s="18"/>
      <c r="VBJ224" s="18"/>
      <c r="VBK224" s="18"/>
      <c r="VBL224" s="18"/>
      <c r="VBM224" s="18"/>
      <c r="VBN224" s="18"/>
      <c r="VBO224" s="18"/>
      <c r="VBP224" s="18"/>
      <c r="VBQ224" s="18"/>
      <c r="VBR224" s="18"/>
      <c r="VBS224" s="18"/>
      <c r="VBT224" s="18"/>
      <c r="VBU224" s="18"/>
      <c r="VBV224" s="18"/>
      <c r="VBW224" s="18"/>
      <c r="VBX224" s="18"/>
      <c r="VBY224" s="18"/>
      <c r="VBZ224" s="18"/>
      <c r="VCA224" s="18"/>
      <c r="VCB224" s="18"/>
      <c r="VCC224" s="18"/>
      <c r="VCD224" s="18"/>
      <c r="VCE224" s="18"/>
      <c r="VCF224" s="18"/>
      <c r="VCG224" s="18"/>
      <c r="VCH224" s="18"/>
      <c r="VCI224" s="18"/>
      <c r="VCJ224" s="18"/>
      <c r="VCK224" s="18"/>
      <c r="VCL224" s="18"/>
      <c r="VCM224" s="18"/>
      <c r="VCN224" s="18"/>
      <c r="VCO224" s="18"/>
      <c r="VCP224" s="18"/>
      <c r="VCQ224" s="18"/>
      <c r="VCR224" s="18"/>
      <c r="VCS224" s="18"/>
      <c r="VCT224" s="18"/>
      <c r="VCU224" s="18"/>
      <c r="VCV224" s="18"/>
      <c r="VCW224" s="18"/>
      <c r="VCX224" s="18"/>
      <c r="VCY224" s="18"/>
      <c r="VCZ224" s="18"/>
      <c r="VDA224" s="18"/>
      <c r="VDB224" s="18"/>
      <c r="VDC224" s="18"/>
      <c r="VDD224" s="18"/>
      <c r="VDE224" s="18"/>
      <c r="VDF224" s="18"/>
      <c r="VDG224" s="18"/>
      <c r="VDH224" s="18"/>
      <c r="VDI224" s="18"/>
      <c r="VDJ224" s="18"/>
      <c r="VDK224" s="18"/>
      <c r="VDL224" s="18"/>
      <c r="VDM224" s="18"/>
      <c r="VDN224" s="18"/>
      <c r="VDO224" s="18"/>
      <c r="VDP224" s="18"/>
      <c r="VDQ224" s="18"/>
      <c r="VDR224" s="18"/>
      <c r="VDS224" s="18"/>
      <c r="VDT224" s="18"/>
      <c r="VDU224" s="18"/>
      <c r="VDV224" s="18"/>
      <c r="VDW224" s="18"/>
      <c r="VDX224" s="18"/>
      <c r="VDY224" s="18"/>
      <c r="VDZ224" s="18"/>
      <c r="VEA224" s="18"/>
      <c r="VEB224" s="18"/>
      <c r="VEC224" s="18"/>
      <c r="VED224" s="18"/>
      <c r="VEE224" s="18"/>
      <c r="VEF224" s="18"/>
      <c r="VEG224" s="18"/>
      <c r="VEH224" s="18"/>
      <c r="VEI224" s="18"/>
      <c r="VEJ224" s="18"/>
      <c r="VEK224" s="18"/>
      <c r="VEL224" s="18"/>
      <c r="VEM224" s="18"/>
      <c r="VEN224" s="18"/>
      <c r="VEO224" s="18"/>
      <c r="VEP224" s="18"/>
      <c r="VEQ224" s="18"/>
      <c r="VER224" s="18"/>
      <c r="VES224" s="18"/>
      <c r="VET224" s="18"/>
      <c r="VEU224" s="18"/>
      <c r="VEV224" s="18"/>
      <c r="VEW224" s="18"/>
      <c r="VEX224" s="18"/>
      <c r="VEY224" s="18"/>
      <c r="VEZ224" s="18"/>
      <c r="VFA224" s="18"/>
      <c r="VFB224" s="18"/>
      <c r="VFC224" s="18"/>
      <c r="VFD224" s="18"/>
      <c r="VFE224" s="18"/>
      <c r="VFF224" s="18"/>
      <c r="VFG224" s="18"/>
      <c r="VFH224" s="18"/>
      <c r="VFI224" s="18"/>
      <c r="VFJ224" s="18"/>
      <c r="VFK224" s="18"/>
      <c r="VFL224" s="18"/>
      <c r="VFM224" s="18"/>
      <c r="VFN224" s="18"/>
      <c r="VFO224" s="18"/>
      <c r="VFP224" s="18"/>
      <c r="VFQ224" s="18"/>
      <c r="VFR224" s="18"/>
      <c r="VFS224" s="18"/>
      <c r="VFT224" s="18"/>
      <c r="VFU224" s="18"/>
      <c r="VFV224" s="18"/>
      <c r="VFW224" s="18"/>
      <c r="VFX224" s="18"/>
      <c r="VFY224" s="18"/>
      <c r="VFZ224" s="18"/>
      <c r="VGA224" s="18"/>
      <c r="VGB224" s="18"/>
      <c r="VGC224" s="18"/>
      <c r="VGD224" s="18"/>
      <c r="VGE224" s="18"/>
      <c r="VGF224" s="18"/>
      <c r="VGG224" s="18"/>
      <c r="VGH224" s="18"/>
      <c r="VGI224" s="18"/>
      <c r="VGJ224" s="18"/>
      <c r="VGK224" s="18"/>
      <c r="VGL224" s="18"/>
      <c r="VGM224" s="18"/>
      <c r="VGN224" s="18"/>
      <c r="VGO224" s="18"/>
      <c r="VGP224" s="18"/>
      <c r="VGQ224" s="18"/>
      <c r="VGR224" s="18"/>
      <c r="VGS224" s="18"/>
      <c r="VGT224" s="18"/>
      <c r="VGU224" s="18"/>
      <c r="VGV224" s="18"/>
      <c r="VGW224" s="18"/>
      <c r="VGX224" s="18"/>
      <c r="VGY224" s="18"/>
      <c r="VGZ224" s="18"/>
      <c r="VHA224" s="18"/>
      <c r="VHB224" s="18"/>
      <c r="VHC224" s="18"/>
      <c r="VHD224" s="18"/>
      <c r="VHE224" s="18"/>
      <c r="VHF224" s="18"/>
      <c r="VHG224" s="18"/>
      <c r="VHH224" s="18"/>
      <c r="VHI224" s="18"/>
      <c r="VHJ224" s="18"/>
      <c r="VHK224" s="18"/>
      <c r="VHL224" s="18"/>
      <c r="VHM224" s="18"/>
      <c r="VHN224" s="18"/>
      <c r="VHO224" s="18"/>
      <c r="VHP224" s="18"/>
      <c r="VHQ224" s="18"/>
      <c r="VHR224" s="18"/>
      <c r="VHS224" s="18"/>
      <c r="VHT224" s="18"/>
      <c r="VHU224" s="18"/>
      <c r="VHV224" s="18"/>
      <c r="VHW224" s="18"/>
      <c r="VHX224" s="18"/>
      <c r="VHY224" s="18"/>
      <c r="VHZ224" s="18"/>
      <c r="VIA224" s="18"/>
      <c r="VIB224" s="18"/>
      <c r="VIC224" s="18"/>
      <c r="VID224" s="18"/>
      <c r="VIE224" s="18"/>
      <c r="VIF224" s="18"/>
      <c r="VIG224" s="18"/>
      <c r="VIH224" s="18"/>
      <c r="VII224" s="18"/>
      <c r="VIJ224" s="18"/>
      <c r="VIK224" s="18"/>
      <c r="VIL224" s="18"/>
      <c r="VIM224" s="18"/>
      <c r="VIN224" s="18"/>
      <c r="VIO224" s="18"/>
      <c r="VIP224" s="18"/>
      <c r="VIQ224" s="18"/>
      <c r="VIR224" s="18"/>
      <c r="VIS224" s="18"/>
      <c r="VIT224" s="18"/>
      <c r="VIU224" s="18"/>
      <c r="VIV224" s="18"/>
      <c r="VIW224" s="18"/>
      <c r="VIX224" s="18"/>
      <c r="VIY224" s="18"/>
      <c r="VIZ224" s="18"/>
      <c r="VJA224" s="18"/>
      <c r="VJB224" s="18"/>
      <c r="VJC224" s="18"/>
      <c r="VJD224" s="18"/>
      <c r="VJE224" s="18"/>
      <c r="VJF224" s="18"/>
      <c r="VJG224" s="18"/>
      <c r="VJH224" s="18"/>
      <c r="VJI224" s="18"/>
      <c r="VJJ224" s="18"/>
      <c r="VJK224" s="18"/>
      <c r="VJL224" s="18"/>
      <c r="VJM224" s="18"/>
      <c r="VJN224" s="18"/>
      <c r="VJO224" s="18"/>
      <c r="VJP224" s="18"/>
      <c r="VJQ224" s="18"/>
      <c r="VJR224" s="18"/>
      <c r="VJS224" s="18"/>
      <c r="VJT224" s="18"/>
      <c r="VJU224" s="18"/>
      <c r="VJV224" s="18"/>
      <c r="VJW224" s="18"/>
      <c r="VJX224" s="18"/>
      <c r="VJY224" s="18"/>
      <c r="VJZ224" s="18"/>
      <c r="VKA224" s="18"/>
      <c r="VKB224" s="18"/>
      <c r="VKC224" s="18"/>
      <c r="VKD224" s="18"/>
      <c r="VKE224" s="18"/>
      <c r="VKF224" s="18"/>
      <c r="VKG224" s="18"/>
      <c r="VKH224" s="18"/>
      <c r="VKI224" s="18"/>
      <c r="VKJ224" s="18"/>
      <c r="VKK224" s="18"/>
      <c r="VKL224" s="18"/>
      <c r="VKM224" s="18"/>
      <c r="VKN224" s="18"/>
      <c r="VKO224" s="18"/>
      <c r="VKP224" s="18"/>
      <c r="VKQ224" s="18"/>
      <c r="VKR224" s="18"/>
      <c r="VKS224" s="18"/>
      <c r="VKT224" s="18"/>
      <c r="VKU224" s="18"/>
      <c r="VKV224" s="18"/>
      <c r="VKW224" s="18"/>
      <c r="VKX224" s="18"/>
      <c r="VKY224" s="18"/>
      <c r="VKZ224" s="18"/>
      <c r="VLA224" s="18"/>
      <c r="VLB224" s="18"/>
      <c r="VLC224" s="18"/>
      <c r="VLD224" s="18"/>
      <c r="VLE224" s="18"/>
      <c r="VLF224" s="18"/>
      <c r="VLG224" s="18"/>
      <c r="VLH224" s="18"/>
      <c r="VLI224" s="18"/>
      <c r="VLJ224" s="18"/>
      <c r="VLK224" s="18"/>
      <c r="VLL224" s="18"/>
      <c r="VLM224" s="18"/>
      <c r="VLN224" s="18"/>
      <c r="VLO224" s="18"/>
      <c r="VLP224" s="18"/>
      <c r="VLQ224" s="18"/>
      <c r="VLR224" s="18"/>
      <c r="VLS224" s="18"/>
      <c r="VLT224" s="18"/>
      <c r="VLU224" s="18"/>
      <c r="VLV224" s="18"/>
      <c r="VLW224" s="18"/>
      <c r="VLX224" s="18"/>
      <c r="VLY224" s="18"/>
      <c r="VLZ224" s="18"/>
      <c r="VMA224" s="18"/>
      <c r="VMB224" s="18"/>
      <c r="VMC224" s="18"/>
      <c r="VMD224" s="18"/>
      <c r="VME224" s="18"/>
      <c r="VMF224" s="18"/>
      <c r="VMG224" s="18"/>
      <c r="VMH224" s="18"/>
      <c r="VMI224" s="18"/>
      <c r="VMJ224" s="18"/>
      <c r="VMK224" s="18"/>
      <c r="VML224" s="18"/>
      <c r="VMM224" s="18"/>
      <c r="VMN224" s="18"/>
      <c r="VMO224" s="18"/>
      <c r="VMP224" s="18"/>
      <c r="VMQ224" s="18"/>
      <c r="VMR224" s="18"/>
      <c r="VMS224" s="18"/>
      <c r="VMT224" s="18"/>
      <c r="VMU224" s="18"/>
      <c r="VMV224" s="18"/>
      <c r="VMW224" s="18"/>
      <c r="VMX224" s="18"/>
      <c r="VMY224" s="18"/>
      <c r="VMZ224" s="18"/>
      <c r="VNA224" s="18"/>
      <c r="VNB224" s="18"/>
      <c r="VNC224" s="18"/>
      <c r="VND224" s="18"/>
      <c r="VNE224" s="18"/>
      <c r="VNF224" s="18"/>
      <c r="VNG224" s="18"/>
      <c r="VNH224" s="18"/>
      <c r="VNI224" s="18"/>
      <c r="VNJ224" s="18"/>
      <c r="VNK224" s="18"/>
      <c r="VNL224" s="18"/>
      <c r="VNM224" s="18"/>
      <c r="VNN224" s="18"/>
      <c r="VNO224" s="18"/>
      <c r="VNP224" s="18"/>
      <c r="VNQ224" s="18"/>
      <c r="VNR224" s="18"/>
      <c r="VNS224" s="18"/>
      <c r="VNT224" s="18"/>
      <c r="VNU224" s="18"/>
      <c r="VNV224" s="18"/>
      <c r="VNW224" s="18"/>
      <c r="VNX224" s="18"/>
      <c r="VNY224" s="18"/>
      <c r="VNZ224" s="18"/>
      <c r="VOA224" s="18"/>
      <c r="VOB224" s="18"/>
      <c r="VOC224" s="18"/>
      <c r="VOD224" s="18"/>
      <c r="VOE224" s="18"/>
      <c r="VOF224" s="18"/>
      <c r="VOG224" s="18"/>
      <c r="VOH224" s="18"/>
      <c r="VOI224" s="18"/>
      <c r="VOJ224" s="18"/>
      <c r="VOK224" s="18"/>
      <c r="VOL224" s="18"/>
      <c r="VOM224" s="18"/>
      <c r="VON224" s="18"/>
      <c r="VOO224" s="18"/>
      <c r="VOP224" s="18"/>
      <c r="VOQ224" s="18"/>
      <c r="VOR224" s="18"/>
      <c r="VOS224" s="18"/>
      <c r="VOT224" s="18"/>
      <c r="VOU224" s="18"/>
      <c r="VOV224" s="18"/>
      <c r="VOW224" s="18"/>
      <c r="VOX224" s="18"/>
      <c r="VOY224" s="18"/>
      <c r="VOZ224" s="18"/>
      <c r="VPA224" s="18"/>
      <c r="VPB224" s="18"/>
      <c r="VPC224" s="18"/>
      <c r="VPD224" s="18"/>
      <c r="VPE224" s="18"/>
      <c r="VPF224" s="18"/>
      <c r="VPG224" s="18"/>
      <c r="VPH224" s="18"/>
      <c r="VPI224" s="18"/>
      <c r="VPJ224" s="18"/>
      <c r="VPK224" s="18"/>
      <c r="VPL224" s="18"/>
      <c r="VPM224" s="18"/>
      <c r="VPN224" s="18"/>
      <c r="VPO224" s="18"/>
      <c r="VPP224" s="18"/>
      <c r="VPQ224" s="18"/>
      <c r="VPR224" s="18"/>
      <c r="VPS224" s="18"/>
      <c r="VPT224" s="18"/>
      <c r="VPU224" s="18"/>
      <c r="VPV224" s="18"/>
      <c r="VPW224" s="18"/>
      <c r="VPX224" s="18"/>
      <c r="VPY224" s="18"/>
      <c r="VPZ224" s="18"/>
      <c r="VQA224" s="18"/>
      <c r="VQB224" s="18"/>
      <c r="VQC224" s="18"/>
      <c r="VQD224" s="18"/>
      <c r="VQE224" s="18"/>
      <c r="VQF224" s="18"/>
      <c r="VQG224" s="18"/>
      <c r="VQH224" s="18"/>
      <c r="VQI224" s="18"/>
      <c r="VQJ224" s="18"/>
      <c r="VQK224" s="18"/>
      <c r="VQL224" s="18"/>
      <c r="VQM224" s="18"/>
      <c r="VQN224" s="18"/>
      <c r="VQO224" s="18"/>
      <c r="VQP224" s="18"/>
      <c r="VQQ224" s="18"/>
      <c r="VQR224" s="18"/>
      <c r="VQS224" s="18"/>
      <c r="VQT224" s="18"/>
      <c r="VQU224" s="18"/>
      <c r="VQV224" s="18"/>
      <c r="VQW224" s="18"/>
      <c r="VQX224" s="18"/>
      <c r="VQY224" s="18"/>
      <c r="VQZ224" s="18"/>
      <c r="VRA224" s="18"/>
      <c r="VRB224" s="18"/>
      <c r="VRC224" s="18"/>
      <c r="VRD224" s="18"/>
      <c r="VRE224" s="18"/>
      <c r="VRF224" s="18"/>
      <c r="VRG224" s="18"/>
      <c r="VRH224" s="18"/>
      <c r="VRI224" s="18"/>
      <c r="VRJ224" s="18"/>
      <c r="VRK224" s="18"/>
      <c r="VRL224" s="18"/>
      <c r="VRM224" s="18"/>
      <c r="VRN224" s="18"/>
      <c r="VRO224" s="18"/>
      <c r="VRP224" s="18"/>
      <c r="VRQ224" s="18"/>
      <c r="VRR224" s="18"/>
      <c r="VRS224" s="18"/>
      <c r="VRT224" s="18"/>
      <c r="VRU224" s="18"/>
      <c r="VRV224" s="18"/>
      <c r="VRW224" s="18"/>
      <c r="VRX224" s="18"/>
      <c r="VRY224" s="18"/>
      <c r="VRZ224" s="18"/>
      <c r="VSA224" s="18"/>
      <c r="VSB224" s="18"/>
      <c r="VSC224" s="18"/>
      <c r="VSD224" s="18"/>
      <c r="VSE224" s="18"/>
      <c r="VSF224" s="18"/>
      <c r="VSG224" s="18"/>
      <c r="VSH224" s="18"/>
      <c r="VSI224" s="18"/>
      <c r="VSJ224" s="18"/>
      <c r="VSK224" s="18"/>
      <c r="VSL224" s="18"/>
      <c r="VSM224" s="18"/>
      <c r="VSN224" s="18"/>
      <c r="VSO224" s="18"/>
      <c r="VSP224" s="18"/>
      <c r="VSQ224" s="18"/>
      <c r="VSR224" s="18"/>
      <c r="VSS224" s="18"/>
      <c r="VST224" s="18"/>
      <c r="VSU224" s="18"/>
      <c r="VSV224" s="18"/>
      <c r="VSW224" s="18"/>
      <c r="VSX224" s="18"/>
      <c r="VSY224" s="18"/>
      <c r="VSZ224" s="18"/>
      <c r="VTA224" s="18"/>
      <c r="VTB224" s="18"/>
      <c r="VTC224" s="18"/>
      <c r="VTD224" s="18"/>
      <c r="VTE224" s="18"/>
      <c r="VTF224" s="18"/>
      <c r="VTG224" s="18"/>
      <c r="VTH224" s="18"/>
      <c r="VTI224" s="18"/>
      <c r="VTJ224" s="18"/>
      <c r="VTK224" s="18"/>
      <c r="VTL224" s="18"/>
      <c r="VTM224" s="18"/>
      <c r="VTN224" s="18"/>
      <c r="VTO224" s="18"/>
      <c r="VTP224" s="18"/>
      <c r="VTQ224" s="18"/>
      <c r="VTR224" s="18"/>
      <c r="VTS224" s="18"/>
      <c r="VTT224" s="18"/>
      <c r="VTU224" s="18"/>
      <c r="VTV224" s="18"/>
      <c r="VTW224" s="18"/>
      <c r="VTX224" s="18"/>
      <c r="VTY224" s="18"/>
      <c r="VTZ224" s="18"/>
      <c r="VUA224" s="18"/>
      <c r="VUB224" s="18"/>
      <c r="VUC224" s="18"/>
      <c r="VUD224" s="18"/>
      <c r="VUE224" s="18"/>
      <c r="VUF224" s="18"/>
      <c r="VUG224" s="18"/>
      <c r="VUH224" s="18"/>
      <c r="VUI224" s="18"/>
      <c r="VUJ224" s="18"/>
      <c r="VUK224" s="18"/>
      <c r="VUL224" s="18"/>
      <c r="VUM224" s="18"/>
      <c r="VUN224" s="18"/>
      <c r="VUO224" s="18"/>
      <c r="VUP224" s="18"/>
      <c r="VUQ224" s="18"/>
      <c r="VUR224" s="18"/>
      <c r="VUS224" s="18"/>
      <c r="VUT224" s="18"/>
      <c r="VUU224" s="18"/>
      <c r="VUV224" s="18"/>
      <c r="VUW224" s="18"/>
      <c r="VUX224" s="18"/>
      <c r="VUY224" s="18"/>
      <c r="VUZ224" s="18"/>
      <c r="VVA224" s="18"/>
      <c r="VVB224" s="18"/>
      <c r="VVC224" s="18"/>
      <c r="VVD224" s="18"/>
      <c r="VVE224" s="18"/>
      <c r="VVF224" s="18"/>
      <c r="VVG224" s="18"/>
      <c r="VVH224" s="18"/>
      <c r="VVI224" s="18"/>
      <c r="VVJ224" s="18"/>
      <c r="VVK224" s="18"/>
      <c r="VVL224" s="18"/>
      <c r="VVM224" s="18"/>
      <c r="VVN224" s="18"/>
      <c r="VVO224" s="18"/>
      <c r="VVP224" s="18"/>
      <c r="VVQ224" s="18"/>
      <c r="VVR224" s="18"/>
      <c r="VVS224" s="18"/>
      <c r="VVT224" s="18"/>
      <c r="VVU224" s="18"/>
      <c r="VVV224" s="18"/>
      <c r="VVW224" s="18"/>
      <c r="VVX224" s="18"/>
      <c r="VVY224" s="18"/>
      <c r="VVZ224" s="18"/>
      <c r="VWA224" s="18"/>
      <c r="VWB224" s="18"/>
      <c r="VWC224" s="18"/>
      <c r="VWD224" s="18"/>
      <c r="VWE224" s="18"/>
      <c r="VWF224" s="18"/>
      <c r="VWG224" s="18"/>
      <c r="VWH224" s="18"/>
      <c r="VWI224" s="18"/>
      <c r="VWJ224" s="18"/>
      <c r="VWK224" s="18"/>
      <c r="VWL224" s="18"/>
      <c r="VWM224" s="18"/>
      <c r="VWN224" s="18"/>
      <c r="VWO224" s="18"/>
      <c r="VWP224" s="18"/>
      <c r="VWQ224" s="18"/>
      <c r="VWR224" s="18"/>
      <c r="VWS224" s="18"/>
      <c r="VWT224" s="18"/>
      <c r="VWU224" s="18"/>
      <c r="VWV224" s="18"/>
      <c r="VWW224" s="18"/>
      <c r="VWX224" s="18"/>
      <c r="VWY224" s="18"/>
      <c r="VWZ224" s="18"/>
      <c r="VXA224" s="18"/>
      <c r="VXB224" s="18"/>
      <c r="VXC224" s="18"/>
      <c r="VXD224" s="18"/>
      <c r="VXE224" s="18"/>
      <c r="VXF224" s="18"/>
      <c r="VXG224" s="18"/>
      <c r="VXH224" s="18"/>
      <c r="VXI224" s="18"/>
      <c r="VXJ224" s="18"/>
      <c r="VXK224" s="18"/>
      <c r="VXL224" s="18"/>
      <c r="VXM224" s="18"/>
      <c r="VXN224" s="18"/>
      <c r="VXO224" s="18"/>
      <c r="VXP224" s="18"/>
      <c r="VXQ224" s="18"/>
      <c r="VXR224" s="18"/>
      <c r="VXS224" s="18"/>
      <c r="VXT224" s="18"/>
      <c r="VXU224" s="18"/>
      <c r="VXV224" s="18"/>
      <c r="VXW224" s="18"/>
      <c r="VXX224" s="18"/>
      <c r="VXY224" s="18"/>
      <c r="VXZ224" s="18"/>
      <c r="VYA224" s="18"/>
      <c r="VYB224" s="18"/>
      <c r="VYC224" s="18"/>
      <c r="VYD224" s="18"/>
      <c r="VYE224" s="18"/>
      <c r="VYF224" s="18"/>
      <c r="VYG224" s="18"/>
      <c r="VYH224" s="18"/>
      <c r="VYI224" s="18"/>
      <c r="VYJ224" s="18"/>
      <c r="VYK224" s="18"/>
      <c r="VYL224" s="18"/>
      <c r="VYM224" s="18"/>
      <c r="VYN224" s="18"/>
      <c r="VYO224" s="18"/>
      <c r="VYP224" s="18"/>
      <c r="VYQ224" s="18"/>
      <c r="VYR224" s="18"/>
      <c r="VYS224" s="18"/>
      <c r="VYT224" s="18"/>
      <c r="VYU224" s="18"/>
      <c r="VYV224" s="18"/>
      <c r="VYW224" s="18"/>
      <c r="VYX224" s="18"/>
      <c r="VYY224" s="18"/>
      <c r="VYZ224" s="18"/>
      <c r="VZA224" s="18"/>
      <c r="VZB224" s="18"/>
      <c r="VZC224" s="18"/>
      <c r="VZD224" s="18"/>
      <c r="VZE224" s="18"/>
      <c r="VZF224" s="18"/>
      <c r="VZG224" s="18"/>
      <c r="VZH224" s="18"/>
      <c r="VZI224" s="18"/>
      <c r="VZJ224" s="18"/>
      <c r="VZK224" s="18"/>
      <c r="VZL224" s="18"/>
      <c r="VZM224" s="18"/>
      <c r="VZN224" s="18"/>
      <c r="VZO224" s="18"/>
      <c r="VZP224" s="18"/>
      <c r="VZQ224" s="18"/>
      <c r="VZR224" s="18"/>
      <c r="VZS224" s="18"/>
      <c r="VZT224" s="18"/>
      <c r="VZU224" s="18"/>
      <c r="VZV224" s="18"/>
      <c r="VZW224" s="18"/>
      <c r="VZX224" s="18"/>
      <c r="VZY224" s="18"/>
      <c r="VZZ224" s="18"/>
      <c r="WAA224" s="18"/>
      <c r="WAB224" s="18"/>
      <c r="WAC224" s="18"/>
      <c r="WAD224" s="18"/>
      <c r="WAE224" s="18"/>
      <c r="WAF224" s="18"/>
      <c r="WAG224" s="18"/>
      <c r="WAH224" s="18"/>
      <c r="WAI224" s="18"/>
      <c r="WAJ224" s="18"/>
      <c r="WAK224" s="18"/>
      <c r="WAL224" s="18"/>
      <c r="WAM224" s="18"/>
      <c r="WAN224" s="18"/>
      <c r="WAO224" s="18"/>
      <c r="WAP224" s="18"/>
      <c r="WAQ224" s="18"/>
      <c r="WAR224" s="18"/>
      <c r="WAS224" s="18"/>
      <c r="WAT224" s="18"/>
      <c r="WAU224" s="18"/>
      <c r="WAV224" s="18"/>
      <c r="WAW224" s="18"/>
      <c r="WAX224" s="18"/>
      <c r="WAY224" s="18"/>
      <c r="WAZ224" s="18"/>
      <c r="WBA224" s="18"/>
      <c r="WBB224" s="18"/>
      <c r="WBC224" s="18"/>
      <c r="WBD224" s="18"/>
      <c r="WBE224" s="18"/>
      <c r="WBF224" s="18"/>
      <c r="WBG224" s="18"/>
      <c r="WBH224" s="18"/>
      <c r="WBI224" s="18"/>
      <c r="WBJ224" s="18"/>
      <c r="WBK224" s="18"/>
      <c r="WBL224" s="18"/>
      <c r="WBM224" s="18"/>
      <c r="WBN224" s="18"/>
      <c r="WBO224" s="18"/>
      <c r="WBP224" s="18"/>
      <c r="WBQ224" s="18"/>
      <c r="WBR224" s="18"/>
      <c r="WBS224" s="18"/>
      <c r="WBT224" s="18"/>
      <c r="WBU224" s="18"/>
      <c r="WBV224" s="18"/>
      <c r="WBW224" s="18"/>
      <c r="WBX224" s="18"/>
      <c r="WBY224" s="18"/>
      <c r="WBZ224" s="18"/>
      <c r="WCA224" s="18"/>
      <c r="WCB224" s="18"/>
      <c r="WCC224" s="18"/>
      <c r="WCD224" s="18"/>
      <c r="WCE224" s="18"/>
      <c r="WCF224" s="18"/>
      <c r="WCG224" s="18"/>
      <c r="WCH224" s="18"/>
      <c r="WCI224" s="18"/>
      <c r="WCJ224" s="18"/>
      <c r="WCK224" s="18"/>
      <c r="WCL224" s="18"/>
      <c r="WCM224" s="18"/>
      <c r="WCN224" s="18"/>
      <c r="WCO224" s="18"/>
      <c r="WCP224" s="18"/>
      <c r="WCQ224" s="18"/>
      <c r="WCR224" s="18"/>
      <c r="WCS224" s="18"/>
      <c r="WCT224" s="18"/>
      <c r="WCU224" s="18"/>
      <c r="WCV224" s="18"/>
      <c r="WCW224" s="18"/>
      <c r="WCX224" s="18"/>
      <c r="WCY224" s="18"/>
      <c r="WCZ224" s="18"/>
      <c r="WDA224" s="18"/>
      <c r="WDB224" s="18"/>
      <c r="WDC224" s="18"/>
      <c r="WDD224" s="18"/>
      <c r="WDE224" s="18"/>
      <c r="WDF224" s="18"/>
      <c r="WDG224" s="18"/>
      <c r="WDH224" s="18"/>
      <c r="WDI224" s="18"/>
      <c r="WDJ224" s="18"/>
      <c r="WDK224" s="18"/>
      <c r="WDL224" s="18"/>
      <c r="WDM224" s="18"/>
      <c r="WDN224" s="18"/>
      <c r="WDO224" s="18"/>
      <c r="WDP224" s="18"/>
      <c r="WDQ224" s="18"/>
      <c r="WDR224" s="18"/>
      <c r="WDS224" s="18"/>
      <c r="WDT224" s="18"/>
      <c r="WDU224" s="18"/>
      <c r="WDV224" s="18"/>
      <c r="WDW224" s="18"/>
      <c r="WDX224" s="18"/>
      <c r="WDY224" s="18"/>
      <c r="WDZ224" s="18"/>
      <c r="WEA224" s="18"/>
      <c r="WEB224" s="18"/>
      <c r="WEC224" s="18"/>
      <c r="WED224" s="18"/>
      <c r="WEE224" s="18"/>
      <c r="WEF224" s="18"/>
      <c r="WEG224" s="18"/>
      <c r="WEH224" s="18"/>
      <c r="WEI224" s="18"/>
      <c r="WEJ224" s="18"/>
      <c r="WEK224" s="18"/>
      <c r="WEL224" s="18"/>
      <c r="WEM224" s="18"/>
      <c r="WEN224" s="18"/>
      <c r="WEO224" s="18"/>
      <c r="WEP224" s="18"/>
      <c r="WEQ224" s="18"/>
      <c r="WER224" s="18"/>
      <c r="WES224" s="18"/>
      <c r="WET224" s="18"/>
      <c r="WEU224" s="18"/>
      <c r="WEV224" s="18"/>
      <c r="WEW224" s="18"/>
      <c r="WEX224" s="18"/>
      <c r="WEY224" s="18"/>
      <c r="WEZ224" s="18"/>
      <c r="WFA224" s="18"/>
      <c r="WFB224" s="18"/>
      <c r="WFC224" s="18"/>
      <c r="WFD224" s="18"/>
      <c r="WFE224" s="18"/>
      <c r="WFF224" s="18"/>
      <c r="WFG224" s="18"/>
      <c r="WFH224" s="18"/>
      <c r="WFI224" s="18"/>
      <c r="WFJ224" s="18"/>
      <c r="WFK224" s="18"/>
      <c r="WFL224" s="18"/>
      <c r="WFM224" s="18"/>
      <c r="WFN224" s="18"/>
      <c r="WFO224" s="18"/>
      <c r="WFP224" s="18"/>
      <c r="WFQ224" s="18"/>
      <c r="WFR224" s="18"/>
      <c r="WFS224" s="18"/>
      <c r="WFT224" s="18"/>
      <c r="WFU224" s="18"/>
      <c r="WFV224" s="18"/>
      <c r="WFW224" s="18"/>
      <c r="WFX224" s="18"/>
      <c r="WFY224" s="18"/>
      <c r="WFZ224" s="18"/>
      <c r="WGA224" s="18"/>
      <c r="WGB224" s="18"/>
      <c r="WGC224" s="18"/>
      <c r="WGD224" s="18"/>
      <c r="WGE224" s="18"/>
      <c r="WGF224" s="18"/>
      <c r="WGG224" s="18"/>
      <c r="WGH224" s="18"/>
      <c r="WGI224" s="18"/>
      <c r="WGJ224" s="18"/>
      <c r="WGK224" s="18"/>
      <c r="WGL224" s="18"/>
      <c r="WGM224" s="18"/>
      <c r="WGN224" s="18"/>
      <c r="WGO224" s="18"/>
      <c r="WGP224" s="18"/>
      <c r="WGQ224" s="18"/>
      <c r="WGR224" s="18"/>
      <c r="WGS224" s="18"/>
      <c r="WGT224" s="18"/>
      <c r="WGU224" s="18"/>
      <c r="WGV224" s="18"/>
      <c r="WGW224" s="18"/>
      <c r="WGX224" s="18"/>
      <c r="WGY224" s="18"/>
      <c r="WGZ224" s="18"/>
      <c r="WHA224" s="18"/>
      <c r="WHB224" s="18"/>
      <c r="WHC224" s="18"/>
      <c r="WHD224" s="18"/>
      <c r="WHE224" s="18"/>
      <c r="WHF224" s="18"/>
      <c r="WHG224" s="18"/>
      <c r="WHH224" s="18"/>
      <c r="WHI224" s="18"/>
      <c r="WHJ224" s="18"/>
      <c r="WHK224" s="18"/>
      <c r="WHL224" s="18"/>
      <c r="WHM224" s="18"/>
      <c r="WHN224" s="18"/>
      <c r="WHO224" s="18"/>
      <c r="WHP224" s="18"/>
      <c r="WHQ224" s="18"/>
      <c r="WHR224" s="18"/>
      <c r="WHS224" s="18"/>
      <c r="WHT224" s="18"/>
      <c r="WHU224" s="18"/>
      <c r="WHV224" s="18"/>
      <c r="WHW224" s="18"/>
      <c r="WHX224" s="18"/>
      <c r="WHY224" s="18"/>
      <c r="WHZ224" s="18"/>
      <c r="WIA224" s="18"/>
      <c r="WIB224" s="18"/>
      <c r="WIC224" s="18"/>
      <c r="WID224" s="18"/>
      <c r="WIE224" s="18"/>
      <c r="WIF224" s="18"/>
      <c r="WIG224" s="18"/>
      <c r="WIH224" s="18"/>
      <c r="WII224" s="18"/>
      <c r="WIJ224" s="18"/>
      <c r="WIK224" s="18"/>
      <c r="WIL224" s="18"/>
      <c r="WIM224" s="18"/>
      <c r="WIN224" s="18"/>
      <c r="WIO224" s="18"/>
      <c r="WIP224" s="18"/>
      <c r="WIQ224" s="18"/>
      <c r="WIR224" s="18"/>
      <c r="WIS224" s="18"/>
      <c r="WIT224" s="18"/>
      <c r="WIU224" s="18"/>
      <c r="WIV224" s="18"/>
      <c r="WIW224" s="18"/>
      <c r="WIX224" s="18"/>
      <c r="WIY224" s="18"/>
      <c r="WIZ224" s="18"/>
      <c r="WJA224" s="18"/>
      <c r="WJB224" s="18"/>
      <c r="WJC224" s="18"/>
      <c r="WJD224" s="18"/>
      <c r="WJE224" s="18"/>
      <c r="WJF224" s="18"/>
      <c r="WJG224" s="18"/>
      <c r="WJH224" s="18"/>
      <c r="WJI224" s="18"/>
      <c r="WJJ224" s="18"/>
      <c r="WJK224" s="18"/>
      <c r="WJL224" s="18"/>
      <c r="WJM224" s="18"/>
      <c r="WJN224" s="18"/>
      <c r="WJO224" s="18"/>
      <c r="WJP224" s="18"/>
      <c r="WJQ224" s="18"/>
      <c r="WJR224" s="18"/>
      <c r="WJS224" s="18"/>
      <c r="WJT224" s="18"/>
      <c r="WJU224" s="18"/>
      <c r="WJV224" s="18"/>
      <c r="WJW224" s="18"/>
      <c r="WJX224" s="18"/>
      <c r="WJY224" s="18"/>
      <c r="WJZ224" s="18"/>
      <c r="WKA224" s="18"/>
      <c r="WKB224" s="18"/>
      <c r="WKC224" s="18"/>
      <c r="WKD224" s="18"/>
      <c r="WKE224" s="18"/>
      <c r="WKF224" s="18"/>
      <c r="WKG224" s="18"/>
      <c r="WKH224" s="18"/>
      <c r="WKI224" s="18"/>
      <c r="WKJ224" s="18"/>
      <c r="WKK224" s="18"/>
      <c r="WKL224" s="18"/>
      <c r="WKM224" s="18"/>
      <c r="WKN224" s="18"/>
      <c r="WKO224" s="18"/>
      <c r="WKP224" s="18"/>
      <c r="WKQ224" s="18"/>
      <c r="WKR224" s="18"/>
      <c r="WKS224" s="18"/>
      <c r="WKT224" s="18"/>
      <c r="WKU224" s="18"/>
      <c r="WKV224" s="18"/>
      <c r="WKW224" s="18"/>
      <c r="WKX224" s="18"/>
      <c r="WKY224" s="18"/>
      <c r="WKZ224" s="18"/>
      <c r="WLA224" s="18"/>
      <c r="WLB224" s="18"/>
      <c r="WLC224" s="18"/>
      <c r="WLD224" s="18"/>
      <c r="WLE224" s="18"/>
      <c r="WLF224" s="18"/>
      <c r="WLG224" s="18"/>
      <c r="WLH224" s="18"/>
      <c r="WLI224" s="18"/>
      <c r="WLJ224" s="18"/>
      <c r="WLK224" s="18"/>
      <c r="WLL224" s="18"/>
      <c r="WLM224" s="18"/>
      <c r="WLN224" s="18"/>
      <c r="WLO224" s="18"/>
      <c r="WLP224" s="18"/>
      <c r="WLQ224" s="18"/>
      <c r="WLR224" s="18"/>
      <c r="WLS224" s="18"/>
      <c r="WLT224" s="18"/>
      <c r="WLU224" s="18"/>
      <c r="WLV224" s="18"/>
      <c r="WLW224" s="18"/>
      <c r="WLX224" s="18"/>
      <c r="WLY224" s="18"/>
      <c r="WLZ224" s="18"/>
      <c r="WMA224" s="18"/>
      <c r="WMB224" s="18"/>
      <c r="WMC224" s="18"/>
      <c r="WMD224" s="18"/>
      <c r="WME224" s="18"/>
      <c r="WMF224" s="18"/>
      <c r="WMG224" s="18"/>
      <c r="WMH224" s="18"/>
      <c r="WMI224" s="18"/>
      <c r="WMJ224" s="18"/>
      <c r="WMK224" s="18"/>
      <c r="WML224" s="18"/>
      <c r="WMM224" s="18"/>
      <c r="WMN224" s="18"/>
      <c r="WMO224" s="18"/>
      <c r="WMP224" s="18"/>
      <c r="WMQ224" s="18"/>
      <c r="WMR224" s="18"/>
      <c r="WMS224" s="18"/>
      <c r="WMT224" s="18"/>
      <c r="WMU224" s="18"/>
      <c r="WMV224" s="18"/>
      <c r="WMW224" s="18"/>
      <c r="WMX224" s="18"/>
      <c r="WMY224" s="18"/>
      <c r="WMZ224" s="18"/>
      <c r="WNA224" s="18"/>
      <c r="WNB224" s="18"/>
      <c r="WNC224" s="18"/>
      <c r="WND224" s="18"/>
      <c r="WNE224" s="18"/>
      <c r="WNF224" s="18"/>
      <c r="WNG224" s="18"/>
      <c r="WNH224" s="18"/>
      <c r="WNI224" s="18"/>
      <c r="WNJ224" s="18"/>
      <c r="WNK224" s="18"/>
      <c r="WNL224" s="18"/>
      <c r="WNM224" s="18"/>
      <c r="WNN224" s="18"/>
      <c r="WNO224" s="18"/>
      <c r="WNP224" s="18"/>
      <c r="WNQ224" s="18"/>
      <c r="WNR224" s="18"/>
      <c r="WNS224" s="18"/>
      <c r="WNT224" s="18"/>
      <c r="WNU224" s="18"/>
      <c r="WNV224" s="18"/>
      <c r="WNW224" s="18"/>
      <c r="WNX224" s="18"/>
      <c r="WNY224" s="18"/>
      <c r="WNZ224" s="18"/>
      <c r="WOA224" s="18"/>
      <c r="WOB224" s="18"/>
      <c r="WOC224" s="18"/>
      <c r="WOD224" s="18"/>
      <c r="WOE224" s="18"/>
      <c r="WOF224" s="18"/>
      <c r="WOG224" s="18"/>
      <c r="WOH224" s="18"/>
      <c r="WOI224" s="18"/>
      <c r="WOJ224" s="18"/>
      <c r="WOK224" s="18"/>
      <c r="WOL224" s="18"/>
      <c r="WOM224" s="18"/>
      <c r="WON224" s="18"/>
      <c r="WOO224" s="18"/>
      <c r="WOP224" s="18"/>
      <c r="WOQ224" s="18"/>
      <c r="WOR224" s="18"/>
      <c r="WOS224" s="18"/>
      <c r="WOT224" s="18"/>
      <c r="WOU224" s="18"/>
      <c r="WOV224" s="18"/>
      <c r="WOW224" s="18"/>
      <c r="WOX224" s="18"/>
      <c r="WOY224" s="18"/>
      <c r="WOZ224" s="18"/>
      <c r="WPA224" s="18"/>
      <c r="WPB224" s="18"/>
      <c r="WPC224" s="18"/>
      <c r="WPD224" s="18"/>
      <c r="WPE224" s="18"/>
      <c r="WPF224" s="18"/>
      <c r="WPG224" s="18"/>
      <c r="WPH224" s="18"/>
      <c r="WPI224" s="18"/>
      <c r="WPJ224" s="18"/>
      <c r="WPK224" s="18"/>
      <c r="WPL224" s="18"/>
      <c r="WPM224" s="18"/>
      <c r="WPN224" s="18"/>
      <c r="WPO224" s="18"/>
      <c r="WPP224" s="18"/>
      <c r="WPQ224" s="18"/>
      <c r="WPR224" s="18"/>
      <c r="WPS224" s="18"/>
      <c r="WPT224" s="18"/>
      <c r="WPU224" s="18"/>
      <c r="WPV224" s="18"/>
      <c r="WPW224" s="18"/>
      <c r="WPX224" s="18"/>
      <c r="WPY224" s="18"/>
      <c r="WPZ224" s="18"/>
      <c r="WQA224" s="18"/>
      <c r="WQB224" s="18"/>
      <c r="WQC224" s="18"/>
      <c r="WQD224" s="18"/>
      <c r="WQE224" s="18"/>
      <c r="WQF224" s="18"/>
      <c r="WQG224" s="18"/>
      <c r="WQH224" s="18"/>
      <c r="WQI224" s="18"/>
      <c r="WQJ224" s="18"/>
      <c r="WQK224" s="18"/>
      <c r="WQL224" s="18"/>
      <c r="WQM224" s="18"/>
      <c r="WQN224" s="18"/>
      <c r="WQO224" s="18"/>
      <c r="WQP224" s="18"/>
      <c r="WQQ224" s="18"/>
      <c r="WQR224" s="18"/>
      <c r="WQS224" s="18"/>
      <c r="WQT224" s="18"/>
      <c r="WQU224" s="18"/>
      <c r="WQV224" s="18"/>
      <c r="WQW224" s="18"/>
      <c r="WQX224" s="18"/>
      <c r="WQY224" s="18"/>
      <c r="WQZ224" s="18"/>
      <c r="WRA224" s="18"/>
      <c r="WRB224" s="18"/>
      <c r="WRC224" s="18"/>
      <c r="WRD224" s="18"/>
      <c r="WRE224" s="18"/>
      <c r="WRF224" s="18"/>
      <c r="WRG224" s="18"/>
      <c r="WRH224" s="18"/>
      <c r="WRI224" s="18"/>
      <c r="WRJ224" s="18"/>
      <c r="WRK224" s="18"/>
      <c r="WRL224" s="18"/>
      <c r="WRM224" s="18"/>
      <c r="WRN224" s="18"/>
      <c r="WRO224" s="18"/>
      <c r="WRP224" s="18"/>
      <c r="WRQ224" s="18"/>
      <c r="WRR224" s="18"/>
      <c r="WRS224" s="18"/>
      <c r="WRT224" s="18"/>
      <c r="WRU224" s="18"/>
      <c r="WRV224" s="18"/>
      <c r="WRW224" s="18"/>
      <c r="WRX224" s="18"/>
      <c r="WRY224" s="18"/>
      <c r="WRZ224" s="18"/>
      <c r="WSA224" s="18"/>
      <c r="WSB224" s="18"/>
      <c r="WSC224" s="18"/>
      <c r="WSD224" s="18"/>
      <c r="WSE224" s="18"/>
      <c r="WSF224" s="18"/>
      <c r="WSG224" s="18"/>
      <c r="WSH224" s="18"/>
      <c r="WSI224" s="18"/>
      <c r="WSJ224" s="18"/>
      <c r="WSK224" s="18"/>
      <c r="WSL224" s="18"/>
      <c r="WSM224" s="18"/>
      <c r="WSN224" s="18"/>
      <c r="WSO224" s="18"/>
      <c r="WSP224" s="18"/>
      <c r="WSQ224" s="18"/>
      <c r="WSR224" s="18"/>
      <c r="WSS224" s="18"/>
      <c r="WST224" s="18"/>
      <c r="WSU224" s="18"/>
      <c r="WSV224" s="18"/>
      <c r="WSW224" s="18"/>
      <c r="WSX224" s="18"/>
      <c r="WSY224" s="18"/>
      <c r="WSZ224" s="18"/>
      <c r="WTA224" s="18"/>
      <c r="WTB224" s="18"/>
      <c r="WTC224" s="18"/>
      <c r="WTD224" s="18"/>
      <c r="WTE224" s="18"/>
      <c r="WTF224" s="18"/>
      <c r="WTG224" s="18"/>
      <c r="WTH224" s="18"/>
      <c r="WTI224" s="18"/>
      <c r="WTJ224" s="18"/>
      <c r="WTK224" s="18"/>
      <c r="WTL224" s="18"/>
      <c r="WTM224" s="18"/>
      <c r="WTN224" s="18"/>
      <c r="WTO224" s="18"/>
      <c r="WTP224" s="18"/>
      <c r="WTQ224" s="18"/>
      <c r="WTR224" s="18"/>
      <c r="WTS224" s="18"/>
      <c r="WTT224" s="18"/>
      <c r="WTU224" s="18"/>
      <c r="WTV224" s="18"/>
      <c r="WTW224" s="18"/>
      <c r="WTX224" s="18"/>
      <c r="WTY224" s="18"/>
      <c r="WTZ224" s="18"/>
      <c r="WUA224" s="18"/>
      <c r="WUB224" s="18"/>
      <c r="WUC224" s="18"/>
      <c r="WUD224" s="18"/>
      <c r="WUE224" s="18"/>
      <c r="WUF224" s="18"/>
      <c r="WUG224" s="18"/>
      <c r="WUH224" s="18"/>
      <c r="WUI224" s="18"/>
      <c r="WUJ224" s="18"/>
      <c r="WUK224" s="18"/>
      <c r="WUL224" s="18"/>
      <c r="WUM224" s="18"/>
      <c r="WUN224" s="18"/>
      <c r="WUO224" s="18"/>
      <c r="WUP224" s="18"/>
      <c r="WUQ224" s="18"/>
      <c r="WUR224" s="18"/>
      <c r="WUS224" s="18"/>
      <c r="WUT224" s="18"/>
      <c r="WUU224" s="18"/>
      <c r="WUV224" s="18"/>
      <c r="WUW224" s="18"/>
      <c r="WUX224" s="18"/>
      <c r="WUY224" s="18"/>
      <c r="WUZ224" s="18"/>
      <c r="WVA224" s="18"/>
      <c r="WVB224" s="18"/>
      <c r="WVC224" s="18"/>
      <c r="WVD224" s="18"/>
      <c r="WVE224" s="18"/>
      <c r="WVF224" s="18"/>
      <c r="WVG224" s="18"/>
      <c r="WVH224" s="18"/>
      <c r="WVI224" s="18"/>
      <c r="WVJ224" s="18"/>
      <c r="WVK224" s="18"/>
      <c r="WVL224" s="18"/>
      <c r="WVM224" s="18"/>
      <c r="WVN224" s="18"/>
      <c r="WVO224" s="18"/>
      <c r="WVP224" s="18"/>
      <c r="WVQ224" s="18"/>
      <c r="WVR224" s="18"/>
      <c r="WVS224" s="18"/>
      <c r="WVT224" s="18"/>
      <c r="WVU224" s="18"/>
      <c r="WVV224" s="18"/>
      <c r="WVW224" s="18"/>
      <c r="WVX224" s="18"/>
      <c r="WVY224" s="18"/>
      <c r="WVZ224" s="18"/>
      <c r="WWA224" s="18"/>
      <c r="WWB224" s="18"/>
      <c r="WWC224" s="18"/>
      <c r="WWD224" s="18"/>
      <c r="WWE224" s="18"/>
      <c r="WWF224" s="18"/>
      <c r="WWG224" s="18"/>
      <c r="WWH224" s="18"/>
      <c r="WWI224" s="18"/>
      <c r="WWJ224" s="18"/>
      <c r="WWK224" s="18"/>
      <c r="WWL224" s="18"/>
      <c r="WWM224" s="18"/>
      <c r="WWN224" s="18"/>
      <c r="WWO224" s="18"/>
      <c r="WWP224" s="18"/>
      <c r="WWQ224" s="18"/>
      <c r="WWR224" s="18"/>
      <c r="WWS224" s="18"/>
      <c r="WWT224" s="18"/>
      <c r="WWU224" s="18"/>
      <c r="WWV224" s="18"/>
      <c r="WWW224" s="18"/>
      <c r="WWX224" s="18"/>
      <c r="WWY224" s="18"/>
      <c r="WWZ224" s="18"/>
      <c r="WXA224" s="18"/>
      <c r="WXB224" s="18"/>
      <c r="WXC224" s="18"/>
      <c r="WXD224" s="18"/>
      <c r="WXE224" s="18"/>
      <c r="WXF224" s="18"/>
      <c r="WXG224" s="18"/>
      <c r="WXH224" s="18"/>
      <c r="WXI224" s="18"/>
      <c r="WXJ224" s="18"/>
      <c r="WXK224" s="18"/>
      <c r="WXL224" s="18"/>
      <c r="WXM224" s="18"/>
      <c r="WXN224" s="18"/>
      <c r="WXO224" s="18"/>
      <c r="WXP224" s="18"/>
      <c r="WXQ224" s="18"/>
      <c r="WXR224" s="18"/>
      <c r="WXS224" s="18"/>
      <c r="WXT224" s="18"/>
      <c r="WXU224" s="18"/>
      <c r="WXV224" s="18"/>
      <c r="WXW224" s="18"/>
      <c r="WXX224" s="18"/>
      <c r="WXY224" s="18"/>
      <c r="WXZ224" s="18"/>
      <c r="WYA224" s="18"/>
      <c r="WYB224" s="18"/>
      <c r="WYC224" s="18"/>
      <c r="WYD224" s="18"/>
      <c r="WYE224" s="18"/>
      <c r="WYF224" s="18"/>
      <c r="WYG224" s="18"/>
      <c r="WYH224" s="18"/>
      <c r="WYI224" s="18"/>
      <c r="WYJ224" s="18"/>
      <c r="WYK224" s="18"/>
      <c r="WYL224" s="18"/>
      <c r="WYM224" s="18"/>
      <c r="WYN224" s="18"/>
      <c r="WYO224" s="18"/>
      <c r="WYP224" s="18"/>
      <c r="WYQ224" s="18"/>
      <c r="WYR224" s="18"/>
      <c r="WYS224" s="18"/>
      <c r="WYT224" s="18"/>
      <c r="WYU224" s="18"/>
      <c r="WYV224" s="18"/>
      <c r="WYW224" s="18"/>
      <c r="WYX224" s="18"/>
      <c r="WYY224" s="18"/>
      <c r="WYZ224" s="18"/>
      <c r="WZA224" s="18"/>
      <c r="WZB224" s="18"/>
      <c r="WZC224" s="18"/>
      <c r="WZD224" s="18"/>
      <c r="WZE224" s="18"/>
      <c r="WZF224" s="18"/>
      <c r="WZG224" s="18"/>
      <c r="WZH224" s="18"/>
      <c r="WZI224" s="18"/>
      <c r="WZJ224" s="18"/>
      <c r="WZK224" s="18"/>
      <c r="WZL224" s="18"/>
      <c r="WZM224" s="18"/>
      <c r="WZN224" s="18"/>
      <c r="WZO224" s="18"/>
      <c r="WZP224" s="18"/>
      <c r="WZQ224" s="18"/>
      <c r="WZR224" s="18"/>
      <c r="WZS224" s="18"/>
      <c r="WZT224" s="18"/>
      <c r="WZU224" s="18"/>
      <c r="WZV224" s="18"/>
      <c r="WZW224" s="18"/>
      <c r="WZX224" s="18"/>
      <c r="WZY224" s="18"/>
      <c r="WZZ224" s="18"/>
      <c r="XAA224" s="18"/>
      <c r="XAB224" s="18"/>
      <c r="XAC224" s="18"/>
      <c r="XAD224" s="18"/>
      <c r="XAE224" s="18"/>
      <c r="XAF224" s="18"/>
      <c r="XAG224" s="18"/>
      <c r="XAH224" s="18"/>
      <c r="XAI224" s="18"/>
      <c r="XAJ224" s="18"/>
      <c r="XAK224" s="18"/>
      <c r="XAL224" s="18"/>
      <c r="XAM224" s="18"/>
      <c r="XAN224" s="18"/>
      <c r="XAO224" s="18"/>
      <c r="XAP224" s="18"/>
      <c r="XAQ224" s="18"/>
      <c r="XAR224" s="18"/>
      <c r="XAS224" s="18"/>
      <c r="XAT224" s="18"/>
      <c r="XAU224" s="18"/>
      <c r="XAV224" s="18"/>
      <c r="XAW224" s="18"/>
      <c r="XAX224" s="18"/>
      <c r="XAY224" s="18"/>
      <c r="XAZ224" s="18"/>
      <c r="XBA224" s="18"/>
      <c r="XBB224" s="18"/>
      <c r="XBC224" s="18"/>
      <c r="XBD224" s="18"/>
      <c r="XBE224" s="18"/>
      <c r="XBF224" s="18"/>
      <c r="XBG224" s="18"/>
      <c r="XBH224" s="18"/>
      <c r="XBI224" s="18"/>
      <c r="XBJ224" s="18"/>
      <c r="XBK224" s="18"/>
      <c r="XBL224" s="18"/>
      <c r="XBM224" s="18"/>
      <c r="XBN224" s="18"/>
      <c r="XBO224" s="18"/>
      <c r="XBP224" s="18"/>
      <c r="XBQ224" s="18"/>
      <c r="XBR224" s="18"/>
      <c r="XBS224" s="18"/>
      <c r="XBT224" s="18"/>
      <c r="XBU224" s="18"/>
      <c r="XBV224" s="18"/>
      <c r="XBW224" s="18"/>
      <c r="XBX224" s="18"/>
      <c r="XBY224" s="18"/>
      <c r="XBZ224" s="18"/>
      <c r="XCA224" s="18"/>
      <c r="XCB224" s="18"/>
      <c r="XCC224" s="18"/>
      <c r="XCD224" s="18"/>
      <c r="XCE224" s="18"/>
      <c r="XCF224" s="18"/>
      <c r="XCG224" s="18"/>
      <c r="XCH224" s="18"/>
      <c r="XCI224" s="18"/>
      <c r="XCJ224" s="18"/>
      <c r="XCK224" s="18"/>
      <c r="XCL224" s="18"/>
      <c r="XCM224" s="18"/>
      <c r="XCN224" s="18"/>
      <c r="XCO224" s="18"/>
      <c r="XCP224" s="18"/>
      <c r="XCQ224" s="18"/>
      <c r="XCR224" s="18"/>
      <c r="XCS224" s="18"/>
      <c r="XCT224" s="18"/>
      <c r="XCU224" s="18"/>
      <c r="XCV224" s="18"/>
      <c r="XCW224" s="18"/>
      <c r="XCX224" s="18"/>
      <c r="XCY224" s="18"/>
      <c r="XCZ224" s="18"/>
      <c r="XDA224" s="18"/>
      <c r="XDB224" s="18"/>
      <c r="XDC224" s="18"/>
      <c r="XDD224" s="18"/>
      <c r="XDE224" s="18"/>
      <c r="XDF224" s="18"/>
      <c r="XDG224" s="18"/>
      <c r="XDH224" s="18"/>
      <c r="XDI224" s="18"/>
      <c r="XDJ224" s="18"/>
      <c r="XDK224" s="18"/>
      <c r="XDL224" s="18"/>
      <c r="XDM224" s="18"/>
      <c r="XDN224" s="18"/>
      <c r="XDO224" s="18"/>
      <c r="XDP224" s="18"/>
      <c r="XDQ224" s="18"/>
      <c r="XDR224" s="18"/>
      <c r="XDS224" s="18"/>
      <c r="XDT224" s="18"/>
      <c r="XDU224" s="18"/>
      <c r="XDV224" s="18"/>
      <c r="XDW224" s="18"/>
      <c r="XDX224" s="18"/>
      <c r="XDY224" s="18"/>
      <c r="XDZ224" s="18"/>
      <c r="XEA224" s="18"/>
      <c r="XEB224" s="18"/>
      <c r="XEC224" s="18"/>
      <c r="XED224" s="18"/>
      <c r="XEE224" s="18"/>
      <c r="XEF224" s="18"/>
      <c r="XEG224" s="18"/>
      <c r="XEH224" s="18"/>
      <c r="XEI224" s="18"/>
      <c r="XEJ224" s="18"/>
      <c r="XEK224" s="18"/>
      <c r="XEL224" s="18"/>
      <c r="XEM224" s="18"/>
      <c r="XEN224" s="18"/>
      <c r="XEO224" s="18"/>
      <c r="XEP224" s="18"/>
      <c r="XEQ224" s="18"/>
      <c r="XER224" s="18"/>
      <c r="XES224" s="18"/>
      <c r="XET224" s="18"/>
      <c r="XEU224" s="18"/>
      <c r="XEV224" s="18"/>
      <c r="XEW224" s="18"/>
      <c r="XEX224" s="18"/>
      <c r="XEY224" s="18"/>
      <c r="XEZ224" s="18"/>
      <c r="XFA224" s="18"/>
      <c r="XFB224" s="18"/>
      <c r="XFC224" s="18"/>
      <c r="XFD224" s="18"/>
    </row>
    <row r="225" spans="1:4054 14285:16384" s="17" customFormat="1" x14ac:dyDescent="0.25">
      <c r="A225" s="5"/>
      <c r="B225" s="32" t="s">
        <v>170</v>
      </c>
      <c r="C225" s="33" t="s">
        <v>251</v>
      </c>
      <c r="D225" s="32">
        <v>150</v>
      </c>
      <c r="E225" s="35">
        <v>8.4499999999999993</v>
      </c>
      <c r="F225" s="35">
        <v>5.17</v>
      </c>
      <c r="G225" s="35">
        <v>30.57</v>
      </c>
      <c r="H225" s="35">
        <v>226.82</v>
      </c>
      <c r="I225" s="35">
        <v>18.48</v>
      </c>
      <c r="J225" s="35">
        <v>0.2</v>
      </c>
      <c r="K225" s="35">
        <v>0.2</v>
      </c>
      <c r="L225" s="35">
        <v>0.56000000000000005</v>
      </c>
      <c r="M225" s="35">
        <v>15</v>
      </c>
      <c r="N225" s="35">
        <v>44.05</v>
      </c>
      <c r="O225" s="35">
        <v>164.74</v>
      </c>
      <c r="P225" s="35">
        <v>2.02</v>
      </c>
      <c r="Q225" s="16"/>
      <c r="AO225" s="35">
        <v>11.6</v>
      </c>
      <c r="AP225" s="35">
        <v>11.48</v>
      </c>
      <c r="AQ225" s="35">
        <v>71.290000000000006</v>
      </c>
      <c r="AR225" s="35">
        <v>435</v>
      </c>
      <c r="AS225" s="35">
        <v>27.5</v>
      </c>
      <c r="AT225" s="35">
        <v>0.23</v>
      </c>
      <c r="AU225" s="35">
        <v>0.23</v>
      </c>
      <c r="AV225" s="35">
        <v>0.63</v>
      </c>
      <c r="AW225" s="35">
        <v>127.83</v>
      </c>
      <c r="AX225" s="35">
        <v>49.91</v>
      </c>
      <c r="AY225" s="35">
        <v>186.7</v>
      </c>
      <c r="AZ225" s="35">
        <v>2.29</v>
      </c>
      <c r="BP225" s="18"/>
      <c r="BQ225" s="18"/>
      <c r="BR225" s="18"/>
      <c r="BS225" s="18"/>
      <c r="BT225" s="18"/>
      <c r="BU225" s="18"/>
      <c r="BV225" s="18"/>
      <c r="BW225" s="18"/>
      <c r="BX225" s="18"/>
      <c r="BY225" s="18"/>
      <c r="BZ225" s="18"/>
      <c r="CA225" s="18"/>
      <c r="CB225" s="18"/>
      <c r="CC225" s="18"/>
      <c r="CD225" s="18"/>
      <c r="CE225" s="18"/>
      <c r="CF225" s="18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S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O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8"/>
      <c r="HH225" s="18"/>
      <c r="HI225" s="18"/>
      <c r="HJ225" s="18"/>
      <c r="HK225" s="18"/>
      <c r="HL225" s="18"/>
      <c r="HM225" s="18"/>
      <c r="HN225" s="18"/>
      <c r="HO225" s="18"/>
      <c r="HP225" s="18"/>
      <c r="HQ225" s="18"/>
      <c r="HR225" s="18"/>
      <c r="HS225" s="18"/>
      <c r="HT225" s="18"/>
      <c r="HU225" s="18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  <c r="IP225" s="18"/>
      <c r="IQ225" s="18"/>
      <c r="IR225" s="18"/>
      <c r="IS225" s="18"/>
      <c r="IT225" s="18"/>
      <c r="IU225" s="18"/>
      <c r="IV225" s="18"/>
      <c r="IW225" s="18"/>
      <c r="IX225" s="18"/>
      <c r="IY225" s="18"/>
      <c r="IZ225" s="18"/>
      <c r="JA225" s="18"/>
      <c r="JB225" s="18"/>
      <c r="JC225" s="18"/>
      <c r="JD225" s="18"/>
      <c r="JE225" s="18"/>
      <c r="JF225" s="18"/>
      <c r="JG225" s="18"/>
      <c r="JH225" s="18"/>
      <c r="JI225" s="18"/>
      <c r="JJ225" s="18"/>
      <c r="JK225" s="18"/>
      <c r="JL225" s="18"/>
      <c r="JM225" s="18"/>
      <c r="JN225" s="18"/>
      <c r="JO225" s="18"/>
      <c r="JP225" s="18"/>
      <c r="JQ225" s="18"/>
      <c r="JR225" s="18"/>
      <c r="JS225" s="18"/>
      <c r="JT225" s="18"/>
      <c r="JU225" s="18"/>
      <c r="JV225" s="18"/>
      <c r="JW225" s="18"/>
      <c r="JX225" s="18"/>
      <c r="JY225" s="18"/>
      <c r="JZ225" s="18"/>
      <c r="KA225" s="18"/>
      <c r="KB225" s="18"/>
      <c r="KC225" s="18"/>
      <c r="KD225" s="18"/>
      <c r="KE225" s="18"/>
      <c r="KF225" s="18"/>
      <c r="KG225" s="18"/>
      <c r="KH225" s="18"/>
      <c r="KI225" s="18"/>
      <c r="KJ225" s="18"/>
      <c r="KK225" s="18"/>
      <c r="KL225" s="18"/>
      <c r="KM225" s="18"/>
      <c r="KN225" s="18"/>
      <c r="KO225" s="18"/>
      <c r="KP225" s="18"/>
      <c r="KQ225" s="18"/>
      <c r="KR225" s="18"/>
      <c r="KS225" s="18"/>
      <c r="KT225" s="18"/>
      <c r="KU225" s="18"/>
      <c r="KV225" s="18"/>
      <c r="KW225" s="18"/>
      <c r="KX225" s="18"/>
      <c r="KY225" s="18"/>
      <c r="KZ225" s="18"/>
      <c r="LA225" s="18"/>
      <c r="LB225" s="18"/>
      <c r="LC225" s="18"/>
      <c r="LD225" s="18"/>
      <c r="LE225" s="18"/>
      <c r="LF225" s="18"/>
      <c r="LG225" s="18"/>
      <c r="LH225" s="18"/>
      <c r="LI225" s="18"/>
      <c r="LJ225" s="18"/>
      <c r="LK225" s="18"/>
      <c r="LL225" s="18"/>
      <c r="LM225" s="18"/>
      <c r="LN225" s="18"/>
      <c r="LO225" s="18"/>
      <c r="LP225" s="18"/>
      <c r="LQ225" s="18"/>
      <c r="LR225" s="18"/>
      <c r="LS225" s="18"/>
      <c r="LT225" s="18"/>
      <c r="LU225" s="18"/>
      <c r="LV225" s="18"/>
      <c r="LW225" s="18"/>
      <c r="LX225" s="18"/>
      <c r="LY225" s="18"/>
      <c r="LZ225" s="18"/>
      <c r="MA225" s="18"/>
      <c r="MB225" s="18"/>
      <c r="MC225" s="18"/>
      <c r="MD225" s="18"/>
      <c r="ME225" s="18"/>
      <c r="MF225" s="18"/>
      <c r="MG225" s="18"/>
      <c r="MH225" s="18"/>
      <c r="MI225" s="18"/>
      <c r="MJ225" s="18"/>
      <c r="MK225" s="18"/>
      <c r="ML225" s="18"/>
      <c r="MM225" s="18"/>
      <c r="MN225" s="18"/>
      <c r="MO225" s="18"/>
      <c r="MP225" s="18"/>
      <c r="MQ225" s="18"/>
      <c r="MR225" s="18"/>
      <c r="MS225" s="18"/>
      <c r="MT225" s="18"/>
      <c r="MU225" s="18"/>
      <c r="MV225" s="18"/>
      <c r="MW225" s="18"/>
      <c r="MX225" s="18"/>
      <c r="MY225" s="18"/>
      <c r="MZ225" s="18"/>
      <c r="NA225" s="18"/>
      <c r="NB225" s="18"/>
      <c r="NC225" s="18"/>
      <c r="ND225" s="18"/>
      <c r="NE225" s="18"/>
      <c r="NF225" s="18"/>
      <c r="NG225" s="18"/>
      <c r="NH225" s="18"/>
      <c r="NI225" s="18"/>
      <c r="NJ225" s="18"/>
      <c r="NK225" s="18"/>
      <c r="NL225" s="18"/>
      <c r="NM225" s="18"/>
      <c r="NN225" s="18"/>
      <c r="NO225" s="18"/>
      <c r="NP225" s="18"/>
      <c r="NQ225" s="18"/>
      <c r="NR225" s="18"/>
      <c r="NS225" s="18"/>
      <c r="NT225" s="18"/>
      <c r="NU225" s="18"/>
      <c r="NV225" s="18"/>
      <c r="NW225" s="18"/>
      <c r="NX225" s="18"/>
      <c r="NY225" s="18"/>
      <c r="NZ225" s="18"/>
      <c r="OA225" s="18"/>
      <c r="OB225" s="18"/>
      <c r="OC225" s="18"/>
      <c r="OD225" s="18"/>
      <c r="OE225" s="18"/>
      <c r="OF225" s="18"/>
      <c r="OG225" s="18"/>
      <c r="OH225" s="18"/>
      <c r="OI225" s="18"/>
      <c r="OJ225" s="18"/>
      <c r="OK225" s="18"/>
      <c r="OL225" s="18"/>
      <c r="OM225" s="18"/>
      <c r="ON225" s="18"/>
      <c r="OO225" s="18"/>
      <c r="OP225" s="18"/>
      <c r="OQ225" s="18"/>
      <c r="OR225" s="18"/>
      <c r="OS225" s="18"/>
      <c r="OT225" s="18"/>
      <c r="OU225" s="18"/>
      <c r="OV225" s="18"/>
      <c r="OW225" s="18"/>
      <c r="OX225" s="18"/>
      <c r="OY225" s="18"/>
      <c r="OZ225" s="18"/>
      <c r="PA225" s="18"/>
      <c r="PB225" s="18"/>
      <c r="PC225" s="18"/>
      <c r="PD225" s="18"/>
      <c r="PE225" s="18"/>
      <c r="PF225" s="18"/>
      <c r="PG225" s="18"/>
      <c r="PH225" s="18"/>
      <c r="PI225" s="18"/>
      <c r="PJ225" s="18"/>
      <c r="PK225" s="18"/>
      <c r="PL225" s="18"/>
      <c r="PM225" s="18"/>
      <c r="PN225" s="18"/>
      <c r="PO225" s="18"/>
      <c r="PP225" s="18"/>
      <c r="PQ225" s="18"/>
      <c r="PR225" s="18"/>
      <c r="PS225" s="18"/>
      <c r="PT225" s="18"/>
      <c r="PU225" s="18"/>
      <c r="PV225" s="18"/>
      <c r="PW225" s="18"/>
      <c r="PX225" s="18"/>
      <c r="PY225" s="18"/>
      <c r="PZ225" s="18"/>
      <c r="QA225" s="18"/>
      <c r="QB225" s="18"/>
      <c r="QC225" s="18"/>
      <c r="QD225" s="18"/>
      <c r="QE225" s="18"/>
      <c r="QF225" s="18"/>
      <c r="QG225" s="18"/>
      <c r="QH225" s="18"/>
      <c r="QI225" s="18"/>
      <c r="QJ225" s="18"/>
      <c r="QK225" s="18"/>
      <c r="QL225" s="18"/>
      <c r="QM225" s="18"/>
      <c r="QN225" s="18"/>
      <c r="QO225" s="18"/>
      <c r="QP225" s="18"/>
      <c r="QQ225" s="18"/>
      <c r="QR225" s="18"/>
      <c r="QS225" s="18"/>
      <c r="QT225" s="18"/>
      <c r="QU225" s="18"/>
      <c r="QV225" s="18"/>
      <c r="QW225" s="18"/>
      <c r="QX225" s="18"/>
      <c r="QY225" s="18"/>
      <c r="QZ225" s="18"/>
      <c r="RA225" s="18"/>
      <c r="RB225" s="18"/>
      <c r="RC225" s="18"/>
      <c r="RD225" s="18"/>
      <c r="RE225" s="18"/>
      <c r="RF225" s="18"/>
      <c r="RG225" s="18"/>
      <c r="RH225" s="18"/>
      <c r="RI225" s="18"/>
      <c r="RJ225" s="18"/>
      <c r="RK225" s="18"/>
      <c r="RL225" s="18"/>
      <c r="RM225" s="18"/>
      <c r="RN225" s="18"/>
      <c r="RO225" s="18"/>
      <c r="RP225" s="18"/>
      <c r="RQ225" s="18"/>
      <c r="RR225" s="18"/>
      <c r="RS225" s="18"/>
      <c r="RT225" s="18"/>
      <c r="RU225" s="18"/>
      <c r="RV225" s="18"/>
      <c r="RW225" s="18"/>
      <c r="RX225" s="18"/>
      <c r="RY225" s="18"/>
      <c r="RZ225" s="18"/>
      <c r="SA225" s="18"/>
      <c r="SB225" s="18"/>
      <c r="SC225" s="18"/>
      <c r="SD225" s="18"/>
      <c r="SE225" s="18"/>
      <c r="SF225" s="18"/>
      <c r="SG225" s="18"/>
      <c r="SH225" s="18"/>
      <c r="SI225" s="18"/>
      <c r="SJ225" s="18"/>
      <c r="SK225" s="18"/>
      <c r="SL225" s="18"/>
      <c r="SM225" s="18"/>
      <c r="SN225" s="18"/>
      <c r="SO225" s="18"/>
      <c r="SP225" s="18"/>
      <c r="SQ225" s="18"/>
      <c r="SR225" s="18"/>
      <c r="SS225" s="18"/>
      <c r="ST225" s="18"/>
      <c r="SU225" s="18"/>
      <c r="SV225" s="18"/>
      <c r="SW225" s="18"/>
      <c r="SX225" s="18"/>
      <c r="SY225" s="18"/>
      <c r="SZ225" s="18"/>
      <c r="TA225" s="18"/>
      <c r="TB225" s="18"/>
      <c r="TC225" s="18"/>
      <c r="TD225" s="18"/>
      <c r="TE225" s="18"/>
      <c r="TF225" s="18"/>
      <c r="TG225" s="18"/>
      <c r="TH225" s="18"/>
      <c r="TI225" s="18"/>
      <c r="TJ225" s="18"/>
      <c r="TK225" s="18"/>
      <c r="TL225" s="18"/>
      <c r="TM225" s="18"/>
      <c r="TN225" s="18"/>
      <c r="TO225" s="18"/>
      <c r="TP225" s="18"/>
      <c r="TQ225" s="18"/>
      <c r="TR225" s="18"/>
      <c r="TS225" s="18"/>
      <c r="TT225" s="18"/>
      <c r="TU225" s="18"/>
      <c r="TV225" s="18"/>
      <c r="TW225" s="18"/>
      <c r="TX225" s="18"/>
      <c r="TY225" s="18"/>
      <c r="TZ225" s="18"/>
      <c r="UA225" s="18"/>
      <c r="UB225" s="18"/>
      <c r="UC225" s="18"/>
      <c r="UD225" s="18"/>
      <c r="UE225" s="18"/>
      <c r="UF225" s="18"/>
      <c r="UG225" s="18"/>
      <c r="UH225" s="18"/>
      <c r="UI225" s="18"/>
      <c r="UJ225" s="18"/>
      <c r="UK225" s="18"/>
      <c r="UL225" s="18"/>
      <c r="UM225" s="18"/>
      <c r="UN225" s="18"/>
      <c r="UO225" s="18"/>
      <c r="UP225" s="18"/>
      <c r="UQ225" s="18"/>
      <c r="UR225" s="18"/>
      <c r="US225" s="18"/>
      <c r="UT225" s="18"/>
      <c r="UU225" s="18"/>
      <c r="UV225" s="18"/>
      <c r="UW225" s="18"/>
      <c r="UX225" s="18"/>
      <c r="UY225" s="18"/>
      <c r="UZ225" s="18"/>
      <c r="VA225" s="18"/>
      <c r="VB225" s="18"/>
      <c r="VC225" s="18"/>
      <c r="VD225" s="18"/>
      <c r="VE225" s="18"/>
      <c r="VF225" s="18"/>
      <c r="VG225" s="18"/>
      <c r="VH225" s="18"/>
      <c r="VI225" s="18"/>
      <c r="VJ225" s="18"/>
      <c r="VK225" s="18"/>
      <c r="VL225" s="18"/>
      <c r="VM225" s="18"/>
      <c r="VN225" s="18"/>
      <c r="VO225" s="18"/>
      <c r="VP225" s="18"/>
      <c r="VQ225" s="18"/>
      <c r="VR225" s="18"/>
      <c r="VS225" s="18"/>
      <c r="VT225" s="18"/>
      <c r="VU225" s="18"/>
      <c r="VV225" s="18"/>
      <c r="VW225" s="18"/>
      <c r="VX225" s="18"/>
      <c r="VY225" s="18"/>
      <c r="VZ225" s="18"/>
      <c r="WA225" s="18"/>
      <c r="WB225" s="18"/>
      <c r="WC225" s="18"/>
      <c r="WD225" s="18"/>
      <c r="WE225" s="18"/>
      <c r="WF225" s="18"/>
      <c r="WG225" s="18"/>
      <c r="WH225" s="18"/>
      <c r="WI225" s="18"/>
      <c r="WJ225" s="18"/>
      <c r="WK225" s="18"/>
      <c r="WL225" s="18"/>
      <c r="WM225" s="18"/>
      <c r="WN225" s="18"/>
      <c r="WO225" s="18"/>
      <c r="WP225" s="18"/>
      <c r="WQ225" s="18"/>
      <c r="WR225" s="18"/>
      <c r="WS225" s="18"/>
      <c r="WT225" s="18"/>
      <c r="WU225" s="18"/>
      <c r="WV225" s="18"/>
      <c r="WW225" s="18"/>
      <c r="WX225" s="18"/>
      <c r="WY225" s="18"/>
      <c r="WZ225" s="18"/>
      <c r="XA225" s="18"/>
      <c r="XB225" s="18"/>
      <c r="XC225" s="18"/>
      <c r="XD225" s="18"/>
      <c r="XE225" s="18"/>
      <c r="XF225" s="18"/>
      <c r="XG225" s="18"/>
      <c r="XH225" s="18"/>
      <c r="XI225" s="18"/>
      <c r="XJ225" s="18"/>
      <c r="XK225" s="18"/>
      <c r="XL225" s="18"/>
      <c r="XM225" s="18"/>
      <c r="XN225" s="18"/>
      <c r="XO225" s="18"/>
      <c r="XP225" s="18"/>
      <c r="XQ225" s="18"/>
      <c r="XR225" s="18"/>
      <c r="XS225" s="18"/>
      <c r="XT225" s="18"/>
      <c r="XU225" s="18"/>
      <c r="XV225" s="18"/>
      <c r="XW225" s="18"/>
      <c r="XX225" s="18"/>
      <c r="XY225" s="18"/>
      <c r="XZ225" s="18"/>
      <c r="YA225" s="18"/>
      <c r="YB225" s="18"/>
      <c r="YC225" s="18"/>
      <c r="YD225" s="18"/>
      <c r="YE225" s="18"/>
      <c r="YF225" s="18"/>
      <c r="YG225" s="18"/>
      <c r="YH225" s="18"/>
      <c r="YI225" s="18"/>
      <c r="YJ225" s="18"/>
      <c r="YK225" s="18"/>
      <c r="YL225" s="18"/>
      <c r="YM225" s="18"/>
      <c r="YN225" s="18"/>
      <c r="YO225" s="18"/>
      <c r="YP225" s="18"/>
      <c r="YQ225" s="18"/>
      <c r="YR225" s="18"/>
      <c r="YS225" s="18"/>
      <c r="YT225" s="18"/>
      <c r="YU225" s="18"/>
      <c r="YV225" s="18"/>
      <c r="YW225" s="18"/>
      <c r="YX225" s="18"/>
      <c r="YY225" s="18"/>
      <c r="YZ225" s="18"/>
      <c r="ZA225" s="18"/>
      <c r="ZB225" s="18"/>
      <c r="ZC225" s="18"/>
      <c r="ZD225" s="18"/>
      <c r="ZE225" s="18"/>
      <c r="ZF225" s="18"/>
      <c r="ZG225" s="18"/>
      <c r="ZH225" s="18"/>
      <c r="ZI225" s="18"/>
      <c r="ZJ225" s="18"/>
      <c r="ZK225" s="18"/>
      <c r="ZL225" s="18"/>
      <c r="ZM225" s="18"/>
      <c r="ZN225" s="18"/>
      <c r="ZO225" s="18"/>
      <c r="ZP225" s="18"/>
      <c r="ZQ225" s="18"/>
      <c r="ZR225" s="18"/>
      <c r="ZS225" s="18"/>
      <c r="ZT225" s="18"/>
      <c r="ZU225" s="18"/>
      <c r="ZV225" s="18"/>
      <c r="ZW225" s="18"/>
      <c r="ZX225" s="18"/>
      <c r="ZY225" s="18"/>
      <c r="ZZ225" s="18"/>
      <c r="AAA225" s="18"/>
      <c r="AAB225" s="18"/>
      <c r="AAC225" s="18"/>
      <c r="AAD225" s="18"/>
      <c r="AAE225" s="18"/>
      <c r="AAF225" s="18"/>
      <c r="AAG225" s="18"/>
      <c r="AAH225" s="18"/>
      <c r="AAI225" s="18"/>
      <c r="AAJ225" s="18"/>
      <c r="AAK225" s="18"/>
      <c r="AAL225" s="18"/>
      <c r="AAM225" s="18"/>
      <c r="AAN225" s="18"/>
      <c r="AAO225" s="18"/>
      <c r="AAP225" s="18"/>
      <c r="AAQ225" s="18"/>
      <c r="AAR225" s="18"/>
      <c r="AAS225" s="18"/>
      <c r="AAT225" s="18"/>
      <c r="AAU225" s="18"/>
      <c r="AAV225" s="18"/>
      <c r="AAW225" s="18"/>
      <c r="AAX225" s="18"/>
      <c r="AAY225" s="18"/>
      <c r="AAZ225" s="18"/>
      <c r="ABA225" s="18"/>
      <c r="ABB225" s="18"/>
      <c r="ABC225" s="18"/>
      <c r="ABD225" s="18"/>
      <c r="ABE225" s="18"/>
      <c r="ABF225" s="18"/>
      <c r="ABG225" s="18"/>
      <c r="ABH225" s="18"/>
      <c r="ABI225" s="18"/>
      <c r="ABJ225" s="18"/>
      <c r="ABK225" s="18"/>
      <c r="ABL225" s="18"/>
      <c r="ABM225" s="18"/>
      <c r="ABN225" s="18"/>
      <c r="ABO225" s="18"/>
      <c r="ABP225" s="18"/>
      <c r="ABQ225" s="18"/>
      <c r="ABR225" s="18"/>
      <c r="ABS225" s="18"/>
      <c r="ABT225" s="18"/>
      <c r="ABU225" s="18"/>
      <c r="ABV225" s="18"/>
      <c r="ABW225" s="18"/>
      <c r="ABX225" s="18"/>
      <c r="ABY225" s="18"/>
      <c r="ABZ225" s="18"/>
      <c r="ACA225" s="18"/>
      <c r="ACB225" s="18"/>
      <c r="ACC225" s="18"/>
      <c r="ACD225" s="18"/>
      <c r="ACE225" s="18"/>
      <c r="ACF225" s="18"/>
      <c r="ACG225" s="18"/>
      <c r="ACH225" s="18"/>
      <c r="ACI225" s="18"/>
      <c r="ACJ225" s="18"/>
      <c r="ACK225" s="18"/>
      <c r="ACL225" s="18"/>
      <c r="ACM225" s="18"/>
      <c r="ACN225" s="18"/>
      <c r="ACO225" s="18"/>
      <c r="ACP225" s="18"/>
      <c r="ACQ225" s="18"/>
      <c r="ACR225" s="18"/>
      <c r="ACS225" s="18"/>
      <c r="ACT225" s="18"/>
      <c r="ACU225" s="18"/>
      <c r="ACV225" s="18"/>
      <c r="ACW225" s="18"/>
      <c r="ACX225" s="18"/>
      <c r="ACY225" s="18"/>
      <c r="ACZ225" s="18"/>
      <c r="ADA225" s="18"/>
      <c r="ADB225" s="18"/>
      <c r="ADC225" s="18"/>
      <c r="ADD225" s="18"/>
      <c r="ADE225" s="18"/>
      <c r="ADF225" s="18"/>
      <c r="ADG225" s="18"/>
      <c r="ADH225" s="18"/>
      <c r="ADI225" s="18"/>
      <c r="ADJ225" s="18"/>
      <c r="ADK225" s="18"/>
      <c r="ADL225" s="18"/>
      <c r="ADM225" s="18"/>
      <c r="ADN225" s="18"/>
      <c r="ADO225" s="18"/>
      <c r="ADP225" s="18"/>
      <c r="ADQ225" s="18"/>
      <c r="ADR225" s="18"/>
      <c r="ADS225" s="18"/>
      <c r="ADT225" s="18"/>
      <c r="ADU225" s="18"/>
      <c r="ADV225" s="18"/>
      <c r="ADW225" s="18"/>
      <c r="ADX225" s="18"/>
      <c r="ADY225" s="18"/>
      <c r="ADZ225" s="18"/>
      <c r="AEA225" s="18"/>
      <c r="AEB225" s="18"/>
      <c r="AEC225" s="18"/>
      <c r="AED225" s="18"/>
      <c r="AEE225" s="18"/>
      <c r="AEF225" s="18"/>
      <c r="AEG225" s="18"/>
      <c r="AEH225" s="18"/>
      <c r="AEI225" s="18"/>
      <c r="AEJ225" s="18"/>
      <c r="AEK225" s="18"/>
      <c r="AEL225" s="18"/>
      <c r="AEM225" s="18"/>
      <c r="AEN225" s="18"/>
      <c r="AEO225" s="18"/>
      <c r="AEP225" s="18"/>
      <c r="AEQ225" s="18"/>
      <c r="AER225" s="18"/>
      <c r="AES225" s="18"/>
      <c r="AET225" s="18"/>
      <c r="AEU225" s="18"/>
      <c r="AEV225" s="18"/>
      <c r="AEW225" s="18"/>
      <c r="AEX225" s="18"/>
      <c r="AEY225" s="18"/>
      <c r="AEZ225" s="18"/>
      <c r="AFA225" s="18"/>
      <c r="AFB225" s="18"/>
      <c r="AFC225" s="18"/>
      <c r="AFD225" s="18"/>
      <c r="AFE225" s="18"/>
      <c r="AFF225" s="18"/>
      <c r="AFG225" s="18"/>
      <c r="AFH225" s="18"/>
      <c r="AFI225" s="18"/>
      <c r="AFJ225" s="18"/>
      <c r="AFK225" s="18"/>
      <c r="AFL225" s="18"/>
      <c r="AFM225" s="18"/>
      <c r="AFN225" s="18"/>
      <c r="AFO225" s="18"/>
      <c r="AFP225" s="18"/>
      <c r="AFQ225" s="18"/>
      <c r="AFR225" s="18"/>
      <c r="AFS225" s="18"/>
      <c r="AFT225" s="18"/>
      <c r="AFU225" s="18"/>
      <c r="AFV225" s="18"/>
      <c r="AFW225" s="18"/>
      <c r="AFX225" s="18"/>
      <c r="AFY225" s="18"/>
      <c r="AFZ225" s="18"/>
      <c r="AGA225" s="18"/>
      <c r="AGB225" s="18"/>
      <c r="AGC225" s="18"/>
      <c r="AGD225" s="18"/>
      <c r="AGE225" s="18"/>
      <c r="AGF225" s="18"/>
      <c r="AGG225" s="18"/>
      <c r="AGH225" s="18"/>
      <c r="AGI225" s="18"/>
      <c r="AGJ225" s="18"/>
      <c r="AGK225" s="18"/>
      <c r="AGL225" s="18"/>
      <c r="AGM225" s="18"/>
      <c r="AGN225" s="18"/>
      <c r="AGO225" s="18"/>
      <c r="AGP225" s="18"/>
      <c r="AGQ225" s="18"/>
      <c r="AGR225" s="18"/>
      <c r="AGS225" s="18"/>
      <c r="AGT225" s="18"/>
      <c r="AGU225" s="18"/>
      <c r="AGV225" s="18"/>
      <c r="AGW225" s="18"/>
      <c r="AGX225" s="18"/>
      <c r="AGY225" s="18"/>
      <c r="AGZ225" s="18"/>
      <c r="AHA225" s="18"/>
      <c r="AHB225" s="18"/>
      <c r="AHC225" s="18"/>
      <c r="AHD225" s="18"/>
      <c r="AHE225" s="18"/>
      <c r="AHF225" s="18"/>
      <c r="AHG225" s="18"/>
      <c r="AHH225" s="18"/>
      <c r="AHI225" s="18"/>
      <c r="AHJ225" s="18"/>
      <c r="AHK225" s="18"/>
      <c r="AHL225" s="18"/>
      <c r="AHM225" s="18"/>
      <c r="AHN225" s="18"/>
      <c r="AHO225" s="18"/>
      <c r="AHP225" s="18"/>
      <c r="AHQ225" s="18"/>
      <c r="AHR225" s="18"/>
      <c r="AHS225" s="18"/>
      <c r="AHT225" s="18"/>
      <c r="AHU225" s="18"/>
      <c r="AHV225" s="18"/>
      <c r="AHW225" s="18"/>
      <c r="AHX225" s="18"/>
      <c r="AHY225" s="18"/>
      <c r="AHZ225" s="18"/>
      <c r="AIA225" s="18"/>
      <c r="AIB225" s="18"/>
      <c r="AIC225" s="18"/>
      <c r="AID225" s="18"/>
      <c r="AIE225" s="18"/>
      <c r="AIF225" s="18"/>
      <c r="AIG225" s="18"/>
      <c r="AIH225" s="18"/>
      <c r="AII225" s="18"/>
      <c r="AIJ225" s="18"/>
      <c r="AIK225" s="18"/>
      <c r="AIL225" s="18"/>
      <c r="AIM225" s="18"/>
      <c r="AIN225" s="18"/>
      <c r="AIO225" s="18"/>
      <c r="AIP225" s="18"/>
      <c r="AIQ225" s="18"/>
      <c r="AIR225" s="18"/>
      <c r="AIS225" s="18"/>
      <c r="AIT225" s="18"/>
      <c r="AIU225" s="18"/>
      <c r="AIV225" s="18"/>
      <c r="AIW225" s="18"/>
      <c r="AIX225" s="18"/>
      <c r="AIY225" s="18"/>
      <c r="AIZ225" s="18"/>
      <c r="AJA225" s="18"/>
      <c r="AJB225" s="18"/>
      <c r="AJC225" s="18"/>
      <c r="AJD225" s="18"/>
      <c r="AJE225" s="18"/>
      <c r="AJF225" s="18"/>
      <c r="AJG225" s="18"/>
      <c r="AJH225" s="18"/>
      <c r="AJI225" s="18"/>
      <c r="AJJ225" s="18"/>
      <c r="AJK225" s="18"/>
      <c r="AJL225" s="18"/>
      <c r="AJM225" s="18"/>
      <c r="AJN225" s="18"/>
      <c r="AJO225" s="18"/>
      <c r="AJP225" s="18"/>
      <c r="AJQ225" s="18"/>
      <c r="AJR225" s="18"/>
      <c r="AJS225" s="18"/>
      <c r="AJT225" s="18"/>
      <c r="AJU225" s="18"/>
      <c r="AJV225" s="18"/>
      <c r="AJW225" s="18"/>
      <c r="AJX225" s="18"/>
      <c r="AJY225" s="18"/>
      <c r="AJZ225" s="18"/>
      <c r="AKA225" s="18"/>
      <c r="AKB225" s="18"/>
      <c r="AKC225" s="18"/>
      <c r="AKD225" s="18"/>
      <c r="AKE225" s="18"/>
      <c r="AKF225" s="18"/>
      <c r="AKG225" s="18"/>
      <c r="AKH225" s="18"/>
      <c r="AKI225" s="18"/>
      <c r="AKJ225" s="18"/>
      <c r="AKK225" s="18"/>
      <c r="AKL225" s="18"/>
      <c r="AKM225" s="18"/>
      <c r="AKN225" s="18"/>
      <c r="AKO225" s="18"/>
      <c r="AKP225" s="18"/>
      <c r="AKQ225" s="18"/>
      <c r="AKR225" s="18"/>
      <c r="AKS225" s="18"/>
      <c r="AKT225" s="18"/>
      <c r="AKU225" s="18"/>
      <c r="AKV225" s="18"/>
      <c r="AKW225" s="18"/>
      <c r="AKX225" s="18"/>
      <c r="AKY225" s="18"/>
      <c r="AKZ225" s="18"/>
      <c r="ALA225" s="18"/>
      <c r="ALB225" s="18"/>
      <c r="ALC225" s="18"/>
      <c r="ALD225" s="18"/>
      <c r="ALE225" s="18"/>
      <c r="ALF225" s="18"/>
      <c r="ALG225" s="18"/>
      <c r="ALH225" s="18"/>
      <c r="ALI225" s="18"/>
      <c r="ALJ225" s="18"/>
      <c r="ALK225" s="18"/>
      <c r="ALL225" s="18"/>
      <c r="ALM225" s="18"/>
      <c r="ALN225" s="18"/>
      <c r="ALO225" s="18"/>
      <c r="ALP225" s="18"/>
      <c r="ALQ225" s="18"/>
      <c r="ALR225" s="18"/>
      <c r="ALS225" s="18"/>
      <c r="ALT225" s="18"/>
      <c r="ALU225" s="18"/>
      <c r="ALV225" s="18"/>
      <c r="ALW225" s="18"/>
      <c r="ALX225" s="18"/>
      <c r="ALY225" s="18"/>
      <c r="ALZ225" s="18"/>
      <c r="AMA225" s="18"/>
      <c r="AMB225" s="18"/>
      <c r="AMC225" s="18"/>
      <c r="AMD225" s="18"/>
      <c r="AME225" s="18"/>
      <c r="AMF225" s="18"/>
      <c r="AMG225" s="18"/>
      <c r="AMH225" s="18"/>
      <c r="AMI225" s="18"/>
      <c r="AMJ225" s="18"/>
      <c r="AMK225" s="18"/>
      <c r="AML225" s="18"/>
      <c r="AMM225" s="18"/>
      <c r="AMN225" s="18"/>
      <c r="AMO225" s="18"/>
      <c r="AMP225" s="18"/>
      <c r="AMQ225" s="18"/>
      <c r="AMR225" s="18"/>
      <c r="AMS225" s="18"/>
      <c r="AMT225" s="18"/>
      <c r="AMU225" s="18"/>
      <c r="AMV225" s="18"/>
      <c r="AMW225" s="18"/>
      <c r="AMX225" s="18"/>
      <c r="AMY225" s="18"/>
      <c r="AMZ225" s="18"/>
      <c r="ANA225" s="18"/>
      <c r="ANB225" s="18"/>
      <c r="ANC225" s="18"/>
      <c r="AND225" s="18"/>
      <c r="ANE225" s="18"/>
      <c r="ANF225" s="18"/>
      <c r="ANG225" s="18"/>
      <c r="ANH225" s="18"/>
      <c r="ANI225" s="18"/>
      <c r="ANJ225" s="18"/>
      <c r="ANK225" s="18"/>
      <c r="ANL225" s="18"/>
      <c r="ANM225" s="18"/>
      <c r="ANN225" s="18"/>
      <c r="ANO225" s="18"/>
      <c r="ANP225" s="18"/>
      <c r="ANQ225" s="18"/>
      <c r="ANR225" s="18"/>
      <c r="ANS225" s="18"/>
      <c r="ANT225" s="18"/>
      <c r="ANU225" s="18"/>
      <c r="ANV225" s="18"/>
      <c r="ANW225" s="18"/>
      <c r="ANX225" s="18"/>
      <c r="ANY225" s="18"/>
      <c r="ANZ225" s="18"/>
      <c r="AOA225" s="18"/>
      <c r="AOB225" s="18"/>
      <c r="AOC225" s="18"/>
      <c r="AOD225" s="18"/>
      <c r="AOE225" s="18"/>
      <c r="AOF225" s="18"/>
      <c r="AOG225" s="18"/>
      <c r="AOH225" s="18"/>
      <c r="AOI225" s="18"/>
      <c r="AOJ225" s="18"/>
      <c r="AOK225" s="18"/>
      <c r="AOL225" s="18"/>
      <c r="AOM225" s="18"/>
      <c r="AON225" s="18"/>
      <c r="AOO225" s="18"/>
      <c r="AOP225" s="18"/>
      <c r="AOQ225" s="18"/>
      <c r="AOR225" s="18"/>
      <c r="AOS225" s="18"/>
      <c r="AOT225" s="18"/>
      <c r="AOU225" s="18"/>
      <c r="AOV225" s="18"/>
      <c r="AOW225" s="18"/>
      <c r="AOX225" s="18"/>
      <c r="AOY225" s="18"/>
      <c r="AOZ225" s="18"/>
      <c r="APA225" s="18"/>
      <c r="APB225" s="18"/>
      <c r="APC225" s="18"/>
      <c r="APD225" s="18"/>
      <c r="APE225" s="18"/>
      <c r="APF225" s="18"/>
      <c r="APG225" s="18"/>
      <c r="APH225" s="18"/>
      <c r="API225" s="18"/>
      <c r="APJ225" s="18"/>
      <c r="APK225" s="18"/>
      <c r="APL225" s="18"/>
      <c r="APM225" s="18"/>
      <c r="APN225" s="18"/>
      <c r="APO225" s="18"/>
      <c r="APP225" s="18"/>
      <c r="APQ225" s="18"/>
      <c r="APR225" s="18"/>
      <c r="APS225" s="18"/>
      <c r="APT225" s="18"/>
      <c r="APU225" s="18"/>
      <c r="APV225" s="18"/>
      <c r="APW225" s="18"/>
      <c r="APX225" s="18"/>
      <c r="APY225" s="18"/>
      <c r="APZ225" s="18"/>
      <c r="AQA225" s="18"/>
      <c r="AQB225" s="18"/>
      <c r="AQC225" s="18"/>
      <c r="AQD225" s="18"/>
      <c r="AQE225" s="18"/>
      <c r="AQF225" s="18"/>
      <c r="AQG225" s="18"/>
      <c r="AQH225" s="18"/>
      <c r="AQI225" s="18"/>
      <c r="AQJ225" s="18"/>
      <c r="AQK225" s="18"/>
      <c r="AQL225" s="18"/>
      <c r="AQM225" s="18"/>
      <c r="AQN225" s="18"/>
      <c r="AQO225" s="18"/>
      <c r="AQP225" s="18"/>
      <c r="AQQ225" s="18"/>
      <c r="AQR225" s="18"/>
      <c r="AQS225" s="18"/>
      <c r="AQT225" s="18"/>
      <c r="AQU225" s="18"/>
      <c r="AQV225" s="18"/>
      <c r="AQW225" s="18"/>
      <c r="AQX225" s="18"/>
      <c r="AQY225" s="18"/>
      <c r="AQZ225" s="18"/>
      <c r="ARA225" s="18"/>
      <c r="ARB225" s="18"/>
      <c r="ARC225" s="18"/>
      <c r="ARD225" s="18"/>
      <c r="ARE225" s="18"/>
      <c r="ARF225" s="18"/>
      <c r="ARG225" s="18"/>
      <c r="ARH225" s="18"/>
      <c r="ARI225" s="18"/>
      <c r="ARJ225" s="18"/>
      <c r="ARK225" s="18"/>
      <c r="ARL225" s="18"/>
      <c r="ARM225" s="18"/>
      <c r="ARN225" s="18"/>
      <c r="ARO225" s="18"/>
      <c r="ARP225" s="18"/>
      <c r="ARQ225" s="18"/>
      <c r="ARR225" s="18"/>
      <c r="ARS225" s="18"/>
      <c r="ART225" s="18"/>
      <c r="ARU225" s="18"/>
      <c r="ARV225" s="18"/>
      <c r="ARW225" s="18"/>
      <c r="ARX225" s="18"/>
      <c r="ARY225" s="18"/>
      <c r="ARZ225" s="18"/>
      <c r="ASA225" s="18"/>
      <c r="ASB225" s="18"/>
      <c r="ASC225" s="18"/>
      <c r="ASD225" s="18"/>
      <c r="ASE225" s="18"/>
      <c r="ASF225" s="18"/>
      <c r="ASG225" s="18"/>
      <c r="ASH225" s="18"/>
      <c r="ASI225" s="18"/>
      <c r="ASJ225" s="18"/>
      <c r="ASK225" s="18"/>
      <c r="ASL225" s="18"/>
      <c r="ASM225" s="18"/>
      <c r="ASN225" s="18"/>
      <c r="ASO225" s="18"/>
      <c r="ASP225" s="18"/>
      <c r="ASQ225" s="18"/>
      <c r="ASR225" s="18"/>
      <c r="ASS225" s="18"/>
      <c r="AST225" s="18"/>
      <c r="ASU225" s="18"/>
      <c r="ASV225" s="18"/>
      <c r="ASW225" s="18"/>
      <c r="ASX225" s="18"/>
      <c r="ASY225" s="18"/>
      <c r="ASZ225" s="18"/>
      <c r="ATA225" s="18"/>
      <c r="ATB225" s="18"/>
      <c r="ATC225" s="18"/>
      <c r="ATD225" s="18"/>
      <c r="ATE225" s="18"/>
      <c r="ATF225" s="18"/>
      <c r="ATG225" s="18"/>
      <c r="ATH225" s="18"/>
      <c r="ATI225" s="18"/>
      <c r="ATJ225" s="18"/>
      <c r="ATK225" s="18"/>
      <c r="ATL225" s="18"/>
      <c r="ATM225" s="18"/>
      <c r="ATN225" s="18"/>
      <c r="ATO225" s="18"/>
      <c r="ATP225" s="18"/>
      <c r="ATQ225" s="18"/>
      <c r="ATR225" s="18"/>
      <c r="ATS225" s="18"/>
      <c r="ATT225" s="18"/>
      <c r="ATU225" s="18"/>
      <c r="ATV225" s="18"/>
      <c r="ATW225" s="18"/>
      <c r="ATX225" s="18"/>
      <c r="ATY225" s="18"/>
      <c r="ATZ225" s="18"/>
      <c r="AUA225" s="18"/>
      <c r="AUB225" s="18"/>
      <c r="AUC225" s="18"/>
      <c r="AUD225" s="18"/>
      <c r="AUE225" s="18"/>
      <c r="AUF225" s="18"/>
      <c r="AUG225" s="18"/>
      <c r="AUH225" s="18"/>
      <c r="AUI225" s="18"/>
      <c r="AUJ225" s="18"/>
      <c r="AUK225" s="18"/>
      <c r="AUL225" s="18"/>
      <c r="AUM225" s="18"/>
      <c r="AUN225" s="18"/>
      <c r="AUO225" s="18"/>
      <c r="AUP225" s="18"/>
      <c r="AUQ225" s="18"/>
      <c r="AUR225" s="18"/>
      <c r="AUS225" s="18"/>
      <c r="AUT225" s="18"/>
      <c r="AUU225" s="18"/>
      <c r="AUV225" s="18"/>
      <c r="AUW225" s="18"/>
      <c r="AUX225" s="18"/>
      <c r="AUY225" s="18"/>
      <c r="AUZ225" s="18"/>
      <c r="AVA225" s="18"/>
      <c r="AVB225" s="18"/>
      <c r="AVC225" s="18"/>
      <c r="AVD225" s="18"/>
      <c r="AVE225" s="18"/>
      <c r="AVF225" s="18"/>
      <c r="AVG225" s="18"/>
      <c r="AVH225" s="18"/>
      <c r="AVI225" s="18"/>
      <c r="AVJ225" s="18"/>
      <c r="AVK225" s="18"/>
      <c r="AVL225" s="18"/>
      <c r="AVM225" s="18"/>
      <c r="AVN225" s="18"/>
      <c r="AVO225" s="18"/>
      <c r="AVP225" s="18"/>
      <c r="AVQ225" s="18"/>
      <c r="AVR225" s="18"/>
      <c r="AVS225" s="18"/>
      <c r="AVT225" s="18"/>
      <c r="AVU225" s="18"/>
      <c r="AVV225" s="18"/>
      <c r="AVW225" s="18"/>
      <c r="AVX225" s="18"/>
      <c r="AVY225" s="18"/>
      <c r="AVZ225" s="18"/>
      <c r="AWA225" s="18"/>
      <c r="AWB225" s="18"/>
      <c r="AWC225" s="18"/>
      <c r="AWD225" s="18"/>
      <c r="AWE225" s="18"/>
      <c r="AWF225" s="18"/>
      <c r="AWG225" s="18"/>
      <c r="AWH225" s="18"/>
      <c r="AWI225" s="18"/>
      <c r="AWJ225" s="18"/>
      <c r="AWK225" s="18"/>
      <c r="AWL225" s="18"/>
      <c r="AWM225" s="18"/>
      <c r="AWN225" s="18"/>
      <c r="AWO225" s="18"/>
      <c r="AWP225" s="18"/>
      <c r="AWQ225" s="18"/>
      <c r="AWR225" s="18"/>
      <c r="AWS225" s="18"/>
      <c r="AWT225" s="18"/>
      <c r="AWU225" s="18"/>
      <c r="AWV225" s="18"/>
      <c r="AWW225" s="18"/>
      <c r="AWX225" s="18"/>
      <c r="AWY225" s="18"/>
      <c r="AWZ225" s="18"/>
      <c r="AXA225" s="18"/>
      <c r="AXB225" s="18"/>
      <c r="AXC225" s="18"/>
      <c r="AXD225" s="18"/>
      <c r="AXE225" s="18"/>
      <c r="AXF225" s="18"/>
      <c r="AXG225" s="18"/>
      <c r="AXH225" s="18"/>
      <c r="AXI225" s="18"/>
      <c r="AXJ225" s="18"/>
      <c r="AXK225" s="18"/>
      <c r="AXL225" s="18"/>
      <c r="AXM225" s="18"/>
      <c r="AXN225" s="18"/>
      <c r="AXO225" s="18"/>
      <c r="AXP225" s="18"/>
      <c r="AXQ225" s="18"/>
      <c r="AXR225" s="18"/>
      <c r="AXS225" s="18"/>
      <c r="AXT225" s="18"/>
      <c r="AXU225" s="18"/>
      <c r="AXV225" s="18"/>
      <c r="AXW225" s="18"/>
      <c r="AXX225" s="18"/>
      <c r="AXY225" s="18"/>
      <c r="AXZ225" s="18"/>
      <c r="AYA225" s="18"/>
      <c r="AYB225" s="18"/>
      <c r="AYC225" s="18"/>
      <c r="AYD225" s="18"/>
      <c r="AYE225" s="18"/>
      <c r="AYF225" s="18"/>
      <c r="AYG225" s="18"/>
      <c r="AYH225" s="18"/>
      <c r="AYI225" s="18"/>
      <c r="AYJ225" s="18"/>
      <c r="AYK225" s="18"/>
      <c r="AYL225" s="18"/>
      <c r="AYM225" s="18"/>
      <c r="AYN225" s="18"/>
      <c r="AYO225" s="18"/>
      <c r="AYP225" s="18"/>
      <c r="AYQ225" s="18"/>
      <c r="AYR225" s="18"/>
      <c r="AYS225" s="18"/>
      <c r="AYT225" s="18"/>
      <c r="AYU225" s="18"/>
      <c r="AYV225" s="18"/>
      <c r="AYW225" s="18"/>
      <c r="AYX225" s="18"/>
      <c r="AYY225" s="18"/>
      <c r="AYZ225" s="18"/>
      <c r="AZA225" s="18"/>
      <c r="AZB225" s="18"/>
      <c r="AZC225" s="18"/>
      <c r="AZD225" s="18"/>
      <c r="AZE225" s="18"/>
      <c r="AZF225" s="18"/>
      <c r="AZG225" s="18"/>
      <c r="AZH225" s="18"/>
      <c r="AZI225" s="18"/>
      <c r="AZJ225" s="18"/>
      <c r="AZK225" s="18"/>
      <c r="AZL225" s="18"/>
      <c r="AZM225" s="18"/>
      <c r="AZN225" s="18"/>
      <c r="AZO225" s="18"/>
      <c r="AZP225" s="18"/>
      <c r="AZQ225" s="18"/>
      <c r="AZR225" s="18"/>
      <c r="AZS225" s="18"/>
      <c r="AZT225" s="18"/>
      <c r="AZU225" s="18"/>
      <c r="AZV225" s="18"/>
      <c r="AZW225" s="18"/>
      <c r="AZX225" s="18"/>
      <c r="AZY225" s="18"/>
      <c r="AZZ225" s="18"/>
      <c r="BAA225" s="18"/>
      <c r="BAB225" s="18"/>
      <c r="BAC225" s="18"/>
      <c r="BAD225" s="18"/>
      <c r="BAE225" s="18"/>
      <c r="BAF225" s="18"/>
      <c r="BAG225" s="18"/>
      <c r="BAH225" s="18"/>
      <c r="BAI225" s="18"/>
      <c r="BAJ225" s="18"/>
      <c r="BAK225" s="18"/>
      <c r="BAL225" s="18"/>
      <c r="BAM225" s="18"/>
      <c r="BAN225" s="18"/>
      <c r="BAO225" s="18"/>
      <c r="BAP225" s="18"/>
      <c r="BAQ225" s="18"/>
      <c r="BAR225" s="18"/>
      <c r="BAS225" s="18"/>
      <c r="BAT225" s="18"/>
      <c r="BAU225" s="18"/>
      <c r="BAV225" s="18"/>
      <c r="BAW225" s="18"/>
      <c r="BAX225" s="18"/>
      <c r="BAY225" s="18"/>
      <c r="BAZ225" s="18"/>
      <c r="BBA225" s="18"/>
      <c r="BBB225" s="18"/>
      <c r="BBC225" s="18"/>
      <c r="BBD225" s="18"/>
      <c r="BBE225" s="18"/>
      <c r="BBF225" s="18"/>
      <c r="BBG225" s="18"/>
      <c r="BBH225" s="18"/>
      <c r="BBI225" s="18"/>
      <c r="BBJ225" s="18"/>
      <c r="BBK225" s="18"/>
      <c r="BBL225" s="18"/>
      <c r="BBM225" s="18"/>
      <c r="BBN225" s="18"/>
      <c r="BBO225" s="18"/>
      <c r="BBP225" s="18"/>
      <c r="BBQ225" s="18"/>
      <c r="BBR225" s="18"/>
      <c r="BBS225" s="18"/>
      <c r="BBT225" s="18"/>
      <c r="BBU225" s="18"/>
      <c r="BBV225" s="18"/>
      <c r="BBW225" s="18"/>
      <c r="BBX225" s="18"/>
      <c r="BBY225" s="18"/>
      <c r="BBZ225" s="18"/>
      <c r="BCA225" s="18"/>
      <c r="BCB225" s="18"/>
      <c r="BCC225" s="18"/>
      <c r="BCD225" s="18"/>
      <c r="BCE225" s="18"/>
      <c r="BCF225" s="18"/>
      <c r="BCG225" s="18"/>
      <c r="BCH225" s="18"/>
      <c r="BCI225" s="18"/>
      <c r="BCJ225" s="18"/>
      <c r="BCK225" s="18"/>
      <c r="BCL225" s="18"/>
      <c r="BCM225" s="18"/>
      <c r="BCN225" s="18"/>
      <c r="BCO225" s="18"/>
      <c r="BCP225" s="18"/>
      <c r="BCQ225" s="18"/>
      <c r="BCR225" s="18"/>
      <c r="BCS225" s="18"/>
      <c r="BCT225" s="18"/>
      <c r="BCU225" s="18"/>
      <c r="BCV225" s="18"/>
      <c r="BCW225" s="18"/>
      <c r="BCX225" s="18"/>
      <c r="BCY225" s="18"/>
      <c r="BCZ225" s="18"/>
      <c r="BDA225" s="18"/>
      <c r="BDB225" s="18"/>
      <c r="BDC225" s="18"/>
      <c r="BDD225" s="18"/>
      <c r="BDE225" s="18"/>
      <c r="BDF225" s="18"/>
      <c r="BDG225" s="18"/>
      <c r="BDH225" s="18"/>
      <c r="BDI225" s="18"/>
      <c r="BDJ225" s="18"/>
      <c r="BDK225" s="18"/>
      <c r="BDL225" s="18"/>
      <c r="BDM225" s="18"/>
      <c r="BDN225" s="18"/>
      <c r="BDO225" s="18"/>
      <c r="BDP225" s="18"/>
      <c r="BDQ225" s="18"/>
      <c r="BDR225" s="18"/>
      <c r="BDS225" s="18"/>
      <c r="BDT225" s="18"/>
      <c r="BDU225" s="18"/>
      <c r="BDV225" s="18"/>
      <c r="BDW225" s="18"/>
      <c r="BDX225" s="18"/>
      <c r="BDY225" s="18"/>
      <c r="BDZ225" s="18"/>
      <c r="BEA225" s="18"/>
      <c r="BEB225" s="18"/>
      <c r="BEC225" s="18"/>
      <c r="BED225" s="18"/>
      <c r="BEE225" s="18"/>
      <c r="BEF225" s="18"/>
      <c r="BEG225" s="18"/>
      <c r="BEH225" s="18"/>
      <c r="BEI225" s="18"/>
      <c r="BEJ225" s="18"/>
      <c r="BEK225" s="18"/>
      <c r="BEL225" s="18"/>
      <c r="BEM225" s="18"/>
      <c r="BEN225" s="18"/>
      <c r="BEO225" s="18"/>
      <c r="BEP225" s="18"/>
      <c r="BEQ225" s="18"/>
      <c r="BER225" s="18"/>
      <c r="BES225" s="18"/>
      <c r="BET225" s="18"/>
      <c r="BEU225" s="18"/>
      <c r="BEV225" s="18"/>
      <c r="BEW225" s="18"/>
      <c r="BEX225" s="18"/>
      <c r="BEY225" s="18"/>
      <c r="BEZ225" s="18"/>
      <c r="BFA225" s="18"/>
      <c r="BFB225" s="18"/>
      <c r="BFC225" s="18"/>
      <c r="BFD225" s="18"/>
      <c r="BFE225" s="18"/>
      <c r="BFF225" s="18"/>
      <c r="BFG225" s="18"/>
      <c r="BFH225" s="18"/>
      <c r="BFI225" s="18"/>
      <c r="BFJ225" s="18"/>
      <c r="BFK225" s="18"/>
      <c r="BFL225" s="18"/>
      <c r="BFM225" s="18"/>
      <c r="BFN225" s="18"/>
      <c r="BFO225" s="18"/>
      <c r="BFP225" s="18"/>
      <c r="BFQ225" s="18"/>
      <c r="BFR225" s="18"/>
      <c r="BFS225" s="18"/>
      <c r="BFT225" s="18"/>
      <c r="BFU225" s="18"/>
      <c r="BFV225" s="18"/>
      <c r="BFW225" s="18"/>
      <c r="BFX225" s="18"/>
      <c r="BFY225" s="18"/>
      <c r="BFZ225" s="18"/>
      <c r="BGA225" s="18"/>
      <c r="BGB225" s="18"/>
      <c r="BGC225" s="18"/>
      <c r="BGD225" s="18"/>
      <c r="BGE225" s="18"/>
      <c r="BGF225" s="18"/>
      <c r="BGG225" s="18"/>
      <c r="BGH225" s="18"/>
      <c r="BGI225" s="18"/>
      <c r="BGJ225" s="18"/>
      <c r="BGK225" s="18"/>
      <c r="BGL225" s="18"/>
      <c r="BGM225" s="18"/>
      <c r="BGN225" s="18"/>
      <c r="BGO225" s="18"/>
      <c r="BGP225" s="18"/>
      <c r="BGQ225" s="18"/>
      <c r="BGR225" s="18"/>
      <c r="BGS225" s="18"/>
      <c r="BGT225" s="18"/>
      <c r="BGU225" s="18"/>
      <c r="BGV225" s="18"/>
      <c r="BGW225" s="18"/>
      <c r="BGX225" s="18"/>
      <c r="BGY225" s="18"/>
      <c r="BGZ225" s="18"/>
      <c r="BHA225" s="18"/>
      <c r="BHB225" s="18"/>
      <c r="BHC225" s="18"/>
      <c r="BHD225" s="18"/>
      <c r="BHE225" s="18"/>
      <c r="BHF225" s="18"/>
      <c r="BHG225" s="18"/>
      <c r="BHH225" s="18"/>
      <c r="BHI225" s="18"/>
      <c r="BHJ225" s="18"/>
      <c r="BHK225" s="18"/>
      <c r="BHL225" s="18"/>
      <c r="BHM225" s="18"/>
      <c r="BHN225" s="18"/>
      <c r="BHO225" s="18"/>
      <c r="BHP225" s="18"/>
      <c r="BHQ225" s="18"/>
      <c r="BHR225" s="18"/>
      <c r="BHS225" s="18"/>
      <c r="BHT225" s="18"/>
      <c r="BHU225" s="18"/>
      <c r="BHV225" s="18"/>
      <c r="BHW225" s="18"/>
      <c r="BHX225" s="18"/>
      <c r="BHY225" s="18"/>
      <c r="BHZ225" s="18"/>
      <c r="BIA225" s="18"/>
      <c r="BIB225" s="18"/>
      <c r="BIC225" s="18"/>
      <c r="BID225" s="18"/>
      <c r="BIE225" s="18"/>
      <c r="BIF225" s="18"/>
      <c r="BIG225" s="18"/>
      <c r="BIH225" s="18"/>
      <c r="BII225" s="18"/>
      <c r="BIJ225" s="18"/>
      <c r="BIK225" s="18"/>
      <c r="BIL225" s="18"/>
      <c r="BIM225" s="18"/>
      <c r="BIN225" s="18"/>
      <c r="BIO225" s="18"/>
      <c r="BIP225" s="18"/>
      <c r="BIQ225" s="18"/>
      <c r="BIR225" s="18"/>
      <c r="BIS225" s="18"/>
      <c r="BIT225" s="18"/>
      <c r="BIU225" s="18"/>
      <c r="BIV225" s="18"/>
      <c r="BIW225" s="18"/>
      <c r="BIX225" s="18"/>
      <c r="BIY225" s="18"/>
      <c r="BIZ225" s="18"/>
      <c r="BJA225" s="18"/>
      <c r="BJB225" s="18"/>
      <c r="BJC225" s="18"/>
      <c r="BJD225" s="18"/>
      <c r="BJE225" s="18"/>
      <c r="BJF225" s="18"/>
      <c r="BJG225" s="18"/>
      <c r="BJH225" s="18"/>
      <c r="BJI225" s="18"/>
      <c r="BJJ225" s="18"/>
      <c r="BJK225" s="18"/>
      <c r="BJL225" s="18"/>
      <c r="BJM225" s="18"/>
      <c r="BJN225" s="18"/>
      <c r="BJO225" s="18"/>
      <c r="BJP225" s="18"/>
      <c r="BJQ225" s="18"/>
      <c r="BJR225" s="18"/>
      <c r="BJS225" s="18"/>
      <c r="BJT225" s="18"/>
      <c r="BJU225" s="18"/>
      <c r="BJV225" s="18"/>
      <c r="BJW225" s="18"/>
      <c r="BJX225" s="18"/>
      <c r="BJY225" s="18"/>
      <c r="BJZ225" s="18"/>
      <c r="BKA225" s="18"/>
      <c r="BKB225" s="18"/>
      <c r="BKC225" s="18"/>
      <c r="BKD225" s="18"/>
      <c r="BKE225" s="18"/>
      <c r="BKF225" s="18"/>
      <c r="BKG225" s="18"/>
      <c r="BKH225" s="18"/>
      <c r="BKI225" s="18"/>
      <c r="BKJ225" s="18"/>
      <c r="BKK225" s="18"/>
      <c r="BKL225" s="18"/>
      <c r="BKM225" s="18"/>
      <c r="BKN225" s="18"/>
      <c r="BKO225" s="18"/>
      <c r="BKP225" s="18"/>
      <c r="BKQ225" s="18"/>
      <c r="BKR225" s="18"/>
      <c r="BKS225" s="18"/>
      <c r="BKT225" s="18"/>
      <c r="BKU225" s="18"/>
      <c r="BKV225" s="18"/>
      <c r="BKW225" s="18"/>
      <c r="BKX225" s="18"/>
      <c r="BKY225" s="18"/>
      <c r="BKZ225" s="18"/>
      <c r="BLA225" s="18"/>
      <c r="BLB225" s="18"/>
      <c r="BLC225" s="18"/>
      <c r="BLD225" s="18"/>
      <c r="BLE225" s="18"/>
      <c r="BLF225" s="18"/>
      <c r="BLG225" s="18"/>
      <c r="BLH225" s="18"/>
      <c r="BLI225" s="18"/>
      <c r="BLJ225" s="18"/>
      <c r="BLK225" s="18"/>
      <c r="BLL225" s="18"/>
      <c r="BLM225" s="18"/>
      <c r="BLN225" s="18"/>
      <c r="BLO225" s="18"/>
      <c r="BLP225" s="18"/>
      <c r="BLQ225" s="18"/>
      <c r="BLR225" s="18"/>
      <c r="BLS225" s="18"/>
      <c r="BLT225" s="18"/>
      <c r="BLU225" s="18"/>
      <c r="BLV225" s="18"/>
      <c r="BLW225" s="18"/>
      <c r="BLX225" s="18"/>
      <c r="BLY225" s="18"/>
      <c r="BLZ225" s="18"/>
      <c r="BMA225" s="18"/>
      <c r="BMB225" s="18"/>
      <c r="BMC225" s="18"/>
      <c r="BMD225" s="18"/>
      <c r="BME225" s="18"/>
      <c r="BMF225" s="18"/>
      <c r="BMG225" s="18"/>
      <c r="BMH225" s="18"/>
      <c r="BMI225" s="18"/>
      <c r="BMJ225" s="18"/>
      <c r="BMK225" s="18"/>
      <c r="BML225" s="18"/>
      <c r="BMM225" s="18"/>
      <c r="BMN225" s="18"/>
      <c r="BMO225" s="18"/>
      <c r="BMP225" s="18"/>
      <c r="BMQ225" s="18"/>
      <c r="BMR225" s="18"/>
      <c r="BMS225" s="18"/>
      <c r="BMT225" s="18"/>
      <c r="BMU225" s="18"/>
      <c r="BMV225" s="18"/>
      <c r="BMW225" s="18"/>
      <c r="BMX225" s="18"/>
      <c r="BMY225" s="18"/>
      <c r="BMZ225" s="18"/>
      <c r="BNA225" s="18"/>
      <c r="BNB225" s="18"/>
      <c r="BNC225" s="18"/>
      <c r="BND225" s="18"/>
      <c r="BNE225" s="18"/>
      <c r="BNF225" s="18"/>
      <c r="BNG225" s="18"/>
      <c r="BNH225" s="18"/>
      <c r="BNI225" s="18"/>
      <c r="BNJ225" s="18"/>
      <c r="BNK225" s="18"/>
      <c r="BNL225" s="18"/>
      <c r="BNM225" s="18"/>
      <c r="BNN225" s="18"/>
      <c r="BNO225" s="18"/>
      <c r="BNP225" s="18"/>
      <c r="BNQ225" s="18"/>
      <c r="BNR225" s="18"/>
      <c r="BNS225" s="18"/>
      <c r="BNT225" s="18"/>
      <c r="BNU225" s="18"/>
      <c r="BNV225" s="18"/>
      <c r="BNW225" s="18"/>
      <c r="BNX225" s="18"/>
      <c r="BNY225" s="18"/>
      <c r="BNZ225" s="18"/>
      <c r="BOA225" s="18"/>
      <c r="BOB225" s="18"/>
      <c r="BOC225" s="18"/>
      <c r="BOD225" s="18"/>
      <c r="BOE225" s="18"/>
      <c r="BOF225" s="18"/>
      <c r="BOG225" s="18"/>
      <c r="BOH225" s="18"/>
      <c r="BOI225" s="18"/>
      <c r="BOJ225" s="18"/>
      <c r="BOK225" s="18"/>
      <c r="BOL225" s="18"/>
      <c r="BOM225" s="18"/>
      <c r="BON225" s="18"/>
      <c r="BOO225" s="18"/>
      <c r="BOP225" s="18"/>
      <c r="BOQ225" s="18"/>
      <c r="BOR225" s="18"/>
      <c r="BOS225" s="18"/>
      <c r="BOT225" s="18"/>
      <c r="BOU225" s="18"/>
      <c r="BOV225" s="18"/>
      <c r="BOW225" s="18"/>
      <c r="BOX225" s="18"/>
      <c r="BOY225" s="18"/>
      <c r="BOZ225" s="18"/>
      <c r="BPA225" s="18"/>
      <c r="BPB225" s="18"/>
      <c r="BPC225" s="18"/>
      <c r="BPD225" s="18"/>
      <c r="BPE225" s="18"/>
      <c r="BPF225" s="18"/>
      <c r="BPG225" s="18"/>
      <c r="BPH225" s="18"/>
      <c r="BPI225" s="18"/>
      <c r="BPJ225" s="18"/>
      <c r="BPK225" s="18"/>
      <c r="BPL225" s="18"/>
      <c r="BPM225" s="18"/>
      <c r="BPN225" s="18"/>
      <c r="BPO225" s="18"/>
      <c r="BPP225" s="18"/>
      <c r="BPQ225" s="18"/>
      <c r="BPR225" s="18"/>
      <c r="BPS225" s="18"/>
      <c r="BPT225" s="18"/>
      <c r="BPU225" s="18"/>
      <c r="BPV225" s="18"/>
      <c r="BPW225" s="18"/>
      <c r="BPX225" s="18"/>
      <c r="BPY225" s="18"/>
      <c r="BPZ225" s="18"/>
      <c r="BQA225" s="18"/>
      <c r="BQB225" s="18"/>
      <c r="BQC225" s="18"/>
      <c r="BQD225" s="18"/>
      <c r="BQE225" s="18"/>
      <c r="BQF225" s="18"/>
      <c r="BQG225" s="18"/>
      <c r="BQH225" s="18"/>
      <c r="BQI225" s="18"/>
      <c r="BQJ225" s="18"/>
      <c r="BQK225" s="18"/>
      <c r="BQL225" s="18"/>
      <c r="BQM225" s="18"/>
      <c r="BQN225" s="18"/>
      <c r="BQO225" s="18"/>
      <c r="BQP225" s="18"/>
      <c r="BQQ225" s="18"/>
      <c r="BQR225" s="18"/>
      <c r="BQS225" s="18"/>
      <c r="BQT225" s="18"/>
      <c r="BQU225" s="18"/>
      <c r="BQV225" s="18"/>
      <c r="BQW225" s="18"/>
      <c r="BQX225" s="18"/>
      <c r="BQY225" s="18"/>
      <c r="BQZ225" s="18"/>
      <c r="BRA225" s="18"/>
      <c r="BRB225" s="18"/>
      <c r="BRC225" s="18"/>
      <c r="BRD225" s="18"/>
      <c r="BRE225" s="18"/>
      <c r="BRF225" s="18"/>
      <c r="BRG225" s="18"/>
      <c r="BRH225" s="18"/>
      <c r="BRI225" s="18"/>
      <c r="BRJ225" s="18"/>
      <c r="BRK225" s="18"/>
      <c r="BRL225" s="18"/>
      <c r="BRM225" s="18"/>
      <c r="BRN225" s="18"/>
      <c r="BRO225" s="18"/>
      <c r="BRP225" s="18"/>
      <c r="BRQ225" s="18"/>
      <c r="BRR225" s="18"/>
      <c r="BRS225" s="18"/>
      <c r="BRT225" s="18"/>
      <c r="BRU225" s="18"/>
      <c r="BRV225" s="18"/>
      <c r="BRW225" s="18"/>
      <c r="BRX225" s="18"/>
      <c r="BRY225" s="18"/>
      <c r="BRZ225" s="18"/>
      <c r="BSA225" s="18"/>
      <c r="BSB225" s="18"/>
      <c r="BSC225" s="18"/>
      <c r="BSD225" s="18"/>
      <c r="BSE225" s="18"/>
      <c r="BSF225" s="18"/>
      <c r="BSG225" s="18"/>
      <c r="BSH225" s="18"/>
      <c r="BSI225" s="18"/>
      <c r="BSJ225" s="18"/>
      <c r="BSK225" s="18"/>
      <c r="BSL225" s="18"/>
      <c r="BSM225" s="18"/>
      <c r="BSN225" s="18"/>
      <c r="BSO225" s="18"/>
      <c r="BSP225" s="18"/>
      <c r="BSQ225" s="18"/>
      <c r="BSR225" s="18"/>
      <c r="BSS225" s="18"/>
      <c r="BST225" s="18"/>
      <c r="BSU225" s="18"/>
      <c r="BSV225" s="18"/>
      <c r="BSW225" s="18"/>
      <c r="BSX225" s="18"/>
      <c r="BSY225" s="18"/>
      <c r="BSZ225" s="18"/>
      <c r="BTA225" s="18"/>
      <c r="BTB225" s="18"/>
      <c r="BTC225" s="18"/>
      <c r="BTD225" s="18"/>
      <c r="BTE225" s="18"/>
      <c r="BTF225" s="18"/>
      <c r="BTG225" s="18"/>
      <c r="BTH225" s="18"/>
      <c r="BTI225" s="18"/>
      <c r="BTJ225" s="18"/>
      <c r="BTK225" s="18"/>
      <c r="BTL225" s="18"/>
      <c r="BTM225" s="18"/>
      <c r="BTN225" s="18"/>
      <c r="BTO225" s="18"/>
      <c r="BTP225" s="18"/>
      <c r="BTQ225" s="18"/>
      <c r="BTR225" s="18"/>
      <c r="BTS225" s="18"/>
      <c r="BTT225" s="18"/>
      <c r="BTU225" s="18"/>
      <c r="BTV225" s="18"/>
      <c r="BTW225" s="18"/>
      <c r="BTX225" s="18"/>
      <c r="BTY225" s="18"/>
      <c r="BTZ225" s="18"/>
      <c r="BUA225" s="18"/>
      <c r="BUB225" s="18"/>
      <c r="BUC225" s="18"/>
      <c r="BUD225" s="18"/>
      <c r="BUE225" s="18"/>
      <c r="BUF225" s="18"/>
      <c r="BUG225" s="18"/>
      <c r="BUH225" s="18"/>
      <c r="BUI225" s="18"/>
      <c r="BUJ225" s="18"/>
      <c r="BUK225" s="18"/>
      <c r="BUL225" s="18"/>
      <c r="BUM225" s="18"/>
      <c r="BUN225" s="18"/>
      <c r="BUO225" s="18"/>
      <c r="BUP225" s="18"/>
      <c r="BUQ225" s="18"/>
      <c r="BUR225" s="18"/>
      <c r="BUS225" s="18"/>
      <c r="BUT225" s="18"/>
      <c r="BUU225" s="18"/>
      <c r="BUV225" s="18"/>
      <c r="BUW225" s="18"/>
      <c r="BUX225" s="18"/>
      <c r="BUY225" s="18"/>
      <c r="BUZ225" s="18"/>
      <c r="BVA225" s="18"/>
      <c r="BVB225" s="18"/>
      <c r="BVC225" s="18"/>
      <c r="BVD225" s="18"/>
      <c r="BVE225" s="18"/>
      <c r="BVF225" s="18"/>
      <c r="BVG225" s="18"/>
      <c r="BVH225" s="18"/>
      <c r="BVI225" s="18"/>
      <c r="BVJ225" s="18"/>
      <c r="BVK225" s="18"/>
      <c r="BVL225" s="18"/>
      <c r="BVM225" s="18"/>
      <c r="BVN225" s="18"/>
      <c r="BVO225" s="18"/>
      <c r="BVP225" s="18"/>
      <c r="BVQ225" s="18"/>
      <c r="BVR225" s="18"/>
      <c r="BVS225" s="18"/>
      <c r="BVT225" s="18"/>
      <c r="BVU225" s="18"/>
      <c r="BVV225" s="18"/>
      <c r="BVW225" s="18"/>
      <c r="BVX225" s="18"/>
      <c r="BVY225" s="18"/>
      <c r="BVZ225" s="18"/>
      <c r="BWA225" s="18"/>
      <c r="BWB225" s="18"/>
      <c r="BWC225" s="18"/>
      <c r="BWD225" s="18"/>
      <c r="BWE225" s="18"/>
      <c r="BWF225" s="18"/>
      <c r="BWG225" s="18"/>
      <c r="BWH225" s="18"/>
      <c r="BWI225" s="18"/>
      <c r="BWJ225" s="18"/>
      <c r="BWK225" s="18"/>
      <c r="BWL225" s="18"/>
      <c r="BWM225" s="18"/>
      <c r="BWN225" s="18"/>
      <c r="BWO225" s="18"/>
      <c r="BWP225" s="18"/>
      <c r="BWQ225" s="18"/>
      <c r="BWR225" s="18"/>
      <c r="BWS225" s="18"/>
      <c r="BWT225" s="18"/>
      <c r="BWU225" s="18"/>
      <c r="BWV225" s="18"/>
      <c r="BWW225" s="18"/>
      <c r="BWX225" s="18"/>
      <c r="BWY225" s="18"/>
      <c r="BWZ225" s="18"/>
      <c r="BXA225" s="18"/>
      <c r="BXB225" s="18"/>
      <c r="BXC225" s="18"/>
      <c r="BXD225" s="18"/>
      <c r="BXE225" s="18"/>
      <c r="BXF225" s="18"/>
      <c r="BXG225" s="18"/>
      <c r="BXH225" s="18"/>
      <c r="BXI225" s="18"/>
      <c r="BXJ225" s="18"/>
      <c r="BXK225" s="18"/>
      <c r="BXL225" s="18"/>
      <c r="BXM225" s="18"/>
      <c r="BXN225" s="18"/>
      <c r="BXO225" s="18"/>
      <c r="BXP225" s="18"/>
      <c r="BXQ225" s="18"/>
      <c r="BXR225" s="18"/>
      <c r="BXS225" s="18"/>
      <c r="BXT225" s="18"/>
      <c r="BXU225" s="18"/>
      <c r="BXV225" s="18"/>
      <c r="BXW225" s="18"/>
      <c r="BXX225" s="18"/>
      <c r="BXY225" s="18"/>
      <c r="BXZ225" s="18"/>
      <c r="BYA225" s="18"/>
      <c r="BYB225" s="18"/>
      <c r="BYC225" s="18"/>
      <c r="BYD225" s="18"/>
      <c r="BYE225" s="18"/>
      <c r="BYF225" s="18"/>
      <c r="BYG225" s="18"/>
      <c r="BYH225" s="18"/>
      <c r="BYI225" s="18"/>
      <c r="BYJ225" s="18"/>
      <c r="BYK225" s="18"/>
      <c r="BYL225" s="18"/>
      <c r="BYM225" s="18"/>
      <c r="BYN225" s="18"/>
      <c r="BYO225" s="18"/>
      <c r="BYP225" s="18"/>
      <c r="BYQ225" s="18"/>
      <c r="BYR225" s="18"/>
      <c r="BYS225" s="18"/>
      <c r="BYT225" s="18"/>
      <c r="BYU225" s="18"/>
      <c r="BYV225" s="18"/>
      <c r="BYW225" s="18"/>
      <c r="BYX225" s="18"/>
      <c r="BYY225" s="18"/>
      <c r="BYZ225" s="18"/>
      <c r="BZA225" s="18"/>
      <c r="BZB225" s="18"/>
      <c r="BZC225" s="18"/>
      <c r="BZD225" s="18"/>
      <c r="BZE225" s="18"/>
      <c r="BZF225" s="18"/>
      <c r="BZG225" s="18"/>
      <c r="BZH225" s="18"/>
      <c r="BZI225" s="18"/>
      <c r="BZJ225" s="18"/>
      <c r="BZK225" s="18"/>
      <c r="BZL225" s="18"/>
      <c r="BZM225" s="18"/>
      <c r="BZN225" s="18"/>
      <c r="BZO225" s="18"/>
      <c r="BZP225" s="18"/>
      <c r="BZQ225" s="18"/>
      <c r="BZR225" s="18"/>
      <c r="BZS225" s="18"/>
      <c r="BZT225" s="18"/>
      <c r="BZU225" s="18"/>
      <c r="BZV225" s="18"/>
      <c r="BZW225" s="18"/>
      <c r="BZX225" s="18"/>
      <c r="BZY225" s="18"/>
      <c r="BZZ225" s="18"/>
      <c r="CAA225" s="18"/>
      <c r="CAB225" s="18"/>
      <c r="CAC225" s="18"/>
      <c r="CAD225" s="18"/>
      <c r="CAE225" s="18"/>
      <c r="CAF225" s="18"/>
      <c r="CAG225" s="18"/>
      <c r="CAH225" s="18"/>
      <c r="CAI225" s="18"/>
      <c r="CAJ225" s="18"/>
      <c r="CAK225" s="18"/>
      <c r="CAL225" s="18"/>
      <c r="CAM225" s="18"/>
      <c r="CAN225" s="18"/>
      <c r="CAO225" s="18"/>
      <c r="CAP225" s="18"/>
      <c r="CAQ225" s="18"/>
      <c r="CAR225" s="18"/>
      <c r="CAS225" s="18"/>
      <c r="CAT225" s="18"/>
      <c r="CAU225" s="18"/>
      <c r="CAV225" s="18"/>
      <c r="CAW225" s="18"/>
      <c r="CAX225" s="18"/>
      <c r="CAY225" s="18"/>
      <c r="CAZ225" s="18"/>
      <c r="CBA225" s="18"/>
      <c r="CBB225" s="18"/>
      <c r="CBC225" s="18"/>
      <c r="CBD225" s="18"/>
      <c r="CBE225" s="18"/>
      <c r="CBF225" s="18"/>
      <c r="CBG225" s="18"/>
      <c r="CBH225" s="18"/>
      <c r="CBI225" s="18"/>
      <c r="CBJ225" s="18"/>
      <c r="CBK225" s="18"/>
      <c r="CBL225" s="18"/>
      <c r="CBM225" s="18"/>
      <c r="CBN225" s="18"/>
      <c r="CBO225" s="18"/>
      <c r="CBP225" s="18"/>
      <c r="CBQ225" s="18"/>
      <c r="CBR225" s="18"/>
      <c r="CBS225" s="18"/>
      <c r="CBT225" s="18"/>
      <c r="CBU225" s="18"/>
      <c r="CBV225" s="18"/>
      <c r="CBW225" s="18"/>
      <c r="CBX225" s="18"/>
      <c r="CBY225" s="18"/>
      <c r="CBZ225" s="18"/>
      <c r="CCA225" s="18"/>
      <c r="CCB225" s="18"/>
      <c r="CCC225" s="18"/>
      <c r="CCD225" s="18"/>
      <c r="CCE225" s="18"/>
      <c r="CCF225" s="18"/>
      <c r="CCG225" s="18"/>
      <c r="CCH225" s="18"/>
      <c r="CCI225" s="18"/>
      <c r="CCJ225" s="18"/>
      <c r="CCK225" s="18"/>
      <c r="CCL225" s="18"/>
      <c r="CCM225" s="18"/>
      <c r="CCN225" s="18"/>
      <c r="CCO225" s="18"/>
      <c r="CCP225" s="18"/>
      <c r="CCQ225" s="18"/>
      <c r="CCR225" s="18"/>
      <c r="CCS225" s="18"/>
      <c r="CCT225" s="18"/>
      <c r="CCU225" s="18"/>
      <c r="CCV225" s="18"/>
      <c r="CCW225" s="18"/>
      <c r="CCX225" s="18"/>
      <c r="CCY225" s="18"/>
      <c r="CCZ225" s="18"/>
      <c r="CDA225" s="18"/>
      <c r="CDB225" s="18"/>
      <c r="CDC225" s="18"/>
      <c r="CDD225" s="18"/>
      <c r="CDE225" s="18"/>
      <c r="CDF225" s="18"/>
      <c r="CDG225" s="18"/>
      <c r="CDH225" s="18"/>
      <c r="CDI225" s="18"/>
      <c r="CDJ225" s="18"/>
      <c r="CDK225" s="18"/>
      <c r="CDL225" s="18"/>
      <c r="CDM225" s="18"/>
      <c r="CDN225" s="18"/>
      <c r="CDO225" s="18"/>
      <c r="CDP225" s="18"/>
      <c r="CDQ225" s="18"/>
      <c r="CDR225" s="18"/>
      <c r="CDS225" s="18"/>
      <c r="CDT225" s="18"/>
      <c r="CDU225" s="18"/>
      <c r="CDV225" s="18"/>
      <c r="CDW225" s="18"/>
      <c r="CDX225" s="18"/>
      <c r="CDY225" s="18"/>
      <c r="CDZ225" s="18"/>
      <c r="CEA225" s="18"/>
      <c r="CEB225" s="18"/>
      <c r="CEC225" s="18"/>
      <c r="CED225" s="18"/>
      <c r="CEE225" s="18"/>
      <c r="CEF225" s="18"/>
      <c r="CEG225" s="18"/>
      <c r="CEH225" s="18"/>
      <c r="CEI225" s="18"/>
      <c r="CEJ225" s="18"/>
      <c r="CEK225" s="18"/>
      <c r="CEL225" s="18"/>
      <c r="CEM225" s="18"/>
      <c r="CEN225" s="18"/>
      <c r="CEO225" s="18"/>
      <c r="CEP225" s="18"/>
      <c r="CEQ225" s="18"/>
      <c r="CER225" s="18"/>
      <c r="CES225" s="18"/>
      <c r="CET225" s="18"/>
      <c r="CEU225" s="18"/>
      <c r="CEV225" s="18"/>
      <c r="CEW225" s="18"/>
      <c r="CEX225" s="18"/>
      <c r="CEY225" s="18"/>
      <c r="CEZ225" s="18"/>
      <c r="CFA225" s="18"/>
      <c r="CFB225" s="18"/>
      <c r="CFC225" s="18"/>
      <c r="CFD225" s="18"/>
      <c r="CFE225" s="18"/>
      <c r="CFF225" s="18"/>
      <c r="CFG225" s="18"/>
      <c r="CFH225" s="18"/>
      <c r="CFI225" s="18"/>
      <c r="CFJ225" s="18"/>
      <c r="CFK225" s="18"/>
      <c r="CFL225" s="18"/>
      <c r="CFM225" s="18"/>
      <c r="CFN225" s="18"/>
      <c r="CFO225" s="18"/>
      <c r="CFP225" s="18"/>
      <c r="CFQ225" s="18"/>
      <c r="CFR225" s="18"/>
      <c r="CFS225" s="18"/>
      <c r="CFT225" s="18"/>
      <c r="CFU225" s="18"/>
      <c r="CFV225" s="18"/>
      <c r="CFW225" s="18"/>
      <c r="CFX225" s="18"/>
      <c r="CFY225" s="18"/>
      <c r="CFZ225" s="18"/>
      <c r="CGA225" s="18"/>
      <c r="CGB225" s="18"/>
      <c r="CGC225" s="18"/>
      <c r="CGD225" s="18"/>
      <c r="CGE225" s="18"/>
      <c r="CGF225" s="18"/>
      <c r="CGG225" s="18"/>
      <c r="CGH225" s="18"/>
      <c r="CGI225" s="18"/>
      <c r="CGJ225" s="18"/>
      <c r="CGK225" s="18"/>
      <c r="CGL225" s="18"/>
      <c r="CGM225" s="18"/>
      <c r="CGN225" s="18"/>
      <c r="CGO225" s="18"/>
      <c r="CGP225" s="18"/>
      <c r="CGQ225" s="18"/>
      <c r="CGR225" s="18"/>
      <c r="CGS225" s="18"/>
      <c r="CGT225" s="18"/>
      <c r="CGU225" s="18"/>
      <c r="CGV225" s="18"/>
      <c r="CGW225" s="18"/>
      <c r="CGX225" s="18"/>
      <c r="CGY225" s="18"/>
      <c r="CGZ225" s="18"/>
      <c r="CHA225" s="18"/>
      <c r="CHB225" s="18"/>
      <c r="CHC225" s="18"/>
      <c r="CHD225" s="18"/>
      <c r="CHE225" s="18"/>
      <c r="CHF225" s="18"/>
      <c r="CHG225" s="18"/>
      <c r="CHH225" s="18"/>
      <c r="CHI225" s="18"/>
      <c r="CHJ225" s="18"/>
      <c r="CHK225" s="18"/>
      <c r="CHL225" s="18"/>
      <c r="CHM225" s="18"/>
      <c r="CHN225" s="18"/>
      <c r="CHO225" s="18"/>
      <c r="CHP225" s="18"/>
      <c r="CHQ225" s="18"/>
      <c r="CHR225" s="18"/>
      <c r="CHS225" s="18"/>
      <c r="CHT225" s="18"/>
      <c r="CHU225" s="18"/>
      <c r="CHV225" s="18"/>
      <c r="CHW225" s="18"/>
      <c r="CHX225" s="18"/>
      <c r="CHY225" s="18"/>
      <c r="CHZ225" s="18"/>
      <c r="CIA225" s="18"/>
      <c r="CIB225" s="18"/>
      <c r="CIC225" s="18"/>
      <c r="CID225" s="18"/>
      <c r="CIE225" s="18"/>
      <c r="CIF225" s="18"/>
      <c r="CIG225" s="18"/>
      <c r="CIH225" s="18"/>
      <c r="CII225" s="18"/>
      <c r="CIJ225" s="18"/>
      <c r="CIK225" s="18"/>
      <c r="CIL225" s="18"/>
      <c r="CIM225" s="18"/>
      <c r="CIN225" s="18"/>
      <c r="CIO225" s="18"/>
      <c r="CIP225" s="18"/>
      <c r="CIQ225" s="18"/>
      <c r="CIR225" s="18"/>
      <c r="CIS225" s="18"/>
      <c r="CIT225" s="18"/>
      <c r="CIU225" s="18"/>
      <c r="CIV225" s="18"/>
      <c r="CIW225" s="18"/>
      <c r="CIX225" s="18"/>
      <c r="CIY225" s="18"/>
      <c r="CIZ225" s="18"/>
      <c r="CJA225" s="18"/>
      <c r="CJB225" s="18"/>
      <c r="CJC225" s="18"/>
      <c r="CJD225" s="18"/>
      <c r="CJE225" s="18"/>
      <c r="CJF225" s="18"/>
      <c r="CJG225" s="18"/>
      <c r="CJH225" s="18"/>
      <c r="CJI225" s="18"/>
      <c r="CJJ225" s="18"/>
      <c r="CJK225" s="18"/>
      <c r="CJL225" s="18"/>
      <c r="CJM225" s="18"/>
      <c r="CJN225" s="18"/>
      <c r="CJO225" s="18"/>
      <c r="CJP225" s="18"/>
      <c r="CJQ225" s="18"/>
      <c r="CJR225" s="18"/>
      <c r="CJS225" s="18"/>
      <c r="CJT225" s="18"/>
      <c r="CJU225" s="18"/>
      <c r="CJV225" s="18"/>
      <c r="CJW225" s="18"/>
      <c r="CJX225" s="18"/>
      <c r="CJY225" s="18"/>
      <c r="CJZ225" s="18"/>
      <c r="CKA225" s="18"/>
      <c r="CKB225" s="18"/>
      <c r="CKC225" s="18"/>
      <c r="CKD225" s="18"/>
      <c r="CKE225" s="18"/>
      <c r="CKF225" s="18"/>
      <c r="CKG225" s="18"/>
      <c r="CKH225" s="18"/>
      <c r="CKI225" s="18"/>
      <c r="CKJ225" s="18"/>
      <c r="CKK225" s="18"/>
      <c r="CKL225" s="18"/>
      <c r="CKM225" s="18"/>
      <c r="CKN225" s="18"/>
      <c r="CKO225" s="18"/>
      <c r="CKP225" s="18"/>
      <c r="CKQ225" s="18"/>
      <c r="CKR225" s="18"/>
      <c r="CKS225" s="18"/>
      <c r="CKT225" s="18"/>
      <c r="CKU225" s="18"/>
      <c r="CKV225" s="18"/>
      <c r="CKW225" s="18"/>
      <c r="CKX225" s="18"/>
      <c r="CKY225" s="18"/>
      <c r="CKZ225" s="18"/>
      <c r="CLA225" s="18"/>
      <c r="CLB225" s="18"/>
      <c r="CLC225" s="18"/>
      <c r="CLD225" s="18"/>
      <c r="CLE225" s="18"/>
      <c r="CLF225" s="18"/>
      <c r="CLG225" s="18"/>
      <c r="CLH225" s="18"/>
      <c r="CLI225" s="18"/>
      <c r="CLJ225" s="18"/>
      <c r="CLK225" s="18"/>
      <c r="CLL225" s="18"/>
      <c r="CLM225" s="18"/>
      <c r="CLN225" s="18"/>
      <c r="CLO225" s="18"/>
      <c r="CLP225" s="18"/>
      <c r="CLQ225" s="18"/>
      <c r="CLR225" s="18"/>
      <c r="CLS225" s="18"/>
      <c r="CLT225" s="18"/>
      <c r="CLU225" s="18"/>
      <c r="CLV225" s="18"/>
      <c r="CLW225" s="18"/>
      <c r="CLX225" s="18"/>
      <c r="CLY225" s="18"/>
      <c r="CLZ225" s="18"/>
      <c r="CMA225" s="18"/>
      <c r="CMB225" s="18"/>
      <c r="CMC225" s="18"/>
      <c r="CMD225" s="18"/>
      <c r="CME225" s="18"/>
      <c r="CMF225" s="18"/>
      <c r="CMG225" s="18"/>
      <c r="CMH225" s="18"/>
      <c r="CMI225" s="18"/>
      <c r="CMJ225" s="18"/>
      <c r="CMK225" s="18"/>
      <c r="CML225" s="18"/>
      <c r="CMM225" s="18"/>
      <c r="CMN225" s="18"/>
      <c r="CMO225" s="18"/>
      <c r="CMP225" s="18"/>
      <c r="CMQ225" s="18"/>
      <c r="CMR225" s="18"/>
      <c r="CMS225" s="18"/>
      <c r="CMT225" s="18"/>
      <c r="CMU225" s="18"/>
      <c r="CMV225" s="18"/>
      <c r="CMW225" s="18"/>
      <c r="CMX225" s="18"/>
      <c r="CMY225" s="18"/>
      <c r="CMZ225" s="18"/>
      <c r="CNA225" s="18"/>
      <c r="CNB225" s="18"/>
      <c r="CNC225" s="18"/>
      <c r="CND225" s="18"/>
      <c r="CNE225" s="18"/>
      <c r="CNF225" s="18"/>
      <c r="CNG225" s="18"/>
      <c r="CNH225" s="18"/>
      <c r="CNI225" s="18"/>
      <c r="CNJ225" s="18"/>
      <c r="CNK225" s="18"/>
      <c r="CNL225" s="18"/>
      <c r="CNM225" s="18"/>
      <c r="CNN225" s="18"/>
      <c r="CNO225" s="18"/>
      <c r="CNP225" s="18"/>
      <c r="CNQ225" s="18"/>
      <c r="CNR225" s="18"/>
      <c r="CNS225" s="18"/>
      <c r="CNT225" s="18"/>
      <c r="CNU225" s="18"/>
      <c r="CNV225" s="18"/>
      <c r="CNW225" s="18"/>
      <c r="CNX225" s="18"/>
      <c r="CNY225" s="18"/>
      <c r="CNZ225" s="18"/>
      <c r="COA225" s="18"/>
      <c r="COB225" s="18"/>
      <c r="COC225" s="18"/>
      <c r="COD225" s="18"/>
      <c r="COE225" s="18"/>
      <c r="COF225" s="18"/>
      <c r="COG225" s="18"/>
      <c r="COH225" s="18"/>
      <c r="COI225" s="18"/>
      <c r="COJ225" s="18"/>
      <c r="COK225" s="18"/>
      <c r="COL225" s="18"/>
      <c r="COM225" s="18"/>
      <c r="CON225" s="18"/>
      <c r="COO225" s="18"/>
      <c r="COP225" s="18"/>
      <c r="COQ225" s="18"/>
      <c r="COR225" s="18"/>
      <c r="COS225" s="18"/>
      <c r="COT225" s="18"/>
      <c r="COU225" s="18"/>
      <c r="COV225" s="18"/>
      <c r="COW225" s="18"/>
      <c r="COX225" s="18"/>
      <c r="COY225" s="18"/>
      <c r="COZ225" s="18"/>
      <c r="CPA225" s="18"/>
      <c r="CPB225" s="18"/>
      <c r="CPC225" s="18"/>
      <c r="CPD225" s="18"/>
      <c r="CPE225" s="18"/>
      <c r="CPF225" s="18"/>
      <c r="CPG225" s="18"/>
      <c r="CPH225" s="18"/>
      <c r="CPI225" s="18"/>
      <c r="CPJ225" s="18"/>
      <c r="CPK225" s="18"/>
      <c r="CPL225" s="18"/>
      <c r="CPM225" s="18"/>
      <c r="CPN225" s="18"/>
      <c r="CPO225" s="18"/>
      <c r="CPP225" s="18"/>
      <c r="CPQ225" s="18"/>
      <c r="CPR225" s="18"/>
      <c r="CPS225" s="18"/>
      <c r="CPT225" s="18"/>
      <c r="CPU225" s="18"/>
      <c r="CPV225" s="18"/>
      <c r="CPW225" s="18"/>
      <c r="CPX225" s="18"/>
      <c r="CPY225" s="18"/>
      <c r="CPZ225" s="18"/>
      <c r="CQA225" s="18"/>
      <c r="CQB225" s="18"/>
      <c r="CQC225" s="18"/>
      <c r="CQD225" s="18"/>
      <c r="CQE225" s="18"/>
      <c r="CQF225" s="18"/>
      <c r="CQG225" s="18"/>
      <c r="CQH225" s="18"/>
      <c r="CQI225" s="18"/>
      <c r="CQJ225" s="18"/>
      <c r="CQK225" s="18"/>
      <c r="CQL225" s="18"/>
      <c r="CQM225" s="18"/>
      <c r="CQN225" s="18"/>
      <c r="CQO225" s="18"/>
      <c r="CQP225" s="18"/>
      <c r="CQQ225" s="18"/>
      <c r="CQR225" s="18"/>
      <c r="CQS225" s="18"/>
      <c r="CQT225" s="18"/>
      <c r="CQU225" s="18"/>
      <c r="CQV225" s="18"/>
      <c r="CQW225" s="18"/>
      <c r="CQX225" s="18"/>
      <c r="CQY225" s="18"/>
      <c r="CQZ225" s="18"/>
      <c r="CRA225" s="18"/>
      <c r="CRB225" s="18"/>
      <c r="CRC225" s="18"/>
      <c r="CRD225" s="18"/>
      <c r="CRE225" s="18"/>
      <c r="CRF225" s="18"/>
      <c r="CRG225" s="18"/>
      <c r="CRH225" s="18"/>
      <c r="CRI225" s="18"/>
      <c r="CRJ225" s="18"/>
      <c r="CRK225" s="18"/>
      <c r="CRL225" s="18"/>
      <c r="CRM225" s="18"/>
      <c r="CRN225" s="18"/>
      <c r="CRO225" s="18"/>
      <c r="CRP225" s="18"/>
      <c r="CRQ225" s="18"/>
      <c r="CRR225" s="18"/>
      <c r="CRS225" s="18"/>
      <c r="CRT225" s="18"/>
      <c r="CRU225" s="18"/>
      <c r="CRV225" s="18"/>
      <c r="CRW225" s="18"/>
      <c r="CRX225" s="18"/>
      <c r="CRY225" s="18"/>
      <c r="CRZ225" s="18"/>
      <c r="CSA225" s="18"/>
      <c r="CSB225" s="18"/>
      <c r="CSC225" s="18"/>
      <c r="CSD225" s="18"/>
      <c r="CSE225" s="18"/>
      <c r="CSF225" s="18"/>
      <c r="CSG225" s="18"/>
      <c r="CSH225" s="18"/>
      <c r="CSI225" s="18"/>
      <c r="CSJ225" s="18"/>
      <c r="CSK225" s="18"/>
      <c r="CSL225" s="18"/>
      <c r="CSM225" s="18"/>
      <c r="CSN225" s="18"/>
      <c r="CSO225" s="18"/>
      <c r="CSP225" s="18"/>
      <c r="CSQ225" s="18"/>
      <c r="CSR225" s="18"/>
      <c r="CSS225" s="18"/>
      <c r="CST225" s="18"/>
      <c r="CSU225" s="18"/>
      <c r="CSV225" s="18"/>
      <c r="CSW225" s="18"/>
      <c r="CSX225" s="18"/>
      <c r="CSY225" s="18"/>
      <c r="CSZ225" s="18"/>
      <c r="CTA225" s="18"/>
      <c r="CTB225" s="18"/>
      <c r="CTC225" s="18"/>
      <c r="CTD225" s="18"/>
      <c r="CTE225" s="18"/>
      <c r="CTF225" s="18"/>
      <c r="CTG225" s="18"/>
      <c r="CTH225" s="18"/>
      <c r="CTI225" s="18"/>
      <c r="CTJ225" s="18"/>
      <c r="CTK225" s="18"/>
      <c r="CTL225" s="18"/>
      <c r="CTM225" s="18"/>
      <c r="CTN225" s="18"/>
      <c r="CTO225" s="18"/>
      <c r="CTP225" s="18"/>
      <c r="CTQ225" s="18"/>
      <c r="CTR225" s="18"/>
      <c r="CTS225" s="18"/>
      <c r="CTT225" s="18"/>
      <c r="CTU225" s="18"/>
      <c r="CTV225" s="18"/>
      <c r="CTW225" s="18"/>
      <c r="CTX225" s="18"/>
      <c r="CTY225" s="18"/>
      <c r="CTZ225" s="18"/>
      <c r="CUA225" s="18"/>
      <c r="CUB225" s="18"/>
      <c r="CUC225" s="18"/>
      <c r="CUD225" s="18"/>
      <c r="CUE225" s="18"/>
      <c r="CUF225" s="18"/>
      <c r="CUG225" s="18"/>
      <c r="CUH225" s="18"/>
      <c r="CUI225" s="18"/>
      <c r="CUJ225" s="18"/>
      <c r="CUK225" s="18"/>
      <c r="CUL225" s="18"/>
      <c r="CUM225" s="18"/>
      <c r="CUN225" s="18"/>
      <c r="CUO225" s="18"/>
      <c r="CUP225" s="18"/>
      <c r="CUQ225" s="18"/>
      <c r="CUR225" s="18"/>
      <c r="CUS225" s="18"/>
      <c r="CUT225" s="18"/>
      <c r="CUU225" s="18"/>
      <c r="CUV225" s="18"/>
      <c r="CUW225" s="18"/>
      <c r="CUX225" s="18"/>
      <c r="CUY225" s="18"/>
      <c r="CUZ225" s="18"/>
      <c r="CVA225" s="18"/>
      <c r="CVB225" s="18"/>
      <c r="CVC225" s="18"/>
      <c r="CVD225" s="18"/>
      <c r="CVE225" s="18"/>
      <c r="CVF225" s="18"/>
      <c r="CVG225" s="18"/>
      <c r="CVH225" s="18"/>
      <c r="CVI225" s="18"/>
      <c r="CVJ225" s="18"/>
      <c r="CVK225" s="18"/>
      <c r="CVL225" s="18"/>
      <c r="CVM225" s="18"/>
      <c r="CVN225" s="18"/>
      <c r="CVO225" s="18"/>
      <c r="CVP225" s="18"/>
      <c r="CVQ225" s="18"/>
      <c r="CVR225" s="18"/>
      <c r="CVS225" s="18"/>
      <c r="CVT225" s="18"/>
      <c r="CVU225" s="18"/>
      <c r="CVV225" s="18"/>
      <c r="CVW225" s="18"/>
      <c r="CVX225" s="18"/>
      <c r="CVY225" s="18"/>
      <c r="CVZ225" s="18"/>
      <c r="CWA225" s="18"/>
      <c r="CWB225" s="18"/>
      <c r="CWC225" s="18"/>
      <c r="CWD225" s="18"/>
      <c r="CWE225" s="18"/>
      <c r="CWF225" s="18"/>
      <c r="CWG225" s="18"/>
      <c r="CWH225" s="18"/>
      <c r="CWI225" s="18"/>
      <c r="CWJ225" s="18"/>
      <c r="CWK225" s="18"/>
      <c r="CWL225" s="18"/>
      <c r="CWM225" s="18"/>
      <c r="CWN225" s="18"/>
      <c r="CWO225" s="18"/>
      <c r="CWP225" s="18"/>
      <c r="CWQ225" s="18"/>
      <c r="CWR225" s="18"/>
      <c r="CWS225" s="18"/>
      <c r="CWT225" s="18"/>
      <c r="CWU225" s="18"/>
      <c r="CWV225" s="18"/>
      <c r="CWW225" s="18"/>
      <c r="CWX225" s="18"/>
      <c r="CWY225" s="18"/>
      <c r="CWZ225" s="18"/>
      <c r="CXA225" s="18"/>
      <c r="CXB225" s="18"/>
      <c r="CXC225" s="18"/>
      <c r="CXD225" s="18"/>
      <c r="CXE225" s="18"/>
      <c r="CXF225" s="18"/>
      <c r="CXG225" s="18"/>
      <c r="CXH225" s="18"/>
      <c r="CXI225" s="18"/>
      <c r="CXJ225" s="18"/>
      <c r="CXK225" s="18"/>
      <c r="CXL225" s="18"/>
      <c r="CXM225" s="18"/>
      <c r="CXN225" s="18"/>
      <c r="CXO225" s="18"/>
      <c r="CXP225" s="18"/>
      <c r="CXQ225" s="18"/>
      <c r="CXR225" s="18"/>
      <c r="CXS225" s="18"/>
      <c r="CXT225" s="18"/>
      <c r="CXU225" s="18"/>
      <c r="CXV225" s="18"/>
      <c r="CXW225" s="18"/>
      <c r="CXX225" s="18"/>
      <c r="CXY225" s="18"/>
      <c r="CXZ225" s="18"/>
      <c r="CYA225" s="18"/>
      <c r="CYB225" s="18"/>
      <c r="CYC225" s="18"/>
      <c r="CYD225" s="18"/>
      <c r="CYE225" s="18"/>
      <c r="CYF225" s="18"/>
      <c r="CYG225" s="18"/>
      <c r="CYH225" s="18"/>
      <c r="CYI225" s="18"/>
      <c r="CYJ225" s="18"/>
      <c r="CYK225" s="18"/>
      <c r="CYL225" s="18"/>
      <c r="CYM225" s="18"/>
      <c r="CYN225" s="18"/>
      <c r="CYO225" s="18"/>
      <c r="CYP225" s="18"/>
      <c r="CYQ225" s="18"/>
      <c r="CYR225" s="18"/>
      <c r="CYS225" s="18"/>
      <c r="CYT225" s="18"/>
      <c r="CYU225" s="18"/>
      <c r="CYV225" s="18"/>
      <c r="CYW225" s="18"/>
      <c r="CYX225" s="18"/>
      <c r="CYY225" s="18"/>
      <c r="CYZ225" s="18"/>
      <c r="CZA225" s="18"/>
      <c r="CZB225" s="18"/>
      <c r="CZC225" s="18"/>
      <c r="CZD225" s="18"/>
      <c r="CZE225" s="18"/>
      <c r="CZF225" s="18"/>
      <c r="CZG225" s="18"/>
      <c r="CZH225" s="18"/>
      <c r="CZI225" s="18"/>
      <c r="CZJ225" s="18"/>
      <c r="CZK225" s="18"/>
      <c r="CZL225" s="18"/>
      <c r="CZM225" s="18"/>
      <c r="CZN225" s="18"/>
      <c r="CZO225" s="18"/>
      <c r="CZP225" s="18"/>
      <c r="CZQ225" s="18"/>
      <c r="CZR225" s="18"/>
      <c r="CZS225" s="18"/>
      <c r="CZT225" s="18"/>
      <c r="CZU225" s="18"/>
      <c r="CZV225" s="18"/>
      <c r="CZW225" s="18"/>
      <c r="CZX225" s="18"/>
      <c r="CZY225" s="18"/>
      <c r="CZZ225" s="18"/>
      <c r="DAA225" s="18"/>
      <c r="DAB225" s="18"/>
      <c r="DAC225" s="18"/>
      <c r="DAD225" s="18"/>
      <c r="DAE225" s="18"/>
      <c r="DAF225" s="18"/>
      <c r="DAG225" s="18"/>
      <c r="DAH225" s="18"/>
      <c r="DAI225" s="18"/>
      <c r="DAJ225" s="18"/>
      <c r="DAK225" s="18"/>
      <c r="DAL225" s="18"/>
      <c r="DAM225" s="18"/>
      <c r="DAN225" s="18"/>
      <c r="DAO225" s="18"/>
      <c r="DAP225" s="18"/>
      <c r="DAQ225" s="18"/>
      <c r="DAR225" s="18"/>
      <c r="DAS225" s="18"/>
      <c r="DAT225" s="18"/>
      <c r="DAU225" s="18"/>
      <c r="DAV225" s="18"/>
      <c r="DAW225" s="18"/>
      <c r="DAX225" s="18"/>
      <c r="DAY225" s="18"/>
      <c r="DAZ225" s="18"/>
      <c r="DBA225" s="18"/>
      <c r="DBB225" s="18"/>
      <c r="DBC225" s="18"/>
      <c r="DBD225" s="18"/>
      <c r="DBE225" s="18"/>
      <c r="DBF225" s="18"/>
      <c r="DBG225" s="18"/>
      <c r="DBH225" s="18"/>
      <c r="DBI225" s="18"/>
      <c r="DBJ225" s="18"/>
      <c r="DBK225" s="18"/>
      <c r="DBL225" s="18"/>
      <c r="DBM225" s="18"/>
      <c r="DBN225" s="18"/>
      <c r="DBO225" s="18"/>
      <c r="DBP225" s="18"/>
      <c r="DBQ225" s="18"/>
      <c r="DBR225" s="18"/>
      <c r="DBS225" s="18"/>
      <c r="DBT225" s="18"/>
      <c r="DBU225" s="18"/>
      <c r="DBV225" s="18"/>
      <c r="DBW225" s="18"/>
      <c r="DBX225" s="18"/>
      <c r="DBY225" s="18"/>
      <c r="DBZ225" s="18"/>
      <c r="DCA225" s="18"/>
      <c r="DCB225" s="18"/>
      <c r="DCC225" s="18"/>
      <c r="DCD225" s="18"/>
      <c r="DCE225" s="18"/>
      <c r="DCF225" s="18"/>
      <c r="DCG225" s="18"/>
      <c r="DCH225" s="18"/>
      <c r="DCI225" s="18"/>
      <c r="DCJ225" s="18"/>
      <c r="DCK225" s="18"/>
      <c r="DCL225" s="18"/>
      <c r="DCM225" s="18"/>
      <c r="DCN225" s="18"/>
      <c r="DCO225" s="18"/>
      <c r="DCP225" s="18"/>
      <c r="DCQ225" s="18"/>
      <c r="DCR225" s="18"/>
      <c r="DCS225" s="18"/>
      <c r="DCT225" s="18"/>
      <c r="DCU225" s="18"/>
      <c r="DCV225" s="18"/>
      <c r="DCW225" s="18"/>
      <c r="DCX225" s="18"/>
      <c r="DCY225" s="18"/>
      <c r="DCZ225" s="18"/>
      <c r="DDA225" s="18"/>
      <c r="DDB225" s="18"/>
      <c r="DDC225" s="18"/>
      <c r="DDD225" s="18"/>
      <c r="DDE225" s="18"/>
      <c r="DDF225" s="18"/>
      <c r="DDG225" s="18"/>
      <c r="DDH225" s="18"/>
      <c r="DDI225" s="18"/>
      <c r="DDJ225" s="18"/>
      <c r="DDK225" s="18"/>
      <c r="DDL225" s="18"/>
      <c r="DDM225" s="18"/>
      <c r="DDN225" s="18"/>
      <c r="DDO225" s="18"/>
      <c r="DDP225" s="18"/>
      <c r="DDQ225" s="18"/>
      <c r="DDR225" s="18"/>
      <c r="DDS225" s="18"/>
      <c r="DDT225" s="18"/>
      <c r="DDU225" s="18"/>
      <c r="DDV225" s="18"/>
      <c r="DDW225" s="18"/>
      <c r="DDX225" s="18"/>
      <c r="DDY225" s="18"/>
      <c r="DDZ225" s="18"/>
      <c r="DEA225" s="18"/>
      <c r="DEB225" s="18"/>
      <c r="DEC225" s="18"/>
      <c r="DED225" s="18"/>
      <c r="DEE225" s="18"/>
      <c r="DEF225" s="18"/>
      <c r="DEG225" s="18"/>
      <c r="DEH225" s="18"/>
      <c r="DEI225" s="18"/>
      <c r="DEJ225" s="18"/>
      <c r="DEK225" s="18"/>
      <c r="DEL225" s="18"/>
      <c r="DEM225" s="18"/>
      <c r="DEN225" s="18"/>
      <c r="DEO225" s="18"/>
      <c r="DEP225" s="18"/>
      <c r="DEQ225" s="18"/>
      <c r="DER225" s="18"/>
      <c r="DES225" s="18"/>
      <c r="DET225" s="18"/>
      <c r="DEU225" s="18"/>
      <c r="DEV225" s="18"/>
      <c r="DEW225" s="18"/>
      <c r="DEX225" s="18"/>
      <c r="DEY225" s="18"/>
      <c r="DEZ225" s="18"/>
      <c r="DFA225" s="18"/>
      <c r="DFB225" s="18"/>
      <c r="DFC225" s="18"/>
      <c r="DFD225" s="18"/>
      <c r="DFE225" s="18"/>
      <c r="DFF225" s="18"/>
      <c r="DFG225" s="18"/>
      <c r="DFH225" s="18"/>
      <c r="DFI225" s="18"/>
      <c r="DFJ225" s="18"/>
      <c r="DFK225" s="18"/>
      <c r="DFL225" s="18"/>
      <c r="DFM225" s="18"/>
      <c r="DFN225" s="18"/>
      <c r="DFO225" s="18"/>
      <c r="DFP225" s="18"/>
      <c r="DFQ225" s="18"/>
      <c r="DFR225" s="18"/>
      <c r="DFS225" s="18"/>
      <c r="DFT225" s="18"/>
      <c r="DFU225" s="18"/>
      <c r="DFV225" s="18"/>
      <c r="DFW225" s="18"/>
      <c r="DFX225" s="18"/>
      <c r="DFY225" s="18"/>
      <c r="DFZ225" s="18"/>
      <c r="DGA225" s="18"/>
      <c r="DGB225" s="18"/>
      <c r="DGC225" s="18"/>
      <c r="DGD225" s="18"/>
      <c r="DGE225" s="18"/>
      <c r="DGF225" s="18"/>
      <c r="DGG225" s="18"/>
      <c r="DGH225" s="18"/>
      <c r="DGI225" s="18"/>
      <c r="DGJ225" s="18"/>
      <c r="DGK225" s="18"/>
      <c r="DGL225" s="18"/>
      <c r="DGM225" s="18"/>
      <c r="DGN225" s="18"/>
      <c r="DGO225" s="18"/>
      <c r="DGP225" s="18"/>
      <c r="DGQ225" s="18"/>
      <c r="DGR225" s="18"/>
      <c r="DGS225" s="18"/>
      <c r="DGT225" s="18"/>
      <c r="DGU225" s="18"/>
      <c r="DGV225" s="18"/>
      <c r="DGW225" s="18"/>
      <c r="DGX225" s="18"/>
      <c r="DGY225" s="18"/>
      <c r="DGZ225" s="18"/>
      <c r="DHA225" s="18"/>
      <c r="DHB225" s="18"/>
      <c r="DHC225" s="18"/>
      <c r="DHD225" s="18"/>
      <c r="DHE225" s="18"/>
      <c r="DHF225" s="18"/>
      <c r="DHG225" s="18"/>
      <c r="DHH225" s="18"/>
      <c r="DHI225" s="18"/>
      <c r="DHJ225" s="18"/>
      <c r="DHK225" s="18"/>
      <c r="DHL225" s="18"/>
      <c r="DHM225" s="18"/>
      <c r="DHN225" s="18"/>
      <c r="DHO225" s="18"/>
      <c r="DHP225" s="18"/>
      <c r="DHQ225" s="18"/>
      <c r="DHR225" s="18"/>
      <c r="DHS225" s="18"/>
      <c r="DHT225" s="18"/>
      <c r="DHU225" s="18"/>
      <c r="DHV225" s="18"/>
      <c r="DHW225" s="18"/>
      <c r="DHX225" s="18"/>
      <c r="DHY225" s="18"/>
      <c r="DHZ225" s="18"/>
      <c r="DIA225" s="18"/>
      <c r="DIB225" s="18"/>
      <c r="DIC225" s="18"/>
      <c r="DID225" s="18"/>
      <c r="DIE225" s="18"/>
      <c r="DIF225" s="18"/>
      <c r="DIG225" s="18"/>
      <c r="DIH225" s="18"/>
      <c r="DII225" s="18"/>
      <c r="DIJ225" s="18"/>
      <c r="DIK225" s="18"/>
      <c r="DIL225" s="18"/>
      <c r="DIM225" s="18"/>
      <c r="DIN225" s="18"/>
      <c r="DIO225" s="18"/>
      <c r="DIP225" s="18"/>
      <c r="DIQ225" s="18"/>
      <c r="DIR225" s="18"/>
      <c r="DIS225" s="18"/>
      <c r="DIT225" s="18"/>
      <c r="DIU225" s="18"/>
      <c r="DIV225" s="18"/>
      <c r="DIW225" s="18"/>
      <c r="DIX225" s="18"/>
      <c r="DIY225" s="18"/>
      <c r="DIZ225" s="18"/>
      <c r="DJA225" s="18"/>
      <c r="DJB225" s="18"/>
      <c r="DJC225" s="18"/>
      <c r="DJD225" s="18"/>
      <c r="DJE225" s="18"/>
      <c r="DJF225" s="18"/>
      <c r="DJG225" s="18"/>
      <c r="DJH225" s="18"/>
      <c r="DJI225" s="18"/>
      <c r="DJJ225" s="18"/>
      <c r="DJK225" s="18"/>
      <c r="DJL225" s="18"/>
      <c r="DJM225" s="18"/>
      <c r="DJN225" s="18"/>
      <c r="DJO225" s="18"/>
      <c r="DJP225" s="18"/>
      <c r="DJQ225" s="18"/>
      <c r="DJR225" s="18"/>
      <c r="DJS225" s="18"/>
      <c r="DJT225" s="18"/>
      <c r="DJU225" s="18"/>
      <c r="DJV225" s="18"/>
      <c r="DJW225" s="18"/>
      <c r="DJX225" s="18"/>
      <c r="DJY225" s="18"/>
      <c r="DJZ225" s="18"/>
      <c r="DKA225" s="18"/>
      <c r="DKB225" s="18"/>
      <c r="DKC225" s="18"/>
      <c r="DKD225" s="18"/>
      <c r="DKE225" s="18"/>
      <c r="DKF225" s="18"/>
      <c r="DKG225" s="18"/>
      <c r="DKH225" s="18"/>
      <c r="DKI225" s="18"/>
      <c r="DKJ225" s="18"/>
      <c r="DKK225" s="18"/>
      <c r="DKL225" s="18"/>
      <c r="DKM225" s="18"/>
      <c r="DKN225" s="18"/>
      <c r="DKO225" s="18"/>
      <c r="DKP225" s="18"/>
      <c r="DKQ225" s="18"/>
      <c r="DKR225" s="18"/>
      <c r="DKS225" s="18"/>
      <c r="DKT225" s="18"/>
      <c r="DKU225" s="18"/>
      <c r="DKV225" s="18"/>
      <c r="DKW225" s="18"/>
      <c r="DKX225" s="18"/>
      <c r="DKY225" s="18"/>
      <c r="DKZ225" s="18"/>
      <c r="DLA225" s="18"/>
      <c r="DLB225" s="18"/>
      <c r="DLC225" s="18"/>
      <c r="DLD225" s="18"/>
      <c r="DLE225" s="18"/>
      <c r="DLF225" s="18"/>
      <c r="DLG225" s="18"/>
      <c r="DLH225" s="18"/>
      <c r="DLI225" s="18"/>
      <c r="DLJ225" s="18"/>
      <c r="DLK225" s="18"/>
      <c r="DLL225" s="18"/>
      <c r="DLM225" s="18"/>
      <c r="DLN225" s="18"/>
      <c r="DLO225" s="18"/>
      <c r="DLP225" s="18"/>
      <c r="DLQ225" s="18"/>
      <c r="DLR225" s="18"/>
      <c r="DLS225" s="18"/>
      <c r="DLT225" s="18"/>
      <c r="DLU225" s="18"/>
      <c r="DLV225" s="18"/>
      <c r="DLW225" s="18"/>
      <c r="DLX225" s="18"/>
      <c r="DLY225" s="18"/>
      <c r="DLZ225" s="18"/>
      <c r="DMA225" s="18"/>
      <c r="DMB225" s="18"/>
      <c r="DMC225" s="18"/>
      <c r="DMD225" s="18"/>
      <c r="DME225" s="18"/>
      <c r="DMF225" s="18"/>
      <c r="DMG225" s="18"/>
      <c r="DMH225" s="18"/>
      <c r="DMI225" s="18"/>
      <c r="DMJ225" s="18"/>
      <c r="DMK225" s="18"/>
      <c r="DML225" s="18"/>
      <c r="DMM225" s="18"/>
      <c r="DMN225" s="18"/>
      <c r="DMO225" s="18"/>
      <c r="DMP225" s="18"/>
      <c r="DMQ225" s="18"/>
      <c r="DMR225" s="18"/>
      <c r="DMS225" s="18"/>
      <c r="DMT225" s="18"/>
      <c r="DMU225" s="18"/>
      <c r="DMV225" s="18"/>
      <c r="DMW225" s="18"/>
      <c r="DMX225" s="18"/>
      <c r="DMY225" s="18"/>
      <c r="DMZ225" s="18"/>
      <c r="DNA225" s="18"/>
      <c r="DNB225" s="18"/>
      <c r="DNC225" s="18"/>
      <c r="DND225" s="18"/>
      <c r="DNE225" s="18"/>
      <c r="DNF225" s="18"/>
      <c r="DNG225" s="18"/>
      <c r="DNH225" s="18"/>
      <c r="DNI225" s="18"/>
      <c r="DNJ225" s="18"/>
      <c r="DNK225" s="18"/>
      <c r="DNL225" s="18"/>
      <c r="DNM225" s="18"/>
      <c r="DNN225" s="18"/>
      <c r="DNO225" s="18"/>
      <c r="DNP225" s="18"/>
      <c r="DNQ225" s="18"/>
      <c r="DNR225" s="18"/>
      <c r="DNS225" s="18"/>
      <c r="DNT225" s="18"/>
      <c r="DNU225" s="18"/>
      <c r="DNV225" s="18"/>
      <c r="DNW225" s="18"/>
      <c r="DNX225" s="18"/>
      <c r="DNY225" s="18"/>
      <c r="DNZ225" s="18"/>
      <c r="DOA225" s="18"/>
      <c r="DOB225" s="18"/>
      <c r="DOC225" s="18"/>
      <c r="DOD225" s="18"/>
      <c r="DOE225" s="18"/>
      <c r="DOF225" s="18"/>
      <c r="DOG225" s="18"/>
      <c r="DOH225" s="18"/>
      <c r="DOI225" s="18"/>
      <c r="DOJ225" s="18"/>
      <c r="DOK225" s="18"/>
      <c r="DOL225" s="18"/>
      <c r="DOM225" s="18"/>
      <c r="DON225" s="18"/>
      <c r="DOO225" s="18"/>
      <c r="DOP225" s="18"/>
      <c r="DOQ225" s="18"/>
      <c r="DOR225" s="18"/>
      <c r="DOS225" s="18"/>
      <c r="DOT225" s="18"/>
      <c r="DOU225" s="18"/>
      <c r="DOV225" s="18"/>
      <c r="DOW225" s="18"/>
      <c r="DOX225" s="18"/>
      <c r="DOY225" s="18"/>
      <c r="DOZ225" s="18"/>
      <c r="DPA225" s="18"/>
      <c r="DPB225" s="18"/>
      <c r="DPC225" s="18"/>
      <c r="DPD225" s="18"/>
      <c r="DPE225" s="18"/>
      <c r="DPF225" s="18"/>
      <c r="DPG225" s="18"/>
      <c r="DPH225" s="18"/>
      <c r="DPI225" s="18"/>
      <c r="DPJ225" s="18"/>
      <c r="DPK225" s="18"/>
      <c r="DPL225" s="18"/>
      <c r="DPM225" s="18"/>
      <c r="DPN225" s="18"/>
      <c r="DPO225" s="18"/>
      <c r="DPP225" s="18"/>
      <c r="DPQ225" s="18"/>
      <c r="DPR225" s="18"/>
      <c r="DPS225" s="18"/>
      <c r="DPT225" s="18"/>
      <c r="DPU225" s="18"/>
      <c r="DPV225" s="18"/>
      <c r="DPW225" s="18"/>
      <c r="DPX225" s="18"/>
      <c r="DPY225" s="18"/>
      <c r="DPZ225" s="18"/>
      <c r="DQA225" s="18"/>
      <c r="DQB225" s="18"/>
      <c r="DQC225" s="18"/>
      <c r="DQD225" s="18"/>
      <c r="DQE225" s="18"/>
      <c r="DQF225" s="18"/>
      <c r="DQG225" s="18"/>
      <c r="DQH225" s="18"/>
      <c r="DQI225" s="18"/>
      <c r="DQJ225" s="18"/>
      <c r="DQK225" s="18"/>
      <c r="DQL225" s="18"/>
      <c r="DQM225" s="18"/>
      <c r="DQN225" s="18"/>
      <c r="DQO225" s="18"/>
      <c r="DQP225" s="18"/>
      <c r="DQQ225" s="18"/>
      <c r="DQR225" s="18"/>
      <c r="DQS225" s="18"/>
      <c r="DQT225" s="18"/>
      <c r="DQU225" s="18"/>
      <c r="DQV225" s="18"/>
      <c r="DQW225" s="18"/>
      <c r="DQX225" s="18"/>
      <c r="DQY225" s="18"/>
      <c r="DQZ225" s="18"/>
      <c r="DRA225" s="18"/>
      <c r="DRB225" s="18"/>
      <c r="DRC225" s="18"/>
      <c r="DRD225" s="18"/>
      <c r="DRE225" s="18"/>
      <c r="DRF225" s="18"/>
      <c r="DRG225" s="18"/>
      <c r="DRH225" s="18"/>
      <c r="DRI225" s="18"/>
      <c r="DRJ225" s="18"/>
      <c r="DRK225" s="18"/>
      <c r="DRL225" s="18"/>
      <c r="DRM225" s="18"/>
      <c r="DRN225" s="18"/>
      <c r="DRO225" s="18"/>
      <c r="DRP225" s="18"/>
      <c r="DRQ225" s="18"/>
      <c r="DRR225" s="18"/>
      <c r="DRS225" s="18"/>
      <c r="DRT225" s="18"/>
      <c r="DRU225" s="18"/>
      <c r="DRV225" s="18"/>
      <c r="DRW225" s="18"/>
      <c r="DRX225" s="18"/>
      <c r="DRY225" s="18"/>
      <c r="DRZ225" s="18"/>
      <c r="DSA225" s="18"/>
      <c r="DSB225" s="18"/>
      <c r="DSC225" s="18"/>
      <c r="DSD225" s="18"/>
      <c r="DSE225" s="18"/>
      <c r="DSF225" s="18"/>
      <c r="DSG225" s="18"/>
      <c r="DSH225" s="18"/>
      <c r="DSI225" s="18"/>
      <c r="DSJ225" s="18"/>
      <c r="DSK225" s="18"/>
      <c r="DSL225" s="18"/>
      <c r="DSM225" s="18"/>
      <c r="DSN225" s="18"/>
      <c r="DSO225" s="18"/>
      <c r="DSP225" s="18"/>
      <c r="DSQ225" s="18"/>
      <c r="DSR225" s="18"/>
      <c r="DSS225" s="18"/>
      <c r="DST225" s="18"/>
      <c r="DSU225" s="18"/>
      <c r="DSV225" s="18"/>
      <c r="DSW225" s="18"/>
      <c r="DSX225" s="18"/>
      <c r="DSY225" s="18"/>
      <c r="DSZ225" s="18"/>
      <c r="DTA225" s="18"/>
      <c r="DTB225" s="18"/>
      <c r="DTC225" s="18"/>
      <c r="DTD225" s="18"/>
      <c r="DTE225" s="18"/>
      <c r="DTF225" s="18"/>
      <c r="DTG225" s="18"/>
      <c r="DTH225" s="18"/>
      <c r="DTI225" s="18"/>
      <c r="DTJ225" s="18"/>
      <c r="DTK225" s="18"/>
      <c r="DTL225" s="18"/>
      <c r="DTM225" s="18"/>
      <c r="DTN225" s="18"/>
      <c r="DTO225" s="18"/>
      <c r="DTP225" s="18"/>
      <c r="DTQ225" s="18"/>
      <c r="DTR225" s="18"/>
      <c r="DTS225" s="18"/>
      <c r="DTT225" s="18"/>
      <c r="DTU225" s="18"/>
      <c r="DTV225" s="18"/>
      <c r="DTW225" s="18"/>
      <c r="DTX225" s="18"/>
      <c r="DTY225" s="18"/>
      <c r="DTZ225" s="18"/>
      <c r="DUA225" s="18"/>
      <c r="DUB225" s="18"/>
      <c r="DUC225" s="18"/>
      <c r="DUD225" s="18"/>
      <c r="DUE225" s="18"/>
      <c r="DUF225" s="18"/>
      <c r="DUG225" s="18"/>
      <c r="DUH225" s="18"/>
      <c r="DUI225" s="18"/>
      <c r="DUJ225" s="18"/>
      <c r="DUK225" s="18"/>
      <c r="DUL225" s="18"/>
      <c r="DUM225" s="18"/>
      <c r="DUN225" s="18"/>
      <c r="DUO225" s="18"/>
      <c r="DUP225" s="18"/>
      <c r="DUQ225" s="18"/>
      <c r="DUR225" s="18"/>
      <c r="DUS225" s="18"/>
      <c r="DUT225" s="18"/>
      <c r="DUU225" s="18"/>
      <c r="DUV225" s="18"/>
      <c r="DUW225" s="18"/>
      <c r="DUX225" s="18"/>
      <c r="DUY225" s="18"/>
      <c r="DUZ225" s="18"/>
      <c r="DVA225" s="18"/>
      <c r="DVB225" s="18"/>
      <c r="DVC225" s="18"/>
      <c r="DVD225" s="18"/>
      <c r="DVE225" s="18"/>
      <c r="DVF225" s="18"/>
      <c r="DVG225" s="18"/>
      <c r="DVH225" s="18"/>
      <c r="DVI225" s="18"/>
      <c r="DVJ225" s="18"/>
      <c r="DVK225" s="18"/>
      <c r="DVL225" s="18"/>
      <c r="DVM225" s="18"/>
      <c r="DVN225" s="18"/>
      <c r="DVO225" s="18"/>
      <c r="DVP225" s="18"/>
      <c r="DVQ225" s="18"/>
      <c r="DVR225" s="18"/>
      <c r="DVS225" s="18"/>
      <c r="DVT225" s="18"/>
      <c r="DVU225" s="18"/>
      <c r="DVV225" s="18"/>
      <c r="DVW225" s="18"/>
      <c r="DVX225" s="18"/>
      <c r="DVY225" s="18"/>
      <c r="DVZ225" s="18"/>
      <c r="DWA225" s="18"/>
      <c r="DWB225" s="18"/>
      <c r="DWC225" s="18"/>
      <c r="DWD225" s="18"/>
      <c r="DWE225" s="18"/>
      <c r="DWF225" s="18"/>
      <c r="DWG225" s="18"/>
      <c r="DWH225" s="18"/>
      <c r="DWI225" s="18"/>
      <c r="DWJ225" s="18"/>
      <c r="DWK225" s="18"/>
      <c r="DWL225" s="18"/>
      <c r="DWM225" s="18"/>
      <c r="DWN225" s="18"/>
      <c r="DWO225" s="18"/>
      <c r="DWP225" s="18"/>
      <c r="DWQ225" s="18"/>
      <c r="DWR225" s="18"/>
      <c r="DWS225" s="18"/>
      <c r="DWT225" s="18"/>
      <c r="DWU225" s="18"/>
      <c r="DWV225" s="18"/>
      <c r="DWW225" s="18"/>
      <c r="DWX225" s="18"/>
      <c r="DWY225" s="18"/>
      <c r="DWZ225" s="18"/>
      <c r="DXA225" s="18"/>
      <c r="DXB225" s="18"/>
      <c r="DXC225" s="18"/>
      <c r="DXD225" s="18"/>
      <c r="DXE225" s="18"/>
      <c r="DXF225" s="18"/>
      <c r="DXG225" s="18"/>
      <c r="DXH225" s="18"/>
      <c r="DXI225" s="18"/>
      <c r="DXJ225" s="18"/>
      <c r="DXK225" s="18"/>
      <c r="DXL225" s="18"/>
      <c r="DXM225" s="18"/>
      <c r="DXN225" s="18"/>
      <c r="DXO225" s="18"/>
      <c r="DXP225" s="18"/>
      <c r="DXQ225" s="18"/>
      <c r="DXR225" s="18"/>
      <c r="DXS225" s="18"/>
      <c r="DXT225" s="18"/>
      <c r="DXU225" s="18"/>
      <c r="DXV225" s="18"/>
      <c r="DXW225" s="18"/>
      <c r="DXX225" s="18"/>
      <c r="DXY225" s="18"/>
      <c r="DXZ225" s="18"/>
      <c r="DYA225" s="18"/>
      <c r="DYB225" s="18"/>
      <c r="DYC225" s="18"/>
      <c r="DYD225" s="18"/>
      <c r="DYE225" s="18"/>
      <c r="DYF225" s="18"/>
      <c r="DYG225" s="18"/>
      <c r="DYH225" s="18"/>
      <c r="DYI225" s="18"/>
      <c r="DYJ225" s="18"/>
      <c r="DYK225" s="18"/>
      <c r="DYL225" s="18"/>
      <c r="DYM225" s="18"/>
      <c r="DYN225" s="18"/>
      <c r="DYO225" s="18"/>
      <c r="DYP225" s="18"/>
      <c r="DYQ225" s="18"/>
      <c r="DYR225" s="18"/>
      <c r="DYS225" s="18"/>
      <c r="DYT225" s="18"/>
      <c r="DYU225" s="18"/>
      <c r="DYV225" s="18"/>
      <c r="DYW225" s="18"/>
      <c r="DYX225" s="18"/>
      <c r="DYY225" s="18"/>
      <c r="DYZ225" s="18"/>
      <c r="DZA225" s="18"/>
      <c r="DZB225" s="18"/>
      <c r="DZC225" s="18"/>
      <c r="DZD225" s="18"/>
      <c r="DZE225" s="18"/>
      <c r="DZF225" s="18"/>
      <c r="DZG225" s="18"/>
      <c r="DZH225" s="18"/>
      <c r="DZI225" s="18"/>
      <c r="DZJ225" s="18"/>
      <c r="DZK225" s="18"/>
      <c r="DZL225" s="18"/>
      <c r="DZM225" s="18"/>
      <c r="DZN225" s="18"/>
      <c r="DZO225" s="18"/>
      <c r="DZP225" s="18"/>
      <c r="DZQ225" s="18"/>
      <c r="DZR225" s="18"/>
      <c r="DZS225" s="18"/>
      <c r="DZT225" s="18"/>
      <c r="DZU225" s="18"/>
      <c r="DZV225" s="18"/>
      <c r="DZW225" s="18"/>
      <c r="DZX225" s="18"/>
      <c r="DZY225" s="18"/>
      <c r="DZZ225" s="18"/>
      <c r="EAA225" s="18"/>
      <c r="EAB225" s="18"/>
      <c r="EAC225" s="18"/>
      <c r="EAD225" s="18"/>
      <c r="EAE225" s="18"/>
      <c r="EAF225" s="18"/>
      <c r="EAG225" s="18"/>
      <c r="EAH225" s="18"/>
      <c r="EAI225" s="18"/>
      <c r="EAJ225" s="18"/>
      <c r="EAK225" s="18"/>
      <c r="EAL225" s="18"/>
      <c r="EAM225" s="18"/>
      <c r="EAN225" s="18"/>
      <c r="EAO225" s="18"/>
      <c r="EAP225" s="18"/>
      <c r="EAQ225" s="18"/>
      <c r="EAR225" s="18"/>
      <c r="EAS225" s="18"/>
      <c r="EAT225" s="18"/>
      <c r="EAU225" s="18"/>
      <c r="EAV225" s="18"/>
      <c r="EAW225" s="18"/>
      <c r="EAX225" s="18"/>
      <c r="EAY225" s="18"/>
      <c r="EAZ225" s="18"/>
      <c r="EBA225" s="18"/>
      <c r="EBB225" s="18"/>
      <c r="EBC225" s="18"/>
      <c r="EBD225" s="18"/>
      <c r="EBE225" s="18"/>
      <c r="EBF225" s="18"/>
      <c r="EBG225" s="18"/>
      <c r="EBH225" s="18"/>
      <c r="EBI225" s="18"/>
      <c r="EBJ225" s="18"/>
      <c r="EBK225" s="18"/>
      <c r="EBL225" s="18"/>
      <c r="EBM225" s="18"/>
      <c r="EBN225" s="18"/>
      <c r="EBO225" s="18"/>
      <c r="EBP225" s="18"/>
      <c r="EBQ225" s="18"/>
      <c r="EBR225" s="18"/>
      <c r="EBS225" s="18"/>
      <c r="EBT225" s="18"/>
      <c r="EBU225" s="18"/>
      <c r="EBV225" s="18"/>
      <c r="EBW225" s="18"/>
      <c r="EBX225" s="18"/>
      <c r="EBY225" s="18"/>
      <c r="EBZ225" s="18"/>
      <c r="ECA225" s="18"/>
      <c r="ECB225" s="18"/>
      <c r="ECC225" s="18"/>
      <c r="ECD225" s="18"/>
      <c r="ECE225" s="18"/>
      <c r="ECF225" s="18"/>
      <c r="ECG225" s="18"/>
      <c r="ECH225" s="18"/>
      <c r="ECI225" s="18"/>
      <c r="ECJ225" s="18"/>
      <c r="ECK225" s="18"/>
      <c r="ECL225" s="18"/>
      <c r="ECM225" s="18"/>
      <c r="ECN225" s="18"/>
      <c r="ECO225" s="18"/>
      <c r="ECP225" s="18"/>
      <c r="ECQ225" s="18"/>
      <c r="ECR225" s="18"/>
      <c r="ECS225" s="18"/>
      <c r="ECT225" s="18"/>
      <c r="ECU225" s="18"/>
      <c r="ECV225" s="18"/>
      <c r="ECW225" s="18"/>
      <c r="ECX225" s="18"/>
      <c r="ECY225" s="18"/>
      <c r="ECZ225" s="18"/>
      <c r="EDA225" s="18"/>
      <c r="EDB225" s="18"/>
      <c r="EDC225" s="18"/>
      <c r="EDD225" s="18"/>
      <c r="EDE225" s="18"/>
      <c r="EDF225" s="18"/>
      <c r="EDG225" s="18"/>
      <c r="EDH225" s="18"/>
      <c r="EDI225" s="18"/>
      <c r="EDJ225" s="18"/>
      <c r="EDK225" s="18"/>
      <c r="EDL225" s="18"/>
      <c r="EDM225" s="18"/>
      <c r="EDN225" s="18"/>
      <c r="EDO225" s="18"/>
      <c r="EDP225" s="18"/>
      <c r="EDQ225" s="18"/>
      <c r="EDR225" s="18"/>
      <c r="EDS225" s="18"/>
      <c r="EDT225" s="18"/>
      <c r="EDU225" s="18"/>
      <c r="EDV225" s="18"/>
      <c r="EDW225" s="18"/>
      <c r="EDX225" s="18"/>
      <c r="EDY225" s="18"/>
      <c r="EDZ225" s="18"/>
      <c r="EEA225" s="18"/>
      <c r="EEB225" s="18"/>
      <c r="EEC225" s="18"/>
      <c r="EED225" s="18"/>
      <c r="EEE225" s="18"/>
      <c r="EEF225" s="18"/>
      <c r="EEG225" s="18"/>
      <c r="EEH225" s="18"/>
      <c r="EEI225" s="18"/>
      <c r="EEJ225" s="18"/>
      <c r="EEK225" s="18"/>
      <c r="EEL225" s="18"/>
      <c r="EEM225" s="18"/>
      <c r="EEN225" s="18"/>
      <c r="EEO225" s="18"/>
      <c r="EEP225" s="18"/>
      <c r="EEQ225" s="18"/>
      <c r="EER225" s="18"/>
      <c r="EES225" s="18"/>
      <c r="EET225" s="18"/>
      <c r="EEU225" s="18"/>
      <c r="EEV225" s="18"/>
      <c r="EEW225" s="18"/>
      <c r="EEX225" s="18"/>
      <c r="EEY225" s="18"/>
      <c r="EEZ225" s="18"/>
      <c r="EFA225" s="18"/>
      <c r="EFB225" s="18"/>
      <c r="EFC225" s="18"/>
      <c r="EFD225" s="18"/>
      <c r="EFE225" s="18"/>
      <c r="EFF225" s="18"/>
      <c r="EFG225" s="18"/>
      <c r="EFH225" s="18"/>
      <c r="EFI225" s="18"/>
      <c r="EFJ225" s="18"/>
      <c r="EFK225" s="18"/>
      <c r="EFL225" s="18"/>
      <c r="EFM225" s="18"/>
      <c r="EFN225" s="18"/>
      <c r="EFO225" s="18"/>
      <c r="EFP225" s="18"/>
      <c r="EFQ225" s="18"/>
      <c r="EFR225" s="18"/>
      <c r="EFS225" s="18"/>
      <c r="EFT225" s="18"/>
      <c r="EFU225" s="18"/>
      <c r="EFV225" s="18"/>
      <c r="EFW225" s="18"/>
      <c r="EFX225" s="18"/>
      <c r="EFY225" s="18"/>
      <c r="EFZ225" s="18"/>
      <c r="EGA225" s="18"/>
      <c r="EGB225" s="18"/>
      <c r="EGC225" s="18"/>
      <c r="EGD225" s="18"/>
      <c r="EGE225" s="18"/>
      <c r="EGF225" s="18"/>
      <c r="EGG225" s="18"/>
      <c r="EGH225" s="18"/>
      <c r="EGI225" s="18"/>
      <c r="EGJ225" s="18"/>
      <c r="EGK225" s="18"/>
      <c r="EGL225" s="18"/>
      <c r="EGM225" s="18"/>
      <c r="EGN225" s="18"/>
      <c r="EGO225" s="18"/>
      <c r="EGP225" s="18"/>
      <c r="EGQ225" s="18"/>
      <c r="EGR225" s="18"/>
      <c r="EGS225" s="18"/>
      <c r="EGT225" s="18"/>
      <c r="EGU225" s="18"/>
      <c r="EGV225" s="18"/>
      <c r="EGW225" s="18"/>
      <c r="EGX225" s="18"/>
      <c r="EGY225" s="18"/>
      <c r="EGZ225" s="18"/>
      <c r="EHA225" s="18"/>
      <c r="EHB225" s="18"/>
      <c r="EHC225" s="18"/>
      <c r="EHD225" s="18"/>
      <c r="EHE225" s="18"/>
      <c r="EHF225" s="18"/>
      <c r="EHG225" s="18"/>
      <c r="EHH225" s="18"/>
      <c r="EHI225" s="18"/>
      <c r="EHJ225" s="18"/>
      <c r="EHK225" s="18"/>
      <c r="EHL225" s="18"/>
      <c r="EHM225" s="18"/>
      <c r="EHN225" s="18"/>
      <c r="EHO225" s="18"/>
      <c r="EHP225" s="18"/>
      <c r="EHQ225" s="18"/>
      <c r="EHR225" s="18"/>
      <c r="EHS225" s="18"/>
      <c r="EHT225" s="18"/>
      <c r="EHU225" s="18"/>
      <c r="EHV225" s="18"/>
      <c r="EHW225" s="18"/>
      <c r="EHX225" s="18"/>
      <c r="EHY225" s="18"/>
      <c r="EHZ225" s="18"/>
      <c r="EIA225" s="18"/>
      <c r="EIB225" s="18"/>
      <c r="EIC225" s="18"/>
      <c r="EID225" s="18"/>
      <c r="EIE225" s="18"/>
      <c r="EIF225" s="18"/>
      <c r="EIG225" s="18"/>
      <c r="EIH225" s="18"/>
      <c r="EII225" s="18"/>
      <c r="EIJ225" s="18"/>
      <c r="EIK225" s="18"/>
      <c r="EIL225" s="18"/>
      <c r="EIM225" s="18"/>
      <c r="EIN225" s="18"/>
      <c r="EIO225" s="18"/>
      <c r="EIP225" s="18"/>
      <c r="EIQ225" s="18"/>
      <c r="EIR225" s="18"/>
      <c r="EIS225" s="18"/>
      <c r="EIT225" s="18"/>
      <c r="EIU225" s="18"/>
      <c r="EIV225" s="18"/>
      <c r="EIW225" s="18"/>
      <c r="EIX225" s="18"/>
      <c r="EIY225" s="18"/>
      <c r="EIZ225" s="18"/>
      <c r="EJA225" s="18"/>
      <c r="EJB225" s="18"/>
      <c r="EJC225" s="18"/>
      <c r="EJD225" s="18"/>
      <c r="EJE225" s="18"/>
      <c r="EJF225" s="18"/>
      <c r="EJG225" s="18"/>
      <c r="EJH225" s="18"/>
      <c r="EJI225" s="18"/>
      <c r="EJJ225" s="18"/>
      <c r="EJK225" s="18"/>
      <c r="EJL225" s="18"/>
      <c r="EJM225" s="18"/>
      <c r="EJN225" s="18"/>
      <c r="EJO225" s="18"/>
      <c r="EJP225" s="18"/>
      <c r="EJQ225" s="18"/>
      <c r="EJR225" s="18"/>
      <c r="EJS225" s="18"/>
      <c r="EJT225" s="18"/>
      <c r="EJU225" s="18"/>
      <c r="EJV225" s="18"/>
      <c r="EJW225" s="18"/>
      <c r="EJX225" s="18"/>
      <c r="EJY225" s="18"/>
      <c r="EJZ225" s="18"/>
      <c r="EKA225" s="18"/>
      <c r="EKB225" s="18"/>
      <c r="EKC225" s="18"/>
      <c r="EKD225" s="18"/>
      <c r="EKE225" s="18"/>
      <c r="EKF225" s="18"/>
      <c r="EKG225" s="18"/>
      <c r="EKH225" s="18"/>
      <c r="EKI225" s="18"/>
      <c r="EKJ225" s="18"/>
      <c r="EKK225" s="18"/>
      <c r="EKL225" s="18"/>
      <c r="EKM225" s="18"/>
      <c r="EKN225" s="18"/>
      <c r="EKO225" s="18"/>
      <c r="EKP225" s="18"/>
      <c r="EKQ225" s="18"/>
      <c r="EKR225" s="18"/>
      <c r="EKS225" s="18"/>
      <c r="EKT225" s="18"/>
      <c r="EKU225" s="18"/>
      <c r="EKV225" s="18"/>
      <c r="EKW225" s="18"/>
      <c r="EKX225" s="18"/>
      <c r="EKY225" s="18"/>
      <c r="EKZ225" s="18"/>
      <c r="ELA225" s="18"/>
      <c r="ELB225" s="18"/>
      <c r="ELC225" s="18"/>
      <c r="ELD225" s="18"/>
      <c r="ELE225" s="18"/>
      <c r="ELF225" s="18"/>
      <c r="ELG225" s="18"/>
      <c r="ELH225" s="18"/>
      <c r="ELI225" s="18"/>
      <c r="ELJ225" s="18"/>
      <c r="ELK225" s="18"/>
      <c r="ELL225" s="18"/>
      <c r="ELM225" s="18"/>
      <c r="ELN225" s="18"/>
      <c r="ELO225" s="18"/>
      <c r="ELP225" s="18"/>
      <c r="ELQ225" s="18"/>
      <c r="ELR225" s="18"/>
      <c r="ELS225" s="18"/>
      <c r="ELT225" s="18"/>
      <c r="ELU225" s="18"/>
      <c r="ELV225" s="18"/>
      <c r="ELW225" s="18"/>
      <c r="ELX225" s="18"/>
      <c r="ELY225" s="18"/>
      <c r="ELZ225" s="18"/>
      <c r="EMA225" s="18"/>
      <c r="EMB225" s="18"/>
      <c r="EMC225" s="18"/>
      <c r="EMD225" s="18"/>
      <c r="EME225" s="18"/>
      <c r="EMF225" s="18"/>
      <c r="EMG225" s="18"/>
      <c r="EMH225" s="18"/>
      <c r="EMI225" s="18"/>
      <c r="EMJ225" s="18"/>
      <c r="EMK225" s="18"/>
      <c r="EML225" s="18"/>
      <c r="EMM225" s="18"/>
      <c r="EMN225" s="18"/>
      <c r="EMO225" s="18"/>
      <c r="EMP225" s="18"/>
      <c r="EMQ225" s="18"/>
      <c r="EMR225" s="18"/>
      <c r="EMS225" s="18"/>
      <c r="EMT225" s="18"/>
      <c r="EMU225" s="18"/>
      <c r="EMV225" s="18"/>
      <c r="EMW225" s="18"/>
      <c r="EMX225" s="18"/>
      <c r="EMY225" s="18"/>
      <c r="EMZ225" s="18"/>
      <c r="ENA225" s="18"/>
      <c r="ENB225" s="18"/>
      <c r="ENC225" s="18"/>
      <c r="END225" s="18"/>
      <c r="ENE225" s="18"/>
      <c r="ENF225" s="18"/>
      <c r="ENG225" s="18"/>
      <c r="ENH225" s="18"/>
      <c r="ENI225" s="18"/>
      <c r="ENJ225" s="18"/>
      <c r="ENK225" s="18"/>
      <c r="ENL225" s="18"/>
      <c r="ENM225" s="18"/>
      <c r="ENN225" s="18"/>
      <c r="ENO225" s="18"/>
      <c r="ENP225" s="18"/>
      <c r="ENQ225" s="18"/>
      <c r="ENR225" s="18"/>
      <c r="ENS225" s="18"/>
      <c r="ENT225" s="18"/>
      <c r="ENU225" s="18"/>
      <c r="ENV225" s="18"/>
      <c r="ENW225" s="18"/>
      <c r="ENX225" s="18"/>
      <c r="ENY225" s="18"/>
      <c r="ENZ225" s="18"/>
      <c r="EOA225" s="18"/>
      <c r="EOB225" s="18"/>
      <c r="EOC225" s="18"/>
      <c r="EOD225" s="18"/>
      <c r="EOE225" s="18"/>
      <c r="EOF225" s="18"/>
      <c r="EOG225" s="18"/>
      <c r="EOH225" s="18"/>
      <c r="EOI225" s="18"/>
      <c r="EOJ225" s="18"/>
      <c r="EOK225" s="18"/>
      <c r="EOL225" s="18"/>
      <c r="EOM225" s="18"/>
      <c r="EON225" s="18"/>
      <c r="EOO225" s="18"/>
      <c r="EOP225" s="18"/>
      <c r="EOQ225" s="18"/>
      <c r="EOR225" s="18"/>
      <c r="EOS225" s="18"/>
      <c r="EOT225" s="18"/>
      <c r="EOU225" s="18"/>
      <c r="EOV225" s="18"/>
      <c r="EOW225" s="18"/>
      <c r="EOX225" s="18"/>
      <c r="EOY225" s="18"/>
      <c r="EOZ225" s="18"/>
      <c r="EPA225" s="18"/>
      <c r="EPB225" s="18"/>
      <c r="EPC225" s="18"/>
      <c r="EPD225" s="18"/>
      <c r="EPE225" s="18"/>
      <c r="EPF225" s="18"/>
      <c r="EPG225" s="18"/>
      <c r="EPH225" s="18"/>
      <c r="EPI225" s="18"/>
      <c r="EPJ225" s="18"/>
      <c r="EPK225" s="18"/>
      <c r="EPL225" s="18"/>
      <c r="EPM225" s="18"/>
      <c r="EPN225" s="18"/>
      <c r="EPO225" s="18"/>
      <c r="EPP225" s="18"/>
      <c r="EPQ225" s="18"/>
      <c r="EPR225" s="18"/>
      <c r="EPS225" s="18"/>
      <c r="EPT225" s="18"/>
      <c r="EPU225" s="18"/>
      <c r="EPV225" s="18"/>
      <c r="EPW225" s="18"/>
      <c r="EPX225" s="18"/>
      <c r="EPY225" s="18"/>
      <c r="EPZ225" s="18"/>
      <c r="EQA225" s="18"/>
      <c r="EQB225" s="18"/>
      <c r="EQC225" s="18"/>
      <c r="EQD225" s="18"/>
      <c r="EQE225" s="18"/>
      <c r="EQF225" s="18"/>
      <c r="EQG225" s="18"/>
      <c r="EQH225" s="18"/>
      <c r="EQI225" s="18"/>
      <c r="EQJ225" s="18"/>
      <c r="EQK225" s="18"/>
      <c r="EQL225" s="18"/>
      <c r="EQM225" s="18"/>
      <c r="EQN225" s="18"/>
      <c r="EQO225" s="18"/>
      <c r="EQP225" s="18"/>
      <c r="EQQ225" s="18"/>
      <c r="EQR225" s="18"/>
      <c r="EQS225" s="18"/>
      <c r="EQT225" s="18"/>
      <c r="EQU225" s="18"/>
      <c r="EQV225" s="18"/>
      <c r="EQW225" s="18"/>
      <c r="EQX225" s="18"/>
      <c r="EQY225" s="18"/>
      <c r="EQZ225" s="18"/>
      <c r="ERA225" s="18"/>
      <c r="ERB225" s="18"/>
      <c r="ERC225" s="18"/>
      <c r="ERD225" s="18"/>
      <c r="ERE225" s="18"/>
      <c r="ERF225" s="18"/>
      <c r="ERG225" s="18"/>
      <c r="ERH225" s="18"/>
      <c r="ERI225" s="18"/>
      <c r="ERJ225" s="18"/>
      <c r="ERK225" s="18"/>
      <c r="ERL225" s="18"/>
      <c r="ERM225" s="18"/>
      <c r="ERN225" s="18"/>
      <c r="ERO225" s="18"/>
      <c r="ERP225" s="18"/>
      <c r="ERQ225" s="18"/>
      <c r="ERR225" s="18"/>
      <c r="ERS225" s="18"/>
      <c r="ERT225" s="18"/>
      <c r="ERU225" s="18"/>
      <c r="ERV225" s="18"/>
      <c r="ERW225" s="18"/>
      <c r="ERX225" s="18"/>
      <c r="ERY225" s="18"/>
      <c r="ERZ225" s="18"/>
      <c r="ESA225" s="18"/>
      <c r="ESB225" s="18"/>
      <c r="ESC225" s="18"/>
      <c r="ESD225" s="18"/>
      <c r="ESE225" s="18"/>
      <c r="ESF225" s="18"/>
      <c r="ESG225" s="18"/>
      <c r="ESH225" s="18"/>
      <c r="ESI225" s="18"/>
      <c r="ESJ225" s="18"/>
      <c r="ESK225" s="18"/>
      <c r="ESL225" s="18"/>
      <c r="ESM225" s="18"/>
      <c r="ESN225" s="18"/>
      <c r="ESO225" s="18"/>
      <c r="ESP225" s="18"/>
      <c r="ESQ225" s="18"/>
      <c r="ESR225" s="18"/>
      <c r="ESS225" s="18"/>
      <c r="EST225" s="18"/>
      <c r="ESU225" s="18"/>
      <c r="ESV225" s="18"/>
      <c r="ESW225" s="18"/>
      <c r="ESX225" s="18"/>
      <c r="ESY225" s="18"/>
      <c r="ESZ225" s="18"/>
      <c r="ETA225" s="18"/>
      <c r="ETB225" s="18"/>
      <c r="ETC225" s="18"/>
      <c r="ETD225" s="18"/>
      <c r="ETE225" s="18"/>
      <c r="ETF225" s="18"/>
      <c r="ETG225" s="18"/>
      <c r="ETH225" s="18"/>
      <c r="ETI225" s="18"/>
      <c r="ETJ225" s="18"/>
      <c r="ETK225" s="18"/>
      <c r="ETL225" s="18"/>
      <c r="ETM225" s="18"/>
      <c r="ETN225" s="18"/>
      <c r="ETO225" s="18"/>
      <c r="ETP225" s="18"/>
      <c r="ETQ225" s="18"/>
      <c r="ETR225" s="18"/>
      <c r="ETS225" s="18"/>
      <c r="ETT225" s="18"/>
      <c r="ETU225" s="18"/>
      <c r="ETV225" s="18"/>
      <c r="ETW225" s="18"/>
      <c r="ETX225" s="18"/>
      <c r="ETY225" s="18"/>
      <c r="ETZ225" s="18"/>
      <c r="EUA225" s="18"/>
      <c r="EUB225" s="18"/>
      <c r="EUC225" s="18"/>
      <c r="EUD225" s="18"/>
      <c r="EUE225" s="18"/>
      <c r="EUF225" s="18"/>
      <c r="EUG225" s="18"/>
      <c r="EUH225" s="18"/>
      <c r="EUI225" s="18"/>
      <c r="EUJ225" s="18"/>
      <c r="EUK225" s="18"/>
      <c r="EUL225" s="18"/>
      <c r="EUM225" s="18"/>
      <c r="EUN225" s="18"/>
      <c r="EUO225" s="18"/>
      <c r="EUP225" s="18"/>
      <c r="EUQ225" s="18"/>
      <c r="EUR225" s="18"/>
      <c r="EUS225" s="18"/>
      <c r="EUT225" s="18"/>
      <c r="EUU225" s="18"/>
      <c r="EUV225" s="18"/>
      <c r="EUW225" s="18"/>
      <c r="EUX225" s="18"/>
      <c r="EUY225" s="18"/>
      <c r="EUZ225" s="18"/>
      <c r="EVA225" s="18"/>
      <c r="EVB225" s="18"/>
      <c r="EVC225" s="18"/>
      <c r="EVD225" s="18"/>
      <c r="EVE225" s="18"/>
      <c r="EVF225" s="18"/>
      <c r="EVG225" s="18"/>
      <c r="EVH225" s="18"/>
      <c r="EVI225" s="18"/>
      <c r="EVJ225" s="18"/>
      <c r="EVK225" s="18"/>
      <c r="EVL225" s="18"/>
      <c r="EVM225" s="18"/>
      <c r="EVN225" s="18"/>
      <c r="EVO225" s="18"/>
      <c r="EVP225" s="18"/>
      <c r="EVQ225" s="18"/>
      <c r="EVR225" s="18"/>
      <c r="EVS225" s="18"/>
      <c r="EVT225" s="18"/>
      <c r="EVU225" s="18"/>
      <c r="EVV225" s="18"/>
      <c r="EVW225" s="18"/>
      <c r="EVX225" s="18"/>
      <c r="EVY225" s="18"/>
      <c r="EVZ225" s="18"/>
      <c r="EWA225" s="18"/>
      <c r="EWB225" s="18"/>
      <c r="EWC225" s="18"/>
      <c r="EWD225" s="18"/>
      <c r="EWE225" s="18"/>
      <c r="EWF225" s="18"/>
      <c r="EWG225" s="18"/>
      <c r="EWH225" s="18"/>
      <c r="EWI225" s="18"/>
      <c r="EWJ225" s="18"/>
      <c r="EWK225" s="18"/>
      <c r="EWL225" s="18"/>
      <c r="EWM225" s="18"/>
      <c r="EWN225" s="18"/>
      <c r="EWO225" s="18"/>
      <c r="EWP225" s="18"/>
      <c r="EWQ225" s="18"/>
      <c r="EWR225" s="18"/>
      <c r="EWS225" s="18"/>
      <c r="EWT225" s="18"/>
      <c r="EWU225" s="18"/>
      <c r="EWV225" s="18"/>
      <c r="EWW225" s="18"/>
      <c r="EWX225" s="18"/>
      <c r="EWY225" s="18"/>
      <c r="EWZ225" s="18"/>
      <c r="EXA225" s="18"/>
      <c r="EXB225" s="18"/>
      <c r="EXC225" s="18"/>
      <c r="EXD225" s="18"/>
      <c r="EXE225" s="18"/>
      <c r="EXF225" s="18"/>
      <c r="EXG225" s="18"/>
      <c r="EXH225" s="18"/>
      <c r="EXI225" s="18"/>
      <c r="EXJ225" s="18"/>
      <c r="EXK225" s="18"/>
      <c r="EXL225" s="18"/>
      <c r="EXM225" s="18"/>
      <c r="EXN225" s="18"/>
      <c r="EXO225" s="18"/>
      <c r="EXP225" s="18"/>
      <c r="EXQ225" s="18"/>
      <c r="EXR225" s="18"/>
      <c r="EXS225" s="18"/>
      <c r="EXT225" s="18"/>
      <c r="EXU225" s="18"/>
      <c r="EXV225" s="18"/>
      <c r="EXW225" s="18"/>
      <c r="EXX225" s="18"/>
      <c r="EXY225" s="18"/>
      <c r="EXZ225" s="18"/>
      <c r="EYA225" s="18"/>
      <c r="EYB225" s="18"/>
      <c r="EYC225" s="18"/>
      <c r="EYD225" s="18"/>
      <c r="EYE225" s="18"/>
      <c r="EYF225" s="18"/>
      <c r="EYG225" s="18"/>
      <c r="EYH225" s="18"/>
      <c r="EYI225" s="18"/>
      <c r="EYJ225" s="18"/>
      <c r="EYK225" s="18"/>
      <c r="EYL225" s="18"/>
      <c r="EYM225" s="18"/>
      <c r="EYN225" s="18"/>
      <c r="EYO225" s="18"/>
      <c r="EYP225" s="18"/>
      <c r="EYQ225" s="18"/>
      <c r="EYR225" s="18"/>
      <c r="EYS225" s="18"/>
      <c r="EYT225" s="18"/>
      <c r="EYU225" s="18"/>
      <c r="EYV225" s="18"/>
      <c r="EYW225" s="18"/>
      <c r="EYX225" s="18"/>
      <c r="UFN225" s="18"/>
      <c r="UFO225" s="18"/>
      <c r="UFP225" s="18"/>
      <c r="UFQ225" s="18"/>
      <c r="UFR225" s="18"/>
      <c r="UFS225" s="18"/>
      <c r="UFT225" s="18"/>
      <c r="UFU225" s="18"/>
      <c r="UFV225" s="18"/>
      <c r="UFW225" s="18"/>
      <c r="UFX225" s="18"/>
      <c r="UFY225" s="18"/>
      <c r="UFZ225" s="18"/>
      <c r="UGA225" s="18"/>
      <c r="UGB225" s="18"/>
      <c r="UGC225" s="18"/>
      <c r="UGD225" s="18"/>
      <c r="UGE225" s="18"/>
      <c r="UGF225" s="18"/>
      <c r="UGG225" s="18"/>
      <c r="UGH225" s="18"/>
      <c r="UGI225" s="18"/>
      <c r="UGJ225" s="18"/>
      <c r="UGK225" s="18"/>
      <c r="UGL225" s="18"/>
      <c r="UGM225" s="18"/>
      <c r="UGN225" s="18"/>
      <c r="UGO225" s="18"/>
      <c r="UGP225" s="18"/>
      <c r="UGQ225" s="18"/>
      <c r="UGR225" s="18"/>
      <c r="UGS225" s="18"/>
      <c r="UGT225" s="18"/>
      <c r="UGU225" s="18"/>
      <c r="UGV225" s="18"/>
      <c r="UGW225" s="18"/>
      <c r="UGX225" s="18"/>
      <c r="UGY225" s="18"/>
      <c r="UGZ225" s="18"/>
      <c r="UHA225" s="18"/>
      <c r="UHB225" s="18"/>
      <c r="UHC225" s="18"/>
      <c r="UHD225" s="18"/>
      <c r="UHE225" s="18"/>
      <c r="UHF225" s="18"/>
      <c r="UHG225" s="18"/>
      <c r="UHH225" s="18"/>
      <c r="UHI225" s="18"/>
      <c r="UHJ225" s="18"/>
      <c r="UHK225" s="18"/>
      <c r="UHL225" s="18"/>
      <c r="UHM225" s="18"/>
      <c r="UHN225" s="18"/>
      <c r="UHO225" s="18"/>
      <c r="UHP225" s="18"/>
      <c r="UHQ225" s="18"/>
      <c r="UHR225" s="18"/>
      <c r="UHS225" s="18"/>
      <c r="UHT225" s="18"/>
      <c r="UHU225" s="18"/>
      <c r="UHV225" s="18"/>
      <c r="UHW225" s="18"/>
      <c r="UHX225" s="18"/>
      <c r="UHY225" s="18"/>
      <c r="UHZ225" s="18"/>
      <c r="UIA225" s="18"/>
      <c r="UIB225" s="18"/>
      <c r="UIC225" s="18"/>
      <c r="UID225" s="18"/>
      <c r="UIE225" s="18"/>
      <c r="UIF225" s="18"/>
      <c r="UIG225" s="18"/>
      <c r="UIH225" s="18"/>
      <c r="UII225" s="18"/>
      <c r="UIJ225" s="18"/>
      <c r="UIK225" s="18"/>
      <c r="UIL225" s="18"/>
      <c r="UIM225" s="18"/>
      <c r="UIN225" s="18"/>
      <c r="UIO225" s="18"/>
      <c r="UIP225" s="18"/>
      <c r="UIQ225" s="18"/>
      <c r="UIR225" s="18"/>
      <c r="UIS225" s="18"/>
      <c r="UIT225" s="18"/>
      <c r="UIU225" s="18"/>
      <c r="UIV225" s="18"/>
      <c r="UIW225" s="18"/>
      <c r="UIX225" s="18"/>
      <c r="UIY225" s="18"/>
      <c r="UIZ225" s="18"/>
      <c r="UJA225" s="18"/>
      <c r="UJB225" s="18"/>
      <c r="UJC225" s="18"/>
      <c r="UJD225" s="18"/>
      <c r="UJE225" s="18"/>
      <c r="UJF225" s="18"/>
      <c r="UJG225" s="18"/>
      <c r="UJH225" s="18"/>
      <c r="UJI225" s="18"/>
      <c r="UJJ225" s="18"/>
      <c r="UJK225" s="18"/>
      <c r="UJL225" s="18"/>
      <c r="UJM225" s="18"/>
      <c r="UJN225" s="18"/>
      <c r="UJO225" s="18"/>
      <c r="UJP225" s="18"/>
      <c r="UJQ225" s="18"/>
      <c r="UJR225" s="18"/>
      <c r="UJS225" s="18"/>
      <c r="UJT225" s="18"/>
      <c r="UJU225" s="18"/>
      <c r="UJV225" s="18"/>
      <c r="UJW225" s="18"/>
      <c r="UJX225" s="18"/>
      <c r="UJY225" s="18"/>
      <c r="UJZ225" s="18"/>
      <c r="UKA225" s="18"/>
      <c r="UKB225" s="18"/>
      <c r="UKC225" s="18"/>
      <c r="UKD225" s="18"/>
      <c r="UKE225" s="18"/>
      <c r="UKF225" s="18"/>
      <c r="UKG225" s="18"/>
      <c r="UKH225" s="18"/>
      <c r="UKI225" s="18"/>
      <c r="UKJ225" s="18"/>
      <c r="UKK225" s="18"/>
      <c r="UKL225" s="18"/>
      <c r="UKM225" s="18"/>
      <c r="UKN225" s="18"/>
      <c r="UKO225" s="18"/>
      <c r="UKP225" s="18"/>
      <c r="UKQ225" s="18"/>
      <c r="UKR225" s="18"/>
      <c r="UKS225" s="18"/>
      <c r="UKT225" s="18"/>
      <c r="UKU225" s="18"/>
      <c r="UKV225" s="18"/>
      <c r="UKW225" s="18"/>
      <c r="UKX225" s="18"/>
      <c r="UKY225" s="18"/>
      <c r="UKZ225" s="18"/>
      <c r="ULA225" s="18"/>
      <c r="ULB225" s="18"/>
      <c r="ULC225" s="18"/>
      <c r="ULD225" s="18"/>
      <c r="ULE225" s="18"/>
      <c r="ULF225" s="18"/>
      <c r="ULG225" s="18"/>
      <c r="ULH225" s="18"/>
      <c r="ULI225" s="18"/>
      <c r="ULJ225" s="18"/>
      <c r="ULK225" s="18"/>
      <c r="ULL225" s="18"/>
      <c r="ULM225" s="18"/>
      <c r="ULN225" s="18"/>
      <c r="ULO225" s="18"/>
      <c r="ULP225" s="18"/>
      <c r="ULQ225" s="18"/>
      <c r="ULR225" s="18"/>
      <c r="ULS225" s="18"/>
      <c r="ULT225" s="18"/>
      <c r="ULU225" s="18"/>
      <c r="ULV225" s="18"/>
      <c r="ULW225" s="18"/>
      <c r="ULX225" s="18"/>
      <c r="ULY225" s="18"/>
      <c r="ULZ225" s="18"/>
      <c r="UMA225" s="18"/>
      <c r="UMB225" s="18"/>
      <c r="UMC225" s="18"/>
      <c r="UMD225" s="18"/>
      <c r="UME225" s="18"/>
      <c r="UMF225" s="18"/>
      <c r="UMG225" s="18"/>
      <c r="UMH225" s="18"/>
      <c r="UMI225" s="18"/>
      <c r="UMJ225" s="18"/>
      <c r="UMK225" s="18"/>
      <c r="UML225" s="18"/>
      <c r="UMM225" s="18"/>
      <c r="UMN225" s="18"/>
      <c r="UMO225" s="18"/>
      <c r="UMP225" s="18"/>
      <c r="UMQ225" s="18"/>
      <c r="UMR225" s="18"/>
      <c r="UMS225" s="18"/>
      <c r="UMT225" s="18"/>
      <c r="UMU225" s="18"/>
      <c r="UMV225" s="18"/>
      <c r="UMW225" s="18"/>
      <c r="UMX225" s="18"/>
      <c r="UMY225" s="18"/>
      <c r="UMZ225" s="18"/>
      <c r="UNA225" s="18"/>
      <c r="UNB225" s="18"/>
      <c r="UNC225" s="18"/>
      <c r="UND225" s="18"/>
      <c r="UNE225" s="18"/>
      <c r="UNF225" s="18"/>
      <c r="UNG225" s="18"/>
      <c r="UNH225" s="18"/>
      <c r="UNI225" s="18"/>
      <c r="UNJ225" s="18"/>
      <c r="UNK225" s="18"/>
      <c r="UNL225" s="18"/>
      <c r="UNM225" s="18"/>
      <c r="UNN225" s="18"/>
      <c r="UNO225" s="18"/>
      <c r="UNP225" s="18"/>
      <c r="UNQ225" s="18"/>
      <c r="UNR225" s="18"/>
      <c r="UNS225" s="18"/>
      <c r="UNT225" s="18"/>
      <c r="UNU225" s="18"/>
      <c r="UNV225" s="18"/>
      <c r="UNW225" s="18"/>
      <c r="UNX225" s="18"/>
      <c r="UNY225" s="18"/>
      <c r="UNZ225" s="18"/>
      <c r="UOA225" s="18"/>
      <c r="UOB225" s="18"/>
      <c r="UOC225" s="18"/>
      <c r="UOD225" s="18"/>
      <c r="UOE225" s="18"/>
      <c r="UOF225" s="18"/>
      <c r="UOG225" s="18"/>
      <c r="UOH225" s="18"/>
      <c r="UOI225" s="18"/>
      <c r="UOJ225" s="18"/>
      <c r="UOK225" s="18"/>
      <c r="UOL225" s="18"/>
      <c r="UOM225" s="18"/>
      <c r="UON225" s="18"/>
      <c r="UOO225" s="18"/>
      <c r="UOP225" s="18"/>
      <c r="UOQ225" s="18"/>
      <c r="UOR225" s="18"/>
      <c r="UOS225" s="18"/>
      <c r="UOT225" s="18"/>
      <c r="UOU225" s="18"/>
      <c r="UOV225" s="18"/>
      <c r="UOW225" s="18"/>
      <c r="UOX225" s="18"/>
      <c r="UOY225" s="18"/>
      <c r="UOZ225" s="18"/>
      <c r="UPA225" s="18"/>
      <c r="UPB225" s="18"/>
      <c r="UPC225" s="18"/>
      <c r="UPD225" s="18"/>
      <c r="UPE225" s="18"/>
      <c r="UPF225" s="18"/>
      <c r="UPG225" s="18"/>
      <c r="UPH225" s="18"/>
      <c r="UPI225" s="18"/>
      <c r="UPJ225" s="18"/>
      <c r="UPK225" s="18"/>
      <c r="UPL225" s="18"/>
      <c r="UPM225" s="18"/>
      <c r="UPN225" s="18"/>
      <c r="UPO225" s="18"/>
      <c r="UPP225" s="18"/>
      <c r="UPQ225" s="18"/>
      <c r="UPR225" s="18"/>
      <c r="UPS225" s="18"/>
      <c r="UPT225" s="18"/>
      <c r="UPU225" s="18"/>
      <c r="UPV225" s="18"/>
      <c r="UPW225" s="18"/>
      <c r="UPX225" s="18"/>
      <c r="UPY225" s="18"/>
      <c r="UPZ225" s="18"/>
      <c r="UQA225" s="18"/>
      <c r="UQB225" s="18"/>
      <c r="UQC225" s="18"/>
      <c r="UQD225" s="18"/>
      <c r="UQE225" s="18"/>
      <c r="UQF225" s="18"/>
      <c r="UQG225" s="18"/>
      <c r="UQH225" s="18"/>
      <c r="UQI225" s="18"/>
      <c r="UQJ225" s="18"/>
      <c r="UQK225" s="18"/>
      <c r="UQL225" s="18"/>
      <c r="UQM225" s="18"/>
      <c r="UQN225" s="18"/>
      <c r="UQO225" s="18"/>
      <c r="UQP225" s="18"/>
      <c r="UQQ225" s="18"/>
      <c r="UQR225" s="18"/>
      <c r="UQS225" s="18"/>
      <c r="UQT225" s="18"/>
      <c r="UQU225" s="18"/>
      <c r="UQV225" s="18"/>
      <c r="UQW225" s="18"/>
      <c r="UQX225" s="18"/>
      <c r="UQY225" s="18"/>
      <c r="UQZ225" s="18"/>
      <c r="URA225" s="18"/>
      <c r="URB225" s="18"/>
      <c r="URC225" s="18"/>
      <c r="URD225" s="18"/>
      <c r="URE225" s="18"/>
      <c r="URF225" s="18"/>
      <c r="URG225" s="18"/>
      <c r="URH225" s="18"/>
      <c r="URI225" s="18"/>
      <c r="URJ225" s="18"/>
      <c r="URK225" s="18"/>
      <c r="URL225" s="18"/>
      <c r="URM225" s="18"/>
      <c r="URN225" s="18"/>
      <c r="URO225" s="18"/>
      <c r="URP225" s="18"/>
      <c r="URQ225" s="18"/>
      <c r="URR225" s="18"/>
      <c r="URS225" s="18"/>
      <c r="URT225" s="18"/>
      <c r="URU225" s="18"/>
      <c r="URV225" s="18"/>
      <c r="URW225" s="18"/>
      <c r="URX225" s="18"/>
      <c r="URY225" s="18"/>
      <c r="URZ225" s="18"/>
      <c r="USA225" s="18"/>
      <c r="USB225" s="18"/>
      <c r="USC225" s="18"/>
      <c r="USD225" s="18"/>
      <c r="USE225" s="18"/>
      <c r="USF225" s="18"/>
      <c r="USG225" s="18"/>
      <c r="USH225" s="18"/>
      <c r="USI225" s="18"/>
      <c r="USJ225" s="18"/>
      <c r="USK225" s="18"/>
      <c r="USL225" s="18"/>
      <c r="USM225" s="18"/>
      <c r="USN225" s="18"/>
      <c r="USO225" s="18"/>
      <c r="USP225" s="18"/>
      <c r="USQ225" s="18"/>
      <c r="USR225" s="18"/>
      <c r="USS225" s="18"/>
      <c r="UST225" s="18"/>
      <c r="USU225" s="18"/>
      <c r="USV225" s="18"/>
      <c r="USW225" s="18"/>
      <c r="USX225" s="18"/>
      <c r="USY225" s="18"/>
      <c r="USZ225" s="18"/>
      <c r="UTA225" s="18"/>
      <c r="UTB225" s="18"/>
      <c r="UTC225" s="18"/>
      <c r="UTD225" s="18"/>
      <c r="UTE225" s="18"/>
      <c r="UTF225" s="18"/>
      <c r="UTG225" s="18"/>
      <c r="UTH225" s="18"/>
      <c r="UTI225" s="18"/>
      <c r="UTJ225" s="18"/>
      <c r="UTK225" s="18"/>
      <c r="UTL225" s="18"/>
      <c r="UTM225" s="18"/>
      <c r="UTN225" s="18"/>
      <c r="UTO225" s="18"/>
      <c r="UTP225" s="18"/>
      <c r="UTQ225" s="18"/>
      <c r="UTR225" s="18"/>
      <c r="UTS225" s="18"/>
      <c r="UTT225" s="18"/>
      <c r="UTU225" s="18"/>
      <c r="UTV225" s="18"/>
      <c r="UTW225" s="18"/>
      <c r="UTX225" s="18"/>
      <c r="UTY225" s="18"/>
      <c r="UTZ225" s="18"/>
      <c r="UUA225" s="18"/>
      <c r="UUB225" s="18"/>
      <c r="UUC225" s="18"/>
      <c r="UUD225" s="18"/>
      <c r="UUE225" s="18"/>
      <c r="UUF225" s="18"/>
      <c r="UUG225" s="18"/>
      <c r="UUH225" s="18"/>
      <c r="UUI225" s="18"/>
      <c r="UUJ225" s="18"/>
      <c r="UUK225" s="18"/>
      <c r="UUL225" s="18"/>
      <c r="UUM225" s="18"/>
      <c r="UUN225" s="18"/>
      <c r="UUO225" s="18"/>
      <c r="UUP225" s="18"/>
      <c r="UUQ225" s="18"/>
      <c r="UUR225" s="18"/>
      <c r="UUS225" s="18"/>
      <c r="UUT225" s="18"/>
      <c r="UUU225" s="18"/>
      <c r="UUV225" s="18"/>
      <c r="UUW225" s="18"/>
      <c r="UUX225" s="18"/>
      <c r="UUY225" s="18"/>
      <c r="UUZ225" s="18"/>
      <c r="UVA225" s="18"/>
      <c r="UVB225" s="18"/>
      <c r="UVC225" s="18"/>
      <c r="UVD225" s="18"/>
      <c r="UVE225" s="18"/>
      <c r="UVF225" s="18"/>
      <c r="UVG225" s="18"/>
      <c r="UVH225" s="18"/>
      <c r="UVI225" s="18"/>
      <c r="UVJ225" s="18"/>
      <c r="UVK225" s="18"/>
      <c r="UVL225" s="18"/>
      <c r="UVM225" s="18"/>
      <c r="UVN225" s="18"/>
      <c r="UVO225" s="18"/>
      <c r="UVP225" s="18"/>
      <c r="UVQ225" s="18"/>
      <c r="UVR225" s="18"/>
      <c r="UVS225" s="18"/>
      <c r="UVT225" s="18"/>
      <c r="UVU225" s="18"/>
      <c r="UVV225" s="18"/>
      <c r="UVW225" s="18"/>
      <c r="UVX225" s="18"/>
      <c r="UVY225" s="18"/>
      <c r="UVZ225" s="18"/>
      <c r="UWA225" s="18"/>
      <c r="UWB225" s="18"/>
      <c r="UWC225" s="18"/>
      <c r="UWD225" s="18"/>
      <c r="UWE225" s="18"/>
      <c r="UWF225" s="18"/>
      <c r="UWG225" s="18"/>
      <c r="UWH225" s="18"/>
      <c r="UWI225" s="18"/>
      <c r="UWJ225" s="18"/>
      <c r="UWK225" s="18"/>
      <c r="UWL225" s="18"/>
      <c r="UWM225" s="18"/>
      <c r="UWN225" s="18"/>
      <c r="UWO225" s="18"/>
      <c r="UWP225" s="18"/>
      <c r="UWQ225" s="18"/>
      <c r="UWR225" s="18"/>
      <c r="UWS225" s="18"/>
      <c r="UWT225" s="18"/>
      <c r="UWU225" s="18"/>
      <c r="UWV225" s="18"/>
      <c r="UWW225" s="18"/>
      <c r="UWX225" s="18"/>
      <c r="UWY225" s="18"/>
      <c r="UWZ225" s="18"/>
      <c r="UXA225" s="18"/>
      <c r="UXB225" s="18"/>
      <c r="UXC225" s="18"/>
      <c r="UXD225" s="18"/>
      <c r="UXE225" s="18"/>
      <c r="UXF225" s="18"/>
      <c r="UXG225" s="18"/>
      <c r="UXH225" s="18"/>
      <c r="UXI225" s="18"/>
      <c r="UXJ225" s="18"/>
      <c r="UXK225" s="18"/>
      <c r="UXL225" s="18"/>
      <c r="UXM225" s="18"/>
      <c r="UXN225" s="18"/>
      <c r="UXO225" s="18"/>
      <c r="UXP225" s="18"/>
      <c r="UXQ225" s="18"/>
      <c r="UXR225" s="18"/>
      <c r="UXS225" s="18"/>
      <c r="UXT225" s="18"/>
      <c r="UXU225" s="18"/>
      <c r="UXV225" s="18"/>
      <c r="UXW225" s="18"/>
      <c r="UXX225" s="18"/>
      <c r="UXY225" s="18"/>
      <c r="UXZ225" s="18"/>
      <c r="UYA225" s="18"/>
      <c r="UYB225" s="18"/>
      <c r="UYC225" s="18"/>
      <c r="UYD225" s="18"/>
      <c r="UYE225" s="18"/>
      <c r="UYF225" s="18"/>
      <c r="UYG225" s="18"/>
      <c r="UYH225" s="18"/>
      <c r="UYI225" s="18"/>
      <c r="UYJ225" s="18"/>
      <c r="UYK225" s="18"/>
      <c r="UYL225" s="18"/>
      <c r="UYM225" s="18"/>
      <c r="UYN225" s="18"/>
      <c r="UYO225" s="18"/>
      <c r="UYP225" s="18"/>
      <c r="UYQ225" s="18"/>
      <c r="UYR225" s="18"/>
      <c r="UYS225" s="18"/>
      <c r="UYT225" s="18"/>
      <c r="UYU225" s="18"/>
      <c r="UYV225" s="18"/>
      <c r="UYW225" s="18"/>
      <c r="UYX225" s="18"/>
      <c r="UYY225" s="18"/>
      <c r="UYZ225" s="18"/>
      <c r="UZA225" s="18"/>
      <c r="UZB225" s="18"/>
      <c r="UZC225" s="18"/>
      <c r="UZD225" s="18"/>
      <c r="UZE225" s="18"/>
      <c r="UZF225" s="18"/>
      <c r="UZG225" s="18"/>
      <c r="UZH225" s="18"/>
      <c r="UZI225" s="18"/>
      <c r="UZJ225" s="18"/>
      <c r="UZK225" s="18"/>
      <c r="UZL225" s="18"/>
      <c r="UZM225" s="18"/>
      <c r="UZN225" s="18"/>
      <c r="UZO225" s="18"/>
      <c r="UZP225" s="18"/>
      <c r="UZQ225" s="18"/>
      <c r="UZR225" s="18"/>
      <c r="UZS225" s="18"/>
      <c r="UZT225" s="18"/>
      <c r="UZU225" s="18"/>
      <c r="UZV225" s="18"/>
      <c r="UZW225" s="18"/>
      <c r="UZX225" s="18"/>
      <c r="UZY225" s="18"/>
      <c r="UZZ225" s="18"/>
      <c r="VAA225" s="18"/>
      <c r="VAB225" s="18"/>
      <c r="VAC225" s="18"/>
      <c r="VAD225" s="18"/>
      <c r="VAE225" s="18"/>
      <c r="VAF225" s="18"/>
      <c r="VAG225" s="18"/>
      <c r="VAH225" s="18"/>
      <c r="VAI225" s="18"/>
      <c r="VAJ225" s="18"/>
      <c r="VAK225" s="18"/>
      <c r="VAL225" s="18"/>
      <c r="VAM225" s="18"/>
      <c r="VAN225" s="18"/>
      <c r="VAO225" s="18"/>
      <c r="VAP225" s="18"/>
      <c r="VAQ225" s="18"/>
      <c r="VAR225" s="18"/>
      <c r="VAS225" s="18"/>
      <c r="VAT225" s="18"/>
      <c r="VAU225" s="18"/>
      <c r="VAV225" s="18"/>
      <c r="VAW225" s="18"/>
      <c r="VAX225" s="18"/>
      <c r="VAY225" s="18"/>
      <c r="VAZ225" s="18"/>
      <c r="VBA225" s="18"/>
      <c r="VBB225" s="18"/>
      <c r="VBC225" s="18"/>
      <c r="VBD225" s="18"/>
      <c r="VBE225" s="18"/>
      <c r="VBF225" s="18"/>
      <c r="VBG225" s="18"/>
      <c r="VBH225" s="18"/>
      <c r="VBI225" s="18"/>
      <c r="VBJ225" s="18"/>
      <c r="VBK225" s="18"/>
      <c r="VBL225" s="18"/>
      <c r="VBM225" s="18"/>
      <c r="VBN225" s="18"/>
      <c r="VBO225" s="18"/>
      <c r="VBP225" s="18"/>
      <c r="VBQ225" s="18"/>
      <c r="VBR225" s="18"/>
      <c r="VBS225" s="18"/>
      <c r="VBT225" s="18"/>
      <c r="VBU225" s="18"/>
      <c r="VBV225" s="18"/>
      <c r="VBW225" s="18"/>
      <c r="VBX225" s="18"/>
      <c r="VBY225" s="18"/>
      <c r="VBZ225" s="18"/>
      <c r="VCA225" s="18"/>
      <c r="VCB225" s="18"/>
      <c r="VCC225" s="18"/>
      <c r="VCD225" s="18"/>
      <c r="VCE225" s="18"/>
      <c r="VCF225" s="18"/>
      <c r="VCG225" s="18"/>
      <c r="VCH225" s="18"/>
      <c r="VCI225" s="18"/>
      <c r="VCJ225" s="18"/>
      <c r="VCK225" s="18"/>
      <c r="VCL225" s="18"/>
      <c r="VCM225" s="18"/>
      <c r="VCN225" s="18"/>
      <c r="VCO225" s="18"/>
      <c r="VCP225" s="18"/>
      <c r="VCQ225" s="18"/>
      <c r="VCR225" s="18"/>
      <c r="VCS225" s="18"/>
      <c r="VCT225" s="18"/>
      <c r="VCU225" s="18"/>
      <c r="VCV225" s="18"/>
      <c r="VCW225" s="18"/>
      <c r="VCX225" s="18"/>
      <c r="VCY225" s="18"/>
      <c r="VCZ225" s="18"/>
      <c r="VDA225" s="18"/>
      <c r="VDB225" s="18"/>
      <c r="VDC225" s="18"/>
      <c r="VDD225" s="18"/>
      <c r="VDE225" s="18"/>
      <c r="VDF225" s="18"/>
      <c r="VDG225" s="18"/>
      <c r="VDH225" s="18"/>
      <c r="VDI225" s="18"/>
      <c r="VDJ225" s="18"/>
      <c r="VDK225" s="18"/>
      <c r="VDL225" s="18"/>
      <c r="VDM225" s="18"/>
      <c r="VDN225" s="18"/>
      <c r="VDO225" s="18"/>
      <c r="VDP225" s="18"/>
      <c r="VDQ225" s="18"/>
      <c r="VDR225" s="18"/>
      <c r="VDS225" s="18"/>
      <c r="VDT225" s="18"/>
      <c r="VDU225" s="18"/>
      <c r="VDV225" s="18"/>
      <c r="VDW225" s="18"/>
      <c r="VDX225" s="18"/>
      <c r="VDY225" s="18"/>
      <c r="VDZ225" s="18"/>
      <c r="VEA225" s="18"/>
      <c r="VEB225" s="18"/>
      <c r="VEC225" s="18"/>
      <c r="VED225" s="18"/>
      <c r="VEE225" s="18"/>
      <c r="VEF225" s="18"/>
      <c r="VEG225" s="18"/>
      <c r="VEH225" s="18"/>
      <c r="VEI225" s="18"/>
      <c r="VEJ225" s="18"/>
      <c r="VEK225" s="18"/>
      <c r="VEL225" s="18"/>
      <c r="VEM225" s="18"/>
      <c r="VEN225" s="18"/>
      <c r="VEO225" s="18"/>
      <c r="VEP225" s="18"/>
      <c r="VEQ225" s="18"/>
      <c r="VER225" s="18"/>
      <c r="VES225" s="18"/>
      <c r="VET225" s="18"/>
      <c r="VEU225" s="18"/>
      <c r="VEV225" s="18"/>
      <c r="VEW225" s="18"/>
      <c r="VEX225" s="18"/>
      <c r="VEY225" s="18"/>
      <c r="VEZ225" s="18"/>
      <c r="VFA225" s="18"/>
      <c r="VFB225" s="18"/>
      <c r="VFC225" s="18"/>
      <c r="VFD225" s="18"/>
      <c r="VFE225" s="18"/>
      <c r="VFF225" s="18"/>
      <c r="VFG225" s="18"/>
      <c r="VFH225" s="18"/>
      <c r="VFI225" s="18"/>
      <c r="VFJ225" s="18"/>
      <c r="VFK225" s="18"/>
      <c r="VFL225" s="18"/>
      <c r="VFM225" s="18"/>
      <c r="VFN225" s="18"/>
      <c r="VFO225" s="18"/>
      <c r="VFP225" s="18"/>
      <c r="VFQ225" s="18"/>
      <c r="VFR225" s="18"/>
      <c r="VFS225" s="18"/>
      <c r="VFT225" s="18"/>
      <c r="VFU225" s="18"/>
      <c r="VFV225" s="18"/>
      <c r="VFW225" s="18"/>
      <c r="VFX225" s="18"/>
      <c r="VFY225" s="18"/>
      <c r="VFZ225" s="18"/>
      <c r="VGA225" s="18"/>
      <c r="VGB225" s="18"/>
      <c r="VGC225" s="18"/>
      <c r="VGD225" s="18"/>
      <c r="VGE225" s="18"/>
      <c r="VGF225" s="18"/>
      <c r="VGG225" s="18"/>
      <c r="VGH225" s="18"/>
      <c r="VGI225" s="18"/>
      <c r="VGJ225" s="18"/>
      <c r="VGK225" s="18"/>
      <c r="VGL225" s="18"/>
      <c r="VGM225" s="18"/>
      <c r="VGN225" s="18"/>
      <c r="VGO225" s="18"/>
      <c r="VGP225" s="18"/>
      <c r="VGQ225" s="18"/>
      <c r="VGR225" s="18"/>
      <c r="VGS225" s="18"/>
      <c r="VGT225" s="18"/>
      <c r="VGU225" s="18"/>
      <c r="VGV225" s="18"/>
      <c r="VGW225" s="18"/>
      <c r="VGX225" s="18"/>
      <c r="VGY225" s="18"/>
      <c r="VGZ225" s="18"/>
      <c r="VHA225" s="18"/>
      <c r="VHB225" s="18"/>
      <c r="VHC225" s="18"/>
      <c r="VHD225" s="18"/>
      <c r="VHE225" s="18"/>
      <c r="VHF225" s="18"/>
      <c r="VHG225" s="18"/>
      <c r="VHH225" s="18"/>
      <c r="VHI225" s="18"/>
      <c r="VHJ225" s="18"/>
      <c r="VHK225" s="18"/>
      <c r="VHL225" s="18"/>
      <c r="VHM225" s="18"/>
      <c r="VHN225" s="18"/>
      <c r="VHO225" s="18"/>
      <c r="VHP225" s="18"/>
      <c r="VHQ225" s="18"/>
      <c r="VHR225" s="18"/>
      <c r="VHS225" s="18"/>
      <c r="VHT225" s="18"/>
      <c r="VHU225" s="18"/>
      <c r="VHV225" s="18"/>
      <c r="VHW225" s="18"/>
      <c r="VHX225" s="18"/>
      <c r="VHY225" s="18"/>
      <c r="VHZ225" s="18"/>
      <c r="VIA225" s="18"/>
      <c r="VIB225" s="18"/>
      <c r="VIC225" s="18"/>
      <c r="VID225" s="18"/>
      <c r="VIE225" s="18"/>
      <c r="VIF225" s="18"/>
      <c r="VIG225" s="18"/>
      <c r="VIH225" s="18"/>
      <c r="VII225" s="18"/>
      <c r="VIJ225" s="18"/>
      <c r="VIK225" s="18"/>
      <c r="VIL225" s="18"/>
      <c r="VIM225" s="18"/>
      <c r="VIN225" s="18"/>
      <c r="VIO225" s="18"/>
      <c r="VIP225" s="18"/>
      <c r="VIQ225" s="18"/>
      <c r="VIR225" s="18"/>
      <c r="VIS225" s="18"/>
      <c r="VIT225" s="18"/>
      <c r="VIU225" s="18"/>
      <c r="VIV225" s="18"/>
      <c r="VIW225" s="18"/>
      <c r="VIX225" s="18"/>
      <c r="VIY225" s="18"/>
      <c r="VIZ225" s="18"/>
      <c r="VJA225" s="18"/>
      <c r="VJB225" s="18"/>
      <c r="VJC225" s="18"/>
      <c r="VJD225" s="18"/>
      <c r="VJE225" s="18"/>
      <c r="VJF225" s="18"/>
      <c r="VJG225" s="18"/>
      <c r="VJH225" s="18"/>
      <c r="VJI225" s="18"/>
      <c r="VJJ225" s="18"/>
      <c r="VJK225" s="18"/>
      <c r="VJL225" s="18"/>
      <c r="VJM225" s="18"/>
      <c r="VJN225" s="18"/>
      <c r="VJO225" s="18"/>
      <c r="VJP225" s="18"/>
      <c r="VJQ225" s="18"/>
      <c r="VJR225" s="18"/>
      <c r="VJS225" s="18"/>
      <c r="VJT225" s="18"/>
      <c r="VJU225" s="18"/>
      <c r="VJV225" s="18"/>
      <c r="VJW225" s="18"/>
      <c r="VJX225" s="18"/>
      <c r="VJY225" s="18"/>
      <c r="VJZ225" s="18"/>
      <c r="VKA225" s="18"/>
      <c r="VKB225" s="18"/>
      <c r="VKC225" s="18"/>
      <c r="VKD225" s="18"/>
      <c r="VKE225" s="18"/>
      <c r="VKF225" s="18"/>
      <c r="VKG225" s="18"/>
      <c r="VKH225" s="18"/>
      <c r="VKI225" s="18"/>
      <c r="VKJ225" s="18"/>
      <c r="VKK225" s="18"/>
      <c r="VKL225" s="18"/>
      <c r="VKM225" s="18"/>
      <c r="VKN225" s="18"/>
      <c r="VKO225" s="18"/>
      <c r="VKP225" s="18"/>
      <c r="VKQ225" s="18"/>
      <c r="VKR225" s="18"/>
      <c r="VKS225" s="18"/>
      <c r="VKT225" s="18"/>
      <c r="VKU225" s="18"/>
      <c r="VKV225" s="18"/>
      <c r="VKW225" s="18"/>
      <c r="VKX225" s="18"/>
      <c r="VKY225" s="18"/>
      <c r="VKZ225" s="18"/>
      <c r="VLA225" s="18"/>
      <c r="VLB225" s="18"/>
      <c r="VLC225" s="18"/>
      <c r="VLD225" s="18"/>
      <c r="VLE225" s="18"/>
      <c r="VLF225" s="18"/>
      <c r="VLG225" s="18"/>
      <c r="VLH225" s="18"/>
      <c r="VLI225" s="18"/>
      <c r="VLJ225" s="18"/>
      <c r="VLK225" s="18"/>
      <c r="VLL225" s="18"/>
      <c r="VLM225" s="18"/>
      <c r="VLN225" s="18"/>
      <c r="VLO225" s="18"/>
      <c r="VLP225" s="18"/>
      <c r="VLQ225" s="18"/>
      <c r="VLR225" s="18"/>
      <c r="VLS225" s="18"/>
      <c r="VLT225" s="18"/>
      <c r="VLU225" s="18"/>
      <c r="VLV225" s="18"/>
      <c r="VLW225" s="18"/>
      <c r="VLX225" s="18"/>
      <c r="VLY225" s="18"/>
      <c r="VLZ225" s="18"/>
      <c r="VMA225" s="18"/>
      <c r="VMB225" s="18"/>
      <c r="VMC225" s="18"/>
      <c r="VMD225" s="18"/>
      <c r="VME225" s="18"/>
      <c r="VMF225" s="18"/>
      <c r="VMG225" s="18"/>
      <c r="VMH225" s="18"/>
      <c r="VMI225" s="18"/>
      <c r="VMJ225" s="18"/>
      <c r="VMK225" s="18"/>
      <c r="VML225" s="18"/>
      <c r="VMM225" s="18"/>
      <c r="VMN225" s="18"/>
      <c r="VMO225" s="18"/>
      <c r="VMP225" s="18"/>
      <c r="VMQ225" s="18"/>
      <c r="VMR225" s="18"/>
      <c r="VMS225" s="18"/>
      <c r="VMT225" s="18"/>
      <c r="VMU225" s="18"/>
      <c r="VMV225" s="18"/>
      <c r="VMW225" s="18"/>
      <c r="VMX225" s="18"/>
      <c r="VMY225" s="18"/>
      <c r="VMZ225" s="18"/>
      <c r="VNA225" s="18"/>
      <c r="VNB225" s="18"/>
      <c r="VNC225" s="18"/>
      <c r="VND225" s="18"/>
      <c r="VNE225" s="18"/>
      <c r="VNF225" s="18"/>
      <c r="VNG225" s="18"/>
      <c r="VNH225" s="18"/>
      <c r="VNI225" s="18"/>
      <c r="VNJ225" s="18"/>
      <c r="VNK225" s="18"/>
      <c r="VNL225" s="18"/>
      <c r="VNM225" s="18"/>
      <c r="VNN225" s="18"/>
      <c r="VNO225" s="18"/>
      <c r="VNP225" s="18"/>
      <c r="VNQ225" s="18"/>
      <c r="VNR225" s="18"/>
      <c r="VNS225" s="18"/>
      <c r="VNT225" s="18"/>
      <c r="VNU225" s="18"/>
      <c r="VNV225" s="18"/>
      <c r="VNW225" s="18"/>
      <c r="VNX225" s="18"/>
      <c r="VNY225" s="18"/>
      <c r="VNZ225" s="18"/>
      <c r="VOA225" s="18"/>
      <c r="VOB225" s="18"/>
      <c r="VOC225" s="18"/>
      <c r="VOD225" s="18"/>
      <c r="VOE225" s="18"/>
      <c r="VOF225" s="18"/>
      <c r="VOG225" s="18"/>
      <c r="VOH225" s="18"/>
      <c r="VOI225" s="18"/>
      <c r="VOJ225" s="18"/>
      <c r="VOK225" s="18"/>
      <c r="VOL225" s="18"/>
      <c r="VOM225" s="18"/>
      <c r="VON225" s="18"/>
      <c r="VOO225" s="18"/>
      <c r="VOP225" s="18"/>
      <c r="VOQ225" s="18"/>
      <c r="VOR225" s="18"/>
      <c r="VOS225" s="18"/>
      <c r="VOT225" s="18"/>
      <c r="VOU225" s="18"/>
      <c r="VOV225" s="18"/>
      <c r="VOW225" s="18"/>
      <c r="VOX225" s="18"/>
      <c r="VOY225" s="18"/>
      <c r="VOZ225" s="18"/>
      <c r="VPA225" s="18"/>
      <c r="VPB225" s="18"/>
      <c r="VPC225" s="18"/>
      <c r="VPD225" s="18"/>
      <c r="VPE225" s="18"/>
      <c r="VPF225" s="18"/>
      <c r="VPG225" s="18"/>
      <c r="VPH225" s="18"/>
      <c r="VPI225" s="18"/>
      <c r="VPJ225" s="18"/>
      <c r="VPK225" s="18"/>
      <c r="VPL225" s="18"/>
      <c r="VPM225" s="18"/>
      <c r="VPN225" s="18"/>
      <c r="VPO225" s="18"/>
      <c r="VPP225" s="18"/>
      <c r="VPQ225" s="18"/>
      <c r="VPR225" s="18"/>
      <c r="VPS225" s="18"/>
      <c r="VPT225" s="18"/>
      <c r="VPU225" s="18"/>
      <c r="VPV225" s="18"/>
      <c r="VPW225" s="18"/>
      <c r="VPX225" s="18"/>
      <c r="VPY225" s="18"/>
      <c r="VPZ225" s="18"/>
      <c r="VQA225" s="18"/>
      <c r="VQB225" s="18"/>
      <c r="VQC225" s="18"/>
      <c r="VQD225" s="18"/>
      <c r="VQE225" s="18"/>
      <c r="VQF225" s="18"/>
      <c r="VQG225" s="18"/>
      <c r="VQH225" s="18"/>
      <c r="VQI225" s="18"/>
      <c r="VQJ225" s="18"/>
      <c r="VQK225" s="18"/>
      <c r="VQL225" s="18"/>
      <c r="VQM225" s="18"/>
      <c r="VQN225" s="18"/>
      <c r="VQO225" s="18"/>
      <c r="VQP225" s="18"/>
      <c r="VQQ225" s="18"/>
      <c r="VQR225" s="18"/>
      <c r="VQS225" s="18"/>
      <c r="VQT225" s="18"/>
      <c r="VQU225" s="18"/>
      <c r="VQV225" s="18"/>
      <c r="VQW225" s="18"/>
      <c r="VQX225" s="18"/>
      <c r="VQY225" s="18"/>
      <c r="VQZ225" s="18"/>
      <c r="VRA225" s="18"/>
      <c r="VRB225" s="18"/>
      <c r="VRC225" s="18"/>
      <c r="VRD225" s="18"/>
      <c r="VRE225" s="18"/>
      <c r="VRF225" s="18"/>
      <c r="VRG225" s="18"/>
      <c r="VRH225" s="18"/>
      <c r="VRI225" s="18"/>
      <c r="VRJ225" s="18"/>
      <c r="VRK225" s="18"/>
      <c r="VRL225" s="18"/>
      <c r="VRM225" s="18"/>
      <c r="VRN225" s="18"/>
      <c r="VRO225" s="18"/>
      <c r="VRP225" s="18"/>
      <c r="VRQ225" s="18"/>
      <c r="VRR225" s="18"/>
      <c r="VRS225" s="18"/>
      <c r="VRT225" s="18"/>
      <c r="VRU225" s="18"/>
      <c r="VRV225" s="18"/>
      <c r="VRW225" s="18"/>
      <c r="VRX225" s="18"/>
      <c r="VRY225" s="18"/>
      <c r="VRZ225" s="18"/>
      <c r="VSA225" s="18"/>
      <c r="VSB225" s="18"/>
      <c r="VSC225" s="18"/>
      <c r="VSD225" s="18"/>
      <c r="VSE225" s="18"/>
      <c r="VSF225" s="18"/>
      <c r="VSG225" s="18"/>
      <c r="VSH225" s="18"/>
      <c r="VSI225" s="18"/>
      <c r="VSJ225" s="18"/>
      <c r="VSK225" s="18"/>
      <c r="VSL225" s="18"/>
      <c r="VSM225" s="18"/>
      <c r="VSN225" s="18"/>
      <c r="VSO225" s="18"/>
      <c r="VSP225" s="18"/>
      <c r="VSQ225" s="18"/>
      <c r="VSR225" s="18"/>
      <c r="VSS225" s="18"/>
      <c r="VST225" s="18"/>
      <c r="VSU225" s="18"/>
      <c r="VSV225" s="18"/>
      <c r="VSW225" s="18"/>
      <c r="VSX225" s="18"/>
      <c r="VSY225" s="18"/>
      <c r="VSZ225" s="18"/>
      <c r="VTA225" s="18"/>
      <c r="VTB225" s="18"/>
      <c r="VTC225" s="18"/>
      <c r="VTD225" s="18"/>
      <c r="VTE225" s="18"/>
      <c r="VTF225" s="18"/>
      <c r="VTG225" s="18"/>
      <c r="VTH225" s="18"/>
      <c r="VTI225" s="18"/>
      <c r="VTJ225" s="18"/>
      <c r="VTK225" s="18"/>
      <c r="VTL225" s="18"/>
      <c r="VTM225" s="18"/>
      <c r="VTN225" s="18"/>
      <c r="VTO225" s="18"/>
      <c r="VTP225" s="18"/>
      <c r="VTQ225" s="18"/>
      <c r="VTR225" s="18"/>
      <c r="VTS225" s="18"/>
      <c r="VTT225" s="18"/>
      <c r="VTU225" s="18"/>
      <c r="VTV225" s="18"/>
      <c r="VTW225" s="18"/>
      <c r="VTX225" s="18"/>
      <c r="VTY225" s="18"/>
      <c r="VTZ225" s="18"/>
      <c r="VUA225" s="18"/>
      <c r="VUB225" s="18"/>
      <c r="VUC225" s="18"/>
      <c r="VUD225" s="18"/>
      <c r="VUE225" s="18"/>
      <c r="VUF225" s="18"/>
      <c r="VUG225" s="18"/>
      <c r="VUH225" s="18"/>
      <c r="VUI225" s="18"/>
      <c r="VUJ225" s="18"/>
      <c r="VUK225" s="18"/>
      <c r="VUL225" s="18"/>
      <c r="VUM225" s="18"/>
      <c r="VUN225" s="18"/>
      <c r="VUO225" s="18"/>
      <c r="VUP225" s="18"/>
      <c r="VUQ225" s="18"/>
      <c r="VUR225" s="18"/>
      <c r="VUS225" s="18"/>
      <c r="VUT225" s="18"/>
      <c r="VUU225" s="18"/>
      <c r="VUV225" s="18"/>
      <c r="VUW225" s="18"/>
      <c r="VUX225" s="18"/>
      <c r="VUY225" s="18"/>
      <c r="VUZ225" s="18"/>
      <c r="VVA225" s="18"/>
      <c r="VVB225" s="18"/>
      <c r="VVC225" s="18"/>
      <c r="VVD225" s="18"/>
      <c r="VVE225" s="18"/>
      <c r="VVF225" s="18"/>
      <c r="VVG225" s="18"/>
      <c r="VVH225" s="18"/>
      <c r="VVI225" s="18"/>
      <c r="VVJ225" s="18"/>
      <c r="VVK225" s="18"/>
      <c r="VVL225" s="18"/>
      <c r="VVM225" s="18"/>
      <c r="VVN225" s="18"/>
      <c r="VVO225" s="18"/>
      <c r="VVP225" s="18"/>
      <c r="VVQ225" s="18"/>
      <c r="VVR225" s="18"/>
      <c r="VVS225" s="18"/>
      <c r="VVT225" s="18"/>
      <c r="VVU225" s="18"/>
      <c r="VVV225" s="18"/>
      <c r="VVW225" s="18"/>
      <c r="VVX225" s="18"/>
      <c r="VVY225" s="18"/>
      <c r="VVZ225" s="18"/>
      <c r="VWA225" s="18"/>
      <c r="VWB225" s="18"/>
      <c r="VWC225" s="18"/>
      <c r="VWD225" s="18"/>
      <c r="VWE225" s="18"/>
      <c r="VWF225" s="18"/>
      <c r="VWG225" s="18"/>
      <c r="VWH225" s="18"/>
      <c r="VWI225" s="18"/>
      <c r="VWJ225" s="18"/>
      <c r="VWK225" s="18"/>
      <c r="VWL225" s="18"/>
      <c r="VWM225" s="18"/>
      <c r="VWN225" s="18"/>
      <c r="VWO225" s="18"/>
      <c r="VWP225" s="18"/>
      <c r="VWQ225" s="18"/>
      <c r="VWR225" s="18"/>
      <c r="VWS225" s="18"/>
      <c r="VWT225" s="18"/>
      <c r="VWU225" s="18"/>
      <c r="VWV225" s="18"/>
      <c r="VWW225" s="18"/>
      <c r="VWX225" s="18"/>
      <c r="VWY225" s="18"/>
      <c r="VWZ225" s="18"/>
      <c r="VXA225" s="18"/>
      <c r="VXB225" s="18"/>
      <c r="VXC225" s="18"/>
      <c r="VXD225" s="18"/>
      <c r="VXE225" s="18"/>
      <c r="VXF225" s="18"/>
      <c r="VXG225" s="18"/>
      <c r="VXH225" s="18"/>
      <c r="VXI225" s="18"/>
      <c r="VXJ225" s="18"/>
      <c r="VXK225" s="18"/>
      <c r="VXL225" s="18"/>
      <c r="VXM225" s="18"/>
      <c r="VXN225" s="18"/>
      <c r="VXO225" s="18"/>
      <c r="VXP225" s="18"/>
      <c r="VXQ225" s="18"/>
      <c r="VXR225" s="18"/>
      <c r="VXS225" s="18"/>
      <c r="VXT225" s="18"/>
      <c r="VXU225" s="18"/>
      <c r="VXV225" s="18"/>
      <c r="VXW225" s="18"/>
      <c r="VXX225" s="18"/>
      <c r="VXY225" s="18"/>
      <c r="VXZ225" s="18"/>
      <c r="VYA225" s="18"/>
      <c r="VYB225" s="18"/>
      <c r="VYC225" s="18"/>
      <c r="VYD225" s="18"/>
      <c r="VYE225" s="18"/>
      <c r="VYF225" s="18"/>
      <c r="VYG225" s="18"/>
      <c r="VYH225" s="18"/>
      <c r="VYI225" s="18"/>
      <c r="VYJ225" s="18"/>
      <c r="VYK225" s="18"/>
      <c r="VYL225" s="18"/>
      <c r="VYM225" s="18"/>
      <c r="VYN225" s="18"/>
      <c r="VYO225" s="18"/>
      <c r="VYP225" s="18"/>
      <c r="VYQ225" s="18"/>
      <c r="VYR225" s="18"/>
      <c r="VYS225" s="18"/>
      <c r="VYT225" s="18"/>
      <c r="VYU225" s="18"/>
      <c r="VYV225" s="18"/>
      <c r="VYW225" s="18"/>
      <c r="VYX225" s="18"/>
      <c r="VYY225" s="18"/>
      <c r="VYZ225" s="18"/>
      <c r="VZA225" s="18"/>
      <c r="VZB225" s="18"/>
      <c r="VZC225" s="18"/>
      <c r="VZD225" s="18"/>
      <c r="VZE225" s="18"/>
      <c r="VZF225" s="18"/>
      <c r="VZG225" s="18"/>
      <c r="VZH225" s="18"/>
      <c r="VZI225" s="18"/>
      <c r="VZJ225" s="18"/>
      <c r="VZK225" s="18"/>
      <c r="VZL225" s="18"/>
      <c r="VZM225" s="18"/>
      <c r="VZN225" s="18"/>
      <c r="VZO225" s="18"/>
      <c r="VZP225" s="18"/>
      <c r="VZQ225" s="18"/>
      <c r="VZR225" s="18"/>
      <c r="VZS225" s="18"/>
      <c r="VZT225" s="18"/>
      <c r="VZU225" s="18"/>
      <c r="VZV225" s="18"/>
      <c r="VZW225" s="18"/>
      <c r="VZX225" s="18"/>
      <c r="VZY225" s="18"/>
      <c r="VZZ225" s="18"/>
      <c r="WAA225" s="18"/>
      <c r="WAB225" s="18"/>
      <c r="WAC225" s="18"/>
      <c r="WAD225" s="18"/>
      <c r="WAE225" s="18"/>
      <c r="WAF225" s="18"/>
      <c r="WAG225" s="18"/>
      <c r="WAH225" s="18"/>
      <c r="WAI225" s="18"/>
      <c r="WAJ225" s="18"/>
      <c r="WAK225" s="18"/>
      <c r="WAL225" s="18"/>
      <c r="WAM225" s="18"/>
      <c r="WAN225" s="18"/>
      <c r="WAO225" s="18"/>
      <c r="WAP225" s="18"/>
      <c r="WAQ225" s="18"/>
      <c r="WAR225" s="18"/>
      <c r="WAS225" s="18"/>
      <c r="WAT225" s="18"/>
      <c r="WAU225" s="18"/>
      <c r="WAV225" s="18"/>
      <c r="WAW225" s="18"/>
      <c r="WAX225" s="18"/>
      <c r="WAY225" s="18"/>
      <c r="WAZ225" s="18"/>
      <c r="WBA225" s="18"/>
      <c r="WBB225" s="18"/>
      <c r="WBC225" s="18"/>
      <c r="WBD225" s="18"/>
      <c r="WBE225" s="18"/>
      <c r="WBF225" s="18"/>
      <c r="WBG225" s="18"/>
      <c r="WBH225" s="18"/>
      <c r="WBI225" s="18"/>
      <c r="WBJ225" s="18"/>
      <c r="WBK225" s="18"/>
      <c r="WBL225" s="18"/>
      <c r="WBM225" s="18"/>
      <c r="WBN225" s="18"/>
      <c r="WBO225" s="18"/>
      <c r="WBP225" s="18"/>
      <c r="WBQ225" s="18"/>
      <c r="WBR225" s="18"/>
      <c r="WBS225" s="18"/>
      <c r="WBT225" s="18"/>
      <c r="WBU225" s="18"/>
      <c r="WBV225" s="18"/>
      <c r="WBW225" s="18"/>
      <c r="WBX225" s="18"/>
      <c r="WBY225" s="18"/>
      <c r="WBZ225" s="18"/>
      <c r="WCA225" s="18"/>
      <c r="WCB225" s="18"/>
      <c r="WCC225" s="18"/>
      <c r="WCD225" s="18"/>
      <c r="WCE225" s="18"/>
      <c r="WCF225" s="18"/>
      <c r="WCG225" s="18"/>
      <c r="WCH225" s="18"/>
      <c r="WCI225" s="18"/>
      <c r="WCJ225" s="18"/>
      <c r="WCK225" s="18"/>
      <c r="WCL225" s="18"/>
      <c r="WCM225" s="18"/>
      <c r="WCN225" s="18"/>
      <c r="WCO225" s="18"/>
      <c r="WCP225" s="18"/>
      <c r="WCQ225" s="18"/>
      <c r="WCR225" s="18"/>
      <c r="WCS225" s="18"/>
      <c r="WCT225" s="18"/>
      <c r="WCU225" s="18"/>
      <c r="WCV225" s="18"/>
      <c r="WCW225" s="18"/>
      <c r="WCX225" s="18"/>
      <c r="WCY225" s="18"/>
      <c r="WCZ225" s="18"/>
      <c r="WDA225" s="18"/>
      <c r="WDB225" s="18"/>
      <c r="WDC225" s="18"/>
      <c r="WDD225" s="18"/>
      <c r="WDE225" s="18"/>
      <c r="WDF225" s="18"/>
      <c r="WDG225" s="18"/>
      <c r="WDH225" s="18"/>
      <c r="WDI225" s="18"/>
      <c r="WDJ225" s="18"/>
      <c r="WDK225" s="18"/>
      <c r="WDL225" s="18"/>
      <c r="WDM225" s="18"/>
      <c r="WDN225" s="18"/>
      <c r="WDO225" s="18"/>
      <c r="WDP225" s="18"/>
      <c r="WDQ225" s="18"/>
      <c r="WDR225" s="18"/>
      <c r="WDS225" s="18"/>
      <c r="WDT225" s="18"/>
      <c r="WDU225" s="18"/>
      <c r="WDV225" s="18"/>
      <c r="WDW225" s="18"/>
      <c r="WDX225" s="18"/>
      <c r="WDY225" s="18"/>
      <c r="WDZ225" s="18"/>
      <c r="WEA225" s="18"/>
      <c r="WEB225" s="18"/>
      <c r="WEC225" s="18"/>
      <c r="WED225" s="18"/>
      <c r="WEE225" s="18"/>
      <c r="WEF225" s="18"/>
      <c r="WEG225" s="18"/>
      <c r="WEH225" s="18"/>
      <c r="WEI225" s="18"/>
      <c r="WEJ225" s="18"/>
      <c r="WEK225" s="18"/>
      <c r="WEL225" s="18"/>
      <c r="WEM225" s="18"/>
      <c r="WEN225" s="18"/>
      <c r="WEO225" s="18"/>
      <c r="WEP225" s="18"/>
      <c r="WEQ225" s="18"/>
      <c r="WER225" s="18"/>
      <c r="WES225" s="18"/>
      <c r="WET225" s="18"/>
      <c r="WEU225" s="18"/>
      <c r="WEV225" s="18"/>
      <c r="WEW225" s="18"/>
      <c r="WEX225" s="18"/>
      <c r="WEY225" s="18"/>
      <c r="WEZ225" s="18"/>
      <c r="WFA225" s="18"/>
      <c r="WFB225" s="18"/>
      <c r="WFC225" s="18"/>
      <c r="WFD225" s="18"/>
      <c r="WFE225" s="18"/>
      <c r="WFF225" s="18"/>
      <c r="WFG225" s="18"/>
      <c r="WFH225" s="18"/>
      <c r="WFI225" s="18"/>
      <c r="WFJ225" s="18"/>
      <c r="WFK225" s="18"/>
      <c r="WFL225" s="18"/>
      <c r="WFM225" s="18"/>
      <c r="WFN225" s="18"/>
      <c r="WFO225" s="18"/>
      <c r="WFP225" s="18"/>
      <c r="WFQ225" s="18"/>
      <c r="WFR225" s="18"/>
      <c r="WFS225" s="18"/>
      <c r="WFT225" s="18"/>
      <c r="WFU225" s="18"/>
      <c r="WFV225" s="18"/>
      <c r="WFW225" s="18"/>
      <c r="WFX225" s="18"/>
      <c r="WFY225" s="18"/>
      <c r="WFZ225" s="18"/>
      <c r="WGA225" s="18"/>
      <c r="WGB225" s="18"/>
      <c r="WGC225" s="18"/>
      <c r="WGD225" s="18"/>
      <c r="WGE225" s="18"/>
      <c r="WGF225" s="18"/>
      <c r="WGG225" s="18"/>
      <c r="WGH225" s="18"/>
      <c r="WGI225" s="18"/>
      <c r="WGJ225" s="18"/>
      <c r="WGK225" s="18"/>
      <c r="WGL225" s="18"/>
      <c r="WGM225" s="18"/>
      <c r="WGN225" s="18"/>
      <c r="WGO225" s="18"/>
      <c r="WGP225" s="18"/>
      <c r="WGQ225" s="18"/>
      <c r="WGR225" s="18"/>
      <c r="WGS225" s="18"/>
      <c r="WGT225" s="18"/>
      <c r="WGU225" s="18"/>
      <c r="WGV225" s="18"/>
      <c r="WGW225" s="18"/>
      <c r="WGX225" s="18"/>
      <c r="WGY225" s="18"/>
      <c r="WGZ225" s="18"/>
      <c r="WHA225" s="18"/>
      <c r="WHB225" s="18"/>
      <c r="WHC225" s="18"/>
      <c r="WHD225" s="18"/>
      <c r="WHE225" s="18"/>
      <c r="WHF225" s="18"/>
      <c r="WHG225" s="18"/>
      <c r="WHH225" s="18"/>
      <c r="WHI225" s="18"/>
      <c r="WHJ225" s="18"/>
      <c r="WHK225" s="18"/>
      <c r="WHL225" s="18"/>
      <c r="WHM225" s="18"/>
      <c r="WHN225" s="18"/>
      <c r="WHO225" s="18"/>
      <c r="WHP225" s="18"/>
      <c r="WHQ225" s="18"/>
      <c r="WHR225" s="18"/>
      <c r="WHS225" s="18"/>
      <c r="WHT225" s="18"/>
      <c r="WHU225" s="18"/>
      <c r="WHV225" s="18"/>
      <c r="WHW225" s="18"/>
      <c r="WHX225" s="18"/>
      <c r="WHY225" s="18"/>
      <c r="WHZ225" s="18"/>
      <c r="WIA225" s="18"/>
      <c r="WIB225" s="18"/>
      <c r="WIC225" s="18"/>
      <c r="WID225" s="18"/>
      <c r="WIE225" s="18"/>
      <c r="WIF225" s="18"/>
      <c r="WIG225" s="18"/>
      <c r="WIH225" s="18"/>
      <c r="WII225" s="18"/>
      <c r="WIJ225" s="18"/>
      <c r="WIK225" s="18"/>
      <c r="WIL225" s="18"/>
      <c r="WIM225" s="18"/>
      <c r="WIN225" s="18"/>
      <c r="WIO225" s="18"/>
      <c r="WIP225" s="18"/>
      <c r="WIQ225" s="18"/>
      <c r="WIR225" s="18"/>
      <c r="WIS225" s="18"/>
      <c r="WIT225" s="18"/>
      <c r="WIU225" s="18"/>
      <c r="WIV225" s="18"/>
      <c r="WIW225" s="18"/>
      <c r="WIX225" s="18"/>
      <c r="WIY225" s="18"/>
      <c r="WIZ225" s="18"/>
      <c r="WJA225" s="18"/>
      <c r="WJB225" s="18"/>
      <c r="WJC225" s="18"/>
      <c r="WJD225" s="18"/>
      <c r="WJE225" s="18"/>
      <c r="WJF225" s="18"/>
      <c r="WJG225" s="18"/>
      <c r="WJH225" s="18"/>
      <c r="WJI225" s="18"/>
      <c r="WJJ225" s="18"/>
      <c r="WJK225" s="18"/>
      <c r="WJL225" s="18"/>
      <c r="WJM225" s="18"/>
      <c r="WJN225" s="18"/>
      <c r="WJO225" s="18"/>
      <c r="WJP225" s="18"/>
      <c r="WJQ225" s="18"/>
      <c r="WJR225" s="18"/>
      <c r="WJS225" s="18"/>
      <c r="WJT225" s="18"/>
      <c r="WJU225" s="18"/>
      <c r="WJV225" s="18"/>
      <c r="WJW225" s="18"/>
      <c r="WJX225" s="18"/>
      <c r="WJY225" s="18"/>
      <c r="WJZ225" s="18"/>
      <c r="WKA225" s="18"/>
      <c r="WKB225" s="18"/>
      <c r="WKC225" s="18"/>
      <c r="WKD225" s="18"/>
      <c r="WKE225" s="18"/>
      <c r="WKF225" s="18"/>
      <c r="WKG225" s="18"/>
      <c r="WKH225" s="18"/>
      <c r="WKI225" s="18"/>
      <c r="WKJ225" s="18"/>
      <c r="WKK225" s="18"/>
      <c r="WKL225" s="18"/>
      <c r="WKM225" s="18"/>
      <c r="WKN225" s="18"/>
      <c r="WKO225" s="18"/>
      <c r="WKP225" s="18"/>
      <c r="WKQ225" s="18"/>
      <c r="WKR225" s="18"/>
      <c r="WKS225" s="18"/>
      <c r="WKT225" s="18"/>
      <c r="WKU225" s="18"/>
      <c r="WKV225" s="18"/>
      <c r="WKW225" s="18"/>
      <c r="WKX225" s="18"/>
      <c r="WKY225" s="18"/>
      <c r="WKZ225" s="18"/>
      <c r="WLA225" s="18"/>
      <c r="WLB225" s="18"/>
      <c r="WLC225" s="18"/>
      <c r="WLD225" s="18"/>
      <c r="WLE225" s="18"/>
      <c r="WLF225" s="18"/>
      <c r="WLG225" s="18"/>
      <c r="WLH225" s="18"/>
      <c r="WLI225" s="18"/>
      <c r="WLJ225" s="18"/>
      <c r="WLK225" s="18"/>
      <c r="WLL225" s="18"/>
      <c r="WLM225" s="18"/>
      <c r="WLN225" s="18"/>
      <c r="WLO225" s="18"/>
      <c r="WLP225" s="18"/>
      <c r="WLQ225" s="18"/>
      <c r="WLR225" s="18"/>
      <c r="WLS225" s="18"/>
      <c r="WLT225" s="18"/>
      <c r="WLU225" s="18"/>
      <c r="WLV225" s="18"/>
      <c r="WLW225" s="18"/>
      <c r="WLX225" s="18"/>
      <c r="WLY225" s="18"/>
      <c r="WLZ225" s="18"/>
      <c r="WMA225" s="18"/>
      <c r="WMB225" s="18"/>
      <c r="WMC225" s="18"/>
      <c r="WMD225" s="18"/>
      <c r="WME225" s="18"/>
      <c r="WMF225" s="18"/>
      <c r="WMG225" s="18"/>
      <c r="WMH225" s="18"/>
      <c r="WMI225" s="18"/>
      <c r="WMJ225" s="18"/>
      <c r="WMK225" s="18"/>
      <c r="WML225" s="18"/>
      <c r="WMM225" s="18"/>
      <c r="WMN225" s="18"/>
      <c r="WMO225" s="18"/>
      <c r="WMP225" s="18"/>
      <c r="WMQ225" s="18"/>
      <c r="WMR225" s="18"/>
      <c r="WMS225" s="18"/>
      <c r="WMT225" s="18"/>
      <c r="WMU225" s="18"/>
      <c r="WMV225" s="18"/>
      <c r="WMW225" s="18"/>
      <c r="WMX225" s="18"/>
      <c r="WMY225" s="18"/>
      <c r="WMZ225" s="18"/>
      <c r="WNA225" s="18"/>
      <c r="WNB225" s="18"/>
      <c r="WNC225" s="18"/>
      <c r="WND225" s="18"/>
      <c r="WNE225" s="18"/>
      <c r="WNF225" s="18"/>
      <c r="WNG225" s="18"/>
      <c r="WNH225" s="18"/>
      <c r="WNI225" s="18"/>
      <c r="WNJ225" s="18"/>
      <c r="WNK225" s="18"/>
      <c r="WNL225" s="18"/>
      <c r="WNM225" s="18"/>
      <c r="WNN225" s="18"/>
      <c r="WNO225" s="18"/>
      <c r="WNP225" s="18"/>
      <c r="WNQ225" s="18"/>
      <c r="WNR225" s="18"/>
      <c r="WNS225" s="18"/>
      <c r="WNT225" s="18"/>
      <c r="WNU225" s="18"/>
      <c r="WNV225" s="18"/>
      <c r="WNW225" s="18"/>
      <c r="WNX225" s="18"/>
      <c r="WNY225" s="18"/>
      <c r="WNZ225" s="18"/>
      <c r="WOA225" s="18"/>
      <c r="WOB225" s="18"/>
      <c r="WOC225" s="18"/>
      <c r="WOD225" s="18"/>
      <c r="WOE225" s="18"/>
      <c r="WOF225" s="18"/>
      <c r="WOG225" s="18"/>
      <c r="WOH225" s="18"/>
      <c r="WOI225" s="18"/>
      <c r="WOJ225" s="18"/>
      <c r="WOK225" s="18"/>
      <c r="WOL225" s="18"/>
      <c r="WOM225" s="18"/>
      <c r="WON225" s="18"/>
      <c r="WOO225" s="18"/>
      <c r="WOP225" s="18"/>
      <c r="WOQ225" s="18"/>
      <c r="WOR225" s="18"/>
      <c r="WOS225" s="18"/>
      <c r="WOT225" s="18"/>
      <c r="WOU225" s="18"/>
      <c r="WOV225" s="18"/>
      <c r="WOW225" s="18"/>
      <c r="WOX225" s="18"/>
      <c r="WOY225" s="18"/>
      <c r="WOZ225" s="18"/>
      <c r="WPA225" s="18"/>
      <c r="WPB225" s="18"/>
      <c r="WPC225" s="18"/>
      <c r="WPD225" s="18"/>
      <c r="WPE225" s="18"/>
      <c r="WPF225" s="18"/>
      <c r="WPG225" s="18"/>
      <c r="WPH225" s="18"/>
      <c r="WPI225" s="18"/>
      <c r="WPJ225" s="18"/>
      <c r="WPK225" s="18"/>
      <c r="WPL225" s="18"/>
      <c r="WPM225" s="18"/>
      <c r="WPN225" s="18"/>
      <c r="WPO225" s="18"/>
      <c r="WPP225" s="18"/>
      <c r="WPQ225" s="18"/>
      <c r="WPR225" s="18"/>
      <c r="WPS225" s="18"/>
      <c r="WPT225" s="18"/>
      <c r="WPU225" s="18"/>
      <c r="WPV225" s="18"/>
      <c r="WPW225" s="18"/>
      <c r="WPX225" s="18"/>
      <c r="WPY225" s="18"/>
      <c r="WPZ225" s="18"/>
      <c r="WQA225" s="18"/>
      <c r="WQB225" s="18"/>
      <c r="WQC225" s="18"/>
      <c r="WQD225" s="18"/>
      <c r="WQE225" s="18"/>
      <c r="WQF225" s="18"/>
      <c r="WQG225" s="18"/>
      <c r="WQH225" s="18"/>
      <c r="WQI225" s="18"/>
      <c r="WQJ225" s="18"/>
      <c r="WQK225" s="18"/>
      <c r="WQL225" s="18"/>
      <c r="WQM225" s="18"/>
      <c r="WQN225" s="18"/>
      <c r="WQO225" s="18"/>
      <c r="WQP225" s="18"/>
      <c r="WQQ225" s="18"/>
      <c r="WQR225" s="18"/>
      <c r="WQS225" s="18"/>
      <c r="WQT225" s="18"/>
      <c r="WQU225" s="18"/>
      <c r="WQV225" s="18"/>
      <c r="WQW225" s="18"/>
      <c r="WQX225" s="18"/>
      <c r="WQY225" s="18"/>
      <c r="WQZ225" s="18"/>
      <c r="WRA225" s="18"/>
      <c r="WRB225" s="18"/>
      <c r="WRC225" s="18"/>
      <c r="WRD225" s="18"/>
      <c r="WRE225" s="18"/>
      <c r="WRF225" s="18"/>
      <c r="WRG225" s="18"/>
      <c r="WRH225" s="18"/>
      <c r="WRI225" s="18"/>
      <c r="WRJ225" s="18"/>
      <c r="WRK225" s="18"/>
      <c r="WRL225" s="18"/>
      <c r="WRM225" s="18"/>
      <c r="WRN225" s="18"/>
      <c r="WRO225" s="18"/>
      <c r="WRP225" s="18"/>
      <c r="WRQ225" s="18"/>
      <c r="WRR225" s="18"/>
      <c r="WRS225" s="18"/>
      <c r="WRT225" s="18"/>
      <c r="WRU225" s="18"/>
      <c r="WRV225" s="18"/>
      <c r="WRW225" s="18"/>
      <c r="WRX225" s="18"/>
      <c r="WRY225" s="18"/>
      <c r="WRZ225" s="18"/>
      <c r="WSA225" s="18"/>
      <c r="WSB225" s="18"/>
      <c r="WSC225" s="18"/>
      <c r="WSD225" s="18"/>
      <c r="WSE225" s="18"/>
      <c r="WSF225" s="18"/>
      <c r="WSG225" s="18"/>
      <c r="WSH225" s="18"/>
      <c r="WSI225" s="18"/>
      <c r="WSJ225" s="18"/>
      <c r="WSK225" s="18"/>
      <c r="WSL225" s="18"/>
      <c r="WSM225" s="18"/>
      <c r="WSN225" s="18"/>
      <c r="WSO225" s="18"/>
      <c r="WSP225" s="18"/>
      <c r="WSQ225" s="18"/>
      <c r="WSR225" s="18"/>
      <c r="WSS225" s="18"/>
      <c r="WST225" s="18"/>
      <c r="WSU225" s="18"/>
      <c r="WSV225" s="18"/>
      <c r="WSW225" s="18"/>
      <c r="WSX225" s="18"/>
      <c r="WSY225" s="18"/>
      <c r="WSZ225" s="18"/>
      <c r="WTA225" s="18"/>
      <c r="WTB225" s="18"/>
      <c r="WTC225" s="18"/>
      <c r="WTD225" s="18"/>
      <c r="WTE225" s="18"/>
      <c r="WTF225" s="18"/>
      <c r="WTG225" s="18"/>
      <c r="WTH225" s="18"/>
      <c r="WTI225" s="18"/>
      <c r="WTJ225" s="18"/>
      <c r="WTK225" s="18"/>
      <c r="WTL225" s="18"/>
      <c r="WTM225" s="18"/>
      <c r="WTN225" s="18"/>
      <c r="WTO225" s="18"/>
      <c r="WTP225" s="18"/>
      <c r="WTQ225" s="18"/>
      <c r="WTR225" s="18"/>
      <c r="WTS225" s="18"/>
      <c r="WTT225" s="18"/>
      <c r="WTU225" s="18"/>
      <c r="WTV225" s="18"/>
      <c r="WTW225" s="18"/>
      <c r="WTX225" s="18"/>
      <c r="WTY225" s="18"/>
      <c r="WTZ225" s="18"/>
      <c r="WUA225" s="18"/>
      <c r="WUB225" s="18"/>
      <c r="WUC225" s="18"/>
      <c r="WUD225" s="18"/>
      <c r="WUE225" s="18"/>
      <c r="WUF225" s="18"/>
      <c r="WUG225" s="18"/>
      <c r="WUH225" s="18"/>
      <c r="WUI225" s="18"/>
      <c r="WUJ225" s="18"/>
      <c r="WUK225" s="18"/>
      <c r="WUL225" s="18"/>
      <c r="WUM225" s="18"/>
      <c r="WUN225" s="18"/>
      <c r="WUO225" s="18"/>
      <c r="WUP225" s="18"/>
      <c r="WUQ225" s="18"/>
      <c r="WUR225" s="18"/>
      <c r="WUS225" s="18"/>
      <c r="WUT225" s="18"/>
      <c r="WUU225" s="18"/>
      <c r="WUV225" s="18"/>
      <c r="WUW225" s="18"/>
      <c r="WUX225" s="18"/>
      <c r="WUY225" s="18"/>
      <c r="WUZ225" s="18"/>
      <c r="WVA225" s="18"/>
      <c r="WVB225" s="18"/>
      <c r="WVC225" s="18"/>
      <c r="WVD225" s="18"/>
      <c r="WVE225" s="18"/>
      <c r="WVF225" s="18"/>
      <c r="WVG225" s="18"/>
      <c r="WVH225" s="18"/>
      <c r="WVI225" s="18"/>
      <c r="WVJ225" s="18"/>
      <c r="WVK225" s="18"/>
      <c r="WVL225" s="18"/>
      <c r="WVM225" s="18"/>
      <c r="WVN225" s="18"/>
      <c r="WVO225" s="18"/>
      <c r="WVP225" s="18"/>
      <c r="WVQ225" s="18"/>
      <c r="WVR225" s="18"/>
      <c r="WVS225" s="18"/>
      <c r="WVT225" s="18"/>
      <c r="WVU225" s="18"/>
      <c r="WVV225" s="18"/>
      <c r="WVW225" s="18"/>
      <c r="WVX225" s="18"/>
      <c r="WVY225" s="18"/>
      <c r="WVZ225" s="18"/>
      <c r="WWA225" s="18"/>
      <c r="WWB225" s="18"/>
      <c r="WWC225" s="18"/>
      <c r="WWD225" s="18"/>
      <c r="WWE225" s="18"/>
      <c r="WWF225" s="18"/>
      <c r="WWG225" s="18"/>
      <c r="WWH225" s="18"/>
      <c r="WWI225" s="18"/>
      <c r="WWJ225" s="18"/>
      <c r="WWK225" s="18"/>
      <c r="WWL225" s="18"/>
      <c r="WWM225" s="18"/>
      <c r="WWN225" s="18"/>
      <c r="WWO225" s="18"/>
      <c r="WWP225" s="18"/>
      <c r="WWQ225" s="18"/>
      <c r="WWR225" s="18"/>
      <c r="WWS225" s="18"/>
      <c r="WWT225" s="18"/>
      <c r="WWU225" s="18"/>
      <c r="WWV225" s="18"/>
      <c r="WWW225" s="18"/>
      <c r="WWX225" s="18"/>
      <c r="WWY225" s="18"/>
      <c r="WWZ225" s="18"/>
      <c r="WXA225" s="18"/>
      <c r="WXB225" s="18"/>
      <c r="WXC225" s="18"/>
      <c r="WXD225" s="18"/>
      <c r="WXE225" s="18"/>
      <c r="WXF225" s="18"/>
      <c r="WXG225" s="18"/>
      <c r="WXH225" s="18"/>
      <c r="WXI225" s="18"/>
      <c r="WXJ225" s="18"/>
      <c r="WXK225" s="18"/>
      <c r="WXL225" s="18"/>
      <c r="WXM225" s="18"/>
      <c r="WXN225" s="18"/>
      <c r="WXO225" s="18"/>
      <c r="WXP225" s="18"/>
      <c r="WXQ225" s="18"/>
      <c r="WXR225" s="18"/>
      <c r="WXS225" s="18"/>
      <c r="WXT225" s="18"/>
      <c r="WXU225" s="18"/>
      <c r="WXV225" s="18"/>
      <c r="WXW225" s="18"/>
      <c r="WXX225" s="18"/>
      <c r="WXY225" s="18"/>
      <c r="WXZ225" s="18"/>
      <c r="WYA225" s="18"/>
      <c r="WYB225" s="18"/>
      <c r="WYC225" s="18"/>
      <c r="WYD225" s="18"/>
      <c r="WYE225" s="18"/>
      <c r="WYF225" s="18"/>
      <c r="WYG225" s="18"/>
      <c r="WYH225" s="18"/>
      <c r="WYI225" s="18"/>
      <c r="WYJ225" s="18"/>
      <c r="WYK225" s="18"/>
      <c r="WYL225" s="18"/>
      <c r="WYM225" s="18"/>
      <c r="WYN225" s="18"/>
      <c r="WYO225" s="18"/>
      <c r="WYP225" s="18"/>
      <c r="WYQ225" s="18"/>
      <c r="WYR225" s="18"/>
      <c r="WYS225" s="18"/>
      <c r="WYT225" s="18"/>
      <c r="WYU225" s="18"/>
      <c r="WYV225" s="18"/>
      <c r="WYW225" s="18"/>
      <c r="WYX225" s="18"/>
      <c r="WYY225" s="18"/>
      <c r="WYZ225" s="18"/>
      <c r="WZA225" s="18"/>
      <c r="WZB225" s="18"/>
      <c r="WZC225" s="18"/>
      <c r="WZD225" s="18"/>
      <c r="WZE225" s="18"/>
      <c r="WZF225" s="18"/>
      <c r="WZG225" s="18"/>
      <c r="WZH225" s="18"/>
      <c r="WZI225" s="18"/>
      <c r="WZJ225" s="18"/>
      <c r="WZK225" s="18"/>
      <c r="WZL225" s="18"/>
      <c r="WZM225" s="18"/>
      <c r="WZN225" s="18"/>
      <c r="WZO225" s="18"/>
      <c r="WZP225" s="18"/>
      <c r="WZQ225" s="18"/>
      <c r="WZR225" s="18"/>
      <c r="WZS225" s="18"/>
      <c r="WZT225" s="18"/>
      <c r="WZU225" s="18"/>
      <c r="WZV225" s="18"/>
      <c r="WZW225" s="18"/>
      <c r="WZX225" s="18"/>
      <c r="WZY225" s="18"/>
      <c r="WZZ225" s="18"/>
      <c r="XAA225" s="18"/>
      <c r="XAB225" s="18"/>
      <c r="XAC225" s="18"/>
      <c r="XAD225" s="18"/>
      <c r="XAE225" s="18"/>
      <c r="XAF225" s="18"/>
      <c r="XAG225" s="18"/>
      <c r="XAH225" s="18"/>
      <c r="XAI225" s="18"/>
      <c r="XAJ225" s="18"/>
      <c r="XAK225" s="18"/>
      <c r="XAL225" s="18"/>
      <c r="XAM225" s="18"/>
      <c r="XAN225" s="18"/>
      <c r="XAO225" s="18"/>
      <c r="XAP225" s="18"/>
      <c r="XAQ225" s="18"/>
      <c r="XAR225" s="18"/>
      <c r="XAS225" s="18"/>
      <c r="XAT225" s="18"/>
      <c r="XAU225" s="18"/>
      <c r="XAV225" s="18"/>
      <c r="XAW225" s="18"/>
      <c r="XAX225" s="18"/>
      <c r="XAY225" s="18"/>
      <c r="XAZ225" s="18"/>
      <c r="XBA225" s="18"/>
      <c r="XBB225" s="18"/>
      <c r="XBC225" s="18"/>
      <c r="XBD225" s="18"/>
      <c r="XBE225" s="18"/>
      <c r="XBF225" s="18"/>
      <c r="XBG225" s="18"/>
      <c r="XBH225" s="18"/>
      <c r="XBI225" s="18"/>
      <c r="XBJ225" s="18"/>
      <c r="XBK225" s="18"/>
      <c r="XBL225" s="18"/>
      <c r="XBM225" s="18"/>
      <c r="XBN225" s="18"/>
      <c r="XBO225" s="18"/>
      <c r="XBP225" s="18"/>
      <c r="XBQ225" s="18"/>
      <c r="XBR225" s="18"/>
      <c r="XBS225" s="18"/>
      <c r="XBT225" s="18"/>
      <c r="XBU225" s="18"/>
      <c r="XBV225" s="18"/>
      <c r="XBW225" s="18"/>
      <c r="XBX225" s="18"/>
      <c r="XBY225" s="18"/>
      <c r="XBZ225" s="18"/>
      <c r="XCA225" s="18"/>
      <c r="XCB225" s="18"/>
      <c r="XCC225" s="18"/>
      <c r="XCD225" s="18"/>
      <c r="XCE225" s="18"/>
      <c r="XCF225" s="18"/>
      <c r="XCG225" s="18"/>
      <c r="XCH225" s="18"/>
      <c r="XCI225" s="18"/>
      <c r="XCJ225" s="18"/>
      <c r="XCK225" s="18"/>
      <c r="XCL225" s="18"/>
      <c r="XCM225" s="18"/>
      <c r="XCN225" s="18"/>
      <c r="XCO225" s="18"/>
      <c r="XCP225" s="18"/>
      <c r="XCQ225" s="18"/>
      <c r="XCR225" s="18"/>
      <c r="XCS225" s="18"/>
      <c r="XCT225" s="18"/>
      <c r="XCU225" s="18"/>
      <c r="XCV225" s="18"/>
      <c r="XCW225" s="18"/>
      <c r="XCX225" s="18"/>
      <c r="XCY225" s="18"/>
      <c r="XCZ225" s="18"/>
      <c r="XDA225" s="18"/>
      <c r="XDB225" s="18"/>
      <c r="XDC225" s="18"/>
      <c r="XDD225" s="18"/>
      <c r="XDE225" s="18"/>
      <c r="XDF225" s="18"/>
      <c r="XDG225" s="18"/>
      <c r="XDH225" s="18"/>
      <c r="XDI225" s="18"/>
      <c r="XDJ225" s="18"/>
      <c r="XDK225" s="18"/>
      <c r="XDL225" s="18"/>
      <c r="XDM225" s="18"/>
      <c r="XDN225" s="18"/>
      <c r="XDO225" s="18"/>
      <c r="XDP225" s="18"/>
      <c r="XDQ225" s="18"/>
      <c r="XDR225" s="18"/>
      <c r="XDS225" s="18"/>
      <c r="XDT225" s="18"/>
      <c r="XDU225" s="18"/>
      <c r="XDV225" s="18"/>
      <c r="XDW225" s="18"/>
      <c r="XDX225" s="18"/>
      <c r="XDY225" s="18"/>
      <c r="XDZ225" s="18"/>
      <c r="XEA225" s="18"/>
      <c r="XEB225" s="18"/>
      <c r="XEC225" s="18"/>
      <c r="XED225" s="18"/>
      <c r="XEE225" s="18"/>
      <c r="XEF225" s="18"/>
      <c r="XEG225" s="18"/>
      <c r="XEH225" s="18"/>
      <c r="XEI225" s="18"/>
      <c r="XEJ225" s="18"/>
      <c r="XEK225" s="18"/>
      <c r="XEL225" s="18"/>
      <c r="XEM225" s="18"/>
      <c r="XEN225" s="18"/>
      <c r="XEO225" s="18"/>
      <c r="XEP225" s="18"/>
      <c r="XEQ225" s="18"/>
      <c r="XER225" s="18"/>
      <c r="XES225" s="18"/>
      <c r="XET225" s="18"/>
      <c r="XEU225" s="18"/>
      <c r="XEV225" s="18"/>
      <c r="XEW225" s="18"/>
      <c r="XEX225" s="18"/>
      <c r="XEY225" s="18"/>
      <c r="XEZ225" s="18"/>
      <c r="XFA225" s="18"/>
      <c r="XFB225" s="18"/>
      <c r="XFC225" s="18"/>
      <c r="XFD225" s="18"/>
    </row>
    <row r="226" spans="1:4054 14285:16384" s="17" customFormat="1" x14ac:dyDescent="0.25">
      <c r="A226" s="5"/>
      <c r="B226" s="26" t="s">
        <v>172</v>
      </c>
      <c r="C226" s="88" t="s">
        <v>173</v>
      </c>
      <c r="D226" s="36">
        <v>200</v>
      </c>
      <c r="E226" s="43">
        <f t="shared" ref="E226:O226" si="104">AO226*200/200</f>
        <v>5.8</v>
      </c>
      <c r="F226" s="43">
        <f t="shared" si="104"/>
        <v>5</v>
      </c>
      <c r="G226" s="43">
        <f t="shared" si="104"/>
        <v>8</v>
      </c>
      <c r="H226" s="43">
        <f t="shared" si="104"/>
        <v>100</v>
      </c>
      <c r="I226" s="43">
        <f t="shared" si="104"/>
        <v>40</v>
      </c>
      <c r="J226" s="43">
        <f t="shared" si="104"/>
        <v>0.08</v>
      </c>
      <c r="K226" s="43">
        <f t="shared" si="104"/>
        <v>0.34</v>
      </c>
      <c r="L226" s="43">
        <f t="shared" si="104"/>
        <v>1.4</v>
      </c>
      <c r="M226" s="43">
        <f t="shared" si="104"/>
        <v>240</v>
      </c>
      <c r="N226" s="43">
        <f t="shared" si="104"/>
        <v>28</v>
      </c>
      <c r="O226" s="43">
        <f t="shared" si="104"/>
        <v>180</v>
      </c>
      <c r="P226" s="43">
        <f>AZ226*180/200</f>
        <v>0.18</v>
      </c>
      <c r="Q226" s="16"/>
      <c r="AO226" s="43">
        <v>5.8</v>
      </c>
      <c r="AP226" s="43">
        <v>5</v>
      </c>
      <c r="AQ226" s="43">
        <v>8</v>
      </c>
      <c r="AR226" s="43">
        <v>100</v>
      </c>
      <c r="AS226" s="43">
        <v>40</v>
      </c>
      <c r="AT226" s="36">
        <v>0.08</v>
      </c>
      <c r="AU226" s="36">
        <v>0.34</v>
      </c>
      <c r="AV226" s="43">
        <v>1.4</v>
      </c>
      <c r="AW226" s="43">
        <v>240</v>
      </c>
      <c r="AX226" s="43">
        <v>28</v>
      </c>
      <c r="AY226" s="43">
        <v>180</v>
      </c>
      <c r="AZ226" s="43">
        <v>0.2</v>
      </c>
      <c r="BA226" s="43" t="e">
        <f>#REF!*180/200</f>
        <v>#REF!</v>
      </c>
      <c r="BB226" s="43" t="e">
        <f>#REF!*180/200</f>
        <v>#REF!</v>
      </c>
      <c r="BC226" s="43" t="e">
        <f>#REF!*180/200</f>
        <v>#REF!</v>
      </c>
      <c r="BD226" s="43" t="e">
        <f>#REF!*180/200</f>
        <v>#REF!</v>
      </c>
      <c r="BE226" s="43" t="e">
        <f>#REF!*180/200</f>
        <v>#REF!</v>
      </c>
      <c r="BF226" s="43" t="e">
        <f>#REF!*180/200</f>
        <v>#REF!</v>
      </c>
      <c r="BG226" s="43" t="e">
        <f>#REF!*180/200</f>
        <v>#REF!</v>
      </c>
      <c r="BH226" s="43" t="e">
        <f>#REF!*180/200</f>
        <v>#REF!</v>
      </c>
      <c r="BI226" s="43" t="e">
        <f>#REF!*180/200</f>
        <v>#REF!</v>
      </c>
      <c r="BJ226" s="43" t="e">
        <f>#REF!*180/200</f>
        <v>#REF!</v>
      </c>
      <c r="BK226" s="43" t="e">
        <f>#REF!*180/200</f>
        <v>#REF!</v>
      </c>
      <c r="BL226" s="43" t="e">
        <f>#REF!*180/200</f>
        <v>#REF!</v>
      </c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8"/>
      <c r="HH226" s="18"/>
      <c r="HI226" s="18"/>
      <c r="HJ226" s="18"/>
      <c r="HK226" s="18"/>
      <c r="HL226" s="18"/>
      <c r="HM226" s="18"/>
      <c r="HN226" s="18"/>
      <c r="HO226" s="18"/>
      <c r="HP226" s="18"/>
      <c r="HQ226" s="18"/>
      <c r="HR226" s="18"/>
      <c r="HS226" s="18"/>
      <c r="HT226" s="18"/>
      <c r="HU226" s="18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  <c r="IP226" s="18"/>
      <c r="IQ226" s="18"/>
      <c r="IR226" s="18"/>
      <c r="IS226" s="18"/>
      <c r="IT226" s="18"/>
      <c r="IU226" s="18"/>
      <c r="IV226" s="18"/>
      <c r="IW226" s="18"/>
      <c r="IX226" s="18"/>
      <c r="IY226" s="18"/>
      <c r="IZ226" s="18"/>
      <c r="JA226" s="18"/>
      <c r="JB226" s="18"/>
      <c r="JC226" s="18"/>
      <c r="JD226" s="18"/>
      <c r="JE226" s="18"/>
      <c r="JF226" s="18"/>
      <c r="JG226" s="18"/>
      <c r="JH226" s="18"/>
      <c r="JI226" s="18"/>
      <c r="JJ226" s="18"/>
      <c r="JK226" s="18"/>
      <c r="JL226" s="18"/>
      <c r="JM226" s="18"/>
      <c r="JN226" s="18"/>
      <c r="JO226" s="18"/>
      <c r="JP226" s="18"/>
      <c r="JQ226" s="18"/>
      <c r="JR226" s="18"/>
      <c r="JS226" s="18"/>
      <c r="JT226" s="18"/>
      <c r="JU226" s="18"/>
      <c r="JV226" s="18"/>
      <c r="JW226" s="18"/>
      <c r="JX226" s="18"/>
      <c r="JY226" s="18"/>
      <c r="JZ226" s="18"/>
      <c r="KA226" s="18"/>
      <c r="KB226" s="18"/>
      <c r="KC226" s="18"/>
      <c r="KD226" s="18"/>
      <c r="KE226" s="18"/>
      <c r="KF226" s="18"/>
      <c r="KG226" s="18"/>
      <c r="KH226" s="18"/>
      <c r="KI226" s="18"/>
      <c r="KJ226" s="18"/>
      <c r="KK226" s="18"/>
      <c r="KL226" s="18"/>
      <c r="KM226" s="18"/>
      <c r="KN226" s="18"/>
      <c r="KO226" s="18"/>
      <c r="KP226" s="18"/>
      <c r="KQ226" s="18"/>
      <c r="KR226" s="18"/>
      <c r="KS226" s="18"/>
      <c r="KT226" s="18"/>
      <c r="KU226" s="18"/>
      <c r="KV226" s="18"/>
      <c r="KW226" s="18"/>
      <c r="KX226" s="18"/>
      <c r="KY226" s="18"/>
      <c r="KZ226" s="18"/>
      <c r="LA226" s="18"/>
      <c r="LB226" s="18"/>
      <c r="LC226" s="18"/>
      <c r="LD226" s="18"/>
      <c r="LE226" s="18"/>
      <c r="LF226" s="18"/>
      <c r="LG226" s="18"/>
      <c r="LH226" s="18"/>
      <c r="LI226" s="18"/>
      <c r="LJ226" s="18"/>
      <c r="LK226" s="18"/>
      <c r="LL226" s="18"/>
      <c r="LM226" s="18"/>
      <c r="LN226" s="18"/>
      <c r="LO226" s="18"/>
      <c r="LP226" s="18"/>
      <c r="LQ226" s="18"/>
      <c r="LR226" s="18"/>
      <c r="LS226" s="18"/>
      <c r="LT226" s="18"/>
      <c r="LU226" s="18"/>
      <c r="LV226" s="18"/>
      <c r="LW226" s="18"/>
      <c r="LX226" s="18"/>
      <c r="LY226" s="18"/>
      <c r="LZ226" s="18"/>
      <c r="MA226" s="18"/>
      <c r="MB226" s="18"/>
      <c r="MC226" s="18"/>
      <c r="MD226" s="18"/>
      <c r="ME226" s="18"/>
      <c r="MF226" s="18"/>
      <c r="MG226" s="18"/>
      <c r="MH226" s="18"/>
      <c r="MI226" s="18"/>
      <c r="MJ226" s="18"/>
      <c r="MK226" s="18"/>
      <c r="ML226" s="18"/>
      <c r="MM226" s="18"/>
      <c r="MN226" s="18"/>
      <c r="MO226" s="18"/>
      <c r="MP226" s="18"/>
      <c r="MQ226" s="18"/>
      <c r="MR226" s="18"/>
      <c r="MS226" s="18"/>
      <c r="MT226" s="18"/>
      <c r="MU226" s="18"/>
      <c r="MV226" s="18"/>
      <c r="MW226" s="18"/>
      <c r="MX226" s="18"/>
      <c r="MY226" s="18"/>
      <c r="MZ226" s="18"/>
      <c r="NA226" s="18"/>
      <c r="NB226" s="18"/>
      <c r="NC226" s="18"/>
      <c r="ND226" s="18"/>
      <c r="NE226" s="18"/>
      <c r="NF226" s="18"/>
      <c r="NG226" s="18"/>
      <c r="NH226" s="18"/>
      <c r="NI226" s="18"/>
      <c r="NJ226" s="18"/>
      <c r="NK226" s="18"/>
      <c r="NL226" s="18"/>
      <c r="NM226" s="18"/>
      <c r="NN226" s="18"/>
      <c r="NO226" s="18"/>
      <c r="NP226" s="18"/>
      <c r="NQ226" s="18"/>
      <c r="NR226" s="18"/>
      <c r="NS226" s="18"/>
      <c r="NT226" s="18"/>
      <c r="NU226" s="18"/>
      <c r="NV226" s="18"/>
      <c r="NW226" s="18"/>
      <c r="NX226" s="18"/>
      <c r="NY226" s="18"/>
      <c r="NZ226" s="18"/>
      <c r="OA226" s="18"/>
      <c r="OB226" s="18"/>
      <c r="OC226" s="18"/>
      <c r="OD226" s="18"/>
      <c r="OE226" s="18"/>
      <c r="OF226" s="18"/>
      <c r="OG226" s="18"/>
      <c r="OH226" s="18"/>
      <c r="OI226" s="18"/>
      <c r="OJ226" s="18"/>
      <c r="OK226" s="18"/>
      <c r="OL226" s="18"/>
      <c r="OM226" s="18"/>
      <c r="ON226" s="18"/>
      <c r="OO226" s="18"/>
      <c r="OP226" s="18"/>
      <c r="OQ226" s="18"/>
      <c r="OR226" s="18"/>
      <c r="OS226" s="18"/>
      <c r="OT226" s="18"/>
      <c r="OU226" s="18"/>
      <c r="OV226" s="18"/>
      <c r="OW226" s="18"/>
      <c r="OX226" s="18"/>
      <c r="OY226" s="18"/>
      <c r="OZ226" s="18"/>
      <c r="PA226" s="18"/>
      <c r="PB226" s="18"/>
      <c r="PC226" s="18"/>
      <c r="PD226" s="18"/>
      <c r="PE226" s="18"/>
      <c r="PF226" s="18"/>
      <c r="PG226" s="18"/>
      <c r="PH226" s="18"/>
      <c r="PI226" s="18"/>
      <c r="PJ226" s="18"/>
      <c r="PK226" s="18"/>
      <c r="PL226" s="18"/>
      <c r="PM226" s="18"/>
      <c r="PN226" s="18"/>
      <c r="PO226" s="18"/>
      <c r="PP226" s="18"/>
      <c r="PQ226" s="18"/>
      <c r="PR226" s="18"/>
      <c r="PS226" s="18"/>
      <c r="PT226" s="18"/>
      <c r="PU226" s="18"/>
      <c r="PV226" s="18"/>
      <c r="PW226" s="18"/>
      <c r="PX226" s="18"/>
      <c r="PY226" s="18"/>
      <c r="PZ226" s="18"/>
      <c r="QA226" s="18"/>
      <c r="QB226" s="18"/>
      <c r="QC226" s="18"/>
      <c r="QD226" s="18"/>
      <c r="QE226" s="18"/>
      <c r="QF226" s="18"/>
      <c r="QG226" s="18"/>
      <c r="QH226" s="18"/>
      <c r="QI226" s="18"/>
      <c r="QJ226" s="18"/>
      <c r="QK226" s="18"/>
      <c r="QL226" s="18"/>
      <c r="QM226" s="18"/>
      <c r="QN226" s="18"/>
      <c r="QO226" s="18"/>
      <c r="QP226" s="18"/>
      <c r="QQ226" s="18"/>
      <c r="QR226" s="18"/>
      <c r="QS226" s="18"/>
      <c r="QT226" s="18"/>
      <c r="QU226" s="18"/>
      <c r="QV226" s="18"/>
      <c r="QW226" s="18"/>
      <c r="QX226" s="18"/>
      <c r="QY226" s="18"/>
      <c r="QZ226" s="18"/>
      <c r="RA226" s="18"/>
      <c r="RB226" s="18"/>
      <c r="RC226" s="18"/>
      <c r="RD226" s="18"/>
      <c r="RE226" s="18"/>
      <c r="RF226" s="18"/>
      <c r="RG226" s="18"/>
      <c r="RH226" s="18"/>
      <c r="RI226" s="18"/>
      <c r="RJ226" s="18"/>
      <c r="RK226" s="18"/>
      <c r="RL226" s="18"/>
      <c r="RM226" s="18"/>
      <c r="RN226" s="18"/>
      <c r="RO226" s="18"/>
      <c r="RP226" s="18"/>
      <c r="RQ226" s="18"/>
      <c r="RR226" s="18"/>
      <c r="RS226" s="18"/>
      <c r="RT226" s="18"/>
      <c r="RU226" s="18"/>
      <c r="RV226" s="18"/>
      <c r="RW226" s="18"/>
      <c r="RX226" s="18"/>
      <c r="RY226" s="18"/>
      <c r="RZ226" s="18"/>
      <c r="SA226" s="18"/>
      <c r="SB226" s="18"/>
      <c r="SC226" s="18"/>
      <c r="SD226" s="18"/>
      <c r="SE226" s="18"/>
      <c r="SF226" s="18"/>
      <c r="SG226" s="18"/>
      <c r="SH226" s="18"/>
      <c r="SI226" s="18"/>
      <c r="SJ226" s="18"/>
      <c r="SK226" s="18"/>
      <c r="SL226" s="18"/>
      <c r="SM226" s="18"/>
      <c r="SN226" s="18"/>
      <c r="SO226" s="18"/>
      <c r="SP226" s="18"/>
      <c r="SQ226" s="18"/>
      <c r="SR226" s="18"/>
      <c r="SS226" s="18"/>
      <c r="ST226" s="18"/>
      <c r="SU226" s="18"/>
      <c r="SV226" s="18"/>
      <c r="SW226" s="18"/>
      <c r="SX226" s="18"/>
      <c r="SY226" s="18"/>
      <c r="SZ226" s="18"/>
      <c r="TA226" s="18"/>
      <c r="TB226" s="18"/>
      <c r="TC226" s="18"/>
      <c r="TD226" s="18"/>
      <c r="TE226" s="18"/>
      <c r="TF226" s="18"/>
      <c r="TG226" s="18"/>
      <c r="TH226" s="18"/>
      <c r="TI226" s="18"/>
      <c r="TJ226" s="18"/>
      <c r="TK226" s="18"/>
      <c r="TL226" s="18"/>
      <c r="TM226" s="18"/>
      <c r="TN226" s="18"/>
      <c r="TO226" s="18"/>
      <c r="TP226" s="18"/>
      <c r="TQ226" s="18"/>
      <c r="TR226" s="18"/>
      <c r="TS226" s="18"/>
      <c r="TT226" s="18"/>
      <c r="TU226" s="18"/>
      <c r="TV226" s="18"/>
      <c r="TW226" s="18"/>
      <c r="TX226" s="18"/>
      <c r="TY226" s="18"/>
      <c r="TZ226" s="18"/>
      <c r="UA226" s="18"/>
      <c r="UB226" s="18"/>
      <c r="UC226" s="18"/>
      <c r="UD226" s="18"/>
      <c r="UE226" s="18"/>
      <c r="UF226" s="18"/>
      <c r="UG226" s="18"/>
      <c r="UH226" s="18"/>
      <c r="UI226" s="18"/>
      <c r="UJ226" s="18"/>
      <c r="UK226" s="18"/>
      <c r="UL226" s="18"/>
      <c r="UM226" s="18"/>
      <c r="UN226" s="18"/>
      <c r="UO226" s="18"/>
      <c r="UP226" s="18"/>
      <c r="UQ226" s="18"/>
      <c r="UR226" s="18"/>
      <c r="US226" s="18"/>
      <c r="UT226" s="18"/>
      <c r="UU226" s="18"/>
      <c r="UV226" s="18"/>
      <c r="UW226" s="18"/>
      <c r="UX226" s="18"/>
      <c r="UY226" s="18"/>
      <c r="UZ226" s="18"/>
      <c r="VA226" s="18"/>
      <c r="VB226" s="18"/>
      <c r="VC226" s="18"/>
      <c r="VD226" s="18"/>
      <c r="VE226" s="18"/>
      <c r="VF226" s="18"/>
      <c r="VG226" s="18"/>
      <c r="VH226" s="18"/>
      <c r="VI226" s="18"/>
      <c r="VJ226" s="18"/>
      <c r="VK226" s="18"/>
      <c r="VL226" s="18"/>
      <c r="VM226" s="18"/>
      <c r="VN226" s="18"/>
      <c r="VO226" s="18"/>
      <c r="VP226" s="18"/>
      <c r="VQ226" s="18"/>
      <c r="VR226" s="18"/>
      <c r="VS226" s="18"/>
      <c r="VT226" s="18"/>
      <c r="VU226" s="18"/>
      <c r="VV226" s="18"/>
      <c r="VW226" s="18"/>
      <c r="VX226" s="18"/>
      <c r="VY226" s="18"/>
      <c r="VZ226" s="18"/>
      <c r="WA226" s="18"/>
      <c r="WB226" s="18"/>
      <c r="WC226" s="18"/>
      <c r="WD226" s="18"/>
      <c r="WE226" s="18"/>
      <c r="WF226" s="18"/>
      <c r="WG226" s="18"/>
      <c r="WH226" s="18"/>
      <c r="WI226" s="18"/>
      <c r="WJ226" s="18"/>
      <c r="WK226" s="18"/>
      <c r="WL226" s="18"/>
      <c r="WM226" s="18"/>
      <c r="WN226" s="18"/>
      <c r="WO226" s="18"/>
      <c r="WP226" s="18"/>
      <c r="WQ226" s="18"/>
      <c r="WR226" s="18"/>
      <c r="WS226" s="18"/>
      <c r="WT226" s="18"/>
      <c r="WU226" s="18"/>
      <c r="WV226" s="18"/>
      <c r="WW226" s="18"/>
      <c r="WX226" s="18"/>
      <c r="WY226" s="18"/>
      <c r="WZ226" s="18"/>
      <c r="XA226" s="18"/>
      <c r="XB226" s="18"/>
      <c r="XC226" s="18"/>
      <c r="XD226" s="18"/>
      <c r="XE226" s="18"/>
      <c r="XF226" s="18"/>
      <c r="XG226" s="18"/>
      <c r="XH226" s="18"/>
      <c r="XI226" s="18"/>
      <c r="XJ226" s="18"/>
      <c r="XK226" s="18"/>
      <c r="XL226" s="18"/>
      <c r="XM226" s="18"/>
      <c r="XN226" s="18"/>
      <c r="XO226" s="18"/>
      <c r="XP226" s="18"/>
      <c r="XQ226" s="18"/>
      <c r="XR226" s="18"/>
      <c r="XS226" s="18"/>
      <c r="XT226" s="18"/>
      <c r="XU226" s="18"/>
      <c r="XV226" s="18"/>
      <c r="XW226" s="18"/>
      <c r="XX226" s="18"/>
      <c r="XY226" s="18"/>
      <c r="XZ226" s="18"/>
      <c r="YA226" s="18"/>
      <c r="YB226" s="18"/>
      <c r="YC226" s="18"/>
      <c r="YD226" s="18"/>
      <c r="YE226" s="18"/>
      <c r="YF226" s="18"/>
      <c r="YG226" s="18"/>
      <c r="YH226" s="18"/>
      <c r="YI226" s="18"/>
      <c r="YJ226" s="18"/>
      <c r="YK226" s="18"/>
      <c r="YL226" s="18"/>
      <c r="YM226" s="18"/>
      <c r="YN226" s="18"/>
      <c r="YO226" s="18"/>
      <c r="YP226" s="18"/>
      <c r="YQ226" s="18"/>
      <c r="YR226" s="18"/>
      <c r="YS226" s="18"/>
      <c r="YT226" s="18"/>
      <c r="YU226" s="18"/>
      <c r="YV226" s="18"/>
      <c r="YW226" s="18"/>
      <c r="YX226" s="18"/>
      <c r="YY226" s="18"/>
      <c r="YZ226" s="18"/>
      <c r="ZA226" s="18"/>
      <c r="ZB226" s="18"/>
      <c r="ZC226" s="18"/>
      <c r="ZD226" s="18"/>
      <c r="ZE226" s="18"/>
      <c r="ZF226" s="18"/>
      <c r="ZG226" s="18"/>
      <c r="ZH226" s="18"/>
      <c r="ZI226" s="18"/>
      <c r="ZJ226" s="18"/>
      <c r="ZK226" s="18"/>
      <c r="ZL226" s="18"/>
      <c r="ZM226" s="18"/>
      <c r="ZN226" s="18"/>
      <c r="ZO226" s="18"/>
      <c r="ZP226" s="18"/>
      <c r="ZQ226" s="18"/>
      <c r="ZR226" s="18"/>
      <c r="ZS226" s="18"/>
      <c r="ZT226" s="18"/>
      <c r="ZU226" s="18"/>
      <c r="ZV226" s="18"/>
      <c r="ZW226" s="18"/>
      <c r="ZX226" s="18"/>
      <c r="ZY226" s="18"/>
      <c r="ZZ226" s="18"/>
      <c r="AAA226" s="18"/>
      <c r="AAB226" s="18"/>
      <c r="AAC226" s="18"/>
      <c r="AAD226" s="18"/>
      <c r="AAE226" s="18"/>
      <c r="AAF226" s="18"/>
      <c r="AAG226" s="18"/>
      <c r="AAH226" s="18"/>
      <c r="AAI226" s="18"/>
      <c r="AAJ226" s="18"/>
      <c r="AAK226" s="18"/>
      <c r="AAL226" s="18"/>
      <c r="AAM226" s="18"/>
      <c r="AAN226" s="18"/>
      <c r="AAO226" s="18"/>
      <c r="AAP226" s="18"/>
      <c r="AAQ226" s="18"/>
      <c r="AAR226" s="18"/>
      <c r="AAS226" s="18"/>
      <c r="AAT226" s="18"/>
      <c r="AAU226" s="18"/>
      <c r="AAV226" s="18"/>
      <c r="AAW226" s="18"/>
      <c r="AAX226" s="18"/>
      <c r="AAY226" s="18"/>
      <c r="AAZ226" s="18"/>
      <c r="ABA226" s="18"/>
      <c r="ABB226" s="18"/>
      <c r="ABC226" s="18"/>
      <c r="ABD226" s="18"/>
      <c r="ABE226" s="18"/>
      <c r="ABF226" s="18"/>
      <c r="ABG226" s="18"/>
      <c r="ABH226" s="18"/>
      <c r="ABI226" s="18"/>
      <c r="ABJ226" s="18"/>
      <c r="ABK226" s="18"/>
      <c r="ABL226" s="18"/>
      <c r="ABM226" s="18"/>
      <c r="ABN226" s="18"/>
      <c r="ABO226" s="18"/>
      <c r="ABP226" s="18"/>
      <c r="ABQ226" s="18"/>
      <c r="ABR226" s="18"/>
      <c r="ABS226" s="18"/>
      <c r="ABT226" s="18"/>
      <c r="ABU226" s="18"/>
      <c r="ABV226" s="18"/>
      <c r="ABW226" s="18"/>
      <c r="ABX226" s="18"/>
      <c r="ABY226" s="18"/>
      <c r="ABZ226" s="18"/>
      <c r="ACA226" s="18"/>
      <c r="ACB226" s="18"/>
      <c r="ACC226" s="18"/>
      <c r="ACD226" s="18"/>
      <c r="ACE226" s="18"/>
      <c r="ACF226" s="18"/>
      <c r="ACG226" s="18"/>
      <c r="ACH226" s="18"/>
      <c r="ACI226" s="18"/>
      <c r="ACJ226" s="18"/>
      <c r="ACK226" s="18"/>
      <c r="ACL226" s="18"/>
      <c r="ACM226" s="18"/>
      <c r="ACN226" s="18"/>
      <c r="ACO226" s="18"/>
      <c r="ACP226" s="18"/>
      <c r="ACQ226" s="18"/>
      <c r="ACR226" s="18"/>
      <c r="ACS226" s="18"/>
      <c r="ACT226" s="18"/>
      <c r="ACU226" s="18"/>
      <c r="ACV226" s="18"/>
      <c r="ACW226" s="18"/>
      <c r="ACX226" s="18"/>
      <c r="ACY226" s="18"/>
      <c r="ACZ226" s="18"/>
      <c r="ADA226" s="18"/>
      <c r="ADB226" s="18"/>
      <c r="ADC226" s="18"/>
      <c r="ADD226" s="18"/>
      <c r="ADE226" s="18"/>
      <c r="ADF226" s="18"/>
      <c r="ADG226" s="18"/>
      <c r="ADH226" s="18"/>
      <c r="ADI226" s="18"/>
      <c r="ADJ226" s="18"/>
      <c r="ADK226" s="18"/>
      <c r="ADL226" s="18"/>
      <c r="ADM226" s="18"/>
      <c r="ADN226" s="18"/>
      <c r="ADO226" s="18"/>
      <c r="ADP226" s="18"/>
      <c r="ADQ226" s="18"/>
      <c r="ADR226" s="18"/>
      <c r="ADS226" s="18"/>
      <c r="ADT226" s="18"/>
      <c r="ADU226" s="18"/>
      <c r="ADV226" s="18"/>
      <c r="ADW226" s="18"/>
      <c r="ADX226" s="18"/>
      <c r="ADY226" s="18"/>
      <c r="ADZ226" s="18"/>
      <c r="AEA226" s="18"/>
      <c r="AEB226" s="18"/>
      <c r="AEC226" s="18"/>
      <c r="AED226" s="18"/>
      <c r="AEE226" s="18"/>
      <c r="AEF226" s="18"/>
      <c r="AEG226" s="18"/>
      <c r="AEH226" s="18"/>
      <c r="AEI226" s="18"/>
      <c r="AEJ226" s="18"/>
      <c r="AEK226" s="18"/>
      <c r="AEL226" s="18"/>
      <c r="AEM226" s="18"/>
      <c r="AEN226" s="18"/>
      <c r="AEO226" s="18"/>
      <c r="AEP226" s="18"/>
      <c r="AEQ226" s="18"/>
      <c r="AER226" s="18"/>
      <c r="AES226" s="18"/>
      <c r="AET226" s="18"/>
      <c r="AEU226" s="18"/>
      <c r="AEV226" s="18"/>
      <c r="AEW226" s="18"/>
      <c r="AEX226" s="18"/>
      <c r="AEY226" s="18"/>
      <c r="AEZ226" s="18"/>
      <c r="AFA226" s="18"/>
      <c r="AFB226" s="18"/>
      <c r="AFC226" s="18"/>
      <c r="AFD226" s="18"/>
      <c r="AFE226" s="18"/>
      <c r="AFF226" s="18"/>
      <c r="AFG226" s="18"/>
      <c r="AFH226" s="18"/>
      <c r="AFI226" s="18"/>
      <c r="AFJ226" s="18"/>
      <c r="AFK226" s="18"/>
      <c r="AFL226" s="18"/>
      <c r="AFM226" s="18"/>
      <c r="AFN226" s="18"/>
      <c r="AFO226" s="18"/>
      <c r="AFP226" s="18"/>
      <c r="AFQ226" s="18"/>
      <c r="AFR226" s="18"/>
      <c r="AFS226" s="18"/>
      <c r="AFT226" s="18"/>
      <c r="AFU226" s="18"/>
      <c r="AFV226" s="18"/>
      <c r="AFW226" s="18"/>
      <c r="AFX226" s="18"/>
      <c r="AFY226" s="18"/>
      <c r="AFZ226" s="18"/>
      <c r="AGA226" s="18"/>
      <c r="AGB226" s="18"/>
      <c r="AGC226" s="18"/>
      <c r="AGD226" s="18"/>
      <c r="AGE226" s="18"/>
      <c r="AGF226" s="18"/>
      <c r="AGG226" s="18"/>
      <c r="AGH226" s="18"/>
      <c r="AGI226" s="18"/>
      <c r="AGJ226" s="18"/>
      <c r="AGK226" s="18"/>
      <c r="AGL226" s="18"/>
      <c r="AGM226" s="18"/>
      <c r="AGN226" s="18"/>
      <c r="AGO226" s="18"/>
      <c r="AGP226" s="18"/>
      <c r="AGQ226" s="18"/>
      <c r="AGR226" s="18"/>
      <c r="AGS226" s="18"/>
      <c r="AGT226" s="18"/>
      <c r="AGU226" s="18"/>
      <c r="AGV226" s="18"/>
      <c r="AGW226" s="18"/>
      <c r="AGX226" s="18"/>
      <c r="AGY226" s="18"/>
      <c r="AGZ226" s="18"/>
      <c r="AHA226" s="18"/>
      <c r="AHB226" s="18"/>
      <c r="AHC226" s="18"/>
      <c r="AHD226" s="18"/>
      <c r="AHE226" s="18"/>
      <c r="AHF226" s="18"/>
      <c r="AHG226" s="18"/>
      <c r="AHH226" s="18"/>
      <c r="AHI226" s="18"/>
      <c r="AHJ226" s="18"/>
      <c r="AHK226" s="18"/>
      <c r="AHL226" s="18"/>
      <c r="AHM226" s="18"/>
      <c r="AHN226" s="18"/>
      <c r="AHO226" s="18"/>
      <c r="AHP226" s="18"/>
      <c r="AHQ226" s="18"/>
      <c r="AHR226" s="18"/>
      <c r="AHS226" s="18"/>
      <c r="AHT226" s="18"/>
      <c r="AHU226" s="18"/>
      <c r="AHV226" s="18"/>
      <c r="AHW226" s="18"/>
      <c r="AHX226" s="18"/>
      <c r="AHY226" s="18"/>
      <c r="AHZ226" s="18"/>
      <c r="AIA226" s="18"/>
      <c r="AIB226" s="18"/>
      <c r="AIC226" s="18"/>
      <c r="AID226" s="18"/>
      <c r="AIE226" s="18"/>
      <c r="AIF226" s="18"/>
      <c r="AIG226" s="18"/>
      <c r="AIH226" s="18"/>
      <c r="AII226" s="18"/>
      <c r="AIJ226" s="18"/>
      <c r="AIK226" s="18"/>
      <c r="AIL226" s="18"/>
      <c r="AIM226" s="18"/>
      <c r="AIN226" s="18"/>
      <c r="AIO226" s="18"/>
      <c r="AIP226" s="18"/>
      <c r="AIQ226" s="18"/>
      <c r="AIR226" s="18"/>
      <c r="AIS226" s="18"/>
      <c r="AIT226" s="18"/>
      <c r="AIU226" s="18"/>
      <c r="AIV226" s="18"/>
      <c r="AIW226" s="18"/>
      <c r="AIX226" s="18"/>
      <c r="AIY226" s="18"/>
      <c r="AIZ226" s="18"/>
      <c r="AJA226" s="18"/>
      <c r="AJB226" s="18"/>
      <c r="AJC226" s="18"/>
      <c r="AJD226" s="18"/>
      <c r="AJE226" s="18"/>
      <c r="AJF226" s="18"/>
      <c r="AJG226" s="18"/>
      <c r="AJH226" s="18"/>
      <c r="AJI226" s="18"/>
      <c r="AJJ226" s="18"/>
      <c r="AJK226" s="18"/>
      <c r="AJL226" s="18"/>
      <c r="AJM226" s="18"/>
      <c r="AJN226" s="18"/>
      <c r="AJO226" s="18"/>
      <c r="AJP226" s="18"/>
      <c r="AJQ226" s="18"/>
      <c r="AJR226" s="18"/>
      <c r="AJS226" s="18"/>
      <c r="AJT226" s="18"/>
      <c r="AJU226" s="18"/>
      <c r="AJV226" s="18"/>
      <c r="AJW226" s="18"/>
      <c r="AJX226" s="18"/>
      <c r="AJY226" s="18"/>
      <c r="AJZ226" s="18"/>
      <c r="AKA226" s="18"/>
      <c r="AKB226" s="18"/>
      <c r="AKC226" s="18"/>
      <c r="AKD226" s="18"/>
      <c r="AKE226" s="18"/>
      <c r="AKF226" s="18"/>
      <c r="AKG226" s="18"/>
      <c r="AKH226" s="18"/>
      <c r="AKI226" s="18"/>
      <c r="AKJ226" s="18"/>
      <c r="AKK226" s="18"/>
      <c r="AKL226" s="18"/>
      <c r="AKM226" s="18"/>
      <c r="AKN226" s="18"/>
      <c r="AKO226" s="18"/>
      <c r="AKP226" s="18"/>
      <c r="AKQ226" s="18"/>
      <c r="AKR226" s="18"/>
      <c r="AKS226" s="18"/>
      <c r="AKT226" s="18"/>
      <c r="AKU226" s="18"/>
      <c r="AKV226" s="18"/>
      <c r="AKW226" s="18"/>
      <c r="AKX226" s="18"/>
      <c r="AKY226" s="18"/>
      <c r="AKZ226" s="18"/>
      <c r="ALA226" s="18"/>
      <c r="ALB226" s="18"/>
      <c r="ALC226" s="18"/>
      <c r="ALD226" s="18"/>
      <c r="ALE226" s="18"/>
      <c r="ALF226" s="18"/>
      <c r="ALG226" s="18"/>
      <c r="ALH226" s="18"/>
      <c r="ALI226" s="18"/>
      <c r="ALJ226" s="18"/>
      <c r="ALK226" s="18"/>
      <c r="ALL226" s="18"/>
      <c r="ALM226" s="18"/>
      <c r="ALN226" s="18"/>
      <c r="ALO226" s="18"/>
      <c r="ALP226" s="18"/>
      <c r="ALQ226" s="18"/>
      <c r="ALR226" s="18"/>
      <c r="ALS226" s="18"/>
      <c r="ALT226" s="18"/>
      <c r="ALU226" s="18"/>
      <c r="ALV226" s="18"/>
      <c r="ALW226" s="18"/>
      <c r="ALX226" s="18"/>
      <c r="ALY226" s="18"/>
      <c r="ALZ226" s="18"/>
      <c r="AMA226" s="18"/>
      <c r="AMB226" s="18"/>
      <c r="AMC226" s="18"/>
      <c r="AMD226" s="18"/>
      <c r="AME226" s="18"/>
      <c r="AMF226" s="18"/>
      <c r="AMG226" s="18"/>
      <c r="AMH226" s="18"/>
      <c r="AMI226" s="18"/>
      <c r="AMJ226" s="18"/>
      <c r="AMK226" s="18"/>
      <c r="AML226" s="18"/>
      <c r="AMM226" s="18"/>
      <c r="AMN226" s="18"/>
      <c r="AMO226" s="18"/>
      <c r="AMP226" s="18"/>
      <c r="AMQ226" s="18"/>
      <c r="AMR226" s="18"/>
      <c r="AMS226" s="18"/>
      <c r="AMT226" s="18"/>
      <c r="AMU226" s="18"/>
      <c r="AMV226" s="18"/>
      <c r="AMW226" s="18"/>
      <c r="AMX226" s="18"/>
      <c r="AMY226" s="18"/>
      <c r="AMZ226" s="18"/>
      <c r="ANA226" s="18"/>
      <c r="ANB226" s="18"/>
      <c r="ANC226" s="18"/>
      <c r="AND226" s="18"/>
      <c r="ANE226" s="18"/>
      <c r="ANF226" s="18"/>
      <c r="ANG226" s="18"/>
      <c r="ANH226" s="18"/>
      <c r="ANI226" s="18"/>
      <c r="ANJ226" s="18"/>
      <c r="ANK226" s="18"/>
      <c r="ANL226" s="18"/>
      <c r="ANM226" s="18"/>
      <c r="ANN226" s="18"/>
      <c r="ANO226" s="18"/>
      <c r="ANP226" s="18"/>
      <c r="ANQ226" s="18"/>
      <c r="ANR226" s="18"/>
      <c r="ANS226" s="18"/>
      <c r="ANT226" s="18"/>
      <c r="ANU226" s="18"/>
      <c r="ANV226" s="18"/>
      <c r="ANW226" s="18"/>
      <c r="ANX226" s="18"/>
      <c r="ANY226" s="18"/>
      <c r="ANZ226" s="18"/>
      <c r="AOA226" s="18"/>
      <c r="AOB226" s="18"/>
      <c r="AOC226" s="18"/>
      <c r="AOD226" s="18"/>
      <c r="AOE226" s="18"/>
      <c r="AOF226" s="18"/>
      <c r="AOG226" s="18"/>
      <c r="AOH226" s="18"/>
      <c r="AOI226" s="18"/>
      <c r="AOJ226" s="18"/>
      <c r="AOK226" s="18"/>
      <c r="AOL226" s="18"/>
      <c r="AOM226" s="18"/>
      <c r="AON226" s="18"/>
      <c r="AOO226" s="18"/>
      <c r="AOP226" s="18"/>
      <c r="AOQ226" s="18"/>
      <c r="AOR226" s="18"/>
      <c r="AOS226" s="18"/>
      <c r="AOT226" s="18"/>
      <c r="AOU226" s="18"/>
      <c r="AOV226" s="18"/>
      <c r="AOW226" s="18"/>
      <c r="AOX226" s="18"/>
      <c r="AOY226" s="18"/>
      <c r="AOZ226" s="18"/>
      <c r="APA226" s="18"/>
      <c r="APB226" s="18"/>
      <c r="APC226" s="18"/>
      <c r="APD226" s="18"/>
      <c r="APE226" s="18"/>
      <c r="APF226" s="18"/>
      <c r="APG226" s="18"/>
      <c r="APH226" s="18"/>
      <c r="API226" s="18"/>
      <c r="APJ226" s="18"/>
      <c r="APK226" s="18"/>
      <c r="APL226" s="18"/>
      <c r="APM226" s="18"/>
      <c r="APN226" s="18"/>
      <c r="APO226" s="18"/>
      <c r="APP226" s="18"/>
      <c r="APQ226" s="18"/>
      <c r="APR226" s="18"/>
      <c r="APS226" s="18"/>
      <c r="APT226" s="18"/>
      <c r="APU226" s="18"/>
      <c r="APV226" s="18"/>
      <c r="APW226" s="18"/>
      <c r="APX226" s="18"/>
      <c r="APY226" s="18"/>
      <c r="APZ226" s="18"/>
      <c r="AQA226" s="18"/>
      <c r="AQB226" s="18"/>
      <c r="AQC226" s="18"/>
      <c r="AQD226" s="18"/>
      <c r="AQE226" s="18"/>
      <c r="AQF226" s="18"/>
      <c r="AQG226" s="18"/>
      <c r="AQH226" s="18"/>
      <c r="AQI226" s="18"/>
      <c r="AQJ226" s="18"/>
      <c r="AQK226" s="18"/>
      <c r="AQL226" s="18"/>
      <c r="AQM226" s="18"/>
      <c r="AQN226" s="18"/>
      <c r="AQO226" s="18"/>
      <c r="AQP226" s="18"/>
      <c r="AQQ226" s="18"/>
      <c r="AQR226" s="18"/>
      <c r="AQS226" s="18"/>
      <c r="AQT226" s="18"/>
      <c r="AQU226" s="18"/>
      <c r="AQV226" s="18"/>
      <c r="AQW226" s="18"/>
      <c r="AQX226" s="18"/>
      <c r="AQY226" s="18"/>
      <c r="AQZ226" s="18"/>
      <c r="ARA226" s="18"/>
      <c r="ARB226" s="18"/>
      <c r="ARC226" s="18"/>
      <c r="ARD226" s="18"/>
      <c r="ARE226" s="18"/>
      <c r="ARF226" s="18"/>
      <c r="ARG226" s="18"/>
      <c r="ARH226" s="18"/>
      <c r="ARI226" s="18"/>
      <c r="ARJ226" s="18"/>
      <c r="ARK226" s="18"/>
      <c r="ARL226" s="18"/>
      <c r="ARM226" s="18"/>
      <c r="ARN226" s="18"/>
      <c r="ARO226" s="18"/>
      <c r="ARP226" s="18"/>
      <c r="ARQ226" s="18"/>
      <c r="ARR226" s="18"/>
      <c r="ARS226" s="18"/>
      <c r="ART226" s="18"/>
      <c r="ARU226" s="18"/>
      <c r="ARV226" s="18"/>
      <c r="ARW226" s="18"/>
      <c r="ARX226" s="18"/>
      <c r="ARY226" s="18"/>
      <c r="ARZ226" s="18"/>
      <c r="ASA226" s="18"/>
      <c r="ASB226" s="18"/>
      <c r="ASC226" s="18"/>
      <c r="ASD226" s="18"/>
      <c r="ASE226" s="18"/>
      <c r="ASF226" s="18"/>
      <c r="ASG226" s="18"/>
      <c r="ASH226" s="18"/>
      <c r="ASI226" s="18"/>
      <c r="ASJ226" s="18"/>
      <c r="ASK226" s="18"/>
      <c r="ASL226" s="18"/>
      <c r="ASM226" s="18"/>
      <c r="ASN226" s="18"/>
      <c r="ASO226" s="18"/>
      <c r="ASP226" s="18"/>
      <c r="ASQ226" s="18"/>
      <c r="ASR226" s="18"/>
      <c r="ASS226" s="18"/>
      <c r="AST226" s="18"/>
      <c r="ASU226" s="18"/>
      <c r="ASV226" s="18"/>
      <c r="ASW226" s="18"/>
      <c r="ASX226" s="18"/>
      <c r="ASY226" s="18"/>
      <c r="ASZ226" s="18"/>
      <c r="ATA226" s="18"/>
      <c r="ATB226" s="18"/>
      <c r="ATC226" s="18"/>
      <c r="ATD226" s="18"/>
      <c r="ATE226" s="18"/>
      <c r="ATF226" s="18"/>
      <c r="ATG226" s="18"/>
      <c r="ATH226" s="18"/>
      <c r="ATI226" s="18"/>
      <c r="ATJ226" s="18"/>
      <c r="ATK226" s="18"/>
      <c r="ATL226" s="18"/>
      <c r="ATM226" s="18"/>
      <c r="ATN226" s="18"/>
      <c r="ATO226" s="18"/>
      <c r="ATP226" s="18"/>
      <c r="ATQ226" s="18"/>
      <c r="ATR226" s="18"/>
      <c r="ATS226" s="18"/>
      <c r="ATT226" s="18"/>
      <c r="ATU226" s="18"/>
      <c r="ATV226" s="18"/>
      <c r="ATW226" s="18"/>
      <c r="ATX226" s="18"/>
      <c r="ATY226" s="18"/>
      <c r="ATZ226" s="18"/>
      <c r="AUA226" s="18"/>
      <c r="AUB226" s="18"/>
      <c r="AUC226" s="18"/>
      <c r="AUD226" s="18"/>
      <c r="AUE226" s="18"/>
      <c r="AUF226" s="18"/>
      <c r="AUG226" s="18"/>
      <c r="AUH226" s="18"/>
      <c r="AUI226" s="18"/>
      <c r="AUJ226" s="18"/>
      <c r="AUK226" s="18"/>
      <c r="AUL226" s="18"/>
      <c r="AUM226" s="18"/>
      <c r="AUN226" s="18"/>
      <c r="AUO226" s="18"/>
      <c r="AUP226" s="18"/>
      <c r="AUQ226" s="18"/>
      <c r="AUR226" s="18"/>
      <c r="AUS226" s="18"/>
      <c r="AUT226" s="18"/>
      <c r="AUU226" s="18"/>
      <c r="AUV226" s="18"/>
      <c r="AUW226" s="18"/>
      <c r="AUX226" s="18"/>
      <c r="AUY226" s="18"/>
      <c r="AUZ226" s="18"/>
      <c r="AVA226" s="18"/>
      <c r="AVB226" s="18"/>
      <c r="AVC226" s="18"/>
      <c r="AVD226" s="18"/>
      <c r="AVE226" s="18"/>
      <c r="AVF226" s="18"/>
      <c r="AVG226" s="18"/>
      <c r="AVH226" s="18"/>
      <c r="AVI226" s="18"/>
      <c r="AVJ226" s="18"/>
      <c r="AVK226" s="18"/>
      <c r="AVL226" s="18"/>
      <c r="AVM226" s="18"/>
      <c r="AVN226" s="18"/>
      <c r="AVO226" s="18"/>
      <c r="AVP226" s="18"/>
      <c r="AVQ226" s="18"/>
      <c r="AVR226" s="18"/>
      <c r="AVS226" s="18"/>
      <c r="AVT226" s="18"/>
      <c r="AVU226" s="18"/>
      <c r="AVV226" s="18"/>
      <c r="AVW226" s="18"/>
      <c r="AVX226" s="18"/>
      <c r="AVY226" s="18"/>
      <c r="AVZ226" s="18"/>
      <c r="AWA226" s="18"/>
      <c r="AWB226" s="18"/>
      <c r="AWC226" s="18"/>
      <c r="AWD226" s="18"/>
      <c r="AWE226" s="18"/>
      <c r="AWF226" s="18"/>
      <c r="AWG226" s="18"/>
      <c r="AWH226" s="18"/>
      <c r="AWI226" s="18"/>
      <c r="AWJ226" s="18"/>
      <c r="AWK226" s="18"/>
      <c r="AWL226" s="18"/>
      <c r="AWM226" s="18"/>
      <c r="AWN226" s="18"/>
      <c r="AWO226" s="18"/>
      <c r="AWP226" s="18"/>
      <c r="AWQ226" s="18"/>
      <c r="AWR226" s="18"/>
      <c r="AWS226" s="18"/>
      <c r="AWT226" s="18"/>
      <c r="AWU226" s="18"/>
      <c r="AWV226" s="18"/>
      <c r="AWW226" s="18"/>
      <c r="AWX226" s="18"/>
      <c r="AWY226" s="18"/>
      <c r="AWZ226" s="18"/>
      <c r="AXA226" s="18"/>
      <c r="AXB226" s="18"/>
      <c r="AXC226" s="18"/>
      <c r="AXD226" s="18"/>
      <c r="AXE226" s="18"/>
      <c r="AXF226" s="18"/>
      <c r="AXG226" s="18"/>
      <c r="AXH226" s="18"/>
      <c r="AXI226" s="18"/>
      <c r="AXJ226" s="18"/>
      <c r="AXK226" s="18"/>
      <c r="AXL226" s="18"/>
      <c r="AXM226" s="18"/>
      <c r="AXN226" s="18"/>
      <c r="AXO226" s="18"/>
      <c r="AXP226" s="18"/>
      <c r="AXQ226" s="18"/>
      <c r="AXR226" s="18"/>
      <c r="AXS226" s="18"/>
      <c r="AXT226" s="18"/>
      <c r="AXU226" s="18"/>
      <c r="AXV226" s="18"/>
      <c r="AXW226" s="18"/>
      <c r="AXX226" s="18"/>
      <c r="AXY226" s="18"/>
      <c r="AXZ226" s="18"/>
      <c r="AYA226" s="18"/>
      <c r="AYB226" s="18"/>
      <c r="AYC226" s="18"/>
      <c r="AYD226" s="18"/>
      <c r="AYE226" s="18"/>
      <c r="AYF226" s="18"/>
      <c r="AYG226" s="18"/>
      <c r="AYH226" s="18"/>
      <c r="AYI226" s="18"/>
      <c r="AYJ226" s="18"/>
      <c r="AYK226" s="18"/>
      <c r="AYL226" s="18"/>
      <c r="AYM226" s="18"/>
      <c r="AYN226" s="18"/>
      <c r="AYO226" s="18"/>
      <c r="AYP226" s="18"/>
      <c r="AYQ226" s="18"/>
      <c r="AYR226" s="18"/>
      <c r="AYS226" s="18"/>
      <c r="AYT226" s="18"/>
      <c r="AYU226" s="18"/>
      <c r="AYV226" s="18"/>
      <c r="AYW226" s="18"/>
      <c r="AYX226" s="18"/>
      <c r="AYY226" s="18"/>
      <c r="AYZ226" s="18"/>
      <c r="AZA226" s="18"/>
      <c r="AZB226" s="18"/>
      <c r="AZC226" s="18"/>
      <c r="AZD226" s="18"/>
      <c r="AZE226" s="18"/>
      <c r="AZF226" s="18"/>
      <c r="AZG226" s="18"/>
      <c r="AZH226" s="18"/>
      <c r="AZI226" s="18"/>
      <c r="AZJ226" s="18"/>
      <c r="AZK226" s="18"/>
      <c r="AZL226" s="18"/>
      <c r="AZM226" s="18"/>
      <c r="AZN226" s="18"/>
      <c r="AZO226" s="18"/>
      <c r="AZP226" s="18"/>
      <c r="AZQ226" s="18"/>
      <c r="AZR226" s="18"/>
      <c r="AZS226" s="18"/>
      <c r="AZT226" s="18"/>
      <c r="AZU226" s="18"/>
      <c r="AZV226" s="18"/>
      <c r="AZW226" s="18"/>
      <c r="AZX226" s="18"/>
      <c r="AZY226" s="18"/>
      <c r="AZZ226" s="18"/>
      <c r="BAA226" s="18"/>
      <c r="BAB226" s="18"/>
      <c r="BAC226" s="18"/>
      <c r="BAD226" s="18"/>
      <c r="BAE226" s="18"/>
      <c r="BAF226" s="18"/>
      <c r="BAG226" s="18"/>
      <c r="BAH226" s="18"/>
      <c r="BAI226" s="18"/>
      <c r="BAJ226" s="18"/>
      <c r="BAK226" s="18"/>
      <c r="BAL226" s="18"/>
      <c r="BAM226" s="18"/>
      <c r="BAN226" s="18"/>
      <c r="BAO226" s="18"/>
      <c r="BAP226" s="18"/>
      <c r="BAQ226" s="18"/>
      <c r="BAR226" s="18"/>
      <c r="BAS226" s="18"/>
      <c r="BAT226" s="18"/>
      <c r="BAU226" s="18"/>
      <c r="BAV226" s="18"/>
      <c r="BAW226" s="18"/>
      <c r="BAX226" s="18"/>
      <c r="BAY226" s="18"/>
      <c r="BAZ226" s="18"/>
      <c r="BBA226" s="18"/>
      <c r="BBB226" s="18"/>
      <c r="BBC226" s="18"/>
      <c r="BBD226" s="18"/>
      <c r="BBE226" s="18"/>
      <c r="BBF226" s="18"/>
      <c r="BBG226" s="18"/>
      <c r="BBH226" s="18"/>
      <c r="BBI226" s="18"/>
      <c r="BBJ226" s="18"/>
      <c r="BBK226" s="18"/>
      <c r="BBL226" s="18"/>
      <c r="BBM226" s="18"/>
      <c r="BBN226" s="18"/>
      <c r="BBO226" s="18"/>
      <c r="BBP226" s="18"/>
      <c r="BBQ226" s="18"/>
      <c r="BBR226" s="18"/>
      <c r="BBS226" s="18"/>
      <c r="BBT226" s="18"/>
      <c r="BBU226" s="18"/>
      <c r="BBV226" s="18"/>
      <c r="BBW226" s="18"/>
      <c r="BBX226" s="18"/>
      <c r="BBY226" s="18"/>
      <c r="BBZ226" s="18"/>
      <c r="BCA226" s="18"/>
      <c r="BCB226" s="18"/>
      <c r="BCC226" s="18"/>
      <c r="BCD226" s="18"/>
      <c r="BCE226" s="18"/>
      <c r="BCF226" s="18"/>
      <c r="BCG226" s="18"/>
      <c r="BCH226" s="18"/>
      <c r="BCI226" s="18"/>
      <c r="BCJ226" s="18"/>
      <c r="BCK226" s="18"/>
      <c r="BCL226" s="18"/>
      <c r="BCM226" s="18"/>
      <c r="BCN226" s="18"/>
      <c r="BCO226" s="18"/>
      <c r="BCP226" s="18"/>
      <c r="BCQ226" s="18"/>
      <c r="BCR226" s="18"/>
      <c r="BCS226" s="18"/>
      <c r="BCT226" s="18"/>
      <c r="BCU226" s="18"/>
      <c r="BCV226" s="18"/>
      <c r="BCW226" s="18"/>
      <c r="BCX226" s="18"/>
      <c r="BCY226" s="18"/>
      <c r="BCZ226" s="18"/>
      <c r="BDA226" s="18"/>
      <c r="BDB226" s="18"/>
      <c r="BDC226" s="18"/>
      <c r="BDD226" s="18"/>
      <c r="BDE226" s="18"/>
      <c r="BDF226" s="18"/>
      <c r="BDG226" s="18"/>
      <c r="BDH226" s="18"/>
      <c r="BDI226" s="18"/>
      <c r="BDJ226" s="18"/>
      <c r="BDK226" s="18"/>
      <c r="BDL226" s="18"/>
      <c r="BDM226" s="18"/>
      <c r="BDN226" s="18"/>
      <c r="BDO226" s="18"/>
      <c r="BDP226" s="18"/>
      <c r="BDQ226" s="18"/>
      <c r="BDR226" s="18"/>
      <c r="BDS226" s="18"/>
      <c r="BDT226" s="18"/>
      <c r="BDU226" s="18"/>
      <c r="BDV226" s="18"/>
      <c r="BDW226" s="18"/>
      <c r="BDX226" s="18"/>
      <c r="BDY226" s="18"/>
      <c r="BDZ226" s="18"/>
      <c r="BEA226" s="18"/>
      <c r="BEB226" s="18"/>
      <c r="BEC226" s="18"/>
      <c r="BED226" s="18"/>
      <c r="BEE226" s="18"/>
      <c r="BEF226" s="18"/>
      <c r="BEG226" s="18"/>
      <c r="BEH226" s="18"/>
      <c r="BEI226" s="18"/>
      <c r="BEJ226" s="18"/>
      <c r="BEK226" s="18"/>
      <c r="BEL226" s="18"/>
      <c r="BEM226" s="18"/>
      <c r="BEN226" s="18"/>
      <c r="BEO226" s="18"/>
      <c r="BEP226" s="18"/>
      <c r="BEQ226" s="18"/>
      <c r="BER226" s="18"/>
      <c r="BES226" s="18"/>
      <c r="BET226" s="18"/>
      <c r="BEU226" s="18"/>
      <c r="BEV226" s="18"/>
      <c r="BEW226" s="18"/>
      <c r="BEX226" s="18"/>
      <c r="BEY226" s="18"/>
      <c r="BEZ226" s="18"/>
      <c r="BFA226" s="18"/>
      <c r="BFB226" s="18"/>
      <c r="BFC226" s="18"/>
      <c r="BFD226" s="18"/>
      <c r="BFE226" s="18"/>
      <c r="BFF226" s="18"/>
      <c r="BFG226" s="18"/>
      <c r="BFH226" s="18"/>
      <c r="BFI226" s="18"/>
      <c r="BFJ226" s="18"/>
      <c r="BFK226" s="18"/>
      <c r="BFL226" s="18"/>
      <c r="BFM226" s="18"/>
      <c r="BFN226" s="18"/>
      <c r="BFO226" s="18"/>
      <c r="BFP226" s="18"/>
      <c r="BFQ226" s="18"/>
      <c r="BFR226" s="18"/>
      <c r="BFS226" s="18"/>
      <c r="BFT226" s="18"/>
      <c r="BFU226" s="18"/>
      <c r="BFV226" s="18"/>
      <c r="BFW226" s="18"/>
      <c r="BFX226" s="18"/>
      <c r="BFY226" s="18"/>
      <c r="BFZ226" s="18"/>
      <c r="BGA226" s="18"/>
      <c r="BGB226" s="18"/>
      <c r="BGC226" s="18"/>
      <c r="BGD226" s="18"/>
      <c r="BGE226" s="18"/>
      <c r="BGF226" s="18"/>
      <c r="BGG226" s="18"/>
      <c r="BGH226" s="18"/>
      <c r="BGI226" s="18"/>
      <c r="BGJ226" s="18"/>
      <c r="BGK226" s="18"/>
      <c r="BGL226" s="18"/>
      <c r="BGM226" s="18"/>
      <c r="BGN226" s="18"/>
      <c r="BGO226" s="18"/>
      <c r="BGP226" s="18"/>
      <c r="BGQ226" s="18"/>
      <c r="BGR226" s="18"/>
      <c r="BGS226" s="18"/>
      <c r="BGT226" s="18"/>
      <c r="BGU226" s="18"/>
      <c r="BGV226" s="18"/>
      <c r="BGW226" s="18"/>
      <c r="BGX226" s="18"/>
      <c r="BGY226" s="18"/>
      <c r="BGZ226" s="18"/>
      <c r="BHA226" s="18"/>
      <c r="BHB226" s="18"/>
      <c r="BHC226" s="18"/>
      <c r="BHD226" s="18"/>
      <c r="BHE226" s="18"/>
      <c r="BHF226" s="18"/>
      <c r="BHG226" s="18"/>
      <c r="BHH226" s="18"/>
      <c r="BHI226" s="18"/>
      <c r="BHJ226" s="18"/>
      <c r="BHK226" s="18"/>
      <c r="BHL226" s="18"/>
      <c r="BHM226" s="18"/>
      <c r="BHN226" s="18"/>
      <c r="BHO226" s="18"/>
      <c r="BHP226" s="18"/>
      <c r="BHQ226" s="18"/>
      <c r="BHR226" s="18"/>
      <c r="BHS226" s="18"/>
      <c r="BHT226" s="18"/>
      <c r="BHU226" s="18"/>
      <c r="BHV226" s="18"/>
      <c r="BHW226" s="18"/>
      <c r="BHX226" s="18"/>
      <c r="BHY226" s="18"/>
      <c r="BHZ226" s="18"/>
      <c r="BIA226" s="18"/>
      <c r="BIB226" s="18"/>
      <c r="BIC226" s="18"/>
      <c r="BID226" s="18"/>
      <c r="BIE226" s="18"/>
      <c r="BIF226" s="18"/>
      <c r="BIG226" s="18"/>
      <c r="BIH226" s="18"/>
      <c r="BII226" s="18"/>
      <c r="BIJ226" s="18"/>
      <c r="BIK226" s="18"/>
      <c r="BIL226" s="18"/>
      <c r="BIM226" s="18"/>
      <c r="BIN226" s="18"/>
      <c r="BIO226" s="18"/>
      <c r="BIP226" s="18"/>
      <c r="BIQ226" s="18"/>
      <c r="BIR226" s="18"/>
      <c r="BIS226" s="18"/>
      <c r="BIT226" s="18"/>
      <c r="BIU226" s="18"/>
      <c r="BIV226" s="18"/>
      <c r="BIW226" s="18"/>
      <c r="BIX226" s="18"/>
      <c r="BIY226" s="18"/>
      <c r="BIZ226" s="18"/>
      <c r="BJA226" s="18"/>
      <c r="BJB226" s="18"/>
      <c r="BJC226" s="18"/>
      <c r="BJD226" s="18"/>
      <c r="BJE226" s="18"/>
      <c r="BJF226" s="18"/>
      <c r="BJG226" s="18"/>
      <c r="BJH226" s="18"/>
      <c r="BJI226" s="18"/>
      <c r="BJJ226" s="18"/>
      <c r="BJK226" s="18"/>
      <c r="BJL226" s="18"/>
      <c r="BJM226" s="18"/>
      <c r="BJN226" s="18"/>
      <c r="BJO226" s="18"/>
      <c r="BJP226" s="18"/>
      <c r="BJQ226" s="18"/>
      <c r="BJR226" s="18"/>
      <c r="BJS226" s="18"/>
      <c r="BJT226" s="18"/>
      <c r="BJU226" s="18"/>
      <c r="BJV226" s="18"/>
      <c r="BJW226" s="18"/>
      <c r="BJX226" s="18"/>
      <c r="BJY226" s="18"/>
      <c r="BJZ226" s="18"/>
      <c r="BKA226" s="18"/>
      <c r="BKB226" s="18"/>
      <c r="BKC226" s="18"/>
      <c r="BKD226" s="18"/>
      <c r="BKE226" s="18"/>
      <c r="BKF226" s="18"/>
      <c r="BKG226" s="18"/>
      <c r="BKH226" s="18"/>
      <c r="BKI226" s="18"/>
      <c r="BKJ226" s="18"/>
      <c r="BKK226" s="18"/>
      <c r="BKL226" s="18"/>
      <c r="BKM226" s="18"/>
      <c r="BKN226" s="18"/>
      <c r="BKO226" s="18"/>
      <c r="BKP226" s="18"/>
      <c r="BKQ226" s="18"/>
      <c r="BKR226" s="18"/>
      <c r="BKS226" s="18"/>
      <c r="BKT226" s="18"/>
      <c r="BKU226" s="18"/>
      <c r="BKV226" s="18"/>
      <c r="BKW226" s="18"/>
      <c r="BKX226" s="18"/>
      <c r="BKY226" s="18"/>
      <c r="BKZ226" s="18"/>
      <c r="BLA226" s="18"/>
      <c r="BLB226" s="18"/>
      <c r="BLC226" s="18"/>
      <c r="BLD226" s="18"/>
      <c r="BLE226" s="18"/>
      <c r="BLF226" s="18"/>
      <c r="BLG226" s="18"/>
      <c r="BLH226" s="18"/>
      <c r="BLI226" s="18"/>
      <c r="BLJ226" s="18"/>
      <c r="BLK226" s="18"/>
      <c r="BLL226" s="18"/>
      <c r="BLM226" s="18"/>
      <c r="BLN226" s="18"/>
      <c r="BLO226" s="18"/>
      <c r="BLP226" s="18"/>
      <c r="BLQ226" s="18"/>
      <c r="BLR226" s="18"/>
      <c r="BLS226" s="18"/>
      <c r="BLT226" s="18"/>
      <c r="BLU226" s="18"/>
      <c r="BLV226" s="18"/>
      <c r="BLW226" s="18"/>
      <c r="BLX226" s="18"/>
      <c r="BLY226" s="18"/>
      <c r="BLZ226" s="18"/>
      <c r="BMA226" s="18"/>
      <c r="BMB226" s="18"/>
      <c r="BMC226" s="18"/>
      <c r="BMD226" s="18"/>
      <c r="BME226" s="18"/>
      <c r="BMF226" s="18"/>
      <c r="BMG226" s="18"/>
      <c r="BMH226" s="18"/>
      <c r="BMI226" s="18"/>
      <c r="BMJ226" s="18"/>
      <c r="BMK226" s="18"/>
      <c r="BML226" s="18"/>
      <c r="BMM226" s="18"/>
      <c r="BMN226" s="18"/>
      <c r="BMO226" s="18"/>
      <c r="BMP226" s="18"/>
      <c r="BMQ226" s="18"/>
      <c r="BMR226" s="18"/>
      <c r="BMS226" s="18"/>
      <c r="BMT226" s="18"/>
      <c r="BMU226" s="18"/>
      <c r="BMV226" s="18"/>
      <c r="BMW226" s="18"/>
      <c r="BMX226" s="18"/>
      <c r="BMY226" s="18"/>
      <c r="BMZ226" s="18"/>
      <c r="BNA226" s="18"/>
      <c r="BNB226" s="18"/>
      <c r="BNC226" s="18"/>
      <c r="BND226" s="18"/>
      <c r="BNE226" s="18"/>
      <c r="BNF226" s="18"/>
      <c r="BNG226" s="18"/>
      <c r="BNH226" s="18"/>
      <c r="BNI226" s="18"/>
      <c r="BNJ226" s="18"/>
      <c r="BNK226" s="18"/>
      <c r="BNL226" s="18"/>
      <c r="BNM226" s="18"/>
      <c r="BNN226" s="18"/>
      <c r="BNO226" s="18"/>
      <c r="BNP226" s="18"/>
      <c r="BNQ226" s="18"/>
      <c r="BNR226" s="18"/>
      <c r="BNS226" s="18"/>
      <c r="BNT226" s="18"/>
      <c r="BNU226" s="18"/>
      <c r="BNV226" s="18"/>
      <c r="BNW226" s="18"/>
      <c r="BNX226" s="18"/>
      <c r="BNY226" s="18"/>
      <c r="BNZ226" s="18"/>
      <c r="BOA226" s="18"/>
      <c r="BOB226" s="18"/>
      <c r="BOC226" s="18"/>
      <c r="BOD226" s="18"/>
      <c r="BOE226" s="18"/>
      <c r="BOF226" s="18"/>
      <c r="BOG226" s="18"/>
      <c r="BOH226" s="18"/>
      <c r="BOI226" s="18"/>
      <c r="BOJ226" s="18"/>
      <c r="BOK226" s="18"/>
      <c r="BOL226" s="18"/>
      <c r="BOM226" s="18"/>
      <c r="BON226" s="18"/>
      <c r="BOO226" s="18"/>
      <c r="BOP226" s="18"/>
      <c r="BOQ226" s="18"/>
      <c r="BOR226" s="18"/>
      <c r="BOS226" s="18"/>
      <c r="BOT226" s="18"/>
      <c r="BOU226" s="18"/>
      <c r="BOV226" s="18"/>
      <c r="BOW226" s="18"/>
      <c r="BOX226" s="18"/>
      <c r="BOY226" s="18"/>
      <c r="BOZ226" s="18"/>
      <c r="BPA226" s="18"/>
      <c r="BPB226" s="18"/>
      <c r="BPC226" s="18"/>
      <c r="BPD226" s="18"/>
      <c r="BPE226" s="18"/>
      <c r="BPF226" s="18"/>
      <c r="BPG226" s="18"/>
      <c r="BPH226" s="18"/>
      <c r="BPI226" s="18"/>
      <c r="BPJ226" s="18"/>
      <c r="BPK226" s="18"/>
      <c r="BPL226" s="18"/>
      <c r="BPM226" s="18"/>
      <c r="BPN226" s="18"/>
      <c r="BPO226" s="18"/>
      <c r="BPP226" s="18"/>
      <c r="BPQ226" s="18"/>
      <c r="BPR226" s="18"/>
      <c r="BPS226" s="18"/>
      <c r="BPT226" s="18"/>
      <c r="BPU226" s="18"/>
      <c r="BPV226" s="18"/>
      <c r="BPW226" s="18"/>
      <c r="BPX226" s="18"/>
      <c r="BPY226" s="18"/>
      <c r="BPZ226" s="18"/>
      <c r="BQA226" s="18"/>
      <c r="BQB226" s="18"/>
      <c r="BQC226" s="18"/>
      <c r="BQD226" s="18"/>
      <c r="BQE226" s="18"/>
      <c r="BQF226" s="18"/>
      <c r="BQG226" s="18"/>
      <c r="BQH226" s="18"/>
      <c r="BQI226" s="18"/>
      <c r="BQJ226" s="18"/>
      <c r="BQK226" s="18"/>
      <c r="BQL226" s="18"/>
      <c r="BQM226" s="18"/>
      <c r="BQN226" s="18"/>
      <c r="BQO226" s="18"/>
      <c r="BQP226" s="18"/>
      <c r="BQQ226" s="18"/>
      <c r="BQR226" s="18"/>
      <c r="BQS226" s="18"/>
      <c r="BQT226" s="18"/>
      <c r="BQU226" s="18"/>
      <c r="BQV226" s="18"/>
      <c r="BQW226" s="18"/>
      <c r="BQX226" s="18"/>
      <c r="BQY226" s="18"/>
      <c r="BQZ226" s="18"/>
      <c r="BRA226" s="18"/>
      <c r="BRB226" s="18"/>
      <c r="BRC226" s="18"/>
      <c r="BRD226" s="18"/>
      <c r="BRE226" s="18"/>
      <c r="BRF226" s="18"/>
      <c r="BRG226" s="18"/>
      <c r="BRH226" s="18"/>
      <c r="BRI226" s="18"/>
      <c r="BRJ226" s="18"/>
      <c r="BRK226" s="18"/>
      <c r="BRL226" s="18"/>
      <c r="BRM226" s="18"/>
      <c r="BRN226" s="18"/>
      <c r="BRO226" s="18"/>
      <c r="BRP226" s="18"/>
      <c r="BRQ226" s="18"/>
      <c r="BRR226" s="18"/>
      <c r="BRS226" s="18"/>
      <c r="BRT226" s="18"/>
      <c r="BRU226" s="18"/>
      <c r="BRV226" s="18"/>
      <c r="BRW226" s="18"/>
      <c r="BRX226" s="18"/>
      <c r="BRY226" s="18"/>
      <c r="BRZ226" s="18"/>
      <c r="BSA226" s="18"/>
      <c r="BSB226" s="18"/>
      <c r="BSC226" s="18"/>
      <c r="BSD226" s="18"/>
      <c r="BSE226" s="18"/>
      <c r="BSF226" s="18"/>
      <c r="BSG226" s="18"/>
      <c r="BSH226" s="18"/>
      <c r="BSI226" s="18"/>
      <c r="BSJ226" s="18"/>
      <c r="BSK226" s="18"/>
      <c r="BSL226" s="18"/>
      <c r="BSM226" s="18"/>
      <c r="BSN226" s="18"/>
      <c r="BSO226" s="18"/>
      <c r="BSP226" s="18"/>
      <c r="BSQ226" s="18"/>
      <c r="BSR226" s="18"/>
      <c r="BSS226" s="18"/>
      <c r="BST226" s="18"/>
      <c r="BSU226" s="18"/>
      <c r="BSV226" s="18"/>
      <c r="BSW226" s="18"/>
      <c r="BSX226" s="18"/>
      <c r="BSY226" s="18"/>
      <c r="BSZ226" s="18"/>
      <c r="BTA226" s="18"/>
      <c r="BTB226" s="18"/>
      <c r="BTC226" s="18"/>
      <c r="BTD226" s="18"/>
      <c r="BTE226" s="18"/>
      <c r="BTF226" s="18"/>
      <c r="BTG226" s="18"/>
      <c r="BTH226" s="18"/>
      <c r="BTI226" s="18"/>
      <c r="BTJ226" s="18"/>
      <c r="BTK226" s="18"/>
      <c r="BTL226" s="18"/>
      <c r="BTM226" s="18"/>
      <c r="BTN226" s="18"/>
      <c r="BTO226" s="18"/>
      <c r="BTP226" s="18"/>
      <c r="BTQ226" s="18"/>
      <c r="BTR226" s="18"/>
      <c r="BTS226" s="18"/>
      <c r="BTT226" s="18"/>
      <c r="BTU226" s="18"/>
      <c r="BTV226" s="18"/>
      <c r="BTW226" s="18"/>
      <c r="BTX226" s="18"/>
      <c r="BTY226" s="18"/>
      <c r="BTZ226" s="18"/>
      <c r="BUA226" s="18"/>
      <c r="BUB226" s="18"/>
      <c r="BUC226" s="18"/>
      <c r="BUD226" s="18"/>
      <c r="BUE226" s="18"/>
      <c r="BUF226" s="18"/>
      <c r="BUG226" s="18"/>
      <c r="BUH226" s="18"/>
      <c r="BUI226" s="18"/>
      <c r="BUJ226" s="18"/>
      <c r="BUK226" s="18"/>
      <c r="BUL226" s="18"/>
      <c r="BUM226" s="18"/>
      <c r="BUN226" s="18"/>
      <c r="BUO226" s="18"/>
      <c r="BUP226" s="18"/>
      <c r="BUQ226" s="18"/>
      <c r="BUR226" s="18"/>
      <c r="BUS226" s="18"/>
      <c r="BUT226" s="18"/>
      <c r="BUU226" s="18"/>
      <c r="BUV226" s="18"/>
      <c r="BUW226" s="18"/>
      <c r="BUX226" s="18"/>
      <c r="BUY226" s="18"/>
      <c r="BUZ226" s="18"/>
      <c r="BVA226" s="18"/>
      <c r="BVB226" s="18"/>
      <c r="BVC226" s="18"/>
      <c r="BVD226" s="18"/>
      <c r="BVE226" s="18"/>
      <c r="BVF226" s="18"/>
      <c r="BVG226" s="18"/>
      <c r="BVH226" s="18"/>
      <c r="BVI226" s="18"/>
      <c r="BVJ226" s="18"/>
      <c r="BVK226" s="18"/>
      <c r="BVL226" s="18"/>
      <c r="BVM226" s="18"/>
      <c r="BVN226" s="18"/>
      <c r="BVO226" s="18"/>
      <c r="BVP226" s="18"/>
      <c r="BVQ226" s="18"/>
      <c r="BVR226" s="18"/>
      <c r="BVS226" s="18"/>
      <c r="BVT226" s="18"/>
      <c r="BVU226" s="18"/>
      <c r="BVV226" s="18"/>
      <c r="BVW226" s="18"/>
      <c r="BVX226" s="18"/>
      <c r="BVY226" s="18"/>
      <c r="BVZ226" s="18"/>
      <c r="BWA226" s="18"/>
      <c r="BWB226" s="18"/>
      <c r="BWC226" s="18"/>
      <c r="BWD226" s="18"/>
      <c r="BWE226" s="18"/>
      <c r="BWF226" s="18"/>
      <c r="BWG226" s="18"/>
      <c r="BWH226" s="18"/>
      <c r="BWI226" s="18"/>
      <c r="BWJ226" s="18"/>
      <c r="BWK226" s="18"/>
      <c r="BWL226" s="18"/>
      <c r="BWM226" s="18"/>
      <c r="BWN226" s="18"/>
      <c r="BWO226" s="18"/>
      <c r="BWP226" s="18"/>
      <c r="BWQ226" s="18"/>
      <c r="BWR226" s="18"/>
      <c r="BWS226" s="18"/>
      <c r="BWT226" s="18"/>
      <c r="BWU226" s="18"/>
      <c r="BWV226" s="18"/>
      <c r="BWW226" s="18"/>
      <c r="BWX226" s="18"/>
      <c r="BWY226" s="18"/>
      <c r="BWZ226" s="18"/>
      <c r="BXA226" s="18"/>
      <c r="BXB226" s="18"/>
      <c r="BXC226" s="18"/>
      <c r="BXD226" s="18"/>
      <c r="BXE226" s="18"/>
      <c r="BXF226" s="18"/>
      <c r="BXG226" s="18"/>
      <c r="BXH226" s="18"/>
      <c r="BXI226" s="18"/>
      <c r="BXJ226" s="18"/>
      <c r="BXK226" s="18"/>
      <c r="BXL226" s="18"/>
      <c r="BXM226" s="18"/>
      <c r="BXN226" s="18"/>
      <c r="BXO226" s="18"/>
      <c r="BXP226" s="18"/>
      <c r="BXQ226" s="18"/>
      <c r="BXR226" s="18"/>
      <c r="BXS226" s="18"/>
      <c r="BXT226" s="18"/>
      <c r="BXU226" s="18"/>
      <c r="BXV226" s="18"/>
      <c r="BXW226" s="18"/>
      <c r="BXX226" s="18"/>
      <c r="BXY226" s="18"/>
      <c r="BXZ226" s="18"/>
      <c r="BYA226" s="18"/>
      <c r="BYB226" s="18"/>
      <c r="BYC226" s="18"/>
      <c r="BYD226" s="18"/>
      <c r="BYE226" s="18"/>
      <c r="BYF226" s="18"/>
      <c r="BYG226" s="18"/>
      <c r="BYH226" s="18"/>
      <c r="BYI226" s="18"/>
      <c r="BYJ226" s="18"/>
      <c r="BYK226" s="18"/>
      <c r="BYL226" s="18"/>
      <c r="BYM226" s="18"/>
      <c r="BYN226" s="18"/>
      <c r="BYO226" s="18"/>
      <c r="BYP226" s="18"/>
      <c r="BYQ226" s="18"/>
      <c r="BYR226" s="18"/>
      <c r="BYS226" s="18"/>
      <c r="BYT226" s="18"/>
      <c r="BYU226" s="18"/>
      <c r="BYV226" s="18"/>
      <c r="BYW226" s="18"/>
      <c r="BYX226" s="18"/>
      <c r="BYY226" s="18"/>
      <c r="BYZ226" s="18"/>
      <c r="BZA226" s="18"/>
      <c r="BZB226" s="18"/>
      <c r="BZC226" s="18"/>
      <c r="BZD226" s="18"/>
      <c r="BZE226" s="18"/>
      <c r="BZF226" s="18"/>
      <c r="BZG226" s="18"/>
      <c r="BZH226" s="18"/>
      <c r="BZI226" s="18"/>
      <c r="BZJ226" s="18"/>
      <c r="BZK226" s="18"/>
      <c r="BZL226" s="18"/>
      <c r="BZM226" s="18"/>
      <c r="BZN226" s="18"/>
      <c r="BZO226" s="18"/>
      <c r="BZP226" s="18"/>
      <c r="BZQ226" s="18"/>
      <c r="BZR226" s="18"/>
      <c r="BZS226" s="18"/>
      <c r="BZT226" s="18"/>
      <c r="BZU226" s="18"/>
      <c r="BZV226" s="18"/>
      <c r="BZW226" s="18"/>
      <c r="BZX226" s="18"/>
      <c r="BZY226" s="18"/>
      <c r="BZZ226" s="18"/>
      <c r="CAA226" s="18"/>
      <c r="CAB226" s="18"/>
      <c r="CAC226" s="18"/>
      <c r="CAD226" s="18"/>
      <c r="CAE226" s="18"/>
      <c r="CAF226" s="18"/>
      <c r="CAG226" s="18"/>
      <c r="CAH226" s="18"/>
      <c r="CAI226" s="18"/>
      <c r="CAJ226" s="18"/>
      <c r="CAK226" s="18"/>
      <c r="CAL226" s="18"/>
      <c r="CAM226" s="18"/>
      <c r="CAN226" s="18"/>
      <c r="CAO226" s="18"/>
      <c r="CAP226" s="18"/>
      <c r="CAQ226" s="18"/>
      <c r="CAR226" s="18"/>
      <c r="CAS226" s="18"/>
      <c r="CAT226" s="18"/>
      <c r="CAU226" s="18"/>
      <c r="CAV226" s="18"/>
      <c r="CAW226" s="18"/>
      <c r="CAX226" s="18"/>
      <c r="CAY226" s="18"/>
      <c r="CAZ226" s="18"/>
      <c r="CBA226" s="18"/>
      <c r="CBB226" s="18"/>
      <c r="CBC226" s="18"/>
      <c r="CBD226" s="18"/>
      <c r="CBE226" s="18"/>
      <c r="CBF226" s="18"/>
      <c r="CBG226" s="18"/>
      <c r="CBH226" s="18"/>
      <c r="CBI226" s="18"/>
      <c r="CBJ226" s="18"/>
      <c r="CBK226" s="18"/>
      <c r="CBL226" s="18"/>
      <c r="CBM226" s="18"/>
      <c r="CBN226" s="18"/>
      <c r="CBO226" s="18"/>
      <c r="CBP226" s="18"/>
      <c r="CBQ226" s="18"/>
      <c r="CBR226" s="18"/>
      <c r="CBS226" s="18"/>
      <c r="CBT226" s="18"/>
      <c r="CBU226" s="18"/>
      <c r="CBV226" s="18"/>
      <c r="CBW226" s="18"/>
      <c r="CBX226" s="18"/>
      <c r="CBY226" s="18"/>
      <c r="CBZ226" s="18"/>
      <c r="CCA226" s="18"/>
      <c r="CCB226" s="18"/>
      <c r="CCC226" s="18"/>
      <c r="CCD226" s="18"/>
      <c r="CCE226" s="18"/>
      <c r="CCF226" s="18"/>
      <c r="CCG226" s="18"/>
      <c r="CCH226" s="18"/>
      <c r="CCI226" s="18"/>
      <c r="CCJ226" s="18"/>
      <c r="CCK226" s="18"/>
      <c r="CCL226" s="18"/>
      <c r="CCM226" s="18"/>
      <c r="CCN226" s="18"/>
      <c r="CCO226" s="18"/>
      <c r="CCP226" s="18"/>
      <c r="CCQ226" s="18"/>
      <c r="CCR226" s="18"/>
      <c r="CCS226" s="18"/>
      <c r="CCT226" s="18"/>
      <c r="CCU226" s="18"/>
      <c r="CCV226" s="18"/>
      <c r="CCW226" s="18"/>
      <c r="CCX226" s="18"/>
      <c r="CCY226" s="18"/>
      <c r="CCZ226" s="18"/>
      <c r="CDA226" s="18"/>
      <c r="CDB226" s="18"/>
      <c r="CDC226" s="18"/>
      <c r="CDD226" s="18"/>
      <c r="CDE226" s="18"/>
      <c r="CDF226" s="18"/>
      <c r="CDG226" s="18"/>
      <c r="CDH226" s="18"/>
      <c r="CDI226" s="18"/>
      <c r="CDJ226" s="18"/>
      <c r="CDK226" s="18"/>
      <c r="CDL226" s="18"/>
      <c r="CDM226" s="18"/>
      <c r="CDN226" s="18"/>
      <c r="CDO226" s="18"/>
      <c r="CDP226" s="18"/>
      <c r="CDQ226" s="18"/>
      <c r="CDR226" s="18"/>
      <c r="CDS226" s="18"/>
      <c r="CDT226" s="18"/>
      <c r="CDU226" s="18"/>
      <c r="CDV226" s="18"/>
      <c r="CDW226" s="18"/>
      <c r="CDX226" s="18"/>
      <c r="CDY226" s="18"/>
      <c r="CDZ226" s="18"/>
      <c r="CEA226" s="18"/>
      <c r="CEB226" s="18"/>
      <c r="CEC226" s="18"/>
      <c r="CED226" s="18"/>
      <c r="CEE226" s="18"/>
      <c r="CEF226" s="18"/>
      <c r="CEG226" s="18"/>
      <c r="CEH226" s="18"/>
      <c r="CEI226" s="18"/>
      <c r="CEJ226" s="18"/>
      <c r="CEK226" s="18"/>
      <c r="CEL226" s="18"/>
      <c r="CEM226" s="18"/>
      <c r="CEN226" s="18"/>
      <c r="CEO226" s="18"/>
      <c r="CEP226" s="18"/>
      <c r="CEQ226" s="18"/>
      <c r="CER226" s="18"/>
      <c r="CES226" s="18"/>
      <c r="CET226" s="18"/>
      <c r="CEU226" s="18"/>
      <c r="CEV226" s="18"/>
      <c r="CEW226" s="18"/>
      <c r="CEX226" s="18"/>
      <c r="CEY226" s="18"/>
      <c r="CEZ226" s="18"/>
      <c r="CFA226" s="18"/>
      <c r="CFB226" s="18"/>
      <c r="CFC226" s="18"/>
      <c r="CFD226" s="18"/>
      <c r="CFE226" s="18"/>
      <c r="CFF226" s="18"/>
      <c r="CFG226" s="18"/>
      <c r="CFH226" s="18"/>
      <c r="CFI226" s="18"/>
      <c r="CFJ226" s="18"/>
      <c r="CFK226" s="18"/>
      <c r="CFL226" s="18"/>
      <c r="CFM226" s="18"/>
      <c r="CFN226" s="18"/>
      <c r="CFO226" s="18"/>
      <c r="CFP226" s="18"/>
      <c r="CFQ226" s="18"/>
      <c r="CFR226" s="18"/>
      <c r="CFS226" s="18"/>
      <c r="CFT226" s="18"/>
      <c r="CFU226" s="18"/>
      <c r="CFV226" s="18"/>
      <c r="CFW226" s="18"/>
      <c r="CFX226" s="18"/>
      <c r="CFY226" s="18"/>
      <c r="CFZ226" s="18"/>
      <c r="CGA226" s="18"/>
      <c r="CGB226" s="18"/>
      <c r="CGC226" s="18"/>
      <c r="CGD226" s="18"/>
      <c r="CGE226" s="18"/>
      <c r="CGF226" s="18"/>
      <c r="CGG226" s="18"/>
      <c r="CGH226" s="18"/>
      <c r="CGI226" s="18"/>
      <c r="CGJ226" s="18"/>
      <c r="CGK226" s="18"/>
      <c r="CGL226" s="18"/>
      <c r="CGM226" s="18"/>
      <c r="CGN226" s="18"/>
      <c r="CGO226" s="18"/>
      <c r="CGP226" s="18"/>
      <c r="CGQ226" s="18"/>
      <c r="CGR226" s="18"/>
      <c r="CGS226" s="18"/>
      <c r="CGT226" s="18"/>
      <c r="CGU226" s="18"/>
      <c r="CGV226" s="18"/>
      <c r="CGW226" s="18"/>
      <c r="CGX226" s="18"/>
      <c r="CGY226" s="18"/>
      <c r="CGZ226" s="18"/>
      <c r="CHA226" s="18"/>
      <c r="CHB226" s="18"/>
      <c r="CHC226" s="18"/>
      <c r="CHD226" s="18"/>
      <c r="CHE226" s="18"/>
      <c r="CHF226" s="18"/>
      <c r="CHG226" s="18"/>
      <c r="CHH226" s="18"/>
      <c r="CHI226" s="18"/>
      <c r="CHJ226" s="18"/>
      <c r="CHK226" s="18"/>
      <c r="CHL226" s="18"/>
      <c r="CHM226" s="18"/>
      <c r="CHN226" s="18"/>
      <c r="CHO226" s="18"/>
      <c r="CHP226" s="18"/>
      <c r="CHQ226" s="18"/>
      <c r="CHR226" s="18"/>
      <c r="CHS226" s="18"/>
      <c r="CHT226" s="18"/>
      <c r="CHU226" s="18"/>
      <c r="CHV226" s="18"/>
      <c r="CHW226" s="18"/>
      <c r="CHX226" s="18"/>
      <c r="CHY226" s="18"/>
      <c r="CHZ226" s="18"/>
      <c r="CIA226" s="18"/>
      <c r="CIB226" s="18"/>
      <c r="CIC226" s="18"/>
      <c r="CID226" s="18"/>
      <c r="CIE226" s="18"/>
      <c r="CIF226" s="18"/>
      <c r="CIG226" s="18"/>
      <c r="CIH226" s="18"/>
      <c r="CII226" s="18"/>
      <c r="CIJ226" s="18"/>
      <c r="CIK226" s="18"/>
      <c r="CIL226" s="18"/>
      <c r="CIM226" s="18"/>
      <c r="CIN226" s="18"/>
      <c r="CIO226" s="18"/>
      <c r="CIP226" s="18"/>
      <c r="CIQ226" s="18"/>
      <c r="CIR226" s="18"/>
      <c r="CIS226" s="18"/>
      <c r="CIT226" s="18"/>
      <c r="CIU226" s="18"/>
      <c r="CIV226" s="18"/>
      <c r="CIW226" s="18"/>
      <c r="CIX226" s="18"/>
      <c r="CIY226" s="18"/>
      <c r="CIZ226" s="18"/>
      <c r="CJA226" s="18"/>
      <c r="CJB226" s="18"/>
      <c r="CJC226" s="18"/>
      <c r="CJD226" s="18"/>
      <c r="CJE226" s="18"/>
      <c r="CJF226" s="18"/>
      <c r="CJG226" s="18"/>
      <c r="CJH226" s="18"/>
      <c r="CJI226" s="18"/>
      <c r="CJJ226" s="18"/>
      <c r="CJK226" s="18"/>
      <c r="CJL226" s="18"/>
      <c r="CJM226" s="18"/>
      <c r="CJN226" s="18"/>
      <c r="CJO226" s="18"/>
      <c r="CJP226" s="18"/>
      <c r="CJQ226" s="18"/>
      <c r="CJR226" s="18"/>
      <c r="CJS226" s="18"/>
      <c r="CJT226" s="18"/>
      <c r="CJU226" s="18"/>
      <c r="CJV226" s="18"/>
      <c r="CJW226" s="18"/>
      <c r="CJX226" s="18"/>
      <c r="CJY226" s="18"/>
      <c r="CJZ226" s="18"/>
      <c r="CKA226" s="18"/>
      <c r="CKB226" s="18"/>
      <c r="CKC226" s="18"/>
      <c r="CKD226" s="18"/>
      <c r="CKE226" s="18"/>
      <c r="CKF226" s="18"/>
      <c r="CKG226" s="18"/>
      <c r="CKH226" s="18"/>
      <c r="CKI226" s="18"/>
      <c r="CKJ226" s="18"/>
      <c r="CKK226" s="18"/>
      <c r="CKL226" s="18"/>
      <c r="CKM226" s="18"/>
      <c r="CKN226" s="18"/>
      <c r="CKO226" s="18"/>
      <c r="CKP226" s="18"/>
      <c r="CKQ226" s="18"/>
      <c r="CKR226" s="18"/>
      <c r="CKS226" s="18"/>
      <c r="CKT226" s="18"/>
      <c r="CKU226" s="18"/>
      <c r="CKV226" s="18"/>
      <c r="CKW226" s="18"/>
      <c r="CKX226" s="18"/>
      <c r="CKY226" s="18"/>
      <c r="CKZ226" s="18"/>
      <c r="CLA226" s="18"/>
      <c r="CLB226" s="18"/>
      <c r="CLC226" s="18"/>
      <c r="CLD226" s="18"/>
      <c r="CLE226" s="18"/>
      <c r="CLF226" s="18"/>
      <c r="CLG226" s="18"/>
      <c r="CLH226" s="18"/>
      <c r="CLI226" s="18"/>
      <c r="CLJ226" s="18"/>
      <c r="CLK226" s="18"/>
      <c r="CLL226" s="18"/>
      <c r="CLM226" s="18"/>
      <c r="CLN226" s="18"/>
      <c r="CLO226" s="18"/>
      <c r="CLP226" s="18"/>
      <c r="CLQ226" s="18"/>
      <c r="CLR226" s="18"/>
      <c r="CLS226" s="18"/>
      <c r="CLT226" s="18"/>
      <c r="CLU226" s="18"/>
      <c r="CLV226" s="18"/>
      <c r="CLW226" s="18"/>
      <c r="CLX226" s="18"/>
      <c r="CLY226" s="18"/>
      <c r="CLZ226" s="18"/>
      <c r="CMA226" s="18"/>
      <c r="CMB226" s="18"/>
      <c r="CMC226" s="18"/>
      <c r="CMD226" s="18"/>
      <c r="CME226" s="18"/>
      <c r="CMF226" s="18"/>
      <c r="CMG226" s="18"/>
      <c r="CMH226" s="18"/>
      <c r="CMI226" s="18"/>
      <c r="CMJ226" s="18"/>
      <c r="CMK226" s="18"/>
      <c r="CML226" s="18"/>
      <c r="CMM226" s="18"/>
      <c r="CMN226" s="18"/>
      <c r="CMO226" s="18"/>
      <c r="CMP226" s="18"/>
      <c r="CMQ226" s="18"/>
      <c r="CMR226" s="18"/>
      <c r="CMS226" s="18"/>
      <c r="CMT226" s="18"/>
      <c r="CMU226" s="18"/>
      <c r="CMV226" s="18"/>
      <c r="CMW226" s="18"/>
      <c r="CMX226" s="18"/>
      <c r="CMY226" s="18"/>
      <c r="CMZ226" s="18"/>
      <c r="CNA226" s="18"/>
      <c r="CNB226" s="18"/>
      <c r="CNC226" s="18"/>
      <c r="CND226" s="18"/>
      <c r="CNE226" s="18"/>
      <c r="CNF226" s="18"/>
      <c r="CNG226" s="18"/>
      <c r="CNH226" s="18"/>
      <c r="CNI226" s="18"/>
      <c r="CNJ226" s="18"/>
      <c r="CNK226" s="18"/>
      <c r="CNL226" s="18"/>
      <c r="CNM226" s="18"/>
      <c r="CNN226" s="18"/>
      <c r="CNO226" s="18"/>
      <c r="CNP226" s="18"/>
      <c r="CNQ226" s="18"/>
      <c r="CNR226" s="18"/>
      <c r="CNS226" s="18"/>
      <c r="CNT226" s="18"/>
      <c r="CNU226" s="18"/>
      <c r="CNV226" s="18"/>
      <c r="CNW226" s="18"/>
      <c r="CNX226" s="18"/>
      <c r="CNY226" s="18"/>
      <c r="CNZ226" s="18"/>
      <c r="COA226" s="18"/>
      <c r="COB226" s="18"/>
      <c r="COC226" s="18"/>
      <c r="COD226" s="18"/>
      <c r="COE226" s="18"/>
      <c r="COF226" s="18"/>
      <c r="COG226" s="18"/>
      <c r="COH226" s="18"/>
      <c r="COI226" s="18"/>
      <c r="COJ226" s="18"/>
      <c r="COK226" s="18"/>
      <c r="COL226" s="18"/>
      <c r="COM226" s="18"/>
      <c r="CON226" s="18"/>
      <c r="COO226" s="18"/>
      <c r="COP226" s="18"/>
      <c r="COQ226" s="18"/>
      <c r="COR226" s="18"/>
      <c r="COS226" s="18"/>
      <c r="COT226" s="18"/>
      <c r="COU226" s="18"/>
      <c r="COV226" s="18"/>
      <c r="COW226" s="18"/>
      <c r="COX226" s="18"/>
      <c r="COY226" s="18"/>
      <c r="COZ226" s="18"/>
      <c r="CPA226" s="18"/>
      <c r="CPB226" s="18"/>
      <c r="CPC226" s="18"/>
      <c r="CPD226" s="18"/>
      <c r="CPE226" s="18"/>
      <c r="CPF226" s="18"/>
      <c r="CPG226" s="18"/>
      <c r="CPH226" s="18"/>
      <c r="CPI226" s="18"/>
      <c r="CPJ226" s="18"/>
      <c r="CPK226" s="18"/>
      <c r="CPL226" s="18"/>
      <c r="CPM226" s="18"/>
      <c r="CPN226" s="18"/>
      <c r="CPO226" s="18"/>
      <c r="CPP226" s="18"/>
      <c r="CPQ226" s="18"/>
      <c r="CPR226" s="18"/>
      <c r="CPS226" s="18"/>
      <c r="CPT226" s="18"/>
      <c r="CPU226" s="18"/>
      <c r="CPV226" s="18"/>
      <c r="CPW226" s="18"/>
      <c r="CPX226" s="18"/>
      <c r="CPY226" s="18"/>
      <c r="CPZ226" s="18"/>
      <c r="CQA226" s="18"/>
      <c r="CQB226" s="18"/>
      <c r="CQC226" s="18"/>
      <c r="CQD226" s="18"/>
      <c r="CQE226" s="18"/>
      <c r="CQF226" s="18"/>
      <c r="CQG226" s="18"/>
      <c r="CQH226" s="18"/>
      <c r="CQI226" s="18"/>
      <c r="CQJ226" s="18"/>
      <c r="CQK226" s="18"/>
      <c r="CQL226" s="18"/>
      <c r="CQM226" s="18"/>
      <c r="CQN226" s="18"/>
      <c r="CQO226" s="18"/>
      <c r="CQP226" s="18"/>
      <c r="CQQ226" s="18"/>
      <c r="CQR226" s="18"/>
      <c r="CQS226" s="18"/>
      <c r="CQT226" s="18"/>
      <c r="CQU226" s="18"/>
      <c r="CQV226" s="18"/>
      <c r="CQW226" s="18"/>
      <c r="CQX226" s="18"/>
      <c r="CQY226" s="18"/>
      <c r="CQZ226" s="18"/>
      <c r="CRA226" s="18"/>
      <c r="CRB226" s="18"/>
      <c r="CRC226" s="18"/>
      <c r="CRD226" s="18"/>
      <c r="CRE226" s="18"/>
      <c r="CRF226" s="18"/>
      <c r="CRG226" s="18"/>
      <c r="CRH226" s="18"/>
      <c r="CRI226" s="18"/>
      <c r="CRJ226" s="18"/>
      <c r="CRK226" s="18"/>
      <c r="CRL226" s="18"/>
      <c r="CRM226" s="18"/>
      <c r="CRN226" s="18"/>
      <c r="CRO226" s="18"/>
      <c r="CRP226" s="18"/>
      <c r="CRQ226" s="18"/>
      <c r="CRR226" s="18"/>
      <c r="CRS226" s="18"/>
      <c r="CRT226" s="18"/>
      <c r="CRU226" s="18"/>
      <c r="CRV226" s="18"/>
      <c r="CRW226" s="18"/>
      <c r="CRX226" s="18"/>
      <c r="CRY226" s="18"/>
      <c r="CRZ226" s="18"/>
      <c r="CSA226" s="18"/>
      <c r="CSB226" s="18"/>
      <c r="CSC226" s="18"/>
      <c r="CSD226" s="18"/>
      <c r="CSE226" s="18"/>
      <c r="CSF226" s="18"/>
      <c r="CSG226" s="18"/>
      <c r="CSH226" s="18"/>
      <c r="CSI226" s="18"/>
      <c r="CSJ226" s="18"/>
      <c r="CSK226" s="18"/>
      <c r="CSL226" s="18"/>
      <c r="CSM226" s="18"/>
      <c r="CSN226" s="18"/>
      <c r="CSO226" s="18"/>
      <c r="CSP226" s="18"/>
      <c r="CSQ226" s="18"/>
      <c r="CSR226" s="18"/>
      <c r="CSS226" s="18"/>
      <c r="CST226" s="18"/>
      <c r="CSU226" s="18"/>
      <c r="CSV226" s="18"/>
      <c r="CSW226" s="18"/>
      <c r="CSX226" s="18"/>
      <c r="CSY226" s="18"/>
      <c r="CSZ226" s="18"/>
      <c r="CTA226" s="18"/>
      <c r="CTB226" s="18"/>
      <c r="CTC226" s="18"/>
      <c r="CTD226" s="18"/>
      <c r="CTE226" s="18"/>
      <c r="CTF226" s="18"/>
      <c r="CTG226" s="18"/>
      <c r="CTH226" s="18"/>
      <c r="CTI226" s="18"/>
      <c r="CTJ226" s="18"/>
      <c r="CTK226" s="18"/>
      <c r="CTL226" s="18"/>
      <c r="CTM226" s="18"/>
      <c r="CTN226" s="18"/>
      <c r="CTO226" s="18"/>
      <c r="CTP226" s="18"/>
      <c r="CTQ226" s="18"/>
      <c r="CTR226" s="18"/>
      <c r="CTS226" s="18"/>
      <c r="CTT226" s="18"/>
      <c r="CTU226" s="18"/>
      <c r="CTV226" s="18"/>
      <c r="CTW226" s="18"/>
      <c r="CTX226" s="18"/>
      <c r="CTY226" s="18"/>
      <c r="CTZ226" s="18"/>
      <c r="CUA226" s="18"/>
      <c r="CUB226" s="18"/>
      <c r="CUC226" s="18"/>
      <c r="CUD226" s="18"/>
      <c r="CUE226" s="18"/>
      <c r="CUF226" s="18"/>
      <c r="CUG226" s="18"/>
      <c r="CUH226" s="18"/>
      <c r="CUI226" s="18"/>
      <c r="CUJ226" s="18"/>
      <c r="CUK226" s="18"/>
      <c r="CUL226" s="18"/>
      <c r="CUM226" s="18"/>
      <c r="CUN226" s="18"/>
      <c r="CUO226" s="18"/>
      <c r="CUP226" s="18"/>
      <c r="CUQ226" s="18"/>
      <c r="CUR226" s="18"/>
      <c r="CUS226" s="18"/>
      <c r="CUT226" s="18"/>
      <c r="CUU226" s="18"/>
      <c r="CUV226" s="18"/>
      <c r="CUW226" s="18"/>
      <c r="CUX226" s="18"/>
      <c r="CUY226" s="18"/>
      <c r="CUZ226" s="18"/>
      <c r="CVA226" s="18"/>
      <c r="CVB226" s="18"/>
      <c r="CVC226" s="18"/>
      <c r="CVD226" s="18"/>
      <c r="CVE226" s="18"/>
      <c r="CVF226" s="18"/>
      <c r="CVG226" s="18"/>
      <c r="CVH226" s="18"/>
      <c r="CVI226" s="18"/>
      <c r="CVJ226" s="18"/>
      <c r="CVK226" s="18"/>
      <c r="CVL226" s="18"/>
      <c r="CVM226" s="18"/>
      <c r="CVN226" s="18"/>
      <c r="CVO226" s="18"/>
      <c r="CVP226" s="18"/>
      <c r="CVQ226" s="18"/>
      <c r="CVR226" s="18"/>
      <c r="CVS226" s="18"/>
      <c r="CVT226" s="18"/>
      <c r="CVU226" s="18"/>
      <c r="CVV226" s="18"/>
      <c r="CVW226" s="18"/>
      <c r="CVX226" s="18"/>
      <c r="CVY226" s="18"/>
      <c r="CVZ226" s="18"/>
      <c r="CWA226" s="18"/>
      <c r="CWB226" s="18"/>
      <c r="CWC226" s="18"/>
      <c r="CWD226" s="18"/>
      <c r="CWE226" s="18"/>
      <c r="CWF226" s="18"/>
      <c r="CWG226" s="18"/>
      <c r="CWH226" s="18"/>
      <c r="CWI226" s="18"/>
      <c r="CWJ226" s="18"/>
      <c r="CWK226" s="18"/>
      <c r="CWL226" s="18"/>
      <c r="CWM226" s="18"/>
      <c r="CWN226" s="18"/>
      <c r="CWO226" s="18"/>
      <c r="CWP226" s="18"/>
      <c r="CWQ226" s="18"/>
      <c r="CWR226" s="18"/>
      <c r="CWS226" s="18"/>
      <c r="CWT226" s="18"/>
      <c r="CWU226" s="18"/>
      <c r="CWV226" s="18"/>
      <c r="CWW226" s="18"/>
      <c r="CWX226" s="18"/>
      <c r="CWY226" s="18"/>
      <c r="CWZ226" s="18"/>
      <c r="CXA226" s="18"/>
      <c r="CXB226" s="18"/>
      <c r="CXC226" s="18"/>
      <c r="CXD226" s="18"/>
      <c r="CXE226" s="18"/>
      <c r="CXF226" s="18"/>
      <c r="CXG226" s="18"/>
      <c r="CXH226" s="18"/>
      <c r="CXI226" s="18"/>
      <c r="CXJ226" s="18"/>
      <c r="CXK226" s="18"/>
      <c r="CXL226" s="18"/>
      <c r="CXM226" s="18"/>
      <c r="CXN226" s="18"/>
      <c r="CXO226" s="18"/>
      <c r="CXP226" s="18"/>
      <c r="CXQ226" s="18"/>
      <c r="CXR226" s="18"/>
      <c r="CXS226" s="18"/>
      <c r="CXT226" s="18"/>
      <c r="CXU226" s="18"/>
      <c r="CXV226" s="18"/>
      <c r="CXW226" s="18"/>
      <c r="CXX226" s="18"/>
      <c r="CXY226" s="18"/>
      <c r="CXZ226" s="18"/>
      <c r="CYA226" s="18"/>
      <c r="CYB226" s="18"/>
      <c r="CYC226" s="18"/>
      <c r="CYD226" s="18"/>
      <c r="CYE226" s="18"/>
      <c r="CYF226" s="18"/>
      <c r="CYG226" s="18"/>
      <c r="CYH226" s="18"/>
      <c r="CYI226" s="18"/>
      <c r="CYJ226" s="18"/>
      <c r="CYK226" s="18"/>
      <c r="CYL226" s="18"/>
      <c r="CYM226" s="18"/>
      <c r="CYN226" s="18"/>
      <c r="CYO226" s="18"/>
      <c r="CYP226" s="18"/>
      <c r="CYQ226" s="18"/>
      <c r="CYR226" s="18"/>
      <c r="CYS226" s="18"/>
      <c r="CYT226" s="18"/>
      <c r="CYU226" s="18"/>
      <c r="CYV226" s="18"/>
      <c r="CYW226" s="18"/>
      <c r="CYX226" s="18"/>
      <c r="CYY226" s="18"/>
      <c r="CYZ226" s="18"/>
      <c r="CZA226" s="18"/>
      <c r="CZB226" s="18"/>
      <c r="CZC226" s="18"/>
      <c r="CZD226" s="18"/>
      <c r="CZE226" s="18"/>
      <c r="CZF226" s="18"/>
      <c r="CZG226" s="18"/>
      <c r="CZH226" s="18"/>
      <c r="CZI226" s="18"/>
      <c r="CZJ226" s="18"/>
      <c r="CZK226" s="18"/>
      <c r="CZL226" s="18"/>
      <c r="CZM226" s="18"/>
      <c r="CZN226" s="18"/>
      <c r="CZO226" s="18"/>
      <c r="CZP226" s="18"/>
      <c r="CZQ226" s="18"/>
      <c r="CZR226" s="18"/>
      <c r="CZS226" s="18"/>
      <c r="CZT226" s="18"/>
      <c r="CZU226" s="18"/>
      <c r="CZV226" s="18"/>
      <c r="CZW226" s="18"/>
      <c r="CZX226" s="18"/>
      <c r="CZY226" s="18"/>
      <c r="CZZ226" s="18"/>
      <c r="DAA226" s="18"/>
      <c r="DAB226" s="18"/>
      <c r="DAC226" s="18"/>
      <c r="DAD226" s="18"/>
      <c r="DAE226" s="18"/>
      <c r="DAF226" s="18"/>
      <c r="DAG226" s="18"/>
      <c r="DAH226" s="18"/>
      <c r="DAI226" s="18"/>
      <c r="DAJ226" s="18"/>
      <c r="DAK226" s="18"/>
      <c r="DAL226" s="18"/>
      <c r="DAM226" s="18"/>
      <c r="DAN226" s="18"/>
      <c r="DAO226" s="18"/>
      <c r="DAP226" s="18"/>
      <c r="DAQ226" s="18"/>
      <c r="DAR226" s="18"/>
      <c r="DAS226" s="18"/>
      <c r="DAT226" s="18"/>
      <c r="DAU226" s="18"/>
      <c r="DAV226" s="18"/>
      <c r="DAW226" s="18"/>
      <c r="DAX226" s="18"/>
      <c r="DAY226" s="18"/>
      <c r="DAZ226" s="18"/>
      <c r="DBA226" s="18"/>
      <c r="DBB226" s="18"/>
      <c r="DBC226" s="18"/>
      <c r="DBD226" s="18"/>
      <c r="DBE226" s="18"/>
      <c r="DBF226" s="18"/>
      <c r="DBG226" s="18"/>
      <c r="DBH226" s="18"/>
      <c r="DBI226" s="18"/>
      <c r="DBJ226" s="18"/>
      <c r="DBK226" s="18"/>
      <c r="DBL226" s="18"/>
      <c r="DBM226" s="18"/>
      <c r="DBN226" s="18"/>
      <c r="DBO226" s="18"/>
      <c r="DBP226" s="18"/>
      <c r="DBQ226" s="18"/>
      <c r="DBR226" s="18"/>
      <c r="DBS226" s="18"/>
      <c r="DBT226" s="18"/>
      <c r="DBU226" s="18"/>
      <c r="DBV226" s="18"/>
      <c r="DBW226" s="18"/>
      <c r="DBX226" s="18"/>
      <c r="DBY226" s="18"/>
      <c r="DBZ226" s="18"/>
      <c r="DCA226" s="18"/>
      <c r="DCB226" s="18"/>
      <c r="DCC226" s="18"/>
      <c r="DCD226" s="18"/>
      <c r="DCE226" s="18"/>
      <c r="DCF226" s="18"/>
      <c r="DCG226" s="18"/>
      <c r="DCH226" s="18"/>
      <c r="DCI226" s="18"/>
      <c r="DCJ226" s="18"/>
      <c r="DCK226" s="18"/>
      <c r="DCL226" s="18"/>
      <c r="DCM226" s="18"/>
      <c r="DCN226" s="18"/>
      <c r="DCO226" s="18"/>
      <c r="DCP226" s="18"/>
      <c r="DCQ226" s="18"/>
      <c r="DCR226" s="18"/>
      <c r="DCS226" s="18"/>
      <c r="DCT226" s="18"/>
      <c r="DCU226" s="18"/>
      <c r="DCV226" s="18"/>
      <c r="DCW226" s="18"/>
      <c r="DCX226" s="18"/>
      <c r="DCY226" s="18"/>
      <c r="DCZ226" s="18"/>
      <c r="DDA226" s="18"/>
      <c r="DDB226" s="18"/>
      <c r="DDC226" s="18"/>
      <c r="DDD226" s="18"/>
      <c r="DDE226" s="18"/>
      <c r="DDF226" s="18"/>
      <c r="DDG226" s="18"/>
      <c r="DDH226" s="18"/>
      <c r="DDI226" s="18"/>
      <c r="DDJ226" s="18"/>
      <c r="DDK226" s="18"/>
      <c r="DDL226" s="18"/>
      <c r="DDM226" s="18"/>
      <c r="DDN226" s="18"/>
      <c r="DDO226" s="18"/>
      <c r="DDP226" s="18"/>
      <c r="DDQ226" s="18"/>
      <c r="DDR226" s="18"/>
      <c r="DDS226" s="18"/>
      <c r="DDT226" s="18"/>
      <c r="DDU226" s="18"/>
      <c r="DDV226" s="18"/>
      <c r="DDW226" s="18"/>
      <c r="DDX226" s="18"/>
      <c r="DDY226" s="18"/>
      <c r="DDZ226" s="18"/>
      <c r="DEA226" s="18"/>
      <c r="DEB226" s="18"/>
      <c r="DEC226" s="18"/>
      <c r="DED226" s="18"/>
      <c r="DEE226" s="18"/>
      <c r="DEF226" s="18"/>
      <c r="DEG226" s="18"/>
      <c r="DEH226" s="18"/>
      <c r="DEI226" s="18"/>
      <c r="DEJ226" s="18"/>
      <c r="DEK226" s="18"/>
      <c r="DEL226" s="18"/>
      <c r="DEM226" s="18"/>
      <c r="DEN226" s="18"/>
      <c r="DEO226" s="18"/>
      <c r="DEP226" s="18"/>
      <c r="DEQ226" s="18"/>
      <c r="DER226" s="18"/>
      <c r="DES226" s="18"/>
      <c r="DET226" s="18"/>
      <c r="DEU226" s="18"/>
      <c r="DEV226" s="18"/>
      <c r="DEW226" s="18"/>
      <c r="DEX226" s="18"/>
      <c r="DEY226" s="18"/>
      <c r="DEZ226" s="18"/>
      <c r="DFA226" s="18"/>
      <c r="DFB226" s="18"/>
      <c r="DFC226" s="18"/>
      <c r="DFD226" s="18"/>
      <c r="DFE226" s="18"/>
      <c r="DFF226" s="18"/>
      <c r="DFG226" s="18"/>
      <c r="DFH226" s="18"/>
      <c r="DFI226" s="18"/>
      <c r="DFJ226" s="18"/>
      <c r="DFK226" s="18"/>
      <c r="DFL226" s="18"/>
      <c r="DFM226" s="18"/>
      <c r="DFN226" s="18"/>
      <c r="DFO226" s="18"/>
      <c r="DFP226" s="18"/>
      <c r="DFQ226" s="18"/>
      <c r="DFR226" s="18"/>
      <c r="DFS226" s="18"/>
      <c r="DFT226" s="18"/>
      <c r="DFU226" s="18"/>
      <c r="DFV226" s="18"/>
      <c r="DFW226" s="18"/>
      <c r="DFX226" s="18"/>
      <c r="DFY226" s="18"/>
      <c r="DFZ226" s="18"/>
      <c r="DGA226" s="18"/>
      <c r="DGB226" s="18"/>
      <c r="DGC226" s="18"/>
      <c r="DGD226" s="18"/>
      <c r="DGE226" s="18"/>
      <c r="DGF226" s="18"/>
      <c r="DGG226" s="18"/>
      <c r="DGH226" s="18"/>
      <c r="DGI226" s="18"/>
      <c r="DGJ226" s="18"/>
      <c r="DGK226" s="18"/>
      <c r="DGL226" s="18"/>
      <c r="DGM226" s="18"/>
      <c r="DGN226" s="18"/>
      <c r="DGO226" s="18"/>
      <c r="DGP226" s="18"/>
      <c r="DGQ226" s="18"/>
      <c r="DGR226" s="18"/>
      <c r="DGS226" s="18"/>
      <c r="DGT226" s="18"/>
      <c r="DGU226" s="18"/>
      <c r="DGV226" s="18"/>
      <c r="DGW226" s="18"/>
      <c r="DGX226" s="18"/>
      <c r="DGY226" s="18"/>
      <c r="DGZ226" s="18"/>
      <c r="DHA226" s="18"/>
      <c r="DHB226" s="18"/>
      <c r="DHC226" s="18"/>
      <c r="DHD226" s="18"/>
      <c r="DHE226" s="18"/>
      <c r="DHF226" s="18"/>
      <c r="DHG226" s="18"/>
      <c r="DHH226" s="18"/>
      <c r="DHI226" s="18"/>
      <c r="DHJ226" s="18"/>
      <c r="DHK226" s="18"/>
      <c r="DHL226" s="18"/>
      <c r="DHM226" s="18"/>
      <c r="DHN226" s="18"/>
      <c r="DHO226" s="18"/>
      <c r="DHP226" s="18"/>
      <c r="DHQ226" s="18"/>
      <c r="DHR226" s="18"/>
      <c r="DHS226" s="18"/>
      <c r="DHT226" s="18"/>
      <c r="DHU226" s="18"/>
      <c r="DHV226" s="18"/>
      <c r="DHW226" s="18"/>
      <c r="DHX226" s="18"/>
      <c r="DHY226" s="18"/>
      <c r="DHZ226" s="18"/>
      <c r="DIA226" s="18"/>
      <c r="DIB226" s="18"/>
      <c r="DIC226" s="18"/>
      <c r="DID226" s="18"/>
      <c r="DIE226" s="18"/>
      <c r="DIF226" s="18"/>
      <c r="DIG226" s="18"/>
      <c r="DIH226" s="18"/>
      <c r="DII226" s="18"/>
      <c r="DIJ226" s="18"/>
      <c r="DIK226" s="18"/>
      <c r="DIL226" s="18"/>
      <c r="DIM226" s="18"/>
      <c r="DIN226" s="18"/>
      <c r="DIO226" s="18"/>
      <c r="DIP226" s="18"/>
      <c r="DIQ226" s="18"/>
      <c r="DIR226" s="18"/>
      <c r="DIS226" s="18"/>
      <c r="DIT226" s="18"/>
      <c r="DIU226" s="18"/>
      <c r="DIV226" s="18"/>
      <c r="DIW226" s="18"/>
      <c r="DIX226" s="18"/>
      <c r="DIY226" s="18"/>
      <c r="DIZ226" s="18"/>
      <c r="DJA226" s="18"/>
      <c r="DJB226" s="18"/>
      <c r="DJC226" s="18"/>
      <c r="DJD226" s="18"/>
      <c r="DJE226" s="18"/>
      <c r="DJF226" s="18"/>
      <c r="DJG226" s="18"/>
      <c r="DJH226" s="18"/>
      <c r="DJI226" s="18"/>
      <c r="DJJ226" s="18"/>
      <c r="DJK226" s="18"/>
      <c r="DJL226" s="18"/>
      <c r="DJM226" s="18"/>
      <c r="DJN226" s="18"/>
      <c r="DJO226" s="18"/>
      <c r="DJP226" s="18"/>
      <c r="DJQ226" s="18"/>
      <c r="DJR226" s="18"/>
      <c r="DJS226" s="18"/>
      <c r="DJT226" s="18"/>
      <c r="DJU226" s="18"/>
      <c r="DJV226" s="18"/>
      <c r="DJW226" s="18"/>
      <c r="DJX226" s="18"/>
      <c r="DJY226" s="18"/>
      <c r="DJZ226" s="18"/>
      <c r="DKA226" s="18"/>
      <c r="DKB226" s="18"/>
      <c r="DKC226" s="18"/>
      <c r="DKD226" s="18"/>
      <c r="DKE226" s="18"/>
      <c r="DKF226" s="18"/>
      <c r="DKG226" s="18"/>
      <c r="DKH226" s="18"/>
      <c r="DKI226" s="18"/>
      <c r="DKJ226" s="18"/>
      <c r="DKK226" s="18"/>
      <c r="DKL226" s="18"/>
      <c r="DKM226" s="18"/>
      <c r="DKN226" s="18"/>
      <c r="DKO226" s="18"/>
      <c r="DKP226" s="18"/>
      <c r="DKQ226" s="18"/>
      <c r="DKR226" s="18"/>
      <c r="DKS226" s="18"/>
      <c r="DKT226" s="18"/>
      <c r="DKU226" s="18"/>
      <c r="DKV226" s="18"/>
      <c r="DKW226" s="18"/>
      <c r="DKX226" s="18"/>
      <c r="DKY226" s="18"/>
      <c r="DKZ226" s="18"/>
      <c r="DLA226" s="18"/>
      <c r="DLB226" s="18"/>
      <c r="DLC226" s="18"/>
      <c r="DLD226" s="18"/>
      <c r="DLE226" s="18"/>
      <c r="DLF226" s="18"/>
      <c r="DLG226" s="18"/>
      <c r="DLH226" s="18"/>
      <c r="DLI226" s="18"/>
      <c r="DLJ226" s="18"/>
      <c r="DLK226" s="18"/>
      <c r="DLL226" s="18"/>
      <c r="DLM226" s="18"/>
      <c r="DLN226" s="18"/>
      <c r="DLO226" s="18"/>
      <c r="DLP226" s="18"/>
      <c r="DLQ226" s="18"/>
      <c r="DLR226" s="18"/>
      <c r="DLS226" s="18"/>
      <c r="DLT226" s="18"/>
      <c r="DLU226" s="18"/>
      <c r="DLV226" s="18"/>
      <c r="DLW226" s="18"/>
      <c r="DLX226" s="18"/>
      <c r="DLY226" s="18"/>
      <c r="DLZ226" s="18"/>
      <c r="DMA226" s="18"/>
      <c r="DMB226" s="18"/>
      <c r="DMC226" s="18"/>
      <c r="DMD226" s="18"/>
      <c r="DME226" s="18"/>
      <c r="DMF226" s="18"/>
      <c r="DMG226" s="18"/>
      <c r="DMH226" s="18"/>
      <c r="DMI226" s="18"/>
      <c r="DMJ226" s="18"/>
      <c r="DMK226" s="18"/>
      <c r="DML226" s="18"/>
      <c r="DMM226" s="18"/>
      <c r="DMN226" s="18"/>
      <c r="DMO226" s="18"/>
      <c r="DMP226" s="18"/>
      <c r="DMQ226" s="18"/>
      <c r="DMR226" s="18"/>
      <c r="DMS226" s="18"/>
      <c r="DMT226" s="18"/>
      <c r="DMU226" s="18"/>
      <c r="DMV226" s="18"/>
      <c r="DMW226" s="18"/>
      <c r="DMX226" s="18"/>
      <c r="DMY226" s="18"/>
      <c r="DMZ226" s="18"/>
      <c r="DNA226" s="18"/>
      <c r="DNB226" s="18"/>
      <c r="DNC226" s="18"/>
      <c r="DND226" s="18"/>
      <c r="DNE226" s="18"/>
      <c r="DNF226" s="18"/>
      <c r="DNG226" s="18"/>
      <c r="DNH226" s="18"/>
      <c r="DNI226" s="18"/>
      <c r="DNJ226" s="18"/>
      <c r="DNK226" s="18"/>
      <c r="DNL226" s="18"/>
      <c r="DNM226" s="18"/>
      <c r="DNN226" s="18"/>
      <c r="DNO226" s="18"/>
      <c r="DNP226" s="18"/>
      <c r="DNQ226" s="18"/>
      <c r="DNR226" s="18"/>
      <c r="DNS226" s="18"/>
      <c r="DNT226" s="18"/>
      <c r="DNU226" s="18"/>
      <c r="DNV226" s="18"/>
      <c r="DNW226" s="18"/>
      <c r="DNX226" s="18"/>
      <c r="DNY226" s="18"/>
      <c r="DNZ226" s="18"/>
      <c r="DOA226" s="18"/>
      <c r="DOB226" s="18"/>
      <c r="DOC226" s="18"/>
      <c r="DOD226" s="18"/>
      <c r="DOE226" s="18"/>
      <c r="DOF226" s="18"/>
      <c r="DOG226" s="18"/>
      <c r="DOH226" s="18"/>
      <c r="DOI226" s="18"/>
      <c r="DOJ226" s="18"/>
      <c r="DOK226" s="18"/>
      <c r="DOL226" s="18"/>
      <c r="DOM226" s="18"/>
      <c r="DON226" s="18"/>
      <c r="DOO226" s="18"/>
      <c r="DOP226" s="18"/>
      <c r="DOQ226" s="18"/>
      <c r="DOR226" s="18"/>
      <c r="DOS226" s="18"/>
      <c r="DOT226" s="18"/>
      <c r="DOU226" s="18"/>
      <c r="DOV226" s="18"/>
      <c r="DOW226" s="18"/>
      <c r="DOX226" s="18"/>
      <c r="DOY226" s="18"/>
      <c r="DOZ226" s="18"/>
      <c r="DPA226" s="18"/>
      <c r="DPB226" s="18"/>
      <c r="DPC226" s="18"/>
      <c r="DPD226" s="18"/>
      <c r="DPE226" s="18"/>
      <c r="DPF226" s="18"/>
      <c r="DPG226" s="18"/>
      <c r="DPH226" s="18"/>
      <c r="DPI226" s="18"/>
      <c r="DPJ226" s="18"/>
      <c r="DPK226" s="18"/>
      <c r="DPL226" s="18"/>
      <c r="DPM226" s="18"/>
      <c r="DPN226" s="18"/>
      <c r="DPO226" s="18"/>
      <c r="DPP226" s="18"/>
      <c r="DPQ226" s="18"/>
      <c r="DPR226" s="18"/>
      <c r="DPS226" s="18"/>
      <c r="DPT226" s="18"/>
      <c r="DPU226" s="18"/>
      <c r="DPV226" s="18"/>
      <c r="DPW226" s="18"/>
      <c r="DPX226" s="18"/>
      <c r="DPY226" s="18"/>
      <c r="DPZ226" s="18"/>
      <c r="DQA226" s="18"/>
      <c r="DQB226" s="18"/>
      <c r="DQC226" s="18"/>
      <c r="DQD226" s="18"/>
      <c r="DQE226" s="18"/>
      <c r="DQF226" s="18"/>
      <c r="DQG226" s="18"/>
      <c r="DQH226" s="18"/>
      <c r="DQI226" s="18"/>
      <c r="DQJ226" s="18"/>
      <c r="DQK226" s="18"/>
      <c r="DQL226" s="18"/>
      <c r="DQM226" s="18"/>
      <c r="DQN226" s="18"/>
      <c r="DQO226" s="18"/>
      <c r="DQP226" s="18"/>
      <c r="DQQ226" s="18"/>
      <c r="DQR226" s="18"/>
      <c r="DQS226" s="18"/>
      <c r="DQT226" s="18"/>
      <c r="DQU226" s="18"/>
      <c r="DQV226" s="18"/>
      <c r="DQW226" s="18"/>
      <c r="DQX226" s="18"/>
      <c r="DQY226" s="18"/>
      <c r="DQZ226" s="18"/>
      <c r="DRA226" s="18"/>
      <c r="DRB226" s="18"/>
      <c r="DRC226" s="18"/>
      <c r="DRD226" s="18"/>
      <c r="DRE226" s="18"/>
      <c r="DRF226" s="18"/>
      <c r="DRG226" s="18"/>
      <c r="DRH226" s="18"/>
      <c r="DRI226" s="18"/>
      <c r="DRJ226" s="18"/>
      <c r="DRK226" s="18"/>
      <c r="DRL226" s="18"/>
      <c r="DRM226" s="18"/>
      <c r="DRN226" s="18"/>
      <c r="DRO226" s="18"/>
      <c r="DRP226" s="18"/>
      <c r="DRQ226" s="18"/>
      <c r="DRR226" s="18"/>
      <c r="DRS226" s="18"/>
      <c r="DRT226" s="18"/>
      <c r="DRU226" s="18"/>
      <c r="DRV226" s="18"/>
      <c r="DRW226" s="18"/>
      <c r="DRX226" s="18"/>
      <c r="DRY226" s="18"/>
      <c r="DRZ226" s="18"/>
      <c r="DSA226" s="18"/>
      <c r="DSB226" s="18"/>
      <c r="DSC226" s="18"/>
      <c r="DSD226" s="18"/>
      <c r="DSE226" s="18"/>
      <c r="DSF226" s="18"/>
      <c r="DSG226" s="18"/>
      <c r="DSH226" s="18"/>
      <c r="DSI226" s="18"/>
      <c r="DSJ226" s="18"/>
      <c r="DSK226" s="18"/>
      <c r="DSL226" s="18"/>
      <c r="DSM226" s="18"/>
      <c r="DSN226" s="18"/>
      <c r="DSO226" s="18"/>
      <c r="DSP226" s="18"/>
      <c r="DSQ226" s="18"/>
      <c r="DSR226" s="18"/>
      <c r="DSS226" s="18"/>
      <c r="DST226" s="18"/>
      <c r="DSU226" s="18"/>
      <c r="DSV226" s="18"/>
      <c r="DSW226" s="18"/>
      <c r="DSX226" s="18"/>
      <c r="DSY226" s="18"/>
      <c r="DSZ226" s="18"/>
      <c r="DTA226" s="18"/>
      <c r="DTB226" s="18"/>
      <c r="DTC226" s="18"/>
      <c r="DTD226" s="18"/>
      <c r="DTE226" s="18"/>
      <c r="DTF226" s="18"/>
      <c r="DTG226" s="18"/>
      <c r="DTH226" s="18"/>
      <c r="DTI226" s="18"/>
      <c r="DTJ226" s="18"/>
      <c r="DTK226" s="18"/>
      <c r="DTL226" s="18"/>
      <c r="DTM226" s="18"/>
      <c r="DTN226" s="18"/>
      <c r="DTO226" s="18"/>
      <c r="DTP226" s="18"/>
      <c r="DTQ226" s="18"/>
      <c r="DTR226" s="18"/>
      <c r="DTS226" s="18"/>
      <c r="DTT226" s="18"/>
      <c r="DTU226" s="18"/>
      <c r="DTV226" s="18"/>
      <c r="DTW226" s="18"/>
      <c r="DTX226" s="18"/>
      <c r="DTY226" s="18"/>
      <c r="DTZ226" s="18"/>
      <c r="DUA226" s="18"/>
      <c r="DUB226" s="18"/>
      <c r="DUC226" s="18"/>
      <c r="DUD226" s="18"/>
      <c r="DUE226" s="18"/>
      <c r="DUF226" s="18"/>
      <c r="DUG226" s="18"/>
      <c r="DUH226" s="18"/>
      <c r="DUI226" s="18"/>
      <c r="DUJ226" s="18"/>
      <c r="DUK226" s="18"/>
      <c r="DUL226" s="18"/>
      <c r="DUM226" s="18"/>
      <c r="DUN226" s="18"/>
      <c r="DUO226" s="18"/>
      <c r="DUP226" s="18"/>
      <c r="DUQ226" s="18"/>
      <c r="DUR226" s="18"/>
      <c r="DUS226" s="18"/>
      <c r="DUT226" s="18"/>
      <c r="DUU226" s="18"/>
      <c r="DUV226" s="18"/>
      <c r="DUW226" s="18"/>
      <c r="DUX226" s="18"/>
      <c r="DUY226" s="18"/>
      <c r="DUZ226" s="18"/>
      <c r="DVA226" s="18"/>
      <c r="DVB226" s="18"/>
      <c r="DVC226" s="18"/>
      <c r="DVD226" s="18"/>
      <c r="DVE226" s="18"/>
      <c r="DVF226" s="18"/>
      <c r="DVG226" s="18"/>
      <c r="DVH226" s="18"/>
      <c r="DVI226" s="18"/>
      <c r="DVJ226" s="18"/>
      <c r="DVK226" s="18"/>
      <c r="DVL226" s="18"/>
      <c r="DVM226" s="18"/>
      <c r="DVN226" s="18"/>
      <c r="DVO226" s="18"/>
      <c r="DVP226" s="18"/>
      <c r="DVQ226" s="18"/>
      <c r="DVR226" s="18"/>
      <c r="DVS226" s="18"/>
      <c r="DVT226" s="18"/>
      <c r="DVU226" s="18"/>
      <c r="DVV226" s="18"/>
      <c r="DVW226" s="18"/>
      <c r="DVX226" s="18"/>
      <c r="DVY226" s="18"/>
      <c r="DVZ226" s="18"/>
      <c r="DWA226" s="18"/>
      <c r="DWB226" s="18"/>
      <c r="DWC226" s="18"/>
      <c r="DWD226" s="18"/>
      <c r="DWE226" s="18"/>
      <c r="DWF226" s="18"/>
      <c r="DWG226" s="18"/>
      <c r="DWH226" s="18"/>
      <c r="DWI226" s="18"/>
      <c r="DWJ226" s="18"/>
      <c r="DWK226" s="18"/>
      <c r="DWL226" s="18"/>
      <c r="DWM226" s="18"/>
      <c r="DWN226" s="18"/>
      <c r="DWO226" s="18"/>
      <c r="DWP226" s="18"/>
      <c r="DWQ226" s="18"/>
      <c r="DWR226" s="18"/>
      <c r="DWS226" s="18"/>
      <c r="DWT226" s="18"/>
      <c r="DWU226" s="18"/>
      <c r="DWV226" s="18"/>
      <c r="DWW226" s="18"/>
      <c r="DWX226" s="18"/>
      <c r="DWY226" s="18"/>
      <c r="DWZ226" s="18"/>
      <c r="DXA226" s="18"/>
      <c r="DXB226" s="18"/>
      <c r="DXC226" s="18"/>
      <c r="DXD226" s="18"/>
      <c r="DXE226" s="18"/>
      <c r="DXF226" s="18"/>
      <c r="DXG226" s="18"/>
      <c r="DXH226" s="18"/>
      <c r="DXI226" s="18"/>
      <c r="DXJ226" s="18"/>
      <c r="DXK226" s="18"/>
      <c r="DXL226" s="18"/>
      <c r="DXM226" s="18"/>
      <c r="DXN226" s="18"/>
      <c r="DXO226" s="18"/>
      <c r="DXP226" s="18"/>
      <c r="DXQ226" s="18"/>
      <c r="DXR226" s="18"/>
      <c r="DXS226" s="18"/>
      <c r="DXT226" s="18"/>
      <c r="DXU226" s="18"/>
      <c r="DXV226" s="18"/>
      <c r="DXW226" s="18"/>
      <c r="DXX226" s="18"/>
      <c r="DXY226" s="18"/>
      <c r="DXZ226" s="18"/>
      <c r="DYA226" s="18"/>
      <c r="DYB226" s="18"/>
      <c r="DYC226" s="18"/>
      <c r="DYD226" s="18"/>
      <c r="DYE226" s="18"/>
      <c r="DYF226" s="18"/>
      <c r="DYG226" s="18"/>
      <c r="DYH226" s="18"/>
      <c r="DYI226" s="18"/>
      <c r="DYJ226" s="18"/>
      <c r="DYK226" s="18"/>
      <c r="DYL226" s="18"/>
      <c r="DYM226" s="18"/>
      <c r="DYN226" s="18"/>
      <c r="DYO226" s="18"/>
      <c r="DYP226" s="18"/>
      <c r="DYQ226" s="18"/>
      <c r="DYR226" s="18"/>
      <c r="DYS226" s="18"/>
      <c r="DYT226" s="18"/>
      <c r="DYU226" s="18"/>
      <c r="DYV226" s="18"/>
      <c r="DYW226" s="18"/>
      <c r="DYX226" s="18"/>
      <c r="DYY226" s="18"/>
      <c r="DYZ226" s="18"/>
      <c r="DZA226" s="18"/>
      <c r="DZB226" s="18"/>
      <c r="DZC226" s="18"/>
      <c r="DZD226" s="18"/>
      <c r="DZE226" s="18"/>
      <c r="DZF226" s="18"/>
      <c r="DZG226" s="18"/>
      <c r="DZH226" s="18"/>
      <c r="DZI226" s="18"/>
      <c r="DZJ226" s="18"/>
      <c r="DZK226" s="18"/>
      <c r="DZL226" s="18"/>
      <c r="DZM226" s="18"/>
      <c r="DZN226" s="18"/>
      <c r="DZO226" s="18"/>
      <c r="DZP226" s="18"/>
      <c r="DZQ226" s="18"/>
      <c r="DZR226" s="18"/>
      <c r="DZS226" s="18"/>
      <c r="DZT226" s="18"/>
      <c r="DZU226" s="18"/>
      <c r="DZV226" s="18"/>
      <c r="DZW226" s="18"/>
      <c r="DZX226" s="18"/>
      <c r="DZY226" s="18"/>
      <c r="DZZ226" s="18"/>
      <c r="EAA226" s="18"/>
      <c r="EAB226" s="18"/>
      <c r="EAC226" s="18"/>
      <c r="EAD226" s="18"/>
      <c r="EAE226" s="18"/>
      <c r="EAF226" s="18"/>
      <c r="EAG226" s="18"/>
      <c r="EAH226" s="18"/>
      <c r="EAI226" s="18"/>
      <c r="EAJ226" s="18"/>
      <c r="EAK226" s="18"/>
      <c r="EAL226" s="18"/>
      <c r="EAM226" s="18"/>
      <c r="EAN226" s="18"/>
      <c r="EAO226" s="18"/>
      <c r="EAP226" s="18"/>
      <c r="EAQ226" s="18"/>
      <c r="EAR226" s="18"/>
      <c r="EAS226" s="18"/>
      <c r="EAT226" s="18"/>
      <c r="EAU226" s="18"/>
      <c r="EAV226" s="18"/>
      <c r="EAW226" s="18"/>
      <c r="EAX226" s="18"/>
      <c r="EAY226" s="18"/>
      <c r="EAZ226" s="18"/>
      <c r="EBA226" s="18"/>
      <c r="EBB226" s="18"/>
      <c r="EBC226" s="18"/>
      <c r="EBD226" s="18"/>
      <c r="EBE226" s="18"/>
      <c r="EBF226" s="18"/>
      <c r="EBG226" s="18"/>
      <c r="EBH226" s="18"/>
      <c r="EBI226" s="18"/>
      <c r="EBJ226" s="18"/>
      <c r="EBK226" s="18"/>
      <c r="EBL226" s="18"/>
      <c r="EBM226" s="18"/>
      <c r="EBN226" s="18"/>
      <c r="EBO226" s="18"/>
      <c r="EBP226" s="18"/>
      <c r="EBQ226" s="18"/>
      <c r="EBR226" s="18"/>
      <c r="EBS226" s="18"/>
      <c r="EBT226" s="18"/>
      <c r="EBU226" s="18"/>
      <c r="EBV226" s="18"/>
      <c r="EBW226" s="18"/>
      <c r="EBX226" s="18"/>
      <c r="EBY226" s="18"/>
      <c r="EBZ226" s="18"/>
      <c r="ECA226" s="18"/>
      <c r="ECB226" s="18"/>
      <c r="ECC226" s="18"/>
      <c r="ECD226" s="18"/>
      <c r="ECE226" s="18"/>
      <c r="ECF226" s="18"/>
      <c r="ECG226" s="18"/>
      <c r="ECH226" s="18"/>
      <c r="ECI226" s="18"/>
      <c r="ECJ226" s="18"/>
      <c r="ECK226" s="18"/>
      <c r="ECL226" s="18"/>
      <c r="ECM226" s="18"/>
      <c r="ECN226" s="18"/>
      <c r="ECO226" s="18"/>
      <c r="ECP226" s="18"/>
      <c r="ECQ226" s="18"/>
      <c r="ECR226" s="18"/>
      <c r="ECS226" s="18"/>
      <c r="ECT226" s="18"/>
      <c r="ECU226" s="18"/>
      <c r="ECV226" s="18"/>
      <c r="ECW226" s="18"/>
      <c r="ECX226" s="18"/>
      <c r="ECY226" s="18"/>
      <c r="ECZ226" s="18"/>
      <c r="EDA226" s="18"/>
      <c r="EDB226" s="18"/>
      <c r="EDC226" s="18"/>
      <c r="EDD226" s="18"/>
      <c r="EDE226" s="18"/>
      <c r="EDF226" s="18"/>
      <c r="EDG226" s="18"/>
      <c r="EDH226" s="18"/>
      <c r="EDI226" s="18"/>
      <c r="EDJ226" s="18"/>
      <c r="EDK226" s="18"/>
      <c r="EDL226" s="18"/>
      <c r="EDM226" s="18"/>
      <c r="EDN226" s="18"/>
      <c r="EDO226" s="18"/>
      <c r="EDP226" s="18"/>
      <c r="EDQ226" s="18"/>
      <c r="EDR226" s="18"/>
      <c r="EDS226" s="18"/>
      <c r="EDT226" s="18"/>
      <c r="EDU226" s="18"/>
      <c r="EDV226" s="18"/>
      <c r="EDW226" s="18"/>
      <c r="EDX226" s="18"/>
      <c r="EDY226" s="18"/>
      <c r="EDZ226" s="18"/>
      <c r="EEA226" s="18"/>
      <c r="EEB226" s="18"/>
      <c r="EEC226" s="18"/>
      <c r="EED226" s="18"/>
      <c r="EEE226" s="18"/>
      <c r="EEF226" s="18"/>
      <c r="EEG226" s="18"/>
      <c r="EEH226" s="18"/>
      <c r="EEI226" s="18"/>
      <c r="EEJ226" s="18"/>
      <c r="EEK226" s="18"/>
      <c r="EEL226" s="18"/>
      <c r="EEM226" s="18"/>
      <c r="EEN226" s="18"/>
      <c r="EEO226" s="18"/>
      <c r="EEP226" s="18"/>
      <c r="EEQ226" s="18"/>
      <c r="EER226" s="18"/>
      <c r="EES226" s="18"/>
      <c r="EET226" s="18"/>
      <c r="EEU226" s="18"/>
      <c r="EEV226" s="18"/>
      <c r="EEW226" s="18"/>
      <c r="EEX226" s="18"/>
      <c r="EEY226" s="18"/>
      <c r="EEZ226" s="18"/>
      <c r="EFA226" s="18"/>
      <c r="EFB226" s="18"/>
      <c r="EFC226" s="18"/>
      <c r="EFD226" s="18"/>
      <c r="EFE226" s="18"/>
      <c r="EFF226" s="18"/>
      <c r="EFG226" s="18"/>
      <c r="EFH226" s="18"/>
      <c r="EFI226" s="18"/>
      <c r="EFJ226" s="18"/>
      <c r="EFK226" s="18"/>
      <c r="EFL226" s="18"/>
      <c r="EFM226" s="18"/>
      <c r="EFN226" s="18"/>
      <c r="EFO226" s="18"/>
      <c r="EFP226" s="18"/>
      <c r="EFQ226" s="18"/>
      <c r="EFR226" s="18"/>
      <c r="EFS226" s="18"/>
      <c r="EFT226" s="18"/>
      <c r="EFU226" s="18"/>
      <c r="EFV226" s="18"/>
      <c r="EFW226" s="18"/>
      <c r="EFX226" s="18"/>
      <c r="EFY226" s="18"/>
      <c r="EFZ226" s="18"/>
      <c r="EGA226" s="18"/>
      <c r="EGB226" s="18"/>
      <c r="EGC226" s="18"/>
      <c r="EGD226" s="18"/>
      <c r="EGE226" s="18"/>
      <c r="EGF226" s="18"/>
      <c r="EGG226" s="18"/>
      <c r="EGH226" s="18"/>
      <c r="EGI226" s="18"/>
      <c r="EGJ226" s="18"/>
      <c r="EGK226" s="18"/>
      <c r="EGL226" s="18"/>
      <c r="EGM226" s="18"/>
      <c r="EGN226" s="18"/>
      <c r="EGO226" s="18"/>
      <c r="EGP226" s="18"/>
      <c r="EGQ226" s="18"/>
      <c r="EGR226" s="18"/>
      <c r="EGS226" s="18"/>
      <c r="EGT226" s="18"/>
      <c r="EGU226" s="18"/>
      <c r="EGV226" s="18"/>
      <c r="EGW226" s="18"/>
      <c r="EGX226" s="18"/>
      <c r="EGY226" s="18"/>
      <c r="EGZ226" s="18"/>
      <c r="EHA226" s="18"/>
      <c r="EHB226" s="18"/>
      <c r="EHC226" s="18"/>
      <c r="EHD226" s="18"/>
      <c r="EHE226" s="18"/>
      <c r="EHF226" s="18"/>
      <c r="EHG226" s="18"/>
      <c r="EHH226" s="18"/>
      <c r="EHI226" s="18"/>
      <c r="EHJ226" s="18"/>
      <c r="EHK226" s="18"/>
      <c r="EHL226" s="18"/>
      <c r="EHM226" s="18"/>
      <c r="EHN226" s="18"/>
      <c r="EHO226" s="18"/>
      <c r="EHP226" s="18"/>
      <c r="EHQ226" s="18"/>
      <c r="EHR226" s="18"/>
      <c r="EHS226" s="18"/>
      <c r="EHT226" s="18"/>
      <c r="EHU226" s="18"/>
      <c r="EHV226" s="18"/>
      <c r="EHW226" s="18"/>
      <c r="EHX226" s="18"/>
      <c r="EHY226" s="18"/>
      <c r="EHZ226" s="18"/>
      <c r="EIA226" s="18"/>
      <c r="EIB226" s="18"/>
      <c r="EIC226" s="18"/>
      <c r="EID226" s="18"/>
      <c r="EIE226" s="18"/>
      <c r="EIF226" s="18"/>
      <c r="EIG226" s="18"/>
      <c r="EIH226" s="18"/>
      <c r="EII226" s="18"/>
      <c r="EIJ226" s="18"/>
      <c r="EIK226" s="18"/>
      <c r="EIL226" s="18"/>
      <c r="EIM226" s="18"/>
      <c r="EIN226" s="18"/>
      <c r="EIO226" s="18"/>
      <c r="EIP226" s="18"/>
      <c r="EIQ226" s="18"/>
      <c r="EIR226" s="18"/>
      <c r="EIS226" s="18"/>
      <c r="EIT226" s="18"/>
      <c r="EIU226" s="18"/>
      <c r="EIV226" s="18"/>
      <c r="EIW226" s="18"/>
      <c r="EIX226" s="18"/>
      <c r="EIY226" s="18"/>
      <c r="EIZ226" s="18"/>
      <c r="EJA226" s="18"/>
      <c r="EJB226" s="18"/>
      <c r="EJC226" s="18"/>
      <c r="EJD226" s="18"/>
      <c r="EJE226" s="18"/>
      <c r="EJF226" s="18"/>
      <c r="EJG226" s="18"/>
      <c r="EJH226" s="18"/>
      <c r="EJI226" s="18"/>
      <c r="EJJ226" s="18"/>
      <c r="EJK226" s="18"/>
      <c r="EJL226" s="18"/>
      <c r="EJM226" s="18"/>
      <c r="EJN226" s="18"/>
      <c r="EJO226" s="18"/>
      <c r="EJP226" s="18"/>
      <c r="EJQ226" s="18"/>
      <c r="EJR226" s="18"/>
      <c r="EJS226" s="18"/>
      <c r="EJT226" s="18"/>
      <c r="EJU226" s="18"/>
      <c r="EJV226" s="18"/>
      <c r="EJW226" s="18"/>
      <c r="EJX226" s="18"/>
      <c r="EJY226" s="18"/>
      <c r="EJZ226" s="18"/>
      <c r="EKA226" s="18"/>
      <c r="EKB226" s="18"/>
      <c r="EKC226" s="18"/>
      <c r="EKD226" s="18"/>
      <c r="EKE226" s="18"/>
      <c r="EKF226" s="18"/>
      <c r="EKG226" s="18"/>
      <c r="EKH226" s="18"/>
      <c r="EKI226" s="18"/>
      <c r="EKJ226" s="18"/>
      <c r="EKK226" s="18"/>
      <c r="EKL226" s="18"/>
      <c r="EKM226" s="18"/>
      <c r="EKN226" s="18"/>
      <c r="EKO226" s="18"/>
      <c r="EKP226" s="18"/>
      <c r="EKQ226" s="18"/>
      <c r="EKR226" s="18"/>
      <c r="EKS226" s="18"/>
      <c r="EKT226" s="18"/>
      <c r="EKU226" s="18"/>
      <c r="EKV226" s="18"/>
      <c r="EKW226" s="18"/>
      <c r="EKX226" s="18"/>
      <c r="EKY226" s="18"/>
      <c r="EKZ226" s="18"/>
      <c r="ELA226" s="18"/>
      <c r="ELB226" s="18"/>
      <c r="ELC226" s="18"/>
      <c r="ELD226" s="18"/>
      <c r="ELE226" s="18"/>
      <c r="ELF226" s="18"/>
      <c r="ELG226" s="18"/>
      <c r="ELH226" s="18"/>
      <c r="ELI226" s="18"/>
      <c r="ELJ226" s="18"/>
      <c r="ELK226" s="18"/>
      <c r="ELL226" s="18"/>
      <c r="ELM226" s="18"/>
      <c r="ELN226" s="18"/>
      <c r="ELO226" s="18"/>
      <c r="ELP226" s="18"/>
      <c r="ELQ226" s="18"/>
      <c r="ELR226" s="18"/>
      <c r="ELS226" s="18"/>
      <c r="ELT226" s="18"/>
      <c r="ELU226" s="18"/>
      <c r="ELV226" s="18"/>
      <c r="ELW226" s="18"/>
      <c r="ELX226" s="18"/>
      <c r="ELY226" s="18"/>
      <c r="ELZ226" s="18"/>
      <c r="EMA226" s="18"/>
      <c r="EMB226" s="18"/>
      <c r="EMC226" s="18"/>
      <c r="EMD226" s="18"/>
      <c r="EME226" s="18"/>
      <c r="EMF226" s="18"/>
      <c r="EMG226" s="18"/>
      <c r="EMH226" s="18"/>
      <c r="EMI226" s="18"/>
      <c r="EMJ226" s="18"/>
      <c r="EMK226" s="18"/>
      <c r="EML226" s="18"/>
      <c r="EMM226" s="18"/>
      <c r="EMN226" s="18"/>
      <c r="EMO226" s="18"/>
      <c r="EMP226" s="18"/>
      <c r="EMQ226" s="18"/>
      <c r="EMR226" s="18"/>
      <c r="EMS226" s="18"/>
      <c r="EMT226" s="18"/>
      <c r="EMU226" s="18"/>
      <c r="EMV226" s="18"/>
      <c r="EMW226" s="18"/>
      <c r="EMX226" s="18"/>
      <c r="EMY226" s="18"/>
      <c r="EMZ226" s="18"/>
      <c r="ENA226" s="18"/>
      <c r="ENB226" s="18"/>
      <c r="ENC226" s="18"/>
      <c r="END226" s="18"/>
      <c r="ENE226" s="18"/>
      <c r="ENF226" s="18"/>
      <c r="ENG226" s="18"/>
      <c r="ENH226" s="18"/>
      <c r="ENI226" s="18"/>
      <c r="ENJ226" s="18"/>
      <c r="ENK226" s="18"/>
      <c r="ENL226" s="18"/>
      <c r="ENM226" s="18"/>
      <c r="ENN226" s="18"/>
      <c r="ENO226" s="18"/>
      <c r="ENP226" s="18"/>
      <c r="ENQ226" s="18"/>
      <c r="ENR226" s="18"/>
      <c r="ENS226" s="18"/>
      <c r="ENT226" s="18"/>
      <c r="ENU226" s="18"/>
      <c r="ENV226" s="18"/>
      <c r="ENW226" s="18"/>
      <c r="ENX226" s="18"/>
      <c r="ENY226" s="18"/>
      <c r="ENZ226" s="18"/>
      <c r="EOA226" s="18"/>
      <c r="EOB226" s="18"/>
      <c r="EOC226" s="18"/>
      <c r="EOD226" s="18"/>
      <c r="EOE226" s="18"/>
      <c r="EOF226" s="18"/>
      <c r="EOG226" s="18"/>
      <c r="EOH226" s="18"/>
      <c r="EOI226" s="18"/>
      <c r="EOJ226" s="18"/>
      <c r="EOK226" s="18"/>
      <c r="EOL226" s="18"/>
      <c r="EOM226" s="18"/>
      <c r="EON226" s="18"/>
      <c r="EOO226" s="18"/>
      <c r="EOP226" s="18"/>
      <c r="EOQ226" s="18"/>
      <c r="EOR226" s="18"/>
      <c r="EOS226" s="18"/>
      <c r="EOT226" s="18"/>
      <c r="EOU226" s="18"/>
      <c r="EOV226" s="18"/>
      <c r="EOW226" s="18"/>
      <c r="EOX226" s="18"/>
      <c r="EOY226" s="18"/>
      <c r="EOZ226" s="18"/>
      <c r="EPA226" s="18"/>
      <c r="EPB226" s="18"/>
      <c r="EPC226" s="18"/>
      <c r="EPD226" s="18"/>
      <c r="EPE226" s="18"/>
      <c r="EPF226" s="18"/>
      <c r="EPG226" s="18"/>
      <c r="EPH226" s="18"/>
      <c r="EPI226" s="18"/>
      <c r="EPJ226" s="18"/>
      <c r="EPK226" s="18"/>
      <c r="EPL226" s="18"/>
      <c r="EPM226" s="18"/>
      <c r="EPN226" s="18"/>
      <c r="EPO226" s="18"/>
      <c r="EPP226" s="18"/>
      <c r="EPQ226" s="18"/>
      <c r="EPR226" s="18"/>
      <c r="EPS226" s="18"/>
      <c r="EPT226" s="18"/>
      <c r="EPU226" s="18"/>
      <c r="EPV226" s="18"/>
      <c r="EPW226" s="18"/>
      <c r="EPX226" s="18"/>
      <c r="EPY226" s="18"/>
      <c r="EPZ226" s="18"/>
      <c r="EQA226" s="18"/>
      <c r="EQB226" s="18"/>
      <c r="EQC226" s="18"/>
      <c r="EQD226" s="18"/>
      <c r="EQE226" s="18"/>
      <c r="EQF226" s="18"/>
      <c r="EQG226" s="18"/>
      <c r="EQH226" s="18"/>
      <c r="EQI226" s="18"/>
      <c r="EQJ226" s="18"/>
      <c r="EQK226" s="18"/>
      <c r="EQL226" s="18"/>
      <c r="EQM226" s="18"/>
      <c r="EQN226" s="18"/>
      <c r="EQO226" s="18"/>
      <c r="EQP226" s="18"/>
      <c r="EQQ226" s="18"/>
      <c r="EQR226" s="18"/>
      <c r="EQS226" s="18"/>
      <c r="EQT226" s="18"/>
      <c r="EQU226" s="18"/>
      <c r="EQV226" s="18"/>
      <c r="EQW226" s="18"/>
      <c r="EQX226" s="18"/>
      <c r="EQY226" s="18"/>
      <c r="EQZ226" s="18"/>
      <c r="ERA226" s="18"/>
      <c r="ERB226" s="18"/>
      <c r="ERC226" s="18"/>
      <c r="ERD226" s="18"/>
      <c r="ERE226" s="18"/>
      <c r="ERF226" s="18"/>
      <c r="ERG226" s="18"/>
      <c r="ERH226" s="18"/>
      <c r="ERI226" s="18"/>
      <c r="ERJ226" s="18"/>
      <c r="ERK226" s="18"/>
      <c r="ERL226" s="18"/>
      <c r="ERM226" s="18"/>
      <c r="ERN226" s="18"/>
      <c r="ERO226" s="18"/>
      <c r="ERP226" s="18"/>
      <c r="ERQ226" s="18"/>
      <c r="ERR226" s="18"/>
      <c r="ERS226" s="18"/>
      <c r="ERT226" s="18"/>
      <c r="ERU226" s="18"/>
      <c r="ERV226" s="18"/>
      <c r="ERW226" s="18"/>
      <c r="ERX226" s="18"/>
      <c r="ERY226" s="18"/>
      <c r="ERZ226" s="18"/>
      <c r="ESA226" s="18"/>
      <c r="ESB226" s="18"/>
      <c r="ESC226" s="18"/>
      <c r="ESD226" s="18"/>
      <c r="ESE226" s="18"/>
      <c r="ESF226" s="18"/>
      <c r="ESG226" s="18"/>
      <c r="ESH226" s="18"/>
      <c r="ESI226" s="18"/>
      <c r="ESJ226" s="18"/>
      <c r="ESK226" s="18"/>
      <c r="ESL226" s="18"/>
      <c r="ESM226" s="18"/>
      <c r="ESN226" s="18"/>
      <c r="ESO226" s="18"/>
      <c r="ESP226" s="18"/>
      <c r="ESQ226" s="18"/>
      <c r="ESR226" s="18"/>
      <c r="ESS226" s="18"/>
      <c r="EST226" s="18"/>
      <c r="ESU226" s="18"/>
      <c r="ESV226" s="18"/>
      <c r="ESW226" s="18"/>
      <c r="ESX226" s="18"/>
      <c r="ESY226" s="18"/>
      <c r="ESZ226" s="18"/>
      <c r="ETA226" s="18"/>
      <c r="ETB226" s="18"/>
      <c r="ETC226" s="18"/>
      <c r="ETD226" s="18"/>
      <c r="ETE226" s="18"/>
      <c r="ETF226" s="18"/>
      <c r="ETG226" s="18"/>
      <c r="ETH226" s="18"/>
      <c r="ETI226" s="18"/>
      <c r="ETJ226" s="18"/>
      <c r="ETK226" s="18"/>
      <c r="ETL226" s="18"/>
      <c r="ETM226" s="18"/>
      <c r="ETN226" s="18"/>
      <c r="ETO226" s="18"/>
      <c r="ETP226" s="18"/>
      <c r="ETQ226" s="18"/>
      <c r="ETR226" s="18"/>
      <c r="ETS226" s="18"/>
      <c r="ETT226" s="18"/>
      <c r="ETU226" s="18"/>
      <c r="ETV226" s="18"/>
      <c r="ETW226" s="18"/>
      <c r="ETX226" s="18"/>
      <c r="ETY226" s="18"/>
      <c r="ETZ226" s="18"/>
      <c r="EUA226" s="18"/>
      <c r="EUB226" s="18"/>
      <c r="EUC226" s="18"/>
      <c r="EUD226" s="18"/>
      <c r="EUE226" s="18"/>
      <c r="EUF226" s="18"/>
      <c r="EUG226" s="18"/>
      <c r="EUH226" s="18"/>
      <c r="EUI226" s="18"/>
      <c r="EUJ226" s="18"/>
      <c r="EUK226" s="18"/>
      <c r="EUL226" s="18"/>
      <c r="EUM226" s="18"/>
      <c r="EUN226" s="18"/>
      <c r="EUO226" s="18"/>
      <c r="EUP226" s="18"/>
      <c r="EUQ226" s="18"/>
      <c r="EUR226" s="18"/>
      <c r="EUS226" s="18"/>
      <c r="EUT226" s="18"/>
      <c r="EUU226" s="18"/>
      <c r="EUV226" s="18"/>
      <c r="EUW226" s="18"/>
      <c r="EUX226" s="18"/>
      <c r="EUY226" s="18"/>
      <c r="EUZ226" s="18"/>
      <c r="EVA226" s="18"/>
      <c r="EVB226" s="18"/>
      <c r="EVC226" s="18"/>
      <c r="EVD226" s="18"/>
      <c r="EVE226" s="18"/>
      <c r="EVF226" s="18"/>
      <c r="EVG226" s="18"/>
      <c r="EVH226" s="18"/>
      <c r="EVI226" s="18"/>
      <c r="EVJ226" s="18"/>
      <c r="EVK226" s="18"/>
      <c r="EVL226" s="18"/>
      <c r="EVM226" s="18"/>
      <c r="EVN226" s="18"/>
      <c r="EVO226" s="18"/>
      <c r="EVP226" s="18"/>
      <c r="EVQ226" s="18"/>
      <c r="EVR226" s="18"/>
      <c r="EVS226" s="18"/>
      <c r="EVT226" s="18"/>
      <c r="EVU226" s="18"/>
      <c r="EVV226" s="18"/>
      <c r="EVW226" s="18"/>
      <c r="EVX226" s="18"/>
      <c r="EVY226" s="18"/>
      <c r="EVZ226" s="18"/>
      <c r="EWA226" s="18"/>
      <c r="EWB226" s="18"/>
      <c r="EWC226" s="18"/>
      <c r="EWD226" s="18"/>
      <c r="EWE226" s="18"/>
      <c r="EWF226" s="18"/>
      <c r="EWG226" s="18"/>
      <c r="EWH226" s="18"/>
      <c r="EWI226" s="18"/>
      <c r="EWJ226" s="18"/>
      <c r="EWK226" s="18"/>
      <c r="EWL226" s="18"/>
      <c r="EWM226" s="18"/>
      <c r="EWN226" s="18"/>
      <c r="EWO226" s="18"/>
      <c r="EWP226" s="18"/>
      <c r="EWQ226" s="18"/>
      <c r="EWR226" s="18"/>
      <c r="EWS226" s="18"/>
      <c r="EWT226" s="18"/>
      <c r="EWU226" s="18"/>
      <c r="EWV226" s="18"/>
      <c r="EWW226" s="18"/>
      <c r="EWX226" s="18"/>
      <c r="EWY226" s="18"/>
      <c r="EWZ226" s="18"/>
      <c r="EXA226" s="18"/>
      <c r="EXB226" s="18"/>
      <c r="EXC226" s="18"/>
      <c r="EXD226" s="18"/>
      <c r="EXE226" s="18"/>
      <c r="EXF226" s="18"/>
      <c r="EXG226" s="18"/>
      <c r="EXH226" s="18"/>
      <c r="EXI226" s="18"/>
      <c r="EXJ226" s="18"/>
      <c r="EXK226" s="18"/>
      <c r="EXL226" s="18"/>
      <c r="EXM226" s="18"/>
      <c r="EXN226" s="18"/>
      <c r="EXO226" s="18"/>
      <c r="EXP226" s="18"/>
      <c r="EXQ226" s="18"/>
      <c r="EXR226" s="18"/>
      <c r="EXS226" s="18"/>
      <c r="EXT226" s="18"/>
      <c r="EXU226" s="18"/>
      <c r="EXV226" s="18"/>
      <c r="EXW226" s="18"/>
      <c r="EXX226" s="18"/>
      <c r="EXY226" s="18"/>
      <c r="EXZ226" s="18"/>
      <c r="EYA226" s="18"/>
      <c r="EYB226" s="18"/>
      <c r="EYC226" s="18"/>
      <c r="EYD226" s="18"/>
      <c r="EYE226" s="18"/>
      <c r="EYF226" s="18"/>
      <c r="EYG226" s="18"/>
      <c r="EYH226" s="18"/>
      <c r="EYI226" s="18"/>
      <c r="EYJ226" s="18"/>
      <c r="EYK226" s="18"/>
      <c r="EYL226" s="18"/>
      <c r="EYM226" s="18"/>
      <c r="EYN226" s="18"/>
      <c r="EYO226" s="18"/>
      <c r="EYP226" s="18"/>
      <c r="EYQ226" s="18"/>
      <c r="EYR226" s="18"/>
      <c r="EYS226" s="18"/>
      <c r="EYT226" s="18"/>
      <c r="EYU226" s="18"/>
      <c r="EYV226" s="18"/>
      <c r="EYW226" s="18"/>
      <c r="EYX226" s="18"/>
      <c r="UFN226" s="18"/>
      <c r="UFO226" s="18"/>
      <c r="UFP226" s="18"/>
      <c r="UFQ226" s="18"/>
      <c r="UFR226" s="18"/>
      <c r="UFS226" s="18"/>
      <c r="UFT226" s="18"/>
      <c r="UFU226" s="18"/>
      <c r="UFV226" s="18"/>
      <c r="UFW226" s="18"/>
      <c r="UFX226" s="18"/>
      <c r="UFY226" s="18"/>
      <c r="UFZ226" s="18"/>
      <c r="UGA226" s="18"/>
      <c r="UGB226" s="18"/>
      <c r="UGC226" s="18"/>
      <c r="UGD226" s="18"/>
      <c r="UGE226" s="18"/>
      <c r="UGF226" s="18"/>
      <c r="UGG226" s="18"/>
      <c r="UGH226" s="18"/>
      <c r="UGI226" s="18"/>
      <c r="UGJ226" s="18"/>
      <c r="UGK226" s="18"/>
      <c r="UGL226" s="18"/>
      <c r="UGM226" s="18"/>
      <c r="UGN226" s="18"/>
      <c r="UGO226" s="18"/>
      <c r="UGP226" s="18"/>
      <c r="UGQ226" s="18"/>
      <c r="UGR226" s="18"/>
      <c r="UGS226" s="18"/>
      <c r="UGT226" s="18"/>
      <c r="UGU226" s="18"/>
      <c r="UGV226" s="18"/>
      <c r="UGW226" s="18"/>
      <c r="UGX226" s="18"/>
      <c r="UGY226" s="18"/>
      <c r="UGZ226" s="18"/>
      <c r="UHA226" s="18"/>
      <c r="UHB226" s="18"/>
      <c r="UHC226" s="18"/>
      <c r="UHD226" s="18"/>
      <c r="UHE226" s="18"/>
      <c r="UHF226" s="18"/>
      <c r="UHG226" s="18"/>
      <c r="UHH226" s="18"/>
      <c r="UHI226" s="18"/>
      <c r="UHJ226" s="18"/>
      <c r="UHK226" s="18"/>
      <c r="UHL226" s="18"/>
      <c r="UHM226" s="18"/>
      <c r="UHN226" s="18"/>
      <c r="UHO226" s="18"/>
      <c r="UHP226" s="18"/>
      <c r="UHQ226" s="18"/>
      <c r="UHR226" s="18"/>
      <c r="UHS226" s="18"/>
      <c r="UHT226" s="18"/>
      <c r="UHU226" s="18"/>
      <c r="UHV226" s="18"/>
      <c r="UHW226" s="18"/>
      <c r="UHX226" s="18"/>
      <c r="UHY226" s="18"/>
      <c r="UHZ226" s="18"/>
      <c r="UIA226" s="18"/>
      <c r="UIB226" s="18"/>
      <c r="UIC226" s="18"/>
      <c r="UID226" s="18"/>
      <c r="UIE226" s="18"/>
      <c r="UIF226" s="18"/>
      <c r="UIG226" s="18"/>
      <c r="UIH226" s="18"/>
      <c r="UII226" s="18"/>
      <c r="UIJ226" s="18"/>
      <c r="UIK226" s="18"/>
      <c r="UIL226" s="18"/>
      <c r="UIM226" s="18"/>
      <c r="UIN226" s="18"/>
      <c r="UIO226" s="18"/>
      <c r="UIP226" s="18"/>
      <c r="UIQ226" s="18"/>
      <c r="UIR226" s="18"/>
      <c r="UIS226" s="18"/>
      <c r="UIT226" s="18"/>
      <c r="UIU226" s="18"/>
      <c r="UIV226" s="18"/>
      <c r="UIW226" s="18"/>
      <c r="UIX226" s="18"/>
      <c r="UIY226" s="18"/>
      <c r="UIZ226" s="18"/>
      <c r="UJA226" s="18"/>
      <c r="UJB226" s="18"/>
      <c r="UJC226" s="18"/>
      <c r="UJD226" s="18"/>
      <c r="UJE226" s="18"/>
      <c r="UJF226" s="18"/>
      <c r="UJG226" s="18"/>
      <c r="UJH226" s="18"/>
      <c r="UJI226" s="18"/>
      <c r="UJJ226" s="18"/>
      <c r="UJK226" s="18"/>
      <c r="UJL226" s="18"/>
      <c r="UJM226" s="18"/>
      <c r="UJN226" s="18"/>
      <c r="UJO226" s="18"/>
      <c r="UJP226" s="18"/>
      <c r="UJQ226" s="18"/>
      <c r="UJR226" s="18"/>
      <c r="UJS226" s="18"/>
      <c r="UJT226" s="18"/>
      <c r="UJU226" s="18"/>
      <c r="UJV226" s="18"/>
      <c r="UJW226" s="18"/>
      <c r="UJX226" s="18"/>
      <c r="UJY226" s="18"/>
      <c r="UJZ226" s="18"/>
      <c r="UKA226" s="18"/>
      <c r="UKB226" s="18"/>
      <c r="UKC226" s="18"/>
      <c r="UKD226" s="18"/>
      <c r="UKE226" s="18"/>
      <c r="UKF226" s="18"/>
      <c r="UKG226" s="18"/>
      <c r="UKH226" s="18"/>
      <c r="UKI226" s="18"/>
      <c r="UKJ226" s="18"/>
      <c r="UKK226" s="18"/>
      <c r="UKL226" s="18"/>
      <c r="UKM226" s="18"/>
      <c r="UKN226" s="18"/>
      <c r="UKO226" s="18"/>
      <c r="UKP226" s="18"/>
      <c r="UKQ226" s="18"/>
      <c r="UKR226" s="18"/>
      <c r="UKS226" s="18"/>
      <c r="UKT226" s="18"/>
      <c r="UKU226" s="18"/>
      <c r="UKV226" s="18"/>
      <c r="UKW226" s="18"/>
      <c r="UKX226" s="18"/>
      <c r="UKY226" s="18"/>
      <c r="UKZ226" s="18"/>
      <c r="ULA226" s="18"/>
      <c r="ULB226" s="18"/>
      <c r="ULC226" s="18"/>
      <c r="ULD226" s="18"/>
      <c r="ULE226" s="18"/>
      <c r="ULF226" s="18"/>
      <c r="ULG226" s="18"/>
      <c r="ULH226" s="18"/>
      <c r="ULI226" s="18"/>
      <c r="ULJ226" s="18"/>
      <c r="ULK226" s="18"/>
      <c r="ULL226" s="18"/>
      <c r="ULM226" s="18"/>
      <c r="ULN226" s="18"/>
      <c r="ULO226" s="18"/>
      <c r="ULP226" s="18"/>
      <c r="ULQ226" s="18"/>
      <c r="ULR226" s="18"/>
      <c r="ULS226" s="18"/>
      <c r="ULT226" s="18"/>
      <c r="ULU226" s="18"/>
      <c r="ULV226" s="18"/>
      <c r="ULW226" s="18"/>
      <c r="ULX226" s="18"/>
      <c r="ULY226" s="18"/>
      <c r="ULZ226" s="18"/>
      <c r="UMA226" s="18"/>
      <c r="UMB226" s="18"/>
      <c r="UMC226" s="18"/>
      <c r="UMD226" s="18"/>
      <c r="UME226" s="18"/>
      <c r="UMF226" s="18"/>
      <c r="UMG226" s="18"/>
      <c r="UMH226" s="18"/>
      <c r="UMI226" s="18"/>
      <c r="UMJ226" s="18"/>
      <c r="UMK226" s="18"/>
      <c r="UML226" s="18"/>
      <c r="UMM226" s="18"/>
      <c r="UMN226" s="18"/>
      <c r="UMO226" s="18"/>
      <c r="UMP226" s="18"/>
      <c r="UMQ226" s="18"/>
      <c r="UMR226" s="18"/>
      <c r="UMS226" s="18"/>
      <c r="UMT226" s="18"/>
      <c r="UMU226" s="18"/>
      <c r="UMV226" s="18"/>
      <c r="UMW226" s="18"/>
      <c r="UMX226" s="18"/>
      <c r="UMY226" s="18"/>
      <c r="UMZ226" s="18"/>
      <c r="UNA226" s="18"/>
      <c r="UNB226" s="18"/>
      <c r="UNC226" s="18"/>
      <c r="UND226" s="18"/>
      <c r="UNE226" s="18"/>
      <c r="UNF226" s="18"/>
      <c r="UNG226" s="18"/>
      <c r="UNH226" s="18"/>
      <c r="UNI226" s="18"/>
      <c r="UNJ226" s="18"/>
      <c r="UNK226" s="18"/>
      <c r="UNL226" s="18"/>
      <c r="UNM226" s="18"/>
      <c r="UNN226" s="18"/>
      <c r="UNO226" s="18"/>
      <c r="UNP226" s="18"/>
      <c r="UNQ226" s="18"/>
      <c r="UNR226" s="18"/>
      <c r="UNS226" s="18"/>
      <c r="UNT226" s="18"/>
      <c r="UNU226" s="18"/>
      <c r="UNV226" s="18"/>
      <c r="UNW226" s="18"/>
      <c r="UNX226" s="18"/>
      <c r="UNY226" s="18"/>
      <c r="UNZ226" s="18"/>
      <c r="UOA226" s="18"/>
      <c r="UOB226" s="18"/>
      <c r="UOC226" s="18"/>
      <c r="UOD226" s="18"/>
      <c r="UOE226" s="18"/>
      <c r="UOF226" s="18"/>
      <c r="UOG226" s="18"/>
      <c r="UOH226" s="18"/>
      <c r="UOI226" s="18"/>
      <c r="UOJ226" s="18"/>
      <c r="UOK226" s="18"/>
      <c r="UOL226" s="18"/>
      <c r="UOM226" s="18"/>
      <c r="UON226" s="18"/>
      <c r="UOO226" s="18"/>
      <c r="UOP226" s="18"/>
      <c r="UOQ226" s="18"/>
      <c r="UOR226" s="18"/>
      <c r="UOS226" s="18"/>
      <c r="UOT226" s="18"/>
      <c r="UOU226" s="18"/>
      <c r="UOV226" s="18"/>
      <c r="UOW226" s="18"/>
      <c r="UOX226" s="18"/>
      <c r="UOY226" s="18"/>
      <c r="UOZ226" s="18"/>
      <c r="UPA226" s="18"/>
      <c r="UPB226" s="18"/>
      <c r="UPC226" s="18"/>
      <c r="UPD226" s="18"/>
      <c r="UPE226" s="18"/>
      <c r="UPF226" s="18"/>
      <c r="UPG226" s="18"/>
      <c r="UPH226" s="18"/>
      <c r="UPI226" s="18"/>
      <c r="UPJ226" s="18"/>
      <c r="UPK226" s="18"/>
      <c r="UPL226" s="18"/>
      <c r="UPM226" s="18"/>
      <c r="UPN226" s="18"/>
      <c r="UPO226" s="18"/>
      <c r="UPP226" s="18"/>
      <c r="UPQ226" s="18"/>
      <c r="UPR226" s="18"/>
      <c r="UPS226" s="18"/>
      <c r="UPT226" s="18"/>
      <c r="UPU226" s="18"/>
      <c r="UPV226" s="18"/>
      <c r="UPW226" s="18"/>
      <c r="UPX226" s="18"/>
      <c r="UPY226" s="18"/>
      <c r="UPZ226" s="18"/>
      <c r="UQA226" s="18"/>
      <c r="UQB226" s="18"/>
      <c r="UQC226" s="18"/>
      <c r="UQD226" s="18"/>
      <c r="UQE226" s="18"/>
      <c r="UQF226" s="18"/>
      <c r="UQG226" s="18"/>
      <c r="UQH226" s="18"/>
      <c r="UQI226" s="18"/>
      <c r="UQJ226" s="18"/>
      <c r="UQK226" s="18"/>
      <c r="UQL226" s="18"/>
      <c r="UQM226" s="18"/>
      <c r="UQN226" s="18"/>
      <c r="UQO226" s="18"/>
      <c r="UQP226" s="18"/>
      <c r="UQQ226" s="18"/>
      <c r="UQR226" s="18"/>
      <c r="UQS226" s="18"/>
      <c r="UQT226" s="18"/>
      <c r="UQU226" s="18"/>
      <c r="UQV226" s="18"/>
      <c r="UQW226" s="18"/>
      <c r="UQX226" s="18"/>
      <c r="UQY226" s="18"/>
      <c r="UQZ226" s="18"/>
      <c r="URA226" s="18"/>
      <c r="URB226" s="18"/>
      <c r="URC226" s="18"/>
      <c r="URD226" s="18"/>
      <c r="URE226" s="18"/>
      <c r="URF226" s="18"/>
      <c r="URG226" s="18"/>
      <c r="URH226" s="18"/>
      <c r="URI226" s="18"/>
      <c r="URJ226" s="18"/>
      <c r="URK226" s="18"/>
      <c r="URL226" s="18"/>
      <c r="URM226" s="18"/>
      <c r="URN226" s="18"/>
      <c r="URO226" s="18"/>
      <c r="URP226" s="18"/>
      <c r="URQ226" s="18"/>
      <c r="URR226" s="18"/>
      <c r="URS226" s="18"/>
      <c r="URT226" s="18"/>
      <c r="URU226" s="18"/>
      <c r="URV226" s="18"/>
      <c r="URW226" s="18"/>
      <c r="URX226" s="18"/>
      <c r="URY226" s="18"/>
      <c r="URZ226" s="18"/>
      <c r="USA226" s="18"/>
      <c r="USB226" s="18"/>
      <c r="USC226" s="18"/>
      <c r="USD226" s="18"/>
      <c r="USE226" s="18"/>
      <c r="USF226" s="18"/>
      <c r="USG226" s="18"/>
      <c r="USH226" s="18"/>
      <c r="USI226" s="18"/>
      <c r="USJ226" s="18"/>
      <c r="USK226" s="18"/>
      <c r="USL226" s="18"/>
      <c r="USM226" s="18"/>
      <c r="USN226" s="18"/>
      <c r="USO226" s="18"/>
      <c r="USP226" s="18"/>
      <c r="USQ226" s="18"/>
      <c r="USR226" s="18"/>
      <c r="USS226" s="18"/>
      <c r="UST226" s="18"/>
      <c r="USU226" s="18"/>
      <c r="USV226" s="18"/>
      <c r="USW226" s="18"/>
      <c r="USX226" s="18"/>
      <c r="USY226" s="18"/>
      <c r="USZ226" s="18"/>
      <c r="UTA226" s="18"/>
      <c r="UTB226" s="18"/>
      <c r="UTC226" s="18"/>
      <c r="UTD226" s="18"/>
      <c r="UTE226" s="18"/>
      <c r="UTF226" s="18"/>
      <c r="UTG226" s="18"/>
      <c r="UTH226" s="18"/>
      <c r="UTI226" s="18"/>
      <c r="UTJ226" s="18"/>
      <c r="UTK226" s="18"/>
      <c r="UTL226" s="18"/>
      <c r="UTM226" s="18"/>
      <c r="UTN226" s="18"/>
      <c r="UTO226" s="18"/>
      <c r="UTP226" s="18"/>
      <c r="UTQ226" s="18"/>
      <c r="UTR226" s="18"/>
      <c r="UTS226" s="18"/>
      <c r="UTT226" s="18"/>
      <c r="UTU226" s="18"/>
      <c r="UTV226" s="18"/>
      <c r="UTW226" s="18"/>
      <c r="UTX226" s="18"/>
      <c r="UTY226" s="18"/>
      <c r="UTZ226" s="18"/>
      <c r="UUA226" s="18"/>
      <c r="UUB226" s="18"/>
      <c r="UUC226" s="18"/>
      <c r="UUD226" s="18"/>
      <c r="UUE226" s="18"/>
      <c r="UUF226" s="18"/>
      <c r="UUG226" s="18"/>
      <c r="UUH226" s="18"/>
      <c r="UUI226" s="18"/>
      <c r="UUJ226" s="18"/>
      <c r="UUK226" s="18"/>
      <c r="UUL226" s="18"/>
      <c r="UUM226" s="18"/>
      <c r="UUN226" s="18"/>
      <c r="UUO226" s="18"/>
      <c r="UUP226" s="18"/>
      <c r="UUQ226" s="18"/>
      <c r="UUR226" s="18"/>
      <c r="UUS226" s="18"/>
      <c r="UUT226" s="18"/>
      <c r="UUU226" s="18"/>
      <c r="UUV226" s="18"/>
      <c r="UUW226" s="18"/>
      <c r="UUX226" s="18"/>
      <c r="UUY226" s="18"/>
      <c r="UUZ226" s="18"/>
      <c r="UVA226" s="18"/>
      <c r="UVB226" s="18"/>
      <c r="UVC226" s="18"/>
      <c r="UVD226" s="18"/>
      <c r="UVE226" s="18"/>
      <c r="UVF226" s="18"/>
      <c r="UVG226" s="18"/>
      <c r="UVH226" s="18"/>
      <c r="UVI226" s="18"/>
      <c r="UVJ226" s="18"/>
      <c r="UVK226" s="18"/>
      <c r="UVL226" s="18"/>
      <c r="UVM226" s="18"/>
      <c r="UVN226" s="18"/>
      <c r="UVO226" s="18"/>
      <c r="UVP226" s="18"/>
      <c r="UVQ226" s="18"/>
      <c r="UVR226" s="18"/>
      <c r="UVS226" s="18"/>
      <c r="UVT226" s="18"/>
      <c r="UVU226" s="18"/>
      <c r="UVV226" s="18"/>
      <c r="UVW226" s="18"/>
      <c r="UVX226" s="18"/>
      <c r="UVY226" s="18"/>
      <c r="UVZ226" s="18"/>
      <c r="UWA226" s="18"/>
      <c r="UWB226" s="18"/>
      <c r="UWC226" s="18"/>
      <c r="UWD226" s="18"/>
      <c r="UWE226" s="18"/>
      <c r="UWF226" s="18"/>
      <c r="UWG226" s="18"/>
      <c r="UWH226" s="18"/>
      <c r="UWI226" s="18"/>
      <c r="UWJ226" s="18"/>
      <c r="UWK226" s="18"/>
      <c r="UWL226" s="18"/>
      <c r="UWM226" s="18"/>
      <c r="UWN226" s="18"/>
      <c r="UWO226" s="18"/>
      <c r="UWP226" s="18"/>
      <c r="UWQ226" s="18"/>
      <c r="UWR226" s="18"/>
      <c r="UWS226" s="18"/>
      <c r="UWT226" s="18"/>
      <c r="UWU226" s="18"/>
      <c r="UWV226" s="18"/>
      <c r="UWW226" s="18"/>
      <c r="UWX226" s="18"/>
      <c r="UWY226" s="18"/>
      <c r="UWZ226" s="18"/>
      <c r="UXA226" s="18"/>
      <c r="UXB226" s="18"/>
      <c r="UXC226" s="18"/>
      <c r="UXD226" s="18"/>
      <c r="UXE226" s="18"/>
      <c r="UXF226" s="18"/>
      <c r="UXG226" s="18"/>
      <c r="UXH226" s="18"/>
      <c r="UXI226" s="18"/>
      <c r="UXJ226" s="18"/>
      <c r="UXK226" s="18"/>
      <c r="UXL226" s="18"/>
      <c r="UXM226" s="18"/>
      <c r="UXN226" s="18"/>
      <c r="UXO226" s="18"/>
      <c r="UXP226" s="18"/>
      <c r="UXQ226" s="18"/>
      <c r="UXR226" s="18"/>
      <c r="UXS226" s="18"/>
      <c r="UXT226" s="18"/>
      <c r="UXU226" s="18"/>
      <c r="UXV226" s="18"/>
      <c r="UXW226" s="18"/>
      <c r="UXX226" s="18"/>
      <c r="UXY226" s="18"/>
      <c r="UXZ226" s="18"/>
      <c r="UYA226" s="18"/>
      <c r="UYB226" s="18"/>
      <c r="UYC226" s="18"/>
      <c r="UYD226" s="18"/>
      <c r="UYE226" s="18"/>
      <c r="UYF226" s="18"/>
      <c r="UYG226" s="18"/>
      <c r="UYH226" s="18"/>
      <c r="UYI226" s="18"/>
      <c r="UYJ226" s="18"/>
      <c r="UYK226" s="18"/>
      <c r="UYL226" s="18"/>
      <c r="UYM226" s="18"/>
      <c r="UYN226" s="18"/>
      <c r="UYO226" s="18"/>
      <c r="UYP226" s="18"/>
      <c r="UYQ226" s="18"/>
      <c r="UYR226" s="18"/>
      <c r="UYS226" s="18"/>
      <c r="UYT226" s="18"/>
      <c r="UYU226" s="18"/>
      <c r="UYV226" s="18"/>
      <c r="UYW226" s="18"/>
      <c r="UYX226" s="18"/>
      <c r="UYY226" s="18"/>
      <c r="UYZ226" s="18"/>
      <c r="UZA226" s="18"/>
      <c r="UZB226" s="18"/>
      <c r="UZC226" s="18"/>
      <c r="UZD226" s="18"/>
      <c r="UZE226" s="18"/>
      <c r="UZF226" s="18"/>
      <c r="UZG226" s="18"/>
      <c r="UZH226" s="18"/>
      <c r="UZI226" s="18"/>
      <c r="UZJ226" s="18"/>
      <c r="UZK226" s="18"/>
      <c r="UZL226" s="18"/>
      <c r="UZM226" s="18"/>
      <c r="UZN226" s="18"/>
      <c r="UZO226" s="18"/>
      <c r="UZP226" s="18"/>
      <c r="UZQ226" s="18"/>
      <c r="UZR226" s="18"/>
      <c r="UZS226" s="18"/>
      <c r="UZT226" s="18"/>
      <c r="UZU226" s="18"/>
      <c r="UZV226" s="18"/>
      <c r="UZW226" s="18"/>
      <c r="UZX226" s="18"/>
      <c r="UZY226" s="18"/>
      <c r="UZZ226" s="18"/>
      <c r="VAA226" s="18"/>
      <c r="VAB226" s="18"/>
      <c r="VAC226" s="18"/>
      <c r="VAD226" s="18"/>
      <c r="VAE226" s="18"/>
      <c r="VAF226" s="18"/>
      <c r="VAG226" s="18"/>
      <c r="VAH226" s="18"/>
      <c r="VAI226" s="18"/>
      <c r="VAJ226" s="18"/>
      <c r="VAK226" s="18"/>
      <c r="VAL226" s="18"/>
      <c r="VAM226" s="18"/>
      <c r="VAN226" s="18"/>
      <c r="VAO226" s="18"/>
      <c r="VAP226" s="18"/>
      <c r="VAQ226" s="18"/>
      <c r="VAR226" s="18"/>
      <c r="VAS226" s="18"/>
      <c r="VAT226" s="18"/>
      <c r="VAU226" s="18"/>
      <c r="VAV226" s="18"/>
      <c r="VAW226" s="18"/>
      <c r="VAX226" s="18"/>
      <c r="VAY226" s="18"/>
      <c r="VAZ226" s="18"/>
      <c r="VBA226" s="18"/>
      <c r="VBB226" s="18"/>
      <c r="VBC226" s="18"/>
      <c r="VBD226" s="18"/>
      <c r="VBE226" s="18"/>
      <c r="VBF226" s="18"/>
      <c r="VBG226" s="18"/>
      <c r="VBH226" s="18"/>
      <c r="VBI226" s="18"/>
      <c r="VBJ226" s="18"/>
      <c r="VBK226" s="18"/>
      <c r="VBL226" s="18"/>
      <c r="VBM226" s="18"/>
      <c r="VBN226" s="18"/>
      <c r="VBO226" s="18"/>
      <c r="VBP226" s="18"/>
      <c r="VBQ226" s="18"/>
      <c r="VBR226" s="18"/>
      <c r="VBS226" s="18"/>
      <c r="VBT226" s="18"/>
      <c r="VBU226" s="18"/>
      <c r="VBV226" s="18"/>
      <c r="VBW226" s="18"/>
      <c r="VBX226" s="18"/>
      <c r="VBY226" s="18"/>
      <c r="VBZ226" s="18"/>
      <c r="VCA226" s="18"/>
      <c r="VCB226" s="18"/>
      <c r="VCC226" s="18"/>
      <c r="VCD226" s="18"/>
      <c r="VCE226" s="18"/>
      <c r="VCF226" s="18"/>
      <c r="VCG226" s="18"/>
      <c r="VCH226" s="18"/>
      <c r="VCI226" s="18"/>
      <c r="VCJ226" s="18"/>
      <c r="VCK226" s="18"/>
      <c r="VCL226" s="18"/>
      <c r="VCM226" s="18"/>
      <c r="VCN226" s="18"/>
      <c r="VCO226" s="18"/>
      <c r="VCP226" s="18"/>
      <c r="VCQ226" s="18"/>
      <c r="VCR226" s="18"/>
      <c r="VCS226" s="18"/>
      <c r="VCT226" s="18"/>
      <c r="VCU226" s="18"/>
      <c r="VCV226" s="18"/>
      <c r="VCW226" s="18"/>
      <c r="VCX226" s="18"/>
      <c r="VCY226" s="18"/>
      <c r="VCZ226" s="18"/>
      <c r="VDA226" s="18"/>
      <c r="VDB226" s="18"/>
      <c r="VDC226" s="18"/>
      <c r="VDD226" s="18"/>
      <c r="VDE226" s="18"/>
      <c r="VDF226" s="18"/>
      <c r="VDG226" s="18"/>
      <c r="VDH226" s="18"/>
      <c r="VDI226" s="18"/>
      <c r="VDJ226" s="18"/>
      <c r="VDK226" s="18"/>
      <c r="VDL226" s="18"/>
      <c r="VDM226" s="18"/>
      <c r="VDN226" s="18"/>
      <c r="VDO226" s="18"/>
      <c r="VDP226" s="18"/>
      <c r="VDQ226" s="18"/>
      <c r="VDR226" s="18"/>
      <c r="VDS226" s="18"/>
      <c r="VDT226" s="18"/>
      <c r="VDU226" s="18"/>
      <c r="VDV226" s="18"/>
      <c r="VDW226" s="18"/>
      <c r="VDX226" s="18"/>
      <c r="VDY226" s="18"/>
      <c r="VDZ226" s="18"/>
      <c r="VEA226" s="18"/>
      <c r="VEB226" s="18"/>
      <c r="VEC226" s="18"/>
      <c r="VED226" s="18"/>
      <c r="VEE226" s="18"/>
      <c r="VEF226" s="18"/>
      <c r="VEG226" s="18"/>
      <c r="VEH226" s="18"/>
      <c r="VEI226" s="18"/>
      <c r="VEJ226" s="18"/>
      <c r="VEK226" s="18"/>
      <c r="VEL226" s="18"/>
      <c r="VEM226" s="18"/>
      <c r="VEN226" s="18"/>
      <c r="VEO226" s="18"/>
      <c r="VEP226" s="18"/>
      <c r="VEQ226" s="18"/>
      <c r="VER226" s="18"/>
      <c r="VES226" s="18"/>
      <c r="VET226" s="18"/>
      <c r="VEU226" s="18"/>
      <c r="VEV226" s="18"/>
      <c r="VEW226" s="18"/>
      <c r="VEX226" s="18"/>
      <c r="VEY226" s="18"/>
      <c r="VEZ226" s="18"/>
      <c r="VFA226" s="18"/>
      <c r="VFB226" s="18"/>
      <c r="VFC226" s="18"/>
      <c r="VFD226" s="18"/>
      <c r="VFE226" s="18"/>
      <c r="VFF226" s="18"/>
      <c r="VFG226" s="18"/>
      <c r="VFH226" s="18"/>
      <c r="VFI226" s="18"/>
      <c r="VFJ226" s="18"/>
      <c r="VFK226" s="18"/>
      <c r="VFL226" s="18"/>
      <c r="VFM226" s="18"/>
      <c r="VFN226" s="18"/>
      <c r="VFO226" s="18"/>
      <c r="VFP226" s="18"/>
      <c r="VFQ226" s="18"/>
      <c r="VFR226" s="18"/>
      <c r="VFS226" s="18"/>
      <c r="VFT226" s="18"/>
      <c r="VFU226" s="18"/>
      <c r="VFV226" s="18"/>
      <c r="VFW226" s="18"/>
      <c r="VFX226" s="18"/>
      <c r="VFY226" s="18"/>
      <c r="VFZ226" s="18"/>
      <c r="VGA226" s="18"/>
      <c r="VGB226" s="18"/>
      <c r="VGC226" s="18"/>
      <c r="VGD226" s="18"/>
      <c r="VGE226" s="18"/>
      <c r="VGF226" s="18"/>
      <c r="VGG226" s="18"/>
      <c r="VGH226" s="18"/>
      <c r="VGI226" s="18"/>
      <c r="VGJ226" s="18"/>
      <c r="VGK226" s="18"/>
      <c r="VGL226" s="18"/>
      <c r="VGM226" s="18"/>
      <c r="VGN226" s="18"/>
      <c r="VGO226" s="18"/>
      <c r="VGP226" s="18"/>
      <c r="VGQ226" s="18"/>
      <c r="VGR226" s="18"/>
      <c r="VGS226" s="18"/>
      <c r="VGT226" s="18"/>
      <c r="VGU226" s="18"/>
      <c r="VGV226" s="18"/>
      <c r="VGW226" s="18"/>
      <c r="VGX226" s="18"/>
      <c r="VGY226" s="18"/>
      <c r="VGZ226" s="18"/>
      <c r="VHA226" s="18"/>
      <c r="VHB226" s="18"/>
      <c r="VHC226" s="18"/>
      <c r="VHD226" s="18"/>
      <c r="VHE226" s="18"/>
      <c r="VHF226" s="18"/>
      <c r="VHG226" s="18"/>
      <c r="VHH226" s="18"/>
      <c r="VHI226" s="18"/>
      <c r="VHJ226" s="18"/>
      <c r="VHK226" s="18"/>
      <c r="VHL226" s="18"/>
      <c r="VHM226" s="18"/>
      <c r="VHN226" s="18"/>
      <c r="VHO226" s="18"/>
      <c r="VHP226" s="18"/>
      <c r="VHQ226" s="18"/>
      <c r="VHR226" s="18"/>
      <c r="VHS226" s="18"/>
      <c r="VHT226" s="18"/>
      <c r="VHU226" s="18"/>
      <c r="VHV226" s="18"/>
      <c r="VHW226" s="18"/>
      <c r="VHX226" s="18"/>
      <c r="VHY226" s="18"/>
      <c r="VHZ226" s="18"/>
      <c r="VIA226" s="18"/>
      <c r="VIB226" s="18"/>
      <c r="VIC226" s="18"/>
      <c r="VID226" s="18"/>
      <c r="VIE226" s="18"/>
      <c r="VIF226" s="18"/>
      <c r="VIG226" s="18"/>
      <c r="VIH226" s="18"/>
      <c r="VII226" s="18"/>
      <c r="VIJ226" s="18"/>
      <c r="VIK226" s="18"/>
      <c r="VIL226" s="18"/>
      <c r="VIM226" s="18"/>
      <c r="VIN226" s="18"/>
      <c r="VIO226" s="18"/>
      <c r="VIP226" s="18"/>
      <c r="VIQ226" s="18"/>
      <c r="VIR226" s="18"/>
      <c r="VIS226" s="18"/>
      <c r="VIT226" s="18"/>
      <c r="VIU226" s="18"/>
      <c r="VIV226" s="18"/>
      <c r="VIW226" s="18"/>
      <c r="VIX226" s="18"/>
      <c r="VIY226" s="18"/>
      <c r="VIZ226" s="18"/>
      <c r="VJA226" s="18"/>
      <c r="VJB226" s="18"/>
      <c r="VJC226" s="18"/>
      <c r="VJD226" s="18"/>
      <c r="VJE226" s="18"/>
      <c r="VJF226" s="18"/>
      <c r="VJG226" s="18"/>
      <c r="VJH226" s="18"/>
      <c r="VJI226" s="18"/>
      <c r="VJJ226" s="18"/>
      <c r="VJK226" s="18"/>
      <c r="VJL226" s="18"/>
      <c r="VJM226" s="18"/>
      <c r="VJN226" s="18"/>
      <c r="VJO226" s="18"/>
      <c r="VJP226" s="18"/>
      <c r="VJQ226" s="18"/>
      <c r="VJR226" s="18"/>
      <c r="VJS226" s="18"/>
      <c r="VJT226" s="18"/>
      <c r="VJU226" s="18"/>
      <c r="VJV226" s="18"/>
      <c r="VJW226" s="18"/>
      <c r="VJX226" s="18"/>
      <c r="VJY226" s="18"/>
      <c r="VJZ226" s="18"/>
      <c r="VKA226" s="18"/>
      <c r="VKB226" s="18"/>
      <c r="VKC226" s="18"/>
      <c r="VKD226" s="18"/>
      <c r="VKE226" s="18"/>
      <c r="VKF226" s="18"/>
      <c r="VKG226" s="18"/>
      <c r="VKH226" s="18"/>
      <c r="VKI226" s="18"/>
      <c r="VKJ226" s="18"/>
      <c r="VKK226" s="18"/>
      <c r="VKL226" s="18"/>
      <c r="VKM226" s="18"/>
      <c r="VKN226" s="18"/>
      <c r="VKO226" s="18"/>
      <c r="VKP226" s="18"/>
      <c r="VKQ226" s="18"/>
      <c r="VKR226" s="18"/>
      <c r="VKS226" s="18"/>
      <c r="VKT226" s="18"/>
      <c r="VKU226" s="18"/>
      <c r="VKV226" s="18"/>
      <c r="VKW226" s="18"/>
      <c r="VKX226" s="18"/>
      <c r="VKY226" s="18"/>
      <c r="VKZ226" s="18"/>
      <c r="VLA226" s="18"/>
      <c r="VLB226" s="18"/>
      <c r="VLC226" s="18"/>
      <c r="VLD226" s="18"/>
      <c r="VLE226" s="18"/>
      <c r="VLF226" s="18"/>
      <c r="VLG226" s="18"/>
      <c r="VLH226" s="18"/>
      <c r="VLI226" s="18"/>
      <c r="VLJ226" s="18"/>
      <c r="VLK226" s="18"/>
      <c r="VLL226" s="18"/>
      <c r="VLM226" s="18"/>
      <c r="VLN226" s="18"/>
      <c r="VLO226" s="18"/>
      <c r="VLP226" s="18"/>
      <c r="VLQ226" s="18"/>
      <c r="VLR226" s="18"/>
      <c r="VLS226" s="18"/>
      <c r="VLT226" s="18"/>
      <c r="VLU226" s="18"/>
      <c r="VLV226" s="18"/>
      <c r="VLW226" s="18"/>
      <c r="VLX226" s="18"/>
      <c r="VLY226" s="18"/>
      <c r="VLZ226" s="18"/>
      <c r="VMA226" s="18"/>
      <c r="VMB226" s="18"/>
      <c r="VMC226" s="18"/>
      <c r="VMD226" s="18"/>
      <c r="VME226" s="18"/>
      <c r="VMF226" s="18"/>
      <c r="VMG226" s="18"/>
      <c r="VMH226" s="18"/>
      <c r="VMI226" s="18"/>
      <c r="VMJ226" s="18"/>
      <c r="VMK226" s="18"/>
      <c r="VML226" s="18"/>
      <c r="VMM226" s="18"/>
      <c r="VMN226" s="18"/>
      <c r="VMO226" s="18"/>
      <c r="VMP226" s="18"/>
      <c r="VMQ226" s="18"/>
      <c r="VMR226" s="18"/>
      <c r="VMS226" s="18"/>
      <c r="VMT226" s="18"/>
      <c r="VMU226" s="18"/>
      <c r="VMV226" s="18"/>
      <c r="VMW226" s="18"/>
      <c r="VMX226" s="18"/>
      <c r="VMY226" s="18"/>
      <c r="VMZ226" s="18"/>
      <c r="VNA226" s="18"/>
      <c r="VNB226" s="18"/>
      <c r="VNC226" s="18"/>
      <c r="VND226" s="18"/>
      <c r="VNE226" s="18"/>
      <c r="VNF226" s="18"/>
      <c r="VNG226" s="18"/>
      <c r="VNH226" s="18"/>
      <c r="VNI226" s="18"/>
      <c r="VNJ226" s="18"/>
      <c r="VNK226" s="18"/>
      <c r="VNL226" s="18"/>
      <c r="VNM226" s="18"/>
      <c r="VNN226" s="18"/>
      <c r="VNO226" s="18"/>
      <c r="VNP226" s="18"/>
      <c r="VNQ226" s="18"/>
      <c r="VNR226" s="18"/>
      <c r="VNS226" s="18"/>
      <c r="VNT226" s="18"/>
      <c r="VNU226" s="18"/>
      <c r="VNV226" s="18"/>
      <c r="VNW226" s="18"/>
      <c r="VNX226" s="18"/>
      <c r="VNY226" s="18"/>
      <c r="VNZ226" s="18"/>
      <c r="VOA226" s="18"/>
      <c r="VOB226" s="18"/>
      <c r="VOC226" s="18"/>
      <c r="VOD226" s="18"/>
      <c r="VOE226" s="18"/>
      <c r="VOF226" s="18"/>
      <c r="VOG226" s="18"/>
      <c r="VOH226" s="18"/>
      <c r="VOI226" s="18"/>
      <c r="VOJ226" s="18"/>
      <c r="VOK226" s="18"/>
      <c r="VOL226" s="18"/>
      <c r="VOM226" s="18"/>
      <c r="VON226" s="18"/>
      <c r="VOO226" s="18"/>
      <c r="VOP226" s="18"/>
      <c r="VOQ226" s="18"/>
      <c r="VOR226" s="18"/>
      <c r="VOS226" s="18"/>
      <c r="VOT226" s="18"/>
      <c r="VOU226" s="18"/>
      <c r="VOV226" s="18"/>
      <c r="VOW226" s="18"/>
      <c r="VOX226" s="18"/>
      <c r="VOY226" s="18"/>
      <c r="VOZ226" s="18"/>
      <c r="VPA226" s="18"/>
      <c r="VPB226" s="18"/>
      <c r="VPC226" s="18"/>
      <c r="VPD226" s="18"/>
      <c r="VPE226" s="18"/>
      <c r="VPF226" s="18"/>
      <c r="VPG226" s="18"/>
      <c r="VPH226" s="18"/>
      <c r="VPI226" s="18"/>
      <c r="VPJ226" s="18"/>
      <c r="VPK226" s="18"/>
      <c r="VPL226" s="18"/>
      <c r="VPM226" s="18"/>
      <c r="VPN226" s="18"/>
      <c r="VPO226" s="18"/>
      <c r="VPP226" s="18"/>
      <c r="VPQ226" s="18"/>
      <c r="VPR226" s="18"/>
      <c r="VPS226" s="18"/>
      <c r="VPT226" s="18"/>
      <c r="VPU226" s="18"/>
      <c r="VPV226" s="18"/>
      <c r="VPW226" s="18"/>
      <c r="VPX226" s="18"/>
      <c r="VPY226" s="18"/>
      <c r="VPZ226" s="18"/>
      <c r="VQA226" s="18"/>
      <c r="VQB226" s="18"/>
      <c r="VQC226" s="18"/>
      <c r="VQD226" s="18"/>
      <c r="VQE226" s="18"/>
      <c r="VQF226" s="18"/>
      <c r="VQG226" s="18"/>
      <c r="VQH226" s="18"/>
      <c r="VQI226" s="18"/>
      <c r="VQJ226" s="18"/>
      <c r="VQK226" s="18"/>
      <c r="VQL226" s="18"/>
      <c r="VQM226" s="18"/>
      <c r="VQN226" s="18"/>
      <c r="VQO226" s="18"/>
      <c r="VQP226" s="18"/>
      <c r="VQQ226" s="18"/>
      <c r="VQR226" s="18"/>
      <c r="VQS226" s="18"/>
      <c r="VQT226" s="18"/>
      <c r="VQU226" s="18"/>
      <c r="VQV226" s="18"/>
      <c r="VQW226" s="18"/>
      <c r="VQX226" s="18"/>
      <c r="VQY226" s="18"/>
      <c r="VQZ226" s="18"/>
      <c r="VRA226" s="18"/>
      <c r="VRB226" s="18"/>
      <c r="VRC226" s="18"/>
      <c r="VRD226" s="18"/>
      <c r="VRE226" s="18"/>
      <c r="VRF226" s="18"/>
      <c r="VRG226" s="18"/>
      <c r="VRH226" s="18"/>
      <c r="VRI226" s="18"/>
      <c r="VRJ226" s="18"/>
      <c r="VRK226" s="18"/>
      <c r="VRL226" s="18"/>
      <c r="VRM226" s="18"/>
      <c r="VRN226" s="18"/>
      <c r="VRO226" s="18"/>
      <c r="VRP226" s="18"/>
      <c r="VRQ226" s="18"/>
      <c r="VRR226" s="18"/>
      <c r="VRS226" s="18"/>
      <c r="VRT226" s="18"/>
      <c r="VRU226" s="18"/>
      <c r="VRV226" s="18"/>
      <c r="VRW226" s="18"/>
      <c r="VRX226" s="18"/>
      <c r="VRY226" s="18"/>
      <c r="VRZ226" s="18"/>
      <c r="VSA226" s="18"/>
      <c r="VSB226" s="18"/>
      <c r="VSC226" s="18"/>
      <c r="VSD226" s="18"/>
      <c r="VSE226" s="18"/>
      <c r="VSF226" s="18"/>
      <c r="VSG226" s="18"/>
      <c r="VSH226" s="18"/>
      <c r="VSI226" s="18"/>
      <c r="VSJ226" s="18"/>
      <c r="VSK226" s="18"/>
      <c r="VSL226" s="18"/>
      <c r="VSM226" s="18"/>
      <c r="VSN226" s="18"/>
      <c r="VSO226" s="18"/>
      <c r="VSP226" s="18"/>
      <c r="VSQ226" s="18"/>
      <c r="VSR226" s="18"/>
      <c r="VSS226" s="18"/>
      <c r="VST226" s="18"/>
      <c r="VSU226" s="18"/>
      <c r="VSV226" s="18"/>
      <c r="VSW226" s="18"/>
      <c r="VSX226" s="18"/>
      <c r="VSY226" s="18"/>
      <c r="VSZ226" s="18"/>
      <c r="VTA226" s="18"/>
      <c r="VTB226" s="18"/>
      <c r="VTC226" s="18"/>
      <c r="VTD226" s="18"/>
      <c r="VTE226" s="18"/>
      <c r="VTF226" s="18"/>
      <c r="VTG226" s="18"/>
      <c r="VTH226" s="18"/>
      <c r="VTI226" s="18"/>
      <c r="VTJ226" s="18"/>
      <c r="VTK226" s="18"/>
      <c r="VTL226" s="18"/>
      <c r="VTM226" s="18"/>
      <c r="VTN226" s="18"/>
      <c r="VTO226" s="18"/>
      <c r="VTP226" s="18"/>
      <c r="VTQ226" s="18"/>
      <c r="VTR226" s="18"/>
      <c r="VTS226" s="18"/>
      <c r="VTT226" s="18"/>
      <c r="VTU226" s="18"/>
      <c r="VTV226" s="18"/>
      <c r="VTW226" s="18"/>
      <c r="VTX226" s="18"/>
      <c r="VTY226" s="18"/>
      <c r="VTZ226" s="18"/>
      <c r="VUA226" s="18"/>
      <c r="VUB226" s="18"/>
      <c r="VUC226" s="18"/>
      <c r="VUD226" s="18"/>
      <c r="VUE226" s="18"/>
      <c r="VUF226" s="18"/>
      <c r="VUG226" s="18"/>
      <c r="VUH226" s="18"/>
      <c r="VUI226" s="18"/>
      <c r="VUJ226" s="18"/>
      <c r="VUK226" s="18"/>
      <c r="VUL226" s="18"/>
      <c r="VUM226" s="18"/>
      <c r="VUN226" s="18"/>
      <c r="VUO226" s="18"/>
      <c r="VUP226" s="18"/>
      <c r="VUQ226" s="18"/>
      <c r="VUR226" s="18"/>
      <c r="VUS226" s="18"/>
      <c r="VUT226" s="18"/>
      <c r="VUU226" s="18"/>
      <c r="VUV226" s="18"/>
      <c r="VUW226" s="18"/>
      <c r="VUX226" s="18"/>
      <c r="VUY226" s="18"/>
      <c r="VUZ226" s="18"/>
      <c r="VVA226" s="18"/>
      <c r="VVB226" s="18"/>
      <c r="VVC226" s="18"/>
      <c r="VVD226" s="18"/>
      <c r="VVE226" s="18"/>
      <c r="VVF226" s="18"/>
      <c r="VVG226" s="18"/>
      <c r="VVH226" s="18"/>
      <c r="VVI226" s="18"/>
      <c r="VVJ226" s="18"/>
      <c r="VVK226" s="18"/>
      <c r="VVL226" s="18"/>
      <c r="VVM226" s="18"/>
      <c r="VVN226" s="18"/>
      <c r="VVO226" s="18"/>
      <c r="VVP226" s="18"/>
      <c r="VVQ226" s="18"/>
      <c r="VVR226" s="18"/>
      <c r="VVS226" s="18"/>
      <c r="VVT226" s="18"/>
      <c r="VVU226" s="18"/>
      <c r="VVV226" s="18"/>
      <c r="VVW226" s="18"/>
      <c r="VVX226" s="18"/>
      <c r="VVY226" s="18"/>
      <c r="VVZ226" s="18"/>
      <c r="VWA226" s="18"/>
      <c r="VWB226" s="18"/>
      <c r="VWC226" s="18"/>
      <c r="VWD226" s="18"/>
      <c r="VWE226" s="18"/>
      <c r="VWF226" s="18"/>
      <c r="VWG226" s="18"/>
      <c r="VWH226" s="18"/>
      <c r="VWI226" s="18"/>
      <c r="VWJ226" s="18"/>
      <c r="VWK226" s="18"/>
      <c r="VWL226" s="18"/>
      <c r="VWM226" s="18"/>
      <c r="VWN226" s="18"/>
      <c r="VWO226" s="18"/>
      <c r="VWP226" s="18"/>
      <c r="VWQ226" s="18"/>
      <c r="VWR226" s="18"/>
      <c r="VWS226" s="18"/>
      <c r="VWT226" s="18"/>
      <c r="VWU226" s="18"/>
      <c r="VWV226" s="18"/>
      <c r="VWW226" s="18"/>
      <c r="VWX226" s="18"/>
      <c r="VWY226" s="18"/>
      <c r="VWZ226" s="18"/>
      <c r="VXA226" s="18"/>
      <c r="VXB226" s="18"/>
      <c r="VXC226" s="18"/>
      <c r="VXD226" s="18"/>
      <c r="VXE226" s="18"/>
      <c r="VXF226" s="18"/>
      <c r="VXG226" s="18"/>
      <c r="VXH226" s="18"/>
      <c r="VXI226" s="18"/>
      <c r="VXJ226" s="18"/>
      <c r="VXK226" s="18"/>
      <c r="VXL226" s="18"/>
      <c r="VXM226" s="18"/>
      <c r="VXN226" s="18"/>
      <c r="VXO226" s="18"/>
      <c r="VXP226" s="18"/>
      <c r="VXQ226" s="18"/>
      <c r="VXR226" s="18"/>
      <c r="VXS226" s="18"/>
      <c r="VXT226" s="18"/>
      <c r="VXU226" s="18"/>
      <c r="VXV226" s="18"/>
      <c r="VXW226" s="18"/>
      <c r="VXX226" s="18"/>
      <c r="VXY226" s="18"/>
      <c r="VXZ226" s="18"/>
      <c r="VYA226" s="18"/>
      <c r="VYB226" s="18"/>
      <c r="VYC226" s="18"/>
      <c r="VYD226" s="18"/>
      <c r="VYE226" s="18"/>
      <c r="VYF226" s="18"/>
      <c r="VYG226" s="18"/>
      <c r="VYH226" s="18"/>
      <c r="VYI226" s="18"/>
      <c r="VYJ226" s="18"/>
      <c r="VYK226" s="18"/>
      <c r="VYL226" s="18"/>
      <c r="VYM226" s="18"/>
      <c r="VYN226" s="18"/>
      <c r="VYO226" s="18"/>
      <c r="VYP226" s="18"/>
      <c r="VYQ226" s="18"/>
      <c r="VYR226" s="18"/>
      <c r="VYS226" s="18"/>
      <c r="VYT226" s="18"/>
      <c r="VYU226" s="18"/>
      <c r="VYV226" s="18"/>
      <c r="VYW226" s="18"/>
      <c r="VYX226" s="18"/>
      <c r="VYY226" s="18"/>
      <c r="VYZ226" s="18"/>
      <c r="VZA226" s="18"/>
      <c r="VZB226" s="18"/>
      <c r="VZC226" s="18"/>
      <c r="VZD226" s="18"/>
      <c r="VZE226" s="18"/>
      <c r="VZF226" s="18"/>
      <c r="VZG226" s="18"/>
      <c r="VZH226" s="18"/>
      <c r="VZI226" s="18"/>
      <c r="VZJ226" s="18"/>
      <c r="VZK226" s="18"/>
      <c r="VZL226" s="18"/>
      <c r="VZM226" s="18"/>
      <c r="VZN226" s="18"/>
      <c r="VZO226" s="18"/>
      <c r="VZP226" s="18"/>
      <c r="VZQ226" s="18"/>
      <c r="VZR226" s="18"/>
      <c r="VZS226" s="18"/>
      <c r="VZT226" s="18"/>
      <c r="VZU226" s="18"/>
      <c r="VZV226" s="18"/>
      <c r="VZW226" s="18"/>
      <c r="VZX226" s="18"/>
      <c r="VZY226" s="18"/>
      <c r="VZZ226" s="18"/>
      <c r="WAA226" s="18"/>
      <c r="WAB226" s="18"/>
      <c r="WAC226" s="18"/>
      <c r="WAD226" s="18"/>
      <c r="WAE226" s="18"/>
      <c r="WAF226" s="18"/>
      <c r="WAG226" s="18"/>
      <c r="WAH226" s="18"/>
      <c r="WAI226" s="18"/>
      <c r="WAJ226" s="18"/>
      <c r="WAK226" s="18"/>
      <c r="WAL226" s="18"/>
      <c r="WAM226" s="18"/>
      <c r="WAN226" s="18"/>
      <c r="WAO226" s="18"/>
      <c r="WAP226" s="18"/>
      <c r="WAQ226" s="18"/>
      <c r="WAR226" s="18"/>
      <c r="WAS226" s="18"/>
      <c r="WAT226" s="18"/>
      <c r="WAU226" s="18"/>
      <c r="WAV226" s="18"/>
      <c r="WAW226" s="18"/>
      <c r="WAX226" s="18"/>
      <c r="WAY226" s="18"/>
      <c r="WAZ226" s="18"/>
      <c r="WBA226" s="18"/>
      <c r="WBB226" s="18"/>
      <c r="WBC226" s="18"/>
      <c r="WBD226" s="18"/>
      <c r="WBE226" s="18"/>
      <c r="WBF226" s="18"/>
      <c r="WBG226" s="18"/>
      <c r="WBH226" s="18"/>
      <c r="WBI226" s="18"/>
      <c r="WBJ226" s="18"/>
      <c r="WBK226" s="18"/>
      <c r="WBL226" s="18"/>
      <c r="WBM226" s="18"/>
      <c r="WBN226" s="18"/>
      <c r="WBO226" s="18"/>
      <c r="WBP226" s="18"/>
      <c r="WBQ226" s="18"/>
      <c r="WBR226" s="18"/>
      <c r="WBS226" s="18"/>
      <c r="WBT226" s="18"/>
      <c r="WBU226" s="18"/>
      <c r="WBV226" s="18"/>
      <c r="WBW226" s="18"/>
      <c r="WBX226" s="18"/>
      <c r="WBY226" s="18"/>
      <c r="WBZ226" s="18"/>
      <c r="WCA226" s="18"/>
      <c r="WCB226" s="18"/>
      <c r="WCC226" s="18"/>
      <c r="WCD226" s="18"/>
      <c r="WCE226" s="18"/>
      <c r="WCF226" s="18"/>
      <c r="WCG226" s="18"/>
      <c r="WCH226" s="18"/>
      <c r="WCI226" s="18"/>
      <c r="WCJ226" s="18"/>
      <c r="WCK226" s="18"/>
      <c r="WCL226" s="18"/>
      <c r="WCM226" s="18"/>
      <c r="WCN226" s="18"/>
      <c r="WCO226" s="18"/>
      <c r="WCP226" s="18"/>
      <c r="WCQ226" s="18"/>
      <c r="WCR226" s="18"/>
      <c r="WCS226" s="18"/>
      <c r="WCT226" s="18"/>
      <c r="WCU226" s="18"/>
      <c r="WCV226" s="18"/>
      <c r="WCW226" s="18"/>
      <c r="WCX226" s="18"/>
      <c r="WCY226" s="18"/>
      <c r="WCZ226" s="18"/>
      <c r="WDA226" s="18"/>
      <c r="WDB226" s="18"/>
      <c r="WDC226" s="18"/>
      <c r="WDD226" s="18"/>
      <c r="WDE226" s="18"/>
      <c r="WDF226" s="18"/>
      <c r="WDG226" s="18"/>
      <c r="WDH226" s="18"/>
      <c r="WDI226" s="18"/>
      <c r="WDJ226" s="18"/>
      <c r="WDK226" s="18"/>
      <c r="WDL226" s="18"/>
      <c r="WDM226" s="18"/>
      <c r="WDN226" s="18"/>
      <c r="WDO226" s="18"/>
      <c r="WDP226" s="18"/>
      <c r="WDQ226" s="18"/>
      <c r="WDR226" s="18"/>
      <c r="WDS226" s="18"/>
      <c r="WDT226" s="18"/>
      <c r="WDU226" s="18"/>
      <c r="WDV226" s="18"/>
      <c r="WDW226" s="18"/>
      <c r="WDX226" s="18"/>
      <c r="WDY226" s="18"/>
      <c r="WDZ226" s="18"/>
      <c r="WEA226" s="18"/>
      <c r="WEB226" s="18"/>
      <c r="WEC226" s="18"/>
      <c r="WED226" s="18"/>
      <c r="WEE226" s="18"/>
      <c r="WEF226" s="18"/>
      <c r="WEG226" s="18"/>
      <c r="WEH226" s="18"/>
      <c r="WEI226" s="18"/>
      <c r="WEJ226" s="18"/>
      <c r="WEK226" s="18"/>
      <c r="WEL226" s="18"/>
      <c r="WEM226" s="18"/>
      <c r="WEN226" s="18"/>
      <c r="WEO226" s="18"/>
      <c r="WEP226" s="18"/>
      <c r="WEQ226" s="18"/>
      <c r="WER226" s="18"/>
      <c r="WES226" s="18"/>
      <c r="WET226" s="18"/>
      <c r="WEU226" s="18"/>
      <c r="WEV226" s="18"/>
      <c r="WEW226" s="18"/>
      <c r="WEX226" s="18"/>
      <c r="WEY226" s="18"/>
      <c r="WEZ226" s="18"/>
      <c r="WFA226" s="18"/>
      <c r="WFB226" s="18"/>
      <c r="WFC226" s="18"/>
      <c r="WFD226" s="18"/>
      <c r="WFE226" s="18"/>
      <c r="WFF226" s="18"/>
      <c r="WFG226" s="18"/>
      <c r="WFH226" s="18"/>
      <c r="WFI226" s="18"/>
      <c r="WFJ226" s="18"/>
      <c r="WFK226" s="18"/>
      <c r="WFL226" s="18"/>
      <c r="WFM226" s="18"/>
      <c r="WFN226" s="18"/>
      <c r="WFO226" s="18"/>
      <c r="WFP226" s="18"/>
      <c r="WFQ226" s="18"/>
      <c r="WFR226" s="18"/>
      <c r="WFS226" s="18"/>
      <c r="WFT226" s="18"/>
      <c r="WFU226" s="18"/>
      <c r="WFV226" s="18"/>
      <c r="WFW226" s="18"/>
      <c r="WFX226" s="18"/>
      <c r="WFY226" s="18"/>
      <c r="WFZ226" s="18"/>
      <c r="WGA226" s="18"/>
      <c r="WGB226" s="18"/>
      <c r="WGC226" s="18"/>
      <c r="WGD226" s="18"/>
      <c r="WGE226" s="18"/>
      <c r="WGF226" s="18"/>
      <c r="WGG226" s="18"/>
      <c r="WGH226" s="18"/>
      <c r="WGI226" s="18"/>
      <c r="WGJ226" s="18"/>
      <c r="WGK226" s="18"/>
      <c r="WGL226" s="18"/>
      <c r="WGM226" s="18"/>
      <c r="WGN226" s="18"/>
      <c r="WGO226" s="18"/>
      <c r="WGP226" s="18"/>
      <c r="WGQ226" s="18"/>
      <c r="WGR226" s="18"/>
      <c r="WGS226" s="18"/>
      <c r="WGT226" s="18"/>
      <c r="WGU226" s="18"/>
      <c r="WGV226" s="18"/>
      <c r="WGW226" s="18"/>
      <c r="WGX226" s="18"/>
      <c r="WGY226" s="18"/>
      <c r="WGZ226" s="18"/>
      <c r="WHA226" s="18"/>
      <c r="WHB226" s="18"/>
      <c r="WHC226" s="18"/>
      <c r="WHD226" s="18"/>
      <c r="WHE226" s="18"/>
      <c r="WHF226" s="18"/>
      <c r="WHG226" s="18"/>
      <c r="WHH226" s="18"/>
      <c r="WHI226" s="18"/>
      <c r="WHJ226" s="18"/>
      <c r="WHK226" s="18"/>
      <c r="WHL226" s="18"/>
      <c r="WHM226" s="18"/>
      <c r="WHN226" s="18"/>
      <c r="WHO226" s="18"/>
      <c r="WHP226" s="18"/>
      <c r="WHQ226" s="18"/>
      <c r="WHR226" s="18"/>
      <c r="WHS226" s="18"/>
      <c r="WHT226" s="18"/>
      <c r="WHU226" s="18"/>
      <c r="WHV226" s="18"/>
      <c r="WHW226" s="18"/>
      <c r="WHX226" s="18"/>
      <c r="WHY226" s="18"/>
      <c r="WHZ226" s="18"/>
      <c r="WIA226" s="18"/>
      <c r="WIB226" s="18"/>
      <c r="WIC226" s="18"/>
      <c r="WID226" s="18"/>
      <c r="WIE226" s="18"/>
      <c r="WIF226" s="18"/>
      <c r="WIG226" s="18"/>
      <c r="WIH226" s="18"/>
      <c r="WII226" s="18"/>
      <c r="WIJ226" s="18"/>
      <c r="WIK226" s="18"/>
      <c r="WIL226" s="18"/>
      <c r="WIM226" s="18"/>
      <c r="WIN226" s="18"/>
      <c r="WIO226" s="18"/>
      <c r="WIP226" s="18"/>
      <c r="WIQ226" s="18"/>
      <c r="WIR226" s="18"/>
      <c r="WIS226" s="18"/>
      <c r="WIT226" s="18"/>
      <c r="WIU226" s="18"/>
      <c r="WIV226" s="18"/>
      <c r="WIW226" s="18"/>
      <c r="WIX226" s="18"/>
      <c r="WIY226" s="18"/>
      <c r="WIZ226" s="18"/>
      <c r="WJA226" s="18"/>
      <c r="WJB226" s="18"/>
      <c r="WJC226" s="18"/>
      <c r="WJD226" s="18"/>
      <c r="WJE226" s="18"/>
      <c r="WJF226" s="18"/>
      <c r="WJG226" s="18"/>
      <c r="WJH226" s="18"/>
      <c r="WJI226" s="18"/>
      <c r="WJJ226" s="18"/>
      <c r="WJK226" s="18"/>
      <c r="WJL226" s="18"/>
      <c r="WJM226" s="18"/>
      <c r="WJN226" s="18"/>
      <c r="WJO226" s="18"/>
      <c r="WJP226" s="18"/>
      <c r="WJQ226" s="18"/>
      <c r="WJR226" s="18"/>
      <c r="WJS226" s="18"/>
      <c r="WJT226" s="18"/>
      <c r="WJU226" s="18"/>
      <c r="WJV226" s="18"/>
      <c r="WJW226" s="18"/>
      <c r="WJX226" s="18"/>
      <c r="WJY226" s="18"/>
      <c r="WJZ226" s="18"/>
      <c r="WKA226" s="18"/>
      <c r="WKB226" s="18"/>
      <c r="WKC226" s="18"/>
      <c r="WKD226" s="18"/>
      <c r="WKE226" s="18"/>
      <c r="WKF226" s="18"/>
      <c r="WKG226" s="18"/>
      <c r="WKH226" s="18"/>
      <c r="WKI226" s="18"/>
      <c r="WKJ226" s="18"/>
      <c r="WKK226" s="18"/>
      <c r="WKL226" s="18"/>
      <c r="WKM226" s="18"/>
      <c r="WKN226" s="18"/>
      <c r="WKO226" s="18"/>
      <c r="WKP226" s="18"/>
      <c r="WKQ226" s="18"/>
      <c r="WKR226" s="18"/>
      <c r="WKS226" s="18"/>
      <c r="WKT226" s="18"/>
      <c r="WKU226" s="18"/>
      <c r="WKV226" s="18"/>
      <c r="WKW226" s="18"/>
      <c r="WKX226" s="18"/>
      <c r="WKY226" s="18"/>
      <c r="WKZ226" s="18"/>
      <c r="WLA226" s="18"/>
      <c r="WLB226" s="18"/>
      <c r="WLC226" s="18"/>
      <c r="WLD226" s="18"/>
      <c r="WLE226" s="18"/>
      <c r="WLF226" s="18"/>
      <c r="WLG226" s="18"/>
      <c r="WLH226" s="18"/>
      <c r="WLI226" s="18"/>
      <c r="WLJ226" s="18"/>
      <c r="WLK226" s="18"/>
      <c r="WLL226" s="18"/>
      <c r="WLM226" s="18"/>
      <c r="WLN226" s="18"/>
      <c r="WLO226" s="18"/>
      <c r="WLP226" s="18"/>
      <c r="WLQ226" s="18"/>
      <c r="WLR226" s="18"/>
      <c r="WLS226" s="18"/>
      <c r="WLT226" s="18"/>
      <c r="WLU226" s="18"/>
      <c r="WLV226" s="18"/>
      <c r="WLW226" s="18"/>
      <c r="WLX226" s="18"/>
      <c r="WLY226" s="18"/>
      <c r="WLZ226" s="18"/>
      <c r="WMA226" s="18"/>
      <c r="WMB226" s="18"/>
      <c r="WMC226" s="18"/>
      <c r="WMD226" s="18"/>
      <c r="WME226" s="18"/>
      <c r="WMF226" s="18"/>
      <c r="WMG226" s="18"/>
      <c r="WMH226" s="18"/>
      <c r="WMI226" s="18"/>
      <c r="WMJ226" s="18"/>
      <c r="WMK226" s="18"/>
      <c r="WML226" s="18"/>
      <c r="WMM226" s="18"/>
      <c r="WMN226" s="18"/>
      <c r="WMO226" s="18"/>
      <c r="WMP226" s="18"/>
      <c r="WMQ226" s="18"/>
      <c r="WMR226" s="18"/>
      <c r="WMS226" s="18"/>
      <c r="WMT226" s="18"/>
      <c r="WMU226" s="18"/>
      <c r="WMV226" s="18"/>
      <c r="WMW226" s="18"/>
      <c r="WMX226" s="18"/>
      <c r="WMY226" s="18"/>
      <c r="WMZ226" s="18"/>
      <c r="WNA226" s="18"/>
      <c r="WNB226" s="18"/>
      <c r="WNC226" s="18"/>
      <c r="WND226" s="18"/>
      <c r="WNE226" s="18"/>
      <c r="WNF226" s="18"/>
      <c r="WNG226" s="18"/>
      <c r="WNH226" s="18"/>
      <c r="WNI226" s="18"/>
      <c r="WNJ226" s="18"/>
      <c r="WNK226" s="18"/>
      <c r="WNL226" s="18"/>
      <c r="WNM226" s="18"/>
      <c r="WNN226" s="18"/>
      <c r="WNO226" s="18"/>
      <c r="WNP226" s="18"/>
      <c r="WNQ226" s="18"/>
      <c r="WNR226" s="18"/>
      <c r="WNS226" s="18"/>
      <c r="WNT226" s="18"/>
      <c r="WNU226" s="18"/>
      <c r="WNV226" s="18"/>
      <c r="WNW226" s="18"/>
      <c r="WNX226" s="18"/>
      <c r="WNY226" s="18"/>
      <c r="WNZ226" s="18"/>
      <c r="WOA226" s="18"/>
      <c r="WOB226" s="18"/>
      <c r="WOC226" s="18"/>
      <c r="WOD226" s="18"/>
      <c r="WOE226" s="18"/>
      <c r="WOF226" s="18"/>
      <c r="WOG226" s="18"/>
      <c r="WOH226" s="18"/>
      <c r="WOI226" s="18"/>
      <c r="WOJ226" s="18"/>
      <c r="WOK226" s="18"/>
      <c r="WOL226" s="18"/>
      <c r="WOM226" s="18"/>
      <c r="WON226" s="18"/>
      <c r="WOO226" s="18"/>
      <c r="WOP226" s="18"/>
      <c r="WOQ226" s="18"/>
      <c r="WOR226" s="18"/>
      <c r="WOS226" s="18"/>
      <c r="WOT226" s="18"/>
      <c r="WOU226" s="18"/>
      <c r="WOV226" s="18"/>
      <c r="WOW226" s="18"/>
      <c r="WOX226" s="18"/>
      <c r="WOY226" s="18"/>
      <c r="WOZ226" s="18"/>
      <c r="WPA226" s="18"/>
      <c r="WPB226" s="18"/>
      <c r="WPC226" s="18"/>
      <c r="WPD226" s="18"/>
      <c r="WPE226" s="18"/>
      <c r="WPF226" s="18"/>
      <c r="WPG226" s="18"/>
      <c r="WPH226" s="18"/>
      <c r="WPI226" s="18"/>
      <c r="WPJ226" s="18"/>
      <c r="WPK226" s="18"/>
      <c r="WPL226" s="18"/>
      <c r="WPM226" s="18"/>
      <c r="WPN226" s="18"/>
      <c r="WPO226" s="18"/>
      <c r="WPP226" s="18"/>
      <c r="WPQ226" s="18"/>
      <c r="WPR226" s="18"/>
      <c r="WPS226" s="18"/>
      <c r="WPT226" s="18"/>
      <c r="WPU226" s="18"/>
      <c r="WPV226" s="18"/>
      <c r="WPW226" s="18"/>
      <c r="WPX226" s="18"/>
      <c r="WPY226" s="18"/>
      <c r="WPZ226" s="18"/>
      <c r="WQA226" s="18"/>
      <c r="WQB226" s="18"/>
      <c r="WQC226" s="18"/>
      <c r="WQD226" s="18"/>
      <c r="WQE226" s="18"/>
      <c r="WQF226" s="18"/>
      <c r="WQG226" s="18"/>
      <c r="WQH226" s="18"/>
      <c r="WQI226" s="18"/>
      <c r="WQJ226" s="18"/>
      <c r="WQK226" s="18"/>
      <c r="WQL226" s="18"/>
      <c r="WQM226" s="18"/>
      <c r="WQN226" s="18"/>
      <c r="WQO226" s="18"/>
      <c r="WQP226" s="18"/>
      <c r="WQQ226" s="18"/>
      <c r="WQR226" s="18"/>
      <c r="WQS226" s="18"/>
      <c r="WQT226" s="18"/>
      <c r="WQU226" s="18"/>
      <c r="WQV226" s="18"/>
      <c r="WQW226" s="18"/>
      <c r="WQX226" s="18"/>
      <c r="WQY226" s="18"/>
      <c r="WQZ226" s="18"/>
      <c r="WRA226" s="18"/>
      <c r="WRB226" s="18"/>
      <c r="WRC226" s="18"/>
      <c r="WRD226" s="18"/>
      <c r="WRE226" s="18"/>
      <c r="WRF226" s="18"/>
      <c r="WRG226" s="18"/>
      <c r="WRH226" s="18"/>
      <c r="WRI226" s="18"/>
      <c r="WRJ226" s="18"/>
      <c r="WRK226" s="18"/>
      <c r="WRL226" s="18"/>
      <c r="WRM226" s="18"/>
      <c r="WRN226" s="18"/>
      <c r="WRO226" s="18"/>
      <c r="WRP226" s="18"/>
      <c r="WRQ226" s="18"/>
      <c r="WRR226" s="18"/>
      <c r="WRS226" s="18"/>
      <c r="WRT226" s="18"/>
      <c r="WRU226" s="18"/>
      <c r="WRV226" s="18"/>
      <c r="WRW226" s="18"/>
      <c r="WRX226" s="18"/>
      <c r="WRY226" s="18"/>
      <c r="WRZ226" s="18"/>
      <c r="WSA226" s="18"/>
      <c r="WSB226" s="18"/>
      <c r="WSC226" s="18"/>
      <c r="WSD226" s="18"/>
      <c r="WSE226" s="18"/>
      <c r="WSF226" s="18"/>
      <c r="WSG226" s="18"/>
      <c r="WSH226" s="18"/>
      <c r="WSI226" s="18"/>
      <c r="WSJ226" s="18"/>
      <c r="WSK226" s="18"/>
      <c r="WSL226" s="18"/>
      <c r="WSM226" s="18"/>
      <c r="WSN226" s="18"/>
      <c r="WSO226" s="18"/>
      <c r="WSP226" s="18"/>
      <c r="WSQ226" s="18"/>
      <c r="WSR226" s="18"/>
      <c r="WSS226" s="18"/>
      <c r="WST226" s="18"/>
      <c r="WSU226" s="18"/>
      <c r="WSV226" s="18"/>
      <c r="WSW226" s="18"/>
      <c r="WSX226" s="18"/>
      <c r="WSY226" s="18"/>
      <c r="WSZ226" s="18"/>
      <c r="WTA226" s="18"/>
      <c r="WTB226" s="18"/>
      <c r="WTC226" s="18"/>
      <c r="WTD226" s="18"/>
      <c r="WTE226" s="18"/>
      <c r="WTF226" s="18"/>
      <c r="WTG226" s="18"/>
      <c r="WTH226" s="18"/>
      <c r="WTI226" s="18"/>
      <c r="WTJ226" s="18"/>
      <c r="WTK226" s="18"/>
      <c r="WTL226" s="18"/>
      <c r="WTM226" s="18"/>
      <c r="WTN226" s="18"/>
      <c r="WTO226" s="18"/>
      <c r="WTP226" s="18"/>
      <c r="WTQ226" s="18"/>
      <c r="WTR226" s="18"/>
      <c r="WTS226" s="18"/>
      <c r="WTT226" s="18"/>
      <c r="WTU226" s="18"/>
      <c r="WTV226" s="18"/>
      <c r="WTW226" s="18"/>
      <c r="WTX226" s="18"/>
      <c r="WTY226" s="18"/>
      <c r="WTZ226" s="18"/>
      <c r="WUA226" s="18"/>
      <c r="WUB226" s="18"/>
      <c r="WUC226" s="18"/>
      <c r="WUD226" s="18"/>
      <c r="WUE226" s="18"/>
      <c r="WUF226" s="18"/>
      <c r="WUG226" s="18"/>
      <c r="WUH226" s="18"/>
      <c r="WUI226" s="18"/>
      <c r="WUJ226" s="18"/>
      <c r="WUK226" s="18"/>
      <c r="WUL226" s="18"/>
      <c r="WUM226" s="18"/>
      <c r="WUN226" s="18"/>
      <c r="WUO226" s="18"/>
      <c r="WUP226" s="18"/>
      <c r="WUQ226" s="18"/>
      <c r="WUR226" s="18"/>
      <c r="WUS226" s="18"/>
      <c r="WUT226" s="18"/>
      <c r="WUU226" s="18"/>
      <c r="WUV226" s="18"/>
      <c r="WUW226" s="18"/>
      <c r="WUX226" s="18"/>
      <c r="WUY226" s="18"/>
      <c r="WUZ226" s="18"/>
      <c r="WVA226" s="18"/>
      <c r="WVB226" s="18"/>
      <c r="WVC226" s="18"/>
      <c r="WVD226" s="18"/>
      <c r="WVE226" s="18"/>
      <c r="WVF226" s="18"/>
      <c r="WVG226" s="18"/>
      <c r="WVH226" s="18"/>
      <c r="WVI226" s="18"/>
      <c r="WVJ226" s="18"/>
      <c r="WVK226" s="18"/>
      <c r="WVL226" s="18"/>
      <c r="WVM226" s="18"/>
      <c r="WVN226" s="18"/>
      <c r="WVO226" s="18"/>
      <c r="WVP226" s="18"/>
      <c r="WVQ226" s="18"/>
      <c r="WVR226" s="18"/>
      <c r="WVS226" s="18"/>
      <c r="WVT226" s="18"/>
      <c r="WVU226" s="18"/>
      <c r="WVV226" s="18"/>
      <c r="WVW226" s="18"/>
      <c r="WVX226" s="18"/>
      <c r="WVY226" s="18"/>
      <c r="WVZ226" s="18"/>
      <c r="WWA226" s="18"/>
      <c r="WWB226" s="18"/>
      <c r="WWC226" s="18"/>
      <c r="WWD226" s="18"/>
      <c r="WWE226" s="18"/>
      <c r="WWF226" s="18"/>
      <c r="WWG226" s="18"/>
      <c r="WWH226" s="18"/>
      <c r="WWI226" s="18"/>
      <c r="WWJ226" s="18"/>
      <c r="WWK226" s="18"/>
      <c r="WWL226" s="18"/>
      <c r="WWM226" s="18"/>
      <c r="WWN226" s="18"/>
      <c r="WWO226" s="18"/>
      <c r="WWP226" s="18"/>
      <c r="WWQ226" s="18"/>
      <c r="WWR226" s="18"/>
      <c r="WWS226" s="18"/>
      <c r="WWT226" s="18"/>
      <c r="WWU226" s="18"/>
      <c r="WWV226" s="18"/>
      <c r="WWW226" s="18"/>
      <c r="WWX226" s="18"/>
      <c r="WWY226" s="18"/>
      <c r="WWZ226" s="18"/>
      <c r="WXA226" s="18"/>
      <c r="WXB226" s="18"/>
      <c r="WXC226" s="18"/>
      <c r="WXD226" s="18"/>
      <c r="WXE226" s="18"/>
      <c r="WXF226" s="18"/>
      <c r="WXG226" s="18"/>
      <c r="WXH226" s="18"/>
      <c r="WXI226" s="18"/>
      <c r="WXJ226" s="18"/>
      <c r="WXK226" s="18"/>
      <c r="WXL226" s="18"/>
      <c r="WXM226" s="18"/>
      <c r="WXN226" s="18"/>
      <c r="WXO226" s="18"/>
      <c r="WXP226" s="18"/>
      <c r="WXQ226" s="18"/>
      <c r="WXR226" s="18"/>
      <c r="WXS226" s="18"/>
      <c r="WXT226" s="18"/>
      <c r="WXU226" s="18"/>
      <c r="WXV226" s="18"/>
      <c r="WXW226" s="18"/>
      <c r="WXX226" s="18"/>
      <c r="WXY226" s="18"/>
      <c r="WXZ226" s="18"/>
      <c r="WYA226" s="18"/>
      <c r="WYB226" s="18"/>
      <c r="WYC226" s="18"/>
      <c r="WYD226" s="18"/>
      <c r="WYE226" s="18"/>
      <c r="WYF226" s="18"/>
      <c r="WYG226" s="18"/>
      <c r="WYH226" s="18"/>
      <c r="WYI226" s="18"/>
      <c r="WYJ226" s="18"/>
      <c r="WYK226" s="18"/>
      <c r="WYL226" s="18"/>
      <c r="WYM226" s="18"/>
      <c r="WYN226" s="18"/>
      <c r="WYO226" s="18"/>
      <c r="WYP226" s="18"/>
      <c r="WYQ226" s="18"/>
      <c r="WYR226" s="18"/>
      <c r="WYS226" s="18"/>
      <c r="WYT226" s="18"/>
      <c r="WYU226" s="18"/>
      <c r="WYV226" s="18"/>
      <c r="WYW226" s="18"/>
      <c r="WYX226" s="18"/>
      <c r="WYY226" s="18"/>
      <c r="WYZ226" s="18"/>
      <c r="WZA226" s="18"/>
      <c r="WZB226" s="18"/>
      <c r="WZC226" s="18"/>
      <c r="WZD226" s="18"/>
      <c r="WZE226" s="18"/>
      <c r="WZF226" s="18"/>
      <c r="WZG226" s="18"/>
      <c r="WZH226" s="18"/>
      <c r="WZI226" s="18"/>
      <c r="WZJ226" s="18"/>
      <c r="WZK226" s="18"/>
      <c r="WZL226" s="18"/>
      <c r="WZM226" s="18"/>
      <c r="WZN226" s="18"/>
      <c r="WZO226" s="18"/>
      <c r="WZP226" s="18"/>
      <c r="WZQ226" s="18"/>
      <c r="WZR226" s="18"/>
      <c r="WZS226" s="18"/>
      <c r="WZT226" s="18"/>
      <c r="WZU226" s="18"/>
      <c r="WZV226" s="18"/>
      <c r="WZW226" s="18"/>
      <c r="WZX226" s="18"/>
      <c r="WZY226" s="18"/>
      <c r="WZZ226" s="18"/>
      <c r="XAA226" s="18"/>
      <c r="XAB226" s="18"/>
      <c r="XAC226" s="18"/>
      <c r="XAD226" s="18"/>
      <c r="XAE226" s="18"/>
      <c r="XAF226" s="18"/>
      <c r="XAG226" s="18"/>
      <c r="XAH226" s="18"/>
      <c r="XAI226" s="18"/>
      <c r="XAJ226" s="18"/>
      <c r="XAK226" s="18"/>
      <c r="XAL226" s="18"/>
      <c r="XAM226" s="18"/>
      <c r="XAN226" s="18"/>
      <c r="XAO226" s="18"/>
      <c r="XAP226" s="18"/>
      <c r="XAQ226" s="18"/>
      <c r="XAR226" s="18"/>
      <c r="XAS226" s="18"/>
      <c r="XAT226" s="18"/>
      <c r="XAU226" s="18"/>
      <c r="XAV226" s="18"/>
      <c r="XAW226" s="18"/>
      <c r="XAX226" s="18"/>
      <c r="XAY226" s="18"/>
      <c r="XAZ226" s="18"/>
      <c r="XBA226" s="18"/>
      <c r="XBB226" s="18"/>
      <c r="XBC226" s="18"/>
      <c r="XBD226" s="18"/>
      <c r="XBE226" s="18"/>
      <c r="XBF226" s="18"/>
      <c r="XBG226" s="18"/>
      <c r="XBH226" s="18"/>
      <c r="XBI226" s="18"/>
      <c r="XBJ226" s="18"/>
      <c r="XBK226" s="18"/>
      <c r="XBL226" s="18"/>
      <c r="XBM226" s="18"/>
      <c r="XBN226" s="18"/>
      <c r="XBO226" s="18"/>
      <c r="XBP226" s="18"/>
      <c r="XBQ226" s="18"/>
      <c r="XBR226" s="18"/>
      <c r="XBS226" s="18"/>
      <c r="XBT226" s="18"/>
      <c r="XBU226" s="18"/>
      <c r="XBV226" s="18"/>
      <c r="XBW226" s="18"/>
      <c r="XBX226" s="18"/>
      <c r="XBY226" s="18"/>
      <c r="XBZ226" s="18"/>
      <c r="XCA226" s="18"/>
      <c r="XCB226" s="18"/>
      <c r="XCC226" s="18"/>
      <c r="XCD226" s="18"/>
      <c r="XCE226" s="18"/>
      <c r="XCF226" s="18"/>
      <c r="XCG226" s="18"/>
      <c r="XCH226" s="18"/>
      <c r="XCI226" s="18"/>
      <c r="XCJ226" s="18"/>
      <c r="XCK226" s="18"/>
      <c r="XCL226" s="18"/>
      <c r="XCM226" s="18"/>
      <c r="XCN226" s="18"/>
      <c r="XCO226" s="18"/>
      <c r="XCP226" s="18"/>
      <c r="XCQ226" s="18"/>
      <c r="XCR226" s="18"/>
      <c r="XCS226" s="18"/>
      <c r="XCT226" s="18"/>
      <c r="XCU226" s="18"/>
      <c r="XCV226" s="18"/>
      <c r="XCW226" s="18"/>
      <c r="XCX226" s="18"/>
      <c r="XCY226" s="18"/>
      <c r="XCZ226" s="18"/>
      <c r="XDA226" s="18"/>
      <c r="XDB226" s="18"/>
      <c r="XDC226" s="18"/>
      <c r="XDD226" s="18"/>
      <c r="XDE226" s="18"/>
      <c r="XDF226" s="18"/>
      <c r="XDG226" s="18"/>
      <c r="XDH226" s="18"/>
      <c r="XDI226" s="18"/>
      <c r="XDJ226" s="18"/>
      <c r="XDK226" s="18"/>
      <c r="XDL226" s="18"/>
      <c r="XDM226" s="18"/>
      <c r="XDN226" s="18"/>
      <c r="XDO226" s="18"/>
      <c r="XDP226" s="18"/>
      <c r="XDQ226" s="18"/>
      <c r="XDR226" s="18"/>
      <c r="XDS226" s="18"/>
      <c r="XDT226" s="18"/>
      <c r="XDU226" s="18"/>
      <c r="XDV226" s="18"/>
      <c r="XDW226" s="18"/>
      <c r="XDX226" s="18"/>
      <c r="XDY226" s="18"/>
      <c r="XDZ226" s="18"/>
      <c r="XEA226" s="18"/>
      <c r="XEB226" s="18"/>
      <c r="XEC226" s="18"/>
      <c r="XED226" s="18"/>
      <c r="XEE226" s="18"/>
      <c r="XEF226" s="18"/>
      <c r="XEG226" s="18"/>
      <c r="XEH226" s="18"/>
      <c r="XEI226" s="18"/>
      <c r="XEJ226" s="18"/>
      <c r="XEK226" s="18"/>
      <c r="XEL226" s="18"/>
      <c r="XEM226" s="18"/>
      <c r="XEN226" s="18"/>
      <c r="XEO226" s="18"/>
      <c r="XEP226" s="18"/>
      <c r="XEQ226" s="18"/>
      <c r="XER226" s="18"/>
      <c r="XES226" s="18"/>
      <c r="XET226" s="18"/>
      <c r="XEU226" s="18"/>
      <c r="XEV226" s="18"/>
      <c r="XEW226" s="18"/>
      <c r="XEX226" s="18"/>
      <c r="XEY226" s="18"/>
      <c r="XEZ226" s="18"/>
      <c r="XFA226" s="18"/>
      <c r="XFB226" s="18"/>
      <c r="XFC226" s="18"/>
      <c r="XFD226" s="18"/>
    </row>
    <row r="227" spans="1:4054 14285:16384" x14ac:dyDescent="0.25">
      <c r="A227" s="5"/>
      <c r="B227" s="36" t="s">
        <v>34</v>
      </c>
      <c r="C227" s="90" t="s">
        <v>82</v>
      </c>
      <c r="D227" s="36">
        <v>150</v>
      </c>
      <c r="E227" s="43">
        <f t="shared" ref="E227:P227" si="105">BD227*150/100</f>
        <v>0.6</v>
      </c>
      <c r="F227" s="43">
        <f t="shared" si="105"/>
        <v>0.6</v>
      </c>
      <c r="G227" s="43">
        <f t="shared" si="105"/>
        <v>14.7</v>
      </c>
      <c r="H227" s="43">
        <f t="shared" si="105"/>
        <v>70.5</v>
      </c>
      <c r="I227" s="43">
        <f t="shared" si="105"/>
        <v>0</v>
      </c>
      <c r="J227" s="43">
        <f t="shared" si="105"/>
        <v>4.4999999999999998E-2</v>
      </c>
      <c r="K227" s="43">
        <f t="shared" si="105"/>
        <v>0.03</v>
      </c>
      <c r="L227" s="43">
        <f t="shared" si="105"/>
        <v>15</v>
      </c>
      <c r="M227" s="43">
        <f t="shared" si="105"/>
        <v>24</v>
      </c>
      <c r="N227" s="43">
        <f t="shared" si="105"/>
        <v>13.5</v>
      </c>
      <c r="O227" s="43">
        <f t="shared" si="105"/>
        <v>16.5</v>
      </c>
      <c r="P227" s="43">
        <f t="shared" si="105"/>
        <v>3.3</v>
      </c>
      <c r="Q227" s="43"/>
      <c r="R227" s="43"/>
      <c r="S227" s="43"/>
      <c r="T227" s="43"/>
      <c r="U227" s="43"/>
      <c r="V227" s="36"/>
      <c r="W227" s="36"/>
      <c r="X227" s="43"/>
      <c r="Y227" s="43"/>
      <c r="Z227" s="43"/>
      <c r="AA227" s="43"/>
      <c r="AB227" s="43"/>
      <c r="AC227" s="43"/>
      <c r="AD227" s="43"/>
      <c r="AE227" s="43"/>
      <c r="AF227" s="43"/>
      <c r="AG227" s="43"/>
      <c r="AH227" s="43"/>
      <c r="AI227" s="43"/>
      <c r="AJ227" s="43"/>
      <c r="AK227" s="43"/>
      <c r="AL227" s="43"/>
      <c r="AM227" s="43"/>
      <c r="AN227" s="43"/>
      <c r="BD227" s="43">
        <v>0.4</v>
      </c>
      <c r="BE227" s="43">
        <v>0.4</v>
      </c>
      <c r="BF227" s="43">
        <v>9.8000000000000007</v>
      </c>
      <c r="BG227" s="43">
        <v>47</v>
      </c>
      <c r="BH227" s="43"/>
      <c r="BI227" s="43">
        <v>0.03</v>
      </c>
      <c r="BJ227" s="43">
        <v>0.02</v>
      </c>
      <c r="BK227" s="43">
        <v>10</v>
      </c>
      <c r="BL227" s="43">
        <v>16</v>
      </c>
      <c r="BM227" s="43">
        <v>9</v>
      </c>
      <c r="BN227" s="43">
        <v>11</v>
      </c>
      <c r="BO227" s="43">
        <v>2.2000000000000002</v>
      </c>
    </row>
    <row r="228" spans="1:4054 14285:16384" s="17" customFormat="1" x14ac:dyDescent="0.25">
      <c r="A228" s="5" t="s">
        <v>143</v>
      </c>
      <c r="B228" s="47"/>
      <c r="C228" s="47" t="s">
        <v>205</v>
      </c>
      <c r="D228" s="75">
        <f>SUM(D225:D227)</f>
        <v>500</v>
      </c>
      <c r="E228" s="76"/>
      <c r="F228" s="76"/>
      <c r="G228" s="76"/>
      <c r="H228" s="76"/>
      <c r="I228" s="76"/>
      <c r="J228" s="75"/>
      <c r="K228" s="75"/>
      <c r="L228" s="76"/>
      <c r="M228" s="76"/>
      <c r="N228" s="76"/>
      <c r="O228" s="76"/>
      <c r="P228" s="76"/>
      <c r="Q228" s="16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8"/>
      <c r="HH228" s="18"/>
      <c r="HI228" s="18"/>
      <c r="HJ228" s="18"/>
      <c r="HK228" s="18"/>
      <c r="HL228" s="18"/>
      <c r="HM228" s="18"/>
      <c r="HN228" s="18"/>
      <c r="HO228" s="18"/>
      <c r="HP228" s="18"/>
      <c r="HQ228" s="18"/>
      <c r="HR228" s="18"/>
      <c r="HS228" s="18"/>
      <c r="HT228" s="18"/>
      <c r="HU228" s="18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  <c r="IP228" s="18"/>
      <c r="IQ228" s="18"/>
      <c r="IR228" s="18"/>
      <c r="IS228" s="18"/>
      <c r="IT228" s="18"/>
      <c r="IU228" s="18"/>
      <c r="IV228" s="18"/>
      <c r="IW228" s="18"/>
      <c r="IX228" s="18"/>
      <c r="IY228" s="18"/>
      <c r="IZ228" s="18"/>
      <c r="JA228" s="18"/>
      <c r="JB228" s="18"/>
      <c r="JC228" s="18"/>
      <c r="JD228" s="18"/>
      <c r="JE228" s="18"/>
      <c r="JF228" s="18"/>
      <c r="JG228" s="18"/>
      <c r="JH228" s="18"/>
      <c r="JI228" s="18"/>
      <c r="JJ228" s="18"/>
      <c r="JK228" s="18"/>
      <c r="JL228" s="18"/>
      <c r="JM228" s="18"/>
      <c r="JN228" s="18"/>
      <c r="JO228" s="18"/>
      <c r="JP228" s="18"/>
      <c r="JQ228" s="18"/>
      <c r="JR228" s="18"/>
      <c r="JS228" s="18"/>
      <c r="JT228" s="18"/>
      <c r="JU228" s="18"/>
      <c r="JV228" s="18"/>
      <c r="JW228" s="18"/>
      <c r="JX228" s="18"/>
      <c r="JY228" s="18"/>
      <c r="JZ228" s="18"/>
      <c r="KA228" s="18"/>
      <c r="KB228" s="18"/>
      <c r="KC228" s="18"/>
      <c r="KD228" s="18"/>
      <c r="KE228" s="18"/>
      <c r="KF228" s="18"/>
      <c r="KG228" s="18"/>
      <c r="KH228" s="18"/>
      <c r="KI228" s="18"/>
      <c r="KJ228" s="18"/>
      <c r="KK228" s="18"/>
      <c r="KL228" s="18"/>
      <c r="KM228" s="18"/>
      <c r="KN228" s="18"/>
      <c r="KO228" s="18"/>
      <c r="KP228" s="18"/>
      <c r="KQ228" s="18"/>
      <c r="KR228" s="18"/>
      <c r="KS228" s="18"/>
      <c r="KT228" s="18"/>
      <c r="KU228" s="18"/>
      <c r="KV228" s="18"/>
      <c r="KW228" s="18"/>
      <c r="KX228" s="18"/>
      <c r="KY228" s="18"/>
      <c r="KZ228" s="18"/>
      <c r="LA228" s="18"/>
      <c r="LB228" s="18"/>
      <c r="LC228" s="18"/>
      <c r="LD228" s="18"/>
      <c r="LE228" s="18"/>
      <c r="LF228" s="18"/>
      <c r="LG228" s="18"/>
      <c r="LH228" s="18"/>
      <c r="LI228" s="18"/>
      <c r="LJ228" s="18"/>
      <c r="LK228" s="18"/>
      <c r="LL228" s="18"/>
      <c r="LM228" s="18"/>
      <c r="LN228" s="18"/>
      <c r="LO228" s="18"/>
      <c r="LP228" s="18"/>
      <c r="LQ228" s="18"/>
      <c r="LR228" s="18"/>
      <c r="LS228" s="18"/>
      <c r="LT228" s="18"/>
      <c r="LU228" s="18"/>
      <c r="LV228" s="18"/>
      <c r="LW228" s="18"/>
      <c r="LX228" s="18"/>
      <c r="LY228" s="18"/>
      <c r="LZ228" s="18"/>
      <c r="MA228" s="18"/>
      <c r="MB228" s="18"/>
      <c r="MC228" s="18"/>
      <c r="MD228" s="18"/>
      <c r="ME228" s="18"/>
      <c r="MF228" s="18"/>
      <c r="MG228" s="18"/>
      <c r="MH228" s="18"/>
      <c r="MI228" s="18"/>
      <c r="MJ228" s="18"/>
      <c r="MK228" s="18"/>
      <c r="ML228" s="18"/>
      <c r="MM228" s="18"/>
      <c r="MN228" s="18"/>
      <c r="MO228" s="18"/>
      <c r="MP228" s="18"/>
      <c r="MQ228" s="18"/>
      <c r="MR228" s="18"/>
      <c r="MS228" s="18"/>
      <c r="MT228" s="18"/>
      <c r="MU228" s="18"/>
      <c r="MV228" s="18"/>
      <c r="MW228" s="18"/>
      <c r="MX228" s="18"/>
      <c r="MY228" s="18"/>
      <c r="MZ228" s="18"/>
      <c r="NA228" s="18"/>
      <c r="NB228" s="18"/>
      <c r="NC228" s="18"/>
      <c r="ND228" s="18"/>
      <c r="NE228" s="18"/>
      <c r="NF228" s="18"/>
      <c r="NG228" s="18"/>
      <c r="NH228" s="18"/>
      <c r="NI228" s="18"/>
      <c r="NJ228" s="18"/>
      <c r="NK228" s="18"/>
      <c r="NL228" s="18"/>
      <c r="NM228" s="18"/>
      <c r="NN228" s="18"/>
      <c r="NO228" s="18"/>
      <c r="NP228" s="18"/>
      <c r="NQ228" s="18"/>
      <c r="NR228" s="18"/>
      <c r="NS228" s="18"/>
      <c r="NT228" s="18"/>
      <c r="NU228" s="18"/>
      <c r="NV228" s="18"/>
      <c r="NW228" s="18"/>
      <c r="NX228" s="18"/>
      <c r="NY228" s="18"/>
      <c r="NZ228" s="18"/>
      <c r="OA228" s="18"/>
      <c r="OB228" s="18"/>
      <c r="OC228" s="18"/>
      <c r="OD228" s="18"/>
      <c r="OE228" s="18"/>
      <c r="OF228" s="18"/>
      <c r="OG228" s="18"/>
      <c r="OH228" s="18"/>
      <c r="OI228" s="18"/>
      <c r="OJ228" s="18"/>
      <c r="OK228" s="18"/>
      <c r="OL228" s="18"/>
      <c r="OM228" s="18"/>
      <c r="ON228" s="18"/>
      <c r="OO228" s="18"/>
      <c r="OP228" s="18"/>
      <c r="OQ228" s="18"/>
      <c r="OR228" s="18"/>
      <c r="OS228" s="18"/>
      <c r="OT228" s="18"/>
      <c r="OU228" s="18"/>
      <c r="OV228" s="18"/>
      <c r="OW228" s="18"/>
      <c r="OX228" s="18"/>
      <c r="OY228" s="18"/>
      <c r="OZ228" s="18"/>
      <c r="PA228" s="18"/>
      <c r="PB228" s="18"/>
      <c r="PC228" s="18"/>
      <c r="PD228" s="18"/>
      <c r="PE228" s="18"/>
      <c r="PF228" s="18"/>
      <c r="PG228" s="18"/>
      <c r="PH228" s="18"/>
      <c r="PI228" s="18"/>
      <c r="PJ228" s="18"/>
      <c r="PK228" s="18"/>
      <c r="PL228" s="18"/>
      <c r="PM228" s="18"/>
      <c r="PN228" s="18"/>
      <c r="PO228" s="18"/>
      <c r="PP228" s="18"/>
      <c r="PQ228" s="18"/>
      <c r="PR228" s="18"/>
      <c r="PS228" s="18"/>
      <c r="PT228" s="18"/>
      <c r="PU228" s="18"/>
      <c r="PV228" s="18"/>
      <c r="PW228" s="18"/>
      <c r="PX228" s="18"/>
      <c r="PY228" s="18"/>
      <c r="PZ228" s="18"/>
      <c r="QA228" s="18"/>
      <c r="QB228" s="18"/>
      <c r="QC228" s="18"/>
      <c r="QD228" s="18"/>
      <c r="QE228" s="18"/>
      <c r="QF228" s="18"/>
      <c r="QG228" s="18"/>
      <c r="QH228" s="18"/>
      <c r="QI228" s="18"/>
      <c r="QJ228" s="18"/>
      <c r="QK228" s="18"/>
      <c r="QL228" s="18"/>
      <c r="QM228" s="18"/>
      <c r="QN228" s="18"/>
      <c r="QO228" s="18"/>
      <c r="QP228" s="18"/>
      <c r="QQ228" s="18"/>
      <c r="QR228" s="18"/>
      <c r="QS228" s="18"/>
      <c r="QT228" s="18"/>
      <c r="QU228" s="18"/>
      <c r="QV228" s="18"/>
      <c r="QW228" s="18"/>
      <c r="QX228" s="18"/>
      <c r="QY228" s="18"/>
      <c r="QZ228" s="18"/>
      <c r="RA228" s="18"/>
      <c r="RB228" s="18"/>
      <c r="RC228" s="18"/>
      <c r="RD228" s="18"/>
      <c r="RE228" s="18"/>
      <c r="RF228" s="18"/>
      <c r="RG228" s="18"/>
      <c r="RH228" s="18"/>
      <c r="RI228" s="18"/>
      <c r="RJ228" s="18"/>
      <c r="RK228" s="18"/>
      <c r="RL228" s="18"/>
      <c r="RM228" s="18"/>
      <c r="RN228" s="18"/>
      <c r="RO228" s="18"/>
      <c r="RP228" s="18"/>
      <c r="RQ228" s="18"/>
      <c r="RR228" s="18"/>
      <c r="RS228" s="18"/>
      <c r="RT228" s="18"/>
      <c r="RU228" s="18"/>
      <c r="RV228" s="18"/>
      <c r="RW228" s="18"/>
      <c r="RX228" s="18"/>
      <c r="RY228" s="18"/>
      <c r="RZ228" s="18"/>
      <c r="SA228" s="18"/>
      <c r="SB228" s="18"/>
      <c r="SC228" s="18"/>
      <c r="SD228" s="18"/>
      <c r="SE228" s="18"/>
      <c r="SF228" s="18"/>
      <c r="SG228" s="18"/>
      <c r="SH228" s="18"/>
      <c r="SI228" s="18"/>
      <c r="SJ228" s="18"/>
      <c r="SK228" s="18"/>
      <c r="SL228" s="18"/>
      <c r="SM228" s="18"/>
      <c r="SN228" s="18"/>
      <c r="SO228" s="18"/>
      <c r="SP228" s="18"/>
      <c r="SQ228" s="18"/>
      <c r="SR228" s="18"/>
      <c r="SS228" s="18"/>
      <c r="ST228" s="18"/>
      <c r="SU228" s="18"/>
      <c r="SV228" s="18"/>
      <c r="SW228" s="18"/>
      <c r="SX228" s="18"/>
      <c r="SY228" s="18"/>
      <c r="SZ228" s="18"/>
      <c r="TA228" s="18"/>
      <c r="TB228" s="18"/>
      <c r="TC228" s="18"/>
      <c r="TD228" s="18"/>
      <c r="TE228" s="18"/>
      <c r="TF228" s="18"/>
      <c r="TG228" s="18"/>
      <c r="TH228" s="18"/>
      <c r="TI228" s="18"/>
      <c r="TJ228" s="18"/>
      <c r="TK228" s="18"/>
      <c r="TL228" s="18"/>
      <c r="TM228" s="18"/>
      <c r="TN228" s="18"/>
      <c r="TO228" s="18"/>
      <c r="TP228" s="18"/>
      <c r="TQ228" s="18"/>
      <c r="TR228" s="18"/>
      <c r="TS228" s="18"/>
      <c r="TT228" s="18"/>
      <c r="TU228" s="18"/>
      <c r="TV228" s="18"/>
      <c r="TW228" s="18"/>
      <c r="TX228" s="18"/>
      <c r="TY228" s="18"/>
      <c r="TZ228" s="18"/>
      <c r="UA228" s="18"/>
      <c r="UB228" s="18"/>
      <c r="UC228" s="18"/>
      <c r="UD228" s="18"/>
      <c r="UE228" s="18"/>
      <c r="UF228" s="18"/>
      <c r="UG228" s="18"/>
      <c r="UH228" s="18"/>
      <c r="UI228" s="18"/>
      <c r="UJ228" s="18"/>
      <c r="UK228" s="18"/>
      <c r="UL228" s="18"/>
      <c r="UM228" s="18"/>
      <c r="UN228" s="18"/>
      <c r="UO228" s="18"/>
      <c r="UP228" s="18"/>
      <c r="UQ228" s="18"/>
      <c r="UR228" s="18"/>
      <c r="US228" s="18"/>
      <c r="UT228" s="18"/>
      <c r="UU228" s="18"/>
      <c r="UV228" s="18"/>
      <c r="UW228" s="18"/>
      <c r="UX228" s="18"/>
      <c r="UY228" s="18"/>
      <c r="UZ228" s="18"/>
      <c r="VA228" s="18"/>
      <c r="VB228" s="18"/>
      <c r="VC228" s="18"/>
      <c r="VD228" s="18"/>
      <c r="VE228" s="18"/>
      <c r="VF228" s="18"/>
      <c r="VG228" s="18"/>
      <c r="VH228" s="18"/>
      <c r="VI228" s="18"/>
      <c r="VJ228" s="18"/>
      <c r="VK228" s="18"/>
      <c r="VL228" s="18"/>
      <c r="VM228" s="18"/>
      <c r="VN228" s="18"/>
      <c r="VO228" s="18"/>
      <c r="VP228" s="18"/>
      <c r="VQ228" s="18"/>
      <c r="VR228" s="18"/>
      <c r="VS228" s="18"/>
      <c r="VT228" s="18"/>
      <c r="VU228" s="18"/>
      <c r="VV228" s="18"/>
      <c r="VW228" s="18"/>
      <c r="VX228" s="18"/>
      <c r="VY228" s="18"/>
      <c r="VZ228" s="18"/>
      <c r="WA228" s="18"/>
      <c r="WB228" s="18"/>
      <c r="WC228" s="18"/>
      <c r="WD228" s="18"/>
      <c r="WE228" s="18"/>
      <c r="WF228" s="18"/>
      <c r="WG228" s="18"/>
      <c r="WH228" s="18"/>
      <c r="WI228" s="18"/>
      <c r="WJ228" s="18"/>
      <c r="WK228" s="18"/>
      <c r="WL228" s="18"/>
      <c r="WM228" s="18"/>
      <c r="WN228" s="18"/>
      <c r="WO228" s="18"/>
      <c r="WP228" s="18"/>
      <c r="WQ228" s="18"/>
      <c r="WR228" s="18"/>
      <c r="WS228" s="18"/>
      <c r="WT228" s="18"/>
      <c r="WU228" s="18"/>
      <c r="WV228" s="18"/>
      <c r="WW228" s="18"/>
      <c r="WX228" s="18"/>
      <c r="WY228" s="18"/>
      <c r="WZ228" s="18"/>
      <c r="XA228" s="18"/>
      <c r="XB228" s="18"/>
      <c r="XC228" s="18"/>
      <c r="XD228" s="18"/>
      <c r="XE228" s="18"/>
      <c r="XF228" s="18"/>
      <c r="XG228" s="18"/>
      <c r="XH228" s="18"/>
      <c r="XI228" s="18"/>
      <c r="XJ228" s="18"/>
      <c r="XK228" s="18"/>
      <c r="XL228" s="18"/>
      <c r="XM228" s="18"/>
      <c r="XN228" s="18"/>
      <c r="XO228" s="18"/>
      <c r="XP228" s="18"/>
      <c r="XQ228" s="18"/>
      <c r="XR228" s="18"/>
      <c r="XS228" s="18"/>
      <c r="XT228" s="18"/>
      <c r="XU228" s="18"/>
      <c r="XV228" s="18"/>
      <c r="XW228" s="18"/>
      <c r="XX228" s="18"/>
      <c r="XY228" s="18"/>
      <c r="XZ228" s="18"/>
      <c r="YA228" s="18"/>
      <c r="YB228" s="18"/>
      <c r="YC228" s="18"/>
      <c r="YD228" s="18"/>
      <c r="YE228" s="18"/>
      <c r="YF228" s="18"/>
      <c r="YG228" s="18"/>
      <c r="YH228" s="18"/>
      <c r="YI228" s="18"/>
      <c r="YJ228" s="18"/>
      <c r="YK228" s="18"/>
      <c r="YL228" s="18"/>
      <c r="YM228" s="18"/>
      <c r="YN228" s="18"/>
      <c r="YO228" s="18"/>
      <c r="YP228" s="18"/>
      <c r="YQ228" s="18"/>
      <c r="YR228" s="18"/>
      <c r="YS228" s="18"/>
      <c r="YT228" s="18"/>
      <c r="YU228" s="18"/>
      <c r="YV228" s="18"/>
      <c r="YW228" s="18"/>
      <c r="YX228" s="18"/>
      <c r="YY228" s="18"/>
      <c r="YZ228" s="18"/>
      <c r="ZA228" s="18"/>
      <c r="ZB228" s="18"/>
      <c r="ZC228" s="18"/>
      <c r="ZD228" s="18"/>
      <c r="ZE228" s="18"/>
      <c r="ZF228" s="18"/>
      <c r="ZG228" s="18"/>
      <c r="ZH228" s="18"/>
      <c r="ZI228" s="18"/>
      <c r="ZJ228" s="18"/>
      <c r="ZK228" s="18"/>
      <c r="ZL228" s="18"/>
      <c r="ZM228" s="18"/>
      <c r="ZN228" s="18"/>
      <c r="ZO228" s="18"/>
      <c r="ZP228" s="18"/>
      <c r="ZQ228" s="18"/>
      <c r="ZR228" s="18"/>
      <c r="ZS228" s="18"/>
      <c r="ZT228" s="18"/>
      <c r="ZU228" s="18"/>
      <c r="ZV228" s="18"/>
      <c r="ZW228" s="18"/>
      <c r="ZX228" s="18"/>
      <c r="ZY228" s="18"/>
      <c r="ZZ228" s="18"/>
      <c r="AAA228" s="18"/>
      <c r="AAB228" s="18"/>
      <c r="AAC228" s="18"/>
      <c r="AAD228" s="18"/>
      <c r="AAE228" s="18"/>
      <c r="AAF228" s="18"/>
      <c r="AAG228" s="18"/>
      <c r="AAH228" s="18"/>
      <c r="AAI228" s="18"/>
      <c r="AAJ228" s="18"/>
      <c r="AAK228" s="18"/>
      <c r="AAL228" s="18"/>
      <c r="AAM228" s="18"/>
      <c r="AAN228" s="18"/>
      <c r="AAO228" s="18"/>
      <c r="AAP228" s="18"/>
      <c r="AAQ228" s="18"/>
      <c r="AAR228" s="18"/>
      <c r="AAS228" s="18"/>
      <c r="AAT228" s="18"/>
      <c r="AAU228" s="18"/>
      <c r="AAV228" s="18"/>
      <c r="AAW228" s="18"/>
      <c r="AAX228" s="18"/>
      <c r="AAY228" s="18"/>
      <c r="AAZ228" s="18"/>
      <c r="ABA228" s="18"/>
      <c r="ABB228" s="18"/>
      <c r="ABC228" s="18"/>
      <c r="ABD228" s="18"/>
      <c r="ABE228" s="18"/>
      <c r="ABF228" s="18"/>
      <c r="ABG228" s="18"/>
      <c r="ABH228" s="18"/>
      <c r="ABI228" s="18"/>
      <c r="ABJ228" s="18"/>
      <c r="ABK228" s="18"/>
      <c r="ABL228" s="18"/>
      <c r="ABM228" s="18"/>
      <c r="ABN228" s="18"/>
      <c r="ABO228" s="18"/>
      <c r="ABP228" s="18"/>
      <c r="ABQ228" s="18"/>
      <c r="ABR228" s="18"/>
      <c r="ABS228" s="18"/>
      <c r="ABT228" s="18"/>
      <c r="ABU228" s="18"/>
      <c r="ABV228" s="18"/>
      <c r="ABW228" s="18"/>
      <c r="ABX228" s="18"/>
      <c r="ABY228" s="18"/>
      <c r="ABZ228" s="18"/>
      <c r="ACA228" s="18"/>
      <c r="ACB228" s="18"/>
      <c r="ACC228" s="18"/>
      <c r="ACD228" s="18"/>
      <c r="ACE228" s="18"/>
      <c r="ACF228" s="18"/>
      <c r="ACG228" s="18"/>
      <c r="ACH228" s="18"/>
      <c r="ACI228" s="18"/>
      <c r="ACJ228" s="18"/>
      <c r="ACK228" s="18"/>
      <c r="ACL228" s="18"/>
      <c r="ACM228" s="18"/>
      <c r="ACN228" s="18"/>
      <c r="ACO228" s="18"/>
      <c r="ACP228" s="18"/>
      <c r="ACQ228" s="18"/>
      <c r="ACR228" s="18"/>
      <c r="ACS228" s="18"/>
      <c r="ACT228" s="18"/>
      <c r="ACU228" s="18"/>
      <c r="ACV228" s="18"/>
      <c r="ACW228" s="18"/>
      <c r="ACX228" s="18"/>
      <c r="ACY228" s="18"/>
      <c r="ACZ228" s="18"/>
      <c r="ADA228" s="18"/>
      <c r="ADB228" s="18"/>
      <c r="ADC228" s="18"/>
      <c r="ADD228" s="18"/>
      <c r="ADE228" s="18"/>
      <c r="ADF228" s="18"/>
      <c r="ADG228" s="18"/>
      <c r="ADH228" s="18"/>
      <c r="ADI228" s="18"/>
      <c r="ADJ228" s="18"/>
      <c r="ADK228" s="18"/>
      <c r="ADL228" s="18"/>
      <c r="ADM228" s="18"/>
      <c r="ADN228" s="18"/>
      <c r="ADO228" s="18"/>
      <c r="ADP228" s="18"/>
      <c r="ADQ228" s="18"/>
      <c r="ADR228" s="18"/>
      <c r="ADS228" s="18"/>
      <c r="ADT228" s="18"/>
      <c r="ADU228" s="18"/>
      <c r="ADV228" s="18"/>
      <c r="ADW228" s="18"/>
      <c r="ADX228" s="18"/>
      <c r="ADY228" s="18"/>
      <c r="ADZ228" s="18"/>
      <c r="AEA228" s="18"/>
      <c r="AEB228" s="18"/>
      <c r="AEC228" s="18"/>
      <c r="AED228" s="18"/>
      <c r="AEE228" s="18"/>
      <c r="AEF228" s="18"/>
      <c r="AEG228" s="18"/>
      <c r="AEH228" s="18"/>
      <c r="AEI228" s="18"/>
      <c r="AEJ228" s="18"/>
      <c r="AEK228" s="18"/>
      <c r="AEL228" s="18"/>
      <c r="AEM228" s="18"/>
      <c r="AEN228" s="18"/>
      <c r="AEO228" s="18"/>
      <c r="AEP228" s="18"/>
      <c r="AEQ228" s="18"/>
      <c r="AER228" s="18"/>
      <c r="AES228" s="18"/>
      <c r="AET228" s="18"/>
      <c r="AEU228" s="18"/>
      <c r="AEV228" s="18"/>
      <c r="AEW228" s="18"/>
      <c r="AEX228" s="18"/>
      <c r="AEY228" s="18"/>
      <c r="AEZ228" s="18"/>
      <c r="AFA228" s="18"/>
      <c r="AFB228" s="18"/>
      <c r="AFC228" s="18"/>
      <c r="AFD228" s="18"/>
      <c r="AFE228" s="18"/>
      <c r="AFF228" s="18"/>
      <c r="AFG228" s="18"/>
      <c r="AFH228" s="18"/>
      <c r="AFI228" s="18"/>
      <c r="AFJ228" s="18"/>
      <c r="AFK228" s="18"/>
      <c r="AFL228" s="18"/>
      <c r="AFM228" s="18"/>
      <c r="AFN228" s="18"/>
      <c r="AFO228" s="18"/>
      <c r="AFP228" s="18"/>
      <c r="AFQ228" s="18"/>
      <c r="AFR228" s="18"/>
      <c r="AFS228" s="18"/>
      <c r="AFT228" s="18"/>
      <c r="AFU228" s="18"/>
      <c r="AFV228" s="18"/>
      <c r="AFW228" s="18"/>
      <c r="AFX228" s="18"/>
      <c r="AFY228" s="18"/>
      <c r="AFZ228" s="18"/>
      <c r="AGA228" s="18"/>
      <c r="AGB228" s="18"/>
      <c r="AGC228" s="18"/>
      <c r="AGD228" s="18"/>
      <c r="AGE228" s="18"/>
      <c r="AGF228" s="18"/>
      <c r="AGG228" s="18"/>
      <c r="AGH228" s="18"/>
      <c r="AGI228" s="18"/>
      <c r="AGJ228" s="18"/>
      <c r="AGK228" s="18"/>
      <c r="AGL228" s="18"/>
      <c r="AGM228" s="18"/>
      <c r="AGN228" s="18"/>
      <c r="AGO228" s="18"/>
      <c r="AGP228" s="18"/>
      <c r="AGQ228" s="18"/>
      <c r="AGR228" s="18"/>
      <c r="AGS228" s="18"/>
      <c r="AGT228" s="18"/>
      <c r="AGU228" s="18"/>
      <c r="AGV228" s="18"/>
      <c r="AGW228" s="18"/>
      <c r="AGX228" s="18"/>
      <c r="AGY228" s="18"/>
      <c r="AGZ228" s="18"/>
      <c r="AHA228" s="18"/>
      <c r="AHB228" s="18"/>
      <c r="AHC228" s="18"/>
      <c r="AHD228" s="18"/>
      <c r="AHE228" s="18"/>
      <c r="AHF228" s="18"/>
      <c r="AHG228" s="18"/>
      <c r="AHH228" s="18"/>
      <c r="AHI228" s="18"/>
      <c r="AHJ228" s="18"/>
      <c r="AHK228" s="18"/>
      <c r="AHL228" s="18"/>
      <c r="AHM228" s="18"/>
      <c r="AHN228" s="18"/>
      <c r="AHO228" s="18"/>
      <c r="AHP228" s="18"/>
      <c r="AHQ228" s="18"/>
      <c r="AHR228" s="18"/>
      <c r="AHS228" s="18"/>
      <c r="AHT228" s="18"/>
      <c r="AHU228" s="18"/>
      <c r="AHV228" s="18"/>
      <c r="AHW228" s="18"/>
      <c r="AHX228" s="18"/>
      <c r="AHY228" s="18"/>
      <c r="AHZ228" s="18"/>
      <c r="AIA228" s="18"/>
      <c r="AIB228" s="18"/>
      <c r="AIC228" s="18"/>
      <c r="AID228" s="18"/>
      <c r="AIE228" s="18"/>
      <c r="AIF228" s="18"/>
      <c r="AIG228" s="18"/>
      <c r="AIH228" s="18"/>
      <c r="AII228" s="18"/>
      <c r="AIJ228" s="18"/>
      <c r="AIK228" s="18"/>
      <c r="AIL228" s="18"/>
      <c r="AIM228" s="18"/>
      <c r="AIN228" s="18"/>
      <c r="AIO228" s="18"/>
      <c r="AIP228" s="18"/>
      <c r="AIQ228" s="18"/>
      <c r="AIR228" s="18"/>
      <c r="AIS228" s="18"/>
      <c r="AIT228" s="18"/>
      <c r="AIU228" s="18"/>
      <c r="AIV228" s="18"/>
      <c r="AIW228" s="18"/>
      <c r="AIX228" s="18"/>
      <c r="AIY228" s="18"/>
      <c r="AIZ228" s="18"/>
      <c r="AJA228" s="18"/>
      <c r="AJB228" s="18"/>
      <c r="AJC228" s="18"/>
      <c r="AJD228" s="18"/>
      <c r="AJE228" s="18"/>
      <c r="AJF228" s="18"/>
      <c r="AJG228" s="18"/>
      <c r="AJH228" s="18"/>
      <c r="AJI228" s="18"/>
      <c r="AJJ228" s="18"/>
      <c r="AJK228" s="18"/>
      <c r="AJL228" s="18"/>
      <c r="AJM228" s="18"/>
      <c r="AJN228" s="18"/>
      <c r="AJO228" s="18"/>
      <c r="AJP228" s="18"/>
      <c r="AJQ228" s="18"/>
      <c r="AJR228" s="18"/>
      <c r="AJS228" s="18"/>
      <c r="AJT228" s="18"/>
      <c r="AJU228" s="18"/>
      <c r="AJV228" s="18"/>
      <c r="AJW228" s="18"/>
      <c r="AJX228" s="18"/>
      <c r="AJY228" s="18"/>
      <c r="AJZ228" s="18"/>
      <c r="AKA228" s="18"/>
      <c r="AKB228" s="18"/>
      <c r="AKC228" s="18"/>
      <c r="AKD228" s="18"/>
      <c r="AKE228" s="18"/>
      <c r="AKF228" s="18"/>
      <c r="AKG228" s="18"/>
      <c r="AKH228" s="18"/>
      <c r="AKI228" s="18"/>
      <c r="AKJ228" s="18"/>
      <c r="AKK228" s="18"/>
      <c r="AKL228" s="18"/>
      <c r="AKM228" s="18"/>
      <c r="AKN228" s="18"/>
      <c r="AKO228" s="18"/>
      <c r="AKP228" s="18"/>
      <c r="AKQ228" s="18"/>
      <c r="AKR228" s="18"/>
      <c r="AKS228" s="18"/>
      <c r="AKT228" s="18"/>
      <c r="AKU228" s="18"/>
      <c r="AKV228" s="18"/>
      <c r="AKW228" s="18"/>
      <c r="AKX228" s="18"/>
      <c r="AKY228" s="18"/>
      <c r="AKZ228" s="18"/>
      <c r="ALA228" s="18"/>
      <c r="ALB228" s="18"/>
      <c r="ALC228" s="18"/>
      <c r="ALD228" s="18"/>
      <c r="ALE228" s="18"/>
      <c r="ALF228" s="18"/>
      <c r="ALG228" s="18"/>
      <c r="ALH228" s="18"/>
      <c r="ALI228" s="18"/>
      <c r="ALJ228" s="18"/>
      <c r="ALK228" s="18"/>
      <c r="ALL228" s="18"/>
      <c r="ALM228" s="18"/>
      <c r="ALN228" s="18"/>
      <c r="ALO228" s="18"/>
      <c r="ALP228" s="18"/>
      <c r="ALQ228" s="18"/>
      <c r="ALR228" s="18"/>
      <c r="ALS228" s="18"/>
      <c r="ALT228" s="18"/>
      <c r="ALU228" s="18"/>
      <c r="ALV228" s="18"/>
      <c r="ALW228" s="18"/>
      <c r="ALX228" s="18"/>
      <c r="ALY228" s="18"/>
      <c r="ALZ228" s="18"/>
      <c r="AMA228" s="18"/>
      <c r="AMB228" s="18"/>
      <c r="AMC228" s="18"/>
      <c r="AMD228" s="18"/>
      <c r="AME228" s="18"/>
      <c r="AMF228" s="18"/>
      <c r="AMG228" s="18"/>
      <c r="AMH228" s="18"/>
      <c r="AMI228" s="18"/>
      <c r="AMJ228" s="18"/>
      <c r="AMK228" s="18"/>
      <c r="AML228" s="18"/>
      <c r="AMM228" s="18"/>
      <c r="AMN228" s="18"/>
      <c r="AMO228" s="18"/>
      <c r="AMP228" s="18"/>
      <c r="AMQ228" s="18"/>
      <c r="AMR228" s="18"/>
      <c r="AMS228" s="18"/>
      <c r="AMT228" s="18"/>
      <c r="AMU228" s="18"/>
      <c r="AMV228" s="18"/>
      <c r="AMW228" s="18"/>
      <c r="AMX228" s="18"/>
      <c r="AMY228" s="18"/>
      <c r="AMZ228" s="18"/>
      <c r="ANA228" s="18"/>
      <c r="ANB228" s="18"/>
      <c r="ANC228" s="18"/>
      <c r="AND228" s="18"/>
      <c r="ANE228" s="18"/>
      <c r="ANF228" s="18"/>
      <c r="ANG228" s="18"/>
      <c r="ANH228" s="18"/>
      <c r="ANI228" s="18"/>
      <c r="ANJ228" s="18"/>
      <c r="ANK228" s="18"/>
      <c r="ANL228" s="18"/>
      <c r="ANM228" s="18"/>
      <c r="ANN228" s="18"/>
      <c r="ANO228" s="18"/>
      <c r="ANP228" s="18"/>
      <c r="ANQ228" s="18"/>
      <c r="ANR228" s="18"/>
      <c r="ANS228" s="18"/>
      <c r="ANT228" s="18"/>
      <c r="ANU228" s="18"/>
      <c r="ANV228" s="18"/>
      <c r="ANW228" s="18"/>
      <c r="ANX228" s="18"/>
      <c r="ANY228" s="18"/>
      <c r="ANZ228" s="18"/>
      <c r="AOA228" s="18"/>
      <c r="AOB228" s="18"/>
      <c r="AOC228" s="18"/>
      <c r="AOD228" s="18"/>
      <c r="AOE228" s="18"/>
      <c r="AOF228" s="18"/>
      <c r="AOG228" s="18"/>
      <c r="AOH228" s="18"/>
      <c r="AOI228" s="18"/>
      <c r="AOJ228" s="18"/>
      <c r="AOK228" s="18"/>
      <c r="AOL228" s="18"/>
      <c r="AOM228" s="18"/>
      <c r="AON228" s="18"/>
      <c r="AOO228" s="18"/>
      <c r="AOP228" s="18"/>
      <c r="AOQ228" s="18"/>
      <c r="AOR228" s="18"/>
      <c r="AOS228" s="18"/>
      <c r="AOT228" s="18"/>
      <c r="AOU228" s="18"/>
      <c r="AOV228" s="18"/>
      <c r="AOW228" s="18"/>
      <c r="AOX228" s="18"/>
      <c r="AOY228" s="18"/>
      <c r="AOZ228" s="18"/>
      <c r="APA228" s="18"/>
      <c r="APB228" s="18"/>
      <c r="APC228" s="18"/>
      <c r="APD228" s="18"/>
      <c r="APE228" s="18"/>
      <c r="APF228" s="18"/>
      <c r="APG228" s="18"/>
      <c r="APH228" s="18"/>
      <c r="API228" s="18"/>
      <c r="APJ228" s="18"/>
      <c r="APK228" s="18"/>
      <c r="APL228" s="18"/>
      <c r="APM228" s="18"/>
      <c r="APN228" s="18"/>
      <c r="APO228" s="18"/>
      <c r="APP228" s="18"/>
      <c r="APQ228" s="18"/>
      <c r="APR228" s="18"/>
      <c r="APS228" s="18"/>
      <c r="APT228" s="18"/>
      <c r="APU228" s="18"/>
      <c r="APV228" s="18"/>
      <c r="APW228" s="18"/>
      <c r="APX228" s="18"/>
      <c r="APY228" s="18"/>
      <c r="APZ228" s="18"/>
      <c r="AQA228" s="18"/>
      <c r="AQB228" s="18"/>
      <c r="AQC228" s="18"/>
      <c r="AQD228" s="18"/>
      <c r="AQE228" s="18"/>
      <c r="AQF228" s="18"/>
      <c r="AQG228" s="18"/>
      <c r="AQH228" s="18"/>
      <c r="AQI228" s="18"/>
      <c r="AQJ228" s="18"/>
      <c r="AQK228" s="18"/>
      <c r="AQL228" s="18"/>
      <c r="AQM228" s="18"/>
      <c r="AQN228" s="18"/>
      <c r="AQO228" s="18"/>
      <c r="AQP228" s="18"/>
      <c r="AQQ228" s="18"/>
      <c r="AQR228" s="18"/>
      <c r="AQS228" s="18"/>
      <c r="AQT228" s="18"/>
      <c r="AQU228" s="18"/>
      <c r="AQV228" s="18"/>
      <c r="AQW228" s="18"/>
      <c r="AQX228" s="18"/>
      <c r="AQY228" s="18"/>
      <c r="AQZ228" s="18"/>
      <c r="ARA228" s="18"/>
      <c r="ARB228" s="18"/>
      <c r="ARC228" s="18"/>
      <c r="ARD228" s="18"/>
      <c r="ARE228" s="18"/>
      <c r="ARF228" s="18"/>
      <c r="ARG228" s="18"/>
      <c r="ARH228" s="18"/>
      <c r="ARI228" s="18"/>
      <c r="ARJ228" s="18"/>
      <c r="ARK228" s="18"/>
      <c r="ARL228" s="18"/>
      <c r="ARM228" s="18"/>
      <c r="ARN228" s="18"/>
      <c r="ARO228" s="18"/>
      <c r="ARP228" s="18"/>
      <c r="ARQ228" s="18"/>
      <c r="ARR228" s="18"/>
      <c r="ARS228" s="18"/>
      <c r="ART228" s="18"/>
      <c r="ARU228" s="18"/>
      <c r="ARV228" s="18"/>
      <c r="ARW228" s="18"/>
      <c r="ARX228" s="18"/>
      <c r="ARY228" s="18"/>
      <c r="ARZ228" s="18"/>
      <c r="ASA228" s="18"/>
      <c r="ASB228" s="18"/>
      <c r="ASC228" s="18"/>
      <c r="ASD228" s="18"/>
      <c r="ASE228" s="18"/>
      <c r="ASF228" s="18"/>
      <c r="ASG228" s="18"/>
      <c r="ASH228" s="18"/>
      <c r="ASI228" s="18"/>
      <c r="ASJ228" s="18"/>
      <c r="ASK228" s="18"/>
      <c r="ASL228" s="18"/>
      <c r="ASM228" s="18"/>
      <c r="ASN228" s="18"/>
      <c r="ASO228" s="18"/>
      <c r="ASP228" s="18"/>
      <c r="ASQ228" s="18"/>
      <c r="ASR228" s="18"/>
      <c r="ASS228" s="18"/>
      <c r="AST228" s="18"/>
      <c r="ASU228" s="18"/>
      <c r="ASV228" s="18"/>
      <c r="ASW228" s="18"/>
      <c r="ASX228" s="18"/>
      <c r="ASY228" s="18"/>
      <c r="ASZ228" s="18"/>
      <c r="ATA228" s="18"/>
      <c r="ATB228" s="18"/>
      <c r="ATC228" s="18"/>
      <c r="ATD228" s="18"/>
      <c r="ATE228" s="18"/>
      <c r="ATF228" s="18"/>
      <c r="ATG228" s="18"/>
      <c r="ATH228" s="18"/>
      <c r="ATI228" s="18"/>
      <c r="ATJ228" s="18"/>
      <c r="ATK228" s="18"/>
      <c r="ATL228" s="18"/>
      <c r="ATM228" s="18"/>
      <c r="ATN228" s="18"/>
      <c r="ATO228" s="18"/>
      <c r="ATP228" s="18"/>
      <c r="ATQ228" s="18"/>
      <c r="ATR228" s="18"/>
      <c r="ATS228" s="18"/>
      <c r="ATT228" s="18"/>
      <c r="ATU228" s="18"/>
      <c r="ATV228" s="18"/>
      <c r="ATW228" s="18"/>
      <c r="ATX228" s="18"/>
      <c r="ATY228" s="18"/>
      <c r="ATZ228" s="18"/>
      <c r="AUA228" s="18"/>
      <c r="AUB228" s="18"/>
      <c r="AUC228" s="18"/>
      <c r="AUD228" s="18"/>
      <c r="AUE228" s="18"/>
      <c r="AUF228" s="18"/>
      <c r="AUG228" s="18"/>
      <c r="AUH228" s="18"/>
      <c r="AUI228" s="18"/>
      <c r="AUJ228" s="18"/>
      <c r="AUK228" s="18"/>
      <c r="AUL228" s="18"/>
      <c r="AUM228" s="18"/>
      <c r="AUN228" s="18"/>
      <c r="AUO228" s="18"/>
      <c r="AUP228" s="18"/>
      <c r="AUQ228" s="18"/>
      <c r="AUR228" s="18"/>
      <c r="AUS228" s="18"/>
      <c r="AUT228" s="18"/>
      <c r="AUU228" s="18"/>
      <c r="AUV228" s="18"/>
      <c r="AUW228" s="18"/>
      <c r="AUX228" s="18"/>
      <c r="AUY228" s="18"/>
      <c r="AUZ228" s="18"/>
      <c r="AVA228" s="18"/>
      <c r="AVB228" s="18"/>
      <c r="AVC228" s="18"/>
      <c r="AVD228" s="18"/>
      <c r="AVE228" s="18"/>
      <c r="AVF228" s="18"/>
      <c r="AVG228" s="18"/>
      <c r="AVH228" s="18"/>
      <c r="AVI228" s="18"/>
      <c r="AVJ228" s="18"/>
      <c r="AVK228" s="18"/>
      <c r="AVL228" s="18"/>
      <c r="AVM228" s="18"/>
      <c r="AVN228" s="18"/>
      <c r="AVO228" s="18"/>
      <c r="AVP228" s="18"/>
      <c r="AVQ228" s="18"/>
      <c r="AVR228" s="18"/>
      <c r="AVS228" s="18"/>
      <c r="AVT228" s="18"/>
      <c r="AVU228" s="18"/>
      <c r="AVV228" s="18"/>
      <c r="AVW228" s="18"/>
      <c r="AVX228" s="18"/>
      <c r="AVY228" s="18"/>
      <c r="AVZ228" s="18"/>
      <c r="AWA228" s="18"/>
      <c r="AWB228" s="18"/>
      <c r="AWC228" s="18"/>
      <c r="AWD228" s="18"/>
      <c r="AWE228" s="18"/>
      <c r="AWF228" s="18"/>
      <c r="AWG228" s="18"/>
      <c r="AWH228" s="18"/>
      <c r="AWI228" s="18"/>
      <c r="AWJ228" s="18"/>
      <c r="AWK228" s="18"/>
      <c r="AWL228" s="18"/>
      <c r="AWM228" s="18"/>
      <c r="AWN228" s="18"/>
      <c r="AWO228" s="18"/>
      <c r="AWP228" s="18"/>
      <c r="AWQ228" s="18"/>
      <c r="AWR228" s="18"/>
      <c r="AWS228" s="18"/>
      <c r="AWT228" s="18"/>
      <c r="AWU228" s="18"/>
      <c r="AWV228" s="18"/>
      <c r="AWW228" s="18"/>
      <c r="AWX228" s="18"/>
      <c r="AWY228" s="18"/>
      <c r="AWZ228" s="18"/>
      <c r="AXA228" s="18"/>
      <c r="AXB228" s="18"/>
      <c r="AXC228" s="18"/>
      <c r="AXD228" s="18"/>
      <c r="AXE228" s="18"/>
      <c r="AXF228" s="18"/>
      <c r="AXG228" s="18"/>
      <c r="AXH228" s="18"/>
      <c r="AXI228" s="18"/>
      <c r="AXJ228" s="18"/>
      <c r="AXK228" s="18"/>
      <c r="AXL228" s="18"/>
      <c r="AXM228" s="18"/>
      <c r="AXN228" s="18"/>
      <c r="AXO228" s="18"/>
      <c r="AXP228" s="18"/>
      <c r="AXQ228" s="18"/>
      <c r="AXR228" s="18"/>
      <c r="AXS228" s="18"/>
      <c r="AXT228" s="18"/>
      <c r="AXU228" s="18"/>
      <c r="AXV228" s="18"/>
      <c r="AXW228" s="18"/>
      <c r="AXX228" s="18"/>
      <c r="AXY228" s="18"/>
      <c r="AXZ228" s="18"/>
      <c r="AYA228" s="18"/>
      <c r="AYB228" s="18"/>
      <c r="AYC228" s="18"/>
      <c r="AYD228" s="18"/>
      <c r="AYE228" s="18"/>
      <c r="AYF228" s="18"/>
      <c r="AYG228" s="18"/>
      <c r="AYH228" s="18"/>
      <c r="AYI228" s="18"/>
      <c r="AYJ228" s="18"/>
      <c r="AYK228" s="18"/>
      <c r="AYL228" s="18"/>
      <c r="AYM228" s="18"/>
      <c r="AYN228" s="18"/>
      <c r="AYO228" s="18"/>
      <c r="AYP228" s="18"/>
      <c r="AYQ228" s="18"/>
      <c r="AYR228" s="18"/>
      <c r="AYS228" s="18"/>
      <c r="AYT228" s="18"/>
      <c r="AYU228" s="18"/>
      <c r="AYV228" s="18"/>
      <c r="AYW228" s="18"/>
      <c r="AYX228" s="18"/>
      <c r="AYY228" s="18"/>
      <c r="AYZ228" s="18"/>
      <c r="AZA228" s="18"/>
      <c r="AZB228" s="18"/>
      <c r="AZC228" s="18"/>
      <c r="AZD228" s="18"/>
      <c r="AZE228" s="18"/>
      <c r="AZF228" s="18"/>
      <c r="AZG228" s="18"/>
      <c r="AZH228" s="18"/>
      <c r="AZI228" s="18"/>
      <c r="AZJ228" s="18"/>
      <c r="AZK228" s="18"/>
      <c r="AZL228" s="18"/>
      <c r="AZM228" s="18"/>
      <c r="AZN228" s="18"/>
      <c r="AZO228" s="18"/>
      <c r="AZP228" s="18"/>
      <c r="AZQ228" s="18"/>
      <c r="AZR228" s="18"/>
      <c r="AZS228" s="18"/>
      <c r="AZT228" s="18"/>
      <c r="AZU228" s="18"/>
      <c r="AZV228" s="18"/>
      <c r="AZW228" s="18"/>
      <c r="AZX228" s="18"/>
      <c r="AZY228" s="18"/>
      <c r="AZZ228" s="18"/>
      <c r="BAA228" s="18"/>
      <c r="BAB228" s="18"/>
      <c r="BAC228" s="18"/>
      <c r="BAD228" s="18"/>
      <c r="BAE228" s="18"/>
      <c r="BAF228" s="18"/>
      <c r="BAG228" s="18"/>
      <c r="BAH228" s="18"/>
      <c r="BAI228" s="18"/>
      <c r="BAJ228" s="18"/>
      <c r="BAK228" s="18"/>
      <c r="BAL228" s="18"/>
      <c r="BAM228" s="18"/>
      <c r="BAN228" s="18"/>
      <c r="BAO228" s="18"/>
      <c r="BAP228" s="18"/>
      <c r="BAQ228" s="18"/>
      <c r="BAR228" s="18"/>
      <c r="BAS228" s="18"/>
      <c r="BAT228" s="18"/>
      <c r="BAU228" s="18"/>
      <c r="BAV228" s="18"/>
      <c r="BAW228" s="18"/>
      <c r="BAX228" s="18"/>
      <c r="BAY228" s="18"/>
      <c r="BAZ228" s="18"/>
      <c r="BBA228" s="18"/>
      <c r="BBB228" s="18"/>
      <c r="BBC228" s="18"/>
      <c r="BBD228" s="18"/>
      <c r="BBE228" s="18"/>
      <c r="BBF228" s="18"/>
      <c r="BBG228" s="18"/>
      <c r="BBH228" s="18"/>
      <c r="BBI228" s="18"/>
      <c r="BBJ228" s="18"/>
      <c r="BBK228" s="18"/>
      <c r="BBL228" s="18"/>
      <c r="BBM228" s="18"/>
      <c r="BBN228" s="18"/>
      <c r="BBO228" s="18"/>
      <c r="BBP228" s="18"/>
      <c r="BBQ228" s="18"/>
      <c r="BBR228" s="18"/>
      <c r="BBS228" s="18"/>
      <c r="BBT228" s="18"/>
      <c r="BBU228" s="18"/>
      <c r="BBV228" s="18"/>
      <c r="BBW228" s="18"/>
      <c r="BBX228" s="18"/>
      <c r="BBY228" s="18"/>
      <c r="BBZ228" s="18"/>
      <c r="BCA228" s="18"/>
      <c r="BCB228" s="18"/>
      <c r="BCC228" s="18"/>
      <c r="BCD228" s="18"/>
      <c r="BCE228" s="18"/>
      <c r="BCF228" s="18"/>
      <c r="BCG228" s="18"/>
      <c r="BCH228" s="18"/>
      <c r="BCI228" s="18"/>
      <c r="BCJ228" s="18"/>
      <c r="BCK228" s="18"/>
      <c r="BCL228" s="18"/>
      <c r="BCM228" s="18"/>
      <c r="BCN228" s="18"/>
      <c r="BCO228" s="18"/>
      <c r="BCP228" s="18"/>
      <c r="BCQ228" s="18"/>
      <c r="BCR228" s="18"/>
      <c r="BCS228" s="18"/>
      <c r="BCT228" s="18"/>
      <c r="BCU228" s="18"/>
      <c r="BCV228" s="18"/>
      <c r="BCW228" s="18"/>
      <c r="BCX228" s="18"/>
      <c r="BCY228" s="18"/>
      <c r="BCZ228" s="18"/>
      <c r="BDA228" s="18"/>
      <c r="BDB228" s="18"/>
      <c r="BDC228" s="18"/>
      <c r="BDD228" s="18"/>
      <c r="BDE228" s="18"/>
      <c r="BDF228" s="18"/>
      <c r="BDG228" s="18"/>
      <c r="BDH228" s="18"/>
      <c r="BDI228" s="18"/>
      <c r="BDJ228" s="18"/>
      <c r="BDK228" s="18"/>
      <c r="BDL228" s="18"/>
      <c r="BDM228" s="18"/>
      <c r="BDN228" s="18"/>
      <c r="BDO228" s="18"/>
      <c r="BDP228" s="18"/>
      <c r="BDQ228" s="18"/>
      <c r="BDR228" s="18"/>
      <c r="BDS228" s="18"/>
      <c r="BDT228" s="18"/>
      <c r="BDU228" s="18"/>
      <c r="BDV228" s="18"/>
      <c r="BDW228" s="18"/>
      <c r="BDX228" s="18"/>
      <c r="BDY228" s="18"/>
      <c r="BDZ228" s="18"/>
      <c r="BEA228" s="18"/>
      <c r="BEB228" s="18"/>
      <c r="BEC228" s="18"/>
      <c r="BED228" s="18"/>
      <c r="BEE228" s="18"/>
      <c r="BEF228" s="18"/>
      <c r="BEG228" s="18"/>
      <c r="BEH228" s="18"/>
      <c r="BEI228" s="18"/>
      <c r="BEJ228" s="18"/>
      <c r="BEK228" s="18"/>
      <c r="BEL228" s="18"/>
      <c r="BEM228" s="18"/>
      <c r="BEN228" s="18"/>
      <c r="BEO228" s="18"/>
      <c r="BEP228" s="18"/>
      <c r="BEQ228" s="18"/>
      <c r="BER228" s="18"/>
      <c r="BES228" s="18"/>
      <c r="BET228" s="18"/>
      <c r="BEU228" s="18"/>
      <c r="BEV228" s="18"/>
      <c r="BEW228" s="18"/>
      <c r="BEX228" s="18"/>
      <c r="BEY228" s="18"/>
      <c r="BEZ228" s="18"/>
      <c r="BFA228" s="18"/>
      <c r="BFB228" s="18"/>
      <c r="BFC228" s="18"/>
      <c r="BFD228" s="18"/>
      <c r="BFE228" s="18"/>
      <c r="BFF228" s="18"/>
      <c r="BFG228" s="18"/>
      <c r="BFH228" s="18"/>
      <c r="BFI228" s="18"/>
      <c r="BFJ228" s="18"/>
      <c r="BFK228" s="18"/>
      <c r="BFL228" s="18"/>
      <c r="BFM228" s="18"/>
      <c r="BFN228" s="18"/>
      <c r="BFO228" s="18"/>
      <c r="BFP228" s="18"/>
      <c r="BFQ228" s="18"/>
      <c r="BFR228" s="18"/>
      <c r="BFS228" s="18"/>
      <c r="BFT228" s="18"/>
      <c r="BFU228" s="18"/>
      <c r="BFV228" s="18"/>
      <c r="BFW228" s="18"/>
      <c r="BFX228" s="18"/>
      <c r="BFY228" s="18"/>
      <c r="BFZ228" s="18"/>
      <c r="BGA228" s="18"/>
      <c r="BGB228" s="18"/>
      <c r="BGC228" s="18"/>
      <c r="BGD228" s="18"/>
      <c r="BGE228" s="18"/>
      <c r="BGF228" s="18"/>
      <c r="BGG228" s="18"/>
      <c r="BGH228" s="18"/>
      <c r="BGI228" s="18"/>
      <c r="BGJ228" s="18"/>
      <c r="BGK228" s="18"/>
      <c r="BGL228" s="18"/>
      <c r="BGM228" s="18"/>
      <c r="BGN228" s="18"/>
      <c r="BGO228" s="18"/>
      <c r="BGP228" s="18"/>
      <c r="BGQ228" s="18"/>
      <c r="BGR228" s="18"/>
      <c r="BGS228" s="18"/>
      <c r="BGT228" s="18"/>
      <c r="BGU228" s="18"/>
      <c r="BGV228" s="18"/>
      <c r="BGW228" s="18"/>
      <c r="BGX228" s="18"/>
      <c r="BGY228" s="18"/>
      <c r="BGZ228" s="18"/>
      <c r="BHA228" s="18"/>
      <c r="BHB228" s="18"/>
      <c r="BHC228" s="18"/>
      <c r="BHD228" s="18"/>
      <c r="BHE228" s="18"/>
      <c r="BHF228" s="18"/>
      <c r="BHG228" s="18"/>
      <c r="BHH228" s="18"/>
      <c r="BHI228" s="18"/>
      <c r="BHJ228" s="18"/>
      <c r="BHK228" s="18"/>
      <c r="BHL228" s="18"/>
      <c r="BHM228" s="18"/>
      <c r="BHN228" s="18"/>
      <c r="BHO228" s="18"/>
      <c r="BHP228" s="18"/>
      <c r="BHQ228" s="18"/>
      <c r="BHR228" s="18"/>
      <c r="BHS228" s="18"/>
      <c r="BHT228" s="18"/>
      <c r="BHU228" s="18"/>
      <c r="BHV228" s="18"/>
      <c r="BHW228" s="18"/>
      <c r="BHX228" s="18"/>
      <c r="BHY228" s="18"/>
      <c r="BHZ228" s="18"/>
      <c r="BIA228" s="18"/>
      <c r="BIB228" s="18"/>
      <c r="BIC228" s="18"/>
      <c r="BID228" s="18"/>
      <c r="BIE228" s="18"/>
      <c r="BIF228" s="18"/>
      <c r="BIG228" s="18"/>
      <c r="BIH228" s="18"/>
      <c r="BII228" s="18"/>
      <c r="BIJ228" s="18"/>
      <c r="BIK228" s="18"/>
      <c r="BIL228" s="18"/>
      <c r="BIM228" s="18"/>
      <c r="BIN228" s="18"/>
      <c r="BIO228" s="18"/>
      <c r="BIP228" s="18"/>
      <c r="BIQ228" s="18"/>
      <c r="BIR228" s="18"/>
      <c r="BIS228" s="18"/>
      <c r="BIT228" s="18"/>
      <c r="BIU228" s="18"/>
      <c r="BIV228" s="18"/>
      <c r="BIW228" s="18"/>
      <c r="BIX228" s="18"/>
      <c r="BIY228" s="18"/>
      <c r="BIZ228" s="18"/>
      <c r="BJA228" s="18"/>
      <c r="BJB228" s="18"/>
      <c r="BJC228" s="18"/>
      <c r="BJD228" s="18"/>
      <c r="BJE228" s="18"/>
      <c r="BJF228" s="18"/>
      <c r="BJG228" s="18"/>
      <c r="BJH228" s="18"/>
      <c r="BJI228" s="18"/>
      <c r="BJJ228" s="18"/>
      <c r="BJK228" s="18"/>
      <c r="BJL228" s="18"/>
      <c r="BJM228" s="18"/>
      <c r="BJN228" s="18"/>
      <c r="BJO228" s="18"/>
      <c r="BJP228" s="18"/>
      <c r="BJQ228" s="18"/>
      <c r="BJR228" s="18"/>
      <c r="BJS228" s="18"/>
      <c r="BJT228" s="18"/>
      <c r="BJU228" s="18"/>
      <c r="BJV228" s="18"/>
      <c r="BJW228" s="18"/>
      <c r="BJX228" s="18"/>
      <c r="BJY228" s="18"/>
      <c r="BJZ228" s="18"/>
      <c r="BKA228" s="18"/>
      <c r="BKB228" s="18"/>
      <c r="BKC228" s="18"/>
      <c r="BKD228" s="18"/>
      <c r="BKE228" s="18"/>
      <c r="BKF228" s="18"/>
      <c r="BKG228" s="18"/>
      <c r="BKH228" s="18"/>
      <c r="BKI228" s="18"/>
      <c r="BKJ228" s="18"/>
      <c r="BKK228" s="18"/>
      <c r="BKL228" s="18"/>
      <c r="BKM228" s="18"/>
      <c r="BKN228" s="18"/>
      <c r="BKO228" s="18"/>
      <c r="BKP228" s="18"/>
      <c r="BKQ228" s="18"/>
      <c r="BKR228" s="18"/>
      <c r="BKS228" s="18"/>
      <c r="BKT228" s="18"/>
      <c r="BKU228" s="18"/>
      <c r="BKV228" s="18"/>
      <c r="BKW228" s="18"/>
      <c r="BKX228" s="18"/>
      <c r="BKY228" s="18"/>
      <c r="BKZ228" s="18"/>
      <c r="BLA228" s="18"/>
      <c r="BLB228" s="18"/>
      <c r="BLC228" s="18"/>
      <c r="BLD228" s="18"/>
      <c r="BLE228" s="18"/>
      <c r="BLF228" s="18"/>
      <c r="BLG228" s="18"/>
      <c r="BLH228" s="18"/>
      <c r="BLI228" s="18"/>
      <c r="BLJ228" s="18"/>
      <c r="BLK228" s="18"/>
      <c r="BLL228" s="18"/>
      <c r="BLM228" s="18"/>
      <c r="BLN228" s="18"/>
      <c r="BLO228" s="18"/>
      <c r="BLP228" s="18"/>
      <c r="BLQ228" s="18"/>
      <c r="BLR228" s="18"/>
      <c r="BLS228" s="18"/>
      <c r="BLT228" s="18"/>
      <c r="BLU228" s="18"/>
      <c r="BLV228" s="18"/>
      <c r="BLW228" s="18"/>
      <c r="BLX228" s="18"/>
      <c r="BLY228" s="18"/>
      <c r="BLZ228" s="18"/>
      <c r="BMA228" s="18"/>
      <c r="BMB228" s="18"/>
      <c r="BMC228" s="18"/>
      <c r="BMD228" s="18"/>
      <c r="BME228" s="18"/>
      <c r="BMF228" s="18"/>
      <c r="BMG228" s="18"/>
      <c r="BMH228" s="18"/>
      <c r="BMI228" s="18"/>
      <c r="BMJ228" s="18"/>
      <c r="BMK228" s="18"/>
      <c r="BML228" s="18"/>
      <c r="BMM228" s="18"/>
      <c r="BMN228" s="18"/>
      <c r="BMO228" s="18"/>
      <c r="BMP228" s="18"/>
      <c r="BMQ228" s="18"/>
      <c r="BMR228" s="18"/>
      <c r="BMS228" s="18"/>
      <c r="BMT228" s="18"/>
      <c r="BMU228" s="18"/>
      <c r="BMV228" s="18"/>
      <c r="BMW228" s="18"/>
      <c r="BMX228" s="18"/>
      <c r="BMY228" s="18"/>
      <c r="BMZ228" s="18"/>
      <c r="BNA228" s="18"/>
      <c r="BNB228" s="18"/>
      <c r="BNC228" s="18"/>
      <c r="BND228" s="18"/>
      <c r="BNE228" s="18"/>
      <c r="BNF228" s="18"/>
      <c r="BNG228" s="18"/>
      <c r="BNH228" s="18"/>
      <c r="BNI228" s="18"/>
      <c r="BNJ228" s="18"/>
      <c r="BNK228" s="18"/>
      <c r="BNL228" s="18"/>
      <c r="BNM228" s="18"/>
      <c r="BNN228" s="18"/>
      <c r="BNO228" s="18"/>
      <c r="BNP228" s="18"/>
      <c r="BNQ228" s="18"/>
      <c r="BNR228" s="18"/>
      <c r="BNS228" s="18"/>
      <c r="BNT228" s="18"/>
      <c r="BNU228" s="18"/>
      <c r="BNV228" s="18"/>
      <c r="BNW228" s="18"/>
      <c r="BNX228" s="18"/>
      <c r="BNY228" s="18"/>
      <c r="BNZ228" s="18"/>
      <c r="BOA228" s="18"/>
      <c r="BOB228" s="18"/>
      <c r="BOC228" s="18"/>
      <c r="BOD228" s="18"/>
      <c r="BOE228" s="18"/>
      <c r="BOF228" s="18"/>
      <c r="BOG228" s="18"/>
      <c r="BOH228" s="18"/>
      <c r="BOI228" s="18"/>
      <c r="BOJ228" s="18"/>
      <c r="BOK228" s="18"/>
      <c r="BOL228" s="18"/>
      <c r="BOM228" s="18"/>
      <c r="BON228" s="18"/>
      <c r="BOO228" s="18"/>
      <c r="BOP228" s="18"/>
      <c r="BOQ228" s="18"/>
      <c r="BOR228" s="18"/>
      <c r="BOS228" s="18"/>
      <c r="BOT228" s="18"/>
      <c r="BOU228" s="18"/>
      <c r="BOV228" s="18"/>
      <c r="BOW228" s="18"/>
      <c r="BOX228" s="18"/>
      <c r="BOY228" s="18"/>
      <c r="BOZ228" s="18"/>
      <c r="BPA228" s="18"/>
      <c r="BPB228" s="18"/>
      <c r="BPC228" s="18"/>
      <c r="BPD228" s="18"/>
      <c r="BPE228" s="18"/>
      <c r="BPF228" s="18"/>
      <c r="BPG228" s="18"/>
      <c r="BPH228" s="18"/>
      <c r="BPI228" s="18"/>
      <c r="BPJ228" s="18"/>
      <c r="BPK228" s="18"/>
      <c r="BPL228" s="18"/>
      <c r="BPM228" s="18"/>
      <c r="BPN228" s="18"/>
      <c r="BPO228" s="18"/>
      <c r="BPP228" s="18"/>
      <c r="BPQ228" s="18"/>
      <c r="BPR228" s="18"/>
      <c r="BPS228" s="18"/>
      <c r="BPT228" s="18"/>
      <c r="BPU228" s="18"/>
      <c r="BPV228" s="18"/>
      <c r="BPW228" s="18"/>
      <c r="BPX228" s="18"/>
      <c r="BPY228" s="18"/>
      <c r="BPZ228" s="18"/>
      <c r="BQA228" s="18"/>
      <c r="BQB228" s="18"/>
      <c r="BQC228" s="18"/>
      <c r="BQD228" s="18"/>
      <c r="BQE228" s="18"/>
      <c r="BQF228" s="18"/>
      <c r="BQG228" s="18"/>
      <c r="BQH228" s="18"/>
      <c r="BQI228" s="18"/>
      <c r="BQJ228" s="18"/>
      <c r="BQK228" s="18"/>
      <c r="BQL228" s="18"/>
      <c r="BQM228" s="18"/>
      <c r="BQN228" s="18"/>
      <c r="BQO228" s="18"/>
      <c r="BQP228" s="18"/>
      <c r="BQQ228" s="18"/>
      <c r="BQR228" s="18"/>
      <c r="BQS228" s="18"/>
      <c r="BQT228" s="18"/>
      <c r="BQU228" s="18"/>
      <c r="BQV228" s="18"/>
      <c r="BQW228" s="18"/>
      <c r="BQX228" s="18"/>
      <c r="BQY228" s="18"/>
      <c r="BQZ228" s="18"/>
      <c r="BRA228" s="18"/>
      <c r="BRB228" s="18"/>
      <c r="BRC228" s="18"/>
      <c r="BRD228" s="18"/>
      <c r="BRE228" s="18"/>
      <c r="BRF228" s="18"/>
      <c r="BRG228" s="18"/>
      <c r="BRH228" s="18"/>
      <c r="BRI228" s="18"/>
      <c r="BRJ228" s="18"/>
      <c r="BRK228" s="18"/>
      <c r="BRL228" s="18"/>
      <c r="BRM228" s="18"/>
      <c r="BRN228" s="18"/>
      <c r="BRO228" s="18"/>
      <c r="BRP228" s="18"/>
      <c r="BRQ228" s="18"/>
      <c r="BRR228" s="18"/>
      <c r="BRS228" s="18"/>
      <c r="BRT228" s="18"/>
      <c r="BRU228" s="18"/>
      <c r="BRV228" s="18"/>
      <c r="BRW228" s="18"/>
      <c r="BRX228" s="18"/>
      <c r="BRY228" s="18"/>
      <c r="BRZ228" s="18"/>
      <c r="BSA228" s="18"/>
      <c r="BSB228" s="18"/>
      <c r="BSC228" s="18"/>
      <c r="BSD228" s="18"/>
      <c r="BSE228" s="18"/>
      <c r="BSF228" s="18"/>
      <c r="BSG228" s="18"/>
      <c r="BSH228" s="18"/>
      <c r="BSI228" s="18"/>
      <c r="BSJ228" s="18"/>
      <c r="BSK228" s="18"/>
      <c r="BSL228" s="18"/>
      <c r="BSM228" s="18"/>
      <c r="BSN228" s="18"/>
      <c r="BSO228" s="18"/>
      <c r="BSP228" s="18"/>
      <c r="BSQ228" s="18"/>
      <c r="BSR228" s="18"/>
      <c r="BSS228" s="18"/>
      <c r="BST228" s="18"/>
      <c r="BSU228" s="18"/>
      <c r="BSV228" s="18"/>
      <c r="BSW228" s="18"/>
      <c r="BSX228" s="18"/>
      <c r="BSY228" s="18"/>
      <c r="BSZ228" s="18"/>
      <c r="BTA228" s="18"/>
      <c r="BTB228" s="18"/>
      <c r="BTC228" s="18"/>
      <c r="BTD228" s="18"/>
      <c r="BTE228" s="18"/>
      <c r="BTF228" s="18"/>
      <c r="BTG228" s="18"/>
      <c r="BTH228" s="18"/>
      <c r="BTI228" s="18"/>
      <c r="BTJ228" s="18"/>
      <c r="BTK228" s="18"/>
      <c r="BTL228" s="18"/>
      <c r="BTM228" s="18"/>
      <c r="BTN228" s="18"/>
      <c r="BTO228" s="18"/>
      <c r="BTP228" s="18"/>
      <c r="BTQ228" s="18"/>
      <c r="BTR228" s="18"/>
      <c r="BTS228" s="18"/>
      <c r="BTT228" s="18"/>
      <c r="BTU228" s="18"/>
      <c r="BTV228" s="18"/>
      <c r="BTW228" s="18"/>
      <c r="BTX228" s="18"/>
      <c r="BTY228" s="18"/>
      <c r="BTZ228" s="18"/>
      <c r="BUA228" s="18"/>
      <c r="BUB228" s="18"/>
      <c r="BUC228" s="18"/>
      <c r="BUD228" s="18"/>
      <c r="BUE228" s="18"/>
      <c r="BUF228" s="18"/>
      <c r="BUG228" s="18"/>
      <c r="BUH228" s="18"/>
      <c r="BUI228" s="18"/>
      <c r="BUJ228" s="18"/>
      <c r="BUK228" s="18"/>
      <c r="BUL228" s="18"/>
      <c r="BUM228" s="18"/>
      <c r="BUN228" s="18"/>
      <c r="BUO228" s="18"/>
      <c r="BUP228" s="18"/>
      <c r="BUQ228" s="18"/>
      <c r="BUR228" s="18"/>
      <c r="BUS228" s="18"/>
      <c r="BUT228" s="18"/>
      <c r="BUU228" s="18"/>
      <c r="BUV228" s="18"/>
      <c r="BUW228" s="18"/>
      <c r="BUX228" s="18"/>
      <c r="BUY228" s="18"/>
      <c r="BUZ228" s="18"/>
      <c r="BVA228" s="18"/>
      <c r="BVB228" s="18"/>
      <c r="BVC228" s="18"/>
      <c r="BVD228" s="18"/>
      <c r="BVE228" s="18"/>
      <c r="BVF228" s="18"/>
      <c r="BVG228" s="18"/>
      <c r="BVH228" s="18"/>
      <c r="BVI228" s="18"/>
      <c r="BVJ228" s="18"/>
      <c r="BVK228" s="18"/>
      <c r="BVL228" s="18"/>
      <c r="BVM228" s="18"/>
      <c r="BVN228" s="18"/>
      <c r="BVO228" s="18"/>
      <c r="BVP228" s="18"/>
      <c r="BVQ228" s="18"/>
      <c r="BVR228" s="18"/>
      <c r="BVS228" s="18"/>
      <c r="BVT228" s="18"/>
      <c r="BVU228" s="18"/>
      <c r="BVV228" s="18"/>
      <c r="BVW228" s="18"/>
      <c r="BVX228" s="18"/>
      <c r="BVY228" s="18"/>
      <c r="BVZ228" s="18"/>
      <c r="BWA228" s="18"/>
      <c r="BWB228" s="18"/>
      <c r="BWC228" s="18"/>
      <c r="BWD228" s="18"/>
      <c r="BWE228" s="18"/>
      <c r="BWF228" s="18"/>
      <c r="BWG228" s="18"/>
      <c r="BWH228" s="18"/>
      <c r="BWI228" s="18"/>
      <c r="BWJ228" s="18"/>
      <c r="BWK228" s="18"/>
      <c r="BWL228" s="18"/>
      <c r="BWM228" s="18"/>
      <c r="BWN228" s="18"/>
      <c r="BWO228" s="18"/>
      <c r="BWP228" s="18"/>
      <c r="BWQ228" s="18"/>
      <c r="BWR228" s="18"/>
      <c r="BWS228" s="18"/>
      <c r="BWT228" s="18"/>
      <c r="BWU228" s="18"/>
      <c r="BWV228" s="18"/>
      <c r="BWW228" s="18"/>
      <c r="BWX228" s="18"/>
      <c r="BWY228" s="18"/>
      <c r="BWZ228" s="18"/>
      <c r="BXA228" s="18"/>
      <c r="BXB228" s="18"/>
      <c r="BXC228" s="18"/>
      <c r="BXD228" s="18"/>
      <c r="BXE228" s="18"/>
      <c r="BXF228" s="18"/>
      <c r="BXG228" s="18"/>
      <c r="BXH228" s="18"/>
      <c r="BXI228" s="18"/>
      <c r="BXJ228" s="18"/>
      <c r="BXK228" s="18"/>
      <c r="BXL228" s="18"/>
      <c r="BXM228" s="18"/>
      <c r="BXN228" s="18"/>
      <c r="BXO228" s="18"/>
      <c r="BXP228" s="18"/>
      <c r="BXQ228" s="18"/>
      <c r="BXR228" s="18"/>
      <c r="BXS228" s="18"/>
      <c r="BXT228" s="18"/>
      <c r="BXU228" s="18"/>
      <c r="BXV228" s="18"/>
      <c r="BXW228" s="18"/>
      <c r="BXX228" s="18"/>
      <c r="BXY228" s="18"/>
      <c r="BXZ228" s="18"/>
      <c r="BYA228" s="18"/>
      <c r="BYB228" s="18"/>
      <c r="BYC228" s="18"/>
      <c r="BYD228" s="18"/>
      <c r="BYE228" s="18"/>
      <c r="BYF228" s="18"/>
      <c r="BYG228" s="18"/>
      <c r="BYH228" s="18"/>
      <c r="BYI228" s="18"/>
      <c r="BYJ228" s="18"/>
      <c r="BYK228" s="18"/>
      <c r="BYL228" s="18"/>
      <c r="BYM228" s="18"/>
      <c r="BYN228" s="18"/>
      <c r="BYO228" s="18"/>
      <c r="BYP228" s="18"/>
      <c r="BYQ228" s="18"/>
      <c r="BYR228" s="18"/>
      <c r="BYS228" s="18"/>
      <c r="BYT228" s="18"/>
      <c r="BYU228" s="18"/>
      <c r="BYV228" s="18"/>
      <c r="BYW228" s="18"/>
      <c r="BYX228" s="18"/>
      <c r="BYY228" s="18"/>
      <c r="BYZ228" s="18"/>
      <c r="BZA228" s="18"/>
      <c r="BZB228" s="18"/>
      <c r="BZC228" s="18"/>
      <c r="BZD228" s="18"/>
      <c r="BZE228" s="18"/>
      <c r="BZF228" s="18"/>
      <c r="BZG228" s="18"/>
      <c r="BZH228" s="18"/>
      <c r="BZI228" s="18"/>
      <c r="BZJ228" s="18"/>
      <c r="BZK228" s="18"/>
      <c r="BZL228" s="18"/>
      <c r="BZM228" s="18"/>
      <c r="BZN228" s="18"/>
      <c r="BZO228" s="18"/>
      <c r="BZP228" s="18"/>
      <c r="BZQ228" s="18"/>
      <c r="BZR228" s="18"/>
      <c r="BZS228" s="18"/>
      <c r="BZT228" s="18"/>
      <c r="BZU228" s="18"/>
      <c r="BZV228" s="18"/>
      <c r="BZW228" s="18"/>
      <c r="BZX228" s="18"/>
      <c r="BZY228" s="18"/>
      <c r="BZZ228" s="18"/>
      <c r="CAA228" s="18"/>
      <c r="CAB228" s="18"/>
      <c r="CAC228" s="18"/>
      <c r="CAD228" s="18"/>
      <c r="CAE228" s="18"/>
      <c r="CAF228" s="18"/>
      <c r="CAG228" s="18"/>
      <c r="CAH228" s="18"/>
      <c r="CAI228" s="18"/>
      <c r="CAJ228" s="18"/>
      <c r="CAK228" s="18"/>
      <c r="CAL228" s="18"/>
      <c r="CAM228" s="18"/>
      <c r="CAN228" s="18"/>
      <c r="CAO228" s="18"/>
      <c r="CAP228" s="18"/>
      <c r="CAQ228" s="18"/>
      <c r="CAR228" s="18"/>
      <c r="CAS228" s="18"/>
      <c r="CAT228" s="18"/>
      <c r="CAU228" s="18"/>
      <c r="CAV228" s="18"/>
      <c r="CAW228" s="18"/>
      <c r="CAX228" s="18"/>
      <c r="CAY228" s="18"/>
      <c r="CAZ228" s="18"/>
      <c r="CBA228" s="18"/>
      <c r="CBB228" s="18"/>
      <c r="CBC228" s="18"/>
      <c r="CBD228" s="18"/>
      <c r="CBE228" s="18"/>
      <c r="CBF228" s="18"/>
      <c r="CBG228" s="18"/>
      <c r="CBH228" s="18"/>
      <c r="CBI228" s="18"/>
      <c r="CBJ228" s="18"/>
      <c r="CBK228" s="18"/>
      <c r="CBL228" s="18"/>
      <c r="CBM228" s="18"/>
      <c r="CBN228" s="18"/>
      <c r="CBO228" s="18"/>
      <c r="CBP228" s="18"/>
      <c r="CBQ228" s="18"/>
      <c r="CBR228" s="18"/>
      <c r="CBS228" s="18"/>
      <c r="CBT228" s="18"/>
      <c r="CBU228" s="18"/>
      <c r="CBV228" s="18"/>
      <c r="CBW228" s="18"/>
      <c r="CBX228" s="18"/>
      <c r="CBY228" s="18"/>
      <c r="CBZ228" s="18"/>
      <c r="CCA228" s="18"/>
      <c r="CCB228" s="18"/>
      <c r="CCC228" s="18"/>
      <c r="CCD228" s="18"/>
      <c r="CCE228" s="18"/>
      <c r="CCF228" s="18"/>
      <c r="CCG228" s="18"/>
      <c r="CCH228" s="18"/>
      <c r="CCI228" s="18"/>
      <c r="CCJ228" s="18"/>
      <c r="CCK228" s="18"/>
      <c r="CCL228" s="18"/>
      <c r="CCM228" s="18"/>
      <c r="CCN228" s="18"/>
      <c r="CCO228" s="18"/>
      <c r="CCP228" s="18"/>
      <c r="CCQ228" s="18"/>
      <c r="CCR228" s="18"/>
      <c r="CCS228" s="18"/>
      <c r="CCT228" s="18"/>
      <c r="CCU228" s="18"/>
      <c r="CCV228" s="18"/>
      <c r="CCW228" s="18"/>
      <c r="CCX228" s="18"/>
      <c r="CCY228" s="18"/>
      <c r="CCZ228" s="18"/>
      <c r="CDA228" s="18"/>
      <c r="CDB228" s="18"/>
      <c r="CDC228" s="18"/>
      <c r="CDD228" s="18"/>
      <c r="CDE228" s="18"/>
      <c r="CDF228" s="18"/>
      <c r="CDG228" s="18"/>
      <c r="CDH228" s="18"/>
      <c r="CDI228" s="18"/>
      <c r="CDJ228" s="18"/>
      <c r="CDK228" s="18"/>
      <c r="CDL228" s="18"/>
      <c r="CDM228" s="18"/>
      <c r="CDN228" s="18"/>
      <c r="CDO228" s="18"/>
      <c r="CDP228" s="18"/>
      <c r="CDQ228" s="18"/>
      <c r="CDR228" s="18"/>
      <c r="CDS228" s="18"/>
      <c r="CDT228" s="18"/>
      <c r="CDU228" s="18"/>
      <c r="CDV228" s="18"/>
      <c r="CDW228" s="18"/>
      <c r="CDX228" s="18"/>
      <c r="CDY228" s="18"/>
      <c r="CDZ228" s="18"/>
      <c r="CEA228" s="18"/>
      <c r="CEB228" s="18"/>
      <c r="CEC228" s="18"/>
      <c r="CED228" s="18"/>
      <c r="CEE228" s="18"/>
      <c r="CEF228" s="18"/>
      <c r="CEG228" s="18"/>
      <c r="CEH228" s="18"/>
      <c r="CEI228" s="18"/>
      <c r="CEJ228" s="18"/>
      <c r="CEK228" s="18"/>
      <c r="CEL228" s="18"/>
      <c r="CEM228" s="18"/>
      <c r="CEN228" s="18"/>
      <c r="CEO228" s="18"/>
      <c r="CEP228" s="18"/>
      <c r="CEQ228" s="18"/>
      <c r="CER228" s="18"/>
      <c r="CES228" s="18"/>
      <c r="CET228" s="18"/>
      <c r="CEU228" s="18"/>
      <c r="CEV228" s="18"/>
      <c r="CEW228" s="18"/>
      <c r="CEX228" s="18"/>
      <c r="CEY228" s="18"/>
      <c r="CEZ228" s="18"/>
      <c r="CFA228" s="18"/>
      <c r="CFB228" s="18"/>
      <c r="CFC228" s="18"/>
      <c r="CFD228" s="18"/>
      <c r="CFE228" s="18"/>
      <c r="CFF228" s="18"/>
      <c r="CFG228" s="18"/>
      <c r="CFH228" s="18"/>
      <c r="CFI228" s="18"/>
      <c r="CFJ228" s="18"/>
      <c r="CFK228" s="18"/>
      <c r="CFL228" s="18"/>
      <c r="CFM228" s="18"/>
      <c r="CFN228" s="18"/>
      <c r="CFO228" s="18"/>
      <c r="CFP228" s="18"/>
      <c r="CFQ228" s="18"/>
      <c r="CFR228" s="18"/>
      <c r="CFS228" s="18"/>
      <c r="CFT228" s="18"/>
      <c r="CFU228" s="18"/>
      <c r="CFV228" s="18"/>
      <c r="CFW228" s="18"/>
      <c r="CFX228" s="18"/>
      <c r="CFY228" s="18"/>
      <c r="CFZ228" s="18"/>
      <c r="CGA228" s="18"/>
      <c r="CGB228" s="18"/>
      <c r="CGC228" s="18"/>
      <c r="CGD228" s="18"/>
      <c r="CGE228" s="18"/>
      <c r="CGF228" s="18"/>
      <c r="CGG228" s="18"/>
      <c r="CGH228" s="18"/>
      <c r="CGI228" s="18"/>
      <c r="CGJ228" s="18"/>
      <c r="CGK228" s="18"/>
      <c r="CGL228" s="18"/>
      <c r="CGM228" s="18"/>
      <c r="CGN228" s="18"/>
      <c r="CGO228" s="18"/>
      <c r="CGP228" s="18"/>
      <c r="CGQ228" s="18"/>
      <c r="CGR228" s="18"/>
      <c r="CGS228" s="18"/>
      <c r="CGT228" s="18"/>
      <c r="CGU228" s="18"/>
      <c r="CGV228" s="18"/>
      <c r="CGW228" s="18"/>
      <c r="CGX228" s="18"/>
      <c r="CGY228" s="18"/>
      <c r="CGZ228" s="18"/>
      <c r="CHA228" s="18"/>
      <c r="CHB228" s="18"/>
      <c r="CHC228" s="18"/>
      <c r="CHD228" s="18"/>
      <c r="CHE228" s="18"/>
      <c r="CHF228" s="18"/>
      <c r="CHG228" s="18"/>
      <c r="CHH228" s="18"/>
      <c r="CHI228" s="18"/>
      <c r="CHJ228" s="18"/>
      <c r="CHK228" s="18"/>
      <c r="CHL228" s="18"/>
      <c r="CHM228" s="18"/>
      <c r="CHN228" s="18"/>
      <c r="CHO228" s="18"/>
      <c r="CHP228" s="18"/>
      <c r="CHQ228" s="18"/>
      <c r="CHR228" s="18"/>
      <c r="CHS228" s="18"/>
      <c r="CHT228" s="18"/>
      <c r="CHU228" s="18"/>
      <c r="CHV228" s="18"/>
      <c r="CHW228" s="18"/>
      <c r="CHX228" s="18"/>
      <c r="CHY228" s="18"/>
      <c r="CHZ228" s="18"/>
      <c r="CIA228" s="18"/>
      <c r="CIB228" s="18"/>
      <c r="CIC228" s="18"/>
      <c r="CID228" s="18"/>
      <c r="CIE228" s="18"/>
      <c r="CIF228" s="18"/>
      <c r="CIG228" s="18"/>
      <c r="CIH228" s="18"/>
      <c r="CII228" s="18"/>
      <c r="CIJ228" s="18"/>
      <c r="CIK228" s="18"/>
      <c r="CIL228" s="18"/>
      <c r="CIM228" s="18"/>
      <c r="CIN228" s="18"/>
      <c r="CIO228" s="18"/>
      <c r="CIP228" s="18"/>
      <c r="CIQ228" s="18"/>
      <c r="CIR228" s="18"/>
      <c r="CIS228" s="18"/>
      <c r="CIT228" s="18"/>
      <c r="CIU228" s="18"/>
      <c r="CIV228" s="18"/>
      <c r="CIW228" s="18"/>
      <c r="CIX228" s="18"/>
      <c r="CIY228" s="18"/>
      <c r="CIZ228" s="18"/>
      <c r="CJA228" s="18"/>
      <c r="CJB228" s="18"/>
      <c r="CJC228" s="18"/>
      <c r="CJD228" s="18"/>
      <c r="CJE228" s="18"/>
      <c r="CJF228" s="18"/>
      <c r="CJG228" s="18"/>
      <c r="CJH228" s="18"/>
      <c r="CJI228" s="18"/>
      <c r="CJJ228" s="18"/>
      <c r="CJK228" s="18"/>
      <c r="CJL228" s="18"/>
      <c r="CJM228" s="18"/>
      <c r="CJN228" s="18"/>
      <c r="CJO228" s="18"/>
      <c r="CJP228" s="18"/>
      <c r="CJQ228" s="18"/>
      <c r="CJR228" s="18"/>
      <c r="CJS228" s="18"/>
      <c r="CJT228" s="18"/>
      <c r="CJU228" s="18"/>
      <c r="CJV228" s="18"/>
      <c r="CJW228" s="18"/>
      <c r="CJX228" s="18"/>
      <c r="CJY228" s="18"/>
      <c r="CJZ228" s="18"/>
      <c r="CKA228" s="18"/>
      <c r="CKB228" s="18"/>
      <c r="CKC228" s="18"/>
      <c r="CKD228" s="18"/>
      <c r="CKE228" s="18"/>
      <c r="CKF228" s="18"/>
      <c r="CKG228" s="18"/>
      <c r="CKH228" s="18"/>
      <c r="CKI228" s="18"/>
      <c r="CKJ228" s="18"/>
      <c r="CKK228" s="18"/>
      <c r="CKL228" s="18"/>
      <c r="CKM228" s="18"/>
      <c r="CKN228" s="18"/>
      <c r="CKO228" s="18"/>
      <c r="CKP228" s="18"/>
      <c r="CKQ228" s="18"/>
      <c r="CKR228" s="18"/>
      <c r="CKS228" s="18"/>
      <c r="CKT228" s="18"/>
      <c r="CKU228" s="18"/>
      <c r="CKV228" s="18"/>
      <c r="CKW228" s="18"/>
      <c r="CKX228" s="18"/>
      <c r="CKY228" s="18"/>
      <c r="CKZ228" s="18"/>
      <c r="CLA228" s="18"/>
      <c r="CLB228" s="18"/>
      <c r="CLC228" s="18"/>
      <c r="CLD228" s="18"/>
      <c r="CLE228" s="18"/>
      <c r="CLF228" s="18"/>
      <c r="CLG228" s="18"/>
      <c r="CLH228" s="18"/>
      <c r="CLI228" s="18"/>
      <c r="CLJ228" s="18"/>
      <c r="CLK228" s="18"/>
      <c r="CLL228" s="18"/>
      <c r="CLM228" s="18"/>
      <c r="CLN228" s="18"/>
      <c r="CLO228" s="18"/>
      <c r="CLP228" s="18"/>
      <c r="CLQ228" s="18"/>
      <c r="CLR228" s="18"/>
      <c r="CLS228" s="18"/>
      <c r="CLT228" s="18"/>
      <c r="CLU228" s="18"/>
      <c r="CLV228" s="18"/>
      <c r="CLW228" s="18"/>
      <c r="CLX228" s="18"/>
      <c r="CLY228" s="18"/>
      <c r="CLZ228" s="18"/>
      <c r="CMA228" s="18"/>
      <c r="CMB228" s="18"/>
      <c r="CMC228" s="18"/>
      <c r="CMD228" s="18"/>
      <c r="CME228" s="18"/>
      <c r="CMF228" s="18"/>
      <c r="CMG228" s="18"/>
      <c r="CMH228" s="18"/>
      <c r="CMI228" s="18"/>
      <c r="CMJ228" s="18"/>
      <c r="CMK228" s="18"/>
      <c r="CML228" s="18"/>
      <c r="CMM228" s="18"/>
      <c r="CMN228" s="18"/>
      <c r="CMO228" s="18"/>
      <c r="CMP228" s="18"/>
      <c r="CMQ228" s="18"/>
      <c r="CMR228" s="18"/>
      <c r="CMS228" s="18"/>
      <c r="CMT228" s="18"/>
      <c r="CMU228" s="18"/>
      <c r="CMV228" s="18"/>
      <c r="CMW228" s="18"/>
      <c r="CMX228" s="18"/>
      <c r="CMY228" s="18"/>
      <c r="CMZ228" s="18"/>
      <c r="CNA228" s="18"/>
      <c r="CNB228" s="18"/>
      <c r="CNC228" s="18"/>
      <c r="CND228" s="18"/>
      <c r="CNE228" s="18"/>
      <c r="CNF228" s="18"/>
      <c r="CNG228" s="18"/>
      <c r="CNH228" s="18"/>
      <c r="CNI228" s="18"/>
      <c r="CNJ228" s="18"/>
      <c r="CNK228" s="18"/>
      <c r="CNL228" s="18"/>
      <c r="CNM228" s="18"/>
      <c r="CNN228" s="18"/>
      <c r="CNO228" s="18"/>
      <c r="CNP228" s="18"/>
      <c r="CNQ228" s="18"/>
      <c r="CNR228" s="18"/>
      <c r="CNS228" s="18"/>
      <c r="CNT228" s="18"/>
      <c r="CNU228" s="18"/>
      <c r="CNV228" s="18"/>
      <c r="CNW228" s="18"/>
      <c r="CNX228" s="18"/>
      <c r="CNY228" s="18"/>
      <c r="CNZ228" s="18"/>
      <c r="COA228" s="18"/>
      <c r="COB228" s="18"/>
      <c r="COC228" s="18"/>
      <c r="COD228" s="18"/>
      <c r="COE228" s="18"/>
      <c r="COF228" s="18"/>
      <c r="COG228" s="18"/>
      <c r="COH228" s="18"/>
      <c r="COI228" s="18"/>
      <c r="COJ228" s="18"/>
      <c r="COK228" s="18"/>
      <c r="COL228" s="18"/>
      <c r="COM228" s="18"/>
      <c r="CON228" s="18"/>
      <c r="COO228" s="18"/>
      <c r="COP228" s="18"/>
      <c r="COQ228" s="18"/>
      <c r="COR228" s="18"/>
      <c r="COS228" s="18"/>
      <c r="COT228" s="18"/>
      <c r="COU228" s="18"/>
      <c r="COV228" s="18"/>
      <c r="COW228" s="18"/>
      <c r="COX228" s="18"/>
      <c r="COY228" s="18"/>
      <c r="COZ228" s="18"/>
      <c r="CPA228" s="18"/>
      <c r="CPB228" s="18"/>
      <c r="CPC228" s="18"/>
      <c r="CPD228" s="18"/>
      <c r="CPE228" s="18"/>
      <c r="CPF228" s="18"/>
      <c r="CPG228" s="18"/>
      <c r="CPH228" s="18"/>
      <c r="CPI228" s="18"/>
      <c r="CPJ228" s="18"/>
      <c r="CPK228" s="18"/>
      <c r="CPL228" s="18"/>
      <c r="CPM228" s="18"/>
      <c r="CPN228" s="18"/>
      <c r="CPO228" s="18"/>
      <c r="CPP228" s="18"/>
      <c r="CPQ228" s="18"/>
      <c r="CPR228" s="18"/>
      <c r="CPS228" s="18"/>
      <c r="CPT228" s="18"/>
      <c r="CPU228" s="18"/>
      <c r="CPV228" s="18"/>
      <c r="CPW228" s="18"/>
      <c r="CPX228" s="18"/>
      <c r="CPY228" s="18"/>
      <c r="CPZ228" s="18"/>
      <c r="CQA228" s="18"/>
      <c r="CQB228" s="18"/>
      <c r="CQC228" s="18"/>
      <c r="CQD228" s="18"/>
      <c r="CQE228" s="18"/>
      <c r="CQF228" s="18"/>
      <c r="CQG228" s="18"/>
      <c r="CQH228" s="18"/>
      <c r="CQI228" s="18"/>
      <c r="CQJ228" s="18"/>
      <c r="CQK228" s="18"/>
      <c r="CQL228" s="18"/>
      <c r="CQM228" s="18"/>
      <c r="CQN228" s="18"/>
      <c r="CQO228" s="18"/>
      <c r="CQP228" s="18"/>
      <c r="CQQ228" s="18"/>
      <c r="CQR228" s="18"/>
      <c r="CQS228" s="18"/>
      <c r="CQT228" s="18"/>
      <c r="CQU228" s="18"/>
      <c r="CQV228" s="18"/>
      <c r="CQW228" s="18"/>
      <c r="CQX228" s="18"/>
      <c r="CQY228" s="18"/>
      <c r="CQZ228" s="18"/>
      <c r="CRA228" s="18"/>
      <c r="CRB228" s="18"/>
      <c r="CRC228" s="18"/>
      <c r="CRD228" s="18"/>
      <c r="CRE228" s="18"/>
      <c r="CRF228" s="18"/>
      <c r="CRG228" s="18"/>
      <c r="CRH228" s="18"/>
      <c r="CRI228" s="18"/>
      <c r="CRJ228" s="18"/>
      <c r="CRK228" s="18"/>
      <c r="CRL228" s="18"/>
      <c r="CRM228" s="18"/>
      <c r="CRN228" s="18"/>
      <c r="CRO228" s="18"/>
      <c r="CRP228" s="18"/>
      <c r="CRQ228" s="18"/>
      <c r="CRR228" s="18"/>
      <c r="CRS228" s="18"/>
      <c r="CRT228" s="18"/>
      <c r="CRU228" s="18"/>
      <c r="CRV228" s="18"/>
      <c r="CRW228" s="18"/>
      <c r="CRX228" s="18"/>
      <c r="CRY228" s="18"/>
      <c r="CRZ228" s="18"/>
      <c r="CSA228" s="18"/>
      <c r="CSB228" s="18"/>
      <c r="CSC228" s="18"/>
      <c r="CSD228" s="18"/>
      <c r="CSE228" s="18"/>
      <c r="CSF228" s="18"/>
      <c r="CSG228" s="18"/>
      <c r="CSH228" s="18"/>
      <c r="CSI228" s="18"/>
      <c r="CSJ228" s="18"/>
      <c r="CSK228" s="18"/>
      <c r="CSL228" s="18"/>
      <c r="CSM228" s="18"/>
      <c r="CSN228" s="18"/>
      <c r="CSO228" s="18"/>
      <c r="CSP228" s="18"/>
      <c r="CSQ228" s="18"/>
      <c r="CSR228" s="18"/>
      <c r="CSS228" s="18"/>
      <c r="CST228" s="18"/>
      <c r="CSU228" s="18"/>
      <c r="CSV228" s="18"/>
      <c r="CSW228" s="18"/>
      <c r="CSX228" s="18"/>
      <c r="CSY228" s="18"/>
      <c r="CSZ228" s="18"/>
      <c r="CTA228" s="18"/>
      <c r="CTB228" s="18"/>
      <c r="CTC228" s="18"/>
      <c r="CTD228" s="18"/>
      <c r="CTE228" s="18"/>
      <c r="CTF228" s="18"/>
      <c r="CTG228" s="18"/>
      <c r="CTH228" s="18"/>
      <c r="CTI228" s="18"/>
      <c r="CTJ228" s="18"/>
      <c r="CTK228" s="18"/>
      <c r="CTL228" s="18"/>
      <c r="CTM228" s="18"/>
      <c r="CTN228" s="18"/>
      <c r="CTO228" s="18"/>
      <c r="CTP228" s="18"/>
      <c r="CTQ228" s="18"/>
      <c r="CTR228" s="18"/>
      <c r="CTS228" s="18"/>
      <c r="CTT228" s="18"/>
      <c r="CTU228" s="18"/>
      <c r="CTV228" s="18"/>
      <c r="CTW228" s="18"/>
      <c r="CTX228" s="18"/>
      <c r="CTY228" s="18"/>
      <c r="CTZ228" s="18"/>
      <c r="CUA228" s="18"/>
      <c r="CUB228" s="18"/>
      <c r="CUC228" s="18"/>
      <c r="CUD228" s="18"/>
      <c r="CUE228" s="18"/>
      <c r="CUF228" s="18"/>
      <c r="CUG228" s="18"/>
      <c r="CUH228" s="18"/>
      <c r="CUI228" s="18"/>
      <c r="CUJ228" s="18"/>
      <c r="CUK228" s="18"/>
      <c r="CUL228" s="18"/>
      <c r="CUM228" s="18"/>
      <c r="CUN228" s="18"/>
      <c r="CUO228" s="18"/>
      <c r="CUP228" s="18"/>
      <c r="CUQ228" s="18"/>
      <c r="CUR228" s="18"/>
      <c r="CUS228" s="18"/>
      <c r="CUT228" s="18"/>
      <c r="CUU228" s="18"/>
      <c r="CUV228" s="18"/>
      <c r="CUW228" s="18"/>
      <c r="CUX228" s="18"/>
      <c r="CUY228" s="18"/>
      <c r="CUZ228" s="18"/>
      <c r="CVA228" s="18"/>
      <c r="CVB228" s="18"/>
      <c r="CVC228" s="18"/>
      <c r="CVD228" s="18"/>
      <c r="CVE228" s="18"/>
      <c r="CVF228" s="18"/>
      <c r="CVG228" s="18"/>
      <c r="CVH228" s="18"/>
      <c r="CVI228" s="18"/>
      <c r="CVJ228" s="18"/>
      <c r="CVK228" s="18"/>
      <c r="CVL228" s="18"/>
      <c r="CVM228" s="18"/>
      <c r="CVN228" s="18"/>
      <c r="CVO228" s="18"/>
      <c r="CVP228" s="18"/>
      <c r="CVQ228" s="18"/>
      <c r="CVR228" s="18"/>
      <c r="CVS228" s="18"/>
      <c r="CVT228" s="18"/>
      <c r="CVU228" s="18"/>
      <c r="CVV228" s="18"/>
      <c r="CVW228" s="18"/>
      <c r="CVX228" s="18"/>
      <c r="CVY228" s="18"/>
      <c r="CVZ228" s="18"/>
      <c r="CWA228" s="18"/>
      <c r="CWB228" s="18"/>
      <c r="CWC228" s="18"/>
      <c r="CWD228" s="18"/>
      <c r="CWE228" s="18"/>
      <c r="CWF228" s="18"/>
      <c r="CWG228" s="18"/>
      <c r="CWH228" s="18"/>
      <c r="CWI228" s="18"/>
      <c r="CWJ228" s="18"/>
      <c r="CWK228" s="18"/>
      <c r="CWL228" s="18"/>
      <c r="CWM228" s="18"/>
      <c r="CWN228" s="18"/>
      <c r="CWO228" s="18"/>
      <c r="CWP228" s="18"/>
      <c r="CWQ228" s="18"/>
      <c r="CWR228" s="18"/>
      <c r="CWS228" s="18"/>
      <c r="CWT228" s="18"/>
      <c r="CWU228" s="18"/>
      <c r="CWV228" s="18"/>
      <c r="CWW228" s="18"/>
      <c r="CWX228" s="18"/>
      <c r="CWY228" s="18"/>
      <c r="CWZ228" s="18"/>
      <c r="CXA228" s="18"/>
      <c r="CXB228" s="18"/>
      <c r="CXC228" s="18"/>
      <c r="CXD228" s="18"/>
      <c r="CXE228" s="18"/>
      <c r="CXF228" s="18"/>
      <c r="CXG228" s="18"/>
      <c r="CXH228" s="18"/>
      <c r="CXI228" s="18"/>
      <c r="CXJ228" s="18"/>
      <c r="CXK228" s="18"/>
      <c r="CXL228" s="18"/>
      <c r="CXM228" s="18"/>
      <c r="CXN228" s="18"/>
      <c r="CXO228" s="18"/>
      <c r="CXP228" s="18"/>
      <c r="CXQ228" s="18"/>
      <c r="CXR228" s="18"/>
      <c r="CXS228" s="18"/>
      <c r="CXT228" s="18"/>
      <c r="CXU228" s="18"/>
      <c r="CXV228" s="18"/>
      <c r="CXW228" s="18"/>
      <c r="CXX228" s="18"/>
      <c r="CXY228" s="18"/>
      <c r="CXZ228" s="18"/>
      <c r="CYA228" s="18"/>
      <c r="CYB228" s="18"/>
      <c r="CYC228" s="18"/>
      <c r="CYD228" s="18"/>
      <c r="CYE228" s="18"/>
      <c r="CYF228" s="18"/>
      <c r="CYG228" s="18"/>
      <c r="CYH228" s="18"/>
      <c r="CYI228" s="18"/>
      <c r="CYJ228" s="18"/>
      <c r="CYK228" s="18"/>
      <c r="CYL228" s="18"/>
      <c r="CYM228" s="18"/>
      <c r="CYN228" s="18"/>
      <c r="CYO228" s="18"/>
      <c r="CYP228" s="18"/>
      <c r="CYQ228" s="18"/>
      <c r="CYR228" s="18"/>
      <c r="CYS228" s="18"/>
      <c r="CYT228" s="18"/>
      <c r="CYU228" s="18"/>
      <c r="CYV228" s="18"/>
      <c r="CYW228" s="18"/>
      <c r="CYX228" s="18"/>
      <c r="CYY228" s="18"/>
      <c r="CYZ228" s="18"/>
      <c r="CZA228" s="18"/>
      <c r="CZB228" s="18"/>
      <c r="CZC228" s="18"/>
      <c r="CZD228" s="18"/>
      <c r="CZE228" s="18"/>
      <c r="CZF228" s="18"/>
      <c r="CZG228" s="18"/>
      <c r="CZH228" s="18"/>
      <c r="CZI228" s="18"/>
      <c r="CZJ228" s="18"/>
      <c r="CZK228" s="18"/>
      <c r="CZL228" s="18"/>
      <c r="CZM228" s="18"/>
      <c r="CZN228" s="18"/>
      <c r="CZO228" s="18"/>
      <c r="CZP228" s="18"/>
      <c r="CZQ228" s="18"/>
      <c r="CZR228" s="18"/>
      <c r="CZS228" s="18"/>
      <c r="CZT228" s="18"/>
      <c r="CZU228" s="18"/>
      <c r="CZV228" s="18"/>
      <c r="CZW228" s="18"/>
      <c r="CZX228" s="18"/>
      <c r="CZY228" s="18"/>
      <c r="CZZ228" s="18"/>
      <c r="DAA228" s="18"/>
      <c r="DAB228" s="18"/>
      <c r="DAC228" s="18"/>
      <c r="DAD228" s="18"/>
      <c r="DAE228" s="18"/>
      <c r="DAF228" s="18"/>
      <c r="DAG228" s="18"/>
      <c r="DAH228" s="18"/>
      <c r="DAI228" s="18"/>
      <c r="DAJ228" s="18"/>
      <c r="DAK228" s="18"/>
      <c r="DAL228" s="18"/>
      <c r="DAM228" s="18"/>
      <c r="DAN228" s="18"/>
      <c r="DAO228" s="18"/>
      <c r="DAP228" s="18"/>
      <c r="DAQ228" s="18"/>
      <c r="DAR228" s="18"/>
      <c r="DAS228" s="18"/>
      <c r="DAT228" s="18"/>
      <c r="DAU228" s="18"/>
      <c r="DAV228" s="18"/>
      <c r="DAW228" s="18"/>
      <c r="DAX228" s="18"/>
      <c r="DAY228" s="18"/>
      <c r="DAZ228" s="18"/>
      <c r="DBA228" s="18"/>
      <c r="DBB228" s="18"/>
      <c r="DBC228" s="18"/>
      <c r="DBD228" s="18"/>
      <c r="DBE228" s="18"/>
      <c r="DBF228" s="18"/>
      <c r="DBG228" s="18"/>
      <c r="DBH228" s="18"/>
      <c r="DBI228" s="18"/>
      <c r="DBJ228" s="18"/>
      <c r="DBK228" s="18"/>
      <c r="DBL228" s="18"/>
      <c r="DBM228" s="18"/>
      <c r="DBN228" s="18"/>
      <c r="DBO228" s="18"/>
      <c r="DBP228" s="18"/>
      <c r="DBQ228" s="18"/>
      <c r="DBR228" s="18"/>
      <c r="DBS228" s="18"/>
      <c r="DBT228" s="18"/>
      <c r="DBU228" s="18"/>
      <c r="DBV228" s="18"/>
      <c r="DBW228" s="18"/>
      <c r="DBX228" s="18"/>
      <c r="DBY228" s="18"/>
      <c r="DBZ228" s="18"/>
      <c r="DCA228" s="18"/>
      <c r="DCB228" s="18"/>
      <c r="DCC228" s="18"/>
      <c r="DCD228" s="18"/>
      <c r="DCE228" s="18"/>
      <c r="DCF228" s="18"/>
      <c r="DCG228" s="18"/>
      <c r="DCH228" s="18"/>
      <c r="DCI228" s="18"/>
      <c r="DCJ228" s="18"/>
      <c r="DCK228" s="18"/>
      <c r="DCL228" s="18"/>
      <c r="DCM228" s="18"/>
      <c r="DCN228" s="18"/>
      <c r="DCO228" s="18"/>
      <c r="DCP228" s="18"/>
      <c r="DCQ228" s="18"/>
      <c r="DCR228" s="18"/>
      <c r="DCS228" s="18"/>
      <c r="DCT228" s="18"/>
      <c r="DCU228" s="18"/>
      <c r="DCV228" s="18"/>
      <c r="DCW228" s="18"/>
      <c r="DCX228" s="18"/>
      <c r="DCY228" s="18"/>
      <c r="DCZ228" s="18"/>
      <c r="DDA228" s="18"/>
      <c r="DDB228" s="18"/>
      <c r="DDC228" s="18"/>
      <c r="DDD228" s="18"/>
      <c r="DDE228" s="18"/>
      <c r="DDF228" s="18"/>
      <c r="DDG228" s="18"/>
      <c r="DDH228" s="18"/>
      <c r="DDI228" s="18"/>
      <c r="DDJ228" s="18"/>
      <c r="DDK228" s="18"/>
      <c r="DDL228" s="18"/>
      <c r="DDM228" s="18"/>
      <c r="DDN228" s="18"/>
      <c r="DDO228" s="18"/>
      <c r="DDP228" s="18"/>
      <c r="DDQ228" s="18"/>
      <c r="DDR228" s="18"/>
      <c r="DDS228" s="18"/>
      <c r="DDT228" s="18"/>
      <c r="DDU228" s="18"/>
      <c r="DDV228" s="18"/>
      <c r="DDW228" s="18"/>
      <c r="DDX228" s="18"/>
      <c r="DDY228" s="18"/>
      <c r="DDZ228" s="18"/>
      <c r="DEA228" s="18"/>
      <c r="DEB228" s="18"/>
      <c r="DEC228" s="18"/>
      <c r="DED228" s="18"/>
      <c r="DEE228" s="18"/>
      <c r="DEF228" s="18"/>
      <c r="DEG228" s="18"/>
      <c r="DEH228" s="18"/>
      <c r="DEI228" s="18"/>
      <c r="DEJ228" s="18"/>
      <c r="DEK228" s="18"/>
      <c r="DEL228" s="18"/>
      <c r="DEM228" s="18"/>
      <c r="DEN228" s="18"/>
      <c r="DEO228" s="18"/>
      <c r="DEP228" s="18"/>
      <c r="DEQ228" s="18"/>
      <c r="DER228" s="18"/>
      <c r="DES228" s="18"/>
      <c r="DET228" s="18"/>
      <c r="DEU228" s="18"/>
      <c r="DEV228" s="18"/>
      <c r="DEW228" s="18"/>
      <c r="DEX228" s="18"/>
      <c r="DEY228" s="18"/>
      <c r="DEZ228" s="18"/>
      <c r="DFA228" s="18"/>
      <c r="DFB228" s="18"/>
      <c r="DFC228" s="18"/>
      <c r="DFD228" s="18"/>
      <c r="DFE228" s="18"/>
      <c r="DFF228" s="18"/>
      <c r="DFG228" s="18"/>
      <c r="DFH228" s="18"/>
      <c r="DFI228" s="18"/>
      <c r="DFJ228" s="18"/>
      <c r="DFK228" s="18"/>
      <c r="DFL228" s="18"/>
      <c r="DFM228" s="18"/>
      <c r="DFN228" s="18"/>
      <c r="DFO228" s="18"/>
      <c r="DFP228" s="18"/>
      <c r="DFQ228" s="18"/>
      <c r="DFR228" s="18"/>
      <c r="DFS228" s="18"/>
      <c r="DFT228" s="18"/>
      <c r="DFU228" s="18"/>
      <c r="DFV228" s="18"/>
      <c r="DFW228" s="18"/>
      <c r="DFX228" s="18"/>
      <c r="DFY228" s="18"/>
      <c r="DFZ228" s="18"/>
      <c r="DGA228" s="18"/>
      <c r="DGB228" s="18"/>
      <c r="DGC228" s="18"/>
      <c r="DGD228" s="18"/>
      <c r="DGE228" s="18"/>
      <c r="DGF228" s="18"/>
      <c r="DGG228" s="18"/>
      <c r="DGH228" s="18"/>
      <c r="DGI228" s="18"/>
      <c r="DGJ228" s="18"/>
      <c r="DGK228" s="18"/>
      <c r="DGL228" s="18"/>
      <c r="DGM228" s="18"/>
      <c r="DGN228" s="18"/>
      <c r="DGO228" s="18"/>
      <c r="DGP228" s="18"/>
      <c r="DGQ228" s="18"/>
      <c r="DGR228" s="18"/>
      <c r="DGS228" s="18"/>
      <c r="DGT228" s="18"/>
      <c r="DGU228" s="18"/>
      <c r="DGV228" s="18"/>
      <c r="DGW228" s="18"/>
      <c r="DGX228" s="18"/>
      <c r="DGY228" s="18"/>
      <c r="DGZ228" s="18"/>
      <c r="DHA228" s="18"/>
      <c r="DHB228" s="18"/>
      <c r="DHC228" s="18"/>
      <c r="DHD228" s="18"/>
      <c r="DHE228" s="18"/>
      <c r="DHF228" s="18"/>
      <c r="DHG228" s="18"/>
      <c r="DHH228" s="18"/>
      <c r="DHI228" s="18"/>
      <c r="DHJ228" s="18"/>
      <c r="DHK228" s="18"/>
      <c r="DHL228" s="18"/>
      <c r="DHM228" s="18"/>
      <c r="DHN228" s="18"/>
      <c r="DHO228" s="18"/>
      <c r="DHP228" s="18"/>
      <c r="DHQ228" s="18"/>
      <c r="DHR228" s="18"/>
      <c r="DHS228" s="18"/>
      <c r="DHT228" s="18"/>
      <c r="DHU228" s="18"/>
      <c r="DHV228" s="18"/>
      <c r="DHW228" s="18"/>
      <c r="DHX228" s="18"/>
      <c r="DHY228" s="18"/>
      <c r="DHZ228" s="18"/>
      <c r="DIA228" s="18"/>
      <c r="DIB228" s="18"/>
      <c r="DIC228" s="18"/>
      <c r="DID228" s="18"/>
      <c r="DIE228" s="18"/>
      <c r="DIF228" s="18"/>
      <c r="DIG228" s="18"/>
      <c r="DIH228" s="18"/>
      <c r="DII228" s="18"/>
      <c r="DIJ228" s="18"/>
      <c r="DIK228" s="18"/>
      <c r="DIL228" s="18"/>
      <c r="DIM228" s="18"/>
      <c r="DIN228" s="18"/>
      <c r="DIO228" s="18"/>
      <c r="DIP228" s="18"/>
      <c r="DIQ228" s="18"/>
      <c r="DIR228" s="18"/>
      <c r="DIS228" s="18"/>
      <c r="DIT228" s="18"/>
      <c r="DIU228" s="18"/>
      <c r="DIV228" s="18"/>
      <c r="DIW228" s="18"/>
      <c r="DIX228" s="18"/>
      <c r="DIY228" s="18"/>
      <c r="DIZ228" s="18"/>
      <c r="DJA228" s="18"/>
      <c r="DJB228" s="18"/>
      <c r="DJC228" s="18"/>
      <c r="DJD228" s="18"/>
      <c r="DJE228" s="18"/>
      <c r="DJF228" s="18"/>
      <c r="DJG228" s="18"/>
      <c r="DJH228" s="18"/>
      <c r="DJI228" s="18"/>
      <c r="DJJ228" s="18"/>
      <c r="DJK228" s="18"/>
      <c r="DJL228" s="18"/>
      <c r="DJM228" s="18"/>
      <c r="DJN228" s="18"/>
      <c r="DJO228" s="18"/>
      <c r="DJP228" s="18"/>
      <c r="DJQ228" s="18"/>
      <c r="DJR228" s="18"/>
      <c r="DJS228" s="18"/>
      <c r="DJT228" s="18"/>
      <c r="DJU228" s="18"/>
      <c r="DJV228" s="18"/>
      <c r="DJW228" s="18"/>
      <c r="DJX228" s="18"/>
      <c r="DJY228" s="18"/>
      <c r="DJZ228" s="18"/>
      <c r="DKA228" s="18"/>
      <c r="DKB228" s="18"/>
      <c r="DKC228" s="18"/>
      <c r="DKD228" s="18"/>
      <c r="DKE228" s="18"/>
      <c r="DKF228" s="18"/>
      <c r="DKG228" s="18"/>
      <c r="DKH228" s="18"/>
      <c r="DKI228" s="18"/>
      <c r="DKJ228" s="18"/>
      <c r="DKK228" s="18"/>
      <c r="DKL228" s="18"/>
      <c r="DKM228" s="18"/>
      <c r="DKN228" s="18"/>
      <c r="DKO228" s="18"/>
      <c r="DKP228" s="18"/>
      <c r="DKQ228" s="18"/>
      <c r="DKR228" s="18"/>
      <c r="DKS228" s="18"/>
      <c r="DKT228" s="18"/>
      <c r="DKU228" s="18"/>
      <c r="DKV228" s="18"/>
      <c r="DKW228" s="18"/>
      <c r="DKX228" s="18"/>
      <c r="DKY228" s="18"/>
      <c r="DKZ228" s="18"/>
      <c r="DLA228" s="18"/>
      <c r="DLB228" s="18"/>
      <c r="DLC228" s="18"/>
      <c r="DLD228" s="18"/>
      <c r="DLE228" s="18"/>
      <c r="DLF228" s="18"/>
      <c r="DLG228" s="18"/>
      <c r="DLH228" s="18"/>
      <c r="DLI228" s="18"/>
      <c r="DLJ228" s="18"/>
      <c r="DLK228" s="18"/>
      <c r="DLL228" s="18"/>
      <c r="DLM228" s="18"/>
      <c r="DLN228" s="18"/>
      <c r="DLO228" s="18"/>
      <c r="DLP228" s="18"/>
      <c r="DLQ228" s="18"/>
      <c r="DLR228" s="18"/>
      <c r="DLS228" s="18"/>
      <c r="DLT228" s="18"/>
      <c r="DLU228" s="18"/>
      <c r="DLV228" s="18"/>
      <c r="DLW228" s="18"/>
      <c r="DLX228" s="18"/>
      <c r="DLY228" s="18"/>
      <c r="DLZ228" s="18"/>
      <c r="DMA228" s="18"/>
      <c r="DMB228" s="18"/>
      <c r="DMC228" s="18"/>
      <c r="DMD228" s="18"/>
      <c r="DME228" s="18"/>
      <c r="DMF228" s="18"/>
      <c r="DMG228" s="18"/>
      <c r="DMH228" s="18"/>
      <c r="DMI228" s="18"/>
      <c r="DMJ228" s="18"/>
      <c r="DMK228" s="18"/>
      <c r="DML228" s="18"/>
      <c r="DMM228" s="18"/>
      <c r="DMN228" s="18"/>
      <c r="DMO228" s="18"/>
      <c r="DMP228" s="18"/>
      <c r="DMQ228" s="18"/>
      <c r="DMR228" s="18"/>
      <c r="DMS228" s="18"/>
      <c r="DMT228" s="18"/>
      <c r="DMU228" s="18"/>
      <c r="DMV228" s="18"/>
      <c r="DMW228" s="18"/>
      <c r="DMX228" s="18"/>
      <c r="DMY228" s="18"/>
      <c r="DMZ228" s="18"/>
      <c r="DNA228" s="18"/>
      <c r="DNB228" s="18"/>
      <c r="DNC228" s="18"/>
      <c r="DND228" s="18"/>
      <c r="DNE228" s="18"/>
      <c r="DNF228" s="18"/>
      <c r="DNG228" s="18"/>
      <c r="DNH228" s="18"/>
      <c r="DNI228" s="18"/>
      <c r="DNJ228" s="18"/>
      <c r="DNK228" s="18"/>
      <c r="DNL228" s="18"/>
      <c r="DNM228" s="18"/>
      <c r="DNN228" s="18"/>
      <c r="DNO228" s="18"/>
      <c r="DNP228" s="18"/>
      <c r="DNQ228" s="18"/>
      <c r="DNR228" s="18"/>
      <c r="DNS228" s="18"/>
      <c r="DNT228" s="18"/>
      <c r="DNU228" s="18"/>
      <c r="DNV228" s="18"/>
      <c r="DNW228" s="18"/>
      <c r="DNX228" s="18"/>
      <c r="DNY228" s="18"/>
      <c r="DNZ228" s="18"/>
      <c r="DOA228" s="18"/>
      <c r="DOB228" s="18"/>
      <c r="DOC228" s="18"/>
      <c r="DOD228" s="18"/>
      <c r="DOE228" s="18"/>
      <c r="DOF228" s="18"/>
      <c r="DOG228" s="18"/>
      <c r="DOH228" s="18"/>
      <c r="DOI228" s="18"/>
      <c r="DOJ228" s="18"/>
      <c r="DOK228" s="18"/>
      <c r="DOL228" s="18"/>
      <c r="DOM228" s="18"/>
      <c r="DON228" s="18"/>
      <c r="DOO228" s="18"/>
      <c r="DOP228" s="18"/>
      <c r="DOQ228" s="18"/>
      <c r="DOR228" s="18"/>
      <c r="DOS228" s="18"/>
      <c r="DOT228" s="18"/>
      <c r="DOU228" s="18"/>
      <c r="DOV228" s="18"/>
      <c r="DOW228" s="18"/>
      <c r="DOX228" s="18"/>
      <c r="DOY228" s="18"/>
      <c r="DOZ228" s="18"/>
      <c r="DPA228" s="18"/>
      <c r="DPB228" s="18"/>
      <c r="DPC228" s="18"/>
      <c r="DPD228" s="18"/>
      <c r="DPE228" s="18"/>
      <c r="DPF228" s="18"/>
      <c r="DPG228" s="18"/>
      <c r="DPH228" s="18"/>
      <c r="DPI228" s="18"/>
      <c r="DPJ228" s="18"/>
      <c r="DPK228" s="18"/>
      <c r="DPL228" s="18"/>
      <c r="DPM228" s="18"/>
      <c r="DPN228" s="18"/>
      <c r="DPO228" s="18"/>
      <c r="DPP228" s="18"/>
      <c r="DPQ228" s="18"/>
      <c r="DPR228" s="18"/>
      <c r="DPS228" s="18"/>
      <c r="DPT228" s="18"/>
      <c r="DPU228" s="18"/>
      <c r="DPV228" s="18"/>
      <c r="DPW228" s="18"/>
      <c r="DPX228" s="18"/>
      <c r="DPY228" s="18"/>
      <c r="DPZ228" s="18"/>
      <c r="DQA228" s="18"/>
      <c r="DQB228" s="18"/>
      <c r="DQC228" s="18"/>
      <c r="DQD228" s="18"/>
      <c r="DQE228" s="18"/>
      <c r="DQF228" s="18"/>
      <c r="DQG228" s="18"/>
      <c r="DQH228" s="18"/>
      <c r="DQI228" s="18"/>
      <c r="DQJ228" s="18"/>
      <c r="DQK228" s="18"/>
      <c r="DQL228" s="18"/>
      <c r="DQM228" s="18"/>
      <c r="DQN228" s="18"/>
      <c r="DQO228" s="18"/>
      <c r="DQP228" s="18"/>
      <c r="DQQ228" s="18"/>
      <c r="DQR228" s="18"/>
      <c r="DQS228" s="18"/>
      <c r="DQT228" s="18"/>
      <c r="DQU228" s="18"/>
      <c r="DQV228" s="18"/>
      <c r="DQW228" s="18"/>
      <c r="DQX228" s="18"/>
      <c r="DQY228" s="18"/>
      <c r="DQZ228" s="18"/>
      <c r="DRA228" s="18"/>
      <c r="DRB228" s="18"/>
      <c r="DRC228" s="18"/>
      <c r="DRD228" s="18"/>
      <c r="DRE228" s="18"/>
      <c r="DRF228" s="18"/>
      <c r="DRG228" s="18"/>
      <c r="DRH228" s="18"/>
      <c r="DRI228" s="18"/>
      <c r="DRJ228" s="18"/>
      <c r="DRK228" s="18"/>
      <c r="DRL228" s="18"/>
      <c r="DRM228" s="18"/>
      <c r="DRN228" s="18"/>
      <c r="DRO228" s="18"/>
      <c r="DRP228" s="18"/>
      <c r="DRQ228" s="18"/>
      <c r="DRR228" s="18"/>
      <c r="DRS228" s="18"/>
      <c r="DRT228" s="18"/>
      <c r="DRU228" s="18"/>
      <c r="DRV228" s="18"/>
      <c r="DRW228" s="18"/>
      <c r="DRX228" s="18"/>
      <c r="DRY228" s="18"/>
      <c r="DRZ228" s="18"/>
      <c r="DSA228" s="18"/>
      <c r="DSB228" s="18"/>
      <c r="DSC228" s="18"/>
      <c r="DSD228" s="18"/>
      <c r="DSE228" s="18"/>
      <c r="DSF228" s="18"/>
      <c r="DSG228" s="18"/>
      <c r="DSH228" s="18"/>
      <c r="DSI228" s="18"/>
      <c r="DSJ228" s="18"/>
      <c r="DSK228" s="18"/>
      <c r="DSL228" s="18"/>
      <c r="DSM228" s="18"/>
      <c r="DSN228" s="18"/>
      <c r="DSO228" s="18"/>
      <c r="DSP228" s="18"/>
      <c r="DSQ228" s="18"/>
      <c r="DSR228" s="18"/>
      <c r="DSS228" s="18"/>
      <c r="DST228" s="18"/>
      <c r="DSU228" s="18"/>
      <c r="DSV228" s="18"/>
      <c r="DSW228" s="18"/>
      <c r="DSX228" s="18"/>
      <c r="DSY228" s="18"/>
      <c r="DSZ228" s="18"/>
      <c r="DTA228" s="18"/>
      <c r="DTB228" s="18"/>
      <c r="DTC228" s="18"/>
      <c r="DTD228" s="18"/>
      <c r="DTE228" s="18"/>
      <c r="DTF228" s="18"/>
      <c r="DTG228" s="18"/>
      <c r="DTH228" s="18"/>
      <c r="DTI228" s="18"/>
      <c r="DTJ228" s="18"/>
      <c r="DTK228" s="18"/>
      <c r="DTL228" s="18"/>
      <c r="DTM228" s="18"/>
      <c r="DTN228" s="18"/>
      <c r="DTO228" s="18"/>
      <c r="DTP228" s="18"/>
      <c r="DTQ228" s="18"/>
      <c r="DTR228" s="18"/>
      <c r="DTS228" s="18"/>
      <c r="DTT228" s="18"/>
      <c r="DTU228" s="18"/>
      <c r="DTV228" s="18"/>
      <c r="DTW228" s="18"/>
      <c r="DTX228" s="18"/>
      <c r="DTY228" s="18"/>
      <c r="DTZ228" s="18"/>
      <c r="DUA228" s="18"/>
      <c r="DUB228" s="18"/>
      <c r="DUC228" s="18"/>
      <c r="DUD228" s="18"/>
      <c r="DUE228" s="18"/>
      <c r="DUF228" s="18"/>
      <c r="DUG228" s="18"/>
      <c r="DUH228" s="18"/>
      <c r="DUI228" s="18"/>
      <c r="DUJ228" s="18"/>
      <c r="DUK228" s="18"/>
      <c r="DUL228" s="18"/>
      <c r="DUM228" s="18"/>
      <c r="DUN228" s="18"/>
      <c r="DUO228" s="18"/>
      <c r="DUP228" s="18"/>
      <c r="DUQ228" s="18"/>
      <c r="DUR228" s="18"/>
      <c r="DUS228" s="18"/>
      <c r="DUT228" s="18"/>
      <c r="DUU228" s="18"/>
      <c r="DUV228" s="18"/>
      <c r="DUW228" s="18"/>
      <c r="DUX228" s="18"/>
      <c r="DUY228" s="18"/>
      <c r="DUZ228" s="18"/>
      <c r="DVA228" s="18"/>
      <c r="DVB228" s="18"/>
      <c r="DVC228" s="18"/>
      <c r="DVD228" s="18"/>
      <c r="DVE228" s="18"/>
      <c r="DVF228" s="18"/>
      <c r="DVG228" s="18"/>
      <c r="DVH228" s="18"/>
      <c r="DVI228" s="18"/>
      <c r="DVJ228" s="18"/>
      <c r="DVK228" s="18"/>
      <c r="DVL228" s="18"/>
      <c r="DVM228" s="18"/>
      <c r="DVN228" s="18"/>
      <c r="DVO228" s="18"/>
      <c r="DVP228" s="18"/>
      <c r="DVQ228" s="18"/>
      <c r="DVR228" s="18"/>
      <c r="DVS228" s="18"/>
      <c r="DVT228" s="18"/>
      <c r="DVU228" s="18"/>
      <c r="DVV228" s="18"/>
      <c r="DVW228" s="18"/>
      <c r="DVX228" s="18"/>
      <c r="DVY228" s="18"/>
      <c r="DVZ228" s="18"/>
      <c r="DWA228" s="18"/>
      <c r="DWB228" s="18"/>
      <c r="DWC228" s="18"/>
      <c r="DWD228" s="18"/>
      <c r="DWE228" s="18"/>
      <c r="DWF228" s="18"/>
      <c r="DWG228" s="18"/>
      <c r="DWH228" s="18"/>
      <c r="DWI228" s="18"/>
      <c r="DWJ228" s="18"/>
      <c r="DWK228" s="18"/>
      <c r="DWL228" s="18"/>
      <c r="DWM228" s="18"/>
      <c r="DWN228" s="18"/>
      <c r="DWO228" s="18"/>
      <c r="DWP228" s="18"/>
      <c r="DWQ228" s="18"/>
      <c r="DWR228" s="18"/>
      <c r="DWS228" s="18"/>
      <c r="DWT228" s="18"/>
      <c r="DWU228" s="18"/>
      <c r="DWV228" s="18"/>
      <c r="DWW228" s="18"/>
      <c r="DWX228" s="18"/>
      <c r="DWY228" s="18"/>
      <c r="DWZ228" s="18"/>
      <c r="DXA228" s="18"/>
      <c r="DXB228" s="18"/>
      <c r="DXC228" s="18"/>
      <c r="DXD228" s="18"/>
      <c r="DXE228" s="18"/>
      <c r="DXF228" s="18"/>
      <c r="DXG228" s="18"/>
      <c r="DXH228" s="18"/>
      <c r="DXI228" s="18"/>
      <c r="DXJ228" s="18"/>
      <c r="DXK228" s="18"/>
      <c r="DXL228" s="18"/>
      <c r="DXM228" s="18"/>
      <c r="DXN228" s="18"/>
      <c r="DXO228" s="18"/>
      <c r="DXP228" s="18"/>
      <c r="DXQ228" s="18"/>
      <c r="DXR228" s="18"/>
      <c r="DXS228" s="18"/>
      <c r="DXT228" s="18"/>
      <c r="DXU228" s="18"/>
      <c r="DXV228" s="18"/>
      <c r="DXW228" s="18"/>
      <c r="DXX228" s="18"/>
      <c r="DXY228" s="18"/>
      <c r="DXZ228" s="18"/>
      <c r="DYA228" s="18"/>
      <c r="DYB228" s="18"/>
      <c r="DYC228" s="18"/>
      <c r="DYD228" s="18"/>
      <c r="DYE228" s="18"/>
      <c r="DYF228" s="18"/>
      <c r="DYG228" s="18"/>
      <c r="DYH228" s="18"/>
      <c r="DYI228" s="18"/>
      <c r="DYJ228" s="18"/>
      <c r="DYK228" s="18"/>
      <c r="DYL228" s="18"/>
      <c r="DYM228" s="18"/>
      <c r="DYN228" s="18"/>
      <c r="DYO228" s="18"/>
      <c r="DYP228" s="18"/>
      <c r="DYQ228" s="18"/>
      <c r="DYR228" s="18"/>
      <c r="DYS228" s="18"/>
      <c r="DYT228" s="18"/>
      <c r="DYU228" s="18"/>
      <c r="DYV228" s="18"/>
      <c r="DYW228" s="18"/>
      <c r="DYX228" s="18"/>
      <c r="DYY228" s="18"/>
      <c r="DYZ228" s="18"/>
      <c r="DZA228" s="18"/>
      <c r="DZB228" s="18"/>
      <c r="DZC228" s="18"/>
      <c r="DZD228" s="18"/>
      <c r="DZE228" s="18"/>
      <c r="DZF228" s="18"/>
      <c r="DZG228" s="18"/>
      <c r="DZH228" s="18"/>
      <c r="DZI228" s="18"/>
      <c r="DZJ228" s="18"/>
      <c r="DZK228" s="18"/>
      <c r="DZL228" s="18"/>
      <c r="DZM228" s="18"/>
      <c r="DZN228" s="18"/>
      <c r="DZO228" s="18"/>
      <c r="DZP228" s="18"/>
      <c r="DZQ228" s="18"/>
      <c r="DZR228" s="18"/>
      <c r="DZS228" s="18"/>
      <c r="DZT228" s="18"/>
      <c r="DZU228" s="18"/>
      <c r="DZV228" s="18"/>
      <c r="DZW228" s="18"/>
      <c r="DZX228" s="18"/>
      <c r="DZY228" s="18"/>
      <c r="DZZ228" s="18"/>
      <c r="EAA228" s="18"/>
      <c r="EAB228" s="18"/>
      <c r="EAC228" s="18"/>
      <c r="EAD228" s="18"/>
      <c r="EAE228" s="18"/>
      <c r="EAF228" s="18"/>
      <c r="EAG228" s="18"/>
      <c r="EAH228" s="18"/>
      <c r="EAI228" s="18"/>
      <c r="EAJ228" s="18"/>
      <c r="EAK228" s="18"/>
      <c r="EAL228" s="18"/>
      <c r="EAM228" s="18"/>
      <c r="EAN228" s="18"/>
      <c r="EAO228" s="18"/>
      <c r="EAP228" s="18"/>
      <c r="EAQ228" s="18"/>
      <c r="EAR228" s="18"/>
      <c r="EAS228" s="18"/>
      <c r="EAT228" s="18"/>
      <c r="EAU228" s="18"/>
      <c r="EAV228" s="18"/>
      <c r="EAW228" s="18"/>
      <c r="EAX228" s="18"/>
      <c r="EAY228" s="18"/>
      <c r="EAZ228" s="18"/>
      <c r="EBA228" s="18"/>
      <c r="EBB228" s="18"/>
      <c r="EBC228" s="18"/>
      <c r="EBD228" s="18"/>
      <c r="EBE228" s="18"/>
      <c r="EBF228" s="18"/>
      <c r="EBG228" s="18"/>
      <c r="EBH228" s="18"/>
      <c r="EBI228" s="18"/>
      <c r="EBJ228" s="18"/>
      <c r="EBK228" s="18"/>
      <c r="EBL228" s="18"/>
      <c r="EBM228" s="18"/>
      <c r="EBN228" s="18"/>
      <c r="EBO228" s="18"/>
      <c r="EBP228" s="18"/>
      <c r="EBQ228" s="18"/>
      <c r="EBR228" s="18"/>
      <c r="EBS228" s="18"/>
      <c r="EBT228" s="18"/>
      <c r="EBU228" s="18"/>
      <c r="EBV228" s="18"/>
      <c r="EBW228" s="18"/>
      <c r="EBX228" s="18"/>
      <c r="EBY228" s="18"/>
      <c r="EBZ228" s="18"/>
      <c r="ECA228" s="18"/>
      <c r="ECB228" s="18"/>
      <c r="ECC228" s="18"/>
      <c r="ECD228" s="18"/>
      <c r="ECE228" s="18"/>
      <c r="ECF228" s="18"/>
      <c r="ECG228" s="18"/>
      <c r="ECH228" s="18"/>
      <c r="ECI228" s="18"/>
      <c r="ECJ228" s="18"/>
      <c r="ECK228" s="18"/>
      <c r="ECL228" s="18"/>
      <c r="ECM228" s="18"/>
      <c r="ECN228" s="18"/>
      <c r="ECO228" s="18"/>
      <c r="ECP228" s="18"/>
      <c r="ECQ228" s="18"/>
      <c r="ECR228" s="18"/>
      <c r="ECS228" s="18"/>
      <c r="ECT228" s="18"/>
      <c r="ECU228" s="18"/>
      <c r="ECV228" s="18"/>
      <c r="ECW228" s="18"/>
      <c r="ECX228" s="18"/>
      <c r="ECY228" s="18"/>
      <c r="ECZ228" s="18"/>
      <c r="EDA228" s="18"/>
      <c r="EDB228" s="18"/>
      <c r="EDC228" s="18"/>
      <c r="EDD228" s="18"/>
      <c r="EDE228" s="18"/>
      <c r="EDF228" s="18"/>
      <c r="EDG228" s="18"/>
      <c r="EDH228" s="18"/>
      <c r="EDI228" s="18"/>
      <c r="EDJ228" s="18"/>
      <c r="EDK228" s="18"/>
      <c r="EDL228" s="18"/>
      <c r="EDM228" s="18"/>
      <c r="EDN228" s="18"/>
      <c r="EDO228" s="18"/>
      <c r="EDP228" s="18"/>
      <c r="EDQ228" s="18"/>
      <c r="EDR228" s="18"/>
      <c r="EDS228" s="18"/>
      <c r="EDT228" s="18"/>
      <c r="EDU228" s="18"/>
      <c r="EDV228" s="18"/>
      <c r="EDW228" s="18"/>
      <c r="EDX228" s="18"/>
      <c r="EDY228" s="18"/>
      <c r="EDZ228" s="18"/>
      <c r="EEA228" s="18"/>
      <c r="EEB228" s="18"/>
      <c r="EEC228" s="18"/>
      <c r="EED228" s="18"/>
      <c r="EEE228" s="18"/>
      <c r="EEF228" s="18"/>
      <c r="EEG228" s="18"/>
      <c r="EEH228" s="18"/>
      <c r="EEI228" s="18"/>
      <c r="EEJ228" s="18"/>
      <c r="EEK228" s="18"/>
      <c r="EEL228" s="18"/>
      <c r="EEM228" s="18"/>
      <c r="EEN228" s="18"/>
      <c r="EEO228" s="18"/>
      <c r="EEP228" s="18"/>
      <c r="EEQ228" s="18"/>
      <c r="EER228" s="18"/>
      <c r="EES228" s="18"/>
      <c r="EET228" s="18"/>
      <c r="EEU228" s="18"/>
      <c r="EEV228" s="18"/>
      <c r="EEW228" s="18"/>
      <c r="EEX228" s="18"/>
      <c r="EEY228" s="18"/>
      <c r="EEZ228" s="18"/>
      <c r="EFA228" s="18"/>
      <c r="EFB228" s="18"/>
      <c r="EFC228" s="18"/>
      <c r="EFD228" s="18"/>
      <c r="EFE228" s="18"/>
      <c r="EFF228" s="18"/>
      <c r="EFG228" s="18"/>
      <c r="EFH228" s="18"/>
      <c r="EFI228" s="18"/>
      <c r="EFJ228" s="18"/>
      <c r="EFK228" s="18"/>
      <c r="EFL228" s="18"/>
      <c r="EFM228" s="18"/>
      <c r="EFN228" s="18"/>
      <c r="EFO228" s="18"/>
      <c r="EFP228" s="18"/>
      <c r="EFQ228" s="18"/>
      <c r="EFR228" s="18"/>
      <c r="EFS228" s="18"/>
      <c r="EFT228" s="18"/>
      <c r="EFU228" s="18"/>
      <c r="EFV228" s="18"/>
      <c r="EFW228" s="18"/>
      <c r="EFX228" s="18"/>
      <c r="EFY228" s="18"/>
      <c r="EFZ228" s="18"/>
      <c r="EGA228" s="18"/>
      <c r="EGB228" s="18"/>
      <c r="EGC228" s="18"/>
      <c r="EGD228" s="18"/>
      <c r="EGE228" s="18"/>
      <c r="EGF228" s="18"/>
      <c r="EGG228" s="18"/>
      <c r="EGH228" s="18"/>
      <c r="EGI228" s="18"/>
      <c r="EGJ228" s="18"/>
      <c r="EGK228" s="18"/>
      <c r="EGL228" s="18"/>
      <c r="EGM228" s="18"/>
      <c r="EGN228" s="18"/>
      <c r="EGO228" s="18"/>
      <c r="EGP228" s="18"/>
      <c r="EGQ228" s="18"/>
      <c r="EGR228" s="18"/>
      <c r="EGS228" s="18"/>
      <c r="EGT228" s="18"/>
      <c r="EGU228" s="18"/>
      <c r="EGV228" s="18"/>
      <c r="EGW228" s="18"/>
      <c r="EGX228" s="18"/>
      <c r="EGY228" s="18"/>
      <c r="EGZ228" s="18"/>
      <c r="EHA228" s="18"/>
      <c r="EHB228" s="18"/>
      <c r="EHC228" s="18"/>
      <c r="EHD228" s="18"/>
      <c r="EHE228" s="18"/>
      <c r="EHF228" s="18"/>
      <c r="EHG228" s="18"/>
      <c r="EHH228" s="18"/>
      <c r="EHI228" s="18"/>
      <c r="EHJ228" s="18"/>
      <c r="EHK228" s="18"/>
      <c r="EHL228" s="18"/>
      <c r="EHM228" s="18"/>
      <c r="EHN228" s="18"/>
      <c r="EHO228" s="18"/>
      <c r="EHP228" s="18"/>
      <c r="EHQ228" s="18"/>
      <c r="EHR228" s="18"/>
      <c r="EHS228" s="18"/>
      <c r="EHT228" s="18"/>
      <c r="EHU228" s="18"/>
      <c r="EHV228" s="18"/>
      <c r="EHW228" s="18"/>
      <c r="EHX228" s="18"/>
      <c r="EHY228" s="18"/>
      <c r="EHZ228" s="18"/>
      <c r="EIA228" s="18"/>
      <c r="EIB228" s="18"/>
      <c r="EIC228" s="18"/>
      <c r="EID228" s="18"/>
      <c r="EIE228" s="18"/>
      <c r="EIF228" s="18"/>
      <c r="EIG228" s="18"/>
      <c r="EIH228" s="18"/>
      <c r="EII228" s="18"/>
      <c r="EIJ228" s="18"/>
      <c r="EIK228" s="18"/>
      <c r="EIL228" s="18"/>
      <c r="EIM228" s="18"/>
      <c r="EIN228" s="18"/>
      <c r="EIO228" s="18"/>
      <c r="EIP228" s="18"/>
      <c r="EIQ228" s="18"/>
      <c r="EIR228" s="18"/>
      <c r="EIS228" s="18"/>
      <c r="EIT228" s="18"/>
      <c r="EIU228" s="18"/>
      <c r="EIV228" s="18"/>
      <c r="EIW228" s="18"/>
      <c r="EIX228" s="18"/>
      <c r="EIY228" s="18"/>
      <c r="EIZ228" s="18"/>
      <c r="EJA228" s="18"/>
      <c r="EJB228" s="18"/>
      <c r="EJC228" s="18"/>
      <c r="EJD228" s="18"/>
      <c r="EJE228" s="18"/>
      <c r="EJF228" s="18"/>
      <c r="EJG228" s="18"/>
      <c r="EJH228" s="18"/>
      <c r="EJI228" s="18"/>
      <c r="EJJ228" s="18"/>
      <c r="EJK228" s="18"/>
      <c r="EJL228" s="18"/>
      <c r="EJM228" s="18"/>
      <c r="EJN228" s="18"/>
      <c r="EJO228" s="18"/>
      <c r="EJP228" s="18"/>
      <c r="EJQ228" s="18"/>
      <c r="EJR228" s="18"/>
      <c r="EJS228" s="18"/>
      <c r="EJT228" s="18"/>
      <c r="EJU228" s="18"/>
      <c r="EJV228" s="18"/>
      <c r="EJW228" s="18"/>
      <c r="EJX228" s="18"/>
      <c r="EJY228" s="18"/>
      <c r="EJZ228" s="18"/>
      <c r="EKA228" s="18"/>
      <c r="EKB228" s="18"/>
      <c r="EKC228" s="18"/>
      <c r="EKD228" s="18"/>
      <c r="EKE228" s="18"/>
      <c r="EKF228" s="18"/>
      <c r="EKG228" s="18"/>
      <c r="EKH228" s="18"/>
      <c r="EKI228" s="18"/>
      <c r="EKJ228" s="18"/>
      <c r="EKK228" s="18"/>
      <c r="EKL228" s="18"/>
      <c r="EKM228" s="18"/>
      <c r="EKN228" s="18"/>
      <c r="EKO228" s="18"/>
      <c r="EKP228" s="18"/>
      <c r="EKQ228" s="18"/>
      <c r="EKR228" s="18"/>
      <c r="EKS228" s="18"/>
      <c r="EKT228" s="18"/>
      <c r="EKU228" s="18"/>
      <c r="EKV228" s="18"/>
      <c r="EKW228" s="18"/>
      <c r="EKX228" s="18"/>
      <c r="EKY228" s="18"/>
      <c r="EKZ228" s="18"/>
      <c r="ELA228" s="18"/>
      <c r="ELB228" s="18"/>
      <c r="ELC228" s="18"/>
      <c r="ELD228" s="18"/>
      <c r="ELE228" s="18"/>
      <c r="ELF228" s="18"/>
      <c r="ELG228" s="18"/>
      <c r="ELH228" s="18"/>
      <c r="ELI228" s="18"/>
      <c r="ELJ228" s="18"/>
      <c r="ELK228" s="18"/>
      <c r="ELL228" s="18"/>
      <c r="ELM228" s="18"/>
      <c r="ELN228" s="18"/>
      <c r="ELO228" s="18"/>
      <c r="ELP228" s="18"/>
      <c r="ELQ228" s="18"/>
      <c r="ELR228" s="18"/>
      <c r="ELS228" s="18"/>
      <c r="ELT228" s="18"/>
      <c r="ELU228" s="18"/>
      <c r="ELV228" s="18"/>
      <c r="ELW228" s="18"/>
      <c r="ELX228" s="18"/>
      <c r="ELY228" s="18"/>
      <c r="ELZ228" s="18"/>
      <c r="EMA228" s="18"/>
      <c r="EMB228" s="18"/>
      <c r="EMC228" s="18"/>
      <c r="EMD228" s="18"/>
      <c r="EME228" s="18"/>
      <c r="EMF228" s="18"/>
      <c r="EMG228" s="18"/>
      <c r="EMH228" s="18"/>
      <c r="EMI228" s="18"/>
      <c r="EMJ228" s="18"/>
      <c r="EMK228" s="18"/>
      <c r="EML228" s="18"/>
      <c r="EMM228" s="18"/>
      <c r="EMN228" s="18"/>
      <c r="EMO228" s="18"/>
      <c r="EMP228" s="18"/>
      <c r="EMQ228" s="18"/>
      <c r="EMR228" s="18"/>
      <c r="EMS228" s="18"/>
      <c r="EMT228" s="18"/>
      <c r="EMU228" s="18"/>
      <c r="EMV228" s="18"/>
      <c r="EMW228" s="18"/>
      <c r="EMX228" s="18"/>
      <c r="EMY228" s="18"/>
      <c r="EMZ228" s="18"/>
      <c r="ENA228" s="18"/>
      <c r="ENB228" s="18"/>
      <c r="ENC228" s="18"/>
      <c r="END228" s="18"/>
      <c r="ENE228" s="18"/>
      <c r="ENF228" s="18"/>
      <c r="ENG228" s="18"/>
      <c r="ENH228" s="18"/>
      <c r="ENI228" s="18"/>
      <c r="ENJ228" s="18"/>
      <c r="ENK228" s="18"/>
      <c r="ENL228" s="18"/>
      <c r="ENM228" s="18"/>
      <c r="ENN228" s="18"/>
      <c r="ENO228" s="18"/>
      <c r="ENP228" s="18"/>
      <c r="ENQ228" s="18"/>
      <c r="ENR228" s="18"/>
      <c r="ENS228" s="18"/>
      <c r="ENT228" s="18"/>
      <c r="ENU228" s="18"/>
      <c r="ENV228" s="18"/>
      <c r="ENW228" s="18"/>
      <c r="ENX228" s="18"/>
      <c r="ENY228" s="18"/>
      <c r="ENZ228" s="18"/>
      <c r="EOA228" s="18"/>
      <c r="EOB228" s="18"/>
      <c r="EOC228" s="18"/>
      <c r="EOD228" s="18"/>
      <c r="EOE228" s="18"/>
      <c r="EOF228" s="18"/>
      <c r="EOG228" s="18"/>
      <c r="EOH228" s="18"/>
      <c r="EOI228" s="18"/>
      <c r="EOJ228" s="18"/>
      <c r="EOK228" s="18"/>
      <c r="EOL228" s="18"/>
      <c r="EOM228" s="18"/>
      <c r="EON228" s="18"/>
      <c r="EOO228" s="18"/>
      <c r="EOP228" s="18"/>
      <c r="EOQ228" s="18"/>
      <c r="EOR228" s="18"/>
      <c r="EOS228" s="18"/>
      <c r="EOT228" s="18"/>
      <c r="EOU228" s="18"/>
      <c r="EOV228" s="18"/>
      <c r="EOW228" s="18"/>
      <c r="EOX228" s="18"/>
      <c r="EOY228" s="18"/>
      <c r="EOZ228" s="18"/>
      <c r="EPA228" s="18"/>
      <c r="EPB228" s="18"/>
      <c r="EPC228" s="18"/>
      <c r="EPD228" s="18"/>
      <c r="EPE228" s="18"/>
      <c r="EPF228" s="18"/>
      <c r="EPG228" s="18"/>
      <c r="EPH228" s="18"/>
      <c r="EPI228" s="18"/>
      <c r="EPJ228" s="18"/>
      <c r="EPK228" s="18"/>
      <c r="EPL228" s="18"/>
      <c r="EPM228" s="18"/>
      <c r="EPN228" s="18"/>
      <c r="EPO228" s="18"/>
      <c r="EPP228" s="18"/>
      <c r="EPQ228" s="18"/>
      <c r="EPR228" s="18"/>
      <c r="EPS228" s="18"/>
      <c r="EPT228" s="18"/>
      <c r="EPU228" s="18"/>
      <c r="EPV228" s="18"/>
      <c r="EPW228" s="18"/>
      <c r="EPX228" s="18"/>
      <c r="EPY228" s="18"/>
      <c r="EPZ228" s="18"/>
      <c r="EQA228" s="18"/>
      <c r="EQB228" s="18"/>
      <c r="EQC228" s="18"/>
      <c r="EQD228" s="18"/>
      <c r="EQE228" s="18"/>
      <c r="EQF228" s="18"/>
      <c r="EQG228" s="18"/>
      <c r="EQH228" s="18"/>
      <c r="EQI228" s="18"/>
      <c r="EQJ228" s="18"/>
      <c r="EQK228" s="18"/>
      <c r="EQL228" s="18"/>
      <c r="EQM228" s="18"/>
      <c r="EQN228" s="18"/>
      <c r="EQO228" s="18"/>
      <c r="EQP228" s="18"/>
      <c r="EQQ228" s="18"/>
      <c r="EQR228" s="18"/>
      <c r="EQS228" s="18"/>
      <c r="EQT228" s="18"/>
      <c r="EQU228" s="18"/>
      <c r="EQV228" s="18"/>
      <c r="EQW228" s="18"/>
      <c r="EQX228" s="18"/>
      <c r="EQY228" s="18"/>
      <c r="EQZ228" s="18"/>
      <c r="ERA228" s="18"/>
      <c r="ERB228" s="18"/>
      <c r="ERC228" s="18"/>
      <c r="ERD228" s="18"/>
      <c r="ERE228" s="18"/>
      <c r="ERF228" s="18"/>
      <c r="ERG228" s="18"/>
      <c r="ERH228" s="18"/>
      <c r="ERI228" s="18"/>
      <c r="ERJ228" s="18"/>
      <c r="ERK228" s="18"/>
      <c r="ERL228" s="18"/>
      <c r="ERM228" s="18"/>
      <c r="ERN228" s="18"/>
      <c r="ERO228" s="18"/>
      <c r="ERP228" s="18"/>
      <c r="ERQ228" s="18"/>
      <c r="ERR228" s="18"/>
      <c r="ERS228" s="18"/>
      <c r="ERT228" s="18"/>
      <c r="ERU228" s="18"/>
      <c r="ERV228" s="18"/>
      <c r="ERW228" s="18"/>
      <c r="ERX228" s="18"/>
      <c r="ERY228" s="18"/>
      <c r="ERZ228" s="18"/>
      <c r="ESA228" s="18"/>
      <c r="ESB228" s="18"/>
      <c r="ESC228" s="18"/>
      <c r="ESD228" s="18"/>
      <c r="ESE228" s="18"/>
      <c r="ESF228" s="18"/>
      <c r="ESG228" s="18"/>
      <c r="ESH228" s="18"/>
      <c r="ESI228" s="18"/>
      <c r="ESJ228" s="18"/>
      <c r="ESK228" s="18"/>
      <c r="ESL228" s="18"/>
      <c r="ESM228" s="18"/>
      <c r="ESN228" s="18"/>
      <c r="ESO228" s="18"/>
      <c r="ESP228" s="18"/>
      <c r="ESQ228" s="18"/>
      <c r="ESR228" s="18"/>
      <c r="ESS228" s="18"/>
      <c r="EST228" s="18"/>
      <c r="ESU228" s="18"/>
      <c r="ESV228" s="18"/>
      <c r="ESW228" s="18"/>
      <c r="ESX228" s="18"/>
      <c r="ESY228" s="18"/>
      <c r="ESZ228" s="18"/>
      <c r="ETA228" s="18"/>
      <c r="ETB228" s="18"/>
      <c r="ETC228" s="18"/>
      <c r="ETD228" s="18"/>
      <c r="ETE228" s="18"/>
      <c r="ETF228" s="18"/>
      <c r="ETG228" s="18"/>
      <c r="ETH228" s="18"/>
      <c r="ETI228" s="18"/>
      <c r="ETJ228" s="18"/>
      <c r="ETK228" s="18"/>
      <c r="ETL228" s="18"/>
      <c r="ETM228" s="18"/>
      <c r="ETN228" s="18"/>
      <c r="ETO228" s="18"/>
      <c r="ETP228" s="18"/>
      <c r="ETQ228" s="18"/>
      <c r="ETR228" s="18"/>
      <c r="ETS228" s="18"/>
      <c r="ETT228" s="18"/>
      <c r="ETU228" s="18"/>
      <c r="ETV228" s="18"/>
      <c r="ETW228" s="18"/>
      <c r="ETX228" s="18"/>
      <c r="ETY228" s="18"/>
      <c r="ETZ228" s="18"/>
      <c r="EUA228" s="18"/>
      <c r="EUB228" s="18"/>
      <c r="EUC228" s="18"/>
      <c r="EUD228" s="18"/>
      <c r="EUE228" s="18"/>
      <c r="EUF228" s="18"/>
      <c r="EUG228" s="18"/>
      <c r="EUH228" s="18"/>
      <c r="EUI228" s="18"/>
      <c r="EUJ228" s="18"/>
      <c r="EUK228" s="18"/>
      <c r="EUL228" s="18"/>
      <c r="EUM228" s="18"/>
      <c r="EUN228" s="18"/>
      <c r="EUO228" s="18"/>
      <c r="EUP228" s="18"/>
      <c r="EUQ228" s="18"/>
      <c r="EUR228" s="18"/>
      <c r="EUS228" s="18"/>
      <c r="EUT228" s="18"/>
      <c r="EUU228" s="18"/>
      <c r="EUV228" s="18"/>
      <c r="EUW228" s="18"/>
      <c r="EUX228" s="18"/>
      <c r="EUY228" s="18"/>
      <c r="EUZ228" s="18"/>
      <c r="EVA228" s="18"/>
      <c r="EVB228" s="18"/>
      <c r="EVC228" s="18"/>
      <c r="EVD228" s="18"/>
      <c r="EVE228" s="18"/>
      <c r="EVF228" s="18"/>
      <c r="EVG228" s="18"/>
      <c r="EVH228" s="18"/>
      <c r="EVI228" s="18"/>
      <c r="EVJ228" s="18"/>
      <c r="EVK228" s="18"/>
      <c r="EVL228" s="18"/>
      <c r="EVM228" s="18"/>
      <c r="EVN228" s="18"/>
      <c r="EVO228" s="18"/>
      <c r="EVP228" s="18"/>
      <c r="EVQ228" s="18"/>
      <c r="EVR228" s="18"/>
      <c r="EVS228" s="18"/>
      <c r="EVT228" s="18"/>
      <c r="EVU228" s="18"/>
      <c r="EVV228" s="18"/>
      <c r="EVW228" s="18"/>
      <c r="EVX228" s="18"/>
      <c r="EVY228" s="18"/>
      <c r="EVZ228" s="18"/>
      <c r="EWA228" s="18"/>
      <c r="EWB228" s="18"/>
      <c r="EWC228" s="18"/>
      <c r="EWD228" s="18"/>
      <c r="EWE228" s="18"/>
      <c r="EWF228" s="18"/>
      <c r="EWG228" s="18"/>
      <c r="EWH228" s="18"/>
      <c r="EWI228" s="18"/>
      <c r="EWJ228" s="18"/>
      <c r="EWK228" s="18"/>
      <c r="EWL228" s="18"/>
      <c r="EWM228" s="18"/>
      <c r="EWN228" s="18"/>
      <c r="EWO228" s="18"/>
      <c r="EWP228" s="18"/>
      <c r="EWQ228" s="18"/>
      <c r="EWR228" s="18"/>
      <c r="EWS228" s="18"/>
      <c r="EWT228" s="18"/>
      <c r="EWU228" s="18"/>
      <c r="EWV228" s="18"/>
      <c r="EWW228" s="18"/>
      <c r="EWX228" s="18"/>
      <c r="EWY228" s="18"/>
      <c r="EWZ228" s="18"/>
      <c r="EXA228" s="18"/>
      <c r="EXB228" s="18"/>
      <c r="EXC228" s="18"/>
      <c r="EXD228" s="18"/>
      <c r="EXE228" s="18"/>
      <c r="EXF228" s="18"/>
      <c r="EXG228" s="18"/>
      <c r="EXH228" s="18"/>
      <c r="EXI228" s="18"/>
      <c r="EXJ228" s="18"/>
      <c r="EXK228" s="18"/>
      <c r="EXL228" s="18"/>
      <c r="EXM228" s="18"/>
      <c r="EXN228" s="18"/>
      <c r="EXO228" s="18"/>
      <c r="EXP228" s="18"/>
      <c r="EXQ228" s="18"/>
      <c r="EXR228" s="18"/>
      <c r="EXS228" s="18"/>
      <c r="EXT228" s="18"/>
      <c r="EXU228" s="18"/>
      <c r="EXV228" s="18"/>
      <c r="EXW228" s="18"/>
      <c r="EXX228" s="18"/>
      <c r="EXY228" s="18"/>
      <c r="EXZ228" s="18"/>
      <c r="EYA228" s="18"/>
      <c r="EYB228" s="18"/>
      <c r="EYC228" s="18"/>
      <c r="EYD228" s="18"/>
      <c r="EYE228" s="18"/>
      <c r="EYF228" s="18"/>
      <c r="EYG228" s="18"/>
      <c r="EYH228" s="18"/>
      <c r="EYI228" s="18"/>
      <c r="EYJ228" s="18"/>
      <c r="EYK228" s="18"/>
      <c r="EYL228" s="18"/>
      <c r="EYM228" s="18"/>
      <c r="EYN228" s="18"/>
      <c r="EYO228" s="18"/>
      <c r="EYP228" s="18"/>
      <c r="EYQ228" s="18"/>
      <c r="EYR228" s="18"/>
      <c r="EYS228" s="18"/>
      <c r="EYT228" s="18"/>
      <c r="EYU228" s="18"/>
      <c r="EYV228" s="18"/>
      <c r="EYW228" s="18"/>
      <c r="EYX228" s="18"/>
      <c r="UFN228" s="18"/>
      <c r="UFO228" s="18"/>
      <c r="UFP228" s="18"/>
      <c r="UFQ228" s="18"/>
      <c r="UFR228" s="18"/>
      <c r="UFS228" s="18"/>
      <c r="UFT228" s="18"/>
      <c r="UFU228" s="18"/>
      <c r="UFV228" s="18"/>
      <c r="UFW228" s="18"/>
      <c r="UFX228" s="18"/>
      <c r="UFY228" s="18"/>
      <c r="UFZ228" s="18"/>
      <c r="UGA228" s="18"/>
      <c r="UGB228" s="18"/>
      <c r="UGC228" s="18"/>
      <c r="UGD228" s="18"/>
      <c r="UGE228" s="18"/>
      <c r="UGF228" s="18"/>
      <c r="UGG228" s="18"/>
      <c r="UGH228" s="18"/>
      <c r="UGI228" s="18"/>
      <c r="UGJ228" s="18"/>
      <c r="UGK228" s="18"/>
      <c r="UGL228" s="18"/>
      <c r="UGM228" s="18"/>
      <c r="UGN228" s="18"/>
      <c r="UGO228" s="18"/>
      <c r="UGP228" s="18"/>
      <c r="UGQ228" s="18"/>
      <c r="UGR228" s="18"/>
      <c r="UGS228" s="18"/>
      <c r="UGT228" s="18"/>
      <c r="UGU228" s="18"/>
      <c r="UGV228" s="18"/>
      <c r="UGW228" s="18"/>
      <c r="UGX228" s="18"/>
      <c r="UGY228" s="18"/>
      <c r="UGZ228" s="18"/>
      <c r="UHA228" s="18"/>
      <c r="UHB228" s="18"/>
      <c r="UHC228" s="18"/>
      <c r="UHD228" s="18"/>
      <c r="UHE228" s="18"/>
      <c r="UHF228" s="18"/>
      <c r="UHG228" s="18"/>
      <c r="UHH228" s="18"/>
      <c r="UHI228" s="18"/>
      <c r="UHJ228" s="18"/>
      <c r="UHK228" s="18"/>
      <c r="UHL228" s="18"/>
      <c r="UHM228" s="18"/>
      <c r="UHN228" s="18"/>
      <c r="UHO228" s="18"/>
      <c r="UHP228" s="18"/>
      <c r="UHQ228" s="18"/>
      <c r="UHR228" s="18"/>
      <c r="UHS228" s="18"/>
      <c r="UHT228" s="18"/>
      <c r="UHU228" s="18"/>
      <c r="UHV228" s="18"/>
      <c r="UHW228" s="18"/>
      <c r="UHX228" s="18"/>
      <c r="UHY228" s="18"/>
      <c r="UHZ228" s="18"/>
      <c r="UIA228" s="18"/>
      <c r="UIB228" s="18"/>
      <c r="UIC228" s="18"/>
      <c r="UID228" s="18"/>
      <c r="UIE228" s="18"/>
      <c r="UIF228" s="18"/>
      <c r="UIG228" s="18"/>
      <c r="UIH228" s="18"/>
      <c r="UII228" s="18"/>
      <c r="UIJ228" s="18"/>
      <c r="UIK228" s="18"/>
      <c r="UIL228" s="18"/>
      <c r="UIM228" s="18"/>
      <c r="UIN228" s="18"/>
      <c r="UIO228" s="18"/>
      <c r="UIP228" s="18"/>
      <c r="UIQ228" s="18"/>
      <c r="UIR228" s="18"/>
      <c r="UIS228" s="18"/>
      <c r="UIT228" s="18"/>
      <c r="UIU228" s="18"/>
      <c r="UIV228" s="18"/>
      <c r="UIW228" s="18"/>
      <c r="UIX228" s="18"/>
      <c r="UIY228" s="18"/>
      <c r="UIZ228" s="18"/>
      <c r="UJA228" s="18"/>
      <c r="UJB228" s="18"/>
      <c r="UJC228" s="18"/>
      <c r="UJD228" s="18"/>
      <c r="UJE228" s="18"/>
      <c r="UJF228" s="18"/>
      <c r="UJG228" s="18"/>
      <c r="UJH228" s="18"/>
      <c r="UJI228" s="18"/>
      <c r="UJJ228" s="18"/>
      <c r="UJK228" s="18"/>
      <c r="UJL228" s="18"/>
      <c r="UJM228" s="18"/>
      <c r="UJN228" s="18"/>
      <c r="UJO228" s="18"/>
      <c r="UJP228" s="18"/>
      <c r="UJQ228" s="18"/>
      <c r="UJR228" s="18"/>
      <c r="UJS228" s="18"/>
      <c r="UJT228" s="18"/>
      <c r="UJU228" s="18"/>
      <c r="UJV228" s="18"/>
      <c r="UJW228" s="18"/>
      <c r="UJX228" s="18"/>
      <c r="UJY228" s="18"/>
      <c r="UJZ228" s="18"/>
      <c r="UKA228" s="18"/>
      <c r="UKB228" s="18"/>
      <c r="UKC228" s="18"/>
      <c r="UKD228" s="18"/>
      <c r="UKE228" s="18"/>
      <c r="UKF228" s="18"/>
      <c r="UKG228" s="18"/>
      <c r="UKH228" s="18"/>
      <c r="UKI228" s="18"/>
      <c r="UKJ228" s="18"/>
      <c r="UKK228" s="18"/>
      <c r="UKL228" s="18"/>
      <c r="UKM228" s="18"/>
      <c r="UKN228" s="18"/>
      <c r="UKO228" s="18"/>
      <c r="UKP228" s="18"/>
      <c r="UKQ228" s="18"/>
      <c r="UKR228" s="18"/>
      <c r="UKS228" s="18"/>
      <c r="UKT228" s="18"/>
      <c r="UKU228" s="18"/>
      <c r="UKV228" s="18"/>
      <c r="UKW228" s="18"/>
      <c r="UKX228" s="18"/>
      <c r="UKY228" s="18"/>
      <c r="UKZ228" s="18"/>
      <c r="ULA228" s="18"/>
      <c r="ULB228" s="18"/>
      <c r="ULC228" s="18"/>
      <c r="ULD228" s="18"/>
      <c r="ULE228" s="18"/>
      <c r="ULF228" s="18"/>
      <c r="ULG228" s="18"/>
      <c r="ULH228" s="18"/>
      <c r="ULI228" s="18"/>
      <c r="ULJ228" s="18"/>
      <c r="ULK228" s="18"/>
      <c r="ULL228" s="18"/>
      <c r="ULM228" s="18"/>
      <c r="ULN228" s="18"/>
      <c r="ULO228" s="18"/>
      <c r="ULP228" s="18"/>
      <c r="ULQ228" s="18"/>
      <c r="ULR228" s="18"/>
      <c r="ULS228" s="18"/>
      <c r="ULT228" s="18"/>
      <c r="ULU228" s="18"/>
      <c r="ULV228" s="18"/>
      <c r="ULW228" s="18"/>
      <c r="ULX228" s="18"/>
      <c r="ULY228" s="18"/>
      <c r="ULZ228" s="18"/>
      <c r="UMA228" s="18"/>
      <c r="UMB228" s="18"/>
      <c r="UMC228" s="18"/>
      <c r="UMD228" s="18"/>
      <c r="UME228" s="18"/>
      <c r="UMF228" s="18"/>
      <c r="UMG228" s="18"/>
      <c r="UMH228" s="18"/>
      <c r="UMI228" s="18"/>
      <c r="UMJ228" s="18"/>
      <c r="UMK228" s="18"/>
      <c r="UML228" s="18"/>
      <c r="UMM228" s="18"/>
      <c r="UMN228" s="18"/>
      <c r="UMO228" s="18"/>
      <c r="UMP228" s="18"/>
      <c r="UMQ228" s="18"/>
      <c r="UMR228" s="18"/>
      <c r="UMS228" s="18"/>
      <c r="UMT228" s="18"/>
      <c r="UMU228" s="18"/>
      <c r="UMV228" s="18"/>
      <c r="UMW228" s="18"/>
      <c r="UMX228" s="18"/>
      <c r="UMY228" s="18"/>
      <c r="UMZ228" s="18"/>
      <c r="UNA228" s="18"/>
      <c r="UNB228" s="18"/>
      <c r="UNC228" s="18"/>
      <c r="UND228" s="18"/>
      <c r="UNE228" s="18"/>
      <c r="UNF228" s="18"/>
      <c r="UNG228" s="18"/>
      <c r="UNH228" s="18"/>
      <c r="UNI228" s="18"/>
      <c r="UNJ228" s="18"/>
      <c r="UNK228" s="18"/>
      <c r="UNL228" s="18"/>
      <c r="UNM228" s="18"/>
      <c r="UNN228" s="18"/>
      <c r="UNO228" s="18"/>
      <c r="UNP228" s="18"/>
      <c r="UNQ228" s="18"/>
      <c r="UNR228" s="18"/>
      <c r="UNS228" s="18"/>
      <c r="UNT228" s="18"/>
      <c r="UNU228" s="18"/>
      <c r="UNV228" s="18"/>
      <c r="UNW228" s="18"/>
      <c r="UNX228" s="18"/>
      <c r="UNY228" s="18"/>
      <c r="UNZ228" s="18"/>
      <c r="UOA228" s="18"/>
      <c r="UOB228" s="18"/>
      <c r="UOC228" s="18"/>
      <c r="UOD228" s="18"/>
      <c r="UOE228" s="18"/>
      <c r="UOF228" s="18"/>
      <c r="UOG228" s="18"/>
      <c r="UOH228" s="18"/>
      <c r="UOI228" s="18"/>
      <c r="UOJ228" s="18"/>
      <c r="UOK228" s="18"/>
      <c r="UOL228" s="18"/>
      <c r="UOM228" s="18"/>
      <c r="UON228" s="18"/>
      <c r="UOO228" s="18"/>
      <c r="UOP228" s="18"/>
      <c r="UOQ228" s="18"/>
      <c r="UOR228" s="18"/>
      <c r="UOS228" s="18"/>
      <c r="UOT228" s="18"/>
      <c r="UOU228" s="18"/>
      <c r="UOV228" s="18"/>
      <c r="UOW228" s="18"/>
      <c r="UOX228" s="18"/>
      <c r="UOY228" s="18"/>
      <c r="UOZ228" s="18"/>
      <c r="UPA228" s="18"/>
      <c r="UPB228" s="18"/>
      <c r="UPC228" s="18"/>
      <c r="UPD228" s="18"/>
      <c r="UPE228" s="18"/>
      <c r="UPF228" s="18"/>
      <c r="UPG228" s="18"/>
      <c r="UPH228" s="18"/>
      <c r="UPI228" s="18"/>
      <c r="UPJ228" s="18"/>
      <c r="UPK228" s="18"/>
      <c r="UPL228" s="18"/>
      <c r="UPM228" s="18"/>
      <c r="UPN228" s="18"/>
      <c r="UPO228" s="18"/>
      <c r="UPP228" s="18"/>
      <c r="UPQ228" s="18"/>
      <c r="UPR228" s="18"/>
      <c r="UPS228" s="18"/>
      <c r="UPT228" s="18"/>
      <c r="UPU228" s="18"/>
      <c r="UPV228" s="18"/>
      <c r="UPW228" s="18"/>
      <c r="UPX228" s="18"/>
      <c r="UPY228" s="18"/>
      <c r="UPZ228" s="18"/>
      <c r="UQA228" s="18"/>
      <c r="UQB228" s="18"/>
      <c r="UQC228" s="18"/>
      <c r="UQD228" s="18"/>
      <c r="UQE228" s="18"/>
      <c r="UQF228" s="18"/>
      <c r="UQG228" s="18"/>
      <c r="UQH228" s="18"/>
      <c r="UQI228" s="18"/>
      <c r="UQJ228" s="18"/>
      <c r="UQK228" s="18"/>
      <c r="UQL228" s="18"/>
      <c r="UQM228" s="18"/>
      <c r="UQN228" s="18"/>
      <c r="UQO228" s="18"/>
      <c r="UQP228" s="18"/>
      <c r="UQQ228" s="18"/>
      <c r="UQR228" s="18"/>
      <c r="UQS228" s="18"/>
      <c r="UQT228" s="18"/>
      <c r="UQU228" s="18"/>
      <c r="UQV228" s="18"/>
      <c r="UQW228" s="18"/>
      <c r="UQX228" s="18"/>
      <c r="UQY228" s="18"/>
      <c r="UQZ228" s="18"/>
      <c r="URA228" s="18"/>
      <c r="URB228" s="18"/>
      <c r="URC228" s="18"/>
      <c r="URD228" s="18"/>
      <c r="URE228" s="18"/>
      <c r="URF228" s="18"/>
      <c r="URG228" s="18"/>
      <c r="URH228" s="18"/>
      <c r="URI228" s="18"/>
      <c r="URJ228" s="18"/>
      <c r="URK228" s="18"/>
      <c r="URL228" s="18"/>
      <c r="URM228" s="18"/>
      <c r="URN228" s="18"/>
      <c r="URO228" s="18"/>
      <c r="URP228" s="18"/>
      <c r="URQ228" s="18"/>
      <c r="URR228" s="18"/>
      <c r="URS228" s="18"/>
      <c r="URT228" s="18"/>
      <c r="URU228" s="18"/>
      <c r="URV228" s="18"/>
      <c r="URW228" s="18"/>
      <c r="URX228" s="18"/>
      <c r="URY228" s="18"/>
      <c r="URZ228" s="18"/>
      <c r="USA228" s="18"/>
      <c r="USB228" s="18"/>
      <c r="USC228" s="18"/>
      <c r="USD228" s="18"/>
      <c r="USE228" s="18"/>
      <c r="USF228" s="18"/>
      <c r="USG228" s="18"/>
      <c r="USH228" s="18"/>
      <c r="USI228" s="18"/>
      <c r="USJ228" s="18"/>
      <c r="USK228" s="18"/>
      <c r="USL228" s="18"/>
      <c r="USM228" s="18"/>
      <c r="USN228" s="18"/>
      <c r="USO228" s="18"/>
      <c r="USP228" s="18"/>
      <c r="USQ228" s="18"/>
      <c r="USR228" s="18"/>
      <c r="USS228" s="18"/>
      <c r="UST228" s="18"/>
      <c r="USU228" s="18"/>
      <c r="USV228" s="18"/>
      <c r="USW228" s="18"/>
      <c r="USX228" s="18"/>
      <c r="USY228" s="18"/>
      <c r="USZ228" s="18"/>
      <c r="UTA228" s="18"/>
      <c r="UTB228" s="18"/>
      <c r="UTC228" s="18"/>
      <c r="UTD228" s="18"/>
      <c r="UTE228" s="18"/>
      <c r="UTF228" s="18"/>
      <c r="UTG228" s="18"/>
      <c r="UTH228" s="18"/>
      <c r="UTI228" s="18"/>
      <c r="UTJ228" s="18"/>
      <c r="UTK228" s="18"/>
      <c r="UTL228" s="18"/>
      <c r="UTM228" s="18"/>
      <c r="UTN228" s="18"/>
      <c r="UTO228" s="18"/>
      <c r="UTP228" s="18"/>
      <c r="UTQ228" s="18"/>
      <c r="UTR228" s="18"/>
      <c r="UTS228" s="18"/>
      <c r="UTT228" s="18"/>
      <c r="UTU228" s="18"/>
      <c r="UTV228" s="18"/>
      <c r="UTW228" s="18"/>
      <c r="UTX228" s="18"/>
      <c r="UTY228" s="18"/>
      <c r="UTZ228" s="18"/>
      <c r="UUA228" s="18"/>
      <c r="UUB228" s="18"/>
      <c r="UUC228" s="18"/>
      <c r="UUD228" s="18"/>
      <c r="UUE228" s="18"/>
      <c r="UUF228" s="18"/>
      <c r="UUG228" s="18"/>
      <c r="UUH228" s="18"/>
      <c r="UUI228" s="18"/>
      <c r="UUJ228" s="18"/>
      <c r="UUK228" s="18"/>
      <c r="UUL228" s="18"/>
      <c r="UUM228" s="18"/>
      <c r="UUN228" s="18"/>
      <c r="UUO228" s="18"/>
      <c r="UUP228" s="18"/>
      <c r="UUQ228" s="18"/>
      <c r="UUR228" s="18"/>
      <c r="UUS228" s="18"/>
      <c r="UUT228" s="18"/>
      <c r="UUU228" s="18"/>
      <c r="UUV228" s="18"/>
      <c r="UUW228" s="18"/>
      <c r="UUX228" s="18"/>
      <c r="UUY228" s="18"/>
      <c r="UUZ228" s="18"/>
      <c r="UVA228" s="18"/>
      <c r="UVB228" s="18"/>
      <c r="UVC228" s="18"/>
      <c r="UVD228" s="18"/>
      <c r="UVE228" s="18"/>
      <c r="UVF228" s="18"/>
      <c r="UVG228" s="18"/>
      <c r="UVH228" s="18"/>
      <c r="UVI228" s="18"/>
      <c r="UVJ228" s="18"/>
      <c r="UVK228" s="18"/>
      <c r="UVL228" s="18"/>
      <c r="UVM228" s="18"/>
      <c r="UVN228" s="18"/>
      <c r="UVO228" s="18"/>
      <c r="UVP228" s="18"/>
      <c r="UVQ228" s="18"/>
      <c r="UVR228" s="18"/>
      <c r="UVS228" s="18"/>
      <c r="UVT228" s="18"/>
      <c r="UVU228" s="18"/>
      <c r="UVV228" s="18"/>
      <c r="UVW228" s="18"/>
      <c r="UVX228" s="18"/>
      <c r="UVY228" s="18"/>
      <c r="UVZ228" s="18"/>
      <c r="UWA228" s="18"/>
      <c r="UWB228" s="18"/>
      <c r="UWC228" s="18"/>
      <c r="UWD228" s="18"/>
      <c r="UWE228" s="18"/>
      <c r="UWF228" s="18"/>
      <c r="UWG228" s="18"/>
      <c r="UWH228" s="18"/>
      <c r="UWI228" s="18"/>
      <c r="UWJ228" s="18"/>
      <c r="UWK228" s="18"/>
      <c r="UWL228" s="18"/>
      <c r="UWM228" s="18"/>
      <c r="UWN228" s="18"/>
      <c r="UWO228" s="18"/>
      <c r="UWP228" s="18"/>
      <c r="UWQ228" s="18"/>
      <c r="UWR228" s="18"/>
      <c r="UWS228" s="18"/>
      <c r="UWT228" s="18"/>
      <c r="UWU228" s="18"/>
      <c r="UWV228" s="18"/>
      <c r="UWW228" s="18"/>
      <c r="UWX228" s="18"/>
      <c r="UWY228" s="18"/>
      <c r="UWZ228" s="18"/>
      <c r="UXA228" s="18"/>
      <c r="UXB228" s="18"/>
      <c r="UXC228" s="18"/>
      <c r="UXD228" s="18"/>
      <c r="UXE228" s="18"/>
      <c r="UXF228" s="18"/>
      <c r="UXG228" s="18"/>
      <c r="UXH228" s="18"/>
      <c r="UXI228" s="18"/>
      <c r="UXJ228" s="18"/>
      <c r="UXK228" s="18"/>
      <c r="UXL228" s="18"/>
      <c r="UXM228" s="18"/>
      <c r="UXN228" s="18"/>
      <c r="UXO228" s="18"/>
      <c r="UXP228" s="18"/>
      <c r="UXQ228" s="18"/>
      <c r="UXR228" s="18"/>
      <c r="UXS228" s="18"/>
      <c r="UXT228" s="18"/>
      <c r="UXU228" s="18"/>
      <c r="UXV228" s="18"/>
      <c r="UXW228" s="18"/>
      <c r="UXX228" s="18"/>
      <c r="UXY228" s="18"/>
      <c r="UXZ228" s="18"/>
      <c r="UYA228" s="18"/>
      <c r="UYB228" s="18"/>
      <c r="UYC228" s="18"/>
      <c r="UYD228" s="18"/>
      <c r="UYE228" s="18"/>
      <c r="UYF228" s="18"/>
      <c r="UYG228" s="18"/>
      <c r="UYH228" s="18"/>
      <c r="UYI228" s="18"/>
      <c r="UYJ228" s="18"/>
      <c r="UYK228" s="18"/>
      <c r="UYL228" s="18"/>
      <c r="UYM228" s="18"/>
      <c r="UYN228" s="18"/>
      <c r="UYO228" s="18"/>
      <c r="UYP228" s="18"/>
      <c r="UYQ228" s="18"/>
      <c r="UYR228" s="18"/>
      <c r="UYS228" s="18"/>
      <c r="UYT228" s="18"/>
      <c r="UYU228" s="18"/>
      <c r="UYV228" s="18"/>
      <c r="UYW228" s="18"/>
      <c r="UYX228" s="18"/>
      <c r="UYY228" s="18"/>
      <c r="UYZ228" s="18"/>
      <c r="UZA228" s="18"/>
      <c r="UZB228" s="18"/>
      <c r="UZC228" s="18"/>
      <c r="UZD228" s="18"/>
      <c r="UZE228" s="18"/>
      <c r="UZF228" s="18"/>
      <c r="UZG228" s="18"/>
      <c r="UZH228" s="18"/>
      <c r="UZI228" s="18"/>
      <c r="UZJ228" s="18"/>
      <c r="UZK228" s="18"/>
      <c r="UZL228" s="18"/>
      <c r="UZM228" s="18"/>
      <c r="UZN228" s="18"/>
      <c r="UZO228" s="18"/>
      <c r="UZP228" s="18"/>
      <c r="UZQ228" s="18"/>
      <c r="UZR228" s="18"/>
      <c r="UZS228" s="18"/>
      <c r="UZT228" s="18"/>
      <c r="UZU228" s="18"/>
      <c r="UZV228" s="18"/>
      <c r="UZW228" s="18"/>
      <c r="UZX228" s="18"/>
      <c r="UZY228" s="18"/>
      <c r="UZZ228" s="18"/>
      <c r="VAA228" s="18"/>
      <c r="VAB228" s="18"/>
      <c r="VAC228" s="18"/>
      <c r="VAD228" s="18"/>
      <c r="VAE228" s="18"/>
      <c r="VAF228" s="18"/>
      <c r="VAG228" s="18"/>
      <c r="VAH228" s="18"/>
      <c r="VAI228" s="18"/>
      <c r="VAJ228" s="18"/>
      <c r="VAK228" s="18"/>
      <c r="VAL228" s="18"/>
      <c r="VAM228" s="18"/>
      <c r="VAN228" s="18"/>
      <c r="VAO228" s="18"/>
      <c r="VAP228" s="18"/>
      <c r="VAQ228" s="18"/>
      <c r="VAR228" s="18"/>
      <c r="VAS228" s="18"/>
      <c r="VAT228" s="18"/>
      <c r="VAU228" s="18"/>
      <c r="VAV228" s="18"/>
      <c r="VAW228" s="18"/>
      <c r="VAX228" s="18"/>
      <c r="VAY228" s="18"/>
      <c r="VAZ228" s="18"/>
      <c r="VBA228" s="18"/>
      <c r="VBB228" s="18"/>
      <c r="VBC228" s="18"/>
      <c r="VBD228" s="18"/>
      <c r="VBE228" s="18"/>
      <c r="VBF228" s="18"/>
      <c r="VBG228" s="18"/>
      <c r="VBH228" s="18"/>
      <c r="VBI228" s="18"/>
      <c r="VBJ228" s="18"/>
      <c r="VBK228" s="18"/>
      <c r="VBL228" s="18"/>
      <c r="VBM228" s="18"/>
      <c r="VBN228" s="18"/>
      <c r="VBO228" s="18"/>
      <c r="VBP228" s="18"/>
      <c r="VBQ228" s="18"/>
      <c r="VBR228" s="18"/>
      <c r="VBS228" s="18"/>
      <c r="VBT228" s="18"/>
      <c r="VBU228" s="18"/>
      <c r="VBV228" s="18"/>
      <c r="VBW228" s="18"/>
      <c r="VBX228" s="18"/>
      <c r="VBY228" s="18"/>
      <c r="VBZ228" s="18"/>
      <c r="VCA228" s="18"/>
      <c r="VCB228" s="18"/>
      <c r="VCC228" s="18"/>
      <c r="VCD228" s="18"/>
      <c r="VCE228" s="18"/>
      <c r="VCF228" s="18"/>
      <c r="VCG228" s="18"/>
      <c r="VCH228" s="18"/>
      <c r="VCI228" s="18"/>
      <c r="VCJ228" s="18"/>
      <c r="VCK228" s="18"/>
      <c r="VCL228" s="18"/>
      <c r="VCM228" s="18"/>
      <c r="VCN228" s="18"/>
      <c r="VCO228" s="18"/>
      <c r="VCP228" s="18"/>
      <c r="VCQ228" s="18"/>
      <c r="VCR228" s="18"/>
      <c r="VCS228" s="18"/>
      <c r="VCT228" s="18"/>
      <c r="VCU228" s="18"/>
      <c r="VCV228" s="18"/>
      <c r="VCW228" s="18"/>
      <c r="VCX228" s="18"/>
      <c r="VCY228" s="18"/>
      <c r="VCZ228" s="18"/>
      <c r="VDA228" s="18"/>
      <c r="VDB228" s="18"/>
      <c r="VDC228" s="18"/>
      <c r="VDD228" s="18"/>
      <c r="VDE228" s="18"/>
      <c r="VDF228" s="18"/>
      <c r="VDG228" s="18"/>
      <c r="VDH228" s="18"/>
      <c r="VDI228" s="18"/>
      <c r="VDJ228" s="18"/>
      <c r="VDK228" s="18"/>
      <c r="VDL228" s="18"/>
      <c r="VDM228" s="18"/>
      <c r="VDN228" s="18"/>
      <c r="VDO228" s="18"/>
      <c r="VDP228" s="18"/>
      <c r="VDQ228" s="18"/>
      <c r="VDR228" s="18"/>
      <c r="VDS228" s="18"/>
      <c r="VDT228" s="18"/>
      <c r="VDU228" s="18"/>
      <c r="VDV228" s="18"/>
      <c r="VDW228" s="18"/>
      <c r="VDX228" s="18"/>
      <c r="VDY228" s="18"/>
      <c r="VDZ228" s="18"/>
      <c r="VEA228" s="18"/>
      <c r="VEB228" s="18"/>
      <c r="VEC228" s="18"/>
      <c r="VED228" s="18"/>
      <c r="VEE228" s="18"/>
      <c r="VEF228" s="18"/>
      <c r="VEG228" s="18"/>
      <c r="VEH228" s="18"/>
      <c r="VEI228" s="18"/>
      <c r="VEJ228" s="18"/>
      <c r="VEK228" s="18"/>
      <c r="VEL228" s="18"/>
      <c r="VEM228" s="18"/>
      <c r="VEN228" s="18"/>
      <c r="VEO228" s="18"/>
      <c r="VEP228" s="18"/>
      <c r="VEQ228" s="18"/>
      <c r="VER228" s="18"/>
      <c r="VES228" s="18"/>
      <c r="VET228" s="18"/>
      <c r="VEU228" s="18"/>
      <c r="VEV228" s="18"/>
      <c r="VEW228" s="18"/>
      <c r="VEX228" s="18"/>
      <c r="VEY228" s="18"/>
      <c r="VEZ228" s="18"/>
      <c r="VFA228" s="18"/>
      <c r="VFB228" s="18"/>
      <c r="VFC228" s="18"/>
      <c r="VFD228" s="18"/>
      <c r="VFE228" s="18"/>
      <c r="VFF228" s="18"/>
      <c r="VFG228" s="18"/>
      <c r="VFH228" s="18"/>
      <c r="VFI228" s="18"/>
      <c r="VFJ228" s="18"/>
      <c r="VFK228" s="18"/>
      <c r="VFL228" s="18"/>
      <c r="VFM228" s="18"/>
      <c r="VFN228" s="18"/>
      <c r="VFO228" s="18"/>
      <c r="VFP228" s="18"/>
      <c r="VFQ228" s="18"/>
      <c r="VFR228" s="18"/>
      <c r="VFS228" s="18"/>
      <c r="VFT228" s="18"/>
      <c r="VFU228" s="18"/>
      <c r="VFV228" s="18"/>
      <c r="VFW228" s="18"/>
      <c r="VFX228" s="18"/>
      <c r="VFY228" s="18"/>
      <c r="VFZ228" s="18"/>
      <c r="VGA228" s="18"/>
      <c r="VGB228" s="18"/>
      <c r="VGC228" s="18"/>
      <c r="VGD228" s="18"/>
      <c r="VGE228" s="18"/>
      <c r="VGF228" s="18"/>
      <c r="VGG228" s="18"/>
      <c r="VGH228" s="18"/>
      <c r="VGI228" s="18"/>
      <c r="VGJ228" s="18"/>
      <c r="VGK228" s="18"/>
      <c r="VGL228" s="18"/>
      <c r="VGM228" s="18"/>
      <c r="VGN228" s="18"/>
      <c r="VGO228" s="18"/>
      <c r="VGP228" s="18"/>
      <c r="VGQ228" s="18"/>
      <c r="VGR228" s="18"/>
      <c r="VGS228" s="18"/>
      <c r="VGT228" s="18"/>
      <c r="VGU228" s="18"/>
      <c r="VGV228" s="18"/>
      <c r="VGW228" s="18"/>
      <c r="VGX228" s="18"/>
      <c r="VGY228" s="18"/>
      <c r="VGZ228" s="18"/>
      <c r="VHA228" s="18"/>
      <c r="VHB228" s="18"/>
      <c r="VHC228" s="18"/>
      <c r="VHD228" s="18"/>
      <c r="VHE228" s="18"/>
      <c r="VHF228" s="18"/>
      <c r="VHG228" s="18"/>
      <c r="VHH228" s="18"/>
      <c r="VHI228" s="18"/>
      <c r="VHJ228" s="18"/>
      <c r="VHK228" s="18"/>
      <c r="VHL228" s="18"/>
      <c r="VHM228" s="18"/>
      <c r="VHN228" s="18"/>
      <c r="VHO228" s="18"/>
      <c r="VHP228" s="18"/>
      <c r="VHQ228" s="18"/>
      <c r="VHR228" s="18"/>
      <c r="VHS228" s="18"/>
      <c r="VHT228" s="18"/>
      <c r="VHU228" s="18"/>
      <c r="VHV228" s="18"/>
      <c r="VHW228" s="18"/>
      <c r="VHX228" s="18"/>
      <c r="VHY228" s="18"/>
      <c r="VHZ228" s="18"/>
      <c r="VIA228" s="18"/>
      <c r="VIB228" s="18"/>
      <c r="VIC228" s="18"/>
      <c r="VID228" s="18"/>
      <c r="VIE228" s="18"/>
      <c r="VIF228" s="18"/>
      <c r="VIG228" s="18"/>
      <c r="VIH228" s="18"/>
      <c r="VII228" s="18"/>
      <c r="VIJ228" s="18"/>
      <c r="VIK228" s="18"/>
      <c r="VIL228" s="18"/>
      <c r="VIM228" s="18"/>
      <c r="VIN228" s="18"/>
      <c r="VIO228" s="18"/>
      <c r="VIP228" s="18"/>
      <c r="VIQ228" s="18"/>
      <c r="VIR228" s="18"/>
      <c r="VIS228" s="18"/>
      <c r="VIT228" s="18"/>
      <c r="VIU228" s="18"/>
      <c r="VIV228" s="18"/>
      <c r="VIW228" s="18"/>
      <c r="VIX228" s="18"/>
      <c r="VIY228" s="18"/>
      <c r="VIZ228" s="18"/>
      <c r="VJA228" s="18"/>
      <c r="VJB228" s="18"/>
      <c r="VJC228" s="18"/>
      <c r="VJD228" s="18"/>
      <c r="VJE228" s="18"/>
      <c r="VJF228" s="18"/>
      <c r="VJG228" s="18"/>
      <c r="VJH228" s="18"/>
      <c r="VJI228" s="18"/>
      <c r="VJJ228" s="18"/>
      <c r="VJK228" s="18"/>
      <c r="VJL228" s="18"/>
      <c r="VJM228" s="18"/>
      <c r="VJN228" s="18"/>
      <c r="VJO228" s="18"/>
      <c r="VJP228" s="18"/>
      <c r="VJQ228" s="18"/>
      <c r="VJR228" s="18"/>
      <c r="VJS228" s="18"/>
      <c r="VJT228" s="18"/>
      <c r="VJU228" s="18"/>
      <c r="VJV228" s="18"/>
      <c r="VJW228" s="18"/>
      <c r="VJX228" s="18"/>
      <c r="VJY228" s="18"/>
      <c r="VJZ228" s="18"/>
      <c r="VKA228" s="18"/>
      <c r="VKB228" s="18"/>
      <c r="VKC228" s="18"/>
      <c r="VKD228" s="18"/>
      <c r="VKE228" s="18"/>
      <c r="VKF228" s="18"/>
      <c r="VKG228" s="18"/>
      <c r="VKH228" s="18"/>
      <c r="VKI228" s="18"/>
      <c r="VKJ228" s="18"/>
      <c r="VKK228" s="18"/>
      <c r="VKL228" s="18"/>
      <c r="VKM228" s="18"/>
      <c r="VKN228" s="18"/>
      <c r="VKO228" s="18"/>
      <c r="VKP228" s="18"/>
      <c r="VKQ228" s="18"/>
      <c r="VKR228" s="18"/>
      <c r="VKS228" s="18"/>
      <c r="VKT228" s="18"/>
      <c r="VKU228" s="18"/>
      <c r="VKV228" s="18"/>
      <c r="VKW228" s="18"/>
      <c r="VKX228" s="18"/>
      <c r="VKY228" s="18"/>
      <c r="VKZ228" s="18"/>
      <c r="VLA228" s="18"/>
      <c r="VLB228" s="18"/>
      <c r="VLC228" s="18"/>
      <c r="VLD228" s="18"/>
      <c r="VLE228" s="18"/>
      <c r="VLF228" s="18"/>
      <c r="VLG228" s="18"/>
      <c r="VLH228" s="18"/>
      <c r="VLI228" s="18"/>
      <c r="VLJ228" s="18"/>
      <c r="VLK228" s="18"/>
      <c r="VLL228" s="18"/>
      <c r="VLM228" s="18"/>
      <c r="VLN228" s="18"/>
      <c r="VLO228" s="18"/>
      <c r="VLP228" s="18"/>
      <c r="VLQ228" s="18"/>
      <c r="VLR228" s="18"/>
      <c r="VLS228" s="18"/>
      <c r="VLT228" s="18"/>
      <c r="VLU228" s="18"/>
      <c r="VLV228" s="18"/>
      <c r="VLW228" s="18"/>
      <c r="VLX228" s="18"/>
      <c r="VLY228" s="18"/>
      <c r="VLZ228" s="18"/>
      <c r="VMA228" s="18"/>
      <c r="VMB228" s="18"/>
      <c r="VMC228" s="18"/>
      <c r="VMD228" s="18"/>
      <c r="VME228" s="18"/>
      <c r="VMF228" s="18"/>
      <c r="VMG228" s="18"/>
      <c r="VMH228" s="18"/>
      <c r="VMI228" s="18"/>
      <c r="VMJ228" s="18"/>
      <c r="VMK228" s="18"/>
      <c r="VML228" s="18"/>
      <c r="VMM228" s="18"/>
      <c r="VMN228" s="18"/>
      <c r="VMO228" s="18"/>
      <c r="VMP228" s="18"/>
      <c r="VMQ228" s="18"/>
      <c r="VMR228" s="18"/>
      <c r="VMS228" s="18"/>
      <c r="VMT228" s="18"/>
      <c r="VMU228" s="18"/>
      <c r="VMV228" s="18"/>
      <c r="VMW228" s="18"/>
      <c r="VMX228" s="18"/>
      <c r="VMY228" s="18"/>
      <c r="VMZ228" s="18"/>
      <c r="VNA228" s="18"/>
      <c r="VNB228" s="18"/>
      <c r="VNC228" s="18"/>
      <c r="VND228" s="18"/>
      <c r="VNE228" s="18"/>
      <c r="VNF228" s="18"/>
      <c r="VNG228" s="18"/>
      <c r="VNH228" s="18"/>
      <c r="VNI228" s="18"/>
      <c r="VNJ228" s="18"/>
      <c r="VNK228" s="18"/>
      <c r="VNL228" s="18"/>
      <c r="VNM228" s="18"/>
      <c r="VNN228" s="18"/>
      <c r="VNO228" s="18"/>
      <c r="VNP228" s="18"/>
      <c r="VNQ228" s="18"/>
      <c r="VNR228" s="18"/>
      <c r="VNS228" s="18"/>
      <c r="VNT228" s="18"/>
      <c r="VNU228" s="18"/>
      <c r="VNV228" s="18"/>
      <c r="VNW228" s="18"/>
      <c r="VNX228" s="18"/>
      <c r="VNY228" s="18"/>
      <c r="VNZ228" s="18"/>
      <c r="VOA228" s="18"/>
      <c r="VOB228" s="18"/>
      <c r="VOC228" s="18"/>
      <c r="VOD228" s="18"/>
      <c r="VOE228" s="18"/>
      <c r="VOF228" s="18"/>
      <c r="VOG228" s="18"/>
      <c r="VOH228" s="18"/>
      <c r="VOI228" s="18"/>
      <c r="VOJ228" s="18"/>
      <c r="VOK228" s="18"/>
      <c r="VOL228" s="18"/>
      <c r="VOM228" s="18"/>
      <c r="VON228" s="18"/>
      <c r="VOO228" s="18"/>
      <c r="VOP228" s="18"/>
      <c r="VOQ228" s="18"/>
      <c r="VOR228" s="18"/>
      <c r="VOS228" s="18"/>
      <c r="VOT228" s="18"/>
      <c r="VOU228" s="18"/>
      <c r="VOV228" s="18"/>
      <c r="VOW228" s="18"/>
      <c r="VOX228" s="18"/>
      <c r="VOY228" s="18"/>
      <c r="VOZ228" s="18"/>
      <c r="VPA228" s="18"/>
      <c r="VPB228" s="18"/>
      <c r="VPC228" s="18"/>
      <c r="VPD228" s="18"/>
      <c r="VPE228" s="18"/>
      <c r="VPF228" s="18"/>
      <c r="VPG228" s="18"/>
      <c r="VPH228" s="18"/>
      <c r="VPI228" s="18"/>
      <c r="VPJ228" s="18"/>
      <c r="VPK228" s="18"/>
      <c r="VPL228" s="18"/>
      <c r="VPM228" s="18"/>
      <c r="VPN228" s="18"/>
      <c r="VPO228" s="18"/>
      <c r="VPP228" s="18"/>
      <c r="VPQ228" s="18"/>
      <c r="VPR228" s="18"/>
      <c r="VPS228" s="18"/>
      <c r="VPT228" s="18"/>
      <c r="VPU228" s="18"/>
      <c r="VPV228" s="18"/>
      <c r="VPW228" s="18"/>
      <c r="VPX228" s="18"/>
      <c r="VPY228" s="18"/>
      <c r="VPZ228" s="18"/>
      <c r="VQA228" s="18"/>
      <c r="VQB228" s="18"/>
      <c r="VQC228" s="18"/>
      <c r="VQD228" s="18"/>
      <c r="VQE228" s="18"/>
      <c r="VQF228" s="18"/>
      <c r="VQG228" s="18"/>
      <c r="VQH228" s="18"/>
      <c r="VQI228" s="18"/>
      <c r="VQJ228" s="18"/>
      <c r="VQK228" s="18"/>
      <c r="VQL228" s="18"/>
      <c r="VQM228" s="18"/>
      <c r="VQN228" s="18"/>
      <c r="VQO228" s="18"/>
      <c r="VQP228" s="18"/>
      <c r="VQQ228" s="18"/>
      <c r="VQR228" s="18"/>
      <c r="VQS228" s="18"/>
      <c r="VQT228" s="18"/>
      <c r="VQU228" s="18"/>
      <c r="VQV228" s="18"/>
      <c r="VQW228" s="18"/>
      <c r="VQX228" s="18"/>
      <c r="VQY228" s="18"/>
      <c r="VQZ228" s="18"/>
      <c r="VRA228" s="18"/>
      <c r="VRB228" s="18"/>
      <c r="VRC228" s="18"/>
      <c r="VRD228" s="18"/>
      <c r="VRE228" s="18"/>
      <c r="VRF228" s="18"/>
      <c r="VRG228" s="18"/>
      <c r="VRH228" s="18"/>
      <c r="VRI228" s="18"/>
      <c r="VRJ228" s="18"/>
      <c r="VRK228" s="18"/>
      <c r="VRL228" s="18"/>
      <c r="VRM228" s="18"/>
      <c r="VRN228" s="18"/>
      <c r="VRO228" s="18"/>
      <c r="VRP228" s="18"/>
      <c r="VRQ228" s="18"/>
      <c r="VRR228" s="18"/>
      <c r="VRS228" s="18"/>
      <c r="VRT228" s="18"/>
      <c r="VRU228" s="18"/>
      <c r="VRV228" s="18"/>
      <c r="VRW228" s="18"/>
      <c r="VRX228" s="18"/>
      <c r="VRY228" s="18"/>
      <c r="VRZ228" s="18"/>
      <c r="VSA228" s="18"/>
      <c r="VSB228" s="18"/>
      <c r="VSC228" s="18"/>
      <c r="VSD228" s="18"/>
      <c r="VSE228" s="18"/>
      <c r="VSF228" s="18"/>
      <c r="VSG228" s="18"/>
      <c r="VSH228" s="18"/>
      <c r="VSI228" s="18"/>
      <c r="VSJ228" s="18"/>
      <c r="VSK228" s="18"/>
      <c r="VSL228" s="18"/>
      <c r="VSM228" s="18"/>
      <c r="VSN228" s="18"/>
      <c r="VSO228" s="18"/>
      <c r="VSP228" s="18"/>
      <c r="VSQ228" s="18"/>
      <c r="VSR228" s="18"/>
      <c r="VSS228" s="18"/>
      <c r="VST228" s="18"/>
      <c r="VSU228" s="18"/>
      <c r="VSV228" s="18"/>
      <c r="VSW228" s="18"/>
      <c r="VSX228" s="18"/>
      <c r="VSY228" s="18"/>
      <c r="VSZ228" s="18"/>
      <c r="VTA228" s="18"/>
      <c r="VTB228" s="18"/>
      <c r="VTC228" s="18"/>
      <c r="VTD228" s="18"/>
      <c r="VTE228" s="18"/>
      <c r="VTF228" s="18"/>
      <c r="VTG228" s="18"/>
      <c r="VTH228" s="18"/>
      <c r="VTI228" s="18"/>
      <c r="VTJ228" s="18"/>
      <c r="VTK228" s="18"/>
      <c r="VTL228" s="18"/>
      <c r="VTM228" s="18"/>
      <c r="VTN228" s="18"/>
      <c r="VTO228" s="18"/>
      <c r="VTP228" s="18"/>
      <c r="VTQ228" s="18"/>
      <c r="VTR228" s="18"/>
      <c r="VTS228" s="18"/>
      <c r="VTT228" s="18"/>
      <c r="VTU228" s="18"/>
      <c r="VTV228" s="18"/>
      <c r="VTW228" s="18"/>
      <c r="VTX228" s="18"/>
      <c r="VTY228" s="18"/>
      <c r="VTZ228" s="18"/>
      <c r="VUA228" s="18"/>
      <c r="VUB228" s="18"/>
      <c r="VUC228" s="18"/>
      <c r="VUD228" s="18"/>
      <c r="VUE228" s="18"/>
      <c r="VUF228" s="18"/>
      <c r="VUG228" s="18"/>
      <c r="VUH228" s="18"/>
      <c r="VUI228" s="18"/>
      <c r="VUJ228" s="18"/>
      <c r="VUK228" s="18"/>
      <c r="VUL228" s="18"/>
      <c r="VUM228" s="18"/>
      <c r="VUN228" s="18"/>
      <c r="VUO228" s="18"/>
      <c r="VUP228" s="18"/>
      <c r="VUQ228" s="18"/>
      <c r="VUR228" s="18"/>
      <c r="VUS228" s="18"/>
      <c r="VUT228" s="18"/>
      <c r="VUU228" s="18"/>
      <c r="VUV228" s="18"/>
      <c r="VUW228" s="18"/>
      <c r="VUX228" s="18"/>
      <c r="VUY228" s="18"/>
      <c r="VUZ228" s="18"/>
      <c r="VVA228" s="18"/>
      <c r="VVB228" s="18"/>
      <c r="VVC228" s="18"/>
      <c r="VVD228" s="18"/>
      <c r="VVE228" s="18"/>
      <c r="VVF228" s="18"/>
      <c r="VVG228" s="18"/>
      <c r="VVH228" s="18"/>
      <c r="VVI228" s="18"/>
      <c r="VVJ228" s="18"/>
      <c r="VVK228" s="18"/>
      <c r="VVL228" s="18"/>
      <c r="VVM228" s="18"/>
      <c r="VVN228" s="18"/>
      <c r="VVO228" s="18"/>
      <c r="VVP228" s="18"/>
      <c r="VVQ228" s="18"/>
      <c r="VVR228" s="18"/>
      <c r="VVS228" s="18"/>
      <c r="VVT228" s="18"/>
      <c r="VVU228" s="18"/>
      <c r="VVV228" s="18"/>
      <c r="VVW228" s="18"/>
      <c r="VVX228" s="18"/>
      <c r="VVY228" s="18"/>
      <c r="VVZ228" s="18"/>
      <c r="VWA228" s="18"/>
      <c r="VWB228" s="18"/>
      <c r="VWC228" s="18"/>
      <c r="VWD228" s="18"/>
      <c r="VWE228" s="18"/>
      <c r="VWF228" s="18"/>
      <c r="VWG228" s="18"/>
      <c r="VWH228" s="18"/>
      <c r="VWI228" s="18"/>
      <c r="VWJ228" s="18"/>
      <c r="VWK228" s="18"/>
      <c r="VWL228" s="18"/>
      <c r="VWM228" s="18"/>
      <c r="VWN228" s="18"/>
      <c r="VWO228" s="18"/>
      <c r="VWP228" s="18"/>
      <c r="VWQ228" s="18"/>
      <c r="VWR228" s="18"/>
      <c r="VWS228" s="18"/>
      <c r="VWT228" s="18"/>
      <c r="VWU228" s="18"/>
      <c r="VWV228" s="18"/>
      <c r="VWW228" s="18"/>
      <c r="VWX228" s="18"/>
      <c r="VWY228" s="18"/>
      <c r="VWZ228" s="18"/>
      <c r="VXA228" s="18"/>
      <c r="VXB228" s="18"/>
      <c r="VXC228" s="18"/>
      <c r="VXD228" s="18"/>
      <c r="VXE228" s="18"/>
      <c r="VXF228" s="18"/>
      <c r="VXG228" s="18"/>
      <c r="VXH228" s="18"/>
      <c r="VXI228" s="18"/>
      <c r="VXJ228" s="18"/>
      <c r="VXK228" s="18"/>
      <c r="VXL228" s="18"/>
      <c r="VXM228" s="18"/>
      <c r="VXN228" s="18"/>
      <c r="VXO228" s="18"/>
      <c r="VXP228" s="18"/>
      <c r="VXQ228" s="18"/>
      <c r="VXR228" s="18"/>
      <c r="VXS228" s="18"/>
      <c r="VXT228" s="18"/>
      <c r="VXU228" s="18"/>
      <c r="VXV228" s="18"/>
      <c r="VXW228" s="18"/>
      <c r="VXX228" s="18"/>
      <c r="VXY228" s="18"/>
      <c r="VXZ228" s="18"/>
      <c r="VYA228" s="18"/>
      <c r="VYB228" s="18"/>
      <c r="VYC228" s="18"/>
      <c r="VYD228" s="18"/>
      <c r="VYE228" s="18"/>
      <c r="VYF228" s="18"/>
      <c r="VYG228" s="18"/>
      <c r="VYH228" s="18"/>
      <c r="VYI228" s="18"/>
      <c r="VYJ228" s="18"/>
      <c r="VYK228" s="18"/>
      <c r="VYL228" s="18"/>
      <c r="VYM228" s="18"/>
      <c r="VYN228" s="18"/>
      <c r="VYO228" s="18"/>
      <c r="VYP228" s="18"/>
      <c r="VYQ228" s="18"/>
      <c r="VYR228" s="18"/>
      <c r="VYS228" s="18"/>
      <c r="VYT228" s="18"/>
      <c r="VYU228" s="18"/>
      <c r="VYV228" s="18"/>
      <c r="VYW228" s="18"/>
      <c r="VYX228" s="18"/>
      <c r="VYY228" s="18"/>
      <c r="VYZ228" s="18"/>
      <c r="VZA228" s="18"/>
      <c r="VZB228" s="18"/>
      <c r="VZC228" s="18"/>
      <c r="VZD228" s="18"/>
      <c r="VZE228" s="18"/>
      <c r="VZF228" s="18"/>
      <c r="VZG228" s="18"/>
      <c r="VZH228" s="18"/>
      <c r="VZI228" s="18"/>
      <c r="VZJ228" s="18"/>
      <c r="VZK228" s="18"/>
      <c r="VZL228" s="18"/>
      <c r="VZM228" s="18"/>
      <c r="VZN228" s="18"/>
      <c r="VZO228" s="18"/>
      <c r="VZP228" s="18"/>
      <c r="VZQ228" s="18"/>
      <c r="VZR228" s="18"/>
      <c r="VZS228" s="18"/>
      <c r="VZT228" s="18"/>
      <c r="VZU228" s="18"/>
      <c r="VZV228" s="18"/>
      <c r="VZW228" s="18"/>
      <c r="VZX228" s="18"/>
      <c r="VZY228" s="18"/>
      <c r="VZZ228" s="18"/>
      <c r="WAA228" s="18"/>
      <c r="WAB228" s="18"/>
      <c r="WAC228" s="18"/>
      <c r="WAD228" s="18"/>
      <c r="WAE228" s="18"/>
      <c r="WAF228" s="18"/>
      <c r="WAG228" s="18"/>
      <c r="WAH228" s="18"/>
      <c r="WAI228" s="18"/>
      <c r="WAJ228" s="18"/>
      <c r="WAK228" s="18"/>
      <c r="WAL228" s="18"/>
      <c r="WAM228" s="18"/>
      <c r="WAN228" s="18"/>
      <c r="WAO228" s="18"/>
      <c r="WAP228" s="18"/>
      <c r="WAQ228" s="18"/>
      <c r="WAR228" s="18"/>
      <c r="WAS228" s="18"/>
      <c r="WAT228" s="18"/>
      <c r="WAU228" s="18"/>
      <c r="WAV228" s="18"/>
      <c r="WAW228" s="18"/>
      <c r="WAX228" s="18"/>
      <c r="WAY228" s="18"/>
      <c r="WAZ228" s="18"/>
      <c r="WBA228" s="18"/>
      <c r="WBB228" s="18"/>
      <c r="WBC228" s="18"/>
      <c r="WBD228" s="18"/>
      <c r="WBE228" s="18"/>
      <c r="WBF228" s="18"/>
      <c r="WBG228" s="18"/>
      <c r="WBH228" s="18"/>
      <c r="WBI228" s="18"/>
      <c r="WBJ228" s="18"/>
      <c r="WBK228" s="18"/>
      <c r="WBL228" s="18"/>
      <c r="WBM228" s="18"/>
      <c r="WBN228" s="18"/>
      <c r="WBO228" s="18"/>
      <c r="WBP228" s="18"/>
      <c r="WBQ228" s="18"/>
      <c r="WBR228" s="18"/>
      <c r="WBS228" s="18"/>
      <c r="WBT228" s="18"/>
      <c r="WBU228" s="18"/>
      <c r="WBV228" s="18"/>
      <c r="WBW228" s="18"/>
      <c r="WBX228" s="18"/>
      <c r="WBY228" s="18"/>
      <c r="WBZ228" s="18"/>
      <c r="WCA228" s="18"/>
      <c r="WCB228" s="18"/>
      <c r="WCC228" s="18"/>
      <c r="WCD228" s="18"/>
      <c r="WCE228" s="18"/>
      <c r="WCF228" s="18"/>
      <c r="WCG228" s="18"/>
      <c r="WCH228" s="18"/>
      <c r="WCI228" s="18"/>
      <c r="WCJ228" s="18"/>
      <c r="WCK228" s="18"/>
      <c r="WCL228" s="18"/>
      <c r="WCM228" s="18"/>
      <c r="WCN228" s="18"/>
      <c r="WCO228" s="18"/>
      <c r="WCP228" s="18"/>
      <c r="WCQ228" s="18"/>
      <c r="WCR228" s="18"/>
      <c r="WCS228" s="18"/>
      <c r="WCT228" s="18"/>
      <c r="WCU228" s="18"/>
      <c r="WCV228" s="18"/>
      <c r="WCW228" s="18"/>
      <c r="WCX228" s="18"/>
      <c r="WCY228" s="18"/>
      <c r="WCZ228" s="18"/>
      <c r="WDA228" s="18"/>
      <c r="WDB228" s="18"/>
      <c r="WDC228" s="18"/>
      <c r="WDD228" s="18"/>
      <c r="WDE228" s="18"/>
      <c r="WDF228" s="18"/>
      <c r="WDG228" s="18"/>
      <c r="WDH228" s="18"/>
      <c r="WDI228" s="18"/>
      <c r="WDJ228" s="18"/>
      <c r="WDK228" s="18"/>
      <c r="WDL228" s="18"/>
      <c r="WDM228" s="18"/>
      <c r="WDN228" s="18"/>
      <c r="WDO228" s="18"/>
      <c r="WDP228" s="18"/>
      <c r="WDQ228" s="18"/>
      <c r="WDR228" s="18"/>
      <c r="WDS228" s="18"/>
      <c r="WDT228" s="18"/>
      <c r="WDU228" s="18"/>
      <c r="WDV228" s="18"/>
      <c r="WDW228" s="18"/>
      <c r="WDX228" s="18"/>
      <c r="WDY228" s="18"/>
      <c r="WDZ228" s="18"/>
      <c r="WEA228" s="18"/>
      <c r="WEB228" s="18"/>
      <c r="WEC228" s="18"/>
      <c r="WED228" s="18"/>
      <c r="WEE228" s="18"/>
      <c r="WEF228" s="18"/>
      <c r="WEG228" s="18"/>
      <c r="WEH228" s="18"/>
      <c r="WEI228" s="18"/>
      <c r="WEJ228" s="18"/>
      <c r="WEK228" s="18"/>
      <c r="WEL228" s="18"/>
      <c r="WEM228" s="18"/>
      <c r="WEN228" s="18"/>
      <c r="WEO228" s="18"/>
      <c r="WEP228" s="18"/>
      <c r="WEQ228" s="18"/>
      <c r="WER228" s="18"/>
      <c r="WES228" s="18"/>
      <c r="WET228" s="18"/>
      <c r="WEU228" s="18"/>
      <c r="WEV228" s="18"/>
      <c r="WEW228" s="18"/>
      <c r="WEX228" s="18"/>
      <c r="WEY228" s="18"/>
      <c r="WEZ228" s="18"/>
      <c r="WFA228" s="18"/>
      <c r="WFB228" s="18"/>
      <c r="WFC228" s="18"/>
      <c r="WFD228" s="18"/>
      <c r="WFE228" s="18"/>
      <c r="WFF228" s="18"/>
      <c r="WFG228" s="18"/>
      <c r="WFH228" s="18"/>
      <c r="WFI228" s="18"/>
      <c r="WFJ228" s="18"/>
      <c r="WFK228" s="18"/>
      <c r="WFL228" s="18"/>
      <c r="WFM228" s="18"/>
      <c r="WFN228" s="18"/>
      <c r="WFO228" s="18"/>
      <c r="WFP228" s="18"/>
      <c r="WFQ228" s="18"/>
      <c r="WFR228" s="18"/>
      <c r="WFS228" s="18"/>
      <c r="WFT228" s="18"/>
      <c r="WFU228" s="18"/>
      <c r="WFV228" s="18"/>
      <c r="WFW228" s="18"/>
      <c r="WFX228" s="18"/>
      <c r="WFY228" s="18"/>
      <c r="WFZ228" s="18"/>
      <c r="WGA228" s="18"/>
      <c r="WGB228" s="18"/>
      <c r="WGC228" s="18"/>
      <c r="WGD228" s="18"/>
      <c r="WGE228" s="18"/>
      <c r="WGF228" s="18"/>
      <c r="WGG228" s="18"/>
      <c r="WGH228" s="18"/>
      <c r="WGI228" s="18"/>
      <c r="WGJ228" s="18"/>
      <c r="WGK228" s="18"/>
      <c r="WGL228" s="18"/>
      <c r="WGM228" s="18"/>
      <c r="WGN228" s="18"/>
      <c r="WGO228" s="18"/>
      <c r="WGP228" s="18"/>
      <c r="WGQ228" s="18"/>
      <c r="WGR228" s="18"/>
      <c r="WGS228" s="18"/>
      <c r="WGT228" s="18"/>
      <c r="WGU228" s="18"/>
      <c r="WGV228" s="18"/>
      <c r="WGW228" s="18"/>
      <c r="WGX228" s="18"/>
      <c r="WGY228" s="18"/>
      <c r="WGZ228" s="18"/>
      <c r="WHA228" s="18"/>
      <c r="WHB228" s="18"/>
      <c r="WHC228" s="18"/>
      <c r="WHD228" s="18"/>
      <c r="WHE228" s="18"/>
      <c r="WHF228" s="18"/>
      <c r="WHG228" s="18"/>
      <c r="WHH228" s="18"/>
      <c r="WHI228" s="18"/>
      <c r="WHJ228" s="18"/>
      <c r="WHK228" s="18"/>
      <c r="WHL228" s="18"/>
      <c r="WHM228" s="18"/>
      <c r="WHN228" s="18"/>
      <c r="WHO228" s="18"/>
      <c r="WHP228" s="18"/>
      <c r="WHQ228" s="18"/>
      <c r="WHR228" s="18"/>
      <c r="WHS228" s="18"/>
      <c r="WHT228" s="18"/>
      <c r="WHU228" s="18"/>
      <c r="WHV228" s="18"/>
      <c r="WHW228" s="18"/>
      <c r="WHX228" s="18"/>
      <c r="WHY228" s="18"/>
      <c r="WHZ228" s="18"/>
      <c r="WIA228" s="18"/>
      <c r="WIB228" s="18"/>
      <c r="WIC228" s="18"/>
      <c r="WID228" s="18"/>
      <c r="WIE228" s="18"/>
      <c r="WIF228" s="18"/>
      <c r="WIG228" s="18"/>
      <c r="WIH228" s="18"/>
      <c r="WII228" s="18"/>
      <c r="WIJ228" s="18"/>
      <c r="WIK228" s="18"/>
      <c r="WIL228" s="18"/>
      <c r="WIM228" s="18"/>
      <c r="WIN228" s="18"/>
      <c r="WIO228" s="18"/>
      <c r="WIP228" s="18"/>
      <c r="WIQ228" s="18"/>
      <c r="WIR228" s="18"/>
      <c r="WIS228" s="18"/>
      <c r="WIT228" s="18"/>
      <c r="WIU228" s="18"/>
      <c r="WIV228" s="18"/>
      <c r="WIW228" s="18"/>
      <c r="WIX228" s="18"/>
      <c r="WIY228" s="18"/>
      <c r="WIZ228" s="18"/>
      <c r="WJA228" s="18"/>
      <c r="WJB228" s="18"/>
      <c r="WJC228" s="18"/>
      <c r="WJD228" s="18"/>
      <c r="WJE228" s="18"/>
      <c r="WJF228" s="18"/>
      <c r="WJG228" s="18"/>
      <c r="WJH228" s="18"/>
      <c r="WJI228" s="18"/>
      <c r="WJJ228" s="18"/>
      <c r="WJK228" s="18"/>
      <c r="WJL228" s="18"/>
      <c r="WJM228" s="18"/>
      <c r="WJN228" s="18"/>
      <c r="WJO228" s="18"/>
      <c r="WJP228" s="18"/>
      <c r="WJQ228" s="18"/>
      <c r="WJR228" s="18"/>
      <c r="WJS228" s="18"/>
      <c r="WJT228" s="18"/>
      <c r="WJU228" s="18"/>
      <c r="WJV228" s="18"/>
      <c r="WJW228" s="18"/>
      <c r="WJX228" s="18"/>
      <c r="WJY228" s="18"/>
      <c r="WJZ228" s="18"/>
      <c r="WKA228" s="18"/>
      <c r="WKB228" s="18"/>
      <c r="WKC228" s="18"/>
      <c r="WKD228" s="18"/>
      <c r="WKE228" s="18"/>
      <c r="WKF228" s="18"/>
      <c r="WKG228" s="18"/>
      <c r="WKH228" s="18"/>
      <c r="WKI228" s="18"/>
      <c r="WKJ228" s="18"/>
      <c r="WKK228" s="18"/>
      <c r="WKL228" s="18"/>
      <c r="WKM228" s="18"/>
      <c r="WKN228" s="18"/>
      <c r="WKO228" s="18"/>
      <c r="WKP228" s="18"/>
      <c r="WKQ228" s="18"/>
      <c r="WKR228" s="18"/>
      <c r="WKS228" s="18"/>
      <c r="WKT228" s="18"/>
      <c r="WKU228" s="18"/>
      <c r="WKV228" s="18"/>
      <c r="WKW228" s="18"/>
      <c r="WKX228" s="18"/>
      <c r="WKY228" s="18"/>
      <c r="WKZ228" s="18"/>
      <c r="WLA228" s="18"/>
      <c r="WLB228" s="18"/>
      <c r="WLC228" s="18"/>
      <c r="WLD228" s="18"/>
      <c r="WLE228" s="18"/>
      <c r="WLF228" s="18"/>
      <c r="WLG228" s="18"/>
      <c r="WLH228" s="18"/>
      <c r="WLI228" s="18"/>
      <c r="WLJ228" s="18"/>
      <c r="WLK228" s="18"/>
      <c r="WLL228" s="18"/>
      <c r="WLM228" s="18"/>
      <c r="WLN228" s="18"/>
      <c r="WLO228" s="18"/>
      <c r="WLP228" s="18"/>
      <c r="WLQ228" s="18"/>
      <c r="WLR228" s="18"/>
      <c r="WLS228" s="18"/>
      <c r="WLT228" s="18"/>
      <c r="WLU228" s="18"/>
      <c r="WLV228" s="18"/>
      <c r="WLW228" s="18"/>
      <c r="WLX228" s="18"/>
      <c r="WLY228" s="18"/>
      <c r="WLZ228" s="18"/>
      <c r="WMA228" s="18"/>
      <c r="WMB228" s="18"/>
      <c r="WMC228" s="18"/>
      <c r="WMD228" s="18"/>
      <c r="WME228" s="18"/>
      <c r="WMF228" s="18"/>
      <c r="WMG228" s="18"/>
      <c r="WMH228" s="18"/>
      <c r="WMI228" s="18"/>
      <c r="WMJ228" s="18"/>
      <c r="WMK228" s="18"/>
      <c r="WML228" s="18"/>
      <c r="WMM228" s="18"/>
      <c r="WMN228" s="18"/>
      <c r="WMO228" s="18"/>
      <c r="WMP228" s="18"/>
      <c r="WMQ228" s="18"/>
      <c r="WMR228" s="18"/>
      <c r="WMS228" s="18"/>
      <c r="WMT228" s="18"/>
      <c r="WMU228" s="18"/>
      <c r="WMV228" s="18"/>
      <c r="WMW228" s="18"/>
      <c r="WMX228" s="18"/>
      <c r="WMY228" s="18"/>
      <c r="WMZ228" s="18"/>
      <c r="WNA228" s="18"/>
      <c r="WNB228" s="18"/>
      <c r="WNC228" s="18"/>
      <c r="WND228" s="18"/>
      <c r="WNE228" s="18"/>
      <c r="WNF228" s="18"/>
      <c r="WNG228" s="18"/>
      <c r="WNH228" s="18"/>
      <c r="WNI228" s="18"/>
      <c r="WNJ228" s="18"/>
      <c r="WNK228" s="18"/>
      <c r="WNL228" s="18"/>
      <c r="WNM228" s="18"/>
      <c r="WNN228" s="18"/>
      <c r="WNO228" s="18"/>
      <c r="WNP228" s="18"/>
      <c r="WNQ228" s="18"/>
      <c r="WNR228" s="18"/>
      <c r="WNS228" s="18"/>
      <c r="WNT228" s="18"/>
      <c r="WNU228" s="18"/>
      <c r="WNV228" s="18"/>
      <c r="WNW228" s="18"/>
      <c r="WNX228" s="18"/>
      <c r="WNY228" s="18"/>
      <c r="WNZ228" s="18"/>
      <c r="WOA228" s="18"/>
      <c r="WOB228" s="18"/>
      <c r="WOC228" s="18"/>
      <c r="WOD228" s="18"/>
      <c r="WOE228" s="18"/>
      <c r="WOF228" s="18"/>
      <c r="WOG228" s="18"/>
      <c r="WOH228" s="18"/>
      <c r="WOI228" s="18"/>
      <c r="WOJ228" s="18"/>
      <c r="WOK228" s="18"/>
      <c r="WOL228" s="18"/>
      <c r="WOM228" s="18"/>
      <c r="WON228" s="18"/>
      <c r="WOO228" s="18"/>
      <c r="WOP228" s="18"/>
      <c r="WOQ228" s="18"/>
      <c r="WOR228" s="18"/>
      <c r="WOS228" s="18"/>
      <c r="WOT228" s="18"/>
      <c r="WOU228" s="18"/>
      <c r="WOV228" s="18"/>
      <c r="WOW228" s="18"/>
      <c r="WOX228" s="18"/>
      <c r="WOY228" s="18"/>
      <c r="WOZ228" s="18"/>
      <c r="WPA228" s="18"/>
      <c r="WPB228" s="18"/>
      <c r="WPC228" s="18"/>
      <c r="WPD228" s="18"/>
      <c r="WPE228" s="18"/>
      <c r="WPF228" s="18"/>
      <c r="WPG228" s="18"/>
      <c r="WPH228" s="18"/>
      <c r="WPI228" s="18"/>
      <c r="WPJ228" s="18"/>
      <c r="WPK228" s="18"/>
      <c r="WPL228" s="18"/>
      <c r="WPM228" s="18"/>
      <c r="WPN228" s="18"/>
      <c r="WPO228" s="18"/>
      <c r="WPP228" s="18"/>
      <c r="WPQ228" s="18"/>
      <c r="WPR228" s="18"/>
      <c r="WPS228" s="18"/>
      <c r="WPT228" s="18"/>
      <c r="WPU228" s="18"/>
      <c r="WPV228" s="18"/>
      <c r="WPW228" s="18"/>
      <c r="WPX228" s="18"/>
      <c r="WPY228" s="18"/>
      <c r="WPZ228" s="18"/>
      <c r="WQA228" s="18"/>
      <c r="WQB228" s="18"/>
      <c r="WQC228" s="18"/>
      <c r="WQD228" s="18"/>
      <c r="WQE228" s="18"/>
      <c r="WQF228" s="18"/>
      <c r="WQG228" s="18"/>
      <c r="WQH228" s="18"/>
      <c r="WQI228" s="18"/>
      <c r="WQJ228" s="18"/>
      <c r="WQK228" s="18"/>
      <c r="WQL228" s="18"/>
      <c r="WQM228" s="18"/>
      <c r="WQN228" s="18"/>
      <c r="WQO228" s="18"/>
      <c r="WQP228" s="18"/>
      <c r="WQQ228" s="18"/>
      <c r="WQR228" s="18"/>
      <c r="WQS228" s="18"/>
      <c r="WQT228" s="18"/>
      <c r="WQU228" s="18"/>
      <c r="WQV228" s="18"/>
      <c r="WQW228" s="18"/>
      <c r="WQX228" s="18"/>
      <c r="WQY228" s="18"/>
      <c r="WQZ228" s="18"/>
      <c r="WRA228" s="18"/>
      <c r="WRB228" s="18"/>
      <c r="WRC228" s="18"/>
      <c r="WRD228" s="18"/>
      <c r="WRE228" s="18"/>
      <c r="WRF228" s="18"/>
      <c r="WRG228" s="18"/>
      <c r="WRH228" s="18"/>
      <c r="WRI228" s="18"/>
      <c r="WRJ228" s="18"/>
      <c r="WRK228" s="18"/>
      <c r="WRL228" s="18"/>
      <c r="WRM228" s="18"/>
      <c r="WRN228" s="18"/>
      <c r="WRO228" s="18"/>
      <c r="WRP228" s="18"/>
      <c r="WRQ228" s="18"/>
      <c r="WRR228" s="18"/>
      <c r="WRS228" s="18"/>
      <c r="WRT228" s="18"/>
      <c r="WRU228" s="18"/>
      <c r="WRV228" s="18"/>
      <c r="WRW228" s="18"/>
      <c r="WRX228" s="18"/>
      <c r="WRY228" s="18"/>
      <c r="WRZ228" s="18"/>
      <c r="WSA228" s="18"/>
      <c r="WSB228" s="18"/>
      <c r="WSC228" s="18"/>
      <c r="WSD228" s="18"/>
      <c r="WSE228" s="18"/>
      <c r="WSF228" s="18"/>
      <c r="WSG228" s="18"/>
      <c r="WSH228" s="18"/>
      <c r="WSI228" s="18"/>
      <c r="WSJ228" s="18"/>
      <c r="WSK228" s="18"/>
      <c r="WSL228" s="18"/>
      <c r="WSM228" s="18"/>
      <c r="WSN228" s="18"/>
      <c r="WSO228" s="18"/>
      <c r="WSP228" s="18"/>
      <c r="WSQ228" s="18"/>
      <c r="WSR228" s="18"/>
      <c r="WSS228" s="18"/>
      <c r="WST228" s="18"/>
      <c r="WSU228" s="18"/>
      <c r="WSV228" s="18"/>
      <c r="WSW228" s="18"/>
      <c r="WSX228" s="18"/>
      <c r="WSY228" s="18"/>
      <c r="WSZ228" s="18"/>
      <c r="WTA228" s="18"/>
      <c r="WTB228" s="18"/>
      <c r="WTC228" s="18"/>
      <c r="WTD228" s="18"/>
      <c r="WTE228" s="18"/>
      <c r="WTF228" s="18"/>
      <c r="WTG228" s="18"/>
      <c r="WTH228" s="18"/>
      <c r="WTI228" s="18"/>
      <c r="WTJ228" s="18"/>
      <c r="WTK228" s="18"/>
      <c r="WTL228" s="18"/>
      <c r="WTM228" s="18"/>
      <c r="WTN228" s="18"/>
      <c r="WTO228" s="18"/>
      <c r="WTP228" s="18"/>
      <c r="WTQ228" s="18"/>
      <c r="WTR228" s="18"/>
      <c r="WTS228" s="18"/>
      <c r="WTT228" s="18"/>
      <c r="WTU228" s="18"/>
      <c r="WTV228" s="18"/>
      <c r="WTW228" s="18"/>
      <c r="WTX228" s="18"/>
      <c r="WTY228" s="18"/>
      <c r="WTZ228" s="18"/>
      <c r="WUA228" s="18"/>
      <c r="WUB228" s="18"/>
      <c r="WUC228" s="18"/>
      <c r="WUD228" s="18"/>
      <c r="WUE228" s="18"/>
      <c r="WUF228" s="18"/>
      <c r="WUG228" s="18"/>
      <c r="WUH228" s="18"/>
      <c r="WUI228" s="18"/>
      <c r="WUJ228" s="18"/>
      <c r="WUK228" s="18"/>
      <c r="WUL228" s="18"/>
      <c r="WUM228" s="18"/>
      <c r="WUN228" s="18"/>
      <c r="WUO228" s="18"/>
      <c r="WUP228" s="18"/>
      <c r="WUQ228" s="18"/>
      <c r="WUR228" s="18"/>
      <c r="WUS228" s="18"/>
      <c r="WUT228" s="18"/>
      <c r="WUU228" s="18"/>
      <c r="WUV228" s="18"/>
      <c r="WUW228" s="18"/>
      <c r="WUX228" s="18"/>
      <c r="WUY228" s="18"/>
      <c r="WUZ228" s="18"/>
      <c r="WVA228" s="18"/>
      <c r="WVB228" s="18"/>
      <c r="WVC228" s="18"/>
      <c r="WVD228" s="18"/>
      <c r="WVE228" s="18"/>
      <c r="WVF228" s="18"/>
      <c r="WVG228" s="18"/>
      <c r="WVH228" s="18"/>
      <c r="WVI228" s="18"/>
      <c r="WVJ228" s="18"/>
      <c r="WVK228" s="18"/>
      <c r="WVL228" s="18"/>
      <c r="WVM228" s="18"/>
      <c r="WVN228" s="18"/>
      <c r="WVO228" s="18"/>
      <c r="WVP228" s="18"/>
      <c r="WVQ228" s="18"/>
      <c r="WVR228" s="18"/>
      <c r="WVS228" s="18"/>
      <c r="WVT228" s="18"/>
      <c r="WVU228" s="18"/>
      <c r="WVV228" s="18"/>
      <c r="WVW228" s="18"/>
      <c r="WVX228" s="18"/>
      <c r="WVY228" s="18"/>
      <c r="WVZ228" s="18"/>
      <c r="WWA228" s="18"/>
      <c r="WWB228" s="18"/>
      <c r="WWC228" s="18"/>
      <c r="WWD228" s="18"/>
      <c r="WWE228" s="18"/>
      <c r="WWF228" s="18"/>
      <c r="WWG228" s="18"/>
      <c r="WWH228" s="18"/>
      <c r="WWI228" s="18"/>
      <c r="WWJ228" s="18"/>
      <c r="WWK228" s="18"/>
      <c r="WWL228" s="18"/>
      <c r="WWM228" s="18"/>
      <c r="WWN228" s="18"/>
      <c r="WWO228" s="18"/>
      <c r="WWP228" s="18"/>
      <c r="WWQ228" s="18"/>
      <c r="WWR228" s="18"/>
      <c r="WWS228" s="18"/>
      <c r="WWT228" s="18"/>
      <c r="WWU228" s="18"/>
      <c r="WWV228" s="18"/>
      <c r="WWW228" s="18"/>
      <c r="WWX228" s="18"/>
      <c r="WWY228" s="18"/>
      <c r="WWZ228" s="18"/>
      <c r="WXA228" s="18"/>
      <c r="WXB228" s="18"/>
      <c r="WXC228" s="18"/>
      <c r="WXD228" s="18"/>
      <c r="WXE228" s="18"/>
      <c r="WXF228" s="18"/>
      <c r="WXG228" s="18"/>
      <c r="WXH228" s="18"/>
      <c r="WXI228" s="18"/>
      <c r="WXJ228" s="18"/>
      <c r="WXK228" s="18"/>
      <c r="WXL228" s="18"/>
      <c r="WXM228" s="18"/>
      <c r="WXN228" s="18"/>
      <c r="WXO228" s="18"/>
      <c r="WXP228" s="18"/>
      <c r="WXQ228" s="18"/>
      <c r="WXR228" s="18"/>
      <c r="WXS228" s="18"/>
      <c r="WXT228" s="18"/>
      <c r="WXU228" s="18"/>
      <c r="WXV228" s="18"/>
      <c r="WXW228" s="18"/>
      <c r="WXX228" s="18"/>
      <c r="WXY228" s="18"/>
      <c r="WXZ228" s="18"/>
      <c r="WYA228" s="18"/>
      <c r="WYB228" s="18"/>
      <c r="WYC228" s="18"/>
      <c r="WYD228" s="18"/>
      <c r="WYE228" s="18"/>
      <c r="WYF228" s="18"/>
      <c r="WYG228" s="18"/>
      <c r="WYH228" s="18"/>
      <c r="WYI228" s="18"/>
      <c r="WYJ228" s="18"/>
      <c r="WYK228" s="18"/>
      <c r="WYL228" s="18"/>
      <c r="WYM228" s="18"/>
      <c r="WYN228" s="18"/>
      <c r="WYO228" s="18"/>
      <c r="WYP228" s="18"/>
      <c r="WYQ228" s="18"/>
      <c r="WYR228" s="18"/>
      <c r="WYS228" s="18"/>
      <c r="WYT228" s="18"/>
      <c r="WYU228" s="18"/>
      <c r="WYV228" s="18"/>
      <c r="WYW228" s="18"/>
      <c r="WYX228" s="18"/>
      <c r="WYY228" s="18"/>
      <c r="WYZ228" s="18"/>
      <c r="WZA228" s="18"/>
      <c r="WZB228" s="18"/>
      <c r="WZC228" s="18"/>
      <c r="WZD228" s="18"/>
      <c r="WZE228" s="18"/>
      <c r="WZF228" s="18"/>
      <c r="WZG228" s="18"/>
      <c r="WZH228" s="18"/>
      <c r="WZI228" s="18"/>
      <c r="WZJ228" s="18"/>
      <c r="WZK228" s="18"/>
      <c r="WZL228" s="18"/>
      <c r="WZM228" s="18"/>
      <c r="WZN228" s="18"/>
      <c r="WZO228" s="18"/>
      <c r="WZP228" s="18"/>
      <c r="WZQ228" s="18"/>
      <c r="WZR228" s="18"/>
      <c r="WZS228" s="18"/>
      <c r="WZT228" s="18"/>
      <c r="WZU228" s="18"/>
      <c r="WZV228" s="18"/>
      <c r="WZW228" s="18"/>
      <c r="WZX228" s="18"/>
      <c r="WZY228" s="18"/>
      <c r="WZZ228" s="18"/>
      <c r="XAA228" s="18"/>
      <c r="XAB228" s="18"/>
      <c r="XAC228" s="18"/>
      <c r="XAD228" s="18"/>
      <c r="XAE228" s="18"/>
      <c r="XAF228" s="18"/>
      <c r="XAG228" s="18"/>
      <c r="XAH228" s="18"/>
      <c r="XAI228" s="18"/>
      <c r="XAJ228" s="18"/>
      <c r="XAK228" s="18"/>
      <c r="XAL228" s="18"/>
      <c r="XAM228" s="18"/>
      <c r="XAN228" s="18"/>
      <c r="XAO228" s="18"/>
      <c r="XAP228" s="18"/>
      <c r="XAQ228" s="18"/>
      <c r="XAR228" s="18"/>
      <c r="XAS228" s="18"/>
      <c r="XAT228" s="18"/>
      <c r="XAU228" s="18"/>
      <c r="XAV228" s="18"/>
      <c r="XAW228" s="18"/>
      <c r="XAX228" s="18"/>
      <c r="XAY228" s="18"/>
      <c r="XAZ228" s="18"/>
      <c r="XBA228" s="18"/>
      <c r="XBB228" s="18"/>
      <c r="XBC228" s="18"/>
      <c r="XBD228" s="18"/>
      <c r="XBE228" s="18"/>
      <c r="XBF228" s="18"/>
      <c r="XBG228" s="18"/>
      <c r="XBH228" s="18"/>
      <c r="XBI228" s="18"/>
      <c r="XBJ228" s="18"/>
      <c r="XBK228" s="18"/>
      <c r="XBL228" s="18"/>
      <c r="XBM228" s="18"/>
      <c r="XBN228" s="18"/>
      <c r="XBO228" s="18"/>
      <c r="XBP228" s="18"/>
      <c r="XBQ228" s="18"/>
      <c r="XBR228" s="18"/>
      <c r="XBS228" s="18"/>
      <c r="XBT228" s="18"/>
      <c r="XBU228" s="18"/>
      <c r="XBV228" s="18"/>
      <c r="XBW228" s="18"/>
      <c r="XBX228" s="18"/>
      <c r="XBY228" s="18"/>
      <c r="XBZ228" s="18"/>
      <c r="XCA228" s="18"/>
      <c r="XCB228" s="18"/>
      <c r="XCC228" s="18"/>
      <c r="XCD228" s="18"/>
      <c r="XCE228" s="18"/>
      <c r="XCF228" s="18"/>
      <c r="XCG228" s="18"/>
      <c r="XCH228" s="18"/>
      <c r="XCI228" s="18"/>
      <c r="XCJ228" s="18"/>
      <c r="XCK228" s="18"/>
      <c r="XCL228" s="18"/>
      <c r="XCM228" s="18"/>
      <c r="XCN228" s="18"/>
      <c r="XCO228" s="18"/>
      <c r="XCP228" s="18"/>
      <c r="XCQ228" s="18"/>
      <c r="XCR228" s="18"/>
      <c r="XCS228" s="18"/>
      <c r="XCT228" s="18"/>
      <c r="XCU228" s="18"/>
      <c r="XCV228" s="18"/>
      <c r="XCW228" s="18"/>
      <c r="XCX228" s="18"/>
      <c r="XCY228" s="18"/>
      <c r="XCZ228" s="18"/>
      <c r="XDA228" s="18"/>
      <c r="XDB228" s="18"/>
      <c r="XDC228" s="18"/>
      <c r="XDD228" s="18"/>
      <c r="XDE228" s="18"/>
      <c r="XDF228" s="18"/>
      <c r="XDG228" s="18"/>
      <c r="XDH228" s="18"/>
      <c r="XDI228" s="18"/>
      <c r="XDJ228" s="18"/>
      <c r="XDK228" s="18"/>
      <c r="XDL228" s="18"/>
      <c r="XDM228" s="18"/>
      <c r="XDN228" s="18"/>
      <c r="XDO228" s="18"/>
      <c r="XDP228" s="18"/>
      <c r="XDQ228" s="18"/>
      <c r="XDR228" s="18"/>
      <c r="XDS228" s="18"/>
      <c r="XDT228" s="18"/>
      <c r="XDU228" s="18"/>
      <c r="XDV228" s="18"/>
      <c r="XDW228" s="18"/>
      <c r="XDX228" s="18"/>
      <c r="XDY228" s="18"/>
      <c r="XDZ228" s="18"/>
      <c r="XEA228" s="18"/>
      <c r="XEB228" s="18"/>
      <c r="XEC228" s="18"/>
      <c r="XED228" s="18"/>
      <c r="XEE228" s="18"/>
      <c r="XEF228" s="18"/>
      <c r="XEG228" s="18"/>
      <c r="XEH228" s="18"/>
      <c r="XEI228" s="18"/>
      <c r="XEJ228" s="18"/>
      <c r="XEK228" s="18"/>
      <c r="XEL228" s="18"/>
      <c r="XEM228" s="18"/>
      <c r="XEN228" s="18"/>
      <c r="XEO228" s="18"/>
      <c r="XEP228" s="18"/>
      <c r="XEQ228" s="18"/>
      <c r="XER228" s="18"/>
      <c r="XES228" s="18"/>
      <c r="XET228" s="18"/>
      <c r="XEU228" s="18"/>
      <c r="XEV228" s="18"/>
      <c r="XEW228" s="18"/>
      <c r="XEX228" s="18"/>
      <c r="XEY228" s="18"/>
      <c r="XEZ228" s="18"/>
      <c r="XFA228" s="18"/>
      <c r="XFB228" s="18"/>
      <c r="XFC228" s="18"/>
      <c r="XFD228" s="18"/>
    </row>
    <row r="229" spans="1:4054 14285:16384" s="17" customFormat="1" x14ac:dyDescent="0.25">
      <c r="A229" s="7" t="s">
        <v>58</v>
      </c>
      <c r="B229" s="7"/>
      <c r="C229" s="7"/>
      <c r="D229" s="7"/>
      <c r="E229" s="76">
        <f t="shared" ref="E229:P229" si="106">SUM(E225:E228)</f>
        <v>14.85</v>
      </c>
      <c r="F229" s="76">
        <f t="shared" si="106"/>
        <v>10.77</v>
      </c>
      <c r="G229" s="76">
        <f t="shared" si="106"/>
        <v>53.269999999999996</v>
      </c>
      <c r="H229" s="76">
        <f t="shared" si="106"/>
        <v>397.32</v>
      </c>
      <c r="I229" s="76">
        <f t="shared" si="106"/>
        <v>58.480000000000004</v>
      </c>
      <c r="J229" s="76">
        <f t="shared" si="106"/>
        <v>0.32500000000000001</v>
      </c>
      <c r="K229" s="76">
        <f t="shared" si="106"/>
        <v>0.57000000000000006</v>
      </c>
      <c r="L229" s="76">
        <f t="shared" si="106"/>
        <v>16.96</v>
      </c>
      <c r="M229" s="76">
        <f t="shared" si="106"/>
        <v>279</v>
      </c>
      <c r="N229" s="76">
        <f t="shared" si="106"/>
        <v>85.55</v>
      </c>
      <c r="O229" s="76">
        <f t="shared" si="106"/>
        <v>361.24</v>
      </c>
      <c r="P229" s="76">
        <f t="shared" si="106"/>
        <v>5.5</v>
      </c>
      <c r="Q229" s="16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  <c r="FR229" s="18"/>
      <c r="FS229" s="18"/>
      <c r="FT229" s="18"/>
      <c r="FU229" s="18"/>
      <c r="FV229" s="18"/>
      <c r="FW229" s="18"/>
      <c r="FX229" s="18"/>
      <c r="FY229" s="18"/>
      <c r="FZ229" s="18"/>
      <c r="GA229" s="18"/>
      <c r="GB229" s="18"/>
      <c r="GC229" s="18"/>
      <c r="GD229" s="18"/>
      <c r="GE229" s="18"/>
      <c r="GF229" s="18"/>
      <c r="GG229" s="18"/>
      <c r="GH229" s="18"/>
      <c r="GI229" s="18"/>
      <c r="GJ229" s="18"/>
      <c r="GK229" s="18"/>
      <c r="GL229" s="18"/>
      <c r="GM229" s="18"/>
      <c r="GN229" s="18"/>
      <c r="GO229" s="18"/>
      <c r="GP229" s="18"/>
      <c r="GQ229" s="18"/>
      <c r="GR229" s="18"/>
      <c r="GS229" s="18"/>
      <c r="GT229" s="18"/>
      <c r="GU229" s="18"/>
      <c r="GV229" s="18"/>
      <c r="GW229" s="18"/>
      <c r="GX229" s="18"/>
      <c r="GY229" s="18"/>
      <c r="GZ229" s="18"/>
      <c r="HA229" s="18"/>
      <c r="HB229" s="18"/>
      <c r="HC229" s="18"/>
      <c r="HD229" s="18"/>
      <c r="HE229" s="18"/>
      <c r="HF229" s="18"/>
      <c r="HG229" s="18"/>
      <c r="HH229" s="18"/>
      <c r="HI229" s="18"/>
      <c r="HJ229" s="18"/>
      <c r="HK229" s="18"/>
      <c r="HL229" s="18"/>
      <c r="HM229" s="18"/>
      <c r="HN229" s="18"/>
      <c r="HO229" s="18"/>
      <c r="HP229" s="18"/>
      <c r="HQ229" s="18"/>
      <c r="HR229" s="18"/>
      <c r="HS229" s="18"/>
      <c r="HT229" s="18"/>
      <c r="HU229" s="18"/>
      <c r="HV229" s="18"/>
      <c r="HW229" s="18"/>
      <c r="HX229" s="18"/>
      <c r="HY229" s="18"/>
      <c r="HZ229" s="18"/>
      <c r="IA229" s="18"/>
      <c r="IB229" s="18"/>
      <c r="IC229" s="18"/>
      <c r="ID229" s="18"/>
      <c r="IE229" s="18"/>
      <c r="IF229" s="18"/>
      <c r="IG229" s="18"/>
      <c r="IH229" s="18"/>
      <c r="II229" s="18"/>
      <c r="IJ229" s="18"/>
      <c r="IK229" s="18"/>
      <c r="IL229" s="18"/>
      <c r="IM229" s="18"/>
      <c r="IN229" s="18"/>
      <c r="IO229" s="18"/>
      <c r="IP229" s="18"/>
      <c r="IQ229" s="18"/>
      <c r="IR229" s="18"/>
      <c r="IS229" s="18"/>
      <c r="IT229" s="18"/>
      <c r="IU229" s="18"/>
      <c r="IV229" s="18"/>
      <c r="IW229" s="18"/>
      <c r="IX229" s="18"/>
      <c r="IY229" s="18"/>
      <c r="IZ229" s="18"/>
      <c r="JA229" s="18"/>
      <c r="JB229" s="18"/>
      <c r="JC229" s="18"/>
      <c r="JD229" s="18"/>
      <c r="JE229" s="18"/>
      <c r="JF229" s="18"/>
      <c r="JG229" s="18"/>
      <c r="JH229" s="18"/>
      <c r="JI229" s="18"/>
      <c r="JJ229" s="18"/>
      <c r="JK229" s="18"/>
      <c r="JL229" s="18"/>
      <c r="JM229" s="18"/>
      <c r="JN229" s="18"/>
      <c r="JO229" s="18"/>
      <c r="JP229" s="18"/>
      <c r="JQ229" s="18"/>
      <c r="JR229" s="18"/>
      <c r="JS229" s="18"/>
      <c r="JT229" s="18"/>
      <c r="JU229" s="18"/>
      <c r="JV229" s="18"/>
      <c r="JW229" s="18"/>
      <c r="JX229" s="18"/>
      <c r="JY229" s="18"/>
      <c r="JZ229" s="18"/>
      <c r="KA229" s="18"/>
      <c r="KB229" s="18"/>
      <c r="KC229" s="18"/>
      <c r="KD229" s="18"/>
      <c r="KE229" s="18"/>
      <c r="KF229" s="18"/>
      <c r="KG229" s="18"/>
      <c r="KH229" s="18"/>
      <c r="KI229" s="18"/>
      <c r="KJ229" s="18"/>
      <c r="KK229" s="18"/>
      <c r="KL229" s="18"/>
      <c r="KM229" s="18"/>
      <c r="KN229" s="18"/>
      <c r="KO229" s="18"/>
      <c r="KP229" s="18"/>
      <c r="KQ229" s="18"/>
      <c r="KR229" s="18"/>
      <c r="KS229" s="18"/>
      <c r="KT229" s="18"/>
      <c r="KU229" s="18"/>
      <c r="KV229" s="18"/>
      <c r="KW229" s="18"/>
      <c r="KX229" s="18"/>
      <c r="KY229" s="18"/>
      <c r="KZ229" s="18"/>
      <c r="LA229" s="18"/>
      <c r="LB229" s="18"/>
      <c r="LC229" s="18"/>
      <c r="LD229" s="18"/>
      <c r="LE229" s="18"/>
      <c r="LF229" s="18"/>
      <c r="LG229" s="18"/>
      <c r="LH229" s="18"/>
      <c r="LI229" s="18"/>
      <c r="LJ229" s="18"/>
      <c r="LK229" s="18"/>
      <c r="LL229" s="18"/>
      <c r="LM229" s="18"/>
      <c r="LN229" s="18"/>
      <c r="LO229" s="18"/>
      <c r="LP229" s="18"/>
      <c r="LQ229" s="18"/>
      <c r="LR229" s="18"/>
      <c r="LS229" s="18"/>
      <c r="LT229" s="18"/>
      <c r="LU229" s="18"/>
      <c r="LV229" s="18"/>
      <c r="LW229" s="18"/>
      <c r="LX229" s="18"/>
      <c r="LY229" s="18"/>
      <c r="LZ229" s="18"/>
      <c r="MA229" s="18"/>
      <c r="MB229" s="18"/>
      <c r="MC229" s="18"/>
      <c r="MD229" s="18"/>
      <c r="ME229" s="18"/>
      <c r="MF229" s="18"/>
      <c r="MG229" s="18"/>
      <c r="MH229" s="18"/>
      <c r="MI229" s="18"/>
      <c r="MJ229" s="18"/>
      <c r="MK229" s="18"/>
      <c r="ML229" s="18"/>
      <c r="MM229" s="18"/>
      <c r="MN229" s="18"/>
      <c r="MO229" s="18"/>
      <c r="MP229" s="18"/>
      <c r="MQ229" s="18"/>
      <c r="MR229" s="18"/>
      <c r="MS229" s="18"/>
      <c r="MT229" s="18"/>
      <c r="MU229" s="18"/>
      <c r="MV229" s="18"/>
      <c r="MW229" s="18"/>
      <c r="MX229" s="18"/>
      <c r="MY229" s="18"/>
      <c r="MZ229" s="18"/>
      <c r="NA229" s="18"/>
      <c r="NB229" s="18"/>
      <c r="NC229" s="18"/>
      <c r="ND229" s="18"/>
      <c r="NE229" s="18"/>
      <c r="NF229" s="18"/>
      <c r="NG229" s="18"/>
      <c r="NH229" s="18"/>
      <c r="NI229" s="18"/>
      <c r="NJ229" s="18"/>
      <c r="NK229" s="18"/>
      <c r="NL229" s="18"/>
      <c r="NM229" s="18"/>
      <c r="NN229" s="18"/>
      <c r="NO229" s="18"/>
      <c r="NP229" s="18"/>
      <c r="NQ229" s="18"/>
      <c r="NR229" s="18"/>
      <c r="NS229" s="18"/>
      <c r="NT229" s="18"/>
      <c r="NU229" s="18"/>
      <c r="NV229" s="18"/>
      <c r="NW229" s="18"/>
      <c r="NX229" s="18"/>
      <c r="NY229" s="18"/>
      <c r="NZ229" s="18"/>
      <c r="OA229" s="18"/>
      <c r="OB229" s="18"/>
      <c r="OC229" s="18"/>
      <c r="OD229" s="18"/>
      <c r="OE229" s="18"/>
      <c r="OF229" s="18"/>
      <c r="OG229" s="18"/>
      <c r="OH229" s="18"/>
      <c r="OI229" s="18"/>
      <c r="OJ229" s="18"/>
      <c r="OK229" s="18"/>
      <c r="OL229" s="18"/>
      <c r="OM229" s="18"/>
      <c r="ON229" s="18"/>
      <c r="OO229" s="18"/>
      <c r="OP229" s="18"/>
      <c r="OQ229" s="18"/>
      <c r="OR229" s="18"/>
      <c r="OS229" s="18"/>
      <c r="OT229" s="18"/>
      <c r="OU229" s="18"/>
      <c r="OV229" s="18"/>
      <c r="OW229" s="18"/>
      <c r="OX229" s="18"/>
      <c r="OY229" s="18"/>
      <c r="OZ229" s="18"/>
      <c r="PA229" s="18"/>
      <c r="PB229" s="18"/>
      <c r="PC229" s="18"/>
      <c r="PD229" s="18"/>
      <c r="PE229" s="18"/>
      <c r="PF229" s="18"/>
      <c r="PG229" s="18"/>
      <c r="PH229" s="18"/>
      <c r="PI229" s="18"/>
      <c r="PJ229" s="18"/>
      <c r="PK229" s="18"/>
      <c r="PL229" s="18"/>
      <c r="PM229" s="18"/>
      <c r="PN229" s="18"/>
      <c r="PO229" s="18"/>
      <c r="PP229" s="18"/>
      <c r="PQ229" s="18"/>
      <c r="PR229" s="18"/>
      <c r="PS229" s="18"/>
      <c r="PT229" s="18"/>
      <c r="PU229" s="18"/>
      <c r="PV229" s="18"/>
      <c r="PW229" s="18"/>
      <c r="PX229" s="18"/>
      <c r="PY229" s="18"/>
      <c r="PZ229" s="18"/>
      <c r="QA229" s="18"/>
      <c r="QB229" s="18"/>
      <c r="QC229" s="18"/>
      <c r="QD229" s="18"/>
      <c r="QE229" s="18"/>
      <c r="QF229" s="18"/>
      <c r="QG229" s="18"/>
      <c r="QH229" s="18"/>
      <c r="QI229" s="18"/>
      <c r="QJ229" s="18"/>
      <c r="QK229" s="18"/>
      <c r="QL229" s="18"/>
      <c r="QM229" s="18"/>
      <c r="QN229" s="18"/>
      <c r="QO229" s="18"/>
      <c r="QP229" s="18"/>
      <c r="QQ229" s="18"/>
      <c r="QR229" s="18"/>
      <c r="QS229" s="18"/>
      <c r="QT229" s="18"/>
      <c r="QU229" s="18"/>
      <c r="QV229" s="18"/>
      <c r="QW229" s="18"/>
      <c r="QX229" s="18"/>
      <c r="QY229" s="18"/>
      <c r="QZ229" s="18"/>
      <c r="RA229" s="18"/>
      <c r="RB229" s="18"/>
      <c r="RC229" s="18"/>
      <c r="RD229" s="18"/>
      <c r="RE229" s="18"/>
      <c r="RF229" s="18"/>
      <c r="RG229" s="18"/>
      <c r="RH229" s="18"/>
      <c r="RI229" s="18"/>
      <c r="RJ229" s="18"/>
      <c r="RK229" s="18"/>
      <c r="RL229" s="18"/>
      <c r="RM229" s="18"/>
      <c r="RN229" s="18"/>
      <c r="RO229" s="18"/>
      <c r="RP229" s="18"/>
      <c r="RQ229" s="18"/>
      <c r="RR229" s="18"/>
      <c r="RS229" s="18"/>
      <c r="RT229" s="18"/>
      <c r="RU229" s="18"/>
      <c r="RV229" s="18"/>
      <c r="RW229" s="18"/>
      <c r="RX229" s="18"/>
      <c r="RY229" s="18"/>
      <c r="RZ229" s="18"/>
      <c r="SA229" s="18"/>
      <c r="SB229" s="18"/>
      <c r="SC229" s="18"/>
      <c r="SD229" s="18"/>
      <c r="SE229" s="18"/>
      <c r="SF229" s="18"/>
      <c r="SG229" s="18"/>
      <c r="SH229" s="18"/>
      <c r="SI229" s="18"/>
      <c r="SJ229" s="18"/>
      <c r="SK229" s="18"/>
      <c r="SL229" s="18"/>
      <c r="SM229" s="18"/>
      <c r="SN229" s="18"/>
      <c r="SO229" s="18"/>
      <c r="SP229" s="18"/>
      <c r="SQ229" s="18"/>
      <c r="SR229" s="18"/>
      <c r="SS229" s="18"/>
      <c r="ST229" s="18"/>
      <c r="SU229" s="18"/>
      <c r="SV229" s="18"/>
      <c r="SW229" s="18"/>
      <c r="SX229" s="18"/>
      <c r="SY229" s="18"/>
      <c r="SZ229" s="18"/>
      <c r="TA229" s="18"/>
      <c r="TB229" s="18"/>
      <c r="TC229" s="18"/>
      <c r="TD229" s="18"/>
      <c r="TE229" s="18"/>
      <c r="TF229" s="18"/>
      <c r="TG229" s="18"/>
      <c r="TH229" s="18"/>
      <c r="TI229" s="18"/>
      <c r="TJ229" s="18"/>
      <c r="TK229" s="18"/>
      <c r="TL229" s="18"/>
      <c r="TM229" s="18"/>
      <c r="TN229" s="18"/>
      <c r="TO229" s="18"/>
      <c r="TP229" s="18"/>
      <c r="TQ229" s="18"/>
      <c r="TR229" s="18"/>
      <c r="TS229" s="18"/>
      <c r="TT229" s="18"/>
      <c r="TU229" s="18"/>
      <c r="TV229" s="18"/>
      <c r="TW229" s="18"/>
      <c r="TX229" s="18"/>
      <c r="TY229" s="18"/>
      <c r="TZ229" s="18"/>
      <c r="UA229" s="18"/>
      <c r="UB229" s="18"/>
      <c r="UC229" s="18"/>
      <c r="UD229" s="18"/>
      <c r="UE229" s="18"/>
      <c r="UF229" s="18"/>
      <c r="UG229" s="18"/>
      <c r="UH229" s="18"/>
      <c r="UI229" s="18"/>
      <c r="UJ229" s="18"/>
      <c r="UK229" s="18"/>
      <c r="UL229" s="18"/>
      <c r="UM229" s="18"/>
      <c r="UN229" s="18"/>
      <c r="UO229" s="18"/>
      <c r="UP229" s="18"/>
      <c r="UQ229" s="18"/>
      <c r="UR229" s="18"/>
      <c r="US229" s="18"/>
      <c r="UT229" s="18"/>
      <c r="UU229" s="18"/>
      <c r="UV229" s="18"/>
      <c r="UW229" s="18"/>
      <c r="UX229" s="18"/>
      <c r="UY229" s="18"/>
      <c r="UZ229" s="18"/>
      <c r="VA229" s="18"/>
      <c r="VB229" s="18"/>
      <c r="VC229" s="18"/>
      <c r="VD229" s="18"/>
      <c r="VE229" s="18"/>
      <c r="VF229" s="18"/>
      <c r="VG229" s="18"/>
      <c r="VH229" s="18"/>
      <c r="VI229" s="18"/>
      <c r="VJ229" s="18"/>
      <c r="VK229" s="18"/>
      <c r="VL229" s="18"/>
      <c r="VM229" s="18"/>
      <c r="VN229" s="18"/>
      <c r="VO229" s="18"/>
      <c r="VP229" s="18"/>
      <c r="VQ229" s="18"/>
      <c r="VR229" s="18"/>
      <c r="VS229" s="18"/>
      <c r="VT229" s="18"/>
      <c r="VU229" s="18"/>
      <c r="VV229" s="18"/>
      <c r="VW229" s="18"/>
      <c r="VX229" s="18"/>
      <c r="VY229" s="18"/>
      <c r="VZ229" s="18"/>
      <c r="WA229" s="18"/>
      <c r="WB229" s="18"/>
      <c r="WC229" s="18"/>
      <c r="WD229" s="18"/>
      <c r="WE229" s="18"/>
      <c r="WF229" s="18"/>
      <c r="WG229" s="18"/>
      <c r="WH229" s="18"/>
      <c r="WI229" s="18"/>
      <c r="WJ229" s="18"/>
      <c r="WK229" s="18"/>
      <c r="WL229" s="18"/>
      <c r="WM229" s="18"/>
      <c r="WN229" s="18"/>
      <c r="WO229" s="18"/>
      <c r="WP229" s="18"/>
      <c r="WQ229" s="18"/>
      <c r="WR229" s="18"/>
      <c r="WS229" s="18"/>
      <c r="WT229" s="18"/>
      <c r="WU229" s="18"/>
      <c r="WV229" s="18"/>
      <c r="WW229" s="18"/>
      <c r="WX229" s="18"/>
      <c r="WY229" s="18"/>
      <c r="WZ229" s="18"/>
      <c r="XA229" s="18"/>
      <c r="XB229" s="18"/>
      <c r="XC229" s="18"/>
      <c r="XD229" s="18"/>
      <c r="XE229" s="18"/>
      <c r="XF229" s="18"/>
      <c r="XG229" s="18"/>
      <c r="XH229" s="18"/>
      <c r="XI229" s="18"/>
      <c r="XJ229" s="18"/>
      <c r="XK229" s="18"/>
      <c r="XL229" s="18"/>
      <c r="XM229" s="18"/>
      <c r="XN229" s="18"/>
      <c r="XO229" s="18"/>
      <c r="XP229" s="18"/>
      <c r="XQ229" s="18"/>
      <c r="XR229" s="18"/>
      <c r="XS229" s="18"/>
      <c r="XT229" s="18"/>
      <c r="XU229" s="18"/>
      <c r="XV229" s="18"/>
      <c r="XW229" s="18"/>
      <c r="XX229" s="18"/>
      <c r="XY229" s="18"/>
      <c r="XZ229" s="18"/>
      <c r="YA229" s="18"/>
      <c r="YB229" s="18"/>
      <c r="YC229" s="18"/>
      <c r="YD229" s="18"/>
      <c r="YE229" s="18"/>
      <c r="YF229" s="18"/>
      <c r="YG229" s="18"/>
      <c r="YH229" s="18"/>
      <c r="YI229" s="18"/>
      <c r="YJ229" s="18"/>
      <c r="YK229" s="18"/>
      <c r="YL229" s="18"/>
      <c r="YM229" s="18"/>
      <c r="YN229" s="18"/>
      <c r="YO229" s="18"/>
      <c r="YP229" s="18"/>
      <c r="YQ229" s="18"/>
      <c r="YR229" s="18"/>
      <c r="YS229" s="18"/>
      <c r="YT229" s="18"/>
      <c r="YU229" s="18"/>
      <c r="YV229" s="18"/>
      <c r="YW229" s="18"/>
      <c r="YX229" s="18"/>
      <c r="YY229" s="18"/>
      <c r="YZ229" s="18"/>
      <c r="ZA229" s="18"/>
      <c r="ZB229" s="18"/>
      <c r="ZC229" s="18"/>
      <c r="ZD229" s="18"/>
      <c r="ZE229" s="18"/>
      <c r="ZF229" s="18"/>
      <c r="ZG229" s="18"/>
      <c r="ZH229" s="18"/>
      <c r="ZI229" s="18"/>
      <c r="ZJ229" s="18"/>
      <c r="ZK229" s="18"/>
      <c r="ZL229" s="18"/>
      <c r="ZM229" s="18"/>
      <c r="ZN229" s="18"/>
      <c r="ZO229" s="18"/>
      <c r="ZP229" s="18"/>
      <c r="ZQ229" s="18"/>
      <c r="ZR229" s="18"/>
      <c r="ZS229" s="18"/>
      <c r="ZT229" s="18"/>
      <c r="ZU229" s="18"/>
      <c r="ZV229" s="18"/>
      <c r="ZW229" s="18"/>
      <c r="ZX229" s="18"/>
      <c r="ZY229" s="18"/>
      <c r="ZZ229" s="18"/>
      <c r="AAA229" s="18"/>
      <c r="AAB229" s="18"/>
      <c r="AAC229" s="18"/>
      <c r="AAD229" s="18"/>
      <c r="AAE229" s="18"/>
      <c r="AAF229" s="18"/>
      <c r="AAG229" s="18"/>
      <c r="AAH229" s="18"/>
      <c r="AAI229" s="18"/>
      <c r="AAJ229" s="18"/>
      <c r="AAK229" s="18"/>
      <c r="AAL229" s="18"/>
      <c r="AAM229" s="18"/>
      <c r="AAN229" s="18"/>
      <c r="AAO229" s="18"/>
      <c r="AAP229" s="18"/>
      <c r="AAQ229" s="18"/>
      <c r="AAR229" s="18"/>
      <c r="AAS229" s="18"/>
      <c r="AAT229" s="18"/>
      <c r="AAU229" s="18"/>
      <c r="AAV229" s="18"/>
      <c r="AAW229" s="18"/>
      <c r="AAX229" s="18"/>
      <c r="AAY229" s="18"/>
      <c r="AAZ229" s="18"/>
      <c r="ABA229" s="18"/>
      <c r="ABB229" s="18"/>
      <c r="ABC229" s="18"/>
      <c r="ABD229" s="18"/>
      <c r="ABE229" s="18"/>
      <c r="ABF229" s="18"/>
      <c r="ABG229" s="18"/>
      <c r="ABH229" s="18"/>
      <c r="ABI229" s="18"/>
      <c r="ABJ229" s="18"/>
      <c r="ABK229" s="18"/>
      <c r="ABL229" s="18"/>
      <c r="ABM229" s="18"/>
      <c r="ABN229" s="18"/>
      <c r="ABO229" s="18"/>
      <c r="ABP229" s="18"/>
      <c r="ABQ229" s="18"/>
      <c r="ABR229" s="18"/>
      <c r="ABS229" s="18"/>
      <c r="ABT229" s="18"/>
      <c r="ABU229" s="18"/>
      <c r="ABV229" s="18"/>
      <c r="ABW229" s="18"/>
      <c r="ABX229" s="18"/>
      <c r="ABY229" s="18"/>
      <c r="ABZ229" s="18"/>
      <c r="ACA229" s="18"/>
      <c r="ACB229" s="18"/>
      <c r="ACC229" s="18"/>
      <c r="ACD229" s="18"/>
      <c r="ACE229" s="18"/>
      <c r="ACF229" s="18"/>
      <c r="ACG229" s="18"/>
      <c r="ACH229" s="18"/>
      <c r="ACI229" s="18"/>
      <c r="ACJ229" s="18"/>
      <c r="ACK229" s="18"/>
      <c r="ACL229" s="18"/>
      <c r="ACM229" s="18"/>
      <c r="ACN229" s="18"/>
      <c r="ACO229" s="18"/>
      <c r="ACP229" s="18"/>
      <c r="ACQ229" s="18"/>
      <c r="ACR229" s="18"/>
      <c r="ACS229" s="18"/>
      <c r="ACT229" s="18"/>
      <c r="ACU229" s="18"/>
      <c r="ACV229" s="18"/>
      <c r="ACW229" s="18"/>
      <c r="ACX229" s="18"/>
      <c r="ACY229" s="18"/>
      <c r="ACZ229" s="18"/>
      <c r="ADA229" s="18"/>
      <c r="ADB229" s="18"/>
      <c r="ADC229" s="18"/>
      <c r="ADD229" s="18"/>
      <c r="ADE229" s="18"/>
      <c r="ADF229" s="18"/>
      <c r="ADG229" s="18"/>
      <c r="ADH229" s="18"/>
      <c r="ADI229" s="18"/>
      <c r="ADJ229" s="18"/>
      <c r="ADK229" s="18"/>
      <c r="ADL229" s="18"/>
      <c r="ADM229" s="18"/>
      <c r="ADN229" s="18"/>
      <c r="ADO229" s="18"/>
      <c r="ADP229" s="18"/>
      <c r="ADQ229" s="18"/>
      <c r="ADR229" s="18"/>
      <c r="ADS229" s="18"/>
      <c r="ADT229" s="18"/>
      <c r="ADU229" s="18"/>
      <c r="ADV229" s="18"/>
      <c r="ADW229" s="18"/>
      <c r="ADX229" s="18"/>
      <c r="ADY229" s="18"/>
      <c r="ADZ229" s="18"/>
      <c r="AEA229" s="18"/>
      <c r="AEB229" s="18"/>
      <c r="AEC229" s="18"/>
      <c r="AED229" s="18"/>
      <c r="AEE229" s="18"/>
      <c r="AEF229" s="18"/>
      <c r="AEG229" s="18"/>
      <c r="AEH229" s="18"/>
      <c r="AEI229" s="18"/>
      <c r="AEJ229" s="18"/>
      <c r="AEK229" s="18"/>
      <c r="AEL229" s="18"/>
      <c r="AEM229" s="18"/>
      <c r="AEN229" s="18"/>
      <c r="AEO229" s="18"/>
      <c r="AEP229" s="18"/>
      <c r="AEQ229" s="18"/>
      <c r="AER229" s="18"/>
      <c r="AES229" s="18"/>
      <c r="AET229" s="18"/>
      <c r="AEU229" s="18"/>
      <c r="AEV229" s="18"/>
      <c r="AEW229" s="18"/>
      <c r="AEX229" s="18"/>
      <c r="AEY229" s="18"/>
      <c r="AEZ229" s="18"/>
      <c r="AFA229" s="18"/>
      <c r="AFB229" s="18"/>
      <c r="AFC229" s="18"/>
      <c r="AFD229" s="18"/>
      <c r="AFE229" s="18"/>
      <c r="AFF229" s="18"/>
      <c r="AFG229" s="18"/>
      <c r="AFH229" s="18"/>
      <c r="AFI229" s="18"/>
      <c r="AFJ229" s="18"/>
      <c r="AFK229" s="18"/>
      <c r="AFL229" s="18"/>
      <c r="AFM229" s="18"/>
      <c r="AFN229" s="18"/>
      <c r="AFO229" s="18"/>
      <c r="AFP229" s="18"/>
      <c r="AFQ229" s="18"/>
      <c r="AFR229" s="18"/>
      <c r="AFS229" s="18"/>
      <c r="AFT229" s="18"/>
      <c r="AFU229" s="18"/>
      <c r="AFV229" s="18"/>
      <c r="AFW229" s="18"/>
      <c r="AFX229" s="18"/>
      <c r="AFY229" s="18"/>
      <c r="AFZ229" s="18"/>
      <c r="AGA229" s="18"/>
      <c r="AGB229" s="18"/>
      <c r="AGC229" s="18"/>
      <c r="AGD229" s="18"/>
      <c r="AGE229" s="18"/>
      <c r="AGF229" s="18"/>
      <c r="AGG229" s="18"/>
      <c r="AGH229" s="18"/>
      <c r="AGI229" s="18"/>
      <c r="AGJ229" s="18"/>
      <c r="AGK229" s="18"/>
      <c r="AGL229" s="18"/>
      <c r="AGM229" s="18"/>
      <c r="AGN229" s="18"/>
      <c r="AGO229" s="18"/>
      <c r="AGP229" s="18"/>
      <c r="AGQ229" s="18"/>
      <c r="AGR229" s="18"/>
      <c r="AGS229" s="18"/>
      <c r="AGT229" s="18"/>
      <c r="AGU229" s="18"/>
      <c r="AGV229" s="18"/>
      <c r="AGW229" s="18"/>
      <c r="AGX229" s="18"/>
      <c r="AGY229" s="18"/>
      <c r="AGZ229" s="18"/>
      <c r="AHA229" s="18"/>
      <c r="AHB229" s="18"/>
      <c r="AHC229" s="18"/>
      <c r="AHD229" s="18"/>
      <c r="AHE229" s="18"/>
      <c r="AHF229" s="18"/>
      <c r="AHG229" s="18"/>
      <c r="AHH229" s="18"/>
      <c r="AHI229" s="18"/>
      <c r="AHJ229" s="18"/>
      <c r="AHK229" s="18"/>
      <c r="AHL229" s="18"/>
      <c r="AHM229" s="18"/>
      <c r="AHN229" s="18"/>
      <c r="AHO229" s="18"/>
      <c r="AHP229" s="18"/>
      <c r="AHQ229" s="18"/>
      <c r="AHR229" s="18"/>
      <c r="AHS229" s="18"/>
      <c r="AHT229" s="18"/>
      <c r="AHU229" s="18"/>
      <c r="AHV229" s="18"/>
      <c r="AHW229" s="18"/>
      <c r="AHX229" s="18"/>
      <c r="AHY229" s="18"/>
      <c r="AHZ229" s="18"/>
      <c r="AIA229" s="18"/>
      <c r="AIB229" s="18"/>
      <c r="AIC229" s="18"/>
      <c r="AID229" s="18"/>
      <c r="AIE229" s="18"/>
      <c r="AIF229" s="18"/>
      <c r="AIG229" s="18"/>
      <c r="AIH229" s="18"/>
      <c r="AII229" s="18"/>
      <c r="AIJ229" s="18"/>
      <c r="AIK229" s="18"/>
      <c r="AIL229" s="18"/>
      <c r="AIM229" s="18"/>
      <c r="AIN229" s="18"/>
      <c r="AIO229" s="18"/>
      <c r="AIP229" s="18"/>
      <c r="AIQ229" s="18"/>
      <c r="AIR229" s="18"/>
      <c r="AIS229" s="18"/>
      <c r="AIT229" s="18"/>
      <c r="AIU229" s="18"/>
      <c r="AIV229" s="18"/>
      <c r="AIW229" s="18"/>
      <c r="AIX229" s="18"/>
      <c r="AIY229" s="18"/>
      <c r="AIZ229" s="18"/>
      <c r="AJA229" s="18"/>
      <c r="AJB229" s="18"/>
      <c r="AJC229" s="18"/>
      <c r="AJD229" s="18"/>
      <c r="AJE229" s="18"/>
      <c r="AJF229" s="18"/>
      <c r="AJG229" s="18"/>
      <c r="AJH229" s="18"/>
      <c r="AJI229" s="18"/>
      <c r="AJJ229" s="18"/>
      <c r="AJK229" s="18"/>
      <c r="AJL229" s="18"/>
      <c r="AJM229" s="18"/>
      <c r="AJN229" s="18"/>
      <c r="AJO229" s="18"/>
      <c r="AJP229" s="18"/>
      <c r="AJQ229" s="18"/>
      <c r="AJR229" s="18"/>
      <c r="AJS229" s="18"/>
      <c r="AJT229" s="18"/>
      <c r="AJU229" s="18"/>
      <c r="AJV229" s="18"/>
      <c r="AJW229" s="18"/>
      <c r="AJX229" s="18"/>
      <c r="AJY229" s="18"/>
      <c r="AJZ229" s="18"/>
      <c r="AKA229" s="18"/>
      <c r="AKB229" s="18"/>
      <c r="AKC229" s="18"/>
      <c r="AKD229" s="18"/>
      <c r="AKE229" s="18"/>
      <c r="AKF229" s="18"/>
      <c r="AKG229" s="18"/>
      <c r="AKH229" s="18"/>
      <c r="AKI229" s="18"/>
      <c r="AKJ229" s="18"/>
      <c r="AKK229" s="18"/>
      <c r="AKL229" s="18"/>
      <c r="AKM229" s="18"/>
      <c r="AKN229" s="18"/>
      <c r="AKO229" s="18"/>
      <c r="AKP229" s="18"/>
      <c r="AKQ229" s="18"/>
      <c r="AKR229" s="18"/>
      <c r="AKS229" s="18"/>
      <c r="AKT229" s="18"/>
      <c r="AKU229" s="18"/>
      <c r="AKV229" s="18"/>
      <c r="AKW229" s="18"/>
      <c r="AKX229" s="18"/>
      <c r="AKY229" s="18"/>
      <c r="AKZ229" s="18"/>
      <c r="ALA229" s="18"/>
      <c r="ALB229" s="18"/>
      <c r="ALC229" s="18"/>
      <c r="ALD229" s="18"/>
      <c r="ALE229" s="18"/>
      <c r="ALF229" s="18"/>
      <c r="ALG229" s="18"/>
      <c r="ALH229" s="18"/>
      <c r="ALI229" s="18"/>
      <c r="ALJ229" s="18"/>
      <c r="ALK229" s="18"/>
      <c r="ALL229" s="18"/>
      <c r="ALM229" s="18"/>
      <c r="ALN229" s="18"/>
      <c r="ALO229" s="18"/>
      <c r="ALP229" s="18"/>
      <c r="ALQ229" s="18"/>
      <c r="ALR229" s="18"/>
      <c r="ALS229" s="18"/>
      <c r="ALT229" s="18"/>
      <c r="ALU229" s="18"/>
      <c r="ALV229" s="18"/>
      <c r="ALW229" s="18"/>
      <c r="ALX229" s="18"/>
      <c r="ALY229" s="18"/>
      <c r="ALZ229" s="18"/>
      <c r="AMA229" s="18"/>
      <c r="AMB229" s="18"/>
      <c r="AMC229" s="18"/>
      <c r="AMD229" s="18"/>
      <c r="AME229" s="18"/>
      <c r="AMF229" s="18"/>
      <c r="AMG229" s="18"/>
      <c r="AMH229" s="18"/>
      <c r="AMI229" s="18"/>
      <c r="AMJ229" s="18"/>
      <c r="AMK229" s="18"/>
      <c r="AML229" s="18"/>
      <c r="AMM229" s="18"/>
      <c r="AMN229" s="18"/>
      <c r="AMO229" s="18"/>
      <c r="AMP229" s="18"/>
      <c r="AMQ229" s="18"/>
      <c r="AMR229" s="18"/>
      <c r="AMS229" s="18"/>
      <c r="AMT229" s="18"/>
      <c r="AMU229" s="18"/>
      <c r="AMV229" s="18"/>
      <c r="AMW229" s="18"/>
      <c r="AMX229" s="18"/>
      <c r="AMY229" s="18"/>
      <c r="AMZ229" s="18"/>
      <c r="ANA229" s="18"/>
      <c r="ANB229" s="18"/>
      <c r="ANC229" s="18"/>
      <c r="AND229" s="18"/>
      <c r="ANE229" s="18"/>
      <c r="ANF229" s="18"/>
      <c r="ANG229" s="18"/>
      <c r="ANH229" s="18"/>
      <c r="ANI229" s="18"/>
      <c r="ANJ229" s="18"/>
      <c r="ANK229" s="18"/>
      <c r="ANL229" s="18"/>
      <c r="ANM229" s="18"/>
      <c r="ANN229" s="18"/>
      <c r="ANO229" s="18"/>
      <c r="ANP229" s="18"/>
      <c r="ANQ229" s="18"/>
      <c r="ANR229" s="18"/>
      <c r="ANS229" s="18"/>
      <c r="ANT229" s="18"/>
      <c r="ANU229" s="18"/>
      <c r="ANV229" s="18"/>
      <c r="ANW229" s="18"/>
      <c r="ANX229" s="18"/>
      <c r="ANY229" s="18"/>
      <c r="ANZ229" s="18"/>
      <c r="AOA229" s="18"/>
      <c r="AOB229" s="18"/>
      <c r="AOC229" s="18"/>
      <c r="AOD229" s="18"/>
      <c r="AOE229" s="18"/>
      <c r="AOF229" s="18"/>
      <c r="AOG229" s="18"/>
      <c r="AOH229" s="18"/>
      <c r="AOI229" s="18"/>
      <c r="AOJ229" s="18"/>
      <c r="AOK229" s="18"/>
      <c r="AOL229" s="18"/>
      <c r="AOM229" s="18"/>
      <c r="AON229" s="18"/>
      <c r="AOO229" s="18"/>
      <c r="AOP229" s="18"/>
      <c r="AOQ229" s="18"/>
      <c r="AOR229" s="18"/>
      <c r="AOS229" s="18"/>
      <c r="AOT229" s="18"/>
      <c r="AOU229" s="18"/>
      <c r="AOV229" s="18"/>
      <c r="AOW229" s="18"/>
      <c r="AOX229" s="18"/>
      <c r="AOY229" s="18"/>
      <c r="AOZ229" s="18"/>
      <c r="APA229" s="18"/>
      <c r="APB229" s="18"/>
      <c r="APC229" s="18"/>
      <c r="APD229" s="18"/>
      <c r="APE229" s="18"/>
      <c r="APF229" s="18"/>
      <c r="APG229" s="18"/>
      <c r="APH229" s="18"/>
      <c r="API229" s="18"/>
      <c r="APJ229" s="18"/>
      <c r="APK229" s="18"/>
      <c r="APL229" s="18"/>
      <c r="APM229" s="18"/>
      <c r="APN229" s="18"/>
      <c r="APO229" s="18"/>
      <c r="APP229" s="18"/>
      <c r="APQ229" s="18"/>
      <c r="APR229" s="18"/>
      <c r="APS229" s="18"/>
      <c r="APT229" s="18"/>
      <c r="APU229" s="18"/>
      <c r="APV229" s="18"/>
      <c r="APW229" s="18"/>
      <c r="APX229" s="18"/>
      <c r="APY229" s="18"/>
      <c r="APZ229" s="18"/>
      <c r="AQA229" s="18"/>
      <c r="AQB229" s="18"/>
      <c r="AQC229" s="18"/>
      <c r="AQD229" s="18"/>
      <c r="AQE229" s="18"/>
      <c r="AQF229" s="18"/>
      <c r="AQG229" s="18"/>
      <c r="AQH229" s="18"/>
      <c r="AQI229" s="18"/>
      <c r="AQJ229" s="18"/>
      <c r="AQK229" s="18"/>
      <c r="AQL229" s="18"/>
      <c r="AQM229" s="18"/>
      <c r="AQN229" s="18"/>
      <c r="AQO229" s="18"/>
      <c r="AQP229" s="18"/>
      <c r="AQQ229" s="18"/>
      <c r="AQR229" s="18"/>
      <c r="AQS229" s="18"/>
      <c r="AQT229" s="18"/>
      <c r="AQU229" s="18"/>
      <c r="AQV229" s="18"/>
      <c r="AQW229" s="18"/>
      <c r="AQX229" s="18"/>
      <c r="AQY229" s="18"/>
      <c r="AQZ229" s="18"/>
      <c r="ARA229" s="18"/>
      <c r="ARB229" s="18"/>
      <c r="ARC229" s="18"/>
      <c r="ARD229" s="18"/>
      <c r="ARE229" s="18"/>
      <c r="ARF229" s="18"/>
      <c r="ARG229" s="18"/>
      <c r="ARH229" s="18"/>
      <c r="ARI229" s="18"/>
      <c r="ARJ229" s="18"/>
      <c r="ARK229" s="18"/>
      <c r="ARL229" s="18"/>
      <c r="ARM229" s="18"/>
      <c r="ARN229" s="18"/>
      <c r="ARO229" s="18"/>
      <c r="ARP229" s="18"/>
      <c r="ARQ229" s="18"/>
      <c r="ARR229" s="18"/>
      <c r="ARS229" s="18"/>
      <c r="ART229" s="18"/>
      <c r="ARU229" s="18"/>
      <c r="ARV229" s="18"/>
      <c r="ARW229" s="18"/>
      <c r="ARX229" s="18"/>
      <c r="ARY229" s="18"/>
      <c r="ARZ229" s="18"/>
      <c r="ASA229" s="18"/>
      <c r="ASB229" s="18"/>
      <c r="ASC229" s="18"/>
      <c r="ASD229" s="18"/>
      <c r="ASE229" s="18"/>
      <c r="ASF229" s="18"/>
      <c r="ASG229" s="18"/>
      <c r="ASH229" s="18"/>
      <c r="ASI229" s="18"/>
      <c r="ASJ229" s="18"/>
      <c r="ASK229" s="18"/>
      <c r="ASL229" s="18"/>
      <c r="ASM229" s="18"/>
      <c r="ASN229" s="18"/>
      <c r="ASO229" s="18"/>
      <c r="ASP229" s="18"/>
      <c r="ASQ229" s="18"/>
      <c r="ASR229" s="18"/>
      <c r="ASS229" s="18"/>
      <c r="AST229" s="18"/>
      <c r="ASU229" s="18"/>
      <c r="ASV229" s="18"/>
      <c r="ASW229" s="18"/>
      <c r="ASX229" s="18"/>
      <c r="ASY229" s="18"/>
      <c r="ASZ229" s="18"/>
      <c r="ATA229" s="18"/>
      <c r="ATB229" s="18"/>
      <c r="ATC229" s="18"/>
      <c r="ATD229" s="18"/>
      <c r="ATE229" s="18"/>
      <c r="ATF229" s="18"/>
      <c r="ATG229" s="18"/>
      <c r="ATH229" s="18"/>
      <c r="ATI229" s="18"/>
      <c r="ATJ229" s="18"/>
      <c r="ATK229" s="18"/>
      <c r="ATL229" s="18"/>
      <c r="ATM229" s="18"/>
      <c r="ATN229" s="18"/>
      <c r="ATO229" s="18"/>
      <c r="ATP229" s="18"/>
      <c r="ATQ229" s="18"/>
      <c r="ATR229" s="18"/>
      <c r="ATS229" s="18"/>
      <c r="ATT229" s="18"/>
      <c r="ATU229" s="18"/>
      <c r="ATV229" s="18"/>
      <c r="ATW229" s="18"/>
      <c r="ATX229" s="18"/>
      <c r="ATY229" s="18"/>
      <c r="ATZ229" s="18"/>
      <c r="AUA229" s="18"/>
      <c r="AUB229" s="18"/>
      <c r="AUC229" s="18"/>
      <c r="AUD229" s="18"/>
      <c r="AUE229" s="18"/>
      <c r="AUF229" s="18"/>
      <c r="AUG229" s="18"/>
      <c r="AUH229" s="18"/>
      <c r="AUI229" s="18"/>
      <c r="AUJ229" s="18"/>
      <c r="AUK229" s="18"/>
      <c r="AUL229" s="18"/>
      <c r="AUM229" s="18"/>
      <c r="AUN229" s="18"/>
      <c r="AUO229" s="18"/>
      <c r="AUP229" s="18"/>
      <c r="AUQ229" s="18"/>
      <c r="AUR229" s="18"/>
      <c r="AUS229" s="18"/>
      <c r="AUT229" s="18"/>
      <c r="AUU229" s="18"/>
      <c r="AUV229" s="18"/>
      <c r="AUW229" s="18"/>
      <c r="AUX229" s="18"/>
      <c r="AUY229" s="18"/>
      <c r="AUZ229" s="18"/>
      <c r="AVA229" s="18"/>
      <c r="AVB229" s="18"/>
      <c r="AVC229" s="18"/>
      <c r="AVD229" s="18"/>
      <c r="AVE229" s="18"/>
      <c r="AVF229" s="18"/>
      <c r="AVG229" s="18"/>
      <c r="AVH229" s="18"/>
      <c r="AVI229" s="18"/>
      <c r="AVJ229" s="18"/>
      <c r="AVK229" s="18"/>
      <c r="AVL229" s="18"/>
      <c r="AVM229" s="18"/>
      <c r="AVN229" s="18"/>
      <c r="AVO229" s="18"/>
      <c r="AVP229" s="18"/>
      <c r="AVQ229" s="18"/>
      <c r="AVR229" s="18"/>
      <c r="AVS229" s="18"/>
      <c r="AVT229" s="18"/>
      <c r="AVU229" s="18"/>
      <c r="AVV229" s="18"/>
      <c r="AVW229" s="18"/>
      <c r="AVX229" s="18"/>
      <c r="AVY229" s="18"/>
      <c r="AVZ229" s="18"/>
      <c r="AWA229" s="18"/>
      <c r="AWB229" s="18"/>
      <c r="AWC229" s="18"/>
      <c r="AWD229" s="18"/>
      <c r="AWE229" s="18"/>
      <c r="AWF229" s="18"/>
      <c r="AWG229" s="18"/>
      <c r="AWH229" s="18"/>
      <c r="AWI229" s="18"/>
      <c r="AWJ229" s="18"/>
      <c r="AWK229" s="18"/>
      <c r="AWL229" s="18"/>
      <c r="AWM229" s="18"/>
      <c r="AWN229" s="18"/>
      <c r="AWO229" s="18"/>
      <c r="AWP229" s="18"/>
      <c r="AWQ229" s="18"/>
      <c r="AWR229" s="18"/>
      <c r="AWS229" s="18"/>
      <c r="AWT229" s="18"/>
      <c r="AWU229" s="18"/>
      <c r="AWV229" s="18"/>
      <c r="AWW229" s="18"/>
      <c r="AWX229" s="18"/>
      <c r="AWY229" s="18"/>
      <c r="AWZ229" s="18"/>
      <c r="AXA229" s="18"/>
      <c r="AXB229" s="18"/>
      <c r="AXC229" s="18"/>
      <c r="AXD229" s="18"/>
      <c r="AXE229" s="18"/>
      <c r="AXF229" s="18"/>
      <c r="AXG229" s="18"/>
      <c r="AXH229" s="18"/>
      <c r="AXI229" s="18"/>
      <c r="AXJ229" s="18"/>
      <c r="AXK229" s="18"/>
      <c r="AXL229" s="18"/>
      <c r="AXM229" s="18"/>
      <c r="AXN229" s="18"/>
      <c r="AXO229" s="18"/>
      <c r="AXP229" s="18"/>
      <c r="AXQ229" s="18"/>
      <c r="AXR229" s="18"/>
      <c r="AXS229" s="18"/>
      <c r="AXT229" s="18"/>
      <c r="AXU229" s="18"/>
      <c r="AXV229" s="18"/>
      <c r="AXW229" s="18"/>
      <c r="AXX229" s="18"/>
      <c r="AXY229" s="18"/>
      <c r="AXZ229" s="18"/>
      <c r="AYA229" s="18"/>
      <c r="AYB229" s="18"/>
      <c r="AYC229" s="18"/>
      <c r="AYD229" s="18"/>
      <c r="AYE229" s="18"/>
      <c r="AYF229" s="18"/>
      <c r="AYG229" s="18"/>
      <c r="AYH229" s="18"/>
      <c r="AYI229" s="18"/>
      <c r="AYJ229" s="18"/>
      <c r="AYK229" s="18"/>
      <c r="AYL229" s="18"/>
      <c r="AYM229" s="18"/>
      <c r="AYN229" s="18"/>
      <c r="AYO229" s="18"/>
      <c r="AYP229" s="18"/>
      <c r="AYQ229" s="18"/>
      <c r="AYR229" s="18"/>
      <c r="AYS229" s="18"/>
      <c r="AYT229" s="18"/>
      <c r="AYU229" s="18"/>
      <c r="AYV229" s="18"/>
      <c r="AYW229" s="18"/>
      <c r="AYX229" s="18"/>
      <c r="AYY229" s="18"/>
      <c r="AYZ229" s="18"/>
      <c r="AZA229" s="18"/>
      <c r="AZB229" s="18"/>
      <c r="AZC229" s="18"/>
      <c r="AZD229" s="18"/>
      <c r="AZE229" s="18"/>
      <c r="AZF229" s="18"/>
      <c r="AZG229" s="18"/>
      <c r="AZH229" s="18"/>
      <c r="AZI229" s="18"/>
      <c r="AZJ229" s="18"/>
      <c r="AZK229" s="18"/>
      <c r="AZL229" s="18"/>
      <c r="AZM229" s="18"/>
      <c r="AZN229" s="18"/>
      <c r="AZO229" s="18"/>
      <c r="AZP229" s="18"/>
      <c r="AZQ229" s="18"/>
      <c r="AZR229" s="18"/>
      <c r="AZS229" s="18"/>
      <c r="AZT229" s="18"/>
      <c r="AZU229" s="18"/>
      <c r="AZV229" s="18"/>
      <c r="AZW229" s="18"/>
      <c r="AZX229" s="18"/>
      <c r="AZY229" s="18"/>
      <c r="AZZ229" s="18"/>
      <c r="BAA229" s="18"/>
      <c r="BAB229" s="18"/>
      <c r="BAC229" s="18"/>
      <c r="BAD229" s="18"/>
      <c r="BAE229" s="18"/>
      <c r="BAF229" s="18"/>
      <c r="BAG229" s="18"/>
      <c r="BAH229" s="18"/>
      <c r="BAI229" s="18"/>
      <c r="BAJ229" s="18"/>
      <c r="BAK229" s="18"/>
      <c r="BAL229" s="18"/>
      <c r="BAM229" s="18"/>
      <c r="BAN229" s="18"/>
      <c r="BAO229" s="18"/>
      <c r="BAP229" s="18"/>
      <c r="BAQ229" s="18"/>
      <c r="BAR229" s="18"/>
      <c r="BAS229" s="18"/>
      <c r="BAT229" s="18"/>
      <c r="BAU229" s="18"/>
      <c r="BAV229" s="18"/>
      <c r="BAW229" s="18"/>
      <c r="BAX229" s="18"/>
      <c r="BAY229" s="18"/>
      <c r="BAZ229" s="18"/>
      <c r="BBA229" s="18"/>
      <c r="BBB229" s="18"/>
      <c r="BBC229" s="18"/>
      <c r="BBD229" s="18"/>
      <c r="BBE229" s="18"/>
      <c r="BBF229" s="18"/>
      <c r="BBG229" s="18"/>
      <c r="BBH229" s="18"/>
      <c r="BBI229" s="18"/>
      <c r="BBJ229" s="18"/>
      <c r="BBK229" s="18"/>
      <c r="BBL229" s="18"/>
      <c r="BBM229" s="18"/>
      <c r="BBN229" s="18"/>
      <c r="BBO229" s="18"/>
      <c r="BBP229" s="18"/>
      <c r="BBQ229" s="18"/>
      <c r="BBR229" s="18"/>
      <c r="BBS229" s="18"/>
      <c r="BBT229" s="18"/>
      <c r="BBU229" s="18"/>
      <c r="BBV229" s="18"/>
      <c r="BBW229" s="18"/>
      <c r="BBX229" s="18"/>
      <c r="BBY229" s="18"/>
      <c r="BBZ229" s="18"/>
      <c r="BCA229" s="18"/>
      <c r="BCB229" s="18"/>
      <c r="BCC229" s="18"/>
      <c r="BCD229" s="18"/>
      <c r="BCE229" s="18"/>
      <c r="BCF229" s="18"/>
      <c r="BCG229" s="18"/>
      <c r="BCH229" s="18"/>
      <c r="BCI229" s="18"/>
      <c r="BCJ229" s="18"/>
      <c r="BCK229" s="18"/>
      <c r="BCL229" s="18"/>
      <c r="BCM229" s="18"/>
      <c r="BCN229" s="18"/>
      <c r="BCO229" s="18"/>
      <c r="BCP229" s="18"/>
      <c r="BCQ229" s="18"/>
      <c r="BCR229" s="18"/>
      <c r="BCS229" s="18"/>
      <c r="BCT229" s="18"/>
      <c r="BCU229" s="18"/>
      <c r="BCV229" s="18"/>
      <c r="BCW229" s="18"/>
      <c r="BCX229" s="18"/>
      <c r="BCY229" s="18"/>
      <c r="BCZ229" s="18"/>
      <c r="BDA229" s="18"/>
      <c r="BDB229" s="18"/>
      <c r="BDC229" s="18"/>
      <c r="BDD229" s="18"/>
      <c r="BDE229" s="18"/>
      <c r="BDF229" s="18"/>
      <c r="BDG229" s="18"/>
      <c r="BDH229" s="18"/>
      <c r="BDI229" s="18"/>
      <c r="BDJ229" s="18"/>
      <c r="BDK229" s="18"/>
      <c r="BDL229" s="18"/>
      <c r="BDM229" s="18"/>
      <c r="BDN229" s="18"/>
      <c r="BDO229" s="18"/>
      <c r="BDP229" s="18"/>
      <c r="BDQ229" s="18"/>
      <c r="BDR229" s="18"/>
      <c r="BDS229" s="18"/>
      <c r="BDT229" s="18"/>
      <c r="BDU229" s="18"/>
      <c r="BDV229" s="18"/>
      <c r="BDW229" s="18"/>
      <c r="BDX229" s="18"/>
      <c r="BDY229" s="18"/>
      <c r="BDZ229" s="18"/>
      <c r="BEA229" s="18"/>
      <c r="BEB229" s="18"/>
      <c r="BEC229" s="18"/>
      <c r="BED229" s="18"/>
      <c r="BEE229" s="18"/>
      <c r="BEF229" s="18"/>
      <c r="BEG229" s="18"/>
      <c r="BEH229" s="18"/>
      <c r="BEI229" s="18"/>
      <c r="BEJ229" s="18"/>
      <c r="BEK229" s="18"/>
      <c r="BEL229" s="18"/>
      <c r="BEM229" s="18"/>
      <c r="BEN229" s="18"/>
      <c r="BEO229" s="18"/>
      <c r="BEP229" s="18"/>
      <c r="BEQ229" s="18"/>
      <c r="BER229" s="18"/>
      <c r="BES229" s="18"/>
      <c r="BET229" s="18"/>
      <c r="BEU229" s="18"/>
      <c r="BEV229" s="18"/>
      <c r="BEW229" s="18"/>
      <c r="BEX229" s="18"/>
      <c r="BEY229" s="18"/>
      <c r="BEZ229" s="18"/>
      <c r="BFA229" s="18"/>
      <c r="BFB229" s="18"/>
      <c r="BFC229" s="18"/>
      <c r="BFD229" s="18"/>
      <c r="BFE229" s="18"/>
      <c r="BFF229" s="18"/>
      <c r="BFG229" s="18"/>
      <c r="BFH229" s="18"/>
      <c r="BFI229" s="18"/>
      <c r="BFJ229" s="18"/>
      <c r="BFK229" s="18"/>
      <c r="BFL229" s="18"/>
      <c r="BFM229" s="18"/>
      <c r="BFN229" s="18"/>
      <c r="BFO229" s="18"/>
      <c r="BFP229" s="18"/>
      <c r="BFQ229" s="18"/>
      <c r="BFR229" s="18"/>
      <c r="BFS229" s="18"/>
      <c r="BFT229" s="18"/>
      <c r="BFU229" s="18"/>
      <c r="BFV229" s="18"/>
      <c r="BFW229" s="18"/>
      <c r="BFX229" s="18"/>
      <c r="BFY229" s="18"/>
      <c r="BFZ229" s="18"/>
      <c r="BGA229" s="18"/>
      <c r="BGB229" s="18"/>
      <c r="BGC229" s="18"/>
      <c r="BGD229" s="18"/>
      <c r="BGE229" s="18"/>
      <c r="BGF229" s="18"/>
      <c r="BGG229" s="18"/>
      <c r="BGH229" s="18"/>
      <c r="BGI229" s="18"/>
      <c r="BGJ229" s="18"/>
      <c r="BGK229" s="18"/>
      <c r="BGL229" s="18"/>
      <c r="BGM229" s="18"/>
      <c r="BGN229" s="18"/>
      <c r="BGO229" s="18"/>
      <c r="BGP229" s="18"/>
      <c r="BGQ229" s="18"/>
      <c r="BGR229" s="18"/>
      <c r="BGS229" s="18"/>
      <c r="BGT229" s="18"/>
      <c r="BGU229" s="18"/>
      <c r="BGV229" s="18"/>
      <c r="BGW229" s="18"/>
      <c r="BGX229" s="18"/>
      <c r="BGY229" s="18"/>
      <c r="BGZ229" s="18"/>
      <c r="BHA229" s="18"/>
      <c r="BHB229" s="18"/>
      <c r="BHC229" s="18"/>
      <c r="BHD229" s="18"/>
      <c r="BHE229" s="18"/>
      <c r="BHF229" s="18"/>
      <c r="BHG229" s="18"/>
      <c r="BHH229" s="18"/>
      <c r="BHI229" s="18"/>
      <c r="BHJ229" s="18"/>
      <c r="BHK229" s="18"/>
      <c r="BHL229" s="18"/>
      <c r="BHM229" s="18"/>
      <c r="BHN229" s="18"/>
      <c r="BHO229" s="18"/>
      <c r="BHP229" s="18"/>
      <c r="BHQ229" s="18"/>
      <c r="BHR229" s="18"/>
      <c r="BHS229" s="18"/>
      <c r="BHT229" s="18"/>
      <c r="BHU229" s="18"/>
      <c r="BHV229" s="18"/>
      <c r="BHW229" s="18"/>
      <c r="BHX229" s="18"/>
      <c r="BHY229" s="18"/>
      <c r="BHZ229" s="18"/>
      <c r="BIA229" s="18"/>
      <c r="BIB229" s="18"/>
      <c r="BIC229" s="18"/>
      <c r="BID229" s="18"/>
      <c r="BIE229" s="18"/>
      <c r="BIF229" s="18"/>
      <c r="BIG229" s="18"/>
      <c r="BIH229" s="18"/>
      <c r="BII229" s="18"/>
      <c r="BIJ229" s="18"/>
      <c r="BIK229" s="18"/>
      <c r="BIL229" s="18"/>
      <c r="BIM229" s="18"/>
      <c r="BIN229" s="18"/>
      <c r="BIO229" s="18"/>
      <c r="BIP229" s="18"/>
      <c r="BIQ229" s="18"/>
      <c r="BIR229" s="18"/>
      <c r="BIS229" s="18"/>
      <c r="BIT229" s="18"/>
      <c r="BIU229" s="18"/>
      <c r="BIV229" s="18"/>
      <c r="BIW229" s="18"/>
      <c r="BIX229" s="18"/>
      <c r="BIY229" s="18"/>
      <c r="BIZ229" s="18"/>
      <c r="BJA229" s="18"/>
      <c r="BJB229" s="18"/>
      <c r="BJC229" s="18"/>
      <c r="BJD229" s="18"/>
      <c r="BJE229" s="18"/>
      <c r="BJF229" s="18"/>
      <c r="BJG229" s="18"/>
      <c r="BJH229" s="18"/>
      <c r="BJI229" s="18"/>
      <c r="BJJ229" s="18"/>
      <c r="BJK229" s="18"/>
      <c r="BJL229" s="18"/>
      <c r="BJM229" s="18"/>
      <c r="BJN229" s="18"/>
      <c r="BJO229" s="18"/>
      <c r="BJP229" s="18"/>
      <c r="BJQ229" s="18"/>
      <c r="BJR229" s="18"/>
      <c r="BJS229" s="18"/>
      <c r="BJT229" s="18"/>
      <c r="BJU229" s="18"/>
      <c r="BJV229" s="18"/>
      <c r="BJW229" s="18"/>
      <c r="BJX229" s="18"/>
      <c r="BJY229" s="18"/>
      <c r="BJZ229" s="18"/>
      <c r="BKA229" s="18"/>
      <c r="BKB229" s="18"/>
      <c r="BKC229" s="18"/>
      <c r="BKD229" s="18"/>
      <c r="BKE229" s="18"/>
      <c r="BKF229" s="18"/>
      <c r="BKG229" s="18"/>
      <c r="BKH229" s="18"/>
      <c r="BKI229" s="18"/>
      <c r="BKJ229" s="18"/>
      <c r="BKK229" s="18"/>
      <c r="BKL229" s="18"/>
      <c r="BKM229" s="18"/>
      <c r="BKN229" s="18"/>
      <c r="BKO229" s="18"/>
      <c r="BKP229" s="18"/>
      <c r="BKQ229" s="18"/>
      <c r="BKR229" s="18"/>
      <c r="BKS229" s="18"/>
      <c r="BKT229" s="18"/>
      <c r="BKU229" s="18"/>
      <c r="BKV229" s="18"/>
      <c r="BKW229" s="18"/>
      <c r="BKX229" s="18"/>
      <c r="BKY229" s="18"/>
      <c r="BKZ229" s="18"/>
      <c r="BLA229" s="18"/>
      <c r="BLB229" s="18"/>
      <c r="BLC229" s="18"/>
      <c r="BLD229" s="18"/>
      <c r="BLE229" s="18"/>
      <c r="BLF229" s="18"/>
      <c r="BLG229" s="18"/>
      <c r="BLH229" s="18"/>
      <c r="BLI229" s="18"/>
      <c r="BLJ229" s="18"/>
      <c r="BLK229" s="18"/>
      <c r="BLL229" s="18"/>
      <c r="BLM229" s="18"/>
      <c r="BLN229" s="18"/>
      <c r="BLO229" s="18"/>
      <c r="BLP229" s="18"/>
      <c r="BLQ229" s="18"/>
      <c r="BLR229" s="18"/>
      <c r="BLS229" s="18"/>
      <c r="BLT229" s="18"/>
      <c r="BLU229" s="18"/>
      <c r="BLV229" s="18"/>
      <c r="BLW229" s="18"/>
      <c r="BLX229" s="18"/>
      <c r="BLY229" s="18"/>
      <c r="BLZ229" s="18"/>
      <c r="BMA229" s="18"/>
      <c r="BMB229" s="18"/>
      <c r="BMC229" s="18"/>
      <c r="BMD229" s="18"/>
      <c r="BME229" s="18"/>
      <c r="BMF229" s="18"/>
      <c r="BMG229" s="18"/>
      <c r="BMH229" s="18"/>
      <c r="BMI229" s="18"/>
      <c r="BMJ229" s="18"/>
      <c r="BMK229" s="18"/>
      <c r="BML229" s="18"/>
      <c r="BMM229" s="18"/>
      <c r="BMN229" s="18"/>
      <c r="BMO229" s="18"/>
      <c r="BMP229" s="18"/>
      <c r="BMQ229" s="18"/>
      <c r="BMR229" s="18"/>
      <c r="BMS229" s="18"/>
      <c r="BMT229" s="18"/>
      <c r="BMU229" s="18"/>
      <c r="BMV229" s="18"/>
      <c r="BMW229" s="18"/>
      <c r="BMX229" s="18"/>
      <c r="BMY229" s="18"/>
      <c r="BMZ229" s="18"/>
      <c r="BNA229" s="18"/>
      <c r="BNB229" s="18"/>
      <c r="BNC229" s="18"/>
      <c r="BND229" s="18"/>
      <c r="BNE229" s="18"/>
      <c r="BNF229" s="18"/>
      <c r="BNG229" s="18"/>
      <c r="BNH229" s="18"/>
      <c r="BNI229" s="18"/>
      <c r="BNJ229" s="18"/>
      <c r="BNK229" s="18"/>
      <c r="BNL229" s="18"/>
      <c r="BNM229" s="18"/>
      <c r="BNN229" s="18"/>
      <c r="BNO229" s="18"/>
      <c r="BNP229" s="18"/>
      <c r="BNQ229" s="18"/>
      <c r="BNR229" s="18"/>
      <c r="BNS229" s="18"/>
      <c r="BNT229" s="18"/>
      <c r="BNU229" s="18"/>
      <c r="BNV229" s="18"/>
      <c r="BNW229" s="18"/>
      <c r="BNX229" s="18"/>
      <c r="BNY229" s="18"/>
      <c r="BNZ229" s="18"/>
      <c r="BOA229" s="18"/>
      <c r="BOB229" s="18"/>
      <c r="BOC229" s="18"/>
      <c r="BOD229" s="18"/>
      <c r="BOE229" s="18"/>
      <c r="BOF229" s="18"/>
      <c r="BOG229" s="18"/>
      <c r="BOH229" s="18"/>
      <c r="BOI229" s="18"/>
      <c r="BOJ229" s="18"/>
      <c r="BOK229" s="18"/>
      <c r="BOL229" s="18"/>
      <c r="BOM229" s="18"/>
      <c r="BON229" s="18"/>
      <c r="BOO229" s="18"/>
      <c r="BOP229" s="18"/>
      <c r="BOQ229" s="18"/>
      <c r="BOR229" s="18"/>
      <c r="BOS229" s="18"/>
      <c r="BOT229" s="18"/>
      <c r="BOU229" s="18"/>
      <c r="BOV229" s="18"/>
      <c r="BOW229" s="18"/>
      <c r="BOX229" s="18"/>
      <c r="BOY229" s="18"/>
      <c r="BOZ229" s="18"/>
      <c r="BPA229" s="18"/>
      <c r="BPB229" s="18"/>
      <c r="BPC229" s="18"/>
      <c r="BPD229" s="18"/>
      <c r="BPE229" s="18"/>
      <c r="BPF229" s="18"/>
      <c r="BPG229" s="18"/>
      <c r="BPH229" s="18"/>
      <c r="BPI229" s="18"/>
      <c r="BPJ229" s="18"/>
      <c r="BPK229" s="18"/>
      <c r="BPL229" s="18"/>
      <c r="BPM229" s="18"/>
      <c r="BPN229" s="18"/>
      <c r="BPO229" s="18"/>
      <c r="BPP229" s="18"/>
      <c r="BPQ229" s="18"/>
      <c r="BPR229" s="18"/>
      <c r="BPS229" s="18"/>
      <c r="BPT229" s="18"/>
      <c r="BPU229" s="18"/>
      <c r="BPV229" s="18"/>
      <c r="BPW229" s="18"/>
      <c r="BPX229" s="18"/>
      <c r="BPY229" s="18"/>
      <c r="BPZ229" s="18"/>
      <c r="BQA229" s="18"/>
      <c r="BQB229" s="18"/>
      <c r="BQC229" s="18"/>
      <c r="BQD229" s="18"/>
      <c r="BQE229" s="18"/>
      <c r="BQF229" s="18"/>
      <c r="BQG229" s="18"/>
      <c r="BQH229" s="18"/>
      <c r="BQI229" s="18"/>
      <c r="BQJ229" s="18"/>
      <c r="BQK229" s="18"/>
      <c r="BQL229" s="18"/>
      <c r="BQM229" s="18"/>
      <c r="BQN229" s="18"/>
      <c r="BQO229" s="18"/>
      <c r="BQP229" s="18"/>
      <c r="BQQ229" s="18"/>
      <c r="BQR229" s="18"/>
      <c r="BQS229" s="18"/>
      <c r="BQT229" s="18"/>
      <c r="BQU229" s="18"/>
      <c r="BQV229" s="18"/>
      <c r="BQW229" s="18"/>
      <c r="BQX229" s="18"/>
      <c r="BQY229" s="18"/>
      <c r="BQZ229" s="18"/>
      <c r="BRA229" s="18"/>
      <c r="BRB229" s="18"/>
      <c r="BRC229" s="18"/>
      <c r="BRD229" s="18"/>
      <c r="BRE229" s="18"/>
      <c r="BRF229" s="18"/>
      <c r="BRG229" s="18"/>
      <c r="BRH229" s="18"/>
      <c r="BRI229" s="18"/>
      <c r="BRJ229" s="18"/>
      <c r="BRK229" s="18"/>
      <c r="BRL229" s="18"/>
      <c r="BRM229" s="18"/>
      <c r="BRN229" s="18"/>
      <c r="BRO229" s="18"/>
      <c r="BRP229" s="18"/>
      <c r="BRQ229" s="18"/>
      <c r="BRR229" s="18"/>
      <c r="BRS229" s="18"/>
      <c r="BRT229" s="18"/>
      <c r="BRU229" s="18"/>
      <c r="BRV229" s="18"/>
      <c r="BRW229" s="18"/>
      <c r="BRX229" s="18"/>
      <c r="BRY229" s="18"/>
      <c r="BRZ229" s="18"/>
      <c r="BSA229" s="18"/>
      <c r="BSB229" s="18"/>
      <c r="BSC229" s="18"/>
      <c r="BSD229" s="18"/>
      <c r="BSE229" s="18"/>
      <c r="BSF229" s="18"/>
      <c r="BSG229" s="18"/>
      <c r="BSH229" s="18"/>
      <c r="BSI229" s="18"/>
      <c r="BSJ229" s="18"/>
      <c r="BSK229" s="18"/>
      <c r="BSL229" s="18"/>
      <c r="BSM229" s="18"/>
      <c r="BSN229" s="18"/>
      <c r="BSO229" s="18"/>
      <c r="BSP229" s="18"/>
      <c r="BSQ229" s="18"/>
      <c r="BSR229" s="18"/>
      <c r="BSS229" s="18"/>
      <c r="BST229" s="18"/>
      <c r="BSU229" s="18"/>
      <c r="BSV229" s="18"/>
      <c r="BSW229" s="18"/>
      <c r="BSX229" s="18"/>
      <c r="BSY229" s="18"/>
      <c r="BSZ229" s="18"/>
      <c r="BTA229" s="18"/>
      <c r="BTB229" s="18"/>
      <c r="BTC229" s="18"/>
      <c r="BTD229" s="18"/>
      <c r="BTE229" s="18"/>
      <c r="BTF229" s="18"/>
      <c r="BTG229" s="18"/>
      <c r="BTH229" s="18"/>
      <c r="BTI229" s="18"/>
      <c r="BTJ229" s="18"/>
      <c r="BTK229" s="18"/>
      <c r="BTL229" s="18"/>
      <c r="BTM229" s="18"/>
      <c r="BTN229" s="18"/>
      <c r="BTO229" s="18"/>
      <c r="BTP229" s="18"/>
      <c r="BTQ229" s="18"/>
      <c r="BTR229" s="18"/>
      <c r="BTS229" s="18"/>
      <c r="BTT229" s="18"/>
      <c r="BTU229" s="18"/>
      <c r="BTV229" s="18"/>
      <c r="BTW229" s="18"/>
      <c r="BTX229" s="18"/>
      <c r="BTY229" s="18"/>
      <c r="BTZ229" s="18"/>
      <c r="BUA229" s="18"/>
      <c r="BUB229" s="18"/>
      <c r="BUC229" s="18"/>
      <c r="BUD229" s="18"/>
      <c r="BUE229" s="18"/>
      <c r="BUF229" s="18"/>
      <c r="BUG229" s="18"/>
      <c r="BUH229" s="18"/>
      <c r="BUI229" s="18"/>
      <c r="BUJ229" s="18"/>
      <c r="BUK229" s="18"/>
      <c r="BUL229" s="18"/>
      <c r="BUM229" s="18"/>
      <c r="BUN229" s="18"/>
      <c r="BUO229" s="18"/>
      <c r="BUP229" s="18"/>
      <c r="BUQ229" s="18"/>
      <c r="BUR229" s="18"/>
      <c r="BUS229" s="18"/>
      <c r="BUT229" s="18"/>
      <c r="BUU229" s="18"/>
      <c r="BUV229" s="18"/>
      <c r="BUW229" s="18"/>
      <c r="BUX229" s="18"/>
      <c r="BUY229" s="18"/>
      <c r="BUZ229" s="18"/>
      <c r="BVA229" s="18"/>
      <c r="BVB229" s="18"/>
      <c r="BVC229" s="18"/>
      <c r="BVD229" s="18"/>
      <c r="BVE229" s="18"/>
      <c r="BVF229" s="18"/>
      <c r="BVG229" s="18"/>
      <c r="BVH229" s="18"/>
      <c r="BVI229" s="18"/>
      <c r="BVJ229" s="18"/>
      <c r="BVK229" s="18"/>
      <c r="BVL229" s="18"/>
      <c r="BVM229" s="18"/>
      <c r="BVN229" s="18"/>
      <c r="BVO229" s="18"/>
      <c r="BVP229" s="18"/>
      <c r="BVQ229" s="18"/>
      <c r="BVR229" s="18"/>
      <c r="BVS229" s="18"/>
      <c r="BVT229" s="18"/>
      <c r="BVU229" s="18"/>
      <c r="BVV229" s="18"/>
      <c r="BVW229" s="18"/>
      <c r="BVX229" s="18"/>
      <c r="BVY229" s="18"/>
      <c r="BVZ229" s="18"/>
      <c r="BWA229" s="18"/>
      <c r="BWB229" s="18"/>
      <c r="BWC229" s="18"/>
      <c r="BWD229" s="18"/>
      <c r="BWE229" s="18"/>
      <c r="BWF229" s="18"/>
      <c r="BWG229" s="18"/>
      <c r="BWH229" s="18"/>
      <c r="BWI229" s="18"/>
      <c r="BWJ229" s="18"/>
      <c r="BWK229" s="18"/>
      <c r="BWL229" s="18"/>
      <c r="BWM229" s="18"/>
      <c r="BWN229" s="18"/>
      <c r="BWO229" s="18"/>
      <c r="BWP229" s="18"/>
      <c r="BWQ229" s="18"/>
      <c r="BWR229" s="18"/>
      <c r="BWS229" s="18"/>
      <c r="BWT229" s="18"/>
      <c r="BWU229" s="18"/>
      <c r="BWV229" s="18"/>
      <c r="BWW229" s="18"/>
      <c r="BWX229" s="18"/>
      <c r="BWY229" s="18"/>
      <c r="BWZ229" s="18"/>
      <c r="BXA229" s="18"/>
      <c r="BXB229" s="18"/>
      <c r="BXC229" s="18"/>
      <c r="BXD229" s="18"/>
      <c r="BXE229" s="18"/>
      <c r="BXF229" s="18"/>
      <c r="BXG229" s="18"/>
      <c r="BXH229" s="18"/>
      <c r="BXI229" s="18"/>
      <c r="BXJ229" s="18"/>
      <c r="BXK229" s="18"/>
      <c r="BXL229" s="18"/>
      <c r="BXM229" s="18"/>
      <c r="BXN229" s="18"/>
      <c r="BXO229" s="18"/>
      <c r="BXP229" s="18"/>
      <c r="BXQ229" s="18"/>
      <c r="BXR229" s="18"/>
      <c r="BXS229" s="18"/>
      <c r="BXT229" s="18"/>
      <c r="BXU229" s="18"/>
      <c r="BXV229" s="18"/>
      <c r="BXW229" s="18"/>
      <c r="BXX229" s="18"/>
      <c r="BXY229" s="18"/>
      <c r="BXZ229" s="18"/>
      <c r="BYA229" s="18"/>
      <c r="BYB229" s="18"/>
      <c r="BYC229" s="18"/>
      <c r="BYD229" s="18"/>
      <c r="BYE229" s="18"/>
      <c r="BYF229" s="18"/>
      <c r="BYG229" s="18"/>
      <c r="BYH229" s="18"/>
      <c r="BYI229" s="18"/>
      <c r="BYJ229" s="18"/>
      <c r="BYK229" s="18"/>
      <c r="BYL229" s="18"/>
      <c r="BYM229" s="18"/>
      <c r="BYN229" s="18"/>
      <c r="BYO229" s="18"/>
      <c r="BYP229" s="18"/>
      <c r="BYQ229" s="18"/>
      <c r="BYR229" s="18"/>
      <c r="BYS229" s="18"/>
      <c r="BYT229" s="18"/>
      <c r="BYU229" s="18"/>
      <c r="BYV229" s="18"/>
      <c r="BYW229" s="18"/>
      <c r="BYX229" s="18"/>
      <c r="BYY229" s="18"/>
      <c r="BYZ229" s="18"/>
      <c r="BZA229" s="18"/>
      <c r="BZB229" s="18"/>
      <c r="BZC229" s="18"/>
      <c r="BZD229" s="18"/>
      <c r="BZE229" s="18"/>
      <c r="BZF229" s="18"/>
      <c r="BZG229" s="18"/>
      <c r="BZH229" s="18"/>
      <c r="BZI229" s="18"/>
      <c r="BZJ229" s="18"/>
      <c r="BZK229" s="18"/>
      <c r="BZL229" s="18"/>
      <c r="BZM229" s="18"/>
      <c r="BZN229" s="18"/>
      <c r="BZO229" s="18"/>
      <c r="BZP229" s="18"/>
      <c r="BZQ229" s="18"/>
      <c r="BZR229" s="18"/>
      <c r="BZS229" s="18"/>
      <c r="BZT229" s="18"/>
      <c r="BZU229" s="18"/>
      <c r="BZV229" s="18"/>
      <c r="BZW229" s="18"/>
      <c r="BZX229" s="18"/>
      <c r="BZY229" s="18"/>
      <c r="BZZ229" s="18"/>
      <c r="CAA229" s="18"/>
      <c r="CAB229" s="18"/>
      <c r="CAC229" s="18"/>
      <c r="CAD229" s="18"/>
      <c r="CAE229" s="18"/>
      <c r="CAF229" s="18"/>
      <c r="CAG229" s="18"/>
      <c r="CAH229" s="18"/>
      <c r="CAI229" s="18"/>
      <c r="CAJ229" s="18"/>
      <c r="CAK229" s="18"/>
      <c r="CAL229" s="18"/>
      <c r="CAM229" s="18"/>
      <c r="CAN229" s="18"/>
      <c r="CAO229" s="18"/>
      <c r="CAP229" s="18"/>
      <c r="CAQ229" s="18"/>
      <c r="CAR229" s="18"/>
      <c r="CAS229" s="18"/>
      <c r="CAT229" s="18"/>
      <c r="CAU229" s="18"/>
      <c r="CAV229" s="18"/>
      <c r="CAW229" s="18"/>
      <c r="CAX229" s="18"/>
      <c r="CAY229" s="18"/>
      <c r="CAZ229" s="18"/>
      <c r="CBA229" s="18"/>
      <c r="CBB229" s="18"/>
      <c r="CBC229" s="18"/>
      <c r="CBD229" s="18"/>
      <c r="CBE229" s="18"/>
      <c r="CBF229" s="18"/>
      <c r="CBG229" s="18"/>
      <c r="CBH229" s="18"/>
      <c r="CBI229" s="18"/>
      <c r="CBJ229" s="18"/>
      <c r="CBK229" s="18"/>
      <c r="CBL229" s="18"/>
      <c r="CBM229" s="18"/>
      <c r="CBN229" s="18"/>
      <c r="CBO229" s="18"/>
      <c r="CBP229" s="18"/>
      <c r="CBQ229" s="18"/>
      <c r="CBR229" s="18"/>
      <c r="CBS229" s="18"/>
      <c r="CBT229" s="18"/>
      <c r="CBU229" s="18"/>
      <c r="CBV229" s="18"/>
      <c r="CBW229" s="18"/>
      <c r="CBX229" s="18"/>
      <c r="CBY229" s="18"/>
      <c r="CBZ229" s="18"/>
      <c r="CCA229" s="18"/>
      <c r="CCB229" s="18"/>
      <c r="CCC229" s="18"/>
      <c r="CCD229" s="18"/>
      <c r="CCE229" s="18"/>
      <c r="CCF229" s="18"/>
      <c r="CCG229" s="18"/>
      <c r="CCH229" s="18"/>
      <c r="CCI229" s="18"/>
      <c r="CCJ229" s="18"/>
      <c r="CCK229" s="18"/>
      <c r="CCL229" s="18"/>
      <c r="CCM229" s="18"/>
      <c r="CCN229" s="18"/>
      <c r="CCO229" s="18"/>
      <c r="CCP229" s="18"/>
      <c r="CCQ229" s="18"/>
      <c r="CCR229" s="18"/>
      <c r="CCS229" s="18"/>
      <c r="CCT229" s="18"/>
      <c r="CCU229" s="18"/>
      <c r="CCV229" s="18"/>
      <c r="CCW229" s="18"/>
      <c r="CCX229" s="18"/>
      <c r="CCY229" s="18"/>
      <c r="CCZ229" s="18"/>
      <c r="CDA229" s="18"/>
      <c r="CDB229" s="18"/>
      <c r="CDC229" s="18"/>
      <c r="CDD229" s="18"/>
      <c r="CDE229" s="18"/>
      <c r="CDF229" s="18"/>
      <c r="CDG229" s="18"/>
      <c r="CDH229" s="18"/>
      <c r="CDI229" s="18"/>
      <c r="CDJ229" s="18"/>
      <c r="CDK229" s="18"/>
      <c r="CDL229" s="18"/>
      <c r="CDM229" s="18"/>
      <c r="CDN229" s="18"/>
      <c r="CDO229" s="18"/>
      <c r="CDP229" s="18"/>
      <c r="CDQ229" s="18"/>
      <c r="CDR229" s="18"/>
      <c r="CDS229" s="18"/>
      <c r="CDT229" s="18"/>
      <c r="CDU229" s="18"/>
      <c r="CDV229" s="18"/>
      <c r="CDW229" s="18"/>
      <c r="CDX229" s="18"/>
      <c r="CDY229" s="18"/>
      <c r="CDZ229" s="18"/>
      <c r="CEA229" s="18"/>
      <c r="CEB229" s="18"/>
      <c r="CEC229" s="18"/>
      <c r="CED229" s="18"/>
      <c r="CEE229" s="18"/>
      <c r="CEF229" s="18"/>
      <c r="CEG229" s="18"/>
      <c r="CEH229" s="18"/>
      <c r="CEI229" s="18"/>
      <c r="CEJ229" s="18"/>
      <c r="CEK229" s="18"/>
      <c r="CEL229" s="18"/>
      <c r="CEM229" s="18"/>
      <c r="CEN229" s="18"/>
      <c r="CEO229" s="18"/>
      <c r="CEP229" s="18"/>
      <c r="CEQ229" s="18"/>
      <c r="CER229" s="18"/>
      <c r="CES229" s="18"/>
      <c r="CET229" s="18"/>
      <c r="CEU229" s="18"/>
      <c r="CEV229" s="18"/>
      <c r="CEW229" s="18"/>
      <c r="CEX229" s="18"/>
      <c r="CEY229" s="18"/>
      <c r="CEZ229" s="18"/>
      <c r="CFA229" s="18"/>
      <c r="CFB229" s="18"/>
      <c r="CFC229" s="18"/>
      <c r="CFD229" s="18"/>
      <c r="CFE229" s="18"/>
      <c r="CFF229" s="18"/>
      <c r="CFG229" s="18"/>
      <c r="CFH229" s="18"/>
      <c r="CFI229" s="18"/>
      <c r="CFJ229" s="18"/>
      <c r="CFK229" s="18"/>
      <c r="CFL229" s="18"/>
      <c r="CFM229" s="18"/>
      <c r="CFN229" s="18"/>
      <c r="CFO229" s="18"/>
      <c r="CFP229" s="18"/>
      <c r="CFQ229" s="18"/>
      <c r="CFR229" s="18"/>
      <c r="CFS229" s="18"/>
      <c r="CFT229" s="18"/>
      <c r="CFU229" s="18"/>
      <c r="CFV229" s="18"/>
      <c r="CFW229" s="18"/>
      <c r="CFX229" s="18"/>
      <c r="CFY229" s="18"/>
      <c r="CFZ229" s="18"/>
      <c r="CGA229" s="18"/>
      <c r="CGB229" s="18"/>
      <c r="CGC229" s="18"/>
      <c r="CGD229" s="18"/>
      <c r="CGE229" s="18"/>
      <c r="CGF229" s="18"/>
      <c r="CGG229" s="18"/>
      <c r="CGH229" s="18"/>
      <c r="CGI229" s="18"/>
      <c r="CGJ229" s="18"/>
      <c r="CGK229" s="18"/>
      <c r="CGL229" s="18"/>
      <c r="CGM229" s="18"/>
      <c r="CGN229" s="18"/>
      <c r="CGO229" s="18"/>
      <c r="CGP229" s="18"/>
      <c r="CGQ229" s="18"/>
      <c r="CGR229" s="18"/>
      <c r="CGS229" s="18"/>
      <c r="CGT229" s="18"/>
      <c r="CGU229" s="18"/>
      <c r="CGV229" s="18"/>
      <c r="CGW229" s="18"/>
      <c r="CGX229" s="18"/>
      <c r="CGY229" s="18"/>
      <c r="CGZ229" s="18"/>
      <c r="CHA229" s="18"/>
      <c r="CHB229" s="18"/>
      <c r="CHC229" s="18"/>
      <c r="CHD229" s="18"/>
      <c r="CHE229" s="18"/>
      <c r="CHF229" s="18"/>
      <c r="CHG229" s="18"/>
      <c r="CHH229" s="18"/>
      <c r="CHI229" s="18"/>
      <c r="CHJ229" s="18"/>
      <c r="CHK229" s="18"/>
      <c r="CHL229" s="18"/>
      <c r="CHM229" s="18"/>
      <c r="CHN229" s="18"/>
      <c r="CHO229" s="18"/>
      <c r="CHP229" s="18"/>
      <c r="CHQ229" s="18"/>
      <c r="CHR229" s="18"/>
      <c r="CHS229" s="18"/>
      <c r="CHT229" s="18"/>
      <c r="CHU229" s="18"/>
      <c r="CHV229" s="18"/>
      <c r="CHW229" s="18"/>
      <c r="CHX229" s="18"/>
      <c r="CHY229" s="18"/>
      <c r="CHZ229" s="18"/>
      <c r="CIA229" s="18"/>
      <c r="CIB229" s="18"/>
      <c r="CIC229" s="18"/>
      <c r="CID229" s="18"/>
      <c r="CIE229" s="18"/>
      <c r="CIF229" s="18"/>
      <c r="CIG229" s="18"/>
      <c r="CIH229" s="18"/>
      <c r="CII229" s="18"/>
      <c r="CIJ229" s="18"/>
      <c r="CIK229" s="18"/>
      <c r="CIL229" s="18"/>
      <c r="CIM229" s="18"/>
      <c r="CIN229" s="18"/>
      <c r="CIO229" s="18"/>
      <c r="CIP229" s="18"/>
      <c r="CIQ229" s="18"/>
      <c r="CIR229" s="18"/>
      <c r="CIS229" s="18"/>
      <c r="CIT229" s="18"/>
      <c r="CIU229" s="18"/>
      <c r="CIV229" s="18"/>
      <c r="CIW229" s="18"/>
      <c r="CIX229" s="18"/>
      <c r="CIY229" s="18"/>
      <c r="CIZ229" s="18"/>
      <c r="CJA229" s="18"/>
      <c r="CJB229" s="18"/>
      <c r="CJC229" s="18"/>
      <c r="CJD229" s="18"/>
      <c r="CJE229" s="18"/>
      <c r="CJF229" s="18"/>
      <c r="CJG229" s="18"/>
      <c r="CJH229" s="18"/>
      <c r="CJI229" s="18"/>
      <c r="CJJ229" s="18"/>
      <c r="CJK229" s="18"/>
      <c r="CJL229" s="18"/>
      <c r="CJM229" s="18"/>
      <c r="CJN229" s="18"/>
      <c r="CJO229" s="18"/>
      <c r="CJP229" s="18"/>
      <c r="CJQ229" s="18"/>
      <c r="CJR229" s="18"/>
      <c r="CJS229" s="18"/>
      <c r="CJT229" s="18"/>
      <c r="CJU229" s="18"/>
      <c r="CJV229" s="18"/>
      <c r="CJW229" s="18"/>
      <c r="CJX229" s="18"/>
      <c r="CJY229" s="18"/>
      <c r="CJZ229" s="18"/>
      <c r="CKA229" s="18"/>
      <c r="CKB229" s="18"/>
      <c r="CKC229" s="18"/>
      <c r="CKD229" s="18"/>
      <c r="CKE229" s="18"/>
      <c r="CKF229" s="18"/>
      <c r="CKG229" s="18"/>
      <c r="CKH229" s="18"/>
      <c r="CKI229" s="18"/>
      <c r="CKJ229" s="18"/>
      <c r="CKK229" s="18"/>
      <c r="CKL229" s="18"/>
      <c r="CKM229" s="18"/>
      <c r="CKN229" s="18"/>
      <c r="CKO229" s="18"/>
      <c r="CKP229" s="18"/>
      <c r="CKQ229" s="18"/>
      <c r="CKR229" s="18"/>
      <c r="CKS229" s="18"/>
      <c r="CKT229" s="18"/>
      <c r="CKU229" s="18"/>
      <c r="CKV229" s="18"/>
      <c r="CKW229" s="18"/>
      <c r="CKX229" s="18"/>
      <c r="CKY229" s="18"/>
      <c r="CKZ229" s="18"/>
      <c r="CLA229" s="18"/>
      <c r="CLB229" s="18"/>
      <c r="CLC229" s="18"/>
      <c r="CLD229" s="18"/>
      <c r="CLE229" s="18"/>
      <c r="CLF229" s="18"/>
      <c r="CLG229" s="18"/>
      <c r="CLH229" s="18"/>
      <c r="CLI229" s="18"/>
      <c r="CLJ229" s="18"/>
      <c r="CLK229" s="18"/>
      <c r="CLL229" s="18"/>
      <c r="CLM229" s="18"/>
      <c r="CLN229" s="18"/>
      <c r="CLO229" s="18"/>
      <c r="CLP229" s="18"/>
      <c r="CLQ229" s="18"/>
      <c r="CLR229" s="18"/>
      <c r="CLS229" s="18"/>
      <c r="CLT229" s="18"/>
      <c r="CLU229" s="18"/>
      <c r="CLV229" s="18"/>
      <c r="CLW229" s="18"/>
      <c r="CLX229" s="18"/>
      <c r="CLY229" s="18"/>
      <c r="CLZ229" s="18"/>
      <c r="CMA229" s="18"/>
      <c r="CMB229" s="18"/>
      <c r="CMC229" s="18"/>
      <c r="CMD229" s="18"/>
      <c r="CME229" s="18"/>
      <c r="CMF229" s="18"/>
      <c r="CMG229" s="18"/>
      <c r="CMH229" s="18"/>
      <c r="CMI229" s="18"/>
      <c r="CMJ229" s="18"/>
      <c r="CMK229" s="18"/>
      <c r="CML229" s="18"/>
      <c r="CMM229" s="18"/>
      <c r="CMN229" s="18"/>
      <c r="CMO229" s="18"/>
      <c r="CMP229" s="18"/>
      <c r="CMQ229" s="18"/>
      <c r="CMR229" s="18"/>
      <c r="CMS229" s="18"/>
      <c r="CMT229" s="18"/>
      <c r="CMU229" s="18"/>
      <c r="CMV229" s="18"/>
      <c r="CMW229" s="18"/>
      <c r="CMX229" s="18"/>
      <c r="CMY229" s="18"/>
      <c r="CMZ229" s="18"/>
      <c r="CNA229" s="18"/>
      <c r="CNB229" s="18"/>
      <c r="CNC229" s="18"/>
      <c r="CND229" s="18"/>
      <c r="CNE229" s="18"/>
      <c r="CNF229" s="18"/>
      <c r="CNG229" s="18"/>
      <c r="CNH229" s="18"/>
      <c r="CNI229" s="18"/>
      <c r="CNJ229" s="18"/>
      <c r="CNK229" s="18"/>
      <c r="CNL229" s="18"/>
      <c r="CNM229" s="18"/>
      <c r="CNN229" s="18"/>
      <c r="CNO229" s="18"/>
      <c r="CNP229" s="18"/>
      <c r="CNQ229" s="18"/>
      <c r="CNR229" s="18"/>
      <c r="CNS229" s="18"/>
      <c r="CNT229" s="18"/>
      <c r="CNU229" s="18"/>
      <c r="CNV229" s="18"/>
      <c r="CNW229" s="18"/>
      <c r="CNX229" s="18"/>
      <c r="CNY229" s="18"/>
      <c r="CNZ229" s="18"/>
      <c r="COA229" s="18"/>
      <c r="COB229" s="18"/>
      <c r="COC229" s="18"/>
      <c r="COD229" s="18"/>
      <c r="COE229" s="18"/>
      <c r="COF229" s="18"/>
      <c r="COG229" s="18"/>
      <c r="COH229" s="18"/>
      <c r="COI229" s="18"/>
      <c r="COJ229" s="18"/>
      <c r="COK229" s="18"/>
      <c r="COL229" s="18"/>
      <c r="COM229" s="18"/>
      <c r="CON229" s="18"/>
      <c r="COO229" s="18"/>
      <c r="COP229" s="18"/>
      <c r="COQ229" s="18"/>
      <c r="COR229" s="18"/>
      <c r="COS229" s="18"/>
      <c r="COT229" s="18"/>
      <c r="COU229" s="18"/>
      <c r="COV229" s="18"/>
      <c r="COW229" s="18"/>
      <c r="COX229" s="18"/>
      <c r="COY229" s="18"/>
      <c r="COZ229" s="18"/>
      <c r="CPA229" s="18"/>
      <c r="CPB229" s="18"/>
      <c r="CPC229" s="18"/>
      <c r="CPD229" s="18"/>
      <c r="CPE229" s="18"/>
      <c r="CPF229" s="18"/>
      <c r="CPG229" s="18"/>
      <c r="CPH229" s="18"/>
      <c r="CPI229" s="18"/>
      <c r="CPJ229" s="18"/>
      <c r="CPK229" s="18"/>
      <c r="CPL229" s="18"/>
      <c r="CPM229" s="18"/>
      <c r="CPN229" s="18"/>
      <c r="CPO229" s="18"/>
      <c r="CPP229" s="18"/>
      <c r="CPQ229" s="18"/>
      <c r="CPR229" s="18"/>
      <c r="CPS229" s="18"/>
      <c r="CPT229" s="18"/>
      <c r="CPU229" s="18"/>
      <c r="CPV229" s="18"/>
      <c r="CPW229" s="18"/>
      <c r="CPX229" s="18"/>
      <c r="CPY229" s="18"/>
      <c r="CPZ229" s="18"/>
      <c r="CQA229" s="18"/>
      <c r="CQB229" s="18"/>
      <c r="CQC229" s="18"/>
      <c r="CQD229" s="18"/>
      <c r="CQE229" s="18"/>
      <c r="CQF229" s="18"/>
      <c r="CQG229" s="18"/>
      <c r="CQH229" s="18"/>
      <c r="CQI229" s="18"/>
      <c r="CQJ229" s="18"/>
      <c r="CQK229" s="18"/>
      <c r="CQL229" s="18"/>
      <c r="CQM229" s="18"/>
      <c r="CQN229" s="18"/>
      <c r="CQO229" s="18"/>
      <c r="CQP229" s="18"/>
      <c r="CQQ229" s="18"/>
      <c r="CQR229" s="18"/>
      <c r="CQS229" s="18"/>
      <c r="CQT229" s="18"/>
      <c r="CQU229" s="18"/>
      <c r="CQV229" s="18"/>
      <c r="CQW229" s="18"/>
      <c r="CQX229" s="18"/>
      <c r="CQY229" s="18"/>
      <c r="CQZ229" s="18"/>
      <c r="CRA229" s="18"/>
      <c r="CRB229" s="18"/>
      <c r="CRC229" s="18"/>
      <c r="CRD229" s="18"/>
      <c r="CRE229" s="18"/>
      <c r="CRF229" s="18"/>
      <c r="CRG229" s="18"/>
      <c r="CRH229" s="18"/>
      <c r="CRI229" s="18"/>
      <c r="CRJ229" s="18"/>
      <c r="CRK229" s="18"/>
      <c r="CRL229" s="18"/>
      <c r="CRM229" s="18"/>
      <c r="CRN229" s="18"/>
      <c r="CRO229" s="18"/>
      <c r="CRP229" s="18"/>
      <c r="CRQ229" s="18"/>
      <c r="CRR229" s="18"/>
      <c r="CRS229" s="18"/>
      <c r="CRT229" s="18"/>
      <c r="CRU229" s="18"/>
      <c r="CRV229" s="18"/>
      <c r="CRW229" s="18"/>
      <c r="CRX229" s="18"/>
      <c r="CRY229" s="18"/>
      <c r="CRZ229" s="18"/>
      <c r="CSA229" s="18"/>
      <c r="CSB229" s="18"/>
      <c r="CSC229" s="18"/>
      <c r="CSD229" s="18"/>
      <c r="CSE229" s="18"/>
      <c r="CSF229" s="18"/>
      <c r="CSG229" s="18"/>
      <c r="CSH229" s="18"/>
      <c r="CSI229" s="18"/>
      <c r="CSJ229" s="18"/>
      <c r="CSK229" s="18"/>
      <c r="CSL229" s="18"/>
      <c r="CSM229" s="18"/>
      <c r="CSN229" s="18"/>
      <c r="CSO229" s="18"/>
      <c r="CSP229" s="18"/>
      <c r="CSQ229" s="18"/>
      <c r="CSR229" s="18"/>
      <c r="CSS229" s="18"/>
      <c r="CST229" s="18"/>
      <c r="CSU229" s="18"/>
      <c r="CSV229" s="18"/>
      <c r="CSW229" s="18"/>
      <c r="CSX229" s="18"/>
      <c r="CSY229" s="18"/>
      <c r="CSZ229" s="18"/>
      <c r="CTA229" s="18"/>
      <c r="CTB229" s="18"/>
      <c r="CTC229" s="18"/>
      <c r="CTD229" s="18"/>
      <c r="CTE229" s="18"/>
      <c r="CTF229" s="18"/>
      <c r="CTG229" s="18"/>
      <c r="CTH229" s="18"/>
      <c r="CTI229" s="18"/>
      <c r="CTJ229" s="18"/>
      <c r="CTK229" s="18"/>
      <c r="CTL229" s="18"/>
      <c r="CTM229" s="18"/>
      <c r="CTN229" s="18"/>
      <c r="CTO229" s="18"/>
      <c r="CTP229" s="18"/>
      <c r="CTQ229" s="18"/>
      <c r="CTR229" s="18"/>
      <c r="CTS229" s="18"/>
      <c r="CTT229" s="18"/>
      <c r="CTU229" s="18"/>
      <c r="CTV229" s="18"/>
      <c r="CTW229" s="18"/>
      <c r="CTX229" s="18"/>
      <c r="CTY229" s="18"/>
      <c r="CTZ229" s="18"/>
      <c r="CUA229" s="18"/>
      <c r="CUB229" s="18"/>
      <c r="CUC229" s="18"/>
      <c r="CUD229" s="18"/>
      <c r="CUE229" s="18"/>
      <c r="CUF229" s="18"/>
      <c r="CUG229" s="18"/>
      <c r="CUH229" s="18"/>
      <c r="CUI229" s="18"/>
      <c r="CUJ229" s="18"/>
      <c r="CUK229" s="18"/>
      <c r="CUL229" s="18"/>
      <c r="CUM229" s="18"/>
      <c r="CUN229" s="18"/>
      <c r="CUO229" s="18"/>
      <c r="CUP229" s="18"/>
      <c r="CUQ229" s="18"/>
      <c r="CUR229" s="18"/>
      <c r="CUS229" s="18"/>
      <c r="CUT229" s="18"/>
      <c r="CUU229" s="18"/>
      <c r="CUV229" s="18"/>
      <c r="CUW229" s="18"/>
      <c r="CUX229" s="18"/>
      <c r="CUY229" s="18"/>
      <c r="CUZ229" s="18"/>
      <c r="CVA229" s="18"/>
      <c r="CVB229" s="18"/>
      <c r="CVC229" s="18"/>
      <c r="CVD229" s="18"/>
      <c r="CVE229" s="18"/>
      <c r="CVF229" s="18"/>
      <c r="CVG229" s="18"/>
      <c r="CVH229" s="18"/>
      <c r="CVI229" s="18"/>
      <c r="CVJ229" s="18"/>
      <c r="CVK229" s="18"/>
      <c r="CVL229" s="18"/>
      <c r="CVM229" s="18"/>
      <c r="CVN229" s="18"/>
      <c r="CVO229" s="18"/>
      <c r="CVP229" s="18"/>
      <c r="CVQ229" s="18"/>
      <c r="CVR229" s="18"/>
      <c r="CVS229" s="18"/>
      <c r="CVT229" s="18"/>
      <c r="CVU229" s="18"/>
      <c r="CVV229" s="18"/>
      <c r="CVW229" s="18"/>
      <c r="CVX229" s="18"/>
      <c r="CVY229" s="18"/>
      <c r="CVZ229" s="18"/>
      <c r="CWA229" s="18"/>
      <c r="CWB229" s="18"/>
      <c r="CWC229" s="18"/>
      <c r="CWD229" s="18"/>
      <c r="CWE229" s="18"/>
      <c r="CWF229" s="18"/>
      <c r="CWG229" s="18"/>
      <c r="CWH229" s="18"/>
      <c r="CWI229" s="18"/>
      <c r="CWJ229" s="18"/>
      <c r="CWK229" s="18"/>
      <c r="CWL229" s="18"/>
      <c r="CWM229" s="18"/>
      <c r="CWN229" s="18"/>
      <c r="CWO229" s="18"/>
      <c r="CWP229" s="18"/>
      <c r="CWQ229" s="18"/>
      <c r="CWR229" s="18"/>
      <c r="CWS229" s="18"/>
      <c r="CWT229" s="18"/>
      <c r="CWU229" s="18"/>
      <c r="CWV229" s="18"/>
      <c r="CWW229" s="18"/>
      <c r="CWX229" s="18"/>
      <c r="CWY229" s="18"/>
      <c r="CWZ229" s="18"/>
      <c r="CXA229" s="18"/>
      <c r="CXB229" s="18"/>
      <c r="CXC229" s="18"/>
      <c r="CXD229" s="18"/>
      <c r="CXE229" s="18"/>
      <c r="CXF229" s="18"/>
      <c r="CXG229" s="18"/>
      <c r="CXH229" s="18"/>
      <c r="CXI229" s="18"/>
      <c r="CXJ229" s="18"/>
      <c r="CXK229" s="18"/>
      <c r="CXL229" s="18"/>
      <c r="CXM229" s="18"/>
      <c r="CXN229" s="18"/>
      <c r="CXO229" s="18"/>
      <c r="CXP229" s="18"/>
      <c r="CXQ229" s="18"/>
      <c r="CXR229" s="18"/>
      <c r="CXS229" s="18"/>
      <c r="CXT229" s="18"/>
      <c r="CXU229" s="18"/>
      <c r="CXV229" s="18"/>
      <c r="CXW229" s="18"/>
      <c r="CXX229" s="18"/>
      <c r="CXY229" s="18"/>
      <c r="CXZ229" s="18"/>
      <c r="CYA229" s="18"/>
      <c r="CYB229" s="18"/>
      <c r="CYC229" s="18"/>
      <c r="CYD229" s="18"/>
      <c r="CYE229" s="18"/>
      <c r="CYF229" s="18"/>
      <c r="CYG229" s="18"/>
      <c r="CYH229" s="18"/>
      <c r="CYI229" s="18"/>
      <c r="CYJ229" s="18"/>
      <c r="CYK229" s="18"/>
      <c r="CYL229" s="18"/>
      <c r="CYM229" s="18"/>
      <c r="CYN229" s="18"/>
      <c r="CYO229" s="18"/>
      <c r="CYP229" s="18"/>
      <c r="CYQ229" s="18"/>
      <c r="CYR229" s="18"/>
      <c r="CYS229" s="18"/>
      <c r="CYT229" s="18"/>
      <c r="CYU229" s="18"/>
      <c r="CYV229" s="18"/>
      <c r="CYW229" s="18"/>
      <c r="CYX229" s="18"/>
      <c r="CYY229" s="18"/>
      <c r="CYZ229" s="18"/>
      <c r="CZA229" s="18"/>
      <c r="CZB229" s="18"/>
      <c r="CZC229" s="18"/>
      <c r="CZD229" s="18"/>
      <c r="CZE229" s="18"/>
      <c r="CZF229" s="18"/>
      <c r="CZG229" s="18"/>
      <c r="CZH229" s="18"/>
      <c r="CZI229" s="18"/>
      <c r="CZJ229" s="18"/>
      <c r="CZK229" s="18"/>
      <c r="CZL229" s="18"/>
      <c r="CZM229" s="18"/>
      <c r="CZN229" s="18"/>
      <c r="CZO229" s="18"/>
      <c r="CZP229" s="18"/>
      <c r="CZQ229" s="18"/>
      <c r="CZR229" s="18"/>
      <c r="CZS229" s="18"/>
      <c r="CZT229" s="18"/>
      <c r="CZU229" s="18"/>
      <c r="CZV229" s="18"/>
      <c r="CZW229" s="18"/>
      <c r="CZX229" s="18"/>
      <c r="CZY229" s="18"/>
      <c r="CZZ229" s="18"/>
      <c r="DAA229" s="18"/>
      <c r="DAB229" s="18"/>
      <c r="DAC229" s="18"/>
      <c r="DAD229" s="18"/>
      <c r="DAE229" s="18"/>
      <c r="DAF229" s="18"/>
      <c r="DAG229" s="18"/>
      <c r="DAH229" s="18"/>
      <c r="DAI229" s="18"/>
      <c r="DAJ229" s="18"/>
      <c r="DAK229" s="18"/>
      <c r="DAL229" s="18"/>
      <c r="DAM229" s="18"/>
      <c r="DAN229" s="18"/>
      <c r="DAO229" s="18"/>
      <c r="DAP229" s="18"/>
      <c r="DAQ229" s="18"/>
      <c r="DAR229" s="18"/>
      <c r="DAS229" s="18"/>
      <c r="DAT229" s="18"/>
      <c r="DAU229" s="18"/>
      <c r="DAV229" s="18"/>
      <c r="DAW229" s="18"/>
      <c r="DAX229" s="18"/>
      <c r="DAY229" s="18"/>
      <c r="DAZ229" s="18"/>
      <c r="DBA229" s="18"/>
      <c r="DBB229" s="18"/>
      <c r="DBC229" s="18"/>
      <c r="DBD229" s="18"/>
      <c r="DBE229" s="18"/>
      <c r="DBF229" s="18"/>
      <c r="DBG229" s="18"/>
      <c r="DBH229" s="18"/>
      <c r="DBI229" s="18"/>
      <c r="DBJ229" s="18"/>
      <c r="DBK229" s="18"/>
      <c r="DBL229" s="18"/>
      <c r="DBM229" s="18"/>
      <c r="DBN229" s="18"/>
      <c r="DBO229" s="18"/>
      <c r="DBP229" s="18"/>
      <c r="DBQ229" s="18"/>
      <c r="DBR229" s="18"/>
      <c r="DBS229" s="18"/>
      <c r="DBT229" s="18"/>
      <c r="DBU229" s="18"/>
      <c r="DBV229" s="18"/>
      <c r="DBW229" s="18"/>
      <c r="DBX229" s="18"/>
      <c r="DBY229" s="18"/>
      <c r="DBZ229" s="18"/>
      <c r="DCA229" s="18"/>
      <c r="DCB229" s="18"/>
      <c r="DCC229" s="18"/>
      <c r="DCD229" s="18"/>
      <c r="DCE229" s="18"/>
      <c r="DCF229" s="18"/>
      <c r="DCG229" s="18"/>
      <c r="DCH229" s="18"/>
      <c r="DCI229" s="18"/>
      <c r="DCJ229" s="18"/>
      <c r="DCK229" s="18"/>
      <c r="DCL229" s="18"/>
      <c r="DCM229" s="18"/>
      <c r="DCN229" s="18"/>
      <c r="DCO229" s="18"/>
      <c r="DCP229" s="18"/>
      <c r="DCQ229" s="18"/>
      <c r="DCR229" s="18"/>
      <c r="DCS229" s="18"/>
      <c r="DCT229" s="18"/>
      <c r="DCU229" s="18"/>
      <c r="DCV229" s="18"/>
      <c r="DCW229" s="18"/>
      <c r="DCX229" s="18"/>
      <c r="DCY229" s="18"/>
      <c r="DCZ229" s="18"/>
      <c r="DDA229" s="18"/>
      <c r="DDB229" s="18"/>
      <c r="DDC229" s="18"/>
      <c r="DDD229" s="18"/>
      <c r="DDE229" s="18"/>
      <c r="DDF229" s="18"/>
      <c r="DDG229" s="18"/>
      <c r="DDH229" s="18"/>
      <c r="DDI229" s="18"/>
      <c r="DDJ229" s="18"/>
      <c r="DDK229" s="18"/>
      <c r="DDL229" s="18"/>
      <c r="DDM229" s="18"/>
      <c r="DDN229" s="18"/>
      <c r="DDO229" s="18"/>
      <c r="DDP229" s="18"/>
      <c r="DDQ229" s="18"/>
      <c r="DDR229" s="18"/>
      <c r="DDS229" s="18"/>
      <c r="DDT229" s="18"/>
      <c r="DDU229" s="18"/>
      <c r="DDV229" s="18"/>
      <c r="DDW229" s="18"/>
      <c r="DDX229" s="18"/>
      <c r="DDY229" s="18"/>
      <c r="DDZ229" s="18"/>
      <c r="DEA229" s="18"/>
      <c r="DEB229" s="18"/>
      <c r="DEC229" s="18"/>
      <c r="DED229" s="18"/>
      <c r="DEE229" s="18"/>
      <c r="DEF229" s="18"/>
      <c r="DEG229" s="18"/>
      <c r="DEH229" s="18"/>
      <c r="DEI229" s="18"/>
      <c r="DEJ229" s="18"/>
      <c r="DEK229" s="18"/>
      <c r="DEL229" s="18"/>
      <c r="DEM229" s="18"/>
      <c r="DEN229" s="18"/>
      <c r="DEO229" s="18"/>
      <c r="DEP229" s="18"/>
      <c r="DEQ229" s="18"/>
      <c r="DER229" s="18"/>
      <c r="DES229" s="18"/>
      <c r="DET229" s="18"/>
      <c r="DEU229" s="18"/>
      <c r="DEV229" s="18"/>
      <c r="DEW229" s="18"/>
      <c r="DEX229" s="18"/>
      <c r="DEY229" s="18"/>
      <c r="DEZ229" s="18"/>
      <c r="DFA229" s="18"/>
      <c r="DFB229" s="18"/>
      <c r="DFC229" s="18"/>
      <c r="DFD229" s="18"/>
      <c r="DFE229" s="18"/>
      <c r="DFF229" s="18"/>
      <c r="DFG229" s="18"/>
      <c r="DFH229" s="18"/>
      <c r="DFI229" s="18"/>
      <c r="DFJ229" s="18"/>
      <c r="DFK229" s="18"/>
      <c r="DFL229" s="18"/>
      <c r="DFM229" s="18"/>
      <c r="DFN229" s="18"/>
      <c r="DFO229" s="18"/>
      <c r="DFP229" s="18"/>
      <c r="DFQ229" s="18"/>
      <c r="DFR229" s="18"/>
      <c r="DFS229" s="18"/>
      <c r="DFT229" s="18"/>
      <c r="DFU229" s="18"/>
      <c r="DFV229" s="18"/>
      <c r="DFW229" s="18"/>
      <c r="DFX229" s="18"/>
      <c r="DFY229" s="18"/>
      <c r="DFZ229" s="18"/>
      <c r="DGA229" s="18"/>
      <c r="DGB229" s="18"/>
      <c r="DGC229" s="18"/>
      <c r="DGD229" s="18"/>
      <c r="DGE229" s="18"/>
      <c r="DGF229" s="18"/>
      <c r="DGG229" s="18"/>
      <c r="DGH229" s="18"/>
      <c r="DGI229" s="18"/>
      <c r="DGJ229" s="18"/>
      <c r="DGK229" s="18"/>
      <c r="DGL229" s="18"/>
      <c r="DGM229" s="18"/>
      <c r="DGN229" s="18"/>
      <c r="DGO229" s="18"/>
      <c r="DGP229" s="18"/>
      <c r="DGQ229" s="18"/>
      <c r="DGR229" s="18"/>
      <c r="DGS229" s="18"/>
      <c r="DGT229" s="18"/>
      <c r="DGU229" s="18"/>
      <c r="DGV229" s="18"/>
      <c r="DGW229" s="18"/>
      <c r="DGX229" s="18"/>
      <c r="DGY229" s="18"/>
      <c r="DGZ229" s="18"/>
      <c r="DHA229" s="18"/>
      <c r="DHB229" s="18"/>
      <c r="DHC229" s="18"/>
      <c r="DHD229" s="18"/>
      <c r="DHE229" s="18"/>
      <c r="DHF229" s="18"/>
      <c r="DHG229" s="18"/>
      <c r="DHH229" s="18"/>
      <c r="DHI229" s="18"/>
      <c r="DHJ229" s="18"/>
      <c r="DHK229" s="18"/>
      <c r="DHL229" s="18"/>
      <c r="DHM229" s="18"/>
      <c r="DHN229" s="18"/>
      <c r="DHO229" s="18"/>
      <c r="DHP229" s="18"/>
      <c r="DHQ229" s="18"/>
      <c r="DHR229" s="18"/>
      <c r="DHS229" s="18"/>
      <c r="DHT229" s="18"/>
      <c r="DHU229" s="18"/>
      <c r="DHV229" s="18"/>
      <c r="DHW229" s="18"/>
      <c r="DHX229" s="18"/>
      <c r="DHY229" s="18"/>
      <c r="DHZ229" s="18"/>
      <c r="DIA229" s="18"/>
      <c r="DIB229" s="18"/>
      <c r="DIC229" s="18"/>
      <c r="DID229" s="18"/>
      <c r="DIE229" s="18"/>
      <c r="DIF229" s="18"/>
      <c r="DIG229" s="18"/>
      <c r="DIH229" s="18"/>
      <c r="DII229" s="18"/>
      <c r="DIJ229" s="18"/>
      <c r="DIK229" s="18"/>
      <c r="DIL229" s="18"/>
      <c r="DIM229" s="18"/>
      <c r="DIN229" s="18"/>
      <c r="DIO229" s="18"/>
      <c r="DIP229" s="18"/>
      <c r="DIQ229" s="18"/>
      <c r="DIR229" s="18"/>
      <c r="DIS229" s="18"/>
      <c r="DIT229" s="18"/>
      <c r="DIU229" s="18"/>
      <c r="DIV229" s="18"/>
      <c r="DIW229" s="18"/>
      <c r="DIX229" s="18"/>
      <c r="DIY229" s="18"/>
      <c r="DIZ229" s="18"/>
      <c r="DJA229" s="18"/>
      <c r="DJB229" s="18"/>
      <c r="DJC229" s="18"/>
      <c r="DJD229" s="18"/>
      <c r="DJE229" s="18"/>
      <c r="DJF229" s="18"/>
      <c r="DJG229" s="18"/>
      <c r="DJH229" s="18"/>
      <c r="DJI229" s="18"/>
      <c r="DJJ229" s="18"/>
      <c r="DJK229" s="18"/>
      <c r="DJL229" s="18"/>
      <c r="DJM229" s="18"/>
      <c r="DJN229" s="18"/>
      <c r="DJO229" s="18"/>
      <c r="DJP229" s="18"/>
      <c r="DJQ229" s="18"/>
      <c r="DJR229" s="18"/>
      <c r="DJS229" s="18"/>
      <c r="DJT229" s="18"/>
      <c r="DJU229" s="18"/>
      <c r="DJV229" s="18"/>
      <c r="DJW229" s="18"/>
      <c r="DJX229" s="18"/>
      <c r="DJY229" s="18"/>
      <c r="DJZ229" s="18"/>
      <c r="DKA229" s="18"/>
      <c r="DKB229" s="18"/>
      <c r="DKC229" s="18"/>
      <c r="DKD229" s="18"/>
      <c r="DKE229" s="18"/>
      <c r="DKF229" s="18"/>
      <c r="DKG229" s="18"/>
      <c r="DKH229" s="18"/>
      <c r="DKI229" s="18"/>
      <c r="DKJ229" s="18"/>
      <c r="DKK229" s="18"/>
      <c r="DKL229" s="18"/>
      <c r="DKM229" s="18"/>
      <c r="DKN229" s="18"/>
      <c r="DKO229" s="18"/>
      <c r="DKP229" s="18"/>
      <c r="DKQ229" s="18"/>
      <c r="DKR229" s="18"/>
      <c r="DKS229" s="18"/>
      <c r="DKT229" s="18"/>
      <c r="DKU229" s="18"/>
      <c r="DKV229" s="18"/>
      <c r="DKW229" s="18"/>
      <c r="DKX229" s="18"/>
      <c r="DKY229" s="18"/>
      <c r="DKZ229" s="18"/>
      <c r="DLA229" s="18"/>
      <c r="DLB229" s="18"/>
      <c r="DLC229" s="18"/>
      <c r="DLD229" s="18"/>
      <c r="DLE229" s="18"/>
      <c r="DLF229" s="18"/>
      <c r="DLG229" s="18"/>
      <c r="DLH229" s="18"/>
      <c r="DLI229" s="18"/>
      <c r="DLJ229" s="18"/>
      <c r="DLK229" s="18"/>
      <c r="DLL229" s="18"/>
      <c r="DLM229" s="18"/>
      <c r="DLN229" s="18"/>
      <c r="DLO229" s="18"/>
      <c r="DLP229" s="18"/>
      <c r="DLQ229" s="18"/>
      <c r="DLR229" s="18"/>
      <c r="DLS229" s="18"/>
      <c r="DLT229" s="18"/>
      <c r="DLU229" s="18"/>
      <c r="DLV229" s="18"/>
      <c r="DLW229" s="18"/>
      <c r="DLX229" s="18"/>
      <c r="DLY229" s="18"/>
      <c r="DLZ229" s="18"/>
      <c r="DMA229" s="18"/>
      <c r="DMB229" s="18"/>
      <c r="DMC229" s="18"/>
      <c r="DMD229" s="18"/>
      <c r="DME229" s="18"/>
      <c r="DMF229" s="18"/>
      <c r="DMG229" s="18"/>
      <c r="DMH229" s="18"/>
      <c r="DMI229" s="18"/>
      <c r="DMJ229" s="18"/>
      <c r="DMK229" s="18"/>
      <c r="DML229" s="18"/>
      <c r="DMM229" s="18"/>
      <c r="DMN229" s="18"/>
      <c r="DMO229" s="18"/>
      <c r="DMP229" s="18"/>
      <c r="DMQ229" s="18"/>
      <c r="DMR229" s="18"/>
      <c r="DMS229" s="18"/>
      <c r="DMT229" s="18"/>
      <c r="DMU229" s="18"/>
      <c r="DMV229" s="18"/>
      <c r="DMW229" s="18"/>
      <c r="DMX229" s="18"/>
      <c r="DMY229" s="18"/>
      <c r="DMZ229" s="18"/>
      <c r="DNA229" s="18"/>
      <c r="DNB229" s="18"/>
      <c r="DNC229" s="18"/>
      <c r="DND229" s="18"/>
      <c r="DNE229" s="18"/>
      <c r="DNF229" s="18"/>
      <c r="DNG229" s="18"/>
      <c r="DNH229" s="18"/>
      <c r="DNI229" s="18"/>
      <c r="DNJ229" s="18"/>
      <c r="DNK229" s="18"/>
      <c r="DNL229" s="18"/>
      <c r="DNM229" s="18"/>
      <c r="DNN229" s="18"/>
      <c r="DNO229" s="18"/>
      <c r="DNP229" s="18"/>
      <c r="DNQ229" s="18"/>
      <c r="DNR229" s="18"/>
      <c r="DNS229" s="18"/>
      <c r="DNT229" s="18"/>
      <c r="DNU229" s="18"/>
      <c r="DNV229" s="18"/>
      <c r="DNW229" s="18"/>
      <c r="DNX229" s="18"/>
      <c r="DNY229" s="18"/>
      <c r="DNZ229" s="18"/>
      <c r="DOA229" s="18"/>
      <c r="DOB229" s="18"/>
      <c r="DOC229" s="18"/>
      <c r="DOD229" s="18"/>
      <c r="DOE229" s="18"/>
      <c r="DOF229" s="18"/>
      <c r="DOG229" s="18"/>
      <c r="DOH229" s="18"/>
      <c r="DOI229" s="18"/>
      <c r="DOJ229" s="18"/>
      <c r="DOK229" s="18"/>
      <c r="DOL229" s="18"/>
      <c r="DOM229" s="18"/>
      <c r="DON229" s="18"/>
      <c r="DOO229" s="18"/>
      <c r="DOP229" s="18"/>
      <c r="DOQ229" s="18"/>
      <c r="DOR229" s="18"/>
      <c r="DOS229" s="18"/>
      <c r="DOT229" s="18"/>
      <c r="DOU229" s="18"/>
      <c r="DOV229" s="18"/>
      <c r="DOW229" s="18"/>
      <c r="DOX229" s="18"/>
      <c r="DOY229" s="18"/>
      <c r="DOZ229" s="18"/>
      <c r="DPA229" s="18"/>
      <c r="DPB229" s="18"/>
      <c r="DPC229" s="18"/>
      <c r="DPD229" s="18"/>
      <c r="DPE229" s="18"/>
      <c r="DPF229" s="18"/>
      <c r="DPG229" s="18"/>
      <c r="DPH229" s="18"/>
      <c r="DPI229" s="18"/>
      <c r="DPJ229" s="18"/>
      <c r="DPK229" s="18"/>
      <c r="DPL229" s="18"/>
      <c r="DPM229" s="18"/>
      <c r="DPN229" s="18"/>
      <c r="DPO229" s="18"/>
      <c r="DPP229" s="18"/>
      <c r="DPQ229" s="18"/>
      <c r="DPR229" s="18"/>
      <c r="DPS229" s="18"/>
      <c r="DPT229" s="18"/>
      <c r="DPU229" s="18"/>
      <c r="DPV229" s="18"/>
      <c r="DPW229" s="18"/>
      <c r="DPX229" s="18"/>
      <c r="DPY229" s="18"/>
      <c r="DPZ229" s="18"/>
      <c r="DQA229" s="18"/>
      <c r="DQB229" s="18"/>
      <c r="DQC229" s="18"/>
      <c r="DQD229" s="18"/>
      <c r="DQE229" s="18"/>
      <c r="DQF229" s="18"/>
      <c r="DQG229" s="18"/>
      <c r="DQH229" s="18"/>
      <c r="DQI229" s="18"/>
      <c r="DQJ229" s="18"/>
      <c r="DQK229" s="18"/>
      <c r="DQL229" s="18"/>
      <c r="DQM229" s="18"/>
      <c r="DQN229" s="18"/>
      <c r="DQO229" s="18"/>
      <c r="DQP229" s="18"/>
      <c r="DQQ229" s="18"/>
      <c r="DQR229" s="18"/>
      <c r="DQS229" s="18"/>
      <c r="DQT229" s="18"/>
      <c r="DQU229" s="18"/>
      <c r="DQV229" s="18"/>
      <c r="DQW229" s="18"/>
      <c r="DQX229" s="18"/>
      <c r="DQY229" s="18"/>
      <c r="DQZ229" s="18"/>
      <c r="DRA229" s="18"/>
      <c r="DRB229" s="18"/>
      <c r="DRC229" s="18"/>
      <c r="DRD229" s="18"/>
      <c r="DRE229" s="18"/>
      <c r="DRF229" s="18"/>
      <c r="DRG229" s="18"/>
      <c r="DRH229" s="18"/>
      <c r="DRI229" s="18"/>
      <c r="DRJ229" s="18"/>
      <c r="DRK229" s="18"/>
      <c r="DRL229" s="18"/>
      <c r="DRM229" s="18"/>
      <c r="DRN229" s="18"/>
      <c r="DRO229" s="18"/>
      <c r="DRP229" s="18"/>
      <c r="DRQ229" s="18"/>
      <c r="DRR229" s="18"/>
      <c r="DRS229" s="18"/>
      <c r="DRT229" s="18"/>
      <c r="DRU229" s="18"/>
      <c r="DRV229" s="18"/>
      <c r="DRW229" s="18"/>
      <c r="DRX229" s="18"/>
      <c r="DRY229" s="18"/>
      <c r="DRZ229" s="18"/>
      <c r="DSA229" s="18"/>
      <c r="DSB229" s="18"/>
      <c r="DSC229" s="18"/>
      <c r="DSD229" s="18"/>
      <c r="DSE229" s="18"/>
      <c r="DSF229" s="18"/>
      <c r="DSG229" s="18"/>
      <c r="DSH229" s="18"/>
      <c r="DSI229" s="18"/>
      <c r="DSJ229" s="18"/>
      <c r="DSK229" s="18"/>
      <c r="DSL229" s="18"/>
      <c r="DSM229" s="18"/>
      <c r="DSN229" s="18"/>
      <c r="DSO229" s="18"/>
      <c r="DSP229" s="18"/>
      <c r="DSQ229" s="18"/>
      <c r="DSR229" s="18"/>
      <c r="DSS229" s="18"/>
      <c r="DST229" s="18"/>
      <c r="DSU229" s="18"/>
      <c r="DSV229" s="18"/>
      <c r="DSW229" s="18"/>
      <c r="DSX229" s="18"/>
      <c r="DSY229" s="18"/>
      <c r="DSZ229" s="18"/>
      <c r="DTA229" s="18"/>
      <c r="DTB229" s="18"/>
      <c r="DTC229" s="18"/>
      <c r="DTD229" s="18"/>
      <c r="DTE229" s="18"/>
      <c r="DTF229" s="18"/>
      <c r="DTG229" s="18"/>
      <c r="DTH229" s="18"/>
      <c r="DTI229" s="18"/>
      <c r="DTJ229" s="18"/>
      <c r="DTK229" s="18"/>
      <c r="DTL229" s="18"/>
      <c r="DTM229" s="18"/>
      <c r="DTN229" s="18"/>
      <c r="DTO229" s="18"/>
      <c r="DTP229" s="18"/>
      <c r="DTQ229" s="18"/>
      <c r="DTR229" s="18"/>
      <c r="DTS229" s="18"/>
      <c r="DTT229" s="18"/>
      <c r="DTU229" s="18"/>
      <c r="DTV229" s="18"/>
      <c r="DTW229" s="18"/>
      <c r="DTX229" s="18"/>
      <c r="DTY229" s="18"/>
      <c r="DTZ229" s="18"/>
      <c r="DUA229" s="18"/>
      <c r="DUB229" s="18"/>
      <c r="DUC229" s="18"/>
      <c r="DUD229" s="18"/>
      <c r="DUE229" s="18"/>
      <c r="DUF229" s="18"/>
      <c r="DUG229" s="18"/>
      <c r="DUH229" s="18"/>
      <c r="DUI229" s="18"/>
      <c r="DUJ229" s="18"/>
      <c r="DUK229" s="18"/>
      <c r="DUL229" s="18"/>
      <c r="DUM229" s="18"/>
      <c r="DUN229" s="18"/>
      <c r="DUO229" s="18"/>
      <c r="DUP229" s="18"/>
      <c r="DUQ229" s="18"/>
      <c r="DUR229" s="18"/>
      <c r="DUS229" s="18"/>
      <c r="DUT229" s="18"/>
      <c r="DUU229" s="18"/>
      <c r="DUV229" s="18"/>
      <c r="DUW229" s="18"/>
      <c r="DUX229" s="18"/>
      <c r="DUY229" s="18"/>
      <c r="DUZ229" s="18"/>
      <c r="DVA229" s="18"/>
      <c r="DVB229" s="18"/>
      <c r="DVC229" s="18"/>
      <c r="DVD229" s="18"/>
      <c r="DVE229" s="18"/>
      <c r="DVF229" s="18"/>
      <c r="DVG229" s="18"/>
      <c r="DVH229" s="18"/>
      <c r="DVI229" s="18"/>
      <c r="DVJ229" s="18"/>
      <c r="DVK229" s="18"/>
      <c r="DVL229" s="18"/>
      <c r="DVM229" s="18"/>
      <c r="DVN229" s="18"/>
      <c r="DVO229" s="18"/>
      <c r="DVP229" s="18"/>
      <c r="DVQ229" s="18"/>
      <c r="DVR229" s="18"/>
      <c r="DVS229" s="18"/>
      <c r="DVT229" s="18"/>
      <c r="DVU229" s="18"/>
      <c r="DVV229" s="18"/>
      <c r="DVW229" s="18"/>
      <c r="DVX229" s="18"/>
      <c r="DVY229" s="18"/>
      <c r="DVZ229" s="18"/>
      <c r="DWA229" s="18"/>
      <c r="DWB229" s="18"/>
      <c r="DWC229" s="18"/>
      <c r="DWD229" s="18"/>
      <c r="DWE229" s="18"/>
      <c r="DWF229" s="18"/>
      <c r="DWG229" s="18"/>
      <c r="DWH229" s="18"/>
      <c r="DWI229" s="18"/>
      <c r="DWJ229" s="18"/>
      <c r="DWK229" s="18"/>
      <c r="DWL229" s="18"/>
      <c r="DWM229" s="18"/>
      <c r="DWN229" s="18"/>
      <c r="DWO229" s="18"/>
      <c r="DWP229" s="18"/>
      <c r="DWQ229" s="18"/>
      <c r="DWR229" s="18"/>
      <c r="DWS229" s="18"/>
      <c r="DWT229" s="18"/>
      <c r="DWU229" s="18"/>
      <c r="DWV229" s="18"/>
      <c r="DWW229" s="18"/>
      <c r="DWX229" s="18"/>
      <c r="DWY229" s="18"/>
      <c r="DWZ229" s="18"/>
      <c r="DXA229" s="18"/>
      <c r="DXB229" s="18"/>
      <c r="DXC229" s="18"/>
      <c r="DXD229" s="18"/>
      <c r="DXE229" s="18"/>
      <c r="DXF229" s="18"/>
      <c r="DXG229" s="18"/>
      <c r="DXH229" s="18"/>
      <c r="DXI229" s="18"/>
      <c r="DXJ229" s="18"/>
      <c r="DXK229" s="18"/>
      <c r="DXL229" s="18"/>
      <c r="DXM229" s="18"/>
      <c r="DXN229" s="18"/>
      <c r="DXO229" s="18"/>
      <c r="DXP229" s="18"/>
      <c r="DXQ229" s="18"/>
      <c r="DXR229" s="18"/>
      <c r="DXS229" s="18"/>
      <c r="DXT229" s="18"/>
      <c r="DXU229" s="18"/>
      <c r="DXV229" s="18"/>
      <c r="DXW229" s="18"/>
      <c r="DXX229" s="18"/>
      <c r="DXY229" s="18"/>
      <c r="DXZ229" s="18"/>
      <c r="DYA229" s="18"/>
      <c r="DYB229" s="18"/>
      <c r="DYC229" s="18"/>
      <c r="DYD229" s="18"/>
      <c r="DYE229" s="18"/>
      <c r="DYF229" s="18"/>
      <c r="DYG229" s="18"/>
      <c r="DYH229" s="18"/>
      <c r="DYI229" s="18"/>
      <c r="DYJ229" s="18"/>
      <c r="DYK229" s="18"/>
      <c r="DYL229" s="18"/>
      <c r="DYM229" s="18"/>
      <c r="DYN229" s="18"/>
      <c r="DYO229" s="18"/>
      <c r="DYP229" s="18"/>
      <c r="DYQ229" s="18"/>
      <c r="DYR229" s="18"/>
      <c r="DYS229" s="18"/>
      <c r="DYT229" s="18"/>
      <c r="DYU229" s="18"/>
      <c r="DYV229" s="18"/>
      <c r="DYW229" s="18"/>
      <c r="DYX229" s="18"/>
      <c r="DYY229" s="18"/>
      <c r="DYZ229" s="18"/>
      <c r="DZA229" s="18"/>
      <c r="DZB229" s="18"/>
      <c r="DZC229" s="18"/>
      <c r="DZD229" s="18"/>
      <c r="DZE229" s="18"/>
      <c r="DZF229" s="18"/>
      <c r="DZG229" s="18"/>
      <c r="DZH229" s="18"/>
      <c r="DZI229" s="18"/>
      <c r="DZJ229" s="18"/>
      <c r="DZK229" s="18"/>
      <c r="DZL229" s="18"/>
      <c r="DZM229" s="18"/>
      <c r="DZN229" s="18"/>
      <c r="DZO229" s="18"/>
      <c r="DZP229" s="18"/>
      <c r="DZQ229" s="18"/>
      <c r="DZR229" s="18"/>
      <c r="DZS229" s="18"/>
      <c r="DZT229" s="18"/>
      <c r="DZU229" s="18"/>
      <c r="DZV229" s="18"/>
      <c r="DZW229" s="18"/>
      <c r="DZX229" s="18"/>
      <c r="DZY229" s="18"/>
      <c r="DZZ229" s="18"/>
      <c r="EAA229" s="18"/>
      <c r="EAB229" s="18"/>
      <c r="EAC229" s="18"/>
      <c r="EAD229" s="18"/>
      <c r="EAE229" s="18"/>
      <c r="EAF229" s="18"/>
      <c r="EAG229" s="18"/>
      <c r="EAH229" s="18"/>
      <c r="EAI229" s="18"/>
      <c r="EAJ229" s="18"/>
      <c r="EAK229" s="18"/>
      <c r="EAL229" s="18"/>
      <c r="EAM229" s="18"/>
      <c r="EAN229" s="18"/>
      <c r="EAO229" s="18"/>
      <c r="EAP229" s="18"/>
      <c r="EAQ229" s="18"/>
      <c r="EAR229" s="18"/>
      <c r="EAS229" s="18"/>
      <c r="EAT229" s="18"/>
      <c r="EAU229" s="18"/>
      <c r="EAV229" s="18"/>
      <c r="EAW229" s="18"/>
      <c r="EAX229" s="18"/>
      <c r="EAY229" s="18"/>
      <c r="EAZ229" s="18"/>
      <c r="EBA229" s="18"/>
      <c r="EBB229" s="18"/>
      <c r="EBC229" s="18"/>
      <c r="EBD229" s="18"/>
      <c r="EBE229" s="18"/>
      <c r="EBF229" s="18"/>
      <c r="EBG229" s="18"/>
      <c r="EBH229" s="18"/>
      <c r="EBI229" s="18"/>
      <c r="EBJ229" s="18"/>
      <c r="EBK229" s="18"/>
      <c r="EBL229" s="18"/>
      <c r="EBM229" s="18"/>
      <c r="EBN229" s="18"/>
      <c r="EBO229" s="18"/>
      <c r="EBP229" s="18"/>
      <c r="EBQ229" s="18"/>
      <c r="EBR229" s="18"/>
      <c r="EBS229" s="18"/>
      <c r="EBT229" s="18"/>
      <c r="EBU229" s="18"/>
      <c r="EBV229" s="18"/>
      <c r="EBW229" s="18"/>
      <c r="EBX229" s="18"/>
      <c r="EBY229" s="18"/>
      <c r="EBZ229" s="18"/>
      <c r="ECA229" s="18"/>
      <c r="ECB229" s="18"/>
      <c r="ECC229" s="18"/>
      <c r="ECD229" s="18"/>
      <c r="ECE229" s="18"/>
      <c r="ECF229" s="18"/>
      <c r="ECG229" s="18"/>
      <c r="ECH229" s="18"/>
      <c r="ECI229" s="18"/>
      <c r="ECJ229" s="18"/>
      <c r="ECK229" s="18"/>
      <c r="ECL229" s="18"/>
      <c r="ECM229" s="18"/>
      <c r="ECN229" s="18"/>
      <c r="ECO229" s="18"/>
      <c r="ECP229" s="18"/>
      <c r="ECQ229" s="18"/>
      <c r="ECR229" s="18"/>
      <c r="ECS229" s="18"/>
      <c r="ECT229" s="18"/>
      <c r="ECU229" s="18"/>
      <c r="ECV229" s="18"/>
      <c r="ECW229" s="18"/>
      <c r="ECX229" s="18"/>
      <c r="ECY229" s="18"/>
      <c r="ECZ229" s="18"/>
      <c r="EDA229" s="18"/>
      <c r="EDB229" s="18"/>
      <c r="EDC229" s="18"/>
      <c r="EDD229" s="18"/>
      <c r="EDE229" s="18"/>
      <c r="EDF229" s="18"/>
      <c r="EDG229" s="18"/>
      <c r="EDH229" s="18"/>
      <c r="EDI229" s="18"/>
      <c r="EDJ229" s="18"/>
      <c r="EDK229" s="18"/>
      <c r="EDL229" s="18"/>
      <c r="EDM229" s="18"/>
      <c r="EDN229" s="18"/>
      <c r="EDO229" s="18"/>
      <c r="EDP229" s="18"/>
      <c r="EDQ229" s="18"/>
      <c r="EDR229" s="18"/>
      <c r="EDS229" s="18"/>
      <c r="EDT229" s="18"/>
      <c r="EDU229" s="18"/>
      <c r="EDV229" s="18"/>
      <c r="EDW229" s="18"/>
      <c r="EDX229" s="18"/>
      <c r="EDY229" s="18"/>
      <c r="EDZ229" s="18"/>
      <c r="EEA229" s="18"/>
      <c r="EEB229" s="18"/>
      <c r="EEC229" s="18"/>
      <c r="EED229" s="18"/>
      <c r="EEE229" s="18"/>
      <c r="EEF229" s="18"/>
      <c r="EEG229" s="18"/>
      <c r="EEH229" s="18"/>
      <c r="EEI229" s="18"/>
      <c r="EEJ229" s="18"/>
      <c r="EEK229" s="18"/>
      <c r="EEL229" s="18"/>
      <c r="EEM229" s="18"/>
      <c r="EEN229" s="18"/>
      <c r="EEO229" s="18"/>
      <c r="EEP229" s="18"/>
      <c r="EEQ229" s="18"/>
      <c r="EER229" s="18"/>
      <c r="EES229" s="18"/>
      <c r="EET229" s="18"/>
      <c r="EEU229" s="18"/>
      <c r="EEV229" s="18"/>
      <c r="EEW229" s="18"/>
      <c r="EEX229" s="18"/>
      <c r="EEY229" s="18"/>
      <c r="EEZ229" s="18"/>
      <c r="EFA229" s="18"/>
      <c r="EFB229" s="18"/>
      <c r="EFC229" s="18"/>
      <c r="EFD229" s="18"/>
      <c r="EFE229" s="18"/>
      <c r="EFF229" s="18"/>
      <c r="EFG229" s="18"/>
      <c r="EFH229" s="18"/>
      <c r="EFI229" s="18"/>
      <c r="EFJ229" s="18"/>
      <c r="EFK229" s="18"/>
      <c r="EFL229" s="18"/>
      <c r="EFM229" s="18"/>
      <c r="EFN229" s="18"/>
      <c r="EFO229" s="18"/>
      <c r="EFP229" s="18"/>
      <c r="EFQ229" s="18"/>
      <c r="EFR229" s="18"/>
      <c r="EFS229" s="18"/>
      <c r="EFT229" s="18"/>
      <c r="EFU229" s="18"/>
      <c r="EFV229" s="18"/>
      <c r="EFW229" s="18"/>
      <c r="EFX229" s="18"/>
      <c r="EFY229" s="18"/>
      <c r="EFZ229" s="18"/>
      <c r="EGA229" s="18"/>
      <c r="EGB229" s="18"/>
      <c r="EGC229" s="18"/>
      <c r="EGD229" s="18"/>
      <c r="EGE229" s="18"/>
      <c r="EGF229" s="18"/>
      <c r="EGG229" s="18"/>
      <c r="EGH229" s="18"/>
      <c r="EGI229" s="18"/>
      <c r="EGJ229" s="18"/>
      <c r="EGK229" s="18"/>
      <c r="EGL229" s="18"/>
      <c r="EGM229" s="18"/>
      <c r="EGN229" s="18"/>
      <c r="EGO229" s="18"/>
      <c r="EGP229" s="18"/>
      <c r="EGQ229" s="18"/>
      <c r="EGR229" s="18"/>
      <c r="EGS229" s="18"/>
      <c r="EGT229" s="18"/>
      <c r="EGU229" s="18"/>
      <c r="EGV229" s="18"/>
      <c r="EGW229" s="18"/>
      <c r="EGX229" s="18"/>
      <c r="EGY229" s="18"/>
      <c r="EGZ229" s="18"/>
      <c r="EHA229" s="18"/>
      <c r="EHB229" s="18"/>
      <c r="EHC229" s="18"/>
      <c r="EHD229" s="18"/>
      <c r="EHE229" s="18"/>
      <c r="EHF229" s="18"/>
      <c r="EHG229" s="18"/>
      <c r="EHH229" s="18"/>
      <c r="EHI229" s="18"/>
      <c r="EHJ229" s="18"/>
      <c r="EHK229" s="18"/>
      <c r="EHL229" s="18"/>
      <c r="EHM229" s="18"/>
      <c r="EHN229" s="18"/>
      <c r="EHO229" s="18"/>
      <c r="EHP229" s="18"/>
      <c r="EHQ229" s="18"/>
      <c r="EHR229" s="18"/>
      <c r="EHS229" s="18"/>
      <c r="EHT229" s="18"/>
      <c r="EHU229" s="18"/>
      <c r="EHV229" s="18"/>
      <c r="EHW229" s="18"/>
      <c r="EHX229" s="18"/>
      <c r="EHY229" s="18"/>
      <c r="EHZ229" s="18"/>
      <c r="EIA229" s="18"/>
      <c r="EIB229" s="18"/>
      <c r="EIC229" s="18"/>
      <c r="EID229" s="18"/>
      <c r="EIE229" s="18"/>
      <c r="EIF229" s="18"/>
      <c r="EIG229" s="18"/>
      <c r="EIH229" s="18"/>
      <c r="EII229" s="18"/>
      <c r="EIJ229" s="18"/>
      <c r="EIK229" s="18"/>
      <c r="EIL229" s="18"/>
      <c r="EIM229" s="18"/>
      <c r="EIN229" s="18"/>
      <c r="EIO229" s="18"/>
      <c r="EIP229" s="18"/>
      <c r="EIQ229" s="18"/>
      <c r="EIR229" s="18"/>
      <c r="EIS229" s="18"/>
      <c r="EIT229" s="18"/>
      <c r="EIU229" s="18"/>
      <c r="EIV229" s="18"/>
      <c r="EIW229" s="18"/>
      <c r="EIX229" s="18"/>
      <c r="EIY229" s="18"/>
      <c r="EIZ229" s="18"/>
      <c r="EJA229" s="18"/>
      <c r="EJB229" s="18"/>
      <c r="EJC229" s="18"/>
      <c r="EJD229" s="18"/>
      <c r="EJE229" s="18"/>
      <c r="EJF229" s="18"/>
      <c r="EJG229" s="18"/>
      <c r="EJH229" s="18"/>
      <c r="EJI229" s="18"/>
      <c r="EJJ229" s="18"/>
      <c r="EJK229" s="18"/>
      <c r="EJL229" s="18"/>
      <c r="EJM229" s="18"/>
      <c r="EJN229" s="18"/>
      <c r="EJO229" s="18"/>
      <c r="EJP229" s="18"/>
      <c r="EJQ229" s="18"/>
      <c r="EJR229" s="18"/>
      <c r="EJS229" s="18"/>
      <c r="EJT229" s="18"/>
      <c r="EJU229" s="18"/>
      <c r="EJV229" s="18"/>
      <c r="EJW229" s="18"/>
      <c r="EJX229" s="18"/>
      <c r="EJY229" s="18"/>
      <c r="EJZ229" s="18"/>
      <c r="EKA229" s="18"/>
      <c r="EKB229" s="18"/>
      <c r="EKC229" s="18"/>
      <c r="EKD229" s="18"/>
      <c r="EKE229" s="18"/>
      <c r="EKF229" s="18"/>
      <c r="EKG229" s="18"/>
      <c r="EKH229" s="18"/>
      <c r="EKI229" s="18"/>
      <c r="EKJ229" s="18"/>
      <c r="EKK229" s="18"/>
      <c r="EKL229" s="18"/>
      <c r="EKM229" s="18"/>
      <c r="EKN229" s="18"/>
      <c r="EKO229" s="18"/>
      <c r="EKP229" s="18"/>
      <c r="EKQ229" s="18"/>
      <c r="EKR229" s="18"/>
      <c r="EKS229" s="18"/>
      <c r="EKT229" s="18"/>
      <c r="EKU229" s="18"/>
      <c r="EKV229" s="18"/>
      <c r="EKW229" s="18"/>
      <c r="EKX229" s="18"/>
      <c r="EKY229" s="18"/>
      <c r="EKZ229" s="18"/>
      <c r="ELA229" s="18"/>
      <c r="ELB229" s="18"/>
      <c r="ELC229" s="18"/>
      <c r="ELD229" s="18"/>
      <c r="ELE229" s="18"/>
      <c r="ELF229" s="18"/>
      <c r="ELG229" s="18"/>
      <c r="ELH229" s="18"/>
      <c r="ELI229" s="18"/>
      <c r="ELJ229" s="18"/>
      <c r="ELK229" s="18"/>
      <c r="ELL229" s="18"/>
      <c r="ELM229" s="18"/>
      <c r="ELN229" s="18"/>
      <c r="ELO229" s="18"/>
      <c r="ELP229" s="18"/>
      <c r="ELQ229" s="18"/>
      <c r="ELR229" s="18"/>
      <c r="ELS229" s="18"/>
      <c r="ELT229" s="18"/>
      <c r="ELU229" s="18"/>
      <c r="ELV229" s="18"/>
      <c r="ELW229" s="18"/>
      <c r="ELX229" s="18"/>
      <c r="ELY229" s="18"/>
      <c r="ELZ229" s="18"/>
      <c r="EMA229" s="18"/>
      <c r="EMB229" s="18"/>
      <c r="EMC229" s="18"/>
      <c r="EMD229" s="18"/>
      <c r="EME229" s="18"/>
      <c r="EMF229" s="18"/>
      <c r="EMG229" s="18"/>
      <c r="EMH229" s="18"/>
      <c r="EMI229" s="18"/>
      <c r="EMJ229" s="18"/>
      <c r="EMK229" s="18"/>
      <c r="EML229" s="18"/>
      <c r="EMM229" s="18"/>
      <c r="EMN229" s="18"/>
      <c r="EMO229" s="18"/>
      <c r="EMP229" s="18"/>
      <c r="EMQ229" s="18"/>
      <c r="EMR229" s="18"/>
      <c r="EMS229" s="18"/>
      <c r="EMT229" s="18"/>
      <c r="EMU229" s="18"/>
      <c r="EMV229" s="18"/>
      <c r="EMW229" s="18"/>
      <c r="EMX229" s="18"/>
      <c r="EMY229" s="18"/>
      <c r="EMZ229" s="18"/>
      <c r="ENA229" s="18"/>
      <c r="ENB229" s="18"/>
      <c r="ENC229" s="18"/>
      <c r="END229" s="18"/>
      <c r="ENE229" s="18"/>
      <c r="ENF229" s="18"/>
      <c r="ENG229" s="18"/>
      <c r="ENH229" s="18"/>
      <c r="ENI229" s="18"/>
      <c r="ENJ229" s="18"/>
      <c r="ENK229" s="18"/>
      <c r="ENL229" s="18"/>
      <c r="ENM229" s="18"/>
      <c r="ENN229" s="18"/>
      <c r="ENO229" s="18"/>
      <c r="ENP229" s="18"/>
      <c r="ENQ229" s="18"/>
      <c r="ENR229" s="18"/>
      <c r="ENS229" s="18"/>
      <c r="ENT229" s="18"/>
      <c r="ENU229" s="18"/>
      <c r="ENV229" s="18"/>
      <c r="ENW229" s="18"/>
      <c r="ENX229" s="18"/>
      <c r="ENY229" s="18"/>
      <c r="ENZ229" s="18"/>
      <c r="EOA229" s="18"/>
      <c r="EOB229" s="18"/>
      <c r="EOC229" s="18"/>
      <c r="EOD229" s="18"/>
      <c r="EOE229" s="18"/>
      <c r="EOF229" s="18"/>
      <c r="EOG229" s="18"/>
      <c r="EOH229" s="18"/>
      <c r="EOI229" s="18"/>
      <c r="EOJ229" s="18"/>
      <c r="EOK229" s="18"/>
      <c r="EOL229" s="18"/>
      <c r="EOM229" s="18"/>
      <c r="EON229" s="18"/>
      <c r="EOO229" s="18"/>
      <c r="EOP229" s="18"/>
      <c r="EOQ229" s="18"/>
      <c r="EOR229" s="18"/>
      <c r="EOS229" s="18"/>
      <c r="EOT229" s="18"/>
      <c r="EOU229" s="18"/>
      <c r="EOV229" s="18"/>
      <c r="EOW229" s="18"/>
      <c r="EOX229" s="18"/>
      <c r="EOY229" s="18"/>
      <c r="EOZ229" s="18"/>
      <c r="EPA229" s="18"/>
      <c r="EPB229" s="18"/>
      <c r="EPC229" s="18"/>
      <c r="EPD229" s="18"/>
      <c r="EPE229" s="18"/>
      <c r="EPF229" s="18"/>
      <c r="EPG229" s="18"/>
      <c r="EPH229" s="18"/>
      <c r="EPI229" s="18"/>
      <c r="EPJ229" s="18"/>
      <c r="EPK229" s="18"/>
      <c r="EPL229" s="18"/>
      <c r="EPM229" s="18"/>
      <c r="EPN229" s="18"/>
      <c r="EPO229" s="18"/>
      <c r="EPP229" s="18"/>
      <c r="EPQ229" s="18"/>
      <c r="EPR229" s="18"/>
      <c r="EPS229" s="18"/>
      <c r="EPT229" s="18"/>
      <c r="EPU229" s="18"/>
      <c r="EPV229" s="18"/>
      <c r="EPW229" s="18"/>
      <c r="EPX229" s="18"/>
      <c r="EPY229" s="18"/>
      <c r="EPZ229" s="18"/>
      <c r="EQA229" s="18"/>
      <c r="EQB229" s="18"/>
      <c r="EQC229" s="18"/>
      <c r="EQD229" s="18"/>
      <c r="EQE229" s="18"/>
      <c r="EQF229" s="18"/>
      <c r="EQG229" s="18"/>
      <c r="EQH229" s="18"/>
      <c r="EQI229" s="18"/>
      <c r="EQJ229" s="18"/>
      <c r="EQK229" s="18"/>
      <c r="EQL229" s="18"/>
      <c r="EQM229" s="18"/>
      <c r="EQN229" s="18"/>
      <c r="EQO229" s="18"/>
      <c r="EQP229" s="18"/>
      <c r="EQQ229" s="18"/>
      <c r="EQR229" s="18"/>
      <c r="EQS229" s="18"/>
      <c r="EQT229" s="18"/>
      <c r="EQU229" s="18"/>
      <c r="EQV229" s="18"/>
      <c r="EQW229" s="18"/>
      <c r="EQX229" s="18"/>
      <c r="EQY229" s="18"/>
      <c r="EQZ229" s="18"/>
      <c r="ERA229" s="18"/>
      <c r="ERB229" s="18"/>
      <c r="ERC229" s="18"/>
      <c r="ERD229" s="18"/>
      <c r="ERE229" s="18"/>
      <c r="ERF229" s="18"/>
      <c r="ERG229" s="18"/>
      <c r="ERH229" s="18"/>
      <c r="ERI229" s="18"/>
      <c r="ERJ229" s="18"/>
      <c r="ERK229" s="18"/>
      <c r="ERL229" s="18"/>
      <c r="ERM229" s="18"/>
      <c r="ERN229" s="18"/>
      <c r="ERO229" s="18"/>
      <c r="ERP229" s="18"/>
      <c r="ERQ229" s="18"/>
      <c r="ERR229" s="18"/>
      <c r="ERS229" s="18"/>
      <c r="ERT229" s="18"/>
      <c r="ERU229" s="18"/>
      <c r="ERV229" s="18"/>
      <c r="ERW229" s="18"/>
      <c r="ERX229" s="18"/>
      <c r="ERY229" s="18"/>
      <c r="ERZ229" s="18"/>
      <c r="ESA229" s="18"/>
      <c r="ESB229" s="18"/>
      <c r="ESC229" s="18"/>
      <c r="ESD229" s="18"/>
      <c r="ESE229" s="18"/>
      <c r="ESF229" s="18"/>
      <c r="ESG229" s="18"/>
      <c r="ESH229" s="18"/>
      <c r="ESI229" s="18"/>
      <c r="ESJ229" s="18"/>
      <c r="ESK229" s="18"/>
      <c r="ESL229" s="18"/>
      <c r="ESM229" s="18"/>
      <c r="ESN229" s="18"/>
      <c r="ESO229" s="18"/>
      <c r="ESP229" s="18"/>
      <c r="ESQ229" s="18"/>
      <c r="ESR229" s="18"/>
      <c r="ESS229" s="18"/>
      <c r="EST229" s="18"/>
      <c r="ESU229" s="18"/>
      <c r="ESV229" s="18"/>
      <c r="ESW229" s="18"/>
      <c r="ESX229" s="18"/>
      <c r="ESY229" s="18"/>
      <c r="ESZ229" s="18"/>
      <c r="ETA229" s="18"/>
      <c r="ETB229" s="18"/>
      <c r="ETC229" s="18"/>
      <c r="ETD229" s="18"/>
      <c r="ETE229" s="18"/>
      <c r="ETF229" s="18"/>
      <c r="ETG229" s="18"/>
      <c r="ETH229" s="18"/>
      <c r="ETI229" s="18"/>
      <c r="ETJ229" s="18"/>
      <c r="ETK229" s="18"/>
      <c r="ETL229" s="18"/>
      <c r="ETM229" s="18"/>
      <c r="ETN229" s="18"/>
      <c r="ETO229" s="18"/>
      <c r="ETP229" s="18"/>
      <c r="ETQ229" s="18"/>
      <c r="ETR229" s="18"/>
      <c r="ETS229" s="18"/>
      <c r="ETT229" s="18"/>
      <c r="ETU229" s="18"/>
      <c r="ETV229" s="18"/>
      <c r="ETW229" s="18"/>
      <c r="ETX229" s="18"/>
      <c r="ETY229" s="18"/>
      <c r="ETZ229" s="18"/>
      <c r="EUA229" s="18"/>
      <c r="EUB229" s="18"/>
      <c r="EUC229" s="18"/>
      <c r="EUD229" s="18"/>
      <c r="EUE229" s="18"/>
      <c r="EUF229" s="18"/>
      <c r="EUG229" s="18"/>
      <c r="EUH229" s="18"/>
      <c r="EUI229" s="18"/>
      <c r="EUJ229" s="18"/>
      <c r="EUK229" s="18"/>
      <c r="EUL229" s="18"/>
      <c r="EUM229" s="18"/>
      <c r="EUN229" s="18"/>
      <c r="EUO229" s="18"/>
      <c r="EUP229" s="18"/>
      <c r="EUQ229" s="18"/>
      <c r="EUR229" s="18"/>
      <c r="EUS229" s="18"/>
      <c r="EUT229" s="18"/>
      <c r="EUU229" s="18"/>
      <c r="EUV229" s="18"/>
      <c r="EUW229" s="18"/>
      <c r="EUX229" s="18"/>
      <c r="EUY229" s="18"/>
      <c r="EUZ229" s="18"/>
      <c r="EVA229" s="18"/>
      <c r="EVB229" s="18"/>
      <c r="EVC229" s="18"/>
      <c r="EVD229" s="18"/>
      <c r="EVE229" s="18"/>
      <c r="EVF229" s="18"/>
      <c r="EVG229" s="18"/>
      <c r="EVH229" s="18"/>
      <c r="EVI229" s="18"/>
      <c r="EVJ229" s="18"/>
      <c r="EVK229" s="18"/>
      <c r="EVL229" s="18"/>
      <c r="EVM229" s="18"/>
      <c r="EVN229" s="18"/>
      <c r="EVO229" s="18"/>
      <c r="EVP229" s="18"/>
      <c r="EVQ229" s="18"/>
      <c r="EVR229" s="18"/>
      <c r="EVS229" s="18"/>
      <c r="EVT229" s="18"/>
      <c r="EVU229" s="18"/>
      <c r="EVV229" s="18"/>
      <c r="EVW229" s="18"/>
      <c r="EVX229" s="18"/>
      <c r="EVY229" s="18"/>
      <c r="EVZ229" s="18"/>
      <c r="EWA229" s="18"/>
      <c r="EWB229" s="18"/>
      <c r="EWC229" s="18"/>
      <c r="EWD229" s="18"/>
      <c r="EWE229" s="18"/>
      <c r="EWF229" s="18"/>
      <c r="EWG229" s="18"/>
      <c r="EWH229" s="18"/>
      <c r="EWI229" s="18"/>
      <c r="EWJ229" s="18"/>
      <c r="EWK229" s="18"/>
      <c r="EWL229" s="18"/>
      <c r="EWM229" s="18"/>
      <c r="EWN229" s="18"/>
      <c r="EWO229" s="18"/>
      <c r="EWP229" s="18"/>
      <c r="EWQ229" s="18"/>
      <c r="EWR229" s="18"/>
      <c r="EWS229" s="18"/>
      <c r="EWT229" s="18"/>
      <c r="EWU229" s="18"/>
      <c r="EWV229" s="18"/>
      <c r="EWW229" s="18"/>
      <c r="EWX229" s="18"/>
      <c r="EWY229" s="18"/>
      <c r="EWZ229" s="18"/>
      <c r="EXA229" s="18"/>
      <c r="EXB229" s="18"/>
      <c r="EXC229" s="18"/>
      <c r="EXD229" s="18"/>
      <c r="EXE229" s="18"/>
      <c r="EXF229" s="18"/>
      <c r="EXG229" s="18"/>
      <c r="EXH229" s="18"/>
      <c r="EXI229" s="18"/>
      <c r="EXJ229" s="18"/>
      <c r="EXK229" s="18"/>
      <c r="EXL229" s="18"/>
      <c r="EXM229" s="18"/>
      <c r="EXN229" s="18"/>
      <c r="EXO229" s="18"/>
      <c r="EXP229" s="18"/>
      <c r="EXQ229" s="18"/>
      <c r="EXR229" s="18"/>
      <c r="EXS229" s="18"/>
      <c r="EXT229" s="18"/>
      <c r="EXU229" s="18"/>
      <c r="EXV229" s="18"/>
      <c r="EXW229" s="18"/>
      <c r="EXX229" s="18"/>
      <c r="EXY229" s="18"/>
      <c r="EXZ229" s="18"/>
      <c r="EYA229" s="18"/>
      <c r="EYB229" s="18"/>
      <c r="EYC229" s="18"/>
      <c r="EYD229" s="18"/>
      <c r="EYE229" s="18"/>
      <c r="EYF229" s="18"/>
      <c r="EYG229" s="18"/>
      <c r="EYH229" s="18"/>
      <c r="EYI229" s="18"/>
      <c r="EYJ229" s="18"/>
      <c r="EYK229" s="18"/>
      <c r="EYL229" s="18"/>
      <c r="EYM229" s="18"/>
      <c r="EYN229" s="18"/>
      <c r="EYO229" s="18"/>
      <c r="EYP229" s="18"/>
      <c r="EYQ229" s="18"/>
      <c r="EYR229" s="18"/>
      <c r="EYS229" s="18"/>
      <c r="EYT229" s="18"/>
      <c r="EYU229" s="18"/>
      <c r="EYV229" s="18"/>
      <c r="EYW229" s="18"/>
      <c r="EYX229" s="18"/>
      <c r="UFN229" s="18"/>
      <c r="UFO229" s="18"/>
      <c r="UFP229" s="18"/>
      <c r="UFQ229" s="18"/>
      <c r="UFR229" s="18"/>
      <c r="UFS229" s="18"/>
      <c r="UFT229" s="18"/>
      <c r="UFU229" s="18"/>
      <c r="UFV229" s="18"/>
      <c r="UFW229" s="18"/>
      <c r="UFX229" s="18"/>
      <c r="UFY229" s="18"/>
      <c r="UFZ229" s="18"/>
      <c r="UGA229" s="18"/>
      <c r="UGB229" s="18"/>
      <c r="UGC229" s="18"/>
      <c r="UGD229" s="18"/>
      <c r="UGE229" s="18"/>
      <c r="UGF229" s="18"/>
      <c r="UGG229" s="18"/>
      <c r="UGH229" s="18"/>
      <c r="UGI229" s="18"/>
      <c r="UGJ229" s="18"/>
      <c r="UGK229" s="18"/>
      <c r="UGL229" s="18"/>
      <c r="UGM229" s="18"/>
      <c r="UGN229" s="18"/>
      <c r="UGO229" s="18"/>
      <c r="UGP229" s="18"/>
      <c r="UGQ229" s="18"/>
      <c r="UGR229" s="18"/>
      <c r="UGS229" s="18"/>
      <c r="UGT229" s="18"/>
      <c r="UGU229" s="18"/>
      <c r="UGV229" s="18"/>
      <c r="UGW229" s="18"/>
      <c r="UGX229" s="18"/>
      <c r="UGY229" s="18"/>
      <c r="UGZ229" s="18"/>
      <c r="UHA229" s="18"/>
      <c r="UHB229" s="18"/>
      <c r="UHC229" s="18"/>
      <c r="UHD229" s="18"/>
      <c r="UHE229" s="18"/>
      <c r="UHF229" s="18"/>
      <c r="UHG229" s="18"/>
      <c r="UHH229" s="18"/>
      <c r="UHI229" s="18"/>
      <c r="UHJ229" s="18"/>
      <c r="UHK229" s="18"/>
      <c r="UHL229" s="18"/>
      <c r="UHM229" s="18"/>
      <c r="UHN229" s="18"/>
      <c r="UHO229" s="18"/>
      <c r="UHP229" s="18"/>
      <c r="UHQ229" s="18"/>
      <c r="UHR229" s="18"/>
      <c r="UHS229" s="18"/>
      <c r="UHT229" s="18"/>
      <c r="UHU229" s="18"/>
      <c r="UHV229" s="18"/>
      <c r="UHW229" s="18"/>
      <c r="UHX229" s="18"/>
      <c r="UHY229" s="18"/>
      <c r="UHZ229" s="18"/>
      <c r="UIA229" s="18"/>
      <c r="UIB229" s="18"/>
      <c r="UIC229" s="18"/>
      <c r="UID229" s="18"/>
      <c r="UIE229" s="18"/>
      <c r="UIF229" s="18"/>
      <c r="UIG229" s="18"/>
      <c r="UIH229" s="18"/>
      <c r="UII229" s="18"/>
      <c r="UIJ229" s="18"/>
      <c r="UIK229" s="18"/>
      <c r="UIL229" s="18"/>
      <c r="UIM229" s="18"/>
      <c r="UIN229" s="18"/>
      <c r="UIO229" s="18"/>
      <c r="UIP229" s="18"/>
      <c r="UIQ229" s="18"/>
      <c r="UIR229" s="18"/>
      <c r="UIS229" s="18"/>
      <c r="UIT229" s="18"/>
      <c r="UIU229" s="18"/>
      <c r="UIV229" s="18"/>
      <c r="UIW229" s="18"/>
      <c r="UIX229" s="18"/>
      <c r="UIY229" s="18"/>
      <c r="UIZ229" s="18"/>
      <c r="UJA229" s="18"/>
      <c r="UJB229" s="18"/>
      <c r="UJC229" s="18"/>
      <c r="UJD229" s="18"/>
      <c r="UJE229" s="18"/>
      <c r="UJF229" s="18"/>
      <c r="UJG229" s="18"/>
      <c r="UJH229" s="18"/>
      <c r="UJI229" s="18"/>
      <c r="UJJ229" s="18"/>
      <c r="UJK229" s="18"/>
      <c r="UJL229" s="18"/>
      <c r="UJM229" s="18"/>
      <c r="UJN229" s="18"/>
      <c r="UJO229" s="18"/>
      <c r="UJP229" s="18"/>
      <c r="UJQ229" s="18"/>
      <c r="UJR229" s="18"/>
      <c r="UJS229" s="18"/>
      <c r="UJT229" s="18"/>
      <c r="UJU229" s="18"/>
      <c r="UJV229" s="18"/>
      <c r="UJW229" s="18"/>
      <c r="UJX229" s="18"/>
      <c r="UJY229" s="18"/>
      <c r="UJZ229" s="18"/>
      <c r="UKA229" s="18"/>
      <c r="UKB229" s="18"/>
      <c r="UKC229" s="18"/>
      <c r="UKD229" s="18"/>
      <c r="UKE229" s="18"/>
      <c r="UKF229" s="18"/>
      <c r="UKG229" s="18"/>
      <c r="UKH229" s="18"/>
      <c r="UKI229" s="18"/>
      <c r="UKJ229" s="18"/>
      <c r="UKK229" s="18"/>
      <c r="UKL229" s="18"/>
      <c r="UKM229" s="18"/>
      <c r="UKN229" s="18"/>
      <c r="UKO229" s="18"/>
      <c r="UKP229" s="18"/>
      <c r="UKQ229" s="18"/>
      <c r="UKR229" s="18"/>
      <c r="UKS229" s="18"/>
      <c r="UKT229" s="18"/>
      <c r="UKU229" s="18"/>
      <c r="UKV229" s="18"/>
      <c r="UKW229" s="18"/>
      <c r="UKX229" s="18"/>
      <c r="UKY229" s="18"/>
      <c r="UKZ229" s="18"/>
      <c r="ULA229" s="18"/>
      <c r="ULB229" s="18"/>
      <c r="ULC229" s="18"/>
      <c r="ULD229" s="18"/>
      <c r="ULE229" s="18"/>
      <c r="ULF229" s="18"/>
      <c r="ULG229" s="18"/>
      <c r="ULH229" s="18"/>
      <c r="ULI229" s="18"/>
      <c r="ULJ229" s="18"/>
      <c r="ULK229" s="18"/>
      <c r="ULL229" s="18"/>
      <c r="ULM229" s="18"/>
      <c r="ULN229" s="18"/>
      <c r="ULO229" s="18"/>
      <c r="ULP229" s="18"/>
      <c r="ULQ229" s="18"/>
      <c r="ULR229" s="18"/>
      <c r="ULS229" s="18"/>
      <c r="ULT229" s="18"/>
      <c r="ULU229" s="18"/>
      <c r="ULV229" s="18"/>
      <c r="ULW229" s="18"/>
      <c r="ULX229" s="18"/>
      <c r="ULY229" s="18"/>
      <c r="ULZ229" s="18"/>
      <c r="UMA229" s="18"/>
      <c r="UMB229" s="18"/>
      <c r="UMC229" s="18"/>
      <c r="UMD229" s="18"/>
      <c r="UME229" s="18"/>
      <c r="UMF229" s="18"/>
      <c r="UMG229" s="18"/>
      <c r="UMH229" s="18"/>
      <c r="UMI229" s="18"/>
      <c r="UMJ229" s="18"/>
      <c r="UMK229" s="18"/>
      <c r="UML229" s="18"/>
      <c r="UMM229" s="18"/>
      <c r="UMN229" s="18"/>
      <c r="UMO229" s="18"/>
      <c r="UMP229" s="18"/>
      <c r="UMQ229" s="18"/>
      <c r="UMR229" s="18"/>
      <c r="UMS229" s="18"/>
      <c r="UMT229" s="18"/>
      <c r="UMU229" s="18"/>
      <c r="UMV229" s="18"/>
      <c r="UMW229" s="18"/>
      <c r="UMX229" s="18"/>
      <c r="UMY229" s="18"/>
      <c r="UMZ229" s="18"/>
      <c r="UNA229" s="18"/>
      <c r="UNB229" s="18"/>
      <c r="UNC229" s="18"/>
      <c r="UND229" s="18"/>
      <c r="UNE229" s="18"/>
      <c r="UNF229" s="18"/>
      <c r="UNG229" s="18"/>
      <c r="UNH229" s="18"/>
      <c r="UNI229" s="18"/>
      <c r="UNJ229" s="18"/>
      <c r="UNK229" s="18"/>
      <c r="UNL229" s="18"/>
      <c r="UNM229" s="18"/>
      <c r="UNN229" s="18"/>
      <c r="UNO229" s="18"/>
      <c r="UNP229" s="18"/>
      <c r="UNQ229" s="18"/>
      <c r="UNR229" s="18"/>
      <c r="UNS229" s="18"/>
      <c r="UNT229" s="18"/>
      <c r="UNU229" s="18"/>
      <c r="UNV229" s="18"/>
      <c r="UNW229" s="18"/>
      <c r="UNX229" s="18"/>
      <c r="UNY229" s="18"/>
      <c r="UNZ229" s="18"/>
      <c r="UOA229" s="18"/>
      <c r="UOB229" s="18"/>
      <c r="UOC229" s="18"/>
      <c r="UOD229" s="18"/>
      <c r="UOE229" s="18"/>
      <c r="UOF229" s="18"/>
      <c r="UOG229" s="18"/>
      <c r="UOH229" s="18"/>
      <c r="UOI229" s="18"/>
      <c r="UOJ229" s="18"/>
      <c r="UOK229" s="18"/>
      <c r="UOL229" s="18"/>
      <c r="UOM229" s="18"/>
      <c r="UON229" s="18"/>
      <c r="UOO229" s="18"/>
      <c r="UOP229" s="18"/>
      <c r="UOQ229" s="18"/>
      <c r="UOR229" s="18"/>
      <c r="UOS229" s="18"/>
      <c r="UOT229" s="18"/>
      <c r="UOU229" s="18"/>
      <c r="UOV229" s="18"/>
      <c r="UOW229" s="18"/>
      <c r="UOX229" s="18"/>
      <c r="UOY229" s="18"/>
      <c r="UOZ229" s="18"/>
      <c r="UPA229" s="18"/>
      <c r="UPB229" s="18"/>
      <c r="UPC229" s="18"/>
      <c r="UPD229" s="18"/>
      <c r="UPE229" s="18"/>
      <c r="UPF229" s="18"/>
      <c r="UPG229" s="18"/>
      <c r="UPH229" s="18"/>
      <c r="UPI229" s="18"/>
      <c r="UPJ229" s="18"/>
      <c r="UPK229" s="18"/>
      <c r="UPL229" s="18"/>
      <c r="UPM229" s="18"/>
      <c r="UPN229" s="18"/>
      <c r="UPO229" s="18"/>
      <c r="UPP229" s="18"/>
      <c r="UPQ229" s="18"/>
      <c r="UPR229" s="18"/>
      <c r="UPS229" s="18"/>
      <c r="UPT229" s="18"/>
      <c r="UPU229" s="18"/>
      <c r="UPV229" s="18"/>
      <c r="UPW229" s="18"/>
      <c r="UPX229" s="18"/>
      <c r="UPY229" s="18"/>
      <c r="UPZ229" s="18"/>
      <c r="UQA229" s="18"/>
      <c r="UQB229" s="18"/>
      <c r="UQC229" s="18"/>
      <c r="UQD229" s="18"/>
      <c r="UQE229" s="18"/>
      <c r="UQF229" s="18"/>
      <c r="UQG229" s="18"/>
      <c r="UQH229" s="18"/>
      <c r="UQI229" s="18"/>
      <c r="UQJ229" s="18"/>
      <c r="UQK229" s="18"/>
      <c r="UQL229" s="18"/>
      <c r="UQM229" s="18"/>
      <c r="UQN229" s="18"/>
      <c r="UQO229" s="18"/>
      <c r="UQP229" s="18"/>
      <c r="UQQ229" s="18"/>
      <c r="UQR229" s="18"/>
      <c r="UQS229" s="18"/>
      <c r="UQT229" s="18"/>
      <c r="UQU229" s="18"/>
      <c r="UQV229" s="18"/>
      <c r="UQW229" s="18"/>
      <c r="UQX229" s="18"/>
      <c r="UQY229" s="18"/>
      <c r="UQZ229" s="18"/>
      <c r="URA229" s="18"/>
      <c r="URB229" s="18"/>
      <c r="URC229" s="18"/>
      <c r="URD229" s="18"/>
      <c r="URE229" s="18"/>
      <c r="URF229" s="18"/>
      <c r="URG229" s="18"/>
      <c r="URH229" s="18"/>
      <c r="URI229" s="18"/>
      <c r="URJ229" s="18"/>
      <c r="URK229" s="18"/>
      <c r="URL229" s="18"/>
      <c r="URM229" s="18"/>
      <c r="URN229" s="18"/>
      <c r="URO229" s="18"/>
      <c r="URP229" s="18"/>
      <c r="URQ229" s="18"/>
      <c r="URR229" s="18"/>
      <c r="URS229" s="18"/>
      <c r="URT229" s="18"/>
      <c r="URU229" s="18"/>
      <c r="URV229" s="18"/>
      <c r="URW229" s="18"/>
      <c r="URX229" s="18"/>
      <c r="URY229" s="18"/>
      <c r="URZ229" s="18"/>
      <c r="USA229" s="18"/>
      <c r="USB229" s="18"/>
      <c r="USC229" s="18"/>
      <c r="USD229" s="18"/>
      <c r="USE229" s="18"/>
      <c r="USF229" s="18"/>
      <c r="USG229" s="18"/>
      <c r="USH229" s="18"/>
      <c r="USI229" s="18"/>
      <c r="USJ229" s="18"/>
      <c r="USK229" s="18"/>
      <c r="USL229" s="18"/>
      <c r="USM229" s="18"/>
      <c r="USN229" s="18"/>
      <c r="USO229" s="18"/>
      <c r="USP229" s="18"/>
      <c r="USQ229" s="18"/>
      <c r="USR229" s="18"/>
      <c r="USS229" s="18"/>
      <c r="UST229" s="18"/>
      <c r="USU229" s="18"/>
      <c r="USV229" s="18"/>
      <c r="USW229" s="18"/>
      <c r="USX229" s="18"/>
      <c r="USY229" s="18"/>
      <c r="USZ229" s="18"/>
      <c r="UTA229" s="18"/>
      <c r="UTB229" s="18"/>
      <c r="UTC229" s="18"/>
      <c r="UTD229" s="18"/>
      <c r="UTE229" s="18"/>
      <c r="UTF229" s="18"/>
      <c r="UTG229" s="18"/>
      <c r="UTH229" s="18"/>
      <c r="UTI229" s="18"/>
      <c r="UTJ229" s="18"/>
      <c r="UTK229" s="18"/>
      <c r="UTL229" s="18"/>
      <c r="UTM229" s="18"/>
      <c r="UTN229" s="18"/>
      <c r="UTO229" s="18"/>
      <c r="UTP229" s="18"/>
      <c r="UTQ229" s="18"/>
      <c r="UTR229" s="18"/>
      <c r="UTS229" s="18"/>
      <c r="UTT229" s="18"/>
      <c r="UTU229" s="18"/>
      <c r="UTV229" s="18"/>
      <c r="UTW229" s="18"/>
      <c r="UTX229" s="18"/>
      <c r="UTY229" s="18"/>
      <c r="UTZ229" s="18"/>
      <c r="UUA229" s="18"/>
      <c r="UUB229" s="18"/>
      <c r="UUC229" s="18"/>
      <c r="UUD229" s="18"/>
      <c r="UUE229" s="18"/>
      <c r="UUF229" s="18"/>
      <c r="UUG229" s="18"/>
      <c r="UUH229" s="18"/>
      <c r="UUI229" s="18"/>
      <c r="UUJ229" s="18"/>
      <c r="UUK229" s="18"/>
      <c r="UUL229" s="18"/>
      <c r="UUM229" s="18"/>
      <c r="UUN229" s="18"/>
      <c r="UUO229" s="18"/>
      <c r="UUP229" s="18"/>
      <c r="UUQ229" s="18"/>
      <c r="UUR229" s="18"/>
      <c r="UUS229" s="18"/>
      <c r="UUT229" s="18"/>
      <c r="UUU229" s="18"/>
      <c r="UUV229" s="18"/>
      <c r="UUW229" s="18"/>
      <c r="UUX229" s="18"/>
      <c r="UUY229" s="18"/>
      <c r="UUZ229" s="18"/>
      <c r="UVA229" s="18"/>
      <c r="UVB229" s="18"/>
      <c r="UVC229" s="18"/>
      <c r="UVD229" s="18"/>
      <c r="UVE229" s="18"/>
      <c r="UVF229" s="18"/>
      <c r="UVG229" s="18"/>
      <c r="UVH229" s="18"/>
      <c r="UVI229" s="18"/>
      <c r="UVJ229" s="18"/>
      <c r="UVK229" s="18"/>
      <c r="UVL229" s="18"/>
      <c r="UVM229" s="18"/>
      <c r="UVN229" s="18"/>
      <c r="UVO229" s="18"/>
      <c r="UVP229" s="18"/>
      <c r="UVQ229" s="18"/>
      <c r="UVR229" s="18"/>
      <c r="UVS229" s="18"/>
      <c r="UVT229" s="18"/>
      <c r="UVU229" s="18"/>
      <c r="UVV229" s="18"/>
      <c r="UVW229" s="18"/>
      <c r="UVX229" s="18"/>
      <c r="UVY229" s="18"/>
      <c r="UVZ229" s="18"/>
      <c r="UWA229" s="18"/>
      <c r="UWB229" s="18"/>
      <c r="UWC229" s="18"/>
      <c r="UWD229" s="18"/>
      <c r="UWE229" s="18"/>
      <c r="UWF229" s="18"/>
      <c r="UWG229" s="18"/>
      <c r="UWH229" s="18"/>
      <c r="UWI229" s="18"/>
      <c r="UWJ229" s="18"/>
      <c r="UWK229" s="18"/>
      <c r="UWL229" s="18"/>
      <c r="UWM229" s="18"/>
      <c r="UWN229" s="18"/>
      <c r="UWO229" s="18"/>
      <c r="UWP229" s="18"/>
      <c r="UWQ229" s="18"/>
      <c r="UWR229" s="18"/>
      <c r="UWS229" s="18"/>
      <c r="UWT229" s="18"/>
      <c r="UWU229" s="18"/>
      <c r="UWV229" s="18"/>
      <c r="UWW229" s="18"/>
      <c r="UWX229" s="18"/>
      <c r="UWY229" s="18"/>
      <c r="UWZ229" s="18"/>
      <c r="UXA229" s="18"/>
      <c r="UXB229" s="18"/>
      <c r="UXC229" s="18"/>
      <c r="UXD229" s="18"/>
      <c r="UXE229" s="18"/>
      <c r="UXF229" s="18"/>
      <c r="UXG229" s="18"/>
      <c r="UXH229" s="18"/>
      <c r="UXI229" s="18"/>
      <c r="UXJ229" s="18"/>
      <c r="UXK229" s="18"/>
      <c r="UXL229" s="18"/>
      <c r="UXM229" s="18"/>
      <c r="UXN229" s="18"/>
      <c r="UXO229" s="18"/>
      <c r="UXP229" s="18"/>
      <c r="UXQ229" s="18"/>
      <c r="UXR229" s="18"/>
      <c r="UXS229" s="18"/>
      <c r="UXT229" s="18"/>
      <c r="UXU229" s="18"/>
      <c r="UXV229" s="18"/>
      <c r="UXW229" s="18"/>
      <c r="UXX229" s="18"/>
      <c r="UXY229" s="18"/>
      <c r="UXZ229" s="18"/>
      <c r="UYA229" s="18"/>
      <c r="UYB229" s="18"/>
      <c r="UYC229" s="18"/>
      <c r="UYD229" s="18"/>
      <c r="UYE229" s="18"/>
      <c r="UYF229" s="18"/>
      <c r="UYG229" s="18"/>
      <c r="UYH229" s="18"/>
      <c r="UYI229" s="18"/>
      <c r="UYJ229" s="18"/>
      <c r="UYK229" s="18"/>
      <c r="UYL229" s="18"/>
      <c r="UYM229" s="18"/>
      <c r="UYN229" s="18"/>
      <c r="UYO229" s="18"/>
      <c r="UYP229" s="18"/>
      <c r="UYQ229" s="18"/>
      <c r="UYR229" s="18"/>
      <c r="UYS229" s="18"/>
      <c r="UYT229" s="18"/>
      <c r="UYU229" s="18"/>
      <c r="UYV229" s="18"/>
      <c r="UYW229" s="18"/>
      <c r="UYX229" s="18"/>
      <c r="UYY229" s="18"/>
      <c r="UYZ229" s="18"/>
      <c r="UZA229" s="18"/>
      <c r="UZB229" s="18"/>
      <c r="UZC229" s="18"/>
      <c r="UZD229" s="18"/>
      <c r="UZE229" s="18"/>
      <c r="UZF229" s="18"/>
      <c r="UZG229" s="18"/>
      <c r="UZH229" s="18"/>
      <c r="UZI229" s="18"/>
      <c r="UZJ229" s="18"/>
      <c r="UZK229" s="18"/>
      <c r="UZL229" s="18"/>
      <c r="UZM229" s="18"/>
      <c r="UZN229" s="18"/>
      <c r="UZO229" s="18"/>
      <c r="UZP229" s="18"/>
      <c r="UZQ229" s="18"/>
      <c r="UZR229" s="18"/>
      <c r="UZS229" s="18"/>
      <c r="UZT229" s="18"/>
      <c r="UZU229" s="18"/>
      <c r="UZV229" s="18"/>
      <c r="UZW229" s="18"/>
      <c r="UZX229" s="18"/>
      <c r="UZY229" s="18"/>
      <c r="UZZ229" s="18"/>
      <c r="VAA229" s="18"/>
      <c r="VAB229" s="18"/>
      <c r="VAC229" s="18"/>
      <c r="VAD229" s="18"/>
      <c r="VAE229" s="18"/>
      <c r="VAF229" s="18"/>
      <c r="VAG229" s="18"/>
      <c r="VAH229" s="18"/>
      <c r="VAI229" s="18"/>
      <c r="VAJ229" s="18"/>
      <c r="VAK229" s="18"/>
      <c r="VAL229" s="18"/>
      <c r="VAM229" s="18"/>
      <c r="VAN229" s="18"/>
      <c r="VAO229" s="18"/>
      <c r="VAP229" s="18"/>
      <c r="VAQ229" s="18"/>
      <c r="VAR229" s="18"/>
      <c r="VAS229" s="18"/>
      <c r="VAT229" s="18"/>
      <c r="VAU229" s="18"/>
      <c r="VAV229" s="18"/>
      <c r="VAW229" s="18"/>
      <c r="VAX229" s="18"/>
      <c r="VAY229" s="18"/>
      <c r="VAZ229" s="18"/>
      <c r="VBA229" s="18"/>
      <c r="VBB229" s="18"/>
      <c r="VBC229" s="18"/>
      <c r="VBD229" s="18"/>
      <c r="VBE229" s="18"/>
      <c r="VBF229" s="18"/>
      <c r="VBG229" s="18"/>
      <c r="VBH229" s="18"/>
      <c r="VBI229" s="18"/>
      <c r="VBJ229" s="18"/>
      <c r="VBK229" s="18"/>
      <c r="VBL229" s="18"/>
      <c r="VBM229" s="18"/>
      <c r="VBN229" s="18"/>
      <c r="VBO229" s="18"/>
      <c r="VBP229" s="18"/>
      <c r="VBQ229" s="18"/>
      <c r="VBR229" s="18"/>
      <c r="VBS229" s="18"/>
      <c r="VBT229" s="18"/>
      <c r="VBU229" s="18"/>
      <c r="VBV229" s="18"/>
      <c r="VBW229" s="18"/>
      <c r="VBX229" s="18"/>
      <c r="VBY229" s="18"/>
      <c r="VBZ229" s="18"/>
      <c r="VCA229" s="18"/>
      <c r="VCB229" s="18"/>
      <c r="VCC229" s="18"/>
      <c r="VCD229" s="18"/>
      <c r="VCE229" s="18"/>
      <c r="VCF229" s="18"/>
      <c r="VCG229" s="18"/>
      <c r="VCH229" s="18"/>
      <c r="VCI229" s="18"/>
      <c r="VCJ229" s="18"/>
      <c r="VCK229" s="18"/>
      <c r="VCL229" s="18"/>
      <c r="VCM229" s="18"/>
      <c r="VCN229" s="18"/>
      <c r="VCO229" s="18"/>
      <c r="VCP229" s="18"/>
      <c r="VCQ229" s="18"/>
      <c r="VCR229" s="18"/>
      <c r="VCS229" s="18"/>
      <c r="VCT229" s="18"/>
      <c r="VCU229" s="18"/>
      <c r="VCV229" s="18"/>
      <c r="VCW229" s="18"/>
      <c r="VCX229" s="18"/>
      <c r="VCY229" s="18"/>
      <c r="VCZ229" s="18"/>
      <c r="VDA229" s="18"/>
      <c r="VDB229" s="18"/>
      <c r="VDC229" s="18"/>
      <c r="VDD229" s="18"/>
      <c r="VDE229" s="18"/>
      <c r="VDF229" s="18"/>
      <c r="VDG229" s="18"/>
      <c r="VDH229" s="18"/>
      <c r="VDI229" s="18"/>
      <c r="VDJ229" s="18"/>
      <c r="VDK229" s="18"/>
      <c r="VDL229" s="18"/>
      <c r="VDM229" s="18"/>
      <c r="VDN229" s="18"/>
      <c r="VDO229" s="18"/>
      <c r="VDP229" s="18"/>
      <c r="VDQ229" s="18"/>
      <c r="VDR229" s="18"/>
      <c r="VDS229" s="18"/>
      <c r="VDT229" s="18"/>
      <c r="VDU229" s="18"/>
      <c r="VDV229" s="18"/>
      <c r="VDW229" s="18"/>
      <c r="VDX229" s="18"/>
      <c r="VDY229" s="18"/>
      <c r="VDZ229" s="18"/>
      <c r="VEA229" s="18"/>
      <c r="VEB229" s="18"/>
      <c r="VEC229" s="18"/>
      <c r="VED229" s="18"/>
      <c r="VEE229" s="18"/>
      <c r="VEF229" s="18"/>
      <c r="VEG229" s="18"/>
      <c r="VEH229" s="18"/>
      <c r="VEI229" s="18"/>
      <c r="VEJ229" s="18"/>
      <c r="VEK229" s="18"/>
      <c r="VEL229" s="18"/>
      <c r="VEM229" s="18"/>
      <c r="VEN229" s="18"/>
      <c r="VEO229" s="18"/>
      <c r="VEP229" s="18"/>
      <c r="VEQ229" s="18"/>
      <c r="VER229" s="18"/>
      <c r="VES229" s="18"/>
      <c r="VET229" s="18"/>
      <c r="VEU229" s="18"/>
      <c r="VEV229" s="18"/>
      <c r="VEW229" s="18"/>
      <c r="VEX229" s="18"/>
      <c r="VEY229" s="18"/>
      <c r="VEZ229" s="18"/>
      <c r="VFA229" s="18"/>
      <c r="VFB229" s="18"/>
      <c r="VFC229" s="18"/>
      <c r="VFD229" s="18"/>
      <c r="VFE229" s="18"/>
      <c r="VFF229" s="18"/>
      <c r="VFG229" s="18"/>
      <c r="VFH229" s="18"/>
      <c r="VFI229" s="18"/>
      <c r="VFJ229" s="18"/>
      <c r="VFK229" s="18"/>
      <c r="VFL229" s="18"/>
      <c r="VFM229" s="18"/>
      <c r="VFN229" s="18"/>
      <c r="VFO229" s="18"/>
      <c r="VFP229" s="18"/>
      <c r="VFQ229" s="18"/>
      <c r="VFR229" s="18"/>
      <c r="VFS229" s="18"/>
      <c r="VFT229" s="18"/>
      <c r="VFU229" s="18"/>
      <c r="VFV229" s="18"/>
      <c r="VFW229" s="18"/>
      <c r="VFX229" s="18"/>
      <c r="VFY229" s="18"/>
      <c r="VFZ229" s="18"/>
      <c r="VGA229" s="18"/>
      <c r="VGB229" s="18"/>
      <c r="VGC229" s="18"/>
      <c r="VGD229" s="18"/>
      <c r="VGE229" s="18"/>
      <c r="VGF229" s="18"/>
      <c r="VGG229" s="18"/>
      <c r="VGH229" s="18"/>
      <c r="VGI229" s="18"/>
      <c r="VGJ229" s="18"/>
      <c r="VGK229" s="18"/>
      <c r="VGL229" s="18"/>
      <c r="VGM229" s="18"/>
      <c r="VGN229" s="18"/>
      <c r="VGO229" s="18"/>
      <c r="VGP229" s="18"/>
      <c r="VGQ229" s="18"/>
      <c r="VGR229" s="18"/>
      <c r="VGS229" s="18"/>
      <c r="VGT229" s="18"/>
      <c r="VGU229" s="18"/>
      <c r="VGV229" s="18"/>
      <c r="VGW229" s="18"/>
      <c r="VGX229" s="18"/>
      <c r="VGY229" s="18"/>
      <c r="VGZ229" s="18"/>
      <c r="VHA229" s="18"/>
      <c r="VHB229" s="18"/>
      <c r="VHC229" s="18"/>
      <c r="VHD229" s="18"/>
      <c r="VHE229" s="18"/>
      <c r="VHF229" s="18"/>
      <c r="VHG229" s="18"/>
      <c r="VHH229" s="18"/>
      <c r="VHI229" s="18"/>
      <c r="VHJ229" s="18"/>
      <c r="VHK229" s="18"/>
      <c r="VHL229" s="18"/>
      <c r="VHM229" s="18"/>
      <c r="VHN229" s="18"/>
      <c r="VHO229" s="18"/>
      <c r="VHP229" s="18"/>
      <c r="VHQ229" s="18"/>
      <c r="VHR229" s="18"/>
      <c r="VHS229" s="18"/>
      <c r="VHT229" s="18"/>
      <c r="VHU229" s="18"/>
      <c r="VHV229" s="18"/>
      <c r="VHW229" s="18"/>
      <c r="VHX229" s="18"/>
      <c r="VHY229" s="18"/>
      <c r="VHZ229" s="18"/>
      <c r="VIA229" s="18"/>
      <c r="VIB229" s="18"/>
      <c r="VIC229" s="18"/>
      <c r="VID229" s="18"/>
      <c r="VIE229" s="18"/>
      <c r="VIF229" s="18"/>
      <c r="VIG229" s="18"/>
      <c r="VIH229" s="18"/>
      <c r="VII229" s="18"/>
      <c r="VIJ229" s="18"/>
      <c r="VIK229" s="18"/>
      <c r="VIL229" s="18"/>
      <c r="VIM229" s="18"/>
      <c r="VIN229" s="18"/>
      <c r="VIO229" s="18"/>
      <c r="VIP229" s="18"/>
      <c r="VIQ229" s="18"/>
      <c r="VIR229" s="18"/>
      <c r="VIS229" s="18"/>
      <c r="VIT229" s="18"/>
      <c r="VIU229" s="18"/>
      <c r="VIV229" s="18"/>
      <c r="VIW229" s="18"/>
      <c r="VIX229" s="18"/>
      <c r="VIY229" s="18"/>
      <c r="VIZ229" s="18"/>
      <c r="VJA229" s="18"/>
      <c r="VJB229" s="18"/>
      <c r="VJC229" s="18"/>
      <c r="VJD229" s="18"/>
      <c r="VJE229" s="18"/>
      <c r="VJF229" s="18"/>
      <c r="VJG229" s="18"/>
      <c r="VJH229" s="18"/>
      <c r="VJI229" s="18"/>
      <c r="VJJ229" s="18"/>
      <c r="VJK229" s="18"/>
      <c r="VJL229" s="18"/>
      <c r="VJM229" s="18"/>
      <c r="VJN229" s="18"/>
      <c r="VJO229" s="18"/>
      <c r="VJP229" s="18"/>
      <c r="VJQ229" s="18"/>
      <c r="VJR229" s="18"/>
      <c r="VJS229" s="18"/>
      <c r="VJT229" s="18"/>
      <c r="VJU229" s="18"/>
      <c r="VJV229" s="18"/>
      <c r="VJW229" s="18"/>
      <c r="VJX229" s="18"/>
      <c r="VJY229" s="18"/>
      <c r="VJZ229" s="18"/>
      <c r="VKA229" s="18"/>
      <c r="VKB229" s="18"/>
      <c r="VKC229" s="18"/>
      <c r="VKD229" s="18"/>
      <c r="VKE229" s="18"/>
      <c r="VKF229" s="18"/>
      <c r="VKG229" s="18"/>
      <c r="VKH229" s="18"/>
      <c r="VKI229" s="18"/>
      <c r="VKJ229" s="18"/>
      <c r="VKK229" s="18"/>
      <c r="VKL229" s="18"/>
      <c r="VKM229" s="18"/>
      <c r="VKN229" s="18"/>
      <c r="VKO229" s="18"/>
      <c r="VKP229" s="18"/>
      <c r="VKQ229" s="18"/>
      <c r="VKR229" s="18"/>
      <c r="VKS229" s="18"/>
      <c r="VKT229" s="18"/>
      <c r="VKU229" s="18"/>
      <c r="VKV229" s="18"/>
      <c r="VKW229" s="18"/>
      <c r="VKX229" s="18"/>
      <c r="VKY229" s="18"/>
      <c r="VKZ229" s="18"/>
      <c r="VLA229" s="18"/>
      <c r="VLB229" s="18"/>
      <c r="VLC229" s="18"/>
      <c r="VLD229" s="18"/>
      <c r="VLE229" s="18"/>
      <c r="VLF229" s="18"/>
      <c r="VLG229" s="18"/>
      <c r="VLH229" s="18"/>
      <c r="VLI229" s="18"/>
      <c r="VLJ229" s="18"/>
      <c r="VLK229" s="18"/>
      <c r="VLL229" s="18"/>
      <c r="VLM229" s="18"/>
      <c r="VLN229" s="18"/>
      <c r="VLO229" s="18"/>
      <c r="VLP229" s="18"/>
      <c r="VLQ229" s="18"/>
      <c r="VLR229" s="18"/>
      <c r="VLS229" s="18"/>
      <c r="VLT229" s="18"/>
      <c r="VLU229" s="18"/>
      <c r="VLV229" s="18"/>
      <c r="VLW229" s="18"/>
      <c r="VLX229" s="18"/>
      <c r="VLY229" s="18"/>
      <c r="VLZ229" s="18"/>
      <c r="VMA229" s="18"/>
      <c r="VMB229" s="18"/>
      <c r="VMC229" s="18"/>
      <c r="VMD229" s="18"/>
      <c r="VME229" s="18"/>
      <c r="VMF229" s="18"/>
      <c r="VMG229" s="18"/>
      <c r="VMH229" s="18"/>
      <c r="VMI229" s="18"/>
      <c r="VMJ229" s="18"/>
      <c r="VMK229" s="18"/>
      <c r="VML229" s="18"/>
      <c r="VMM229" s="18"/>
      <c r="VMN229" s="18"/>
      <c r="VMO229" s="18"/>
      <c r="VMP229" s="18"/>
      <c r="VMQ229" s="18"/>
      <c r="VMR229" s="18"/>
      <c r="VMS229" s="18"/>
      <c r="VMT229" s="18"/>
      <c r="VMU229" s="18"/>
      <c r="VMV229" s="18"/>
      <c r="VMW229" s="18"/>
      <c r="VMX229" s="18"/>
      <c r="VMY229" s="18"/>
      <c r="VMZ229" s="18"/>
      <c r="VNA229" s="18"/>
      <c r="VNB229" s="18"/>
      <c r="VNC229" s="18"/>
      <c r="VND229" s="18"/>
      <c r="VNE229" s="18"/>
      <c r="VNF229" s="18"/>
      <c r="VNG229" s="18"/>
      <c r="VNH229" s="18"/>
      <c r="VNI229" s="18"/>
      <c r="VNJ229" s="18"/>
      <c r="VNK229" s="18"/>
      <c r="VNL229" s="18"/>
      <c r="VNM229" s="18"/>
      <c r="VNN229" s="18"/>
      <c r="VNO229" s="18"/>
      <c r="VNP229" s="18"/>
      <c r="VNQ229" s="18"/>
      <c r="VNR229" s="18"/>
      <c r="VNS229" s="18"/>
      <c r="VNT229" s="18"/>
      <c r="VNU229" s="18"/>
      <c r="VNV229" s="18"/>
      <c r="VNW229" s="18"/>
      <c r="VNX229" s="18"/>
      <c r="VNY229" s="18"/>
      <c r="VNZ229" s="18"/>
      <c r="VOA229" s="18"/>
      <c r="VOB229" s="18"/>
      <c r="VOC229" s="18"/>
      <c r="VOD229" s="18"/>
      <c r="VOE229" s="18"/>
      <c r="VOF229" s="18"/>
      <c r="VOG229" s="18"/>
      <c r="VOH229" s="18"/>
      <c r="VOI229" s="18"/>
      <c r="VOJ229" s="18"/>
      <c r="VOK229" s="18"/>
      <c r="VOL229" s="18"/>
      <c r="VOM229" s="18"/>
      <c r="VON229" s="18"/>
      <c r="VOO229" s="18"/>
      <c r="VOP229" s="18"/>
      <c r="VOQ229" s="18"/>
      <c r="VOR229" s="18"/>
      <c r="VOS229" s="18"/>
      <c r="VOT229" s="18"/>
      <c r="VOU229" s="18"/>
      <c r="VOV229" s="18"/>
      <c r="VOW229" s="18"/>
      <c r="VOX229" s="18"/>
      <c r="VOY229" s="18"/>
      <c r="VOZ229" s="18"/>
      <c r="VPA229" s="18"/>
      <c r="VPB229" s="18"/>
      <c r="VPC229" s="18"/>
      <c r="VPD229" s="18"/>
      <c r="VPE229" s="18"/>
      <c r="VPF229" s="18"/>
      <c r="VPG229" s="18"/>
      <c r="VPH229" s="18"/>
      <c r="VPI229" s="18"/>
      <c r="VPJ229" s="18"/>
      <c r="VPK229" s="18"/>
      <c r="VPL229" s="18"/>
      <c r="VPM229" s="18"/>
      <c r="VPN229" s="18"/>
      <c r="VPO229" s="18"/>
      <c r="VPP229" s="18"/>
      <c r="VPQ229" s="18"/>
      <c r="VPR229" s="18"/>
      <c r="VPS229" s="18"/>
      <c r="VPT229" s="18"/>
      <c r="VPU229" s="18"/>
      <c r="VPV229" s="18"/>
      <c r="VPW229" s="18"/>
      <c r="VPX229" s="18"/>
      <c r="VPY229" s="18"/>
      <c r="VPZ229" s="18"/>
      <c r="VQA229" s="18"/>
      <c r="VQB229" s="18"/>
      <c r="VQC229" s="18"/>
      <c r="VQD229" s="18"/>
      <c r="VQE229" s="18"/>
      <c r="VQF229" s="18"/>
      <c r="VQG229" s="18"/>
      <c r="VQH229" s="18"/>
      <c r="VQI229" s="18"/>
      <c r="VQJ229" s="18"/>
      <c r="VQK229" s="18"/>
      <c r="VQL229" s="18"/>
      <c r="VQM229" s="18"/>
      <c r="VQN229" s="18"/>
      <c r="VQO229" s="18"/>
      <c r="VQP229" s="18"/>
      <c r="VQQ229" s="18"/>
      <c r="VQR229" s="18"/>
      <c r="VQS229" s="18"/>
      <c r="VQT229" s="18"/>
      <c r="VQU229" s="18"/>
      <c r="VQV229" s="18"/>
      <c r="VQW229" s="18"/>
      <c r="VQX229" s="18"/>
      <c r="VQY229" s="18"/>
      <c r="VQZ229" s="18"/>
      <c r="VRA229" s="18"/>
      <c r="VRB229" s="18"/>
      <c r="VRC229" s="18"/>
      <c r="VRD229" s="18"/>
      <c r="VRE229" s="18"/>
      <c r="VRF229" s="18"/>
      <c r="VRG229" s="18"/>
      <c r="VRH229" s="18"/>
      <c r="VRI229" s="18"/>
      <c r="VRJ229" s="18"/>
      <c r="VRK229" s="18"/>
      <c r="VRL229" s="18"/>
      <c r="VRM229" s="18"/>
      <c r="VRN229" s="18"/>
      <c r="VRO229" s="18"/>
      <c r="VRP229" s="18"/>
      <c r="VRQ229" s="18"/>
      <c r="VRR229" s="18"/>
      <c r="VRS229" s="18"/>
      <c r="VRT229" s="18"/>
      <c r="VRU229" s="18"/>
      <c r="VRV229" s="18"/>
      <c r="VRW229" s="18"/>
      <c r="VRX229" s="18"/>
      <c r="VRY229" s="18"/>
      <c r="VRZ229" s="18"/>
      <c r="VSA229" s="18"/>
      <c r="VSB229" s="18"/>
      <c r="VSC229" s="18"/>
      <c r="VSD229" s="18"/>
      <c r="VSE229" s="18"/>
      <c r="VSF229" s="18"/>
      <c r="VSG229" s="18"/>
      <c r="VSH229" s="18"/>
      <c r="VSI229" s="18"/>
      <c r="VSJ229" s="18"/>
      <c r="VSK229" s="18"/>
      <c r="VSL229" s="18"/>
      <c r="VSM229" s="18"/>
      <c r="VSN229" s="18"/>
      <c r="VSO229" s="18"/>
      <c r="VSP229" s="18"/>
      <c r="VSQ229" s="18"/>
      <c r="VSR229" s="18"/>
      <c r="VSS229" s="18"/>
      <c r="VST229" s="18"/>
      <c r="VSU229" s="18"/>
      <c r="VSV229" s="18"/>
      <c r="VSW229" s="18"/>
      <c r="VSX229" s="18"/>
      <c r="VSY229" s="18"/>
      <c r="VSZ229" s="18"/>
      <c r="VTA229" s="18"/>
      <c r="VTB229" s="18"/>
      <c r="VTC229" s="18"/>
      <c r="VTD229" s="18"/>
      <c r="VTE229" s="18"/>
      <c r="VTF229" s="18"/>
      <c r="VTG229" s="18"/>
      <c r="VTH229" s="18"/>
      <c r="VTI229" s="18"/>
      <c r="VTJ229" s="18"/>
      <c r="VTK229" s="18"/>
      <c r="VTL229" s="18"/>
      <c r="VTM229" s="18"/>
      <c r="VTN229" s="18"/>
      <c r="VTO229" s="18"/>
      <c r="VTP229" s="18"/>
      <c r="VTQ229" s="18"/>
      <c r="VTR229" s="18"/>
      <c r="VTS229" s="18"/>
      <c r="VTT229" s="18"/>
      <c r="VTU229" s="18"/>
      <c r="VTV229" s="18"/>
      <c r="VTW229" s="18"/>
      <c r="VTX229" s="18"/>
      <c r="VTY229" s="18"/>
      <c r="VTZ229" s="18"/>
      <c r="VUA229" s="18"/>
      <c r="VUB229" s="18"/>
      <c r="VUC229" s="18"/>
      <c r="VUD229" s="18"/>
      <c r="VUE229" s="18"/>
      <c r="VUF229" s="18"/>
      <c r="VUG229" s="18"/>
      <c r="VUH229" s="18"/>
      <c r="VUI229" s="18"/>
      <c r="VUJ229" s="18"/>
      <c r="VUK229" s="18"/>
      <c r="VUL229" s="18"/>
      <c r="VUM229" s="18"/>
      <c r="VUN229" s="18"/>
      <c r="VUO229" s="18"/>
      <c r="VUP229" s="18"/>
      <c r="VUQ229" s="18"/>
      <c r="VUR229" s="18"/>
      <c r="VUS229" s="18"/>
      <c r="VUT229" s="18"/>
      <c r="VUU229" s="18"/>
      <c r="VUV229" s="18"/>
      <c r="VUW229" s="18"/>
      <c r="VUX229" s="18"/>
      <c r="VUY229" s="18"/>
      <c r="VUZ229" s="18"/>
      <c r="VVA229" s="18"/>
      <c r="VVB229" s="18"/>
      <c r="VVC229" s="18"/>
      <c r="VVD229" s="18"/>
      <c r="VVE229" s="18"/>
      <c r="VVF229" s="18"/>
      <c r="VVG229" s="18"/>
      <c r="VVH229" s="18"/>
      <c r="VVI229" s="18"/>
      <c r="VVJ229" s="18"/>
      <c r="VVK229" s="18"/>
      <c r="VVL229" s="18"/>
      <c r="VVM229" s="18"/>
      <c r="VVN229" s="18"/>
      <c r="VVO229" s="18"/>
      <c r="VVP229" s="18"/>
      <c r="VVQ229" s="18"/>
      <c r="VVR229" s="18"/>
      <c r="VVS229" s="18"/>
      <c r="VVT229" s="18"/>
      <c r="VVU229" s="18"/>
      <c r="VVV229" s="18"/>
      <c r="VVW229" s="18"/>
      <c r="VVX229" s="18"/>
      <c r="VVY229" s="18"/>
      <c r="VVZ229" s="18"/>
      <c r="VWA229" s="18"/>
      <c r="VWB229" s="18"/>
      <c r="VWC229" s="18"/>
      <c r="VWD229" s="18"/>
      <c r="VWE229" s="18"/>
      <c r="VWF229" s="18"/>
      <c r="VWG229" s="18"/>
      <c r="VWH229" s="18"/>
      <c r="VWI229" s="18"/>
      <c r="VWJ229" s="18"/>
      <c r="VWK229" s="18"/>
      <c r="VWL229" s="18"/>
      <c r="VWM229" s="18"/>
      <c r="VWN229" s="18"/>
      <c r="VWO229" s="18"/>
      <c r="VWP229" s="18"/>
      <c r="VWQ229" s="18"/>
      <c r="VWR229" s="18"/>
      <c r="VWS229" s="18"/>
      <c r="VWT229" s="18"/>
      <c r="VWU229" s="18"/>
      <c r="VWV229" s="18"/>
      <c r="VWW229" s="18"/>
      <c r="VWX229" s="18"/>
      <c r="VWY229" s="18"/>
      <c r="VWZ229" s="18"/>
      <c r="VXA229" s="18"/>
      <c r="VXB229" s="18"/>
      <c r="VXC229" s="18"/>
      <c r="VXD229" s="18"/>
      <c r="VXE229" s="18"/>
      <c r="VXF229" s="18"/>
      <c r="VXG229" s="18"/>
      <c r="VXH229" s="18"/>
      <c r="VXI229" s="18"/>
      <c r="VXJ229" s="18"/>
      <c r="VXK229" s="18"/>
      <c r="VXL229" s="18"/>
      <c r="VXM229" s="18"/>
      <c r="VXN229" s="18"/>
      <c r="VXO229" s="18"/>
      <c r="VXP229" s="18"/>
      <c r="VXQ229" s="18"/>
      <c r="VXR229" s="18"/>
      <c r="VXS229" s="18"/>
      <c r="VXT229" s="18"/>
      <c r="VXU229" s="18"/>
      <c r="VXV229" s="18"/>
      <c r="VXW229" s="18"/>
      <c r="VXX229" s="18"/>
      <c r="VXY229" s="18"/>
      <c r="VXZ229" s="18"/>
      <c r="VYA229" s="18"/>
      <c r="VYB229" s="18"/>
      <c r="VYC229" s="18"/>
      <c r="VYD229" s="18"/>
      <c r="VYE229" s="18"/>
      <c r="VYF229" s="18"/>
      <c r="VYG229" s="18"/>
      <c r="VYH229" s="18"/>
      <c r="VYI229" s="18"/>
      <c r="VYJ229" s="18"/>
      <c r="VYK229" s="18"/>
      <c r="VYL229" s="18"/>
      <c r="VYM229" s="18"/>
      <c r="VYN229" s="18"/>
      <c r="VYO229" s="18"/>
      <c r="VYP229" s="18"/>
      <c r="VYQ229" s="18"/>
      <c r="VYR229" s="18"/>
      <c r="VYS229" s="18"/>
      <c r="VYT229" s="18"/>
      <c r="VYU229" s="18"/>
      <c r="VYV229" s="18"/>
      <c r="VYW229" s="18"/>
      <c r="VYX229" s="18"/>
      <c r="VYY229" s="18"/>
      <c r="VYZ229" s="18"/>
      <c r="VZA229" s="18"/>
      <c r="VZB229" s="18"/>
      <c r="VZC229" s="18"/>
      <c r="VZD229" s="18"/>
      <c r="VZE229" s="18"/>
      <c r="VZF229" s="18"/>
      <c r="VZG229" s="18"/>
      <c r="VZH229" s="18"/>
      <c r="VZI229" s="18"/>
      <c r="VZJ229" s="18"/>
      <c r="VZK229" s="18"/>
      <c r="VZL229" s="18"/>
      <c r="VZM229" s="18"/>
      <c r="VZN229" s="18"/>
      <c r="VZO229" s="18"/>
      <c r="VZP229" s="18"/>
      <c r="VZQ229" s="18"/>
      <c r="VZR229" s="18"/>
      <c r="VZS229" s="18"/>
      <c r="VZT229" s="18"/>
      <c r="VZU229" s="18"/>
      <c r="VZV229" s="18"/>
      <c r="VZW229" s="18"/>
      <c r="VZX229" s="18"/>
      <c r="VZY229" s="18"/>
      <c r="VZZ229" s="18"/>
      <c r="WAA229" s="18"/>
      <c r="WAB229" s="18"/>
      <c r="WAC229" s="18"/>
      <c r="WAD229" s="18"/>
      <c r="WAE229" s="18"/>
      <c r="WAF229" s="18"/>
      <c r="WAG229" s="18"/>
      <c r="WAH229" s="18"/>
      <c r="WAI229" s="18"/>
      <c r="WAJ229" s="18"/>
      <c r="WAK229" s="18"/>
      <c r="WAL229" s="18"/>
      <c r="WAM229" s="18"/>
      <c r="WAN229" s="18"/>
      <c r="WAO229" s="18"/>
      <c r="WAP229" s="18"/>
      <c r="WAQ229" s="18"/>
      <c r="WAR229" s="18"/>
      <c r="WAS229" s="18"/>
      <c r="WAT229" s="18"/>
      <c r="WAU229" s="18"/>
      <c r="WAV229" s="18"/>
      <c r="WAW229" s="18"/>
      <c r="WAX229" s="18"/>
      <c r="WAY229" s="18"/>
      <c r="WAZ229" s="18"/>
      <c r="WBA229" s="18"/>
      <c r="WBB229" s="18"/>
      <c r="WBC229" s="18"/>
      <c r="WBD229" s="18"/>
      <c r="WBE229" s="18"/>
      <c r="WBF229" s="18"/>
      <c r="WBG229" s="18"/>
      <c r="WBH229" s="18"/>
      <c r="WBI229" s="18"/>
      <c r="WBJ229" s="18"/>
      <c r="WBK229" s="18"/>
      <c r="WBL229" s="18"/>
      <c r="WBM229" s="18"/>
      <c r="WBN229" s="18"/>
      <c r="WBO229" s="18"/>
      <c r="WBP229" s="18"/>
      <c r="WBQ229" s="18"/>
      <c r="WBR229" s="18"/>
      <c r="WBS229" s="18"/>
      <c r="WBT229" s="18"/>
      <c r="WBU229" s="18"/>
      <c r="WBV229" s="18"/>
      <c r="WBW229" s="18"/>
      <c r="WBX229" s="18"/>
      <c r="WBY229" s="18"/>
      <c r="WBZ229" s="18"/>
      <c r="WCA229" s="18"/>
      <c r="WCB229" s="18"/>
      <c r="WCC229" s="18"/>
      <c r="WCD229" s="18"/>
      <c r="WCE229" s="18"/>
      <c r="WCF229" s="18"/>
      <c r="WCG229" s="18"/>
      <c r="WCH229" s="18"/>
      <c r="WCI229" s="18"/>
      <c r="WCJ229" s="18"/>
      <c r="WCK229" s="18"/>
      <c r="WCL229" s="18"/>
      <c r="WCM229" s="18"/>
      <c r="WCN229" s="18"/>
      <c r="WCO229" s="18"/>
      <c r="WCP229" s="18"/>
      <c r="WCQ229" s="18"/>
      <c r="WCR229" s="18"/>
      <c r="WCS229" s="18"/>
      <c r="WCT229" s="18"/>
      <c r="WCU229" s="18"/>
      <c r="WCV229" s="18"/>
      <c r="WCW229" s="18"/>
      <c r="WCX229" s="18"/>
      <c r="WCY229" s="18"/>
      <c r="WCZ229" s="18"/>
      <c r="WDA229" s="18"/>
      <c r="WDB229" s="18"/>
      <c r="WDC229" s="18"/>
      <c r="WDD229" s="18"/>
      <c r="WDE229" s="18"/>
      <c r="WDF229" s="18"/>
      <c r="WDG229" s="18"/>
      <c r="WDH229" s="18"/>
      <c r="WDI229" s="18"/>
      <c r="WDJ229" s="18"/>
      <c r="WDK229" s="18"/>
      <c r="WDL229" s="18"/>
      <c r="WDM229" s="18"/>
      <c r="WDN229" s="18"/>
      <c r="WDO229" s="18"/>
      <c r="WDP229" s="18"/>
      <c r="WDQ229" s="18"/>
      <c r="WDR229" s="18"/>
      <c r="WDS229" s="18"/>
      <c r="WDT229" s="18"/>
      <c r="WDU229" s="18"/>
      <c r="WDV229" s="18"/>
      <c r="WDW229" s="18"/>
      <c r="WDX229" s="18"/>
      <c r="WDY229" s="18"/>
      <c r="WDZ229" s="18"/>
      <c r="WEA229" s="18"/>
      <c r="WEB229" s="18"/>
      <c r="WEC229" s="18"/>
      <c r="WED229" s="18"/>
      <c r="WEE229" s="18"/>
      <c r="WEF229" s="18"/>
      <c r="WEG229" s="18"/>
      <c r="WEH229" s="18"/>
      <c r="WEI229" s="18"/>
      <c r="WEJ229" s="18"/>
      <c r="WEK229" s="18"/>
      <c r="WEL229" s="18"/>
      <c r="WEM229" s="18"/>
      <c r="WEN229" s="18"/>
      <c r="WEO229" s="18"/>
      <c r="WEP229" s="18"/>
      <c r="WEQ229" s="18"/>
      <c r="WER229" s="18"/>
      <c r="WES229" s="18"/>
      <c r="WET229" s="18"/>
      <c r="WEU229" s="18"/>
      <c r="WEV229" s="18"/>
      <c r="WEW229" s="18"/>
      <c r="WEX229" s="18"/>
      <c r="WEY229" s="18"/>
      <c r="WEZ229" s="18"/>
      <c r="WFA229" s="18"/>
      <c r="WFB229" s="18"/>
      <c r="WFC229" s="18"/>
      <c r="WFD229" s="18"/>
      <c r="WFE229" s="18"/>
      <c r="WFF229" s="18"/>
      <c r="WFG229" s="18"/>
      <c r="WFH229" s="18"/>
      <c r="WFI229" s="18"/>
      <c r="WFJ229" s="18"/>
      <c r="WFK229" s="18"/>
      <c r="WFL229" s="18"/>
      <c r="WFM229" s="18"/>
      <c r="WFN229" s="18"/>
      <c r="WFO229" s="18"/>
      <c r="WFP229" s="18"/>
      <c r="WFQ229" s="18"/>
      <c r="WFR229" s="18"/>
      <c r="WFS229" s="18"/>
      <c r="WFT229" s="18"/>
      <c r="WFU229" s="18"/>
      <c r="WFV229" s="18"/>
      <c r="WFW229" s="18"/>
      <c r="WFX229" s="18"/>
      <c r="WFY229" s="18"/>
      <c r="WFZ229" s="18"/>
      <c r="WGA229" s="18"/>
      <c r="WGB229" s="18"/>
      <c r="WGC229" s="18"/>
      <c r="WGD229" s="18"/>
      <c r="WGE229" s="18"/>
      <c r="WGF229" s="18"/>
      <c r="WGG229" s="18"/>
      <c r="WGH229" s="18"/>
      <c r="WGI229" s="18"/>
      <c r="WGJ229" s="18"/>
      <c r="WGK229" s="18"/>
      <c r="WGL229" s="18"/>
      <c r="WGM229" s="18"/>
      <c r="WGN229" s="18"/>
      <c r="WGO229" s="18"/>
      <c r="WGP229" s="18"/>
      <c r="WGQ229" s="18"/>
      <c r="WGR229" s="18"/>
      <c r="WGS229" s="18"/>
      <c r="WGT229" s="18"/>
      <c r="WGU229" s="18"/>
      <c r="WGV229" s="18"/>
      <c r="WGW229" s="18"/>
      <c r="WGX229" s="18"/>
      <c r="WGY229" s="18"/>
      <c r="WGZ229" s="18"/>
      <c r="WHA229" s="18"/>
      <c r="WHB229" s="18"/>
      <c r="WHC229" s="18"/>
      <c r="WHD229" s="18"/>
      <c r="WHE229" s="18"/>
      <c r="WHF229" s="18"/>
      <c r="WHG229" s="18"/>
      <c r="WHH229" s="18"/>
      <c r="WHI229" s="18"/>
      <c r="WHJ229" s="18"/>
      <c r="WHK229" s="18"/>
      <c r="WHL229" s="18"/>
      <c r="WHM229" s="18"/>
      <c r="WHN229" s="18"/>
      <c r="WHO229" s="18"/>
      <c r="WHP229" s="18"/>
      <c r="WHQ229" s="18"/>
      <c r="WHR229" s="18"/>
      <c r="WHS229" s="18"/>
      <c r="WHT229" s="18"/>
      <c r="WHU229" s="18"/>
      <c r="WHV229" s="18"/>
      <c r="WHW229" s="18"/>
      <c r="WHX229" s="18"/>
      <c r="WHY229" s="18"/>
      <c r="WHZ229" s="18"/>
      <c r="WIA229" s="18"/>
      <c r="WIB229" s="18"/>
      <c r="WIC229" s="18"/>
      <c r="WID229" s="18"/>
      <c r="WIE229" s="18"/>
      <c r="WIF229" s="18"/>
      <c r="WIG229" s="18"/>
      <c r="WIH229" s="18"/>
      <c r="WII229" s="18"/>
      <c r="WIJ229" s="18"/>
      <c r="WIK229" s="18"/>
      <c r="WIL229" s="18"/>
      <c r="WIM229" s="18"/>
      <c r="WIN229" s="18"/>
      <c r="WIO229" s="18"/>
      <c r="WIP229" s="18"/>
      <c r="WIQ229" s="18"/>
      <c r="WIR229" s="18"/>
      <c r="WIS229" s="18"/>
      <c r="WIT229" s="18"/>
      <c r="WIU229" s="18"/>
      <c r="WIV229" s="18"/>
      <c r="WIW229" s="18"/>
      <c r="WIX229" s="18"/>
      <c r="WIY229" s="18"/>
      <c r="WIZ229" s="18"/>
      <c r="WJA229" s="18"/>
      <c r="WJB229" s="18"/>
      <c r="WJC229" s="18"/>
      <c r="WJD229" s="18"/>
      <c r="WJE229" s="18"/>
      <c r="WJF229" s="18"/>
      <c r="WJG229" s="18"/>
      <c r="WJH229" s="18"/>
      <c r="WJI229" s="18"/>
      <c r="WJJ229" s="18"/>
      <c r="WJK229" s="18"/>
      <c r="WJL229" s="18"/>
      <c r="WJM229" s="18"/>
      <c r="WJN229" s="18"/>
      <c r="WJO229" s="18"/>
      <c r="WJP229" s="18"/>
      <c r="WJQ229" s="18"/>
      <c r="WJR229" s="18"/>
      <c r="WJS229" s="18"/>
      <c r="WJT229" s="18"/>
      <c r="WJU229" s="18"/>
      <c r="WJV229" s="18"/>
      <c r="WJW229" s="18"/>
      <c r="WJX229" s="18"/>
      <c r="WJY229" s="18"/>
      <c r="WJZ229" s="18"/>
      <c r="WKA229" s="18"/>
      <c r="WKB229" s="18"/>
      <c r="WKC229" s="18"/>
      <c r="WKD229" s="18"/>
      <c r="WKE229" s="18"/>
      <c r="WKF229" s="18"/>
      <c r="WKG229" s="18"/>
      <c r="WKH229" s="18"/>
      <c r="WKI229" s="18"/>
      <c r="WKJ229" s="18"/>
      <c r="WKK229" s="18"/>
      <c r="WKL229" s="18"/>
      <c r="WKM229" s="18"/>
      <c r="WKN229" s="18"/>
      <c r="WKO229" s="18"/>
      <c r="WKP229" s="18"/>
      <c r="WKQ229" s="18"/>
      <c r="WKR229" s="18"/>
      <c r="WKS229" s="18"/>
      <c r="WKT229" s="18"/>
      <c r="WKU229" s="18"/>
      <c r="WKV229" s="18"/>
      <c r="WKW229" s="18"/>
      <c r="WKX229" s="18"/>
      <c r="WKY229" s="18"/>
      <c r="WKZ229" s="18"/>
      <c r="WLA229" s="18"/>
      <c r="WLB229" s="18"/>
      <c r="WLC229" s="18"/>
      <c r="WLD229" s="18"/>
      <c r="WLE229" s="18"/>
      <c r="WLF229" s="18"/>
      <c r="WLG229" s="18"/>
      <c r="WLH229" s="18"/>
      <c r="WLI229" s="18"/>
      <c r="WLJ229" s="18"/>
      <c r="WLK229" s="18"/>
      <c r="WLL229" s="18"/>
      <c r="WLM229" s="18"/>
      <c r="WLN229" s="18"/>
      <c r="WLO229" s="18"/>
      <c r="WLP229" s="18"/>
      <c r="WLQ229" s="18"/>
      <c r="WLR229" s="18"/>
      <c r="WLS229" s="18"/>
      <c r="WLT229" s="18"/>
      <c r="WLU229" s="18"/>
      <c r="WLV229" s="18"/>
      <c r="WLW229" s="18"/>
      <c r="WLX229" s="18"/>
      <c r="WLY229" s="18"/>
      <c r="WLZ229" s="18"/>
      <c r="WMA229" s="18"/>
      <c r="WMB229" s="18"/>
      <c r="WMC229" s="18"/>
      <c r="WMD229" s="18"/>
      <c r="WME229" s="18"/>
      <c r="WMF229" s="18"/>
      <c r="WMG229" s="18"/>
      <c r="WMH229" s="18"/>
      <c r="WMI229" s="18"/>
      <c r="WMJ229" s="18"/>
      <c r="WMK229" s="18"/>
      <c r="WML229" s="18"/>
      <c r="WMM229" s="18"/>
      <c r="WMN229" s="18"/>
      <c r="WMO229" s="18"/>
      <c r="WMP229" s="18"/>
      <c r="WMQ229" s="18"/>
      <c r="WMR229" s="18"/>
      <c r="WMS229" s="18"/>
      <c r="WMT229" s="18"/>
      <c r="WMU229" s="18"/>
      <c r="WMV229" s="18"/>
      <c r="WMW229" s="18"/>
      <c r="WMX229" s="18"/>
      <c r="WMY229" s="18"/>
      <c r="WMZ229" s="18"/>
      <c r="WNA229" s="18"/>
      <c r="WNB229" s="18"/>
      <c r="WNC229" s="18"/>
      <c r="WND229" s="18"/>
      <c r="WNE229" s="18"/>
      <c r="WNF229" s="18"/>
      <c r="WNG229" s="18"/>
      <c r="WNH229" s="18"/>
      <c r="WNI229" s="18"/>
      <c r="WNJ229" s="18"/>
      <c r="WNK229" s="18"/>
      <c r="WNL229" s="18"/>
      <c r="WNM229" s="18"/>
      <c r="WNN229" s="18"/>
      <c r="WNO229" s="18"/>
      <c r="WNP229" s="18"/>
      <c r="WNQ229" s="18"/>
      <c r="WNR229" s="18"/>
      <c r="WNS229" s="18"/>
      <c r="WNT229" s="18"/>
      <c r="WNU229" s="18"/>
      <c r="WNV229" s="18"/>
      <c r="WNW229" s="18"/>
      <c r="WNX229" s="18"/>
      <c r="WNY229" s="18"/>
      <c r="WNZ229" s="18"/>
      <c r="WOA229" s="18"/>
      <c r="WOB229" s="18"/>
      <c r="WOC229" s="18"/>
      <c r="WOD229" s="18"/>
      <c r="WOE229" s="18"/>
      <c r="WOF229" s="18"/>
      <c r="WOG229" s="18"/>
      <c r="WOH229" s="18"/>
      <c r="WOI229" s="18"/>
      <c r="WOJ229" s="18"/>
      <c r="WOK229" s="18"/>
      <c r="WOL229" s="18"/>
      <c r="WOM229" s="18"/>
      <c r="WON229" s="18"/>
      <c r="WOO229" s="18"/>
      <c r="WOP229" s="18"/>
      <c r="WOQ229" s="18"/>
      <c r="WOR229" s="18"/>
      <c r="WOS229" s="18"/>
      <c r="WOT229" s="18"/>
      <c r="WOU229" s="18"/>
      <c r="WOV229" s="18"/>
      <c r="WOW229" s="18"/>
      <c r="WOX229" s="18"/>
      <c r="WOY229" s="18"/>
      <c r="WOZ229" s="18"/>
      <c r="WPA229" s="18"/>
      <c r="WPB229" s="18"/>
      <c r="WPC229" s="18"/>
      <c r="WPD229" s="18"/>
      <c r="WPE229" s="18"/>
      <c r="WPF229" s="18"/>
      <c r="WPG229" s="18"/>
      <c r="WPH229" s="18"/>
      <c r="WPI229" s="18"/>
      <c r="WPJ229" s="18"/>
      <c r="WPK229" s="18"/>
      <c r="WPL229" s="18"/>
      <c r="WPM229" s="18"/>
      <c r="WPN229" s="18"/>
      <c r="WPO229" s="18"/>
      <c r="WPP229" s="18"/>
      <c r="WPQ229" s="18"/>
      <c r="WPR229" s="18"/>
      <c r="WPS229" s="18"/>
      <c r="WPT229" s="18"/>
      <c r="WPU229" s="18"/>
      <c r="WPV229" s="18"/>
      <c r="WPW229" s="18"/>
      <c r="WPX229" s="18"/>
      <c r="WPY229" s="18"/>
      <c r="WPZ229" s="18"/>
      <c r="WQA229" s="18"/>
      <c r="WQB229" s="18"/>
      <c r="WQC229" s="18"/>
      <c r="WQD229" s="18"/>
      <c r="WQE229" s="18"/>
      <c r="WQF229" s="18"/>
      <c r="WQG229" s="18"/>
      <c r="WQH229" s="18"/>
      <c r="WQI229" s="18"/>
      <c r="WQJ229" s="18"/>
      <c r="WQK229" s="18"/>
      <c r="WQL229" s="18"/>
      <c r="WQM229" s="18"/>
      <c r="WQN229" s="18"/>
      <c r="WQO229" s="18"/>
      <c r="WQP229" s="18"/>
      <c r="WQQ229" s="18"/>
      <c r="WQR229" s="18"/>
      <c r="WQS229" s="18"/>
      <c r="WQT229" s="18"/>
      <c r="WQU229" s="18"/>
      <c r="WQV229" s="18"/>
      <c r="WQW229" s="18"/>
      <c r="WQX229" s="18"/>
      <c r="WQY229" s="18"/>
      <c r="WQZ229" s="18"/>
      <c r="WRA229" s="18"/>
      <c r="WRB229" s="18"/>
      <c r="WRC229" s="18"/>
      <c r="WRD229" s="18"/>
      <c r="WRE229" s="18"/>
      <c r="WRF229" s="18"/>
      <c r="WRG229" s="18"/>
      <c r="WRH229" s="18"/>
      <c r="WRI229" s="18"/>
      <c r="WRJ229" s="18"/>
      <c r="WRK229" s="18"/>
      <c r="WRL229" s="18"/>
      <c r="WRM229" s="18"/>
      <c r="WRN229" s="18"/>
      <c r="WRO229" s="18"/>
      <c r="WRP229" s="18"/>
      <c r="WRQ229" s="18"/>
      <c r="WRR229" s="18"/>
      <c r="WRS229" s="18"/>
      <c r="WRT229" s="18"/>
      <c r="WRU229" s="18"/>
      <c r="WRV229" s="18"/>
      <c r="WRW229" s="18"/>
      <c r="WRX229" s="18"/>
      <c r="WRY229" s="18"/>
      <c r="WRZ229" s="18"/>
      <c r="WSA229" s="18"/>
      <c r="WSB229" s="18"/>
      <c r="WSC229" s="18"/>
      <c r="WSD229" s="18"/>
      <c r="WSE229" s="18"/>
      <c r="WSF229" s="18"/>
      <c r="WSG229" s="18"/>
      <c r="WSH229" s="18"/>
      <c r="WSI229" s="18"/>
      <c r="WSJ229" s="18"/>
      <c r="WSK229" s="18"/>
      <c r="WSL229" s="18"/>
      <c r="WSM229" s="18"/>
      <c r="WSN229" s="18"/>
      <c r="WSO229" s="18"/>
      <c r="WSP229" s="18"/>
      <c r="WSQ229" s="18"/>
      <c r="WSR229" s="18"/>
      <c r="WSS229" s="18"/>
      <c r="WST229" s="18"/>
      <c r="WSU229" s="18"/>
      <c r="WSV229" s="18"/>
      <c r="WSW229" s="18"/>
      <c r="WSX229" s="18"/>
      <c r="WSY229" s="18"/>
      <c r="WSZ229" s="18"/>
      <c r="WTA229" s="18"/>
      <c r="WTB229" s="18"/>
      <c r="WTC229" s="18"/>
      <c r="WTD229" s="18"/>
      <c r="WTE229" s="18"/>
      <c r="WTF229" s="18"/>
      <c r="WTG229" s="18"/>
      <c r="WTH229" s="18"/>
      <c r="WTI229" s="18"/>
      <c r="WTJ229" s="18"/>
      <c r="WTK229" s="18"/>
      <c r="WTL229" s="18"/>
      <c r="WTM229" s="18"/>
      <c r="WTN229" s="18"/>
      <c r="WTO229" s="18"/>
      <c r="WTP229" s="18"/>
      <c r="WTQ229" s="18"/>
      <c r="WTR229" s="18"/>
      <c r="WTS229" s="18"/>
      <c r="WTT229" s="18"/>
      <c r="WTU229" s="18"/>
      <c r="WTV229" s="18"/>
      <c r="WTW229" s="18"/>
      <c r="WTX229" s="18"/>
      <c r="WTY229" s="18"/>
      <c r="WTZ229" s="18"/>
      <c r="WUA229" s="18"/>
      <c r="WUB229" s="18"/>
      <c r="WUC229" s="18"/>
      <c r="WUD229" s="18"/>
      <c r="WUE229" s="18"/>
      <c r="WUF229" s="18"/>
      <c r="WUG229" s="18"/>
      <c r="WUH229" s="18"/>
      <c r="WUI229" s="18"/>
      <c r="WUJ229" s="18"/>
      <c r="WUK229" s="18"/>
      <c r="WUL229" s="18"/>
      <c r="WUM229" s="18"/>
      <c r="WUN229" s="18"/>
      <c r="WUO229" s="18"/>
      <c r="WUP229" s="18"/>
      <c r="WUQ229" s="18"/>
      <c r="WUR229" s="18"/>
      <c r="WUS229" s="18"/>
      <c r="WUT229" s="18"/>
      <c r="WUU229" s="18"/>
      <c r="WUV229" s="18"/>
      <c r="WUW229" s="18"/>
      <c r="WUX229" s="18"/>
      <c r="WUY229" s="18"/>
      <c r="WUZ229" s="18"/>
      <c r="WVA229" s="18"/>
      <c r="WVB229" s="18"/>
      <c r="WVC229" s="18"/>
      <c r="WVD229" s="18"/>
      <c r="WVE229" s="18"/>
      <c r="WVF229" s="18"/>
      <c r="WVG229" s="18"/>
      <c r="WVH229" s="18"/>
      <c r="WVI229" s="18"/>
      <c r="WVJ229" s="18"/>
      <c r="WVK229" s="18"/>
      <c r="WVL229" s="18"/>
      <c r="WVM229" s="18"/>
      <c r="WVN229" s="18"/>
      <c r="WVO229" s="18"/>
      <c r="WVP229" s="18"/>
      <c r="WVQ229" s="18"/>
      <c r="WVR229" s="18"/>
      <c r="WVS229" s="18"/>
      <c r="WVT229" s="18"/>
      <c r="WVU229" s="18"/>
      <c r="WVV229" s="18"/>
      <c r="WVW229" s="18"/>
      <c r="WVX229" s="18"/>
      <c r="WVY229" s="18"/>
      <c r="WVZ229" s="18"/>
      <c r="WWA229" s="18"/>
      <c r="WWB229" s="18"/>
      <c r="WWC229" s="18"/>
      <c r="WWD229" s="18"/>
      <c r="WWE229" s="18"/>
      <c r="WWF229" s="18"/>
      <c r="WWG229" s="18"/>
      <c r="WWH229" s="18"/>
      <c r="WWI229" s="18"/>
      <c r="WWJ229" s="18"/>
      <c r="WWK229" s="18"/>
      <c r="WWL229" s="18"/>
      <c r="WWM229" s="18"/>
      <c r="WWN229" s="18"/>
      <c r="WWO229" s="18"/>
      <c r="WWP229" s="18"/>
      <c r="WWQ229" s="18"/>
      <c r="WWR229" s="18"/>
      <c r="WWS229" s="18"/>
      <c r="WWT229" s="18"/>
      <c r="WWU229" s="18"/>
      <c r="WWV229" s="18"/>
      <c r="WWW229" s="18"/>
      <c r="WWX229" s="18"/>
      <c r="WWY229" s="18"/>
      <c r="WWZ229" s="18"/>
      <c r="WXA229" s="18"/>
      <c r="WXB229" s="18"/>
      <c r="WXC229" s="18"/>
      <c r="WXD229" s="18"/>
      <c r="WXE229" s="18"/>
      <c r="WXF229" s="18"/>
      <c r="WXG229" s="18"/>
      <c r="WXH229" s="18"/>
      <c r="WXI229" s="18"/>
      <c r="WXJ229" s="18"/>
      <c r="WXK229" s="18"/>
      <c r="WXL229" s="18"/>
      <c r="WXM229" s="18"/>
      <c r="WXN229" s="18"/>
      <c r="WXO229" s="18"/>
      <c r="WXP229" s="18"/>
      <c r="WXQ229" s="18"/>
      <c r="WXR229" s="18"/>
      <c r="WXS229" s="18"/>
      <c r="WXT229" s="18"/>
      <c r="WXU229" s="18"/>
      <c r="WXV229" s="18"/>
      <c r="WXW229" s="18"/>
      <c r="WXX229" s="18"/>
      <c r="WXY229" s="18"/>
      <c r="WXZ229" s="18"/>
      <c r="WYA229" s="18"/>
      <c r="WYB229" s="18"/>
      <c r="WYC229" s="18"/>
      <c r="WYD229" s="18"/>
      <c r="WYE229" s="18"/>
      <c r="WYF229" s="18"/>
      <c r="WYG229" s="18"/>
      <c r="WYH229" s="18"/>
      <c r="WYI229" s="18"/>
      <c r="WYJ229" s="18"/>
      <c r="WYK229" s="18"/>
      <c r="WYL229" s="18"/>
      <c r="WYM229" s="18"/>
      <c r="WYN229" s="18"/>
      <c r="WYO229" s="18"/>
      <c r="WYP229" s="18"/>
      <c r="WYQ229" s="18"/>
      <c r="WYR229" s="18"/>
      <c r="WYS229" s="18"/>
      <c r="WYT229" s="18"/>
      <c r="WYU229" s="18"/>
      <c r="WYV229" s="18"/>
      <c r="WYW229" s="18"/>
      <c r="WYX229" s="18"/>
      <c r="WYY229" s="18"/>
      <c r="WYZ229" s="18"/>
      <c r="WZA229" s="18"/>
      <c r="WZB229" s="18"/>
      <c r="WZC229" s="18"/>
      <c r="WZD229" s="18"/>
      <c r="WZE229" s="18"/>
      <c r="WZF229" s="18"/>
      <c r="WZG229" s="18"/>
      <c r="WZH229" s="18"/>
      <c r="WZI229" s="18"/>
      <c r="WZJ229" s="18"/>
      <c r="WZK229" s="18"/>
      <c r="WZL229" s="18"/>
      <c r="WZM229" s="18"/>
      <c r="WZN229" s="18"/>
      <c r="WZO229" s="18"/>
      <c r="WZP229" s="18"/>
      <c r="WZQ229" s="18"/>
      <c r="WZR229" s="18"/>
      <c r="WZS229" s="18"/>
      <c r="WZT229" s="18"/>
      <c r="WZU229" s="18"/>
      <c r="WZV229" s="18"/>
      <c r="WZW229" s="18"/>
      <c r="WZX229" s="18"/>
      <c r="WZY229" s="18"/>
      <c r="WZZ229" s="18"/>
      <c r="XAA229" s="18"/>
      <c r="XAB229" s="18"/>
      <c r="XAC229" s="18"/>
      <c r="XAD229" s="18"/>
      <c r="XAE229" s="18"/>
      <c r="XAF229" s="18"/>
      <c r="XAG229" s="18"/>
      <c r="XAH229" s="18"/>
      <c r="XAI229" s="18"/>
      <c r="XAJ229" s="18"/>
      <c r="XAK229" s="18"/>
      <c r="XAL229" s="18"/>
      <c r="XAM229" s="18"/>
      <c r="XAN229" s="18"/>
      <c r="XAO229" s="18"/>
      <c r="XAP229" s="18"/>
      <c r="XAQ229" s="18"/>
      <c r="XAR229" s="18"/>
      <c r="XAS229" s="18"/>
      <c r="XAT229" s="18"/>
      <c r="XAU229" s="18"/>
      <c r="XAV229" s="18"/>
      <c r="XAW229" s="18"/>
      <c r="XAX229" s="18"/>
      <c r="XAY229" s="18"/>
      <c r="XAZ229" s="18"/>
      <c r="XBA229" s="18"/>
      <c r="XBB229" s="18"/>
      <c r="XBC229" s="18"/>
      <c r="XBD229" s="18"/>
      <c r="XBE229" s="18"/>
      <c r="XBF229" s="18"/>
      <c r="XBG229" s="18"/>
      <c r="XBH229" s="18"/>
      <c r="XBI229" s="18"/>
      <c r="XBJ229" s="18"/>
      <c r="XBK229" s="18"/>
      <c r="XBL229" s="18"/>
      <c r="XBM229" s="18"/>
      <c r="XBN229" s="18"/>
      <c r="XBO229" s="18"/>
      <c r="XBP229" s="18"/>
      <c r="XBQ229" s="18"/>
      <c r="XBR229" s="18"/>
      <c r="XBS229" s="18"/>
      <c r="XBT229" s="18"/>
      <c r="XBU229" s="18"/>
      <c r="XBV229" s="18"/>
      <c r="XBW229" s="18"/>
      <c r="XBX229" s="18"/>
      <c r="XBY229" s="18"/>
      <c r="XBZ229" s="18"/>
      <c r="XCA229" s="18"/>
      <c r="XCB229" s="18"/>
      <c r="XCC229" s="18"/>
      <c r="XCD229" s="18"/>
      <c r="XCE229" s="18"/>
      <c r="XCF229" s="18"/>
      <c r="XCG229" s="18"/>
      <c r="XCH229" s="18"/>
      <c r="XCI229" s="18"/>
      <c r="XCJ229" s="18"/>
      <c r="XCK229" s="18"/>
      <c r="XCL229" s="18"/>
      <c r="XCM229" s="18"/>
      <c r="XCN229" s="18"/>
      <c r="XCO229" s="18"/>
      <c r="XCP229" s="18"/>
      <c r="XCQ229" s="18"/>
      <c r="XCR229" s="18"/>
      <c r="XCS229" s="18"/>
      <c r="XCT229" s="18"/>
      <c r="XCU229" s="18"/>
      <c r="XCV229" s="18"/>
      <c r="XCW229" s="18"/>
      <c r="XCX229" s="18"/>
      <c r="XCY229" s="18"/>
      <c r="XCZ229" s="18"/>
      <c r="XDA229" s="18"/>
      <c r="XDB229" s="18"/>
      <c r="XDC229" s="18"/>
      <c r="XDD229" s="18"/>
      <c r="XDE229" s="18"/>
      <c r="XDF229" s="18"/>
      <c r="XDG229" s="18"/>
      <c r="XDH229" s="18"/>
      <c r="XDI229" s="18"/>
      <c r="XDJ229" s="18"/>
      <c r="XDK229" s="18"/>
      <c r="XDL229" s="18"/>
      <c r="XDM229" s="18"/>
      <c r="XDN229" s="18"/>
      <c r="XDO229" s="18"/>
      <c r="XDP229" s="18"/>
      <c r="XDQ229" s="18"/>
      <c r="XDR229" s="18"/>
      <c r="XDS229" s="18"/>
      <c r="XDT229" s="18"/>
      <c r="XDU229" s="18"/>
      <c r="XDV229" s="18"/>
      <c r="XDW229" s="18"/>
      <c r="XDX229" s="18"/>
      <c r="XDY229" s="18"/>
      <c r="XDZ229" s="18"/>
      <c r="XEA229" s="18"/>
      <c r="XEB229" s="18"/>
      <c r="XEC229" s="18"/>
      <c r="XED229" s="18"/>
      <c r="XEE229" s="18"/>
      <c r="XEF229" s="18"/>
      <c r="XEG229" s="18"/>
      <c r="XEH229" s="18"/>
      <c r="XEI229" s="18"/>
      <c r="XEJ229" s="18"/>
      <c r="XEK229" s="18"/>
      <c r="XEL229" s="18"/>
      <c r="XEM229" s="18"/>
      <c r="XEN229" s="18"/>
      <c r="XEO229" s="18"/>
      <c r="XEP229" s="18"/>
      <c r="XEQ229" s="18"/>
      <c r="XER229" s="18"/>
      <c r="XES229" s="18"/>
      <c r="XET229" s="18"/>
      <c r="XEU229" s="18"/>
      <c r="XEV229" s="18"/>
      <c r="XEW229" s="18"/>
      <c r="XEX229" s="18"/>
      <c r="XEY229" s="18"/>
      <c r="XEZ229" s="18"/>
      <c r="XFA229" s="18"/>
      <c r="XFB229" s="18"/>
      <c r="XFC229" s="18"/>
      <c r="XFD229" s="18"/>
    </row>
    <row r="230" spans="1:4054 14285:16384" s="17" customFormat="1" x14ac:dyDescent="0.25">
      <c r="A230" s="50"/>
      <c r="B230" s="50"/>
      <c r="C230" s="50"/>
      <c r="D230" s="50"/>
      <c r="E230" s="76"/>
      <c r="F230" s="76"/>
      <c r="G230" s="76"/>
      <c r="H230" s="76"/>
      <c r="I230" s="76"/>
      <c r="J230" s="76"/>
      <c r="K230" s="76"/>
      <c r="L230" s="76"/>
      <c r="M230" s="76"/>
      <c r="N230" s="76"/>
      <c r="O230" s="76"/>
      <c r="P230" s="76"/>
      <c r="Q230" s="16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8"/>
      <c r="HH230" s="18"/>
      <c r="HI230" s="18"/>
      <c r="HJ230" s="18"/>
      <c r="HK230" s="18"/>
      <c r="HL230" s="18"/>
      <c r="HM230" s="18"/>
      <c r="HN230" s="18"/>
      <c r="HO230" s="18"/>
      <c r="HP230" s="18"/>
      <c r="HQ230" s="18"/>
      <c r="HR230" s="18"/>
      <c r="HS230" s="18"/>
      <c r="HT230" s="18"/>
      <c r="HU230" s="18"/>
      <c r="HV230" s="18"/>
      <c r="HW230" s="18"/>
      <c r="HX230" s="18"/>
      <c r="HY230" s="18"/>
      <c r="HZ230" s="18"/>
      <c r="IA230" s="18"/>
      <c r="IB230" s="18"/>
      <c r="IC230" s="18"/>
      <c r="ID230" s="18"/>
      <c r="IE230" s="18"/>
      <c r="IF230" s="18"/>
      <c r="IG230" s="18"/>
      <c r="IH230" s="18"/>
      <c r="II230" s="18"/>
      <c r="IJ230" s="18"/>
      <c r="IK230" s="18"/>
      <c r="IL230" s="18"/>
      <c r="IM230" s="18"/>
      <c r="IN230" s="18"/>
      <c r="IO230" s="18"/>
      <c r="IP230" s="18"/>
      <c r="IQ230" s="18"/>
      <c r="IR230" s="18"/>
      <c r="IS230" s="18"/>
      <c r="IT230" s="18"/>
      <c r="IU230" s="18"/>
      <c r="IV230" s="18"/>
      <c r="IW230" s="18"/>
      <c r="IX230" s="18"/>
      <c r="IY230" s="18"/>
      <c r="IZ230" s="18"/>
      <c r="JA230" s="18"/>
      <c r="JB230" s="18"/>
      <c r="JC230" s="18"/>
      <c r="JD230" s="18"/>
      <c r="JE230" s="18"/>
      <c r="JF230" s="18"/>
      <c r="JG230" s="18"/>
      <c r="JH230" s="18"/>
      <c r="JI230" s="18"/>
      <c r="JJ230" s="18"/>
      <c r="JK230" s="18"/>
      <c r="JL230" s="18"/>
      <c r="JM230" s="18"/>
      <c r="JN230" s="18"/>
      <c r="JO230" s="18"/>
      <c r="JP230" s="18"/>
      <c r="JQ230" s="18"/>
      <c r="JR230" s="18"/>
      <c r="JS230" s="18"/>
      <c r="JT230" s="18"/>
      <c r="JU230" s="18"/>
      <c r="JV230" s="18"/>
      <c r="JW230" s="18"/>
      <c r="JX230" s="18"/>
      <c r="JY230" s="18"/>
      <c r="JZ230" s="18"/>
      <c r="KA230" s="18"/>
      <c r="KB230" s="18"/>
      <c r="KC230" s="18"/>
      <c r="KD230" s="18"/>
      <c r="KE230" s="18"/>
      <c r="KF230" s="18"/>
      <c r="KG230" s="18"/>
      <c r="KH230" s="18"/>
      <c r="KI230" s="18"/>
      <c r="KJ230" s="18"/>
      <c r="KK230" s="18"/>
      <c r="KL230" s="18"/>
      <c r="KM230" s="18"/>
      <c r="KN230" s="18"/>
      <c r="KO230" s="18"/>
      <c r="KP230" s="18"/>
      <c r="KQ230" s="18"/>
      <c r="KR230" s="18"/>
      <c r="KS230" s="18"/>
      <c r="KT230" s="18"/>
      <c r="KU230" s="18"/>
      <c r="KV230" s="18"/>
      <c r="KW230" s="18"/>
      <c r="KX230" s="18"/>
      <c r="KY230" s="18"/>
      <c r="KZ230" s="18"/>
      <c r="LA230" s="18"/>
      <c r="LB230" s="18"/>
      <c r="LC230" s="18"/>
      <c r="LD230" s="18"/>
      <c r="LE230" s="18"/>
      <c r="LF230" s="18"/>
      <c r="LG230" s="18"/>
      <c r="LH230" s="18"/>
      <c r="LI230" s="18"/>
      <c r="LJ230" s="18"/>
      <c r="LK230" s="18"/>
      <c r="LL230" s="18"/>
      <c r="LM230" s="18"/>
      <c r="LN230" s="18"/>
      <c r="LO230" s="18"/>
      <c r="LP230" s="18"/>
      <c r="LQ230" s="18"/>
      <c r="LR230" s="18"/>
      <c r="LS230" s="18"/>
      <c r="LT230" s="18"/>
      <c r="LU230" s="18"/>
      <c r="LV230" s="18"/>
      <c r="LW230" s="18"/>
      <c r="LX230" s="18"/>
      <c r="LY230" s="18"/>
      <c r="LZ230" s="18"/>
      <c r="MA230" s="18"/>
      <c r="MB230" s="18"/>
      <c r="MC230" s="18"/>
      <c r="MD230" s="18"/>
      <c r="ME230" s="18"/>
      <c r="MF230" s="18"/>
      <c r="MG230" s="18"/>
      <c r="MH230" s="18"/>
      <c r="MI230" s="18"/>
      <c r="MJ230" s="18"/>
      <c r="MK230" s="18"/>
      <c r="ML230" s="18"/>
      <c r="MM230" s="18"/>
      <c r="MN230" s="18"/>
      <c r="MO230" s="18"/>
      <c r="MP230" s="18"/>
      <c r="MQ230" s="18"/>
      <c r="MR230" s="18"/>
      <c r="MS230" s="18"/>
      <c r="MT230" s="18"/>
      <c r="MU230" s="18"/>
      <c r="MV230" s="18"/>
      <c r="MW230" s="18"/>
      <c r="MX230" s="18"/>
      <c r="MY230" s="18"/>
      <c r="MZ230" s="18"/>
      <c r="NA230" s="18"/>
      <c r="NB230" s="18"/>
      <c r="NC230" s="18"/>
      <c r="ND230" s="18"/>
      <c r="NE230" s="18"/>
      <c r="NF230" s="18"/>
      <c r="NG230" s="18"/>
      <c r="NH230" s="18"/>
      <c r="NI230" s="18"/>
      <c r="NJ230" s="18"/>
      <c r="NK230" s="18"/>
      <c r="NL230" s="18"/>
      <c r="NM230" s="18"/>
      <c r="NN230" s="18"/>
      <c r="NO230" s="18"/>
      <c r="NP230" s="18"/>
      <c r="NQ230" s="18"/>
      <c r="NR230" s="18"/>
      <c r="NS230" s="18"/>
      <c r="NT230" s="18"/>
      <c r="NU230" s="18"/>
      <c r="NV230" s="18"/>
      <c r="NW230" s="18"/>
      <c r="NX230" s="18"/>
      <c r="NY230" s="18"/>
      <c r="NZ230" s="18"/>
      <c r="OA230" s="18"/>
      <c r="OB230" s="18"/>
      <c r="OC230" s="18"/>
      <c r="OD230" s="18"/>
      <c r="OE230" s="18"/>
      <c r="OF230" s="18"/>
      <c r="OG230" s="18"/>
      <c r="OH230" s="18"/>
      <c r="OI230" s="18"/>
      <c r="OJ230" s="18"/>
      <c r="OK230" s="18"/>
      <c r="OL230" s="18"/>
      <c r="OM230" s="18"/>
      <c r="ON230" s="18"/>
      <c r="OO230" s="18"/>
      <c r="OP230" s="18"/>
      <c r="OQ230" s="18"/>
      <c r="OR230" s="18"/>
      <c r="OS230" s="18"/>
      <c r="OT230" s="18"/>
      <c r="OU230" s="18"/>
      <c r="OV230" s="18"/>
      <c r="OW230" s="18"/>
      <c r="OX230" s="18"/>
      <c r="OY230" s="18"/>
      <c r="OZ230" s="18"/>
      <c r="PA230" s="18"/>
      <c r="PB230" s="18"/>
      <c r="PC230" s="18"/>
      <c r="PD230" s="18"/>
      <c r="PE230" s="18"/>
      <c r="PF230" s="18"/>
      <c r="PG230" s="18"/>
      <c r="PH230" s="18"/>
      <c r="PI230" s="18"/>
      <c r="PJ230" s="18"/>
      <c r="PK230" s="18"/>
      <c r="PL230" s="18"/>
      <c r="PM230" s="18"/>
      <c r="PN230" s="18"/>
      <c r="PO230" s="18"/>
      <c r="PP230" s="18"/>
      <c r="PQ230" s="18"/>
      <c r="PR230" s="18"/>
      <c r="PS230" s="18"/>
      <c r="PT230" s="18"/>
      <c r="PU230" s="18"/>
      <c r="PV230" s="18"/>
      <c r="PW230" s="18"/>
      <c r="PX230" s="18"/>
      <c r="PY230" s="18"/>
      <c r="PZ230" s="18"/>
      <c r="QA230" s="18"/>
      <c r="QB230" s="18"/>
      <c r="QC230" s="18"/>
      <c r="QD230" s="18"/>
      <c r="QE230" s="18"/>
      <c r="QF230" s="18"/>
      <c r="QG230" s="18"/>
      <c r="QH230" s="18"/>
      <c r="QI230" s="18"/>
      <c r="QJ230" s="18"/>
      <c r="QK230" s="18"/>
      <c r="QL230" s="18"/>
      <c r="QM230" s="18"/>
      <c r="QN230" s="18"/>
      <c r="QO230" s="18"/>
      <c r="QP230" s="18"/>
      <c r="QQ230" s="18"/>
      <c r="QR230" s="18"/>
      <c r="QS230" s="18"/>
      <c r="QT230" s="18"/>
      <c r="QU230" s="18"/>
      <c r="QV230" s="18"/>
      <c r="QW230" s="18"/>
      <c r="QX230" s="18"/>
      <c r="QY230" s="18"/>
      <c r="QZ230" s="18"/>
      <c r="RA230" s="18"/>
      <c r="RB230" s="18"/>
      <c r="RC230" s="18"/>
      <c r="RD230" s="18"/>
      <c r="RE230" s="18"/>
      <c r="RF230" s="18"/>
      <c r="RG230" s="18"/>
      <c r="RH230" s="18"/>
      <c r="RI230" s="18"/>
      <c r="RJ230" s="18"/>
      <c r="RK230" s="18"/>
      <c r="RL230" s="18"/>
      <c r="RM230" s="18"/>
      <c r="RN230" s="18"/>
      <c r="RO230" s="18"/>
      <c r="RP230" s="18"/>
      <c r="RQ230" s="18"/>
      <c r="RR230" s="18"/>
      <c r="RS230" s="18"/>
      <c r="RT230" s="18"/>
      <c r="RU230" s="18"/>
      <c r="RV230" s="18"/>
      <c r="RW230" s="18"/>
      <c r="RX230" s="18"/>
      <c r="RY230" s="18"/>
      <c r="RZ230" s="18"/>
      <c r="SA230" s="18"/>
      <c r="SB230" s="18"/>
      <c r="SC230" s="18"/>
      <c r="SD230" s="18"/>
      <c r="SE230" s="18"/>
      <c r="SF230" s="18"/>
      <c r="SG230" s="18"/>
      <c r="SH230" s="18"/>
      <c r="SI230" s="18"/>
      <c r="SJ230" s="18"/>
      <c r="SK230" s="18"/>
      <c r="SL230" s="18"/>
      <c r="SM230" s="18"/>
      <c r="SN230" s="18"/>
      <c r="SO230" s="18"/>
      <c r="SP230" s="18"/>
      <c r="SQ230" s="18"/>
      <c r="SR230" s="18"/>
      <c r="SS230" s="18"/>
      <c r="ST230" s="18"/>
      <c r="SU230" s="18"/>
      <c r="SV230" s="18"/>
      <c r="SW230" s="18"/>
      <c r="SX230" s="18"/>
      <c r="SY230" s="18"/>
      <c r="SZ230" s="18"/>
      <c r="TA230" s="18"/>
      <c r="TB230" s="18"/>
      <c r="TC230" s="18"/>
      <c r="TD230" s="18"/>
      <c r="TE230" s="18"/>
      <c r="TF230" s="18"/>
      <c r="TG230" s="18"/>
      <c r="TH230" s="18"/>
      <c r="TI230" s="18"/>
      <c r="TJ230" s="18"/>
      <c r="TK230" s="18"/>
      <c r="TL230" s="18"/>
      <c r="TM230" s="18"/>
      <c r="TN230" s="18"/>
      <c r="TO230" s="18"/>
      <c r="TP230" s="18"/>
      <c r="TQ230" s="18"/>
      <c r="TR230" s="18"/>
      <c r="TS230" s="18"/>
      <c r="TT230" s="18"/>
      <c r="TU230" s="18"/>
      <c r="TV230" s="18"/>
      <c r="TW230" s="18"/>
      <c r="TX230" s="18"/>
      <c r="TY230" s="18"/>
      <c r="TZ230" s="18"/>
      <c r="UA230" s="18"/>
      <c r="UB230" s="18"/>
      <c r="UC230" s="18"/>
      <c r="UD230" s="18"/>
      <c r="UE230" s="18"/>
      <c r="UF230" s="18"/>
      <c r="UG230" s="18"/>
      <c r="UH230" s="18"/>
      <c r="UI230" s="18"/>
      <c r="UJ230" s="18"/>
      <c r="UK230" s="18"/>
      <c r="UL230" s="18"/>
      <c r="UM230" s="18"/>
      <c r="UN230" s="18"/>
      <c r="UO230" s="18"/>
      <c r="UP230" s="18"/>
      <c r="UQ230" s="18"/>
      <c r="UR230" s="18"/>
      <c r="US230" s="18"/>
      <c r="UT230" s="18"/>
      <c r="UU230" s="18"/>
      <c r="UV230" s="18"/>
      <c r="UW230" s="18"/>
      <c r="UX230" s="18"/>
      <c r="UY230" s="18"/>
      <c r="UZ230" s="18"/>
      <c r="VA230" s="18"/>
      <c r="VB230" s="18"/>
      <c r="VC230" s="18"/>
      <c r="VD230" s="18"/>
      <c r="VE230" s="18"/>
      <c r="VF230" s="18"/>
      <c r="VG230" s="18"/>
      <c r="VH230" s="18"/>
      <c r="VI230" s="18"/>
      <c r="VJ230" s="18"/>
      <c r="VK230" s="18"/>
      <c r="VL230" s="18"/>
      <c r="VM230" s="18"/>
      <c r="VN230" s="18"/>
      <c r="VO230" s="18"/>
      <c r="VP230" s="18"/>
      <c r="VQ230" s="18"/>
      <c r="VR230" s="18"/>
      <c r="VS230" s="18"/>
      <c r="VT230" s="18"/>
      <c r="VU230" s="18"/>
      <c r="VV230" s="18"/>
      <c r="VW230" s="18"/>
      <c r="VX230" s="18"/>
      <c r="VY230" s="18"/>
      <c r="VZ230" s="18"/>
      <c r="WA230" s="18"/>
      <c r="WB230" s="18"/>
      <c r="WC230" s="18"/>
      <c r="WD230" s="18"/>
      <c r="WE230" s="18"/>
      <c r="WF230" s="18"/>
      <c r="WG230" s="18"/>
      <c r="WH230" s="18"/>
      <c r="WI230" s="18"/>
      <c r="WJ230" s="18"/>
      <c r="WK230" s="18"/>
      <c r="WL230" s="18"/>
      <c r="WM230" s="18"/>
      <c r="WN230" s="18"/>
      <c r="WO230" s="18"/>
      <c r="WP230" s="18"/>
      <c r="WQ230" s="18"/>
      <c r="WR230" s="18"/>
      <c r="WS230" s="18"/>
      <c r="WT230" s="18"/>
      <c r="WU230" s="18"/>
      <c r="WV230" s="18"/>
      <c r="WW230" s="18"/>
      <c r="WX230" s="18"/>
      <c r="WY230" s="18"/>
      <c r="WZ230" s="18"/>
      <c r="XA230" s="18"/>
      <c r="XB230" s="18"/>
      <c r="XC230" s="18"/>
      <c r="XD230" s="18"/>
      <c r="XE230" s="18"/>
      <c r="XF230" s="18"/>
      <c r="XG230" s="18"/>
      <c r="XH230" s="18"/>
      <c r="XI230" s="18"/>
      <c r="XJ230" s="18"/>
      <c r="XK230" s="18"/>
      <c r="XL230" s="18"/>
      <c r="XM230" s="18"/>
      <c r="XN230" s="18"/>
      <c r="XO230" s="18"/>
      <c r="XP230" s="18"/>
      <c r="XQ230" s="18"/>
      <c r="XR230" s="18"/>
      <c r="XS230" s="18"/>
      <c r="XT230" s="18"/>
      <c r="XU230" s="18"/>
      <c r="XV230" s="18"/>
      <c r="XW230" s="18"/>
      <c r="XX230" s="18"/>
      <c r="XY230" s="18"/>
      <c r="XZ230" s="18"/>
      <c r="YA230" s="18"/>
      <c r="YB230" s="18"/>
      <c r="YC230" s="18"/>
      <c r="YD230" s="18"/>
      <c r="YE230" s="18"/>
      <c r="YF230" s="18"/>
      <c r="YG230" s="18"/>
      <c r="YH230" s="18"/>
      <c r="YI230" s="18"/>
      <c r="YJ230" s="18"/>
      <c r="YK230" s="18"/>
      <c r="YL230" s="18"/>
      <c r="YM230" s="18"/>
      <c r="YN230" s="18"/>
      <c r="YO230" s="18"/>
      <c r="YP230" s="18"/>
      <c r="YQ230" s="18"/>
      <c r="YR230" s="18"/>
      <c r="YS230" s="18"/>
      <c r="YT230" s="18"/>
      <c r="YU230" s="18"/>
      <c r="YV230" s="18"/>
      <c r="YW230" s="18"/>
      <c r="YX230" s="18"/>
      <c r="YY230" s="18"/>
      <c r="YZ230" s="18"/>
      <c r="ZA230" s="18"/>
      <c r="ZB230" s="18"/>
      <c r="ZC230" s="18"/>
      <c r="ZD230" s="18"/>
      <c r="ZE230" s="18"/>
      <c r="ZF230" s="18"/>
      <c r="ZG230" s="18"/>
      <c r="ZH230" s="18"/>
      <c r="ZI230" s="18"/>
      <c r="ZJ230" s="18"/>
      <c r="ZK230" s="18"/>
      <c r="ZL230" s="18"/>
      <c r="ZM230" s="18"/>
      <c r="ZN230" s="18"/>
      <c r="ZO230" s="18"/>
      <c r="ZP230" s="18"/>
      <c r="ZQ230" s="18"/>
      <c r="ZR230" s="18"/>
      <c r="ZS230" s="18"/>
      <c r="ZT230" s="18"/>
      <c r="ZU230" s="18"/>
      <c r="ZV230" s="18"/>
      <c r="ZW230" s="18"/>
      <c r="ZX230" s="18"/>
      <c r="ZY230" s="18"/>
      <c r="ZZ230" s="18"/>
      <c r="AAA230" s="18"/>
      <c r="AAB230" s="18"/>
      <c r="AAC230" s="18"/>
      <c r="AAD230" s="18"/>
      <c r="AAE230" s="18"/>
      <c r="AAF230" s="18"/>
      <c r="AAG230" s="18"/>
      <c r="AAH230" s="18"/>
      <c r="AAI230" s="18"/>
      <c r="AAJ230" s="18"/>
      <c r="AAK230" s="18"/>
      <c r="AAL230" s="18"/>
      <c r="AAM230" s="18"/>
      <c r="AAN230" s="18"/>
      <c r="AAO230" s="18"/>
      <c r="AAP230" s="18"/>
      <c r="AAQ230" s="18"/>
      <c r="AAR230" s="18"/>
      <c r="AAS230" s="18"/>
      <c r="AAT230" s="18"/>
      <c r="AAU230" s="18"/>
      <c r="AAV230" s="18"/>
      <c r="AAW230" s="18"/>
      <c r="AAX230" s="18"/>
      <c r="AAY230" s="18"/>
      <c r="AAZ230" s="18"/>
      <c r="ABA230" s="18"/>
      <c r="ABB230" s="18"/>
      <c r="ABC230" s="18"/>
      <c r="ABD230" s="18"/>
      <c r="ABE230" s="18"/>
      <c r="ABF230" s="18"/>
      <c r="ABG230" s="18"/>
      <c r="ABH230" s="18"/>
      <c r="ABI230" s="18"/>
      <c r="ABJ230" s="18"/>
      <c r="ABK230" s="18"/>
      <c r="ABL230" s="18"/>
      <c r="ABM230" s="18"/>
      <c r="ABN230" s="18"/>
      <c r="ABO230" s="18"/>
      <c r="ABP230" s="18"/>
      <c r="ABQ230" s="18"/>
      <c r="ABR230" s="18"/>
      <c r="ABS230" s="18"/>
      <c r="ABT230" s="18"/>
      <c r="ABU230" s="18"/>
      <c r="ABV230" s="18"/>
      <c r="ABW230" s="18"/>
      <c r="ABX230" s="18"/>
      <c r="ABY230" s="18"/>
      <c r="ABZ230" s="18"/>
      <c r="ACA230" s="18"/>
      <c r="ACB230" s="18"/>
      <c r="ACC230" s="18"/>
      <c r="ACD230" s="18"/>
      <c r="ACE230" s="18"/>
      <c r="ACF230" s="18"/>
      <c r="ACG230" s="18"/>
      <c r="ACH230" s="18"/>
      <c r="ACI230" s="18"/>
      <c r="ACJ230" s="18"/>
      <c r="ACK230" s="18"/>
      <c r="ACL230" s="18"/>
      <c r="ACM230" s="18"/>
      <c r="ACN230" s="18"/>
      <c r="ACO230" s="18"/>
      <c r="ACP230" s="18"/>
      <c r="ACQ230" s="18"/>
      <c r="ACR230" s="18"/>
      <c r="ACS230" s="18"/>
      <c r="ACT230" s="18"/>
      <c r="ACU230" s="18"/>
      <c r="ACV230" s="18"/>
      <c r="ACW230" s="18"/>
      <c r="ACX230" s="18"/>
      <c r="ACY230" s="18"/>
      <c r="ACZ230" s="18"/>
      <c r="ADA230" s="18"/>
      <c r="ADB230" s="18"/>
      <c r="ADC230" s="18"/>
      <c r="ADD230" s="18"/>
      <c r="ADE230" s="18"/>
      <c r="ADF230" s="18"/>
      <c r="ADG230" s="18"/>
      <c r="ADH230" s="18"/>
      <c r="ADI230" s="18"/>
      <c r="ADJ230" s="18"/>
      <c r="ADK230" s="18"/>
      <c r="ADL230" s="18"/>
      <c r="ADM230" s="18"/>
      <c r="ADN230" s="18"/>
      <c r="ADO230" s="18"/>
      <c r="ADP230" s="18"/>
      <c r="ADQ230" s="18"/>
      <c r="ADR230" s="18"/>
      <c r="ADS230" s="18"/>
      <c r="ADT230" s="18"/>
      <c r="ADU230" s="18"/>
      <c r="ADV230" s="18"/>
      <c r="ADW230" s="18"/>
      <c r="ADX230" s="18"/>
      <c r="ADY230" s="18"/>
      <c r="ADZ230" s="18"/>
      <c r="AEA230" s="18"/>
      <c r="AEB230" s="18"/>
      <c r="AEC230" s="18"/>
      <c r="AED230" s="18"/>
      <c r="AEE230" s="18"/>
      <c r="AEF230" s="18"/>
      <c r="AEG230" s="18"/>
      <c r="AEH230" s="18"/>
      <c r="AEI230" s="18"/>
      <c r="AEJ230" s="18"/>
      <c r="AEK230" s="18"/>
      <c r="AEL230" s="18"/>
      <c r="AEM230" s="18"/>
      <c r="AEN230" s="18"/>
      <c r="AEO230" s="18"/>
      <c r="AEP230" s="18"/>
      <c r="AEQ230" s="18"/>
      <c r="AER230" s="18"/>
      <c r="AES230" s="18"/>
      <c r="AET230" s="18"/>
      <c r="AEU230" s="18"/>
      <c r="AEV230" s="18"/>
      <c r="AEW230" s="18"/>
      <c r="AEX230" s="18"/>
      <c r="AEY230" s="18"/>
      <c r="AEZ230" s="18"/>
      <c r="AFA230" s="18"/>
      <c r="AFB230" s="18"/>
      <c r="AFC230" s="18"/>
      <c r="AFD230" s="18"/>
      <c r="AFE230" s="18"/>
      <c r="AFF230" s="18"/>
      <c r="AFG230" s="18"/>
      <c r="AFH230" s="18"/>
      <c r="AFI230" s="18"/>
      <c r="AFJ230" s="18"/>
      <c r="AFK230" s="18"/>
      <c r="AFL230" s="18"/>
      <c r="AFM230" s="18"/>
      <c r="AFN230" s="18"/>
      <c r="AFO230" s="18"/>
      <c r="AFP230" s="18"/>
      <c r="AFQ230" s="18"/>
      <c r="AFR230" s="18"/>
      <c r="AFS230" s="18"/>
      <c r="AFT230" s="18"/>
      <c r="AFU230" s="18"/>
      <c r="AFV230" s="18"/>
      <c r="AFW230" s="18"/>
      <c r="AFX230" s="18"/>
      <c r="AFY230" s="18"/>
      <c r="AFZ230" s="18"/>
      <c r="AGA230" s="18"/>
      <c r="AGB230" s="18"/>
      <c r="AGC230" s="18"/>
      <c r="AGD230" s="18"/>
      <c r="AGE230" s="18"/>
      <c r="AGF230" s="18"/>
      <c r="AGG230" s="18"/>
      <c r="AGH230" s="18"/>
      <c r="AGI230" s="18"/>
      <c r="AGJ230" s="18"/>
      <c r="AGK230" s="18"/>
      <c r="AGL230" s="18"/>
      <c r="AGM230" s="18"/>
      <c r="AGN230" s="18"/>
      <c r="AGO230" s="18"/>
      <c r="AGP230" s="18"/>
      <c r="AGQ230" s="18"/>
      <c r="AGR230" s="18"/>
      <c r="AGS230" s="18"/>
      <c r="AGT230" s="18"/>
      <c r="AGU230" s="18"/>
      <c r="AGV230" s="18"/>
      <c r="AGW230" s="18"/>
      <c r="AGX230" s="18"/>
      <c r="AGY230" s="18"/>
      <c r="AGZ230" s="18"/>
      <c r="AHA230" s="18"/>
      <c r="AHB230" s="18"/>
      <c r="AHC230" s="18"/>
      <c r="AHD230" s="18"/>
      <c r="AHE230" s="18"/>
      <c r="AHF230" s="18"/>
      <c r="AHG230" s="18"/>
      <c r="AHH230" s="18"/>
      <c r="AHI230" s="18"/>
      <c r="AHJ230" s="18"/>
      <c r="AHK230" s="18"/>
      <c r="AHL230" s="18"/>
      <c r="AHM230" s="18"/>
      <c r="AHN230" s="18"/>
      <c r="AHO230" s="18"/>
      <c r="AHP230" s="18"/>
      <c r="AHQ230" s="18"/>
      <c r="AHR230" s="18"/>
      <c r="AHS230" s="18"/>
      <c r="AHT230" s="18"/>
      <c r="AHU230" s="18"/>
      <c r="AHV230" s="18"/>
      <c r="AHW230" s="18"/>
      <c r="AHX230" s="18"/>
      <c r="AHY230" s="18"/>
      <c r="AHZ230" s="18"/>
      <c r="AIA230" s="18"/>
      <c r="AIB230" s="18"/>
      <c r="AIC230" s="18"/>
      <c r="AID230" s="18"/>
      <c r="AIE230" s="18"/>
      <c r="AIF230" s="18"/>
      <c r="AIG230" s="18"/>
      <c r="AIH230" s="18"/>
      <c r="AII230" s="18"/>
      <c r="AIJ230" s="18"/>
      <c r="AIK230" s="18"/>
      <c r="AIL230" s="18"/>
      <c r="AIM230" s="18"/>
      <c r="AIN230" s="18"/>
      <c r="AIO230" s="18"/>
      <c r="AIP230" s="18"/>
      <c r="AIQ230" s="18"/>
      <c r="AIR230" s="18"/>
      <c r="AIS230" s="18"/>
      <c r="AIT230" s="18"/>
      <c r="AIU230" s="18"/>
      <c r="AIV230" s="18"/>
      <c r="AIW230" s="18"/>
      <c r="AIX230" s="18"/>
      <c r="AIY230" s="18"/>
      <c r="AIZ230" s="18"/>
      <c r="AJA230" s="18"/>
      <c r="AJB230" s="18"/>
      <c r="AJC230" s="18"/>
      <c r="AJD230" s="18"/>
      <c r="AJE230" s="18"/>
      <c r="AJF230" s="18"/>
      <c r="AJG230" s="18"/>
      <c r="AJH230" s="18"/>
      <c r="AJI230" s="18"/>
      <c r="AJJ230" s="18"/>
      <c r="AJK230" s="18"/>
      <c r="AJL230" s="18"/>
      <c r="AJM230" s="18"/>
      <c r="AJN230" s="18"/>
      <c r="AJO230" s="18"/>
      <c r="AJP230" s="18"/>
      <c r="AJQ230" s="18"/>
      <c r="AJR230" s="18"/>
      <c r="AJS230" s="18"/>
      <c r="AJT230" s="18"/>
      <c r="AJU230" s="18"/>
      <c r="AJV230" s="18"/>
      <c r="AJW230" s="18"/>
      <c r="AJX230" s="18"/>
      <c r="AJY230" s="18"/>
      <c r="AJZ230" s="18"/>
      <c r="AKA230" s="18"/>
      <c r="AKB230" s="18"/>
      <c r="AKC230" s="18"/>
      <c r="AKD230" s="18"/>
      <c r="AKE230" s="18"/>
      <c r="AKF230" s="18"/>
      <c r="AKG230" s="18"/>
      <c r="AKH230" s="18"/>
      <c r="AKI230" s="18"/>
      <c r="AKJ230" s="18"/>
      <c r="AKK230" s="18"/>
      <c r="AKL230" s="18"/>
      <c r="AKM230" s="18"/>
      <c r="AKN230" s="18"/>
      <c r="AKO230" s="18"/>
      <c r="AKP230" s="18"/>
      <c r="AKQ230" s="18"/>
      <c r="AKR230" s="18"/>
      <c r="AKS230" s="18"/>
      <c r="AKT230" s="18"/>
      <c r="AKU230" s="18"/>
      <c r="AKV230" s="18"/>
      <c r="AKW230" s="18"/>
      <c r="AKX230" s="18"/>
      <c r="AKY230" s="18"/>
      <c r="AKZ230" s="18"/>
      <c r="ALA230" s="18"/>
      <c r="ALB230" s="18"/>
      <c r="ALC230" s="18"/>
      <c r="ALD230" s="18"/>
      <c r="ALE230" s="18"/>
      <c r="ALF230" s="18"/>
      <c r="ALG230" s="18"/>
      <c r="ALH230" s="18"/>
      <c r="ALI230" s="18"/>
      <c r="ALJ230" s="18"/>
      <c r="ALK230" s="18"/>
      <c r="ALL230" s="18"/>
      <c r="ALM230" s="18"/>
      <c r="ALN230" s="18"/>
      <c r="ALO230" s="18"/>
      <c r="ALP230" s="18"/>
      <c r="ALQ230" s="18"/>
      <c r="ALR230" s="18"/>
      <c r="ALS230" s="18"/>
      <c r="ALT230" s="18"/>
      <c r="ALU230" s="18"/>
      <c r="ALV230" s="18"/>
      <c r="ALW230" s="18"/>
      <c r="ALX230" s="18"/>
      <c r="ALY230" s="18"/>
      <c r="ALZ230" s="18"/>
      <c r="AMA230" s="18"/>
      <c r="AMB230" s="18"/>
      <c r="AMC230" s="18"/>
      <c r="AMD230" s="18"/>
      <c r="AME230" s="18"/>
      <c r="AMF230" s="18"/>
      <c r="AMG230" s="18"/>
      <c r="AMH230" s="18"/>
      <c r="AMI230" s="18"/>
      <c r="AMJ230" s="18"/>
      <c r="AMK230" s="18"/>
      <c r="AML230" s="18"/>
      <c r="AMM230" s="18"/>
      <c r="AMN230" s="18"/>
      <c r="AMO230" s="18"/>
      <c r="AMP230" s="18"/>
      <c r="AMQ230" s="18"/>
      <c r="AMR230" s="18"/>
      <c r="AMS230" s="18"/>
      <c r="AMT230" s="18"/>
      <c r="AMU230" s="18"/>
      <c r="AMV230" s="18"/>
      <c r="AMW230" s="18"/>
      <c r="AMX230" s="18"/>
      <c r="AMY230" s="18"/>
      <c r="AMZ230" s="18"/>
      <c r="ANA230" s="18"/>
      <c r="ANB230" s="18"/>
      <c r="ANC230" s="18"/>
      <c r="AND230" s="18"/>
      <c r="ANE230" s="18"/>
      <c r="ANF230" s="18"/>
      <c r="ANG230" s="18"/>
      <c r="ANH230" s="18"/>
      <c r="ANI230" s="18"/>
      <c r="ANJ230" s="18"/>
      <c r="ANK230" s="18"/>
      <c r="ANL230" s="18"/>
      <c r="ANM230" s="18"/>
      <c r="ANN230" s="18"/>
      <c r="ANO230" s="18"/>
      <c r="ANP230" s="18"/>
      <c r="ANQ230" s="18"/>
      <c r="ANR230" s="18"/>
      <c r="ANS230" s="18"/>
      <c r="ANT230" s="18"/>
      <c r="ANU230" s="18"/>
      <c r="ANV230" s="18"/>
      <c r="ANW230" s="18"/>
      <c r="ANX230" s="18"/>
      <c r="ANY230" s="18"/>
      <c r="ANZ230" s="18"/>
      <c r="AOA230" s="18"/>
      <c r="AOB230" s="18"/>
      <c r="AOC230" s="18"/>
      <c r="AOD230" s="18"/>
      <c r="AOE230" s="18"/>
      <c r="AOF230" s="18"/>
      <c r="AOG230" s="18"/>
      <c r="AOH230" s="18"/>
      <c r="AOI230" s="18"/>
      <c r="AOJ230" s="18"/>
      <c r="AOK230" s="18"/>
      <c r="AOL230" s="18"/>
      <c r="AOM230" s="18"/>
      <c r="AON230" s="18"/>
      <c r="AOO230" s="18"/>
      <c r="AOP230" s="18"/>
      <c r="AOQ230" s="18"/>
      <c r="AOR230" s="18"/>
      <c r="AOS230" s="18"/>
      <c r="AOT230" s="18"/>
      <c r="AOU230" s="18"/>
      <c r="AOV230" s="18"/>
      <c r="AOW230" s="18"/>
      <c r="AOX230" s="18"/>
      <c r="AOY230" s="18"/>
      <c r="AOZ230" s="18"/>
      <c r="APA230" s="18"/>
      <c r="APB230" s="18"/>
      <c r="APC230" s="18"/>
      <c r="APD230" s="18"/>
      <c r="APE230" s="18"/>
      <c r="APF230" s="18"/>
      <c r="APG230" s="18"/>
      <c r="APH230" s="18"/>
      <c r="API230" s="18"/>
      <c r="APJ230" s="18"/>
      <c r="APK230" s="18"/>
      <c r="APL230" s="18"/>
      <c r="APM230" s="18"/>
      <c r="APN230" s="18"/>
      <c r="APO230" s="18"/>
      <c r="APP230" s="18"/>
      <c r="APQ230" s="18"/>
      <c r="APR230" s="18"/>
      <c r="APS230" s="18"/>
      <c r="APT230" s="18"/>
      <c r="APU230" s="18"/>
      <c r="APV230" s="18"/>
      <c r="APW230" s="18"/>
      <c r="APX230" s="18"/>
      <c r="APY230" s="18"/>
      <c r="APZ230" s="18"/>
      <c r="AQA230" s="18"/>
      <c r="AQB230" s="18"/>
      <c r="AQC230" s="18"/>
      <c r="AQD230" s="18"/>
      <c r="AQE230" s="18"/>
      <c r="AQF230" s="18"/>
      <c r="AQG230" s="18"/>
      <c r="AQH230" s="18"/>
      <c r="AQI230" s="18"/>
      <c r="AQJ230" s="18"/>
      <c r="AQK230" s="18"/>
      <c r="AQL230" s="18"/>
      <c r="AQM230" s="18"/>
      <c r="AQN230" s="18"/>
      <c r="AQO230" s="18"/>
      <c r="AQP230" s="18"/>
      <c r="AQQ230" s="18"/>
      <c r="AQR230" s="18"/>
      <c r="AQS230" s="18"/>
      <c r="AQT230" s="18"/>
      <c r="AQU230" s="18"/>
      <c r="AQV230" s="18"/>
      <c r="AQW230" s="18"/>
      <c r="AQX230" s="18"/>
      <c r="AQY230" s="18"/>
      <c r="AQZ230" s="18"/>
      <c r="ARA230" s="18"/>
      <c r="ARB230" s="18"/>
      <c r="ARC230" s="18"/>
      <c r="ARD230" s="18"/>
      <c r="ARE230" s="18"/>
      <c r="ARF230" s="18"/>
      <c r="ARG230" s="18"/>
      <c r="ARH230" s="18"/>
      <c r="ARI230" s="18"/>
      <c r="ARJ230" s="18"/>
      <c r="ARK230" s="18"/>
      <c r="ARL230" s="18"/>
      <c r="ARM230" s="18"/>
      <c r="ARN230" s="18"/>
      <c r="ARO230" s="18"/>
      <c r="ARP230" s="18"/>
      <c r="ARQ230" s="18"/>
      <c r="ARR230" s="18"/>
      <c r="ARS230" s="18"/>
      <c r="ART230" s="18"/>
      <c r="ARU230" s="18"/>
      <c r="ARV230" s="18"/>
      <c r="ARW230" s="18"/>
      <c r="ARX230" s="18"/>
      <c r="ARY230" s="18"/>
      <c r="ARZ230" s="18"/>
      <c r="ASA230" s="18"/>
      <c r="ASB230" s="18"/>
      <c r="ASC230" s="18"/>
      <c r="ASD230" s="18"/>
      <c r="ASE230" s="18"/>
      <c r="ASF230" s="18"/>
      <c r="ASG230" s="18"/>
      <c r="ASH230" s="18"/>
      <c r="ASI230" s="18"/>
      <c r="ASJ230" s="18"/>
      <c r="ASK230" s="18"/>
      <c r="ASL230" s="18"/>
      <c r="ASM230" s="18"/>
      <c r="ASN230" s="18"/>
      <c r="ASO230" s="18"/>
      <c r="ASP230" s="18"/>
      <c r="ASQ230" s="18"/>
      <c r="ASR230" s="18"/>
      <c r="ASS230" s="18"/>
      <c r="AST230" s="18"/>
      <c r="ASU230" s="18"/>
      <c r="ASV230" s="18"/>
      <c r="ASW230" s="18"/>
      <c r="ASX230" s="18"/>
      <c r="ASY230" s="18"/>
      <c r="ASZ230" s="18"/>
      <c r="ATA230" s="18"/>
      <c r="ATB230" s="18"/>
      <c r="ATC230" s="18"/>
      <c r="ATD230" s="18"/>
      <c r="ATE230" s="18"/>
      <c r="ATF230" s="18"/>
      <c r="ATG230" s="18"/>
      <c r="ATH230" s="18"/>
      <c r="ATI230" s="18"/>
      <c r="ATJ230" s="18"/>
      <c r="ATK230" s="18"/>
      <c r="ATL230" s="18"/>
      <c r="ATM230" s="18"/>
      <c r="ATN230" s="18"/>
      <c r="ATO230" s="18"/>
      <c r="ATP230" s="18"/>
      <c r="ATQ230" s="18"/>
      <c r="ATR230" s="18"/>
      <c r="ATS230" s="18"/>
      <c r="ATT230" s="18"/>
      <c r="ATU230" s="18"/>
      <c r="ATV230" s="18"/>
      <c r="ATW230" s="18"/>
      <c r="ATX230" s="18"/>
      <c r="ATY230" s="18"/>
      <c r="ATZ230" s="18"/>
      <c r="AUA230" s="18"/>
      <c r="AUB230" s="18"/>
      <c r="AUC230" s="18"/>
      <c r="AUD230" s="18"/>
      <c r="AUE230" s="18"/>
      <c r="AUF230" s="18"/>
      <c r="AUG230" s="18"/>
      <c r="AUH230" s="18"/>
      <c r="AUI230" s="18"/>
      <c r="AUJ230" s="18"/>
      <c r="AUK230" s="18"/>
      <c r="AUL230" s="18"/>
      <c r="AUM230" s="18"/>
      <c r="AUN230" s="18"/>
      <c r="AUO230" s="18"/>
      <c r="AUP230" s="18"/>
      <c r="AUQ230" s="18"/>
      <c r="AUR230" s="18"/>
      <c r="AUS230" s="18"/>
      <c r="AUT230" s="18"/>
      <c r="AUU230" s="18"/>
      <c r="AUV230" s="18"/>
      <c r="AUW230" s="18"/>
      <c r="AUX230" s="18"/>
      <c r="AUY230" s="18"/>
      <c r="AUZ230" s="18"/>
      <c r="AVA230" s="18"/>
      <c r="AVB230" s="18"/>
      <c r="AVC230" s="18"/>
      <c r="AVD230" s="18"/>
      <c r="AVE230" s="18"/>
      <c r="AVF230" s="18"/>
      <c r="AVG230" s="18"/>
      <c r="AVH230" s="18"/>
      <c r="AVI230" s="18"/>
      <c r="AVJ230" s="18"/>
      <c r="AVK230" s="18"/>
      <c r="AVL230" s="18"/>
      <c r="AVM230" s="18"/>
      <c r="AVN230" s="18"/>
      <c r="AVO230" s="18"/>
      <c r="AVP230" s="18"/>
      <c r="AVQ230" s="18"/>
      <c r="AVR230" s="18"/>
      <c r="AVS230" s="18"/>
      <c r="AVT230" s="18"/>
      <c r="AVU230" s="18"/>
      <c r="AVV230" s="18"/>
      <c r="AVW230" s="18"/>
      <c r="AVX230" s="18"/>
      <c r="AVY230" s="18"/>
      <c r="AVZ230" s="18"/>
      <c r="AWA230" s="18"/>
      <c r="AWB230" s="18"/>
      <c r="AWC230" s="18"/>
      <c r="AWD230" s="18"/>
      <c r="AWE230" s="18"/>
      <c r="AWF230" s="18"/>
      <c r="AWG230" s="18"/>
      <c r="AWH230" s="18"/>
      <c r="AWI230" s="18"/>
      <c r="AWJ230" s="18"/>
      <c r="AWK230" s="18"/>
      <c r="AWL230" s="18"/>
      <c r="AWM230" s="18"/>
      <c r="AWN230" s="18"/>
      <c r="AWO230" s="18"/>
      <c r="AWP230" s="18"/>
      <c r="AWQ230" s="18"/>
      <c r="AWR230" s="18"/>
      <c r="AWS230" s="18"/>
      <c r="AWT230" s="18"/>
      <c r="AWU230" s="18"/>
      <c r="AWV230" s="18"/>
      <c r="AWW230" s="18"/>
      <c r="AWX230" s="18"/>
      <c r="AWY230" s="18"/>
      <c r="AWZ230" s="18"/>
      <c r="AXA230" s="18"/>
      <c r="AXB230" s="18"/>
      <c r="AXC230" s="18"/>
      <c r="AXD230" s="18"/>
      <c r="AXE230" s="18"/>
      <c r="AXF230" s="18"/>
      <c r="AXG230" s="18"/>
      <c r="AXH230" s="18"/>
      <c r="AXI230" s="18"/>
      <c r="AXJ230" s="18"/>
      <c r="AXK230" s="18"/>
      <c r="AXL230" s="18"/>
      <c r="AXM230" s="18"/>
      <c r="AXN230" s="18"/>
      <c r="AXO230" s="18"/>
      <c r="AXP230" s="18"/>
      <c r="AXQ230" s="18"/>
      <c r="AXR230" s="18"/>
      <c r="AXS230" s="18"/>
      <c r="AXT230" s="18"/>
      <c r="AXU230" s="18"/>
      <c r="AXV230" s="18"/>
      <c r="AXW230" s="18"/>
      <c r="AXX230" s="18"/>
      <c r="AXY230" s="18"/>
      <c r="AXZ230" s="18"/>
      <c r="AYA230" s="18"/>
      <c r="AYB230" s="18"/>
      <c r="AYC230" s="18"/>
      <c r="AYD230" s="18"/>
      <c r="AYE230" s="18"/>
      <c r="AYF230" s="18"/>
      <c r="AYG230" s="18"/>
      <c r="AYH230" s="18"/>
      <c r="AYI230" s="18"/>
      <c r="AYJ230" s="18"/>
      <c r="AYK230" s="18"/>
      <c r="AYL230" s="18"/>
      <c r="AYM230" s="18"/>
      <c r="AYN230" s="18"/>
      <c r="AYO230" s="18"/>
      <c r="AYP230" s="18"/>
      <c r="AYQ230" s="18"/>
      <c r="AYR230" s="18"/>
      <c r="AYS230" s="18"/>
      <c r="AYT230" s="18"/>
      <c r="AYU230" s="18"/>
      <c r="AYV230" s="18"/>
      <c r="AYW230" s="18"/>
      <c r="AYX230" s="18"/>
      <c r="AYY230" s="18"/>
      <c r="AYZ230" s="18"/>
      <c r="AZA230" s="18"/>
      <c r="AZB230" s="18"/>
      <c r="AZC230" s="18"/>
      <c r="AZD230" s="18"/>
      <c r="AZE230" s="18"/>
      <c r="AZF230" s="18"/>
      <c r="AZG230" s="18"/>
      <c r="AZH230" s="18"/>
      <c r="AZI230" s="18"/>
      <c r="AZJ230" s="18"/>
      <c r="AZK230" s="18"/>
      <c r="AZL230" s="18"/>
      <c r="AZM230" s="18"/>
      <c r="AZN230" s="18"/>
      <c r="AZO230" s="18"/>
      <c r="AZP230" s="18"/>
      <c r="AZQ230" s="18"/>
      <c r="AZR230" s="18"/>
      <c r="AZS230" s="18"/>
      <c r="AZT230" s="18"/>
      <c r="AZU230" s="18"/>
      <c r="AZV230" s="18"/>
      <c r="AZW230" s="18"/>
      <c r="AZX230" s="18"/>
      <c r="AZY230" s="18"/>
      <c r="AZZ230" s="18"/>
      <c r="BAA230" s="18"/>
      <c r="BAB230" s="18"/>
      <c r="BAC230" s="18"/>
      <c r="BAD230" s="18"/>
      <c r="BAE230" s="18"/>
      <c r="BAF230" s="18"/>
      <c r="BAG230" s="18"/>
      <c r="BAH230" s="18"/>
      <c r="BAI230" s="18"/>
      <c r="BAJ230" s="18"/>
      <c r="BAK230" s="18"/>
      <c r="BAL230" s="18"/>
      <c r="BAM230" s="18"/>
      <c r="BAN230" s="18"/>
      <c r="BAO230" s="18"/>
      <c r="BAP230" s="18"/>
      <c r="BAQ230" s="18"/>
      <c r="BAR230" s="18"/>
      <c r="BAS230" s="18"/>
      <c r="BAT230" s="18"/>
      <c r="BAU230" s="18"/>
      <c r="BAV230" s="18"/>
      <c r="BAW230" s="18"/>
      <c r="BAX230" s="18"/>
      <c r="BAY230" s="18"/>
      <c r="BAZ230" s="18"/>
      <c r="BBA230" s="18"/>
      <c r="BBB230" s="18"/>
      <c r="BBC230" s="18"/>
      <c r="BBD230" s="18"/>
      <c r="BBE230" s="18"/>
      <c r="BBF230" s="18"/>
      <c r="BBG230" s="18"/>
      <c r="BBH230" s="18"/>
      <c r="BBI230" s="18"/>
      <c r="BBJ230" s="18"/>
      <c r="BBK230" s="18"/>
      <c r="BBL230" s="18"/>
      <c r="BBM230" s="18"/>
      <c r="BBN230" s="18"/>
      <c r="BBO230" s="18"/>
      <c r="BBP230" s="18"/>
      <c r="BBQ230" s="18"/>
      <c r="BBR230" s="18"/>
      <c r="BBS230" s="18"/>
      <c r="BBT230" s="18"/>
      <c r="BBU230" s="18"/>
      <c r="BBV230" s="18"/>
      <c r="BBW230" s="18"/>
      <c r="BBX230" s="18"/>
      <c r="BBY230" s="18"/>
      <c r="BBZ230" s="18"/>
      <c r="BCA230" s="18"/>
      <c r="BCB230" s="18"/>
      <c r="BCC230" s="18"/>
      <c r="BCD230" s="18"/>
      <c r="BCE230" s="18"/>
      <c r="BCF230" s="18"/>
      <c r="BCG230" s="18"/>
      <c r="BCH230" s="18"/>
      <c r="BCI230" s="18"/>
      <c r="BCJ230" s="18"/>
      <c r="BCK230" s="18"/>
      <c r="BCL230" s="18"/>
      <c r="BCM230" s="18"/>
      <c r="BCN230" s="18"/>
      <c r="BCO230" s="18"/>
      <c r="BCP230" s="18"/>
      <c r="BCQ230" s="18"/>
      <c r="BCR230" s="18"/>
      <c r="BCS230" s="18"/>
      <c r="BCT230" s="18"/>
      <c r="BCU230" s="18"/>
      <c r="BCV230" s="18"/>
      <c r="BCW230" s="18"/>
      <c r="BCX230" s="18"/>
      <c r="BCY230" s="18"/>
      <c r="BCZ230" s="18"/>
      <c r="BDA230" s="18"/>
      <c r="BDB230" s="18"/>
      <c r="BDC230" s="18"/>
      <c r="BDD230" s="18"/>
      <c r="BDE230" s="18"/>
      <c r="BDF230" s="18"/>
      <c r="BDG230" s="18"/>
      <c r="BDH230" s="18"/>
      <c r="BDI230" s="18"/>
      <c r="BDJ230" s="18"/>
      <c r="BDK230" s="18"/>
      <c r="BDL230" s="18"/>
      <c r="BDM230" s="18"/>
      <c r="BDN230" s="18"/>
      <c r="BDO230" s="18"/>
      <c r="BDP230" s="18"/>
      <c r="BDQ230" s="18"/>
      <c r="BDR230" s="18"/>
      <c r="BDS230" s="18"/>
      <c r="BDT230" s="18"/>
      <c r="BDU230" s="18"/>
      <c r="BDV230" s="18"/>
      <c r="BDW230" s="18"/>
      <c r="BDX230" s="18"/>
      <c r="BDY230" s="18"/>
      <c r="BDZ230" s="18"/>
      <c r="BEA230" s="18"/>
      <c r="BEB230" s="18"/>
      <c r="BEC230" s="18"/>
      <c r="BED230" s="18"/>
      <c r="BEE230" s="18"/>
      <c r="BEF230" s="18"/>
      <c r="BEG230" s="18"/>
      <c r="BEH230" s="18"/>
      <c r="BEI230" s="18"/>
      <c r="BEJ230" s="18"/>
      <c r="BEK230" s="18"/>
      <c r="BEL230" s="18"/>
      <c r="BEM230" s="18"/>
      <c r="BEN230" s="18"/>
      <c r="BEO230" s="18"/>
      <c r="BEP230" s="18"/>
      <c r="BEQ230" s="18"/>
      <c r="BER230" s="18"/>
      <c r="BES230" s="18"/>
      <c r="BET230" s="18"/>
      <c r="BEU230" s="18"/>
      <c r="BEV230" s="18"/>
      <c r="BEW230" s="18"/>
      <c r="BEX230" s="18"/>
      <c r="BEY230" s="18"/>
      <c r="BEZ230" s="18"/>
      <c r="BFA230" s="18"/>
      <c r="BFB230" s="18"/>
      <c r="BFC230" s="18"/>
      <c r="BFD230" s="18"/>
      <c r="BFE230" s="18"/>
      <c r="BFF230" s="18"/>
      <c r="BFG230" s="18"/>
      <c r="BFH230" s="18"/>
      <c r="BFI230" s="18"/>
      <c r="BFJ230" s="18"/>
      <c r="BFK230" s="18"/>
      <c r="BFL230" s="18"/>
      <c r="BFM230" s="18"/>
      <c r="BFN230" s="18"/>
      <c r="BFO230" s="18"/>
      <c r="BFP230" s="18"/>
      <c r="BFQ230" s="18"/>
      <c r="BFR230" s="18"/>
      <c r="BFS230" s="18"/>
      <c r="BFT230" s="18"/>
      <c r="BFU230" s="18"/>
      <c r="BFV230" s="18"/>
      <c r="BFW230" s="18"/>
      <c r="BFX230" s="18"/>
      <c r="BFY230" s="18"/>
      <c r="BFZ230" s="18"/>
      <c r="BGA230" s="18"/>
      <c r="BGB230" s="18"/>
      <c r="BGC230" s="18"/>
      <c r="BGD230" s="18"/>
      <c r="BGE230" s="18"/>
      <c r="BGF230" s="18"/>
      <c r="BGG230" s="18"/>
      <c r="BGH230" s="18"/>
      <c r="BGI230" s="18"/>
      <c r="BGJ230" s="18"/>
      <c r="BGK230" s="18"/>
      <c r="BGL230" s="18"/>
      <c r="BGM230" s="18"/>
      <c r="BGN230" s="18"/>
      <c r="BGO230" s="18"/>
      <c r="BGP230" s="18"/>
      <c r="BGQ230" s="18"/>
      <c r="BGR230" s="18"/>
      <c r="BGS230" s="18"/>
      <c r="BGT230" s="18"/>
      <c r="BGU230" s="18"/>
      <c r="BGV230" s="18"/>
      <c r="BGW230" s="18"/>
      <c r="BGX230" s="18"/>
      <c r="BGY230" s="18"/>
      <c r="BGZ230" s="18"/>
      <c r="BHA230" s="18"/>
      <c r="BHB230" s="18"/>
      <c r="BHC230" s="18"/>
      <c r="BHD230" s="18"/>
      <c r="BHE230" s="18"/>
      <c r="BHF230" s="18"/>
      <c r="BHG230" s="18"/>
      <c r="BHH230" s="18"/>
      <c r="BHI230" s="18"/>
      <c r="BHJ230" s="18"/>
      <c r="BHK230" s="18"/>
      <c r="BHL230" s="18"/>
      <c r="BHM230" s="18"/>
      <c r="BHN230" s="18"/>
      <c r="BHO230" s="18"/>
      <c r="BHP230" s="18"/>
      <c r="BHQ230" s="18"/>
      <c r="BHR230" s="18"/>
      <c r="BHS230" s="18"/>
      <c r="BHT230" s="18"/>
      <c r="BHU230" s="18"/>
      <c r="BHV230" s="18"/>
      <c r="BHW230" s="18"/>
      <c r="BHX230" s="18"/>
      <c r="BHY230" s="18"/>
      <c r="BHZ230" s="18"/>
      <c r="BIA230" s="18"/>
      <c r="BIB230" s="18"/>
      <c r="BIC230" s="18"/>
      <c r="BID230" s="18"/>
      <c r="BIE230" s="18"/>
      <c r="BIF230" s="18"/>
      <c r="BIG230" s="18"/>
      <c r="BIH230" s="18"/>
      <c r="BII230" s="18"/>
      <c r="BIJ230" s="18"/>
      <c r="BIK230" s="18"/>
      <c r="BIL230" s="18"/>
      <c r="BIM230" s="18"/>
      <c r="BIN230" s="18"/>
      <c r="BIO230" s="18"/>
      <c r="BIP230" s="18"/>
      <c r="BIQ230" s="18"/>
      <c r="BIR230" s="18"/>
      <c r="BIS230" s="18"/>
      <c r="BIT230" s="18"/>
      <c r="BIU230" s="18"/>
      <c r="BIV230" s="18"/>
      <c r="BIW230" s="18"/>
      <c r="BIX230" s="18"/>
      <c r="BIY230" s="18"/>
      <c r="BIZ230" s="18"/>
      <c r="BJA230" s="18"/>
      <c r="BJB230" s="18"/>
      <c r="BJC230" s="18"/>
      <c r="BJD230" s="18"/>
      <c r="BJE230" s="18"/>
      <c r="BJF230" s="18"/>
      <c r="BJG230" s="18"/>
      <c r="BJH230" s="18"/>
      <c r="BJI230" s="18"/>
      <c r="BJJ230" s="18"/>
      <c r="BJK230" s="18"/>
      <c r="BJL230" s="18"/>
      <c r="BJM230" s="18"/>
      <c r="BJN230" s="18"/>
      <c r="BJO230" s="18"/>
      <c r="BJP230" s="18"/>
      <c r="BJQ230" s="18"/>
      <c r="BJR230" s="18"/>
      <c r="BJS230" s="18"/>
      <c r="BJT230" s="18"/>
      <c r="BJU230" s="18"/>
      <c r="BJV230" s="18"/>
      <c r="BJW230" s="18"/>
      <c r="BJX230" s="18"/>
      <c r="BJY230" s="18"/>
      <c r="BJZ230" s="18"/>
      <c r="BKA230" s="18"/>
      <c r="BKB230" s="18"/>
      <c r="BKC230" s="18"/>
      <c r="BKD230" s="18"/>
      <c r="BKE230" s="18"/>
      <c r="BKF230" s="18"/>
      <c r="BKG230" s="18"/>
      <c r="BKH230" s="18"/>
      <c r="BKI230" s="18"/>
      <c r="BKJ230" s="18"/>
      <c r="BKK230" s="18"/>
      <c r="BKL230" s="18"/>
      <c r="BKM230" s="18"/>
      <c r="BKN230" s="18"/>
      <c r="BKO230" s="18"/>
      <c r="BKP230" s="18"/>
      <c r="BKQ230" s="18"/>
      <c r="BKR230" s="18"/>
      <c r="BKS230" s="18"/>
      <c r="BKT230" s="18"/>
      <c r="BKU230" s="18"/>
      <c r="BKV230" s="18"/>
      <c r="BKW230" s="18"/>
      <c r="BKX230" s="18"/>
      <c r="BKY230" s="18"/>
      <c r="BKZ230" s="18"/>
      <c r="BLA230" s="18"/>
      <c r="BLB230" s="18"/>
      <c r="BLC230" s="18"/>
      <c r="BLD230" s="18"/>
      <c r="BLE230" s="18"/>
      <c r="BLF230" s="18"/>
      <c r="BLG230" s="18"/>
      <c r="BLH230" s="18"/>
      <c r="BLI230" s="18"/>
      <c r="BLJ230" s="18"/>
      <c r="BLK230" s="18"/>
      <c r="BLL230" s="18"/>
      <c r="BLM230" s="18"/>
      <c r="BLN230" s="18"/>
      <c r="BLO230" s="18"/>
      <c r="BLP230" s="18"/>
      <c r="BLQ230" s="18"/>
      <c r="BLR230" s="18"/>
      <c r="BLS230" s="18"/>
      <c r="BLT230" s="18"/>
      <c r="BLU230" s="18"/>
      <c r="BLV230" s="18"/>
      <c r="BLW230" s="18"/>
      <c r="BLX230" s="18"/>
      <c r="BLY230" s="18"/>
      <c r="BLZ230" s="18"/>
      <c r="BMA230" s="18"/>
      <c r="BMB230" s="18"/>
      <c r="BMC230" s="18"/>
      <c r="BMD230" s="18"/>
      <c r="BME230" s="18"/>
      <c r="BMF230" s="18"/>
      <c r="BMG230" s="18"/>
      <c r="BMH230" s="18"/>
      <c r="BMI230" s="18"/>
      <c r="BMJ230" s="18"/>
      <c r="BMK230" s="18"/>
      <c r="BML230" s="18"/>
      <c r="BMM230" s="18"/>
      <c r="BMN230" s="18"/>
      <c r="BMO230" s="18"/>
      <c r="BMP230" s="18"/>
      <c r="BMQ230" s="18"/>
      <c r="BMR230" s="18"/>
      <c r="BMS230" s="18"/>
      <c r="BMT230" s="18"/>
      <c r="BMU230" s="18"/>
      <c r="BMV230" s="18"/>
      <c r="BMW230" s="18"/>
      <c r="BMX230" s="18"/>
      <c r="BMY230" s="18"/>
      <c r="BMZ230" s="18"/>
      <c r="BNA230" s="18"/>
      <c r="BNB230" s="18"/>
      <c r="BNC230" s="18"/>
      <c r="BND230" s="18"/>
      <c r="BNE230" s="18"/>
      <c r="BNF230" s="18"/>
      <c r="BNG230" s="18"/>
      <c r="BNH230" s="18"/>
      <c r="BNI230" s="18"/>
      <c r="BNJ230" s="18"/>
      <c r="BNK230" s="18"/>
      <c r="BNL230" s="18"/>
      <c r="BNM230" s="18"/>
      <c r="BNN230" s="18"/>
      <c r="BNO230" s="18"/>
      <c r="BNP230" s="18"/>
      <c r="BNQ230" s="18"/>
      <c r="BNR230" s="18"/>
      <c r="BNS230" s="18"/>
      <c r="BNT230" s="18"/>
      <c r="BNU230" s="18"/>
      <c r="BNV230" s="18"/>
      <c r="BNW230" s="18"/>
      <c r="BNX230" s="18"/>
      <c r="BNY230" s="18"/>
      <c r="BNZ230" s="18"/>
      <c r="BOA230" s="18"/>
      <c r="BOB230" s="18"/>
      <c r="BOC230" s="18"/>
      <c r="BOD230" s="18"/>
      <c r="BOE230" s="18"/>
      <c r="BOF230" s="18"/>
      <c r="BOG230" s="18"/>
      <c r="BOH230" s="18"/>
      <c r="BOI230" s="18"/>
      <c r="BOJ230" s="18"/>
      <c r="BOK230" s="18"/>
      <c r="BOL230" s="18"/>
      <c r="BOM230" s="18"/>
      <c r="BON230" s="18"/>
      <c r="BOO230" s="18"/>
      <c r="BOP230" s="18"/>
      <c r="BOQ230" s="18"/>
      <c r="BOR230" s="18"/>
      <c r="BOS230" s="18"/>
      <c r="BOT230" s="18"/>
      <c r="BOU230" s="18"/>
      <c r="BOV230" s="18"/>
      <c r="BOW230" s="18"/>
      <c r="BOX230" s="18"/>
      <c r="BOY230" s="18"/>
      <c r="BOZ230" s="18"/>
      <c r="BPA230" s="18"/>
      <c r="BPB230" s="18"/>
      <c r="BPC230" s="18"/>
      <c r="BPD230" s="18"/>
      <c r="BPE230" s="18"/>
      <c r="BPF230" s="18"/>
      <c r="BPG230" s="18"/>
      <c r="BPH230" s="18"/>
      <c r="BPI230" s="18"/>
      <c r="BPJ230" s="18"/>
      <c r="BPK230" s="18"/>
      <c r="BPL230" s="18"/>
      <c r="BPM230" s="18"/>
      <c r="BPN230" s="18"/>
      <c r="BPO230" s="18"/>
      <c r="BPP230" s="18"/>
      <c r="BPQ230" s="18"/>
      <c r="BPR230" s="18"/>
      <c r="BPS230" s="18"/>
      <c r="BPT230" s="18"/>
      <c r="BPU230" s="18"/>
      <c r="BPV230" s="18"/>
      <c r="BPW230" s="18"/>
      <c r="BPX230" s="18"/>
      <c r="BPY230" s="18"/>
      <c r="BPZ230" s="18"/>
      <c r="BQA230" s="18"/>
      <c r="BQB230" s="18"/>
      <c r="BQC230" s="18"/>
      <c r="BQD230" s="18"/>
      <c r="BQE230" s="18"/>
      <c r="BQF230" s="18"/>
      <c r="BQG230" s="18"/>
      <c r="BQH230" s="18"/>
      <c r="BQI230" s="18"/>
      <c r="BQJ230" s="18"/>
      <c r="BQK230" s="18"/>
      <c r="BQL230" s="18"/>
      <c r="BQM230" s="18"/>
      <c r="BQN230" s="18"/>
      <c r="BQO230" s="18"/>
      <c r="BQP230" s="18"/>
      <c r="BQQ230" s="18"/>
      <c r="BQR230" s="18"/>
      <c r="BQS230" s="18"/>
      <c r="BQT230" s="18"/>
      <c r="BQU230" s="18"/>
      <c r="BQV230" s="18"/>
      <c r="BQW230" s="18"/>
      <c r="BQX230" s="18"/>
      <c r="BQY230" s="18"/>
      <c r="BQZ230" s="18"/>
      <c r="BRA230" s="18"/>
      <c r="BRB230" s="18"/>
      <c r="BRC230" s="18"/>
      <c r="BRD230" s="18"/>
      <c r="BRE230" s="18"/>
      <c r="BRF230" s="18"/>
      <c r="BRG230" s="18"/>
      <c r="BRH230" s="18"/>
      <c r="BRI230" s="18"/>
      <c r="BRJ230" s="18"/>
      <c r="BRK230" s="18"/>
      <c r="BRL230" s="18"/>
      <c r="BRM230" s="18"/>
      <c r="BRN230" s="18"/>
      <c r="BRO230" s="18"/>
      <c r="BRP230" s="18"/>
      <c r="BRQ230" s="18"/>
      <c r="BRR230" s="18"/>
      <c r="BRS230" s="18"/>
      <c r="BRT230" s="18"/>
      <c r="BRU230" s="18"/>
      <c r="BRV230" s="18"/>
      <c r="BRW230" s="18"/>
      <c r="BRX230" s="18"/>
      <c r="BRY230" s="18"/>
      <c r="BRZ230" s="18"/>
      <c r="BSA230" s="18"/>
      <c r="BSB230" s="18"/>
      <c r="BSC230" s="18"/>
      <c r="BSD230" s="18"/>
      <c r="BSE230" s="18"/>
      <c r="BSF230" s="18"/>
      <c r="BSG230" s="18"/>
      <c r="BSH230" s="18"/>
      <c r="BSI230" s="18"/>
      <c r="BSJ230" s="18"/>
      <c r="BSK230" s="18"/>
      <c r="BSL230" s="18"/>
      <c r="BSM230" s="18"/>
      <c r="BSN230" s="18"/>
      <c r="BSO230" s="18"/>
      <c r="BSP230" s="18"/>
      <c r="BSQ230" s="18"/>
      <c r="BSR230" s="18"/>
      <c r="BSS230" s="18"/>
      <c r="BST230" s="18"/>
      <c r="BSU230" s="18"/>
      <c r="BSV230" s="18"/>
      <c r="BSW230" s="18"/>
      <c r="BSX230" s="18"/>
      <c r="BSY230" s="18"/>
      <c r="BSZ230" s="18"/>
      <c r="BTA230" s="18"/>
      <c r="BTB230" s="18"/>
      <c r="BTC230" s="18"/>
      <c r="BTD230" s="18"/>
      <c r="BTE230" s="18"/>
      <c r="BTF230" s="18"/>
      <c r="BTG230" s="18"/>
      <c r="BTH230" s="18"/>
      <c r="BTI230" s="18"/>
      <c r="BTJ230" s="18"/>
      <c r="BTK230" s="18"/>
      <c r="BTL230" s="18"/>
      <c r="BTM230" s="18"/>
      <c r="BTN230" s="18"/>
      <c r="BTO230" s="18"/>
      <c r="BTP230" s="18"/>
      <c r="BTQ230" s="18"/>
      <c r="BTR230" s="18"/>
      <c r="BTS230" s="18"/>
      <c r="BTT230" s="18"/>
      <c r="BTU230" s="18"/>
      <c r="BTV230" s="18"/>
      <c r="BTW230" s="18"/>
      <c r="BTX230" s="18"/>
      <c r="BTY230" s="18"/>
      <c r="BTZ230" s="18"/>
      <c r="BUA230" s="18"/>
      <c r="BUB230" s="18"/>
      <c r="BUC230" s="18"/>
      <c r="BUD230" s="18"/>
      <c r="BUE230" s="18"/>
      <c r="BUF230" s="18"/>
      <c r="BUG230" s="18"/>
      <c r="BUH230" s="18"/>
      <c r="BUI230" s="18"/>
      <c r="BUJ230" s="18"/>
      <c r="BUK230" s="18"/>
      <c r="BUL230" s="18"/>
      <c r="BUM230" s="18"/>
      <c r="BUN230" s="18"/>
      <c r="BUO230" s="18"/>
      <c r="BUP230" s="18"/>
      <c r="BUQ230" s="18"/>
      <c r="BUR230" s="18"/>
      <c r="BUS230" s="18"/>
      <c r="BUT230" s="18"/>
      <c r="BUU230" s="18"/>
      <c r="BUV230" s="18"/>
      <c r="BUW230" s="18"/>
      <c r="BUX230" s="18"/>
      <c r="BUY230" s="18"/>
      <c r="BUZ230" s="18"/>
      <c r="BVA230" s="18"/>
      <c r="BVB230" s="18"/>
      <c r="BVC230" s="18"/>
      <c r="BVD230" s="18"/>
      <c r="BVE230" s="18"/>
      <c r="BVF230" s="18"/>
      <c r="BVG230" s="18"/>
      <c r="BVH230" s="18"/>
      <c r="BVI230" s="18"/>
      <c r="BVJ230" s="18"/>
      <c r="BVK230" s="18"/>
      <c r="BVL230" s="18"/>
      <c r="BVM230" s="18"/>
      <c r="BVN230" s="18"/>
      <c r="BVO230" s="18"/>
      <c r="BVP230" s="18"/>
      <c r="BVQ230" s="18"/>
      <c r="BVR230" s="18"/>
      <c r="BVS230" s="18"/>
      <c r="BVT230" s="18"/>
      <c r="BVU230" s="18"/>
      <c r="BVV230" s="18"/>
      <c r="BVW230" s="18"/>
      <c r="BVX230" s="18"/>
      <c r="BVY230" s="18"/>
      <c r="BVZ230" s="18"/>
      <c r="BWA230" s="18"/>
      <c r="BWB230" s="18"/>
      <c r="BWC230" s="18"/>
      <c r="BWD230" s="18"/>
      <c r="BWE230" s="18"/>
      <c r="BWF230" s="18"/>
      <c r="BWG230" s="18"/>
      <c r="BWH230" s="18"/>
      <c r="BWI230" s="18"/>
      <c r="BWJ230" s="18"/>
      <c r="BWK230" s="18"/>
      <c r="BWL230" s="18"/>
      <c r="BWM230" s="18"/>
      <c r="BWN230" s="18"/>
      <c r="BWO230" s="18"/>
      <c r="BWP230" s="18"/>
      <c r="BWQ230" s="18"/>
      <c r="BWR230" s="18"/>
      <c r="BWS230" s="18"/>
      <c r="BWT230" s="18"/>
      <c r="BWU230" s="18"/>
      <c r="BWV230" s="18"/>
      <c r="BWW230" s="18"/>
      <c r="BWX230" s="18"/>
      <c r="BWY230" s="18"/>
      <c r="BWZ230" s="18"/>
      <c r="BXA230" s="18"/>
      <c r="BXB230" s="18"/>
      <c r="BXC230" s="18"/>
      <c r="BXD230" s="18"/>
      <c r="BXE230" s="18"/>
      <c r="BXF230" s="18"/>
      <c r="BXG230" s="18"/>
      <c r="BXH230" s="18"/>
      <c r="BXI230" s="18"/>
      <c r="BXJ230" s="18"/>
      <c r="BXK230" s="18"/>
      <c r="BXL230" s="18"/>
      <c r="BXM230" s="18"/>
      <c r="BXN230" s="18"/>
      <c r="BXO230" s="18"/>
      <c r="BXP230" s="18"/>
      <c r="BXQ230" s="18"/>
      <c r="BXR230" s="18"/>
      <c r="BXS230" s="18"/>
      <c r="BXT230" s="18"/>
      <c r="BXU230" s="18"/>
      <c r="BXV230" s="18"/>
      <c r="BXW230" s="18"/>
      <c r="BXX230" s="18"/>
      <c r="BXY230" s="18"/>
      <c r="BXZ230" s="18"/>
      <c r="BYA230" s="18"/>
      <c r="BYB230" s="18"/>
      <c r="BYC230" s="18"/>
      <c r="BYD230" s="18"/>
      <c r="BYE230" s="18"/>
      <c r="BYF230" s="18"/>
      <c r="BYG230" s="18"/>
      <c r="BYH230" s="18"/>
      <c r="BYI230" s="18"/>
      <c r="BYJ230" s="18"/>
      <c r="BYK230" s="18"/>
      <c r="BYL230" s="18"/>
      <c r="BYM230" s="18"/>
      <c r="BYN230" s="18"/>
      <c r="BYO230" s="18"/>
      <c r="BYP230" s="18"/>
      <c r="BYQ230" s="18"/>
      <c r="BYR230" s="18"/>
      <c r="BYS230" s="18"/>
      <c r="BYT230" s="18"/>
      <c r="BYU230" s="18"/>
      <c r="BYV230" s="18"/>
      <c r="BYW230" s="18"/>
      <c r="BYX230" s="18"/>
      <c r="BYY230" s="18"/>
      <c r="BYZ230" s="18"/>
      <c r="BZA230" s="18"/>
      <c r="BZB230" s="18"/>
      <c r="BZC230" s="18"/>
      <c r="BZD230" s="18"/>
      <c r="BZE230" s="18"/>
      <c r="BZF230" s="18"/>
      <c r="BZG230" s="18"/>
      <c r="BZH230" s="18"/>
      <c r="BZI230" s="18"/>
      <c r="BZJ230" s="18"/>
      <c r="BZK230" s="18"/>
      <c r="BZL230" s="18"/>
      <c r="BZM230" s="18"/>
      <c r="BZN230" s="18"/>
      <c r="BZO230" s="18"/>
      <c r="BZP230" s="18"/>
      <c r="BZQ230" s="18"/>
      <c r="BZR230" s="18"/>
      <c r="BZS230" s="18"/>
      <c r="BZT230" s="18"/>
      <c r="BZU230" s="18"/>
      <c r="BZV230" s="18"/>
      <c r="BZW230" s="18"/>
      <c r="BZX230" s="18"/>
      <c r="BZY230" s="18"/>
      <c r="BZZ230" s="18"/>
      <c r="CAA230" s="18"/>
      <c r="CAB230" s="18"/>
      <c r="CAC230" s="18"/>
      <c r="CAD230" s="18"/>
      <c r="CAE230" s="18"/>
      <c r="CAF230" s="18"/>
      <c r="CAG230" s="18"/>
      <c r="CAH230" s="18"/>
      <c r="CAI230" s="18"/>
      <c r="CAJ230" s="18"/>
      <c r="CAK230" s="18"/>
      <c r="CAL230" s="18"/>
      <c r="CAM230" s="18"/>
      <c r="CAN230" s="18"/>
      <c r="CAO230" s="18"/>
      <c r="CAP230" s="18"/>
      <c r="CAQ230" s="18"/>
      <c r="CAR230" s="18"/>
      <c r="CAS230" s="18"/>
      <c r="CAT230" s="18"/>
      <c r="CAU230" s="18"/>
      <c r="CAV230" s="18"/>
      <c r="CAW230" s="18"/>
      <c r="CAX230" s="18"/>
      <c r="CAY230" s="18"/>
      <c r="CAZ230" s="18"/>
      <c r="CBA230" s="18"/>
      <c r="CBB230" s="18"/>
      <c r="CBC230" s="18"/>
      <c r="CBD230" s="18"/>
      <c r="CBE230" s="18"/>
      <c r="CBF230" s="18"/>
      <c r="CBG230" s="18"/>
      <c r="CBH230" s="18"/>
      <c r="CBI230" s="18"/>
      <c r="CBJ230" s="18"/>
      <c r="CBK230" s="18"/>
      <c r="CBL230" s="18"/>
      <c r="CBM230" s="18"/>
      <c r="CBN230" s="18"/>
      <c r="CBO230" s="18"/>
      <c r="CBP230" s="18"/>
      <c r="CBQ230" s="18"/>
      <c r="CBR230" s="18"/>
      <c r="CBS230" s="18"/>
      <c r="CBT230" s="18"/>
      <c r="CBU230" s="18"/>
      <c r="CBV230" s="18"/>
      <c r="CBW230" s="18"/>
      <c r="CBX230" s="18"/>
      <c r="CBY230" s="18"/>
      <c r="CBZ230" s="18"/>
      <c r="CCA230" s="18"/>
      <c r="CCB230" s="18"/>
      <c r="CCC230" s="18"/>
      <c r="CCD230" s="18"/>
      <c r="CCE230" s="18"/>
      <c r="CCF230" s="18"/>
      <c r="CCG230" s="18"/>
      <c r="CCH230" s="18"/>
      <c r="CCI230" s="18"/>
      <c r="CCJ230" s="18"/>
      <c r="CCK230" s="18"/>
      <c r="CCL230" s="18"/>
      <c r="CCM230" s="18"/>
      <c r="CCN230" s="18"/>
      <c r="CCO230" s="18"/>
      <c r="CCP230" s="18"/>
      <c r="CCQ230" s="18"/>
      <c r="CCR230" s="18"/>
      <c r="CCS230" s="18"/>
      <c r="CCT230" s="18"/>
      <c r="CCU230" s="18"/>
      <c r="CCV230" s="18"/>
      <c r="CCW230" s="18"/>
      <c r="CCX230" s="18"/>
      <c r="CCY230" s="18"/>
      <c r="CCZ230" s="18"/>
      <c r="CDA230" s="18"/>
      <c r="CDB230" s="18"/>
      <c r="CDC230" s="18"/>
      <c r="CDD230" s="18"/>
      <c r="CDE230" s="18"/>
      <c r="CDF230" s="18"/>
      <c r="CDG230" s="18"/>
      <c r="CDH230" s="18"/>
      <c r="CDI230" s="18"/>
      <c r="CDJ230" s="18"/>
      <c r="CDK230" s="18"/>
      <c r="CDL230" s="18"/>
      <c r="CDM230" s="18"/>
      <c r="CDN230" s="18"/>
      <c r="CDO230" s="18"/>
      <c r="CDP230" s="18"/>
      <c r="CDQ230" s="18"/>
      <c r="CDR230" s="18"/>
      <c r="CDS230" s="18"/>
      <c r="CDT230" s="18"/>
      <c r="CDU230" s="18"/>
      <c r="CDV230" s="18"/>
      <c r="CDW230" s="18"/>
      <c r="CDX230" s="18"/>
      <c r="CDY230" s="18"/>
      <c r="CDZ230" s="18"/>
      <c r="CEA230" s="18"/>
      <c r="CEB230" s="18"/>
      <c r="CEC230" s="18"/>
      <c r="CED230" s="18"/>
      <c r="CEE230" s="18"/>
      <c r="CEF230" s="18"/>
      <c r="CEG230" s="18"/>
      <c r="CEH230" s="18"/>
      <c r="CEI230" s="18"/>
      <c r="CEJ230" s="18"/>
      <c r="CEK230" s="18"/>
      <c r="CEL230" s="18"/>
      <c r="CEM230" s="18"/>
      <c r="CEN230" s="18"/>
      <c r="CEO230" s="18"/>
      <c r="CEP230" s="18"/>
      <c r="CEQ230" s="18"/>
      <c r="CER230" s="18"/>
      <c r="CES230" s="18"/>
      <c r="CET230" s="18"/>
      <c r="CEU230" s="18"/>
      <c r="CEV230" s="18"/>
      <c r="CEW230" s="18"/>
      <c r="CEX230" s="18"/>
      <c r="CEY230" s="18"/>
      <c r="CEZ230" s="18"/>
      <c r="CFA230" s="18"/>
      <c r="CFB230" s="18"/>
      <c r="CFC230" s="18"/>
      <c r="CFD230" s="18"/>
      <c r="CFE230" s="18"/>
      <c r="CFF230" s="18"/>
      <c r="CFG230" s="18"/>
      <c r="CFH230" s="18"/>
      <c r="CFI230" s="18"/>
      <c r="CFJ230" s="18"/>
      <c r="CFK230" s="18"/>
      <c r="CFL230" s="18"/>
      <c r="CFM230" s="18"/>
      <c r="CFN230" s="18"/>
      <c r="CFO230" s="18"/>
      <c r="CFP230" s="18"/>
      <c r="CFQ230" s="18"/>
      <c r="CFR230" s="18"/>
      <c r="CFS230" s="18"/>
      <c r="CFT230" s="18"/>
      <c r="CFU230" s="18"/>
      <c r="CFV230" s="18"/>
      <c r="CFW230" s="18"/>
      <c r="CFX230" s="18"/>
      <c r="CFY230" s="18"/>
      <c r="CFZ230" s="18"/>
      <c r="CGA230" s="18"/>
      <c r="CGB230" s="18"/>
      <c r="CGC230" s="18"/>
      <c r="CGD230" s="18"/>
      <c r="CGE230" s="18"/>
      <c r="CGF230" s="18"/>
      <c r="CGG230" s="18"/>
      <c r="CGH230" s="18"/>
      <c r="CGI230" s="18"/>
      <c r="CGJ230" s="18"/>
      <c r="CGK230" s="18"/>
      <c r="CGL230" s="18"/>
      <c r="CGM230" s="18"/>
      <c r="CGN230" s="18"/>
      <c r="CGO230" s="18"/>
      <c r="CGP230" s="18"/>
      <c r="CGQ230" s="18"/>
      <c r="CGR230" s="18"/>
      <c r="CGS230" s="18"/>
      <c r="CGT230" s="18"/>
      <c r="CGU230" s="18"/>
      <c r="CGV230" s="18"/>
      <c r="CGW230" s="18"/>
      <c r="CGX230" s="18"/>
      <c r="CGY230" s="18"/>
      <c r="CGZ230" s="18"/>
      <c r="CHA230" s="18"/>
      <c r="CHB230" s="18"/>
      <c r="CHC230" s="18"/>
      <c r="CHD230" s="18"/>
      <c r="CHE230" s="18"/>
      <c r="CHF230" s="18"/>
      <c r="CHG230" s="18"/>
      <c r="CHH230" s="18"/>
      <c r="CHI230" s="18"/>
      <c r="CHJ230" s="18"/>
      <c r="CHK230" s="18"/>
      <c r="CHL230" s="18"/>
      <c r="CHM230" s="18"/>
      <c r="CHN230" s="18"/>
      <c r="CHO230" s="18"/>
      <c r="CHP230" s="18"/>
      <c r="CHQ230" s="18"/>
      <c r="CHR230" s="18"/>
      <c r="CHS230" s="18"/>
      <c r="CHT230" s="18"/>
      <c r="CHU230" s="18"/>
      <c r="CHV230" s="18"/>
      <c r="CHW230" s="18"/>
      <c r="CHX230" s="18"/>
      <c r="CHY230" s="18"/>
      <c r="CHZ230" s="18"/>
      <c r="CIA230" s="18"/>
      <c r="CIB230" s="18"/>
      <c r="CIC230" s="18"/>
      <c r="CID230" s="18"/>
      <c r="CIE230" s="18"/>
      <c r="CIF230" s="18"/>
      <c r="CIG230" s="18"/>
      <c r="CIH230" s="18"/>
      <c r="CII230" s="18"/>
      <c r="CIJ230" s="18"/>
      <c r="CIK230" s="18"/>
      <c r="CIL230" s="18"/>
      <c r="CIM230" s="18"/>
      <c r="CIN230" s="18"/>
      <c r="CIO230" s="18"/>
      <c r="CIP230" s="18"/>
      <c r="CIQ230" s="18"/>
      <c r="CIR230" s="18"/>
      <c r="CIS230" s="18"/>
      <c r="CIT230" s="18"/>
      <c r="CIU230" s="18"/>
      <c r="CIV230" s="18"/>
      <c r="CIW230" s="18"/>
      <c r="CIX230" s="18"/>
      <c r="CIY230" s="18"/>
      <c r="CIZ230" s="18"/>
      <c r="CJA230" s="18"/>
      <c r="CJB230" s="18"/>
      <c r="CJC230" s="18"/>
      <c r="CJD230" s="18"/>
      <c r="CJE230" s="18"/>
      <c r="CJF230" s="18"/>
      <c r="CJG230" s="18"/>
      <c r="CJH230" s="18"/>
      <c r="CJI230" s="18"/>
      <c r="CJJ230" s="18"/>
      <c r="CJK230" s="18"/>
      <c r="CJL230" s="18"/>
      <c r="CJM230" s="18"/>
      <c r="CJN230" s="18"/>
      <c r="CJO230" s="18"/>
      <c r="CJP230" s="18"/>
      <c r="CJQ230" s="18"/>
      <c r="CJR230" s="18"/>
      <c r="CJS230" s="18"/>
      <c r="CJT230" s="18"/>
      <c r="CJU230" s="18"/>
      <c r="CJV230" s="18"/>
      <c r="CJW230" s="18"/>
      <c r="CJX230" s="18"/>
      <c r="CJY230" s="18"/>
      <c r="CJZ230" s="18"/>
      <c r="CKA230" s="18"/>
      <c r="CKB230" s="18"/>
      <c r="CKC230" s="18"/>
      <c r="CKD230" s="18"/>
      <c r="CKE230" s="18"/>
      <c r="CKF230" s="18"/>
      <c r="CKG230" s="18"/>
      <c r="CKH230" s="18"/>
      <c r="CKI230" s="18"/>
      <c r="CKJ230" s="18"/>
      <c r="CKK230" s="18"/>
      <c r="CKL230" s="18"/>
      <c r="CKM230" s="18"/>
      <c r="CKN230" s="18"/>
      <c r="CKO230" s="18"/>
      <c r="CKP230" s="18"/>
      <c r="CKQ230" s="18"/>
      <c r="CKR230" s="18"/>
      <c r="CKS230" s="18"/>
      <c r="CKT230" s="18"/>
      <c r="CKU230" s="18"/>
      <c r="CKV230" s="18"/>
      <c r="CKW230" s="18"/>
      <c r="CKX230" s="18"/>
      <c r="CKY230" s="18"/>
      <c r="CKZ230" s="18"/>
      <c r="CLA230" s="18"/>
      <c r="CLB230" s="18"/>
      <c r="CLC230" s="18"/>
      <c r="CLD230" s="18"/>
      <c r="CLE230" s="18"/>
      <c r="CLF230" s="18"/>
      <c r="CLG230" s="18"/>
      <c r="CLH230" s="18"/>
      <c r="CLI230" s="18"/>
      <c r="CLJ230" s="18"/>
      <c r="CLK230" s="18"/>
      <c r="CLL230" s="18"/>
      <c r="CLM230" s="18"/>
      <c r="CLN230" s="18"/>
      <c r="CLO230" s="18"/>
      <c r="CLP230" s="18"/>
      <c r="CLQ230" s="18"/>
      <c r="CLR230" s="18"/>
      <c r="CLS230" s="18"/>
      <c r="CLT230" s="18"/>
      <c r="CLU230" s="18"/>
      <c r="CLV230" s="18"/>
      <c r="CLW230" s="18"/>
      <c r="CLX230" s="18"/>
      <c r="CLY230" s="18"/>
      <c r="CLZ230" s="18"/>
      <c r="CMA230" s="18"/>
      <c r="CMB230" s="18"/>
      <c r="CMC230" s="18"/>
      <c r="CMD230" s="18"/>
      <c r="CME230" s="18"/>
      <c r="CMF230" s="18"/>
      <c r="CMG230" s="18"/>
      <c r="CMH230" s="18"/>
      <c r="CMI230" s="18"/>
      <c r="CMJ230" s="18"/>
      <c r="CMK230" s="18"/>
      <c r="CML230" s="18"/>
      <c r="CMM230" s="18"/>
      <c r="CMN230" s="18"/>
      <c r="CMO230" s="18"/>
      <c r="CMP230" s="18"/>
      <c r="CMQ230" s="18"/>
      <c r="CMR230" s="18"/>
      <c r="CMS230" s="18"/>
      <c r="CMT230" s="18"/>
      <c r="CMU230" s="18"/>
      <c r="CMV230" s="18"/>
      <c r="CMW230" s="18"/>
      <c r="CMX230" s="18"/>
      <c r="CMY230" s="18"/>
      <c r="CMZ230" s="18"/>
      <c r="CNA230" s="18"/>
      <c r="CNB230" s="18"/>
      <c r="CNC230" s="18"/>
      <c r="CND230" s="18"/>
      <c r="CNE230" s="18"/>
      <c r="CNF230" s="18"/>
      <c r="CNG230" s="18"/>
      <c r="CNH230" s="18"/>
      <c r="CNI230" s="18"/>
      <c r="CNJ230" s="18"/>
      <c r="CNK230" s="18"/>
      <c r="CNL230" s="18"/>
      <c r="CNM230" s="18"/>
      <c r="CNN230" s="18"/>
      <c r="CNO230" s="18"/>
      <c r="CNP230" s="18"/>
      <c r="CNQ230" s="18"/>
      <c r="CNR230" s="18"/>
      <c r="CNS230" s="18"/>
      <c r="CNT230" s="18"/>
      <c r="CNU230" s="18"/>
      <c r="CNV230" s="18"/>
      <c r="CNW230" s="18"/>
      <c r="CNX230" s="18"/>
      <c r="CNY230" s="18"/>
      <c r="CNZ230" s="18"/>
      <c r="COA230" s="18"/>
      <c r="COB230" s="18"/>
      <c r="COC230" s="18"/>
      <c r="COD230" s="18"/>
      <c r="COE230" s="18"/>
      <c r="COF230" s="18"/>
      <c r="COG230" s="18"/>
      <c r="COH230" s="18"/>
      <c r="COI230" s="18"/>
      <c r="COJ230" s="18"/>
      <c r="COK230" s="18"/>
      <c r="COL230" s="18"/>
      <c r="COM230" s="18"/>
      <c r="CON230" s="18"/>
      <c r="COO230" s="18"/>
      <c r="COP230" s="18"/>
      <c r="COQ230" s="18"/>
      <c r="COR230" s="18"/>
      <c r="COS230" s="18"/>
      <c r="COT230" s="18"/>
      <c r="COU230" s="18"/>
      <c r="COV230" s="18"/>
      <c r="COW230" s="18"/>
      <c r="COX230" s="18"/>
      <c r="COY230" s="18"/>
      <c r="COZ230" s="18"/>
      <c r="CPA230" s="18"/>
      <c r="CPB230" s="18"/>
      <c r="CPC230" s="18"/>
      <c r="CPD230" s="18"/>
      <c r="CPE230" s="18"/>
      <c r="CPF230" s="18"/>
      <c r="CPG230" s="18"/>
      <c r="CPH230" s="18"/>
      <c r="CPI230" s="18"/>
      <c r="CPJ230" s="18"/>
      <c r="CPK230" s="18"/>
      <c r="CPL230" s="18"/>
      <c r="CPM230" s="18"/>
      <c r="CPN230" s="18"/>
      <c r="CPO230" s="18"/>
      <c r="CPP230" s="18"/>
      <c r="CPQ230" s="18"/>
      <c r="CPR230" s="18"/>
      <c r="CPS230" s="18"/>
      <c r="CPT230" s="18"/>
      <c r="CPU230" s="18"/>
      <c r="CPV230" s="18"/>
      <c r="CPW230" s="18"/>
      <c r="CPX230" s="18"/>
      <c r="CPY230" s="18"/>
      <c r="CPZ230" s="18"/>
      <c r="CQA230" s="18"/>
      <c r="CQB230" s="18"/>
      <c r="CQC230" s="18"/>
      <c r="CQD230" s="18"/>
      <c r="CQE230" s="18"/>
      <c r="CQF230" s="18"/>
      <c r="CQG230" s="18"/>
      <c r="CQH230" s="18"/>
      <c r="CQI230" s="18"/>
      <c r="CQJ230" s="18"/>
      <c r="CQK230" s="18"/>
      <c r="CQL230" s="18"/>
      <c r="CQM230" s="18"/>
      <c r="CQN230" s="18"/>
      <c r="CQO230" s="18"/>
      <c r="CQP230" s="18"/>
      <c r="CQQ230" s="18"/>
      <c r="CQR230" s="18"/>
      <c r="CQS230" s="18"/>
      <c r="CQT230" s="18"/>
      <c r="CQU230" s="18"/>
      <c r="CQV230" s="18"/>
      <c r="CQW230" s="18"/>
      <c r="CQX230" s="18"/>
      <c r="CQY230" s="18"/>
      <c r="CQZ230" s="18"/>
      <c r="CRA230" s="18"/>
      <c r="CRB230" s="18"/>
      <c r="CRC230" s="18"/>
      <c r="CRD230" s="18"/>
      <c r="CRE230" s="18"/>
      <c r="CRF230" s="18"/>
      <c r="CRG230" s="18"/>
      <c r="CRH230" s="18"/>
      <c r="CRI230" s="18"/>
      <c r="CRJ230" s="18"/>
      <c r="CRK230" s="18"/>
      <c r="CRL230" s="18"/>
      <c r="CRM230" s="18"/>
      <c r="CRN230" s="18"/>
      <c r="CRO230" s="18"/>
      <c r="CRP230" s="18"/>
      <c r="CRQ230" s="18"/>
      <c r="CRR230" s="18"/>
      <c r="CRS230" s="18"/>
      <c r="CRT230" s="18"/>
      <c r="CRU230" s="18"/>
      <c r="CRV230" s="18"/>
      <c r="CRW230" s="18"/>
      <c r="CRX230" s="18"/>
      <c r="CRY230" s="18"/>
      <c r="CRZ230" s="18"/>
      <c r="CSA230" s="18"/>
      <c r="CSB230" s="18"/>
      <c r="CSC230" s="18"/>
      <c r="CSD230" s="18"/>
      <c r="CSE230" s="18"/>
      <c r="CSF230" s="18"/>
      <c r="CSG230" s="18"/>
      <c r="CSH230" s="18"/>
      <c r="CSI230" s="18"/>
      <c r="CSJ230" s="18"/>
      <c r="CSK230" s="18"/>
      <c r="CSL230" s="18"/>
      <c r="CSM230" s="18"/>
      <c r="CSN230" s="18"/>
      <c r="CSO230" s="18"/>
      <c r="CSP230" s="18"/>
      <c r="CSQ230" s="18"/>
      <c r="CSR230" s="18"/>
      <c r="CSS230" s="18"/>
      <c r="CST230" s="18"/>
      <c r="CSU230" s="18"/>
      <c r="CSV230" s="18"/>
      <c r="CSW230" s="18"/>
      <c r="CSX230" s="18"/>
      <c r="CSY230" s="18"/>
      <c r="CSZ230" s="18"/>
      <c r="CTA230" s="18"/>
      <c r="CTB230" s="18"/>
      <c r="CTC230" s="18"/>
      <c r="CTD230" s="18"/>
      <c r="CTE230" s="18"/>
      <c r="CTF230" s="18"/>
      <c r="CTG230" s="18"/>
      <c r="CTH230" s="18"/>
      <c r="CTI230" s="18"/>
      <c r="CTJ230" s="18"/>
      <c r="CTK230" s="18"/>
      <c r="CTL230" s="18"/>
      <c r="CTM230" s="18"/>
      <c r="CTN230" s="18"/>
      <c r="CTO230" s="18"/>
      <c r="CTP230" s="18"/>
      <c r="CTQ230" s="18"/>
      <c r="CTR230" s="18"/>
      <c r="CTS230" s="18"/>
      <c r="CTT230" s="18"/>
      <c r="CTU230" s="18"/>
      <c r="CTV230" s="18"/>
      <c r="CTW230" s="18"/>
      <c r="CTX230" s="18"/>
      <c r="CTY230" s="18"/>
      <c r="CTZ230" s="18"/>
      <c r="CUA230" s="18"/>
      <c r="CUB230" s="18"/>
      <c r="CUC230" s="18"/>
      <c r="CUD230" s="18"/>
      <c r="CUE230" s="18"/>
      <c r="CUF230" s="18"/>
      <c r="CUG230" s="18"/>
      <c r="CUH230" s="18"/>
      <c r="CUI230" s="18"/>
      <c r="CUJ230" s="18"/>
      <c r="CUK230" s="18"/>
      <c r="CUL230" s="18"/>
      <c r="CUM230" s="18"/>
      <c r="CUN230" s="18"/>
      <c r="CUO230" s="18"/>
      <c r="CUP230" s="18"/>
      <c r="CUQ230" s="18"/>
      <c r="CUR230" s="18"/>
      <c r="CUS230" s="18"/>
      <c r="CUT230" s="18"/>
      <c r="CUU230" s="18"/>
      <c r="CUV230" s="18"/>
      <c r="CUW230" s="18"/>
      <c r="CUX230" s="18"/>
      <c r="CUY230" s="18"/>
      <c r="CUZ230" s="18"/>
      <c r="CVA230" s="18"/>
      <c r="CVB230" s="18"/>
      <c r="CVC230" s="18"/>
      <c r="CVD230" s="18"/>
      <c r="CVE230" s="18"/>
      <c r="CVF230" s="18"/>
      <c r="CVG230" s="18"/>
      <c r="CVH230" s="18"/>
      <c r="CVI230" s="18"/>
      <c r="CVJ230" s="18"/>
      <c r="CVK230" s="18"/>
      <c r="CVL230" s="18"/>
      <c r="CVM230" s="18"/>
      <c r="CVN230" s="18"/>
      <c r="CVO230" s="18"/>
      <c r="CVP230" s="18"/>
      <c r="CVQ230" s="18"/>
      <c r="CVR230" s="18"/>
      <c r="CVS230" s="18"/>
      <c r="CVT230" s="18"/>
      <c r="CVU230" s="18"/>
      <c r="CVV230" s="18"/>
      <c r="CVW230" s="18"/>
      <c r="CVX230" s="18"/>
      <c r="CVY230" s="18"/>
      <c r="CVZ230" s="18"/>
      <c r="CWA230" s="18"/>
      <c r="CWB230" s="18"/>
      <c r="CWC230" s="18"/>
      <c r="CWD230" s="18"/>
      <c r="CWE230" s="18"/>
      <c r="CWF230" s="18"/>
      <c r="CWG230" s="18"/>
      <c r="CWH230" s="18"/>
      <c r="CWI230" s="18"/>
      <c r="CWJ230" s="18"/>
      <c r="CWK230" s="18"/>
      <c r="CWL230" s="18"/>
      <c r="CWM230" s="18"/>
      <c r="CWN230" s="18"/>
      <c r="CWO230" s="18"/>
      <c r="CWP230" s="18"/>
      <c r="CWQ230" s="18"/>
      <c r="CWR230" s="18"/>
      <c r="CWS230" s="18"/>
      <c r="CWT230" s="18"/>
      <c r="CWU230" s="18"/>
      <c r="CWV230" s="18"/>
      <c r="CWW230" s="18"/>
      <c r="CWX230" s="18"/>
      <c r="CWY230" s="18"/>
      <c r="CWZ230" s="18"/>
      <c r="CXA230" s="18"/>
      <c r="CXB230" s="18"/>
      <c r="CXC230" s="18"/>
      <c r="CXD230" s="18"/>
      <c r="CXE230" s="18"/>
      <c r="CXF230" s="18"/>
      <c r="CXG230" s="18"/>
      <c r="CXH230" s="18"/>
      <c r="CXI230" s="18"/>
      <c r="CXJ230" s="18"/>
      <c r="CXK230" s="18"/>
      <c r="CXL230" s="18"/>
      <c r="CXM230" s="18"/>
      <c r="CXN230" s="18"/>
      <c r="CXO230" s="18"/>
      <c r="CXP230" s="18"/>
      <c r="CXQ230" s="18"/>
      <c r="CXR230" s="18"/>
      <c r="CXS230" s="18"/>
      <c r="CXT230" s="18"/>
      <c r="CXU230" s="18"/>
      <c r="CXV230" s="18"/>
      <c r="CXW230" s="18"/>
      <c r="CXX230" s="18"/>
      <c r="CXY230" s="18"/>
      <c r="CXZ230" s="18"/>
      <c r="CYA230" s="18"/>
      <c r="CYB230" s="18"/>
      <c r="CYC230" s="18"/>
      <c r="CYD230" s="18"/>
      <c r="CYE230" s="18"/>
      <c r="CYF230" s="18"/>
      <c r="CYG230" s="18"/>
      <c r="CYH230" s="18"/>
      <c r="CYI230" s="18"/>
      <c r="CYJ230" s="18"/>
      <c r="CYK230" s="18"/>
      <c r="CYL230" s="18"/>
      <c r="CYM230" s="18"/>
      <c r="CYN230" s="18"/>
      <c r="CYO230" s="18"/>
      <c r="CYP230" s="18"/>
      <c r="CYQ230" s="18"/>
      <c r="CYR230" s="18"/>
      <c r="CYS230" s="18"/>
      <c r="CYT230" s="18"/>
      <c r="CYU230" s="18"/>
      <c r="CYV230" s="18"/>
      <c r="CYW230" s="18"/>
      <c r="CYX230" s="18"/>
      <c r="CYY230" s="18"/>
      <c r="CYZ230" s="18"/>
      <c r="CZA230" s="18"/>
      <c r="CZB230" s="18"/>
      <c r="CZC230" s="18"/>
      <c r="CZD230" s="18"/>
      <c r="CZE230" s="18"/>
      <c r="CZF230" s="18"/>
      <c r="CZG230" s="18"/>
      <c r="CZH230" s="18"/>
      <c r="CZI230" s="18"/>
      <c r="CZJ230" s="18"/>
      <c r="CZK230" s="18"/>
      <c r="CZL230" s="18"/>
      <c r="CZM230" s="18"/>
      <c r="CZN230" s="18"/>
      <c r="CZO230" s="18"/>
      <c r="CZP230" s="18"/>
      <c r="CZQ230" s="18"/>
      <c r="CZR230" s="18"/>
      <c r="CZS230" s="18"/>
      <c r="CZT230" s="18"/>
      <c r="CZU230" s="18"/>
      <c r="CZV230" s="18"/>
      <c r="CZW230" s="18"/>
      <c r="CZX230" s="18"/>
      <c r="CZY230" s="18"/>
      <c r="CZZ230" s="18"/>
      <c r="DAA230" s="18"/>
      <c r="DAB230" s="18"/>
      <c r="DAC230" s="18"/>
      <c r="DAD230" s="18"/>
      <c r="DAE230" s="18"/>
      <c r="DAF230" s="18"/>
      <c r="DAG230" s="18"/>
      <c r="DAH230" s="18"/>
      <c r="DAI230" s="18"/>
      <c r="DAJ230" s="18"/>
      <c r="DAK230" s="18"/>
      <c r="DAL230" s="18"/>
      <c r="DAM230" s="18"/>
      <c r="DAN230" s="18"/>
      <c r="DAO230" s="18"/>
      <c r="DAP230" s="18"/>
      <c r="DAQ230" s="18"/>
      <c r="DAR230" s="18"/>
      <c r="DAS230" s="18"/>
      <c r="DAT230" s="18"/>
      <c r="DAU230" s="18"/>
      <c r="DAV230" s="18"/>
      <c r="DAW230" s="18"/>
      <c r="DAX230" s="18"/>
      <c r="DAY230" s="18"/>
      <c r="DAZ230" s="18"/>
      <c r="DBA230" s="18"/>
      <c r="DBB230" s="18"/>
      <c r="DBC230" s="18"/>
      <c r="DBD230" s="18"/>
      <c r="DBE230" s="18"/>
      <c r="DBF230" s="18"/>
      <c r="DBG230" s="18"/>
      <c r="DBH230" s="18"/>
      <c r="DBI230" s="18"/>
      <c r="DBJ230" s="18"/>
      <c r="DBK230" s="18"/>
      <c r="DBL230" s="18"/>
      <c r="DBM230" s="18"/>
      <c r="DBN230" s="18"/>
      <c r="DBO230" s="18"/>
      <c r="DBP230" s="18"/>
      <c r="DBQ230" s="18"/>
      <c r="DBR230" s="18"/>
      <c r="DBS230" s="18"/>
      <c r="DBT230" s="18"/>
      <c r="DBU230" s="18"/>
      <c r="DBV230" s="18"/>
      <c r="DBW230" s="18"/>
      <c r="DBX230" s="18"/>
      <c r="DBY230" s="18"/>
      <c r="DBZ230" s="18"/>
      <c r="DCA230" s="18"/>
      <c r="DCB230" s="18"/>
      <c r="DCC230" s="18"/>
      <c r="DCD230" s="18"/>
      <c r="DCE230" s="18"/>
      <c r="DCF230" s="18"/>
      <c r="DCG230" s="18"/>
      <c r="DCH230" s="18"/>
      <c r="DCI230" s="18"/>
      <c r="DCJ230" s="18"/>
      <c r="DCK230" s="18"/>
      <c r="DCL230" s="18"/>
      <c r="DCM230" s="18"/>
      <c r="DCN230" s="18"/>
      <c r="DCO230" s="18"/>
      <c r="DCP230" s="18"/>
      <c r="DCQ230" s="18"/>
      <c r="DCR230" s="18"/>
      <c r="DCS230" s="18"/>
      <c r="DCT230" s="18"/>
      <c r="DCU230" s="18"/>
      <c r="DCV230" s="18"/>
      <c r="DCW230" s="18"/>
      <c r="DCX230" s="18"/>
      <c r="DCY230" s="18"/>
      <c r="DCZ230" s="18"/>
      <c r="DDA230" s="18"/>
      <c r="DDB230" s="18"/>
      <c r="DDC230" s="18"/>
      <c r="DDD230" s="18"/>
      <c r="DDE230" s="18"/>
      <c r="DDF230" s="18"/>
      <c r="DDG230" s="18"/>
      <c r="DDH230" s="18"/>
      <c r="DDI230" s="18"/>
      <c r="DDJ230" s="18"/>
      <c r="DDK230" s="18"/>
      <c r="DDL230" s="18"/>
      <c r="DDM230" s="18"/>
      <c r="DDN230" s="18"/>
      <c r="DDO230" s="18"/>
      <c r="DDP230" s="18"/>
      <c r="DDQ230" s="18"/>
      <c r="DDR230" s="18"/>
      <c r="DDS230" s="18"/>
      <c r="DDT230" s="18"/>
      <c r="DDU230" s="18"/>
      <c r="DDV230" s="18"/>
      <c r="DDW230" s="18"/>
      <c r="DDX230" s="18"/>
      <c r="DDY230" s="18"/>
      <c r="DDZ230" s="18"/>
      <c r="DEA230" s="18"/>
      <c r="DEB230" s="18"/>
      <c r="DEC230" s="18"/>
      <c r="DED230" s="18"/>
      <c r="DEE230" s="18"/>
      <c r="DEF230" s="18"/>
      <c r="DEG230" s="18"/>
      <c r="DEH230" s="18"/>
      <c r="DEI230" s="18"/>
      <c r="DEJ230" s="18"/>
      <c r="DEK230" s="18"/>
      <c r="DEL230" s="18"/>
      <c r="DEM230" s="18"/>
      <c r="DEN230" s="18"/>
      <c r="DEO230" s="18"/>
      <c r="DEP230" s="18"/>
      <c r="DEQ230" s="18"/>
      <c r="DER230" s="18"/>
      <c r="DES230" s="18"/>
      <c r="DET230" s="18"/>
      <c r="DEU230" s="18"/>
      <c r="DEV230" s="18"/>
      <c r="DEW230" s="18"/>
      <c r="DEX230" s="18"/>
      <c r="DEY230" s="18"/>
      <c r="DEZ230" s="18"/>
      <c r="DFA230" s="18"/>
      <c r="DFB230" s="18"/>
      <c r="DFC230" s="18"/>
      <c r="DFD230" s="18"/>
      <c r="DFE230" s="18"/>
      <c r="DFF230" s="18"/>
      <c r="DFG230" s="18"/>
      <c r="DFH230" s="18"/>
      <c r="DFI230" s="18"/>
      <c r="DFJ230" s="18"/>
      <c r="DFK230" s="18"/>
      <c r="DFL230" s="18"/>
      <c r="DFM230" s="18"/>
      <c r="DFN230" s="18"/>
      <c r="DFO230" s="18"/>
      <c r="DFP230" s="18"/>
      <c r="DFQ230" s="18"/>
      <c r="DFR230" s="18"/>
      <c r="DFS230" s="18"/>
      <c r="DFT230" s="18"/>
      <c r="DFU230" s="18"/>
      <c r="DFV230" s="18"/>
      <c r="DFW230" s="18"/>
      <c r="DFX230" s="18"/>
      <c r="DFY230" s="18"/>
      <c r="DFZ230" s="18"/>
      <c r="DGA230" s="18"/>
      <c r="DGB230" s="18"/>
      <c r="DGC230" s="18"/>
      <c r="DGD230" s="18"/>
      <c r="DGE230" s="18"/>
      <c r="DGF230" s="18"/>
      <c r="DGG230" s="18"/>
      <c r="DGH230" s="18"/>
      <c r="DGI230" s="18"/>
      <c r="DGJ230" s="18"/>
      <c r="DGK230" s="18"/>
      <c r="DGL230" s="18"/>
      <c r="DGM230" s="18"/>
      <c r="DGN230" s="18"/>
      <c r="DGO230" s="18"/>
      <c r="DGP230" s="18"/>
      <c r="DGQ230" s="18"/>
      <c r="DGR230" s="18"/>
      <c r="DGS230" s="18"/>
      <c r="DGT230" s="18"/>
      <c r="DGU230" s="18"/>
      <c r="DGV230" s="18"/>
      <c r="DGW230" s="18"/>
      <c r="DGX230" s="18"/>
      <c r="DGY230" s="18"/>
      <c r="DGZ230" s="18"/>
      <c r="DHA230" s="18"/>
      <c r="DHB230" s="18"/>
      <c r="DHC230" s="18"/>
      <c r="DHD230" s="18"/>
      <c r="DHE230" s="18"/>
      <c r="DHF230" s="18"/>
      <c r="DHG230" s="18"/>
      <c r="DHH230" s="18"/>
      <c r="DHI230" s="18"/>
      <c r="DHJ230" s="18"/>
      <c r="DHK230" s="18"/>
      <c r="DHL230" s="18"/>
      <c r="DHM230" s="18"/>
      <c r="DHN230" s="18"/>
      <c r="DHO230" s="18"/>
      <c r="DHP230" s="18"/>
      <c r="DHQ230" s="18"/>
      <c r="DHR230" s="18"/>
      <c r="DHS230" s="18"/>
      <c r="DHT230" s="18"/>
      <c r="DHU230" s="18"/>
      <c r="DHV230" s="18"/>
      <c r="DHW230" s="18"/>
      <c r="DHX230" s="18"/>
      <c r="DHY230" s="18"/>
      <c r="DHZ230" s="18"/>
      <c r="DIA230" s="18"/>
      <c r="DIB230" s="18"/>
      <c r="DIC230" s="18"/>
      <c r="DID230" s="18"/>
      <c r="DIE230" s="18"/>
      <c r="DIF230" s="18"/>
      <c r="DIG230" s="18"/>
      <c r="DIH230" s="18"/>
      <c r="DII230" s="18"/>
      <c r="DIJ230" s="18"/>
      <c r="DIK230" s="18"/>
      <c r="DIL230" s="18"/>
      <c r="DIM230" s="18"/>
      <c r="DIN230" s="18"/>
      <c r="DIO230" s="18"/>
      <c r="DIP230" s="18"/>
      <c r="DIQ230" s="18"/>
      <c r="DIR230" s="18"/>
      <c r="DIS230" s="18"/>
      <c r="DIT230" s="18"/>
      <c r="DIU230" s="18"/>
      <c r="DIV230" s="18"/>
      <c r="DIW230" s="18"/>
      <c r="DIX230" s="18"/>
      <c r="DIY230" s="18"/>
      <c r="DIZ230" s="18"/>
      <c r="DJA230" s="18"/>
      <c r="DJB230" s="18"/>
      <c r="DJC230" s="18"/>
      <c r="DJD230" s="18"/>
      <c r="DJE230" s="18"/>
      <c r="DJF230" s="18"/>
      <c r="DJG230" s="18"/>
      <c r="DJH230" s="18"/>
      <c r="DJI230" s="18"/>
      <c r="DJJ230" s="18"/>
      <c r="DJK230" s="18"/>
      <c r="DJL230" s="18"/>
      <c r="DJM230" s="18"/>
      <c r="DJN230" s="18"/>
      <c r="DJO230" s="18"/>
      <c r="DJP230" s="18"/>
      <c r="DJQ230" s="18"/>
      <c r="DJR230" s="18"/>
      <c r="DJS230" s="18"/>
      <c r="DJT230" s="18"/>
      <c r="DJU230" s="18"/>
      <c r="DJV230" s="18"/>
      <c r="DJW230" s="18"/>
      <c r="DJX230" s="18"/>
      <c r="DJY230" s="18"/>
      <c r="DJZ230" s="18"/>
      <c r="DKA230" s="18"/>
      <c r="DKB230" s="18"/>
      <c r="DKC230" s="18"/>
      <c r="DKD230" s="18"/>
      <c r="DKE230" s="18"/>
      <c r="DKF230" s="18"/>
      <c r="DKG230" s="18"/>
      <c r="DKH230" s="18"/>
      <c r="DKI230" s="18"/>
      <c r="DKJ230" s="18"/>
      <c r="DKK230" s="18"/>
      <c r="DKL230" s="18"/>
      <c r="DKM230" s="18"/>
      <c r="DKN230" s="18"/>
      <c r="DKO230" s="18"/>
      <c r="DKP230" s="18"/>
      <c r="DKQ230" s="18"/>
      <c r="DKR230" s="18"/>
      <c r="DKS230" s="18"/>
      <c r="DKT230" s="18"/>
      <c r="DKU230" s="18"/>
      <c r="DKV230" s="18"/>
      <c r="DKW230" s="18"/>
      <c r="DKX230" s="18"/>
      <c r="DKY230" s="18"/>
      <c r="DKZ230" s="18"/>
      <c r="DLA230" s="18"/>
      <c r="DLB230" s="18"/>
      <c r="DLC230" s="18"/>
      <c r="DLD230" s="18"/>
      <c r="DLE230" s="18"/>
      <c r="DLF230" s="18"/>
      <c r="DLG230" s="18"/>
      <c r="DLH230" s="18"/>
      <c r="DLI230" s="18"/>
      <c r="DLJ230" s="18"/>
      <c r="DLK230" s="18"/>
      <c r="DLL230" s="18"/>
      <c r="DLM230" s="18"/>
      <c r="DLN230" s="18"/>
      <c r="DLO230" s="18"/>
      <c r="DLP230" s="18"/>
      <c r="DLQ230" s="18"/>
      <c r="DLR230" s="18"/>
      <c r="DLS230" s="18"/>
      <c r="DLT230" s="18"/>
      <c r="DLU230" s="18"/>
      <c r="DLV230" s="18"/>
      <c r="DLW230" s="18"/>
      <c r="DLX230" s="18"/>
      <c r="DLY230" s="18"/>
      <c r="DLZ230" s="18"/>
      <c r="DMA230" s="18"/>
      <c r="DMB230" s="18"/>
      <c r="DMC230" s="18"/>
      <c r="DMD230" s="18"/>
      <c r="DME230" s="18"/>
      <c r="DMF230" s="18"/>
      <c r="DMG230" s="18"/>
      <c r="DMH230" s="18"/>
      <c r="DMI230" s="18"/>
      <c r="DMJ230" s="18"/>
      <c r="DMK230" s="18"/>
      <c r="DML230" s="18"/>
      <c r="DMM230" s="18"/>
      <c r="DMN230" s="18"/>
      <c r="DMO230" s="18"/>
      <c r="DMP230" s="18"/>
      <c r="DMQ230" s="18"/>
      <c r="DMR230" s="18"/>
      <c r="DMS230" s="18"/>
      <c r="DMT230" s="18"/>
      <c r="DMU230" s="18"/>
      <c r="DMV230" s="18"/>
      <c r="DMW230" s="18"/>
      <c r="DMX230" s="18"/>
      <c r="DMY230" s="18"/>
      <c r="DMZ230" s="18"/>
      <c r="DNA230" s="18"/>
      <c r="DNB230" s="18"/>
      <c r="DNC230" s="18"/>
      <c r="DND230" s="18"/>
      <c r="DNE230" s="18"/>
      <c r="DNF230" s="18"/>
      <c r="DNG230" s="18"/>
      <c r="DNH230" s="18"/>
      <c r="DNI230" s="18"/>
      <c r="DNJ230" s="18"/>
      <c r="DNK230" s="18"/>
      <c r="DNL230" s="18"/>
      <c r="DNM230" s="18"/>
      <c r="DNN230" s="18"/>
      <c r="DNO230" s="18"/>
      <c r="DNP230" s="18"/>
      <c r="DNQ230" s="18"/>
      <c r="DNR230" s="18"/>
      <c r="DNS230" s="18"/>
      <c r="DNT230" s="18"/>
      <c r="DNU230" s="18"/>
      <c r="DNV230" s="18"/>
      <c r="DNW230" s="18"/>
      <c r="DNX230" s="18"/>
      <c r="DNY230" s="18"/>
      <c r="DNZ230" s="18"/>
      <c r="DOA230" s="18"/>
      <c r="DOB230" s="18"/>
      <c r="DOC230" s="18"/>
      <c r="DOD230" s="18"/>
      <c r="DOE230" s="18"/>
      <c r="DOF230" s="18"/>
      <c r="DOG230" s="18"/>
      <c r="DOH230" s="18"/>
      <c r="DOI230" s="18"/>
      <c r="DOJ230" s="18"/>
      <c r="DOK230" s="18"/>
      <c r="DOL230" s="18"/>
      <c r="DOM230" s="18"/>
      <c r="DON230" s="18"/>
      <c r="DOO230" s="18"/>
      <c r="DOP230" s="18"/>
      <c r="DOQ230" s="18"/>
      <c r="DOR230" s="18"/>
      <c r="DOS230" s="18"/>
      <c r="DOT230" s="18"/>
      <c r="DOU230" s="18"/>
      <c r="DOV230" s="18"/>
      <c r="DOW230" s="18"/>
      <c r="DOX230" s="18"/>
      <c r="DOY230" s="18"/>
      <c r="DOZ230" s="18"/>
      <c r="DPA230" s="18"/>
      <c r="DPB230" s="18"/>
      <c r="DPC230" s="18"/>
      <c r="DPD230" s="18"/>
      <c r="DPE230" s="18"/>
      <c r="DPF230" s="18"/>
      <c r="DPG230" s="18"/>
      <c r="DPH230" s="18"/>
      <c r="DPI230" s="18"/>
      <c r="DPJ230" s="18"/>
      <c r="DPK230" s="18"/>
      <c r="DPL230" s="18"/>
      <c r="DPM230" s="18"/>
      <c r="DPN230" s="18"/>
      <c r="DPO230" s="18"/>
      <c r="DPP230" s="18"/>
      <c r="DPQ230" s="18"/>
      <c r="DPR230" s="18"/>
      <c r="DPS230" s="18"/>
      <c r="DPT230" s="18"/>
      <c r="DPU230" s="18"/>
      <c r="DPV230" s="18"/>
      <c r="DPW230" s="18"/>
      <c r="DPX230" s="18"/>
      <c r="DPY230" s="18"/>
      <c r="DPZ230" s="18"/>
      <c r="DQA230" s="18"/>
      <c r="DQB230" s="18"/>
      <c r="DQC230" s="18"/>
      <c r="DQD230" s="18"/>
      <c r="DQE230" s="18"/>
      <c r="DQF230" s="18"/>
      <c r="DQG230" s="18"/>
      <c r="DQH230" s="18"/>
      <c r="DQI230" s="18"/>
      <c r="DQJ230" s="18"/>
      <c r="DQK230" s="18"/>
      <c r="DQL230" s="18"/>
      <c r="DQM230" s="18"/>
      <c r="DQN230" s="18"/>
      <c r="DQO230" s="18"/>
      <c r="DQP230" s="18"/>
      <c r="DQQ230" s="18"/>
      <c r="DQR230" s="18"/>
      <c r="DQS230" s="18"/>
      <c r="DQT230" s="18"/>
      <c r="DQU230" s="18"/>
      <c r="DQV230" s="18"/>
      <c r="DQW230" s="18"/>
      <c r="DQX230" s="18"/>
      <c r="DQY230" s="18"/>
      <c r="DQZ230" s="18"/>
      <c r="DRA230" s="18"/>
      <c r="DRB230" s="18"/>
      <c r="DRC230" s="18"/>
      <c r="DRD230" s="18"/>
      <c r="DRE230" s="18"/>
      <c r="DRF230" s="18"/>
      <c r="DRG230" s="18"/>
      <c r="DRH230" s="18"/>
      <c r="DRI230" s="18"/>
      <c r="DRJ230" s="18"/>
      <c r="DRK230" s="18"/>
      <c r="DRL230" s="18"/>
      <c r="DRM230" s="18"/>
      <c r="DRN230" s="18"/>
      <c r="DRO230" s="18"/>
      <c r="DRP230" s="18"/>
      <c r="DRQ230" s="18"/>
      <c r="DRR230" s="18"/>
      <c r="DRS230" s="18"/>
      <c r="DRT230" s="18"/>
      <c r="DRU230" s="18"/>
      <c r="DRV230" s="18"/>
      <c r="DRW230" s="18"/>
      <c r="DRX230" s="18"/>
      <c r="DRY230" s="18"/>
      <c r="DRZ230" s="18"/>
      <c r="DSA230" s="18"/>
      <c r="DSB230" s="18"/>
      <c r="DSC230" s="18"/>
      <c r="DSD230" s="18"/>
      <c r="DSE230" s="18"/>
      <c r="DSF230" s="18"/>
      <c r="DSG230" s="18"/>
      <c r="DSH230" s="18"/>
      <c r="DSI230" s="18"/>
      <c r="DSJ230" s="18"/>
      <c r="DSK230" s="18"/>
      <c r="DSL230" s="18"/>
      <c r="DSM230" s="18"/>
      <c r="DSN230" s="18"/>
      <c r="DSO230" s="18"/>
      <c r="DSP230" s="18"/>
      <c r="DSQ230" s="18"/>
      <c r="DSR230" s="18"/>
      <c r="DSS230" s="18"/>
      <c r="DST230" s="18"/>
      <c r="DSU230" s="18"/>
      <c r="DSV230" s="18"/>
      <c r="DSW230" s="18"/>
      <c r="DSX230" s="18"/>
      <c r="DSY230" s="18"/>
      <c r="DSZ230" s="18"/>
      <c r="DTA230" s="18"/>
      <c r="DTB230" s="18"/>
      <c r="DTC230" s="18"/>
      <c r="DTD230" s="18"/>
      <c r="DTE230" s="18"/>
      <c r="DTF230" s="18"/>
      <c r="DTG230" s="18"/>
      <c r="DTH230" s="18"/>
      <c r="DTI230" s="18"/>
      <c r="DTJ230" s="18"/>
      <c r="DTK230" s="18"/>
      <c r="DTL230" s="18"/>
      <c r="DTM230" s="18"/>
      <c r="DTN230" s="18"/>
      <c r="DTO230" s="18"/>
      <c r="DTP230" s="18"/>
      <c r="DTQ230" s="18"/>
      <c r="DTR230" s="18"/>
      <c r="DTS230" s="18"/>
      <c r="DTT230" s="18"/>
      <c r="DTU230" s="18"/>
      <c r="DTV230" s="18"/>
      <c r="DTW230" s="18"/>
      <c r="DTX230" s="18"/>
      <c r="DTY230" s="18"/>
      <c r="DTZ230" s="18"/>
      <c r="DUA230" s="18"/>
      <c r="DUB230" s="18"/>
      <c r="DUC230" s="18"/>
      <c r="DUD230" s="18"/>
      <c r="DUE230" s="18"/>
      <c r="DUF230" s="18"/>
      <c r="DUG230" s="18"/>
      <c r="DUH230" s="18"/>
      <c r="DUI230" s="18"/>
      <c r="DUJ230" s="18"/>
      <c r="DUK230" s="18"/>
      <c r="DUL230" s="18"/>
      <c r="DUM230" s="18"/>
      <c r="DUN230" s="18"/>
      <c r="DUO230" s="18"/>
      <c r="DUP230" s="18"/>
      <c r="DUQ230" s="18"/>
      <c r="DUR230" s="18"/>
      <c r="DUS230" s="18"/>
      <c r="DUT230" s="18"/>
      <c r="DUU230" s="18"/>
      <c r="DUV230" s="18"/>
      <c r="DUW230" s="18"/>
      <c r="DUX230" s="18"/>
      <c r="DUY230" s="18"/>
      <c r="DUZ230" s="18"/>
      <c r="DVA230" s="18"/>
      <c r="DVB230" s="18"/>
      <c r="DVC230" s="18"/>
      <c r="DVD230" s="18"/>
      <c r="DVE230" s="18"/>
      <c r="DVF230" s="18"/>
      <c r="DVG230" s="18"/>
      <c r="DVH230" s="18"/>
      <c r="DVI230" s="18"/>
      <c r="DVJ230" s="18"/>
      <c r="DVK230" s="18"/>
      <c r="DVL230" s="18"/>
      <c r="DVM230" s="18"/>
      <c r="DVN230" s="18"/>
      <c r="DVO230" s="18"/>
      <c r="DVP230" s="18"/>
      <c r="DVQ230" s="18"/>
      <c r="DVR230" s="18"/>
      <c r="DVS230" s="18"/>
      <c r="DVT230" s="18"/>
      <c r="DVU230" s="18"/>
      <c r="DVV230" s="18"/>
      <c r="DVW230" s="18"/>
      <c r="DVX230" s="18"/>
      <c r="DVY230" s="18"/>
      <c r="DVZ230" s="18"/>
      <c r="DWA230" s="18"/>
      <c r="DWB230" s="18"/>
      <c r="DWC230" s="18"/>
      <c r="DWD230" s="18"/>
      <c r="DWE230" s="18"/>
      <c r="DWF230" s="18"/>
      <c r="DWG230" s="18"/>
      <c r="DWH230" s="18"/>
      <c r="DWI230" s="18"/>
      <c r="DWJ230" s="18"/>
      <c r="DWK230" s="18"/>
      <c r="DWL230" s="18"/>
      <c r="DWM230" s="18"/>
      <c r="DWN230" s="18"/>
      <c r="DWO230" s="18"/>
      <c r="DWP230" s="18"/>
      <c r="DWQ230" s="18"/>
      <c r="DWR230" s="18"/>
      <c r="DWS230" s="18"/>
      <c r="DWT230" s="18"/>
      <c r="DWU230" s="18"/>
      <c r="DWV230" s="18"/>
      <c r="DWW230" s="18"/>
      <c r="DWX230" s="18"/>
      <c r="DWY230" s="18"/>
      <c r="DWZ230" s="18"/>
      <c r="DXA230" s="18"/>
      <c r="DXB230" s="18"/>
      <c r="DXC230" s="18"/>
      <c r="DXD230" s="18"/>
      <c r="DXE230" s="18"/>
      <c r="DXF230" s="18"/>
      <c r="DXG230" s="18"/>
      <c r="DXH230" s="18"/>
      <c r="DXI230" s="18"/>
      <c r="DXJ230" s="18"/>
      <c r="DXK230" s="18"/>
      <c r="DXL230" s="18"/>
      <c r="DXM230" s="18"/>
      <c r="DXN230" s="18"/>
      <c r="DXO230" s="18"/>
      <c r="DXP230" s="18"/>
      <c r="DXQ230" s="18"/>
      <c r="DXR230" s="18"/>
      <c r="DXS230" s="18"/>
      <c r="DXT230" s="18"/>
      <c r="DXU230" s="18"/>
      <c r="DXV230" s="18"/>
      <c r="DXW230" s="18"/>
      <c r="DXX230" s="18"/>
      <c r="DXY230" s="18"/>
      <c r="DXZ230" s="18"/>
      <c r="DYA230" s="18"/>
      <c r="DYB230" s="18"/>
      <c r="DYC230" s="18"/>
      <c r="DYD230" s="18"/>
      <c r="DYE230" s="18"/>
      <c r="DYF230" s="18"/>
      <c r="DYG230" s="18"/>
      <c r="DYH230" s="18"/>
      <c r="DYI230" s="18"/>
      <c r="DYJ230" s="18"/>
      <c r="DYK230" s="18"/>
      <c r="DYL230" s="18"/>
      <c r="DYM230" s="18"/>
      <c r="DYN230" s="18"/>
      <c r="DYO230" s="18"/>
      <c r="DYP230" s="18"/>
      <c r="DYQ230" s="18"/>
      <c r="DYR230" s="18"/>
      <c r="DYS230" s="18"/>
      <c r="DYT230" s="18"/>
      <c r="DYU230" s="18"/>
      <c r="DYV230" s="18"/>
      <c r="DYW230" s="18"/>
      <c r="DYX230" s="18"/>
      <c r="DYY230" s="18"/>
      <c r="DYZ230" s="18"/>
      <c r="DZA230" s="18"/>
      <c r="DZB230" s="18"/>
      <c r="DZC230" s="18"/>
      <c r="DZD230" s="18"/>
      <c r="DZE230" s="18"/>
      <c r="DZF230" s="18"/>
      <c r="DZG230" s="18"/>
      <c r="DZH230" s="18"/>
      <c r="DZI230" s="18"/>
      <c r="DZJ230" s="18"/>
      <c r="DZK230" s="18"/>
      <c r="DZL230" s="18"/>
      <c r="DZM230" s="18"/>
      <c r="DZN230" s="18"/>
      <c r="DZO230" s="18"/>
      <c r="DZP230" s="18"/>
      <c r="DZQ230" s="18"/>
      <c r="DZR230" s="18"/>
      <c r="DZS230" s="18"/>
      <c r="DZT230" s="18"/>
      <c r="DZU230" s="18"/>
      <c r="DZV230" s="18"/>
      <c r="DZW230" s="18"/>
      <c r="DZX230" s="18"/>
      <c r="DZY230" s="18"/>
      <c r="DZZ230" s="18"/>
      <c r="EAA230" s="18"/>
      <c r="EAB230" s="18"/>
      <c r="EAC230" s="18"/>
      <c r="EAD230" s="18"/>
      <c r="EAE230" s="18"/>
      <c r="EAF230" s="18"/>
      <c r="EAG230" s="18"/>
      <c r="EAH230" s="18"/>
      <c r="EAI230" s="18"/>
      <c r="EAJ230" s="18"/>
      <c r="EAK230" s="18"/>
      <c r="EAL230" s="18"/>
      <c r="EAM230" s="18"/>
      <c r="EAN230" s="18"/>
      <c r="EAO230" s="18"/>
      <c r="EAP230" s="18"/>
      <c r="EAQ230" s="18"/>
      <c r="EAR230" s="18"/>
      <c r="EAS230" s="18"/>
      <c r="EAT230" s="18"/>
      <c r="EAU230" s="18"/>
      <c r="EAV230" s="18"/>
      <c r="EAW230" s="18"/>
      <c r="EAX230" s="18"/>
      <c r="EAY230" s="18"/>
      <c r="EAZ230" s="18"/>
      <c r="EBA230" s="18"/>
      <c r="EBB230" s="18"/>
      <c r="EBC230" s="18"/>
      <c r="EBD230" s="18"/>
      <c r="EBE230" s="18"/>
      <c r="EBF230" s="18"/>
      <c r="EBG230" s="18"/>
      <c r="EBH230" s="18"/>
      <c r="EBI230" s="18"/>
      <c r="EBJ230" s="18"/>
      <c r="EBK230" s="18"/>
      <c r="EBL230" s="18"/>
      <c r="EBM230" s="18"/>
      <c r="EBN230" s="18"/>
      <c r="EBO230" s="18"/>
      <c r="EBP230" s="18"/>
      <c r="EBQ230" s="18"/>
      <c r="EBR230" s="18"/>
      <c r="EBS230" s="18"/>
      <c r="EBT230" s="18"/>
      <c r="EBU230" s="18"/>
      <c r="EBV230" s="18"/>
      <c r="EBW230" s="18"/>
      <c r="EBX230" s="18"/>
      <c r="EBY230" s="18"/>
      <c r="EBZ230" s="18"/>
      <c r="ECA230" s="18"/>
      <c r="ECB230" s="18"/>
      <c r="ECC230" s="18"/>
      <c r="ECD230" s="18"/>
      <c r="ECE230" s="18"/>
      <c r="ECF230" s="18"/>
      <c r="ECG230" s="18"/>
      <c r="ECH230" s="18"/>
      <c r="ECI230" s="18"/>
      <c r="ECJ230" s="18"/>
      <c r="ECK230" s="18"/>
      <c r="ECL230" s="18"/>
      <c r="ECM230" s="18"/>
      <c r="ECN230" s="18"/>
      <c r="ECO230" s="18"/>
      <c r="ECP230" s="18"/>
      <c r="ECQ230" s="18"/>
      <c r="ECR230" s="18"/>
      <c r="ECS230" s="18"/>
      <c r="ECT230" s="18"/>
      <c r="ECU230" s="18"/>
      <c r="ECV230" s="18"/>
      <c r="ECW230" s="18"/>
      <c r="ECX230" s="18"/>
      <c r="ECY230" s="18"/>
      <c r="ECZ230" s="18"/>
      <c r="EDA230" s="18"/>
      <c r="EDB230" s="18"/>
      <c r="EDC230" s="18"/>
      <c r="EDD230" s="18"/>
      <c r="EDE230" s="18"/>
      <c r="EDF230" s="18"/>
      <c r="EDG230" s="18"/>
      <c r="EDH230" s="18"/>
      <c r="EDI230" s="18"/>
      <c r="EDJ230" s="18"/>
      <c r="EDK230" s="18"/>
      <c r="EDL230" s="18"/>
      <c r="EDM230" s="18"/>
      <c r="EDN230" s="18"/>
      <c r="EDO230" s="18"/>
      <c r="EDP230" s="18"/>
      <c r="EDQ230" s="18"/>
      <c r="EDR230" s="18"/>
      <c r="EDS230" s="18"/>
      <c r="EDT230" s="18"/>
      <c r="EDU230" s="18"/>
      <c r="EDV230" s="18"/>
      <c r="EDW230" s="18"/>
      <c r="EDX230" s="18"/>
      <c r="EDY230" s="18"/>
      <c r="EDZ230" s="18"/>
      <c r="EEA230" s="18"/>
      <c r="EEB230" s="18"/>
      <c r="EEC230" s="18"/>
      <c r="EED230" s="18"/>
      <c r="EEE230" s="18"/>
      <c r="EEF230" s="18"/>
      <c r="EEG230" s="18"/>
      <c r="EEH230" s="18"/>
      <c r="EEI230" s="18"/>
      <c r="EEJ230" s="18"/>
      <c r="EEK230" s="18"/>
      <c r="EEL230" s="18"/>
      <c r="EEM230" s="18"/>
      <c r="EEN230" s="18"/>
      <c r="EEO230" s="18"/>
      <c r="EEP230" s="18"/>
      <c r="EEQ230" s="18"/>
      <c r="EER230" s="18"/>
      <c r="EES230" s="18"/>
      <c r="EET230" s="18"/>
      <c r="EEU230" s="18"/>
      <c r="EEV230" s="18"/>
      <c r="EEW230" s="18"/>
      <c r="EEX230" s="18"/>
      <c r="EEY230" s="18"/>
      <c r="EEZ230" s="18"/>
      <c r="EFA230" s="18"/>
      <c r="EFB230" s="18"/>
      <c r="EFC230" s="18"/>
      <c r="EFD230" s="18"/>
      <c r="EFE230" s="18"/>
      <c r="EFF230" s="18"/>
      <c r="EFG230" s="18"/>
      <c r="EFH230" s="18"/>
      <c r="EFI230" s="18"/>
      <c r="EFJ230" s="18"/>
      <c r="EFK230" s="18"/>
      <c r="EFL230" s="18"/>
      <c r="EFM230" s="18"/>
      <c r="EFN230" s="18"/>
      <c r="EFO230" s="18"/>
      <c r="EFP230" s="18"/>
      <c r="EFQ230" s="18"/>
      <c r="EFR230" s="18"/>
      <c r="EFS230" s="18"/>
      <c r="EFT230" s="18"/>
      <c r="EFU230" s="18"/>
      <c r="EFV230" s="18"/>
      <c r="EFW230" s="18"/>
      <c r="EFX230" s="18"/>
      <c r="EFY230" s="18"/>
      <c r="EFZ230" s="18"/>
      <c r="EGA230" s="18"/>
      <c r="EGB230" s="18"/>
      <c r="EGC230" s="18"/>
      <c r="EGD230" s="18"/>
      <c r="EGE230" s="18"/>
      <c r="EGF230" s="18"/>
      <c r="EGG230" s="18"/>
      <c r="EGH230" s="18"/>
      <c r="EGI230" s="18"/>
      <c r="EGJ230" s="18"/>
      <c r="EGK230" s="18"/>
      <c r="EGL230" s="18"/>
      <c r="EGM230" s="18"/>
      <c r="EGN230" s="18"/>
      <c r="EGO230" s="18"/>
      <c r="EGP230" s="18"/>
      <c r="EGQ230" s="18"/>
      <c r="EGR230" s="18"/>
      <c r="EGS230" s="18"/>
      <c r="EGT230" s="18"/>
      <c r="EGU230" s="18"/>
      <c r="EGV230" s="18"/>
      <c r="EGW230" s="18"/>
      <c r="EGX230" s="18"/>
      <c r="EGY230" s="18"/>
      <c r="EGZ230" s="18"/>
      <c r="EHA230" s="18"/>
      <c r="EHB230" s="18"/>
      <c r="EHC230" s="18"/>
      <c r="EHD230" s="18"/>
      <c r="EHE230" s="18"/>
      <c r="EHF230" s="18"/>
      <c r="EHG230" s="18"/>
      <c r="EHH230" s="18"/>
      <c r="EHI230" s="18"/>
      <c r="EHJ230" s="18"/>
      <c r="EHK230" s="18"/>
      <c r="EHL230" s="18"/>
      <c r="EHM230" s="18"/>
      <c r="EHN230" s="18"/>
      <c r="EHO230" s="18"/>
      <c r="EHP230" s="18"/>
      <c r="EHQ230" s="18"/>
      <c r="EHR230" s="18"/>
      <c r="EHS230" s="18"/>
      <c r="EHT230" s="18"/>
      <c r="EHU230" s="18"/>
      <c r="EHV230" s="18"/>
      <c r="EHW230" s="18"/>
      <c r="EHX230" s="18"/>
      <c r="EHY230" s="18"/>
      <c r="EHZ230" s="18"/>
      <c r="EIA230" s="18"/>
      <c r="EIB230" s="18"/>
      <c r="EIC230" s="18"/>
      <c r="EID230" s="18"/>
      <c r="EIE230" s="18"/>
      <c r="EIF230" s="18"/>
      <c r="EIG230" s="18"/>
      <c r="EIH230" s="18"/>
      <c r="EII230" s="18"/>
      <c r="EIJ230" s="18"/>
      <c r="EIK230" s="18"/>
      <c r="EIL230" s="18"/>
      <c r="EIM230" s="18"/>
      <c r="EIN230" s="18"/>
      <c r="EIO230" s="18"/>
      <c r="EIP230" s="18"/>
      <c r="EIQ230" s="18"/>
      <c r="EIR230" s="18"/>
      <c r="EIS230" s="18"/>
      <c r="EIT230" s="18"/>
      <c r="EIU230" s="18"/>
      <c r="EIV230" s="18"/>
      <c r="EIW230" s="18"/>
      <c r="EIX230" s="18"/>
      <c r="EIY230" s="18"/>
      <c r="EIZ230" s="18"/>
      <c r="EJA230" s="18"/>
      <c r="EJB230" s="18"/>
      <c r="EJC230" s="18"/>
      <c r="EJD230" s="18"/>
      <c r="EJE230" s="18"/>
      <c r="EJF230" s="18"/>
      <c r="EJG230" s="18"/>
      <c r="EJH230" s="18"/>
      <c r="EJI230" s="18"/>
      <c r="EJJ230" s="18"/>
      <c r="EJK230" s="18"/>
      <c r="EJL230" s="18"/>
      <c r="EJM230" s="18"/>
      <c r="EJN230" s="18"/>
      <c r="EJO230" s="18"/>
      <c r="EJP230" s="18"/>
      <c r="EJQ230" s="18"/>
      <c r="EJR230" s="18"/>
      <c r="EJS230" s="18"/>
      <c r="EJT230" s="18"/>
      <c r="EJU230" s="18"/>
      <c r="EJV230" s="18"/>
      <c r="EJW230" s="18"/>
      <c r="EJX230" s="18"/>
      <c r="EJY230" s="18"/>
      <c r="EJZ230" s="18"/>
      <c r="EKA230" s="18"/>
      <c r="EKB230" s="18"/>
      <c r="EKC230" s="18"/>
      <c r="EKD230" s="18"/>
      <c r="EKE230" s="18"/>
      <c r="EKF230" s="18"/>
      <c r="EKG230" s="18"/>
      <c r="EKH230" s="18"/>
      <c r="EKI230" s="18"/>
      <c r="EKJ230" s="18"/>
      <c r="EKK230" s="18"/>
      <c r="EKL230" s="18"/>
      <c r="EKM230" s="18"/>
      <c r="EKN230" s="18"/>
      <c r="EKO230" s="18"/>
      <c r="EKP230" s="18"/>
      <c r="EKQ230" s="18"/>
      <c r="EKR230" s="18"/>
      <c r="EKS230" s="18"/>
      <c r="EKT230" s="18"/>
      <c r="EKU230" s="18"/>
      <c r="EKV230" s="18"/>
      <c r="EKW230" s="18"/>
      <c r="EKX230" s="18"/>
      <c r="EKY230" s="18"/>
      <c r="EKZ230" s="18"/>
      <c r="ELA230" s="18"/>
      <c r="ELB230" s="18"/>
      <c r="ELC230" s="18"/>
      <c r="ELD230" s="18"/>
      <c r="ELE230" s="18"/>
      <c r="ELF230" s="18"/>
      <c r="ELG230" s="18"/>
      <c r="ELH230" s="18"/>
      <c r="ELI230" s="18"/>
      <c r="ELJ230" s="18"/>
      <c r="ELK230" s="18"/>
      <c r="ELL230" s="18"/>
      <c r="ELM230" s="18"/>
      <c r="ELN230" s="18"/>
      <c r="ELO230" s="18"/>
      <c r="ELP230" s="18"/>
      <c r="ELQ230" s="18"/>
      <c r="ELR230" s="18"/>
      <c r="ELS230" s="18"/>
      <c r="ELT230" s="18"/>
      <c r="ELU230" s="18"/>
      <c r="ELV230" s="18"/>
      <c r="ELW230" s="18"/>
      <c r="ELX230" s="18"/>
      <c r="ELY230" s="18"/>
      <c r="ELZ230" s="18"/>
      <c r="EMA230" s="18"/>
      <c r="EMB230" s="18"/>
      <c r="EMC230" s="18"/>
      <c r="EMD230" s="18"/>
      <c r="EME230" s="18"/>
      <c r="EMF230" s="18"/>
      <c r="EMG230" s="18"/>
      <c r="EMH230" s="18"/>
      <c r="EMI230" s="18"/>
      <c r="EMJ230" s="18"/>
      <c r="EMK230" s="18"/>
      <c r="EML230" s="18"/>
      <c r="EMM230" s="18"/>
      <c r="EMN230" s="18"/>
      <c r="EMO230" s="18"/>
      <c r="EMP230" s="18"/>
      <c r="EMQ230" s="18"/>
      <c r="EMR230" s="18"/>
      <c r="EMS230" s="18"/>
      <c r="EMT230" s="18"/>
      <c r="EMU230" s="18"/>
      <c r="EMV230" s="18"/>
      <c r="EMW230" s="18"/>
      <c r="EMX230" s="18"/>
      <c r="EMY230" s="18"/>
      <c r="EMZ230" s="18"/>
      <c r="ENA230" s="18"/>
      <c r="ENB230" s="18"/>
      <c r="ENC230" s="18"/>
      <c r="END230" s="18"/>
      <c r="ENE230" s="18"/>
      <c r="ENF230" s="18"/>
      <c r="ENG230" s="18"/>
      <c r="ENH230" s="18"/>
      <c r="ENI230" s="18"/>
      <c r="ENJ230" s="18"/>
      <c r="ENK230" s="18"/>
      <c r="ENL230" s="18"/>
      <c r="ENM230" s="18"/>
      <c r="ENN230" s="18"/>
      <c r="ENO230" s="18"/>
      <c r="ENP230" s="18"/>
      <c r="ENQ230" s="18"/>
      <c r="ENR230" s="18"/>
      <c r="ENS230" s="18"/>
      <c r="ENT230" s="18"/>
      <c r="ENU230" s="18"/>
      <c r="ENV230" s="18"/>
      <c r="ENW230" s="18"/>
      <c r="ENX230" s="18"/>
      <c r="ENY230" s="18"/>
      <c r="ENZ230" s="18"/>
      <c r="EOA230" s="18"/>
      <c r="EOB230" s="18"/>
      <c r="EOC230" s="18"/>
      <c r="EOD230" s="18"/>
      <c r="EOE230" s="18"/>
      <c r="EOF230" s="18"/>
      <c r="EOG230" s="18"/>
      <c r="EOH230" s="18"/>
      <c r="EOI230" s="18"/>
      <c r="EOJ230" s="18"/>
      <c r="EOK230" s="18"/>
      <c r="EOL230" s="18"/>
      <c r="EOM230" s="18"/>
      <c r="EON230" s="18"/>
      <c r="EOO230" s="18"/>
      <c r="EOP230" s="18"/>
      <c r="EOQ230" s="18"/>
      <c r="EOR230" s="18"/>
      <c r="EOS230" s="18"/>
      <c r="EOT230" s="18"/>
      <c r="EOU230" s="18"/>
      <c r="EOV230" s="18"/>
      <c r="EOW230" s="18"/>
      <c r="EOX230" s="18"/>
      <c r="EOY230" s="18"/>
      <c r="EOZ230" s="18"/>
      <c r="EPA230" s="18"/>
      <c r="EPB230" s="18"/>
      <c r="EPC230" s="18"/>
      <c r="EPD230" s="18"/>
      <c r="EPE230" s="18"/>
      <c r="EPF230" s="18"/>
      <c r="EPG230" s="18"/>
      <c r="EPH230" s="18"/>
      <c r="EPI230" s="18"/>
      <c r="EPJ230" s="18"/>
      <c r="EPK230" s="18"/>
      <c r="EPL230" s="18"/>
      <c r="EPM230" s="18"/>
      <c r="EPN230" s="18"/>
      <c r="EPO230" s="18"/>
      <c r="EPP230" s="18"/>
      <c r="EPQ230" s="18"/>
      <c r="EPR230" s="18"/>
      <c r="EPS230" s="18"/>
      <c r="EPT230" s="18"/>
      <c r="EPU230" s="18"/>
      <c r="EPV230" s="18"/>
      <c r="EPW230" s="18"/>
      <c r="EPX230" s="18"/>
      <c r="EPY230" s="18"/>
      <c r="EPZ230" s="18"/>
      <c r="EQA230" s="18"/>
      <c r="EQB230" s="18"/>
      <c r="EQC230" s="18"/>
      <c r="EQD230" s="18"/>
      <c r="EQE230" s="18"/>
      <c r="EQF230" s="18"/>
      <c r="EQG230" s="18"/>
      <c r="EQH230" s="18"/>
      <c r="EQI230" s="18"/>
      <c r="EQJ230" s="18"/>
      <c r="EQK230" s="18"/>
      <c r="EQL230" s="18"/>
      <c r="EQM230" s="18"/>
      <c r="EQN230" s="18"/>
      <c r="EQO230" s="18"/>
      <c r="EQP230" s="18"/>
      <c r="EQQ230" s="18"/>
      <c r="EQR230" s="18"/>
      <c r="EQS230" s="18"/>
      <c r="EQT230" s="18"/>
      <c r="EQU230" s="18"/>
      <c r="EQV230" s="18"/>
      <c r="EQW230" s="18"/>
      <c r="EQX230" s="18"/>
      <c r="EQY230" s="18"/>
      <c r="EQZ230" s="18"/>
      <c r="ERA230" s="18"/>
      <c r="ERB230" s="18"/>
      <c r="ERC230" s="18"/>
      <c r="ERD230" s="18"/>
      <c r="ERE230" s="18"/>
      <c r="ERF230" s="18"/>
      <c r="ERG230" s="18"/>
      <c r="ERH230" s="18"/>
      <c r="ERI230" s="18"/>
      <c r="ERJ230" s="18"/>
      <c r="ERK230" s="18"/>
      <c r="ERL230" s="18"/>
      <c r="ERM230" s="18"/>
      <c r="ERN230" s="18"/>
      <c r="ERO230" s="18"/>
      <c r="ERP230" s="18"/>
      <c r="ERQ230" s="18"/>
      <c r="ERR230" s="18"/>
      <c r="ERS230" s="18"/>
      <c r="ERT230" s="18"/>
      <c r="ERU230" s="18"/>
      <c r="ERV230" s="18"/>
      <c r="ERW230" s="18"/>
      <c r="ERX230" s="18"/>
      <c r="ERY230" s="18"/>
      <c r="ERZ230" s="18"/>
      <c r="ESA230" s="18"/>
      <c r="ESB230" s="18"/>
      <c r="ESC230" s="18"/>
      <c r="ESD230" s="18"/>
      <c r="ESE230" s="18"/>
      <c r="ESF230" s="18"/>
      <c r="ESG230" s="18"/>
      <c r="ESH230" s="18"/>
      <c r="ESI230" s="18"/>
      <c r="ESJ230" s="18"/>
      <c r="ESK230" s="18"/>
      <c r="ESL230" s="18"/>
      <c r="ESM230" s="18"/>
      <c r="ESN230" s="18"/>
      <c r="ESO230" s="18"/>
      <c r="ESP230" s="18"/>
      <c r="ESQ230" s="18"/>
      <c r="ESR230" s="18"/>
      <c r="ESS230" s="18"/>
      <c r="EST230" s="18"/>
      <c r="ESU230" s="18"/>
      <c r="ESV230" s="18"/>
      <c r="ESW230" s="18"/>
      <c r="ESX230" s="18"/>
      <c r="ESY230" s="18"/>
      <c r="ESZ230" s="18"/>
      <c r="ETA230" s="18"/>
      <c r="ETB230" s="18"/>
      <c r="ETC230" s="18"/>
      <c r="ETD230" s="18"/>
      <c r="ETE230" s="18"/>
      <c r="ETF230" s="18"/>
      <c r="ETG230" s="18"/>
      <c r="ETH230" s="18"/>
      <c r="ETI230" s="18"/>
      <c r="ETJ230" s="18"/>
      <c r="ETK230" s="18"/>
      <c r="ETL230" s="18"/>
      <c r="ETM230" s="18"/>
      <c r="ETN230" s="18"/>
      <c r="ETO230" s="18"/>
      <c r="ETP230" s="18"/>
      <c r="ETQ230" s="18"/>
      <c r="ETR230" s="18"/>
      <c r="ETS230" s="18"/>
      <c r="ETT230" s="18"/>
      <c r="ETU230" s="18"/>
      <c r="ETV230" s="18"/>
      <c r="ETW230" s="18"/>
      <c r="ETX230" s="18"/>
      <c r="ETY230" s="18"/>
      <c r="ETZ230" s="18"/>
      <c r="EUA230" s="18"/>
      <c r="EUB230" s="18"/>
      <c r="EUC230" s="18"/>
      <c r="EUD230" s="18"/>
      <c r="EUE230" s="18"/>
      <c r="EUF230" s="18"/>
      <c r="EUG230" s="18"/>
      <c r="EUH230" s="18"/>
      <c r="EUI230" s="18"/>
      <c r="EUJ230" s="18"/>
      <c r="EUK230" s="18"/>
      <c r="EUL230" s="18"/>
      <c r="EUM230" s="18"/>
      <c r="EUN230" s="18"/>
      <c r="EUO230" s="18"/>
      <c r="EUP230" s="18"/>
      <c r="EUQ230" s="18"/>
      <c r="EUR230" s="18"/>
      <c r="EUS230" s="18"/>
      <c r="EUT230" s="18"/>
      <c r="EUU230" s="18"/>
      <c r="EUV230" s="18"/>
      <c r="EUW230" s="18"/>
      <c r="EUX230" s="18"/>
      <c r="EUY230" s="18"/>
      <c r="EUZ230" s="18"/>
      <c r="EVA230" s="18"/>
      <c r="EVB230" s="18"/>
      <c r="EVC230" s="18"/>
      <c r="EVD230" s="18"/>
      <c r="EVE230" s="18"/>
      <c r="EVF230" s="18"/>
      <c r="EVG230" s="18"/>
      <c r="EVH230" s="18"/>
      <c r="EVI230" s="18"/>
      <c r="EVJ230" s="18"/>
      <c r="EVK230" s="18"/>
      <c r="EVL230" s="18"/>
      <c r="EVM230" s="18"/>
      <c r="EVN230" s="18"/>
      <c r="EVO230" s="18"/>
      <c r="EVP230" s="18"/>
      <c r="EVQ230" s="18"/>
      <c r="EVR230" s="18"/>
      <c r="EVS230" s="18"/>
      <c r="EVT230" s="18"/>
      <c r="EVU230" s="18"/>
      <c r="EVV230" s="18"/>
      <c r="EVW230" s="18"/>
      <c r="EVX230" s="18"/>
      <c r="EVY230" s="18"/>
      <c r="EVZ230" s="18"/>
      <c r="EWA230" s="18"/>
      <c r="EWB230" s="18"/>
      <c r="EWC230" s="18"/>
      <c r="EWD230" s="18"/>
      <c r="EWE230" s="18"/>
      <c r="EWF230" s="18"/>
      <c r="EWG230" s="18"/>
      <c r="EWH230" s="18"/>
      <c r="EWI230" s="18"/>
      <c r="EWJ230" s="18"/>
      <c r="EWK230" s="18"/>
      <c r="EWL230" s="18"/>
      <c r="EWM230" s="18"/>
      <c r="EWN230" s="18"/>
      <c r="EWO230" s="18"/>
      <c r="EWP230" s="18"/>
      <c r="EWQ230" s="18"/>
      <c r="EWR230" s="18"/>
      <c r="EWS230" s="18"/>
      <c r="EWT230" s="18"/>
      <c r="EWU230" s="18"/>
      <c r="EWV230" s="18"/>
      <c r="EWW230" s="18"/>
      <c r="EWX230" s="18"/>
      <c r="EWY230" s="18"/>
      <c r="EWZ230" s="18"/>
      <c r="EXA230" s="18"/>
      <c r="EXB230" s="18"/>
      <c r="EXC230" s="18"/>
      <c r="EXD230" s="18"/>
      <c r="EXE230" s="18"/>
      <c r="EXF230" s="18"/>
      <c r="EXG230" s="18"/>
      <c r="EXH230" s="18"/>
      <c r="EXI230" s="18"/>
      <c r="EXJ230" s="18"/>
      <c r="EXK230" s="18"/>
      <c r="EXL230" s="18"/>
      <c r="EXM230" s="18"/>
      <c r="EXN230" s="18"/>
      <c r="EXO230" s="18"/>
      <c r="EXP230" s="18"/>
      <c r="EXQ230" s="18"/>
      <c r="EXR230" s="18"/>
      <c r="EXS230" s="18"/>
      <c r="EXT230" s="18"/>
      <c r="EXU230" s="18"/>
      <c r="EXV230" s="18"/>
      <c r="EXW230" s="18"/>
      <c r="EXX230" s="18"/>
      <c r="EXY230" s="18"/>
      <c r="EXZ230" s="18"/>
      <c r="EYA230" s="18"/>
      <c r="EYB230" s="18"/>
      <c r="EYC230" s="18"/>
      <c r="EYD230" s="18"/>
      <c r="EYE230" s="18"/>
      <c r="EYF230" s="18"/>
      <c r="EYG230" s="18"/>
      <c r="EYH230" s="18"/>
      <c r="EYI230" s="18"/>
      <c r="EYJ230" s="18"/>
      <c r="EYK230" s="18"/>
      <c r="EYL230" s="18"/>
      <c r="EYM230" s="18"/>
      <c r="EYN230" s="18"/>
      <c r="EYO230" s="18"/>
      <c r="EYP230" s="18"/>
      <c r="EYQ230" s="18"/>
      <c r="EYR230" s="18"/>
      <c r="EYS230" s="18"/>
      <c r="EYT230" s="18"/>
      <c r="EYU230" s="18"/>
      <c r="EYV230" s="18"/>
      <c r="EYW230" s="18"/>
      <c r="EYX230" s="18"/>
      <c r="UFN230" s="18"/>
      <c r="UFO230" s="18"/>
      <c r="UFP230" s="18"/>
      <c r="UFQ230" s="18"/>
      <c r="UFR230" s="18"/>
      <c r="UFS230" s="18"/>
      <c r="UFT230" s="18"/>
      <c r="UFU230" s="18"/>
      <c r="UFV230" s="18"/>
      <c r="UFW230" s="18"/>
      <c r="UFX230" s="18"/>
      <c r="UFY230" s="18"/>
      <c r="UFZ230" s="18"/>
      <c r="UGA230" s="18"/>
      <c r="UGB230" s="18"/>
      <c r="UGC230" s="18"/>
      <c r="UGD230" s="18"/>
      <c r="UGE230" s="18"/>
      <c r="UGF230" s="18"/>
      <c r="UGG230" s="18"/>
      <c r="UGH230" s="18"/>
      <c r="UGI230" s="18"/>
      <c r="UGJ230" s="18"/>
      <c r="UGK230" s="18"/>
      <c r="UGL230" s="18"/>
      <c r="UGM230" s="18"/>
      <c r="UGN230" s="18"/>
      <c r="UGO230" s="18"/>
      <c r="UGP230" s="18"/>
      <c r="UGQ230" s="18"/>
      <c r="UGR230" s="18"/>
      <c r="UGS230" s="18"/>
      <c r="UGT230" s="18"/>
      <c r="UGU230" s="18"/>
      <c r="UGV230" s="18"/>
      <c r="UGW230" s="18"/>
      <c r="UGX230" s="18"/>
      <c r="UGY230" s="18"/>
      <c r="UGZ230" s="18"/>
      <c r="UHA230" s="18"/>
      <c r="UHB230" s="18"/>
      <c r="UHC230" s="18"/>
      <c r="UHD230" s="18"/>
      <c r="UHE230" s="18"/>
      <c r="UHF230" s="18"/>
      <c r="UHG230" s="18"/>
      <c r="UHH230" s="18"/>
      <c r="UHI230" s="18"/>
      <c r="UHJ230" s="18"/>
      <c r="UHK230" s="18"/>
      <c r="UHL230" s="18"/>
      <c r="UHM230" s="18"/>
      <c r="UHN230" s="18"/>
      <c r="UHO230" s="18"/>
      <c r="UHP230" s="18"/>
      <c r="UHQ230" s="18"/>
      <c r="UHR230" s="18"/>
      <c r="UHS230" s="18"/>
      <c r="UHT230" s="18"/>
      <c r="UHU230" s="18"/>
      <c r="UHV230" s="18"/>
      <c r="UHW230" s="18"/>
      <c r="UHX230" s="18"/>
      <c r="UHY230" s="18"/>
      <c r="UHZ230" s="18"/>
      <c r="UIA230" s="18"/>
      <c r="UIB230" s="18"/>
      <c r="UIC230" s="18"/>
      <c r="UID230" s="18"/>
      <c r="UIE230" s="18"/>
      <c r="UIF230" s="18"/>
      <c r="UIG230" s="18"/>
      <c r="UIH230" s="18"/>
      <c r="UII230" s="18"/>
      <c r="UIJ230" s="18"/>
      <c r="UIK230" s="18"/>
      <c r="UIL230" s="18"/>
      <c r="UIM230" s="18"/>
      <c r="UIN230" s="18"/>
      <c r="UIO230" s="18"/>
      <c r="UIP230" s="18"/>
      <c r="UIQ230" s="18"/>
      <c r="UIR230" s="18"/>
      <c r="UIS230" s="18"/>
      <c r="UIT230" s="18"/>
      <c r="UIU230" s="18"/>
      <c r="UIV230" s="18"/>
      <c r="UIW230" s="18"/>
      <c r="UIX230" s="18"/>
      <c r="UIY230" s="18"/>
      <c r="UIZ230" s="18"/>
      <c r="UJA230" s="18"/>
      <c r="UJB230" s="18"/>
      <c r="UJC230" s="18"/>
      <c r="UJD230" s="18"/>
      <c r="UJE230" s="18"/>
      <c r="UJF230" s="18"/>
      <c r="UJG230" s="18"/>
      <c r="UJH230" s="18"/>
      <c r="UJI230" s="18"/>
      <c r="UJJ230" s="18"/>
      <c r="UJK230" s="18"/>
      <c r="UJL230" s="18"/>
      <c r="UJM230" s="18"/>
      <c r="UJN230" s="18"/>
      <c r="UJO230" s="18"/>
      <c r="UJP230" s="18"/>
      <c r="UJQ230" s="18"/>
      <c r="UJR230" s="18"/>
      <c r="UJS230" s="18"/>
      <c r="UJT230" s="18"/>
      <c r="UJU230" s="18"/>
      <c r="UJV230" s="18"/>
      <c r="UJW230" s="18"/>
      <c r="UJX230" s="18"/>
      <c r="UJY230" s="18"/>
      <c r="UJZ230" s="18"/>
      <c r="UKA230" s="18"/>
      <c r="UKB230" s="18"/>
      <c r="UKC230" s="18"/>
      <c r="UKD230" s="18"/>
      <c r="UKE230" s="18"/>
      <c r="UKF230" s="18"/>
      <c r="UKG230" s="18"/>
      <c r="UKH230" s="18"/>
      <c r="UKI230" s="18"/>
      <c r="UKJ230" s="18"/>
      <c r="UKK230" s="18"/>
      <c r="UKL230" s="18"/>
      <c r="UKM230" s="18"/>
      <c r="UKN230" s="18"/>
      <c r="UKO230" s="18"/>
      <c r="UKP230" s="18"/>
      <c r="UKQ230" s="18"/>
      <c r="UKR230" s="18"/>
      <c r="UKS230" s="18"/>
      <c r="UKT230" s="18"/>
      <c r="UKU230" s="18"/>
      <c r="UKV230" s="18"/>
      <c r="UKW230" s="18"/>
      <c r="UKX230" s="18"/>
      <c r="UKY230" s="18"/>
      <c r="UKZ230" s="18"/>
      <c r="ULA230" s="18"/>
      <c r="ULB230" s="18"/>
      <c r="ULC230" s="18"/>
      <c r="ULD230" s="18"/>
      <c r="ULE230" s="18"/>
      <c r="ULF230" s="18"/>
      <c r="ULG230" s="18"/>
      <c r="ULH230" s="18"/>
      <c r="ULI230" s="18"/>
      <c r="ULJ230" s="18"/>
      <c r="ULK230" s="18"/>
      <c r="ULL230" s="18"/>
      <c r="ULM230" s="18"/>
      <c r="ULN230" s="18"/>
      <c r="ULO230" s="18"/>
      <c r="ULP230" s="18"/>
      <c r="ULQ230" s="18"/>
      <c r="ULR230" s="18"/>
      <c r="ULS230" s="18"/>
      <c r="ULT230" s="18"/>
      <c r="ULU230" s="18"/>
      <c r="ULV230" s="18"/>
      <c r="ULW230" s="18"/>
      <c r="ULX230" s="18"/>
      <c r="ULY230" s="18"/>
      <c r="ULZ230" s="18"/>
      <c r="UMA230" s="18"/>
      <c r="UMB230" s="18"/>
      <c r="UMC230" s="18"/>
      <c r="UMD230" s="18"/>
      <c r="UME230" s="18"/>
      <c r="UMF230" s="18"/>
      <c r="UMG230" s="18"/>
      <c r="UMH230" s="18"/>
      <c r="UMI230" s="18"/>
      <c r="UMJ230" s="18"/>
      <c r="UMK230" s="18"/>
      <c r="UML230" s="18"/>
      <c r="UMM230" s="18"/>
      <c r="UMN230" s="18"/>
      <c r="UMO230" s="18"/>
      <c r="UMP230" s="18"/>
      <c r="UMQ230" s="18"/>
      <c r="UMR230" s="18"/>
      <c r="UMS230" s="18"/>
      <c r="UMT230" s="18"/>
      <c r="UMU230" s="18"/>
      <c r="UMV230" s="18"/>
      <c r="UMW230" s="18"/>
      <c r="UMX230" s="18"/>
      <c r="UMY230" s="18"/>
      <c r="UMZ230" s="18"/>
      <c r="UNA230" s="18"/>
      <c r="UNB230" s="18"/>
      <c r="UNC230" s="18"/>
      <c r="UND230" s="18"/>
      <c r="UNE230" s="18"/>
      <c r="UNF230" s="18"/>
      <c r="UNG230" s="18"/>
      <c r="UNH230" s="18"/>
      <c r="UNI230" s="18"/>
      <c r="UNJ230" s="18"/>
      <c r="UNK230" s="18"/>
      <c r="UNL230" s="18"/>
      <c r="UNM230" s="18"/>
      <c r="UNN230" s="18"/>
      <c r="UNO230" s="18"/>
      <c r="UNP230" s="18"/>
      <c r="UNQ230" s="18"/>
      <c r="UNR230" s="18"/>
      <c r="UNS230" s="18"/>
      <c r="UNT230" s="18"/>
      <c r="UNU230" s="18"/>
      <c r="UNV230" s="18"/>
      <c r="UNW230" s="18"/>
      <c r="UNX230" s="18"/>
      <c r="UNY230" s="18"/>
      <c r="UNZ230" s="18"/>
      <c r="UOA230" s="18"/>
      <c r="UOB230" s="18"/>
      <c r="UOC230" s="18"/>
      <c r="UOD230" s="18"/>
      <c r="UOE230" s="18"/>
      <c r="UOF230" s="18"/>
      <c r="UOG230" s="18"/>
      <c r="UOH230" s="18"/>
      <c r="UOI230" s="18"/>
      <c r="UOJ230" s="18"/>
      <c r="UOK230" s="18"/>
      <c r="UOL230" s="18"/>
      <c r="UOM230" s="18"/>
      <c r="UON230" s="18"/>
      <c r="UOO230" s="18"/>
      <c r="UOP230" s="18"/>
      <c r="UOQ230" s="18"/>
      <c r="UOR230" s="18"/>
      <c r="UOS230" s="18"/>
      <c r="UOT230" s="18"/>
      <c r="UOU230" s="18"/>
      <c r="UOV230" s="18"/>
      <c r="UOW230" s="18"/>
      <c r="UOX230" s="18"/>
      <c r="UOY230" s="18"/>
      <c r="UOZ230" s="18"/>
      <c r="UPA230" s="18"/>
      <c r="UPB230" s="18"/>
      <c r="UPC230" s="18"/>
      <c r="UPD230" s="18"/>
      <c r="UPE230" s="18"/>
      <c r="UPF230" s="18"/>
      <c r="UPG230" s="18"/>
      <c r="UPH230" s="18"/>
      <c r="UPI230" s="18"/>
      <c r="UPJ230" s="18"/>
      <c r="UPK230" s="18"/>
      <c r="UPL230" s="18"/>
      <c r="UPM230" s="18"/>
      <c r="UPN230" s="18"/>
      <c r="UPO230" s="18"/>
      <c r="UPP230" s="18"/>
      <c r="UPQ230" s="18"/>
      <c r="UPR230" s="18"/>
      <c r="UPS230" s="18"/>
      <c r="UPT230" s="18"/>
      <c r="UPU230" s="18"/>
      <c r="UPV230" s="18"/>
      <c r="UPW230" s="18"/>
      <c r="UPX230" s="18"/>
      <c r="UPY230" s="18"/>
      <c r="UPZ230" s="18"/>
      <c r="UQA230" s="18"/>
      <c r="UQB230" s="18"/>
      <c r="UQC230" s="18"/>
      <c r="UQD230" s="18"/>
      <c r="UQE230" s="18"/>
      <c r="UQF230" s="18"/>
      <c r="UQG230" s="18"/>
      <c r="UQH230" s="18"/>
      <c r="UQI230" s="18"/>
      <c r="UQJ230" s="18"/>
      <c r="UQK230" s="18"/>
      <c r="UQL230" s="18"/>
      <c r="UQM230" s="18"/>
      <c r="UQN230" s="18"/>
      <c r="UQO230" s="18"/>
      <c r="UQP230" s="18"/>
      <c r="UQQ230" s="18"/>
      <c r="UQR230" s="18"/>
      <c r="UQS230" s="18"/>
      <c r="UQT230" s="18"/>
      <c r="UQU230" s="18"/>
      <c r="UQV230" s="18"/>
      <c r="UQW230" s="18"/>
      <c r="UQX230" s="18"/>
      <c r="UQY230" s="18"/>
      <c r="UQZ230" s="18"/>
      <c r="URA230" s="18"/>
      <c r="URB230" s="18"/>
      <c r="URC230" s="18"/>
      <c r="URD230" s="18"/>
      <c r="URE230" s="18"/>
      <c r="URF230" s="18"/>
      <c r="URG230" s="18"/>
      <c r="URH230" s="18"/>
      <c r="URI230" s="18"/>
      <c r="URJ230" s="18"/>
      <c r="URK230" s="18"/>
      <c r="URL230" s="18"/>
      <c r="URM230" s="18"/>
      <c r="URN230" s="18"/>
      <c r="URO230" s="18"/>
      <c r="URP230" s="18"/>
      <c r="URQ230" s="18"/>
      <c r="URR230" s="18"/>
      <c r="URS230" s="18"/>
      <c r="URT230" s="18"/>
      <c r="URU230" s="18"/>
      <c r="URV230" s="18"/>
      <c r="URW230" s="18"/>
      <c r="URX230" s="18"/>
      <c r="URY230" s="18"/>
      <c r="URZ230" s="18"/>
      <c r="USA230" s="18"/>
      <c r="USB230" s="18"/>
      <c r="USC230" s="18"/>
      <c r="USD230" s="18"/>
      <c r="USE230" s="18"/>
      <c r="USF230" s="18"/>
      <c r="USG230" s="18"/>
      <c r="USH230" s="18"/>
      <c r="USI230" s="18"/>
      <c r="USJ230" s="18"/>
      <c r="USK230" s="18"/>
      <c r="USL230" s="18"/>
      <c r="USM230" s="18"/>
      <c r="USN230" s="18"/>
      <c r="USO230" s="18"/>
      <c r="USP230" s="18"/>
      <c r="USQ230" s="18"/>
      <c r="USR230" s="18"/>
      <c r="USS230" s="18"/>
      <c r="UST230" s="18"/>
      <c r="USU230" s="18"/>
      <c r="USV230" s="18"/>
      <c r="USW230" s="18"/>
      <c r="USX230" s="18"/>
      <c r="USY230" s="18"/>
      <c r="USZ230" s="18"/>
      <c r="UTA230" s="18"/>
      <c r="UTB230" s="18"/>
      <c r="UTC230" s="18"/>
      <c r="UTD230" s="18"/>
      <c r="UTE230" s="18"/>
      <c r="UTF230" s="18"/>
      <c r="UTG230" s="18"/>
      <c r="UTH230" s="18"/>
      <c r="UTI230" s="18"/>
      <c r="UTJ230" s="18"/>
      <c r="UTK230" s="18"/>
      <c r="UTL230" s="18"/>
      <c r="UTM230" s="18"/>
      <c r="UTN230" s="18"/>
      <c r="UTO230" s="18"/>
      <c r="UTP230" s="18"/>
      <c r="UTQ230" s="18"/>
      <c r="UTR230" s="18"/>
      <c r="UTS230" s="18"/>
      <c r="UTT230" s="18"/>
      <c r="UTU230" s="18"/>
      <c r="UTV230" s="18"/>
      <c r="UTW230" s="18"/>
      <c r="UTX230" s="18"/>
      <c r="UTY230" s="18"/>
      <c r="UTZ230" s="18"/>
      <c r="UUA230" s="18"/>
      <c r="UUB230" s="18"/>
      <c r="UUC230" s="18"/>
      <c r="UUD230" s="18"/>
      <c r="UUE230" s="18"/>
      <c r="UUF230" s="18"/>
      <c r="UUG230" s="18"/>
      <c r="UUH230" s="18"/>
      <c r="UUI230" s="18"/>
      <c r="UUJ230" s="18"/>
      <c r="UUK230" s="18"/>
      <c r="UUL230" s="18"/>
      <c r="UUM230" s="18"/>
      <c r="UUN230" s="18"/>
      <c r="UUO230" s="18"/>
      <c r="UUP230" s="18"/>
      <c r="UUQ230" s="18"/>
      <c r="UUR230" s="18"/>
      <c r="UUS230" s="18"/>
      <c r="UUT230" s="18"/>
      <c r="UUU230" s="18"/>
      <c r="UUV230" s="18"/>
      <c r="UUW230" s="18"/>
      <c r="UUX230" s="18"/>
      <c r="UUY230" s="18"/>
      <c r="UUZ230" s="18"/>
      <c r="UVA230" s="18"/>
      <c r="UVB230" s="18"/>
      <c r="UVC230" s="18"/>
      <c r="UVD230" s="18"/>
      <c r="UVE230" s="18"/>
      <c r="UVF230" s="18"/>
      <c r="UVG230" s="18"/>
      <c r="UVH230" s="18"/>
      <c r="UVI230" s="18"/>
      <c r="UVJ230" s="18"/>
      <c r="UVK230" s="18"/>
      <c r="UVL230" s="18"/>
      <c r="UVM230" s="18"/>
      <c r="UVN230" s="18"/>
      <c r="UVO230" s="18"/>
      <c r="UVP230" s="18"/>
      <c r="UVQ230" s="18"/>
      <c r="UVR230" s="18"/>
      <c r="UVS230" s="18"/>
      <c r="UVT230" s="18"/>
      <c r="UVU230" s="18"/>
      <c r="UVV230" s="18"/>
      <c r="UVW230" s="18"/>
      <c r="UVX230" s="18"/>
      <c r="UVY230" s="18"/>
      <c r="UVZ230" s="18"/>
      <c r="UWA230" s="18"/>
      <c r="UWB230" s="18"/>
      <c r="UWC230" s="18"/>
      <c r="UWD230" s="18"/>
      <c r="UWE230" s="18"/>
      <c r="UWF230" s="18"/>
      <c r="UWG230" s="18"/>
      <c r="UWH230" s="18"/>
      <c r="UWI230" s="18"/>
      <c r="UWJ230" s="18"/>
      <c r="UWK230" s="18"/>
      <c r="UWL230" s="18"/>
      <c r="UWM230" s="18"/>
      <c r="UWN230" s="18"/>
      <c r="UWO230" s="18"/>
      <c r="UWP230" s="18"/>
      <c r="UWQ230" s="18"/>
      <c r="UWR230" s="18"/>
      <c r="UWS230" s="18"/>
      <c r="UWT230" s="18"/>
      <c r="UWU230" s="18"/>
      <c r="UWV230" s="18"/>
      <c r="UWW230" s="18"/>
      <c r="UWX230" s="18"/>
      <c r="UWY230" s="18"/>
      <c r="UWZ230" s="18"/>
      <c r="UXA230" s="18"/>
      <c r="UXB230" s="18"/>
      <c r="UXC230" s="18"/>
      <c r="UXD230" s="18"/>
      <c r="UXE230" s="18"/>
      <c r="UXF230" s="18"/>
      <c r="UXG230" s="18"/>
      <c r="UXH230" s="18"/>
      <c r="UXI230" s="18"/>
      <c r="UXJ230" s="18"/>
      <c r="UXK230" s="18"/>
      <c r="UXL230" s="18"/>
      <c r="UXM230" s="18"/>
      <c r="UXN230" s="18"/>
      <c r="UXO230" s="18"/>
      <c r="UXP230" s="18"/>
      <c r="UXQ230" s="18"/>
      <c r="UXR230" s="18"/>
      <c r="UXS230" s="18"/>
      <c r="UXT230" s="18"/>
      <c r="UXU230" s="18"/>
      <c r="UXV230" s="18"/>
      <c r="UXW230" s="18"/>
      <c r="UXX230" s="18"/>
      <c r="UXY230" s="18"/>
      <c r="UXZ230" s="18"/>
      <c r="UYA230" s="18"/>
      <c r="UYB230" s="18"/>
      <c r="UYC230" s="18"/>
      <c r="UYD230" s="18"/>
      <c r="UYE230" s="18"/>
      <c r="UYF230" s="18"/>
      <c r="UYG230" s="18"/>
      <c r="UYH230" s="18"/>
      <c r="UYI230" s="18"/>
      <c r="UYJ230" s="18"/>
      <c r="UYK230" s="18"/>
      <c r="UYL230" s="18"/>
      <c r="UYM230" s="18"/>
      <c r="UYN230" s="18"/>
      <c r="UYO230" s="18"/>
      <c r="UYP230" s="18"/>
      <c r="UYQ230" s="18"/>
      <c r="UYR230" s="18"/>
      <c r="UYS230" s="18"/>
      <c r="UYT230" s="18"/>
      <c r="UYU230" s="18"/>
      <c r="UYV230" s="18"/>
      <c r="UYW230" s="18"/>
      <c r="UYX230" s="18"/>
      <c r="UYY230" s="18"/>
      <c r="UYZ230" s="18"/>
      <c r="UZA230" s="18"/>
      <c r="UZB230" s="18"/>
      <c r="UZC230" s="18"/>
      <c r="UZD230" s="18"/>
      <c r="UZE230" s="18"/>
      <c r="UZF230" s="18"/>
      <c r="UZG230" s="18"/>
      <c r="UZH230" s="18"/>
      <c r="UZI230" s="18"/>
      <c r="UZJ230" s="18"/>
      <c r="UZK230" s="18"/>
      <c r="UZL230" s="18"/>
      <c r="UZM230" s="18"/>
      <c r="UZN230" s="18"/>
      <c r="UZO230" s="18"/>
      <c r="UZP230" s="18"/>
      <c r="UZQ230" s="18"/>
      <c r="UZR230" s="18"/>
      <c r="UZS230" s="18"/>
      <c r="UZT230" s="18"/>
      <c r="UZU230" s="18"/>
      <c r="UZV230" s="18"/>
      <c r="UZW230" s="18"/>
      <c r="UZX230" s="18"/>
      <c r="UZY230" s="18"/>
      <c r="UZZ230" s="18"/>
      <c r="VAA230" s="18"/>
      <c r="VAB230" s="18"/>
      <c r="VAC230" s="18"/>
      <c r="VAD230" s="18"/>
      <c r="VAE230" s="18"/>
      <c r="VAF230" s="18"/>
      <c r="VAG230" s="18"/>
      <c r="VAH230" s="18"/>
      <c r="VAI230" s="18"/>
      <c r="VAJ230" s="18"/>
      <c r="VAK230" s="18"/>
      <c r="VAL230" s="18"/>
      <c r="VAM230" s="18"/>
      <c r="VAN230" s="18"/>
      <c r="VAO230" s="18"/>
      <c r="VAP230" s="18"/>
      <c r="VAQ230" s="18"/>
      <c r="VAR230" s="18"/>
      <c r="VAS230" s="18"/>
      <c r="VAT230" s="18"/>
      <c r="VAU230" s="18"/>
      <c r="VAV230" s="18"/>
      <c r="VAW230" s="18"/>
      <c r="VAX230" s="18"/>
      <c r="VAY230" s="18"/>
      <c r="VAZ230" s="18"/>
      <c r="VBA230" s="18"/>
      <c r="VBB230" s="18"/>
      <c r="VBC230" s="18"/>
      <c r="VBD230" s="18"/>
      <c r="VBE230" s="18"/>
      <c r="VBF230" s="18"/>
      <c r="VBG230" s="18"/>
      <c r="VBH230" s="18"/>
      <c r="VBI230" s="18"/>
      <c r="VBJ230" s="18"/>
      <c r="VBK230" s="18"/>
      <c r="VBL230" s="18"/>
      <c r="VBM230" s="18"/>
      <c r="VBN230" s="18"/>
      <c r="VBO230" s="18"/>
      <c r="VBP230" s="18"/>
      <c r="VBQ230" s="18"/>
      <c r="VBR230" s="18"/>
      <c r="VBS230" s="18"/>
      <c r="VBT230" s="18"/>
      <c r="VBU230" s="18"/>
      <c r="VBV230" s="18"/>
      <c r="VBW230" s="18"/>
      <c r="VBX230" s="18"/>
      <c r="VBY230" s="18"/>
      <c r="VBZ230" s="18"/>
      <c r="VCA230" s="18"/>
      <c r="VCB230" s="18"/>
      <c r="VCC230" s="18"/>
      <c r="VCD230" s="18"/>
      <c r="VCE230" s="18"/>
      <c r="VCF230" s="18"/>
      <c r="VCG230" s="18"/>
      <c r="VCH230" s="18"/>
      <c r="VCI230" s="18"/>
      <c r="VCJ230" s="18"/>
      <c r="VCK230" s="18"/>
      <c r="VCL230" s="18"/>
      <c r="VCM230" s="18"/>
      <c r="VCN230" s="18"/>
      <c r="VCO230" s="18"/>
      <c r="VCP230" s="18"/>
      <c r="VCQ230" s="18"/>
      <c r="VCR230" s="18"/>
      <c r="VCS230" s="18"/>
      <c r="VCT230" s="18"/>
      <c r="VCU230" s="18"/>
      <c r="VCV230" s="18"/>
      <c r="VCW230" s="18"/>
      <c r="VCX230" s="18"/>
      <c r="VCY230" s="18"/>
      <c r="VCZ230" s="18"/>
      <c r="VDA230" s="18"/>
      <c r="VDB230" s="18"/>
      <c r="VDC230" s="18"/>
      <c r="VDD230" s="18"/>
      <c r="VDE230" s="18"/>
      <c r="VDF230" s="18"/>
      <c r="VDG230" s="18"/>
      <c r="VDH230" s="18"/>
      <c r="VDI230" s="18"/>
      <c r="VDJ230" s="18"/>
      <c r="VDK230" s="18"/>
      <c r="VDL230" s="18"/>
      <c r="VDM230" s="18"/>
      <c r="VDN230" s="18"/>
      <c r="VDO230" s="18"/>
      <c r="VDP230" s="18"/>
      <c r="VDQ230" s="18"/>
      <c r="VDR230" s="18"/>
      <c r="VDS230" s="18"/>
      <c r="VDT230" s="18"/>
      <c r="VDU230" s="18"/>
      <c r="VDV230" s="18"/>
      <c r="VDW230" s="18"/>
      <c r="VDX230" s="18"/>
      <c r="VDY230" s="18"/>
      <c r="VDZ230" s="18"/>
      <c r="VEA230" s="18"/>
      <c r="VEB230" s="18"/>
      <c r="VEC230" s="18"/>
      <c r="VED230" s="18"/>
      <c r="VEE230" s="18"/>
      <c r="VEF230" s="18"/>
      <c r="VEG230" s="18"/>
      <c r="VEH230" s="18"/>
      <c r="VEI230" s="18"/>
      <c r="VEJ230" s="18"/>
      <c r="VEK230" s="18"/>
      <c r="VEL230" s="18"/>
      <c r="VEM230" s="18"/>
      <c r="VEN230" s="18"/>
      <c r="VEO230" s="18"/>
      <c r="VEP230" s="18"/>
      <c r="VEQ230" s="18"/>
      <c r="VER230" s="18"/>
      <c r="VES230" s="18"/>
      <c r="VET230" s="18"/>
      <c r="VEU230" s="18"/>
      <c r="VEV230" s="18"/>
      <c r="VEW230" s="18"/>
      <c r="VEX230" s="18"/>
      <c r="VEY230" s="18"/>
      <c r="VEZ230" s="18"/>
      <c r="VFA230" s="18"/>
      <c r="VFB230" s="18"/>
      <c r="VFC230" s="18"/>
      <c r="VFD230" s="18"/>
      <c r="VFE230" s="18"/>
      <c r="VFF230" s="18"/>
      <c r="VFG230" s="18"/>
      <c r="VFH230" s="18"/>
      <c r="VFI230" s="18"/>
      <c r="VFJ230" s="18"/>
      <c r="VFK230" s="18"/>
      <c r="VFL230" s="18"/>
      <c r="VFM230" s="18"/>
      <c r="VFN230" s="18"/>
      <c r="VFO230" s="18"/>
      <c r="VFP230" s="18"/>
      <c r="VFQ230" s="18"/>
      <c r="VFR230" s="18"/>
      <c r="VFS230" s="18"/>
      <c r="VFT230" s="18"/>
      <c r="VFU230" s="18"/>
      <c r="VFV230" s="18"/>
      <c r="VFW230" s="18"/>
      <c r="VFX230" s="18"/>
      <c r="VFY230" s="18"/>
      <c r="VFZ230" s="18"/>
      <c r="VGA230" s="18"/>
      <c r="VGB230" s="18"/>
      <c r="VGC230" s="18"/>
      <c r="VGD230" s="18"/>
      <c r="VGE230" s="18"/>
      <c r="VGF230" s="18"/>
      <c r="VGG230" s="18"/>
      <c r="VGH230" s="18"/>
      <c r="VGI230" s="18"/>
      <c r="VGJ230" s="18"/>
      <c r="VGK230" s="18"/>
      <c r="VGL230" s="18"/>
      <c r="VGM230" s="18"/>
      <c r="VGN230" s="18"/>
      <c r="VGO230" s="18"/>
      <c r="VGP230" s="18"/>
      <c r="VGQ230" s="18"/>
      <c r="VGR230" s="18"/>
      <c r="VGS230" s="18"/>
      <c r="VGT230" s="18"/>
      <c r="VGU230" s="18"/>
      <c r="VGV230" s="18"/>
      <c r="VGW230" s="18"/>
      <c r="VGX230" s="18"/>
      <c r="VGY230" s="18"/>
      <c r="VGZ230" s="18"/>
      <c r="VHA230" s="18"/>
      <c r="VHB230" s="18"/>
      <c r="VHC230" s="18"/>
      <c r="VHD230" s="18"/>
      <c r="VHE230" s="18"/>
      <c r="VHF230" s="18"/>
      <c r="VHG230" s="18"/>
      <c r="VHH230" s="18"/>
      <c r="VHI230" s="18"/>
      <c r="VHJ230" s="18"/>
      <c r="VHK230" s="18"/>
      <c r="VHL230" s="18"/>
      <c r="VHM230" s="18"/>
      <c r="VHN230" s="18"/>
      <c r="VHO230" s="18"/>
      <c r="VHP230" s="18"/>
      <c r="VHQ230" s="18"/>
      <c r="VHR230" s="18"/>
      <c r="VHS230" s="18"/>
      <c r="VHT230" s="18"/>
      <c r="VHU230" s="18"/>
      <c r="VHV230" s="18"/>
      <c r="VHW230" s="18"/>
      <c r="VHX230" s="18"/>
      <c r="VHY230" s="18"/>
      <c r="VHZ230" s="18"/>
      <c r="VIA230" s="18"/>
      <c r="VIB230" s="18"/>
      <c r="VIC230" s="18"/>
      <c r="VID230" s="18"/>
      <c r="VIE230" s="18"/>
      <c r="VIF230" s="18"/>
      <c r="VIG230" s="18"/>
      <c r="VIH230" s="18"/>
      <c r="VII230" s="18"/>
      <c r="VIJ230" s="18"/>
      <c r="VIK230" s="18"/>
      <c r="VIL230" s="18"/>
      <c r="VIM230" s="18"/>
      <c r="VIN230" s="18"/>
      <c r="VIO230" s="18"/>
      <c r="VIP230" s="18"/>
      <c r="VIQ230" s="18"/>
      <c r="VIR230" s="18"/>
      <c r="VIS230" s="18"/>
      <c r="VIT230" s="18"/>
      <c r="VIU230" s="18"/>
      <c r="VIV230" s="18"/>
      <c r="VIW230" s="18"/>
      <c r="VIX230" s="18"/>
      <c r="VIY230" s="18"/>
      <c r="VIZ230" s="18"/>
      <c r="VJA230" s="18"/>
      <c r="VJB230" s="18"/>
      <c r="VJC230" s="18"/>
      <c r="VJD230" s="18"/>
      <c r="VJE230" s="18"/>
      <c r="VJF230" s="18"/>
      <c r="VJG230" s="18"/>
      <c r="VJH230" s="18"/>
      <c r="VJI230" s="18"/>
      <c r="VJJ230" s="18"/>
      <c r="VJK230" s="18"/>
      <c r="VJL230" s="18"/>
      <c r="VJM230" s="18"/>
      <c r="VJN230" s="18"/>
      <c r="VJO230" s="18"/>
      <c r="VJP230" s="18"/>
      <c r="VJQ230" s="18"/>
      <c r="VJR230" s="18"/>
      <c r="VJS230" s="18"/>
      <c r="VJT230" s="18"/>
      <c r="VJU230" s="18"/>
      <c r="VJV230" s="18"/>
      <c r="VJW230" s="18"/>
      <c r="VJX230" s="18"/>
      <c r="VJY230" s="18"/>
      <c r="VJZ230" s="18"/>
      <c r="VKA230" s="18"/>
      <c r="VKB230" s="18"/>
      <c r="VKC230" s="18"/>
      <c r="VKD230" s="18"/>
      <c r="VKE230" s="18"/>
      <c r="VKF230" s="18"/>
      <c r="VKG230" s="18"/>
      <c r="VKH230" s="18"/>
      <c r="VKI230" s="18"/>
      <c r="VKJ230" s="18"/>
      <c r="VKK230" s="18"/>
      <c r="VKL230" s="18"/>
      <c r="VKM230" s="18"/>
      <c r="VKN230" s="18"/>
      <c r="VKO230" s="18"/>
      <c r="VKP230" s="18"/>
      <c r="VKQ230" s="18"/>
      <c r="VKR230" s="18"/>
      <c r="VKS230" s="18"/>
      <c r="VKT230" s="18"/>
      <c r="VKU230" s="18"/>
      <c r="VKV230" s="18"/>
      <c r="VKW230" s="18"/>
      <c r="VKX230" s="18"/>
      <c r="VKY230" s="18"/>
      <c r="VKZ230" s="18"/>
      <c r="VLA230" s="18"/>
      <c r="VLB230" s="18"/>
      <c r="VLC230" s="18"/>
      <c r="VLD230" s="18"/>
      <c r="VLE230" s="18"/>
      <c r="VLF230" s="18"/>
      <c r="VLG230" s="18"/>
      <c r="VLH230" s="18"/>
      <c r="VLI230" s="18"/>
      <c r="VLJ230" s="18"/>
      <c r="VLK230" s="18"/>
      <c r="VLL230" s="18"/>
      <c r="VLM230" s="18"/>
      <c r="VLN230" s="18"/>
      <c r="VLO230" s="18"/>
      <c r="VLP230" s="18"/>
      <c r="VLQ230" s="18"/>
      <c r="VLR230" s="18"/>
      <c r="VLS230" s="18"/>
      <c r="VLT230" s="18"/>
      <c r="VLU230" s="18"/>
      <c r="VLV230" s="18"/>
      <c r="VLW230" s="18"/>
      <c r="VLX230" s="18"/>
      <c r="VLY230" s="18"/>
      <c r="VLZ230" s="18"/>
      <c r="VMA230" s="18"/>
      <c r="VMB230" s="18"/>
      <c r="VMC230" s="18"/>
      <c r="VMD230" s="18"/>
      <c r="VME230" s="18"/>
      <c r="VMF230" s="18"/>
      <c r="VMG230" s="18"/>
      <c r="VMH230" s="18"/>
      <c r="VMI230" s="18"/>
      <c r="VMJ230" s="18"/>
      <c r="VMK230" s="18"/>
      <c r="VML230" s="18"/>
      <c r="VMM230" s="18"/>
      <c r="VMN230" s="18"/>
      <c r="VMO230" s="18"/>
      <c r="VMP230" s="18"/>
      <c r="VMQ230" s="18"/>
      <c r="VMR230" s="18"/>
      <c r="VMS230" s="18"/>
      <c r="VMT230" s="18"/>
      <c r="VMU230" s="18"/>
      <c r="VMV230" s="18"/>
      <c r="VMW230" s="18"/>
      <c r="VMX230" s="18"/>
      <c r="VMY230" s="18"/>
      <c r="VMZ230" s="18"/>
      <c r="VNA230" s="18"/>
      <c r="VNB230" s="18"/>
      <c r="VNC230" s="18"/>
      <c r="VND230" s="18"/>
      <c r="VNE230" s="18"/>
      <c r="VNF230" s="18"/>
      <c r="VNG230" s="18"/>
      <c r="VNH230" s="18"/>
      <c r="VNI230" s="18"/>
      <c r="VNJ230" s="18"/>
      <c r="VNK230" s="18"/>
      <c r="VNL230" s="18"/>
      <c r="VNM230" s="18"/>
      <c r="VNN230" s="18"/>
      <c r="VNO230" s="18"/>
      <c r="VNP230" s="18"/>
      <c r="VNQ230" s="18"/>
      <c r="VNR230" s="18"/>
      <c r="VNS230" s="18"/>
      <c r="VNT230" s="18"/>
      <c r="VNU230" s="18"/>
      <c r="VNV230" s="18"/>
      <c r="VNW230" s="18"/>
      <c r="VNX230" s="18"/>
      <c r="VNY230" s="18"/>
      <c r="VNZ230" s="18"/>
      <c r="VOA230" s="18"/>
      <c r="VOB230" s="18"/>
      <c r="VOC230" s="18"/>
      <c r="VOD230" s="18"/>
      <c r="VOE230" s="18"/>
      <c r="VOF230" s="18"/>
      <c r="VOG230" s="18"/>
      <c r="VOH230" s="18"/>
      <c r="VOI230" s="18"/>
      <c r="VOJ230" s="18"/>
      <c r="VOK230" s="18"/>
      <c r="VOL230" s="18"/>
      <c r="VOM230" s="18"/>
      <c r="VON230" s="18"/>
      <c r="VOO230" s="18"/>
      <c r="VOP230" s="18"/>
      <c r="VOQ230" s="18"/>
      <c r="VOR230" s="18"/>
      <c r="VOS230" s="18"/>
      <c r="VOT230" s="18"/>
      <c r="VOU230" s="18"/>
      <c r="VOV230" s="18"/>
      <c r="VOW230" s="18"/>
      <c r="VOX230" s="18"/>
      <c r="VOY230" s="18"/>
      <c r="VOZ230" s="18"/>
      <c r="VPA230" s="18"/>
      <c r="VPB230" s="18"/>
      <c r="VPC230" s="18"/>
      <c r="VPD230" s="18"/>
      <c r="VPE230" s="18"/>
      <c r="VPF230" s="18"/>
      <c r="VPG230" s="18"/>
      <c r="VPH230" s="18"/>
      <c r="VPI230" s="18"/>
      <c r="VPJ230" s="18"/>
      <c r="VPK230" s="18"/>
      <c r="VPL230" s="18"/>
      <c r="VPM230" s="18"/>
      <c r="VPN230" s="18"/>
      <c r="VPO230" s="18"/>
      <c r="VPP230" s="18"/>
      <c r="VPQ230" s="18"/>
      <c r="VPR230" s="18"/>
      <c r="VPS230" s="18"/>
      <c r="VPT230" s="18"/>
      <c r="VPU230" s="18"/>
      <c r="VPV230" s="18"/>
      <c r="VPW230" s="18"/>
      <c r="VPX230" s="18"/>
      <c r="VPY230" s="18"/>
      <c r="VPZ230" s="18"/>
      <c r="VQA230" s="18"/>
      <c r="VQB230" s="18"/>
      <c r="VQC230" s="18"/>
      <c r="VQD230" s="18"/>
      <c r="VQE230" s="18"/>
      <c r="VQF230" s="18"/>
      <c r="VQG230" s="18"/>
      <c r="VQH230" s="18"/>
      <c r="VQI230" s="18"/>
      <c r="VQJ230" s="18"/>
      <c r="VQK230" s="18"/>
      <c r="VQL230" s="18"/>
      <c r="VQM230" s="18"/>
      <c r="VQN230" s="18"/>
      <c r="VQO230" s="18"/>
      <c r="VQP230" s="18"/>
      <c r="VQQ230" s="18"/>
      <c r="VQR230" s="18"/>
      <c r="VQS230" s="18"/>
      <c r="VQT230" s="18"/>
      <c r="VQU230" s="18"/>
      <c r="VQV230" s="18"/>
      <c r="VQW230" s="18"/>
      <c r="VQX230" s="18"/>
      <c r="VQY230" s="18"/>
      <c r="VQZ230" s="18"/>
      <c r="VRA230" s="18"/>
      <c r="VRB230" s="18"/>
      <c r="VRC230" s="18"/>
      <c r="VRD230" s="18"/>
      <c r="VRE230" s="18"/>
      <c r="VRF230" s="18"/>
      <c r="VRG230" s="18"/>
      <c r="VRH230" s="18"/>
      <c r="VRI230" s="18"/>
      <c r="VRJ230" s="18"/>
      <c r="VRK230" s="18"/>
      <c r="VRL230" s="18"/>
      <c r="VRM230" s="18"/>
      <c r="VRN230" s="18"/>
      <c r="VRO230" s="18"/>
      <c r="VRP230" s="18"/>
      <c r="VRQ230" s="18"/>
      <c r="VRR230" s="18"/>
      <c r="VRS230" s="18"/>
      <c r="VRT230" s="18"/>
      <c r="VRU230" s="18"/>
      <c r="VRV230" s="18"/>
      <c r="VRW230" s="18"/>
      <c r="VRX230" s="18"/>
      <c r="VRY230" s="18"/>
      <c r="VRZ230" s="18"/>
      <c r="VSA230" s="18"/>
      <c r="VSB230" s="18"/>
      <c r="VSC230" s="18"/>
      <c r="VSD230" s="18"/>
      <c r="VSE230" s="18"/>
      <c r="VSF230" s="18"/>
      <c r="VSG230" s="18"/>
      <c r="VSH230" s="18"/>
      <c r="VSI230" s="18"/>
      <c r="VSJ230" s="18"/>
      <c r="VSK230" s="18"/>
      <c r="VSL230" s="18"/>
      <c r="VSM230" s="18"/>
      <c r="VSN230" s="18"/>
      <c r="VSO230" s="18"/>
      <c r="VSP230" s="18"/>
      <c r="VSQ230" s="18"/>
      <c r="VSR230" s="18"/>
      <c r="VSS230" s="18"/>
      <c r="VST230" s="18"/>
      <c r="VSU230" s="18"/>
      <c r="VSV230" s="18"/>
      <c r="VSW230" s="18"/>
      <c r="VSX230" s="18"/>
      <c r="VSY230" s="18"/>
      <c r="VSZ230" s="18"/>
      <c r="VTA230" s="18"/>
      <c r="VTB230" s="18"/>
      <c r="VTC230" s="18"/>
      <c r="VTD230" s="18"/>
      <c r="VTE230" s="18"/>
      <c r="VTF230" s="18"/>
      <c r="VTG230" s="18"/>
      <c r="VTH230" s="18"/>
      <c r="VTI230" s="18"/>
      <c r="VTJ230" s="18"/>
      <c r="VTK230" s="18"/>
      <c r="VTL230" s="18"/>
      <c r="VTM230" s="18"/>
      <c r="VTN230" s="18"/>
      <c r="VTO230" s="18"/>
      <c r="VTP230" s="18"/>
      <c r="VTQ230" s="18"/>
      <c r="VTR230" s="18"/>
      <c r="VTS230" s="18"/>
      <c r="VTT230" s="18"/>
      <c r="VTU230" s="18"/>
      <c r="VTV230" s="18"/>
      <c r="VTW230" s="18"/>
      <c r="VTX230" s="18"/>
      <c r="VTY230" s="18"/>
      <c r="VTZ230" s="18"/>
      <c r="VUA230" s="18"/>
      <c r="VUB230" s="18"/>
      <c r="VUC230" s="18"/>
      <c r="VUD230" s="18"/>
      <c r="VUE230" s="18"/>
      <c r="VUF230" s="18"/>
      <c r="VUG230" s="18"/>
      <c r="VUH230" s="18"/>
      <c r="VUI230" s="18"/>
      <c r="VUJ230" s="18"/>
      <c r="VUK230" s="18"/>
      <c r="VUL230" s="18"/>
      <c r="VUM230" s="18"/>
      <c r="VUN230" s="18"/>
      <c r="VUO230" s="18"/>
      <c r="VUP230" s="18"/>
      <c r="VUQ230" s="18"/>
      <c r="VUR230" s="18"/>
      <c r="VUS230" s="18"/>
      <c r="VUT230" s="18"/>
      <c r="VUU230" s="18"/>
      <c r="VUV230" s="18"/>
      <c r="VUW230" s="18"/>
      <c r="VUX230" s="18"/>
      <c r="VUY230" s="18"/>
      <c r="VUZ230" s="18"/>
      <c r="VVA230" s="18"/>
      <c r="VVB230" s="18"/>
      <c r="VVC230" s="18"/>
      <c r="VVD230" s="18"/>
      <c r="VVE230" s="18"/>
      <c r="VVF230" s="18"/>
      <c r="VVG230" s="18"/>
      <c r="VVH230" s="18"/>
      <c r="VVI230" s="18"/>
      <c r="VVJ230" s="18"/>
      <c r="VVK230" s="18"/>
      <c r="VVL230" s="18"/>
      <c r="VVM230" s="18"/>
      <c r="VVN230" s="18"/>
      <c r="VVO230" s="18"/>
      <c r="VVP230" s="18"/>
      <c r="VVQ230" s="18"/>
      <c r="VVR230" s="18"/>
      <c r="VVS230" s="18"/>
      <c r="VVT230" s="18"/>
      <c r="VVU230" s="18"/>
      <c r="VVV230" s="18"/>
      <c r="VVW230" s="18"/>
      <c r="VVX230" s="18"/>
      <c r="VVY230" s="18"/>
      <c r="VVZ230" s="18"/>
      <c r="VWA230" s="18"/>
      <c r="VWB230" s="18"/>
      <c r="VWC230" s="18"/>
      <c r="VWD230" s="18"/>
      <c r="VWE230" s="18"/>
      <c r="VWF230" s="18"/>
      <c r="VWG230" s="18"/>
      <c r="VWH230" s="18"/>
      <c r="VWI230" s="18"/>
      <c r="VWJ230" s="18"/>
      <c r="VWK230" s="18"/>
      <c r="VWL230" s="18"/>
      <c r="VWM230" s="18"/>
      <c r="VWN230" s="18"/>
      <c r="VWO230" s="18"/>
      <c r="VWP230" s="18"/>
      <c r="VWQ230" s="18"/>
      <c r="VWR230" s="18"/>
      <c r="VWS230" s="18"/>
      <c r="VWT230" s="18"/>
      <c r="VWU230" s="18"/>
      <c r="VWV230" s="18"/>
      <c r="VWW230" s="18"/>
      <c r="VWX230" s="18"/>
      <c r="VWY230" s="18"/>
      <c r="VWZ230" s="18"/>
      <c r="VXA230" s="18"/>
      <c r="VXB230" s="18"/>
      <c r="VXC230" s="18"/>
      <c r="VXD230" s="18"/>
      <c r="VXE230" s="18"/>
      <c r="VXF230" s="18"/>
      <c r="VXG230" s="18"/>
      <c r="VXH230" s="18"/>
      <c r="VXI230" s="18"/>
      <c r="VXJ230" s="18"/>
      <c r="VXK230" s="18"/>
      <c r="VXL230" s="18"/>
      <c r="VXM230" s="18"/>
      <c r="VXN230" s="18"/>
      <c r="VXO230" s="18"/>
      <c r="VXP230" s="18"/>
      <c r="VXQ230" s="18"/>
      <c r="VXR230" s="18"/>
      <c r="VXS230" s="18"/>
      <c r="VXT230" s="18"/>
      <c r="VXU230" s="18"/>
      <c r="VXV230" s="18"/>
      <c r="VXW230" s="18"/>
      <c r="VXX230" s="18"/>
      <c r="VXY230" s="18"/>
      <c r="VXZ230" s="18"/>
      <c r="VYA230" s="18"/>
      <c r="VYB230" s="18"/>
      <c r="VYC230" s="18"/>
      <c r="VYD230" s="18"/>
      <c r="VYE230" s="18"/>
      <c r="VYF230" s="18"/>
      <c r="VYG230" s="18"/>
      <c r="VYH230" s="18"/>
      <c r="VYI230" s="18"/>
      <c r="VYJ230" s="18"/>
      <c r="VYK230" s="18"/>
      <c r="VYL230" s="18"/>
      <c r="VYM230" s="18"/>
      <c r="VYN230" s="18"/>
      <c r="VYO230" s="18"/>
      <c r="VYP230" s="18"/>
      <c r="VYQ230" s="18"/>
      <c r="VYR230" s="18"/>
      <c r="VYS230" s="18"/>
      <c r="VYT230" s="18"/>
      <c r="VYU230" s="18"/>
      <c r="VYV230" s="18"/>
      <c r="VYW230" s="18"/>
      <c r="VYX230" s="18"/>
      <c r="VYY230" s="18"/>
      <c r="VYZ230" s="18"/>
      <c r="VZA230" s="18"/>
      <c r="VZB230" s="18"/>
      <c r="VZC230" s="18"/>
      <c r="VZD230" s="18"/>
      <c r="VZE230" s="18"/>
      <c r="VZF230" s="18"/>
      <c r="VZG230" s="18"/>
      <c r="VZH230" s="18"/>
      <c r="VZI230" s="18"/>
      <c r="VZJ230" s="18"/>
      <c r="VZK230" s="18"/>
      <c r="VZL230" s="18"/>
      <c r="VZM230" s="18"/>
      <c r="VZN230" s="18"/>
      <c r="VZO230" s="18"/>
      <c r="VZP230" s="18"/>
      <c r="VZQ230" s="18"/>
      <c r="VZR230" s="18"/>
      <c r="VZS230" s="18"/>
      <c r="VZT230" s="18"/>
      <c r="VZU230" s="18"/>
      <c r="VZV230" s="18"/>
      <c r="VZW230" s="18"/>
      <c r="VZX230" s="18"/>
      <c r="VZY230" s="18"/>
      <c r="VZZ230" s="18"/>
      <c r="WAA230" s="18"/>
      <c r="WAB230" s="18"/>
      <c r="WAC230" s="18"/>
      <c r="WAD230" s="18"/>
      <c r="WAE230" s="18"/>
      <c r="WAF230" s="18"/>
      <c r="WAG230" s="18"/>
      <c r="WAH230" s="18"/>
      <c r="WAI230" s="18"/>
      <c r="WAJ230" s="18"/>
      <c r="WAK230" s="18"/>
      <c r="WAL230" s="18"/>
      <c r="WAM230" s="18"/>
      <c r="WAN230" s="18"/>
      <c r="WAO230" s="18"/>
      <c r="WAP230" s="18"/>
      <c r="WAQ230" s="18"/>
      <c r="WAR230" s="18"/>
      <c r="WAS230" s="18"/>
      <c r="WAT230" s="18"/>
      <c r="WAU230" s="18"/>
      <c r="WAV230" s="18"/>
      <c r="WAW230" s="18"/>
      <c r="WAX230" s="18"/>
      <c r="WAY230" s="18"/>
      <c r="WAZ230" s="18"/>
      <c r="WBA230" s="18"/>
      <c r="WBB230" s="18"/>
      <c r="WBC230" s="18"/>
      <c r="WBD230" s="18"/>
      <c r="WBE230" s="18"/>
      <c r="WBF230" s="18"/>
      <c r="WBG230" s="18"/>
      <c r="WBH230" s="18"/>
      <c r="WBI230" s="18"/>
      <c r="WBJ230" s="18"/>
      <c r="WBK230" s="18"/>
      <c r="WBL230" s="18"/>
      <c r="WBM230" s="18"/>
      <c r="WBN230" s="18"/>
      <c r="WBO230" s="18"/>
      <c r="WBP230" s="18"/>
      <c r="WBQ230" s="18"/>
      <c r="WBR230" s="18"/>
      <c r="WBS230" s="18"/>
      <c r="WBT230" s="18"/>
      <c r="WBU230" s="18"/>
      <c r="WBV230" s="18"/>
      <c r="WBW230" s="18"/>
      <c r="WBX230" s="18"/>
      <c r="WBY230" s="18"/>
      <c r="WBZ230" s="18"/>
      <c r="WCA230" s="18"/>
      <c r="WCB230" s="18"/>
      <c r="WCC230" s="18"/>
      <c r="WCD230" s="18"/>
      <c r="WCE230" s="18"/>
      <c r="WCF230" s="18"/>
      <c r="WCG230" s="18"/>
      <c r="WCH230" s="18"/>
      <c r="WCI230" s="18"/>
      <c r="WCJ230" s="18"/>
      <c r="WCK230" s="18"/>
      <c r="WCL230" s="18"/>
      <c r="WCM230" s="18"/>
      <c r="WCN230" s="18"/>
      <c r="WCO230" s="18"/>
      <c r="WCP230" s="18"/>
      <c r="WCQ230" s="18"/>
      <c r="WCR230" s="18"/>
      <c r="WCS230" s="18"/>
      <c r="WCT230" s="18"/>
      <c r="WCU230" s="18"/>
      <c r="WCV230" s="18"/>
      <c r="WCW230" s="18"/>
      <c r="WCX230" s="18"/>
      <c r="WCY230" s="18"/>
      <c r="WCZ230" s="18"/>
      <c r="WDA230" s="18"/>
      <c r="WDB230" s="18"/>
      <c r="WDC230" s="18"/>
      <c r="WDD230" s="18"/>
      <c r="WDE230" s="18"/>
      <c r="WDF230" s="18"/>
      <c r="WDG230" s="18"/>
      <c r="WDH230" s="18"/>
      <c r="WDI230" s="18"/>
      <c r="WDJ230" s="18"/>
      <c r="WDK230" s="18"/>
      <c r="WDL230" s="18"/>
      <c r="WDM230" s="18"/>
      <c r="WDN230" s="18"/>
      <c r="WDO230" s="18"/>
      <c r="WDP230" s="18"/>
      <c r="WDQ230" s="18"/>
      <c r="WDR230" s="18"/>
      <c r="WDS230" s="18"/>
      <c r="WDT230" s="18"/>
      <c r="WDU230" s="18"/>
      <c r="WDV230" s="18"/>
      <c r="WDW230" s="18"/>
      <c r="WDX230" s="18"/>
      <c r="WDY230" s="18"/>
      <c r="WDZ230" s="18"/>
      <c r="WEA230" s="18"/>
      <c r="WEB230" s="18"/>
      <c r="WEC230" s="18"/>
      <c r="WED230" s="18"/>
      <c r="WEE230" s="18"/>
      <c r="WEF230" s="18"/>
      <c r="WEG230" s="18"/>
      <c r="WEH230" s="18"/>
      <c r="WEI230" s="18"/>
      <c r="WEJ230" s="18"/>
      <c r="WEK230" s="18"/>
      <c r="WEL230" s="18"/>
      <c r="WEM230" s="18"/>
      <c r="WEN230" s="18"/>
      <c r="WEO230" s="18"/>
      <c r="WEP230" s="18"/>
      <c r="WEQ230" s="18"/>
      <c r="WER230" s="18"/>
      <c r="WES230" s="18"/>
      <c r="WET230" s="18"/>
      <c r="WEU230" s="18"/>
      <c r="WEV230" s="18"/>
      <c r="WEW230" s="18"/>
      <c r="WEX230" s="18"/>
      <c r="WEY230" s="18"/>
      <c r="WEZ230" s="18"/>
      <c r="WFA230" s="18"/>
      <c r="WFB230" s="18"/>
      <c r="WFC230" s="18"/>
      <c r="WFD230" s="18"/>
      <c r="WFE230" s="18"/>
      <c r="WFF230" s="18"/>
      <c r="WFG230" s="18"/>
      <c r="WFH230" s="18"/>
      <c r="WFI230" s="18"/>
      <c r="WFJ230" s="18"/>
      <c r="WFK230" s="18"/>
      <c r="WFL230" s="18"/>
      <c r="WFM230" s="18"/>
      <c r="WFN230" s="18"/>
      <c r="WFO230" s="18"/>
      <c r="WFP230" s="18"/>
      <c r="WFQ230" s="18"/>
      <c r="WFR230" s="18"/>
      <c r="WFS230" s="18"/>
      <c r="WFT230" s="18"/>
      <c r="WFU230" s="18"/>
      <c r="WFV230" s="18"/>
      <c r="WFW230" s="18"/>
      <c r="WFX230" s="18"/>
      <c r="WFY230" s="18"/>
      <c r="WFZ230" s="18"/>
      <c r="WGA230" s="18"/>
      <c r="WGB230" s="18"/>
      <c r="WGC230" s="18"/>
      <c r="WGD230" s="18"/>
      <c r="WGE230" s="18"/>
      <c r="WGF230" s="18"/>
      <c r="WGG230" s="18"/>
      <c r="WGH230" s="18"/>
      <c r="WGI230" s="18"/>
      <c r="WGJ230" s="18"/>
      <c r="WGK230" s="18"/>
      <c r="WGL230" s="18"/>
      <c r="WGM230" s="18"/>
      <c r="WGN230" s="18"/>
      <c r="WGO230" s="18"/>
      <c r="WGP230" s="18"/>
      <c r="WGQ230" s="18"/>
      <c r="WGR230" s="18"/>
      <c r="WGS230" s="18"/>
      <c r="WGT230" s="18"/>
      <c r="WGU230" s="18"/>
      <c r="WGV230" s="18"/>
      <c r="WGW230" s="18"/>
      <c r="WGX230" s="18"/>
      <c r="WGY230" s="18"/>
      <c r="WGZ230" s="18"/>
      <c r="WHA230" s="18"/>
      <c r="WHB230" s="18"/>
      <c r="WHC230" s="18"/>
      <c r="WHD230" s="18"/>
      <c r="WHE230" s="18"/>
      <c r="WHF230" s="18"/>
      <c r="WHG230" s="18"/>
      <c r="WHH230" s="18"/>
      <c r="WHI230" s="18"/>
      <c r="WHJ230" s="18"/>
      <c r="WHK230" s="18"/>
      <c r="WHL230" s="18"/>
      <c r="WHM230" s="18"/>
      <c r="WHN230" s="18"/>
      <c r="WHO230" s="18"/>
      <c r="WHP230" s="18"/>
      <c r="WHQ230" s="18"/>
      <c r="WHR230" s="18"/>
      <c r="WHS230" s="18"/>
      <c r="WHT230" s="18"/>
      <c r="WHU230" s="18"/>
      <c r="WHV230" s="18"/>
      <c r="WHW230" s="18"/>
      <c r="WHX230" s="18"/>
      <c r="WHY230" s="18"/>
      <c r="WHZ230" s="18"/>
      <c r="WIA230" s="18"/>
      <c r="WIB230" s="18"/>
      <c r="WIC230" s="18"/>
      <c r="WID230" s="18"/>
      <c r="WIE230" s="18"/>
      <c r="WIF230" s="18"/>
      <c r="WIG230" s="18"/>
      <c r="WIH230" s="18"/>
      <c r="WII230" s="18"/>
      <c r="WIJ230" s="18"/>
      <c r="WIK230" s="18"/>
      <c r="WIL230" s="18"/>
      <c r="WIM230" s="18"/>
      <c r="WIN230" s="18"/>
      <c r="WIO230" s="18"/>
      <c r="WIP230" s="18"/>
      <c r="WIQ230" s="18"/>
      <c r="WIR230" s="18"/>
      <c r="WIS230" s="18"/>
      <c r="WIT230" s="18"/>
      <c r="WIU230" s="18"/>
      <c r="WIV230" s="18"/>
      <c r="WIW230" s="18"/>
      <c r="WIX230" s="18"/>
      <c r="WIY230" s="18"/>
      <c r="WIZ230" s="18"/>
      <c r="WJA230" s="18"/>
      <c r="WJB230" s="18"/>
      <c r="WJC230" s="18"/>
      <c r="WJD230" s="18"/>
      <c r="WJE230" s="18"/>
      <c r="WJF230" s="18"/>
      <c r="WJG230" s="18"/>
      <c r="WJH230" s="18"/>
      <c r="WJI230" s="18"/>
      <c r="WJJ230" s="18"/>
      <c r="WJK230" s="18"/>
      <c r="WJL230" s="18"/>
      <c r="WJM230" s="18"/>
      <c r="WJN230" s="18"/>
      <c r="WJO230" s="18"/>
      <c r="WJP230" s="18"/>
      <c r="WJQ230" s="18"/>
      <c r="WJR230" s="18"/>
      <c r="WJS230" s="18"/>
      <c r="WJT230" s="18"/>
      <c r="WJU230" s="18"/>
      <c r="WJV230" s="18"/>
      <c r="WJW230" s="18"/>
      <c r="WJX230" s="18"/>
      <c r="WJY230" s="18"/>
      <c r="WJZ230" s="18"/>
      <c r="WKA230" s="18"/>
      <c r="WKB230" s="18"/>
      <c r="WKC230" s="18"/>
      <c r="WKD230" s="18"/>
      <c r="WKE230" s="18"/>
      <c r="WKF230" s="18"/>
      <c r="WKG230" s="18"/>
      <c r="WKH230" s="18"/>
      <c r="WKI230" s="18"/>
      <c r="WKJ230" s="18"/>
      <c r="WKK230" s="18"/>
      <c r="WKL230" s="18"/>
      <c r="WKM230" s="18"/>
      <c r="WKN230" s="18"/>
      <c r="WKO230" s="18"/>
      <c r="WKP230" s="18"/>
      <c r="WKQ230" s="18"/>
      <c r="WKR230" s="18"/>
      <c r="WKS230" s="18"/>
      <c r="WKT230" s="18"/>
      <c r="WKU230" s="18"/>
      <c r="WKV230" s="18"/>
      <c r="WKW230" s="18"/>
      <c r="WKX230" s="18"/>
      <c r="WKY230" s="18"/>
      <c r="WKZ230" s="18"/>
      <c r="WLA230" s="18"/>
      <c r="WLB230" s="18"/>
      <c r="WLC230" s="18"/>
      <c r="WLD230" s="18"/>
      <c r="WLE230" s="18"/>
      <c r="WLF230" s="18"/>
      <c r="WLG230" s="18"/>
      <c r="WLH230" s="18"/>
      <c r="WLI230" s="18"/>
      <c r="WLJ230" s="18"/>
      <c r="WLK230" s="18"/>
      <c r="WLL230" s="18"/>
      <c r="WLM230" s="18"/>
      <c r="WLN230" s="18"/>
      <c r="WLO230" s="18"/>
      <c r="WLP230" s="18"/>
      <c r="WLQ230" s="18"/>
      <c r="WLR230" s="18"/>
      <c r="WLS230" s="18"/>
      <c r="WLT230" s="18"/>
      <c r="WLU230" s="18"/>
      <c r="WLV230" s="18"/>
      <c r="WLW230" s="18"/>
      <c r="WLX230" s="18"/>
      <c r="WLY230" s="18"/>
      <c r="WLZ230" s="18"/>
      <c r="WMA230" s="18"/>
      <c r="WMB230" s="18"/>
      <c r="WMC230" s="18"/>
      <c r="WMD230" s="18"/>
      <c r="WME230" s="18"/>
      <c r="WMF230" s="18"/>
      <c r="WMG230" s="18"/>
      <c r="WMH230" s="18"/>
      <c r="WMI230" s="18"/>
      <c r="WMJ230" s="18"/>
      <c r="WMK230" s="18"/>
      <c r="WML230" s="18"/>
      <c r="WMM230" s="18"/>
      <c r="WMN230" s="18"/>
      <c r="WMO230" s="18"/>
      <c r="WMP230" s="18"/>
      <c r="WMQ230" s="18"/>
      <c r="WMR230" s="18"/>
      <c r="WMS230" s="18"/>
      <c r="WMT230" s="18"/>
      <c r="WMU230" s="18"/>
      <c r="WMV230" s="18"/>
      <c r="WMW230" s="18"/>
      <c r="WMX230" s="18"/>
      <c r="WMY230" s="18"/>
      <c r="WMZ230" s="18"/>
      <c r="WNA230" s="18"/>
      <c r="WNB230" s="18"/>
      <c r="WNC230" s="18"/>
      <c r="WND230" s="18"/>
      <c r="WNE230" s="18"/>
      <c r="WNF230" s="18"/>
      <c r="WNG230" s="18"/>
      <c r="WNH230" s="18"/>
      <c r="WNI230" s="18"/>
      <c r="WNJ230" s="18"/>
      <c r="WNK230" s="18"/>
      <c r="WNL230" s="18"/>
      <c r="WNM230" s="18"/>
      <c r="WNN230" s="18"/>
      <c r="WNO230" s="18"/>
      <c r="WNP230" s="18"/>
      <c r="WNQ230" s="18"/>
      <c r="WNR230" s="18"/>
      <c r="WNS230" s="18"/>
      <c r="WNT230" s="18"/>
      <c r="WNU230" s="18"/>
      <c r="WNV230" s="18"/>
      <c r="WNW230" s="18"/>
      <c r="WNX230" s="18"/>
      <c r="WNY230" s="18"/>
      <c r="WNZ230" s="18"/>
      <c r="WOA230" s="18"/>
      <c r="WOB230" s="18"/>
      <c r="WOC230" s="18"/>
      <c r="WOD230" s="18"/>
      <c r="WOE230" s="18"/>
      <c r="WOF230" s="18"/>
      <c r="WOG230" s="18"/>
      <c r="WOH230" s="18"/>
      <c r="WOI230" s="18"/>
      <c r="WOJ230" s="18"/>
      <c r="WOK230" s="18"/>
      <c r="WOL230" s="18"/>
      <c r="WOM230" s="18"/>
      <c r="WON230" s="18"/>
      <c r="WOO230" s="18"/>
      <c r="WOP230" s="18"/>
      <c r="WOQ230" s="18"/>
      <c r="WOR230" s="18"/>
      <c r="WOS230" s="18"/>
      <c r="WOT230" s="18"/>
      <c r="WOU230" s="18"/>
      <c r="WOV230" s="18"/>
      <c r="WOW230" s="18"/>
      <c r="WOX230" s="18"/>
      <c r="WOY230" s="18"/>
      <c r="WOZ230" s="18"/>
      <c r="WPA230" s="18"/>
      <c r="WPB230" s="18"/>
      <c r="WPC230" s="18"/>
      <c r="WPD230" s="18"/>
      <c r="WPE230" s="18"/>
      <c r="WPF230" s="18"/>
      <c r="WPG230" s="18"/>
      <c r="WPH230" s="18"/>
      <c r="WPI230" s="18"/>
      <c r="WPJ230" s="18"/>
      <c r="WPK230" s="18"/>
      <c r="WPL230" s="18"/>
      <c r="WPM230" s="18"/>
      <c r="WPN230" s="18"/>
      <c r="WPO230" s="18"/>
      <c r="WPP230" s="18"/>
      <c r="WPQ230" s="18"/>
      <c r="WPR230" s="18"/>
      <c r="WPS230" s="18"/>
      <c r="WPT230" s="18"/>
      <c r="WPU230" s="18"/>
      <c r="WPV230" s="18"/>
      <c r="WPW230" s="18"/>
      <c r="WPX230" s="18"/>
      <c r="WPY230" s="18"/>
      <c r="WPZ230" s="18"/>
      <c r="WQA230" s="18"/>
      <c r="WQB230" s="18"/>
      <c r="WQC230" s="18"/>
      <c r="WQD230" s="18"/>
      <c r="WQE230" s="18"/>
      <c r="WQF230" s="18"/>
      <c r="WQG230" s="18"/>
      <c r="WQH230" s="18"/>
      <c r="WQI230" s="18"/>
      <c r="WQJ230" s="18"/>
      <c r="WQK230" s="18"/>
      <c r="WQL230" s="18"/>
      <c r="WQM230" s="18"/>
      <c r="WQN230" s="18"/>
      <c r="WQO230" s="18"/>
      <c r="WQP230" s="18"/>
      <c r="WQQ230" s="18"/>
      <c r="WQR230" s="18"/>
      <c r="WQS230" s="18"/>
      <c r="WQT230" s="18"/>
      <c r="WQU230" s="18"/>
      <c r="WQV230" s="18"/>
      <c r="WQW230" s="18"/>
      <c r="WQX230" s="18"/>
      <c r="WQY230" s="18"/>
      <c r="WQZ230" s="18"/>
      <c r="WRA230" s="18"/>
      <c r="WRB230" s="18"/>
      <c r="WRC230" s="18"/>
      <c r="WRD230" s="18"/>
      <c r="WRE230" s="18"/>
      <c r="WRF230" s="18"/>
      <c r="WRG230" s="18"/>
      <c r="WRH230" s="18"/>
      <c r="WRI230" s="18"/>
      <c r="WRJ230" s="18"/>
      <c r="WRK230" s="18"/>
      <c r="WRL230" s="18"/>
      <c r="WRM230" s="18"/>
      <c r="WRN230" s="18"/>
      <c r="WRO230" s="18"/>
      <c r="WRP230" s="18"/>
      <c r="WRQ230" s="18"/>
      <c r="WRR230" s="18"/>
      <c r="WRS230" s="18"/>
      <c r="WRT230" s="18"/>
      <c r="WRU230" s="18"/>
      <c r="WRV230" s="18"/>
      <c r="WRW230" s="18"/>
      <c r="WRX230" s="18"/>
      <c r="WRY230" s="18"/>
      <c r="WRZ230" s="18"/>
      <c r="WSA230" s="18"/>
      <c r="WSB230" s="18"/>
      <c r="WSC230" s="18"/>
      <c r="WSD230" s="18"/>
      <c r="WSE230" s="18"/>
      <c r="WSF230" s="18"/>
      <c r="WSG230" s="18"/>
      <c r="WSH230" s="18"/>
      <c r="WSI230" s="18"/>
      <c r="WSJ230" s="18"/>
      <c r="WSK230" s="18"/>
      <c r="WSL230" s="18"/>
      <c r="WSM230" s="18"/>
      <c r="WSN230" s="18"/>
      <c r="WSO230" s="18"/>
      <c r="WSP230" s="18"/>
      <c r="WSQ230" s="18"/>
      <c r="WSR230" s="18"/>
      <c r="WSS230" s="18"/>
      <c r="WST230" s="18"/>
      <c r="WSU230" s="18"/>
      <c r="WSV230" s="18"/>
      <c r="WSW230" s="18"/>
      <c r="WSX230" s="18"/>
      <c r="WSY230" s="18"/>
      <c r="WSZ230" s="18"/>
      <c r="WTA230" s="18"/>
      <c r="WTB230" s="18"/>
      <c r="WTC230" s="18"/>
      <c r="WTD230" s="18"/>
      <c r="WTE230" s="18"/>
      <c r="WTF230" s="18"/>
      <c r="WTG230" s="18"/>
      <c r="WTH230" s="18"/>
      <c r="WTI230" s="18"/>
      <c r="WTJ230" s="18"/>
      <c r="WTK230" s="18"/>
      <c r="WTL230" s="18"/>
      <c r="WTM230" s="18"/>
      <c r="WTN230" s="18"/>
      <c r="WTO230" s="18"/>
      <c r="WTP230" s="18"/>
      <c r="WTQ230" s="18"/>
      <c r="WTR230" s="18"/>
      <c r="WTS230" s="18"/>
      <c r="WTT230" s="18"/>
      <c r="WTU230" s="18"/>
      <c r="WTV230" s="18"/>
      <c r="WTW230" s="18"/>
      <c r="WTX230" s="18"/>
      <c r="WTY230" s="18"/>
      <c r="WTZ230" s="18"/>
      <c r="WUA230" s="18"/>
      <c r="WUB230" s="18"/>
      <c r="WUC230" s="18"/>
      <c r="WUD230" s="18"/>
      <c r="WUE230" s="18"/>
      <c r="WUF230" s="18"/>
      <c r="WUG230" s="18"/>
      <c r="WUH230" s="18"/>
      <c r="WUI230" s="18"/>
      <c r="WUJ230" s="18"/>
      <c r="WUK230" s="18"/>
      <c r="WUL230" s="18"/>
      <c r="WUM230" s="18"/>
      <c r="WUN230" s="18"/>
      <c r="WUO230" s="18"/>
      <c r="WUP230" s="18"/>
      <c r="WUQ230" s="18"/>
      <c r="WUR230" s="18"/>
      <c r="WUS230" s="18"/>
      <c r="WUT230" s="18"/>
      <c r="WUU230" s="18"/>
      <c r="WUV230" s="18"/>
      <c r="WUW230" s="18"/>
      <c r="WUX230" s="18"/>
      <c r="WUY230" s="18"/>
      <c r="WUZ230" s="18"/>
      <c r="WVA230" s="18"/>
      <c r="WVB230" s="18"/>
      <c r="WVC230" s="18"/>
      <c r="WVD230" s="18"/>
      <c r="WVE230" s="18"/>
      <c r="WVF230" s="18"/>
      <c r="WVG230" s="18"/>
      <c r="WVH230" s="18"/>
      <c r="WVI230" s="18"/>
      <c r="WVJ230" s="18"/>
      <c r="WVK230" s="18"/>
      <c r="WVL230" s="18"/>
      <c r="WVM230" s="18"/>
      <c r="WVN230" s="18"/>
      <c r="WVO230" s="18"/>
      <c r="WVP230" s="18"/>
      <c r="WVQ230" s="18"/>
      <c r="WVR230" s="18"/>
      <c r="WVS230" s="18"/>
      <c r="WVT230" s="18"/>
      <c r="WVU230" s="18"/>
      <c r="WVV230" s="18"/>
      <c r="WVW230" s="18"/>
      <c r="WVX230" s="18"/>
      <c r="WVY230" s="18"/>
      <c r="WVZ230" s="18"/>
      <c r="WWA230" s="18"/>
      <c r="WWB230" s="18"/>
      <c r="WWC230" s="18"/>
      <c r="WWD230" s="18"/>
      <c r="WWE230" s="18"/>
      <c r="WWF230" s="18"/>
      <c r="WWG230" s="18"/>
      <c r="WWH230" s="18"/>
      <c r="WWI230" s="18"/>
      <c r="WWJ230" s="18"/>
      <c r="WWK230" s="18"/>
      <c r="WWL230" s="18"/>
      <c r="WWM230" s="18"/>
      <c r="WWN230" s="18"/>
      <c r="WWO230" s="18"/>
      <c r="WWP230" s="18"/>
      <c r="WWQ230" s="18"/>
      <c r="WWR230" s="18"/>
      <c r="WWS230" s="18"/>
      <c r="WWT230" s="18"/>
      <c r="WWU230" s="18"/>
      <c r="WWV230" s="18"/>
      <c r="WWW230" s="18"/>
      <c r="WWX230" s="18"/>
      <c r="WWY230" s="18"/>
      <c r="WWZ230" s="18"/>
      <c r="WXA230" s="18"/>
      <c r="WXB230" s="18"/>
      <c r="WXC230" s="18"/>
      <c r="WXD230" s="18"/>
      <c r="WXE230" s="18"/>
      <c r="WXF230" s="18"/>
      <c r="WXG230" s="18"/>
      <c r="WXH230" s="18"/>
      <c r="WXI230" s="18"/>
      <c r="WXJ230" s="18"/>
      <c r="WXK230" s="18"/>
      <c r="WXL230" s="18"/>
      <c r="WXM230" s="18"/>
      <c r="WXN230" s="18"/>
      <c r="WXO230" s="18"/>
      <c r="WXP230" s="18"/>
      <c r="WXQ230" s="18"/>
      <c r="WXR230" s="18"/>
      <c r="WXS230" s="18"/>
      <c r="WXT230" s="18"/>
      <c r="WXU230" s="18"/>
      <c r="WXV230" s="18"/>
      <c r="WXW230" s="18"/>
      <c r="WXX230" s="18"/>
      <c r="WXY230" s="18"/>
      <c r="WXZ230" s="18"/>
      <c r="WYA230" s="18"/>
      <c r="WYB230" s="18"/>
      <c r="WYC230" s="18"/>
      <c r="WYD230" s="18"/>
      <c r="WYE230" s="18"/>
      <c r="WYF230" s="18"/>
      <c r="WYG230" s="18"/>
      <c r="WYH230" s="18"/>
      <c r="WYI230" s="18"/>
      <c r="WYJ230" s="18"/>
      <c r="WYK230" s="18"/>
      <c r="WYL230" s="18"/>
      <c r="WYM230" s="18"/>
      <c r="WYN230" s="18"/>
      <c r="WYO230" s="18"/>
      <c r="WYP230" s="18"/>
      <c r="WYQ230" s="18"/>
      <c r="WYR230" s="18"/>
      <c r="WYS230" s="18"/>
      <c r="WYT230" s="18"/>
      <c r="WYU230" s="18"/>
      <c r="WYV230" s="18"/>
      <c r="WYW230" s="18"/>
      <c r="WYX230" s="18"/>
      <c r="WYY230" s="18"/>
      <c r="WYZ230" s="18"/>
      <c r="WZA230" s="18"/>
      <c r="WZB230" s="18"/>
      <c r="WZC230" s="18"/>
      <c r="WZD230" s="18"/>
      <c r="WZE230" s="18"/>
      <c r="WZF230" s="18"/>
      <c r="WZG230" s="18"/>
      <c r="WZH230" s="18"/>
      <c r="WZI230" s="18"/>
      <c r="WZJ230" s="18"/>
      <c r="WZK230" s="18"/>
      <c r="WZL230" s="18"/>
      <c r="WZM230" s="18"/>
      <c r="WZN230" s="18"/>
      <c r="WZO230" s="18"/>
      <c r="WZP230" s="18"/>
      <c r="WZQ230" s="18"/>
      <c r="WZR230" s="18"/>
      <c r="WZS230" s="18"/>
      <c r="WZT230" s="18"/>
      <c r="WZU230" s="18"/>
      <c r="WZV230" s="18"/>
      <c r="WZW230" s="18"/>
      <c r="WZX230" s="18"/>
      <c r="WZY230" s="18"/>
      <c r="WZZ230" s="18"/>
      <c r="XAA230" s="18"/>
      <c r="XAB230" s="18"/>
      <c r="XAC230" s="18"/>
      <c r="XAD230" s="18"/>
      <c r="XAE230" s="18"/>
      <c r="XAF230" s="18"/>
      <c r="XAG230" s="18"/>
      <c r="XAH230" s="18"/>
      <c r="XAI230" s="18"/>
      <c r="XAJ230" s="18"/>
      <c r="XAK230" s="18"/>
      <c r="XAL230" s="18"/>
      <c r="XAM230" s="18"/>
      <c r="XAN230" s="18"/>
      <c r="XAO230" s="18"/>
      <c r="XAP230" s="18"/>
      <c r="XAQ230" s="18"/>
      <c r="XAR230" s="18"/>
      <c r="XAS230" s="18"/>
      <c r="XAT230" s="18"/>
      <c r="XAU230" s="18"/>
      <c r="XAV230" s="18"/>
      <c r="XAW230" s="18"/>
      <c r="XAX230" s="18"/>
      <c r="XAY230" s="18"/>
      <c r="XAZ230" s="18"/>
      <c r="XBA230" s="18"/>
      <c r="XBB230" s="18"/>
      <c r="XBC230" s="18"/>
      <c r="XBD230" s="18"/>
      <c r="XBE230" s="18"/>
      <c r="XBF230" s="18"/>
      <c r="XBG230" s="18"/>
      <c r="XBH230" s="18"/>
      <c r="XBI230" s="18"/>
      <c r="XBJ230" s="18"/>
      <c r="XBK230" s="18"/>
      <c r="XBL230" s="18"/>
      <c r="XBM230" s="18"/>
      <c r="XBN230" s="18"/>
      <c r="XBO230" s="18"/>
      <c r="XBP230" s="18"/>
      <c r="XBQ230" s="18"/>
      <c r="XBR230" s="18"/>
      <c r="XBS230" s="18"/>
      <c r="XBT230" s="18"/>
      <c r="XBU230" s="18"/>
      <c r="XBV230" s="18"/>
      <c r="XBW230" s="18"/>
      <c r="XBX230" s="18"/>
      <c r="XBY230" s="18"/>
      <c r="XBZ230" s="18"/>
      <c r="XCA230" s="18"/>
      <c r="XCB230" s="18"/>
      <c r="XCC230" s="18"/>
      <c r="XCD230" s="18"/>
      <c r="XCE230" s="18"/>
      <c r="XCF230" s="18"/>
      <c r="XCG230" s="18"/>
      <c r="XCH230" s="18"/>
      <c r="XCI230" s="18"/>
      <c r="XCJ230" s="18"/>
      <c r="XCK230" s="18"/>
      <c r="XCL230" s="18"/>
      <c r="XCM230" s="18"/>
      <c r="XCN230" s="18"/>
      <c r="XCO230" s="18"/>
      <c r="XCP230" s="18"/>
      <c r="XCQ230" s="18"/>
      <c r="XCR230" s="18"/>
      <c r="XCS230" s="18"/>
      <c r="XCT230" s="18"/>
      <c r="XCU230" s="18"/>
      <c r="XCV230" s="18"/>
      <c r="XCW230" s="18"/>
      <c r="XCX230" s="18"/>
      <c r="XCY230" s="18"/>
      <c r="XCZ230" s="18"/>
      <c r="XDA230" s="18"/>
      <c r="XDB230" s="18"/>
      <c r="XDC230" s="18"/>
      <c r="XDD230" s="18"/>
      <c r="XDE230" s="18"/>
      <c r="XDF230" s="18"/>
      <c r="XDG230" s="18"/>
      <c r="XDH230" s="18"/>
      <c r="XDI230" s="18"/>
      <c r="XDJ230" s="18"/>
      <c r="XDK230" s="18"/>
      <c r="XDL230" s="18"/>
      <c r="XDM230" s="18"/>
      <c r="XDN230" s="18"/>
      <c r="XDO230" s="18"/>
      <c r="XDP230" s="18"/>
      <c r="XDQ230" s="18"/>
      <c r="XDR230" s="18"/>
      <c r="XDS230" s="18"/>
      <c r="XDT230" s="18"/>
      <c r="XDU230" s="18"/>
      <c r="XDV230" s="18"/>
      <c r="XDW230" s="18"/>
      <c r="XDX230" s="18"/>
      <c r="XDY230" s="18"/>
      <c r="XDZ230" s="18"/>
      <c r="XEA230" s="18"/>
      <c r="XEB230" s="18"/>
      <c r="XEC230" s="18"/>
      <c r="XED230" s="18"/>
      <c r="XEE230" s="18"/>
      <c r="XEF230" s="18"/>
      <c r="XEG230" s="18"/>
      <c r="XEH230" s="18"/>
      <c r="XEI230" s="18"/>
      <c r="XEJ230" s="18"/>
      <c r="XEK230" s="18"/>
      <c r="XEL230" s="18"/>
      <c r="XEM230" s="18"/>
      <c r="XEN230" s="18"/>
      <c r="XEO230" s="18"/>
      <c r="XEP230" s="18"/>
      <c r="XEQ230" s="18"/>
      <c r="XER230" s="18"/>
      <c r="XES230" s="18"/>
      <c r="XET230" s="18"/>
      <c r="XEU230" s="18"/>
      <c r="XEV230" s="18"/>
      <c r="XEW230" s="18"/>
      <c r="XEX230" s="18"/>
      <c r="XEY230" s="18"/>
      <c r="XEZ230" s="18"/>
      <c r="XFA230" s="18"/>
      <c r="XFB230" s="18"/>
      <c r="XFC230" s="18"/>
      <c r="XFD230" s="18"/>
    </row>
    <row r="231" spans="1:4054 14285:16384" s="17" customFormat="1" x14ac:dyDescent="0.25">
      <c r="A231" s="50"/>
      <c r="B231" s="50"/>
      <c r="C231" s="50"/>
      <c r="D231" s="50"/>
      <c r="E231" s="76"/>
      <c r="F231" s="76"/>
      <c r="G231" s="76"/>
      <c r="H231" s="76"/>
      <c r="I231" s="76"/>
      <c r="J231" s="76"/>
      <c r="K231" s="76"/>
      <c r="L231" s="76"/>
      <c r="M231" s="76"/>
      <c r="N231" s="76"/>
      <c r="O231" s="76"/>
      <c r="P231" s="76"/>
      <c r="Q231" s="16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8"/>
      <c r="HH231" s="18"/>
      <c r="HI231" s="18"/>
      <c r="HJ231" s="18"/>
      <c r="HK231" s="18"/>
      <c r="HL231" s="18"/>
      <c r="HM231" s="18"/>
      <c r="HN231" s="18"/>
      <c r="HO231" s="18"/>
      <c r="HP231" s="18"/>
      <c r="HQ231" s="18"/>
      <c r="HR231" s="18"/>
      <c r="HS231" s="18"/>
      <c r="HT231" s="18"/>
      <c r="HU231" s="18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IP231" s="18"/>
      <c r="IQ231" s="18"/>
      <c r="IR231" s="18"/>
      <c r="IS231" s="18"/>
      <c r="IT231" s="18"/>
      <c r="IU231" s="18"/>
      <c r="IV231" s="18"/>
      <c r="IW231" s="18"/>
      <c r="IX231" s="18"/>
      <c r="IY231" s="18"/>
      <c r="IZ231" s="18"/>
      <c r="JA231" s="18"/>
      <c r="JB231" s="18"/>
      <c r="JC231" s="18"/>
      <c r="JD231" s="18"/>
      <c r="JE231" s="18"/>
      <c r="JF231" s="18"/>
      <c r="JG231" s="18"/>
      <c r="JH231" s="18"/>
      <c r="JI231" s="18"/>
      <c r="JJ231" s="18"/>
      <c r="JK231" s="18"/>
      <c r="JL231" s="18"/>
      <c r="JM231" s="18"/>
      <c r="JN231" s="18"/>
      <c r="JO231" s="18"/>
      <c r="JP231" s="18"/>
      <c r="JQ231" s="18"/>
      <c r="JR231" s="18"/>
      <c r="JS231" s="18"/>
      <c r="JT231" s="18"/>
      <c r="JU231" s="18"/>
      <c r="JV231" s="18"/>
      <c r="JW231" s="18"/>
      <c r="JX231" s="18"/>
      <c r="JY231" s="18"/>
      <c r="JZ231" s="18"/>
      <c r="KA231" s="18"/>
      <c r="KB231" s="18"/>
      <c r="KC231" s="18"/>
      <c r="KD231" s="18"/>
      <c r="KE231" s="18"/>
      <c r="KF231" s="18"/>
      <c r="KG231" s="18"/>
      <c r="KH231" s="18"/>
      <c r="KI231" s="18"/>
      <c r="KJ231" s="18"/>
      <c r="KK231" s="18"/>
      <c r="KL231" s="18"/>
      <c r="KM231" s="18"/>
      <c r="KN231" s="18"/>
      <c r="KO231" s="18"/>
      <c r="KP231" s="18"/>
      <c r="KQ231" s="18"/>
      <c r="KR231" s="18"/>
      <c r="KS231" s="18"/>
      <c r="KT231" s="18"/>
      <c r="KU231" s="18"/>
      <c r="KV231" s="18"/>
      <c r="KW231" s="18"/>
      <c r="KX231" s="18"/>
      <c r="KY231" s="18"/>
      <c r="KZ231" s="18"/>
      <c r="LA231" s="18"/>
      <c r="LB231" s="18"/>
      <c r="LC231" s="18"/>
      <c r="LD231" s="18"/>
      <c r="LE231" s="18"/>
      <c r="LF231" s="18"/>
      <c r="LG231" s="18"/>
      <c r="LH231" s="18"/>
      <c r="LI231" s="18"/>
      <c r="LJ231" s="18"/>
      <c r="LK231" s="18"/>
      <c r="LL231" s="18"/>
      <c r="LM231" s="18"/>
      <c r="LN231" s="18"/>
      <c r="LO231" s="18"/>
      <c r="LP231" s="18"/>
      <c r="LQ231" s="18"/>
      <c r="LR231" s="18"/>
      <c r="LS231" s="18"/>
      <c r="LT231" s="18"/>
      <c r="LU231" s="18"/>
      <c r="LV231" s="18"/>
      <c r="LW231" s="18"/>
      <c r="LX231" s="18"/>
      <c r="LY231" s="18"/>
      <c r="LZ231" s="18"/>
      <c r="MA231" s="18"/>
      <c r="MB231" s="18"/>
      <c r="MC231" s="18"/>
      <c r="MD231" s="18"/>
      <c r="ME231" s="18"/>
      <c r="MF231" s="18"/>
      <c r="MG231" s="18"/>
      <c r="MH231" s="18"/>
      <c r="MI231" s="18"/>
      <c r="MJ231" s="18"/>
      <c r="MK231" s="18"/>
      <c r="ML231" s="18"/>
      <c r="MM231" s="18"/>
      <c r="MN231" s="18"/>
      <c r="MO231" s="18"/>
      <c r="MP231" s="18"/>
      <c r="MQ231" s="18"/>
      <c r="MR231" s="18"/>
      <c r="MS231" s="18"/>
      <c r="MT231" s="18"/>
      <c r="MU231" s="18"/>
      <c r="MV231" s="18"/>
      <c r="MW231" s="18"/>
      <c r="MX231" s="18"/>
      <c r="MY231" s="18"/>
      <c r="MZ231" s="18"/>
      <c r="NA231" s="18"/>
      <c r="NB231" s="18"/>
      <c r="NC231" s="18"/>
      <c r="ND231" s="18"/>
      <c r="NE231" s="18"/>
      <c r="NF231" s="18"/>
      <c r="NG231" s="18"/>
      <c r="NH231" s="18"/>
      <c r="NI231" s="18"/>
      <c r="NJ231" s="18"/>
      <c r="NK231" s="18"/>
      <c r="NL231" s="18"/>
      <c r="NM231" s="18"/>
      <c r="NN231" s="18"/>
      <c r="NO231" s="18"/>
      <c r="NP231" s="18"/>
      <c r="NQ231" s="18"/>
      <c r="NR231" s="18"/>
      <c r="NS231" s="18"/>
      <c r="NT231" s="18"/>
      <c r="NU231" s="18"/>
      <c r="NV231" s="18"/>
      <c r="NW231" s="18"/>
      <c r="NX231" s="18"/>
      <c r="NY231" s="18"/>
      <c r="NZ231" s="18"/>
      <c r="OA231" s="18"/>
      <c r="OB231" s="18"/>
      <c r="OC231" s="18"/>
      <c r="OD231" s="18"/>
      <c r="OE231" s="18"/>
      <c r="OF231" s="18"/>
      <c r="OG231" s="18"/>
      <c r="OH231" s="18"/>
      <c r="OI231" s="18"/>
      <c r="OJ231" s="18"/>
      <c r="OK231" s="18"/>
      <c r="OL231" s="18"/>
      <c r="OM231" s="18"/>
      <c r="ON231" s="18"/>
      <c r="OO231" s="18"/>
      <c r="OP231" s="18"/>
      <c r="OQ231" s="18"/>
      <c r="OR231" s="18"/>
      <c r="OS231" s="18"/>
      <c r="OT231" s="18"/>
      <c r="OU231" s="18"/>
      <c r="OV231" s="18"/>
      <c r="OW231" s="18"/>
      <c r="OX231" s="18"/>
      <c r="OY231" s="18"/>
      <c r="OZ231" s="18"/>
      <c r="PA231" s="18"/>
      <c r="PB231" s="18"/>
      <c r="PC231" s="18"/>
      <c r="PD231" s="18"/>
      <c r="PE231" s="18"/>
      <c r="PF231" s="18"/>
      <c r="PG231" s="18"/>
      <c r="PH231" s="18"/>
      <c r="PI231" s="18"/>
      <c r="PJ231" s="18"/>
      <c r="PK231" s="18"/>
      <c r="PL231" s="18"/>
      <c r="PM231" s="18"/>
      <c r="PN231" s="18"/>
      <c r="PO231" s="18"/>
      <c r="PP231" s="18"/>
      <c r="PQ231" s="18"/>
      <c r="PR231" s="18"/>
      <c r="PS231" s="18"/>
      <c r="PT231" s="18"/>
      <c r="PU231" s="18"/>
      <c r="PV231" s="18"/>
      <c r="PW231" s="18"/>
      <c r="PX231" s="18"/>
      <c r="PY231" s="18"/>
      <c r="PZ231" s="18"/>
      <c r="QA231" s="18"/>
      <c r="QB231" s="18"/>
      <c r="QC231" s="18"/>
      <c r="QD231" s="18"/>
      <c r="QE231" s="18"/>
      <c r="QF231" s="18"/>
      <c r="QG231" s="18"/>
      <c r="QH231" s="18"/>
      <c r="QI231" s="18"/>
      <c r="QJ231" s="18"/>
      <c r="QK231" s="18"/>
      <c r="QL231" s="18"/>
      <c r="QM231" s="18"/>
      <c r="QN231" s="18"/>
      <c r="QO231" s="18"/>
      <c r="QP231" s="18"/>
      <c r="QQ231" s="18"/>
      <c r="QR231" s="18"/>
      <c r="QS231" s="18"/>
      <c r="QT231" s="18"/>
      <c r="QU231" s="18"/>
      <c r="QV231" s="18"/>
      <c r="QW231" s="18"/>
      <c r="QX231" s="18"/>
      <c r="QY231" s="18"/>
      <c r="QZ231" s="18"/>
      <c r="RA231" s="18"/>
      <c r="RB231" s="18"/>
      <c r="RC231" s="18"/>
      <c r="RD231" s="18"/>
      <c r="RE231" s="18"/>
      <c r="RF231" s="18"/>
      <c r="RG231" s="18"/>
      <c r="RH231" s="18"/>
      <c r="RI231" s="18"/>
      <c r="RJ231" s="18"/>
      <c r="RK231" s="18"/>
      <c r="RL231" s="18"/>
      <c r="RM231" s="18"/>
      <c r="RN231" s="18"/>
      <c r="RO231" s="18"/>
      <c r="RP231" s="18"/>
      <c r="RQ231" s="18"/>
      <c r="RR231" s="18"/>
      <c r="RS231" s="18"/>
      <c r="RT231" s="18"/>
      <c r="RU231" s="18"/>
      <c r="RV231" s="18"/>
      <c r="RW231" s="18"/>
      <c r="RX231" s="18"/>
      <c r="RY231" s="18"/>
      <c r="RZ231" s="18"/>
      <c r="SA231" s="18"/>
      <c r="SB231" s="18"/>
      <c r="SC231" s="18"/>
      <c r="SD231" s="18"/>
      <c r="SE231" s="18"/>
      <c r="SF231" s="18"/>
      <c r="SG231" s="18"/>
      <c r="SH231" s="18"/>
      <c r="SI231" s="18"/>
      <c r="SJ231" s="18"/>
      <c r="SK231" s="18"/>
      <c r="SL231" s="18"/>
      <c r="SM231" s="18"/>
      <c r="SN231" s="18"/>
      <c r="SO231" s="18"/>
      <c r="SP231" s="18"/>
      <c r="SQ231" s="18"/>
      <c r="SR231" s="18"/>
      <c r="SS231" s="18"/>
      <c r="ST231" s="18"/>
      <c r="SU231" s="18"/>
      <c r="SV231" s="18"/>
      <c r="SW231" s="18"/>
      <c r="SX231" s="18"/>
      <c r="SY231" s="18"/>
      <c r="SZ231" s="18"/>
      <c r="TA231" s="18"/>
      <c r="TB231" s="18"/>
      <c r="TC231" s="18"/>
      <c r="TD231" s="18"/>
      <c r="TE231" s="18"/>
      <c r="TF231" s="18"/>
      <c r="TG231" s="18"/>
      <c r="TH231" s="18"/>
      <c r="TI231" s="18"/>
      <c r="TJ231" s="18"/>
      <c r="TK231" s="18"/>
      <c r="TL231" s="18"/>
      <c r="TM231" s="18"/>
      <c r="TN231" s="18"/>
      <c r="TO231" s="18"/>
      <c r="TP231" s="18"/>
      <c r="TQ231" s="18"/>
      <c r="TR231" s="18"/>
      <c r="TS231" s="18"/>
      <c r="TT231" s="18"/>
      <c r="TU231" s="18"/>
      <c r="TV231" s="18"/>
      <c r="TW231" s="18"/>
      <c r="TX231" s="18"/>
      <c r="TY231" s="18"/>
      <c r="TZ231" s="18"/>
      <c r="UA231" s="18"/>
      <c r="UB231" s="18"/>
      <c r="UC231" s="18"/>
      <c r="UD231" s="18"/>
      <c r="UE231" s="18"/>
      <c r="UF231" s="18"/>
      <c r="UG231" s="18"/>
      <c r="UH231" s="18"/>
      <c r="UI231" s="18"/>
      <c r="UJ231" s="18"/>
      <c r="UK231" s="18"/>
      <c r="UL231" s="18"/>
      <c r="UM231" s="18"/>
      <c r="UN231" s="18"/>
      <c r="UO231" s="18"/>
      <c r="UP231" s="18"/>
      <c r="UQ231" s="18"/>
      <c r="UR231" s="18"/>
      <c r="US231" s="18"/>
      <c r="UT231" s="18"/>
      <c r="UU231" s="18"/>
      <c r="UV231" s="18"/>
      <c r="UW231" s="18"/>
      <c r="UX231" s="18"/>
      <c r="UY231" s="18"/>
      <c r="UZ231" s="18"/>
      <c r="VA231" s="18"/>
      <c r="VB231" s="18"/>
      <c r="VC231" s="18"/>
      <c r="VD231" s="18"/>
      <c r="VE231" s="18"/>
      <c r="VF231" s="18"/>
      <c r="VG231" s="18"/>
      <c r="VH231" s="18"/>
      <c r="VI231" s="18"/>
      <c r="VJ231" s="18"/>
      <c r="VK231" s="18"/>
      <c r="VL231" s="18"/>
      <c r="VM231" s="18"/>
      <c r="VN231" s="18"/>
      <c r="VO231" s="18"/>
      <c r="VP231" s="18"/>
      <c r="VQ231" s="18"/>
      <c r="VR231" s="18"/>
      <c r="VS231" s="18"/>
      <c r="VT231" s="18"/>
      <c r="VU231" s="18"/>
      <c r="VV231" s="18"/>
      <c r="VW231" s="18"/>
      <c r="VX231" s="18"/>
      <c r="VY231" s="18"/>
      <c r="VZ231" s="18"/>
      <c r="WA231" s="18"/>
      <c r="WB231" s="18"/>
      <c r="WC231" s="18"/>
      <c r="WD231" s="18"/>
      <c r="WE231" s="18"/>
      <c r="WF231" s="18"/>
      <c r="WG231" s="18"/>
      <c r="WH231" s="18"/>
      <c r="WI231" s="18"/>
      <c r="WJ231" s="18"/>
      <c r="WK231" s="18"/>
      <c r="WL231" s="18"/>
      <c r="WM231" s="18"/>
      <c r="WN231" s="18"/>
      <c r="WO231" s="18"/>
      <c r="WP231" s="18"/>
      <c r="WQ231" s="18"/>
      <c r="WR231" s="18"/>
      <c r="WS231" s="18"/>
      <c r="WT231" s="18"/>
      <c r="WU231" s="18"/>
      <c r="WV231" s="18"/>
      <c r="WW231" s="18"/>
      <c r="WX231" s="18"/>
      <c r="WY231" s="18"/>
      <c r="WZ231" s="18"/>
      <c r="XA231" s="18"/>
      <c r="XB231" s="18"/>
      <c r="XC231" s="18"/>
      <c r="XD231" s="18"/>
      <c r="XE231" s="18"/>
      <c r="XF231" s="18"/>
      <c r="XG231" s="18"/>
      <c r="XH231" s="18"/>
      <c r="XI231" s="18"/>
      <c r="XJ231" s="18"/>
      <c r="XK231" s="18"/>
      <c r="XL231" s="18"/>
      <c r="XM231" s="18"/>
      <c r="XN231" s="18"/>
      <c r="XO231" s="18"/>
      <c r="XP231" s="18"/>
      <c r="XQ231" s="18"/>
      <c r="XR231" s="18"/>
      <c r="XS231" s="18"/>
      <c r="XT231" s="18"/>
      <c r="XU231" s="18"/>
      <c r="XV231" s="18"/>
      <c r="XW231" s="18"/>
      <c r="XX231" s="18"/>
      <c r="XY231" s="18"/>
      <c r="XZ231" s="18"/>
      <c r="YA231" s="18"/>
      <c r="YB231" s="18"/>
      <c r="YC231" s="18"/>
      <c r="YD231" s="18"/>
      <c r="YE231" s="18"/>
      <c r="YF231" s="18"/>
      <c r="YG231" s="18"/>
      <c r="YH231" s="18"/>
      <c r="YI231" s="18"/>
      <c r="YJ231" s="18"/>
      <c r="YK231" s="18"/>
      <c r="YL231" s="18"/>
      <c r="YM231" s="18"/>
      <c r="YN231" s="18"/>
      <c r="YO231" s="18"/>
      <c r="YP231" s="18"/>
      <c r="YQ231" s="18"/>
      <c r="YR231" s="18"/>
      <c r="YS231" s="18"/>
      <c r="YT231" s="18"/>
      <c r="YU231" s="18"/>
      <c r="YV231" s="18"/>
      <c r="YW231" s="18"/>
      <c r="YX231" s="18"/>
      <c r="YY231" s="18"/>
      <c r="YZ231" s="18"/>
      <c r="ZA231" s="18"/>
      <c r="ZB231" s="18"/>
      <c r="ZC231" s="18"/>
      <c r="ZD231" s="18"/>
      <c r="ZE231" s="18"/>
      <c r="ZF231" s="18"/>
      <c r="ZG231" s="18"/>
      <c r="ZH231" s="18"/>
      <c r="ZI231" s="18"/>
      <c r="ZJ231" s="18"/>
      <c r="ZK231" s="18"/>
      <c r="ZL231" s="18"/>
      <c r="ZM231" s="18"/>
      <c r="ZN231" s="18"/>
      <c r="ZO231" s="18"/>
      <c r="ZP231" s="18"/>
      <c r="ZQ231" s="18"/>
      <c r="ZR231" s="18"/>
      <c r="ZS231" s="18"/>
      <c r="ZT231" s="18"/>
      <c r="ZU231" s="18"/>
      <c r="ZV231" s="18"/>
      <c r="ZW231" s="18"/>
      <c r="ZX231" s="18"/>
      <c r="ZY231" s="18"/>
      <c r="ZZ231" s="18"/>
      <c r="AAA231" s="18"/>
      <c r="AAB231" s="18"/>
      <c r="AAC231" s="18"/>
      <c r="AAD231" s="18"/>
      <c r="AAE231" s="18"/>
      <c r="AAF231" s="18"/>
      <c r="AAG231" s="18"/>
      <c r="AAH231" s="18"/>
      <c r="AAI231" s="18"/>
      <c r="AAJ231" s="18"/>
      <c r="AAK231" s="18"/>
      <c r="AAL231" s="18"/>
      <c r="AAM231" s="18"/>
      <c r="AAN231" s="18"/>
      <c r="AAO231" s="18"/>
      <c r="AAP231" s="18"/>
      <c r="AAQ231" s="18"/>
      <c r="AAR231" s="18"/>
      <c r="AAS231" s="18"/>
      <c r="AAT231" s="18"/>
      <c r="AAU231" s="18"/>
      <c r="AAV231" s="18"/>
      <c r="AAW231" s="18"/>
      <c r="AAX231" s="18"/>
      <c r="AAY231" s="18"/>
      <c r="AAZ231" s="18"/>
      <c r="ABA231" s="18"/>
      <c r="ABB231" s="18"/>
      <c r="ABC231" s="18"/>
      <c r="ABD231" s="18"/>
      <c r="ABE231" s="18"/>
      <c r="ABF231" s="18"/>
      <c r="ABG231" s="18"/>
      <c r="ABH231" s="18"/>
      <c r="ABI231" s="18"/>
      <c r="ABJ231" s="18"/>
      <c r="ABK231" s="18"/>
      <c r="ABL231" s="18"/>
      <c r="ABM231" s="18"/>
      <c r="ABN231" s="18"/>
      <c r="ABO231" s="18"/>
      <c r="ABP231" s="18"/>
      <c r="ABQ231" s="18"/>
      <c r="ABR231" s="18"/>
      <c r="ABS231" s="18"/>
      <c r="ABT231" s="18"/>
      <c r="ABU231" s="18"/>
      <c r="ABV231" s="18"/>
      <c r="ABW231" s="18"/>
      <c r="ABX231" s="18"/>
      <c r="ABY231" s="18"/>
      <c r="ABZ231" s="18"/>
      <c r="ACA231" s="18"/>
      <c r="ACB231" s="18"/>
      <c r="ACC231" s="18"/>
      <c r="ACD231" s="18"/>
      <c r="ACE231" s="18"/>
      <c r="ACF231" s="18"/>
      <c r="ACG231" s="18"/>
      <c r="ACH231" s="18"/>
      <c r="ACI231" s="18"/>
      <c r="ACJ231" s="18"/>
      <c r="ACK231" s="18"/>
      <c r="ACL231" s="18"/>
      <c r="ACM231" s="18"/>
      <c r="ACN231" s="18"/>
      <c r="ACO231" s="18"/>
      <c r="ACP231" s="18"/>
      <c r="ACQ231" s="18"/>
      <c r="ACR231" s="18"/>
      <c r="ACS231" s="18"/>
      <c r="ACT231" s="18"/>
      <c r="ACU231" s="18"/>
      <c r="ACV231" s="18"/>
      <c r="ACW231" s="18"/>
      <c r="ACX231" s="18"/>
      <c r="ACY231" s="18"/>
      <c r="ACZ231" s="18"/>
      <c r="ADA231" s="18"/>
      <c r="ADB231" s="18"/>
      <c r="ADC231" s="18"/>
      <c r="ADD231" s="18"/>
      <c r="ADE231" s="18"/>
      <c r="ADF231" s="18"/>
      <c r="ADG231" s="18"/>
      <c r="ADH231" s="18"/>
      <c r="ADI231" s="18"/>
      <c r="ADJ231" s="18"/>
      <c r="ADK231" s="18"/>
      <c r="ADL231" s="18"/>
      <c r="ADM231" s="18"/>
      <c r="ADN231" s="18"/>
      <c r="ADO231" s="18"/>
      <c r="ADP231" s="18"/>
      <c r="ADQ231" s="18"/>
      <c r="ADR231" s="18"/>
      <c r="ADS231" s="18"/>
      <c r="ADT231" s="18"/>
      <c r="ADU231" s="18"/>
      <c r="ADV231" s="18"/>
      <c r="ADW231" s="18"/>
      <c r="ADX231" s="18"/>
      <c r="ADY231" s="18"/>
      <c r="ADZ231" s="18"/>
      <c r="AEA231" s="18"/>
      <c r="AEB231" s="18"/>
      <c r="AEC231" s="18"/>
      <c r="AED231" s="18"/>
      <c r="AEE231" s="18"/>
      <c r="AEF231" s="18"/>
      <c r="AEG231" s="18"/>
      <c r="AEH231" s="18"/>
      <c r="AEI231" s="18"/>
      <c r="AEJ231" s="18"/>
      <c r="AEK231" s="18"/>
      <c r="AEL231" s="18"/>
      <c r="AEM231" s="18"/>
      <c r="AEN231" s="18"/>
      <c r="AEO231" s="18"/>
      <c r="AEP231" s="18"/>
      <c r="AEQ231" s="18"/>
      <c r="AER231" s="18"/>
      <c r="AES231" s="18"/>
      <c r="AET231" s="18"/>
      <c r="AEU231" s="18"/>
      <c r="AEV231" s="18"/>
      <c r="AEW231" s="18"/>
      <c r="AEX231" s="18"/>
      <c r="AEY231" s="18"/>
      <c r="AEZ231" s="18"/>
      <c r="AFA231" s="18"/>
      <c r="AFB231" s="18"/>
      <c r="AFC231" s="18"/>
      <c r="AFD231" s="18"/>
      <c r="AFE231" s="18"/>
      <c r="AFF231" s="18"/>
      <c r="AFG231" s="18"/>
      <c r="AFH231" s="18"/>
      <c r="AFI231" s="18"/>
      <c r="AFJ231" s="18"/>
      <c r="AFK231" s="18"/>
      <c r="AFL231" s="18"/>
      <c r="AFM231" s="18"/>
      <c r="AFN231" s="18"/>
      <c r="AFO231" s="18"/>
      <c r="AFP231" s="18"/>
      <c r="AFQ231" s="18"/>
      <c r="AFR231" s="18"/>
      <c r="AFS231" s="18"/>
      <c r="AFT231" s="18"/>
      <c r="AFU231" s="18"/>
      <c r="AFV231" s="18"/>
      <c r="AFW231" s="18"/>
      <c r="AFX231" s="18"/>
      <c r="AFY231" s="18"/>
      <c r="AFZ231" s="18"/>
      <c r="AGA231" s="18"/>
      <c r="AGB231" s="18"/>
      <c r="AGC231" s="18"/>
      <c r="AGD231" s="18"/>
      <c r="AGE231" s="18"/>
      <c r="AGF231" s="18"/>
      <c r="AGG231" s="18"/>
      <c r="AGH231" s="18"/>
      <c r="AGI231" s="18"/>
      <c r="AGJ231" s="18"/>
      <c r="AGK231" s="18"/>
      <c r="AGL231" s="18"/>
      <c r="AGM231" s="18"/>
      <c r="AGN231" s="18"/>
      <c r="AGO231" s="18"/>
      <c r="AGP231" s="18"/>
      <c r="AGQ231" s="18"/>
      <c r="AGR231" s="18"/>
      <c r="AGS231" s="18"/>
      <c r="AGT231" s="18"/>
      <c r="AGU231" s="18"/>
      <c r="AGV231" s="18"/>
      <c r="AGW231" s="18"/>
      <c r="AGX231" s="18"/>
      <c r="AGY231" s="18"/>
      <c r="AGZ231" s="18"/>
      <c r="AHA231" s="18"/>
      <c r="AHB231" s="18"/>
      <c r="AHC231" s="18"/>
      <c r="AHD231" s="18"/>
      <c r="AHE231" s="18"/>
      <c r="AHF231" s="18"/>
      <c r="AHG231" s="18"/>
      <c r="AHH231" s="18"/>
      <c r="AHI231" s="18"/>
      <c r="AHJ231" s="18"/>
      <c r="AHK231" s="18"/>
      <c r="AHL231" s="18"/>
      <c r="AHM231" s="18"/>
      <c r="AHN231" s="18"/>
      <c r="AHO231" s="18"/>
      <c r="AHP231" s="18"/>
      <c r="AHQ231" s="18"/>
      <c r="AHR231" s="18"/>
      <c r="AHS231" s="18"/>
      <c r="AHT231" s="18"/>
      <c r="AHU231" s="18"/>
      <c r="AHV231" s="18"/>
      <c r="AHW231" s="18"/>
      <c r="AHX231" s="18"/>
      <c r="AHY231" s="18"/>
      <c r="AHZ231" s="18"/>
      <c r="AIA231" s="18"/>
      <c r="AIB231" s="18"/>
      <c r="AIC231" s="18"/>
      <c r="AID231" s="18"/>
      <c r="AIE231" s="18"/>
      <c r="AIF231" s="18"/>
      <c r="AIG231" s="18"/>
      <c r="AIH231" s="18"/>
      <c r="AII231" s="18"/>
      <c r="AIJ231" s="18"/>
      <c r="AIK231" s="18"/>
      <c r="AIL231" s="18"/>
      <c r="AIM231" s="18"/>
      <c r="AIN231" s="18"/>
      <c r="AIO231" s="18"/>
      <c r="AIP231" s="18"/>
      <c r="AIQ231" s="18"/>
      <c r="AIR231" s="18"/>
      <c r="AIS231" s="18"/>
      <c r="AIT231" s="18"/>
      <c r="AIU231" s="18"/>
      <c r="AIV231" s="18"/>
      <c r="AIW231" s="18"/>
      <c r="AIX231" s="18"/>
      <c r="AIY231" s="18"/>
      <c r="AIZ231" s="18"/>
      <c r="AJA231" s="18"/>
      <c r="AJB231" s="18"/>
      <c r="AJC231" s="18"/>
      <c r="AJD231" s="18"/>
      <c r="AJE231" s="18"/>
      <c r="AJF231" s="18"/>
      <c r="AJG231" s="18"/>
      <c r="AJH231" s="18"/>
      <c r="AJI231" s="18"/>
      <c r="AJJ231" s="18"/>
      <c r="AJK231" s="18"/>
      <c r="AJL231" s="18"/>
      <c r="AJM231" s="18"/>
      <c r="AJN231" s="18"/>
      <c r="AJO231" s="18"/>
      <c r="AJP231" s="18"/>
      <c r="AJQ231" s="18"/>
      <c r="AJR231" s="18"/>
      <c r="AJS231" s="18"/>
      <c r="AJT231" s="18"/>
      <c r="AJU231" s="18"/>
      <c r="AJV231" s="18"/>
      <c r="AJW231" s="18"/>
      <c r="AJX231" s="18"/>
      <c r="AJY231" s="18"/>
      <c r="AJZ231" s="18"/>
      <c r="AKA231" s="18"/>
      <c r="AKB231" s="18"/>
      <c r="AKC231" s="18"/>
      <c r="AKD231" s="18"/>
      <c r="AKE231" s="18"/>
      <c r="AKF231" s="18"/>
      <c r="AKG231" s="18"/>
      <c r="AKH231" s="18"/>
      <c r="AKI231" s="18"/>
      <c r="AKJ231" s="18"/>
      <c r="AKK231" s="18"/>
      <c r="AKL231" s="18"/>
      <c r="AKM231" s="18"/>
      <c r="AKN231" s="18"/>
      <c r="AKO231" s="18"/>
      <c r="AKP231" s="18"/>
      <c r="AKQ231" s="18"/>
      <c r="AKR231" s="18"/>
      <c r="AKS231" s="18"/>
      <c r="AKT231" s="18"/>
      <c r="AKU231" s="18"/>
      <c r="AKV231" s="18"/>
      <c r="AKW231" s="18"/>
      <c r="AKX231" s="18"/>
      <c r="AKY231" s="18"/>
      <c r="AKZ231" s="18"/>
      <c r="ALA231" s="18"/>
      <c r="ALB231" s="18"/>
      <c r="ALC231" s="18"/>
      <c r="ALD231" s="18"/>
      <c r="ALE231" s="18"/>
      <c r="ALF231" s="18"/>
      <c r="ALG231" s="18"/>
      <c r="ALH231" s="18"/>
      <c r="ALI231" s="18"/>
      <c r="ALJ231" s="18"/>
      <c r="ALK231" s="18"/>
      <c r="ALL231" s="18"/>
      <c r="ALM231" s="18"/>
      <c r="ALN231" s="18"/>
      <c r="ALO231" s="18"/>
      <c r="ALP231" s="18"/>
      <c r="ALQ231" s="18"/>
      <c r="ALR231" s="18"/>
      <c r="ALS231" s="18"/>
      <c r="ALT231" s="18"/>
      <c r="ALU231" s="18"/>
      <c r="ALV231" s="18"/>
      <c r="ALW231" s="18"/>
      <c r="ALX231" s="18"/>
      <c r="ALY231" s="18"/>
      <c r="ALZ231" s="18"/>
      <c r="AMA231" s="18"/>
      <c r="AMB231" s="18"/>
      <c r="AMC231" s="18"/>
      <c r="AMD231" s="18"/>
      <c r="AME231" s="18"/>
      <c r="AMF231" s="18"/>
      <c r="AMG231" s="18"/>
      <c r="AMH231" s="18"/>
      <c r="AMI231" s="18"/>
      <c r="AMJ231" s="18"/>
      <c r="AMK231" s="18"/>
      <c r="AML231" s="18"/>
      <c r="AMM231" s="18"/>
      <c r="AMN231" s="18"/>
      <c r="AMO231" s="18"/>
      <c r="AMP231" s="18"/>
      <c r="AMQ231" s="18"/>
      <c r="AMR231" s="18"/>
      <c r="AMS231" s="18"/>
      <c r="AMT231" s="18"/>
      <c r="AMU231" s="18"/>
      <c r="AMV231" s="18"/>
      <c r="AMW231" s="18"/>
      <c r="AMX231" s="18"/>
      <c r="AMY231" s="18"/>
      <c r="AMZ231" s="18"/>
      <c r="ANA231" s="18"/>
      <c r="ANB231" s="18"/>
      <c r="ANC231" s="18"/>
      <c r="AND231" s="18"/>
      <c r="ANE231" s="18"/>
      <c r="ANF231" s="18"/>
      <c r="ANG231" s="18"/>
      <c r="ANH231" s="18"/>
      <c r="ANI231" s="18"/>
      <c r="ANJ231" s="18"/>
      <c r="ANK231" s="18"/>
      <c r="ANL231" s="18"/>
      <c r="ANM231" s="18"/>
      <c r="ANN231" s="18"/>
      <c r="ANO231" s="18"/>
      <c r="ANP231" s="18"/>
      <c r="ANQ231" s="18"/>
      <c r="ANR231" s="18"/>
      <c r="ANS231" s="18"/>
      <c r="ANT231" s="18"/>
      <c r="ANU231" s="18"/>
      <c r="ANV231" s="18"/>
      <c r="ANW231" s="18"/>
      <c r="ANX231" s="18"/>
      <c r="ANY231" s="18"/>
      <c r="ANZ231" s="18"/>
      <c r="AOA231" s="18"/>
      <c r="AOB231" s="18"/>
      <c r="AOC231" s="18"/>
      <c r="AOD231" s="18"/>
      <c r="AOE231" s="18"/>
      <c r="AOF231" s="18"/>
      <c r="AOG231" s="18"/>
      <c r="AOH231" s="18"/>
      <c r="AOI231" s="18"/>
      <c r="AOJ231" s="18"/>
      <c r="AOK231" s="18"/>
      <c r="AOL231" s="18"/>
      <c r="AOM231" s="18"/>
      <c r="AON231" s="18"/>
      <c r="AOO231" s="18"/>
      <c r="AOP231" s="18"/>
      <c r="AOQ231" s="18"/>
      <c r="AOR231" s="18"/>
      <c r="AOS231" s="18"/>
      <c r="AOT231" s="18"/>
      <c r="AOU231" s="18"/>
      <c r="AOV231" s="18"/>
      <c r="AOW231" s="18"/>
      <c r="AOX231" s="18"/>
      <c r="AOY231" s="18"/>
      <c r="AOZ231" s="18"/>
      <c r="APA231" s="18"/>
      <c r="APB231" s="18"/>
      <c r="APC231" s="18"/>
      <c r="APD231" s="18"/>
      <c r="APE231" s="18"/>
      <c r="APF231" s="18"/>
      <c r="APG231" s="18"/>
      <c r="APH231" s="18"/>
      <c r="API231" s="18"/>
      <c r="APJ231" s="18"/>
      <c r="APK231" s="18"/>
      <c r="APL231" s="18"/>
      <c r="APM231" s="18"/>
      <c r="APN231" s="18"/>
      <c r="APO231" s="18"/>
      <c r="APP231" s="18"/>
      <c r="APQ231" s="18"/>
      <c r="APR231" s="18"/>
      <c r="APS231" s="18"/>
      <c r="APT231" s="18"/>
      <c r="APU231" s="18"/>
      <c r="APV231" s="18"/>
      <c r="APW231" s="18"/>
      <c r="APX231" s="18"/>
      <c r="APY231" s="18"/>
      <c r="APZ231" s="18"/>
      <c r="AQA231" s="18"/>
      <c r="AQB231" s="18"/>
      <c r="AQC231" s="18"/>
      <c r="AQD231" s="18"/>
      <c r="AQE231" s="18"/>
      <c r="AQF231" s="18"/>
      <c r="AQG231" s="18"/>
      <c r="AQH231" s="18"/>
      <c r="AQI231" s="18"/>
      <c r="AQJ231" s="18"/>
      <c r="AQK231" s="18"/>
      <c r="AQL231" s="18"/>
      <c r="AQM231" s="18"/>
      <c r="AQN231" s="18"/>
      <c r="AQO231" s="18"/>
      <c r="AQP231" s="18"/>
      <c r="AQQ231" s="18"/>
      <c r="AQR231" s="18"/>
      <c r="AQS231" s="18"/>
      <c r="AQT231" s="18"/>
      <c r="AQU231" s="18"/>
      <c r="AQV231" s="18"/>
      <c r="AQW231" s="18"/>
      <c r="AQX231" s="18"/>
      <c r="AQY231" s="18"/>
      <c r="AQZ231" s="18"/>
      <c r="ARA231" s="18"/>
      <c r="ARB231" s="18"/>
      <c r="ARC231" s="18"/>
      <c r="ARD231" s="18"/>
      <c r="ARE231" s="18"/>
      <c r="ARF231" s="18"/>
      <c r="ARG231" s="18"/>
      <c r="ARH231" s="18"/>
      <c r="ARI231" s="18"/>
      <c r="ARJ231" s="18"/>
      <c r="ARK231" s="18"/>
      <c r="ARL231" s="18"/>
      <c r="ARM231" s="18"/>
      <c r="ARN231" s="18"/>
      <c r="ARO231" s="18"/>
      <c r="ARP231" s="18"/>
      <c r="ARQ231" s="18"/>
      <c r="ARR231" s="18"/>
      <c r="ARS231" s="18"/>
      <c r="ART231" s="18"/>
      <c r="ARU231" s="18"/>
      <c r="ARV231" s="18"/>
      <c r="ARW231" s="18"/>
      <c r="ARX231" s="18"/>
      <c r="ARY231" s="18"/>
      <c r="ARZ231" s="18"/>
      <c r="ASA231" s="18"/>
      <c r="ASB231" s="18"/>
      <c r="ASC231" s="18"/>
      <c r="ASD231" s="18"/>
      <c r="ASE231" s="18"/>
      <c r="ASF231" s="18"/>
      <c r="ASG231" s="18"/>
      <c r="ASH231" s="18"/>
      <c r="ASI231" s="18"/>
      <c r="ASJ231" s="18"/>
      <c r="ASK231" s="18"/>
      <c r="ASL231" s="18"/>
      <c r="ASM231" s="18"/>
      <c r="ASN231" s="18"/>
      <c r="ASO231" s="18"/>
      <c r="ASP231" s="18"/>
      <c r="ASQ231" s="18"/>
      <c r="ASR231" s="18"/>
      <c r="ASS231" s="18"/>
      <c r="AST231" s="18"/>
      <c r="ASU231" s="18"/>
      <c r="ASV231" s="18"/>
      <c r="ASW231" s="18"/>
      <c r="ASX231" s="18"/>
      <c r="ASY231" s="18"/>
      <c r="ASZ231" s="18"/>
      <c r="ATA231" s="18"/>
      <c r="ATB231" s="18"/>
      <c r="ATC231" s="18"/>
      <c r="ATD231" s="18"/>
      <c r="ATE231" s="18"/>
      <c r="ATF231" s="18"/>
      <c r="ATG231" s="18"/>
      <c r="ATH231" s="18"/>
      <c r="ATI231" s="18"/>
      <c r="ATJ231" s="18"/>
      <c r="ATK231" s="18"/>
      <c r="ATL231" s="18"/>
      <c r="ATM231" s="18"/>
      <c r="ATN231" s="18"/>
      <c r="ATO231" s="18"/>
      <c r="ATP231" s="18"/>
      <c r="ATQ231" s="18"/>
      <c r="ATR231" s="18"/>
      <c r="ATS231" s="18"/>
      <c r="ATT231" s="18"/>
      <c r="ATU231" s="18"/>
      <c r="ATV231" s="18"/>
      <c r="ATW231" s="18"/>
      <c r="ATX231" s="18"/>
      <c r="ATY231" s="18"/>
      <c r="ATZ231" s="18"/>
      <c r="AUA231" s="18"/>
      <c r="AUB231" s="18"/>
      <c r="AUC231" s="18"/>
      <c r="AUD231" s="18"/>
      <c r="AUE231" s="18"/>
      <c r="AUF231" s="18"/>
      <c r="AUG231" s="18"/>
      <c r="AUH231" s="18"/>
      <c r="AUI231" s="18"/>
      <c r="AUJ231" s="18"/>
      <c r="AUK231" s="18"/>
      <c r="AUL231" s="18"/>
      <c r="AUM231" s="18"/>
      <c r="AUN231" s="18"/>
      <c r="AUO231" s="18"/>
      <c r="AUP231" s="18"/>
      <c r="AUQ231" s="18"/>
      <c r="AUR231" s="18"/>
      <c r="AUS231" s="18"/>
      <c r="AUT231" s="18"/>
      <c r="AUU231" s="18"/>
      <c r="AUV231" s="18"/>
      <c r="AUW231" s="18"/>
      <c r="AUX231" s="18"/>
      <c r="AUY231" s="18"/>
      <c r="AUZ231" s="18"/>
      <c r="AVA231" s="18"/>
      <c r="AVB231" s="18"/>
      <c r="AVC231" s="18"/>
      <c r="AVD231" s="18"/>
      <c r="AVE231" s="18"/>
      <c r="AVF231" s="18"/>
      <c r="AVG231" s="18"/>
      <c r="AVH231" s="18"/>
      <c r="AVI231" s="18"/>
      <c r="AVJ231" s="18"/>
      <c r="AVK231" s="18"/>
      <c r="AVL231" s="18"/>
      <c r="AVM231" s="18"/>
      <c r="AVN231" s="18"/>
      <c r="AVO231" s="18"/>
      <c r="AVP231" s="18"/>
      <c r="AVQ231" s="18"/>
      <c r="AVR231" s="18"/>
      <c r="AVS231" s="18"/>
      <c r="AVT231" s="18"/>
      <c r="AVU231" s="18"/>
      <c r="AVV231" s="18"/>
      <c r="AVW231" s="18"/>
      <c r="AVX231" s="18"/>
      <c r="AVY231" s="18"/>
      <c r="AVZ231" s="18"/>
      <c r="AWA231" s="18"/>
      <c r="AWB231" s="18"/>
      <c r="AWC231" s="18"/>
      <c r="AWD231" s="18"/>
      <c r="AWE231" s="18"/>
      <c r="AWF231" s="18"/>
      <c r="AWG231" s="18"/>
      <c r="AWH231" s="18"/>
      <c r="AWI231" s="18"/>
      <c r="AWJ231" s="18"/>
      <c r="AWK231" s="18"/>
      <c r="AWL231" s="18"/>
      <c r="AWM231" s="18"/>
      <c r="AWN231" s="18"/>
      <c r="AWO231" s="18"/>
      <c r="AWP231" s="18"/>
      <c r="AWQ231" s="18"/>
      <c r="AWR231" s="18"/>
      <c r="AWS231" s="18"/>
      <c r="AWT231" s="18"/>
      <c r="AWU231" s="18"/>
      <c r="AWV231" s="18"/>
      <c r="AWW231" s="18"/>
      <c r="AWX231" s="18"/>
      <c r="AWY231" s="18"/>
      <c r="AWZ231" s="18"/>
      <c r="AXA231" s="18"/>
      <c r="AXB231" s="18"/>
      <c r="AXC231" s="18"/>
      <c r="AXD231" s="18"/>
      <c r="AXE231" s="18"/>
      <c r="AXF231" s="18"/>
      <c r="AXG231" s="18"/>
      <c r="AXH231" s="18"/>
      <c r="AXI231" s="18"/>
      <c r="AXJ231" s="18"/>
      <c r="AXK231" s="18"/>
      <c r="AXL231" s="18"/>
      <c r="AXM231" s="18"/>
      <c r="AXN231" s="18"/>
      <c r="AXO231" s="18"/>
      <c r="AXP231" s="18"/>
      <c r="AXQ231" s="18"/>
      <c r="AXR231" s="18"/>
      <c r="AXS231" s="18"/>
      <c r="AXT231" s="18"/>
      <c r="AXU231" s="18"/>
      <c r="AXV231" s="18"/>
      <c r="AXW231" s="18"/>
      <c r="AXX231" s="18"/>
      <c r="AXY231" s="18"/>
      <c r="AXZ231" s="18"/>
      <c r="AYA231" s="18"/>
      <c r="AYB231" s="18"/>
      <c r="AYC231" s="18"/>
      <c r="AYD231" s="18"/>
      <c r="AYE231" s="18"/>
      <c r="AYF231" s="18"/>
      <c r="AYG231" s="18"/>
      <c r="AYH231" s="18"/>
      <c r="AYI231" s="18"/>
      <c r="AYJ231" s="18"/>
      <c r="AYK231" s="18"/>
      <c r="AYL231" s="18"/>
      <c r="AYM231" s="18"/>
      <c r="AYN231" s="18"/>
      <c r="AYO231" s="18"/>
      <c r="AYP231" s="18"/>
      <c r="AYQ231" s="18"/>
      <c r="AYR231" s="18"/>
      <c r="AYS231" s="18"/>
      <c r="AYT231" s="18"/>
      <c r="AYU231" s="18"/>
      <c r="AYV231" s="18"/>
      <c r="AYW231" s="18"/>
      <c r="AYX231" s="18"/>
      <c r="AYY231" s="18"/>
      <c r="AYZ231" s="18"/>
      <c r="AZA231" s="18"/>
      <c r="AZB231" s="18"/>
      <c r="AZC231" s="18"/>
      <c r="AZD231" s="18"/>
      <c r="AZE231" s="18"/>
      <c r="AZF231" s="18"/>
      <c r="AZG231" s="18"/>
      <c r="AZH231" s="18"/>
      <c r="AZI231" s="18"/>
      <c r="AZJ231" s="18"/>
      <c r="AZK231" s="18"/>
      <c r="AZL231" s="18"/>
      <c r="AZM231" s="18"/>
      <c r="AZN231" s="18"/>
      <c r="AZO231" s="18"/>
      <c r="AZP231" s="18"/>
      <c r="AZQ231" s="18"/>
      <c r="AZR231" s="18"/>
      <c r="AZS231" s="18"/>
      <c r="AZT231" s="18"/>
      <c r="AZU231" s="18"/>
      <c r="AZV231" s="18"/>
      <c r="AZW231" s="18"/>
      <c r="AZX231" s="18"/>
      <c r="AZY231" s="18"/>
      <c r="AZZ231" s="18"/>
      <c r="BAA231" s="18"/>
      <c r="BAB231" s="18"/>
      <c r="BAC231" s="18"/>
      <c r="BAD231" s="18"/>
      <c r="BAE231" s="18"/>
      <c r="BAF231" s="18"/>
      <c r="BAG231" s="18"/>
      <c r="BAH231" s="18"/>
      <c r="BAI231" s="18"/>
      <c r="BAJ231" s="18"/>
      <c r="BAK231" s="18"/>
      <c r="BAL231" s="18"/>
      <c r="BAM231" s="18"/>
      <c r="BAN231" s="18"/>
      <c r="BAO231" s="18"/>
      <c r="BAP231" s="18"/>
      <c r="BAQ231" s="18"/>
      <c r="BAR231" s="18"/>
      <c r="BAS231" s="18"/>
      <c r="BAT231" s="18"/>
      <c r="BAU231" s="18"/>
      <c r="BAV231" s="18"/>
      <c r="BAW231" s="18"/>
      <c r="BAX231" s="18"/>
      <c r="BAY231" s="18"/>
      <c r="BAZ231" s="18"/>
      <c r="BBA231" s="18"/>
      <c r="BBB231" s="18"/>
      <c r="BBC231" s="18"/>
      <c r="BBD231" s="18"/>
      <c r="BBE231" s="18"/>
      <c r="BBF231" s="18"/>
      <c r="BBG231" s="18"/>
      <c r="BBH231" s="18"/>
      <c r="BBI231" s="18"/>
      <c r="BBJ231" s="18"/>
      <c r="BBK231" s="18"/>
      <c r="BBL231" s="18"/>
      <c r="BBM231" s="18"/>
      <c r="BBN231" s="18"/>
      <c r="BBO231" s="18"/>
      <c r="BBP231" s="18"/>
      <c r="BBQ231" s="18"/>
      <c r="BBR231" s="18"/>
      <c r="BBS231" s="18"/>
      <c r="BBT231" s="18"/>
      <c r="BBU231" s="18"/>
      <c r="BBV231" s="18"/>
      <c r="BBW231" s="18"/>
      <c r="BBX231" s="18"/>
      <c r="BBY231" s="18"/>
      <c r="BBZ231" s="18"/>
      <c r="BCA231" s="18"/>
      <c r="BCB231" s="18"/>
      <c r="BCC231" s="18"/>
      <c r="BCD231" s="18"/>
      <c r="BCE231" s="18"/>
      <c r="BCF231" s="18"/>
      <c r="BCG231" s="18"/>
      <c r="BCH231" s="18"/>
      <c r="BCI231" s="18"/>
      <c r="BCJ231" s="18"/>
      <c r="BCK231" s="18"/>
      <c r="BCL231" s="18"/>
      <c r="BCM231" s="18"/>
      <c r="BCN231" s="18"/>
      <c r="BCO231" s="18"/>
      <c r="BCP231" s="18"/>
      <c r="BCQ231" s="18"/>
      <c r="BCR231" s="18"/>
      <c r="BCS231" s="18"/>
      <c r="BCT231" s="18"/>
      <c r="BCU231" s="18"/>
      <c r="BCV231" s="18"/>
      <c r="BCW231" s="18"/>
      <c r="BCX231" s="18"/>
      <c r="BCY231" s="18"/>
      <c r="BCZ231" s="18"/>
      <c r="BDA231" s="18"/>
      <c r="BDB231" s="18"/>
      <c r="BDC231" s="18"/>
      <c r="BDD231" s="18"/>
      <c r="BDE231" s="18"/>
      <c r="BDF231" s="18"/>
      <c r="BDG231" s="18"/>
      <c r="BDH231" s="18"/>
      <c r="BDI231" s="18"/>
      <c r="BDJ231" s="18"/>
      <c r="BDK231" s="18"/>
      <c r="BDL231" s="18"/>
      <c r="BDM231" s="18"/>
      <c r="BDN231" s="18"/>
      <c r="BDO231" s="18"/>
      <c r="BDP231" s="18"/>
      <c r="BDQ231" s="18"/>
      <c r="BDR231" s="18"/>
      <c r="BDS231" s="18"/>
      <c r="BDT231" s="18"/>
      <c r="BDU231" s="18"/>
      <c r="BDV231" s="18"/>
      <c r="BDW231" s="18"/>
      <c r="BDX231" s="18"/>
      <c r="BDY231" s="18"/>
      <c r="BDZ231" s="18"/>
      <c r="BEA231" s="18"/>
      <c r="BEB231" s="18"/>
      <c r="BEC231" s="18"/>
      <c r="BED231" s="18"/>
      <c r="BEE231" s="18"/>
      <c r="BEF231" s="18"/>
      <c r="BEG231" s="18"/>
      <c r="BEH231" s="18"/>
      <c r="BEI231" s="18"/>
      <c r="BEJ231" s="18"/>
      <c r="BEK231" s="18"/>
      <c r="BEL231" s="18"/>
      <c r="BEM231" s="18"/>
      <c r="BEN231" s="18"/>
      <c r="BEO231" s="18"/>
      <c r="BEP231" s="18"/>
      <c r="BEQ231" s="18"/>
      <c r="BER231" s="18"/>
      <c r="BES231" s="18"/>
      <c r="BET231" s="18"/>
      <c r="BEU231" s="18"/>
      <c r="BEV231" s="18"/>
      <c r="BEW231" s="18"/>
      <c r="BEX231" s="18"/>
      <c r="BEY231" s="18"/>
      <c r="BEZ231" s="18"/>
      <c r="BFA231" s="18"/>
      <c r="BFB231" s="18"/>
      <c r="BFC231" s="18"/>
      <c r="BFD231" s="18"/>
      <c r="BFE231" s="18"/>
      <c r="BFF231" s="18"/>
      <c r="BFG231" s="18"/>
      <c r="BFH231" s="18"/>
      <c r="BFI231" s="18"/>
      <c r="BFJ231" s="18"/>
      <c r="BFK231" s="18"/>
      <c r="BFL231" s="18"/>
      <c r="BFM231" s="18"/>
      <c r="BFN231" s="18"/>
      <c r="BFO231" s="18"/>
      <c r="BFP231" s="18"/>
      <c r="BFQ231" s="18"/>
      <c r="BFR231" s="18"/>
      <c r="BFS231" s="18"/>
      <c r="BFT231" s="18"/>
      <c r="BFU231" s="18"/>
      <c r="BFV231" s="18"/>
      <c r="BFW231" s="18"/>
      <c r="BFX231" s="18"/>
      <c r="BFY231" s="18"/>
      <c r="BFZ231" s="18"/>
      <c r="BGA231" s="18"/>
      <c r="BGB231" s="18"/>
      <c r="BGC231" s="18"/>
      <c r="BGD231" s="18"/>
      <c r="BGE231" s="18"/>
      <c r="BGF231" s="18"/>
      <c r="BGG231" s="18"/>
      <c r="BGH231" s="18"/>
      <c r="BGI231" s="18"/>
      <c r="BGJ231" s="18"/>
      <c r="BGK231" s="18"/>
      <c r="BGL231" s="18"/>
      <c r="BGM231" s="18"/>
      <c r="BGN231" s="18"/>
      <c r="BGO231" s="18"/>
      <c r="BGP231" s="18"/>
      <c r="BGQ231" s="18"/>
      <c r="BGR231" s="18"/>
      <c r="BGS231" s="18"/>
      <c r="BGT231" s="18"/>
      <c r="BGU231" s="18"/>
      <c r="BGV231" s="18"/>
      <c r="BGW231" s="18"/>
      <c r="BGX231" s="18"/>
      <c r="BGY231" s="18"/>
      <c r="BGZ231" s="18"/>
      <c r="BHA231" s="18"/>
      <c r="BHB231" s="18"/>
      <c r="BHC231" s="18"/>
      <c r="BHD231" s="18"/>
      <c r="BHE231" s="18"/>
      <c r="BHF231" s="18"/>
      <c r="BHG231" s="18"/>
      <c r="BHH231" s="18"/>
      <c r="BHI231" s="18"/>
      <c r="BHJ231" s="18"/>
      <c r="BHK231" s="18"/>
      <c r="BHL231" s="18"/>
      <c r="BHM231" s="18"/>
      <c r="BHN231" s="18"/>
      <c r="BHO231" s="18"/>
      <c r="BHP231" s="18"/>
      <c r="BHQ231" s="18"/>
      <c r="BHR231" s="18"/>
      <c r="BHS231" s="18"/>
      <c r="BHT231" s="18"/>
      <c r="BHU231" s="18"/>
      <c r="BHV231" s="18"/>
      <c r="BHW231" s="18"/>
      <c r="BHX231" s="18"/>
      <c r="BHY231" s="18"/>
      <c r="BHZ231" s="18"/>
      <c r="BIA231" s="18"/>
      <c r="BIB231" s="18"/>
      <c r="BIC231" s="18"/>
      <c r="BID231" s="18"/>
      <c r="BIE231" s="18"/>
      <c r="BIF231" s="18"/>
      <c r="BIG231" s="18"/>
      <c r="BIH231" s="18"/>
      <c r="BII231" s="18"/>
      <c r="BIJ231" s="18"/>
      <c r="BIK231" s="18"/>
      <c r="BIL231" s="18"/>
      <c r="BIM231" s="18"/>
      <c r="BIN231" s="18"/>
      <c r="BIO231" s="18"/>
      <c r="BIP231" s="18"/>
      <c r="BIQ231" s="18"/>
      <c r="BIR231" s="18"/>
      <c r="BIS231" s="18"/>
      <c r="BIT231" s="18"/>
      <c r="BIU231" s="18"/>
      <c r="BIV231" s="18"/>
      <c r="BIW231" s="18"/>
      <c r="BIX231" s="18"/>
      <c r="BIY231" s="18"/>
      <c r="BIZ231" s="18"/>
      <c r="BJA231" s="18"/>
      <c r="BJB231" s="18"/>
      <c r="BJC231" s="18"/>
      <c r="BJD231" s="18"/>
      <c r="BJE231" s="18"/>
      <c r="BJF231" s="18"/>
      <c r="BJG231" s="18"/>
      <c r="BJH231" s="18"/>
      <c r="BJI231" s="18"/>
      <c r="BJJ231" s="18"/>
      <c r="BJK231" s="18"/>
      <c r="BJL231" s="18"/>
      <c r="BJM231" s="18"/>
      <c r="BJN231" s="18"/>
      <c r="BJO231" s="18"/>
      <c r="BJP231" s="18"/>
      <c r="BJQ231" s="18"/>
      <c r="BJR231" s="18"/>
      <c r="BJS231" s="18"/>
      <c r="BJT231" s="18"/>
      <c r="BJU231" s="18"/>
      <c r="BJV231" s="18"/>
      <c r="BJW231" s="18"/>
      <c r="BJX231" s="18"/>
      <c r="BJY231" s="18"/>
      <c r="BJZ231" s="18"/>
      <c r="BKA231" s="18"/>
      <c r="BKB231" s="18"/>
      <c r="BKC231" s="18"/>
      <c r="BKD231" s="18"/>
      <c r="BKE231" s="18"/>
      <c r="BKF231" s="18"/>
      <c r="BKG231" s="18"/>
      <c r="BKH231" s="18"/>
      <c r="BKI231" s="18"/>
      <c r="BKJ231" s="18"/>
      <c r="BKK231" s="18"/>
      <c r="BKL231" s="18"/>
      <c r="BKM231" s="18"/>
      <c r="BKN231" s="18"/>
      <c r="BKO231" s="18"/>
      <c r="BKP231" s="18"/>
      <c r="BKQ231" s="18"/>
      <c r="BKR231" s="18"/>
      <c r="BKS231" s="18"/>
      <c r="BKT231" s="18"/>
      <c r="BKU231" s="18"/>
      <c r="BKV231" s="18"/>
      <c r="BKW231" s="18"/>
      <c r="BKX231" s="18"/>
      <c r="BKY231" s="18"/>
      <c r="BKZ231" s="18"/>
      <c r="BLA231" s="18"/>
      <c r="BLB231" s="18"/>
      <c r="BLC231" s="18"/>
      <c r="BLD231" s="18"/>
      <c r="BLE231" s="18"/>
      <c r="BLF231" s="18"/>
      <c r="BLG231" s="18"/>
      <c r="BLH231" s="18"/>
      <c r="BLI231" s="18"/>
      <c r="BLJ231" s="18"/>
      <c r="BLK231" s="18"/>
      <c r="BLL231" s="18"/>
      <c r="BLM231" s="18"/>
      <c r="BLN231" s="18"/>
      <c r="BLO231" s="18"/>
      <c r="BLP231" s="18"/>
      <c r="BLQ231" s="18"/>
      <c r="BLR231" s="18"/>
      <c r="BLS231" s="18"/>
      <c r="BLT231" s="18"/>
      <c r="BLU231" s="18"/>
      <c r="BLV231" s="18"/>
      <c r="BLW231" s="18"/>
      <c r="BLX231" s="18"/>
      <c r="BLY231" s="18"/>
      <c r="BLZ231" s="18"/>
      <c r="BMA231" s="18"/>
      <c r="BMB231" s="18"/>
      <c r="BMC231" s="18"/>
      <c r="BMD231" s="18"/>
      <c r="BME231" s="18"/>
      <c r="BMF231" s="18"/>
      <c r="BMG231" s="18"/>
      <c r="BMH231" s="18"/>
      <c r="BMI231" s="18"/>
      <c r="BMJ231" s="18"/>
      <c r="BMK231" s="18"/>
      <c r="BML231" s="18"/>
      <c r="BMM231" s="18"/>
      <c r="BMN231" s="18"/>
      <c r="BMO231" s="18"/>
      <c r="BMP231" s="18"/>
      <c r="BMQ231" s="18"/>
      <c r="BMR231" s="18"/>
      <c r="BMS231" s="18"/>
      <c r="BMT231" s="18"/>
      <c r="BMU231" s="18"/>
      <c r="BMV231" s="18"/>
      <c r="BMW231" s="18"/>
      <c r="BMX231" s="18"/>
      <c r="BMY231" s="18"/>
      <c r="BMZ231" s="18"/>
      <c r="BNA231" s="18"/>
      <c r="BNB231" s="18"/>
      <c r="BNC231" s="18"/>
      <c r="BND231" s="18"/>
      <c r="BNE231" s="18"/>
      <c r="BNF231" s="18"/>
      <c r="BNG231" s="18"/>
      <c r="BNH231" s="18"/>
      <c r="BNI231" s="18"/>
      <c r="BNJ231" s="18"/>
      <c r="BNK231" s="18"/>
      <c r="BNL231" s="18"/>
      <c r="BNM231" s="18"/>
      <c r="BNN231" s="18"/>
      <c r="BNO231" s="18"/>
      <c r="BNP231" s="18"/>
      <c r="BNQ231" s="18"/>
      <c r="BNR231" s="18"/>
      <c r="BNS231" s="18"/>
      <c r="BNT231" s="18"/>
      <c r="BNU231" s="18"/>
      <c r="BNV231" s="18"/>
      <c r="BNW231" s="18"/>
      <c r="BNX231" s="18"/>
      <c r="BNY231" s="18"/>
      <c r="BNZ231" s="18"/>
      <c r="BOA231" s="18"/>
      <c r="BOB231" s="18"/>
      <c r="BOC231" s="18"/>
      <c r="BOD231" s="18"/>
      <c r="BOE231" s="18"/>
      <c r="BOF231" s="18"/>
      <c r="BOG231" s="18"/>
      <c r="BOH231" s="18"/>
      <c r="BOI231" s="18"/>
      <c r="BOJ231" s="18"/>
      <c r="BOK231" s="18"/>
      <c r="BOL231" s="18"/>
      <c r="BOM231" s="18"/>
      <c r="BON231" s="18"/>
      <c r="BOO231" s="18"/>
      <c r="BOP231" s="18"/>
      <c r="BOQ231" s="18"/>
      <c r="BOR231" s="18"/>
      <c r="BOS231" s="18"/>
      <c r="BOT231" s="18"/>
      <c r="BOU231" s="18"/>
      <c r="BOV231" s="18"/>
      <c r="BOW231" s="18"/>
      <c r="BOX231" s="18"/>
      <c r="BOY231" s="18"/>
      <c r="BOZ231" s="18"/>
      <c r="BPA231" s="18"/>
      <c r="BPB231" s="18"/>
      <c r="BPC231" s="18"/>
      <c r="BPD231" s="18"/>
      <c r="BPE231" s="18"/>
      <c r="BPF231" s="18"/>
      <c r="BPG231" s="18"/>
      <c r="BPH231" s="18"/>
      <c r="BPI231" s="18"/>
      <c r="BPJ231" s="18"/>
      <c r="BPK231" s="18"/>
      <c r="BPL231" s="18"/>
      <c r="BPM231" s="18"/>
      <c r="BPN231" s="18"/>
      <c r="BPO231" s="18"/>
      <c r="BPP231" s="18"/>
      <c r="BPQ231" s="18"/>
      <c r="BPR231" s="18"/>
      <c r="BPS231" s="18"/>
      <c r="BPT231" s="18"/>
      <c r="BPU231" s="18"/>
      <c r="BPV231" s="18"/>
      <c r="BPW231" s="18"/>
      <c r="BPX231" s="18"/>
      <c r="BPY231" s="18"/>
      <c r="BPZ231" s="18"/>
      <c r="BQA231" s="18"/>
      <c r="BQB231" s="18"/>
      <c r="BQC231" s="18"/>
      <c r="BQD231" s="18"/>
      <c r="BQE231" s="18"/>
      <c r="BQF231" s="18"/>
      <c r="BQG231" s="18"/>
      <c r="BQH231" s="18"/>
      <c r="BQI231" s="18"/>
      <c r="BQJ231" s="18"/>
      <c r="BQK231" s="18"/>
      <c r="BQL231" s="18"/>
      <c r="BQM231" s="18"/>
      <c r="BQN231" s="18"/>
      <c r="BQO231" s="18"/>
      <c r="BQP231" s="18"/>
      <c r="BQQ231" s="18"/>
      <c r="BQR231" s="18"/>
      <c r="BQS231" s="18"/>
      <c r="BQT231" s="18"/>
      <c r="BQU231" s="18"/>
      <c r="BQV231" s="18"/>
      <c r="BQW231" s="18"/>
      <c r="BQX231" s="18"/>
      <c r="BQY231" s="18"/>
      <c r="BQZ231" s="18"/>
      <c r="BRA231" s="18"/>
      <c r="BRB231" s="18"/>
      <c r="BRC231" s="18"/>
      <c r="BRD231" s="18"/>
      <c r="BRE231" s="18"/>
      <c r="BRF231" s="18"/>
      <c r="BRG231" s="18"/>
      <c r="BRH231" s="18"/>
      <c r="BRI231" s="18"/>
      <c r="BRJ231" s="18"/>
      <c r="BRK231" s="18"/>
      <c r="BRL231" s="18"/>
      <c r="BRM231" s="18"/>
      <c r="BRN231" s="18"/>
      <c r="BRO231" s="18"/>
      <c r="BRP231" s="18"/>
      <c r="BRQ231" s="18"/>
      <c r="BRR231" s="18"/>
      <c r="BRS231" s="18"/>
      <c r="BRT231" s="18"/>
      <c r="BRU231" s="18"/>
      <c r="BRV231" s="18"/>
      <c r="BRW231" s="18"/>
      <c r="BRX231" s="18"/>
      <c r="BRY231" s="18"/>
      <c r="BRZ231" s="18"/>
      <c r="BSA231" s="18"/>
      <c r="BSB231" s="18"/>
      <c r="BSC231" s="18"/>
      <c r="BSD231" s="18"/>
      <c r="BSE231" s="18"/>
      <c r="BSF231" s="18"/>
      <c r="BSG231" s="18"/>
      <c r="BSH231" s="18"/>
      <c r="BSI231" s="18"/>
      <c r="BSJ231" s="18"/>
      <c r="BSK231" s="18"/>
      <c r="BSL231" s="18"/>
      <c r="BSM231" s="18"/>
      <c r="BSN231" s="18"/>
      <c r="BSO231" s="18"/>
      <c r="BSP231" s="18"/>
      <c r="BSQ231" s="18"/>
      <c r="BSR231" s="18"/>
      <c r="BSS231" s="18"/>
      <c r="BST231" s="18"/>
      <c r="BSU231" s="18"/>
      <c r="BSV231" s="18"/>
      <c r="BSW231" s="18"/>
      <c r="BSX231" s="18"/>
      <c r="BSY231" s="18"/>
      <c r="BSZ231" s="18"/>
      <c r="BTA231" s="18"/>
      <c r="BTB231" s="18"/>
      <c r="BTC231" s="18"/>
      <c r="BTD231" s="18"/>
      <c r="BTE231" s="18"/>
      <c r="BTF231" s="18"/>
      <c r="BTG231" s="18"/>
      <c r="BTH231" s="18"/>
      <c r="BTI231" s="18"/>
      <c r="BTJ231" s="18"/>
      <c r="BTK231" s="18"/>
      <c r="BTL231" s="18"/>
      <c r="BTM231" s="18"/>
      <c r="BTN231" s="18"/>
      <c r="BTO231" s="18"/>
      <c r="BTP231" s="18"/>
      <c r="BTQ231" s="18"/>
      <c r="BTR231" s="18"/>
      <c r="BTS231" s="18"/>
      <c r="BTT231" s="18"/>
      <c r="BTU231" s="18"/>
      <c r="BTV231" s="18"/>
      <c r="BTW231" s="18"/>
      <c r="BTX231" s="18"/>
      <c r="BTY231" s="18"/>
      <c r="BTZ231" s="18"/>
      <c r="BUA231" s="18"/>
      <c r="BUB231" s="18"/>
      <c r="BUC231" s="18"/>
      <c r="BUD231" s="18"/>
      <c r="BUE231" s="18"/>
      <c r="BUF231" s="18"/>
      <c r="BUG231" s="18"/>
      <c r="BUH231" s="18"/>
      <c r="BUI231" s="18"/>
      <c r="BUJ231" s="18"/>
      <c r="BUK231" s="18"/>
      <c r="BUL231" s="18"/>
      <c r="BUM231" s="18"/>
      <c r="BUN231" s="18"/>
      <c r="BUO231" s="18"/>
      <c r="BUP231" s="18"/>
      <c r="BUQ231" s="18"/>
      <c r="BUR231" s="18"/>
      <c r="BUS231" s="18"/>
      <c r="BUT231" s="18"/>
      <c r="BUU231" s="18"/>
      <c r="BUV231" s="18"/>
      <c r="BUW231" s="18"/>
      <c r="BUX231" s="18"/>
      <c r="BUY231" s="18"/>
      <c r="BUZ231" s="18"/>
      <c r="BVA231" s="18"/>
      <c r="BVB231" s="18"/>
      <c r="BVC231" s="18"/>
      <c r="BVD231" s="18"/>
      <c r="BVE231" s="18"/>
      <c r="BVF231" s="18"/>
      <c r="BVG231" s="18"/>
      <c r="BVH231" s="18"/>
      <c r="BVI231" s="18"/>
      <c r="BVJ231" s="18"/>
      <c r="BVK231" s="18"/>
      <c r="BVL231" s="18"/>
      <c r="BVM231" s="18"/>
      <c r="BVN231" s="18"/>
      <c r="BVO231" s="18"/>
      <c r="BVP231" s="18"/>
      <c r="BVQ231" s="18"/>
      <c r="BVR231" s="18"/>
      <c r="BVS231" s="18"/>
      <c r="BVT231" s="18"/>
      <c r="BVU231" s="18"/>
      <c r="BVV231" s="18"/>
      <c r="BVW231" s="18"/>
      <c r="BVX231" s="18"/>
      <c r="BVY231" s="18"/>
      <c r="BVZ231" s="18"/>
      <c r="BWA231" s="18"/>
      <c r="BWB231" s="18"/>
      <c r="BWC231" s="18"/>
      <c r="BWD231" s="18"/>
      <c r="BWE231" s="18"/>
      <c r="BWF231" s="18"/>
      <c r="BWG231" s="18"/>
      <c r="BWH231" s="18"/>
      <c r="BWI231" s="18"/>
      <c r="BWJ231" s="18"/>
      <c r="BWK231" s="18"/>
      <c r="BWL231" s="18"/>
      <c r="BWM231" s="18"/>
      <c r="BWN231" s="18"/>
      <c r="BWO231" s="18"/>
      <c r="BWP231" s="18"/>
      <c r="BWQ231" s="18"/>
      <c r="BWR231" s="18"/>
      <c r="BWS231" s="18"/>
      <c r="BWT231" s="18"/>
      <c r="BWU231" s="18"/>
      <c r="BWV231" s="18"/>
      <c r="BWW231" s="18"/>
      <c r="BWX231" s="18"/>
      <c r="BWY231" s="18"/>
      <c r="BWZ231" s="18"/>
      <c r="BXA231" s="18"/>
      <c r="BXB231" s="18"/>
      <c r="BXC231" s="18"/>
      <c r="BXD231" s="18"/>
      <c r="BXE231" s="18"/>
      <c r="BXF231" s="18"/>
      <c r="BXG231" s="18"/>
      <c r="BXH231" s="18"/>
      <c r="BXI231" s="18"/>
      <c r="BXJ231" s="18"/>
      <c r="BXK231" s="18"/>
      <c r="BXL231" s="18"/>
      <c r="BXM231" s="18"/>
      <c r="BXN231" s="18"/>
      <c r="BXO231" s="18"/>
      <c r="BXP231" s="18"/>
      <c r="BXQ231" s="18"/>
      <c r="BXR231" s="18"/>
      <c r="BXS231" s="18"/>
      <c r="BXT231" s="18"/>
      <c r="BXU231" s="18"/>
      <c r="BXV231" s="18"/>
      <c r="BXW231" s="18"/>
      <c r="BXX231" s="18"/>
      <c r="BXY231" s="18"/>
      <c r="BXZ231" s="18"/>
      <c r="BYA231" s="18"/>
      <c r="BYB231" s="18"/>
      <c r="BYC231" s="18"/>
      <c r="BYD231" s="18"/>
      <c r="BYE231" s="18"/>
      <c r="BYF231" s="18"/>
      <c r="BYG231" s="18"/>
      <c r="BYH231" s="18"/>
      <c r="BYI231" s="18"/>
      <c r="BYJ231" s="18"/>
      <c r="BYK231" s="18"/>
      <c r="BYL231" s="18"/>
      <c r="BYM231" s="18"/>
      <c r="BYN231" s="18"/>
      <c r="BYO231" s="18"/>
      <c r="BYP231" s="18"/>
      <c r="BYQ231" s="18"/>
      <c r="BYR231" s="18"/>
      <c r="BYS231" s="18"/>
      <c r="BYT231" s="18"/>
      <c r="BYU231" s="18"/>
      <c r="BYV231" s="18"/>
      <c r="BYW231" s="18"/>
      <c r="BYX231" s="18"/>
      <c r="BYY231" s="18"/>
      <c r="BYZ231" s="18"/>
      <c r="BZA231" s="18"/>
      <c r="BZB231" s="18"/>
      <c r="BZC231" s="18"/>
      <c r="BZD231" s="18"/>
      <c r="BZE231" s="18"/>
      <c r="BZF231" s="18"/>
      <c r="BZG231" s="18"/>
      <c r="BZH231" s="18"/>
      <c r="BZI231" s="18"/>
      <c r="BZJ231" s="18"/>
      <c r="BZK231" s="18"/>
      <c r="BZL231" s="18"/>
      <c r="BZM231" s="18"/>
      <c r="BZN231" s="18"/>
      <c r="BZO231" s="18"/>
      <c r="BZP231" s="18"/>
      <c r="BZQ231" s="18"/>
      <c r="BZR231" s="18"/>
      <c r="BZS231" s="18"/>
      <c r="BZT231" s="18"/>
      <c r="BZU231" s="18"/>
      <c r="BZV231" s="18"/>
      <c r="BZW231" s="18"/>
      <c r="BZX231" s="18"/>
      <c r="BZY231" s="18"/>
      <c r="BZZ231" s="18"/>
      <c r="CAA231" s="18"/>
      <c r="CAB231" s="18"/>
      <c r="CAC231" s="18"/>
      <c r="CAD231" s="18"/>
      <c r="CAE231" s="18"/>
      <c r="CAF231" s="18"/>
      <c r="CAG231" s="18"/>
      <c r="CAH231" s="18"/>
      <c r="CAI231" s="18"/>
      <c r="CAJ231" s="18"/>
      <c r="CAK231" s="18"/>
      <c r="CAL231" s="18"/>
      <c r="CAM231" s="18"/>
      <c r="CAN231" s="18"/>
      <c r="CAO231" s="18"/>
      <c r="CAP231" s="18"/>
      <c r="CAQ231" s="18"/>
      <c r="CAR231" s="18"/>
      <c r="CAS231" s="18"/>
      <c r="CAT231" s="18"/>
      <c r="CAU231" s="18"/>
      <c r="CAV231" s="18"/>
      <c r="CAW231" s="18"/>
      <c r="CAX231" s="18"/>
      <c r="CAY231" s="18"/>
      <c r="CAZ231" s="18"/>
      <c r="CBA231" s="18"/>
      <c r="CBB231" s="18"/>
      <c r="CBC231" s="18"/>
      <c r="CBD231" s="18"/>
      <c r="CBE231" s="18"/>
      <c r="CBF231" s="18"/>
      <c r="CBG231" s="18"/>
      <c r="CBH231" s="18"/>
      <c r="CBI231" s="18"/>
      <c r="CBJ231" s="18"/>
      <c r="CBK231" s="18"/>
      <c r="CBL231" s="18"/>
      <c r="CBM231" s="18"/>
      <c r="CBN231" s="18"/>
      <c r="CBO231" s="18"/>
      <c r="CBP231" s="18"/>
      <c r="CBQ231" s="18"/>
      <c r="CBR231" s="18"/>
      <c r="CBS231" s="18"/>
      <c r="CBT231" s="18"/>
      <c r="CBU231" s="18"/>
      <c r="CBV231" s="18"/>
      <c r="CBW231" s="18"/>
      <c r="CBX231" s="18"/>
      <c r="CBY231" s="18"/>
      <c r="CBZ231" s="18"/>
      <c r="CCA231" s="18"/>
      <c r="CCB231" s="18"/>
      <c r="CCC231" s="18"/>
      <c r="CCD231" s="18"/>
      <c r="CCE231" s="18"/>
      <c r="CCF231" s="18"/>
      <c r="CCG231" s="18"/>
      <c r="CCH231" s="18"/>
      <c r="CCI231" s="18"/>
      <c r="CCJ231" s="18"/>
      <c r="CCK231" s="18"/>
      <c r="CCL231" s="18"/>
      <c r="CCM231" s="18"/>
      <c r="CCN231" s="18"/>
      <c r="CCO231" s="18"/>
      <c r="CCP231" s="18"/>
      <c r="CCQ231" s="18"/>
      <c r="CCR231" s="18"/>
      <c r="CCS231" s="18"/>
      <c r="CCT231" s="18"/>
      <c r="CCU231" s="18"/>
      <c r="CCV231" s="18"/>
      <c r="CCW231" s="18"/>
      <c r="CCX231" s="18"/>
      <c r="CCY231" s="18"/>
      <c r="CCZ231" s="18"/>
      <c r="CDA231" s="18"/>
      <c r="CDB231" s="18"/>
      <c r="CDC231" s="18"/>
      <c r="CDD231" s="18"/>
      <c r="CDE231" s="18"/>
      <c r="CDF231" s="18"/>
      <c r="CDG231" s="18"/>
      <c r="CDH231" s="18"/>
      <c r="CDI231" s="18"/>
      <c r="CDJ231" s="18"/>
      <c r="CDK231" s="18"/>
      <c r="CDL231" s="18"/>
      <c r="CDM231" s="18"/>
      <c r="CDN231" s="18"/>
      <c r="CDO231" s="18"/>
      <c r="CDP231" s="18"/>
      <c r="CDQ231" s="18"/>
      <c r="CDR231" s="18"/>
      <c r="CDS231" s="18"/>
      <c r="CDT231" s="18"/>
      <c r="CDU231" s="18"/>
      <c r="CDV231" s="18"/>
      <c r="CDW231" s="18"/>
      <c r="CDX231" s="18"/>
      <c r="CDY231" s="18"/>
      <c r="CDZ231" s="18"/>
      <c r="CEA231" s="18"/>
      <c r="CEB231" s="18"/>
      <c r="CEC231" s="18"/>
      <c r="CED231" s="18"/>
      <c r="CEE231" s="18"/>
      <c r="CEF231" s="18"/>
      <c r="CEG231" s="18"/>
      <c r="CEH231" s="18"/>
      <c r="CEI231" s="18"/>
      <c r="CEJ231" s="18"/>
      <c r="CEK231" s="18"/>
      <c r="CEL231" s="18"/>
      <c r="CEM231" s="18"/>
      <c r="CEN231" s="18"/>
      <c r="CEO231" s="18"/>
      <c r="CEP231" s="18"/>
      <c r="CEQ231" s="18"/>
      <c r="CER231" s="18"/>
      <c r="CES231" s="18"/>
      <c r="CET231" s="18"/>
      <c r="CEU231" s="18"/>
      <c r="CEV231" s="18"/>
      <c r="CEW231" s="18"/>
      <c r="CEX231" s="18"/>
      <c r="CEY231" s="18"/>
      <c r="CEZ231" s="18"/>
      <c r="CFA231" s="18"/>
      <c r="CFB231" s="18"/>
      <c r="CFC231" s="18"/>
      <c r="CFD231" s="18"/>
      <c r="CFE231" s="18"/>
      <c r="CFF231" s="18"/>
      <c r="CFG231" s="18"/>
      <c r="CFH231" s="18"/>
      <c r="CFI231" s="18"/>
      <c r="CFJ231" s="18"/>
      <c r="CFK231" s="18"/>
      <c r="CFL231" s="18"/>
      <c r="CFM231" s="18"/>
      <c r="CFN231" s="18"/>
      <c r="CFO231" s="18"/>
      <c r="CFP231" s="18"/>
      <c r="CFQ231" s="18"/>
      <c r="CFR231" s="18"/>
      <c r="CFS231" s="18"/>
      <c r="CFT231" s="18"/>
      <c r="CFU231" s="18"/>
      <c r="CFV231" s="18"/>
      <c r="CFW231" s="18"/>
      <c r="CFX231" s="18"/>
      <c r="CFY231" s="18"/>
      <c r="CFZ231" s="18"/>
      <c r="CGA231" s="18"/>
      <c r="CGB231" s="18"/>
      <c r="CGC231" s="18"/>
      <c r="CGD231" s="18"/>
      <c r="CGE231" s="18"/>
      <c r="CGF231" s="18"/>
      <c r="CGG231" s="18"/>
      <c r="CGH231" s="18"/>
      <c r="CGI231" s="18"/>
      <c r="CGJ231" s="18"/>
      <c r="CGK231" s="18"/>
      <c r="CGL231" s="18"/>
      <c r="CGM231" s="18"/>
      <c r="CGN231" s="18"/>
      <c r="CGO231" s="18"/>
      <c r="CGP231" s="18"/>
      <c r="CGQ231" s="18"/>
      <c r="CGR231" s="18"/>
      <c r="CGS231" s="18"/>
      <c r="CGT231" s="18"/>
      <c r="CGU231" s="18"/>
      <c r="CGV231" s="18"/>
      <c r="CGW231" s="18"/>
      <c r="CGX231" s="18"/>
      <c r="CGY231" s="18"/>
      <c r="CGZ231" s="18"/>
      <c r="CHA231" s="18"/>
      <c r="CHB231" s="18"/>
      <c r="CHC231" s="18"/>
      <c r="CHD231" s="18"/>
      <c r="CHE231" s="18"/>
      <c r="CHF231" s="18"/>
      <c r="CHG231" s="18"/>
      <c r="CHH231" s="18"/>
      <c r="CHI231" s="18"/>
      <c r="CHJ231" s="18"/>
      <c r="CHK231" s="18"/>
      <c r="CHL231" s="18"/>
      <c r="CHM231" s="18"/>
      <c r="CHN231" s="18"/>
      <c r="CHO231" s="18"/>
      <c r="CHP231" s="18"/>
      <c r="CHQ231" s="18"/>
      <c r="CHR231" s="18"/>
      <c r="CHS231" s="18"/>
      <c r="CHT231" s="18"/>
      <c r="CHU231" s="18"/>
      <c r="CHV231" s="18"/>
      <c r="CHW231" s="18"/>
      <c r="CHX231" s="18"/>
      <c r="CHY231" s="18"/>
      <c r="CHZ231" s="18"/>
      <c r="CIA231" s="18"/>
      <c r="CIB231" s="18"/>
      <c r="CIC231" s="18"/>
      <c r="CID231" s="18"/>
      <c r="CIE231" s="18"/>
      <c r="CIF231" s="18"/>
      <c r="CIG231" s="18"/>
      <c r="CIH231" s="18"/>
      <c r="CII231" s="18"/>
      <c r="CIJ231" s="18"/>
      <c r="CIK231" s="18"/>
      <c r="CIL231" s="18"/>
      <c r="CIM231" s="18"/>
      <c r="CIN231" s="18"/>
      <c r="CIO231" s="18"/>
      <c r="CIP231" s="18"/>
      <c r="CIQ231" s="18"/>
      <c r="CIR231" s="18"/>
      <c r="CIS231" s="18"/>
      <c r="CIT231" s="18"/>
      <c r="CIU231" s="18"/>
      <c r="CIV231" s="18"/>
      <c r="CIW231" s="18"/>
      <c r="CIX231" s="18"/>
      <c r="CIY231" s="18"/>
      <c r="CIZ231" s="18"/>
      <c r="CJA231" s="18"/>
      <c r="CJB231" s="18"/>
      <c r="CJC231" s="18"/>
      <c r="CJD231" s="18"/>
      <c r="CJE231" s="18"/>
      <c r="CJF231" s="18"/>
      <c r="CJG231" s="18"/>
      <c r="CJH231" s="18"/>
      <c r="CJI231" s="18"/>
      <c r="CJJ231" s="18"/>
      <c r="CJK231" s="18"/>
      <c r="CJL231" s="18"/>
      <c r="CJM231" s="18"/>
      <c r="CJN231" s="18"/>
      <c r="CJO231" s="18"/>
      <c r="CJP231" s="18"/>
      <c r="CJQ231" s="18"/>
      <c r="CJR231" s="18"/>
      <c r="CJS231" s="18"/>
      <c r="CJT231" s="18"/>
      <c r="CJU231" s="18"/>
      <c r="CJV231" s="18"/>
      <c r="CJW231" s="18"/>
      <c r="CJX231" s="18"/>
      <c r="CJY231" s="18"/>
      <c r="CJZ231" s="18"/>
      <c r="CKA231" s="18"/>
      <c r="CKB231" s="18"/>
      <c r="CKC231" s="18"/>
      <c r="CKD231" s="18"/>
      <c r="CKE231" s="18"/>
      <c r="CKF231" s="18"/>
      <c r="CKG231" s="18"/>
      <c r="CKH231" s="18"/>
      <c r="CKI231" s="18"/>
      <c r="CKJ231" s="18"/>
      <c r="CKK231" s="18"/>
      <c r="CKL231" s="18"/>
      <c r="CKM231" s="18"/>
      <c r="CKN231" s="18"/>
      <c r="CKO231" s="18"/>
      <c r="CKP231" s="18"/>
      <c r="CKQ231" s="18"/>
      <c r="CKR231" s="18"/>
      <c r="CKS231" s="18"/>
      <c r="CKT231" s="18"/>
      <c r="CKU231" s="18"/>
      <c r="CKV231" s="18"/>
      <c r="CKW231" s="18"/>
      <c r="CKX231" s="18"/>
      <c r="CKY231" s="18"/>
      <c r="CKZ231" s="18"/>
      <c r="CLA231" s="18"/>
      <c r="CLB231" s="18"/>
      <c r="CLC231" s="18"/>
      <c r="CLD231" s="18"/>
      <c r="CLE231" s="18"/>
      <c r="CLF231" s="18"/>
      <c r="CLG231" s="18"/>
      <c r="CLH231" s="18"/>
      <c r="CLI231" s="18"/>
      <c r="CLJ231" s="18"/>
      <c r="CLK231" s="18"/>
      <c r="CLL231" s="18"/>
      <c r="CLM231" s="18"/>
      <c r="CLN231" s="18"/>
      <c r="CLO231" s="18"/>
      <c r="CLP231" s="18"/>
      <c r="CLQ231" s="18"/>
      <c r="CLR231" s="18"/>
      <c r="CLS231" s="18"/>
      <c r="CLT231" s="18"/>
      <c r="CLU231" s="18"/>
      <c r="CLV231" s="18"/>
      <c r="CLW231" s="18"/>
      <c r="CLX231" s="18"/>
      <c r="CLY231" s="18"/>
      <c r="CLZ231" s="18"/>
      <c r="CMA231" s="18"/>
      <c r="CMB231" s="18"/>
      <c r="CMC231" s="18"/>
      <c r="CMD231" s="18"/>
      <c r="CME231" s="18"/>
      <c r="CMF231" s="18"/>
      <c r="CMG231" s="18"/>
      <c r="CMH231" s="18"/>
      <c r="CMI231" s="18"/>
      <c r="CMJ231" s="18"/>
      <c r="CMK231" s="18"/>
      <c r="CML231" s="18"/>
      <c r="CMM231" s="18"/>
      <c r="CMN231" s="18"/>
      <c r="CMO231" s="18"/>
      <c r="CMP231" s="18"/>
      <c r="CMQ231" s="18"/>
      <c r="CMR231" s="18"/>
      <c r="CMS231" s="18"/>
      <c r="CMT231" s="18"/>
      <c r="CMU231" s="18"/>
      <c r="CMV231" s="18"/>
      <c r="CMW231" s="18"/>
      <c r="CMX231" s="18"/>
      <c r="CMY231" s="18"/>
      <c r="CMZ231" s="18"/>
      <c r="CNA231" s="18"/>
      <c r="CNB231" s="18"/>
      <c r="CNC231" s="18"/>
      <c r="CND231" s="18"/>
      <c r="CNE231" s="18"/>
      <c r="CNF231" s="18"/>
      <c r="CNG231" s="18"/>
      <c r="CNH231" s="18"/>
      <c r="CNI231" s="18"/>
      <c r="CNJ231" s="18"/>
      <c r="CNK231" s="18"/>
      <c r="CNL231" s="18"/>
      <c r="CNM231" s="18"/>
      <c r="CNN231" s="18"/>
      <c r="CNO231" s="18"/>
      <c r="CNP231" s="18"/>
      <c r="CNQ231" s="18"/>
      <c r="CNR231" s="18"/>
      <c r="CNS231" s="18"/>
      <c r="CNT231" s="18"/>
      <c r="CNU231" s="18"/>
      <c r="CNV231" s="18"/>
      <c r="CNW231" s="18"/>
      <c r="CNX231" s="18"/>
      <c r="CNY231" s="18"/>
      <c r="CNZ231" s="18"/>
      <c r="COA231" s="18"/>
      <c r="COB231" s="18"/>
      <c r="COC231" s="18"/>
      <c r="COD231" s="18"/>
      <c r="COE231" s="18"/>
      <c r="COF231" s="18"/>
      <c r="COG231" s="18"/>
      <c r="COH231" s="18"/>
      <c r="COI231" s="18"/>
      <c r="COJ231" s="18"/>
      <c r="COK231" s="18"/>
      <c r="COL231" s="18"/>
      <c r="COM231" s="18"/>
      <c r="CON231" s="18"/>
      <c r="COO231" s="18"/>
      <c r="COP231" s="18"/>
      <c r="COQ231" s="18"/>
      <c r="COR231" s="18"/>
      <c r="COS231" s="18"/>
      <c r="COT231" s="18"/>
      <c r="COU231" s="18"/>
      <c r="COV231" s="18"/>
      <c r="COW231" s="18"/>
      <c r="COX231" s="18"/>
      <c r="COY231" s="18"/>
      <c r="COZ231" s="18"/>
      <c r="CPA231" s="18"/>
      <c r="CPB231" s="18"/>
      <c r="CPC231" s="18"/>
      <c r="CPD231" s="18"/>
      <c r="CPE231" s="18"/>
      <c r="CPF231" s="18"/>
      <c r="CPG231" s="18"/>
      <c r="CPH231" s="18"/>
      <c r="CPI231" s="18"/>
      <c r="CPJ231" s="18"/>
      <c r="CPK231" s="18"/>
      <c r="CPL231" s="18"/>
      <c r="CPM231" s="18"/>
      <c r="CPN231" s="18"/>
      <c r="CPO231" s="18"/>
      <c r="CPP231" s="18"/>
      <c r="CPQ231" s="18"/>
      <c r="CPR231" s="18"/>
      <c r="CPS231" s="18"/>
      <c r="CPT231" s="18"/>
      <c r="CPU231" s="18"/>
      <c r="CPV231" s="18"/>
      <c r="CPW231" s="18"/>
      <c r="CPX231" s="18"/>
      <c r="CPY231" s="18"/>
      <c r="CPZ231" s="18"/>
      <c r="CQA231" s="18"/>
      <c r="CQB231" s="18"/>
      <c r="CQC231" s="18"/>
      <c r="CQD231" s="18"/>
      <c r="CQE231" s="18"/>
      <c r="CQF231" s="18"/>
      <c r="CQG231" s="18"/>
      <c r="CQH231" s="18"/>
      <c r="CQI231" s="18"/>
      <c r="CQJ231" s="18"/>
      <c r="CQK231" s="18"/>
      <c r="CQL231" s="18"/>
      <c r="CQM231" s="18"/>
      <c r="CQN231" s="18"/>
      <c r="CQO231" s="18"/>
      <c r="CQP231" s="18"/>
      <c r="CQQ231" s="18"/>
      <c r="CQR231" s="18"/>
      <c r="CQS231" s="18"/>
      <c r="CQT231" s="18"/>
      <c r="CQU231" s="18"/>
      <c r="CQV231" s="18"/>
      <c r="CQW231" s="18"/>
      <c r="CQX231" s="18"/>
      <c r="CQY231" s="18"/>
      <c r="CQZ231" s="18"/>
      <c r="CRA231" s="18"/>
      <c r="CRB231" s="18"/>
      <c r="CRC231" s="18"/>
      <c r="CRD231" s="18"/>
      <c r="CRE231" s="18"/>
      <c r="CRF231" s="18"/>
      <c r="CRG231" s="18"/>
      <c r="CRH231" s="18"/>
      <c r="CRI231" s="18"/>
      <c r="CRJ231" s="18"/>
      <c r="CRK231" s="18"/>
      <c r="CRL231" s="18"/>
      <c r="CRM231" s="18"/>
      <c r="CRN231" s="18"/>
      <c r="CRO231" s="18"/>
      <c r="CRP231" s="18"/>
      <c r="CRQ231" s="18"/>
      <c r="CRR231" s="18"/>
      <c r="CRS231" s="18"/>
      <c r="CRT231" s="18"/>
      <c r="CRU231" s="18"/>
      <c r="CRV231" s="18"/>
      <c r="CRW231" s="18"/>
      <c r="CRX231" s="18"/>
      <c r="CRY231" s="18"/>
      <c r="CRZ231" s="18"/>
      <c r="CSA231" s="18"/>
      <c r="CSB231" s="18"/>
      <c r="CSC231" s="18"/>
      <c r="CSD231" s="18"/>
      <c r="CSE231" s="18"/>
      <c r="CSF231" s="18"/>
      <c r="CSG231" s="18"/>
      <c r="CSH231" s="18"/>
      <c r="CSI231" s="18"/>
      <c r="CSJ231" s="18"/>
      <c r="CSK231" s="18"/>
      <c r="CSL231" s="18"/>
      <c r="CSM231" s="18"/>
      <c r="CSN231" s="18"/>
      <c r="CSO231" s="18"/>
      <c r="CSP231" s="18"/>
      <c r="CSQ231" s="18"/>
      <c r="CSR231" s="18"/>
      <c r="CSS231" s="18"/>
      <c r="CST231" s="18"/>
      <c r="CSU231" s="18"/>
      <c r="CSV231" s="18"/>
      <c r="CSW231" s="18"/>
      <c r="CSX231" s="18"/>
      <c r="CSY231" s="18"/>
      <c r="CSZ231" s="18"/>
      <c r="CTA231" s="18"/>
      <c r="CTB231" s="18"/>
      <c r="CTC231" s="18"/>
      <c r="CTD231" s="18"/>
      <c r="CTE231" s="18"/>
      <c r="CTF231" s="18"/>
      <c r="CTG231" s="18"/>
      <c r="CTH231" s="18"/>
      <c r="CTI231" s="18"/>
      <c r="CTJ231" s="18"/>
      <c r="CTK231" s="18"/>
      <c r="CTL231" s="18"/>
      <c r="CTM231" s="18"/>
      <c r="CTN231" s="18"/>
      <c r="CTO231" s="18"/>
      <c r="CTP231" s="18"/>
      <c r="CTQ231" s="18"/>
      <c r="CTR231" s="18"/>
      <c r="CTS231" s="18"/>
      <c r="CTT231" s="18"/>
      <c r="CTU231" s="18"/>
      <c r="CTV231" s="18"/>
      <c r="CTW231" s="18"/>
      <c r="CTX231" s="18"/>
      <c r="CTY231" s="18"/>
      <c r="CTZ231" s="18"/>
      <c r="CUA231" s="18"/>
      <c r="CUB231" s="18"/>
      <c r="CUC231" s="18"/>
      <c r="CUD231" s="18"/>
      <c r="CUE231" s="18"/>
      <c r="CUF231" s="18"/>
      <c r="CUG231" s="18"/>
      <c r="CUH231" s="18"/>
      <c r="CUI231" s="18"/>
      <c r="CUJ231" s="18"/>
      <c r="CUK231" s="18"/>
      <c r="CUL231" s="18"/>
      <c r="CUM231" s="18"/>
      <c r="CUN231" s="18"/>
      <c r="CUO231" s="18"/>
      <c r="CUP231" s="18"/>
      <c r="CUQ231" s="18"/>
      <c r="CUR231" s="18"/>
      <c r="CUS231" s="18"/>
      <c r="CUT231" s="18"/>
      <c r="CUU231" s="18"/>
      <c r="CUV231" s="18"/>
      <c r="CUW231" s="18"/>
      <c r="CUX231" s="18"/>
      <c r="CUY231" s="18"/>
      <c r="CUZ231" s="18"/>
      <c r="CVA231" s="18"/>
      <c r="CVB231" s="18"/>
      <c r="CVC231" s="18"/>
      <c r="CVD231" s="18"/>
      <c r="CVE231" s="18"/>
      <c r="CVF231" s="18"/>
      <c r="CVG231" s="18"/>
      <c r="CVH231" s="18"/>
      <c r="CVI231" s="18"/>
      <c r="CVJ231" s="18"/>
      <c r="CVK231" s="18"/>
      <c r="CVL231" s="18"/>
      <c r="CVM231" s="18"/>
      <c r="CVN231" s="18"/>
      <c r="CVO231" s="18"/>
      <c r="CVP231" s="18"/>
      <c r="CVQ231" s="18"/>
      <c r="CVR231" s="18"/>
      <c r="CVS231" s="18"/>
      <c r="CVT231" s="18"/>
      <c r="CVU231" s="18"/>
      <c r="CVV231" s="18"/>
      <c r="CVW231" s="18"/>
      <c r="CVX231" s="18"/>
      <c r="CVY231" s="18"/>
      <c r="CVZ231" s="18"/>
      <c r="CWA231" s="18"/>
      <c r="CWB231" s="18"/>
      <c r="CWC231" s="18"/>
      <c r="CWD231" s="18"/>
      <c r="CWE231" s="18"/>
      <c r="CWF231" s="18"/>
      <c r="CWG231" s="18"/>
      <c r="CWH231" s="18"/>
      <c r="CWI231" s="18"/>
      <c r="CWJ231" s="18"/>
      <c r="CWK231" s="18"/>
      <c r="CWL231" s="18"/>
      <c r="CWM231" s="18"/>
      <c r="CWN231" s="18"/>
      <c r="CWO231" s="18"/>
      <c r="CWP231" s="18"/>
      <c r="CWQ231" s="18"/>
      <c r="CWR231" s="18"/>
      <c r="CWS231" s="18"/>
      <c r="CWT231" s="18"/>
      <c r="CWU231" s="18"/>
      <c r="CWV231" s="18"/>
      <c r="CWW231" s="18"/>
      <c r="CWX231" s="18"/>
      <c r="CWY231" s="18"/>
      <c r="CWZ231" s="18"/>
      <c r="CXA231" s="18"/>
      <c r="CXB231" s="18"/>
      <c r="CXC231" s="18"/>
      <c r="CXD231" s="18"/>
      <c r="CXE231" s="18"/>
      <c r="CXF231" s="18"/>
      <c r="CXG231" s="18"/>
      <c r="CXH231" s="18"/>
      <c r="CXI231" s="18"/>
      <c r="CXJ231" s="18"/>
      <c r="CXK231" s="18"/>
      <c r="CXL231" s="18"/>
      <c r="CXM231" s="18"/>
      <c r="CXN231" s="18"/>
      <c r="CXO231" s="18"/>
      <c r="CXP231" s="18"/>
      <c r="CXQ231" s="18"/>
      <c r="CXR231" s="18"/>
      <c r="CXS231" s="18"/>
      <c r="CXT231" s="18"/>
      <c r="CXU231" s="18"/>
      <c r="CXV231" s="18"/>
      <c r="CXW231" s="18"/>
      <c r="CXX231" s="18"/>
      <c r="CXY231" s="18"/>
      <c r="CXZ231" s="18"/>
      <c r="CYA231" s="18"/>
      <c r="CYB231" s="18"/>
      <c r="CYC231" s="18"/>
      <c r="CYD231" s="18"/>
      <c r="CYE231" s="18"/>
      <c r="CYF231" s="18"/>
      <c r="CYG231" s="18"/>
      <c r="CYH231" s="18"/>
      <c r="CYI231" s="18"/>
      <c r="CYJ231" s="18"/>
      <c r="CYK231" s="18"/>
      <c r="CYL231" s="18"/>
      <c r="CYM231" s="18"/>
      <c r="CYN231" s="18"/>
      <c r="CYO231" s="18"/>
      <c r="CYP231" s="18"/>
      <c r="CYQ231" s="18"/>
      <c r="CYR231" s="18"/>
      <c r="CYS231" s="18"/>
      <c r="CYT231" s="18"/>
      <c r="CYU231" s="18"/>
      <c r="CYV231" s="18"/>
      <c r="CYW231" s="18"/>
      <c r="CYX231" s="18"/>
      <c r="CYY231" s="18"/>
      <c r="CYZ231" s="18"/>
      <c r="CZA231" s="18"/>
      <c r="CZB231" s="18"/>
      <c r="CZC231" s="18"/>
      <c r="CZD231" s="18"/>
      <c r="CZE231" s="18"/>
      <c r="CZF231" s="18"/>
      <c r="CZG231" s="18"/>
      <c r="CZH231" s="18"/>
      <c r="CZI231" s="18"/>
      <c r="CZJ231" s="18"/>
      <c r="CZK231" s="18"/>
      <c r="CZL231" s="18"/>
      <c r="CZM231" s="18"/>
      <c r="CZN231" s="18"/>
      <c r="CZO231" s="18"/>
      <c r="CZP231" s="18"/>
      <c r="CZQ231" s="18"/>
      <c r="CZR231" s="18"/>
      <c r="CZS231" s="18"/>
      <c r="CZT231" s="18"/>
      <c r="CZU231" s="18"/>
      <c r="CZV231" s="18"/>
      <c r="CZW231" s="18"/>
      <c r="CZX231" s="18"/>
      <c r="CZY231" s="18"/>
      <c r="CZZ231" s="18"/>
      <c r="DAA231" s="18"/>
      <c r="DAB231" s="18"/>
      <c r="DAC231" s="18"/>
      <c r="DAD231" s="18"/>
      <c r="DAE231" s="18"/>
      <c r="DAF231" s="18"/>
      <c r="DAG231" s="18"/>
      <c r="DAH231" s="18"/>
      <c r="DAI231" s="18"/>
      <c r="DAJ231" s="18"/>
      <c r="DAK231" s="18"/>
      <c r="DAL231" s="18"/>
      <c r="DAM231" s="18"/>
      <c r="DAN231" s="18"/>
      <c r="DAO231" s="18"/>
      <c r="DAP231" s="18"/>
      <c r="DAQ231" s="18"/>
      <c r="DAR231" s="18"/>
      <c r="DAS231" s="18"/>
      <c r="DAT231" s="18"/>
      <c r="DAU231" s="18"/>
      <c r="DAV231" s="18"/>
      <c r="DAW231" s="18"/>
      <c r="DAX231" s="18"/>
      <c r="DAY231" s="18"/>
      <c r="DAZ231" s="18"/>
      <c r="DBA231" s="18"/>
      <c r="DBB231" s="18"/>
      <c r="DBC231" s="18"/>
      <c r="DBD231" s="18"/>
      <c r="DBE231" s="18"/>
      <c r="DBF231" s="18"/>
      <c r="DBG231" s="18"/>
      <c r="DBH231" s="18"/>
      <c r="DBI231" s="18"/>
      <c r="DBJ231" s="18"/>
      <c r="DBK231" s="18"/>
      <c r="DBL231" s="18"/>
      <c r="DBM231" s="18"/>
      <c r="DBN231" s="18"/>
      <c r="DBO231" s="18"/>
      <c r="DBP231" s="18"/>
      <c r="DBQ231" s="18"/>
      <c r="DBR231" s="18"/>
      <c r="DBS231" s="18"/>
      <c r="DBT231" s="18"/>
      <c r="DBU231" s="18"/>
      <c r="DBV231" s="18"/>
      <c r="DBW231" s="18"/>
      <c r="DBX231" s="18"/>
      <c r="DBY231" s="18"/>
      <c r="DBZ231" s="18"/>
      <c r="DCA231" s="18"/>
      <c r="DCB231" s="18"/>
      <c r="DCC231" s="18"/>
      <c r="DCD231" s="18"/>
      <c r="DCE231" s="18"/>
      <c r="DCF231" s="18"/>
      <c r="DCG231" s="18"/>
      <c r="DCH231" s="18"/>
      <c r="DCI231" s="18"/>
      <c r="DCJ231" s="18"/>
      <c r="DCK231" s="18"/>
      <c r="DCL231" s="18"/>
      <c r="DCM231" s="18"/>
      <c r="DCN231" s="18"/>
      <c r="DCO231" s="18"/>
      <c r="DCP231" s="18"/>
      <c r="DCQ231" s="18"/>
      <c r="DCR231" s="18"/>
      <c r="DCS231" s="18"/>
      <c r="DCT231" s="18"/>
      <c r="DCU231" s="18"/>
      <c r="DCV231" s="18"/>
      <c r="DCW231" s="18"/>
      <c r="DCX231" s="18"/>
      <c r="DCY231" s="18"/>
      <c r="DCZ231" s="18"/>
      <c r="DDA231" s="18"/>
      <c r="DDB231" s="18"/>
      <c r="DDC231" s="18"/>
      <c r="DDD231" s="18"/>
      <c r="DDE231" s="18"/>
      <c r="DDF231" s="18"/>
      <c r="DDG231" s="18"/>
      <c r="DDH231" s="18"/>
      <c r="DDI231" s="18"/>
      <c r="DDJ231" s="18"/>
      <c r="DDK231" s="18"/>
      <c r="DDL231" s="18"/>
      <c r="DDM231" s="18"/>
      <c r="DDN231" s="18"/>
      <c r="DDO231" s="18"/>
      <c r="DDP231" s="18"/>
      <c r="DDQ231" s="18"/>
      <c r="DDR231" s="18"/>
      <c r="DDS231" s="18"/>
      <c r="DDT231" s="18"/>
      <c r="DDU231" s="18"/>
      <c r="DDV231" s="18"/>
      <c r="DDW231" s="18"/>
      <c r="DDX231" s="18"/>
      <c r="DDY231" s="18"/>
      <c r="DDZ231" s="18"/>
      <c r="DEA231" s="18"/>
      <c r="DEB231" s="18"/>
      <c r="DEC231" s="18"/>
      <c r="DED231" s="18"/>
      <c r="DEE231" s="18"/>
      <c r="DEF231" s="18"/>
      <c r="DEG231" s="18"/>
      <c r="DEH231" s="18"/>
      <c r="DEI231" s="18"/>
      <c r="DEJ231" s="18"/>
      <c r="DEK231" s="18"/>
      <c r="DEL231" s="18"/>
      <c r="DEM231" s="18"/>
      <c r="DEN231" s="18"/>
      <c r="DEO231" s="18"/>
      <c r="DEP231" s="18"/>
      <c r="DEQ231" s="18"/>
      <c r="DER231" s="18"/>
      <c r="DES231" s="18"/>
      <c r="DET231" s="18"/>
      <c r="DEU231" s="18"/>
      <c r="DEV231" s="18"/>
      <c r="DEW231" s="18"/>
      <c r="DEX231" s="18"/>
      <c r="DEY231" s="18"/>
      <c r="DEZ231" s="18"/>
      <c r="DFA231" s="18"/>
      <c r="DFB231" s="18"/>
      <c r="DFC231" s="18"/>
      <c r="DFD231" s="18"/>
      <c r="DFE231" s="18"/>
      <c r="DFF231" s="18"/>
      <c r="DFG231" s="18"/>
      <c r="DFH231" s="18"/>
      <c r="DFI231" s="18"/>
      <c r="DFJ231" s="18"/>
      <c r="DFK231" s="18"/>
      <c r="DFL231" s="18"/>
      <c r="DFM231" s="18"/>
      <c r="DFN231" s="18"/>
      <c r="DFO231" s="18"/>
      <c r="DFP231" s="18"/>
      <c r="DFQ231" s="18"/>
      <c r="DFR231" s="18"/>
      <c r="DFS231" s="18"/>
      <c r="DFT231" s="18"/>
      <c r="DFU231" s="18"/>
      <c r="DFV231" s="18"/>
      <c r="DFW231" s="18"/>
      <c r="DFX231" s="18"/>
      <c r="DFY231" s="18"/>
      <c r="DFZ231" s="18"/>
      <c r="DGA231" s="18"/>
      <c r="DGB231" s="18"/>
      <c r="DGC231" s="18"/>
      <c r="DGD231" s="18"/>
      <c r="DGE231" s="18"/>
      <c r="DGF231" s="18"/>
      <c r="DGG231" s="18"/>
      <c r="DGH231" s="18"/>
      <c r="DGI231" s="18"/>
      <c r="DGJ231" s="18"/>
      <c r="DGK231" s="18"/>
      <c r="DGL231" s="18"/>
      <c r="DGM231" s="18"/>
      <c r="DGN231" s="18"/>
      <c r="DGO231" s="18"/>
      <c r="DGP231" s="18"/>
      <c r="DGQ231" s="18"/>
      <c r="DGR231" s="18"/>
      <c r="DGS231" s="18"/>
      <c r="DGT231" s="18"/>
      <c r="DGU231" s="18"/>
      <c r="DGV231" s="18"/>
      <c r="DGW231" s="18"/>
      <c r="DGX231" s="18"/>
      <c r="DGY231" s="18"/>
      <c r="DGZ231" s="18"/>
      <c r="DHA231" s="18"/>
      <c r="DHB231" s="18"/>
      <c r="DHC231" s="18"/>
      <c r="DHD231" s="18"/>
      <c r="DHE231" s="18"/>
      <c r="DHF231" s="18"/>
      <c r="DHG231" s="18"/>
      <c r="DHH231" s="18"/>
      <c r="DHI231" s="18"/>
      <c r="DHJ231" s="18"/>
      <c r="DHK231" s="18"/>
      <c r="DHL231" s="18"/>
      <c r="DHM231" s="18"/>
      <c r="DHN231" s="18"/>
      <c r="DHO231" s="18"/>
      <c r="DHP231" s="18"/>
      <c r="DHQ231" s="18"/>
      <c r="DHR231" s="18"/>
      <c r="DHS231" s="18"/>
      <c r="DHT231" s="18"/>
      <c r="DHU231" s="18"/>
      <c r="DHV231" s="18"/>
      <c r="DHW231" s="18"/>
      <c r="DHX231" s="18"/>
      <c r="DHY231" s="18"/>
      <c r="DHZ231" s="18"/>
      <c r="DIA231" s="18"/>
      <c r="DIB231" s="18"/>
      <c r="DIC231" s="18"/>
      <c r="DID231" s="18"/>
      <c r="DIE231" s="18"/>
      <c r="DIF231" s="18"/>
      <c r="DIG231" s="18"/>
      <c r="DIH231" s="18"/>
      <c r="DII231" s="18"/>
      <c r="DIJ231" s="18"/>
      <c r="DIK231" s="18"/>
      <c r="DIL231" s="18"/>
      <c r="DIM231" s="18"/>
      <c r="DIN231" s="18"/>
      <c r="DIO231" s="18"/>
      <c r="DIP231" s="18"/>
      <c r="DIQ231" s="18"/>
      <c r="DIR231" s="18"/>
      <c r="DIS231" s="18"/>
      <c r="DIT231" s="18"/>
      <c r="DIU231" s="18"/>
      <c r="DIV231" s="18"/>
      <c r="DIW231" s="18"/>
      <c r="DIX231" s="18"/>
      <c r="DIY231" s="18"/>
      <c r="DIZ231" s="18"/>
      <c r="DJA231" s="18"/>
      <c r="DJB231" s="18"/>
      <c r="DJC231" s="18"/>
      <c r="DJD231" s="18"/>
      <c r="DJE231" s="18"/>
      <c r="DJF231" s="18"/>
      <c r="DJG231" s="18"/>
      <c r="DJH231" s="18"/>
      <c r="DJI231" s="18"/>
      <c r="DJJ231" s="18"/>
      <c r="DJK231" s="18"/>
      <c r="DJL231" s="18"/>
      <c r="DJM231" s="18"/>
      <c r="DJN231" s="18"/>
      <c r="DJO231" s="18"/>
      <c r="DJP231" s="18"/>
      <c r="DJQ231" s="18"/>
      <c r="DJR231" s="18"/>
      <c r="DJS231" s="18"/>
      <c r="DJT231" s="18"/>
      <c r="DJU231" s="18"/>
      <c r="DJV231" s="18"/>
      <c r="DJW231" s="18"/>
      <c r="DJX231" s="18"/>
      <c r="DJY231" s="18"/>
      <c r="DJZ231" s="18"/>
      <c r="DKA231" s="18"/>
      <c r="DKB231" s="18"/>
      <c r="DKC231" s="18"/>
      <c r="DKD231" s="18"/>
      <c r="DKE231" s="18"/>
      <c r="DKF231" s="18"/>
      <c r="DKG231" s="18"/>
      <c r="DKH231" s="18"/>
      <c r="DKI231" s="18"/>
      <c r="DKJ231" s="18"/>
      <c r="DKK231" s="18"/>
      <c r="DKL231" s="18"/>
      <c r="DKM231" s="18"/>
      <c r="DKN231" s="18"/>
      <c r="DKO231" s="18"/>
      <c r="DKP231" s="18"/>
      <c r="DKQ231" s="18"/>
      <c r="DKR231" s="18"/>
      <c r="DKS231" s="18"/>
      <c r="DKT231" s="18"/>
      <c r="DKU231" s="18"/>
      <c r="DKV231" s="18"/>
      <c r="DKW231" s="18"/>
      <c r="DKX231" s="18"/>
      <c r="DKY231" s="18"/>
      <c r="DKZ231" s="18"/>
      <c r="DLA231" s="18"/>
      <c r="DLB231" s="18"/>
      <c r="DLC231" s="18"/>
      <c r="DLD231" s="18"/>
      <c r="DLE231" s="18"/>
      <c r="DLF231" s="18"/>
      <c r="DLG231" s="18"/>
      <c r="DLH231" s="18"/>
      <c r="DLI231" s="18"/>
      <c r="DLJ231" s="18"/>
      <c r="DLK231" s="18"/>
      <c r="DLL231" s="18"/>
      <c r="DLM231" s="18"/>
      <c r="DLN231" s="18"/>
      <c r="DLO231" s="18"/>
      <c r="DLP231" s="18"/>
      <c r="DLQ231" s="18"/>
      <c r="DLR231" s="18"/>
      <c r="DLS231" s="18"/>
      <c r="DLT231" s="18"/>
      <c r="DLU231" s="18"/>
      <c r="DLV231" s="18"/>
      <c r="DLW231" s="18"/>
      <c r="DLX231" s="18"/>
      <c r="DLY231" s="18"/>
      <c r="DLZ231" s="18"/>
      <c r="DMA231" s="18"/>
      <c r="DMB231" s="18"/>
      <c r="DMC231" s="18"/>
      <c r="DMD231" s="18"/>
      <c r="DME231" s="18"/>
      <c r="DMF231" s="18"/>
      <c r="DMG231" s="18"/>
      <c r="DMH231" s="18"/>
      <c r="DMI231" s="18"/>
      <c r="DMJ231" s="18"/>
      <c r="DMK231" s="18"/>
      <c r="DML231" s="18"/>
      <c r="DMM231" s="18"/>
      <c r="DMN231" s="18"/>
      <c r="DMO231" s="18"/>
      <c r="DMP231" s="18"/>
      <c r="DMQ231" s="18"/>
      <c r="DMR231" s="18"/>
      <c r="DMS231" s="18"/>
      <c r="DMT231" s="18"/>
      <c r="DMU231" s="18"/>
      <c r="DMV231" s="18"/>
      <c r="DMW231" s="18"/>
      <c r="DMX231" s="18"/>
      <c r="DMY231" s="18"/>
      <c r="DMZ231" s="18"/>
      <c r="DNA231" s="18"/>
      <c r="DNB231" s="18"/>
      <c r="DNC231" s="18"/>
      <c r="DND231" s="18"/>
      <c r="DNE231" s="18"/>
      <c r="DNF231" s="18"/>
      <c r="DNG231" s="18"/>
      <c r="DNH231" s="18"/>
      <c r="DNI231" s="18"/>
      <c r="DNJ231" s="18"/>
      <c r="DNK231" s="18"/>
      <c r="DNL231" s="18"/>
      <c r="DNM231" s="18"/>
      <c r="DNN231" s="18"/>
      <c r="DNO231" s="18"/>
      <c r="DNP231" s="18"/>
      <c r="DNQ231" s="18"/>
      <c r="DNR231" s="18"/>
      <c r="DNS231" s="18"/>
      <c r="DNT231" s="18"/>
      <c r="DNU231" s="18"/>
      <c r="DNV231" s="18"/>
      <c r="DNW231" s="18"/>
      <c r="DNX231" s="18"/>
      <c r="DNY231" s="18"/>
      <c r="DNZ231" s="18"/>
      <c r="DOA231" s="18"/>
      <c r="DOB231" s="18"/>
      <c r="DOC231" s="18"/>
      <c r="DOD231" s="18"/>
      <c r="DOE231" s="18"/>
      <c r="DOF231" s="18"/>
      <c r="DOG231" s="18"/>
      <c r="DOH231" s="18"/>
      <c r="DOI231" s="18"/>
      <c r="DOJ231" s="18"/>
      <c r="DOK231" s="18"/>
      <c r="DOL231" s="18"/>
      <c r="DOM231" s="18"/>
      <c r="DON231" s="18"/>
      <c r="DOO231" s="18"/>
      <c r="DOP231" s="18"/>
      <c r="DOQ231" s="18"/>
      <c r="DOR231" s="18"/>
      <c r="DOS231" s="18"/>
      <c r="DOT231" s="18"/>
      <c r="DOU231" s="18"/>
      <c r="DOV231" s="18"/>
      <c r="DOW231" s="18"/>
      <c r="DOX231" s="18"/>
      <c r="DOY231" s="18"/>
      <c r="DOZ231" s="18"/>
      <c r="DPA231" s="18"/>
      <c r="DPB231" s="18"/>
      <c r="DPC231" s="18"/>
      <c r="DPD231" s="18"/>
      <c r="DPE231" s="18"/>
      <c r="DPF231" s="18"/>
      <c r="DPG231" s="18"/>
      <c r="DPH231" s="18"/>
      <c r="DPI231" s="18"/>
      <c r="DPJ231" s="18"/>
      <c r="DPK231" s="18"/>
      <c r="DPL231" s="18"/>
      <c r="DPM231" s="18"/>
      <c r="DPN231" s="18"/>
      <c r="DPO231" s="18"/>
      <c r="DPP231" s="18"/>
      <c r="DPQ231" s="18"/>
      <c r="DPR231" s="18"/>
      <c r="DPS231" s="18"/>
      <c r="DPT231" s="18"/>
      <c r="DPU231" s="18"/>
      <c r="DPV231" s="18"/>
      <c r="DPW231" s="18"/>
      <c r="DPX231" s="18"/>
      <c r="DPY231" s="18"/>
      <c r="DPZ231" s="18"/>
      <c r="DQA231" s="18"/>
      <c r="DQB231" s="18"/>
      <c r="DQC231" s="18"/>
      <c r="DQD231" s="18"/>
      <c r="DQE231" s="18"/>
      <c r="DQF231" s="18"/>
      <c r="DQG231" s="18"/>
      <c r="DQH231" s="18"/>
      <c r="DQI231" s="18"/>
      <c r="DQJ231" s="18"/>
      <c r="DQK231" s="18"/>
      <c r="DQL231" s="18"/>
      <c r="DQM231" s="18"/>
      <c r="DQN231" s="18"/>
      <c r="DQO231" s="18"/>
      <c r="DQP231" s="18"/>
      <c r="DQQ231" s="18"/>
      <c r="DQR231" s="18"/>
      <c r="DQS231" s="18"/>
      <c r="DQT231" s="18"/>
      <c r="DQU231" s="18"/>
      <c r="DQV231" s="18"/>
      <c r="DQW231" s="18"/>
      <c r="DQX231" s="18"/>
      <c r="DQY231" s="18"/>
      <c r="DQZ231" s="18"/>
      <c r="DRA231" s="18"/>
      <c r="DRB231" s="18"/>
      <c r="DRC231" s="18"/>
      <c r="DRD231" s="18"/>
      <c r="DRE231" s="18"/>
      <c r="DRF231" s="18"/>
      <c r="DRG231" s="18"/>
      <c r="DRH231" s="18"/>
      <c r="DRI231" s="18"/>
      <c r="DRJ231" s="18"/>
      <c r="DRK231" s="18"/>
      <c r="DRL231" s="18"/>
      <c r="DRM231" s="18"/>
      <c r="DRN231" s="18"/>
      <c r="DRO231" s="18"/>
      <c r="DRP231" s="18"/>
      <c r="DRQ231" s="18"/>
      <c r="DRR231" s="18"/>
      <c r="DRS231" s="18"/>
      <c r="DRT231" s="18"/>
      <c r="DRU231" s="18"/>
      <c r="DRV231" s="18"/>
      <c r="DRW231" s="18"/>
      <c r="DRX231" s="18"/>
      <c r="DRY231" s="18"/>
      <c r="DRZ231" s="18"/>
      <c r="DSA231" s="18"/>
      <c r="DSB231" s="18"/>
      <c r="DSC231" s="18"/>
      <c r="DSD231" s="18"/>
      <c r="DSE231" s="18"/>
      <c r="DSF231" s="18"/>
      <c r="DSG231" s="18"/>
      <c r="DSH231" s="18"/>
      <c r="DSI231" s="18"/>
      <c r="DSJ231" s="18"/>
      <c r="DSK231" s="18"/>
      <c r="DSL231" s="18"/>
      <c r="DSM231" s="18"/>
      <c r="DSN231" s="18"/>
      <c r="DSO231" s="18"/>
      <c r="DSP231" s="18"/>
      <c r="DSQ231" s="18"/>
      <c r="DSR231" s="18"/>
      <c r="DSS231" s="18"/>
      <c r="DST231" s="18"/>
      <c r="DSU231" s="18"/>
      <c r="DSV231" s="18"/>
      <c r="DSW231" s="18"/>
      <c r="DSX231" s="18"/>
      <c r="DSY231" s="18"/>
      <c r="DSZ231" s="18"/>
      <c r="DTA231" s="18"/>
      <c r="DTB231" s="18"/>
      <c r="DTC231" s="18"/>
      <c r="DTD231" s="18"/>
      <c r="DTE231" s="18"/>
      <c r="DTF231" s="18"/>
      <c r="DTG231" s="18"/>
      <c r="DTH231" s="18"/>
      <c r="DTI231" s="18"/>
      <c r="DTJ231" s="18"/>
      <c r="DTK231" s="18"/>
      <c r="DTL231" s="18"/>
      <c r="DTM231" s="18"/>
      <c r="DTN231" s="18"/>
      <c r="DTO231" s="18"/>
      <c r="DTP231" s="18"/>
      <c r="DTQ231" s="18"/>
      <c r="DTR231" s="18"/>
      <c r="DTS231" s="18"/>
      <c r="DTT231" s="18"/>
      <c r="DTU231" s="18"/>
      <c r="DTV231" s="18"/>
      <c r="DTW231" s="18"/>
      <c r="DTX231" s="18"/>
      <c r="DTY231" s="18"/>
      <c r="DTZ231" s="18"/>
      <c r="DUA231" s="18"/>
      <c r="DUB231" s="18"/>
      <c r="DUC231" s="18"/>
      <c r="DUD231" s="18"/>
      <c r="DUE231" s="18"/>
      <c r="DUF231" s="18"/>
      <c r="DUG231" s="18"/>
      <c r="DUH231" s="18"/>
      <c r="DUI231" s="18"/>
      <c r="DUJ231" s="18"/>
      <c r="DUK231" s="18"/>
      <c r="DUL231" s="18"/>
      <c r="DUM231" s="18"/>
      <c r="DUN231" s="18"/>
      <c r="DUO231" s="18"/>
      <c r="DUP231" s="18"/>
      <c r="DUQ231" s="18"/>
      <c r="DUR231" s="18"/>
      <c r="DUS231" s="18"/>
      <c r="DUT231" s="18"/>
      <c r="DUU231" s="18"/>
      <c r="DUV231" s="18"/>
      <c r="DUW231" s="18"/>
      <c r="DUX231" s="18"/>
      <c r="DUY231" s="18"/>
      <c r="DUZ231" s="18"/>
      <c r="DVA231" s="18"/>
      <c r="DVB231" s="18"/>
      <c r="DVC231" s="18"/>
      <c r="DVD231" s="18"/>
      <c r="DVE231" s="18"/>
      <c r="DVF231" s="18"/>
      <c r="DVG231" s="18"/>
      <c r="DVH231" s="18"/>
      <c r="DVI231" s="18"/>
      <c r="DVJ231" s="18"/>
      <c r="DVK231" s="18"/>
      <c r="DVL231" s="18"/>
      <c r="DVM231" s="18"/>
      <c r="DVN231" s="18"/>
      <c r="DVO231" s="18"/>
      <c r="DVP231" s="18"/>
      <c r="DVQ231" s="18"/>
      <c r="DVR231" s="18"/>
      <c r="DVS231" s="18"/>
      <c r="DVT231" s="18"/>
      <c r="DVU231" s="18"/>
      <c r="DVV231" s="18"/>
      <c r="DVW231" s="18"/>
      <c r="DVX231" s="18"/>
      <c r="DVY231" s="18"/>
      <c r="DVZ231" s="18"/>
      <c r="DWA231" s="18"/>
      <c r="DWB231" s="18"/>
      <c r="DWC231" s="18"/>
      <c r="DWD231" s="18"/>
      <c r="DWE231" s="18"/>
      <c r="DWF231" s="18"/>
      <c r="DWG231" s="18"/>
      <c r="DWH231" s="18"/>
      <c r="DWI231" s="18"/>
      <c r="DWJ231" s="18"/>
      <c r="DWK231" s="18"/>
      <c r="DWL231" s="18"/>
      <c r="DWM231" s="18"/>
      <c r="DWN231" s="18"/>
      <c r="DWO231" s="18"/>
      <c r="DWP231" s="18"/>
      <c r="DWQ231" s="18"/>
      <c r="DWR231" s="18"/>
      <c r="DWS231" s="18"/>
      <c r="DWT231" s="18"/>
      <c r="DWU231" s="18"/>
      <c r="DWV231" s="18"/>
      <c r="DWW231" s="18"/>
      <c r="DWX231" s="18"/>
      <c r="DWY231" s="18"/>
      <c r="DWZ231" s="18"/>
      <c r="DXA231" s="18"/>
      <c r="DXB231" s="18"/>
      <c r="DXC231" s="18"/>
      <c r="DXD231" s="18"/>
      <c r="DXE231" s="18"/>
      <c r="DXF231" s="18"/>
      <c r="DXG231" s="18"/>
      <c r="DXH231" s="18"/>
      <c r="DXI231" s="18"/>
      <c r="DXJ231" s="18"/>
      <c r="DXK231" s="18"/>
      <c r="DXL231" s="18"/>
      <c r="DXM231" s="18"/>
      <c r="DXN231" s="18"/>
      <c r="DXO231" s="18"/>
      <c r="DXP231" s="18"/>
      <c r="DXQ231" s="18"/>
      <c r="DXR231" s="18"/>
      <c r="DXS231" s="18"/>
      <c r="DXT231" s="18"/>
      <c r="DXU231" s="18"/>
      <c r="DXV231" s="18"/>
      <c r="DXW231" s="18"/>
      <c r="DXX231" s="18"/>
      <c r="DXY231" s="18"/>
      <c r="DXZ231" s="18"/>
      <c r="DYA231" s="18"/>
      <c r="DYB231" s="18"/>
      <c r="DYC231" s="18"/>
      <c r="DYD231" s="18"/>
      <c r="DYE231" s="18"/>
      <c r="DYF231" s="18"/>
      <c r="DYG231" s="18"/>
      <c r="DYH231" s="18"/>
      <c r="DYI231" s="18"/>
      <c r="DYJ231" s="18"/>
      <c r="DYK231" s="18"/>
      <c r="DYL231" s="18"/>
      <c r="DYM231" s="18"/>
      <c r="DYN231" s="18"/>
      <c r="DYO231" s="18"/>
      <c r="DYP231" s="18"/>
      <c r="DYQ231" s="18"/>
      <c r="DYR231" s="18"/>
      <c r="DYS231" s="18"/>
      <c r="DYT231" s="18"/>
      <c r="DYU231" s="18"/>
      <c r="DYV231" s="18"/>
      <c r="DYW231" s="18"/>
      <c r="DYX231" s="18"/>
      <c r="DYY231" s="18"/>
      <c r="DYZ231" s="18"/>
      <c r="DZA231" s="18"/>
      <c r="DZB231" s="18"/>
      <c r="DZC231" s="18"/>
      <c r="DZD231" s="18"/>
      <c r="DZE231" s="18"/>
      <c r="DZF231" s="18"/>
      <c r="DZG231" s="18"/>
      <c r="DZH231" s="18"/>
      <c r="DZI231" s="18"/>
      <c r="DZJ231" s="18"/>
      <c r="DZK231" s="18"/>
      <c r="DZL231" s="18"/>
      <c r="DZM231" s="18"/>
      <c r="DZN231" s="18"/>
      <c r="DZO231" s="18"/>
      <c r="DZP231" s="18"/>
      <c r="DZQ231" s="18"/>
      <c r="DZR231" s="18"/>
      <c r="DZS231" s="18"/>
      <c r="DZT231" s="18"/>
      <c r="DZU231" s="18"/>
      <c r="DZV231" s="18"/>
      <c r="DZW231" s="18"/>
      <c r="DZX231" s="18"/>
      <c r="DZY231" s="18"/>
      <c r="DZZ231" s="18"/>
      <c r="EAA231" s="18"/>
      <c r="EAB231" s="18"/>
      <c r="EAC231" s="18"/>
      <c r="EAD231" s="18"/>
      <c r="EAE231" s="18"/>
      <c r="EAF231" s="18"/>
      <c r="EAG231" s="18"/>
      <c r="EAH231" s="18"/>
      <c r="EAI231" s="18"/>
      <c r="EAJ231" s="18"/>
      <c r="EAK231" s="18"/>
      <c r="EAL231" s="18"/>
      <c r="EAM231" s="18"/>
      <c r="EAN231" s="18"/>
      <c r="EAO231" s="18"/>
      <c r="EAP231" s="18"/>
      <c r="EAQ231" s="18"/>
      <c r="EAR231" s="18"/>
      <c r="EAS231" s="18"/>
      <c r="EAT231" s="18"/>
      <c r="EAU231" s="18"/>
      <c r="EAV231" s="18"/>
      <c r="EAW231" s="18"/>
      <c r="EAX231" s="18"/>
      <c r="EAY231" s="18"/>
      <c r="EAZ231" s="18"/>
      <c r="EBA231" s="18"/>
      <c r="EBB231" s="18"/>
      <c r="EBC231" s="18"/>
      <c r="EBD231" s="18"/>
      <c r="EBE231" s="18"/>
      <c r="EBF231" s="18"/>
      <c r="EBG231" s="18"/>
      <c r="EBH231" s="18"/>
      <c r="EBI231" s="18"/>
      <c r="EBJ231" s="18"/>
      <c r="EBK231" s="18"/>
      <c r="EBL231" s="18"/>
      <c r="EBM231" s="18"/>
      <c r="EBN231" s="18"/>
      <c r="EBO231" s="18"/>
      <c r="EBP231" s="18"/>
      <c r="EBQ231" s="18"/>
      <c r="EBR231" s="18"/>
      <c r="EBS231" s="18"/>
      <c r="EBT231" s="18"/>
      <c r="EBU231" s="18"/>
      <c r="EBV231" s="18"/>
      <c r="EBW231" s="18"/>
      <c r="EBX231" s="18"/>
      <c r="EBY231" s="18"/>
      <c r="EBZ231" s="18"/>
      <c r="ECA231" s="18"/>
      <c r="ECB231" s="18"/>
      <c r="ECC231" s="18"/>
      <c r="ECD231" s="18"/>
      <c r="ECE231" s="18"/>
      <c r="ECF231" s="18"/>
      <c r="ECG231" s="18"/>
      <c r="ECH231" s="18"/>
      <c r="ECI231" s="18"/>
      <c r="ECJ231" s="18"/>
      <c r="ECK231" s="18"/>
      <c r="ECL231" s="18"/>
      <c r="ECM231" s="18"/>
      <c r="ECN231" s="18"/>
      <c r="ECO231" s="18"/>
      <c r="ECP231" s="18"/>
      <c r="ECQ231" s="18"/>
      <c r="ECR231" s="18"/>
      <c r="ECS231" s="18"/>
      <c r="ECT231" s="18"/>
      <c r="ECU231" s="18"/>
      <c r="ECV231" s="18"/>
      <c r="ECW231" s="18"/>
      <c r="ECX231" s="18"/>
      <c r="ECY231" s="18"/>
      <c r="ECZ231" s="18"/>
      <c r="EDA231" s="18"/>
      <c r="EDB231" s="18"/>
      <c r="EDC231" s="18"/>
      <c r="EDD231" s="18"/>
      <c r="EDE231" s="18"/>
      <c r="EDF231" s="18"/>
      <c r="EDG231" s="18"/>
      <c r="EDH231" s="18"/>
      <c r="EDI231" s="18"/>
      <c r="EDJ231" s="18"/>
      <c r="EDK231" s="18"/>
      <c r="EDL231" s="18"/>
      <c r="EDM231" s="18"/>
      <c r="EDN231" s="18"/>
      <c r="EDO231" s="18"/>
      <c r="EDP231" s="18"/>
      <c r="EDQ231" s="18"/>
      <c r="EDR231" s="18"/>
      <c r="EDS231" s="18"/>
      <c r="EDT231" s="18"/>
      <c r="EDU231" s="18"/>
      <c r="EDV231" s="18"/>
      <c r="EDW231" s="18"/>
      <c r="EDX231" s="18"/>
      <c r="EDY231" s="18"/>
      <c r="EDZ231" s="18"/>
      <c r="EEA231" s="18"/>
      <c r="EEB231" s="18"/>
      <c r="EEC231" s="18"/>
      <c r="EED231" s="18"/>
      <c r="EEE231" s="18"/>
      <c r="EEF231" s="18"/>
      <c r="EEG231" s="18"/>
      <c r="EEH231" s="18"/>
      <c r="EEI231" s="18"/>
      <c r="EEJ231" s="18"/>
      <c r="EEK231" s="18"/>
      <c r="EEL231" s="18"/>
      <c r="EEM231" s="18"/>
      <c r="EEN231" s="18"/>
      <c r="EEO231" s="18"/>
      <c r="EEP231" s="18"/>
      <c r="EEQ231" s="18"/>
      <c r="EER231" s="18"/>
      <c r="EES231" s="18"/>
      <c r="EET231" s="18"/>
      <c r="EEU231" s="18"/>
      <c r="EEV231" s="18"/>
      <c r="EEW231" s="18"/>
      <c r="EEX231" s="18"/>
      <c r="EEY231" s="18"/>
      <c r="EEZ231" s="18"/>
      <c r="EFA231" s="18"/>
      <c r="EFB231" s="18"/>
      <c r="EFC231" s="18"/>
      <c r="EFD231" s="18"/>
      <c r="EFE231" s="18"/>
      <c r="EFF231" s="18"/>
      <c r="EFG231" s="18"/>
      <c r="EFH231" s="18"/>
      <c r="EFI231" s="18"/>
      <c r="EFJ231" s="18"/>
      <c r="EFK231" s="18"/>
      <c r="EFL231" s="18"/>
      <c r="EFM231" s="18"/>
      <c r="EFN231" s="18"/>
      <c r="EFO231" s="18"/>
      <c r="EFP231" s="18"/>
      <c r="EFQ231" s="18"/>
      <c r="EFR231" s="18"/>
      <c r="EFS231" s="18"/>
      <c r="EFT231" s="18"/>
      <c r="EFU231" s="18"/>
      <c r="EFV231" s="18"/>
      <c r="EFW231" s="18"/>
      <c r="EFX231" s="18"/>
      <c r="EFY231" s="18"/>
      <c r="EFZ231" s="18"/>
      <c r="EGA231" s="18"/>
      <c r="EGB231" s="18"/>
      <c r="EGC231" s="18"/>
      <c r="EGD231" s="18"/>
      <c r="EGE231" s="18"/>
      <c r="EGF231" s="18"/>
      <c r="EGG231" s="18"/>
      <c r="EGH231" s="18"/>
      <c r="EGI231" s="18"/>
      <c r="EGJ231" s="18"/>
      <c r="EGK231" s="18"/>
      <c r="EGL231" s="18"/>
      <c r="EGM231" s="18"/>
      <c r="EGN231" s="18"/>
      <c r="EGO231" s="18"/>
      <c r="EGP231" s="18"/>
      <c r="EGQ231" s="18"/>
      <c r="EGR231" s="18"/>
      <c r="EGS231" s="18"/>
      <c r="EGT231" s="18"/>
      <c r="EGU231" s="18"/>
      <c r="EGV231" s="18"/>
      <c r="EGW231" s="18"/>
      <c r="EGX231" s="18"/>
      <c r="EGY231" s="18"/>
      <c r="EGZ231" s="18"/>
      <c r="EHA231" s="18"/>
      <c r="EHB231" s="18"/>
      <c r="EHC231" s="18"/>
      <c r="EHD231" s="18"/>
      <c r="EHE231" s="18"/>
      <c r="EHF231" s="18"/>
      <c r="EHG231" s="18"/>
      <c r="EHH231" s="18"/>
      <c r="EHI231" s="18"/>
      <c r="EHJ231" s="18"/>
      <c r="EHK231" s="18"/>
      <c r="EHL231" s="18"/>
      <c r="EHM231" s="18"/>
      <c r="EHN231" s="18"/>
      <c r="EHO231" s="18"/>
      <c r="EHP231" s="18"/>
      <c r="EHQ231" s="18"/>
      <c r="EHR231" s="18"/>
      <c r="EHS231" s="18"/>
      <c r="EHT231" s="18"/>
      <c r="EHU231" s="18"/>
      <c r="EHV231" s="18"/>
      <c r="EHW231" s="18"/>
      <c r="EHX231" s="18"/>
      <c r="EHY231" s="18"/>
      <c r="EHZ231" s="18"/>
      <c r="EIA231" s="18"/>
      <c r="EIB231" s="18"/>
      <c r="EIC231" s="18"/>
      <c r="EID231" s="18"/>
      <c r="EIE231" s="18"/>
      <c r="EIF231" s="18"/>
      <c r="EIG231" s="18"/>
      <c r="EIH231" s="18"/>
      <c r="EII231" s="18"/>
      <c r="EIJ231" s="18"/>
      <c r="EIK231" s="18"/>
      <c r="EIL231" s="18"/>
      <c r="EIM231" s="18"/>
      <c r="EIN231" s="18"/>
      <c r="EIO231" s="18"/>
      <c r="EIP231" s="18"/>
      <c r="EIQ231" s="18"/>
      <c r="EIR231" s="18"/>
      <c r="EIS231" s="18"/>
      <c r="EIT231" s="18"/>
      <c r="EIU231" s="18"/>
      <c r="EIV231" s="18"/>
      <c r="EIW231" s="18"/>
      <c r="EIX231" s="18"/>
      <c r="EIY231" s="18"/>
      <c r="EIZ231" s="18"/>
      <c r="EJA231" s="18"/>
      <c r="EJB231" s="18"/>
      <c r="EJC231" s="18"/>
      <c r="EJD231" s="18"/>
      <c r="EJE231" s="18"/>
      <c r="EJF231" s="18"/>
      <c r="EJG231" s="18"/>
      <c r="EJH231" s="18"/>
      <c r="EJI231" s="18"/>
      <c r="EJJ231" s="18"/>
      <c r="EJK231" s="18"/>
      <c r="EJL231" s="18"/>
      <c r="EJM231" s="18"/>
      <c r="EJN231" s="18"/>
      <c r="EJO231" s="18"/>
      <c r="EJP231" s="18"/>
      <c r="EJQ231" s="18"/>
      <c r="EJR231" s="18"/>
      <c r="EJS231" s="18"/>
      <c r="EJT231" s="18"/>
      <c r="EJU231" s="18"/>
      <c r="EJV231" s="18"/>
      <c r="EJW231" s="18"/>
      <c r="EJX231" s="18"/>
      <c r="EJY231" s="18"/>
      <c r="EJZ231" s="18"/>
      <c r="EKA231" s="18"/>
      <c r="EKB231" s="18"/>
      <c r="EKC231" s="18"/>
      <c r="EKD231" s="18"/>
      <c r="EKE231" s="18"/>
      <c r="EKF231" s="18"/>
      <c r="EKG231" s="18"/>
      <c r="EKH231" s="18"/>
      <c r="EKI231" s="18"/>
      <c r="EKJ231" s="18"/>
      <c r="EKK231" s="18"/>
      <c r="EKL231" s="18"/>
      <c r="EKM231" s="18"/>
      <c r="EKN231" s="18"/>
      <c r="EKO231" s="18"/>
      <c r="EKP231" s="18"/>
      <c r="EKQ231" s="18"/>
      <c r="EKR231" s="18"/>
      <c r="EKS231" s="18"/>
      <c r="EKT231" s="18"/>
      <c r="EKU231" s="18"/>
      <c r="EKV231" s="18"/>
      <c r="EKW231" s="18"/>
      <c r="EKX231" s="18"/>
      <c r="EKY231" s="18"/>
      <c r="EKZ231" s="18"/>
      <c r="ELA231" s="18"/>
      <c r="ELB231" s="18"/>
      <c r="ELC231" s="18"/>
      <c r="ELD231" s="18"/>
      <c r="ELE231" s="18"/>
      <c r="ELF231" s="18"/>
      <c r="ELG231" s="18"/>
      <c r="ELH231" s="18"/>
      <c r="ELI231" s="18"/>
      <c r="ELJ231" s="18"/>
      <c r="ELK231" s="18"/>
      <c r="ELL231" s="18"/>
      <c r="ELM231" s="18"/>
      <c r="ELN231" s="18"/>
      <c r="ELO231" s="18"/>
      <c r="ELP231" s="18"/>
      <c r="ELQ231" s="18"/>
      <c r="ELR231" s="18"/>
      <c r="ELS231" s="18"/>
      <c r="ELT231" s="18"/>
      <c r="ELU231" s="18"/>
      <c r="ELV231" s="18"/>
      <c r="ELW231" s="18"/>
      <c r="ELX231" s="18"/>
      <c r="ELY231" s="18"/>
      <c r="ELZ231" s="18"/>
      <c r="EMA231" s="18"/>
      <c r="EMB231" s="18"/>
      <c r="EMC231" s="18"/>
      <c r="EMD231" s="18"/>
      <c r="EME231" s="18"/>
      <c r="EMF231" s="18"/>
      <c r="EMG231" s="18"/>
      <c r="EMH231" s="18"/>
      <c r="EMI231" s="18"/>
      <c r="EMJ231" s="18"/>
      <c r="EMK231" s="18"/>
      <c r="EML231" s="18"/>
      <c r="EMM231" s="18"/>
      <c r="EMN231" s="18"/>
      <c r="EMO231" s="18"/>
      <c r="EMP231" s="18"/>
      <c r="EMQ231" s="18"/>
      <c r="EMR231" s="18"/>
      <c r="EMS231" s="18"/>
      <c r="EMT231" s="18"/>
      <c r="EMU231" s="18"/>
      <c r="EMV231" s="18"/>
      <c r="EMW231" s="18"/>
      <c r="EMX231" s="18"/>
      <c r="EMY231" s="18"/>
      <c r="EMZ231" s="18"/>
      <c r="ENA231" s="18"/>
      <c r="ENB231" s="18"/>
      <c r="ENC231" s="18"/>
      <c r="END231" s="18"/>
      <c r="ENE231" s="18"/>
      <c r="ENF231" s="18"/>
      <c r="ENG231" s="18"/>
      <c r="ENH231" s="18"/>
      <c r="ENI231" s="18"/>
      <c r="ENJ231" s="18"/>
      <c r="ENK231" s="18"/>
      <c r="ENL231" s="18"/>
      <c r="ENM231" s="18"/>
      <c r="ENN231" s="18"/>
      <c r="ENO231" s="18"/>
      <c r="ENP231" s="18"/>
      <c r="ENQ231" s="18"/>
      <c r="ENR231" s="18"/>
      <c r="ENS231" s="18"/>
      <c r="ENT231" s="18"/>
      <c r="ENU231" s="18"/>
      <c r="ENV231" s="18"/>
      <c r="ENW231" s="18"/>
      <c r="ENX231" s="18"/>
      <c r="ENY231" s="18"/>
      <c r="ENZ231" s="18"/>
      <c r="EOA231" s="18"/>
      <c r="EOB231" s="18"/>
      <c r="EOC231" s="18"/>
      <c r="EOD231" s="18"/>
      <c r="EOE231" s="18"/>
      <c r="EOF231" s="18"/>
      <c r="EOG231" s="18"/>
      <c r="EOH231" s="18"/>
      <c r="EOI231" s="18"/>
      <c r="EOJ231" s="18"/>
      <c r="EOK231" s="18"/>
      <c r="EOL231" s="18"/>
      <c r="EOM231" s="18"/>
      <c r="EON231" s="18"/>
      <c r="EOO231" s="18"/>
      <c r="EOP231" s="18"/>
      <c r="EOQ231" s="18"/>
      <c r="EOR231" s="18"/>
      <c r="EOS231" s="18"/>
      <c r="EOT231" s="18"/>
      <c r="EOU231" s="18"/>
      <c r="EOV231" s="18"/>
      <c r="EOW231" s="18"/>
      <c r="EOX231" s="18"/>
      <c r="EOY231" s="18"/>
      <c r="EOZ231" s="18"/>
      <c r="EPA231" s="18"/>
      <c r="EPB231" s="18"/>
      <c r="EPC231" s="18"/>
      <c r="EPD231" s="18"/>
      <c r="EPE231" s="18"/>
      <c r="EPF231" s="18"/>
      <c r="EPG231" s="18"/>
      <c r="EPH231" s="18"/>
      <c r="EPI231" s="18"/>
      <c r="EPJ231" s="18"/>
      <c r="EPK231" s="18"/>
      <c r="EPL231" s="18"/>
      <c r="EPM231" s="18"/>
      <c r="EPN231" s="18"/>
      <c r="EPO231" s="18"/>
      <c r="EPP231" s="18"/>
      <c r="EPQ231" s="18"/>
      <c r="EPR231" s="18"/>
      <c r="EPS231" s="18"/>
      <c r="EPT231" s="18"/>
      <c r="EPU231" s="18"/>
      <c r="EPV231" s="18"/>
      <c r="EPW231" s="18"/>
      <c r="EPX231" s="18"/>
      <c r="EPY231" s="18"/>
      <c r="EPZ231" s="18"/>
      <c r="EQA231" s="18"/>
      <c r="EQB231" s="18"/>
      <c r="EQC231" s="18"/>
      <c r="EQD231" s="18"/>
      <c r="EQE231" s="18"/>
      <c r="EQF231" s="18"/>
      <c r="EQG231" s="18"/>
      <c r="EQH231" s="18"/>
      <c r="EQI231" s="18"/>
      <c r="EQJ231" s="18"/>
      <c r="EQK231" s="18"/>
      <c r="EQL231" s="18"/>
      <c r="EQM231" s="18"/>
      <c r="EQN231" s="18"/>
      <c r="EQO231" s="18"/>
      <c r="EQP231" s="18"/>
      <c r="EQQ231" s="18"/>
      <c r="EQR231" s="18"/>
      <c r="EQS231" s="18"/>
      <c r="EQT231" s="18"/>
      <c r="EQU231" s="18"/>
      <c r="EQV231" s="18"/>
      <c r="EQW231" s="18"/>
      <c r="EQX231" s="18"/>
      <c r="EQY231" s="18"/>
      <c r="EQZ231" s="18"/>
      <c r="ERA231" s="18"/>
      <c r="ERB231" s="18"/>
      <c r="ERC231" s="18"/>
      <c r="ERD231" s="18"/>
      <c r="ERE231" s="18"/>
      <c r="ERF231" s="18"/>
      <c r="ERG231" s="18"/>
      <c r="ERH231" s="18"/>
      <c r="ERI231" s="18"/>
      <c r="ERJ231" s="18"/>
      <c r="ERK231" s="18"/>
      <c r="ERL231" s="18"/>
      <c r="ERM231" s="18"/>
      <c r="ERN231" s="18"/>
      <c r="ERO231" s="18"/>
      <c r="ERP231" s="18"/>
      <c r="ERQ231" s="18"/>
      <c r="ERR231" s="18"/>
      <c r="ERS231" s="18"/>
      <c r="ERT231" s="18"/>
      <c r="ERU231" s="18"/>
      <c r="ERV231" s="18"/>
      <c r="ERW231" s="18"/>
      <c r="ERX231" s="18"/>
      <c r="ERY231" s="18"/>
      <c r="ERZ231" s="18"/>
      <c r="ESA231" s="18"/>
      <c r="ESB231" s="18"/>
      <c r="ESC231" s="18"/>
      <c r="ESD231" s="18"/>
      <c r="ESE231" s="18"/>
      <c r="ESF231" s="18"/>
      <c r="ESG231" s="18"/>
      <c r="ESH231" s="18"/>
      <c r="ESI231" s="18"/>
      <c r="ESJ231" s="18"/>
      <c r="ESK231" s="18"/>
      <c r="ESL231" s="18"/>
      <c r="ESM231" s="18"/>
      <c r="ESN231" s="18"/>
      <c r="ESO231" s="18"/>
      <c r="ESP231" s="18"/>
      <c r="ESQ231" s="18"/>
      <c r="ESR231" s="18"/>
      <c r="ESS231" s="18"/>
      <c r="EST231" s="18"/>
      <c r="ESU231" s="18"/>
      <c r="ESV231" s="18"/>
      <c r="ESW231" s="18"/>
      <c r="ESX231" s="18"/>
      <c r="ESY231" s="18"/>
      <c r="ESZ231" s="18"/>
      <c r="ETA231" s="18"/>
      <c r="ETB231" s="18"/>
      <c r="ETC231" s="18"/>
      <c r="ETD231" s="18"/>
      <c r="ETE231" s="18"/>
      <c r="ETF231" s="18"/>
      <c r="ETG231" s="18"/>
      <c r="ETH231" s="18"/>
      <c r="ETI231" s="18"/>
      <c r="ETJ231" s="18"/>
      <c r="ETK231" s="18"/>
      <c r="ETL231" s="18"/>
      <c r="ETM231" s="18"/>
      <c r="ETN231" s="18"/>
      <c r="ETO231" s="18"/>
      <c r="ETP231" s="18"/>
      <c r="ETQ231" s="18"/>
      <c r="ETR231" s="18"/>
      <c r="ETS231" s="18"/>
      <c r="ETT231" s="18"/>
      <c r="ETU231" s="18"/>
      <c r="ETV231" s="18"/>
      <c r="ETW231" s="18"/>
      <c r="ETX231" s="18"/>
      <c r="ETY231" s="18"/>
      <c r="ETZ231" s="18"/>
      <c r="EUA231" s="18"/>
      <c r="EUB231" s="18"/>
      <c r="EUC231" s="18"/>
      <c r="EUD231" s="18"/>
      <c r="EUE231" s="18"/>
      <c r="EUF231" s="18"/>
      <c r="EUG231" s="18"/>
      <c r="EUH231" s="18"/>
      <c r="EUI231" s="18"/>
      <c r="EUJ231" s="18"/>
      <c r="EUK231" s="18"/>
      <c r="EUL231" s="18"/>
      <c r="EUM231" s="18"/>
      <c r="EUN231" s="18"/>
      <c r="EUO231" s="18"/>
      <c r="EUP231" s="18"/>
      <c r="EUQ231" s="18"/>
      <c r="EUR231" s="18"/>
      <c r="EUS231" s="18"/>
      <c r="EUT231" s="18"/>
      <c r="EUU231" s="18"/>
      <c r="EUV231" s="18"/>
      <c r="EUW231" s="18"/>
      <c r="EUX231" s="18"/>
      <c r="EUY231" s="18"/>
      <c r="EUZ231" s="18"/>
      <c r="EVA231" s="18"/>
      <c r="EVB231" s="18"/>
      <c r="EVC231" s="18"/>
      <c r="EVD231" s="18"/>
      <c r="EVE231" s="18"/>
      <c r="EVF231" s="18"/>
      <c r="EVG231" s="18"/>
      <c r="EVH231" s="18"/>
      <c r="EVI231" s="18"/>
      <c r="EVJ231" s="18"/>
      <c r="EVK231" s="18"/>
      <c r="EVL231" s="18"/>
      <c r="EVM231" s="18"/>
      <c r="EVN231" s="18"/>
      <c r="EVO231" s="18"/>
      <c r="EVP231" s="18"/>
      <c r="EVQ231" s="18"/>
      <c r="EVR231" s="18"/>
      <c r="EVS231" s="18"/>
      <c r="EVT231" s="18"/>
      <c r="EVU231" s="18"/>
      <c r="EVV231" s="18"/>
      <c r="EVW231" s="18"/>
      <c r="EVX231" s="18"/>
      <c r="EVY231" s="18"/>
      <c r="EVZ231" s="18"/>
      <c r="EWA231" s="18"/>
      <c r="EWB231" s="18"/>
      <c r="EWC231" s="18"/>
      <c r="EWD231" s="18"/>
      <c r="EWE231" s="18"/>
      <c r="EWF231" s="18"/>
      <c r="EWG231" s="18"/>
      <c r="EWH231" s="18"/>
      <c r="EWI231" s="18"/>
      <c r="EWJ231" s="18"/>
      <c r="EWK231" s="18"/>
      <c r="EWL231" s="18"/>
      <c r="EWM231" s="18"/>
      <c r="EWN231" s="18"/>
      <c r="EWO231" s="18"/>
      <c r="EWP231" s="18"/>
      <c r="EWQ231" s="18"/>
      <c r="EWR231" s="18"/>
      <c r="EWS231" s="18"/>
      <c r="EWT231" s="18"/>
      <c r="EWU231" s="18"/>
      <c r="EWV231" s="18"/>
      <c r="EWW231" s="18"/>
      <c r="EWX231" s="18"/>
      <c r="EWY231" s="18"/>
      <c r="EWZ231" s="18"/>
      <c r="EXA231" s="18"/>
      <c r="EXB231" s="18"/>
      <c r="EXC231" s="18"/>
      <c r="EXD231" s="18"/>
      <c r="EXE231" s="18"/>
      <c r="EXF231" s="18"/>
      <c r="EXG231" s="18"/>
      <c r="EXH231" s="18"/>
      <c r="EXI231" s="18"/>
      <c r="EXJ231" s="18"/>
      <c r="EXK231" s="18"/>
      <c r="EXL231" s="18"/>
      <c r="EXM231" s="18"/>
      <c r="EXN231" s="18"/>
      <c r="EXO231" s="18"/>
      <c r="EXP231" s="18"/>
      <c r="EXQ231" s="18"/>
      <c r="EXR231" s="18"/>
      <c r="EXS231" s="18"/>
      <c r="EXT231" s="18"/>
      <c r="EXU231" s="18"/>
      <c r="EXV231" s="18"/>
      <c r="EXW231" s="18"/>
      <c r="EXX231" s="18"/>
      <c r="EXY231" s="18"/>
      <c r="EXZ231" s="18"/>
      <c r="EYA231" s="18"/>
      <c r="EYB231" s="18"/>
      <c r="EYC231" s="18"/>
      <c r="EYD231" s="18"/>
      <c r="EYE231" s="18"/>
      <c r="EYF231" s="18"/>
      <c r="EYG231" s="18"/>
      <c r="EYH231" s="18"/>
      <c r="EYI231" s="18"/>
      <c r="EYJ231" s="18"/>
      <c r="EYK231" s="18"/>
      <c r="EYL231" s="18"/>
      <c r="EYM231" s="18"/>
      <c r="EYN231" s="18"/>
      <c r="EYO231" s="18"/>
      <c r="EYP231" s="18"/>
      <c r="EYQ231" s="18"/>
      <c r="EYR231" s="18"/>
      <c r="EYS231" s="18"/>
      <c r="EYT231" s="18"/>
      <c r="EYU231" s="18"/>
      <c r="EYV231" s="18"/>
      <c r="EYW231" s="18"/>
      <c r="EYX231" s="18"/>
      <c r="UFN231" s="18"/>
      <c r="UFO231" s="18"/>
      <c r="UFP231" s="18"/>
      <c r="UFQ231" s="18"/>
      <c r="UFR231" s="18"/>
      <c r="UFS231" s="18"/>
      <c r="UFT231" s="18"/>
      <c r="UFU231" s="18"/>
      <c r="UFV231" s="18"/>
      <c r="UFW231" s="18"/>
      <c r="UFX231" s="18"/>
      <c r="UFY231" s="18"/>
      <c r="UFZ231" s="18"/>
      <c r="UGA231" s="18"/>
      <c r="UGB231" s="18"/>
      <c r="UGC231" s="18"/>
      <c r="UGD231" s="18"/>
      <c r="UGE231" s="18"/>
      <c r="UGF231" s="18"/>
      <c r="UGG231" s="18"/>
      <c r="UGH231" s="18"/>
      <c r="UGI231" s="18"/>
      <c r="UGJ231" s="18"/>
      <c r="UGK231" s="18"/>
      <c r="UGL231" s="18"/>
      <c r="UGM231" s="18"/>
      <c r="UGN231" s="18"/>
      <c r="UGO231" s="18"/>
      <c r="UGP231" s="18"/>
      <c r="UGQ231" s="18"/>
      <c r="UGR231" s="18"/>
      <c r="UGS231" s="18"/>
      <c r="UGT231" s="18"/>
      <c r="UGU231" s="18"/>
      <c r="UGV231" s="18"/>
      <c r="UGW231" s="18"/>
      <c r="UGX231" s="18"/>
      <c r="UGY231" s="18"/>
      <c r="UGZ231" s="18"/>
      <c r="UHA231" s="18"/>
      <c r="UHB231" s="18"/>
      <c r="UHC231" s="18"/>
      <c r="UHD231" s="18"/>
      <c r="UHE231" s="18"/>
      <c r="UHF231" s="18"/>
      <c r="UHG231" s="18"/>
      <c r="UHH231" s="18"/>
      <c r="UHI231" s="18"/>
      <c r="UHJ231" s="18"/>
      <c r="UHK231" s="18"/>
      <c r="UHL231" s="18"/>
      <c r="UHM231" s="18"/>
      <c r="UHN231" s="18"/>
      <c r="UHO231" s="18"/>
      <c r="UHP231" s="18"/>
      <c r="UHQ231" s="18"/>
      <c r="UHR231" s="18"/>
      <c r="UHS231" s="18"/>
      <c r="UHT231" s="18"/>
      <c r="UHU231" s="18"/>
      <c r="UHV231" s="18"/>
      <c r="UHW231" s="18"/>
      <c r="UHX231" s="18"/>
      <c r="UHY231" s="18"/>
      <c r="UHZ231" s="18"/>
      <c r="UIA231" s="18"/>
      <c r="UIB231" s="18"/>
      <c r="UIC231" s="18"/>
      <c r="UID231" s="18"/>
      <c r="UIE231" s="18"/>
      <c r="UIF231" s="18"/>
      <c r="UIG231" s="18"/>
      <c r="UIH231" s="18"/>
      <c r="UII231" s="18"/>
      <c r="UIJ231" s="18"/>
      <c r="UIK231" s="18"/>
      <c r="UIL231" s="18"/>
      <c r="UIM231" s="18"/>
      <c r="UIN231" s="18"/>
      <c r="UIO231" s="18"/>
      <c r="UIP231" s="18"/>
      <c r="UIQ231" s="18"/>
      <c r="UIR231" s="18"/>
      <c r="UIS231" s="18"/>
      <c r="UIT231" s="18"/>
      <c r="UIU231" s="18"/>
      <c r="UIV231" s="18"/>
      <c r="UIW231" s="18"/>
      <c r="UIX231" s="18"/>
      <c r="UIY231" s="18"/>
      <c r="UIZ231" s="18"/>
      <c r="UJA231" s="18"/>
      <c r="UJB231" s="18"/>
      <c r="UJC231" s="18"/>
      <c r="UJD231" s="18"/>
      <c r="UJE231" s="18"/>
      <c r="UJF231" s="18"/>
      <c r="UJG231" s="18"/>
      <c r="UJH231" s="18"/>
      <c r="UJI231" s="18"/>
      <c r="UJJ231" s="18"/>
      <c r="UJK231" s="18"/>
      <c r="UJL231" s="18"/>
      <c r="UJM231" s="18"/>
      <c r="UJN231" s="18"/>
      <c r="UJO231" s="18"/>
      <c r="UJP231" s="18"/>
      <c r="UJQ231" s="18"/>
      <c r="UJR231" s="18"/>
      <c r="UJS231" s="18"/>
      <c r="UJT231" s="18"/>
      <c r="UJU231" s="18"/>
      <c r="UJV231" s="18"/>
      <c r="UJW231" s="18"/>
      <c r="UJX231" s="18"/>
      <c r="UJY231" s="18"/>
      <c r="UJZ231" s="18"/>
      <c r="UKA231" s="18"/>
      <c r="UKB231" s="18"/>
      <c r="UKC231" s="18"/>
      <c r="UKD231" s="18"/>
      <c r="UKE231" s="18"/>
      <c r="UKF231" s="18"/>
      <c r="UKG231" s="18"/>
      <c r="UKH231" s="18"/>
      <c r="UKI231" s="18"/>
      <c r="UKJ231" s="18"/>
      <c r="UKK231" s="18"/>
      <c r="UKL231" s="18"/>
      <c r="UKM231" s="18"/>
      <c r="UKN231" s="18"/>
      <c r="UKO231" s="18"/>
      <c r="UKP231" s="18"/>
      <c r="UKQ231" s="18"/>
      <c r="UKR231" s="18"/>
      <c r="UKS231" s="18"/>
      <c r="UKT231" s="18"/>
      <c r="UKU231" s="18"/>
      <c r="UKV231" s="18"/>
      <c r="UKW231" s="18"/>
      <c r="UKX231" s="18"/>
      <c r="UKY231" s="18"/>
      <c r="UKZ231" s="18"/>
      <c r="ULA231" s="18"/>
      <c r="ULB231" s="18"/>
      <c r="ULC231" s="18"/>
      <c r="ULD231" s="18"/>
      <c r="ULE231" s="18"/>
      <c r="ULF231" s="18"/>
      <c r="ULG231" s="18"/>
      <c r="ULH231" s="18"/>
      <c r="ULI231" s="18"/>
      <c r="ULJ231" s="18"/>
      <c r="ULK231" s="18"/>
      <c r="ULL231" s="18"/>
      <c r="ULM231" s="18"/>
      <c r="ULN231" s="18"/>
      <c r="ULO231" s="18"/>
      <c r="ULP231" s="18"/>
      <c r="ULQ231" s="18"/>
      <c r="ULR231" s="18"/>
      <c r="ULS231" s="18"/>
      <c r="ULT231" s="18"/>
      <c r="ULU231" s="18"/>
      <c r="ULV231" s="18"/>
      <c r="ULW231" s="18"/>
      <c r="ULX231" s="18"/>
      <c r="ULY231" s="18"/>
      <c r="ULZ231" s="18"/>
      <c r="UMA231" s="18"/>
      <c r="UMB231" s="18"/>
      <c r="UMC231" s="18"/>
      <c r="UMD231" s="18"/>
      <c r="UME231" s="18"/>
      <c r="UMF231" s="18"/>
      <c r="UMG231" s="18"/>
      <c r="UMH231" s="18"/>
      <c r="UMI231" s="18"/>
      <c r="UMJ231" s="18"/>
      <c r="UMK231" s="18"/>
      <c r="UML231" s="18"/>
      <c r="UMM231" s="18"/>
      <c r="UMN231" s="18"/>
      <c r="UMO231" s="18"/>
      <c r="UMP231" s="18"/>
      <c r="UMQ231" s="18"/>
      <c r="UMR231" s="18"/>
      <c r="UMS231" s="18"/>
      <c r="UMT231" s="18"/>
      <c r="UMU231" s="18"/>
      <c r="UMV231" s="18"/>
      <c r="UMW231" s="18"/>
      <c r="UMX231" s="18"/>
      <c r="UMY231" s="18"/>
      <c r="UMZ231" s="18"/>
      <c r="UNA231" s="18"/>
      <c r="UNB231" s="18"/>
      <c r="UNC231" s="18"/>
      <c r="UND231" s="18"/>
      <c r="UNE231" s="18"/>
      <c r="UNF231" s="18"/>
      <c r="UNG231" s="18"/>
      <c r="UNH231" s="18"/>
      <c r="UNI231" s="18"/>
      <c r="UNJ231" s="18"/>
      <c r="UNK231" s="18"/>
      <c r="UNL231" s="18"/>
      <c r="UNM231" s="18"/>
      <c r="UNN231" s="18"/>
      <c r="UNO231" s="18"/>
      <c r="UNP231" s="18"/>
      <c r="UNQ231" s="18"/>
      <c r="UNR231" s="18"/>
      <c r="UNS231" s="18"/>
      <c r="UNT231" s="18"/>
      <c r="UNU231" s="18"/>
      <c r="UNV231" s="18"/>
      <c r="UNW231" s="18"/>
      <c r="UNX231" s="18"/>
      <c r="UNY231" s="18"/>
      <c r="UNZ231" s="18"/>
      <c r="UOA231" s="18"/>
      <c r="UOB231" s="18"/>
      <c r="UOC231" s="18"/>
      <c r="UOD231" s="18"/>
      <c r="UOE231" s="18"/>
      <c r="UOF231" s="18"/>
      <c r="UOG231" s="18"/>
      <c r="UOH231" s="18"/>
      <c r="UOI231" s="18"/>
      <c r="UOJ231" s="18"/>
      <c r="UOK231" s="18"/>
      <c r="UOL231" s="18"/>
      <c r="UOM231" s="18"/>
      <c r="UON231" s="18"/>
      <c r="UOO231" s="18"/>
      <c r="UOP231" s="18"/>
      <c r="UOQ231" s="18"/>
      <c r="UOR231" s="18"/>
      <c r="UOS231" s="18"/>
      <c r="UOT231" s="18"/>
      <c r="UOU231" s="18"/>
      <c r="UOV231" s="18"/>
      <c r="UOW231" s="18"/>
      <c r="UOX231" s="18"/>
      <c r="UOY231" s="18"/>
      <c r="UOZ231" s="18"/>
      <c r="UPA231" s="18"/>
      <c r="UPB231" s="18"/>
      <c r="UPC231" s="18"/>
      <c r="UPD231" s="18"/>
      <c r="UPE231" s="18"/>
      <c r="UPF231" s="18"/>
      <c r="UPG231" s="18"/>
      <c r="UPH231" s="18"/>
      <c r="UPI231" s="18"/>
      <c r="UPJ231" s="18"/>
      <c r="UPK231" s="18"/>
      <c r="UPL231" s="18"/>
      <c r="UPM231" s="18"/>
      <c r="UPN231" s="18"/>
      <c r="UPO231" s="18"/>
      <c r="UPP231" s="18"/>
      <c r="UPQ231" s="18"/>
      <c r="UPR231" s="18"/>
      <c r="UPS231" s="18"/>
      <c r="UPT231" s="18"/>
      <c r="UPU231" s="18"/>
      <c r="UPV231" s="18"/>
      <c r="UPW231" s="18"/>
      <c r="UPX231" s="18"/>
      <c r="UPY231" s="18"/>
      <c r="UPZ231" s="18"/>
      <c r="UQA231" s="18"/>
      <c r="UQB231" s="18"/>
      <c r="UQC231" s="18"/>
      <c r="UQD231" s="18"/>
      <c r="UQE231" s="18"/>
      <c r="UQF231" s="18"/>
      <c r="UQG231" s="18"/>
      <c r="UQH231" s="18"/>
      <c r="UQI231" s="18"/>
      <c r="UQJ231" s="18"/>
      <c r="UQK231" s="18"/>
      <c r="UQL231" s="18"/>
      <c r="UQM231" s="18"/>
      <c r="UQN231" s="18"/>
      <c r="UQO231" s="18"/>
      <c r="UQP231" s="18"/>
      <c r="UQQ231" s="18"/>
      <c r="UQR231" s="18"/>
      <c r="UQS231" s="18"/>
      <c r="UQT231" s="18"/>
      <c r="UQU231" s="18"/>
      <c r="UQV231" s="18"/>
      <c r="UQW231" s="18"/>
      <c r="UQX231" s="18"/>
      <c r="UQY231" s="18"/>
      <c r="UQZ231" s="18"/>
      <c r="URA231" s="18"/>
      <c r="URB231" s="18"/>
      <c r="URC231" s="18"/>
      <c r="URD231" s="18"/>
      <c r="URE231" s="18"/>
      <c r="URF231" s="18"/>
      <c r="URG231" s="18"/>
      <c r="URH231" s="18"/>
      <c r="URI231" s="18"/>
      <c r="URJ231" s="18"/>
      <c r="URK231" s="18"/>
      <c r="URL231" s="18"/>
      <c r="URM231" s="18"/>
      <c r="URN231" s="18"/>
      <c r="URO231" s="18"/>
      <c r="URP231" s="18"/>
      <c r="URQ231" s="18"/>
      <c r="URR231" s="18"/>
      <c r="URS231" s="18"/>
      <c r="URT231" s="18"/>
      <c r="URU231" s="18"/>
      <c r="URV231" s="18"/>
      <c r="URW231" s="18"/>
      <c r="URX231" s="18"/>
      <c r="URY231" s="18"/>
      <c r="URZ231" s="18"/>
      <c r="USA231" s="18"/>
      <c r="USB231" s="18"/>
      <c r="USC231" s="18"/>
      <c r="USD231" s="18"/>
      <c r="USE231" s="18"/>
      <c r="USF231" s="18"/>
      <c r="USG231" s="18"/>
      <c r="USH231" s="18"/>
      <c r="USI231" s="18"/>
      <c r="USJ231" s="18"/>
      <c r="USK231" s="18"/>
      <c r="USL231" s="18"/>
      <c r="USM231" s="18"/>
      <c r="USN231" s="18"/>
      <c r="USO231" s="18"/>
      <c r="USP231" s="18"/>
      <c r="USQ231" s="18"/>
      <c r="USR231" s="18"/>
      <c r="USS231" s="18"/>
      <c r="UST231" s="18"/>
      <c r="USU231" s="18"/>
      <c r="USV231" s="18"/>
      <c r="USW231" s="18"/>
      <c r="USX231" s="18"/>
      <c r="USY231" s="18"/>
      <c r="USZ231" s="18"/>
      <c r="UTA231" s="18"/>
      <c r="UTB231" s="18"/>
      <c r="UTC231" s="18"/>
      <c r="UTD231" s="18"/>
      <c r="UTE231" s="18"/>
      <c r="UTF231" s="18"/>
      <c r="UTG231" s="18"/>
      <c r="UTH231" s="18"/>
      <c r="UTI231" s="18"/>
      <c r="UTJ231" s="18"/>
      <c r="UTK231" s="18"/>
      <c r="UTL231" s="18"/>
      <c r="UTM231" s="18"/>
      <c r="UTN231" s="18"/>
      <c r="UTO231" s="18"/>
      <c r="UTP231" s="18"/>
      <c r="UTQ231" s="18"/>
      <c r="UTR231" s="18"/>
      <c r="UTS231" s="18"/>
      <c r="UTT231" s="18"/>
      <c r="UTU231" s="18"/>
      <c r="UTV231" s="18"/>
      <c r="UTW231" s="18"/>
      <c r="UTX231" s="18"/>
      <c r="UTY231" s="18"/>
      <c r="UTZ231" s="18"/>
      <c r="UUA231" s="18"/>
      <c r="UUB231" s="18"/>
      <c r="UUC231" s="18"/>
      <c r="UUD231" s="18"/>
      <c r="UUE231" s="18"/>
      <c r="UUF231" s="18"/>
      <c r="UUG231" s="18"/>
      <c r="UUH231" s="18"/>
      <c r="UUI231" s="18"/>
      <c r="UUJ231" s="18"/>
      <c r="UUK231" s="18"/>
      <c r="UUL231" s="18"/>
      <c r="UUM231" s="18"/>
      <c r="UUN231" s="18"/>
      <c r="UUO231" s="18"/>
      <c r="UUP231" s="18"/>
      <c r="UUQ231" s="18"/>
      <c r="UUR231" s="18"/>
      <c r="UUS231" s="18"/>
      <c r="UUT231" s="18"/>
      <c r="UUU231" s="18"/>
      <c r="UUV231" s="18"/>
      <c r="UUW231" s="18"/>
      <c r="UUX231" s="18"/>
      <c r="UUY231" s="18"/>
      <c r="UUZ231" s="18"/>
      <c r="UVA231" s="18"/>
      <c r="UVB231" s="18"/>
      <c r="UVC231" s="18"/>
      <c r="UVD231" s="18"/>
      <c r="UVE231" s="18"/>
      <c r="UVF231" s="18"/>
      <c r="UVG231" s="18"/>
      <c r="UVH231" s="18"/>
      <c r="UVI231" s="18"/>
      <c r="UVJ231" s="18"/>
      <c r="UVK231" s="18"/>
      <c r="UVL231" s="18"/>
      <c r="UVM231" s="18"/>
      <c r="UVN231" s="18"/>
      <c r="UVO231" s="18"/>
      <c r="UVP231" s="18"/>
      <c r="UVQ231" s="18"/>
      <c r="UVR231" s="18"/>
      <c r="UVS231" s="18"/>
      <c r="UVT231" s="18"/>
      <c r="UVU231" s="18"/>
      <c r="UVV231" s="18"/>
      <c r="UVW231" s="18"/>
      <c r="UVX231" s="18"/>
      <c r="UVY231" s="18"/>
      <c r="UVZ231" s="18"/>
      <c r="UWA231" s="18"/>
      <c r="UWB231" s="18"/>
      <c r="UWC231" s="18"/>
      <c r="UWD231" s="18"/>
      <c r="UWE231" s="18"/>
      <c r="UWF231" s="18"/>
      <c r="UWG231" s="18"/>
      <c r="UWH231" s="18"/>
      <c r="UWI231" s="18"/>
      <c r="UWJ231" s="18"/>
      <c r="UWK231" s="18"/>
      <c r="UWL231" s="18"/>
      <c r="UWM231" s="18"/>
      <c r="UWN231" s="18"/>
      <c r="UWO231" s="18"/>
      <c r="UWP231" s="18"/>
      <c r="UWQ231" s="18"/>
      <c r="UWR231" s="18"/>
      <c r="UWS231" s="18"/>
      <c r="UWT231" s="18"/>
      <c r="UWU231" s="18"/>
      <c r="UWV231" s="18"/>
      <c r="UWW231" s="18"/>
      <c r="UWX231" s="18"/>
      <c r="UWY231" s="18"/>
      <c r="UWZ231" s="18"/>
      <c r="UXA231" s="18"/>
      <c r="UXB231" s="18"/>
      <c r="UXC231" s="18"/>
      <c r="UXD231" s="18"/>
      <c r="UXE231" s="18"/>
      <c r="UXF231" s="18"/>
      <c r="UXG231" s="18"/>
      <c r="UXH231" s="18"/>
      <c r="UXI231" s="18"/>
      <c r="UXJ231" s="18"/>
      <c r="UXK231" s="18"/>
      <c r="UXL231" s="18"/>
      <c r="UXM231" s="18"/>
      <c r="UXN231" s="18"/>
      <c r="UXO231" s="18"/>
      <c r="UXP231" s="18"/>
      <c r="UXQ231" s="18"/>
      <c r="UXR231" s="18"/>
      <c r="UXS231" s="18"/>
      <c r="UXT231" s="18"/>
      <c r="UXU231" s="18"/>
      <c r="UXV231" s="18"/>
      <c r="UXW231" s="18"/>
      <c r="UXX231" s="18"/>
      <c r="UXY231" s="18"/>
      <c r="UXZ231" s="18"/>
      <c r="UYA231" s="18"/>
      <c r="UYB231" s="18"/>
      <c r="UYC231" s="18"/>
      <c r="UYD231" s="18"/>
      <c r="UYE231" s="18"/>
      <c r="UYF231" s="18"/>
      <c r="UYG231" s="18"/>
      <c r="UYH231" s="18"/>
      <c r="UYI231" s="18"/>
      <c r="UYJ231" s="18"/>
      <c r="UYK231" s="18"/>
      <c r="UYL231" s="18"/>
      <c r="UYM231" s="18"/>
      <c r="UYN231" s="18"/>
      <c r="UYO231" s="18"/>
      <c r="UYP231" s="18"/>
      <c r="UYQ231" s="18"/>
      <c r="UYR231" s="18"/>
      <c r="UYS231" s="18"/>
      <c r="UYT231" s="18"/>
      <c r="UYU231" s="18"/>
      <c r="UYV231" s="18"/>
      <c r="UYW231" s="18"/>
      <c r="UYX231" s="18"/>
      <c r="UYY231" s="18"/>
      <c r="UYZ231" s="18"/>
      <c r="UZA231" s="18"/>
      <c r="UZB231" s="18"/>
      <c r="UZC231" s="18"/>
      <c r="UZD231" s="18"/>
      <c r="UZE231" s="18"/>
      <c r="UZF231" s="18"/>
      <c r="UZG231" s="18"/>
      <c r="UZH231" s="18"/>
      <c r="UZI231" s="18"/>
      <c r="UZJ231" s="18"/>
      <c r="UZK231" s="18"/>
      <c r="UZL231" s="18"/>
      <c r="UZM231" s="18"/>
      <c r="UZN231" s="18"/>
      <c r="UZO231" s="18"/>
      <c r="UZP231" s="18"/>
      <c r="UZQ231" s="18"/>
      <c r="UZR231" s="18"/>
      <c r="UZS231" s="18"/>
      <c r="UZT231" s="18"/>
      <c r="UZU231" s="18"/>
      <c r="UZV231" s="18"/>
      <c r="UZW231" s="18"/>
      <c r="UZX231" s="18"/>
      <c r="UZY231" s="18"/>
      <c r="UZZ231" s="18"/>
      <c r="VAA231" s="18"/>
      <c r="VAB231" s="18"/>
      <c r="VAC231" s="18"/>
      <c r="VAD231" s="18"/>
      <c r="VAE231" s="18"/>
      <c r="VAF231" s="18"/>
      <c r="VAG231" s="18"/>
      <c r="VAH231" s="18"/>
      <c r="VAI231" s="18"/>
      <c r="VAJ231" s="18"/>
      <c r="VAK231" s="18"/>
      <c r="VAL231" s="18"/>
      <c r="VAM231" s="18"/>
      <c r="VAN231" s="18"/>
      <c r="VAO231" s="18"/>
      <c r="VAP231" s="18"/>
      <c r="VAQ231" s="18"/>
      <c r="VAR231" s="18"/>
      <c r="VAS231" s="18"/>
      <c r="VAT231" s="18"/>
      <c r="VAU231" s="18"/>
      <c r="VAV231" s="18"/>
      <c r="VAW231" s="18"/>
      <c r="VAX231" s="18"/>
      <c r="VAY231" s="18"/>
      <c r="VAZ231" s="18"/>
      <c r="VBA231" s="18"/>
      <c r="VBB231" s="18"/>
      <c r="VBC231" s="18"/>
      <c r="VBD231" s="18"/>
      <c r="VBE231" s="18"/>
      <c r="VBF231" s="18"/>
      <c r="VBG231" s="18"/>
      <c r="VBH231" s="18"/>
      <c r="VBI231" s="18"/>
      <c r="VBJ231" s="18"/>
      <c r="VBK231" s="18"/>
      <c r="VBL231" s="18"/>
      <c r="VBM231" s="18"/>
      <c r="VBN231" s="18"/>
      <c r="VBO231" s="18"/>
      <c r="VBP231" s="18"/>
      <c r="VBQ231" s="18"/>
      <c r="VBR231" s="18"/>
      <c r="VBS231" s="18"/>
      <c r="VBT231" s="18"/>
      <c r="VBU231" s="18"/>
      <c r="VBV231" s="18"/>
      <c r="VBW231" s="18"/>
      <c r="VBX231" s="18"/>
      <c r="VBY231" s="18"/>
      <c r="VBZ231" s="18"/>
      <c r="VCA231" s="18"/>
      <c r="VCB231" s="18"/>
      <c r="VCC231" s="18"/>
      <c r="VCD231" s="18"/>
      <c r="VCE231" s="18"/>
      <c r="VCF231" s="18"/>
      <c r="VCG231" s="18"/>
      <c r="VCH231" s="18"/>
      <c r="VCI231" s="18"/>
      <c r="VCJ231" s="18"/>
      <c r="VCK231" s="18"/>
      <c r="VCL231" s="18"/>
      <c r="VCM231" s="18"/>
      <c r="VCN231" s="18"/>
      <c r="VCO231" s="18"/>
      <c r="VCP231" s="18"/>
      <c r="VCQ231" s="18"/>
      <c r="VCR231" s="18"/>
      <c r="VCS231" s="18"/>
      <c r="VCT231" s="18"/>
      <c r="VCU231" s="18"/>
      <c r="VCV231" s="18"/>
      <c r="VCW231" s="18"/>
      <c r="VCX231" s="18"/>
      <c r="VCY231" s="18"/>
      <c r="VCZ231" s="18"/>
      <c r="VDA231" s="18"/>
      <c r="VDB231" s="18"/>
      <c r="VDC231" s="18"/>
      <c r="VDD231" s="18"/>
      <c r="VDE231" s="18"/>
      <c r="VDF231" s="18"/>
      <c r="VDG231" s="18"/>
      <c r="VDH231" s="18"/>
      <c r="VDI231" s="18"/>
      <c r="VDJ231" s="18"/>
      <c r="VDK231" s="18"/>
      <c r="VDL231" s="18"/>
      <c r="VDM231" s="18"/>
      <c r="VDN231" s="18"/>
      <c r="VDO231" s="18"/>
      <c r="VDP231" s="18"/>
      <c r="VDQ231" s="18"/>
      <c r="VDR231" s="18"/>
      <c r="VDS231" s="18"/>
      <c r="VDT231" s="18"/>
      <c r="VDU231" s="18"/>
      <c r="VDV231" s="18"/>
      <c r="VDW231" s="18"/>
      <c r="VDX231" s="18"/>
      <c r="VDY231" s="18"/>
      <c r="VDZ231" s="18"/>
      <c r="VEA231" s="18"/>
      <c r="VEB231" s="18"/>
      <c r="VEC231" s="18"/>
      <c r="VED231" s="18"/>
      <c r="VEE231" s="18"/>
      <c r="VEF231" s="18"/>
      <c r="VEG231" s="18"/>
      <c r="VEH231" s="18"/>
      <c r="VEI231" s="18"/>
      <c r="VEJ231" s="18"/>
      <c r="VEK231" s="18"/>
      <c r="VEL231" s="18"/>
      <c r="VEM231" s="18"/>
      <c r="VEN231" s="18"/>
      <c r="VEO231" s="18"/>
      <c r="VEP231" s="18"/>
      <c r="VEQ231" s="18"/>
      <c r="VER231" s="18"/>
      <c r="VES231" s="18"/>
      <c r="VET231" s="18"/>
      <c r="VEU231" s="18"/>
      <c r="VEV231" s="18"/>
      <c r="VEW231" s="18"/>
      <c r="VEX231" s="18"/>
      <c r="VEY231" s="18"/>
      <c r="VEZ231" s="18"/>
      <c r="VFA231" s="18"/>
      <c r="VFB231" s="18"/>
      <c r="VFC231" s="18"/>
      <c r="VFD231" s="18"/>
      <c r="VFE231" s="18"/>
      <c r="VFF231" s="18"/>
      <c r="VFG231" s="18"/>
      <c r="VFH231" s="18"/>
      <c r="VFI231" s="18"/>
      <c r="VFJ231" s="18"/>
      <c r="VFK231" s="18"/>
      <c r="VFL231" s="18"/>
      <c r="VFM231" s="18"/>
      <c r="VFN231" s="18"/>
      <c r="VFO231" s="18"/>
      <c r="VFP231" s="18"/>
      <c r="VFQ231" s="18"/>
      <c r="VFR231" s="18"/>
      <c r="VFS231" s="18"/>
      <c r="VFT231" s="18"/>
      <c r="VFU231" s="18"/>
      <c r="VFV231" s="18"/>
      <c r="VFW231" s="18"/>
      <c r="VFX231" s="18"/>
      <c r="VFY231" s="18"/>
      <c r="VFZ231" s="18"/>
      <c r="VGA231" s="18"/>
      <c r="VGB231" s="18"/>
      <c r="VGC231" s="18"/>
      <c r="VGD231" s="18"/>
      <c r="VGE231" s="18"/>
      <c r="VGF231" s="18"/>
      <c r="VGG231" s="18"/>
      <c r="VGH231" s="18"/>
      <c r="VGI231" s="18"/>
      <c r="VGJ231" s="18"/>
      <c r="VGK231" s="18"/>
      <c r="VGL231" s="18"/>
      <c r="VGM231" s="18"/>
      <c r="VGN231" s="18"/>
      <c r="VGO231" s="18"/>
      <c r="VGP231" s="18"/>
      <c r="VGQ231" s="18"/>
      <c r="VGR231" s="18"/>
      <c r="VGS231" s="18"/>
      <c r="VGT231" s="18"/>
      <c r="VGU231" s="18"/>
      <c r="VGV231" s="18"/>
      <c r="VGW231" s="18"/>
      <c r="VGX231" s="18"/>
      <c r="VGY231" s="18"/>
      <c r="VGZ231" s="18"/>
      <c r="VHA231" s="18"/>
      <c r="VHB231" s="18"/>
      <c r="VHC231" s="18"/>
      <c r="VHD231" s="18"/>
      <c r="VHE231" s="18"/>
      <c r="VHF231" s="18"/>
      <c r="VHG231" s="18"/>
      <c r="VHH231" s="18"/>
      <c r="VHI231" s="18"/>
      <c r="VHJ231" s="18"/>
      <c r="VHK231" s="18"/>
      <c r="VHL231" s="18"/>
      <c r="VHM231" s="18"/>
      <c r="VHN231" s="18"/>
      <c r="VHO231" s="18"/>
      <c r="VHP231" s="18"/>
      <c r="VHQ231" s="18"/>
      <c r="VHR231" s="18"/>
      <c r="VHS231" s="18"/>
      <c r="VHT231" s="18"/>
      <c r="VHU231" s="18"/>
      <c r="VHV231" s="18"/>
      <c r="VHW231" s="18"/>
      <c r="VHX231" s="18"/>
      <c r="VHY231" s="18"/>
      <c r="VHZ231" s="18"/>
      <c r="VIA231" s="18"/>
      <c r="VIB231" s="18"/>
      <c r="VIC231" s="18"/>
      <c r="VID231" s="18"/>
      <c r="VIE231" s="18"/>
      <c r="VIF231" s="18"/>
      <c r="VIG231" s="18"/>
      <c r="VIH231" s="18"/>
      <c r="VII231" s="18"/>
      <c r="VIJ231" s="18"/>
      <c r="VIK231" s="18"/>
      <c r="VIL231" s="18"/>
      <c r="VIM231" s="18"/>
      <c r="VIN231" s="18"/>
      <c r="VIO231" s="18"/>
      <c r="VIP231" s="18"/>
      <c r="VIQ231" s="18"/>
      <c r="VIR231" s="18"/>
      <c r="VIS231" s="18"/>
      <c r="VIT231" s="18"/>
      <c r="VIU231" s="18"/>
      <c r="VIV231" s="18"/>
      <c r="VIW231" s="18"/>
      <c r="VIX231" s="18"/>
      <c r="VIY231" s="18"/>
      <c r="VIZ231" s="18"/>
      <c r="VJA231" s="18"/>
      <c r="VJB231" s="18"/>
      <c r="VJC231" s="18"/>
      <c r="VJD231" s="18"/>
      <c r="VJE231" s="18"/>
      <c r="VJF231" s="18"/>
      <c r="VJG231" s="18"/>
      <c r="VJH231" s="18"/>
      <c r="VJI231" s="18"/>
      <c r="VJJ231" s="18"/>
      <c r="VJK231" s="18"/>
      <c r="VJL231" s="18"/>
      <c r="VJM231" s="18"/>
      <c r="VJN231" s="18"/>
      <c r="VJO231" s="18"/>
      <c r="VJP231" s="18"/>
      <c r="VJQ231" s="18"/>
      <c r="VJR231" s="18"/>
      <c r="VJS231" s="18"/>
      <c r="VJT231" s="18"/>
      <c r="VJU231" s="18"/>
      <c r="VJV231" s="18"/>
      <c r="VJW231" s="18"/>
      <c r="VJX231" s="18"/>
      <c r="VJY231" s="18"/>
      <c r="VJZ231" s="18"/>
      <c r="VKA231" s="18"/>
      <c r="VKB231" s="18"/>
      <c r="VKC231" s="18"/>
      <c r="VKD231" s="18"/>
      <c r="VKE231" s="18"/>
      <c r="VKF231" s="18"/>
      <c r="VKG231" s="18"/>
      <c r="VKH231" s="18"/>
      <c r="VKI231" s="18"/>
      <c r="VKJ231" s="18"/>
      <c r="VKK231" s="18"/>
      <c r="VKL231" s="18"/>
      <c r="VKM231" s="18"/>
      <c r="VKN231" s="18"/>
      <c r="VKO231" s="18"/>
      <c r="VKP231" s="18"/>
      <c r="VKQ231" s="18"/>
      <c r="VKR231" s="18"/>
      <c r="VKS231" s="18"/>
      <c r="VKT231" s="18"/>
      <c r="VKU231" s="18"/>
      <c r="VKV231" s="18"/>
      <c r="VKW231" s="18"/>
      <c r="VKX231" s="18"/>
      <c r="VKY231" s="18"/>
      <c r="VKZ231" s="18"/>
      <c r="VLA231" s="18"/>
      <c r="VLB231" s="18"/>
      <c r="VLC231" s="18"/>
      <c r="VLD231" s="18"/>
      <c r="VLE231" s="18"/>
      <c r="VLF231" s="18"/>
      <c r="VLG231" s="18"/>
      <c r="VLH231" s="18"/>
      <c r="VLI231" s="18"/>
      <c r="VLJ231" s="18"/>
      <c r="VLK231" s="18"/>
      <c r="VLL231" s="18"/>
      <c r="VLM231" s="18"/>
      <c r="VLN231" s="18"/>
      <c r="VLO231" s="18"/>
      <c r="VLP231" s="18"/>
      <c r="VLQ231" s="18"/>
      <c r="VLR231" s="18"/>
      <c r="VLS231" s="18"/>
      <c r="VLT231" s="18"/>
      <c r="VLU231" s="18"/>
      <c r="VLV231" s="18"/>
      <c r="VLW231" s="18"/>
      <c r="VLX231" s="18"/>
      <c r="VLY231" s="18"/>
      <c r="VLZ231" s="18"/>
      <c r="VMA231" s="18"/>
      <c r="VMB231" s="18"/>
      <c r="VMC231" s="18"/>
      <c r="VMD231" s="18"/>
      <c r="VME231" s="18"/>
      <c r="VMF231" s="18"/>
      <c r="VMG231" s="18"/>
      <c r="VMH231" s="18"/>
      <c r="VMI231" s="18"/>
      <c r="VMJ231" s="18"/>
      <c r="VMK231" s="18"/>
      <c r="VML231" s="18"/>
      <c r="VMM231" s="18"/>
      <c r="VMN231" s="18"/>
      <c r="VMO231" s="18"/>
      <c r="VMP231" s="18"/>
      <c r="VMQ231" s="18"/>
      <c r="VMR231" s="18"/>
      <c r="VMS231" s="18"/>
      <c r="VMT231" s="18"/>
      <c r="VMU231" s="18"/>
      <c r="VMV231" s="18"/>
      <c r="VMW231" s="18"/>
      <c r="VMX231" s="18"/>
      <c r="VMY231" s="18"/>
      <c r="VMZ231" s="18"/>
      <c r="VNA231" s="18"/>
      <c r="VNB231" s="18"/>
      <c r="VNC231" s="18"/>
      <c r="VND231" s="18"/>
      <c r="VNE231" s="18"/>
      <c r="VNF231" s="18"/>
      <c r="VNG231" s="18"/>
      <c r="VNH231" s="18"/>
      <c r="VNI231" s="18"/>
      <c r="VNJ231" s="18"/>
      <c r="VNK231" s="18"/>
      <c r="VNL231" s="18"/>
      <c r="VNM231" s="18"/>
      <c r="VNN231" s="18"/>
      <c r="VNO231" s="18"/>
      <c r="VNP231" s="18"/>
      <c r="VNQ231" s="18"/>
      <c r="VNR231" s="18"/>
      <c r="VNS231" s="18"/>
      <c r="VNT231" s="18"/>
      <c r="VNU231" s="18"/>
      <c r="VNV231" s="18"/>
      <c r="VNW231" s="18"/>
      <c r="VNX231" s="18"/>
      <c r="VNY231" s="18"/>
      <c r="VNZ231" s="18"/>
      <c r="VOA231" s="18"/>
      <c r="VOB231" s="18"/>
      <c r="VOC231" s="18"/>
      <c r="VOD231" s="18"/>
      <c r="VOE231" s="18"/>
      <c r="VOF231" s="18"/>
      <c r="VOG231" s="18"/>
      <c r="VOH231" s="18"/>
      <c r="VOI231" s="18"/>
      <c r="VOJ231" s="18"/>
      <c r="VOK231" s="18"/>
      <c r="VOL231" s="18"/>
      <c r="VOM231" s="18"/>
      <c r="VON231" s="18"/>
      <c r="VOO231" s="18"/>
      <c r="VOP231" s="18"/>
      <c r="VOQ231" s="18"/>
      <c r="VOR231" s="18"/>
      <c r="VOS231" s="18"/>
      <c r="VOT231" s="18"/>
      <c r="VOU231" s="18"/>
      <c r="VOV231" s="18"/>
      <c r="VOW231" s="18"/>
      <c r="VOX231" s="18"/>
      <c r="VOY231" s="18"/>
      <c r="VOZ231" s="18"/>
      <c r="VPA231" s="18"/>
      <c r="VPB231" s="18"/>
      <c r="VPC231" s="18"/>
      <c r="VPD231" s="18"/>
      <c r="VPE231" s="18"/>
      <c r="VPF231" s="18"/>
      <c r="VPG231" s="18"/>
      <c r="VPH231" s="18"/>
      <c r="VPI231" s="18"/>
      <c r="VPJ231" s="18"/>
      <c r="VPK231" s="18"/>
      <c r="VPL231" s="18"/>
      <c r="VPM231" s="18"/>
      <c r="VPN231" s="18"/>
      <c r="VPO231" s="18"/>
      <c r="VPP231" s="18"/>
      <c r="VPQ231" s="18"/>
      <c r="VPR231" s="18"/>
      <c r="VPS231" s="18"/>
      <c r="VPT231" s="18"/>
      <c r="VPU231" s="18"/>
      <c r="VPV231" s="18"/>
      <c r="VPW231" s="18"/>
      <c r="VPX231" s="18"/>
      <c r="VPY231" s="18"/>
      <c r="VPZ231" s="18"/>
      <c r="VQA231" s="18"/>
      <c r="VQB231" s="18"/>
      <c r="VQC231" s="18"/>
      <c r="VQD231" s="18"/>
      <c r="VQE231" s="18"/>
      <c r="VQF231" s="18"/>
      <c r="VQG231" s="18"/>
      <c r="VQH231" s="18"/>
      <c r="VQI231" s="18"/>
      <c r="VQJ231" s="18"/>
      <c r="VQK231" s="18"/>
      <c r="VQL231" s="18"/>
      <c r="VQM231" s="18"/>
      <c r="VQN231" s="18"/>
      <c r="VQO231" s="18"/>
      <c r="VQP231" s="18"/>
      <c r="VQQ231" s="18"/>
      <c r="VQR231" s="18"/>
      <c r="VQS231" s="18"/>
      <c r="VQT231" s="18"/>
      <c r="VQU231" s="18"/>
      <c r="VQV231" s="18"/>
      <c r="VQW231" s="18"/>
      <c r="VQX231" s="18"/>
      <c r="VQY231" s="18"/>
      <c r="VQZ231" s="18"/>
      <c r="VRA231" s="18"/>
      <c r="VRB231" s="18"/>
      <c r="VRC231" s="18"/>
      <c r="VRD231" s="18"/>
      <c r="VRE231" s="18"/>
      <c r="VRF231" s="18"/>
      <c r="VRG231" s="18"/>
      <c r="VRH231" s="18"/>
      <c r="VRI231" s="18"/>
      <c r="VRJ231" s="18"/>
      <c r="VRK231" s="18"/>
      <c r="VRL231" s="18"/>
      <c r="VRM231" s="18"/>
      <c r="VRN231" s="18"/>
      <c r="VRO231" s="18"/>
      <c r="VRP231" s="18"/>
      <c r="VRQ231" s="18"/>
      <c r="VRR231" s="18"/>
      <c r="VRS231" s="18"/>
      <c r="VRT231" s="18"/>
      <c r="VRU231" s="18"/>
      <c r="VRV231" s="18"/>
      <c r="VRW231" s="18"/>
      <c r="VRX231" s="18"/>
      <c r="VRY231" s="18"/>
      <c r="VRZ231" s="18"/>
      <c r="VSA231" s="18"/>
      <c r="VSB231" s="18"/>
      <c r="VSC231" s="18"/>
      <c r="VSD231" s="18"/>
      <c r="VSE231" s="18"/>
      <c r="VSF231" s="18"/>
      <c r="VSG231" s="18"/>
      <c r="VSH231" s="18"/>
      <c r="VSI231" s="18"/>
      <c r="VSJ231" s="18"/>
      <c r="VSK231" s="18"/>
      <c r="VSL231" s="18"/>
      <c r="VSM231" s="18"/>
      <c r="VSN231" s="18"/>
      <c r="VSO231" s="18"/>
      <c r="VSP231" s="18"/>
      <c r="VSQ231" s="18"/>
      <c r="VSR231" s="18"/>
      <c r="VSS231" s="18"/>
      <c r="VST231" s="18"/>
      <c r="VSU231" s="18"/>
      <c r="VSV231" s="18"/>
      <c r="VSW231" s="18"/>
      <c r="VSX231" s="18"/>
      <c r="VSY231" s="18"/>
      <c r="VSZ231" s="18"/>
      <c r="VTA231" s="18"/>
      <c r="VTB231" s="18"/>
      <c r="VTC231" s="18"/>
      <c r="VTD231" s="18"/>
      <c r="VTE231" s="18"/>
      <c r="VTF231" s="18"/>
      <c r="VTG231" s="18"/>
      <c r="VTH231" s="18"/>
      <c r="VTI231" s="18"/>
      <c r="VTJ231" s="18"/>
      <c r="VTK231" s="18"/>
      <c r="VTL231" s="18"/>
      <c r="VTM231" s="18"/>
      <c r="VTN231" s="18"/>
      <c r="VTO231" s="18"/>
      <c r="VTP231" s="18"/>
      <c r="VTQ231" s="18"/>
      <c r="VTR231" s="18"/>
      <c r="VTS231" s="18"/>
      <c r="VTT231" s="18"/>
      <c r="VTU231" s="18"/>
      <c r="VTV231" s="18"/>
      <c r="VTW231" s="18"/>
      <c r="VTX231" s="18"/>
      <c r="VTY231" s="18"/>
      <c r="VTZ231" s="18"/>
      <c r="VUA231" s="18"/>
      <c r="VUB231" s="18"/>
      <c r="VUC231" s="18"/>
      <c r="VUD231" s="18"/>
      <c r="VUE231" s="18"/>
      <c r="VUF231" s="18"/>
      <c r="VUG231" s="18"/>
      <c r="VUH231" s="18"/>
      <c r="VUI231" s="18"/>
      <c r="VUJ231" s="18"/>
      <c r="VUK231" s="18"/>
      <c r="VUL231" s="18"/>
      <c r="VUM231" s="18"/>
      <c r="VUN231" s="18"/>
      <c r="VUO231" s="18"/>
      <c r="VUP231" s="18"/>
      <c r="VUQ231" s="18"/>
      <c r="VUR231" s="18"/>
      <c r="VUS231" s="18"/>
      <c r="VUT231" s="18"/>
      <c r="VUU231" s="18"/>
      <c r="VUV231" s="18"/>
      <c r="VUW231" s="18"/>
      <c r="VUX231" s="18"/>
      <c r="VUY231" s="18"/>
      <c r="VUZ231" s="18"/>
      <c r="VVA231" s="18"/>
      <c r="VVB231" s="18"/>
      <c r="VVC231" s="18"/>
      <c r="VVD231" s="18"/>
      <c r="VVE231" s="18"/>
      <c r="VVF231" s="18"/>
      <c r="VVG231" s="18"/>
      <c r="VVH231" s="18"/>
      <c r="VVI231" s="18"/>
      <c r="VVJ231" s="18"/>
      <c r="VVK231" s="18"/>
      <c r="VVL231" s="18"/>
      <c r="VVM231" s="18"/>
      <c r="VVN231" s="18"/>
      <c r="VVO231" s="18"/>
      <c r="VVP231" s="18"/>
      <c r="VVQ231" s="18"/>
      <c r="VVR231" s="18"/>
      <c r="VVS231" s="18"/>
      <c r="VVT231" s="18"/>
      <c r="VVU231" s="18"/>
      <c r="VVV231" s="18"/>
      <c r="VVW231" s="18"/>
      <c r="VVX231" s="18"/>
      <c r="VVY231" s="18"/>
      <c r="VVZ231" s="18"/>
      <c r="VWA231" s="18"/>
      <c r="VWB231" s="18"/>
      <c r="VWC231" s="18"/>
      <c r="VWD231" s="18"/>
      <c r="VWE231" s="18"/>
      <c r="VWF231" s="18"/>
      <c r="VWG231" s="18"/>
      <c r="VWH231" s="18"/>
      <c r="VWI231" s="18"/>
      <c r="VWJ231" s="18"/>
      <c r="VWK231" s="18"/>
      <c r="VWL231" s="18"/>
      <c r="VWM231" s="18"/>
      <c r="VWN231" s="18"/>
      <c r="VWO231" s="18"/>
      <c r="VWP231" s="18"/>
      <c r="VWQ231" s="18"/>
      <c r="VWR231" s="18"/>
      <c r="VWS231" s="18"/>
      <c r="VWT231" s="18"/>
      <c r="VWU231" s="18"/>
      <c r="VWV231" s="18"/>
      <c r="VWW231" s="18"/>
      <c r="VWX231" s="18"/>
      <c r="VWY231" s="18"/>
      <c r="VWZ231" s="18"/>
      <c r="VXA231" s="18"/>
      <c r="VXB231" s="18"/>
      <c r="VXC231" s="18"/>
      <c r="VXD231" s="18"/>
      <c r="VXE231" s="18"/>
      <c r="VXF231" s="18"/>
      <c r="VXG231" s="18"/>
      <c r="VXH231" s="18"/>
      <c r="VXI231" s="18"/>
      <c r="VXJ231" s="18"/>
      <c r="VXK231" s="18"/>
      <c r="VXL231" s="18"/>
      <c r="VXM231" s="18"/>
      <c r="VXN231" s="18"/>
      <c r="VXO231" s="18"/>
      <c r="VXP231" s="18"/>
      <c r="VXQ231" s="18"/>
      <c r="VXR231" s="18"/>
      <c r="VXS231" s="18"/>
      <c r="VXT231" s="18"/>
      <c r="VXU231" s="18"/>
      <c r="VXV231" s="18"/>
      <c r="VXW231" s="18"/>
      <c r="VXX231" s="18"/>
      <c r="VXY231" s="18"/>
      <c r="VXZ231" s="18"/>
      <c r="VYA231" s="18"/>
      <c r="VYB231" s="18"/>
      <c r="VYC231" s="18"/>
      <c r="VYD231" s="18"/>
      <c r="VYE231" s="18"/>
      <c r="VYF231" s="18"/>
      <c r="VYG231" s="18"/>
      <c r="VYH231" s="18"/>
      <c r="VYI231" s="18"/>
      <c r="VYJ231" s="18"/>
      <c r="VYK231" s="18"/>
      <c r="VYL231" s="18"/>
      <c r="VYM231" s="18"/>
      <c r="VYN231" s="18"/>
      <c r="VYO231" s="18"/>
      <c r="VYP231" s="18"/>
      <c r="VYQ231" s="18"/>
      <c r="VYR231" s="18"/>
      <c r="VYS231" s="18"/>
      <c r="VYT231" s="18"/>
      <c r="VYU231" s="18"/>
      <c r="VYV231" s="18"/>
      <c r="VYW231" s="18"/>
      <c r="VYX231" s="18"/>
      <c r="VYY231" s="18"/>
      <c r="VYZ231" s="18"/>
      <c r="VZA231" s="18"/>
      <c r="VZB231" s="18"/>
      <c r="VZC231" s="18"/>
      <c r="VZD231" s="18"/>
      <c r="VZE231" s="18"/>
      <c r="VZF231" s="18"/>
      <c r="VZG231" s="18"/>
      <c r="VZH231" s="18"/>
      <c r="VZI231" s="18"/>
      <c r="VZJ231" s="18"/>
      <c r="VZK231" s="18"/>
      <c r="VZL231" s="18"/>
      <c r="VZM231" s="18"/>
      <c r="VZN231" s="18"/>
      <c r="VZO231" s="18"/>
      <c r="VZP231" s="18"/>
      <c r="VZQ231" s="18"/>
      <c r="VZR231" s="18"/>
      <c r="VZS231" s="18"/>
      <c r="VZT231" s="18"/>
      <c r="VZU231" s="18"/>
      <c r="VZV231" s="18"/>
      <c r="VZW231" s="18"/>
      <c r="VZX231" s="18"/>
      <c r="VZY231" s="18"/>
      <c r="VZZ231" s="18"/>
      <c r="WAA231" s="18"/>
      <c r="WAB231" s="18"/>
      <c r="WAC231" s="18"/>
      <c r="WAD231" s="18"/>
      <c r="WAE231" s="18"/>
      <c r="WAF231" s="18"/>
      <c r="WAG231" s="18"/>
      <c r="WAH231" s="18"/>
      <c r="WAI231" s="18"/>
      <c r="WAJ231" s="18"/>
      <c r="WAK231" s="18"/>
      <c r="WAL231" s="18"/>
      <c r="WAM231" s="18"/>
      <c r="WAN231" s="18"/>
      <c r="WAO231" s="18"/>
      <c r="WAP231" s="18"/>
      <c r="WAQ231" s="18"/>
      <c r="WAR231" s="18"/>
      <c r="WAS231" s="18"/>
      <c r="WAT231" s="18"/>
      <c r="WAU231" s="18"/>
      <c r="WAV231" s="18"/>
      <c r="WAW231" s="18"/>
      <c r="WAX231" s="18"/>
      <c r="WAY231" s="18"/>
      <c r="WAZ231" s="18"/>
      <c r="WBA231" s="18"/>
      <c r="WBB231" s="18"/>
      <c r="WBC231" s="18"/>
      <c r="WBD231" s="18"/>
      <c r="WBE231" s="18"/>
      <c r="WBF231" s="18"/>
      <c r="WBG231" s="18"/>
      <c r="WBH231" s="18"/>
      <c r="WBI231" s="18"/>
      <c r="WBJ231" s="18"/>
      <c r="WBK231" s="18"/>
      <c r="WBL231" s="18"/>
      <c r="WBM231" s="18"/>
      <c r="WBN231" s="18"/>
      <c r="WBO231" s="18"/>
      <c r="WBP231" s="18"/>
      <c r="WBQ231" s="18"/>
      <c r="WBR231" s="18"/>
      <c r="WBS231" s="18"/>
      <c r="WBT231" s="18"/>
      <c r="WBU231" s="18"/>
      <c r="WBV231" s="18"/>
      <c r="WBW231" s="18"/>
      <c r="WBX231" s="18"/>
      <c r="WBY231" s="18"/>
      <c r="WBZ231" s="18"/>
      <c r="WCA231" s="18"/>
      <c r="WCB231" s="18"/>
      <c r="WCC231" s="18"/>
      <c r="WCD231" s="18"/>
      <c r="WCE231" s="18"/>
      <c r="WCF231" s="18"/>
      <c r="WCG231" s="18"/>
      <c r="WCH231" s="18"/>
      <c r="WCI231" s="18"/>
      <c r="WCJ231" s="18"/>
      <c r="WCK231" s="18"/>
      <c r="WCL231" s="18"/>
      <c r="WCM231" s="18"/>
      <c r="WCN231" s="18"/>
      <c r="WCO231" s="18"/>
      <c r="WCP231" s="18"/>
      <c r="WCQ231" s="18"/>
      <c r="WCR231" s="18"/>
      <c r="WCS231" s="18"/>
      <c r="WCT231" s="18"/>
      <c r="WCU231" s="18"/>
      <c r="WCV231" s="18"/>
      <c r="WCW231" s="18"/>
      <c r="WCX231" s="18"/>
      <c r="WCY231" s="18"/>
      <c r="WCZ231" s="18"/>
      <c r="WDA231" s="18"/>
      <c r="WDB231" s="18"/>
      <c r="WDC231" s="18"/>
      <c r="WDD231" s="18"/>
      <c r="WDE231" s="18"/>
      <c r="WDF231" s="18"/>
      <c r="WDG231" s="18"/>
      <c r="WDH231" s="18"/>
      <c r="WDI231" s="18"/>
      <c r="WDJ231" s="18"/>
      <c r="WDK231" s="18"/>
      <c r="WDL231" s="18"/>
      <c r="WDM231" s="18"/>
      <c r="WDN231" s="18"/>
      <c r="WDO231" s="18"/>
      <c r="WDP231" s="18"/>
      <c r="WDQ231" s="18"/>
      <c r="WDR231" s="18"/>
      <c r="WDS231" s="18"/>
      <c r="WDT231" s="18"/>
      <c r="WDU231" s="18"/>
      <c r="WDV231" s="18"/>
      <c r="WDW231" s="18"/>
      <c r="WDX231" s="18"/>
      <c r="WDY231" s="18"/>
      <c r="WDZ231" s="18"/>
      <c r="WEA231" s="18"/>
      <c r="WEB231" s="18"/>
      <c r="WEC231" s="18"/>
      <c r="WED231" s="18"/>
      <c r="WEE231" s="18"/>
      <c r="WEF231" s="18"/>
      <c r="WEG231" s="18"/>
      <c r="WEH231" s="18"/>
      <c r="WEI231" s="18"/>
      <c r="WEJ231" s="18"/>
      <c r="WEK231" s="18"/>
      <c r="WEL231" s="18"/>
      <c r="WEM231" s="18"/>
      <c r="WEN231" s="18"/>
      <c r="WEO231" s="18"/>
      <c r="WEP231" s="18"/>
      <c r="WEQ231" s="18"/>
      <c r="WER231" s="18"/>
      <c r="WES231" s="18"/>
      <c r="WET231" s="18"/>
      <c r="WEU231" s="18"/>
      <c r="WEV231" s="18"/>
      <c r="WEW231" s="18"/>
      <c r="WEX231" s="18"/>
      <c r="WEY231" s="18"/>
      <c r="WEZ231" s="18"/>
      <c r="WFA231" s="18"/>
      <c r="WFB231" s="18"/>
      <c r="WFC231" s="18"/>
      <c r="WFD231" s="18"/>
      <c r="WFE231" s="18"/>
      <c r="WFF231" s="18"/>
      <c r="WFG231" s="18"/>
      <c r="WFH231" s="18"/>
      <c r="WFI231" s="18"/>
      <c r="WFJ231" s="18"/>
      <c r="WFK231" s="18"/>
      <c r="WFL231" s="18"/>
      <c r="WFM231" s="18"/>
      <c r="WFN231" s="18"/>
      <c r="WFO231" s="18"/>
      <c r="WFP231" s="18"/>
      <c r="WFQ231" s="18"/>
      <c r="WFR231" s="18"/>
      <c r="WFS231" s="18"/>
      <c r="WFT231" s="18"/>
      <c r="WFU231" s="18"/>
      <c r="WFV231" s="18"/>
      <c r="WFW231" s="18"/>
      <c r="WFX231" s="18"/>
      <c r="WFY231" s="18"/>
      <c r="WFZ231" s="18"/>
      <c r="WGA231" s="18"/>
      <c r="WGB231" s="18"/>
      <c r="WGC231" s="18"/>
      <c r="WGD231" s="18"/>
      <c r="WGE231" s="18"/>
      <c r="WGF231" s="18"/>
      <c r="WGG231" s="18"/>
      <c r="WGH231" s="18"/>
      <c r="WGI231" s="18"/>
      <c r="WGJ231" s="18"/>
      <c r="WGK231" s="18"/>
      <c r="WGL231" s="18"/>
      <c r="WGM231" s="18"/>
      <c r="WGN231" s="18"/>
      <c r="WGO231" s="18"/>
      <c r="WGP231" s="18"/>
      <c r="WGQ231" s="18"/>
      <c r="WGR231" s="18"/>
      <c r="WGS231" s="18"/>
      <c r="WGT231" s="18"/>
      <c r="WGU231" s="18"/>
      <c r="WGV231" s="18"/>
      <c r="WGW231" s="18"/>
      <c r="WGX231" s="18"/>
      <c r="WGY231" s="18"/>
      <c r="WGZ231" s="18"/>
      <c r="WHA231" s="18"/>
      <c r="WHB231" s="18"/>
      <c r="WHC231" s="18"/>
      <c r="WHD231" s="18"/>
      <c r="WHE231" s="18"/>
      <c r="WHF231" s="18"/>
      <c r="WHG231" s="18"/>
      <c r="WHH231" s="18"/>
      <c r="WHI231" s="18"/>
      <c r="WHJ231" s="18"/>
      <c r="WHK231" s="18"/>
      <c r="WHL231" s="18"/>
      <c r="WHM231" s="18"/>
      <c r="WHN231" s="18"/>
      <c r="WHO231" s="18"/>
      <c r="WHP231" s="18"/>
      <c r="WHQ231" s="18"/>
      <c r="WHR231" s="18"/>
      <c r="WHS231" s="18"/>
      <c r="WHT231" s="18"/>
      <c r="WHU231" s="18"/>
      <c r="WHV231" s="18"/>
      <c r="WHW231" s="18"/>
      <c r="WHX231" s="18"/>
      <c r="WHY231" s="18"/>
      <c r="WHZ231" s="18"/>
      <c r="WIA231" s="18"/>
      <c r="WIB231" s="18"/>
      <c r="WIC231" s="18"/>
      <c r="WID231" s="18"/>
      <c r="WIE231" s="18"/>
      <c r="WIF231" s="18"/>
      <c r="WIG231" s="18"/>
      <c r="WIH231" s="18"/>
      <c r="WII231" s="18"/>
      <c r="WIJ231" s="18"/>
      <c r="WIK231" s="18"/>
      <c r="WIL231" s="18"/>
      <c r="WIM231" s="18"/>
      <c r="WIN231" s="18"/>
      <c r="WIO231" s="18"/>
      <c r="WIP231" s="18"/>
      <c r="WIQ231" s="18"/>
      <c r="WIR231" s="18"/>
      <c r="WIS231" s="18"/>
      <c r="WIT231" s="18"/>
      <c r="WIU231" s="18"/>
      <c r="WIV231" s="18"/>
      <c r="WIW231" s="18"/>
      <c r="WIX231" s="18"/>
      <c r="WIY231" s="18"/>
      <c r="WIZ231" s="18"/>
      <c r="WJA231" s="18"/>
      <c r="WJB231" s="18"/>
      <c r="WJC231" s="18"/>
      <c r="WJD231" s="18"/>
      <c r="WJE231" s="18"/>
      <c r="WJF231" s="18"/>
      <c r="WJG231" s="18"/>
      <c r="WJH231" s="18"/>
      <c r="WJI231" s="18"/>
      <c r="WJJ231" s="18"/>
      <c r="WJK231" s="18"/>
      <c r="WJL231" s="18"/>
      <c r="WJM231" s="18"/>
      <c r="WJN231" s="18"/>
      <c r="WJO231" s="18"/>
      <c r="WJP231" s="18"/>
      <c r="WJQ231" s="18"/>
      <c r="WJR231" s="18"/>
      <c r="WJS231" s="18"/>
      <c r="WJT231" s="18"/>
      <c r="WJU231" s="18"/>
      <c r="WJV231" s="18"/>
      <c r="WJW231" s="18"/>
      <c r="WJX231" s="18"/>
      <c r="WJY231" s="18"/>
      <c r="WJZ231" s="18"/>
      <c r="WKA231" s="18"/>
      <c r="WKB231" s="18"/>
      <c r="WKC231" s="18"/>
      <c r="WKD231" s="18"/>
      <c r="WKE231" s="18"/>
      <c r="WKF231" s="18"/>
      <c r="WKG231" s="18"/>
      <c r="WKH231" s="18"/>
      <c r="WKI231" s="18"/>
      <c r="WKJ231" s="18"/>
      <c r="WKK231" s="18"/>
      <c r="WKL231" s="18"/>
      <c r="WKM231" s="18"/>
      <c r="WKN231" s="18"/>
      <c r="WKO231" s="18"/>
      <c r="WKP231" s="18"/>
      <c r="WKQ231" s="18"/>
      <c r="WKR231" s="18"/>
      <c r="WKS231" s="18"/>
      <c r="WKT231" s="18"/>
      <c r="WKU231" s="18"/>
      <c r="WKV231" s="18"/>
      <c r="WKW231" s="18"/>
      <c r="WKX231" s="18"/>
      <c r="WKY231" s="18"/>
      <c r="WKZ231" s="18"/>
      <c r="WLA231" s="18"/>
      <c r="WLB231" s="18"/>
      <c r="WLC231" s="18"/>
      <c r="WLD231" s="18"/>
      <c r="WLE231" s="18"/>
      <c r="WLF231" s="18"/>
      <c r="WLG231" s="18"/>
      <c r="WLH231" s="18"/>
      <c r="WLI231" s="18"/>
      <c r="WLJ231" s="18"/>
      <c r="WLK231" s="18"/>
      <c r="WLL231" s="18"/>
      <c r="WLM231" s="18"/>
      <c r="WLN231" s="18"/>
      <c r="WLO231" s="18"/>
      <c r="WLP231" s="18"/>
      <c r="WLQ231" s="18"/>
      <c r="WLR231" s="18"/>
      <c r="WLS231" s="18"/>
      <c r="WLT231" s="18"/>
      <c r="WLU231" s="18"/>
      <c r="WLV231" s="18"/>
      <c r="WLW231" s="18"/>
      <c r="WLX231" s="18"/>
      <c r="WLY231" s="18"/>
      <c r="WLZ231" s="18"/>
      <c r="WMA231" s="18"/>
      <c r="WMB231" s="18"/>
      <c r="WMC231" s="18"/>
      <c r="WMD231" s="18"/>
      <c r="WME231" s="18"/>
      <c r="WMF231" s="18"/>
      <c r="WMG231" s="18"/>
      <c r="WMH231" s="18"/>
      <c r="WMI231" s="18"/>
      <c r="WMJ231" s="18"/>
      <c r="WMK231" s="18"/>
      <c r="WML231" s="18"/>
      <c r="WMM231" s="18"/>
      <c r="WMN231" s="18"/>
      <c r="WMO231" s="18"/>
      <c r="WMP231" s="18"/>
      <c r="WMQ231" s="18"/>
      <c r="WMR231" s="18"/>
      <c r="WMS231" s="18"/>
      <c r="WMT231" s="18"/>
      <c r="WMU231" s="18"/>
      <c r="WMV231" s="18"/>
      <c r="WMW231" s="18"/>
      <c r="WMX231" s="18"/>
      <c r="WMY231" s="18"/>
      <c r="WMZ231" s="18"/>
      <c r="WNA231" s="18"/>
      <c r="WNB231" s="18"/>
      <c r="WNC231" s="18"/>
      <c r="WND231" s="18"/>
      <c r="WNE231" s="18"/>
      <c r="WNF231" s="18"/>
      <c r="WNG231" s="18"/>
      <c r="WNH231" s="18"/>
      <c r="WNI231" s="18"/>
      <c r="WNJ231" s="18"/>
      <c r="WNK231" s="18"/>
      <c r="WNL231" s="18"/>
      <c r="WNM231" s="18"/>
      <c r="WNN231" s="18"/>
      <c r="WNO231" s="18"/>
      <c r="WNP231" s="18"/>
      <c r="WNQ231" s="18"/>
      <c r="WNR231" s="18"/>
      <c r="WNS231" s="18"/>
      <c r="WNT231" s="18"/>
      <c r="WNU231" s="18"/>
      <c r="WNV231" s="18"/>
      <c r="WNW231" s="18"/>
      <c r="WNX231" s="18"/>
      <c r="WNY231" s="18"/>
      <c r="WNZ231" s="18"/>
      <c r="WOA231" s="18"/>
      <c r="WOB231" s="18"/>
      <c r="WOC231" s="18"/>
      <c r="WOD231" s="18"/>
      <c r="WOE231" s="18"/>
      <c r="WOF231" s="18"/>
      <c r="WOG231" s="18"/>
      <c r="WOH231" s="18"/>
      <c r="WOI231" s="18"/>
      <c r="WOJ231" s="18"/>
      <c r="WOK231" s="18"/>
      <c r="WOL231" s="18"/>
      <c r="WOM231" s="18"/>
      <c r="WON231" s="18"/>
      <c r="WOO231" s="18"/>
      <c r="WOP231" s="18"/>
      <c r="WOQ231" s="18"/>
      <c r="WOR231" s="18"/>
      <c r="WOS231" s="18"/>
      <c r="WOT231" s="18"/>
      <c r="WOU231" s="18"/>
      <c r="WOV231" s="18"/>
      <c r="WOW231" s="18"/>
      <c r="WOX231" s="18"/>
      <c r="WOY231" s="18"/>
      <c r="WOZ231" s="18"/>
      <c r="WPA231" s="18"/>
      <c r="WPB231" s="18"/>
      <c r="WPC231" s="18"/>
      <c r="WPD231" s="18"/>
      <c r="WPE231" s="18"/>
      <c r="WPF231" s="18"/>
      <c r="WPG231" s="18"/>
      <c r="WPH231" s="18"/>
      <c r="WPI231" s="18"/>
      <c r="WPJ231" s="18"/>
      <c r="WPK231" s="18"/>
      <c r="WPL231" s="18"/>
      <c r="WPM231" s="18"/>
      <c r="WPN231" s="18"/>
      <c r="WPO231" s="18"/>
      <c r="WPP231" s="18"/>
      <c r="WPQ231" s="18"/>
      <c r="WPR231" s="18"/>
      <c r="WPS231" s="18"/>
      <c r="WPT231" s="18"/>
      <c r="WPU231" s="18"/>
      <c r="WPV231" s="18"/>
      <c r="WPW231" s="18"/>
      <c r="WPX231" s="18"/>
      <c r="WPY231" s="18"/>
      <c r="WPZ231" s="18"/>
      <c r="WQA231" s="18"/>
      <c r="WQB231" s="18"/>
      <c r="WQC231" s="18"/>
      <c r="WQD231" s="18"/>
      <c r="WQE231" s="18"/>
      <c r="WQF231" s="18"/>
      <c r="WQG231" s="18"/>
      <c r="WQH231" s="18"/>
      <c r="WQI231" s="18"/>
      <c r="WQJ231" s="18"/>
      <c r="WQK231" s="18"/>
      <c r="WQL231" s="18"/>
      <c r="WQM231" s="18"/>
      <c r="WQN231" s="18"/>
      <c r="WQO231" s="18"/>
      <c r="WQP231" s="18"/>
      <c r="WQQ231" s="18"/>
      <c r="WQR231" s="18"/>
      <c r="WQS231" s="18"/>
      <c r="WQT231" s="18"/>
      <c r="WQU231" s="18"/>
      <c r="WQV231" s="18"/>
      <c r="WQW231" s="18"/>
      <c r="WQX231" s="18"/>
      <c r="WQY231" s="18"/>
      <c r="WQZ231" s="18"/>
      <c r="WRA231" s="18"/>
      <c r="WRB231" s="18"/>
      <c r="WRC231" s="18"/>
      <c r="WRD231" s="18"/>
      <c r="WRE231" s="18"/>
      <c r="WRF231" s="18"/>
      <c r="WRG231" s="18"/>
      <c r="WRH231" s="18"/>
      <c r="WRI231" s="18"/>
      <c r="WRJ231" s="18"/>
      <c r="WRK231" s="18"/>
      <c r="WRL231" s="18"/>
      <c r="WRM231" s="18"/>
      <c r="WRN231" s="18"/>
      <c r="WRO231" s="18"/>
      <c r="WRP231" s="18"/>
      <c r="WRQ231" s="18"/>
      <c r="WRR231" s="18"/>
      <c r="WRS231" s="18"/>
      <c r="WRT231" s="18"/>
      <c r="WRU231" s="18"/>
      <c r="WRV231" s="18"/>
      <c r="WRW231" s="18"/>
      <c r="WRX231" s="18"/>
      <c r="WRY231" s="18"/>
      <c r="WRZ231" s="18"/>
      <c r="WSA231" s="18"/>
      <c r="WSB231" s="18"/>
      <c r="WSC231" s="18"/>
      <c r="WSD231" s="18"/>
      <c r="WSE231" s="18"/>
      <c r="WSF231" s="18"/>
      <c r="WSG231" s="18"/>
      <c r="WSH231" s="18"/>
      <c r="WSI231" s="18"/>
      <c r="WSJ231" s="18"/>
      <c r="WSK231" s="18"/>
      <c r="WSL231" s="18"/>
      <c r="WSM231" s="18"/>
      <c r="WSN231" s="18"/>
      <c r="WSO231" s="18"/>
      <c r="WSP231" s="18"/>
      <c r="WSQ231" s="18"/>
      <c r="WSR231" s="18"/>
      <c r="WSS231" s="18"/>
      <c r="WST231" s="18"/>
      <c r="WSU231" s="18"/>
      <c r="WSV231" s="18"/>
      <c r="WSW231" s="18"/>
      <c r="WSX231" s="18"/>
      <c r="WSY231" s="18"/>
      <c r="WSZ231" s="18"/>
      <c r="WTA231" s="18"/>
      <c r="WTB231" s="18"/>
      <c r="WTC231" s="18"/>
      <c r="WTD231" s="18"/>
      <c r="WTE231" s="18"/>
      <c r="WTF231" s="18"/>
      <c r="WTG231" s="18"/>
      <c r="WTH231" s="18"/>
      <c r="WTI231" s="18"/>
      <c r="WTJ231" s="18"/>
      <c r="WTK231" s="18"/>
      <c r="WTL231" s="18"/>
      <c r="WTM231" s="18"/>
      <c r="WTN231" s="18"/>
      <c r="WTO231" s="18"/>
      <c r="WTP231" s="18"/>
      <c r="WTQ231" s="18"/>
      <c r="WTR231" s="18"/>
      <c r="WTS231" s="18"/>
      <c r="WTT231" s="18"/>
      <c r="WTU231" s="18"/>
      <c r="WTV231" s="18"/>
      <c r="WTW231" s="18"/>
      <c r="WTX231" s="18"/>
      <c r="WTY231" s="18"/>
      <c r="WTZ231" s="18"/>
      <c r="WUA231" s="18"/>
      <c r="WUB231" s="18"/>
      <c r="WUC231" s="18"/>
      <c r="WUD231" s="18"/>
      <c r="WUE231" s="18"/>
      <c r="WUF231" s="18"/>
      <c r="WUG231" s="18"/>
      <c r="WUH231" s="18"/>
      <c r="WUI231" s="18"/>
      <c r="WUJ231" s="18"/>
      <c r="WUK231" s="18"/>
      <c r="WUL231" s="18"/>
      <c r="WUM231" s="18"/>
      <c r="WUN231" s="18"/>
      <c r="WUO231" s="18"/>
      <c r="WUP231" s="18"/>
      <c r="WUQ231" s="18"/>
      <c r="WUR231" s="18"/>
      <c r="WUS231" s="18"/>
      <c r="WUT231" s="18"/>
      <c r="WUU231" s="18"/>
      <c r="WUV231" s="18"/>
      <c r="WUW231" s="18"/>
      <c r="WUX231" s="18"/>
      <c r="WUY231" s="18"/>
      <c r="WUZ231" s="18"/>
      <c r="WVA231" s="18"/>
      <c r="WVB231" s="18"/>
      <c r="WVC231" s="18"/>
      <c r="WVD231" s="18"/>
      <c r="WVE231" s="18"/>
      <c r="WVF231" s="18"/>
      <c r="WVG231" s="18"/>
      <c r="WVH231" s="18"/>
      <c r="WVI231" s="18"/>
      <c r="WVJ231" s="18"/>
      <c r="WVK231" s="18"/>
      <c r="WVL231" s="18"/>
      <c r="WVM231" s="18"/>
      <c r="WVN231" s="18"/>
      <c r="WVO231" s="18"/>
      <c r="WVP231" s="18"/>
      <c r="WVQ231" s="18"/>
      <c r="WVR231" s="18"/>
      <c r="WVS231" s="18"/>
      <c r="WVT231" s="18"/>
      <c r="WVU231" s="18"/>
      <c r="WVV231" s="18"/>
      <c r="WVW231" s="18"/>
      <c r="WVX231" s="18"/>
      <c r="WVY231" s="18"/>
      <c r="WVZ231" s="18"/>
      <c r="WWA231" s="18"/>
      <c r="WWB231" s="18"/>
      <c r="WWC231" s="18"/>
      <c r="WWD231" s="18"/>
      <c r="WWE231" s="18"/>
      <c r="WWF231" s="18"/>
      <c r="WWG231" s="18"/>
      <c r="WWH231" s="18"/>
      <c r="WWI231" s="18"/>
      <c r="WWJ231" s="18"/>
      <c r="WWK231" s="18"/>
      <c r="WWL231" s="18"/>
      <c r="WWM231" s="18"/>
      <c r="WWN231" s="18"/>
      <c r="WWO231" s="18"/>
      <c r="WWP231" s="18"/>
      <c r="WWQ231" s="18"/>
      <c r="WWR231" s="18"/>
      <c r="WWS231" s="18"/>
      <c r="WWT231" s="18"/>
      <c r="WWU231" s="18"/>
      <c r="WWV231" s="18"/>
      <c r="WWW231" s="18"/>
      <c r="WWX231" s="18"/>
      <c r="WWY231" s="18"/>
      <c r="WWZ231" s="18"/>
      <c r="WXA231" s="18"/>
      <c r="WXB231" s="18"/>
      <c r="WXC231" s="18"/>
      <c r="WXD231" s="18"/>
      <c r="WXE231" s="18"/>
      <c r="WXF231" s="18"/>
      <c r="WXG231" s="18"/>
      <c r="WXH231" s="18"/>
      <c r="WXI231" s="18"/>
      <c r="WXJ231" s="18"/>
      <c r="WXK231" s="18"/>
      <c r="WXL231" s="18"/>
      <c r="WXM231" s="18"/>
      <c r="WXN231" s="18"/>
      <c r="WXO231" s="18"/>
      <c r="WXP231" s="18"/>
      <c r="WXQ231" s="18"/>
      <c r="WXR231" s="18"/>
      <c r="WXS231" s="18"/>
      <c r="WXT231" s="18"/>
      <c r="WXU231" s="18"/>
      <c r="WXV231" s="18"/>
      <c r="WXW231" s="18"/>
      <c r="WXX231" s="18"/>
      <c r="WXY231" s="18"/>
      <c r="WXZ231" s="18"/>
      <c r="WYA231" s="18"/>
      <c r="WYB231" s="18"/>
      <c r="WYC231" s="18"/>
      <c r="WYD231" s="18"/>
      <c r="WYE231" s="18"/>
      <c r="WYF231" s="18"/>
      <c r="WYG231" s="18"/>
      <c r="WYH231" s="18"/>
      <c r="WYI231" s="18"/>
      <c r="WYJ231" s="18"/>
      <c r="WYK231" s="18"/>
      <c r="WYL231" s="18"/>
      <c r="WYM231" s="18"/>
      <c r="WYN231" s="18"/>
      <c r="WYO231" s="18"/>
      <c r="WYP231" s="18"/>
      <c r="WYQ231" s="18"/>
      <c r="WYR231" s="18"/>
      <c r="WYS231" s="18"/>
      <c r="WYT231" s="18"/>
      <c r="WYU231" s="18"/>
      <c r="WYV231" s="18"/>
      <c r="WYW231" s="18"/>
      <c r="WYX231" s="18"/>
      <c r="WYY231" s="18"/>
      <c r="WYZ231" s="18"/>
      <c r="WZA231" s="18"/>
      <c r="WZB231" s="18"/>
      <c r="WZC231" s="18"/>
      <c r="WZD231" s="18"/>
      <c r="WZE231" s="18"/>
      <c r="WZF231" s="18"/>
      <c r="WZG231" s="18"/>
      <c r="WZH231" s="18"/>
      <c r="WZI231" s="18"/>
      <c r="WZJ231" s="18"/>
      <c r="WZK231" s="18"/>
      <c r="WZL231" s="18"/>
      <c r="WZM231" s="18"/>
      <c r="WZN231" s="18"/>
      <c r="WZO231" s="18"/>
      <c r="WZP231" s="18"/>
      <c r="WZQ231" s="18"/>
      <c r="WZR231" s="18"/>
      <c r="WZS231" s="18"/>
      <c r="WZT231" s="18"/>
      <c r="WZU231" s="18"/>
      <c r="WZV231" s="18"/>
      <c r="WZW231" s="18"/>
      <c r="WZX231" s="18"/>
      <c r="WZY231" s="18"/>
      <c r="WZZ231" s="18"/>
      <c r="XAA231" s="18"/>
      <c r="XAB231" s="18"/>
      <c r="XAC231" s="18"/>
      <c r="XAD231" s="18"/>
      <c r="XAE231" s="18"/>
      <c r="XAF231" s="18"/>
      <c r="XAG231" s="18"/>
      <c r="XAH231" s="18"/>
      <c r="XAI231" s="18"/>
      <c r="XAJ231" s="18"/>
      <c r="XAK231" s="18"/>
      <c r="XAL231" s="18"/>
      <c r="XAM231" s="18"/>
      <c r="XAN231" s="18"/>
      <c r="XAO231" s="18"/>
      <c r="XAP231" s="18"/>
      <c r="XAQ231" s="18"/>
      <c r="XAR231" s="18"/>
      <c r="XAS231" s="18"/>
      <c r="XAT231" s="18"/>
      <c r="XAU231" s="18"/>
      <c r="XAV231" s="18"/>
      <c r="XAW231" s="18"/>
      <c r="XAX231" s="18"/>
      <c r="XAY231" s="18"/>
      <c r="XAZ231" s="18"/>
      <c r="XBA231" s="18"/>
      <c r="XBB231" s="18"/>
      <c r="XBC231" s="18"/>
      <c r="XBD231" s="18"/>
      <c r="XBE231" s="18"/>
      <c r="XBF231" s="18"/>
      <c r="XBG231" s="18"/>
      <c r="XBH231" s="18"/>
      <c r="XBI231" s="18"/>
      <c r="XBJ231" s="18"/>
      <c r="XBK231" s="18"/>
      <c r="XBL231" s="18"/>
      <c r="XBM231" s="18"/>
      <c r="XBN231" s="18"/>
      <c r="XBO231" s="18"/>
      <c r="XBP231" s="18"/>
      <c r="XBQ231" s="18"/>
      <c r="XBR231" s="18"/>
      <c r="XBS231" s="18"/>
      <c r="XBT231" s="18"/>
      <c r="XBU231" s="18"/>
      <c r="XBV231" s="18"/>
      <c r="XBW231" s="18"/>
      <c r="XBX231" s="18"/>
      <c r="XBY231" s="18"/>
      <c r="XBZ231" s="18"/>
      <c r="XCA231" s="18"/>
      <c r="XCB231" s="18"/>
      <c r="XCC231" s="18"/>
      <c r="XCD231" s="18"/>
      <c r="XCE231" s="18"/>
      <c r="XCF231" s="18"/>
      <c r="XCG231" s="18"/>
      <c r="XCH231" s="18"/>
      <c r="XCI231" s="18"/>
      <c r="XCJ231" s="18"/>
      <c r="XCK231" s="18"/>
      <c r="XCL231" s="18"/>
      <c r="XCM231" s="18"/>
      <c r="XCN231" s="18"/>
      <c r="XCO231" s="18"/>
      <c r="XCP231" s="18"/>
      <c r="XCQ231" s="18"/>
      <c r="XCR231" s="18"/>
      <c r="XCS231" s="18"/>
      <c r="XCT231" s="18"/>
      <c r="XCU231" s="18"/>
      <c r="XCV231" s="18"/>
      <c r="XCW231" s="18"/>
      <c r="XCX231" s="18"/>
      <c r="XCY231" s="18"/>
      <c r="XCZ231" s="18"/>
      <c r="XDA231" s="18"/>
      <c r="XDB231" s="18"/>
      <c r="XDC231" s="18"/>
      <c r="XDD231" s="18"/>
      <c r="XDE231" s="18"/>
      <c r="XDF231" s="18"/>
      <c r="XDG231" s="18"/>
      <c r="XDH231" s="18"/>
      <c r="XDI231" s="18"/>
      <c r="XDJ231" s="18"/>
      <c r="XDK231" s="18"/>
      <c r="XDL231" s="18"/>
      <c r="XDM231" s="18"/>
      <c r="XDN231" s="18"/>
      <c r="XDO231" s="18"/>
      <c r="XDP231" s="18"/>
      <c r="XDQ231" s="18"/>
      <c r="XDR231" s="18"/>
      <c r="XDS231" s="18"/>
      <c r="XDT231" s="18"/>
      <c r="XDU231" s="18"/>
      <c r="XDV231" s="18"/>
      <c r="XDW231" s="18"/>
      <c r="XDX231" s="18"/>
      <c r="XDY231" s="18"/>
      <c r="XDZ231" s="18"/>
      <c r="XEA231" s="18"/>
      <c r="XEB231" s="18"/>
      <c r="XEC231" s="18"/>
      <c r="XED231" s="18"/>
      <c r="XEE231" s="18"/>
      <c r="XEF231" s="18"/>
      <c r="XEG231" s="18"/>
      <c r="XEH231" s="18"/>
      <c r="XEI231" s="18"/>
      <c r="XEJ231" s="18"/>
      <c r="XEK231" s="18"/>
      <c r="XEL231" s="18"/>
      <c r="XEM231" s="18"/>
      <c r="XEN231" s="18"/>
      <c r="XEO231" s="18"/>
      <c r="XEP231" s="18"/>
      <c r="XEQ231" s="18"/>
      <c r="XER231" s="18"/>
      <c r="XES231" s="18"/>
      <c r="XET231" s="18"/>
      <c r="XEU231" s="18"/>
      <c r="XEV231" s="18"/>
      <c r="XEW231" s="18"/>
      <c r="XEX231" s="18"/>
      <c r="XEY231" s="18"/>
      <c r="XEZ231" s="18"/>
      <c r="XFA231" s="18"/>
      <c r="XFB231" s="18"/>
      <c r="XFC231" s="18"/>
      <c r="XFD231" s="18"/>
    </row>
    <row r="232" spans="1:4054 14285:16384" ht="18.75" x14ac:dyDescent="0.25">
      <c r="A232" s="10" t="s">
        <v>273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</row>
    <row r="233" spans="1:4054 14285:16384" ht="12.75" customHeight="1" x14ac:dyDescent="0.25">
      <c r="A233" s="3" t="s">
        <v>0</v>
      </c>
      <c r="B233" s="3" t="s">
        <v>1</v>
      </c>
      <c r="C233" s="2" t="s">
        <v>2</v>
      </c>
      <c r="D233" s="3" t="s">
        <v>3</v>
      </c>
      <c r="E233" s="1" t="s">
        <v>4</v>
      </c>
      <c r="F233" s="1"/>
      <c r="G233" s="1"/>
      <c r="H233" s="3" t="s">
        <v>5</v>
      </c>
      <c r="I233" s="12" t="s">
        <v>6</v>
      </c>
      <c r="J233" s="12"/>
      <c r="K233" s="12"/>
      <c r="L233" s="12"/>
      <c r="M233" s="12" t="s">
        <v>7</v>
      </c>
      <c r="N233" s="12"/>
      <c r="O233" s="12"/>
      <c r="P233" s="12"/>
    </row>
    <row r="234" spans="1:4054 14285:16384" x14ac:dyDescent="0.25">
      <c r="A234" s="3"/>
      <c r="B234" s="3"/>
      <c r="C234" s="2"/>
      <c r="D234" s="3"/>
      <c r="E234" s="1"/>
      <c r="F234" s="1"/>
      <c r="G234" s="1"/>
      <c r="H234" s="3"/>
      <c r="I234" s="12"/>
      <c r="J234" s="12"/>
      <c r="K234" s="12"/>
      <c r="L234" s="12"/>
      <c r="M234" s="12"/>
      <c r="N234" s="12"/>
      <c r="O234" s="12"/>
      <c r="P234" s="12"/>
    </row>
    <row r="235" spans="1:4054 14285:16384" ht="56.65" customHeight="1" x14ac:dyDescent="0.25">
      <c r="A235" s="3"/>
      <c r="B235" s="3"/>
      <c r="C235" s="2"/>
      <c r="D235" s="3"/>
      <c r="E235" s="77" t="s">
        <v>8</v>
      </c>
      <c r="F235" s="77" t="s">
        <v>9</v>
      </c>
      <c r="G235" s="77" t="s">
        <v>10</v>
      </c>
      <c r="H235" s="3"/>
      <c r="I235" s="24" t="s">
        <v>11</v>
      </c>
      <c r="J235" s="24" t="s">
        <v>12</v>
      </c>
      <c r="K235" s="24" t="s">
        <v>13</v>
      </c>
      <c r="L235" s="24" t="s">
        <v>14</v>
      </c>
      <c r="M235" s="20" t="s">
        <v>15</v>
      </c>
      <c r="N235" s="20" t="s">
        <v>16</v>
      </c>
      <c r="O235" s="20" t="s">
        <v>17</v>
      </c>
      <c r="P235" s="20" t="s">
        <v>18</v>
      </c>
    </row>
    <row r="236" spans="1:4054 14285:16384" ht="14.85" customHeight="1" x14ac:dyDescent="0.25">
      <c r="A236" s="9" t="s">
        <v>20</v>
      </c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</row>
    <row r="237" spans="1:4054 14285:16384" s="17" customFormat="1" x14ac:dyDescent="0.25">
      <c r="A237" s="9"/>
      <c r="B237" s="36" t="s">
        <v>175</v>
      </c>
      <c r="C237" s="37" t="s">
        <v>176</v>
      </c>
      <c r="D237" s="35">
        <v>60</v>
      </c>
      <c r="E237" s="32">
        <v>1.42</v>
      </c>
      <c r="F237" s="32">
        <v>6.0000000000000001E-3</v>
      </c>
      <c r="G237" s="32">
        <v>13.72</v>
      </c>
      <c r="H237" s="32">
        <v>111.18</v>
      </c>
      <c r="I237" s="32">
        <v>18.559999999999999</v>
      </c>
      <c r="J237" s="32">
        <v>0.02</v>
      </c>
      <c r="K237" s="32">
        <v>2.52</v>
      </c>
      <c r="L237" s="32">
        <v>3.4</v>
      </c>
      <c r="M237" s="32">
        <v>35.53</v>
      </c>
      <c r="N237" s="32">
        <v>36.549999999999997</v>
      </c>
      <c r="O237" s="32">
        <v>18.079999999999998</v>
      </c>
      <c r="P237" s="32">
        <v>1.02</v>
      </c>
      <c r="Q237" s="39">
        <v>0.08</v>
      </c>
      <c r="R237" s="40">
        <v>7.25</v>
      </c>
      <c r="S237" s="39">
        <v>0.13</v>
      </c>
      <c r="T237" s="40">
        <v>66</v>
      </c>
      <c r="U237" s="41">
        <v>40</v>
      </c>
      <c r="V237" s="39"/>
      <c r="W237" s="39">
        <v>0.01</v>
      </c>
      <c r="X237" s="41"/>
      <c r="Y237" s="41">
        <v>2.4</v>
      </c>
      <c r="Z237" s="41">
        <v>3</v>
      </c>
      <c r="AA237" s="41"/>
      <c r="AB237" s="41">
        <v>0.02</v>
      </c>
      <c r="BD237" s="32">
        <v>0.55000000000000004</v>
      </c>
      <c r="BE237" s="32">
        <v>0.1</v>
      </c>
      <c r="BF237" s="32">
        <v>1.9</v>
      </c>
      <c r="BG237" s="32">
        <v>11</v>
      </c>
      <c r="BH237" s="32"/>
      <c r="BI237" s="32">
        <v>0.03</v>
      </c>
      <c r="BJ237" s="32">
        <v>0.02</v>
      </c>
      <c r="BK237" s="32">
        <v>8.75</v>
      </c>
      <c r="BL237" s="32">
        <v>7</v>
      </c>
      <c r="BM237" s="32">
        <v>10</v>
      </c>
      <c r="BN237" s="32">
        <v>13</v>
      </c>
      <c r="BO237" s="32">
        <v>0.45</v>
      </c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8"/>
      <c r="HH237" s="18"/>
      <c r="HI237" s="18"/>
      <c r="HJ237" s="18"/>
      <c r="HK237" s="18"/>
      <c r="HL237" s="18"/>
      <c r="HM237" s="18"/>
      <c r="HN237" s="18"/>
      <c r="HO237" s="18"/>
      <c r="HP237" s="18"/>
      <c r="HQ237" s="18"/>
      <c r="HR237" s="18"/>
      <c r="HS237" s="18"/>
      <c r="HT237" s="18"/>
      <c r="HU237" s="18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  <c r="IP237" s="18"/>
      <c r="IQ237" s="18"/>
      <c r="IR237" s="18"/>
      <c r="IS237" s="18"/>
      <c r="IT237" s="18"/>
      <c r="IU237" s="18"/>
      <c r="IV237" s="18"/>
      <c r="IW237" s="18"/>
      <c r="IX237" s="18"/>
      <c r="IY237" s="18"/>
      <c r="IZ237" s="18"/>
      <c r="JA237" s="18"/>
      <c r="JB237" s="18"/>
      <c r="JC237" s="18"/>
      <c r="JD237" s="18"/>
      <c r="JE237" s="18"/>
      <c r="JF237" s="18"/>
      <c r="JG237" s="18"/>
      <c r="JH237" s="18"/>
      <c r="JI237" s="18"/>
      <c r="JJ237" s="18"/>
      <c r="JK237" s="18"/>
      <c r="JL237" s="18"/>
      <c r="JM237" s="18"/>
      <c r="JN237" s="18"/>
      <c r="JO237" s="18"/>
      <c r="JP237" s="18"/>
      <c r="JQ237" s="18"/>
      <c r="JR237" s="18"/>
      <c r="JS237" s="18"/>
      <c r="JT237" s="18"/>
      <c r="JU237" s="18"/>
      <c r="JV237" s="18"/>
      <c r="JW237" s="18"/>
      <c r="JX237" s="18"/>
      <c r="JY237" s="18"/>
      <c r="JZ237" s="18"/>
      <c r="KA237" s="18"/>
      <c r="KB237" s="18"/>
      <c r="KC237" s="18"/>
      <c r="KD237" s="18"/>
      <c r="KE237" s="18"/>
      <c r="KF237" s="18"/>
      <c r="KG237" s="18"/>
      <c r="KH237" s="18"/>
      <c r="KI237" s="18"/>
      <c r="KJ237" s="18"/>
      <c r="KK237" s="18"/>
      <c r="KL237" s="18"/>
      <c r="KM237" s="18"/>
      <c r="KN237" s="18"/>
      <c r="KO237" s="18"/>
      <c r="KP237" s="18"/>
      <c r="KQ237" s="18"/>
      <c r="KR237" s="18"/>
      <c r="KS237" s="18"/>
      <c r="KT237" s="18"/>
      <c r="KU237" s="18"/>
      <c r="KV237" s="18"/>
      <c r="KW237" s="18"/>
      <c r="KX237" s="18"/>
      <c r="KY237" s="18"/>
      <c r="KZ237" s="18"/>
      <c r="LA237" s="18"/>
      <c r="LB237" s="18"/>
      <c r="LC237" s="18"/>
      <c r="LD237" s="18"/>
      <c r="LE237" s="18"/>
      <c r="LF237" s="18"/>
      <c r="LG237" s="18"/>
      <c r="LH237" s="18"/>
      <c r="LI237" s="18"/>
      <c r="LJ237" s="18"/>
      <c r="LK237" s="18"/>
      <c r="LL237" s="18"/>
      <c r="LM237" s="18"/>
      <c r="LN237" s="18"/>
      <c r="LO237" s="18"/>
      <c r="LP237" s="18"/>
      <c r="LQ237" s="18"/>
      <c r="LR237" s="18"/>
      <c r="LS237" s="18"/>
      <c r="LT237" s="18"/>
      <c r="LU237" s="18"/>
      <c r="LV237" s="18"/>
      <c r="LW237" s="18"/>
      <c r="LX237" s="18"/>
      <c r="LY237" s="18"/>
      <c r="LZ237" s="18"/>
      <c r="MA237" s="18"/>
      <c r="MB237" s="18"/>
      <c r="MC237" s="18"/>
      <c r="MD237" s="18"/>
      <c r="ME237" s="18"/>
      <c r="MF237" s="18"/>
      <c r="MG237" s="18"/>
      <c r="MH237" s="18"/>
      <c r="MI237" s="18"/>
      <c r="MJ237" s="18"/>
      <c r="MK237" s="18"/>
      <c r="ML237" s="18"/>
      <c r="MM237" s="18"/>
      <c r="MN237" s="18"/>
      <c r="MO237" s="18"/>
      <c r="MP237" s="18"/>
      <c r="MQ237" s="18"/>
      <c r="MR237" s="18"/>
      <c r="MS237" s="18"/>
      <c r="MT237" s="18"/>
      <c r="MU237" s="18"/>
      <c r="MV237" s="18"/>
      <c r="MW237" s="18"/>
      <c r="MX237" s="18"/>
      <c r="MY237" s="18"/>
      <c r="MZ237" s="18"/>
      <c r="NA237" s="18"/>
      <c r="NB237" s="18"/>
      <c r="NC237" s="18"/>
      <c r="ND237" s="18"/>
      <c r="NE237" s="18"/>
      <c r="NF237" s="18"/>
      <c r="NG237" s="18"/>
      <c r="NH237" s="18"/>
      <c r="NI237" s="18"/>
      <c r="NJ237" s="18"/>
      <c r="NK237" s="18"/>
      <c r="NL237" s="18"/>
      <c r="NM237" s="18"/>
      <c r="NN237" s="18"/>
      <c r="NO237" s="18"/>
      <c r="NP237" s="18"/>
      <c r="NQ237" s="18"/>
      <c r="NR237" s="18"/>
      <c r="NS237" s="18"/>
      <c r="NT237" s="18"/>
      <c r="NU237" s="18"/>
      <c r="NV237" s="18"/>
      <c r="NW237" s="18"/>
      <c r="NX237" s="18"/>
      <c r="NY237" s="18"/>
      <c r="NZ237" s="18"/>
      <c r="OA237" s="18"/>
      <c r="OB237" s="18"/>
      <c r="OC237" s="18"/>
      <c r="OD237" s="18"/>
      <c r="OE237" s="18"/>
      <c r="OF237" s="18"/>
      <c r="OG237" s="18"/>
      <c r="OH237" s="18"/>
      <c r="OI237" s="18"/>
      <c r="OJ237" s="18"/>
      <c r="OK237" s="18"/>
      <c r="OL237" s="18"/>
      <c r="OM237" s="18"/>
      <c r="ON237" s="18"/>
      <c r="OO237" s="18"/>
      <c r="OP237" s="18"/>
      <c r="OQ237" s="18"/>
      <c r="OR237" s="18"/>
      <c r="OS237" s="18"/>
      <c r="OT237" s="18"/>
      <c r="OU237" s="18"/>
      <c r="OV237" s="18"/>
      <c r="OW237" s="18"/>
      <c r="OX237" s="18"/>
      <c r="OY237" s="18"/>
      <c r="OZ237" s="18"/>
      <c r="PA237" s="18"/>
      <c r="PB237" s="18"/>
      <c r="PC237" s="18"/>
      <c r="PD237" s="18"/>
      <c r="PE237" s="18"/>
      <c r="PF237" s="18"/>
      <c r="PG237" s="18"/>
      <c r="PH237" s="18"/>
      <c r="PI237" s="18"/>
      <c r="PJ237" s="18"/>
      <c r="PK237" s="18"/>
      <c r="PL237" s="18"/>
      <c r="PM237" s="18"/>
      <c r="PN237" s="18"/>
      <c r="PO237" s="18"/>
      <c r="PP237" s="18"/>
      <c r="PQ237" s="18"/>
      <c r="PR237" s="18"/>
      <c r="PS237" s="18"/>
      <c r="PT237" s="18"/>
      <c r="PU237" s="18"/>
      <c r="PV237" s="18"/>
      <c r="PW237" s="18"/>
      <c r="PX237" s="18"/>
      <c r="PY237" s="18"/>
      <c r="PZ237" s="18"/>
      <c r="QA237" s="18"/>
      <c r="QB237" s="18"/>
      <c r="QC237" s="18"/>
      <c r="QD237" s="18"/>
      <c r="QE237" s="18"/>
      <c r="QF237" s="18"/>
      <c r="QG237" s="18"/>
      <c r="QH237" s="18"/>
      <c r="QI237" s="18"/>
      <c r="QJ237" s="18"/>
      <c r="QK237" s="18"/>
      <c r="QL237" s="18"/>
      <c r="QM237" s="18"/>
      <c r="QN237" s="18"/>
      <c r="QO237" s="18"/>
      <c r="QP237" s="18"/>
      <c r="QQ237" s="18"/>
      <c r="QR237" s="18"/>
      <c r="QS237" s="18"/>
      <c r="QT237" s="18"/>
      <c r="QU237" s="18"/>
      <c r="QV237" s="18"/>
      <c r="QW237" s="18"/>
      <c r="QX237" s="18"/>
      <c r="QY237" s="18"/>
      <c r="QZ237" s="18"/>
      <c r="RA237" s="18"/>
      <c r="RB237" s="18"/>
      <c r="RC237" s="18"/>
      <c r="RD237" s="18"/>
      <c r="RE237" s="18"/>
      <c r="RF237" s="18"/>
      <c r="RG237" s="18"/>
      <c r="RH237" s="18"/>
      <c r="RI237" s="18"/>
      <c r="RJ237" s="18"/>
      <c r="RK237" s="18"/>
      <c r="RL237" s="18"/>
      <c r="RM237" s="18"/>
      <c r="RN237" s="18"/>
      <c r="RO237" s="18"/>
      <c r="RP237" s="18"/>
      <c r="RQ237" s="18"/>
      <c r="RR237" s="18"/>
      <c r="RS237" s="18"/>
      <c r="RT237" s="18"/>
      <c r="RU237" s="18"/>
      <c r="RV237" s="18"/>
      <c r="RW237" s="18"/>
      <c r="RX237" s="18"/>
      <c r="RY237" s="18"/>
      <c r="RZ237" s="18"/>
      <c r="SA237" s="18"/>
      <c r="SB237" s="18"/>
      <c r="SC237" s="18"/>
      <c r="SD237" s="18"/>
      <c r="SE237" s="18"/>
      <c r="SF237" s="18"/>
      <c r="SG237" s="18"/>
      <c r="SH237" s="18"/>
      <c r="SI237" s="18"/>
      <c r="SJ237" s="18"/>
      <c r="SK237" s="18"/>
      <c r="SL237" s="18"/>
      <c r="SM237" s="18"/>
      <c r="SN237" s="18"/>
      <c r="SO237" s="18"/>
      <c r="SP237" s="18"/>
      <c r="SQ237" s="18"/>
      <c r="SR237" s="18"/>
      <c r="SS237" s="18"/>
      <c r="ST237" s="18"/>
      <c r="SU237" s="18"/>
      <c r="SV237" s="18"/>
      <c r="SW237" s="18"/>
      <c r="SX237" s="18"/>
      <c r="SY237" s="18"/>
      <c r="SZ237" s="18"/>
      <c r="TA237" s="18"/>
      <c r="TB237" s="18"/>
      <c r="TC237" s="18"/>
      <c r="TD237" s="18"/>
      <c r="TE237" s="18"/>
      <c r="TF237" s="18"/>
      <c r="TG237" s="18"/>
      <c r="TH237" s="18"/>
      <c r="TI237" s="18"/>
      <c r="TJ237" s="18"/>
      <c r="TK237" s="18"/>
      <c r="TL237" s="18"/>
      <c r="TM237" s="18"/>
      <c r="TN237" s="18"/>
      <c r="TO237" s="18"/>
      <c r="TP237" s="18"/>
      <c r="TQ237" s="18"/>
      <c r="TR237" s="18"/>
      <c r="TS237" s="18"/>
      <c r="TT237" s="18"/>
      <c r="TU237" s="18"/>
      <c r="TV237" s="18"/>
      <c r="TW237" s="18"/>
      <c r="TX237" s="18"/>
      <c r="TY237" s="18"/>
      <c r="TZ237" s="18"/>
      <c r="UA237" s="18"/>
      <c r="UB237" s="18"/>
      <c r="UC237" s="18"/>
      <c r="UD237" s="18"/>
      <c r="UE237" s="18"/>
      <c r="UF237" s="18"/>
      <c r="UG237" s="18"/>
      <c r="UH237" s="18"/>
      <c r="UI237" s="18"/>
      <c r="UJ237" s="18"/>
      <c r="UK237" s="18"/>
      <c r="UL237" s="18"/>
      <c r="UM237" s="18"/>
      <c r="UN237" s="18"/>
      <c r="UO237" s="18"/>
      <c r="UP237" s="18"/>
      <c r="UQ237" s="18"/>
      <c r="UR237" s="18"/>
      <c r="US237" s="18"/>
      <c r="UT237" s="18"/>
      <c r="UU237" s="18"/>
      <c r="UV237" s="18"/>
      <c r="UW237" s="18"/>
      <c r="UX237" s="18"/>
      <c r="UY237" s="18"/>
      <c r="UZ237" s="18"/>
      <c r="VA237" s="18"/>
      <c r="VB237" s="18"/>
      <c r="VC237" s="18"/>
      <c r="VD237" s="18"/>
      <c r="VE237" s="18"/>
      <c r="VF237" s="18"/>
      <c r="VG237" s="18"/>
      <c r="VH237" s="18"/>
      <c r="VI237" s="18"/>
      <c r="VJ237" s="18"/>
      <c r="VK237" s="18"/>
      <c r="VL237" s="18"/>
      <c r="VM237" s="18"/>
      <c r="VN237" s="18"/>
      <c r="VO237" s="18"/>
      <c r="VP237" s="18"/>
      <c r="VQ237" s="18"/>
      <c r="VR237" s="18"/>
      <c r="VS237" s="18"/>
      <c r="VT237" s="18"/>
      <c r="VU237" s="18"/>
      <c r="VV237" s="18"/>
      <c r="VW237" s="18"/>
      <c r="VX237" s="18"/>
      <c r="VY237" s="18"/>
      <c r="VZ237" s="18"/>
      <c r="WA237" s="18"/>
      <c r="WB237" s="18"/>
      <c r="WC237" s="18"/>
      <c r="WD237" s="18"/>
      <c r="WE237" s="18"/>
      <c r="WF237" s="18"/>
      <c r="WG237" s="18"/>
      <c r="WH237" s="18"/>
      <c r="WI237" s="18"/>
      <c r="WJ237" s="18"/>
      <c r="WK237" s="18"/>
      <c r="WL237" s="18"/>
      <c r="WM237" s="18"/>
      <c r="WN237" s="18"/>
      <c r="WO237" s="18"/>
      <c r="WP237" s="18"/>
      <c r="WQ237" s="18"/>
      <c r="WR237" s="18"/>
      <c r="WS237" s="18"/>
      <c r="WT237" s="18"/>
      <c r="WU237" s="18"/>
      <c r="WV237" s="18"/>
      <c r="WW237" s="18"/>
      <c r="WX237" s="18"/>
      <c r="WY237" s="18"/>
      <c r="WZ237" s="18"/>
      <c r="XA237" s="18"/>
      <c r="XB237" s="18"/>
      <c r="XC237" s="18"/>
      <c r="XD237" s="18"/>
      <c r="XE237" s="18"/>
      <c r="XF237" s="18"/>
      <c r="XG237" s="18"/>
      <c r="XH237" s="18"/>
      <c r="XI237" s="18"/>
      <c r="XJ237" s="18"/>
      <c r="XK237" s="18"/>
      <c r="XL237" s="18"/>
      <c r="XM237" s="18"/>
      <c r="XN237" s="18"/>
      <c r="XO237" s="18"/>
      <c r="XP237" s="18"/>
      <c r="XQ237" s="18"/>
      <c r="XR237" s="18"/>
      <c r="XS237" s="18"/>
      <c r="XT237" s="18"/>
      <c r="XU237" s="18"/>
      <c r="XV237" s="18"/>
      <c r="XW237" s="18"/>
      <c r="XX237" s="18"/>
      <c r="XY237" s="18"/>
      <c r="XZ237" s="18"/>
      <c r="YA237" s="18"/>
      <c r="YB237" s="18"/>
      <c r="YC237" s="18"/>
      <c r="YD237" s="18"/>
      <c r="YE237" s="18"/>
      <c r="YF237" s="18"/>
      <c r="YG237" s="18"/>
      <c r="YH237" s="18"/>
      <c r="YI237" s="18"/>
      <c r="YJ237" s="18"/>
      <c r="YK237" s="18"/>
      <c r="YL237" s="18"/>
      <c r="YM237" s="18"/>
      <c r="YN237" s="18"/>
      <c r="YO237" s="18"/>
      <c r="YP237" s="18"/>
      <c r="YQ237" s="18"/>
      <c r="YR237" s="18"/>
      <c r="YS237" s="18"/>
      <c r="YT237" s="18"/>
      <c r="YU237" s="18"/>
      <c r="YV237" s="18"/>
      <c r="YW237" s="18"/>
      <c r="YX237" s="18"/>
      <c r="YY237" s="18"/>
      <c r="YZ237" s="18"/>
      <c r="ZA237" s="18"/>
      <c r="ZB237" s="18"/>
      <c r="ZC237" s="18"/>
      <c r="ZD237" s="18"/>
      <c r="ZE237" s="18"/>
      <c r="ZF237" s="18"/>
      <c r="ZG237" s="18"/>
      <c r="ZH237" s="18"/>
      <c r="ZI237" s="18"/>
      <c r="ZJ237" s="18"/>
      <c r="ZK237" s="18"/>
      <c r="ZL237" s="18"/>
      <c r="ZM237" s="18"/>
      <c r="ZN237" s="18"/>
      <c r="ZO237" s="18"/>
      <c r="ZP237" s="18"/>
      <c r="ZQ237" s="18"/>
      <c r="ZR237" s="18"/>
      <c r="ZS237" s="18"/>
      <c r="ZT237" s="18"/>
      <c r="ZU237" s="18"/>
      <c r="ZV237" s="18"/>
      <c r="ZW237" s="18"/>
      <c r="ZX237" s="18"/>
      <c r="ZY237" s="18"/>
      <c r="ZZ237" s="18"/>
      <c r="AAA237" s="18"/>
      <c r="AAB237" s="18"/>
      <c r="AAC237" s="18"/>
      <c r="AAD237" s="18"/>
      <c r="AAE237" s="18"/>
      <c r="AAF237" s="18"/>
      <c r="AAG237" s="18"/>
      <c r="AAH237" s="18"/>
      <c r="AAI237" s="18"/>
      <c r="AAJ237" s="18"/>
      <c r="AAK237" s="18"/>
      <c r="AAL237" s="18"/>
      <c r="AAM237" s="18"/>
      <c r="AAN237" s="18"/>
      <c r="AAO237" s="18"/>
      <c r="AAP237" s="18"/>
      <c r="AAQ237" s="18"/>
      <c r="AAR237" s="18"/>
      <c r="AAS237" s="18"/>
      <c r="AAT237" s="18"/>
      <c r="AAU237" s="18"/>
      <c r="AAV237" s="18"/>
      <c r="AAW237" s="18"/>
      <c r="AAX237" s="18"/>
      <c r="AAY237" s="18"/>
      <c r="AAZ237" s="18"/>
      <c r="ABA237" s="18"/>
      <c r="ABB237" s="18"/>
      <c r="ABC237" s="18"/>
      <c r="ABD237" s="18"/>
      <c r="ABE237" s="18"/>
      <c r="ABF237" s="18"/>
      <c r="ABG237" s="18"/>
      <c r="ABH237" s="18"/>
      <c r="ABI237" s="18"/>
      <c r="ABJ237" s="18"/>
      <c r="ABK237" s="18"/>
      <c r="ABL237" s="18"/>
      <c r="ABM237" s="18"/>
      <c r="ABN237" s="18"/>
      <c r="ABO237" s="18"/>
      <c r="ABP237" s="18"/>
      <c r="ABQ237" s="18"/>
      <c r="ABR237" s="18"/>
      <c r="ABS237" s="18"/>
      <c r="ABT237" s="18"/>
      <c r="ABU237" s="18"/>
      <c r="ABV237" s="18"/>
      <c r="ABW237" s="18"/>
      <c r="ABX237" s="18"/>
      <c r="ABY237" s="18"/>
      <c r="ABZ237" s="18"/>
      <c r="ACA237" s="18"/>
      <c r="ACB237" s="18"/>
      <c r="ACC237" s="18"/>
      <c r="ACD237" s="18"/>
      <c r="ACE237" s="18"/>
      <c r="ACF237" s="18"/>
      <c r="ACG237" s="18"/>
      <c r="ACH237" s="18"/>
      <c r="ACI237" s="18"/>
      <c r="ACJ237" s="18"/>
      <c r="ACK237" s="18"/>
      <c r="ACL237" s="18"/>
      <c r="ACM237" s="18"/>
      <c r="ACN237" s="18"/>
      <c r="ACO237" s="18"/>
      <c r="ACP237" s="18"/>
      <c r="ACQ237" s="18"/>
      <c r="ACR237" s="18"/>
      <c r="ACS237" s="18"/>
      <c r="ACT237" s="18"/>
      <c r="ACU237" s="18"/>
      <c r="ACV237" s="18"/>
      <c r="ACW237" s="18"/>
      <c r="ACX237" s="18"/>
      <c r="ACY237" s="18"/>
      <c r="ACZ237" s="18"/>
      <c r="ADA237" s="18"/>
      <c r="ADB237" s="18"/>
      <c r="ADC237" s="18"/>
      <c r="ADD237" s="18"/>
      <c r="ADE237" s="18"/>
      <c r="ADF237" s="18"/>
      <c r="ADG237" s="18"/>
      <c r="ADH237" s="18"/>
      <c r="ADI237" s="18"/>
      <c r="ADJ237" s="18"/>
      <c r="ADK237" s="18"/>
      <c r="ADL237" s="18"/>
      <c r="ADM237" s="18"/>
      <c r="ADN237" s="18"/>
      <c r="ADO237" s="18"/>
      <c r="ADP237" s="18"/>
      <c r="ADQ237" s="18"/>
      <c r="ADR237" s="18"/>
      <c r="ADS237" s="18"/>
      <c r="ADT237" s="18"/>
      <c r="ADU237" s="18"/>
      <c r="ADV237" s="18"/>
      <c r="ADW237" s="18"/>
      <c r="ADX237" s="18"/>
      <c r="ADY237" s="18"/>
      <c r="ADZ237" s="18"/>
      <c r="AEA237" s="18"/>
      <c r="AEB237" s="18"/>
      <c r="AEC237" s="18"/>
      <c r="AED237" s="18"/>
      <c r="AEE237" s="18"/>
      <c r="AEF237" s="18"/>
      <c r="AEG237" s="18"/>
      <c r="AEH237" s="18"/>
      <c r="AEI237" s="18"/>
      <c r="AEJ237" s="18"/>
      <c r="AEK237" s="18"/>
      <c r="AEL237" s="18"/>
      <c r="AEM237" s="18"/>
      <c r="AEN237" s="18"/>
      <c r="AEO237" s="18"/>
      <c r="AEP237" s="18"/>
      <c r="AEQ237" s="18"/>
      <c r="AER237" s="18"/>
      <c r="AES237" s="18"/>
      <c r="AET237" s="18"/>
      <c r="AEU237" s="18"/>
      <c r="AEV237" s="18"/>
      <c r="AEW237" s="18"/>
      <c r="AEX237" s="18"/>
      <c r="AEY237" s="18"/>
      <c r="AEZ237" s="18"/>
      <c r="AFA237" s="18"/>
      <c r="AFB237" s="18"/>
      <c r="AFC237" s="18"/>
      <c r="AFD237" s="18"/>
      <c r="AFE237" s="18"/>
      <c r="AFF237" s="18"/>
      <c r="AFG237" s="18"/>
      <c r="AFH237" s="18"/>
      <c r="AFI237" s="18"/>
      <c r="AFJ237" s="18"/>
      <c r="AFK237" s="18"/>
      <c r="AFL237" s="18"/>
      <c r="AFM237" s="18"/>
      <c r="AFN237" s="18"/>
      <c r="AFO237" s="18"/>
      <c r="AFP237" s="18"/>
      <c r="AFQ237" s="18"/>
      <c r="AFR237" s="18"/>
      <c r="AFS237" s="18"/>
      <c r="AFT237" s="18"/>
      <c r="AFU237" s="18"/>
      <c r="AFV237" s="18"/>
      <c r="AFW237" s="18"/>
      <c r="AFX237" s="18"/>
      <c r="AFY237" s="18"/>
      <c r="AFZ237" s="18"/>
      <c r="AGA237" s="18"/>
      <c r="AGB237" s="18"/>
      <c r="AGC237" s="18"/>
      <c r="AGD237" s="18"/>
      <c r="AGE237" s="18"/>
      <c r="AGF237" s="18"/>
      <c r="AGG237" s="18"/>
      <c r="AGH237" s="18"/>
      <c r="AGI237" s="18"/>
      <c r="AGJ237" s="18"/>
      <c r="AGK237" s="18"/>
      <c r="AGL237" s="18"/>
      <c r="AGM237" s="18"/>
      <c r="AGN237" s="18"/>
      <c r="AGO237" s="18"/>
      <c r="AGP237" s="18"/>
      <c r="AGQ237" s="18"/>
      <c r="AGR237" s="18"/>
      <c r="AGS237" s="18"/>
      <c r="AGT237" s="18"/>
      <c r="AGU237" s="18"/>
      <c r="AGV237" s="18"/>
      <c r="AGW237" s="18"/>
      <c r="AGX237" s="18"/>
      <c r="AGY237" s="18"/>
      <c r="AGZ237" s="18"/>
      <c r="AHA237" s="18"/>
      <c r="AHB237" s="18"/>
      <c r="AHC237" s="18"/>
      <c r="AHD237" s="18"/>
      <c r="AHE237" s="18"/>
      <c r="AHF237" s="18"/>
      <c r="AHG237" s="18"/>
      <c r="AHH237" s="18"/>
      <c r="AHI237" s="18"/>
      <c r="AHJ237" s="18"/>
      <c r="AHK237" s="18"/>
      <c r="AHL237" s="18"/>
      <c r="AHM237" s="18"/>
      <c r="AHN237" s="18"/>
      <c r="AHO237" s="18"/>
      <c r="AHP237" s="18"/>
      <c r="AHQ237" s="18"/>
      <c r="AHR237" s="18"/>
      <c r="AHS237" s="18"/>
      <c r="AHT237" s="18"/>
      <c r="AHU237" s="18"/>
      <c r="AHV237" s="18"/>
      <c r="AHW237" s="18"/>
      <c r="AHX237" s="18"/>
      <c r="AHY237" s="18"/>
      <c r="AHZ237" s="18"/>
      <c r="AIA237" s="18"/>
      <c r="AIB237" s="18"/>
      <c r="AIC237" s="18"/>
      <c r="AID237" s="18"/>
      <c r="AIE237" s="18"/>
      <c r="AIF237" s="18"/>
      <c r="AIG237" s="18"/>
      <c r="AIH237" s="18"/>
      <c r="AII237" s="18"/>
      <c r="AIJ237" s="18"/>
      <c r="AIK237" s="18"/>
      <c r="AIL237" s="18"/>
      <c r="AIM237" s="18"/>
      <c r="AIN237" s="18"/>
      <c r="AIO237" s="18"/>
      <c r="AIP237" s="18"/>
      <c r="AIQ237" s="18"/>
      <c r="AIR237" s="18"/>
      <c r="AIS237" s="18"/>
      <c r="AIT237" s="18"/>
      <c r="AIU237" s="18"/>
      <c r="AIV237" s="18"/>
      <c r="AIW237" s="18"/>
      <c r="AIX237" s="18"/>
      <c r="AIY237" s="18"/>
      <c r="AIZ237" s="18"/>
      <c r="AJA237" s="18"/>
      <c r="AJB237" s="18"/>
      <c r="AJC237" s="18"/>
      <c r="AJD237" s="18"/>
      <c r="AJE237" s="18"/>
      <c r="AJF237" s="18"/>
      <c r="AJG237" s="18"/>
      <c r="AJH237" s="18"/>
      <c r="AJI237" s="18"/>
      <c r="AJJ237" s="18"/>
      <c r="AJK237" s="18"/>
      <c r="AJL237" s="18"/>
      <c r="AJM237" s="18"/>
      <c r="AJN237" s="18"/>
      <c r="AJO237" s="18"/>
      <c r="AJP237" s="18"/>
      <c r="AJQ237" s="18"/>
      <c r="AJR237" s="18"/>
      <c r="AJS237" s="18"/>
      <c r="AJT237" s="18"/>
      <c r="AJU237" s="18"/>
      <c r="AJV237" s="18"/>
      <c r="AJW237" s="18"/>
      <c r="AJX237" s="18"/>
      <c r="AJY237" s="18"/>
      <c r="AJZ237" s="18"/>
      <c r="AKA237" s="18"/>
      <c r="AKB237" s="18"/>
      <c r="AKC237" s="18"/>
      <c r="AKD237" s="18"/>
      <c r="AKE237" s="18"/>
      <c r="AKF237" s="18"/>
      <c r="AKG237" s="18"/>
      <c r="AKH237" s="18"/>
      <c r="AKI237" s="18"/>
      <c r="AKJ237" s="18"/>
      <c r="AKK237" s="18"/>
      <c r="AKL237" s="18"/>
      <c r="AKM237" s="18"/>
      <c r="AKN237" s="18"/>
      <c r="AKO237" s="18"/>
      <c r="AKP237" s="18"/>
      <c r="AKQ237" s="18"/>
      <c r="AKR237" s="18"/>
      <c r="AKS237" s="18"/>
      <c r="AKT237" s="18"/>
      <c r="AKU237" s="18"/>
      <c r="AKV237" s="18"/>
      <c r="AKW237" s="18"/>
      <c r="AKX237" s="18"/>
      <c r="AKY237" s="18"/>
      <c r="AKZ237" s="18"/>
      <c r="ALA237" s="18"/>
      <c r="ALB237" s="18"/>
      <c r="ALC237" s="18"/>
      <c r="ALD237" s="18"/>
      <c r="ALE237" s="18"/>
      <c r="ALF237" s="18"/>
      <c r="ALG237" s="18"/>
      <c r="ALH237" s="18"/>
      <c r="ALI237" s="18"/>
      <c r="ALJ237" s="18"/>
      <c r="ALK237" s="18"/>
      <c r="ALL237" s="18"/>
      <c r="ALM237" s="18"/>
      <c r="ALN237" s="18"/>
      <c r="ALO237" s="18"/>
      <c r="ALP237" s="18"/>
      <c r="ALQ237" s="18"/>
      <c r="ALR237" s="18"/>
      <c r="ALS237" s="18"/>
      <c r="ALT237" s="18"/>
      <c r="ALU237" s="18"/>
      <c r="ALV237" s="18"/>
      <c r="ALW237" s="18"/>
      <c r="ALX237" s="18"/>
      <c r="ALY237" s="18"/>
      <c r="ALZ237" s="18"/>
      <c r="AMA237" s="18"/>
      <c r="AMB237" s="18"/>
      <c r="AMC237" s="18"/>
      <c r="AMD237" s="18"/>
      <c r="AME237" s="18"/>
      <c r="AMF237" s="18"/>
      <c r="AMG237" s="18"/>
      <c r="AMH237" s="18"/>
      <c r="AMI237" s="18"/>
      <c r="AMJ237" s="18"/>
      <c r="AMK237" s="18"/>
      <c r="AML237" s="18"/>
      <c r="AMM237" s="18"/>
      <c r="AMN237" s="18"/>
      <c r="AMO237" s="18"/>
      <c r="AMP237" s="18"/>
      <c r="AMQ237" s="18"/>
      <c r="AMR237" s="18"/>
      <c r="AMS237" s="18"/>
      <c r="AMT237" s="18"/>
      <c r="AMU237" s="18"/>
      <c r="AMV237" s="18"/>
      <c r="AMW237" s="18"/>
      <c r="AMX237" s="18"/>
      <c r="AMY237" s="18"/>
      <c r="AMZ237" s="18"/>
      <c r="ANA237" s="18"/>
      <c r="ANB237" s="18"/>
      <c r="ANC237" s="18"/>
      <c r="AND237" s="18"/>
      <c r="ANE237" s="18"/>
      <c r="ANF237" s="18"/>
      <c r="ANG237" s="18"/>
      <c r="ANH237" s="18"/>
      <c r="ANI237" s="18"/>
      <c r="ANJ237" s="18"/>
      <c r="ANK237" s="18"/>
      <c r="ANL237" s="18"/>
      <c r="ANM237" s="18"/>
      <c r="ANN237" s="18"/>
      <c r="ANO237" s="18"/>
      <c r="ANP237" s="18"/>
      <c r="ANQ237" s="18"/>
      <c r="ANR237" s="18"/>
      <c r="ANS237" s="18"/>
      <c r="ANT237" s="18"/>
      <c r="ANU237" s="18"/>
      <c r="ANV237" s="18"/>
      <c r="ANW237" s="18"/>
      <c r="ANX237" s="18"/>
      <c r="ANY237" s="18"/>
      <c r="ANZ237" s="18"/>
      <c r="AOA237" s="18"/>
      <c r="AOB237" s="18"/>
      <c r="AOC237" s="18"/>
      <c r="AOD237" s="18"/>
      <c r="AOE237" s="18"/>
      <c r="AOF237" s="18"/>
      <c r="AOG237" s="18"/>
      <c r="AOH237" s="18"/>
      <c r="AOI237" s="18"/>
      <c r="AOJ237" s="18"/>
      <c r="AOK237" s="18"/>
      <c r="AOL237" s="18"/>
      <c r="AOM237" s="18"/>
      <c r="AON237" s="18"/>
      <c r="AOO237" s="18"/>
      <c r="AOP237" s="18"/>
      <c r="AOQ237" s="18"/>
      <c r="AOR237" s="18"/>
      <c r="AOS237" s="18"/>
      <c r="AOT237" s="18"/>
      <c r="AOU237" s="18"/>
      <c r="AOV237" s="18"/>
      <c r="AOW237" s="18"/>
      <c r="AOX237" s="18"/>
      <c r="AOY237" s="18"/>
      <c r="AOZ237" s="18"/>
      <c r="APA237" s="18"/>
      <c r="APB237" s="18"/>
      <c r="APC237" s="18"/>
      <c r="APD237" s="18"/>
      <c r="APE237" s="18"/>
      <c r="APF237" s="18"/>
      <c r="APG237" s="18"/>
      <c r="APH237" s="18"/>
      <c r="API237" s="18"/>
      <c r="APJ237" s="18"/>
      <c r="APK237" s="18"/>
      <c r="APL237" s="18"/>
      <c r="APM237" s="18"/>
      <c r="APN237" s="18"/>
      <c r="APO237" s="18"/>
      <c r="APP237" s="18"/>
      <c r="APQ237" s="18"/>
      <c r="APR237" s="18"/>
      <c r="APS237" s="18"/>
      <c r="APT237" s="18"/>
      <c r="APU237" s="18"/>
      <c r="APV237" s="18"/>
      <c r="APW237" s="18"/>
      <c r="APX237" s="18"/>
      <c r="APY237" s="18"/>
      <c r="APZ237" s="18"/>
      <c r="AQA237" s="18"/>
      <c r="AQB237" s="18"/>
      <c r="AQC237" s="18"/>
      <c r="AQD237" s="18"/>
      <c r="AQE237" s="18"/>
      <c r="AQF237" s="18"/>
      <c r="AQG237" s="18"/>
      <c r="AQH237" s="18"/>
      <c r="AQI237" s="18"/>
      <c r="AQJ237" s="18"/>
      <c r="AQK237" s="18"/>
      <c r="AQL237" s="18"/>
      <c r="AQM237" s="18"/>
      <c r="AQN237" s="18"/>
      <c r="AQO237" s="18"/>
      <c r="AQP237" s="18"/>
      <c r="AQQ237" s="18"/>
      <c r="AQR237" s="18"/>
      <c r="AQS237" s="18"/>
      <c r="AQT237" s="18"/>
      <c r="AQU237" s="18"/>
      <c r="AQV237" s="18"/>
      <c r="AQW237" s="18"/>
      <c r="AQX237" s="18"/>
      <c r="AQY237" s="18"/>
      <c r="AQZ237" s="18"/>
      <c r="ARA237" s="18"/>
      <c r="ARB237" s="18"/>
      <c r="ARC237" s="18"/>
      <c r="ARD237" s="18"/>
      <c r="ARE237" s="18"/>
      <c r="ARF237" s="18"/>
      <c r="ARG237" s="18"/>
      <c r="ARH237" s="18"/>
      <c r="ARI237" s="18"/>
      <c r="ARJ237" s="18"/>
      <c r="ARK237" s="18"/>
      <c r="ARL237" s="18"/>
      <c r="ARM237" s="18"/>
      <c r="ARN237" s="18"/>
      <c r="ARO237" s="18"/>
      <c r="ARP237" s="18"/>
      <c r="ARQ237" s="18"/>
      <c r="ARR237" s="18"/>
      <c r="ARS237" s="18"/>
      <c r="ART237" s="18"/>
      <c r="ARU237" s="18"/>
      <c r="ARV237" s="18"/>
      <c r="ARW237" s="18"/>
      <c r="ARX237" s="18"/>
      <c r="ARY237" s="18"/>
      <c r="ARZ237" s="18"/>
      <c r="ASA237" s="18"/>
      <c r="ASB237" s="18"/>
      <c r="ASC237" s="18"/>
      <c r="ASD237" s="18"/>
      <c r="ASE237" s="18"/>
      <c r="ASF237" s="18"/>
      <c r="ASG237" s="18"/>
      <c r="ASH237" s="18"/>
      <c r="ASI237" s="18"/>
      <c r="ASJ237" s="18"/>
      <c r="ASK237" s="18"/>
      <c r="ASL237" s="18"/>
      <c r="ASM237" s="18"/>
      <c r="ASN237" s="18"/>
      <c r="ASO237" s="18"/>
      <c r="ASP237" s="18"/>
      <c r="ASQ237" s="18"/>
      <c r="ASR237" s="18"/>
      <c r="ASS237" s="18"/>
      <c r="AST237" s="18"/>
      <c r="ASU237" s="18"/>
      <c r="ASV237" s="18"/>
      <c r="ASW237" s="18"/>
      <c r="ASX237" s="18"/>
      <c r="ASY237" s="18"/>
      <c r="ASZ237" s="18"/>
      <c r="ATA237" s="18"/>
      <c r="ATB237" s="18"/>
      <c r="ATC237" s="18"/>
      <c r="ATD237" s="18"/>
      <c r="ATE237" s="18"/>
      <c r="ATF237" s="18"/>
      <c r="ATG237" s="18"/>
      <c r="ATH237" s="18"/>
      <c r="ATI237" s="18"/>
      <c r="ATJ237" s="18"/>
      <c r="ATK237" s="18"/>
      <c r="ATL237" s="18"/>
      <c r="ATM237" s="18"/>
      <c r="ATN237" s="18"/>
      <c r="ATO237" s="18"/>
      <c r="ATP237" s="18"/>
      <c r="ATQ237" s="18"/>
      <c r="ATR237" s="18"/>
      <c r="ATS237" s="18"/>
      <c r="ATT237" s="18"/>
      <c r="ATU237" s="18"/>
      <c r="ATV237" s="18"/>
      <c r="ATW237" s="18"/>
      <c r="ATX237" s="18"/>
      <c r="ATY237" s="18"/>
      <c r="ATZ237" s="18"/>
      <c r="AUA237" s="18"/>
      <c r="AUB237" s="18"/>
      <c r="AUC237" s="18"/>
      <c r="AUD237" s="18"/>
      <c r="AUE237" s="18"/>
      <c r="AUF237" s="18"/>
      <c r="AUG237" s="18"/>
      <c r="AUH237" s="18"/>
      <c r="AUI237" s="18"/>
      <c r="AUJ237" s="18"/>
      <c r="AUK237" s="18"/>
      <c r="AUL237" s="18"/>
      <c r="AUM237" s="18"/>
      <c r="AUN237" s="18"/>
      <c r="AUO237" s="18"/>
      <c r="AUP237" s="18"/>
      <c r="AUQ237" s="18"/>
      <c r="AUR237" s="18"/>
      <c r="AUS237" s="18"/>
      <c r="AUT237" s="18"/>
      <c r="AUU237" s="18"/>
      <c r="AUV237" s="18"/>
      <c r="AUW237" s="18"/>
      <c r="AUX237" s="18"/>
      <c r="AUY237" s="18"/>
      <c r="AUZ237" s="18"/>
      <c r="AVA237" s="18"/>
      <c r="AVB237" s="18"/>
      <c r="AVC237" s="18"/>
      <c r="AVD237" s="18"/>
      <c r="AVE237" s="18"/>
      <c r="AVF237" s="18"/>
      <c r="AVG237" s="18"/>
      <c r="AVH237" s="18"/>
      <c r="AVI237" s="18"/>
      <c r="AVJ237" s="18"/>
      <c r="AVK237" s="18"/>
      <c r="AVL237" s="18"/>
      <c r="AVM237" s="18"/>
      <c r="AVN237" s="18"/>
      <c r="AVO237" s="18"/>
      <c r="AVP237" s="18"/>
      <c r="AVQ237" s="18"/>
      <c r="AVR237" s="18"/>
      <c r="AVS237" s="18"/>
      <c r="AVT237" s="18"/>
      <c r="AVU237" s="18"/>
      <c r="AVV237" s="18"/>
      <c r="AVW237" s="18"/>
      <c r="AVX237" s="18"/>
      <c r="AVY237" s="18"/>
      <c r="AVZ237" s="18"/>
      <c r="AWA237" s="18"/>
      <c r="AWB237" s="18"/>
      <c r="AWC237" s="18"/>
      <c r="AWD237" s="18"/>
      <c r="AWE237" s="18"/>
      <c r="AWF237" s="18"/>
      <c r="AWG237" s="18"/>
      <c r="AWH237" s="18"/>
      <c r="AWI237" s="18"/>
      <c r="AWJ237" s="18"/>
      <c r="AWK237" s="18"/>
      <c r="AWL237" s="18"/>
      <c r="AWM237" s="18"/>
      <c r="AWN237" s="18"/>
      <c r="AWO237" s="18"/>
      <c r="AWP237" s="18"/>
      <c r="AWQ237" s="18"/>
      <c r="AWR237" s="18"/>
      <c r="AWS237" s="18"/>
      <c r="AWT237" s="18"/>
      <c r="AWU237" s="18"/>
      <c r="AWV237" s="18"/>
      <c r="AWW237" s="18"/>
      <c r="AWX237" s="18"/>
      <c r="AWY237" s="18"/>
      <c r="AWZ237" s="18"/>
      <c r="AXA237" s="18"/>
      <c r="AXB237" s="18"/>
      <c r="AXC237" s="18"/>
      <c r="AXD237" s="18"/>
      <c r="AXE237" s="18"/>
      <c r="AXF237" s="18"/>
      <c r="AXG237" s="18"/>
      <c r="AXH237" s="18"/>
      <c r="AXI237" s="18"/>
      <c r="AXJ237" s="18"/>
      <c r="AXK237" s="18"/>
      <c r="AXL237" s="18"/>
      <c r="AXM237" s="18"/>
      <c r="AXN237" s="18"/>
      <c r="AXO237" s="18"/>
      <c r="AXP237" s="18"/>
      <c r="AXQ237" s="18"/>
      <c r="AXR237" s="18"/>
      <c r="AXS237" s="18"/>
      <c r="AXT237" s="18"/>
      <c r="AXU237" s="18"/>
      <c r="AXV237" s="18"/>
      <c r="AXW237" s="18"/>
      <c r="AXX237" s="18"/>
      <c r="AXY237" s="18"/>
      <c r="AXZ237" s="18"/>
      <c r="AYA237" s="18"/>
      <c r="AYB237" s="18"/>
      <c r="AYC237" s="18"/>
      <c r="AYD237" s="18"/>
      <c r="AYE237" s="18"/>
      <c r="AYF237" s="18"/>
      <c r="AYG237" s="18"/>
      <c r="AYH237" s="18"/>
      <c r="AYI237" s="18"/>
      <c r="AYJ237" s="18"/>
      <c r="AYK237" s="18"/>
      <c r="AYL237" s="18"/>
      <c r="AYM237" s="18"/>
      <c r="AYN237" s="18"/>
      <c r="AYO237" s="18"/>
      <c r="AYP237" s="18"/>
      <c r="AYQ237" s="18"/>
      <c r="AYR237" s="18"/>
      <c r="AYS237" s="18"/>
      <c r="AYT237" s="18"/>
      <c r="AYU237" s="18"/>
      <c r="AYV237" s="18"/>
      <c r="AYW237" s="18"/>
      <c r="AYX237" s="18"/>
      <c r="AYY237" s="18"/>
      <c r="AYZ237" s="18"/>
      <c r="AZA237" s="18"/>
      <c r="AZB237" s="18"/>
      <c r="AZC237" s="18"/>
      <c r="AZD237" s="18"/>
      <c r="AZE237" s="18"/>
      <c r="AZF237" s="18"/>
      <c r="AZG237" s="18"/>
      <c r="AZH237" s="18"/>
      <c r="AZI237" s="18"/>
      <c r="AZJ237" s="18"/>
      <c r="AZK237" s="18"/>
      <c r="AZL237" s="18"/>
      <c r="AZM237" s="18"/>
      <c r="AZN237" s="18"/>
      <c r="AZO237" s="18"/>
      <c r="AZP237" s="18"/>
      <c r="AZQ237" s="18"/>
      <c r="AZR237" s="18"/>
      <c r="AZS237" s="18"/>
      <c r="AZT237" s="18"/>
      <c r="AZU237" s="18"/>
      <c r="AZV237" s="18"/>
      <c r="AZW237" s="18"/>
      <c r="AZX237" s="18"/>
      <c r="AZY237" s="18"/>
      <c r="AZZ237" s="18"/>
      <c r="BAA237" s="18"/>
      <c r="BAB237" s="18"/>
      <c r="BAC237" s="18"/>
      <c r="BAD237" s="18"/>
      <c r="BAE237" s="18"/>
      <c r="BAF237" s="18"/>
      <c r="BAG237" s="18"/>
      <c r="BAH237" s="18"/>
      <c r="BAI237" s="18"/>
      <c r="BAJ237" s="18"/>
      <c r="BAK237" s="18"/>
      <c r="BAL237" s="18"/>
      <c r="BAM237" s="18"/>
      <c r="BAN237" s="18"/>
      <c r="BAO237" s="18"/>
      <c r="BAP237" s="18"/>
      <c r="BAQ237" s="18"/>
      <c r="BAR237" s="18"/>
      <c r="BAS237" s="18"/>
      <c r="BAT237" s="18"/>
      <c r="BAU237" s="18"/>
      <c r="BAV237" s="18"/>
      <c r="BAW237" s="18"/>
      <c r="BAX237" s="18"/>
      <c r="BAY237" s="18"/>
      <c r="BAZ237" s="18"/>
      <c r="BBA237" s="18"/>
      <c r="BBB237" s="18"/>
      <c r="BBC237" s="18"/>
      <c r="BBD237" s="18"/>
      <c r="BBE237" s="18"/>
      <c r="BBF237" s="18"/>
      <c r="BBG237" s="18"/>
      <c r="BBH237" s="18"/>
      <c r="BBI237" s="18"/>
      <c r="BBJ237" s="18"/>
      <c r="BBK237" s="18"/>
      <c r="BBL237" s="18"/>
      <c r="BBM237" s="18"/>
      <c r="BBN237" s="18"/>
      <c r="BBO237" s="18"/>
      <c r="BBP237" s="18"/>
      <c r="BBQ237" s="18"/>
      <c r="BBR237" s="18"/>
      <c r="BBS237" s="18"/>
      <c r="BBT237" s="18"/>
      <c r="BBU237" s="18"/>
      <c r="BBV237" s="18"/>
      <c r="BBW237" s="18"/>
      <c r="BBX237" s="18"/>
      <c r="BBY237" s="18"/>
      <c r="BBZ237" s="18"/>
      <c r="BCA237" s="18"/>
      <c r="BCB237" s="18"/>
      <c r="BCC237" s="18"/>
      <c r="BCD237" s="18"/>
      <c r="BCE237" s="18"/>
      <c r="BCF237" s="18"/>
      <c r="BCG237" s="18"/>
      <c r="BCH237" s="18"/>
      <c r="BCI237" s="18"/>
      <c r="BCJ237" s="18"/>
      <c r="BCK237" s="18"/>
      <c r="BCL237" s="18"/>
      <c r="BCM237" s="18"/>
      <c r="BCN237" s="18"/>
      <c r="BCO237" s="18"/>
      <c r="BCP237" s="18"/>
      <c r="BCQ237" s="18"/>
      <c r="BCR237" s="18"/>
      <c r="BCS237" s="18"/>
      <c r="BCT237" s="18"/>
      <c r="BCU237" s="18"/>
      <c r="BCV237" s="18"/>
      <c r="BCW237" s="18"/>
      <c r="BCX237" s="18"/>
      <c r="BCY237" s="18"/>
      <c r="BCZ237" s="18"/>
      <c r="BDA237" s="18"/>
      <c r="BDB237" s="18"/>
      <c r="BDC237" s="18"/>
      <c r="BDD237" s="18"/>
      <c r="BDE237" s="18"/>
      <c r="BDF237" s="18"/>
      <c r="BDG237" s="18"/>
      <c r="BDH237" s="18"/>
      <c r="BDI237" s="18"/>
      <c r="BDJ237" s="18"/>
      <c r="BDK237" s="18"/>
      <c r="BDL237" s="18"/>
      <c r="BDM237" s="18"/>
      <c r="BDN237" s="18"/>
      <c r="BDO237" s="18"/>
      <c r="BDP237" s="18"/>
      <c r="BDQ237" s="18"/>
      <c r="BDR237" s="18"/>
      <c r="BDS237" s="18"/>
      <c r="BDT237" s="18"/>
      <c r="BDU237" s="18"/>
      <c r="BDV237" s="18"/>
      <c r="BDW237" s="18"/>
      <c r="BDX237" s="18"/>
      <c r="BDY237" s="18"/>
      <c r="BDZ237" s="18"/>
      <c r="BEA237" s="18"/>
      <c r="BEB237" s="18"/>
      <c r="BEC237" s="18"/>
      <c r="BED237" s="18"/>
      <c r="BEE237" s="18"/>
      <c r="BEF237" s="18"/>
      <c r="BEG237" s="18"/>
      <c r="BEH237" s="18"/>
      <c r="BEI237" s="18"/>
      <c r="BEJ237" s="18"/>
      <c r="BEK237" s="18"/>
      <c r="BEL237" s="18"/>
      <c r="BEM237" s="18"/>
      <c r="BEN237" s="18"/>
      <c r="BEO237" s="18"/>
      <c r="BEP237" s="18"/>
      <c r="BEQ237" s="18"/>
      <c r="BER237" s="18"/>
      <c r="BES237" s="18"/>
      <c r="BET237" s="18"/>
      <c r="BEU237" s="18"/>
      <c r="BEV237" s="18"/>
      <c r="BEW237" s="18"/>
      <c r="BEX237" s="18"/>
      <c r="BEY237" s="18"/>
      <c r="BEZ237" s="18"/>
      <c r="BFA237" s="18"/>
      <c r="BFB237" s="18"/>
      <c r="BFC237" s="18"/>
      <c r="BFD237" s="18"/>
      <c r="BFE237" s="18"/>
      <c r="BFF237" s="18"/>
      <c r="BFG237" s="18"/>
      <c r="BFH237" s="18"/>
      <c r="BFI237" s="18"/>
      <c r="BFJ237" s="18"/>
      <c r="BFK237" s="18"/>
      <c r="BFL237" s="18"/>
      <c r="BFM237" s="18"/>
      <c r="BFN237" s="18"/>
      <c r="BFO237" s="18"/>
      <c r="BFP237" s="18"/>
      <c r="BFQ237" s="18"/>
      <c r="BFR237" s="18"/>
      <c r="BFS237" s="18"/>
      <c r="BFT237" s="18"/>
      <c r="BFU237" s="18"/>
      <c r="BFV237" s="18"/>
      <c r="BFW237" s="18"/>
      <c r="BFX237" s="18"/>
      <c r="BFY237" s="18"/>
      <c r="BFZ237" s="18"/>
      <c r="BGA237" s="18"/>
      <c r="BGB237" s="18"/>
      <c r="BGC237" s="18"/>
      <c r="BGD237" s="18"/>
      <c r="BGE237" s="18"/>
      <c r="BGF237" s="18"/>
      <c r="BGG237" s="18"/>
      <c r="BGH237" s="18"/>
      <c r="BGI237" s="18"/>
      <c r="BGJ237" s="18"/>
      <c r="BGK237" s="18"/>
      <c r="BGL237" s="18"/>
      <c r="BGM237" s="18"/>
      <c r="BGN237" s="18"/>
      <c r="BGO237" s="18"/>
      <c r="BGP237" s="18"/>
      <c r="BGQ237" s="18"/>
      <c r="BGR237" s="18"/>
      <c r="BGS237" s="18"/>
      <c r="BGT237" s="18"/>
      <c r="BGU237" s="18"/>
      <c r="BGV237" s="18"/>
      <c r="BGW237" s="18"/>
      <c r="BGX237" s="18"/>
      <c r="BGY237" s="18"/>
      <c r="BGZ237" s="18"/>
      <c r="BHA237" s="18"/>
      <c r="BHB237" s="18"/>
      <c r="BHC237" s="18"/>
      <c r="BHD237" s="18"/>
      <c r="BHE237" s="18"/>
      <c r="BHF237" s="18"/>
      <c r="BHG237" s="18"/>
      <c r="BHH237" s="18"/>
      <c r="BHI237" s="18"/>
      <c r="BHJ237" s="18"/>
      <c r="BHK237" s="18"/>
      <c r="BHL237" s="18"/>
      <c r="BHM237" s="18"/>
      <c r="BHN237" s="18"/>
      <c r="BHO237" s="18"/>
      <c r="BHP237" s="18"/>
      <c r="BHQ237" s="18"/>
      <c r="BHR237" s="18"/>
      <c r="BHS237" s="18"/>
      <c r="BHT237" s="18"/>
      <c r="BHU237" s="18"/>
      <c r="BHV237" s="18"/>
      <c r="BHW237" s="18"/>
      <c r="BHX237" s="18"/>
      <c r="BHY237" s="18"/>
      <c r="BHZ237" s="18"/>
      <c r="BIA237" s="18"/>
      <c r="BIB237" s="18"/>
      <c r="BIC237" s="18"/>
      <c r="BID237" s="18"/>
      <c r="BIE237" s="18"/>
      <c r="BIF237" s="18"/>
      <c r="BIG237" s="18"/>
      <c r="BIH237" s="18"/>
      <c r="BII237" s="18"/>
      <c r="BIJ237" s="18"/>
      <c r="BIK237" s="18"/>
      <c r="BIL237" s="18"/>
      <c r="BIM237" s="18"/>
      <c r="BIN237" s="18"/>
      <c r="BIO237" s="18"/>
      <c r="BIP237" s="18"/>
      <c r="BIQ237" s="18"/>
      <c r="BIR237" s="18"/>
      <c r="BIS237" s="18"/>
      <c r="BIT237" s="18"/>
      <c r="BIU237" s="18"/>
      <c r="BIV237" s="18"/>
      <c r="BIW237" s="18"/>
      <c r="BIX237" s="18"/>
      <c r="BIY237" s="18"/>
      <c r="BIZ237" s="18"/>
      <c r="BJA237" s="18"/>
      <c r="BJB237" s="18"/>
      <c r="BJC237" s="18"/>
      <c r="BJD237" s="18"/>
      <c r="BJE237" s="18"/>
      <c r="BJF237" s="18"/>
      <c r="BJG237" s="18"/>
      <c r="BJH237" s="18"/>
      <c r="BJI237" s="18"/>
      <c r="BJJ237" s="18"/>
      <c r="BJK237" s="18"/>
      <c r="BJL237" s="18"/>
      <c r="BJM237" s="18"/>
      <c r="BJN237" s="18"/>
      <c r="BJO237" s="18"/>
      <c r="BJP237" s="18"/>
      <c r="BJQ237" s="18"/>
      <c r="BJR237" s="18"/>
      <c r="BJS237" s="18"/>
      <c r="BJT237" s="18"/>
      <c r="BJU237" s="18"/>
      <c r="BJV237" s="18"/>
      <c r="BJW237" s="18"/>
      <c r="BJX237" s="18"/>
      <c r="BJY237" s="18"/>
      <c r="BJZ237" s="18"/>
      <c r="BKA237" s="18"/>
      <c r="BKB237" s="18"/>
      <c r="BKC237" s="18"/>
      <c r="BKD237" s="18"/>
      <c r="BKE237" s="18"/>
      <c r="BKF237" s="18"/>
      <c r="BKG237" s="18"/>
      <c r="BKH237" s="18"/>
      <c r="BKI237" s="18"/>
      <c r="BKJ237" s="18"/>
      <c r="BKK237" s="18"/>
      <c r="BKL237" s="18"/>
      <c r="BKM237" s="18"/>
      <c r="BKN237" s="18"/>
      <c r="BKO237" s="18"/>
      <c r="BKP237" s="18"/>
      <c r="BKQ237" s="18"/>
      <c r="BKR237" s="18"/>
      <c r="BKS237" s="18"/>
      <c r="BKT237" s="18"/>
      <c r="BKU237" s="18"/>
      <c r="BKV237" s="18"/>
      <c r="BKW237" s="18"/>
      <c r="BKX237" s="18"/>
      <c r="BKY237" s="18"/>
      <c r="BKZ237" s="18"/>
      <c r="BLA237" s="18"/>
      <c r="BLB237" s="18"/>
      <c r="BLC237" s="18"/>
      <c r="BLD237" s="18"/>
      <c r="BLE237" s="18"/>
      <c r="BLF237" s="18"/>
      <c r="BLG237" s="18"/>
      <c r="BLH237" s="18"/>
      <c r="BLI237" s="18"/>
      <c r="BLJ237" s="18"/>
      <c r="BLK237" s="18"/>
      <c r="BLL237" s="18"/>
      <c r="BLM237" s="18"/>
      <c r="BLN237" s="18"/>
      <c r="BLO237" s="18"/>
      <c r="BLP237" s="18"/>
      <c r="BLQ237" s="18"/>
      <c r="BLR237" s="18"/>
      <c r="BLS237" s="18"/>
      <c r="BLT237" s="18"/>
      <c r="BLU237" s="18"/>
      <c r="BLV237" s="18"/>
      <c r="BLW237" s="18"/>
      <c r="BLX237" s="18"/>
      <c r="BLY237" s="18"/>
      <c r="BLZ237" s="18"/>
      <c r="BMA237" s="18"/>
      <c r="BMB237" s="18"/>
      <c r="BMC237" s="18"/>
      <c r="BMD237" s="18"/>
      <c r="BME237" s="18"/>
      <c r="BMF237" s="18"/>
      <c r="BMG237" s="18"/>
      <c r="BMH237" s="18"/>
      <c r="BMI237" s="18"/>
      <c r="BMJ237" s="18"/>
      <c r="BMK237" s="18"/>
      <c r="BML237" s="18"/>
      <c r="BMM237" s="18"/>
      <c r="BMN237" s="18"/>
      <c r="BMO237" s="18"/>
      <c r="BMP237" s="18"/>
      <c r="BMQ237" s="18"/>
      <c r="BMR237" s="18"/>
      <c r="BMS237" s="18"/>
      <c r="BMT237" s="18"/>
      <c r="BMU237" s="18"/>
      <c r="BMV237" s="18"/>
      <c r="BMW237" s="18"/>
      <c r="BMX237" s="18"/>
      <c r="BMY237" s="18"/>
      <c r="BMZ237" s="18"/>
      <c r="BNA237" s="18"/>
      <c r="BNB237" s="18"/>
      <c r="BNC237" s="18"/>
      <c r="BND237" s="18"/>
      <c r="BNE237" s="18"/>
      <c r="BNF237" s="18"/>
      <c r="BNG237" s="18"/>
      <c r="BNH237" s="18"/>
      <c r="BNI237" s="18"/>
      <c r="BNJ237" s="18"/>
      <c r="BNK237" s="18"/>
      <c r="BNL237" s="18"/>
      <c r="BNM237" s="18"/>
      <c r="BNN237" s="18"/>
      <c r="BNO237" s="18"/>
      <c r="BNP237" s="18"/>
      <c r="BNQ237" s="18"/>
      <c r="BNR237" s="18"/>
      <c r="BNS237" s="18"/>
      <c r="BNT237" s="18"/>
      <c r="BNU237" s="18"/>
      <c r="BNV237" s="18"/>
      <c r="BNW237" s="18"/>
      <c r="BNX237" s="18"/>
      <c r="BNY237" s="18"/>
      <c r="BNZ237" s="18"/>
      <c r="BOA237" s="18"/>
      <c r="BOB237" s="18"/>
      <c r="BOC237" s="18"/>
      <c r="BOD237" s="18"/>
      <c r="BOE237" s="18"/>
      <c r="BOF237" s="18"/>
      <c r="BOG237" s="18"/>
      <c r="BOH237" s="18"/>
      <c r="BOI237" s="18"/>
      <c r="BOJ237" s="18"/>
      <c r="BOK237" s="18"/>
      <c r="BOL237" s="18"/>
      <c r="BOM237" s="18"/>
      <c r="BON237" s="18"/>
      <c r="BOO237" s="18"/>
      <c r="BOP237" s="18"/>
      <c r="BOQ237" s="18"/>
      <c r="BOR237" s="18"/>
      <c r="BOS237" s="18"/>
      <c r="BOT237" s="18"/>
      <c r="BOU237" s="18"/>
      <c r="BOV237" s="18"/>
      <c r="BOW237" s="18"/>
      <c r="BOX237" s="18"/>
      <c r="BOY237" s="18"/>
      <c r="BOZ237" s="18"/>
      <c r="BPA237" s="18"/>
      <c r="BPB237" s="18"/>
      <c r="BPC237" s="18"/>
      <c r="BPD237" s="18"/>
      <c r="BPE237" s="18"/>
      <c r="BPF237" s="18"/>
      <c r="BPG237" s="18"/>
      <c r="BPH237" s="18"/>
      <c r="BPI237" s="18"/>
      <c r="BPJ237" s="18"/>
      <c r="BPK237" s="18"/>
      <c r="BPL237" s="18"/>
      <c r="BPM237" s="18"/>
      <c r="BPN237" s="18"/>
      <c r="BPO237" s="18"/>
      <c r="BPP237" s="18"/>
      <c r="BPQ237" s="18"/>
      <c r="BPR237" s="18"/>
      <c r="BPS237" s="18"/>
      <c r="BPT237" s="18"/>
      <c r="BPU237" s="18"/>
      <c r="BPV237" s="18"/>
      <c r="BPW237" s="18"/>
      <c r="BPX237" s="18"/>
      <c r="BPY237" s="18"/>
      <c r="BPZ237" s="18"/>
      <c r="BQA237" s="18"/>
      <c r="BQB237" s="18"/>
      <c r="BQC237" s="18"/>
      <c r="BQD237" s="18"/>
      <c r="BQE237" s="18"/>
      <c r="BQF237" s="18"/>
      <c r="BQG237" s="18"/>
      <c r="BQH237" s="18"/>
      <c r="BQI237" s="18"/>
      <c r="BQJ237" s="18"/>
      <c r="BQK237" s="18"/>
      <c r="BQL237" s="18"/>
      <c r="BQM237" s="18"/>
      <c r="BQN237" s="18"/>
      <c r="BQO237" s="18"/>
      <c r="BQP237" s="18"/>
      <c r="BQQ237" s="18"/>
      <c r="BQR237" s="18"/>
      <c r="BQS237" s="18"/>
      <c r="BQT237" s="18"/>
      <c r="BQU237" s="18"/>
      <c r="BQV237" s="18"/>
      <c r="BQW237" s="18"/>
      <c r="BQX237" s="18"/>
      <c r="BQY237" s="18"/>
      <c r="BQZ237" s="18"/>
      <c r="BRA237" s="18"/>
      <c r="BRB237" s="18"/>
      <c r="BRC237" s="18"/>
      <c r="BRD237" s="18"/>
      <c r="BRE237" s="18"/>
      <c r="BRF237" s="18"/>
      <c r="BRG237" s="18"/>
      <c r="BRH237" s="18"/>
      <c r="BRI237" s="18"/>
      <c r="BRJ237" s="18"/>
      <c r="BRK237" s="18"/>
      <c r="BRL237" s="18"/>
      <c r="BRM237" s="18"/>
      <c r="BRN237" s="18"/>
      <c r="BRO237" s="18"/>
      <c r="BRP237" s="18"/>
      <c r="BRQ237" s="18"/>
      <c r="BRR237" s="18"/>
      <c r="BRS237" s="18"/>
      <c r="BRT237" s="18"/>
      <c r="BRU237" s="18"/>
      <c r="BRV237" s="18"/>
      <c r="BRW237" s="18"/>
      <c r="BRX237" s="18"/>
      <c r="BRY237" s="18"/>
      <c r="BRZ237" s="18"/>
      <c r="BSA237" s="18"/>
      <c r="BSB237" s="18"/>
      <c r="BSC237" s="18"/>
      <c r="BSD237" s="18"/>
      <c r="BSE237" s="18"/>
      <c r="BSF237" s="18"/>
      <c r="BSG237" s="18"/>
      <c r="BSH237" s="18"/>
      <c r="BSI237" s="18"/>
      <c r="BSJ237" s="18"/>
      <c r="BSK237" s="18"/>
      <c r="BSL237" s="18"/>
      <c r="BSM237" s="18"/>
      <c r="BSN237" s="18"/>
      <c r="BSO237" s="18"/>
      <c r="BSP237" s="18"/>
      <c r="BSQ237" s="18"/>
      <c r="BSR237" s="18"/>
      <c r="BSS237" s="18"/>
      <c r="BST237" s="18"/>
      <c r="BSU237" s="18"/>
      <c r="BSV237" s="18"/>
      <c r="BSW237" s="18"/>
      <c r="BSX237" s="18"/>
      <c r="BSY237" s="18"/>
      <c r="BSZ237" s="18"/>
      <c r="BTA237" s="18"/>
      <c r="BTB237" s="18"/>
      <c r="BTC237" s="18"/>
      <c r="BTD237" s="18"/>
      <c r="BTE237" s="18"/>
      <c r="BTF237" s="18"/>
      <c r="BTG237" s="18"/>
      <c r="BTH237" s="18"/>
      <c r="BTI237" s="18"/>
      <c r="BTJ237" s="18"/>
      <c r="BTK237" s="18"/>
      <c r="BTL237" s="18"/>
      <c r="BTM237" s="18"/>
      <c r="BTN237" s="18"/>
      <c r="BTO237" s="18"/>
      <c r="BTP237" s="18"/>
      <c r="BTQ237" s="18"/>
      <c r="BTR237" s="18"/>
      <c r="BTS237" s="18"/>
      <c r="BTT237" s="18"/>
      <c r="BTU237" s="18"/>
      <c r="BTV237" s="18"/>
      <c r="BTW237" s="18"/>
      <c r="BTX237" s="18"/>
      <c r="BTY237" s="18"/>
      <c r="BTZ237" s="18"/>
      <c r="BUA237" s="18"/>
      <c r="BUB237" s="18"/>
      <c r="BUC237" s="18"/>
      <c r="BUD237" s="18"/>
      <c r="BUE237" s="18"/>
      <c r="BUF237" s="18"/>
      <c r="BUG237" s="18"/>
      <c r="BUH237" s="18"/>
      <c r="BUI237" s="18"/>
      <c r="BUJ237" s="18"/>
      <c r="BUK237" s="18"/>
      <c r="BUL237" s="18"/>
      <c r="BUM237" s="18"/>
      <c r="BUN237" s="18"/>
      <c r="BUO237" s="18"/>
      <c r="BUP237" s="18"/>
      <c r="BUQ237" s="18"/>
      <c r="BUR237" s="18"/>
      <c r="BUS237" s="18"/>
      <c r="BUT237" s="18"/>
      <c r="BUU237" s="18"/>
      <c r="BUV237" s="18"/>
      <c r="BUW237" s="18"/>
      <c r="BUX237" s="18"/>
      <c r="BUY237" s="18"/>
      <c r="BUZ237" s="18"/>
      <c r="BVA237" s="18"/>
      <c r="BVB237" s="18"/>
      <c r="BVC237" s="18"/>
      <c r="BVD237" s="18"/>
      <c r="BVE237" s="18"/>
      <c r="BVF237" s="18"/>
      <c r="BVG237" s="18"/>
      <c r="BVH237" s="18"/>
      <c r="BVI237" s="18"/>
      <c r="BVJ237" s="18"/>
      <c r="BVK237" s="18"/>
      <c r="BVL237" s="18"/>
      <c r="BVM237" s="18"/>
      <c r="BVN237" s="18"/>
      <c r="BVO237" s="18"/>
      <c r="BVP237" s="18"/>
      <c r="BVQ237" s="18"/>
      <c r="BVR237" s="18"/>
      <c r="BVS237" s="18"/>
      <c r="BVT237" s="18"/>
      <c r="BVU237" s="18"/>
      <c r="BVV237" s="18"/>
      <c r="BVW237" s="18"/>
      <c r="BVX237" s="18"/>
      <c r="BVY237" s="18"/>
      <c r="BVZ237" s="18"/>
      <c r="BWA237" s="18"/>
      <c r="BWB237" s="18"/>
      <c r="BWC237" s="18"/>
      <c r="BWD237" s="18"/>
      <c r="BWE237" s="18"/>
      <c r="BWF237" s="18"/>
      <c r="BWG237" s="18"/>
      <c r="BWH237" s="18"/>
      <c r="BWI237" s="18"/>
      <c r="BWJ237" s="18"/>
      <c r="BWK237" s="18"/>
      <c r="BWL237" s="18"/>
      <c r="BWM237" s="18"/>
      <c r="BWN237" s="18"/>
      <c r="BWO237" s="18"/>
      <c r="BWP237" s="18"/>
      <c r="BWQ237" s="18"/>
      <c r="BWR237" s="18"/>
      <c r="BWS237" s="18"/>
      <c r="BWT237" s="18"/>
      <c r="BWU237" s="18"/>
      <c r="BWV237" s="18"/>
      <c r="BWW237" s="18"/>
      <c r="BWX237" s="18"/>
      <c r="BWY237" s="18"/>
      <c r="BWZ237" s="18"/>
      <c r="BXA237" s="18"/>
      <c r="BXB237" s="18"/>
      <c r="BXC237" s="18"/>
      <c r="BXD237" s="18"/>
      <c r="BXE237" s="18"/>
      <c r="BXF237" s="18"/>
      <c r="BXG237" s="18"/>
      <c r="BXH237" s="18"/>
      <c r="BXI237" s="18"/>
      <c r="BXJ237" s="18"/>
      <c r="BXK237" s="18"/>
      <c r="BXL237" s="18"/>
      <c r="BXM237" s="18"/>
      <c r="BXN237" s="18"/>
      <c r="BXO237" s="18"/>
      <c r="BXP237" s="18"/>
      <c r="BXQ237" s="18"/>
      <c r="BXR237" s="18"/>
      <c r="BXS237" s="18"/>
      <c r="BXT237" s="18"/>
      <c r="BXU237" s="18"/>
      <c r="BXV237" s="18"/>
      <c r="BXW237" s="18"/>
      <c r="BXX237" s="18"/>
      <c r="BXY237" s="18"/>
      <c r="BXZ237" s="18"/>
      <c r="BYA237" s="18"/>
      <c r="BYB237" s="18"/>
      <c r="BYC237" s="18"/>
      <c r="BYD237" s="18"/>
      <c r="BYE237" s="18"/>
      <c r="BYF237" s="18"/>
      <c r="BYG237" s="18"/>
      <c r="BYH237" s="18"/>
      <c r="BYI237" s="18"/>
      <c r="BYJ237" s="18"/>
      <c r="BYK237" s="18"/>
      <c r="BYL237" s="18"/>
      <c r="BYM237" s="18"/>
      <c r="BYN237" s="18"/>
      <c r="BYO237" s="18"/>
      <c r="BYP237" s="18"/>
      <c r="BYQ237" s="18"/>
      <c r="BYR237" s="18"/>
      <c r="BYS237" s="18"/>
      <c r="BYT237" s="18"/>
      <c r="BYU237" s="18"/>
      <c r="BYV237" s="18"/>
      <c r="BYW237" s="18"/>
      <c r="BYX237" s="18"/>
      <c r="BYY237" s="18"/>
      <c r="BYZ237" s="18"/>
      <c r="BZA237" s="18"/>
      <c r="BZB237" s="18"/>
      <c r="BZC237" s="18"/>
      <c r="BZD237" s="18"/>
      <c r="BZE237" s="18"/>
      <c r="BZF237" s="18"/>
      <c r="BZG237" s="18"/>
      <c r="BZH237" s="18"/>
      <c r="BZI237" s="18"/>
      <c r="BZJ237" s="18"/>
      <c r="BZK237" s="18"/>
      <c r="BZL237" s="18"/>
      <c r="BZM237" s="18"/>
      <c r="BZN237" s="18"/>
      <c r="BZO237" s="18"/>
      <c r="BZP237" s="18"/>
      <c r="BZQ237" s="18"/>
      <c r="BZR237" s="18"/>
      <c r="BZS237" s="18"/>
      <c r="BZT237" s="18"/>
      <c r="BZU237" s="18"/>
      <c r="BZV237" s="18"/>
      <c r="BZW237" s="18"/>
      <c r="BZX237" s="18"/>
      <c r="BZY237" s="18"/>
      <c r="BZZ237" s="18"/>
      <c r="CAA237" s="18"/>
      <c r="CAB237" s="18"/>
      <c r="CAC237" s="18"/>
      <c r="CAD237" s="18"/>
      <c r="CAE237" s="18"/>
      <c r="CAF237" s="18"/>
      <c r="CAG237" s="18"/>
      <c r="CAH237" s="18"/>
      <c r="CAI237" s="18"/>
      <c r="CAJ237" s="18"/>
      <c r="CAK237" s="18"/>
      <c r="CAL237" s="18"/>
      <c r="CAM237" s="18"/>
      <c r="CAN237" s="18"/>
      <c r="CAO237" s="18"/>
      <c r="CAP237" s="18"/>
      <c r="CAQ237" s="18"/>
      <c r="CAR237" s="18"/>
      <c r="CAS237" s="18"/>
      <c r="CAT237" s="18"/>
      <c r="CAU237" s="18"/>
      <c r="CAV237" s="18"/>
      <c r="CAW237" s="18"/>
      <c r="CAX237" s="18"/>
      <c r="CAY237" s="18"/>
      <c r="CAZ237" s="18"/>
      <c r="CBA237" s="18"/>
      <c r="CBB237" s="18"/>
      <c r="CBC237" s="18"/>
      <c r="CBD237" s="18"/>
      <c r="CBE237" s="18"/>
      <c r="CBF237" s="18"/>
      <c r="CBG237" s="18"/>
      <c r="CBH237" s="18"/>
      <c r="CBI237" s="18"/>
      <c r="CBJ237" s="18"/>
      <c r="CBK237" s="18"/>
      <c r="CBL237" s="18"/>
      <c r="CBM237" s="18"/>
      <c r="CBN237" s="18"/>
      <c r="CBO237" s="18"/>
      <c r="CBP237" s="18"/>
      <c r="CBQ237" s="18"/>
      <c r="CBR237" s="18"/>
      <c r="CBS237" s="18"/>
      <c r="CBT237" s="18"/>
      <c r="CBU237" s="18"/>
      <c r="CBV237" s="18"/>
      <c r="CBW237" s="18"/>
      <c r="CBX237" s="18"/>
      <c r="CBY237" s="18"/>
      <c r="CBZ237" s="18"/>
      <c r="CCA237" s="18"/>
      <c r="CCB237" s="18"/>
      <c r="CCC237" s="18"/>
      <c r="CCD237" s="18"/>
      <c r="CCE237" s="18"/>
      <c r="CCF237" s="18"/>
      <c r="CCG237" s="18"/>
      <c r="CCH237" s="18"/>
      <c r="CCI237" s="18"/>
      <c r="CCJ237" s="18"/>
      <c r="CCK237" s="18"/>
      <c r="CCL237" s="18"/>
      <c r="CCM237" s="18"/>
      <c r="CCN237" s="18"/>
      <c r="CCO237" s="18"/>
      <c r="CCP237" s="18"/>
      <c r="CCQ237" s="18"/>
      <c r="CCR237" s="18"/>
      <c r="CCS237" s="18"/>
      <c r="CCT237" s="18"/>
      <c r="CCU237" s="18"/>
      <c r="CCV237" s="18"/>
      <c r="CCW237" s="18"/>
      <c r="CCX237" s="18"/>
      <c r="CCY237" s="18"/>
      <c r="CCZ237" s="18"/>
      <c r="CDA237" s="18"/>
      <c r="CDB237" s="18"/>
      <c r="CDC237" s="18"/>
      <c r="CDD237" s="18"/>
      <c r="CDE237" s="18"/>
      <c r="CDF237" s="18"/>
      <c r="CDG237" s="18"/>
      <c r="CDH237" s="18"/>
      <c r="CDI237" s="18"/>
      <c r="CDJ237" s="18"/>
      <c r="CDK237" s="18"/>
      <c r="CDL237" s="18"/>
      <c r="CDM237" s="18"/>
      <c r="CDN237" s="18"/>
      <c r="CDO237" s="18"/>
      <c r="CDP237" s="18"/>
      <c r="CDQ237" s="18"/>
      <c r="CDR237" s="18"/>
      <c r="CDS237" s="18"/>
      <c r="CDT237" s="18"/>
      <c r="CDU237" s="18"/>
      <c r="CDV237" s="18"/>
      <c r="CDW237" s="18"/>
      <c r="CDX237" s="18"/>
      <c r="CDY237" s="18"/>
      <c r="CDZ237" s="18"/>
      <c r="CEA237" s="18"/>
      <c r="CEB237" s="18"/>
      <c r="CEC237" s="18"/>
      <c r="CED237" s="18"/>
      <c r="CEE237" s="18"/>
      <c r="CEF237" s="18"/>
      <c r="CEG237" s="18"/>
      <c r="CEH237" s="18"/>
      <c r="CEI237" s="18"/>
      <c r="CEJ237" s="18"/>
      <c r="CEK237" s="18"/>
      <c r="CEL237" s="18"/>
      <c r="CEM237" s="18"/>
      <c r="CEN237" s="18"/>
      <c r="CEO237" s="18"/>
      <c r="CEP237" s="18"/>
      <c r="CEQ237" s="18"/>
      <c r="CER237" s="18"/>
      <c r="CES237" s="18"/>
      <c r="CET237" s="18"/>
      <c r="CEU237" s="18"/>
      <c r="CEV237" s="18"/>
      <c r="CEW237" s="18"/>
      <c r="CEX237" s="18"/>
      <c r="CEY237" s="18"/>
      <c r="CEZ237" s="18"/>
      <c r="CFA237" s="18"/>
      <c r="CFB237" s="18"/>
      <c r="CFC237" s="18"/>
      <c r="CFD237" s="18"/>
      <c r="CFE237" s="18"/>
      <c r="CFF237" s="18"/>
      <c r="CFG237" s="18"/>
      <c r="CFH237" s="18"/>
      <c r="CFI237" s="18"/>
      <c r="CFJ237" s="18"/>
      <c r="CFK237" s="18"/>
      <c r="CFL237" s="18"/>
      <c r="CFM237" s="18"/>
      <c r="CFN237" s="18"/>
      <c r="CFO237" s="18"/>
      <c r="CFP237" s="18"/>
      <c r="CFQ237" s="18"/>
      <c r="CFR237" s="18"/>
      <c r="CFS237" s="18"/>
      <c r="CFT237" s="18"/>
      <c r="CFU237" s="18"/>
      <c r="CFV237" s="18"/>
      <c r="CFW237" s="18"/>
      <c r="CFX237" s="18"/>
      <c r="CFY237" s="18"/>
      <c r="CFZ237" s="18"/>
      <c r="CGA237" s="18"/>
      <c r="CGB237" s="18"/>
      <c r="CGC237" s="18"/>
      <c r="CGD237" s="18"/>
      <c r="CGE237" s="18"/>
      <c r="CGF237" s="18"/>
      <c r="CGG237" s="18"/>
      <c r="CGH237" s="18"/>
      <c r="CGI237" s="18"/>
      <c r="CGJ237" s="18"/>
      <c r="CGK237" s="18"/>
      <c r="CGL237" s="18"/>
      <c r="CGM237" s="18"/>
      <c r="CGN237" s="18"/>
      <c r="CGO237" s="18"/>
      <c r="CGP237" s="18"/>
      <c r="CGQ237" s="18"/>
      <c r="CGR237" s="18"/>
      <c r="CGS237" s="18"/>
      <c r="CGT237" s="18"/>
      <c r="CGU237" s="18"/>
      <c r="CGV237" s="18"/>
      <c r="CGW237" s="18"/>
      <c r="CGX237" s="18"/>
      <c r="CGY237" s="18"/>
      <c r="CGZ237" s="18"/>
      <c r="CHA237" s="18"/>
      <c r="CHB237" s="18"/>
      <c r="CHC237" s="18"/>
      <c r="CHD237" s="18"/>
      <c r="CHE237" s="18"/>
      <c r="CHF237" s="18"/>
      <c r="CHG237" s="18"/>
      <c r="CHH237" s="18"/>
      <c r="CHI237" s="18"/>
      <c r="CHJ237" s="18"/>
      <c r="CHK237" s="18"/>
      <c r="CHL237" s="18"/>
      <c r="CHM237" s="18"/>
      <c r="CHN237" s="18"/>
      <c r="CHO237" s="18"/>
      <c r="CHP237" s="18"/>
      <c r="CHQ237" s="18"/>
      <c r="CHR237" s="18"/>
      <c r="CHS237" s="18"/>
      <c r="CHT237" s="18"/>
      <c r="CHU237" s="18"/>
      <c r="CHV237" s="18"/>
      <c r="CHW237" s="18"/>
      <c r="CHX237" s="18"/>
      <c r="CHY237" s="18"/>
      <c r="CHZ237" s="18"/>
      <c r="CIA237" s="18"/>
      <c r="CIB237" s="18"/>
      <c r="CIC237" s="18"/>
      <c r="CID237" s="18"/>
      <c r="CIE237" s="18"/>
      <c r="CIF237" s="18"/>
      <c r="CIG237" s="18"/>
      <c r="CIH237" s="18"/>
      <c r="CII237" s="18"/>
      <c r="CIJ237" s="18"/>
      <c r="CIK237" s="18"/>
      <c r="CIL237" s="18"/>
      <c r="CIM237" s="18"/>
      <c r="CIN237" s="18"/>
      <c r="CIO237" s="18"/>
      <c r="CIP237" s="18"/>
      <c r="CIQ237" s="18"/>
      <c r="CIR237" s="18"/>
      <c r="CIS237" s="18"/>
      <c r="CIT237" s="18"/>
      <c r="CIU237" s="18"/>
      <c r="CIV237" s="18"/>
      <c r="CIW237" s="18"/>
      <c r="CIX237" s="18"/>
      <c r="CIY237" s="18"/>
      <c r="CIZ237" s="18"/>
      <c r="CJA237" s="18"/>
      <c r="CJB237" s="18"/>
      <c r="CJC237" s="18"/>
      <c r="CJD237" s="18"/>
      <c r="CJE237" s="18"/>
      <c r="CJF237" s="18"/>
      <c r="CJG237" s="18"/>
      <c r="CJH237" s="18"/>
      <c r="CJI237" s="18"/>
      <c r="CJJ237" s="18"/>
      <c r="CJK237" s="18"/>
      <c r="CJL237" s="18"/>
      <c r="CJM237" s="18"/>
      <c r="CJN237" s="18"/>
      <c r="CJO237" s="18"/>
      <c r="CJP237" s="18"/>
      <c r="CJQ237" s="18"/>
      <c r="CJR237" s="18"/>
      <c r="CJS237" s="18"/>
      <c r="CJT237" s="18"/>
      <c r="CJU237" s="18"/>
      <c r="CJV237" s="18"/>
      <c r="CJW237" s="18"/>
      <c r="CJX237" s="18"/>
      <c r="CJY237" s="18"/>
      <c r="CJZ237" s="18"/>
      <c r="CKA237" s="18"/>
      <c r="CKB237" s="18"/>
      <c r="CKC237" s="18"/>
      <c r="CKD237" s="18"/>
      <c r="CKE237" s="18"/>
      <c r="CKF237" s="18"/>
      <c r="CKG237" s="18"/>
      <c r="CKH237" s="18"/>
      <c r="CKI237" s="18"/>
      <c r="CKJ237" s="18"/>
      <c r="CKK237" s="18"/>
      <c r="CKL237" s="18"/>
      <c r="CKM237" s="18"/>
      <c r="CKN237" s="18"/>
      <c r="CKO237" s="18"/>
      <c r="CKP237" s="18"/>
      <c r="CKQ237" s="18"/>
      <c r="CKR237" s="18"/>
      <c r="CKS237" s="18"/>
      <c r="CKT237" s="18"/>
      <c r="CKU237" s="18"/>
      <c r="CKV237" s="18"/>
      <c r="CKW237" s="18"/>
      <c r="CKX237" s="18"/>
      <c r="CKY237" s="18"/>
      <c r="CKZ237" s="18"/>
      <c r="CLA237" s="18"/>
      <c r="CLB237" s="18"/>
      <c r="CLC237" s="18"/>
      <c r="CLD237" s="18"/>
      <c r="CLE237" s="18"/>
      <c r="CLF237" s="18"/>
      <c r="CLG237" s="18"/>
      <c r="CLH237" s="18"/>
      <c r="CLI237" s="18"/>
      <c r="CLJ237" s="18"/>
      <c r="CLK237" s="18"/>
      <c r="CLL237" s="18"/>
      <c r="CLM237" s="18"/>
      <c r="CLN237" s="18"/>
      <c r="CLO237" s="18"/>
      <c r="CLP237" s="18"/>
      <c r="CLQ237" s="18"/>
      <c r="CLR237" s="18"/>
      <c r="CLS237" s="18"/>
      <c r="CLT237" s="18"/>
      <c r="CLU237" s="18"/>
      <c r="CLV237" s="18"/>
      <c r="CLW237" s="18"/>
      <c r="CLX237" s="18"/>
      <c r="CLY237" s="18"/>
      <c r="CLZ237" s="18"/>
      <c r="CMA237" s="18"/>
      <c r="CMB237" s="18"/>
      <c r="CMC237" s="18"/>
      <c r="CMD237" s="18"/>
      <c r="CME237" s="18"/>
      <c r="CMF237" s="18"/>
      <c r="CMG237" s="18"/>
      <c r="CMH237" s="18"/>
      <c r="CMI237" s="18"/>
      <c r="CMJ237" s="18"/>
      <c r="CMK237" s="18"/>
      <c r="CML237" s="18"/>
      <c r="CMM237" s="18"/>
      <c r="CMN237" s="18"/>
      <c r="CMO237" s="18"/>
      <c r="CMP237" s="18"/>
      <c r="CMQ237" s="18"/>
      <c r="CMR237" s="18"/>
      <c r="CMS237" s="18"/>
      <c r="CMT237" s="18"/>
      <c r="CMU237" s="18"/>
      <c r="CMV237" s="18"/>
      <c r="CMW237" s="18"/>
      <c r="CMX237" s="18"/>
      <c r="CMY237" s="18"/>
      <c r="CMZ237" s="18"/>
      <c r="CNA237" s="18"/>
      <c r="CNB237" s="18"/>
      <c r="CNC237" s="18"/>
      <c r="CND237" s="18"/>
      <c r="CNE237" s="18"/>
      <c r="CNF237" s="18"/>
      <c r="CNG237" s="18"/>
      <c r="CNH237" s="18"/>
      <c r="CNI237" s="18"/>
      <c r="CNJ237" s="18"/>
      <c r="CNK237" s="18"/>
      <c r="CNL237" s="18"/>
      <c r="CNM237" s="18"/>
      <c r="CNN237" s="18"/>
      <c r="CNO237" s="18"/>
      <c r="CNP237" s="18"/>
      <c r="CNQ237" s="18"/>
      <c r="CNR237" s="18"/>
      <c r="CNS237" s="18"/>
      <c r="CNT237" s="18"/>
      <c r="CNU237" s="18"/>
      <c r="CNV237" s="18"/>
      <c r="CNW237" s="18"/>
      <c r="CNX237" s="18"/>
      <c r="CNY237" s="18"/>
      <c r="CNZ237" s="18"/>
      <c r="COA237" s="18"/>
      <c r="COB237" s="18"/>
      <c r="COC237" s="18"/>
      <c r="COD237" s="18"/>
      <c r="COE237" s="18"/>
      <c r="COF237" s="18"/>
      <c r="COG237" s="18"/>
      <c r="COH237" s="18"/>
      <c r="COI237" s="18"/>
      <c r="COJ237" s="18"/>
      <c r="COK237" s="18"/>
      <c r="COL237" s="18"/>
      <c r="COM237" s="18"/>
      <c r="CON237" s="18"/>
      <c r="COO237" s="18"/>
      <c r="COP237" s="18"/>
      <c r="COQ237" s="18"/>
      <c r="COR237" s="18"/>
      <c r="COS237" s="18"/>
      <c r="COT237" s="18"/>
      <c r="COU237" s="18"/>
      <c r="COV237" s="18"/>
      <c r="COW237" s="18"/>
      <c r="COX237" s="18"/>
      <c r="COY237" s="18"/>
      <c r="COZ237" s="18"/>
      <c r="CPA237" s="18"/>
      <c r="CPB237" s="18"/>
      <c r="CPC237" s="18"/>
      <c r="CPD237" s="18"/>
      <c r="CPE237" s="18"/>
      <c r="CPF237" s="18"/>
      <c r="CPG237" s="18"/>
      <c r="CPH237" s="18"/>
      <c r="CPI237" s="18"/>
      <c r="CPJ237" s="18"/>
      <c r="CPK237" s="18"/>
      <c r="CPL237" s="18"/>
      <c r="CPM237" s="18"/>
      <c r="CPN237" s="18"/>
      <c r="CPO237" s="18"/>
      <c r="CPP237" s="18"/>
      <c r="CPQ237" s="18"/>
      <c r="CPR237" s="18"/>
      <c r="CPS237" s="18"/>
      <c r="CPT237" s="18"/>
      <c r="CPU237" s="18"/>
      <c r="CPV237" s="18"/>
      <c r="CPW237" s="18"/>
      <c r="CPX237" s="18"/>
      <c r="CPY237" s="18"/>
      <c r="CPZ237" s="18"/>
      <c r="CQA237" s="18"/>
      <c r="CQB237" s="18"/>
      <c r="CQC237" s="18"/>
      <c r="CQD237" s="18"/>
      <c r="CQE237" s="18"/>
      <c r="CQF237" s="18"/>
      <c r="CQG237" s="18"/>
      <c r="CQH237" s="18"/>
      <c r="CQI237" s="18"/>
      <c r="CQJ237" s="18"/>
      <c r="CQK237" s="18"/>
      <c r="CQL237" s="18"/>
      <c r="CQM237" s="18"/>
      <c r="CQN237" s="18"/>
      <c r="CQO237" s="18"/>
      <c r="CQP237" s="18"/>
      <c r="CQQ237" s="18"/>
      <c r="CQR237" s="18"/>
      <c r="CQS237" s="18"/>
      <c r="CQT237" s="18"/>
      <c r="CQU237" s="18"/>
      <c r="CQV237" s="18"/>
      <c r="CQW237" s="18"/>
      <c r="CQX237" s="18"/>
      <c r="CQY237" s="18"/>
      <c r="CQZ237" s="18"/>
      <c r="CRA237" s="18"/>
      <c r="CRB237" s="18"/>
      <c r="CRC237" s="18"/>
      <c r="CRD237" s="18"/>
      <c r="CRE237" s="18"/>
      <c r="CRF237" s="18"/>
      <c r="CRG237" s="18"/>
      <c r="CRH237" s="18"/>
      <c r="CRI237" s="18"/>
      <c r="CRJ237" s="18"/>
      <c r="CRK237" s="18"/>
      <c r="CRL237" s="18"/>
      <c r="CRM237" s="18"/>
      <c r="CRN237" s="18"/>
      <c r="CRO237" s="18"/>
      <c r="CRP237" s="18"/>
      <c r="CRQ237" s="18"/>
      <c r="CRR237" s="18"/>
      <c r="CRS237" s="18"/>
      <c r="CRT237" s="18"/>
      <c r="CRU237" s="18"/>
      <c r="CRV237" s="18"/>
      <c r="CRW237" s="18"/>
      <c r="CRX237" s="18"/>
      <c r="CRY237" s="18"/>
      <c r="CRZ237" s="18"/>
      <c r="CSA237" s="18"/>
      <c r="CSB237" s="18"/>
      <c r="CSC237" s="18"/>
      <c r="CSD237" s="18"/>
      <c r="CSE237" s="18"/>
      <c r="CSF237" s="18"/>
      <c r="CSG237" s="18"/>
      <c r="CSH237" s="18"/>
      <c r="CSI237" s="18"/>
      <c r="CSJ237" s="18"/>
      <c r="CSK237" s="18"/>
      <c r="CSL237" s="18"/>
      <c r="CSM237" s="18"/>
      <c r="CSN237" s="18"/>
      <c r="CSO237" s="18"/>
      <c r="CSP237" s="18"/>
      <c r="CSQ237" s="18"/>
      <c r="CSR237" s="18"/>
      <c r="CSS237" s="18"/>
      <c r="CST237" s="18"/>
      <c r="CSU237" s="18"/>
      <c r="CSV237" s="18"/>
      <c r="CSW237" s="18"/>
      <c r="CSX237" s="18"/>
      <c r="CSY237" s="18"/>
      <c r="CSZ237" s="18"/>
      <c r="CTA237" s="18"/>
      <c r="CTB237" s="18"/>
      <c r="CTC237" s="18"/>
      <c r="CTD237" s="18"/>
      <c r="CTE237" s="18"/>
      <c r="CTF237" s="18"/>
      <c r="CTG237" s="18"/>
      <c r="CTH237" s="18"/>
      <c r="CTI237" s="18"/>
      <c r="CTJ237" s="18"/>
      <c r="CTK237" s="18"/>
      <c r="CTL237" s="18"/>
      <c r="CTM237" s="18"/>
      <c r="CTN237" s="18"/>
      <c r="CTO237" s="18"/>
      <c r="CTP237" s="18"/>
      <c r="CTQ237" s="18"/>
      <c r="CTR237" s="18"/>
      <c r="CTS237" s="18"/>
      <c r="CTT237" s="18"/>
      <c r="CTU237" s="18"/>
      <c r="CTV237" s="18"/>
      <c r="CTW237" s="18"/>
      <c r="CTX237" s="18"/>
      <c r="CTY237" s="18"/>
      <c r="CTZ237" s="18"/>
      <c r="CUA237" s="18"/>
      <c r="CUB237" s="18"/>
      <c r="CUC237" s="18"/>
      <c r="CUD237" s="18"/>
      <c r="CUE237" s="18"/>
      <c r="CUF237" s="18"/>
      <c r="CUG237" s="18"/>
      <c r="CUH237" s="18"/>
      <c r="CUI237" s="18"/>
      <c r="CUJ237" s="18"/>
      <c r="CUK237" s="18"/>
      <c r="CUL237" s="18"/>
      <c r="CUM237" s="18"/>
      <c r="CUN237" s="18"/>
      <c r="CUO237" s="18"/>
      <c r="CUP237" s="18"/>
      <c r="CUQ237" s="18"/>
      <c r="CUR237" s="18"/>
      <c r="CUS237" s="18"/>
      <c r="CUT237" s="18"/>
      <c r="CUU237" s="18"/>
      <c r="CUV237" s="18"/>
      <c r="CUW237" s="18"/>
      <c r="CUX237" s="18"/>
      <c r="CUY237" s="18"/>
      <c r="CUZ237" s="18"/>
      <c r="CVA237" s="18"/>
      <c r="CVB237" s="18"/>
      <c r="CVC237" s="18"/>
      <c r="CVD237" s="18"/>
      <c r="CVE237" s="18"/>
      <c r="CVF237" s="18"/>
      <c r="CVG237" s="18"/>
      <c r="CVH237" s="18"/>
      <c r="CVI237" s="18"/>
      <c r="CVJ237" s="18"/>
      <c r="CVK237" s="18"/>
      <c r="CVL237" s="18"/>
      <c r="CVM237" s="18"/>
      <c r="CVN237" s="18"/>
      <c r="CVO237" s="18"/>
      <c r="CVP237" s="18"/>
      <c r="CVQ237" s="18"/>
      <c r="CVR237" s="18"/>
      <c r="CVS237" s="18"/>
      <c r="CVT237" s="18"/>
      <c r="CVU237" s="18"/>
      <c r="CVV237" s="18"/>
      <c r="CVW237" s="18"/>
      <c r="CVX237" s="18"/>
      <c r="CVY237" s="18"/>
      <c r="CVZ237" s="18"/>
      <c r="CWA237" s="18"/>
      <c r="CWB237" s="18"/>
      <c r="CWC237" s="18"/>
      <c r="CWD237" s="18"/>
      <c r="CWE237" s="18"/>
      <c r="CWF237" s="18"/>
      <c r="CWG237" s="18"/>
      <c r="CWH237" s="18"/>
      <c r="CWI237" s="18"/>
      <c r="CWJ237" s="18"/>
      <c r="CWK237" s="18"/>
      <c r="CWL237" s="18"/>
      <c r="CWM237" s="18"/>
      <c r="CWN237" s="18"/>
      <c r="CWO237" s="18"/>
      <c r="CWP237" s="18"/>
      <c r="CWQ237" s="18"/>
      <c r="CWR237" s="18"/>
      <c r="CWS237" s="18"/>
      <c r="CWT237" s="18"/>
      <c r="CWU237" s="18"/>
      <c r="CWV237" s="18"/>
      <c r="CWW237" s="18"/>
      <c r="CWX237" s="18"/>
      <c r="CWY237" s="18"/>
      <c r="CWZ237" s="18"/>
      <c r="CXA237" s="18"/>
      <c r="CXB237" s="18"/>
      <c r="CXC237" s="18"/>
      <c r="CXD237" s="18"/>
      <c r="CXE237" s="18"/>
      <c r="CXF237" s="18"/>
      <c r="CXG237" s="18"/>
      <c r="CXH237" s="18"/>
      <c r="CXI237" s="18"/>
      <c r="CXJ237" s="18"/>
      <c r="CXK237" s="18"/>
      <c r="CXL237" s="18"/>
      <c r="CXM237" s="18"/>
      <c r="CXN237" s="18"/>
      <c r="CXO237" s="18"/>
      <c r="CXP237" s="18"/>
      <c r="CXQ237" s="18"/>
      <c r="CXR237" s="18"/>
      <c r="CXS237" s="18"/>
      <c r="CXT237" s="18"/>
      <c r="CXU237" s="18"/>
      <c r="CXV237" s="18"/>
      <c r="CXW237" s="18"/>
      <c r="CXX237" s="18"/>
      <c r="CXY237" s="18"/>
      <c r="CXZ237" s="18"/>
      <c r="CYA237" s="18"/>
      <c r="CYB237" s="18"/>
      <c r="CYC237" s="18"/>
      <c r="CYD237" s="18"/>
      <c r="CYE237" s="18"/>
      <c r="CYF237" s="18"/>
      <c r="CYG237" s="18"/>
      <c r="CYH237" s="18"/>
      <c r="CYI237" s="18"/>
      <c r="CYJ237" s="18"/>
      <c r="CYK237" s="18"/>
      <c r="CYL237" s="18"/>
      <c r="CYM237" s="18"/>
      <c r="CYN237" s="18"/>
      <c r="CYO237" s="18"/>
      <c r="CYP237" s="18"/>
      <c r="CYQ237" s="18"/>
      <c r="CYR237" s="18"/>
      <c r="CYS237" s="18"/>
      <c r="CYT237" s="18"/>
      <c r="CYU237" s="18"/>
      <c r="CYV237" s="18"/>
      <c r="CYW237" s="18"/>
      <c r="CYX237" s="18"/>
      <c r="CYY237" s="18"/>
      <c r="CYZ237" s="18"/>
      <c r="CZA237" s="18"/>
      <c r="CZB237" s="18"/>
      <c r="CZC237" s="18"/>
      <c r="CZD237" s="18"/>
      <c r="CZE237" s="18"/>
      <c r="CZF237" s="18"/>
      <c r="CZG237" s="18"/>
      <c r="CZH237" s="18"/>
      <c r="CZI237" s="18"/>
      <c r="CZJ237" s="18"/>
      <c r="CZK237" s="18"/>
      <c r="CZL237" s="18"/>
      <c r="CZM237" s="18"/>
      <c r="CZN237" s="18"/>
      <c r="CZO237" s="18"/>
      <c r="CZP237" s="18"/>
      <c r="CZQ237" s="18"/>
      <c r="CZR237" s="18"/>
      <c r="CZS237" s="18"/>
      <c r="CZT237" s="18"/>
      <c r="CZU237" s="18"/>
      <c r="CZV237" s="18"/>
      <c r="CZW237" s="18"/>
      <c r="CZX237" s="18"/>
      <c r="CZY237" s="18"/>
      <c r="CZZ237" s="18"/>
      <c r="DAA237" s="18"/>
      <c r="DAB237" s="18"/>
      <c r="DAC237" s="18"/>
      <c r="DAD237" s="18"/>
      <c r="DAE237" s="18"/>
      <c r="DAF237" s="18"/>
      <c r="DAG237" s="18"/>
      <c r="DAH237" s="18"/>
      <c r="DAI237" s="18"/>
      <c r="DAJ237" s="18"/>
      <c r="DAK237" s="18"/>
      <c r="DAL237" s="18"/>
      <c r="DAM237" s="18"/>
      <c r="DAN237" s="18"/>
      <c r="DAO237" s="18"/>
      <c r="DAP237" s="18"/>
      <c r="DAQ237" s="18"/>
      <c r="DAR237" s="18"/>
      <c r="DAS237" s="18"/>
      <c r="DAT237" s="18"/>
      <c r="DAU237" s="18"/>
      <c r="DAV237" s="18"/>
      <c r="DAW237" s="18"/>
      <c r="DAX237" s="18"/>
      <c r="DAY237" s="18"/>
      <c r="DAZ237" s="18"/>
      <c r="DBA237" s="18"/>
      <c r="DBB237" s="18"/>
      <c r="DBC237" s="18"/>
      <c r="DBD237" s="18"/>
      <c r="DBE237" s="18"/>
      <c r="DBF237" s="18"/>
      <c r="DBG237" s="18"/>
      <c r="DBH237" s="18"/>
      <c r="DBI237" s="18"/>
      <c r="DBJ237" s="18"/>
      <c r="DBK237" s="18"/>
      <c r="DBL237" s="18"/>
      <c r="DBM237" s="18"/>
      <c r="DBN237" s="18"/>
      <c r="DBO237" s="18"/>
      <c r="DBP237" s="18"/>
      <c r="DBQ237" s="18"/>
      <c r="DBR237" s="18"/>
      <c r="DBS237" s="18"/>
      <c r="DBT237" s="18"/>
      <c r="DBU237" s="18"/>
      <c r="DBV237" s="18"/>
      <c r="DBW237" s="18"/>
      <c r="DBX237" s="18"/>
      <c r="DBY237" s="18"/>
      <c r="DBZ237" s="18"/>
      <c r="DCA237" s="18"/>
      <c r="DCB237" s="18"/>
      <c r="DCC237" s="18"/>
      <c r="DCD237" s="18"/>
      <c r="DCE237" s="18"/>
      <c r="DCF237" s="18"/>
      <c r="DCG237" s="18"/>
      <c r="DCH237" s="18"/>
      <c r="DCI237" s="18"/>
      <c r="DCJ237" s="18"/>
      <c r="DCK237" s="18"/>
      <c r="DCL237" s="18"/>
      <c r="DCM237" s="18"/>
      <c r="DCN237" s="18"/>
      <c r="DCO237" s="18"/>
      <c r="DCP237" s="18"/>
      <c r="DCQ237" s="18"/>
      <c r="DCR237" s="18"/>
      <c r="DCS237" s="18"/>
      <c r="DCT237" s="18"/>
      <c r="DCU237" s="18"/>
      <c r="DCV237" s="18"/>
      <c r="DCW237" s="18"/>
      <c r="DCX237" s="18"/>
      <c r="DCY237" s="18"/>
      <c r="DCZ237" s="18"/>
      <c r="DDA237" s="18"/>
      <c r="DDB237" s="18"/>
      <c r="DDC237" s="18"/>
      <c r="DDD237" s="18"/>
      <c r="DDE237" s="18"/>
      <c r="DDF237" s="18"/>
      <c r="DDG237" s="18"/>
      <c r="DDH237" s="18"/>
      <c r="DDI237" s="18"/>
      <c r="DDJ237" s="18"/>
      <c r="DDK237" s="18"/>
      <c r="DDL237" s="18"/>
      <c r="DDM237" s="18"/>
      <c r="DDN237" s="18"/>
      <c r="DDO237" s="18"/>
      <c r="DDP237" s="18"/>
      <c r="DDQ237" s="18"/>
      <c r="DDR237" s="18"/>
      <c r="DDS237" s="18"/>
      <c r="DDT237" s="18"/>
      <c r="DDU237" s="18"/>
      <c r="DDV237" s="18"/>
      <c r="DDW237" s="18"/>
      <c r="DDX237" s="18"/>
      <c r="DDY237" s="18"/>
      <c r="DDZ237" s="18"/>
      <c r="DEA237" s="18"/>
      <c r="DEB237" s="18"/>
      <c r="DEC237" s="18"/>
      <c r="DED237" s="18"/>
      <c r="DEE237" s="18"/>
      <c r="DEF237" s="18"/>
      <c r="DEG237" s="18"/>
      <c r="DEH237" s="18"/>
      <c r="DEI237" s="18"/>
      <c r="DEJ237" s="18"/>
      <c r="DEK237" s="18"/>
      <c r="DEL237" s="18"/>
      <c r="DEM237" s="18"/>
      <c r="DEN237" s="18"/>
      <c r="DEO237" s="18"/>
      <c r="DEP237" s="18"/>
      <c r="DEQ237" s="18"/>
      <c r="DER237" s="18"/>
      <c r="DES237" s="18"/>
      <c r="DET237" s="18"/>
      <c r="DEU237" s="18"/>
      <c r="DEV237" s="18"/>
      <c r="DEW237" s="18"/>
      <c r="DEX237" s="18"/>
      <c r="DEY237" s="18"/>
      <c r="DEZ237" s="18"/>
      <c r="DFA237" s="18"/>
      <c r="DFB237" s="18"/>
      <c r="DFC237" s="18"/>
      <c r="DFD237" s="18"/>
      <c r="DFE237" s="18"/>
      <c r="DFF237" s="18"/>
      <c r="DFG237" s="18"/>
      <c r="DFH237" s="18"/>
      <c r="DFI237" s="18"/>
      <c r="DFJ237" s="18"/>
      <c r="DFK237" s="18"/>
      <c r="DFL237" s="18"/>
      <c r="DFM237" s="18"/>
      <c r="DFN237" s="18"/>
      <c r="DFO237" s="18"/>
      <c r="DFP237" s="18"/>
      <c r="DFQ237" s="18"/>
      <c r="DFR237" s="18"/>
      <c r="DFS237" s="18"/>
      <c r="DFT237" s="18"/>
      <c r="DFU237" s="18"/>
      <c r="DFV237" s="18"/>
      <c r="DFW237" s="18"/>
      <c r="DFX237" s="18"/>
      <c r="DFY237" s="18"/>
      <c r="DFZ237" s="18"/>
      <c r="DGA237" s="18"/>
      <c r="DGB237" s="18"/>
      <c r="DGC237" s="18"/>
      <c r="DGD237" s="18"/>
      <c r="DGE237" s="18"/>
      <c r="DGF237" s="18"/>
      <c r="DGG237" s="18"/>
      <c r="DGH237" s="18"/>
      <c r="DGI237" s="18"/>
      <c r="DGJ237" s="18"/>
      <c r="DGK237" s="18"/>
      <c r="DGL237" s="18"/>
      <c r="DGM237" s="18"/>
      <c r="DGN237" s="18"/>
      <c r="DGO237" s="18"/>
      <c r="DGP237" s="18"/>
      <c r="DGQ237" s="18"/>
      <c r="DGR237" s="18"/>
      <c r="DGS237" s="18"/>
      <c r="DGT237" s="18"/>
      <c r="DGU237" s="18"/>
      <c r="DGV237" s="18"/>
      <c r="DGW237" s="18"/>
      <c r="DGX237" s="18"/>
      <c r="DGY237" s="18"/>
      <c r="DGZ237" s="18"/>
      <c r="DHA237" s="18"/>
      <c r="DHB237" s="18"/>
      <c r="DHC237" s="18"/>
      <c r="DHD237" s="18"/>
      <c r="DHE237" s="18"/>
      <c r="DHF237" s="18"/>
      <c r="DHG237" s="18"/>
      <c r="DHH237" s="18"/>
      <c r="DHI237" s="18"/>
      <c r="DHJ237" s="18"/>
      <c r="DHK237" s="18"/>
      <c r="DHL237" s="18"/>
      <c r="DHM237" s="18"/>
      <c r="DHN237" s="18"/>
      <c r="DHO237" s="18"/>
      <c r="DHP237" s="18"/>
      <c r="DHQ237" s="18"/>
      <c r="DHR237" s="18"/>
      <c r="DHS237" s="18"/>
      <c r="DHT237" s="18"/>
      <c r="DHU237" s="18"/>
      <c r="DHV237" s="18"/>
      <c r="DHW237" s="18"/>
      <c r="DHX237" s="18"/>
      <c r="DHY237" s="18"/>
      <c r="DHZ237" s="18"/>
      <c r="DIA237" s="18"/>
      <c r="DIB237" s="18"/>
      <c r="DIC237" s="18"/>
      <c r="DID237" s="18"/>
      <c r="DIE237" s="18"/>
      <c r="DIF237" s="18"/>
      <c r="DIG237" s="18"/>
      <c r="DIH237" s="18"/>
      <c r="DII237" s="18"/>
      <c r="DIJ237" s="18"/>
      <c r="DIK237" s="18"/>
      <c r="DIL237" s="18"/>
      <c r="DIM237" s="18"/>
      <c r="DIN237" s="18"/>
      <c r="DIO237" s="18"/>
      <c r="DIP237" s="18"/>
      <c r="DIQ237" s="18"/>
      <c r="DIR237" s="18"/>
      <c r="DIS237" s="18"/>
      <c r="DIT237" s="18"/>
      <c r="DIU237" s="18"/>
      <c r="DIV237" s="18"/>
      <c r="DIW237" s="18"/>
      <c r="DIX237" s="18"/>
      <c r="DIY237" s="18"/>
      <c r="DIZ237" s="18"/>
      <c r="DJA237" s="18"/>
      <c r="DJB237" s="18"/>
      <c r="DJC237" s="18"/>
      <c r="DJD237" s="18"/>
      <c r="DJE237" s="18"/>
      <c r="DJF237" s="18"/>
      <c r="DJG237" s="18"/>
      <c r="DJH237" s="18"/>
      <c r="DJI237" s="18"/>
      <c r="DJJ237" s="18"/>
      <c r="DJK237" s="18"/>
      <c r="DJL237" s="18"/>
      <c r="DJM237" s="18"/>
      <c r="DJN237" s="18"/>
      <c r="DJO237" s="18"/>
      <c r="DJP237" s="18"/>
      <c r="DJQ237" s="18"/>
      <c r="DJR237" s="18"/>
      <c r="DJS237" s="18"/>
      <c r="DJT237" s="18"/>
      <c r="DJU237" s="18"/>
      <c r="DJV237" s="18"/>
      <c r="DJW237" s="18"/>
      <c r="DJX237" s="18"/>
      <c r="DJY237" s="18"/>
      <c r="DJZ237" s="18"/>
      <c r="DKA237" s="18"/>
      <c r="DKB237" s="18"/>
      <c r="DKC237" s="18"/>
      <c r="DKD237" s="18"/>
      <c r="DKE237" s="18"/>
      <c r="DKF237" s="18"/>
      <c r="DKG237" s="18"/>
      <c r="DKH237" s="18"/>
      <c r="DKI237" s="18"/>
      <c r="DKJ237" s="18"/>
      <c r="DKK237" s="18"/>
      <c r="DKL237" s="18"/>
      <c r="DKM237" s="18"/>
      <c r="DKN237" s="18"/>
      <c r="DKO237" s="18"/>
      <c r="DKP237" s="18"/>
      <c r="DKQ237" s="18"/>
      <c r="DKR237" s="18"/>
      <c r="DKS237" s="18"/>
      <c r="DKT237" s="18"/>
      <c r="DKU237" s="18"/>
      <c r="DKV237" s="18"/>
      <c r="DKW237" s="18"/>
      <c r="DKX237" s="18"/>
      <c r="DKY237" s="18"/>
      <c r="DKZ237" s="18"/>
      <c r="DLA237" s="18"/>
      <c r="DLB237" s="18"/>
      <c r="DLC237" s="18"/>
      <c r="DLD237" s="18"/>
      <c r="DLE237" s="18"/>
      <c r="DLF237" s="18"/>
      <c r="DLG237" s="18"/>
      <c r="DLH237" s="18"/>
      <c r="DLI237" s="18"/>
      <c r="DLJ237" s="18"/>
      <c r="DLK237" s="18"/>
      <c r="DLL237" s="18"/>
      <c r="DLM237" s="18"/>
      <c r="DLN237" s="18"/>
      <c r="DLO237" s="18"/>
      <c r="DLP237" s="18"/>
      <c r="DLQ237" s="18"/>
      <c r="DLR237" s="18"/>
      <c r="DLS237" s="18"/>
      <c r="DLT237" s="18"/>
      <c r="DLU237" s="18"/>
      <c r="DLV237" s="18"/>
      <c r="DLW237" s="18"/>
      <c r="DLX237" s="18"/>
      <c r="DLY237" s="18"/>
      <c r="DLZ237" s="18"/>
      <c r="DMA237" s="18"/>
      <c r="DMB237" s="18"/>
      <c r="DMC237" s="18"/>
      <c r="DMD237" s="18"/>
      <c r="DME237" s="18"/>
      <c r="DMF237" s="18"/>
      <c r="DMG237" s="18"/>
      <c r="DMH237" s="18"/>
      <c r="DMI237" s="18"/>
      <c r="DMJ237" s="18"/>
      <c r="DMK237" s="18"/>
      <c r="DML237" s="18"/>
      <c r="DMM237" s="18"/>
      <c r="DMN237" s="18"/>
      <c r="DMO237" s="18"/>
      <c r="DMP237" s="18"/>
      <c r="DMQ237" s="18"/>
      <c r="DMR237" s="18"/>
      <c r="DMS237" s="18"/>
      <c r="DMT237" s="18"/>
      <c r="DMU237" s="18"/>
      <c r="DMV237" s="18"/>
      <c r="DMW237" s="18"/>
      <c r="DMX237" s="18"/>
      <c r="DMY237" s="18"/>
      <c r="DMZ237" s="18"/>
      <c r="DNA237" s="18"/>
      <c r="DNB237" s="18"/>
      <c r="DNC237" s="18"/>
      <c r="DND237" s="18"/>
      <c r="DNE237" s="18"/>
      <c r="DNF237" s="18"/>
      <c r="DNG237" s="18"/>
      <c r="DNH237" s="18"/>
      <c r="DNI237" s="18"/>
      <c r="DNJ237" s="18"/>
      <c r="DNK237" s="18"/>
      <c r="DNL237" s="18"/>
      <c r="DNM237" s="18"/>
      <c r="DNN237" s="18"/>
      <c r="DNO237" s="18"/>
      <c r="DNP237" s="18"/>
      <c r="DNQ237" s="18"/>
      <c r="DNR237" s="18"/>
      <c r="DNS237" s="18"/>
      <c r="DNT237" s="18"/>
      <c r="DNU237" s="18"/>
      <c r="DNV237" s="18"/>
      <c r="DNW237" s="18"/>
      <c r="DNX237" s="18"/>
      <c r="DNY237" s="18"/>
      <c r="DNZ237" s="18"/>
      <c r="DOA237" s="18"/>
      <c r="DOB237" s="18"/>
      <c r="DOC237" s="18"/>
      <c r="DOD237" s="18"/>
      <c r="DOE237" s="18"/>
      <c r="DOF237" s="18"/>
      <c r="DOG237" s="18"/>
      <c r="DOH237" s="18"/>
      <c r="DOI237" s="18"/>
      <c r="DOJ237" s="18"/>
      <c r="DOK237" s="18"/>
      <c r="DOL237" s="18"/>
      <c r="DOM237" s="18"/>
      <c r="DON237" s="18"/>
      <c r="DOO237" s="18"/>
      <c r="DOP237" s="18"/>
      <c r="DOQ237" s="18"/>
      <c r="DOR237" s="18"/>
      <c r="DOS237" s="18"/>
      <c r="DOT237" s="18"/>
      <c r="DOU237" s="18"/>
      <c r="DOV237" s="18"/>
      <c r="DOW237" s="18"/>
      <c r="DOX237" s="18"/>
      <c r="DOY237" s="18"/>
      <c r="DOZ237" s="18"/>
      <c r="DPA237" s="18"/>
      <c r="DPB237" s="18"/>
      <c r="DPC237" s="18"/>
      <c r="DPD237" s="18"/>
      <c r="DPE237" s="18"/>
      <c r="DPF237" s="18"/>
      <c r="DPG237" s="18"/>
      <c r="DPH237" s="18"/>
      <c r="DPI237" s="18"/>
      <c r="DPJ237" s="18"/>
      <c r="DPK237" s="18"/>
      <c r="DPL237" s="18"/>
      <c r="DPM237" s="18"/>
      <c r="DPN237" s="18"/>
      <c r="DPO237" s="18"/>
      <c r="DPP237" s="18"/>
      <c r="DPQ237" s="18"/>
      <c r="DPR237" s="18"/>
      <c r="DPS237" s="18"/>
      <c r="DPT237" s="18"/>
      <c r="DPU237" s="18"/>
      <c r="DPV237" s="18"/>
      <c r="DPW237" s="18"/>
      <c r="DPX237" s="18"/>
      <c r="DPY237" s="18"/>
      <c r="DPZ237" s="18"/>
      <c r="DQA237" s="18"/>
      <c r="DQB237" s="18"/>
      <c r="DQC237" s="18"/>
      <c r="DQD237" s="18"/>
      <c r="DQE237" s="18"/>
      <c r="DQF237" s="18"/>
      <c r="DQG237" s="18"/>
      <c r="DQH237" s="18"/>
      <c r="DQI237" s="18"/>
      <c r="DQJ237" s="18"/>
      <c r="DQK237" s="18"/>
      <c r="DQL237" s="18"/>
      <c r="DQM237" s="18"/>
      <c r="DQN237" s="18"/>
      <c r="DQO237" s="18"/>
      <c r="DQP237" s="18"/>
      <c r="DQQ237" s="18"/>
      <c r="DQR237" s="18"/>
      <c r="DQS237" s="18"/>
      <c r="DQT237" s="18"/>
      <c r="DQU237" s="18"/>
      <c r="DQV237" s="18"/>
      <c r="DQW237" s="18"/>
      <c r="DQX237" s="18"/>
      <c r="DQY237" s="18"/>
      <c r="DQZ237" s="18"/>
      <c r="DRA237" s="18"/>
      <c r="DRB237" s="18"/>
      <c r="DRC237" s="18"/>
      <c r="DRD237" s="18"/>
      <c r="DRE237" s="18"/>
      <c r="DRF237" s="18"/>
      <c r="DRG237" s="18"/>
      <c r="DRH237" s="18"/>
      <c r="DRI237" s="18"/>
      <c r="DRJ237" s="18"/>
      <c r="DRK237" s="18"/>
      <c r="DRL237" s="18"/>
      <c r="DRM237" s="18"/>
      <c r="DRN237" s="18"/>
      <c r="DRO237" s="18"/>
      <c r="DRP237" s="18"/>
      <c r="DRQ237" s="18"/>
      <c r="DRR237" s="18"/>
      <c r="DRS237" s="18"/>
      <c r="DRT237" s="18"/>
      <c r="DRU237" s="18"/>
      <c r="DRV237" s="18"/>
      <c r="DRW237" s="18"/>
      <c r="DRX237" s="18"/>
      <c r="DRY237" s="18"/>
      <c r="DRZ237" s="18"/>
      <c r="DSA237" s="18"/>
      <c r="DSB237" s="18"/>
      <c r="DSC237" s="18"/>
      <c r="DSD237" s="18"/>
      <c r="DSE237" s="18"/>
      <c r="DSF237" s="18"/>
      <c r="DSG237" s="18"/>
      <c r="DSH237" s="18"/>
      <c r="DSI237" s="18"/>
      <c r="DSJ237" s="18"/>
      <c r="DSK237" s="18"/>
      <c r="DSL237" s="18"/>
      <c r="DSM237" s="18"/>
      <c r="DSN237" s="18"/>
      <c r="DSO237" s="18"/>
      <c r="DSP237" s="18"/>
      <c r="DSQ237" s="18"/>
      <c r="DSR237" s="18"/>
      <c r="DSS237" s="18"/>
      <c r="DST237" s="18"/>
      <c r="DSU237" s="18"/>
      <c r="DSV237" s="18"/>
      <c r="DSW237" s="18"/>
      <c r="DSX237" s="18"/>
      <c r="DSY237" s="18"/>
      <c r="DSZ237" s="18"/>
      <c r="DTA237" s="18"/>
      <c r="DTB237" s="18"/>
      <c r="DTC237" s="18"/>
      <c r="DTD237" s="18"/>
      <c r="DTE237" s="18"/>
      <c r="DTF237" s="18"/>
      <c r="DTG237" s="18"/>
      <c r="DTH237" s="18"/>
      <c r="DTI237" s="18"/>
      <c r="DTJ237" s="18"/>
      <c r="DTK237" s="18"/>
      <c r="DTL237" s="18"/>
      <c r="DTM237" s="18"/>
      <c r="DTN237" s="18"/>
      <c r="DTO237" s="18"/>
      <c r="DTP237" s="18"/>
      <c r="DTQ237" s="18"/>
      <c r="DTR237" s="18"/>
      <c r="DTS237" s="18"/>
      <c r="DTT237" s="18"/>
      <c r="DTU237" s="18"/>
      <c r="DTV237" s="18"/>
      <c r="DTW237" s="18"/>
      <c r="DTX237" s="18"/>
      <c r="DTY237" s="18"/>
      <c r="DTZ237" s="18"/>
      <c r="DUA237" s="18"/>
      <c r="DUB237" s="18"/>
      <c r="DUC237" s="18"/>
      <c r="DUD237" s="18"/>
      <c r="DUE237" s="18"/>
      <c r="DUF237" s="18"/>
      <c r="DUG237" s="18"/>
      <c r="DUH237" s="18"/>
      <c r="DUI237" s="18"/>
      <c r="DUJ237" s="18"/>
      <c r="DUK237" s="18"/>
      <c r="DUL237" s="18"/>
      <c r="DUM237" s="18"/>
      <c r="DUN237" s="18"/>
      <c r="DUO237" s="18"/>
      <c r="DUP237" s="18"/>
      <c r="DUQ237" s="18"/>
      <c r="DUR237" s="18"/>
      <c r="DUS237" s="18"/>
      <c r="DUT237" s="18"/>
      <c r="DUU237" s="18"/>
      <c r="DUV237" s="18"/>
      <c r="DUW237" s="18"/>
      <c r="DUX237" s="18"/>
      <c r="DUY237" s="18"/>
      <c r="DUZ237" s="18"/>
      <c r="DVA237" s="18"/>
      <c r="DVB237" s="18"/>
      <c r="DVC237" s="18"/>
      <c r="DVD237" s="18"/>
      <c r="DVE237" s="18"/>
      <c r="DVF237" s="18"/>
      <c r="DVG237" s="18"/>
      <c r="DVH237" s="18"/>
      <c r="DVI237" s="18"/>
      <c r="DVJ237" s="18"/>
      <c r="DVK237" s="18"/>
      <c r="DVL237" s="18"/>
      <c r="DVM237" s="18"/>
      <c r="DVN237" s="18"/>
      <c r="DVO237" s="18"/>
      <c r="DVP237" s="18"/>
      <c r="DVQ237" s="18"/>
      <c r="DVR237" s="18"/>
      <c r="DVS237" s="18"/>
      <c r="DVT237" s="18"/>
      <c r="DVU237" s="18"/>
      <c r="DVV237" s="18"/>
      <c r="DVW237" s="18"/>
      <c r="DVX237" s="18"/>
      <c r="DVY237" s="18"/>
      <c r="DVZ237" s="18"/>
      <c r="DWA237" s="18"/>
      <c r="DWB237" s="18"/>
      <c r="DWC237" s="18"/>
      <c r="DWD237" s="18"/>
      <c r="DWE237" s="18"/>
      <c r="DWF237" s="18"/>
      <c r="DWG237" s="18"/>
      <c r="DWH237" s="18"/>
      <c r="DWI237" s="18"/>
      <c r="DWJ237" s="18"/>
      <c r="DWK237" s="18"/>
      <c r="DWL237" s="18"/>
      <c r="DWM237" s="18"/>
      <c r="DWN237" s="18"/>
      <c r="DWO237" s="18"/>
      <c r="DWP237" s="18"/>
      <c r="DWQ237" s="18"/>
      <c r="DWR237" s="18"/>
      <c r="DWS237" s="18"/>
      <c r="DWT237" s="18"/>
      <c r="DWU237" s="18"/>
      <c r="DWV237" s="18"/>
      <c r="DWW237" s="18"/>
      <c r="DWX237" s="18"/>
      <c r="DWY237" s="18"/>
      <c r="DWZ237" s="18"/>
      <c r="DXA237" s="18"/>
      <c r="DXB237" s="18"/>
      <c r="DXC237" s="18"/>
      <c r="DXD237" s="18"/>
      <c r="DXE237" s="18"/>
      <c r="DXF237" s="18"/>
      <c r="DXG237" s="18"/>
      <c r="DXH237" s="18"/>
      <c r="DXI237" s="18"/>
      <c r="DXJ237" s="18"/>
      <c r="DXK237" s="18"/>
      <c r="DXL237" s="18"/>
      <c r="DXM237" s="18"/>
      <c r="DXN237" s="18"/>
      <c r="DXO237" s="18"/>
      <c r="DXP237" s="18"/>
      <c r="DXQ237" s="18"/>
      <c r="DXR237" s="18"/>
      <c r="DXS237" s="18"/>
      <c r="DXT237" s="18"/>
      <c r="DXU237" s="18"/>
      <c r="DXV237" s="18"/>
      <c r="DXW237" s="18"/>
      <c r="DXX237" s="18"/>
      <c r="DXY237" s="18"/>
      <c r="DXZ237" s="18"/>
      <c r="DYA237" s="18"/>
      <c r="DYB237" s="18"/>
      <c r="DYC237" s="18"/>
      <c r="DYD237" s="18"/>
      <c r="DYE237" s="18"/>
      <c r="DYF237" s="18"/>
      <c r="DYG237" s="18"/>
      <c r="DYH237" s="18"/>
      <c r="DYI237" s="18"/>
      <c r="DYJ237" s="18"/>
      <c r="DYK237" s="18"/>
      <c r="DYL237" s="18"/>
      <c r="DYM237" s="18"/>
      <c r="DYN237" s="18"/>
      <c r="DYO237" s="18"/>
      <c r="DYP237" s="18"/>
      <c r="DYQ237" s="18"/>
      <c r="DYR237" s="18"/>
      <c r="DYS237" s="18"/>
      <c r="DYT237" s="18"/>
      <c r="DYU237" s="18"/>
      <c r="DYV237" s="18"/>
      <c r="DYW237" s="18"/>
      <c r="DYX237" s="18"/>
      <c r="DYY237" s="18"/>
      <c r="DYZ237" s="18"/>
      <c r="DZA237" s="18"/>
      <c r="DZB237" s="18"/>
      <c r="DZC237" s="18"/>
      <c r="DZD237" s="18"/>
      <c r="DZE237" s="18"/>
      <c r="DZF237" s="18"/>
      <c r="DZG237" s="18"/>
      <c r="DZH237" s="18"/>
      <c r="DZI237" s="18"/>
      <c r="DZJ237" s="18"/>
      <c r="DZK237" s="18"/>
      <c r="DZL237" s="18"/>
      <c r="DZM237" s="18"/>
      <c r="DZN237" s="18"/>
      <c r="DZO237" s="18"/>
      <c r="DZP237" s="18"/>
      <c r="DZQ237" s="18"/>
      <c r="DZR237" s="18"/>
      <c r="DZS237" s="18"/>
      <c r="DZT237" s="18"/>
      <c r="DZU237" s="18"/>
      <c r="DZV237" s="18"/>
      <c r="DZW237" s="18"/>
      <c r="DZX237" s="18"/>
      <c r="DZY237" s="18"/>
      <c r="DZZ237" s="18"/>
      <c r="EAA237" s="18"/>
      <c r="EAB237" s="18"/>
      <c r="EAC237" s="18"/>
      <c r="EAD237" s="18"/>
      <c r="EAE237" s="18"/>
      <c r="EAF237" s="18"/>
      <c r="EAG237" s="18"/>
      <c r="EAH237" s="18"/>
      <c r="EAI237" s="18"/>
      <c r="EAJ237" s="18"/>
      <c r="EAK237" s="18"/>
      <c r="EAL237" s="18"/>
      <c r="EAM237" s="18"/>
      <c r="EAN237" s="18"/>
      <c r="EAO237" s="18"/>
      <c r="EAP237" s="18"/>
      <c r="EAQ237" s="18"/>
      <c r="EAR237" s="18"/>
      <c r="EAS237" s="18"/>
      <c r="EAT237" s="18"/>
      <c r="EAU237" s="18"/>
      <c r="EAV237" s="18"/>
      <c r="EAW237" s="18"/>
      <c r="EAX237" s="18"/>
      <c r="EAY237" s="18"/>
      <c r="EAZ237" s="18"/>
      <c r="EBA237" s="18"/>
      <c r="EBB237" s="18"/>
      <c r="EBC237" s="18"/>
      <c r="EBD237" s="18"/>
      <c r="EBE237" s="18"/>
      <c r="EBF237" s="18"/>
      <c r="EBG237" s="18"/>
      <c r="EBH237" s="18"/>
      <c r="EBI237" s="18"/>
      <c r="EBJ237" s="18"/>
      <c r="EBK237" s="18"/>
      <c r="EBL237" s="18"/>
      <c r="EBM237" s="18"/>
      <c r="EBN237" s="18"/>
      <c r="EBO237" s="18"/>
      <c r="EBP237" s="18"/>
      <c r="EBQ237" s="18"/>
      <c r="EBR237" s="18"/>
      <c r="EBS237" s="18"/>
      <c r="EBT237" s="18"/>
      <c r="EBU237" s="18"/>
      <c r="EBV237" s="18"/>
      <c r="EBW237" s="18"/>
      <c r="EBX237" s="18"/>
      <c r="EBY237" s="18"/>
      <c r="EBZ237" s="18"/>
      <c r="ECA237" s="18"/>
      <c r="ECB237" s="18"/>
      <c r="ECC237" s="18"/>
      <c r="ECD237" s="18"/>
      <c r="ECE237" s="18"/>
      <c r="ECF237" s="18"/>
      <c r="ECG237" s="18"/>
      <c r="ECH237" s="18"/>
      <c r="ECI237" s="18"/>
      <c r="ECJ237" s="18"/>
      <c r="ECK237" s="18"/>
      <c r="ECL237" s="18"/>
      <c r="ECM237" s="18"/>
      <c r="ECN237" s="18"/>
      <c r="ECO237" s="18"/>
      <c r="ECP237" s="18"/>
      <c r="ECQ237" s="18"/>
      <c r="ECR237" s="18"/>
      <c r="ECS237" s="18"/>
      <c r="ECT237" s="18"/>
      <c r="ECU237" s="18"/>
      <c r="ECV237" s="18"/>
      <c r="ECW237" s="18"/>
      <c r="ECX237" s="18"/>
      <c r="ECY237" s="18"/>
      <c r="ECZ237" s="18"/>
      <c r="EDA237" s="18"/>
      <c r="EDB237" s="18"/>
      <c r="EDC237" s="18"/>
      <c r="EDD237" s="18"/>
      <c r="EDE237" s="18"/>
      <c r="EDF237" s="18"/>
      <c r="EDG237" s="18"/>
      <c r="EDH237" s="18"/>
      <c r="EDI237" s="18"/>
      <c r="EDJ237" s="18"/>
      <c r="EDK237" s="18"/>
      <c r="EDL237" s="18"/>
      <c r="EDM237" s="18"/>
      <c r="EDN237" s="18"/>
      <c r="EDO237" s="18"/>
      <c r="EDP237" s="18"/>
      <c r="EDQ237" s="18"/>
      <c r="EDR237" s="18"/>
      <c r="EDS237" s="18"/>
      <c r="EDT237" s="18"/>
      <c r="EDU237" s="18"/>
      <c r="EDV237" s="18"/>
      <c r="EDW237" s="18"/>
      <c r="EDX237" s="18"/>
      <c r="EDY237" s="18"/>
      <c r="EDZ237" s="18"/>
      <c r="EEA237" s="18"/>
      <c r="EEB237" s="18"/>
      <c r="EEC237" s="18"/>
      <c r="EED237" s="18"/>
      <c r="EEE237" s="18"/>
      <c r="EEF237" s="18"/>
      <c r="EEG237" s="18"/>
      <c r="EEH237" s="18"/>
      <c r="EEI237" s="18"/>
      <c r="EEJ237" s="18"/>
      <c r="EEK237" s="18"/>
      <c r="EEL237" s="18"/>
      <c r="EEM237" s="18"/>
      <c r="EEN237" s="18"/>
      <c r="EEO237" s="18"/>
      <c r="EEP237" s="18"/>
      <c r="EEQ237" s="18"/>
      <c r="EER237" s="18"/>
      <c r="EES237" s="18"/>
      <c r="EET237" s="18"/>
      <c r="EEU237" s="18"/>
      <c r="EEV237" s="18"/>
      <c r="EEW237" s="18"/>
      <c r="EEX237" s="18"/>
      <c r="EEY237" s="18"/>
      <c r="EEZ237" s="18"/>
      <c r="EFA237" s="18"/>
      <c r="EFB237" s="18"/>
      <c r="EFC237" s="18"/>
      <c r="EFD237" s="18"/>
      <c r="EFE237" s="18"/>
      <c r="EFF237" s="18"/>
      <c r="EFG237" s="18"/>
      <c r="EFH237" s="18"/>
      <c r="EFI237" s="18"/>
      <c r="EFJ237" s="18"/>
      <c r="EFK237" s="18"/>
      <c r="EFL237" s="18"/>
      <c r="EFM237" s="18"/>
      <c r="EFN237" s="18"/>
      <c r="EFO237" s="18"/>
      <c r="EFP237" s="18"/>
      <c r="EFQ237" s="18"/>
      <c r="EFR237" s="18"/>
      <c r="EFS237" s="18"/>
      <c r="EFT237" s="18"/>
      <c r="EFU237" s="18"/>
      <c r="EFV237" s="18"/>
      <c r="EFW237" s="18"/>
      <c r="EFX237" s="18"/>
      <c r="EFY237" s="18"/>
      <c r="EFZ237" s="18"/>
      <c r="EGA237" s="18"/>
      <c r="EGB237" s="18"/>
      <c r="EGC237" s="18"/>
      <c r="EGD237" s="18"/>
      <c r="EGE237" s="18"/>
      <c r="EGF237" s="18"/>
      <c r="EGG237" s="18"/>
      <c r="EGH237" s="18"/>
      <c r="EGI237" s="18"/>
      <c r="EGJ237" s="18"/>
      <c r="EGK237" s="18"/>
      <c r="EGL237" s="18"/>
      <c r="EGM237" s="18"/>
      <c r="EGN237" s="18"/>
      <c r="EGO237" s="18"/>
      <c r="EGP237" s="18"/>
      <c r="EGQ237" s="18"/>
      <c r="EGR237" s="18"/>
      <c r="EGS237" s="18"/>
      <c r="EGT237" s="18"/>
      <c r="EGU237" s="18"/>
      <c r="EGV237" s="18"/>
      <c r="EGW237" s="18"/>
      <c r="EGX237" s="18"/>
      <c r="EGY237" s="18"/>
      <c r="EGZ237" s="18"/>
      <c r="EHA237" s="18"/>
      <c r="EHB237" s="18"/>
      <c r="EHC237" s="18"/>
      <c r="EHD237" s="18"/>
      <c r="EHE237" s="18"/>
      <c r="EHF237" s="18"/>
      <c r="EHG237" s="18"/>
      <c r="EHH237" s="18"/>
      <c r="EHI237" s="18"/>
      <c r="EHJ237" s="18"/>
      <c r="EHK237" s="18"/>
      <c r="EHL237" s="18"/>
      <c r="EHM237" s="18"/>
      <c r="EHN237" s="18"/>
      <c r="EHO237" s="18"/>
      <c r="EHP237" s="18"/>
      <c r="EHQ237" s="18"/>
      <c r="EHR237" s="18"/>
      <c r="EHS237" s="18"/>
      <c r="EHT237" s="18"/>
      <c r="EHU237" s="18"/>
      <c r="EHV237" s="18"/>
      <c r="EHW237" s="18"/>
      <c r="EHX237" s="18"/>
      <c r="EHY237" s="18"/>
      <c r="EHZ237" s="18"/>
      <c r="EIA237" s="18"/>
      <c r="EIB237" s="18"/>
      <c r="EIC237" s="18"/>
      <c r="EID237" s="18"/>
      <c r="EIE237" s="18"/>
      <c r="EIF237" s="18"/>
      <c r="EIG237" s="18"/>
      <c r="EIH237" s="18"/>
      <c r="EII237" s="18"/>
      <c r="EIJ237" s="18"/>
      <c r="EIK237" s="18"/>
      <c r="EIL237" s="18"/>
      <c r="EIM237" s="18"/>
      <c r="EIN237" s="18"/>
      <c r="EIO237" s="18"/>
      <c r="EIP237" s="18"/>
      <c r="EIQ237" s="18"/>
      <c r="EIR237" s="18"/>
      <c r="EIS237" s="18"/>
      <c r="EIT237" s="18"/>
      <c r="EIU237" s="18"/>
      <c r="EIV237" s="18"/>
      <c r="EIW237" s="18"/>
      <c r="EIX237" s="18"/>
      <c r="EIY237" s="18"/>
      <c r="EIZ237" s="18"/>
      <c r="EJA237" s="18"/>
      <c r="EJB237" s="18"/>
      <c r="EJC237" s="18"/>
      <c r="EJD237" s="18"/>
      <c r="EJE237" s="18"/>
      <c r="EJF237" s="18"/>
      <c r="EJG237" s="18"/>
      <c r="EJH237" s="18"/>
      <c r="EJI237" s="18"/>
      <c r="EJJ237" s="18"/>
      <c r="EJK237" s="18"/>
      <c r="EJL237" s="18"/>
      <c r="EJM237" s="18"/>
      <c r="EJN237" s="18"/>
      <c r="EJO237" s="18"/>
      <c r="EJP237" s="18"/>
      <c r="EJQ237" s="18"/>
      <c r="EJR237" s="18"/>
      <c r="EJS237" s="18"/>
      <c r="EJT237" s="18"/>
      <c r="EJU237" s="18"/>
      <c r="EJV237" s="18"/>
      <c r="EJW237" s="18"/>
      <c r="EJX237" s="18"/>
      <c r="EJY237" s="18"/>
      <c r="EJZ237" s="18"/>
      <c r="EKA237" s="18"/>
      <c r="EKB237" s="18"/>
      <c r="EKC237" s="18"/>
      <c r="EKD237" s="18"/>
      <c r="EKE237" s="18"/>
      <c r="EKF237" s="18"/>
      <c r="EKG237" s="18"/>
      <c r="EKH237" s="18"/>
      <c r="EKI237" s="18"/>
      <c r="EKJ237" s="18"/>
      <c r="EKK237" s="18"/>
      <c r="EKL237" s="18"/>
      <c r="EKM237" s="18"/>
      <c r="EKN237" s="18"/>
      <c r="EKO237" s="18"/>
      <c r="EKP237" s="18"/>
      <c r="EKQ237" s="18"/>
      <c r="EKR237" s="18"/>
      <c r="EKS237" s="18"/>
      <c r="EKT237" s="18"/>
      <c r="EKU237" s="18"/>
      <c r="EKV237" s="18"/>
      <c r="EKW237" s="18"/>
      <c r="EKX237" s="18"/>
      <c r="EKY237" s="18"/>
      <c r="EKZ237" s="18"/>
      <c r="ELA237" s="18"/>
      <c r="ELB237" s="18"/>
      <c r="ELC237" s="18"/>
      <c r="ELD237" s="18"/>
      <c r="ELE237" s="18"/>
      <c r="ELF237" s="18"/>
      <c r="ELG237" s="18"/>
      <c r="ELH237" s="18"/>
      <c r="ELI237" s="18"/>
      <c r="ELJ237" s="18"/>
      <c r="ELK237" s="18"/>
      <c r="ELL237" s="18"/>
      <c r="ELM237" s="18"/>
      <c r="ELN237" s="18"/>
      <c r="ELO237" s="18"/>
      <c r="ELP237" s="18"/>
      <c r="ELQ237" s="18"/>
      <c r="ELR237" s="18"/>
      <c r="ELS237" s="18"/>
      <c r="ELT237" s="18"/>
      <c r="ELU237" s="18"/>
      <c r="ELV237" s="18"/>
      <c r="ELW237" s="18"/>
      <c r="ELX237" s="18"/>
      <c r="ELY237" s="18"/>
      <c r="ELZ237" s="18"/>
      <c r="EMA237" s="18"/>
      <c r="EMB237" s="18"/>
      <c r="EMC237" s="18"/>
      <c r="EMD237" s="18"/>
      <c r="EME237" s="18"/>
      <c r="EMF237" s="18"/>
      <c r="EMG237" s="18"/>
      <c r="EMH237" s="18"/>
      <c r="EMI237" s="18"/>
      <c r="EMJ237" s="18"/>
      <c r="EMK237" s="18"/>
      <c r="EML237" s="18"/>
      <c r="EMM237" s="18"/>
      <c r="EMN237" s="18"/>
      <c r="EMO237" s="18"/>
      <c r="EMP237" s="18"/>
      <c r="EMQ237" s="18"/>
      <c r="EMR237" s="18"/>
      <c r="EMS237" s="18"/>
      <c r="EMT237" s="18"/>
      <c r="EMU237" s="18"/>
      <c r="EMV237" s="18"/>
      <c r="EMW237" s="18"/>
      <c r="EMX237" s="18"/>
      <c r="EMY237" s="18"/>
      <c r="EMZ237" s="18"/>
      <c r="ENA237" s="18"/>
      <c r="ENB237" s="18"/>
      <c r="ENC237" s="18"/>
      <c r="END237" s="18"/>
      <c r="ENE237" s="18"/>
      <c r="ENF237" s="18"/>
      <c r="ENG237" s="18"/>
      <c r="ENH237" s="18"/>
      <c r="ENI237" s="18"/>
      <c r="ENJ237" s="18"/>
      <c r="ENK237" s="18"/>
      <c r="ENL237" s="18"/>
      <c r="ENM237" s="18"/>
      <c r="ENN237" s="18"/>
      <c r="ENO237" s="18"/>
      <c r="ENP237" s="18"/>
      <c r="ENQ237" s="18"/>
      <c r="ENR237" s="18"/>
      <c r="ENS237" s="18"/>
      <c r="ENT237" s="18"/>
      <c r="ENU237" s="18"/>
      <c r="ENV237" s="18"/>
      <c r="ENW237" s="18"/>
      <c r="ENX237" s="18"/>
      <c r="ENY237" s="18"/>
      <c r="ENZ237" s="18"/>
      <c r="EOA237" s="18"/>
      <c r="EOB237" s="18"/>
      <c r="EOC237" s="18"/>
      <c r="EOD237" s="18"/>
      <c r="EOE237" s="18"/>
      <c r="EOF237" s="18"/>
      <c r="EOG237" s="18"/>
      <c r="EOH237" s="18"/>
      <c r="EOI237" s="18"/>
      <c r="EOJ237" s="18"/>
      <c r="EOK237" s="18"/>
      <c r="EOL237" s="18"/>
      <c r="EOM237" s="18"/>
      <c r="EON237" s="18"/>
      <c r="EOO237" s="18"/>
      <c r="EOP237" s="18"/>
      <c r="EOQ237" s="18"/>
      <c r="EOR237" s="18"/>
      <c r="EOS237" s="18"/>
      <c r="EOT237" s="18"/>
      <c r="EOU237" s="18"/>
      <c r="EOV237" s="18"/>
      <c r="EOW237" s="18"/>
      <c r="EOX237" s="18"/>
      <c r="EOY237" s="18"/>
      <c r="EOZ237" s="18"/>
      <c r="EPA237" s="18"/>
      <c r="EPB237" s="18"/>
      <c r="EPC237" s="18"/>
      <c r="EPD237" s="18"/>
      <c r="EPE237" s="18"/>
      <c r="EPF237" s="18"/>
      <c r="EPG237" s="18"/>
      <c r="EPH237" s="18"/>
      <c r="EPI237" s="18"/>
      <c r="EPJ237" s="18"/>
      <c r="EPK237" s="18"/>
      <c r="EPL237" s="18"/>
      <c r="EPM237" s="18"/>
      <c r="EPN237" s="18"/>
      <c r="EPO237" s="18"/>
      <c r="EPP237" s="18"/>
      <c r="EPQ237" s="18"/>
      <c r="EPR237" s="18"/>
      <c r="EPS237" s="18"/>
      <c r="EPT237" s="18"/>
      <c r="EPU237" s="18"/>
      <c r="EPV237" s="18"/>
      <c r="EPW237" s="18"/>
      <c r="EPX237" s="18"/>
      <c r="EPY237" s="18"/>
      <c r="EPZ237" s="18"/>
      <c r="EQA237" s="18"/>
      <c r="EQB237" s="18"/>
      <c r="EQC237" s="18"/>
      <c r="EQD237" s="18"/>
      <c r="EQE237" s="18"/>
      <c r="EQF237" s="18"/>
      <c r="EQG237" s="18"/>
      <c r="EQH237" s="18"/>
      <c r="EQI237" s="18"/>
      <c r="EQJ237" s="18"/>
      <c r="EQK237" s="18"/>
      <c r="EQL237" s="18"/>
      <c r="EQM237" s="18"/>
      <c r="EQN237" s="18"/>
      <c r="EQO237" s="18"/>
      <c r="EQP237" s="18"/>
      <c r="EQQ237" s="18"/>
      <c r="EQR237" s="18"/>
      <c r="EQS237" s="18"/>
      <c r="EQT237" s="18"/>
      <c r="EQU237" s="18"/>
      <c r="EQV237" s="18"/>
      <c r="EQW237" s="18"/>
      <c r="EQX237" s="18"/>
      <c r="EQY237" s="18"/>
      <c r="EQZ237" s="18"/>
      <c r="ERA237" s="18"/>
      <c r="ERB237" s="18"/>
      <c r="ERC237" s="18"/>
      <c r="ERD237" s="18"/>
      <c r="ERE237" s="18"/>
      <c r="ERF237" s="18"/>
      <c r="ERG237" s="18"/>
      <c r="ERH237" s="18"/>
      <c r="ERI237" s="18"/>
      <c r="ERJ237" s="18"/>
      <c r="ERK237" s="18"/>
      <c r="ERL237" s="18"/>
      <c r="ERM237" s="18"/>
      <c r="ERN237" s="18"/>
      <c r="ERO237" s="18"/>
      <c r="ERP237" s="18"/>
      <c r="ERQ237" s="18"/>
      <c r="ERR237" s="18"/>
      <c r="ERS237" s="18"/>
      <c r="ERT237" s="18"/>
      <c r="ERU237" s="18"/>
      <c r="ERV237" s="18"/>
      <c r="ERW237" s="18"/>
      <c r="ERX237" s="18"/>
      <c r="ERY237" s="18"/>
      <c r="ERZ237" s="18"/>
      <c r="ESA237" s="18"/>
      <c r="ESB237" s="18"/>
      <c r="ESC237" s="18"/>
      <c r="ESD237" s="18"/>
      <c r="ESE237" s="18"/>
      <c r="ESF237" s="18"/>
      <c r="ESG237" s="18"/>
      <c r="ESH237" s="18"/>
      <c r="ESI237" s="18"/>
      <c r="ESJ237" s="18"/>
      <c r="ESK237" s="18"/>
      <c r="ESL237" s="18"/>
      <c r="ESM237" s="18"/>
      <c r="ESN237" s="18"/>
      <c r="ESO237" s="18"/>
      <c r="ESP237" s="18"/>
      <c r="ESQ237" s="18"/>
      <c r="ESR237" s="18"/>
      <c r="ESS237" s="18"/>
      <c r="EST237" s="18"/>
      <c r="ESU237" s="18"/>
      <c r="ESV237" s="18"/>
      <c r="ESW237" s="18"/>
      <c r="ESX237" s="18"/>
      <c r="ESY237" s="18"/>
      <c r="ESZ237" s="18"/>
      <c r="ETA237" s="18"/>
      <c r="ETB237" s="18"/>
      <c r="ETC237" s="18"/>
      <c r="ETD237" s="18"/>
      <c r="ETE237" s="18"/>
      <c r="ETF237" s="18"/>
      <c r="ETG237" s="18"/>
      <c r="ETH237" s="18"/>
      <c r="ETI237" s="18"/>
      <c r="ETJ237" s="18"/>
      <c r="ETK237" s="18"/>
      <c r="ETL237" s="18"/>
      <c r="ETM237" s="18"/>
      <c r="ETN237" s="18"/>
      <c r="ETO237" s="18"/>
      <c r="ETP237" s="18"/>
      <c r="ETQ237" s="18"/>
      <c r="ETR237" s="18"/>
      <c r="ETS237" s="18"/>
      <c r="ETT237" s="18"/>
      <c r="ETU237" s="18"/>
      <c r="ETV237" s="18"/>
      <c r="ETW237" s="18"/>
      <c r="ETX237" s="18"/>
      <c r="ETY237" s="18"/>
      <c r="ETZ237" s="18"/>
      <c r="EUA237" s="18"/>
      <c r="EUB237" s="18"/>
      <c r="EUC237" s="18"/>
      <c r="EUD237" s="18"/>
      <c r="EUE237" s="18"/>
      <c r="EUF237" s="18"/>
      <c r="EUG237" s="18"/>
      <c r="EUH237" s="18"/>
      <c r="EUI237" s="18"/>
      <c r="EUJ237" s="18"/>
      <c r="EUK237" s="18"/>
      <c r="EUL237" s="18"/>
      <c r="EUM237" s="18"/>
      <c r="EUN237" s="18"/>
      <c r="EUO237" s="18"/>
      <c r="EUP237" s="18"/>
      <c r="EUQ237" s="18"/>
      <c r="EUR237" s="18"/>
      <c r="EUS237" s="18"/>
      <c r="EUT237" s="18"/>
      <c r="EUU237" s="18"/>
      <c r="EUV237" s="18"/>
      <c r="EUW237" s="18"/>
      <c r="EUX237" s="18"/>
      <c r="EUY237" s="18"/>
      <c r="EUZ237" s="18"/>
      <c r="EVA237" s="18"/>
      <c r="EVB237" s="18"/>
      <c r="EVC237" s="18"/>
      <c r="EVD237" s="18"/>
      <c r="EVE237" s="18"/>
      <c r="EVF237" s="18"/>
      <c r="EVG237" s="18"/>
      <c r="EVH237" s="18"/>
      <c r="EVI237" s="18"/>
      <c r="EVJ237" s="18"/>
      <c r="EVK237" s="18"/>
      <c r="EVL237" s="18"/>
      <c r="EVM237" s="18"/>
      <c r="EVN237" s="18"/>
      <c r="EVO237" s="18"/>
      <c r="EVP237" s="18"/>
      <c r="EVQ237" s="18"/>
      <c r="EVR237" s="18"/>
      <c r="EVS237" s="18"/>
      <c r="EVT237" s="18"/>
      <c r="EVU237" s="18"/>
      <c r="EVV237" s="18"/>
      <c r="EVW237" s="18"/>
      <c r="EVX237" s="18"/>
      <c r="EVY237" s="18"/>
      <c r="EVZ237" s="18"/>
      <c r="EWA237" s="18"/>
      <c r="EWB237" s="18"/>
      <c r="EWC237" s="18"/>
      <c r="EWD237" s="18"/>
      <c r="EWE237" s="18"/>
      <c r="EWF237" s="18"/>
      <c r="EWG237" s="18"/>
      <c r="EWH237" s="18"/>
      <c r="EWI237" s="18"/>
      <c r="EWJ237" s="18"/>
      <c r="EWK237" s="18"/>
      <c r="EWL237" s="18"/>
      <c r="EWM237" s="18"/>
      <c r="EWN237" s="18"/>
      <c r="EWO237" s="18"/>
      <c r="EWP237" s="18"/>
      <c r="EWQ237" s="18"/>
      <c r="EWR237" s="18"/>
      <c r="EWS237" s="18"/>
      <c r="EWT237" s="18"/>
      <c r="EWU237" s="18"/>
      <c r="EWV237" s="18"/>
      <c r="EWW237" s="18"/>
      <c r="EWX237" s="18"/>
      <c r="EWY237" s="18"/>
      <c r="EWZ237" s="18"/>
      <c r="EXA237" s="18"/>
      <c r="EXB237" s="18"/>
      <c r="EXC237" s="18"/>
      <c r="EXD237" s="18"/>
      <c r="EXE237" s="18"/>
      <c r="EXF237" s="18"/>
      <c r="EXG237" s="18"/>
      <c r="EXH237" s="18"/>
      <c r="EXI237" s="18"/>
      <c r="EXJ237" s="18"/>
      <c r="EXK237" s="18"/>
      <c r="EXL237" s="18"/>
      <c r="EXM237" s="18"/>
      <c r="EXN237" s="18"/>
      <c r="EXO237" s="18"/>
      <c r="EXP237" s="18"/>
      <c r="EXQ237" s="18"/>
      <c r="EXR237" s="18"/>
      <c r="EXS237" s="18"/>
      <c r="EXT237" s="18"/>
      <c r="EXU237" s="18"/>
      <c r="EXV237" s="18"/>
      <c r="EXW237" s="18"/>
      <c r="EXX237" s="18"/>
      <c r="EXY237" s="18"/>
      <c r="EXZ237" s="18"/>
      <c r="EYA237" s="18"/>
      <c r="EYB237" s="18"/>
      <c r="EYC237" s="18"/>
      <c r="EYD237" s="18"/>
      <c r="EYE237" s="18"/>
      <c r="EYF237" s="18"/>
      <c r="EYG237" s="18"/>
      <c r="EYH237" s="18"/>
      <c r="EYI237" s="18"/>
      <c r="EYJ237" s="18"/>
      <c r="EYK237" s="18"/>
      <c r="EYL237" s="18"/>
      <c r="EYM237" s="18"/>
      <c r="EYN237" s="18"/>
      <c r="EYO237" s="18"/>
      <c r="EYP237" s="18"/>
      <c r="EYQ237" s="18"/>
      <c r="EYR237" s="18"/>
      <c r="EYS237" s="18"/>
      <c r="EYT237" s="18"/>
      <c r="EYU237" s="18"/>
      <c r="EYV237" s="18"/>
      <c r="EYW237" s="18"/>
      <c r="EYX237" s="18"/>
      <c r="UFN237" s="18"/>
      <c r="UFO237" s="18"/>
      <c r="UFP237" s="18"/>
      <c r="UFQ237" s="18"/>
      <c r="UFR237" s="18"/>
      <c r="UFS237" s="18"/>
      <c r="UFT237" s="18"/>
      <c r="UFU237" s="18"/>
      <c r="UFV237" s="18"/>
      <c r="UFW237" s="18"/>
      <c r="UFX237" s="18"/>
      <c r="UFY237" s="18"/>
      <c r="UFZ237" s="18"/>
      <c r="UGA237" s="18"/>
      <c r="UGB237" s="18"/>
      <c r="UGC237" s="18"/>
      <c r="UGD237" s="18"/>
      <c r="UGE237" s="18"/>
      <c r="UGF237" s="18"/>
      <c r="UGG237" s="18"/>
      <c r="UGH237" s="18"/>
      <c r="UGI237" s="18"/>
      <c r="UGJ237" s="18"/>
      <c r="UGK237" s="18"/>
      <c r="UGL237" s="18"/>
      <c r="UGM237" s="18"/>
      <c r="UGN237" s="18"/>
      <c r="UGO237" s="18"/>
      <c r="UGP237" s="18"/>
      <c r="UGQ237" s="18"/>
      <c r="UGR237" s="18"/>
      <c r="UGS237" s="18"/>
      <c r="UGT237" s="18"/>
      <c r="UGU237" s="18"/>
      <c r="UGV237" s="18"/>
      <c r="UGW237" s="18"/>
      <c r="UGX237" s="18"/>
      <c r="UGY237" s="18"/>
      <c r="UGZ237" s="18"/>
      <c r="UHA237" s="18"/>
      <c r="UHB237" s="18"/>
      <c r="UHC237" s="18"/>
      <c r="UHD237" s="18"/>
      <c r="UHE237" s="18"/>
      <c r="UHF237" s="18"/>
      <c r="UHG237" s="18"/>
      <c r="UHH237" s="18"/>
      <c r="UHI237" s="18"/>
      <c r="UHJ237" s="18"/>
      <c r="UHK237" s="18"/>
      <c r="UHL237" s="18"/>
      <c r="UHM237" s="18"/>
      <c r="UHN237" s="18"/>
      <c r="UHO237" s="18"/>
      <c r="UHP237" s="18"/>
      <c r="UHQ237" s="18"/>
      <c r="UHR237" s="18"/>
      <c r="UHS237" s="18"/>
      <c r="UHT237" s="18"/>
      <c r="UHU237" s="18"/>
      <c r="UHV237" s="18"/>
      <c r="UHW237" s="18"/>
      <c r="UHX237" s="18"/>
      <c r="UHY237" s="18"/>
      <c r="UHZ237" s="18"/>
      <c r="UIA237" s="18"/>
      <c r="UIB237" s="18"/>
      <c r="UIC237" s="18"/>
      <c r="UID237" s="18"/>
      <c r="UIE237" s="18"/>
      <c r="UIF237" s="18"/>
      <c r="UIG237" s="18"/>
      <c r="UIH237" s="18"/>
      <c r="UII237" s="18"/>
      <c r="UIJ237" s="18"/>
      <c r="UIK237" s="18"/>
      <c r="UIL237" s="18"/>
      <c r="UIM237" s="18"/>
      <c r="UIN237" s="18"/>
      <c r="UIO237" s="18"/>
      <c r="UIP237" s="18"/>
      <c r="UIQ237" s="18"/>
      <c r="UIR237" s="18"/>
      <c r="UIS237" s="18"/>
      <c r="UIT237" s="18"/>
      <c r="UIU237" s="18"/>
      <c r="UIV237" s="18"/>
      <c r="UIW237" s="18"/>
      <c r="UIX237" s="18"/>
      <c r="UIY237" s="18"/>
      <c r="UIZ237" s="18"/>
      <c r="UJA237" s="18"/>
      <c r="UJB237" s="18"/>
      <c r="UJC237" s="18"/>
      <c r="UJD237" s="18"/>
      <c r="UJE237" s="18"/>
      <c r="UJF237" s="18"/>
      <c r="UJG237" s="18"/>
      <c r="UJH237" s="18"/>
      <c r="UJI237" s="18"/>
      <c r="UJJ237" s="18"/>
      <c r="UJK237" s="18"/>
      <c r="UJL237" s="18"/>
      <c r="UJM237" s="18"/>
      <c r="UJN237" s="18"/>
      <c r="UJO237" s="18"/>
      <c r="UJP237" s="18"/>
      <c r="UJQ237" s="18"/>
      <c r="UJR237" s="18"/>
      <c r="UJS237" s="18"/>
      <c r="UJT237" s="18"/>
      <c r="UJU237" s="18"/>
      <c r="UJV237" s="18"/>
      <c r="UJW237" s="18"/>
      <c r="UJX237" s="18"/>
      <c r="UJY237" s="18"/>
      <c r="UJZ237" s="18"/>
      <c r="UKA237" s="18"/>
      <c r="UKB237" s="18"/>
      <c r="UKC237" s="18"/>
      <c r="UKD237" s="18"/>
      <c r="UKE237" s="18"/>
      <c r="UKF237" s="18"/>
      <c r="UKG237" s="18"/>
      <c r="UKH237" s="18"/>
      <c r="UKI237" s="18"/>
      <c r="UKJ237" s="18"/>
      <c r="UKK237" s="18"/>
      <c r="UKL237" s="18"/>
      <c r="UKM237" s="18"/>
      <c r="UKN237" s="18"/>
      <c r="UKO237" s="18"/>
      <c r="UKP237" s="18"/>
      <c r="UKQ237" s="18"/>
      <c r="UKR237" s="18"/>
      <c r="UKS237" s="18"/>
      <c r="UKT237" s="18"/>
      <c r="UKU237" s="18"/>
      <c r="UKV237" s="18"/>
      <c r="UKW237" s="18"/>
      <c r="UKX237" s="18"/>
      <c r="UKY237" s="18"/>
      <c r="UKZ237" s="18"/>
      <c r="ULA237" s="18"/>
      <c r="ULB237" s="18"/>
      <c r="ULC237" s="18"/>
      <c r="ULD237" s="18"/>
      <c r="ULE237" s="18"/>
      <c r="ULF237" s="18"/>
      <c r="ULG237" s="18"/>
      <c r="ULH237" s="18"/>
      <c r="ULI237" s="18"/>
      <c r="ULJ237" s="18"/>
      <c r="ULK237" s="18"/>
      <c r="ULL237" s="18"/>
      <c r="ULM237" s="18"/>
      <c r="ULN237" s="18"/>
      <c r="ULO237" s="18"/>
      <c r="ULP237" s="18"/>
      <c r="ULQ237" s="18"/>
      <c r="ULR237" s="18"/>
      <c r="ULS237" s="18"/>
      <c r="ULT237" s="18"/>
      <c r="ULU237" s="18"/>
      <c r="ULV237" s="18"/>
      <c r="ULW237" s="18"/>
      <c r="ULX237" s="18"/>
      <c r="ULY237" s="18"/>
      <c r="ULZ237" s="18"/>
      <c r="UMA237" s="18"/>
      <c r="UMB237" s="18"/>
      <c r="UMC237" s="18"/>
      <c r="UMD237" s="18"/>
      <c r="UME237" s="18"/>
      <c r="UMF237" s="18"/>
      <c r="UMG237" s="18"/>
      <c r="UMH237" s="18"/>
      <c r="UMI237" s="18"/>
      <c r="UMJ237" s="18"/>
      <c r="UMK237" s="18"/>
      <c r="UML237" s="18"/>
      <c r="UMM237" s="18"/>
      <c r="UMN237" s="18"/>
      <c r="UMO237" s="18"/>
      <c r="UMP237" s="18"/>
      <c r="UMQ237" s="18"/>
      <c r="UMR237" s="18"/>
      <c r="UMS237" s="18"/>
      <c r="UMT237" s="18"/>
      <c r="UMU237" s="18"/>
      <c r="UMV237" s="18"/>
      <c r="UMW237" s="18"/>
      <c r="UMX237" s="18"/>
      <c r="UMY237" s="18"/>
      <c r="UMZ237" s="18"/>
      <c r="UNA237" s="18"/>
      <c r="UNB237" s="18"/>
      <c r="UNC237" s="18"/>
      <c r="UND237" s="18"/>
      <c r="UNE237" s="18"/>
      <c r="UNF237" s="18"/>
      <c r="UNG237" s="18"/>
      <c r="UNH237" s="18"/>
      <c r="UNI237" s="18"/>
      <c r="UNJ237" s="18"/>
      <c r="UNK237" s="18"/>
      <c r="UNL237" s="18"/>
      <c r="UNM237" s="18"/>
      <c r="UNN237" s="18"/>
      <c r="UNO237" s="18"/>
      <c r="UNP237" s="18"/>
      <c r="UNQ237" s="18"/>
      <c r="UNR237" s="18"/>
      <c r="UNS237" s="18"/>
      <c r="UNT237" s="18"/>
      <c r="UNU237" s="18"/>
      <c r="UNV237" s="18"/>
      <c r="UNW237" s="18"/>
      <c r="UNX237" s="18"/>
      <c r="UNY237" s="18"/>
      <c r="UNZ237" s="18"/>
      <c r="UOA237" s="18"/>
      <c r="UOB237" s="18"/>
      <c r="UOC237" s="18"/>
      <c r="UOD237" s="18"/>
      <c r="UOE237" s="18"/>
      <c r="UOF237" s="18"/>
      <c r="UOG237" s="18"/>
      <c r="UOH237" s="18"/>
      <c r="UOI237" s="18"/>
      <c r="UOJ237" s="18"/>
      <c r="UOK237" s="18"/>
      <c r="UOL237" s="18"/>
      <c r="UOM237" s="18"/>
      <c r="UON237" s="18"/>
      <c r="UOO237" s="18"/>
      <c r="UOP237" s="18"/>
      <c r="UOQ237" s="18"/>
      <c r="UOR237" s="18"/>
      <c r="UOS237" s="18"/>
      <c r="UOT237" s="18"/>
      <c r="UOU237" s="18"/>
      <c r="UOV237" s="18"/>
      <c r="UOW237" s="18"/>
      <c r="UOX237" s="18"/>
      <c r="UOY237" s="18"/>
      <c r="UOZ237" s="18"/>
      <c r="UPA237" s="18"/>
      <c r="UPB237" s="18"/>
      <c r="UPC237" s="18"/>
      <c r="UPD237" s="18"/>
      <c r="UPE237" s="18"/>
      <c r="UPF237" s="18"/>
      <c r="UPG237" s="18"/>
      <c r="UPH237" s="18"/>
      <c r="UPI237" s="18"/>
      <c r="UPJ237" s="18"/>
      <c r="UPK237" s="18"/>
      <c r="UPL237" s="18"/>
      <c r="UPM237" s="18"/>
      <c r="UPN237" s="18"/>
      <c r="UPO237" s="18"/>
      <c r="UPP237" s="18"/>
      <c r="UPQ237" s="18"/>
      <c r="UPR237" s="18"/>
      <c r="UPS237" s="18"/>
      <c r="UPT237" s="18"/>
      <c r="UPU237" s="18"/>
      <c r="UPV237" s="18"/>
      <c r="UPW237" s="18"/>
      <c r="UPX237" s="18"/>
      <c r="UPY237" s="18"/>
      <c r="UPZ237" s="18"/>
      <c r="UQA237" s="18"/>
      <c r="UQB237" s="18"/>
      <c r="UQC237" s="18"/>
      <c r="UQD237" s="18"/>
      <c r="UQE237" s="18"/>
      <c r="UQF237" s="18"/>
      <c r="UQG237" s="18"/>
      <c r="UQH237" s="18"/>
      <c r="UQI237" s="18"/>
      <c r="UQJ237" s="18"/>
      <c r="UQK237" s="18"/>
      <c r="UQL237" s="18"/>
      <c r="UQM237" s="18"/>
      <c r="UQN237" s="18"/>
      <c r="UQO237" s="18"/>
      <c r="UQP237" s="18"/>
      <c r="UQQ237" s="18"/>
      <c r="UQR237" s="18"/>
      <c r="UQS237" s="18"/>
      <c r="UQT237" s="18"/>
      <c r="UQU237" s="18"/>
      <c r="UQV237" s="18"/>
      <c r="UQW237" s="18"/>
      <c r="UQX237" s="18"/>
      <c r="UQY237" s="18"/>
      <c r="UQZ237" s="18"/>
      <c r="URA237" s="18"/>
      <c r="URB237" s="18"/>
      <c r="URC237" s="18"/>
      <c r="URD237" s="18"/>
      <c r="URE237" s="18"/>
      <c r="URF237" s="18"/>
      <c r="URG237" s="18"/>
      <c r="URH237" s="18"/>
      <c r="URI237" s="18"/>
      <c r="URJ237" s="18"/>
      <c r="URK237" s="18"/>
      <c r="URL237" s="18"/>
      <c r="URM237" s="18"/>
      <c r="URN237" s="18"/>
      <c r="URO237" s="18"/>
      <c r="URP237" s="18"/>
      <c r="URQ237" s="18"/>
      <c r="URR237" s="18"/>
      <c r="URS237" s="18"/>
      <c r="URT237" s="18"/>
      <c r="URU237" s="18"/>
      <c r="URV237" s="18"/>
      <c r="URW237" s="18"/>
      <c r="URX237" s="18"/>
      <c r="URY237" s="18"/>
      <c r="URZ237" s="18"/>
      <c r="USA237" s="18"/>
      <c r="USB237" s="18"/>
      <c r="USC237" s="18"/>
      <c r="USD237" s="18"/>
      <c r="USE237" s="18"/>
      <c r="USF237" s="18"/>
      <c r="USG237" s="18"/>
      <c r="USH237" s="18"/>
      <c r="USI237" s="18"/>
      <c r="USJ237" s="18"/>
      <c r="USK237" s="18"/>
      <c r="USL237" s="18"/>
      <c r="USM237" s="18"/>
      <c r="USN237" s="18"/>
      <c r="USO237" s="18"/>
      <c r="USP237" s="18"/>
      <c r="USQ237" s="18"/>
      <c r="USR237" s="18"/>
      <c r="USS237" s="18"/>
      <c r="UST237" s="18"/>
      <c r="USU237" s="18"/>
      <c r="USV237" s="18"/>
      <c r="USW237" s="18"/>
      <c r="USX237" s="18"/>
      <c r="USY237" s="18"/>
      <c r="USZ237" s="18"/>
      <c r="UTA237" s="18"/>
      <c r="UTB237" s="18"/>
      <c r="UTC237" s="18"/>
      <c r="UTD237" s="18"/>
      <c r="UTE237" s="18"/>
      <c r="UTF237" s="18"/>
      <c r="UTG237" s="18"/>
      <c r="UTH237" s="18"/>
      <c r="UTI237" s="18"/>
      <c r="UTJ237" s="18"/>
      <c r="UTK237" s="18"/>
      <c r="UTL237" s="18"/>
      <c r="UTM237" s="18"/>
      <c r="UTN237" s="18"/>
      <c r="UTO237" s="18"/>
      <c r="UTP237" s="18"/>
      <c r="UTQ237" s="18"/>
      <c r="UTR237" s="18"/>
      <c r="UTS237" s="18"/>
      <c r="UTT237" s="18"/>
      <c r="UTU237" s="18"/>
      <c r="UTV237" s="18"/>
      <c r="UTW237" s="18"/>
      <c r="UTX237" s="18"/>
      <c r="UTY237" s="18"/>
      <c r="UTZ237" s="18"/>
      <c r="UUA237" s="18"/>
      <c r="UUB237" s="18"/>
      <c r="UUC237" s="18"/>
      <c r="UUD237" s="18"/>
      <c r="UUE237" s="18"/>
      <c r="UUF237" s="18"/>
      <c r="UUG237" s="18"/>
      <c r="UUH237" s="18"/>
      <c r="UUI237" s="18"/>
      <c r="UUJ237" s="18"/>
      <c r="UUK237" s="18"/>
      <c r="UUL237" s="18"/>
      <c r="UUM237" s="18"/>
      <c r="UUN237" s="18"/>
      <c r="UUO237" s="18"/>
      <c r="UUP237" s="18"/>
      <c r="UUQ237" s="18"/>
      <c r="UUR237" s="18"/>
      <c r="UUS237" s="18"/>
      <c r="UUT237" s="18"/>
      <c r="UUU237" s="18"/>
      <c r="UUV237" s="18"/>
      <c r="UUW237" s="18"/>
      <c r="UUX237" s="18"/>
      <c r="UUY237" s="18"/>
      <c r="UUZ237" s="18"/>
      <c r="UVA237" s="18"/>
      <c r="UVB237" s="18"/>
      <c r="UVC237" s="18"/>
      <c r="UVD237" s="18"/>
      <c r="UVE237" s="18"/>
      <c r="UVF237" s="18"/>
      <c r="UVG237" s="18"/>
      <c r="UVH237" s="18"/>
      <c r="UVI237" s="18"/>
      <c r="UVJ237" s="18"/>
      <c r="UVK237" s="18"/>
      <c r="UVL237" s="18"/>
      <c r="UVM237" s="18"/>
      <c r="UVN237" s="18"/>
      <c r="UVO237" s="18"/>
      <c r="UVP237" s="18"/>
      <c r="UVQ237" s="18"/>
      <c r="UVR237" s="18"/>
      <c r="UVS237" s="18"/>
      <c r="UVT237" s="18"/>
      <c r="UVU237" s="18"/>
      <c r="UVV237" s="18"/>
      <c r="UVW237" s="18"/>
      <c r="UVX237" s="18"/>
      <c r="UVY237" s="18"/>
      <c r="UVZ237" s="18"/>
      <c r="UWA237" s="18"/>
      <c r="UWB237" s="18"/>
      <c r="UWC237" s="18"/>
      <c r="UWD237" s="18"/>
      <c r="UWE237" s="18"/>
      <c r="UWF237" s="18"/>
      <c r="UWG237" s="18"/>
      <c r="UWH237" s="18"/>
      <c r="UWI237" s="18"/>
      <c r="UWJ237" s="18"/>
      <c r="UWK237" s="18"/>
      <c r="UWL237" s="18"/>
      <c r="UWM237" s="18"/>
      <c r="UWN237" s="18"/>
      <c r="UWO237" s="18"/>
      <c r="UWP237" s="18"/>
      <c r="UWQ237" s="18"/>
      <c r="UWR237" s="18"/>
      <c r="UWS237" s="18"/>
      <c r="UWT237" s="18"/>
      <c r="UWU237" s="18"/>
      <c r="UWV237" s="18"/>
      <c r="UWW237" s="18"/>
      <c r="UWX237" s="18"/>
      <c r="UWY237" s="18"/>
      <c r="UWZ237" s="18"/>
      <c r="UXA237" s="18"/>
      <c r="UXB237" s="18"/>
      <c r="UXC237" s="18"/>
      <c r="UXD237" s="18"/>
      <c r="UXE237" s="18"/>
      <c r="UXF237" s="18"/>
      <c r="UXG237" s="18"/>
      <c r="UXH237" s="18"/>
      <c r="UXI237" s="18"/>
      <c r="UXJ237" s="18"/>
      <c r="UXK237" s="18"/>
      <c r="UXL237" s="18"/>
      <c r="UXM237" s="18"/>
      <c r="UXN237" s="18"/>
      <c r="UXO237" s="18"/>
      <c r="UXP237" s="18"/>
      <c r="UXQ237" s="18"/>
      <c r="UXR237" s="18"/>
      <c r="UXS237" s="18"/>
      <c r="UXT237" s="18"/>
      <c r="UXU237" s="18"/>
      <c r="UXV237" s="18"/>
      <c r="UXW237" s="18"/>
      <c r="UXX237" s="18"/>
      <c r="UXY237" s="18"/>
      <c r="UXZ237" s="18"/>
      <c r="UYA237" s="18"/>
      <c r="UYB237" s="18"/>
      <c r="UYC237" s="18"/>
      <c r="UYD237" s="18"/>
      <c r="UYE237" s="18"/>
      <c r="UYF237" s="18"/>
      <c r="UYG237" s="18"/>
      <c r="UYH237" s="18"/>
      <c r="UYI237" s="18"/>
      <c r="UYJ237" s="18"/>
      <c r="UYK237" s="18"/>
      <c r="UYL237" s="18"/>
      <c r="UYM237" s="18"/>
      <c r="UYN237" s="18"/>
      <c r="UYO237" s="18"/>
      <c r="UYP237" s="18"/>
      <c r="UYQ237" s="18"/>
      <c r="UYR237" s="18"/>
      <c r="UYS237" s="18"/>
      <c r="UYT237" s="18"/>
      <c r="UYU237" s="18"/>
      <c r="UYV237" s="18"/>
      <c r="UYW237" s="18"/>
      <c r="UYX237" s="18"/>
      <c r="UYY237" s="18"/>
      <c r="UYZ237" s="18"/>
      <c r="UZA237" s="18"/>
      <c r="UZB237" s="18"/>
      <c r="UZC237" s="18"/>
      <c r="UZD237" s="18"/>
      <c r="UZE237" s="18"/>
      <c r="UZF237" s="18"/>
      <c r="UZG237" s="18"/>
      <c r="UZH237" s="18"/>
      <c r="UZI237" s="18"/>
      <c r="UZJ237" s="18"/>
      <c r="UZK237" s="18"/>
      <c r="UZL237" s="18"/>
      <c r="UZM237" s="18"/>
      <c r="UZN237" s="18"/>
      <c r="UZO237" s="18"/>
      <c r="UZP237" s="18"/>
      <c r="UZQ237" s="18"/>
      <c r="UZR237" s="18"/>
      <c r="UZS237" s="18"/>
      <c r="UZT237" s="18"/>
      <c r="UZU237" s="18"/>
      <c r="UZV237" s="18"/>
      <c r="UZW237" s="18"/>
      <c r="UZX237" s="18"/>
      <c r="UZY237" s="18"/>
      <c r="UZZ237" s="18"/>
      <c r="VAA237" s="18"/>
      <c r="VAB237" s="18"/>
      <c r="VAC237" s="18"/>
      <c r="VAD237" s="18"/>
      <c r="VAE237" s="18"/>
      <c r="VAF237" s="18"/>
      <c r="VAG237" s="18"/>
      <c r="VAH237" s="18"/>
      <c r="VAI237" s="18"/>
      <c r="VAJ237" s="18"/>
      <c r="VAK237" s="18"/>
      <c r="VAL237" s="18"/>
      <c r="VAM237" s="18"/>
      <c r="VAN237" s="18"/>
      <c r="VAO237" s="18"/>
      <c r="VAP237" s="18"/>
      <c r="VAQ237" s="18"/>
      <c r="VAR237" s="18"/>
      <c r="VAS237" s="18"/>
      <c r="VAT237" s="18"/>
      <c r="VAU237" s="18"/>
      <c r="VAV237" s="18"/>
      <c r="VAW237" s="18"/>
      <c r="VAX237" s="18"/>
      <c r="VAY237" s="18"/>
      <c r="VAZ237" s="18"/>
      <c r="VBA237" s="18"/>
      <c r="VBB237" s="18"/>
      <c r="VBC237" s="18"/>
      <c r="VBD237" s="18"/>
      <c r="VBE237" s="18"/>
      <c r="VBF237" s="18"/>
      <c r="VBG237" s="18"/>
      <c r="VBH237" s="18"/>
      <c r="VBI237" s="18"/>
      <c r="VBJ237" s="18"/>
      <c r="VBK237" s="18"/>
      <c r="VBL237" s="18"/>
      <c r="VBM237" s="18"/>
      <c r="VBN237" s="18"/>
      <c r="VBO237" s="18"/>
      <c r="VBP237" s="18"/>
      <c r="VBQ237" s="18"/>
      <c r="VBR237" s="18"/>
      <c r="VBS237" s="18"/>
      <c r="VBT237" s="18"/>
      <c r="VBU237" s="18"/>
      <c r="VBV237" s="18"/>
      <c r="VBW237" s="18"/>
      <c r="VBX237" s="18"/>
      <c r="VBY237" s="18"/>
      <c r="VBZ237" s="18"/>
      <c r="VCA237" s="18"/>
      <c r="VCB237" s="18"/>
      <c r="VCC237" s="18"/>
      <c r="VCD237" s="18"/>
      <c r="VCE237" s="18"/>
      <c r="VCF237" s="18"/>
      <c r="VCG237" s="18"/>
      <c r="VCH237" s="18"/>
      <c r="VCI237" s="18"/>
      <c r="VCJ237" s="18"/>
      <c r="VCK237" s="18"/>
      <c r="VCL237" s="18"/>
      <c r="VCM237" s="18"/>
      <c r="VCN237" s="18"/>
      <c r="VCO237" s="18"/>
      <c r="VCP237" s="18"/>
      <c r="VCQ237" s="18"/>
      <c r="VCR237" s="18"/>
      <c r="VCS237" s="18"/>
      <c r="VCT237" s="18"/>
      <c r="VCU237" s="18"/>
      <c r="VCV237" s="18"/>
      <c r="VCW237" s="18"/>
      <c r="VCX237" s="18"/>
      <c r="VCY237" s="18"/>
      <c r="VCZ237" s="18"/>
      <c r="VDA237" s="18"/>
      <c r="VDB237" s="18"/>
      <c r="VDC237" s="18"/>
      <c r="VDD237" s="18"/>
      <c r="VDE237" s="18"/>
      <c r="VDF237" s="18"/>
      <c r="VDG237" s="18"/>
      <c r="VDH237" s="18"/>
      <c r="VDI237" s="18"/>
      <c r="VDJ237" s="18"/>
      <c r="VDK237" s="18"/>
      <c r="VDL237" s="18"/>
      <c r="VDM237" s="18"/>
      <c r="VDN237" s="18"/>
      <c r="VDO237" s="18"/>
      <c r="VDP237" s="18"/>
      <c r="VDQ237" s="18"/>
      <c r="VDR237" s="18"/>
      <c r="VDS237" s="18"/>
      <c r="VDT237" s="18"/>
      <c r="VDU237" s="18"/>
      <c r="VDV237" s="18"/>
      <c r="VDW237" s="18"/>
      <c r="VDX237" s="18"/>
      <c r="VDY237" s="18"/>
      <c r="VDZ237" s="18"/>
      <c r="VEA237" s="18"/>
      <c r="VEB237" s="18"/>
      <c r="VEC237" s="18"/>
      <c r="VED237" s="18"/>
      <c r="VEE237" s="18"/>
      <c r="VEF237" s="18"/>
      <c r="VEG237" s="18"/>
      <c r="VEH237" s="18"/>
      <c r="VEI237" s="18"/>
      <c r="VEJ237" s="18"/>
      <c r="VEK237" s="18"/>
      <c r="VEL237" s="18"/>
      <c r="VEM237" s="18"/>
      <c r="VEN237" s="18"/>
      <c r="VEO237" s="18"/>
      <c r="VEP237" s="18"/>
      <c r="VEQ237" s="18"/>
      <c r="VER237" s="18"/>
      <c r="VES237" s="18"/>
      <c r="VET237" s="18"/>
      <c r="VEU237" s="18"/>
      <c r="VEV237" s="18"/>
      <c r="VEW237" s="18"/>
      <c r="VEX237" s="18"/>
      <c r="VEY237" s="18"/>
      <c r="VEZ237" s="18"/>
      <c r="VFA237" s="18"/>
      <c r="VFB237" s="18"/>
      <c r="VFC237" s="18"/>
      <c r="VFD237" s="18"/>
      <c r="VFE237" s="18"/>
      <c r="VFF237" s="18"/>
      <c r="VFG237" s="18"/>
      <c r="VFH237" s="18"/>
      <c r="VFI237" s="18"/>
      <c r="VFJ237" s="18"/>
      <c r="VFK237" s="18"/>
      <c r="VFL237" s="18"/>
      <c r="VFM237" s="18"/>
      <c r="VFN237" s="18"/>
      <c r="VFO237" s="18"/>
      <c r="VFP237" s="18"/>
      <c r="VFQ237" s="18"/>
      <c r="VFR237" s="18"/>
      <c r="VFS237" s="18"/>
      <c r="VFT237" s="18"/>
      <c r="VFU237" s="18"/>
      <c r="VFV237" s="18"/>
      <c r="VFW237" s="18"/>
      <c r="VFX237" s="18"/>
      <c r="VFY237" s="18"/>
      <c r="VFZ237" s="18"/>
      <c r="VGA237" s="18"/>
      <c r="VGB237" s="18"/>
      <c r="VGC237" s="18"/>
      <c r="VGD237" s="18"/>
      <c r="VGE237" s="18"/>
      <c r="VGF237" s="18"/>
      <c r="VGG237" s="18"/>
      <c r="VGH237" s="18"/>
      <c r="VGI237" s="18"/>
      <c r="VGJ237" s="18"/>
      <c r="VGK237" s="18"/>
      <c r="VGL237" s="18"/>
      <c r="VGM237" s="18"/>
      <c r="VGN237" s="18"/>
      <c r="VGO237" s="18"/>
      <c r="VGP237" s="18"/>
      <c r="VGQ237" s="18"/>
      <c r="VGR237" s="18"/>
      <c r="VGS237" s="18"/>
      <c r="VGT237" s="18"/>
      <c r="VGU237" s="18"/>
      <c r="VGV237" s="18"/>
      <c r="VGW237" s="18"/>
      <c r="VGX237" s="18"/>
      <c r="VGY237" s="18"/>
      <c r="VGZ237" s="18"/>
      <c r="VHA237" s="18"/>
      <c r="VHB237" s="18"/>
      <c r="VHC237" s="18"/>
      <c r="VHD237" s="18"/>
      <c r="VHE237" s="18"/>
      <c r="VHF237" s="18"/>
      <c r="VHG237" s="18"/>
      <c r="VHH237" s="18"/>
      <c r="VHI237" s="18"/>
      <c r="VHJ237" s="18"/>
      <c r="VHK237" s="18"/>
      <c r="VHL237" s="18"/>
      <c r="VHM237" s="18"/>
      <c r="VHN237" s="18"/>
      <c r="VHO237" s="18"/>
      <c r="VHP237" s="18"/>
      <c r="VHQ237" s="18"/>
      <c r="VHR237" s="18"/>
      <c r="VHS237" s="18"/>
      <c r="VHT237" s="18"/>
      <c r="VHU237" s="18"/>
      <c r="VHV237" s="18"/>
      <c r="VHW237" s="18"/>
      <c r="VHX237" s="18"/>
      <c r="VHY237" s="18"/>
      <c r="VHZ237" s="18"/>
      <c r="VIA237" s="18"/>
      <c r="VIB237" s="18"/>
      <c r="VIC237" s="18"/>
      <c r="VID237" s="18"/>
      <c r="VIE237" s="18"/>
      <c r="VIF237" s="18"/>
      <c r="VIG237" s="18"/>
      <c r="VIH237" s="18"/>
      <c r="VII237" s="18"/>
      <c r="VIJ237" s="18"/>
      <c r="VIK237" s="18"/>
      <c r="VIL237" s="18"/>
      <c r="VIM237" s="18"/>
      <c r="VIN237" s="18"/>
      <c r="VIO237" s="18"/>
      <c r="VIP237" s="18"/>
      <c r="VIQ237" s="18"/>
      <c r="VIR237" s="18"/>
      <c r="VIS237" s="18"/>
      <c r="VIT237" s="18"/>
      <c r="VIU237" s="18"/>
      <c r="VIV237" s="18"/>
      <c r="VIW237" s="18"/>
      <c r="VIX237" s="18"/>
      <c r="VIY237" s="18"/>
      <c r="VIZ237" s="18"/>
      <c r="VJA237" s="18"/>
      <c r="VJB237" s="18"/>
      <c r="VJC237" s="18"/>
      <c r="VJD237" s="18"/>
      <c r="VJE237" s="18"/>
      <c r="VJF237" s="18"/>
      <c r="VJG237" s="18"/>
      <c r="VJH237" s="18"/>
      <c r="VJI237" s="18"/>
      <c r="VJJ237" s="18"/>
      <c r="VJK237" s="18"/>
      <c r="VJL237" s="18"/>
      <c r="VJM237" s="18"/>
      <c r="VJN237" s="18"/>
      <c r="VJO237" s="18"/>
      <c r="VJP237" s="18"/>
      <c r="VJQ237" s="18"/>
      <c r="VJR237" s="18"/>
      <c r="VJS237" s="18"/>
      <c r="VJT237" s="18"/>
      <c r="VJU237" s="18"/>
      <c r="VJV237" s="18"/>
      <c r="VJW237" s="18"/>
      <c r="VJX237" s="18"/>
      <c r="VJY237" s="18"/>
      <c r="VJZ237" s="18"/>
      <c r="VKA237" s="18"/>
      <c r="VKB237" s="18"/>
      <c r="VKC237" s="18"/>
      <c r="VKD237" s="18"/>
      <c r="VKE237" s="18"/>
      <c r="VKF237" s="18"/>
      <c r="VKG237" s="18"/>
      <c r="VKH237" s="18"/>
      <c r="VKI237" s="18"/>
      <c r="VKJ237" s="18"/>
      <c r="VKK237" s="18"/>
      <c r="VKL237" s="18"/>
      <c r="VKM237" s="18"/>
      <c r="VKN237" s="18"/>
      <c r="VKO237" s="18"/>
      <c r="VKP237" s="18"/>
      <c r="VKQ237" s="18"/>
      <c r="VKR237" s="18"/>
      <c r="VKS237" s="18"/>
      <c r="VKT237" s="18"/>
      <c r="VKU237" s="18"/>
      <c r="VKV237" s="18"/>
      <c r="VKW237" s="18"/>
      <c r="VKX237" s="18"/>
      <c r="VKY237" s="18"/>
      <c r="VKZ237" s="18"/>
      <c r="VLA237" s="18"/>
      <c r="VLB237" s="18"/>
      <c r="VLC237" s="18"/>
      <c r="VLD237" s="18"/>
      <c r="VLE237" s="18"/>
      <c r="VLF237" s="18"/>
      <c r="VLG237" s="18"/>
      <c r="VLH237" s="18"/>
      <c r="VLI237" s="18"/>
      <c r="VLJ237" s="18"/>
      <c r="VLK237" s="18"/>
      <c r="VLL237" s="18"/>
      <c r="VLM237" s="18"/>
      <c r="VLN237" s="18"/>
      <c r="VLO237" s="18"/>
      <c r="VLP237" s="18"/>
      <c r="VLQ237" s="18"/>
      <c r="VLR237" s="18"/>
      <c r="VLS237" s="18"/>
      <c r="VLT237" s="18"/>
      <c r="VLU237" s="18"/>
      <c r="VLV237" s="18"/>
      <c r="VLW237" s="18"/>
      <c r="VLX237" s="18"/>
      <c r="VLY237" s="18"/>
      <c r="VLZ237" s="18"/>
      <c r="VMA237" s="18"/>
      <c r="VMB237" s="18"/>
      <c r="VMC237" s="18"/>
      <c r="VMD237" s="18"/>
      <c r="VME237" s="18"/>
      <c r="VMF237" s="18"/>
      <c r="VMG237" s="18"/>
      <c r="VMH237" s="18"/>
      <c r="VMI237" s="18"/>
      <c r="VMJ237" s="18"/>
      <c r="VMK237" s="18"/>
      <c r="VML237" s="18"/>
      <c r="VMM237" s="18"/>
      <c r="VMN237" s="18"/>
      <c r="VMO237" s="18"/>
      <c r="VMP237" s="18"/>
      <c r="VMQ237" s="18"/>
      <c r="VMR237" s="18"/>
      <c r="VMS237" s="18"/>
      <c r="VMT237" s="18"/>
      <c r="VMU237" s="18"/>
      <c r="VMV237" s="18"/>
      <c r="VMW237" s="18"/>
      <c r="VMX237" s="18"/>
      <c r="VMY237" s="18"/>
      <c r="VMZ237" s="18"/>
      <c r="VNA237" s="18"/>
      <c r="VNB237" s="18"/>
      <c r="VNC237" s="18"/>
      <c r="VND237" s="18"/>
      <c r="VNE237" s="18"/>
      <c r="VNF237" s="18"/>
      <c r="VNG237" s="18"/>
      <c r="VNH237" s="18"/>
      <c r="VNI237" s="18"/>
      <c r="VNJ237" s="18"/>
      <c r="VNK237" s="18"/>
      <c r="VNL237" s="18"/>
      <c r="VNM237" s="18"/>
      <c r="VNN237" s="18"/>
      <c r="VNO237" s="18"/>
      <c r="VNP237" s="18"/>
      <c r="VNQ237" s="18"/>
      <c r="VNR237" s="18"/>
      <c r="VNS237" s="18"/>
      <c r="VNT237" s="18"/>
      <c r="VNU237" s="18"/>
      <c r="VNV237" s="18"/>
      <c r="VNW237" s="18"/>
      <c r="VNX237" s="18"/>
      <c r="VNY237" s="18"/>
      <c r="VNZ237" s="18"/>
      <c r="VOA237" s="18"/>
      <c r="VOB237" s="18"/>
      <c r="VOC237" s="18"/>
      <c r="VOD237" s="18"/>
      <c r="VOE237" s="18"/>
      <c r="VOF237" s="18"/>
      <c r="VOG237" s="18"/>
      <c r="VOH237" s="18"/>
      <c r="VOI237" s="18"/>
      <c r="VOJ237" s="18"/>
      <c r="VOK237" s="18"/>
      <c r="VOL237" s="18"/>
      <c r="VOM237" s="18"/>
      <c r="VON237" s="18"/>
      <c r="VOO237" s="18"/>
      <c r="VOP237" s="18"/>
      <c r="VOQ237" s="18"/>
      <c r="VOR237" s="18"/>
      <c r="VOS237" s="18"/>
      <c r="VOT237" s="18"/>
      <c r="VOU237" s="18"/>
      <c r="VOV237" s="18"/>
      <c r="VOW237" s="18"/>
      <c r="VOX237" s="18"/>
      <c r="VOY237" s="18"/>
      <c r="VOZ237" s="18"/>
      <c r="VPA237" s="18"/>
      <c r="VPB237" s="18"/>
      <c r="VPC237" s="18"/>
      <c r="VPD237" s="18"/>
      <c r="VPE237" s="18"/>
      <c r="VPF237" s="18"/>
      <c r="VPG237" s="18"/>
      <c r="VPH237" s="18"/>
      <c r="VPI237" s="18"/>
      <c r="VPJ237" s="18"/>
      <c r="VPK237" s="18"/>
      <c r="VPL237" s="18"/>
      <c r="VPM237" s="18"/>
      <c r="VPN237" s="18"/>
      <c r="VPO237" s="18"/>
      <c r="VPP237" s="18"/>
      <c r="VPQ237" s="18"/>
      <c r="VPR237" s="18"/>
      <c r="VPS237" s="18"/>
      <c r="VPT237" s="18"/>
      <c r="VPU237" s="18"/>
      <c r="VPV237" s="18"/>
      <c r="VPW237" s="18"/>
      <c r="VPX237" s="18"/>
      <c r="VPY237" s="18"/>
      <c r="VPZ237" s="18"/>
      <c r="VQA237" s="18"/>
      <c r="VQB237" s="18"/>
      <c r="VQC237" s="18"/>
      <c r="VQD237" s="18"/>
      <c r="VQE237" s="18"/>
      <c r="VQF237" s="18"/>
      <c r="VQG237" s="18"/>
      <c r="VQH237" s="18"/>
      <c r="VQI237" s="18"/>
      <c r="VQJ237" s="18"/>
      <c r="VQK237" s="18"/>
      <c r="VQL237" s="18"/>
      <c r="VQM237" s="18"/>
      <c r="VQN237" s="18"/>
      <c r="VQO237" s="18"/>
      <c r="VQP237" s="18"/>
      <c r="VQQ237" s="18"/>
      <c r="VQR237" s="18"/>
      <c r="VQS237" s="18"/>
      <c r="VQT237" s="18"/>
      <c r="VQU237" s="18"/>
      <c r="VQV237" s="18"/>
      <c r="VQW237" s="18"/>
      <c r="VQX237" s="18"/>
      <c r="VQY237" s="18"/>
      <c r="VQZ237" s="18"/>
      <c r="VRA237" s="18"/>
      <c r="VRB237" s="18"/>
      <c r="VRC237" s="18"/>
      <c r="VRD237" s="18"/>
      <c r="VRE237" s="18"/>
      <c r="VRF237" s="18"/>
      <c r="VRG237" s="18"/>
      <c r="VRH237" s="18"/>
      <c r="VRI237" s="18"/>
      <c r="VRJ237" s="18"/>
      <c r="VRK237" s="18"/>
      <c r="VRL237" s="18"/>
      <c r="VRM237" s="18"/>
      <c r="VRN237" s="18"/>
      <c r="VRO237" s="18"/>
      <c r="VRP237" s="18"/>
      <c r="VRQ237" s="18"/>
      <c r="VRR237" s="18"/>
      <c r="VRS237" s="18"/>
      <c r="VRT237" s="18"/>
      <c r="VRU237" s="18"/>
      <c r="VRV237" s="18"/>
      <c r="VRW237" s="18"/>
      <c r="VRX237" s="18"/>
      <c r="VRY237" s="18"/>
      <c r="VRZ237" s="18"/>
      <c r="VSA237" s="18"/>
      <c r="VSB237" s="18"/>
      <c r="VSC237" s="18"/>
      <c r="VSD237" s="18"/>
      <c r="VSE237" s="18"/>
      <c r="VSF237" s="18"/>
      <c r="VSG237" s="18"/>
      <c r="VSH237" s="18"/>
      <c r="VSI237" s="18"/>
      <c r="VSJ237" s="18"/>
      <c r="VSK237" s="18"/>
      <c r="VSL237" s="18"/>
      <c r="VSM237" s="18"/>
      <c r="VSN237" s="18"/>
      <c r="VSO237" s="18"/>
      <c r="VSP237" s="18"/>
      <c r="VSQ237" s="18"/>
      <c r="VSR237" s="18"/>
      <c r="VSS237" s="18"/>
      <c r="VST237" s="18"/>
      <c r="VSU237" s="18"/>
      <c r="VSV237" s="18"/>
      <c r="VSW237" s="18"/>
      <c r="VSX237" s="18"/>
      <c r="VSY237" s="18"/>
      <c r="VSZ237" s="18"/>
      <c r="VTA237" s="18"/>
      <c r="VTB237" s="18"/>
      <c r="VTC237" s="18"/>
      <c r="VTD237" s="18"/>
      <c r="VTE237" s="18"/>
      <c r="VTF237" s="18"/>
      <c r="VTG237" s="18"/>
      <c r="VTH237" s="18"/>
      <c r="VTI237" s="18"/>
      <c r="VTJ237" s="18"/>
      <c r="VTK237" s="18"/>
      <c r="VTL237" s="18"/>
      <c r="VTM237" s="18"/>
      <c r="VTN237" s="18"/>
      <c r="VTO237" s="18"/>
      <c r="VTP237" s="18"/>
      <c r="VTQ237" s="18"/>
      <c r="VTR237" s="18"/>
      <c r="VTS237" s="18"/>
      <c r="VTT237" s="18"/>
      <c r="VTU237" s="18"/>
      <c r="VTV237" s="18"/>
      <c r="VTW237" s="18"/>
      <c r="VTX237" s="18"/>
      <c r="VTY237" s="18"/>
      <c r="VTZ237" s="18"/>
      <c r="VUA237" s="18"/>
      <c r="VUB237" s="18"/>
      <c r="VUC237" s="18"/>
      <c r="VUD237" s="18"/>
      <c r="VUE237" s="18"/>
      <c r="VUF237" s="18"/>
      <c r="VUG237" s="18"/>
      <c r="VUH237" s="18"/>
      <c r="VUI237" s="18"/>
      <c r="VUJ237" s="18"/>
      <c r="VUK237" s="18"/>
      <c r="VUL237" s="18"/>
      <c r="VUM237" s="18"/>
      <c r="VUN237" s="18"/>
      <c r="VUO237" s="18"/>
      <c r="VUP237" s="18"/>
      <c r="VUQ237" s="18"/>
      <c r="VUR237" s="18"/>
      <c r="VUS237" s="18"/>
      <c r="VUT237" s="18"/>
      <c r="VUU237" s="18"/>
      <c r="VUV237" s="18"/>
      <c r="VUW237" s="18"/>
      <c r="VUX237" s="18"/>
      <c r="VUY237" s="18"/>
      <c r="VUZ237" s="18"/>
      <c r="VVA237" s="18"/>
      <c r="VVB237" s="18"/>
      <c r="VVC237" s="18"/>
      <c r="VVD237" s="18"/>
      <c r="VVE237" s="18"/>
      <c r="VVF237" s="18"/>
      <c r="VVG237" s="18"/>
      <c r="VVH237" s="18"/>
      <c r="VVI237" s="18"/>
      <c r="VVJ237" s="18"/>
      <c r="VVK237" s="18"/>
      <c r="VVL237" s="18"/>
      <c r="VVM237" s="18"/>
      <c r="VVN237" s="18"/>
      <c r="VVO237" s="18"/>
      <c r="VVP237" s="18"/>
      <c r="VVQ237" s="18"/>
      <c r="VVR237" s="18"/>
      <c r="VVS237" s="18"/>
      <c r="VVT237" s="18"/>
      <c r="VVU237" s="18"/>
      <c r="VVV237" s="18"/>
      <c r="VVW237" s="18"/>
      <c r="VVX237" s="18"/>
      <c r="VVY237" s="18"/>
      <c r="VVZ237" s="18"/>
      <c r="VWA237" s="18"/>
      <c r="VWB237" s="18"/>
      <c r="VWC237" s="18"/>
      <c r="VWD237" s="18"/>
      <c r="VWE237" s="18"/>
      <c r="VWF237" s="18"/>
      <c r="VWG237" s="18"/>
      <c r="VWH237" s="18"/>
      <c r="VWI237" s="18"/>
      <c r="VWJ237" s="18"/>
      <c r="VWK237" s="18"/>
      <c r="VWL237" s="18"/>
      <c r="VWM237" s="18"/>
      <c r="VWN237" s="18"/>
      <c r="VWO237" s="18"/>
      <c r="VWP237" s="18"/>
      <c r="VWQ237" s="18"/>
      <c r="VWR237" s="18"/>
      <c r="VWS237" s="18"/>
      <c r="VWT237" s="18"/>
      <c r="VWU237" s="18"/>
      <c r="VWV237" s="18"/>
      <c r="VWW237" s="18"/>
      <c r="VWX237" s="18"/>
      <c r="VWY237" s="18"/>
      <c r="VWZ237" s="18"/>
      <c r="VXA237" s="18"/>
      <c r="VXB237" s="18"/>
      <c r="VXC237" s="18"/>
      <c r="VXD237" s="18"/>
      <c r="VXE237" s="18"/>
      <c r="VXF237" s="18"/>
      <c r="VXG237" s="18"/>
      <c r="VXH237" s="18"/>
      <c r="VXI237" s="18"/>
      <c r="VXJ237" s="18"/>
      <c r="VXK237" s="18"/>
      <c r="VXL237" s="18"/>
      <c r="VXM237" s="18"/>
      <c r="VXN237" s="18"/>
      <c r="VXO237" s="18"/>
      <c r="VXP237" s="18"/>
      <c r="VXQ237" s="18"/>
      <c r="VXR237" s="18"/>
      <c r="VXS237" s="18"/>
      <c r="VXT237" s="18"/>
      <c r="VXU237" s="18"/>
      <c r="VXV237" s="18"/>
      <c r="VXW237" s="18"/>
      <c r="VXX237" s="18"/>
      <c r="VXY237" s="18"/>
      <c r="VXZ237" s="18"/>
      <c r="VYA237" s="18"/>
      <c r="VYB237" s="18"/>
      <c r="VYC237" s="18"/>
      <c r="VYD237" s="18"/>
      <c r="VYE237" s="18"/>
      <c r="VYF237" s="18"/>
      <c r="VYG237" s="18"/>
      <c r="VYH237" s="18"/>
      <c r="VYI237" s="18"/>
      <c r="VYJ237" s="18"/>
      <c r="VYK237" s="18"/>
      <c r="VYL237" s="18"/>
      <c r="VYM237" s="18"/>
      <c r="VYN237" s="18"/>
      <c r="VYO237" s="18"/>
      <c r="VYP237" s="18"/>
      <c r="VYQ237" s="18"/>
      <c r="VYR237" s="18"/>
      <c r="VYS237" s="18"/>
      <c r="VYT237" s="18"/>
      <c r="VYU237" s="18"/>
      <c r="VYV237" s="18"/>
      <c r="VYW237" s="18"/>
      <c r="VYX237" s="18"/>
      <c r="VYY237" s="18"/>
      <c r="VYZ237" s="18"/>
      <c r="VZA237" s="18"/>
      <c r="VZB237" s="18"/>
      <c r="VZC237" s="18"/>
      <c r="VZD237" s="18"/>
      <c r="VZE237" s="18"/>
      <c r="VZF237" s="18"/>
      <c r="VZG237" s="18"/>
      <c r="VZH237" s="18"/>
      <c r="VZI237" s="18"/>
      <c r="VZJ237" s="18"/>
      <c r="VZK237" s="18"/>
      <c r="VZL237" s="18"/>
      <c r="VZM237" s="18"/>
      <c r="VZN237" s="18"/>
      <c r="VZO237" s="18"/>
      <c r="VZP237" s="18"/>
      <c r="VZQ237" s="18"/>
      <c r="VZR237" s="18"/>
      <c r="VZS237" s="18"/>
      <c r="VZT237" s="18"/>
      <c r="VZU237" s="18"/>
      <c r="VZV237" s="18"/>
      <c r="VZW237" s="18"/>
      <c r="VZX237" s="18"/>
      <c r="VZY237" s="18"/>
      <c r="VZZ237" s="18"/>
      <c r="WAA237" s="18"/>
      <c r="WAB237" s="18"/>
      <c r="WAC237" s="18"/>
      <c r="WAD237" s="18"/>
      <c r="WAE237" s="18"/>
      <c r="WAF237" s="18"/>
      <c r="WAG237" s="18"/>
      <c r="WAH237" s="18"/>
      <c r="WAI237" s="18"/>
      <c r="WAJ237" s="18"/>
      <c r="WAK237" s="18"/>
      <c r="WAL237" s="18"/>
      <c r="WAM237" s="18"/>
      <c r="WAN237" s="18"/>
      <c r="WAO237" s="18"/>
      <c r="WAP237" s="18"/>
      <c r="WAQ237" s="18"/>
      <c r="WAR237" s="18"/>
      <c r="WAS237" s="18"/>
      <c r="WAT237" s="18"/>
      <c r="WAU237" s="18"/>
      <c r="WAV237" s="18"/>
      <c r="WAW237" s="18"/>
      <c r="WAX237" s="18"/>
      <c r="WAY237" s="18"/>
      <c r="WAZ237" s="18"/>
      <c r="WBA237" s="18"/>
      <c r="WBB237" s="18"/>
      <c r="WBC237" s="18"/>
      <c r="WBD237" s="18"/>
      <c r="WBE237" s="18"/>
      <c r="WBF237" s="18"/>
      <c r="WBG237" s="18"/>
      <c r="WBH237" s="18"/>
      <c r="WBI237" s="18"/>
      <c r="WBJ237" s="18"/>
      <c r="WBK237" s="18"/>
      <c r="WBL237" s="18"/>
      <c r="WBM237" s="18"/>
      <c r="WBN237" s="18"/>
      <c r="WBO237" s="18"/>
      <c r="WBP237" s="18"/>
      <c r="WBQ237" s="18"/>
      <c r="WBR237" s="18"/>
      <c r="WBS237" s="18"/>
      <c r="WBT237" s="18"/>
      <c r="WBU237" s="18"/>
      <c r="WBV237" s="18"/>
      <c r="WBW237" s="18"/>
      <c r="WBX237" s="18"/>
      <c r="WBY237" s="18"/>
      <c r="WBZ237" s="18"/>
      <c r="WCA237" s="18"/>
      <c r="WCB237" s="18"/>
      <c r="WCC237" s="18"/>
      <c r="WCD237" s="18"/>
      <c r="WCE237" s="18"/>
      <c r="WCF237" s="18"/>
      <c r="WCG237" s="18"/>
      <c r="WCH237" s="18"/>
      <c r="WCI237" s="18"/>
      <c r="WCJ237" s="18"/>
      <c r="WCK237" s="18"/>
      <c r="WCL237" s="18"/>
      <c r="WCM237" s="18"/>
      <c r="WCN237" s="18"/>
      <c r="WCO237" s="18"/>
      <c r="WCP237" s="18"/>
      <c r="WCQ237" s="18"/>
      <c r="WCR237" s="18"/>
      <c r="WCS237" s="18"/>
      <c r="WCT237" s="18"/>
      <c r="WCU237" s="18"/>
      <c r="WCV237" s="18"/>
      <c r="WCW237" s="18"/>
      <c r="WCX237" s="18"/>
      <c r="WCY237" s="18"/>
      <c r="WCZ237" s="18"/>
      <c r="WDA237" s="18"/>
      <c r="WDB237" s="18"/>
      <c r="WDC237" s="18"/>
      <c r="WDD237" s="18"/>
      <c r="WDE237" s="18"/>
      <c r="WDF237" s="18"/>
      <c r="WDG237" s="18"/>
      <c r="WDH237" s="18"/>
      <c r="WDI237" s="18"/>
      <c r="WDJ237" s="18"/>
      <c r="WDK237" s="18"/>
      <c r="WDL237" s="18"/>
      <c r="WDM237" s="18"/>
      <c r="WDN237" s="18"/>
      <c r="WDO237" s="18"/>
      <c r="WDP237" s="18"/>
      <c r="WDQ237" s="18"/>
      <c r="WDR237" s="18"/>
      <c r="WDS237" s="18"/>
      <c r="WDT237" s="18"/>
      <c r="WDU237" s="18"/>
      <c r="WDV237" s="18"/>
      <c r="WDW237" s="18"/>
      <c r="WDX237" s="18"/>
      <c r="WDY237" s="18"/>
      <c r="WDZ237" s="18"/>
      <c r="WEA237" s="18"/>
      <c r="WEB237" s="18"/>
      <c r="WEC237" s="18"/>
      <c r="WED237" s="18"/>
      <c r="WEE237" s="18"/>
      <c r="WEF237" s="18"/>
      <c r="WEG237" s="18"/>
      <c r="WEH237" s="18"/>
      <c r="WEI237" s="18"/>
      <c r="WEJ237" s="18"/>
      <c r="WEK237" s="18"/>
      <c r="WEL237" s="18"/>
      <c r="WEM237" s="18"/>
      <c r="WEN237" s="18"/>
      <c r="WEO237" s="18"/>
      <c r="WEP237" s="18"/>
      <c r="WEQ237" s="18"/>
      <c r="WER237" s="18"/>
      <c r="WES237" s="18"/>
      <c r="WET237" s="18"/>
      <c r="WEU237" s="18"/>
      <c r="WEV237" s="18"/>
      <c r="WEW237" s="18"/>
      <c r="WEX237" s="18"/>
      <c r="WEY237" s="18"/>
      <c r="WEZ237" s="18"/>
      <c r="WFA237" s="18"/>
      <c r="WFB237" s="18"/>
      <c r="WFC237" s="18"/>
      <c r="WFD237" s="18"/>
      <c r="WFE237" s="18"/>
      <c r="WFF237" s="18"/>
      <c r="WFG237" s="18"/>
      <c r="WFH237" s="18"/>
      <c r="WFI237" s="18"/>
      <c r="WFJ237" s="18"/>
      <c r="WFK237" s="18"/>
      <c r="WFL237" s="18"/>
      <c r="WFM237" s="18"/>
      <c r="WFN237" s="18"/>
      <c r="WFO237" s="18"/>
      <c r="WFP237" s="18"/>
      <c r="WFQ237" s="18"/>
      <c r="WFR237" s="18"/>
      <c r="WFS237" s="18"/>
      <c r="WFT237" s="18"/>
      <c r="WFU237" s="18"/>
      <c r="WFV237" s="18"/>
      <c r="WFW237" s="18"/>
      <c r="WFX237" s="18"/>
      <c r="WFY237" s="18"/>
      <c r="WFZ237" s="18"/>
      <c r="WGA237" s="18"/>
      <c r="WGB237" s="18"/>
      <c r="WGC237" s="18"/>
      <c r="WGD237" s="18"/>
      <c r="WGE237" s="18"/>
      <c r="WGF237" s="18"/>
      <c r="WGG237" s="18"/>
      <c r="WGH237" s="18"/>
      <c r="WGI237" s="18"/>
      <c r="WGJ237" s="18"/>
      <c r="WGK237" s="18"/>
      <c r="WGL237" s="18"/>
      <c r="WGM237" s="18"/>
      <c r="WGN237" s="18"/>
      <c r="WGO237" s="18"/>
      <c r="WGP237" s="18"/>
      <c r="WGQ237" s="18"/>
      <c r="WGR237" s="18"/>
      <c r="WGS237" s="18"/>
      <c r="WGT237" s="18"/>
      <c r="WGU237" s="18"/>
      <c r="WGV237" s="18"/>
      <c r="WGW237" s="18"/>
      <c r="WGX237" s="18"/>
      <c r="WGY237" s="18"/>
      <c r="WGZ237" s="18"/>
      <c r="WHA237" s="18"/>
      <c r="WHB237" s="18"/>
      <c r="WHC237" s="18"/>
      <c r="WHD237" s="18"/>
      <c r="WHE237" s="18"/>
      <c r="WHF237" s="18"/>
      <c r="WHG237" s="18"/>
      <c r="WHH237" s="18"/>
      <c r="WHI237" s="18"/>
      <c r="WHJ237" s="18"/>
      <c r="WHK237" s="18"/>
      <c r="WHL237" s="18"/>
      <c r="WHM237" s="18"/>
      <c r="WHN237" s="18"/>
      <c r="WHO237" s="18"/>
      <c r="WHP237" s="18"/>
      <c r="WHQ237" s="18"/>
      <c r="WHR237" s="18"/>
      <c r="WHS237" s="18"/>
      <c r="WHT237" s="18"/>
      <c r="WHU237" s="18"/>
      <c r="WHV237" s="18"/>
      <c r="WHW237" s="18"/>
      <c r="WHX237" s="18"/>
      <c r="WHY237" s="18"/>
      <c r="WHZ237" s="18"/>
      <c r="WIA237" s="18"/>
      <c r="WIB237" s="18"/>
      <c r="WIC237" s="18"/>
      <c r="WID237" s="18"/>
      <c r="WIE237" s="18"/>
      <c r="WIF237" s="18"/>
      <c r="WIG237" s="18"/>
      <c r="WIH237" s="18"/>
      <c r="WII237" s="18"/>
      <c r="WIJ237" s="18"/>
      <c r="WIK237" s="18"/>
      <c r="WIL237" s="18"/>
      <c r="WIM237" s="18"/>
      <c r="WIN237" s="18"/>
      <c r="WIO237" s="18"/>
      <c r="WIP237" s="18"/>
      <c r="WIQ237" s="18"/>
      <c r="WIR237" s="18"/>
      <c r="WIS237" s="18"/>
      <c r="WIT237" s="18"/>
      <c r="WIU237" s="18"/>
      <c r="WIV237" s="18"/>
      <c r="WIW237" s="18"/>
      <c r="WIX237" s="18"/>
      <c r="WIY237" s="18"/>
      <c r="WIZ237" s="18"/>
      <c r="WJA237" s="18"/>
      <c r="WJB237" s="18"/>
      <c r="WJC237" s="18"/>
      <c r="WJD237" s="18"/>
      <c r="WJE237" s="18"/>
      <c r="WJF237" s="18"/>
      <c r="WJG237" s="18"/>
      <c r="WJH237" s="18"/>
      <c r="WJI237" s="18"/>
      <c r="WJJ237" s="18"/>
      <c r="WJK237" s="18"/>
      <c r="WJL237" s="18"/>
      <c r="WJM237" s="18"/>
      <c r="WJN237" s="18"/>
      <c r="WJO237" s="18"/>
      <c r="WJP237" s="18"/>
      <c r="WJQ237" s="18"/>
      <c r="WJR237" s="18"/>
      <c r="WJS237" s="18"/>
      <c r="WJT237" s="18"/>
      <c r="WJU237" s="18"/>
      <c r="WJV237" s="18"/>
      <c r="WJW237" s="18"/>
      <c r="WJX237" s="18"/>
      <c r="WJY237" s="18"/>
      <c r="WJZ237" s="18"/>
      <c r="WKA237" s="18"/>
      <c r="WKB237" s="18"/>
      <c r="WKC237" s="18"/>
      <c r="WKD237" s="18"/>
      <c r="WKE237" s="18"/>
      <c r="WKF237" s="18"/>
      <c r="WKG237" s="18"/>
      <c r="WKH237" s="18"/>
      <c r="WKI237" s="18"/>
      <c r="WKJ237" s="18"/>
      <c r="WKK237" s="18"/>
      <c r="WKL237" s="18"/>
      <c r="WKM237" s="18"/>
      <c r="WKN237" s="18"/>
      <c r="WKO237" s="18"/>
      <c r="WKP237" s="18"/>
      <c r="WKQ237" s="18"/>
      <c r="WKR237" s="18"/>
      <c r="WKS237" s="18"/>
      <c r="WKT237" s="18"/>
      <c r="WKU237" s="18"/>
      <c r="WKV237" s="18"/>
      <c r="WKW237" s="18"/>
      <c r="WKX237" s="18"/>
      <c r="WKY237" s="18"/>
      <c r="WKZ237" s="18"/>
      <c r="WLA237" s="18"/>
      <c r="WLB237" s="18"/>
      <c r="WLC237" s="18"/>
      <c r="WLD237" s="18"/>
      <c r="WLE237" s="18"/>
      <c r="WLF237" s="18"/>
      <c r="WLG237" s="18"/>
      <c r="WLH237" s="18"/>
      <c r="WLI237" s="18"/>
      <c r="WLJ237" s="18"/>
      <c r="WLK237" s="18"/>
      <c r="WLL237" s="18"/>
      <c r="WLM237" s="18"/>
      <c r="WLN237" s="18"/>
      <c r="WLO237" s="18"/>
      <c r="WLP237" s="18"/>
      <c r="WLQ237" s="18"/>
      <c r="WLR237" s="18"/>
      <c r="WLS237" s="18"/>
      <c r="WLT237" s="18"/>
      <c r="WLU237" s="18"/>
      <c r="WLV237" s="18"/>
      <c r="WLW237" s="18"/>
      <c r="WLX237" s="18"/>
      <c r="WLY237" s="18"/>
      <c r="WLZ237" s="18"/>
      <c r="WMA237" s="18"/>
      <c r="WMB237" s="18"/>
      <c r="WMC237" s="18"/>
      <c r="WMD237" s="18"/>
      <c r="WME237" s="18"/>
      <c r="WMF237" s="18"/>
      <c r="WMG237" s="18"/>
      <c r="WMH237" s="18"/>
      <c r="WMI237" s="18"/>
      <c r="WMJ237" s="18"/>
      <c r="WMK237" s="18"/>
      <c r="WML237" s="18"/>
      <c r="WMM237" s="18"/>
      <c r="WMN237" s="18"/>
      <c r="WMO237" s="18"/>
      <c r="WMP237" s="18"/>
      <c r="WMQ237" s="18"/>
      <c r="WMR237" s="18"/>
      <c r="WMS237" s="18"/>
      <c r="WMT237" s="18"/>
      <c r="WMU237" s="18"/>
      <c r="WMV237" s="18"/>
      <c r="WMW237" s="18"/>
      <c r="WMX237" s="18"/>
      <c r="WMY237" s="18"/>
      <c r="WMZ237" s="18"/>
      <c r="WNA237" s="18"/>
      <c r="WNB237" s="18"/>
      <c r="WNC237" s="18"/>
      <c r="WND237" s="18"/>
      <c r="WNE237" s="18"/>
      <c r="WNF237" s="18"/>
      <c r="WNG237" s="18"/>
      <c r="WNH237" s="18"/>
      <c r="WNI237" s="18"/>
      <c r="WNJ237" s="18"/>
      <c r="WNK237" s="18"/>
      <c r="WNL237" s="18"/>
      <c r="WNM237" s="18"/>
      <c r="WNN237" s="18"/>
      <c r="WNO237" s="18"/>
      <c r="WNP237" s="18"/>
      <c r="WNQ237" s="18"/>
      <c r="WNR237" s="18"/>
      <c r="WNS237" s="18"/>
      <c r="WNT237" s="18"/>
      <c r="WNU237" s="18"/>
      <c r="WNV237" s="18"/>
      <c r="WNW237" s="18"/>
      <c r="WNX237" s="18"/>
      <c r="WNY237" s="18"/>
      <c r="WNZ237" s="18"/>
      <c r="WOA237" s="18"/>
      <c r="WOB237" s="18"/>
      <c r="WOC237" s="18"/>
      <c r="WOD237" s="18"/>
      <c r="WOE237" s="18"/>
      <c r="WOF237" s="18"/>
      <c r="WOG237" s="18"/>
      <c r="WOH237" s="18"/>
      <c r="WOI237" s="18"/>
      <c r="WOJ237" s="18"/>
      <c r="WOK237" s="18"/>
      <c r="WOL237" s="18"/>
      <c r="WOM237" s="18"/>
      <c r="WON237" s="18"/>
      <c r="WOO237" s="18"/>
      <c r="WOP237" s="18"/>
      <c r="WOQ237" s="18"/>
      <c r="WOR237" s="18"/>
      <c r="WOS237" s="18"/>
      <c r="WOT237" s="18"/>
      <c r="WOU237" s="18"/>
      <c r="WOV237" s="18"/>
      <c r="WOW237" s="18"/>
      <c r="WOX237" s="18"/>
      <c r="WOY237" s="18"/>
      <c r="WOZ237" s="18"/>
      <c r="WPA237" s="18"/>
      <c r="WPB237" s="18"/>
      <c r="WPC237" s="18"/>
      <c r="WPD237" s="18"/>
      <c r="WPE237" s="18"/>
      <c r="WPF237" s="18"/>
      <c r="WPG237" s="18"/>
      <c r="WPH237" s="18"/>
      <c r="WPI237" s="18"/>
      <c r="WPJ237" s="18"/>
      <c r="WPK237" s="18"/>
      <c r="WPL237" s="18"/>
      <c r="WPM237" s="18"/>
      <c r="WPN237" s="18"/>
      <c r="WPO237" s="18"/>
      <c r="WPP237" s="18"/>
      <c r="WPQ237" s="18"/>
      <c r="WPR237" s="18"/>
      <c r="WPS237" s="18"/>
      <c r="WPT237" s="18"/>
      <c r="WPU237" s="18"/>
      <c r="WPV237" s="18"/>
      <c r="WPW237" s="18"/>
      <c r="WPX237" s="18"/>
      <c r="WPY237" s="18"/>
      <c r="WPZ237" s="18"/>
      <c r="WQA237" s="18"/>
      <c r="WQB237" s="18"/>
      <c r="WQC237" s="18"/>
      <c r="WQD237" s="18"/>
      <c r="WQE237" s="18"/>
      <c r="WQF237" s="18"/>
      <c r="WQG237" s="18"/>
      <c r="WQH237" s="18"/>
      <c r="WQI237" s="18"/>
      <c r="WQJ237" s="18"/>
      <c r="WQK237" s="18"/>
      <c r="WQL237" s="18"/>
      <c r="WQM237" s="18"/>
      <c r="WQN237" s="18"/>
      <c r="WQO237" s="18"/>
      <c r="WQP237" s="18"/>
      <c r="WQQ237" s="18"/>
      <c r="WQR237" s="18"/>
      <c r="WQS237" s="18"/>
      <c r="WQT237" s="18"/>
      <c r="WQU237" s="18"/>
      <c r="WQV237" s="18"/>
      <c r="WQW237" s="18"/>
      <c r="WQX237" s="18"/>
      <c r="WQY237" s="18"/>
      <c r="WQZ237" s="18"/>
      <c r="WRA237" s="18"/>
      <c r="WRB237" s="18"/>
      <c r="WRC237" s="18"/>
      <c r="WRD237" s="18"/>
      <c r="WRE237" s="18"/>
      <c r="WRF237" s="18"/>
      <c r="WRG237" s="18"/>
      <c r="WRH237" s="18"/>
      <c r="WRI237" s="18"/>
      <c r="WRJ237" s="18"/>
      <c r="WRK237" s="18"/>
      <c r="WRL237" s="18"/>
      <c r="WRM237" s="18"/>
      <c r="WRN237" s="18"/>
      <c r="WRO237" s="18"/>
      <c r="WRP237" s="18"/>
      <c r="WRQ237" s="18"/>
      <c r="WRR237" s="18"/>
      <c r="WRS237" s="18"/>
      <c r="WRT237" s="18"/>
      <c r="WRU237" s="18"/>
      <c r="WRV237" s="18"/>
      <c r="WRW237" s="18"/>
      <c r="WRX237" s="18"/>
      <c r="WRY237" s="18"/>
      <c r="WRZ237" s="18"/>
      <c r="WSA237" s="18"/>
      <c r="WSB237" s="18"/>
      <c r="WSC237" s="18"/>
      <c r="WSD237" s="18"/>
      <c r="WSE237" s="18"/>
      <c r="WSF237" s="18"/>
      <c r="WSG237" s="18"/>
      <c r="WSH237" s="18"/>
      <c r="WSI237" s="18"/>
      <c r="WSJ237" s="18"/>
      <c r="WSK237" s="18"/>
      <c r="WSL237" s="18"/>
      <c r="WSM237" s="18"/>
      <c r="WSN237" s="18"/>
      <c r="WSO237" s="18"/>
      <c r="WSP237" s="18"/>
      <c r="WSQ237" s="18"/>
      <c r="WSR237" s="18"/>
      <c r="WSS237" s="18"/>
      <c r="WST237" s="18"/>
      <c r="WSU237" s="18"/>
      <c r="WSV237" s="18"/>
      <c r="WSW237" s="18"/>
      <c r="WSX237" s="18"/>
      <c r="WSY237" s="18"/>
      <c r="WSZ237" s="18"/>
      <c r="WTA237" s="18"/>
      <c r="WTB237" s="18"/>
      <c r="WTC237" s="18"/>
      <c r="WTD237" s="18"/>
      <c r="WTE237" s="18"/>
      <c r="WTF237" s="18"/>
      <c r="WTG237" s="18"/>
      <c r="WTH237" s="18"/>
      <c r="WTI237" s="18"/>
      <c r="WTJ237" s="18"/>
      <c r="WTK237" s="18"/>
      <c r="WTL237" s="18"/>
      <c r="WTM237" s="18"/>
      <c r="WTN237" s="18"/>
      <c r="WTO237" s="18"/>
      <c r="WTP237" s="18"/>
      <c r="WTQ237" s="18"/>
      <c r="WTR237" s="18"/>
      <c r="WTS237" s="18"/>
      <c r="WTT237" s="18"/>
      <c r="WTU237" s="18"/>
      <c r="WTV237" s="18"/>
      <c r="WTW237" s="18"/>
      <c r="WTX237" s="18"/>
      <c r="WTY237" s="18"/>
      <c r="WTZ237" s="18"/>
      <c r="WUA237" s="18"/>
      <c r="WUB237" s="18"/>
      <c r="WUC237" s="18"/>
      <c r="WUD237" s="18"/>
      <c r="WUE237" s="18"/>
      <c r="WUF237" s="18"/>
      <c r="WUG237" s="18"/>
      <c r="WUH237" s="18"/>
      <c r="WUI237" s="18"/>
      <c r="WUJ237" s="18"/>
      <c r="WUK237" s="18"/>
      <c r="WUL237" s="18"/>
      <c r="WUM237" s="18"/>
      <c r="WUN237" s="18"/>
      <c r="WUO237" s="18"/>
      <c r="WUP237" s="18"/>
      <c r="WUQ237" s="18"/>
      <c r="WUR237" s="18"/>
      <c r="WUS237" s="18"/>
      <c r="WUT237" s="18"/>
      <c r="WUU237" s="18"/>
      <c r="WUV237" s="18"/>
      <c r="WUW237" s="18"/>
      <c r="WUX237" s="18"/>
      <c r="WUY237" s="18"/>
      <c r="WUZ237" s="18"/>
      <c r="WVA237" s="18"/>
      <c r="WVB237" s="18"/>
      <c r="WVC237" s="18"/>
      <c r="WVD237" s="18"/>
      <c r="WVE237" s="18"/>
      <c r="WVF237" s="18"/>
      <c r="WVG237" s="18"/>
      <c r="WVH237" s="18"/>
      <c r="WVI237" s="18"/>
      <c r="WVJ237" s="18"/>
      <c r="WVK237" s="18"/>
      <c r="WVL237" s="18"/>
      <c r="WVM237" s="18"/>
      <c r="WVN237" s="18"/>
      <c r="WVO237" s="18"/>
      <c r="WVP237" s="18"/>
      <c r="WVQ237" s="18"/>
      <c r="WVR237" s="18"/>
      <c r="WVS237" s="18"/>
      <c r="WVT237" s="18"/>
      <c r="WVU237" s="18"/>
      <c r="WVV237" s="18"/>
      <c r="WVW237" s="18"/>
      <c r="WVX237" s="18"/>
      <c r="WVY237" s="18"/>
      <c r="WVZ237" s="18"/>
      <c r="WWA237" s="18"/>
      <c r="WWB237" s="18"/>
      <c r="WWC237" s="18"/>
      <c r="WWD237" s="18"/>
      <c r="WWE237" s="18"/>
      <c r="WWF237" s="18"/>
      <c r="WWG237" s="18"/>
      <c r="WWH237" s="18"/>
      <c r="WWI237" s="18"/>
      <c r="WWJ237" s="18"/>
      <c r="WWK237" s="18"/>
      <c r="WWL237" s="18"/>
      <c r="WWM237" s="18"/>
      <c r="WWN237" s="18"/>
      <c r="WWO237" s="18"/>
      <c r="WWP237" s="18"/>
      <c r="WWQ237" s="18"/>
      <c r="WWR237" s="18"/>
      <c r="WWS237" s="18"/>
      <c r="WWT237" s="18"/>
      <c r="WWU237" s="18"/>
      <c r="WWV237" s="18"/>
      <c r="WWW237" s="18"/>
      <c r="WWX237" s="18"/>
      <c r="WWY237" s="18"/>
      <c r="WWZ237" s="18"/>
      <c r="WXA237" s="18"/>
      <c r="WXB237" s="18"/>
      <c r="WXC237" s="18"/>
      <c r="WXD237" s="18"/>
      <c r="WXE237" s="18"/>
      <c r="WXF237" s="18"/>
      <c r="WXG237" s="18"/>
      <c r="WXH237" s="18"/>
      <c r="WXI237" s="18"/>
      <c r="WXJ237" s="18"/>
      <c r="WXK237" s="18"/>
      <c r="WXL237" s="18"/>
      <c r="WXM237" s="18"/>
      <c r="WXN237" s="18"/>
      <c r="WXO237" s="18"/>
      <c r="WXP237" s="18"/>
      <c r="WXQ237" s="18"/>
      <c r="WXR237" s="18"/>
      <c r="WXS237" s="18"/>
      <c r="WXT237" s="18"/>
      <c r="WXU237" s="18"/>
      <c r="WXV237" s="18"/>
      <c r="WXW237" s="18"/>
      <c r="WXX237" s="18"/>
      <c r="WXY237" s="18"/>
      <c r="WXZ237" s="18"/>
      <c r="WYA237" s="18"/>
      <c r="WYB237" s="18"/>
      <c r="WYC237" s="18"/>
      <c r="WYD237" s="18"/>
      <c r="WYE237" s="18"/>
      <c r="WYF237" s="18"/>
      <c r="WYG237" s="18"/>
      <c r="WYH237" s="18"/>
      <c r="WYI237" s="18"/>
      <c r="WYJ237" s="18"/>
      <c r="WYK237" s="18"/>
      <c r="WYL237" s="18"/>
      <c r="WYM237" s="18"/>
      <c r="WYN237" s="18"/>
      <c r="WYO237" s="18"/>
      <c r="WYP237" s="18"/>
      <c r="WYQ237" s="18"/>
      <c r="WYR237" s="18"/>
      <c r="WYS237" s="18"/>
      <c r="WYT237" s="18"/>
      <c r="WYU237" s="18"/>
      <c r="WYV237" s="18"/>
      <c r="WYW237" s="18"/>
      <c r="WYX237" s="18"/>
      <c r="WYY237" s="18"/>
      <c r="WYZ237" s="18"/>
      <c r="WZA237" s="18"/>
      <c r="WZB237" s="18"/>
      <c r="WZC237" s="18"/>
      <c r="WZD237" s="18"/>
      <c r="WZE237" s="18"/>
      <c r="WZF237" s="18"/>
      <c r="WZG237" s="18"/>
      <c r="WZH237" s="18"/>
      <c r="WZI237" s="18"/>
      <c r="WZJ237" s="18"/>
      <c r="WZK237" s="18"/>
      <c r="WZL237" s="18"/>
      <c r="WZM237" s="18"/>
      <c r="WZN237" s="18"/>
      <c r="WZO237" s="18"/>
      <c r="WZP237" s="18"/>
      <c r="WZQ237" s="18"/>
      <c r="WZR237" s="18"/>
      <c r="WZS237" s="18"/>
      <c r="WZT237" s="18"/>
      <c r="WZU237" s="18"/>
      <c r="WZV237" s="18"/>
      <c r="WZW237" s="18"/>
      <c r="WZX237" s="18"/>
      <c r="WZY237" s="18"/>
      <c r="WZZ237" s="18"/>
      <c r="XAA237" s="18"/>
      <c r="XAB237" s="18"/>
      <c r="XAC237" s="18"/>
      <c r="XAD237" s="18"/>
      <c r="XAE237" s="18"/>
      <c r="XAF237" s="18"/>
      <c r="XAG237" s="18"/>
      <c r="XAH237" s="18"/>
      <c r="XAI237" s="18"/>
      <c r="XAJ237" s="18"/>
      <c r="XAK237" s="18"/>
      <c r="XAL237" s="18"/>
      <c r="XAM237" s="18"/>
      <c r="XAN237" s="18"/>
      <c r="XAO237" s="18"/>
      <c r="XAP237" s="18"/>
      <c r="XAQ237" s="18"/>
      <c r="XAR237" s="18"/>
      <c r="XAS237" s="18"/>
      <c r="XAT237" s="18"/>
      <c r="XAU237" s="18"/>
      <c r="XAV237" s="18"/>
      <c r="XAW237" s="18"/>
      <c r="XAX237" s="18"/>
      <c r="XAY237" s="18"/>
      <c r="XAZ237" s="18"/>
      <c r="XBA237" s="18"/>
      <c r="XBB237" s="18"/>
      <c r="XBC237" s="18"/>
      <c r="XBD237" s="18"/>
      <c r="XBE237" s="18"/>
      <c r="XBF237" s="18"/>
      <c r="XBG237" s="18"/>
      <c r="XBH237" s="18"/>
      <c r="XBI237" s="18"/>
      <c r="XBJ237" s="18"/>
      <c r="XBK237" s="18"/>
      <c r="XBL237" s="18"/>
      <c r="XBM237" s="18"/>
      <c r="XBN237" s="18"/>
      <c r="XBO237" s="18"/>
      <c r="XBP237" s="18"/>
      <c r="XBQ237" s="18"/>
      <c r="XBR237" s="18"/>
      <c r="XBS237" s="18"/>
      <c r="XBT237" s="18"/>
      <c r="XBU237" s="18"/>
      <c r="XBV237" s="18"/>
      <c r="XBW237" s="18"/>
      <c r="XBX237" s="18"/>
      <c r="XBY237" s="18"/>
      <c r="XBZ237" s="18"/>
      <c r="XCA237" s="18"/>
      <c r="XCB237" s="18"/>
      <c r="XCC237" s="18"/>
      <c r="XCD237" s="18"/>
      <c r="XCE237" s="18"/>
      <c r="XCF237" s="18"/>
      <c r="XCG237" s="18"/>
      <c r="XCH237" s="18"/>
      <c r="XCI237" s="18"/>
      <c r="XCJ237" s="18"/>
      <c r="XCK237" s="18"/>
      <c r="XCL237" s="18"/>
      <c r="XCM237" s="18"/>
      <c r="XCN237" s="18"/>
      <c r="XCO237" s="18"/>
      <c r="XCP237" s="18"/>
      <c r="XCQ237" s="18"/>
      <c r="XCR237" s="18"/>
      <c r="XCS237" s="18"/>
      <c r="XCT237" s="18"/>
      <c r="XCU237" s="18"/>
      <c r="XCV237" s="18"/>
      <c r="XCW237" s="18"/>
      <c r="XCX237" s="18"/>
      <c r="XCY237" s="18"/>
      <c r="XCZ237" s="18"/>
      <c r="XDA237" s="18"/>
      <c r="XDB237" s="18"/>
      <c r="XDC237" s="18"/>
      <c r="XDD237" s="18"/>
      <c r="XDE237" s="18"/>
      <c r="XDF237" s="18"/>
      <c r="XDG237" s="18"/>
      <c r="XDH237" s="18"/>
      <c r="XDI237" s="18"/>
      <c r="XDJ237" s="18"/>
      <c r="XDK237" s="18"/>
      <c r="XDL237" s="18"/>
      <c r="XDM237" s="18"/>
      <c r="XDN237" s="18"/>
      <c r="XDO237" s="18"/>
      <c r="XDP237" s="18"/>
      <c r="XDQ237" s="18"/>
      <c r="XDR237" s="18"/>
      <c r="XDS237" s="18"/>
      <c r="XDT237" s="18"/>
      <c r="XDU237" s="18"/>
      <c r="XDV237" s="18"/>
      <c r="XDW237" s="18"/>
      <c r="XDX237" s="18"/>
      <c r="XDY237" s="18"/>
      <c r="XDZ237" s="18"/>
      <c r="XEA237" s="18"/>
      <c r="XEB237" s="18"/>
      <c r="XEC237" s="18"/>
      <c r="XED237" s="18"/>
      <c r="XEE237" s="18"/>
      <c r="XEF237" s="18"/>
      <c r="XEG237" s="18"/>
      <c r="XEH237" s="18"/>
      <c r="XEI237" s="18"/>
      <c r="XEJ237" s="18"/>
      <c r="XEK237" s="18"/>
      <c r="XEL237" s="18"/>
      <c r="XEM237" s="18"/>
      <c r="XEN237" s="18"/>
      <c r="XEO237" s="18"/>
      <c r="XEP237" s="18"/>
      <c r="XEQ237" s="18"/>
      <c r="XER237" s="18"/>
      <c r="XES237" s="18"/>
      <c r="XET237" s="18"/>
      <c r="XEU237" s="18"/>
      <c r="XEV237" s="18"/>
      <c r="XEW237" s="18"/>
      <c r="XEX237" s="18"/>
      <c r="XEY237" s="18"/>
      <c r="XEZ237" s="18"/>
      <c r="XFA237" s="18"/>
      <c r="XFB237" s="18"/>
      <c r="XFC237" s="18"/>
      <c r="XFD237" s="18"/>
    </row>
    <row r="238" spans="1:4054 14285:16384" x14ac:dyDescent="0.25">
      <c r="A238" s="9"/>
      <c r="B238" s="32" t="s">
        <v>43</v>
      </c>
      <c r="C238" s="57" t="s">
        <v>44</v>
      </c>
      <c r="D238" s="35">
        <v>100</v>
      </c>
      <c r="E238" s="38">
        <v>5.15</v>
      </c>
      <c r="F238" s="38">
        <v>6.68</v>
      </c>
      <c r="G238" s="38">
        <v>4.67</v>
      </c>
      <c r="H238" s="58">
        <v>150</v>
      </c>
      <c r="I238" s="38">
        <v>12</v>
      </c>
      <c r="J238" s="38">
        <v>0.05</v>
      </c>
      <c r="K238" s="38">
        <v>0.12</v>
      </c>
      <c r="L238" s="38">
        <v>1.78</v>
      </c>
      <c r="M238" s="38">
        <v>13.91</v>
      </c>
      <c r="N238" s="38">
        <v>20.9</v>
      </c>
      <c r="O238" s="38">
        <v>158.41999999999999</v>
      </c>
      <c r="P238" s="38">
        <v>2.2999999999999998</v>
      </c>
      <c r="Q238" s="59">
        <v>7.46</v>
      </c>
      <c r="R238" s="59">
        <v>8.2899999999999991</v>
      </c>
      <c r="S238" s="59">
        <v>9.44</v>
      </c>
      <c r="T238" s="59">
        <v>142</v>
      </c>
      <c r="U238" s="59">
        <v>33</v>
      </c>
      <c r="V238" s="60">
        <v>0.05</v>
      </c>
      <c r="W238" s="60">
        <v>7.0000000000000007E-2</v>
      </c>
      <c r="X238" s="59">
        <v>0.41</v>
      </c>
      <c r="Y238" s="59">
        <v>23.65</v>
      </c>
      <c r="Z238" s="59">
        <v>16.5</v>
      </c>
      <c r="AA238" s="59">
        <v>83.14</v>
      </c>
      <c r="AB238" s="59">
        <v>0.68</v>
      </c>
    </row>
    <row r="239" spans="1:4054 14285:16384" x14ac:dyDescent="0.25">
      <c r="A239" s="9"/>
      <c r="B239" s="32" t="s">
        <v>95</v>
      </c>
      <c r="C239" s="57" t="s">
        <v>178</v>
      </c>
      <c r="D239" s="35">
        <v>150</v>
      </c>
      <c r="E239" s="38">
        <f>BD239*150/100</f>
        <v>4.5750000000000002</v>
      </c>
      <c r="F239" s="38">
        <f>BE239*150/100</f>
        <v>5.01</v>
      </c>
      <c r="G239" s="38">
        <f>BF239*150/100</f>
        <v>20.52</v>
      </c>
      <c r="H239" s="38">
        <v>145.5</v>
      </c>
      <c r="I239" s="38">
        <v>19.2</v>
      </c>
      <c r="J239" s="38">
        <f>BI239*150/100</f>
        <v>0.12</v>
      </c>
      <c r="K239" s="38">
        <f>BJ239*150/100</f>
        <v>0.06</v>
      </c>
      <c r="L239" s="38">
        <v>0</v>
      </c>
      <c r="M239" s="38">
        <f>BL239*150/100</f>
        <v>8.4450000000000003</v>
      </c>
      <c r="N239" s="38">
        <f>BM239*150/100</f>
        <v>72.030000000000015</v>
      </c>
      <c r="O239" s="38">
        <f>BN239*150/100</f>
        <v>108.75</v>
      </c>
      <c r="P239" s="38">
        <f>BO239*150/100</f>
        <v>2.4300000000000002</v>
      </c>
      <c r="Q239" s="59"/>
      <c r="R239" s="59"/>
      <c r="S239" s="59"/>
      <c r="T239" s="59"/>
      <c r="U239" s="59"/>
      <c r="V239" s="60"/>
      <c r="W239" s="60"/>
      <c r="X239" s="59"/>
      <c r="Y239" s="59"/>
      <c r="Z239" s="59"/>
      <c r="AA239" s="59"/>
      <c r="AB239" s="59"/>
      <c r="BD239" s="38">
        <v>3.05</v>
      </c>
      <c r="BE239" s="38">
        <v>3.34</v>
      </c>
      <c r="BF239" s="38">
        <v>13.68</v>
      </c>
      <c r="BG239" s="38">
        <v>97</v>
      </c>
      <c r="BH239" s="38"/>
      <c r="BI239" s="38">
        <v>0.08</v>
      </c>
      <c r="BJ239" s="38">
        <v>0.04</v>
      </c>
      <c r="BK239" s="38" t="e">
        <f>#REF!*150/100</f>
        <v>#REF!</v>
      </c>
      <c r="BL239" s="38">
        <v>5.63</v>
      </c>
      <c r="BM239" s="38">
        <v>48.02</v>
      </c>
      <c r="BN239" s="38">
        <v>72.5</v>
      </c>
      <c r="BO239" s="38">
        <v>1.62</v>
      </c>
      <c r="UCK239" s="16"/>
      <c r="UCL239" s="16"/>
      <c r="UCM239" s="16"/>
      <c r="UCN239" s="16"/>
      <c r="UCO239" s="16"/>
      <c r="UCP239" s="16"/>
      <c r="UCQ239" s="16"/>
      <c r="UCR239" s="16"/>
      <c r="UCS239" s="16"/>
      <c r="UCT239" s="16"/>
      <c r="UCU239" s="16"/>
      <c r="UCV239" s="16"/>
      <c r="UCW239" s="16"/>
      <c r="UCX239" s="16"/>
      <c r="UCY239" s="16"/>
      <c r="UCZ239" s="16"/>
      <c r="UDA239" s="16"/>
      <c r="UDB239" s="16"/>
      <c r="UDC239" s="16"/>
      <c r="UDD239" s="16"/>
      <c r="UDE239" s="16"/>
      <c r="UDF239" s="16"/>
      <c r="UDG239" s="16"/>
      <c r="UDH239" s="16"/>
      <c r="UDI239" s="16"/>
      <c r="UDJ239" s="16"/>
      <c r="UDK239" s="16"/>
      <c r="UDL239" s="16"/>
      <c r="UDM239" s="16"/>
      <c r="UDN239" s="16"/>
      <c r="UDO239" s="16"/>
      <c r="UDP239" s="16"/>
      <c r="UDQ239" s="16"/>
      <c r="UDR239" s="16"/>
      <c r="UDS239" s="16"/>
      <c r="UDT239" s="16"/>
      <c r="UDU239" s="16"/>
      <c r="UDV239" s="16"/>
      <c r="UDW239" s="16"/>
      <c r="UDX239" s="16"/>
      <c r="UDY239" s="16"/>
      <c r="UDZ239" s="16"/>
      <c r="UEA239" s="16"/>
      <c r="UEB239" s="16"/>
      <c r="UEC239" s="16"/>
      <c r="UED239" s="16"/>
      <c r="UEE239" s="16"/>
      <c r="UEF239" s="16"/>
      <c r="UEG239" s="16"/>
      <c r="UEH239" s="16"/>
      <c r="UEI239" s="16"/>
      <c r="UEJ239" s="16"/>
      <c r="UEK239" s="16"/>
      <c r="UEL239" s="16"/>
      <c r="UEM239" s="16"/>
      <c r="UEN239" s="16"/>
      <c r="UEO239" s="16"/>
      <c r="UEP239" s="16"/>
      <c r="UEQ239" s="16"/>
      <c r="UER239" s="16"/>
      <c r="UES239" s="16"/>
      <c r="UET239" s="16"/>
      <c r="UEU239" s="16"/>
      <c r="UEV239" s="16"/>
      <c r="UEW239" s="16"/>
      <c r="UEX239" s="16"/>
      <c r="UEY239" s="16"/>
      <c r="UEZ239" s="16"/>
      <c r="UFA239" s="16"/>
      <c r="UFB239" s="16"/>
      <c r="UFC239" s="16"/>
      <c r="UFD239" s="16"/>
      <c r="UFE239" s="16"/>
      <c r="UFF239" s="16"/>
      <c r="UFG239" s="16"/>
      <c r="UFH239" s="16"/>
      <c r="UFI239" s="16"/>
      <c r="UFJ239" s="16"/>
      <c r="UFK239" s="16"/>
      <c r="UFL239" s="16"/>
      <c r="UFM239" s="16"/>
    </row>
    <row r="240" spans="1:4054 14285:16384" x14ac:dyDescent="0.25">
      <c r="A240" s="9"/>
      <c r="B240" s="36" t="s">
        <v>29</v>
      </c>
      <c r="C240" s="42" t="s">
        <v>30</v>
      </c>
      <c r="D240" s="36">
        <v>20</v>
      </c>
      <c r="E240" s="43">
        <f>BD240*20/20</f>
        <v>1.36</v>
      </c>
      <c r="F240" s="43">
        <f>BE240*20/20</f>
        <v>0.24</v>
      </c>
      <c r="G240" s="43">
        <f>BF240*20/20</f>
        <v>6.7200000000000006</v>
      </c>
      <c r="H240" s="43">
        <v>34</v>
      </c>
      <c r="I240" s="43">
        <f t="shared" ref="I240:P240" si="107">BH240*20/20</f>
        <v>0</v>
      </c>
      <c r="J240" s="43">
        <f t="shared" si="107"/>
        <v>0.03</v>
      </c>
      <c r="K240" s="43">
        <f t="shared" si="107"/>
        <v>0.02</v>
      </c>
      <c r="L240" s="43">
        <f t="shared" si="107"/>
        <v>0</v>
      </c>
      <c r="M240" s="43">
        <f t="shared" si="107"/>
        <v>9.01</v>
      </c>
      <c r="N240" s="43">
        <f t="shared" si="107"/>
        <v>9.41</v>
      </c>
      <c r="O240" s="43">
        <f t="shared" si="107"/>
        <v>30.139999999999997</v>
      </c>
      <c r="P240" s="43">
        <f t="shared" si="107"/>
        <v>0.75</v>
      </c>
      <c r="Q240" s="43">
        <v>1.7</v>
      </c>
      <c r="R240" s="43">
        <v>0.3</v>
      </c>
      <c r="S240" s="43">
        <v>8.4</v>
      </c>
      <c r="T240" s="43">
        <v>42.7</v>
      </c>
      <c r="U240" s="43"/>
      <c r="V240" s="43">
        <v>0.04</v>
      </c>
      <c r="W240" s="43">
        <v>0.02</v>
      </c>
      <c r="X240" s="43"/>
      <c r="Y240" s="43">
        <v>11.26</v>
      </c>
      <c r="Z240" s="43">
        <v>11.76</v>
      </c>
      <c r="AA240" s="43">
        <v>37.68</v>
      </c>
      <c r="AB240" s="43">
        <v>0.94</v>
      </c>
      <c r="BD240" s="43">
        <v>1.36</v>
      </c>
      <c r="BE240" s="43">
        <v>0.24</v>
      </c>
      <c r="BF240" s="43">
        <v>6.72</v>
      </c>
      <c r="BG240" s="43">
        <v>34.159999999999997</v>
      </c>
      <c r="BH240" s="43"/>
      <c r="BI240" s="43">
        <v>0.03</v>
      </c>
      <c r="BJ240" s="43">
        <v>0.02</v>
      </c>
      <c r="BK240" s="43"/>
      <c r="BL240" s="43">
        <v>9.01</v>
      </c>
      <c r="BM240" s="43">
        <v>9.41</v>
      </c>
      <c r="BN240" s="43">
        <v>30.14</v>
      </c>
      <c r="BO240" s="43">
        <v>0.75</v>
      </c>
    </row>
    <row r="241" spans="1:4054 13934:16384" x14ac:dyDescent="0.25">
      <c r="A241" s="9"/>
      <c r="B241" s="36" t="s">
        <v>29</v>
      </c>
      <c r="C241" s="27" t="s">
        <v>31</v>
      </c>
      <c r="D241" s="36">
        <v>30</v>
      </c>
      <c r="E241" s="43">
        <v>2.2200000000000002</v>
      </c>
      <c r="F241" s="43">
        <v>0.27</v>
      </c>
      <c r="G241" s="43">
        <v>15.83</v>
      </c>
      <c r="H241" s="43">
        <v>70</v>
      </c>
      <c r="I241" s="43">
        <f>BH241*40/20</f>
        <v>0</v>
      </c>
      <c r="J241" s="43">
        <f>BI241*40/20</f>
        <v>0</v>
      </c>
      <c r="K241" s="43">
        <f>BJ241*40/20</f>
        <v>0.02</v>
      </c>
      <c r="L241" s="43">
        <f>BK241*40/20</f>
        <v>0</v>
      </c>
      <c r="M241" s="43">
        <v>6</v>
      </c>
      <c r="N241" s="43">
        <v>4.2</v>
      </c>
      <c r="O241" s="43">
        <v>19.5</v>
      </c>
      <c r="P241" s="43">
        <v>0.33</v>
      </c>
      <c r="Q241" s="43">
        <v>3.03</v>
      </c>
      <c r="R241" s="43">
        <v>0.36</v>
      </c>
      <c r="S241" s="43">
        <v>19.64</v>
      </c>
      <c r="T241" s="43">
        <v>93.77</v>
      </c>
      <c r="U241" s="43"/>
      <c r="V241" s="43"/>
      <c r="W241" s="43">
        <v>1.2999999999999999E-2</v>
      </c>
      <c r="X241" s="43"/>
      <c r="Y241" s="43">
        <v>8</v>
      </c>
      <c r="Z241" s="43">
        <v>5.6</v>
      </c>
      <c r="AA241" s="43">
        <v>26</v>
      </c>
      <c r="AB241" s="43">
        <v>0.44</v>
      </c>
      <c r="AC241" s="43">
        <v>3</v>
      </c>
      <c r="AD241" s="43">
        <f t="shared" ref="AD241:AN241" si="108">AP241*40/40</f>
        <v>0</v>
      </c>
      <c r="AE241" s="43">
        <f t="shared" si="108"/>
        <v>0</v>
      </c>
      <c r="AF241" s="43">
        <f t="shared" si="108"/>
        <v>0</v>
      </c>
      <c r="AG241" s="43">
        <f t="shared" si="108"/>
        <v>0</v>
      </c>
      <c r="AH241" s="43">
        <f t="shared" si="108"/>
        <v>0</v>
      </c>
      <c r="AI241" s="43">
        <f t="shared" si="108"/>
        <v>0</v>
      </c>
      <c r="AJ241" s="43">
        <f t="shared" si="108"/>
        <v>0</v>
      </c>
      <c r="AK241" s="43">
        <f t="shared" si="108"/>
        <v>0</v>
      </c>
      <c r="AL241" s="43">
        <f t="shared" si="108"/>
        <v>0</v>
      </c>
      <c r="AM241" s="43">
        <f t="shared" si="108"/>
        <v>0</v>
      </c>
      <c r="AN241" s="43">
        <f t="shared" si="108"/>
        <v>0</v>
      </c>
      <c r="BD241" s="43">
        <v>1.48</v>
      </c>
      <c r="BE241" s="43">
        <v>0.18</v>
      </c>
      <c r="BF241" s="43">
        <v>9.82</v>
      </c>
      <c r="BG241" s="43">
        <v>46.89</v>
      </c>
      <c r="BH241" s="43"/>
      <c r="BI241" s="43"/>
      <c r="BJ241" s="43">
        <v>0.01</v>
      </c>
      <c r="BK241" s="43"/>
      <c r="BL241" s="43">
        <v>4</v>
      </c>
      <c r="BM241" s="43">
        <v>2.8</v>
      </c>
      <c r="BN241" s="43">
        <v>13</v>
      </c>
      <c r="BO241" s="43">
        <v>0.22</v>
      </c>
      <c r="UCK241" s="16"/>
      <c r="UCL241" s="16"/>
      <c r="UCM241" s="16"/>
      <c r="UCN241" s="16"/>
      <c r="UCO241" s="16"/>
      <c r="UCP241" s="16"/>
      <c r="UCQ241" s="16"/>
      <c r="UCR241" s="16"/>
      <c r="UCS241" s="16"/>
      <c r="UCT241" s="16"/>
      <c r="UCU241" s="16"/>
      <c r="UCV241" s="16"/>
      <c r="UCW241" s="16"/>
      <c r="UCX241" s="16"/>
      <c r="UCY241" s="16"/>
      <c r="UCZ241" s="16"/>
      <c r="UDA241" s="16"/>
      <c r="UDB241" s="16"/>
      <c r="UDC241" s="16"/>
      <c r="UDD241" s="16"/>
      <c r="UDE241" s="16"/>
      <c r="UDF241" s="16"/>
      <c r="UDG241" s="16"/>
      <c r="UDH241" s="16"/>
      <c r="UDI241" s="16"/>
      <c r="UDJ241" s="16"/>
      <c r="UDK241" s="16"/>
      <c r="UDL241" s="16"/>
      <c r="UDM241" s="16"/>
      <c r="UDN241" s="16"/>
      <c r="UDO241" s="16"/>
      <c r="UDP241" s="16"/>
      <c r="UDQ241" s="16"/>
      <c r="UDR241" s="16"/>
      <c r="UDS241" s="16"/>
      <c r="UDT241" s="16"/>
      <c r="UDU241" s="16"/>
      <c r="UDV241" s="16"/>
      <c r="UDW241" s="16"/>
      <c r="UDX241" s="16"/>
      <c r="UDY241" s="16"/>
      <c r="UDZ241" s="16"/>
      <c r="UEA241" s="16"/>
      <c r="UEB241" s="16"/>
      <c r="UEC241" s="16"/>
      <c r="UED241" s="16"/>
      <c r="UEE241" s="16"/>
      <c r="UEF241" s="16"/>
      <c r="UEG241" s="16"/>
      <c r="UEH241" s="16"/>
      <c r="UEI241" s="16"/>
      <c r="UEJ241" s="16"/>
      <c r="UEK241" s="16"/>
      <c r="UEL241" s="16"/>
      <c r="UEM241" s="16"/>
      <c r="UEN241" s="16"/>
      <c r="UEO241" s="16"/>
      <c r="UEP241" s="16"/>
      <c r="UEQ241" s="16"/>
      <c r="UER241" s="16"/>
      <c r="UES241" s="16"/>
      <c r="UET241" s="16"/>
      <c r="UEU241" s="16"/>
      <c r="UEV241" s="16"/>
      <c r="UEW241" s="16"/>
      <c r="UEX241" s="16"/>
      <c r="UEY241" s="16"/>
      <c r="UEZ241" s="16"/>
      <c r="UFA241" s="16"/>
      <c r="UFB241" s="16"/>
      <c r="UFC241" s="16"/>
      <c r="UFD241" s="16"/>
      <c r="UFE241" s="16"/>
      <c r="UFF241" s="16"/>
      <c r="UFG241" s="16"/>
      <c r="UFH241" s="16"/>
      <c r="UFI241" s="16"/>
      <c r="UFJ241" s="16"/>
      <c r="UFK241" s="16"/>
      <c r="UFL241" s="16"/>
      <c r="UFM241" s="16"/>
    </row>
    <row r="242" spans="1:4054 13934:16384" x14ac:dyDescent="0.25">
      <c r="A242" s="9"/>
      <c r="B242" s="36" t="s">
        <v>179</v>
      </c>
      <c r="C242" s="42" t="s">
        <v>180</v>
      </c>
      <c r="D242" s="36">
        <v>180</v>
      </c>
      <c r="E242" s="43">
        <f t="shared" ref="E242:P242" si="109">BD242*180/100</f>
        <v>3.6719999999999997</v>
      </c>
      <c r="F242" s="43">
        <f t="shared" si="109"/>
        <v>3.1860000000000004</v>
      </c>
      <c r="G242" s="43">
        <f t="shared" si="109"/>
        <v>15.821999999999997</v>
      </c>
      <c r="H242" s="43">
        <f t="shared" si="109"/>
        <v>106.2</v>
      </c>
      <c r="I242" s="43">
        <f t="shared" si="109"/>
        <v>21.96</v>
      </c>
      <c r="J242" s="43">
        <f t="shared" si="109"/>
        <v>5.3999999999999992E-2</v>
      </c>
      <c r="K242" s="43">
        <f t="shared" si="109"/>
        <v>0.16200000000000001</v>
      </c>
      <c r="L242" s="43">
        <f t="shared" si="109"/>
        <v>1.4220000000000002</v>
      </c>
      <c r="M242" s="43">
        <f t="shared" si="109"/>
        <v>136.99799999999999</v>
      </c>
      <c r="N242" s="43">
        <f t="shared" si="109"/>
        <v>19.206</v>
      </c>
      <c r="O242" s="43">
        <f t="shared" si="109"/>
        <v>112.104</v>
      </c>
      <c r="P242" s="43">
        <f t="shared" si="109"/>
        <v>0.43199999999999994</v>
      </c>
      <c r="Q242" s="43">
        <v>0.3</v>
      </c>
      <c r="R242" s="43"/>
      <c r="S242" s="43">
        <v>6.7</v>
      </c>
      <c r="T242" s="43">
        <v>27.9</v>
      </c>
      <c r="U242" s="45">
        <v>0.38</v>
      </c>
      <c r="V242" s="36"/>
      <c r="W242" s="36">
        <v>0.01</v>
      </c>
      <c r="X242" s="43">
        <v>1.1599999999999999</v>
      </c>
      <c r="Y242" s="43">
        <v>6.9</v>
      </c>
      <c r="Z242" s="43">
        <v>4.5999999999999996</v>
      </c>
      <c r="AA242" s="43">
        <v>8.5</v>
      </c>
      <c r="AB242" s="43">
        <v>0.77</v>
      </c>
      <c r="AC242" s="43">
        <v>0.8</v>
      </c>
      <c r="AD242" s="43">
        <v>0.2</v>
      </c>
      <c r="AE242" s="43">
        <v>16.7</v>
      </c>
      <c r="AF242" s="43">
        <v>66.7</v>
      </c>
      <c r="AG242" s="43">
        <v>98</v>
      </c>
      <c r="AH242" s="43">
        <v>0.01</v>
      </c>
      <c r="AI242" s="43">
        <v>0.05</v>
      </c>
      <c r="AJ242" s="43">
        <v>80</v>
      </c>
      <c r="AK242" s="43">
        <v>11</v>
      </c>
      <c r="AL242" s="43">
        <v>3</v>
      </c>
      <c r="AM242" s="43">
        <v>3</v>
      </c>
      <c r="AN242" s="43">
        <v>0.54</v>
      </c>
      <c r="BD242" s="43">
        <v>2.04</v>
      </c>
      <c r="BE242" s="43">
        <v>1.77</v>
      </c>
      <c r="BF242" s="43">
        <v>8.7899999999999991</v>
      </c>
      <c r="BG242" s="43">
        <v>59</v>
      </c>
      <c r="BH242" s="43">
        <v>12.2</v>
      </c>
      <c r="BI242" s="43">
        <v>0.03</v>
      </c>
      <c r="BJ242" s="43">
        <v>0.09</v>
      </c>
      <c r="BK242" s="43">
        <v>0.79</v>
      </c>
      <c r="BL242" s="43">
        <v>76.11</v>
      </c>
      <c r="BM242" s="43">
        <v>10.67</v>
      </c>
      <c r="BN242" s="43">
        <v>62.28</v>
      </c>
      <c r="BO242" s="43">
        <v>0.24</v>
      </c>
    </row>
    <row r="243" spans="1:4054 13934:16384" x14ac:dyDescent="0.25">
      <c r="A243" s="9"/>
      <c r="B243" s="87"/>
      <c r="C243" s="47" t="s">
        <v>274</v>
      </c>
      <c r="D243" s="48">
        <f>SUM(D237:D242)</f>
        <v>540</v>
      </c>
      <c r="E243" s="49"/>
      <c r="F243" s="49"/>
      <c r="G243" s="49"/>
      <c r="H243" s="49"/>
      <c r="I243" s="49"/>
      <c r="J243" s="48"/>
      <c r="K243" s="48"/>
      <c r="L243" s="49"/>
      <c r="M243" s="49"/>
      <c r="N243" s="49"/>
      <c r="O243" s="49"/>
      <c r="P243" s="49"/>
    </row>
    <row r="244" spans="1:4054 13934:16384" x14ac:dyDescent="0.25">
      <c r="A244" s="7" t="s">
        <v>37</v>
      </c>
      <c r="B244" s="7"/>
      <c r="C244" s="7"/>
      <c r="D244" s="7"/>
      <c r="E244" s="49">
        <f t="shared" ref="E244:P244" si="110">SUM(E237:E243)</f>
        <v>18.396999999999998</v>
      </c>
      <c r="F244" s="49">
        <f t="shared" si="110"/>
        <v>15.391999999999999</v>
      </c>
      <c r="G244" s="49">
        <f t="shared" si="110"/>
        <v>77.281999999999996</v>
      </c>
      <c r="H244" s="49">
        <f t="shared" si="110"/>
        <v>616.88</v>
      </c>
      <c r="I244" s="49">
        <f t="shared" si="110"/>
        <v>71.72</v>
      </c>
      <c r="J244" s="49">
        <f t="shared" si="110"/>
        <v>0.27400000000000002</v>
      </c>
      <c r="K244" s="49">
        <f t="shared" si="110"/>
        <v>2.9020000000000001</v>
      </c>
      <c r="L244" s="49">
        <f t="shared" si="110"/>
        <v>6.6020000000000003</v>
      </c>
      <c r="M244" s="49">
        <f t="shared" si="110"/>
        <v>209.89299999999997</v>
      </c>
      <c r="N244" s="49">
        <f t="shared" si="110"/>
        <v>162.29599999999999</v>
      </c>
      <c r="O244" s="49">
        <f t="shared" si="110"/>
        <v>446.99399999999997</v>
      </c>
      <c r="P244" s="49">
        <f t="shared" si="110"/>
        <v>7.2620000000000005</v>
      </c>
    </row>
    <row r="245" spans="1:4054 13934:16384" ht="15" customHeight="1" x14ac:dyDescent="0.25">
      <c r="A245" s="169" t="s">
        <v>38</v>
      </c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</row>
    <row r="246" spans="1:4054 13934:16384" x14ac:dyDescent="0.25">
      <c r="A246" s="169"/>
      <c r="B246" s="36" t="s">
        <v>60</v>
      </c>
      <c r="C246" s="42" t="s">
        <v>61</v>
      </c>
      <c r="D246" s="28">
        <v>60</v>
      </c>
      <c r="E246" s="29">
        <v>1.2</v>
      </c>
      <c r="F246" s="29">
        <v>0.2</v>
      </c>
      <c r="G246" s="29">
        <v>6.1</v>
      </c>
      <c r="H246" s="29">
        <v>31.3</v>
      </c>
      <c r="I246" s="29">
        <v>0.72</v>
      </c>
      <c r="J246" s="29">
        <v>0.01</v>
      </c>
      <c r="K246" s="29">
        <v>0.02</v>
      </c>
      <c r="L246" s="29">
        <v>1.1499999999999999</v>
      </c>
      <c r="M246" s="29">
        <v>22</v>
      </c>
      <c r="N246" s="29">
        <v>6.8</v>
      </c>
      <c r="O246" s="29">
        <v>21</v>
      </c>
      <c r="P246" s="29">
        <v>0.19</v>
      </c>
      <c r="Q246" s="79">
        <v>0.6</v>
      </c>
      <c r="R246" s="79">
        <v>2.36</v>
      </c>
      <c r="S246" s="79">
        <v>3.85</v>
      </c>
      <c r="T246" s="79">
        <v>38.75</v>
      </c>
      <c r="U246" s="79">
        <v>0.01</v>
      </c>
      <c r="V246" s="80">
        <v>0.01</v>
      </c>
      <c r="W246" s="80">
        <v>0.03</v>
      </c>
      <c r="X246" s="79">
        <v>3.75</v>
      </c>
      <c r="Y246" s="79">
        <v>20</v>
      </c>
      <c r="Z246" s="79">
        <v>7.5</v>
      </c>
      <c r="AA246" s="79">
        <v>18.75</v>
      </c>
      <c r="AB246" s="79">
        <v>0.35</v>
      </c>
      <c r="BD246" s="29">
        <v>0.96</v>
      </c>
      <c r="BE246" s="29">
        <v>6.07</v>
      </c>
      <c r="BF246" s="29">
        <v>3.64</v>
      </c>
      <c r="BG246" s="29">
        <v>70</v>
      </c>
      <c r="BH246" s="29" t="e">
        <f>#REF!*60/100</f>
        <v>#REF!</v>
      </c>
      <c r="BI246" s="29">
        <v>0.04</v>
      </c>
      <c r="BJ246" s="29">
        <v>0.03</v>
      </c>
      <c r="BK246" s="29">
        <v>8.25</v>
      </c>
      <c r="BL246" s="29">
        <v>19</v>
      </c>
      <c r="BM246" s="29">
        <v>16.04</v>
      </c>
      <c r="BN246" s="29">
        <v>33.909999999999997</v>
      </c>
      <c r="BO246" s="29">
        <v>0.73</v>
      </c>
    </row>
    <row r="247" spans="1:4054 13934:16384" s="54" customFormat="1" x14ac:dyDescent="0.25">
      <c r="A247" s="169"/>
      <c r="B247" s="36" t="s">
        <v>41</v>
      </c>
      <c r="C247" s="42" t="s">
        <v>249</v>
      </c>
      <c r="D247" s="36">
        <v>200</v>
      </c>
      <c r="E247" s="36">
        <v>2.85</v>
      </c>
      <c r="F247" s="36">
        <v>3.67</v>
      </c>
      <c r="G247" s="36">
        <v>15.03</v>
      </c>
      <c r="H247" s="36">
        <v>115</v>
      </c>
      <c r="I247" s="36">
        <v>16.84</v>
      </c>
      <c r="J247" s="36">
        <v>0.08</v>
      </c>
      <c r="K247" s="36">
        <v>0.06</v>
      </c>
      <c r="L247" s="36">
        <v>4.5999999999999996</v>
      </c>
      <c r="M247" s="36">
        <v>26.72</v>
      </c>
      <c r="N247" s="36">
        <v>20.28</v>
      </c>
      <c r="O247" s="36">
        <v>57.78</v>
      </c>
      <c r="P247" s="36">
        <v>0.94</v>
      </c>
      <c r="BP247" s="18"/>
      <c r="BQ247" s="18"/>
      <c r="BR247" s="18"/>
      <c r="BS247" s="18"/>
      <c r="BT247" s="18"/>
      <c r="BU247" s="18"/>
      <c r="BV247" s="18"/>
      <c r="BW247" s="18"/>
      <c r="BX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S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O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8"/>
      <c r="HH247" s="18"/>
      <c r="HI247" s="18"/>
      <c r="HJ247" s="18"/>
      <c r="HK247" s="18"/>
      <c r="HL247" s="18"/>
      <c r="HM247" s="18"/>
      <c r="HN247" s="18"/>
      <c r="HO247" s="18"/>
      <c r="HP247" s="18"/>
      <c r="HQ247" s="18"/>
      <c r="HR247" s="18"/>
      <c r="HS247" s="18"/>
      <c r="HT247" s="18"/>
      <c r="HU247" s="18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  <c r="IP247" s="18"/>
      <c r="IQ247" s="18"/>
      <c r="IR247" s="18"/>
      <c r="IS247" s="18"/>
      <c r="IT247" s="18"/>
      <c r="IU247" s="18"/>
      <c r="IV247" s="18"/>
      <c r="IW247" s="18"/>
      <c r="IX247" s="18"/>
      <c r="IY247" s="18"/>
      <c r="IZ247" s="18"/>
      <c r="JA247" s="18"/>
      <c r="JB247" s="18"/>
      <c r="JC247" s="18"/>
      <c r="JD247" s="18"/>
      <c r="JE247" s="18"/>
      <c r="JF247" s="18"/>
      <c r="JG247" s="18"/>
      <c r="JH247" s="18"/>
      <c r="JI247" s="18"/>
      <c r="JJ247" s="18"/>
      <c r="JK247" s="18"/>
      <c r="JL247" s="18"/>
      <c r="JM247" s="18"/>
      <c r="JN247" s="18"/>
      <c r="JO247" s="18"/>
      <c r="JP247" s="18"/>
      <c r="JQ247" s="18"/>
      <c r="JR247" s="18"/>
      <c r="JS247" s="18"/>
      <c r="JT247" s="18"/>
      <c r="JU247" s="18"/>
      <c r="JV247" s="18"/>
      <c r="JW247" s="18"/>
      <c r="JX247" s="18"/>
      <c r="JY247" s="18"/>
      <c r="JZ247" s="18"/>
      <c r="KA247" s="18"/>
      <c r="KB247" s="18"/>
      <c r="KC247" s="18"/>
      <c r="KD247" s="18"/>
      <c r="KE247" s="18"/>
      <c r="KF247" s="18"/>
      <c r="KG247" s="18"/>
      <c r="KH247" s="18"/>
      <c r="KI247" s="18"/>
      <c r="KJ247" s="18"/>
      <c r="KK247" s="18"/>
      <c r="KL247" s="18"/>
      <c r="KM247" s="18"/>
      <c r="KN247" s="18"/>
      <c r="KO247" s="18"/>
      <c r="KP247" s="18"/>
      <c r="KQ247" s="18"/>
      <c r="KR247" s="18"/>
      <c r="KS247" s="18"/>
      <c r="KT247" s="18"/>
      <c r="KU247" s="18"/>
      <c r="KV247" s="18"/>
      <c r="KW247" s="18"/>
      <c r="KX247" s="18"/>
      <c r="KY247" s="18"/>
      <c r="KZ247" s="18"/>
      <c r="LA247" s="18"/>
      <c r="LB247" s="18"/>
      <c r="LC247" s="18"/>
      <c r="LD247" s="18"/>
      <c r="LE247" s="18"/>
      <c r="LF247" s="18"/>
      <c r="LG247" s="18"/>
      <c r="LH247" s="18"/>
      <c r="LI247" s="18"/>
      <c r="LJ247" s="18"/>
      <c r="LK247" s="18"/>
      <c r="LL247" s="18"/>
      <c r="LM247" s="18"/>
      <c r="LN247" s="18"/>
      <c r="LO247" s="18"/>
      <c r="LP247" s="18"/>
      <c r="LQ247" s="18"/>
      <c r="LR247" s="18"/>
      <c r="LS247" s="18"/>
      <c r="LT247" s="18"/>
      <c r="LU247" s="18"/>
      <c r="LV247" s="18"/>
      <c r="LW247" s="18"/>
      <c r="LX247" s="18"/>
      <c r="LY247" s="18"/>
      <c r="LZ247" s="18"/>
      <c r="MA247" s="18"/>
      <c r="MB247" s="18"/>
      <c r="MC247" s="18"/>
      <c r="MD247" s="18"/>
      <c r="ME247" s="18"/>
      <c r="MF247" s="18"/>
      <c r="MG247" s="18"/>
      <c r="MH247" s="18"/>
      <c r="MI247" s="18"/>
      <c r="MJ247" s="18"/>
      <c r="MK247" s="18"/>
      <c r="ML247" s="18"/>
      <c r="MM247" s="18"/>
      <c r="MN247" s="18"/>
      <c r="MO247" s="18"/>
      <c r="MP247" s="18"/>
      <c r="MQ247" s="18"/>
      <c r="MR247" s="18"/>
      <c r="MS247" s="18"/>
      <c r="MT247" s="18"/>
      <c r="MU247" s="18"/>
      <c r="MV247" s="18"/>
      <c r="MW247" s="18"/>
      <c r="MX247" s="18"/>
      <c r="MY247" s="18"/>
      <c r="MZ247" s="18"/>
      <c r="NA247" s="18"/>
      <c r="NB247" s="18"/>
      <c r="NC247" s="18"/>
      <c r="ND247" s="18"/>
      <c r="NE247" s="18"/>
      <c r="NF247" s="18"/>
      <c r="NG247" s="18"/>
      <c r="NH247" s="18"/>
      <c r="NI247" s="18"/>
      <c r="NJ247" s="18"/>
      <c r="NK247" s="18"/>
      <c r="NL247" s="18"/>
      <c r="NM247" s="18"/>
      <c r="NN247" s="18"/>
      <c r="NO247" s="18"/>
      <c r="NP247" s="18"/>
      <c r="NQ247" s="18"/>
      <c r="NR247" s="18"/>
      <c r="NS247" s="18"/>
      <c r="NT247" s="18"/>
      <c r="NU247" s="18"/>
      <c r="NV247" s="18"/>
      <c r="NW247" s="18"/>
      <c r="NX247" s="18"/>
      <c r="NY247" s="18"/>
      <c r="NZ247" s="18"/>
      <c r="OA247" s="18"/>
      <c r="OB247" s="18"/>
      <c r="OC247" s="18"/>
      <c r="OD247" s="18"/>
      <c r="OE247" s="18"/>
      <c r="OF247" s="18"/>
      <c r="OG247" s="18"/>
      <c r="OH247" s="18"/>
      <c r="OI247" s="18"/>
      <c r="OJ247" s="18"/>
      <c r="OK247" s="18"/>
      <c r="OL247" s="18"/>
      <c r="OM247" s="18"/>
      <c r="ON247" s="18"/>
      <c r="OO247" s="18"/>
      <c r="OP247" s="18"/>
      <c r="OQ247" s="18"/>
      <c r="OR247" s="18"/>
      <c r="OS247" s="18"/>
      <c r="OT247" s="18"/>
      <c r="OU247" s="18"/>
      <c r="OV247" s="18"/>
      <c r="OW247" s="18"/>
      <c r="OX247" s="18"/>
      <c r="OY247" s="18"/>
      <c r="OZ247" s="18"/>
      <c r="PA247" s="18"/>
      <c r="PB247" s="18"/>
      <c r="PC247" s="18"/>
      <c r="PD247" s="18"/>
      <c r="PE247" s="18"/>
      <c r="PF247" s="18"/>
      <c r="PG247" s="18"/>
      <c r="PH247" s="18"/>
      <c r="PI247" s="18"/>
      <c r="PJ247" s="18"/>
      <c r="PK247" s="18"/>
      <c r="PL247" s="18"/>
      <c r="PM247" s="18"/>
      <c r="PN247" s="18"/>
      <c r="PO247" s="18"/>
      <c r="PP247" s="18"/>
      <c r="PQ247" s="18"/>
      <c r="PR247" s="18"/>
      <c r="PS247" s="18"/>
      <c r="PT247" s="18"/>
      <c r="PU247" s="18"/>
      <c r="PV247" s="18"/>
      <c r="PW247" s="18"/>
      <c r="PX247" s="18"/>
      <c r="PY247" s="18"/>
      <c r="PZ247" s="18"/>
      <c r="QA247" s="18"/>
      <c r="QB247" s="18"/>
      <c r="QC247" s="18"/>
      <c r="QD247" s="18"/>
      <c r="QE247" s="18"/>
      <c r="QF247" s="18"/>
      <c r="QG247" s="18"/>
      <c r="QH247" s="18"/>
      <c r="QI247" s="18"/>
      <c r="QJ247" s="18"/>
      <c r="QK247" s="18"/>
      <c r="QL247" s="18"/>
      <c r="QM247" s="18"/>
      <c r="QN247" s="18"/>
      <c r="QO247" s="18"/>
      <c r="QP247" s="18"/>
      <c r="QQ247" s="18"/>
      <c r="QR247" s="18"/>
      <c r="QS247" s="18"/>
      <c r="QT247" s="18"/>
      <c r="QU247" s="18"/>
      <c r="QV247" s="18"/>
      <c r="QW247" s="18"/>
      <c r="QX247" s="18"/>
      <c r="QY247" s="18"/>
      <c r="QZ247" s="18"/>
      <c r="RA247" s="18"/>
      <c r="RB247" s="18"/>
      <c r="RC247" s="18"/>
      <c r="RD247" s="18"/>
      <c r="RE247" s="18"/>
      <c r="RF247" s="18"/>
      <c r="RG247" s="18"/>
      <c r="RH247" s="18"/>
      <c r="RI247" s="18"/>
      <c r="RJ247" s="18"/>
      <c r="RK247" s="18"/>
      <c r="RL247" s="18"/>
      <c r="RM247" s="18"/>
      <c r="RN247" s="18"/>
      <c r="RO247" s="18"/>
      <c r="RP247" s="18"/>
      <c r="RQ247" s="18"/>
      <c r="RR247" s="18"/>
      <c r="RS247" s="18"/>
      <c r="RT247" s="18"/>
      <c r="RU247" s="18"/>
      <c r="RV247" s="18"/>
      <c r="RW247" s="18"/>
      <c r="RX247" s="18"/>
      <c r="RY247" s="18"/>
      <c r="RZ247" s="18"/>
      <c r="SA247" s="18"/>
      <c r="SB247" s="18"/>
      <c r="SC247" s="18"/>
      <c r="SD247" s="18"/>
      <c r="SE247" s="18"/>
      <c r="SF247" s="18"/>
      <c r="SG247" s="18"/>
      <c r="SH247" s="18"/>
      <c r="SI247" s="18"/>
      <c r="SJ247" s="18"/>
      <c r="SK247" s="18"/>
      <c r="SL247" s="18"/>
      <c r="SM247" s="18"/>
      <c r="SN247" s="18"/>
      <c r="SO247" s="18"/>
      <c r="SP247" s="18"/>
      <c r="SQ247" s="18"/>
      <c r="SR247" s="18"/>
      <c r="SS247" s="18"/>
      <c r="ST247" s="18"/>
      <c r="SU247" s="18"/>
      <c r="SV247" s="18"/>
      <c r="SW247" s="18"/>
      <c r="SX247" s="18"/>
      <c r="SY247" s="18"/>
      <c r="SZ247" s="18"/>
      <c r="TA247" s="18"/>
      <c r="TB247" s="18"/>
      <c r="TC247" s="18"/>
      <c r="TD247" s="18"/>
      <c r="TE247" s="18"/>
      <c r="TF247" s="18"/>
      <c r="TG247" s="18"/>
      <c r="TH247" s="18"/>
      <c r="TI247" s="18"/>
      <c r="TJ247" s="18"/>
      <c r="TK247" s="18"/>
      <c r="TL247" s="18"/>
      <c r="TM247" s="18"/>
      <c r="TN247" s="18"/>
      <c r="TO247" s="18"/>
      <c r="TP247" s="18"/>
      <c r="TQ247" s="18"/>
      <c r="TR247" s="18"/>
      <c r="TS247" s="18"/>
      <c r="TT247" s="18"/>
      <c r="TU247" s="18"/>
      <c r="TV247" s="18"/>
      <c r="TW247" s="18"/>
      <c r="TX247" s="18"/>
      <c r="TY247" s="18"/>
      <c r="TZ247" s="18"/>
      <c r="UA247" s="18"/>
      <c r="UB247" s="18"/>
      <c r="UC247" s="18"/>
      <c r="UD247" s="18"/>
      <c r="UE247" s="18"/>
      <c r="UF247" s="18"/>
      <c r="UG247" s="18"/>
      <c r="UH247" s="18"/>
      <c r="UI247" s="18"/>
      <c r="UJ247" s="18"/>
      <c r="UK247" s="18"/>
      <c r="UL247" s="18"/>
      <c r="UM247" s="18"/>
      <c r="UN247" s="18"/>
      <c r="UO247" s="18"/>
      <c r="UP247" s="18"/>
      <c r="UQ247" s="18"/>
      <c r="UR247" s="18"/>
      <c r="US247" s="18"/>
      <c r="UT247" s="18"/>
      <c r="UU247" s="18"/>
      <c r="UV247" s="18"/>
      <c r="UW247" s="18"/>
      <c r="UX247" s="18"/>
      <c r="UY247" s="18"/>
      <c r="UZ247" s="18"/>
      <c r="VA247" s="18"/>
      <c r="VB247" s="18"/>
      <c r="VC247" s="18"/>
      <c r="VD247" s="18"/>
      <c r="VE247" s="18"/>
      <c r="VF247" s="18"/>
      <c r="VG247" s="18"/>
      <c r="VH247" s="18"/>
      <c r="VI247" s="18"/>
      <c r="VJ247" s="18"/>
      <c r="VK247" s="18"/>
      <c r="VL247" s="18"/>
      <c r="VM247" s="18"/>
      <c r="VN247" s="18"/>
      <c r="VO247" s="18"/>
      <c r="VP247" s="18"/>
      <c r="VQ247" s="18"/>
      <c r="VR247" s="18"/>
      <c r="VS247" s="18"/>
      <c r="VT247" s="18"/>
      <c r="VU247" s="18"/>
      <c r="VV247" s="18"/>
      <c r="VW247" s="18"/>
      <c r="VX247" s="18"/>
      <c r="VY247" s="18"/>
      <c r="VZ247" s="18"/>
      <c r="WA247" s="18"/>
      <c r="WB247" s="18"/>
      <c r="WC247" s="18"/>
      <c r="WD247" s="18"/>
      <c r="WE247" s="18"/>
      <c r="WF247" s="18"/>
      <c r="WG247" s="18"/>
      <c r="WH247" s="18"/>
      <c r="WI247" s="18"/>
      <c r="WJ247" s="18"/>
      <c r="WK247" s="18"/>
      <c r="WL247" s="18"/>
      <c r="WM247" s="18"/>
      <c r="WN247" s="18"/>
      <c r="WO247" s="18"/>
      <c r="WP247" s="18"/>
      <c r="WQ247" s="18"/>
      <c r="WR247" s="18"/>
      <c r="WS247" s="18"/>
      <c r="WT247" s="18"/>
      <c r="WU247" s="18"/>
      <c r="WV247" s="18"/>
      <c r="WW247" s="18"/>
      <c r="WX247" s="18"/>
      <c r="WY247" s="18"/>
      <c r="WZ247" s="18"/>
      <c r="XA247" s="18"/>
      <c r="XB247" s="18"/>
      <c r="XC247" s="18"/>
      <c r="XD247" s="18"/>
      <c r="XE247" s="18"/>
      <c r="XF247" s="18"/>
      <c r="XG247" s="18"/>
      <c r="XH247" s="18"/>
      <c r="XI247" s="18"/>
      <c r="XJ247" s="18"/>
      <c r="XK247" s="18"/>
      <c r="XL247" s="18"/>
      <c r="XM247" s="18"/>
      <c r="XN247" s="18"/>
      <c r="XO247" s="18"/>
      <c r="XP247" s="18"/>
      <c r="XQ247" s="18"/>
      <c r="XR247" s="18"/>
      <c r="XS247" s="18"/>
      <c r="XT247" s="18"/>
      <c r="XU247" s="18"/>
      <c r="XV247" s="18"/>
      <c r="XW247" s="18"/>
      <c r="XX247" s="18"/>
      <c r="XY247" s="18"/>
      <c r="XZ247" s="18"/>
      <c r="YA247" s="18"/>
      <c r="YB247" s="18"/>
      <c r="YC247" s="18"/>
      <c r="YD247" s="18"/>
      <c r="YE247" s="18"/>
      <c r="YF247" s="18"/>
      <c r="YG247" s="18"/>
      <c r="YH247" s="18"/>
      <c r="YI247" s="18"/>
      <c r="YJ247" s="18"/>
      <c r="YK247" s="18"/>
      <c r="YL247" s="18"/>
      <c r="YM247" s="18"/>
      <c r="YN247" s="18"/>
      <c r="YO247" s="18"/>
      <c r="YP247" s="18"/>
      <c r="YQ247" s="18"/>
      <c r="YR247" s="18"/>
      <c r="YS247" s="18"/>
      <c r="YT247" s="18"/>
      <c r="YU247" s="18"/>
      <c r="YV247" s="18"/>
      <c r="YW247" s="18"/>
      <c r="YX247" s="18"/>
      <c r="YY247" s="18"/>
      <c r="YZ247" s="18"/>
      <c r="ZA247" s="18"/>
      <c r="ZB247" s="18"/>
      <c r="ZC247" s="18"/>
      <c r="ZD247" s="18"/>
      <c r="ZE247" s="18"/>
      <c r="ZF247" s="18"/>
      <c r="ZG247" s="18"/>
      <c r="ZH247" s="18"/>
      <c r="ZI247" s="18"/>
      <c r="ZJ247" s="18"/>
      <c r="ZK247" s="18"/>
      <c r="ZL247" s="18"/>
      <c r="ZM247" s="18"/>
      <c r="ZN247" s="18"/>
      <c r="ZO247" s="18"/>
      <c r="ZP247" s="18"/>
      <c r="ZQ247" s="18"/>
      <c r="ZR247" s="18"/>
      <c r="ZS247" s="18"/>
      <c r="ZT247" s="18"/>
      <c r="ZU247" s="18"/>
      <c r="ZV247" s="18"/>
      <c r="ZW247" s="18"/>
      <c r="ZX247" s="18"/>
      <c r="ZY247" s="18"/>
      <c r="ZZ247" s="18"/>
      <c r="AAA247" s="18"/>
      <c r="AAB247" s="18"/>
      <c r="AAC247" s="18"/>
      <c r="AAD247" s="18"/>
      <c r="AAE247" s="18"/>
      <c r="AAF247" s="18"/>
      <c r="AAG247" s="18"/>
      <c r="AAH247" s="18"/>
      <c r="AAI247" s="18"/>
      <c r="AAJ247" s="18"/>
      <c r="AAK247" s="18"/>
      <c r="AAL247" s="18"/>
      <c r="AAM247" s="18"/>
      <c r="AAN247" s="18"/>
      <c r="AAO247" s="18"/>
      <c r="AAP247" s="18"/>
      <c r="AAQ247" s="18"/>
      <c r="AAR247" s="18"/>
      <c r="AAS247" s="18"/>
      <c r="AAT247" s="18"/>
      <c r="AAU247" s="18"/>
      <c r="AAV247" s="18"/>
      <c r="AAW247" s="18"/>
      <c r="AAX247" s="18"/>
      <c r="AAY247" s="18"/>
      <c r="AAZ247" s="18"/>
      <c r="ABA247" s="18"/>
      <c r="ABB247" s="18"/>
      <c r="ABC247" s="18"/>
      <c r="ABD247" s="18"/>
      <c r="ABE247" s="18"/>
      <c r="ABF247" s="18"/>
      <c r="ABG247" s="18"/>
      <c r="ABH247" s="18"/>
      <c r="ABI247" s="18"/>
      <c r="ABJ247" s="18"/>
      <c r="ABK247" s="18"/>
      <c r="ABL247" s="18"/>
      <c r="ABM247" s="18"/>
      <c r="ABN247" s="18"/>
      <c r="ABO247" s="18"/>
      <c r="ABP247" s="18"/>
      <c r="ABQ247" s="18"/>
      <c r="ABR247" s="18"/>
      <c r="ABS247" s="18"/>
      <c r="ABT247" s="18"/>
      <c r="ABU247" s="18"/>
      <c r="ABV247" s="18"/>
      <c r="ABW247" s="18"/>
      <c r="ABX247" s="18"/>
      <c r="ABY247" s="18"/>
      <c r="ABZ247" s="18"/>
      <c r="ACA247" s="18"/>
      <c r="ACB247" s="18"/>
      <c r="ACC247" s="18"/>
      <c r="ACD247" s="18"/>
      <c r="ACE247" s="18"/>
      <c r="ACF247" s="18"/>
      <c r="ACG247" s="18"/>
      <c r="ACH247" s="18"/>
      <c r="ACI247" s="18"/>
      <c r="ACJ247" s="18"/>
      <c r="ACK247" s="18"/>
      <c r="ACL247" s="18"/>
      <c r="ACM247" s="18"/>
      <c r="ACN247" s="18"/>
      <c r="ACO247" s="18"/>
      <c r="ACP247" s="18"/>
      <c r="ACQ247" s="18"/>
      <c r="ACR247" s="18"/>
      <c r="ACS247" s="18"/>
      <c r="ACT247" s="18"/>
      <c r="ACU247" s="18"/>
      <c r="ACV247" s="18"/>
      <c r="ACW247" s="18"/>
      <c r="ACX247" s="18"/>
      <c r="ACY247" s="18"/>
      <c r="ACZ247" s="18"/>
      <c r="ADA247" s="18"/>
      <c r="ADB247" s="18"/>
      <c r="ADC247" s="18"/>
      <c r="ADD247" s="18"/>
      <c r="ADE247" s="18"/>
      <c r="ADF247" s="18"/>
      <c r="ADG247" s="18"/>
      <c r="ADH247" s="18"/>
      <c r="ADI247" s="18"/>
      <c r="ADJ247" s="18"/>
      <c r="ADK247" s="18"/>
      <c r="ADL247" s="18"/>
      <c r="ADM247" s="18"/>
      <c r="ADN247" s="18"/>
      <c r="ADO247" s="18"/>
      <c r="ADP247" s="18"/>
      <c r="ADQ247" s="18"/>
      <c r="ADR247" s="18"/>
      <c r="ADS247" s="18"/>
      <c r="ADT247" s="18"/>
      <c r="ADU247" s="18"/>
      <c r="ADV247" s="18"/>
      <c r="ADW247" s="18"/>
      <c r="ADX247" s="18"/>
      <c r="ADY247" s="18"/>
      <c r="ADZ247" s="18"/>
      <c r="AEA247" s="18"/>
      <c r="AEB247" s="18"/>
      <c r="AEC247" s="18"/>
      <c r="AED247" s="18"/>
      <c r="AEE247" s="18"/>
      <c r="AEF247" s="18"/>
      <c r="AEG247" s="18"/>
      <c r="AEH247" s="18"/>
      <c r="AEI247" s="18"/>
      <c r="AEJ247" s="18"/>
      <c r="AEK247" s="18"/>
      <c r="AEL247" s="18"/>
      <c r="AEM247" s="18"/>
      <c r="AEN247" s="18"/>
      <c r="AEO247" s="18"/>
      <c r="AEP247" s="18"/>
      <c r="AEQ247" s="18"/>
      <c r="AER247" s="18"/>
      <c r="AES247" s="18"/>
      <c r="AET247" s="18"/>
      <c r="AEU247" s="18"/>
      <c r="AEV247" s="18"/>
      <c r="AEW247" s="18"/>
      <c r="AEX247" s="18"/>
      <c r="AEY247" s="18"/>
      <c r="AEZ247" s="18"/>
      <c r="AFA247" s="18"/>
      <c r="AFB247" s="18"/>
      <c r="AFC247" s="18"/>
      <c r="AFD247" s="18"/>
      <c r="AFE247" s="18"/>
      <c r="AFF247" s="18"/>
      <c r="AFG247" s="18"/>
      <c r="AFH247" s="18"/>
      <c r="AFI247" s="18"/>
      <c r="AFJ247" s="18"/>
      <c r="AFK247" s="18"/>
      <c r="AFL247" s="18"/>
      <c r="AFM247" s="18"/>
      <c r="AFN247" s="18"/>
      <c r="AFO247" s="18"/>
      <c r="AFP247" s="18"/>
      <c r="AFQ247" s="18"/>
      <c r="AFR247" s="18"/>
      <c r="AFS247" s="18"/>
      <c r="AFT247" s="18"/>
      <c r="AFU247" s="18"/>
      <c r="AFV247" s="18"/>
      <c r="AFW247" s="18"/>
      <c r="AFX247" s="18"/>
      <c r="AFY247" s="18"/>
      <c r="AFZ247" s="18"/>
      <c r="AGA247" s="18"/>
      <c r="AGB247" s="18"/>
      <c r="AGC247" s="18"/>
      <c r="AGD247" s="18"/>
      <c r="AGE247" s="18"/>
      <c r="AGF247" s="18"/>
      <c r="AGG247" s="18"/>
      <c r="AGH247" s="18"/>
      <c r="AGI247" s="18"/>
      <c r="AGJ247" s="18"/>
      <c r="AGK247" s="18"/>
      <c r="AGL247" s="18"/>
      <c r="AGM247" s="18"/>
      <c r="AGN247" s="18"/>
      <c r="AGO247" s="18"/>
      <c r="AGP247" s="18"/>
      <c r="AGQ247" s="18"/>
      <c r="AGR247" s="18"/>
      <c r="AGS247" s="18"/>
      <c r="AGT247" s="18"/>
      <c r="AGU247" s="18"/>
      <c r="AGV247" s="18"/>
      <c r="AGW247" s="18"/>
      <c r="AGX247" s="18"/>
      <c r="AGY247" s="18"/>
      <c r="AGZ247" s="18"/>
      <c r="AHA247" s="18"/>
      <c r="AHB247" s="18"/>
      <c r="AHC247" s="18"/>
      <c r="AHD247" s="18"/>
      <c r="AHE247" s="18"/>
      <c r="AHF247" s="18"/>
      <c r="AHG247" s="18"/>
      <c r="AHH247" s="18"/>
      <c r="AHI247" s="18"/>
      <c r="AHJ247" s="18"/>
      <c r="AHK247" s="18"/>
      <c r="AHL247" s="18"/>
      <c r="AHM247" s="18"/>
      <c r="AHN247" s="18"/>
      <c r="AHO247" s="18"/>
      <c r="AHP247" s="18"/>
      <c r="AHQ247" s="18"/>
      <c r="AHR247" s="18"/>
      <c r="AHS247" s="18"/>
      <c r="AHT247" s="18"/>
      <c r="AHU247" s="18"/>
      <c r="AHV247" s="18"/>
      <c r="AHW247" s="18"/>
      <c r="AHX247" s="18"/>
      <c r="AHY247" s="18"/>
      <c r="AHZ247" s="18"/>
      <c r="AIA247" s="18"/>
      <c r="AIB247" s="18"/>
      <c r="AIC247" s="18"/>
      <c r="AID247" s="18"/>
      <c r="AIE247" s="18"/>
      <c r="AIF247" s="18"/>
      <c r="AIG247" s="18"/>
      <c r="AIH247" s="18"/>
      <c r="AII247" s="18"/>
      <c r="AIJ247" s="18"/>
      <c r="AIK247" s="18"/>
      <c r="AIL247" s="18"/>
      <c r="AIM247" s="18"/>
      <c r="AIN247" s="18"/>
      <c r="AIO247" s="18"/>
      <c r="AIP247" s="18"/>
      <c r="AIQ247" s="18"/>
      <c r="AIR247" s="18"/>
      <c r="AIS247" s="18"/>
      <c r="AIT247" s="18"/>
      <c r="AIU247" s="18"/>
      <c r="AIV247" s="18"/>
      <c r="AIW247" s="18"/>
      <c r="AIX247" s="18"/>
      <c r="AIY247" s="18"/>
      <c r="AIZ247" s="18"/>
      <c r="AJA247" s="18"/>
      <c r="AJB247" s="18"/>
      <c r="AJC247" s="18"/>
      <c r="AJD247" s="18"/>
      <c r="AJE247" s="18"/>
      <c r="AJF247" s="18"/>
      <c r="AJG247" s="18"/>
      <c r="AJH247" s="18"/>
      <c r="AJI247" s="18"/>
      <c r="AJJ247" s="18"/>
      <c r="AJK247" s="18"/>
      <c r="AJL247" s="18"/>
      <c r="AJM247" s="18"/>
      <c r="AJN247" s="18"/>
      <c r="AJO247" s="18"/>
      <c r="AJP247" s="18"/>
      <c r="AJQ247" s="18"/>
      <c r="AJR247" s="18"/>
      <c r="AJS247" s="18"/>
      <c r="AJT247" s="18"/>
      <c r="AJU247" s="18"/>
      <c r="AJV247" s="18"/>
      <c r="AJW247" s="18"/>
      <c r="AJX247" s="18"/>
      <c r="AJY247" s="18"/>
      <c r="AJZ247" s="18"/>
      <c r="AKA247" s="18"/>
      <c r="AKB247" s="18"/>
      <c r="AKC247" s="18"/>
      <c r="AKD247" s="18"/>
      <c r="AKE247" s="18"/>
      <c r="AKF247" s="18"/>
      <c r="AKG247" s="18"/>
      <c r="AKH247" s="18"/>
      <c r="AKI247" s="18"/>
      <c r="AKJ247" s="18"/>
      <c r="AKK247" s="18"/>
      <c r="AKL247" s="18"/>
      <c r="AKM247" s="18"/>
      <c r="AKN247" s="18"/>
      <c r="AKO247" s="18"/>
      <c r="AKP247" s="18"/>
      <c r="AKQ247" s="18"/>
      <c r="AKR247" s="18"/>
      <c r="AKS247" s="18"/>
      <c r="AKT247" s="18"/>
      <c r="AKU247" s="18"/>
      <c r="AKV247" s="18"/>
      <c r="AKW247" s="18"/>
      <c r="AKX247" s="18"/>
      <c r="AKY247" s="18"/>
      <c r="AKZ247" s="18"/>
      <c r="ALA247" s="18"/>
      <c r="ALB247" s="18"/>
      <c r="ALC247" s="18"/>
      <c r="ALD247" s="18"/>
      <c r="ALE247" s="18"/>
      <c r="ALF247" s="18"/>
      <c r="ALG247" s="18"/>
      <c r="ALH247" s="18"/>
      <c r="ALI247" s="18"/>
      <c r="ALJ247" s="18"/>
      <c r="ALK247" s="18"/>
      <c r="ALL247" s="18"/>
      <c r="ALM247" s="18"/>
      <c r="ALN247" s="18"/>
      <c r="ALO247" s="18"/>
      <c r="ALP247" s="18"/>
      <c r="ALQ247" s="18"/>
      <c r="ALR247" s="18"/>
      <c r="ALS247" s="18"/>
      <c r="ALT247" s="18"/>
      <c r="ALU247" s="18"/>
      <c r="ALV247" s="18"/>
      <c r="ALW247" s="18"/>
      <c r="ALX247" s="18"/>
      <c r="ALY247" s="18"/>
      <c r="ALZ247" s="18"/>
      <c r="AMA247" s="18"/>
      <c r="AMB247" s="18"/>
      <c r="AMC247" s="18"/>
      <c r="AMD247" s="18"/>
      <c r="AME247" s="18"/>
      <c r="AMF247" s="18"/>
      <c r="AMG247" s="18"/>
      <c r="AMH247" s="18"/>
      <c r="AMI247" s="18"/>
      <c r="AMJ247" s="18"/>
      <c r="AMK247" s="18"/>
      <c r="AML247" s="18"/>
      <c r="AMM247" s="18"/>
      <c r="AMN247" s="18"/>
      <c r="AMO247" s="18"/>
      <c r="AMP247" s="18"/>
      <c r="AMQ247" s="18"/>
      <c r="AMR247" s="18"/>
      <c r="AMS247" s="18"/>
      <c r="AMT247" s="18"/>
      <c r="AMU247" s="18"/>
      <c r="AMV247" s="18"/>
      <c r="AMW247" s="18"/>
      <c r="AMX247" s="18"/>
      <c r="AMY247" s="18"/>
      <c r="AMZ247" s="18"/>
      <c r="ANA247" s="18"/>
      <c r="ANB247" s="18"/>
      <c r="ANC247" s="18"/>
      <c r="AND247" s="18"/>
      <c r="ANE247" s="18"/>
      <c r="ANF247" s="18"/>
      <c r="ANG247" s="18"/>
      <c r="ANH247" s="18"/>
      <c r="ANI247" s="18"/>
      <c r="ANJ247" s="18"/>
      <c r="ANK247" s="18"/>
      <c r="ANL247" s="18"/>
      <c r="ANM247" s="18"/>
      <c r="ANN247" s="18"/>
      <c r="ANO247" s="18"/>
      <c r="ANP247" s="18"/>
      <c r="ANQ247" s="18"/>
      <c r="ANR247" s="18"/>
      <c r="ANS247" s="18"/>
      <c r="ANT247" s="18"/>
      <c r="ANU247" s="18"/>
      <c r="ANV247" s="18"/>
      <c r="ANW247" s="18"/>
      <c r="ANX247" s="18"/>
      <c r="ANY247" s="18"/>
      <c r="ANZ247" s="18"/>
      <c r="AOA247" s="18"/>
      <c r="AOB247" s="18"/>
      <c r="AOC247" s="18"/>
      <c r="AOD247" s="18"/>
      <c r="AOE247" s="18"/>
      <c r="AOF247" s="18"/>
      <c r="AOG247" s="18"/>
      <c r="AOH247" s="18"/>
      <c r="AOI247" s="18"/>
      <c r="AOJ247" s="18"/>
      <c r="AOK247" s="18"/>
      <c r="AOL247" s="18"/>
      <c r="AOM247" s="18"/>
      <c r="AON247" s="18"/>
      <c r="AOO247" s="18"/>
      <c r="AOP247" s="18"/>
      <c r="AOQ247" s="18"/>
      <c r="AOR247" s="18"/>
      <c r="AOS247" s="18"/>
      <c r="AOT247" s="18"/>
      <c r="AOU247" s="18"/>
      <c r="AOV247" s="18"/>
      <c r="AOW247" s="18"/>
      <c r="AOX247" s="18"/>
      <c r="AOY247" s="18"/>
      <c r="AOZ247" s="18"/>
      <c r="APA247" s="18"/>
      <c r="APB247" s="18"/>
      <c r="APC247" s="18"/>
      <c r="APD247" s="18"/>
      <c r="APE247" s="18"/>
      <c r="APF247" s="18"/>
      <c r="APG247" s="18"/>
      <c r="APH247" s="18"/>
      <c r="API247" s="18"/>
      <c r="APJ247" s="18"/>
      <c r="APK247" s="18"/>
      <c r="APL247" s="18"/>
      <c r="APM247" s="18"/>
      <c r="APN247" s="18"/>
      <c r="APO247" s="18"/>
      <c r="APP247" s="18"/>
      <c r="APQ247" s="18"/>
      <c r="APR247" s="18"/>
      <c r="APS247" s="18"/>
      <c r="APT247" s="18"/>
      <c r="APU247" s="18"/>
      <c r="APV247" s="18"/>
      <c r="APW247" s="18"/>
      <c r="APX247" s="18"/>
      <c r="APY247" s="18"/>
      <c r="APZ247" s="18"/>
      <c r="AQA247" s="18"/>
      <c r="AQB247" s="18"/>
      <c r="AQC247" s="18"/>
      <c r="AQD247" s="18"/>
      <c r="AQE247" s="18"/>
      <c r="AQF247" s="18"/>
      <c r="AQG247" s="18"/>
      <c r="AQH247" s="18"/>
      <c r="AQI247" s="18"/>
      <c r="AQJ247" s="18"/>
      <c r="AQK247" s="18"/>
      <c r="AQL247" s="18"/>
      <c r="AQM247" s="18"/>
      <c r="AQN247" s="18"/>
      <c r="AQO247" s="18"/>
      <c r="AQP247" s="18"/>
      <c r="AQQ247" s="18"/>
      <c r="AQR247" s="18"/>
      <c r="AQS247" s="18"/>
      <c r="AQT247" s="18"/>
      <c r="AQU247" s="18"/>
      <c r="AQV247" s="18"/>
      <c r="AQW247" s="18"/>
      <c r="AQX247" s="18"/>
      <c r="AQY247" s="18"/>
      <c r="AQZ247" s="18"/>
      <c r="ARA247" s="18"/>
      <c r="ARB247" s="18"/>
      <c r="ARC247" s="18"/>
      <c r="ARD247" s="18"/>
      <c r="ARE247" s="18"/>
      <c r="ARF247" s="18"/>
      <c r="ARG247" s="18"/>
      <c r="ARH247" s="18"/>
      <c r="ARI247" s="18"/>
      <c r="ARJ247" s="18"/>
      <c r="ARK247" s="18"/>
      <c r="ARL247" s="18"/>
      <c r="ARM247" s="18"/>
      <c r="ARN247" s="18"/>
      <c r="ARO247" s="18"/>
      <c r="ARP247" s="18"/>
      <c r="ARQ247" s="18"/>
      <c r="ARR247" s="18"/>
      <c r="ARS247" s="18"/>
      <c r="ART247" s="18"/>
      <c r="ARU247" s="18"/>
      <c r="ARV247" s="18"/>
      <c r="ARW247" s="18"/>
      <c r="ARX247" s="18"/>
      <c r="ARY247" s="18"/>
      <c r="ARZ247" s="18"/>
      <c r="ASA247" s="18"/>
      <c r="ASB247" s="18"/>
      <c r="ASC247" s="18"/>
      <c r="ASD247" s="18"/>
      <c r="ASE247" s="18"/>
      <c r="ASF247" s="18"/>
      <c r="ASG247" s="18"/>
      <c r="ASH247" s="18"/>
      <c r="ASI247" s="18"/>
      <c r="ASJ247" s="18"/>
      <c r="ASK247" s="18"/>
      <c r="ASL247" s="18"/>
      <c r="ASM247" s="18"/>
      <c r="ASN247" s="18"/>
      <c r="ASO247" s="18"/>
      <c r="ASP247" s="18"/>
      <c r="ASQ247" s="18"/>
      <c r="ASR247" s="18"/>
      <c r="ASS247" s="18"/>
      <c r="AST247" s="18"/>
      <c r="ASU247" s="18"/>
      <c r="ASV247" s="18"/>
      <c r="ASW247" s="18"/>
      <c r="ASX247" s="18"/>
      <c r="ASY247" s="18"/>
      <c r="ASZ247" s="18"/>
      <c r="ATA247" s="18"/>
      <c r="ATB247" s="18"/>
      <c r="ATC247" s="18"/>
      <c r="ATD247" s="18"/>
      <c r="ATE247" s="18"/>
      <c r="ATF247" s="18"/>
      <c r="ATG247" s="18"/>
      <c r="ATH247" s="18"/>
      <c r="ATI247" s="18"/>
      <c r="ATJ247" s="18"/>
      <c r="ATK247" s="18"/>
      <c r="ATL247" s="18"/>
      <c r="ATM247" s="18"/>
      <c r="ATN247" s="18"/>
      <c r="ATO247" s="18"/>
      <c r="ATP247" s="18"/>
      <c r="ATQ247" s="18"/>
      <c r="ATR247" s="18"/>
      <c r="ATS247" s="18"/>
      <c r="ATT247" s="18"/>
      <c r="ATU247" s="18"/>
      <c r="ATV247" s="18"/>
      <c r="ATW247" s="18"/>
      <c r="ATX247" s="18"/>
      <c r="ATY247" s="18"/>
      <c r="ATZ247" s="18"/>
      <c r="AUA247" s="18"/>
      <c r="AUB247" s="18"/>
      <c r="AUC247" s="18"/>
      <c r="AUD247" s="18"/>
      <c r="AUE247" s="18"/>
      <c r="AUF247" s="18"/>
      <c r="AUG247" s="18"/>
      <c r="AUH247" s="18"/>
      <c r="AUI247" s="18"/>
      <c r="AUJ247" s="18"/>
      <c r="AUK247" s="18"/>
      <c r="AUL247" s="18"/>
      <c r="AUM247" s="18"/>
      <c r="AUN247" s="18"/>
      <c r="AUO247" s="18"/>
      <c r="AUP247" s="18"/>
      <c r="AUQ247" s="18"/>
      <c r="AUR247" s="18"/>
      <c r="AUS247" s="18"/>
      <c r="AUT247" s="18"/>
      <c r="AUU247" s="18"/>
      <c r="AUV247" s="18"/>
      <c r="AUW247" s="18"/>
      <c r="AUX247" s="18"/>
      <c r="AUY247" s="18"/>
      <c r="AUZ247" s="18"/>
      <c r="AVA247" s="18"/>
      <c r="AVB247" s="18"/>
      <c r="AVC247" s="18"/>
      <c r="AVD247" s="18"/>
      <c r="AVE247" s="18"/>
      <c r="AVF247" s="18"/>
      <c r="AVG247" s="18"/>
      <c r="AVH247" s="18"/>
      <c r="AVI247" s="18"/>
      <c r="AVJ247" s="18"/>
      <c r="AVK247" s="18"/>
      <c r="AVL247" s="18"/>
      <c r="AVM247" s="18"/>
      <c r="AVN247" s="18"/>
      <c r="AVO247" s="18"/>
      <c r="AVP247" s="18"/>
      <c r="AVQ247" s="18"/>
      <c r="AVR247" s="18"/>
      <c r="AVS247" s="18"/>
      <c r="AVT247" s="18"/>
      <c r="AVU247" s="18"/>
      <c r="AVV247" s="18"/>
      <c r="AVW247" s="18"/>
      <c r="AVX247" s="18"/>
      <c r="AVY247" s="18"/>
      <c r="AVZ247" s="18"/>
      <c r="AWA247" s="18"/>
      <c r="AWB247" s="18"/>
      <c r="AWC247" s="18"/>
      <c r="AWD247" s="18"/>
      <c r="AWE247" s="18"/>
      <c r="AWF247" s="18"/>
      <c r="AWG247" s="18"/>
      <c r="AWH247" s="18"/>
      <c r="AWI247" s="18"/>
      <c r="AWJ247" s="18"/>
      <c r="AWK247" s="18"/>
      <c r="AWL247" s="18"/>
      <c r="AWM247" s="18"/>
      <c r="AWN247" s="18"/>
      <c r="AWO247" s="18"/>
      <c r="AWP247" s="18"/>
      <c r="AWQ247" s="18"/>
      <c r="AWR247" s="18"/>
      <c r="AWS247" s="18"/>
      <c r="AWT247" s="18"/>
      <c r="AWU247" s="18"/>
      <c r="AWV247" s="18"/>
      <c r="AWW247" s="18"/>
      <c r="AWX247" s="18"/>
      <c r="AWY247" s="18"/>
      <c r="AWZ247" s="18"/>
      <c r="AXA247" s="18"/>
      <c r="AXB247" s="18"/>
      <c r="AXC247" s="18"/>
      <c r="AXD247" s="18"/>
      <c r="AXE247" s="18"/>
      <c r="AXF247" s="18"/>
      <c r="AXG247" s="18"/>
      <c r="AXH247" s="18"/>
      <c r="AXI247" s="18"/>
      <c r="AXJ247" s="18"/>
      <c r="AXK247" s="18"/>
      <c r="AXL247" s="18"/>
      <c r="AXM247" s="18"/>
      <c r="AXN247" s="18"/>
      <c r="AXO247" s="18"/>
      <c r="AXP247" s="18"/>
      <c r="AXQ247" s="18"/>
      <c r="AXR247" s="18"/>
      <c r="AXS247" s="18"/>
      <c r="AXT247" s="18"/>
      <c r="AXU247" s="18"/>
      <c r="AXV247" s="18"/>
      <c r="AXW247" s="18"/>
      <c r="AXX247" s="18"/>
      <c r="AXY247" s="18"/>
      <c r="AXZ247" s="18"/>
      <c r="AYA247" s="18"/>
      <c r="AYB247" s="18"/>
      <c r="AYC247" s="18"/>
      <c r="AYD247" s="18"/>
      <c r="AYE247" s="18"/>
      <c r="AYF247" s="18"/>
      <c r="AYG247" s="18"/>
      <c r="AYH247" s="18"/>
      <c r="AYI247" s="18"/>
      <c r="AYJ247" s="18"/>
      <c r="AYK247" s="18"/>
      <c r="AYL247" s="18"/>
      <c r="AYM247" s="18"/>
      <c r="AYN247" s="18"/>
      <c r="AYO247" s="18"/>
      <c r="AYP247" s="18"/>
      <c r="AYQ247" s="18"/>
      <c r="AYR247" s="18"/>
      <c r="AYS247" s="18"/>
      <c r="AYT247" s="18"/>
      <c r="AYU247" s="18"/>
      <c r="AYV247" s="18"/>
      <c r="AYW247" s="18"/>
      <c r="AYX247" s="18"/>
      <c r="AYY247" s="18"/>
      <c r="AYZ247" s="18"/>
      <c r="AZA247" s="18"/>
      <c r="AZB247" s="18"/>
      <c r="AZC247" s="18"/>
      <c r="AZD247" s="18"/>
      <c r="AZE247" s="18"/>
      <c r="AZF247" s="18"/>
      <c r="AZG247" s="18"/>
      <c r="AZH247" s="18"/>
      <c r="AZI247" s="18"/>
      <c r="AZJ247" s="18"/>
      <c r="AZK247" s="18"/>
      <c r="AZL247" s="18"/>
      <c r="AZM247" s="18"/>
      <c r="AZN247" s="18"/>
      <c r="AZO247" s="18"/>
      <c r="AZP247" s="18"/>
      <c r="AZQ247" s="18"/>
      <c r="AZR247" s="18"/>
      <c r="AZS247" s="18"/>
      <c r="AZT247" s="18"/>
      <c r="AZU247" s="18"/>
      <c r="AZV247" s="18"/>
      <c r="AZW247" s="18"/>
      <c r="AZX247" s="18"/>
      <c r="AZY247" s="18"/>
      <c r="AZZ247" s="18"/>
      <c r="BAA247" s="18"/>
      <c r="BAB247" s="18"/>
      <c r="BAC247" s="18"/>
      <c r="BAD247" s="18"/>
      <c r="BAE247" s="18"/>
      <c r="BAF247" s="18"/>
      <c r="BAG247" s="18"/>
      <c r="BAH247" s="18"/>
      <c r="BAI247" s="18"/>
      <c r="BAJ247" s="18"/>
      <c r="BAK247" s="18"/>
      <c r="BAL247" s="18"/>
      <c r="BAM247" s="18"/>
      <c r="BAN247" s="18"/>
      <c r="BAO247" s="18"/>
      <c r="BAP247" s="18"/>
      <c r="BAQ247" s="18"/>
      <c r="BAR247" s="18"/>
      <c r="BAS247" s="18"/>
      <c r="BAT247" s="18"/>
      <c r="BAU247" s="18"/>
      <c r="BAV247" s="18"/>
      <c r="BAW247" s="18"/>
      <c r="BAX247" s="18"/>
      <c r="BAY247" s="18"/>
      <c r="BAZ247" s="18"/>
      <c r="BBA247" s="18"/>
      <c r="BBB247" s="18"/>
      <c r="BBC247" s="18"/>
      <c r="BBD247" s="18"/>
      <c r="BBE247" s="18"/>
      <c r="BBF247" s="18"/>
      <c r="BBG247" s="18"/>
      <c r="BBH247" s="18"/>
      <c r="BBI247" s="18"/>
      <c r="BBJ247" s="18"/>
      <c r="BBK247" s="18"/>
      <c r="BBL247" s="18"/>
      <c r="BBM247" s="18"/>
      <c r="BBN247" s="18"/>
      <c r="BBO247" s="18"/>
      <c r="BBP247" s="18"/>
      <c r="BBQ247" s="18"/>
      <c r="BBR247" s="18"/>
      <c r="BBS247" s="18"/>
      <c r="BBT247" s="18"/>
      <c r="BBU247" s="18"/>
      <c r="BBV247" s="18"/>
      <c r="BBW247" s="18"/>
      <c r="BBX247" s="18"/>
      <c r="BBY247" s="18"/>
      <c r="BBZ247" s="18"/>
      <c r="BCA247" s="18"/>
      <c r="BCB247" s="18"/>
      <c r="BCC247" s="18"/>
      <c r="BCD247" s="18"/>
      <c r="BCE247" s="18"/>
      <c r="BCF247" s="18"/>
      <c r="BCG247" s="18"/>
      <c r="BCH247" s="18"/>
      <c r="BCI247" s="18"/>
      <c r="BCJ247" s="18"/>
      <c r="BCK247" s="18"/>
      <c r="BCL247" s="18"/>
      <c r="BCM247" s="18"/>
      <c r="BCN247" s="18"/>
      <c r="BCO247" s="18"/>
      <c r="BCP247" s="18"/>
      <c r="BCQ247" s="18"/>
      <c r="BCR247" s="18"/>
      <c r="BCS247" s="18"/>
      <c r="BCT247" s="18"/>
      <c r="BCU247" s="18"/>
      <c r="BCV247" s="18"/>
      <c r="BCW247" s="18"/>
      <c r="BCX247" s="18"/>
      <c r="BCY247" s="18"/>
      <c r="BCZ247" s="18"/>
      <c r="BDA247" s="18"/>
      <c r="BDB247" s="18"/>
      <c r="BDC247" s="18"/>
      <c r="BDD247" s="18"/>
      <c r="BDE247" s="18"/>
      <c r="BDF247" s="18"/>
      <c r="BDG247" s="18"/>
      <c r="BDH247" s="18"/>
      <c r="BDI247" s="18"/>
      <c r="BDJ247" s="18"/>
      <c r="BDK247" s="18"/>
      <c r="BDL247" s="18"/>
      <c r="BDM247" s="18"/>
      <c r="BDN247" s="18"/>
      <c r="BDO247" s="18"/>
      <c r="BDP247" s="18"/>
      <c r="BDQ247" s="18"/>
      <c r="BDR247" s="18"/>
      <c r="BDS247" s="18"/>
      <c r="BDT247" s="18"/>
      <c r="BDU247" s="18"/>
      <c r="BDV247" s="18"/>
      <c r="BDW247" s="18"/>
      <c r="BDX247" s="18"/>
      <c r="BDY247" s="18"/>
      <c r="BDZ247" s="18"/>
      <c r="BEA247" s="18"/>
      <c r="BEB247" s="18"/>
      <c r="BEC247" s="18"/>
      <c r="BED247" s="18"/>
      <c r="BEE247" s="18"/>
      <c r="BEF247" s="18"/>
      <c r="BEG247" s="18"/>
      <c r="BEH247" s="18"/>
      <c r="BEI247" s="18"/>
      <c r="BEJ247" s="18"/>
      <c r="BEK247" s="18"/>
      <c r="BEL247" s="18"/>
      <c r="BEM247" s="18"/>
      <c r="BEN247" s="18"/>
      <c r="BEO247" s="18"/>
      <c r="BEP247" s="18"/>
      <c r="BEQ247" s="18"/>
      <c r="BER247" s="18"/>
      <c r="BES247" s="18"/>
      <c r="BET247" s="18"/>
      <c r="BEU247" s="18"/>
      <c r="BEV247" s="18"/>
      <c r="BEW247" s="18"/>
      <c r="BEX247" s="18"/>
      <c r="BEY247" s="18"/>
      <c r="BEZ247" s="18"/>
      <c r="BFA247" s="18"/>
      <c r="BFB247" s="18"/>
      <c r="BFC247" s="18"/>
      <c r="BFD247" s="18"/>
      <c r="BFE247" s="18"/>
      <c r="BFF247" s="18"/>
      <c r="BFG247" s="18"/>
      <c r="BFH247" s="18"/>
      <c r="BFI247" s="18"/>
      <c r="BFJ247" s="18"/>
      <c r="BFK247" s="18"/>
      <c r="BFL247" s="18"/>
      <c r="BFM247" s="18"/>
      <c r="BFN247" s="18"/>
      <c r="BFO247" s="18"/>
      <c r="BFP247" s="18"/>
      <c r="BFQ247" s="18"/>
      <c r="BFR247" s="18"/>
      <c r="BFS247" s="18"/>
      <c r="BFT247" s="18"/>
      <c r="BFU247" s="18"/>
      <c r="BFV247" s="18"/>
      <c r="BFW247" s="18"/>
      <c r="BFX247" s="18"/>
      <c r="BFY247" s="18"/>
      <c r="BFZ247" s="18"/>
      <c r="BGA247" s="18"/>
      <c r="BGB247" s="18"/>
      <c r="BGC247" s="18"/>
      <c r="BGD247" s="18"/>
      <c r="BGE247" s="18"/>
      <c r="BGF247" s="18"/>
      <c r="BGG247" s="18"/>
      <c r="BGH247" s="18"/>
      <c r="BGI247" s="18"/>
      <c r="BGJ247" s="18"/>
      <c r="BGK247" s="18"/>
      <c r="BGL247" s="18"/>
      <c r="BGM247" s="18"/>
      <c r="BGN247" s="18"/>
      <c r="BGO247" s="18"/>
      <c r="BGP247" s="18"/>
      <c r="BGQ247" s="18"/>
      <c r="BGR247" s="18"/>
      <c r="BGS247" s="18"/>
      <c r="BGT247" s="18"/>
      <c r="BGU247" s="18"/>
      <c r="BGV247" s="18"/>
      <c r="BGW247" s="18"/>
      <c r="BGX247" s="18"/>
      <c r="BGY247" s="18"/>
      <c r="BGZ247" s="18"/>
      <c r="BHA247" s="18"/>
      <c r="BHB247" s="18"/>
      <c r="BHC247" s="18"/>
      <c r="BHD247" s="18"/>
      <c r="BHE247" s="18"/>
      <c r="BHF247" s="18"/>
      <c r="BHG247" s="18"/>
      <c r="BHH247" s="18"/>
      <c r="BHI247" s="18"/>
      <c r="BHJ247" s="18"/>
      <c r="BHK247" s="18"/>
      <c r="BHL247" s="18"/>
      <c r="BHM247" s="18"/>
      <c r="BHN247" s="18"/>
      <c r="BHO247" s="18"/>
      <c r="BHP247" s="18"/>
      <c r="BHQ247" s="18"/>
      <c r="BHR247" s="18"/>
      <c r="BHS247" s="18"/>
      <c r="BHT247" s="18"/>
      <c r="BHU247" s="18"/>
      <c r="BHV247" s="18"/>
      <c r="BHW247" s="18"/>
      <c r="BHX247" s="18"/>
      <c r="BHY247" s="18"/>
      <c r="BHZ247" s="18"/>
      <c r="BIA247" s="18"/>
      <c r="BIB247" s="18"/>
      <c r="BIC247" s="18"/>
      <c r="BID247" s="18"/>
      <c r="BIE247" s="18"/>
      <c r="BIF247" s="18"/>
      <c r="BIG247" s="18"/>
      <c r="BIH247" s="18"/>
      <c r="BII247" s="18"/>
      <c r="BIJ247" s="18"/>
      <c r="BIK247" s="18"/>
      <c r="BIL247" s="18"/>
      <c r="BIM247" s="18"/>
      <c r="BIN247" s="18"/>
      <c r="BIO247" s="18"/>
      <c r="BIP247" s="18"/>
      <c r="BIQ247" s="18"/>
      <c r="BIR247" s="18"/>
      <c r="BIS247" s="18"/>
      <c r="BIT247" s="18"/>
      <c r="BIU247" s="18"/>
      <c r="BIV247" s="18"/>
      <c r="BIW247" s="18"/>
      <c r="BIX247" s="18"/>
      <c r="BIY247" s="18"/>
      <c r="BIZ247" s="18"/>
      <c r="BJA247" s="18"/>
      <c r="BJB247" s="18"/>
      <c r="BJC247" s="18"/>
      <c r="BJD247" s="18"/>
      <c r="BJE247" s="18"/>
      <c r="BJF247" s="18"/>
      <c r="BJG247" s="18"/>
      <c r="BJH247" s="18"/>
      <c r="BJI247" s="18"/>
      <c r="BJJ247" s="18"/>
      <c r="BJK247" s="18"/>
      <c r="BJL247" s="18"/>
      <c r="BJM247" s="18"/>
      <c r="BJN247" s="18"/>
      <c r="BJO247" s="18"/>
      <c r="BJP247" s="18"/>
      <c r="BJQ247" s="18"/>
      <c r="BJR247" s="18"/>
      <c r="BJS247" s="18"/>
      <c r="BJT247" s="18"/>
      <c r="BJU247" s="18"/>
      <c r="BJV247" s="18"/>
      <c r="BJW247" s="18"/>
      <c r="BJX247" s="18"/>
      <c r="BJY247" s="18"/>
      <c r="BJZ247" s="18"/>
      <c r="BKA247" s="18"/>
      <c r="BKB247" s="18"/>
      <c r="BKC247" s="18"/>
      <c r="BKD247" s="18"/>
      <c r="BKE247" s="18"/>
      <c r="BKF247" s="18"/>
      <c r="BKG247" s="18"/>
      <c r="BKH247" s="18"/>
      <c r="BKI247" s="18"/>
      <c r="BKJ247" s="18"/>
      <c r="BKK247" s="18"/>
      <c r="BKL247" s="18"/>
      <c r="BKM247" s="18"/>
      <c r="BKN247" s="18"/>
      <c r="BKO247" s="18"/>
      <c r="BKP247" s="18"/>
      <c r="BKQ247" s="18"/>
      <c r="BKR247" s="18"/>
      <c r="BKS247" s="18"/>
      <c r="BKT247" s="18"/>
      <c r="BKU247" s="18"/>
      <c r="BKV247" s="18"/>
      <c r="BKW247" s="18"/>
      <c r="BKX247" s="18"/>
      <c r="BKY247" s="18"/>
      <c r="BKZ247" s="18"/>
      <c r="BLA247" s="18"/>
      <c r="BLB247" s="18"/>
      <c r="BLC247" s="18"/>
      <c r="BLD247" s="18"/>
      <c r="BLE247" s="18"/>
      <c r="BLF247" s="18"/>
      <c r="BLG247" s="18"/>
      <c r="BLH247" s="18"/>
      <c r="BLI247" s="18"/>
      <c r="BLJ247" s="18"/>
      <c r="BLK247" s="18"/>
      <c r="BLL247" s="18"/>
      <c r="BLM247" s="18"/>
      <c r="BLN247" s="18"/>
      <c r="BLO247" s="18"/>
      <c r="BLP247" s="18"/>
      <c r="BLQ247" s="18"/>
      <c r="BLR247" s="18"/>
      <c r="BLS247" s="18"/>
      <c r="BLT247" s="18"/>
      <c r="BLU247" s="18"/>
      <c r="BLV247" s="18"/>
      <c r="BLW247" s="18"/>
      <c r="BLX247" s="18"/>
      <c r="BLY247" s="18"/>
      <c r="BLZ247" s="18"/>
      <c r="BMA247" s="18"/>
      <c r="BMB247" s="18"/>
      <c r="BMC247" s="18"/>
      <c r="BMD247" s="18"/>
      <c r="BME247" s="18"/>
      <c r="BMF247" s="18"/>
      <c r="BMG247" s="18"/>
      <c r="BMH247" s="18"/>
      <c r="BMI247" s="18"/>
      <c r="BMJ247" s="18"/>
      <c r="BMK247" s="18"/>
      <c r="BML247" s="18"/>
      <c r="BMM247" s="18"/>
      <c r="BMN247" s="18"/>
      <c r="BMO247" s="18"/>
      <c r="BMP247" s="18"/>
      <c r="BMQ247" s="18"/>
      <c r="BMR247" s="18"/>
      <c r="BMS247" s="18"/>
      <c r="BMT247" s="18"/>
      <c r="BMU247" s="18"/>
      <c r="BMV247" s="18"/>
      <c r="BMW247" s="18"/>
      <c r="BMX247" s="18"/>
      <c r="BMY247" s="18"/>
      <c r="BMZ247" s="18"/>
      <c r="BNA247" s="18"/>
      <c r="BNB247" s="18"/>
      <c r="BNC247" s="18"/>
      <c r="BND247" s="18"/>
      <c r="BNE247" s="18"/>
      <c r="BNF247" s="18"/>
      <c r="BNG247" s="18"/>
      <c r="BNH247" s="18"/>
      <c r="BNI247" s="18"/>
      <c r="BNJ247" s="18"/>
      <c r="BNK247" s="18"/>
      <c r="BNL247" s="18"/>
      <c r="BNM247" s="18"/>
      <c r="BNN247" s="18"/>
      <c r="BNO247" s="18"/>
      <c r="BNP247" s="18"/>
      <c r="BNQ247" s="18"/>
      <c r="BNR247" s="18"/>
      <c r="BNS247" s="18"/>
      <c r="BNT247" s="18"/>
      <c r="BNU247" s="18"/>
      <c r="BNV247" s="18"/>
      <c r="BNW247" s="18"/>
      <c r="BNX247" s="18"/>
      <c r="BNY247" s="18"/>
      <c r="BNZ247" s="18"/>
      <c r="BOA247" s="18"/>
      <c r="BOB247" s="18"/>
      <c r="BOC247" s="18"/>
      <c r="BOD247" s="18"/>
      <c r="BOE247" s="18"/>
      <c r="BOF247" s="18"/>
      <c r="BOG247" s="18"/>
      <c r="BOH247" s="18"/>
      <c r="BOI247" s="18"/>
      <c r="BOJ247" s="18"/>
      <c r="BOK247" s="18"/>
      <c r="BOL247" s="18"/>
      <c r="BOM247" s="18"/>
      <c r="BON247" s="18"/>
      <c r="BOO247" s="18"/>
      <c r="BOP247" s="18"/>
      <c r="BOQ247" s="18"/>
      <c r="BOR247" s="18"/>
      <c r="BOS247" s="18"/>
      <c r="BOT247" s="18"/>
      <c r="BOU247" s="18"/>
      <c r="BOV247" s="18"/>
      <c r="BOW247" s="18"/>
      <c r="BOX247" s="18"/>
      <c r="BOY247" s="18"/>
      <c r="BOZ247" s="18"/>
      <c r="BPA247" s="18"/>
      <c r="BPB247" s="18"/>
      <c r="BPC247" s="18"/>
      <c r="BPD247" s="18"/>
      <c r="BPE247" s="18"/>
      <c r="BPF247" s="18"/>
      <c r="BPG247" s="18"/>
      <c r="BPH247" s="18"/>
      <c r="BPI247" s="18"/>
      <c r="BPJ247" s="18"/>
      <c r="BPK247" s="18"/>
      <c r="BPL247" s="18"/>
      <c r="BPM247" s="18"/>
      <c r="BPN247" s="18"/>
      <c r="BPO247" s="18"/>
      <c r="BPP247" s="18"/>
      <c r="BPQ247" s="18"/>
      <c r="BPR247" s="18"/>
      <c r="BPS247" s="18"/>
      <c r="BPT247" s="18"/>
      <c r="BPU247" s="18"/>
      <c r="BPV247" s="18"/>
      <c r="BPW247" s="18"/>
      <c r="BPX247" s="18"/>
      <c r="BPY247" s="18"/>
      <c r="BPZ247" s="18"/>
      <c r="BQA247" s="18"/>
      <c r="BQB247" s="18"/>
      <c r="BQC247" s="18"/>
      <c r="BQD247" s="18"/>
      <c r="BQE247" s="18"/>
      <c r="BQF247" s="18"/>
      <c r="BQG247" s="18"/>
      <c r="BQH247" s="18"/>
      <c r="BQI247" s="18"/>
      <c r="BQJ247" s="18"/>
      <c r="BQK247" s="18"/>
      <c r="BQL247" s="18"/>
      <c r="BQM247" s="18"/>
      <c r="BQN247" s="18"/>
      <c r="BQO247" s="18"/>
      <c r="BQP247" s="18"/>
      <c r="BQQ247" s="18"/>
      <c r="BQR247" s="18"/>
      <c r="BQS247" s="18"/>
      <c r="BQT247" s="18"/>
      <c r="BQU247" s="18"/>
      <c r="BQV247" s="18"/>
      <c r="BQW247" s="18"/>
      <c r="BQX247" s="18"/>
      <c r="BQY247" s="18"/>
      <c r="BQZ247" s="18"/>
      <c r="BRA247" s="18"/>
      <c r="BRB247" s="18"/>
      <c r="BRC247" s="18"/>
      <c r="BRD247" s="18"/>
      <c r="BRE247" s="18"/>
      <c r="BRF247" s="18"/>
      <c r="BRG247" s="18"/>
      <c r="BRH247" s="18"/>
      <c r="BRI247" s="18"/>
      <c r="BRJ247" s="18"/>
      <c r="BRK247" s="18"/>
      <c r="BRL247" s="18"/>
      <c r="BRM247" s="18"/>
      <c r="BRN247" s="18"/>
      <c r="BRO247" s="18"/>
      <c r="BRP247" s="18"/>
      <c r="BRQ247" s="18"/>
      <c r="BRR247" s="18"/>
      <c r="BRS247" s="18"/>
      <c r="BRT247" s="18"/>
      <c r="BRU247" s="18"/>
      <c r="BRV247" s="18"/>
      <c r="BRW247" s="18"/>
      <c r="BRX247" s="18"/>
      <c r="BRY247" s="18"/>
      <c r="BRZ247" s="18"/>
      <c r="BSA247" s="18"/>
      <c r="BSB247" s="18"/>
      <c r="BSC247" s="18"/>
      <c r="BSD247" s="18"/>
      <c r="BSE247" s="18"/>
      <c r="BSF247" s="18"/>
      <c r="BSG247" s="18"/>
      <c r="BSH247" s="18"/>
      <c r="BSI247" s="18"/>
      <c r="BSJ247" s="18"/>
      <c r="BSK247" s="18"/>
      <c r="BSL247" s="18"/>
      <c r="BSM247" s="18"/>
      <c r="BSN247" s="18"/>
      <c r="BSO247" s="18"/>
      <c r="BSP247" s="18"/>
      <c r="BSQ247" s="18"/>
      <c r="BSR247" s="18"/>
      <c r="BSS247" s="18"/>
      <c r="BST247" s="18"/>
      <c r="BSU247" s="18"/>
      <c r="BSV247" s="18"/>
      <c r="BSW247" s="18"/>
      <c r="BSX247" s="18"/>
      <c r="BSY247" s="18"/>
      <c r="BSZ247" s="18"/>
      <c r="BTA247" s="18"/>
      <c r="BTB247" s="18"/>
      <c r="BTC247" s="18"/>
      <c r="BTD247" s="18"/>
      <c r="BTE247" s="18"/>
      <c r="BTF247" s="18"/>
      <c r="BTG247" s="18"/>
      <c r="BTH247" s="18"/>
      <c r="BTI247" s="18"/>
      <c r="BTJ247" s="18"/>
      <c r="BTK247" s="18"/>
      <c r="BTL247" s="18"/>
      <c r="BTM247" s="18"/>
      <c r="BTN247" s="18"/>
      <c r="BTO247" s="18"/>
      <c r="BTP247" s="18"/>
      <c r="BTQ247" s="18"/>
      <c r="BTR247" s="18"/>
      <c r="BTS247" s="18"/>
      <c r="BTT247" s="18"/>
      <c r="BTU247" s="18"/>
      <c r="BTV247" s="18"/>
      <c r="BTW247" s="18"/>
      <c r="BTX247" s="18"/>
      <c r="BTY247" s="18"/>
      <c r="BTZ247" s="18"/>
      <c r="BUA247" s="18"/>
      <c r="BUB247" s="18"/>
      <c r="BUC247" s="18"/>
      <c r="BUD247" s="18"/>
      <c r="BUE247" s="18"/>
      <c r="BUF247" s="18"/>
      <c r="BUG247" s="18"/>
      <c r="BUH247" s="18"/>
      <c r="BUI247" s="18"/>
      <c r="BUJ247" s="18"/>
      <c r="BUK247" s="18"/>
      <c r="BUL247" s="18"/>
      <c r="BUM247" s="18"/>
      <c r="BUN247" s="18"/>
      <c r="BUO247" s="18"/>
      <c r="BUP247" s="18"/>
      <c r="BUQ247" s="18"/>
      <c r="BUR247" s="18"/>
      <c r="BUS247" s="18"/>
      <c r="BUT247" s="18"/>
      <c r="BUU247" s="18"/>
      <c r="BUV247" s="18"/>
      <c r="BUW247" s="18"/>
      <c r="BUX247" s="18"/>
      <c r="BUY247" s="18"/>
      <c r="BUZ247" s="18"/>
      <c r="BVA247" s="18"/>
      <c r="BVB247" s="18"/>
      <c r="BVC247" s="18"/>
      <c r="BVD247" s="18"/>
      <c r="BVE247" s="18"/>
      <c r="BVF247" s="18"/>
      <c r="BVG247" s="18"/>
      <c r="BVH247" s="18"/>
      <c r="BVI247" s="18"/>
      <c r="BVJ247" s="18"/>
      <c r="BVK247" s="18"/>
      <c r="BVL247" s="18"/>
      <c r="BVM247" s="18"/>
      <c r="BVN247" s="18"/>
      <c r="BVO247" s="18"/>
      <c r="BVP247" s="18"/>
      <c r="BVQ247" s="18"/>
      <c r="BVR247" s="18"/>
      <c r="BVS247" s="18"/>
      <c r="BVT247" s="18"/>
      <c r="BVU247" s="18"/>
      <c r="BVV247" s="18"/>
      <c r="BVW247" s="18"/>
      <c r="BVX247" s="18"/>
      <c r="BVY247" s="18"/>
      <c r="BVZ247" s="18"/>
      <c r="BWA247" s="18"/>
      <c r="BWB247" s="18"/>
      <c r="BWC247" s="18"/>
      <c r="BWD247" s="18"/>
      <c r="BWE247" s="18"/>
      <c r="BWF247" s="18"/>
      <c r="BWG247" s="18"/>
      <c r="BWH247" s="18"/>
      <c r="BWI247" s="18"/>
      <c r="BWJ247" s="18"/>
      <c r="BWK247" s="18"/>
      <c r="BWL247" s="18"/>
      <c r="BWM247" s="18"/>
      <c r="BWN247" s="18"/>
      <c r="BWO247" s="18"/>
      <c r="BWP247" s="18"/>
      <c r="BWQ247" s="18"/>
      <c r="BWR247" s="18"/>
      <c r="BWS247" s="18"/>
      <c r="BWT247" s="18"/>
      <c r="BWU247" s="18"/>
      <c r="BWV247" s="18"/>
      <c r="BWW247" s="18"/>
      <c r="BWX247" s="18"/>
      <c r="BWY247" s="18"/>
      <c r="BWZ247" s="18"/>
      <c r="BXA247" s="18"/>
      <c r="BXB247" s="18"/>
      <c r="BXC247" s="18"/>
      <c r="BXD247" s="18"/>
      <c r="BXE247" s="18"/>
      <c r="BXF247" s="18"/>
      <c r="BXG247" s="18"/>
      <c r="BXH247" s="18"/>
      <c r="BXI247" s="18"/>
      <c r="BXJ247" s="18"/>
      <c r="BXK247" s="18"/>
      <c r="BXL247" s="18"/>
      <c r="BXM247" s="18"/>
      <c r="BXN247" s="18"/>
      <c r="BXO247" s="18"/>
      <c r="BXP247" s="18"/>
      <c r="BXQ247" s="18"/>
      <c r="BXR247" s="18"/>
      <c r="BXS247" s="18"/>
      <c r="BXT247" s="18"/>
      <c r="BXU247" s="18"/>
      <c r="BXV247" s="18"/>
      <c r="BXW247" s="18"/>
      <c r="BXX247" s="18"/>
      <c r="BXY247" s="18"/>
      <c r="BXZ247" s="18"/>
      <c r="BYA247" s="18"/>
      <c r="BYB247" s="18"/>
      <c r="BYC247" s="18"/>
      <c r="BYD247" s="18"/>
      <c r="BYE247" s="18"/>
      <c r="BYF247" s="18"/>
      <c r="BYG247" s="18"/>
      <c r="BYH247" s="18"/>
      <c r="BYI247" s="18"/>
      <c r="BYJ247" s="18"/>
      <c r="BYK247" s="18"/>
      <c r="BYL247" s="18"/>
      <c r="BYM247" s="18"/>
      <c r="BYN247" s="18"/>
      <c r="BYO247" s="18"/>
      <c r="BYP247" s="18"/>
      <c r="BYQ247" s="18"/>
      <c r="BYR247" s="18"/>
      <c r="BYS247" s="18"/>
      <c r="BYT247" s="18"/>
      <c r="BYU247" s="18"/>
      <c r="BYV247" s="18"/>
      <c r="BYW247" s="18"/>
      <c r="BYX247" s="18"/>
      <c r="BYY247" s="18"/>
      <c r="BYZ247" s="18"/>
      <c r="BZA247" s="18"/>
      <c r="BZB247" s="18"/>
      <c r="BZC247" s="18"/>
      <c r="BZD247" s="18"/>
      <c r="BZE247" s="18"/>
      <c r="BZF247" s="18"/>
      <c r="BZG247" s="18"/>
      <c r="BZH247" s="18"/>
      <c r="BZI247" s="18"/>
      <c r="BZJ247" s="18"/>
      <c r="BZK247" s="18"/>
      <c r="BZL247" s="18"/>
      <c r="BZM247" s="18"/>
      <c r="BZN247" s="18"/>
      <c r="BZO247" s="18"/>
      <c r="BZP247" s="18"/>
      <c r="BZQ247" s="18"/>
      <c r="BZR247" s="18"/>
      <c r="BZS247" s="18"/>
      <c r="BZT247" s="18"/>
      <c r="BZU247" s="18"/>
      <c r="BZV247" s="18"/>
      <c r="BZW247" s="18"/>
      <c r="BZX247" s="18"/>
      <c r="BZY247" s="18"/>
      <c r="BZZ247" s="18"/>
      <c r="CAA247" s="18"/>
      <c r="CAB247" s="18"/>
      <c r="CAC247" s="18"/>
      <c r="CAD247" s="18"/>
      <c r="CAE247" s="18"/>
      <c r="CAF247" s="18"/>
      <c r="CAG247" s="18"/>
      <c r="CAH247" s="18"/>
      <c r="CAI247" s="18"/>
      <c r="CAJ247" s="18"/>
      <c r="CAK247" s="18"/>
      <c r="CAL247" s="18"/>
      <c r="CAM247" s="18"/>
      <c r="CAN247" s="18"/>
      <c r="CAO247" s="18"/>
      <c r="CAP247" s="18"/>
      <c r="CAQ247" s="18"/>
      <c r="CAR247" s="18"/>
      <c r="CAS247" s="18"/>
      <c r="CAT247" s="18"/>
      <c r="CAU247" s="18"/>
      <c r="CAV247" s="18"/>
      <c r="CAW247" s="18"/>
      <c r="CAX247" s="18"/>
      <c r="CAY247" s="18"/>
      <c r="CAZ247" s="18"/>
      <c r="CBA247" s="18"/>
      <c r="CBB247" s="18"/>
      <c r="CBC247" s="18"/>
      <c r="CBD247" s="18"/>
      <c r="CBE247" s="18"/>
      <c r="CBF247" s="18"/>
      <c r="CBG247" s="18"/>
      <c r="CBH247" s="18"/>
      <c r="CBI247" s="18"/>
      <c r="CBJ247" s="18"/>
      <c r="CBK247" s="18"/>
      <c r="CBL247" s="18"/>
      <c r="CBM247" s="18"/>
      <c r="CBN247" s="18"/>
      <c r="CBO247" s="18"/>
      <c r="CBP247" s="18"/>
      <c r="CBQ247" s="18"/>
      <c r="CBR247" s="18"/>
      <c r="CBS247" s="18"/>
      <c r="CBT247" s="18"/>
      <c r="CBU247" s="18"/>
      <c r="CBV247" s="18"/>
      <c r="CBW247" s="18"/>
      <c r="CBX247" s="18"/>
      <c r="CBY247" s="18"/>
      <c r="CBZ247" s="18"/>
      <c r="CCA247" s="18"/>
      <c r="CCB247" s="18"/>
      <c r="CCC247" s="18"/>
      <c r="CCD247" s="18"/>
      <c r="CCE247" s="18"/>
      <c r="CCF247" s="18"/>
      <c r="CCG247" s="18"/>
      <c r="CCH247" s="18"/>
      <c r="CCI247" s="18"/>
      <c r="CCJ247" s="18"/>
      <c r="CCK247" s="18"/>
      <c r="CCL247" s="18"/>
      <c r="CCM247" s="18"/>
      <c r="CCN247" s="18"/>
      <c r="CCO247" s="18"/>
      <c r="CCP247" s="18"/>
      <c r="CCQ247" s="18"/>
      <c r="CCR247" s="18"/>
      <c r="CCS247" s="18"/>
      <c r="CCT247" s="18"/>
      <c r="CCU247" s="18"/>
      <c r="CCV247" s="18"/>
      <c r="CCW247" s="18"/>
      <c r="CCX247" s="18"/>
      <c r="CCY247" s="18"/>
      <c r="CCZ247" s="18"/>
      <c r="CDA247" s="18"/>
      <c r="CDB247" s="18"/>
      <c r="CDC247" s="18"/>
      <c r="CDD247" s="18"/>
      <c r="CDE247" s="18"/>
      <c r="CDF247" s="18"/>
      <c r="CDG247" s="18"/>
      <c r="CDH247" s="18"/>
      <c r="CDI247" s="18"/>
      <c r="CDJ247" s="18"/>
      <c r="CDK247" s="18"/>
      <c r="CDL247" s="18"/>
      <c r="CDM247" s="18"/>
      <c r="CDN247" s="18"/>
      <c r="CDO247" s="18"/>
      <c r="CDP247" s="18"/>
      <c r="CDQ247" s="18"/>
      <c r="CDR247" s="18"/>
      <c r="CDS247" s="18"/>
      <c r="CDT247" s="18"/>
      <c r="CDU247" s="18"/>
      <c r="CDV247" s="18"/>
      <c r="CDW247" s="18"/>
      <c r="CDX247" s="18"/>
      <c r="CDY247" s="18"/>
      <c r="CDZ247" s="18"/>
      <c r="CEA247" s="18"/>
      <c r="CEB247" s="18"/>
      <c r="CEC247" s="18"/>
      <c r="CED247" s="18"/>
      <c r="CEE247" s="18"/>
      <c r="CEF247" s="18"/>
      <c r="CEG247" s="18"/>
      <c r="CEH247" s="18"/>
      <c r="CEI247" s="18"/>
      <c r="CEJ247" s="18"/>
      <c r="CEK247" s="18"/>
      <c r="CEL247" s="18"/>
      <c r="CEM247" s="18"/>
      <c r="CEN247" s="18"/>
      <c r="CEO247" s="18"/>
      <c r="CEP247" s="18"/>
      <c r="CEQ247" s="18"/>
      <c r="CER247" s="18"/>
      <c r="CES247" s="18"/>
      <c r="CET247" s="18"/>
      <c r="CEU247" s="18"/>
      <c r="CEV247" s="18"/>
      <c r="CEW247" s="18"/>
      <c r="CEX247" s="18"/>
      <c r="CEY247" s="18"/>
      <c r="CEZ247" s="18"/>
      <c r="CFA247" s="18"/>
      <c r="CFB247" s="18"/>
      <c r="CFC247" s="18"/>
      <c r="CFD247" s="18"/>
      <c r="CFE247" s="18"/>
      <c r="CFF247" s="18"/>
      <c r="CFG247" s="18"/>
      <c r="CFH247" s="18"/>
      <c r="CFI247" s="18"/>
      <c r="CFJ247" s="18"/>
      <c r="CFK247" s="18"/>
      <c r="CFL247" s="18"/>
      <c r="CFM247" s="18"/>
      <c r="CFN247" s="18"/>
      <c r="CFO247" s="18"/>
      <c r="CFP247" s="18"/>
      <c r="CFQ247" s="18"/>
      <c r="CFR247" s="18"/>
      <c r="CFS247" s="18"/>
      <c r="CFT247" s="18"/>
      <c r="CFU247" s="18"/>
      <c r="CFV247" s="18"/>
      <c r="CFW247" s="18"/>
      <c r="CFX247" s="18"/>
      <c r="CFY247" s="18"/>
      <c r="CFZ247" s="18"/>
      <c r="CGA247" s="18"/>
      <c r="CGB247" s="18"/>
      <c r="CGC247" s="18"/>
      <c r="CGD247" s="18"/>
      <c r="CGE247" s="18"/>
      <c r="CGF247" s="18"/>
      <c r="CGG247" s="18"/>
      <c r="CGH247" s="18"/>
      <c r="CGI247" s="18"/>
      <c r="CGJ247" s="18"/>
      <c r="CGK247" s="18"/>
      <c r="CGL247" s="18"/>
      <c r="CGM247" s="18"/>
      <c r="CGN247" s="18"/>
      <c r="CGO247" s="18"/>
      <c r="CGP247" s="18"/>
      <c r="CGQ247" s="18"/>
      <c r="CGR247" s="18"/>
      <c r="CGS247" s="18"/>
      <c r="CGT247" s="18"/>
      <c r="CGU247" s="18"/>
      <c r="CGV247" s="18"/>
      <c r="CGW247" s="18"/>
      <c r="CGX247" s="18"/>
      <c r="CGY247" s="18"/>
      <c r="CGZ247" s="18"/>
      <c r="CHA247" s="18"/>
      <c r="CHB247" s="18"/>
      <c r="CHC247" s="18"/>
      <c r="CHD247" s="18"/>
      <c r="CHE247" s="18"/>
      <c r="CHF247" s="18"/>
      <c r="CHG247" s="18"/>
      <c r="CHH247" s="18"/>
      <c r="CHI247" s="18"/>
      <c r="CHJ247" s="18"/>
      <c r="CHK247" s="18"/>
      <c r="CHL247" s="18"/>
      <c r="CHM247" s="18"/>
      <c r="CHN247" s="18"/>
      <c r="CHO247" s="18"/>
      <c r="CHP247" s="18"/>
      <c r="CHQ247" s="18"/>
      <c r="CHR247" s="18"/>
      <c r="CHS247" s="18"/>
      <c r="CHT247" s="18"/>
      <c r="CHU247" s="18"/>
      <c r="CHV247" s="18"/>
      <c r="CHW247" s="18"/>
      <c r="CHX247" s="18"/>
      <c r="CHY247" s="18"/>
      <c r="CHZ247" s="18"/>
      <c r="CIA247" s="18"/>
      <c r="CIB247" s="18"/>
      <c r="CIC247" s="18"/>
      <c r="CID247" s="18"/>
      <c r="CIE247" s="18"/>
      <c r="CIF247" s="18"/>
      <c r="CIG247" s="18"/>
      <c r="CIH247" s="18"/>
      <c r="CII247" s="18"/>
      <c r="CIJ247" s="18"/>
      <c r="CIK247" s="18"/>
      <c r="CIL247" s="18"/>
      <c r="CIM247" s="18"/>
      <c r="CIN247" s="18"/>
      <c r="CIO247" s="18"/>
      <c r="CIP247" s="18"/>
      <c r="CIQ247" s="18"/>
      <c r="CIR247" s="18"/>
      <c r="CIS247" s="18"/>
      <c r="CIT247" s="18"/>
      <c r="CIU247" s="18"/>
      <c r="CIV247" s="18"/>
      <c r="CIW247" s="18"/>
      <c r="CIX247" s="18"/>
      <c r="CIY247" s="18"/>
      <c r="CIZ247" s="18"/>
      <c r="CJA247" s="18"/>
      <c r="CJB247" s="18"/>
      <c r="CJC247" s="18"/>
      <c r="CJD247" s="18"/>
      <c r="CJE247" s="18"/>
      <c r="CJF247" s="18"/>
      <c r="CJG247" s="18"/>
      <c r="CJH247" s="18"/>
      <c r="CJI247" s="18"/>
      <c r="CJJ247" s="18"/>
      <c r="CJK247" s="18"/>
      <c r="CJL247" s="18"/>
      <c r="CJM247" s="18"/>
      <c r="CJN247" s="18"/>
      <c r="CJO247" s="18"/>
      <c r="CJP247" s="18"/>
      <c r="CJQ247" s="18"/>
      <c r="CJR247" s="18"/>
      <c r="CJS247" s="18"/>
      <c r="CJT247" s="18"/>
      <c r="CJU247" s="18"/>
      <c r="CJV247" s="18"/>
      <c r="CJW247" s="18"/>
      <c r="CJX247" s="18"/>
      <c r="CJY247" s="18"/>
      <c r="CJZ247" s="18"/>
      <c r="CKA247" s="18"/>
      <c r="CKB247" s="18"/>
      <c r="CKC247" s="18"/>
      <c r="CKD247" s="18"/>
      <c r="CKE247" s="18"/>
      <c r="CKF247" s="18"/>
      <c r="CKG247" s="18"/>
      <c r="CKH247" s="18"/>
      <c r="CKI247" s="18"/>
      <c r="CKJ247" s="18"/>
      <c r="CKK247" s="18"/>
      <c r="CKL247" s="18"/>
      <c r="CKM247" s="18"/>
      <c r="CKN247" s="18"/>
      <c r="CKO247" s="18"/>
      <c r="CKP247" s="18"/>
      <c r="CKQ247" s="18"/>
      <c r="CKR247" s="18"/>
      <c r="CKS247" s="18"/>
      <c r="CKT247" s="18"/>
      <c r="CKU247" s="18"/>
      <c r="CKV247" s="18"/>
      <c r="CKW247" s="18"/>
      <c r="CKX247" s="18"/>
      <c r="CKY247" s="18"/>
      <c r="CKZ247" s="18"/>
      <c r="CLA247" s="18"/>
      <c r="CLB247" s="18"/>
      <c r="CLC247" s="18"/>
      <c r="CLD247" s="18"/>
      <c r="CLE247" s="18"/>
      <c r="CLF247" s="18"/>
      <c r="CLG247" s="18"/>
      <c r="CLH247" s="18"/>
      <c r="CLI247" s="18"/>
      <c r="CLJ247" s="18"/>
      <c r="CLK247" s="18"/>
      <c r="CLL247" s="18"/>
      <c r="CLM247" s="18"/>
      <c r="CLN247" s="18"/>
      <c r="CLO247" s="18"/>
      <c r="CLP247" s="18"/>
      <c r="CLQ247" s="18"/>
      <c r="CLR247" s="18"/>
      <c r="CLS247" s="18"/>
      <c r="CLT247" s="18"/>
      <c r="CLU247" s="18"/>
      <c r="CLV247" s="18"/>
      <c r="CLW247" s="18"/>
      <c r="CLX247" s="18"/>
      <c r="CLY247" s="18"/>
      <c r="CLZ247" s="18"/>
      <c r="CMA247" s="18"/>
      <c r="CMB247" s="18"/>
      <c r="CMC247" s="18"/>
      <c r="CMD247" s="18"/>
      <c r="CME247" s="18"/>
      <c r="CMF247" s="18"/>
      <c r="CMG247" s="18"/>
      <c r="CMH247" s="18"/>
      <c r="CMI247" s="18"/>
      <c r="CMJ247" s="18"/>
      <c r="CMK247" s="18"/>
      <c r="CML247" s="18"/>
      <c r="CMM247" s="18"/>
      <c r="CMN247" s="18"/>
      <c r="CMO247" s="18"/>
      <c r="CMP247" s="18"/>
      <c r="CMQ247" s="18"/>
      <c r="CMR247" s="18"/>
      <c r="CMS247" s="18"/>
      <c r="CMT247" s="18"/>
      <c r="CMU247" s="18"/>
      <c r="CMV247" s="18"/>
      <c r="CMW247" s="18"/>
      <c r="CMX247" s="18"/>
      <c r="CMY247" s="18"/>
      <c r="CMZ247" s="18"/>
      <c r="CNA247" s="18"/>
      <c r="CNB247" s="18"/>
      <c r="CNC247" s="18"/>
      <c r="CND247" s="18"/>
      <c r="CNE247" s="18"/>
      <c r="CNF247" s="18"/>
      <c r="CNG247" s="18"/>
      <c r="CNH247" s="18"/>
      <c r="CNI247" s="18"/>
      <c r="CNJ247" s="18"/>
      <c r="CNK247" s="18"/>
      <c r="CNL247" s="18"/>
      <c r="CNM247" s="18"/>
      <c r="CNN247" s="18"/>
      <c r="CNO247" s="18"/>
      <c r="CNP247" s="18"/>
      <c r="CNQ247" s="18"/>
      <c r="CNR247" s="18"/>
      <c r="CNS247" s="18"/>
      <c r="CNT247" s="18"/>
      <c r="CNU247" s="18"/>
      <c r="CNV247" s="18"/>
      <c r="CNW247" s="18"/>
      <c r="CNX247" s="18"/>
      <c r="CNY247" s="18"/>
      <c r="CNZ247" s="18"/>
      <c r="COA247" s="18"/>
      <c r="COB247" s="18"/>
      <c r="COC247" s="18"/>
      <c r="COD247" s="18"/>
      <c r="COE247" s="18"/>
      <c r="COF247" s="18"/>
      <c r="COG247" s="18"/>
      <c r="COH247" s="18"/>
      <c r="COI247" s="18"/>
      <c r="COJ247" s="18"/>
      <c r="COK247" s="18"/>
      <c r="COL247" s="18"/>
      <c r="COM247" s="18"/>
      <c r="CON247" s="18"/>
      <c r="COO247" s="18"/>
      <c r="COP247" s="18"/>
      <c r="COQ247" s="18"/>
      <c r="COR247" s="18"/>
      <c r="COS247" s="18"/>
      <c r="COT247" s="18"/>
      <c r="COU247" s="18"/>
      <c r="COV247" s="18"/>
      <c r="COW247" s="18"/>
      <c r="COX247" s="18"/>
      <c r="COY247" s="18"/>
      <c r="COZ247" s="18"/>
      <c r="CPA247" s="18"/>
      <c r="CPB247" s="18"/>
      <c r="CPC247" s="18"/>
      <c r="CPD247" s="18"/>
      <c r="CPE247" s="18"/>
      <c r="CPF247" s="18"/>
      <c r="CPG247" s="18"/>
      <c r="CPH247" s="18"/>
      <c r="CPI247" s="18"/>
      <c r="CPJ247" s="18"/>
      <c r="CPK247" s="18"/>
      <c r="CPL247" s="18"/>
      <c r="CPM247" s="18"/>
      <c r="CPN247" s="18"/>
      <c r="CPO247" s="18"/>
      <c r="CPP247" s="18"/>
      <c r="CPQ247" s="18"/>
      <c r="CPR247" s="18"/>
      <c r="CPS247" s="18"/>
      <c r="CPT247" s="18"/>
      <c r="CPU247" s="18"/>
      <c r="CPV247" s="18"/>
      <c r="CPW247" s="18"/>
      <c r="CPX247" s="18"/>
      <c r="CPY247" s="18"/>
      <c r="CPZ247" s="18"/>
      <c r="CQA247" s="18"/>
      <c r="CQB247" s="18"/>
      <c r="CQC247" s="18"/>
      <c r="CQD247" s="18"/>
      <c r="CQE247" s="18"/>
      <c r="CQF247" s="18"/>
      <c r="CQG247" s="18"/>
      <c r="CQH247" s="18"/>
      <c r="CQI247" s="18"/>
      <c r="CQJ247" s="18"/>
      <c r="CQK247" s="18"/>
      <c r="CQL247" s="18"/>
      <c r="CQM247" s="18"/>
      <c r="CQN247" s="18"/>
      <c r="CQO247" s="18"/>
      <c r="CQP247" s="18"/>
      <c r="CQQ247" s="18"/>
      <c r="CQR247" s="18"/>
      <c r="CQS247" s="18"/>
      <c r="CQT247" s="18"/>
      <c r="CQU247" s="18"/>
      <c r="CQV247" s="18"/>
      <c r="CQW247" s="18"/>
      <c r="CQX247" s="18"/>
      <c r="CQY247" s="18"/>
      <c r="CQZ247" s="18"/>
      <c r="CRA247" s="18"/>
      <c r="CRB247" s="18"/>
      <c r="CRC247" s="18"/>
      <c r="CRD247" s="18"/>
      <c r="CRE247" s="18"/>
      <c r="CRF247" s="18"/>
      <c r="CRG247" s="18"/>
      <c r="CRH247" s="18"/>
      <c r="CRI247" s="18"/>
      <c r="CRJ247" s="18"/>
      <c r="CRK247" s="18"/>
      <c r="CRL247" s="18"/>
      <c r="CRM247" s="18"/>
      <c r="CRN247" s="18"/>
      <c r="CRO247" s="18"/>
      <c r="CRP247" s="18"/>
      <c r="CRQ247" s="18"/>
      <c r="CRR247" s="18"/>
      <c r="CRS247" s="18"/>
      <c r="CRT247" s="18"/>
      <c r="CRU247" s="18"/>
      <c r="CRV247" s="18"/>
      <c r="CRW247" s="18"/>
      <c r="CRX247" s="18"/>
      <c r="CRY247" s="18"/>
      <c r="CRZ247" s="18"/>
      <c r="CSA247" s="18"/>
      <c r="CSB247" s="18"/>
      <c r="CSC247" s="18"/>
      <c r="CSD247" s="18"/>
      <c r="CSE247" s="18"/>
      <c r="CSF247" s="18"/>
      <c r="CSG247" s="18"/>
      <c r="CSH247" s="18"/>
      <c r="CSI247" s="18"/>
      <c r="CSJ247" s="18"/>
      <c r="CSK247" s="18"/>
      <c r="CSL247" s="18"/>
      <c r="CSM247" s="18"/>
      <c r="CSN247" s="18"/>
      <c r="CSO247" s="18"/>
      <c r="CSP247" s="18"/>
      <c r="CSQ247" s="18"/>
      <c r="CSR247" s="18"/>
      <c r="CSS247" s="18"/>
      <c r="CST247" s="18"/>
      <c r="CSU247" s="18"/>
      <c r="CSV247" s="18"/>
      <c r="CSW247" s="18"/>
      <c r="CSX247" s="18"/>
      <c r="CSY247" s="18"/>
      <c r="CSZ247" s="18"/>
      <c r="CTA247" s="18"/>
      <c r="CTB247" s="18"/>
      <c r="CTC247" s="18"/>
      <c r="CTD247" s="18"/>
      <c r="CTE247" s="18"/>
      <c r="CTF247" s="18"/>
      <c r="CTG247" s="18"/>
      <c r="CTH247" s="18"/>
      <c r="CTI247" s="18"/>
      <c r="CTJ247" s="18"/>
      <c r="CTK247" s="18"/>
      <c r="CTL247" s="18"/>
      <c r="CTM247" s="18"/>
      <c r="CTN247" s="18"/>
      <c r="CTO247" s="18"/>
      <c r="CTP247" s="18"/>
      <c r="CTQ247" s="18"/>
      <c r="CTR247" s="18"/>
      <c r="CTS247" s="18"/>
      <c r="CTT247" s="18"/>
      <c r="CTU247" s="18"/>
      <c r="CTV247" s="18"/>
      <c r="CTW247" s="18"/>
      <c r="CTX247" s="18"/>
      <c r="CTY247" s="18"/>
      <c r="CTZ247" s="18"/>
      <c r="CUA247" s="18"/>
      <c r="CUB247" s="18"/>
      <c r="CUC247" s="18"/>
      <c r="CUD247" s="18"/>
      <c r="CUE247" s="18"/>
      <c r="CUF247" s="18"/>
      <c r="CUG247" s="18"/>
      <c r="CUH247" s="18"/>
      <c r="CUI247" s="18"/>
      <c r="CUJ247" s="18"/>
      <c r="CUK247" s="18"/>
      <c r="CUL247" s="18"/>
      <c r="CUM247" s="18"/>
      <c r="CUN247" s="18"/>
      <c r="CUO247" s="18"/>
      <c r="CUP247" s="18"/>
      <c r="CUQ247" s="18"/>
      <c r="CUR247" s="18"/>
      <c r="CUS247" s="18"/>
      <c r="CUT247" s="18"/>
      <c r="CUU247" s="18"/>
      <c r="CUV247" s="18"/>
      <c r="CUW247" s="18"/>
      <c r="CUX247" s="18"/>
      <c r="CUY247" s="18"/>
      <c r="CUZ247" s="18"/>
      <c r="CVA247" s="18"/>
      <c r="CVB247" s="18"/>
      <c r="CVC247" s="18"/>
      <c r="CVD247" s="18"/>
      <c r="CVE247" s="18"/>
      <c r="CVF247" s="18"/>
      <c r="CVG247" s="18"/>
      <c r="CVH247" s="18"/>
      <c r="CVI247" s="18"/>
      <c r="CVJ247" s="18"/>
      <c r="CVK247" s="18"/>
      <c r="CVL247" s="18"/>
      <c r="CVM247" s="18"/>
      <c r="CVN247" s="18"/>
      <c r="CVO247" s="18"/>
      <c r="CVP247" s="18"/>
      <c r="CVQ247" s="18"/>
      <c r="CVR247" s="18"/>
      <c r="CVS247" s="18"/>
      <c r="CVT247" s="18"/>
      <c r="CVU247" s="18"/>
      <c r="CVV247" s="18"/>
      <c r="CVW247" s="18"/>
      <c r="CVX247" s="18"/>
      <c r="CVY247" s="18"/>
      <c r="CVZ247" s="18"/>
      <c r="CWA247" s="18"/>
      <c r="CWB247" s="18"/>
      <c r="CWC247" s="18"/>
      <c r="CWD247" s="18"/>
      <c r="CWE247" s="18"/>
      <c r="CWF247" s="18"/>
      <c r="CWG247" s="18"/>
      <c r="CWH247" s="18"/>
      <c r="CWI247" s="18"/>
      <c r="CWJ247" s="18"/>
      <c r="CWK247" s="18"/>
      <c r="CWL247" s="18"/>
      <c r="CWM247" s="18"/>
      <c r="CWN247" s="18"/>
      <c r="CWO247" s="18"/>
      <c r="CWP247" s="18"/>
      <c r="CWQ247" s="18"/>
      <c r="CWR247" s="18"/>
      <c r="CWS247" s="18"/>
      <c r="CWT247" s="18"/>
      <c r="CWU247" s="18"/>
      <c r="CWV247" s="18"/>
      <c r="CWW247" s="18"/>
      <c r="CWX247" s="18"/>
      <c r="CWY247" s="18"/>
      <c r="CWZ247" s="18"/>
      <c r="CXA247" s="18"/>
      <c r="CXB247" s="18"/>
      <c r="CXC247" s="18"/>
      <c r="CXD247" s="18"/>
      <c r="CXE247" s="18"/>
      <c r="CXF247" s="18"/>
      <c r="CXG247" s="18"/>
      <c r="CXH247" s="18"/>
      <c r="CXI247" s="18"/>
      <c r="CXJ247" s="18"/>
      <c r="CXK247" s="18"/>
      <c r="CXL247" s="18"/>
      <c r="CXM247" s="18"/>
      <c r="CXN247" s="18"/>
      <c r="CXO247" s="18"/>
      <c r="CXP247" s="18"/>
      <c r="CXQ247" s="18"/>
      <c r="CXR247" s="18"/>
      <c r="CXS247" s="18"/>
      <c r="CXT247" s="18"/>
      <c r="CXU247" s="18"/>
      <c r="CXV247" s="18"/>
      <c r="CXW247" s="18"/>
      <c r="CXX247" s="18"/>
      <c r="CXY247" s="18"/>
      <c r="CXZ247" s="18"/>
      <c r="CYA247" s="18"/>
      <c r="CYB247" s="18"/>
      <c r="CYC247" s="18"/>
      <c r="CYD247" s="18"/>
      <c r="CYE247" s="18"/>
      <c r="CYF247" s="18"/>
      <c r="CYG247" s="18"/>
      <c r="CYH247" s="18"/>
      <c r="CYI247" s="18"/>
      <c r="CYJ247" s="18"/>
      <c r="CYK247" s="18"/>
      <c r="CYL247" s="18"/>
      <c r="CYM247" s="18"/>
      <c r="CYN247" s="18"/>
      <c r="CYO247" s="18"/>
      <c r="CYP247" s="18"/>
      <c r="CYQ247" s="18"/>
      <c r="CYR247" s="18"/>
      <c r="CYS247" s="18"/>
      <c r="CYT247" s="18"/>
      <c r="CYU247" s="18"/>
      <c r="CYV247" s="18"/>
      <c r="CYW247" s="18"/>
      <c r="CYX247" s="18"/>
      <c r="CYY247" s="18"/>
      <c r="CYZ247" s="18"/>
      <c r="CZA247" s="18"/>
      <c r="CZB247" s="18"/>
      <c r="CZC247" s="18"/>
      <c r="CZD247" s="18"/>
      <c r="CZE247" s="18"/>
      <c r="CZF247" s="18"/>
      <c r="CZG247" s="18"/>
      <c r="CZH247" s="18"/>
      <c r="CZI247" s="18"/>
      <c r="CZJ247" s="18"/>
      <c r="CZK247" s="18"/>
      <c r="CZL247" s="18"/>
      <c r="CZM247" s="18"/>
      <c r="CZN247" s="18"/>
      <c r="CZO247" s="18"/>
      <c r="CZP247" s="18"/>
      <c r="CZQ247" s="18"/>
      <c r="CZR247" s="18"/>
      <c r="CZS247" s="18"/>
      <c r="CZT247" s="18"/>
      <c r="CZU247" s="18"/>
      <c r="CZV247" s="18"/>
      <c r="CZW247" s="18"/>
      <c r="CZX247" s="18"/>
      <c r="CZY247" s="18"/>
      <c r="CZZ247" s="18"/>
      <c r="DAA247" s="18"/>
      <c r="DAB247" s="18"/>
      <c r="DAC247" s="18"/>
      <c r="DAD247" s="18"/>
      <c r="DAE247" s="18"/>
      <c r="DAF247" s="18"/>
      <c r="DAG247" s="18"/>
      <c r="DAH247" s="18"/>
      <c r="DAI247" s="18"/>
      <c r="DAJ247" s="18"/>
      <c r="DAK247" s="18"/>
      <c r="DAL247" s="18"/>
      <c r="DAM247" s="18"/>
      <c r="DAN247" s="18"/>
      <c r="DAO247" s="18"/>
      <c r="DAP247" s="18"/>
      <c r="DAQ247" s="18"/>
      <c r="DAR247" s="18"/>
      <c r="DAS247" s="18"/>
      <c r="DAT247" s="18"/>
      <c r="DAU247" s="18"/>
      <c r="DAV247" s="18"/>
      <c r="DAW247" s="18"/>
      <c r="DAX247" s="18"/>
      <c r="DAY247" s="18"/>
      <c r="DAZ247" s="18"/>
      <c r="DBA247" s="18"/>
      <c r="DBB247" s="18"/>
      <c r="DBC247" s="18"/>
      <c r="DBD247" s="18"/>
      <c r="DBE247" s="18"/>
      <c r="DBF247" s="18"/>
      <c r="DBG247" s="18"/>
      <c r="DBH247" s="18"/>
      <c r="DBI247" s="18"/>
      <c r="DBJ247" s="18"/>
      <c r="DBK247" s="18"/>
      <c r="DBL247" s="18"/>
      <c r="DBM247" s="18"/>
      <c r="DBN247" s="18"/>
      <c r="DBO247" s="18"/>
      <c r="DBP247" s="18"/>
      <c r="DBQ247" s="18"/>
      <c r="DBR247" s="18"/>
      <c r="DBS247" s="18"/>
      <c r="DBT247" s="18"/>
      <c r="DBU247" s="18"/>
      <c r="DBV247" s="18"/>
      <c r="DBW247" s="18"/>
      <c r="DBX247" s="18"/>
      <c r="DBY247" s="18"/>
      <c r="DBZ247" s="18"/>
      <c r="DCA247" s="18"/>
      <c r="DCB247" s="18"/>
      <c r="DCC247" s="18"/>
      <c r="DCD247" s="18"/>
      <c r="DCE247" s="18"/>
      <c r="DCF247" s="18"/>
      <c r="DCG247" s="18"/>
      <c r="DCH247" s="18"/>
      <c r="DCI247" s="18"/>
      <c r="DCJ247" s="18"/>
      <c r="DCK247" s="18"/>
      <c r="DCL247" s="18"/>
      <c r="DCM247" s="18"/>
      <c r="DCN247" s="18"/>
      <c r="DCO247" s="18"/>
      <c r="DCP247" s="18"/>
      <c r="DCQ247" s="18"/>
      <c r="DCR247" s="18"/>
      <c r="DCS247" s="18"/>
      <c r="DCT247" s="18"/>
      <c r="DCU247" s="18"/>
      <c r="DCV247" s="18"/>
      <c r="DCW247" s="18"/>
      <c r="DCX247" s="18"/>
      <c r="DCY247" s="18"/>
      <c r="DCZ247" s="18"/>
      <c r="DDA247" s="18"/>
      <c r="DDB247" s="18"/>
      <c r="DDC247" s="18"/>
      <c r="DDD247" s="18"/>
      <c r="DDE247" s="18"/>
      <c r="DDF247" s="18"/>
      <c r="DDG247" s="18"/>
      <c r="DDH247" s="18"/>
      <c r="DDI247" s="18"/>
      <c r="DDJ247" s="18"/>
      <c r="DDK247" s="18"/>
      <c r="DDL247" s="18"/>
      <c r="DDM247" s="18"/>
      <c r="DDN247" s="18"/>
      <c r="DDO247" s="18"/>
      <c r="DDP247" s="18"/>
      <c r="DDQ247" s="18"/>
      <c r="DDR247" s="18"/>
      <c r="DDS247" s="18"/>
      <c r="DDT247" s="18"/>
      <c r="DDU247" s="18"/>
      <c r="DDV247" s="18"/>
      <c r="DDW247" s="18"/>
      <c r="DDX247" s="18"/>
      <c r="DDY247" s="18"/>
      <c r="DDZ247" s="18"/>
      <c r="DEA247" s="18"/>
      <c r="DEB247" s="18"/>
      <c r="DEC247" s="18"/>
      <c r="DED247" s="18"/>
      <c r="DEE247" s="18"/>
      <c r="DEF247" s="18"/>
      <c r="DEG247" s="18"/>
      <c r="DEH247" s="18"/>
      <c r="DEI247" s="18"/>
      <c r="DEJ247" s="18"/>
      <c r="DEK247" s="18"/>
      <c r="DEL247" s="18"/>
      <c r="DEM247" s="18"/>
      <c r="DEN247" s="18"/>
      <c r="DEO247" s="18"/>
      <c r="DEP247" s="18"/>
      <c r="DEQ247" s="18"/>
      <c r="DER247" s="18"/>
      <c r="DES247" s="18"/>
      <c r="DET247" s="18"/>
      <c r="DEU247" s="18"/>
      <c r="DEV247" s="18"/>
      <c r="DEW247" s="18"/>
      <c r="DEX247" s="18"/>
      <c r="DEY247" s="18"/>
      <c r="DEZ247" s="18"/>
      <c r="DFA247" s="18"/>
      <c r="DFB247" s="18"/>
      <c r="DFC247" s="18"/>
      <c r="DFD247" s="18"/>
      <c r="DFE247" s="18"/>
      <c r="DFF247" s="18"/>
      <c r="DFG247" s="18"/>
      <c r="DFH247" s="18"/>
      <c r="DFI247" s="18"/>
      <c r="DFJ247" s="18"/>
      <c r="DFK247" s="18"/>
      <c r="DFL247" s="18"/>
      <c r="DFM247" s="18"/>
      <c r="DFN247" s="18"/>
      <c r="DFO247" s="18"/>
      <c r="DFP247" s="18"/>
      <c r="DFQ247" s="18"/>
      <c r="DFR247" s="18"/>
      <c r="DFS247" s="18"/>
      <c r="DFT247" s="18"/>
      <c r="DFU247" s="18"/>
      <c r="DFV247" s="18"/>
      <c r="DFW247" s="18"/>
      <c r="DFX247" s="18"/>
      <c r="DFY247" s="18"/>
      <c r="DFZ247" s="18"/>
      <c r="DGA247" s="18"/>
      <c r="DGB247" s="18"/>
      <c r="DGC247" s="18"/>
      <c r="DGD247" s="18"/>
      <c r="DGE247" s="18"/>
      <c r="DGF247" s="18"/>
      <c r="DGG247" s="18"/>
      <c r="DGH247" s="18"/>
      <c r="DGI247" s="18"/>
      <c r="DGJ247" s="18"/>
      <c r="DGK247" s="18"/>
      <c r="DGL247" s="18"/>
      <c r="DGM247" s="18"/>
      <c r="DGN247" s="18"/>
      <c r="DGO247" s="18"/>
      <c r="DGP247" s="18"/>
      <c r="DGQ247" s="18"/>
      <c r="DGR247" s="18"/>
      <c r="DGS247" s="18"/>
      <c r="DGT247" s="18"/>
      <c r="DGU247" s="18"/>
      <c r="DGV247" s="18"/>
      <c r="DGW247" s="18"/>
      <c r="DGX247" s="18"/>
      <c r="DGY247" s="18"/>
      <c r="DGZ247" s="18"/>
      <c r="DHA247" s="18"/>
      <c r="DHB247" s="18"/>
      <c r="DHC247" s="18"/>
      <c r="DHD247" s="18"/>
      <c r="DHE247" s="18"/>
      <c r="DHF247" s="18"/>
      <c r="DHG247" s="18"/>
      <c r="DHH247" s="18"/>
      <c r="DHI247" s="18"/>
      <c r="DHJ247" s="18"/>
      <c r="DHK247" s="18"/>
      <c r="DHL247" s="18"/>
      <c r="DHM247" s="18"/>
      <c r="DHN247" s="18"/>
      <c r="DHO247" s="18"/>
      <c r="DHP247" s="18"/>
      <c r="DHQ247" s="18"/>
      <c r="DHR247" s="18"/>
      <c r="DHS247" s="18"/>
      <c r="DHT247" s="18"/>
      <c r="DHU247" s="18"/>
      <c r="DHV247" s="18"/>
      <c r="DHW247" s="18"/>
      <c r="DHX247" s="18"/>
      <c r="DHY247" s="18"/>
      <c r="DHZ247" s="18"/>
      <c r="DIA247" s="18"/>
      <c r="DIB247" s="18"/>
      <c r="DIC247" s="18"/>
      <c r="DID247" s="18"/>
      <c r="DIE247" s="18"/>
      <c r="DIF247" s="18"/>
      <c r="DIG247" s="18"/>
      <c r="DIH247" s="18"/>
      <c r="DII247" s="18"/>
      <c r="DIJ247" s="18"/>
      <c r="DIK247" s="18"/>
      <c r="DIL247" s="18"/>
      <c r="DIM247" s="18"/>
      <c r="DIN247" s="18"/>
      <c r="DIO247" s="18"/>
      <c r="DIP247" s="18"/>
      <c r="DIQ247" s="18"/>
      <c r="DIR247" s="18"/>
      <c r="DIS247" s="18"/>
      <c r="DIT247" s="18"/>
      <c r="DIU247" s="18"/>
      <c r="DIV247" s="18"/>
      <c r="DIW247" s="18"/>
      <c r="DIX247" s="18"/>
      <c r="DIY247" s="18"/>
      <c r="DIZ247" s="18"/>
      <c r="DJA247" s="18"/>
      <c r="DJB247" s="18"/>
      <c r="DJC247" s="18"/>
      <c r="DJD247" s="18"/>
      <c r="DJE247" s="18"/>
      <c r="DJF247" s="18"/>
      <c r="DJG247" s="18"/>
      <c r="DJH247" s="18"/>
      <c r="DJI247" s="18"/>
      <c r="DJJ247" s="18"/>
      <c r="DJK247" s="18"/>
      <c r="DJL247" s="18"/>
      <c r="DJM247" s="18"/>
      <c r="DJN247" s="18"/>
      <c r="DJO247" s="18"/>
      <c r="DJP247" s="18"/>
      <c r="DJQ247" s="18"/>
      <c r="DJR247" s="18"/>
      <c r="DJS247" s="18"/>
      <c r="DJT247" s="18"/>
      <c r="DJU247" s="18"/>
      <c r="DJV247" s="18"/>
      <c r="DJW247" s="18"/>
      <c r="DJX247" s="18"/>
      <c r="DJY247" s="18"/>
      <c r="DJZ247" s="18"/>
      <c r="DKA247" s="18"/>
      <c r="DKB247" s="18"/>
      <c r="DKC247" s="18"/>
      <c r="DKD247" s="18"/>
      <c r="DKE247" s="18"/>
      <c r="DKF247" s="18"/>
      <c r="DKG247" s="18"/>
      <c r="DKH247" s="18"/>
      <c r="DKI247" s="18"/>
      <c r="DKJ247" s="18"/>
      <c r="DKK247" s="18"/>
      <c r="DKL247" s="18"/>
      <c r="DKM247" s="18"/>
      <c r="DKN247" s="18"/>
      <c r="DKO247" s="18"/>
      <c r="DKP247" s="18"/>
      <c r="DKQ247" s="18"/>
      <c r="DKR247" s="18"/>
      <c r="DKS247" s="18"/>
      <c r="DKT247" s="18"/>
      <c r="DKU247" s="18"/>
      <c r="DKV247" s="18"/>
      <c r="DKW247" s="18"/>
      <c r="DKX247" s="18"/>
      <c r="DKY247" s="18"/>
      <c r="DKZ247" s="18"/>
      <c r="DLA247" s="18"/>
      <c r="DLB247" s="18"/>
      <c r="DLC247" s="18"/>
      <c r="DLD247" s="18"/>
      <c r="DLE247" s="18"/>
      <c r="DLF247" s="18"/>
      <c r="DLG247" s="18"/>
      <c r="DLH247" s="18"/>
      <c r="DLI247" s="18"/>
      <c r="DLJ247" s="18"/>
      <c r="DLK247" s="18"/>
      <c r="DLL247" s="18"/>
      <c r="DLM247" s="18"/>
      <c r="DLN247" s="18"/>
      <c r="DLO247" s="18"/>
      <c r="DLP247" s="18"/>
      <c r="DLQ247" s="18"/>
      <c r="DLR247" s="18"/>
      <c r="DLS247" s="18"/>
      <c r="DLT247" s="18"/>
      <c r="DLU247" s="18"/>
      <c r="DLV247" s="18"/>
      <c r="DLW247" s="18"/>
      <c r="DLX247" s="18"/>
      <c r="DLY247" s="18"/>
      <c r="DLZ247" s="18"/>
      <c r="DMA247" s="18"/>
      <c r="DMB247" s="18"/>
      <c r="DMC247" s="18"/>
      <c r="DMD247" s="18"/>
      <c r="DME247" s="18"/>
      <c r="DMF247" s="18"/>
      <c r="DMG247" s="18"/>
      <c r="DMH247" s="18"/>
      <c r="DMI247" s="18"/>
      <c r="DMJ247" s="18"/>
      <c r="DMK247" s="18"/>
      <c r="DML247" s="18"/>
      <c r="DMM247" s="18"/>
      <c r="DMN247" s="18"/>
      <c r="DMO247" s="18"/>
      <c r="DMP247" s="18"/>
      <c r="DMQ247" s="18"/>
      <c r="DMR247" s="18"/>
      <c r="DMS247" s="18"/>
      <c r="DMT247" s="18"/>
      <c r="DMU247" s="18"/>
      <c r="DMV247" s="18"/>
      <c r="DMW247" s="18"/>
      <c r="DMX247" s="18"/>
      <c r="DMY247" s="18"/>
      <c r="DMZ247" s="18"/>
      <c r="DNA247" s="18"/>
      <c r="DNB247" s="18"/>
      <c r="DNC247" s="18"/>
      <c r="DND247" s="18"/>
      <c r="DNE247" s="18"/>
      <c r="DNF247" s="18"/>
      <c r="DNG247" s="18"/>
      <c r="DNH247" s="18"/>
      <c r="DNI247" s="18"/>
      <c r="DNJ247" s="18"/>
      <c r="DNK247" s="18"/>
      <c r="DNL247" s="18"/>
      <c r="DNM247" s="18"/>
      <c r="DNN247" s="18"/>
      <c r="DNO247" s="18"/>
      <c r="DNP247" s="18"/>
      <c r="DNQ247" s="18"/>
      <c r="DNR247" s="18"/>
      <c r="DNS247" s="18"/>
      <c r="DNT247" s="18"/>
      <c r="DNU247" s="18"/>
      <c r="DNV247" s="18"/>
      <c r="DNW247" s="18"/>
      <c r="DNX247" s="18"/>
      <c r="DNY247" s="18"/>
      <c r="DNZ247" s="18"/>
      <c r="DOA247" s="18"/>
      <c r="DOB247" s="18"/>
      <c r="DOC247" s="18"/>
      <c r="DOD247" s="18"/>
      <c r="DOE247" s="18"/>
      <c r="DOF247" s="18"/>
      <c r="DOG247" s="18"/>
      <c r="DOH247" s="18"/>
      <c r="DOI247" s="18"/>
      <c r="DOJ247" s="18"/>
      <c r="DOK247" s="18"/>
      <c r="DOL247" s="18"/>
      <c r="DOM247" s="18"/>
      <c r="DON247" s="18"/>
      <c r="DOO247" s="18"/>
      <c r="DOP247" s="18"/>
      <c r="DOQ247" s="18"/>
      <c r="DOR247" s="18"/>
      <c r="DOS247" s="18"/>
      <c r="DOT247" s="18"/>
      <c r="DOU247" s="18"/>
      <c r="DOV247" s="18"/>
      <c r="DOW247" s="18"/>
      <c r="DOX247" s="18"/>
      <c r="DOY247" s="18"/>
      <c r="DOZ247" s="18"/>
      <c r="DPA247" s="18"/>
      <c r="DPB247" s="18"/>
      <c r="DPC247" s="18"/>
      <c r="DPD247" s="18"/>
      <c r="DPE247" s="18"/>
      <c r="DPF247" s="18"/>
      <c r="DPG247" s="18"/>
      <c r="DPH247" s="18"/>
      <c r="DPI247" s="18"/>
      <c r="DPJ247" s="18"/>
      <c r="DPK247" s="18"/>
      <c r="DPL247" s="18"/>
      <c r="DPM247" s="18"/>
      <c r="DPN247" s="18"/>
      <c r="DPO247" s="18"/>
      <c r="DPP247" s="18"/>
      <c r="DPQ247" s="18"/>
      <c r="DPR247" s="18"/>
      <c r="DPS247" s="18"/>
      <c r="DPT247" s="18"/>
      <c r="DPU247" s="18"/>
      <c r="DPV247" s="18"/>
      <c r="DPW247" s="18"/>
      <c r="DPX247" s="18"/>
      <c r="DPY247" s="18"/>
      <c r="DPZ247" s="18"/>
      <c r="DQA247" s="18"/>
      <c r="DQB247" s="18"/>
      <c r="DQC247" s="18"/>
      <c r="DQD247" s="18"/>
      <c r="DQE247" s="18"/>
      <c r="DQF247" s="18"/>
      <c r="DQG247" s="18"/>
      <c r="DQH247" s="18"/>
      <c r="DQI247" s="18"/>
      <c r="DQJ247" s="18"/>
      <c r="DQK247" s="18"/>
      <c r="DQL247" s="18"/>
      <c r="DQM247" s="18"/>
      <c r="DQN247" s="18"/>
      <c r="DQO247" s="18"/>
      <c r="DQP247" s="18"/>
      <c r="DQQ247" s="18"/>
      <c r="DQR247" s="18"/>
      <c r="DQS247" s="18"/>
      <c r="DQT247" s="18"/>
      <c r="DQU247" s="18"/>
      <c r="DQV247" s="18"/>
      <c r="DQW247" s="18"/>
      <c r="DQX247" s="18"/>
      <c r="DQY247" s="18"/>
      <c r="DQZ247" s="18"/>
      <c r="DRA247" s="18"/>
      <c r="DRB247" s="18"/>
      <c r="DRC247" s="18"/>
      <c r="DRD247" s="18"/>
      <c r="DRE247" s="18"/>
      <c r="DRF247" s="18"/>
      <c r="DRG247" s="18"/>
      <c r="DRH247" s="18"/>
      <c r="DRI247" s="18"/>
      <c r="DRJ247" s="18"/>
      <c r="DRK247" s="18"/>
      <c r="DRL247" s="18"/>
      <c r="DRM247" s="18"/>
      <c r="DRN247" s="18"/>
      <c r="DRO247" s="18"/>
      <c r="DRP247" s="18"/>
      <c r="DRQ247" s="18"/>
      <c r="DRR247" s="18"/>
      <c r="DRS247" s="18"/>
      <c r="DRT247" s="18"/>
      <c r="DRU247" s="18"/>
      <c r="DRV247" s="18"/>
      <c r="DRW247" s="18"/>
      <c r="DRX247" s="18"/>
      <c r="DRY247" s="18"/>
      <c r="DRZ247" s="18"/>
      <c r="DSA247" s="18"/>
      <c r="DSB247" s="18"/>
      <c r="DSC247" s="18"/>
      <c r="DSD247" s="18"/>
      <c r="DSE247" s="18"/>
      <c r="DSF247" s="18"/>
      <c r="DSG247" s="18"/>
      <c r="DSH247" s="18"/>
      <c r="DSI247" s="18"/>
      <c r="DSJ247" s="18"/>
      <c r="DSK247" s="18"/>
      <c r="DSL247" s="18"/>
      <c r="DSM247" s="18"/>
      <c r="DSN247" s="18"/>
      <c r="DSO247" s="18"/>
      <c r="DSP247" s="18"/>
      <c r="DSQ247" s="18"/>
      <c r="DSR247" s="18"/>
      <c r="DSS247" s="18"/>
      <c r="DST247" s="18"/>
      <c r="DSU247" s="18"/>
      <c r="DSV247" s="18"/>
      <c r="DSW247" s="18"/>
      <c r="DSX247" s="18"/>
      <c r="DSY247" s="18"/>
      <c r="DSZ247" s="18"/>
      <c r="DTA247" s="18"/>
      <c r="DTB247" s="18"/>
      <c r="DTC247" s="18"/>
      <c r="DTD247" s="18"/>
      <c r="DTE247" s="18"/>
      <c r="DTF247" s="18"/>
      <c r="DTG247" s="18"/>
      <c r="DTH247" s="18"/>
      <c r="DTI247" s="18"/>
      <c r="DTJ247" s="18"/>
      <c r="DTK247" s="18"/>
      <c r="DTL247" s="18"/>
      <c r="DTM247" s="18"/>
      <c r="DTN247" s="18"/>
      <c r="DTO247" s="18"/>
      <c r="DTP247" s="18"/>
      <c r="DTQ247" s="18"/>
      <c r="DTR247" s="18"/>
      <c r="DTS247" s="18"/>
      <c r="DTT247" s="18"/>
      <c r="DTU247" s="18"/>
      <c r="DTV247" s="18"/>
      <c r="DTW247" s="18"/>
      <c r="DTX247" s="18"/>
      <c r="DTY247" s="18"/>
      <c r="DTZ247" s="18"/>
      <c r="DUA247" s="18"/>
      <c r="DUB247" s="18"/>
      <c r="DUC247" s="18"/>
      <c r="DUD247" s="18"/>
      <c r="DUE247" s="18"/>
      <c r="DUF247" s="18"/>
      <c r="DUG247" s="18"/>
      <c r="DUH247" s="18"/>
      <c r="DUI247" s="18"/>
      <c r="DUJ247" s="18"/>
      <c r="DUK247" s="18"/>
      <c r="DUL247" s="18"/>
      <c r="DUM247" s="18"/>
      <c r="DUN247" s="18"/>
      <c r="DUO247" s="18"/>
      <c r="DUP247" s="18"/>
      <c r="DUQ247" s="18"/>
      <c r="DUR247" s="18"/>
      <c r="DUS247" s="18"/>
      <c r="DUT247" s="18"/>
      <c r="DUU247" s="18"/>
      <c r="DUV247" s="18"/>
      <c r="DUW247" s="18"/>
      <c r="DUX247" s="18"/>
      <c r="DUY247" s="18"/>
      <c r="DUZ247" s="18"/>
      <c r="DVA247" s="18"/>
      <c r="DVB247" s="18"/>
      <c r="DVC247" s="18"/>
      <c r="DVD247" s="18"/>
      <c r="DVE247" s="18"/>
      <c r="DVF247" s="18"/>
      <c r="DVG247" s="18"/>
      <c r="DVH247" s="18"/>
      <c r="DVI247" s="18"/>
      <c r="DVJ247" s="18"/>
      <c r="DVK247" s="18"/>
      <c r="DVL247" s="18"/>
      <c r="DVM247" s="18"/>
      <c r="DVN247" s="18"/>
      <c r="DVO247" s="18"/>
      <c r="DVP247" s="18"/>
      <c r="DVQ247" s="18"/>
      <c r="DVR247" s="18"/>
      <c r="DVS247" s="18"/>
      <c r="DVT247" s="18"/>
      <c r="DVU247" s="18"/>
      <c r="DVV247" s="18"/>
      <c r="DVW247" s="18"/>
      <c r="DVX247" s="18"/>
      <c r="DVY247" s="18"/>
      <c r="DVZ247" s="18"/>
      <c r="DWA247" s="18"/>
      <c r="DWB247" s="18"/>
      <c r="DWC247" s="18"/>
      <c r="DWD247" s="18"/>
      <c r="DWE247" s="18"/>
      <c r="DWF247" s="18"/>
      <c r="DWG247" s="18"/>
      <c r="DWH247" s="18"/>
      <c r="DWI247" s="18"/>
      <c r="DWJ247" s="18"/>
      <c r="DWK247" s="18"/>
      <c r="DWL247" s="18"/>
      <c r="DWM247" s="18"/>
      <c r="DWN247" s="18"/>
      <c r="DWO247" s="18"/>
      <c r="DWP247" s="18"/>
      <c r="DWQ247" s="18"/>
      <c r="DWR247" s="18"/>
      <c r="DWS247" s="18"/>
      <c r="DWT247" s="18"/>
      <c r="DWU247" s="18"/>
      <c r="DWV247" s="18"/>
      <c r="DWW247" s="18"/>
      <c r="DWX247" s="18"/>
      <c r="DWY247" s="18"/>
      <c r="DWZ247" s="18"/>
      <c r="DXA247" s="18"/>
      <c r="DXB247" s="18"/>
      <c r="DXC247" s="18"/>
      <c r="DXD247" s="18"/>
      <c r="DXE247" s="18"/>
      <c r="DXF247" s="18"/>
      <c r="DXG247" s="18"/>
      <c r="DXH247" s="18"/>
      <c r="DXI247" s="18"/>
      <c r="DXJ247" s="18"/>
      <c r="DXK247" s="18"/>
      <c r="DXL247" s="18"/>
      <c r="DXM247" s="18"/>
      <c r="DXN247" s="18"/>
      <c r="DXO247" s="18"/>
      <c r="DXP247" s="18"/>
      <c r="DXQ247" s="18"/>
      <c r="DXR247" s="18"/>
      <c r="DXS247" s="18"/>
      <c r="DXT247" s="18"/>
      <c r="DXU247" s="18"/>
      <c r="DXV247" s="18"/>
      <c r="DXW247" s="18"/>
      <c r="DXX247" s="18"/>
      <c r="DXY247" s="18"/>
      <c r="DXZ247" s="18"/>
      <c r="DYA247" s="18"/>
      <c r="DYB247" s="18"/>
      <c r="DYC247" s="18"/>
      <c r="DYD247" s="18"/>
      <c r="DYE247" s="18"/>
      <c r="DYF247" s="18"/>
      <c r="DYG247" s="18"/>
      <c r="DYH247" s="18"/>
      <c r="DYI247" s="18"/>
      <c r="DYJ247" s="18"/>
      <c r="DYK247" s="18"/>
      <c r="DYL247" s="18"/>
      <c r="DYM247" s="18"/>
      <c r="DYN247" s="18"/>
      <c r="DYO247" s="18"/>
      <c r="DYP247" s="18"/>
      <c r="DYQ247" s="18"/>
      <c r="DYR247" s="18"/>
      <c r="DYS247" s="18"/>
      <c r="DYT247" s="18"/>
      <c r="DYU247" s="18"/>
      <c r="DYV247" s="18"/>
      <c r="DYW247" s="18"/>
      <c r="DYX247" s="18"/>
      <c r="DYY247" s="18"/>
      <c r="DYZ247" s="18"/>
      <c r="DZA247" s="18"/>
      <c r="DZB247" s="18"/>
      <c r="DZC247" s="18"/>
      <c r="DZD247" s="18"/>
      <c r="DZE247" s="18"/>
      <c r="DZF247" s="18"/>
      <c r="DZG247" s="18"/>
      <c r="DZH247" s="18"/>
      <c r="DZI247" s="18"/>
      <c r="DZJ247" s="18"/>
      <c r="DZK247" s="18"/>
      <c r="DZL247" s="18"/>
      <c r="DZM247" s="18"/>
      <c r="DZN247" s="18"/>
      <c r="DZO247" s="18"/>
      <c r="DZP247" s="18"/>
      <c r="DZQ247" s="18"/>
      <c r="DZR247" s="18"/>
      <c r="DZS247" s="18"/>
      <c r="DZT247" s="18"/>
      <c r="DZU247" s="18"/>
      <c r="DZV247" s="18"/>
      <c r="DZW247" s="18"/>
      <c r="DZX247" s="18"/>
      <c r="DZY247" s="18"/>
      <c r="DZZ247" s="18"/>
      <c r="EAA247" s="18"/>
      <c r="EAB247" s="18"/>
      <c r="EAC247" s="18"/>
      <c r="EAD247" s="18"/>
      <c r="EAE247" s="18"/>
      <c r="EAF247" s="18"/>
      <c r="EAG247" s="18"/>
      <c r="EAH247" s="18"/>
      <c r="EAI247" s="18"/>
      <c r="EAJ247" s="18"/>
      <c r="EAK247" s="18"/>
      <c r="EAL247" s="18"/>
      <c r="EAM247" s="18"/>
      <c r="EAN247" s="18"/>
      <c r="EAO247" s="18"/>
      <c r="EAP247" s="18"/>
      <c r="EAQ247" s="18"/>
      <c r="EAR247" s="18"/>
      <c r="EAS247" s="18"/>
      <c r="EAT247" s="18"/>
      <c r="EAU247" s="18"/>
      <c r="EAV247" s="18"/>
      <c r="EAW247" s="18"/>
      <c r="EAX247" s="18"/>
      <c r="EAY247" s="18"/>
      <c r="EAZ247" s="18"/>
      <c r="EBA247" s="18"/>
      <c r="EBB247" s="18"/>
      <c r="EBC247" s="18"/>
      <c r="EBD247" s="18"/>
      <c r="EBE247" s="18"/>
      <c r="EBF247" s="18"/>
      <c r="EBG247" s="18"/>
      <c r="EBH247" s="18"/>
      <c r="EBI247" s="18"/>
      <c r="EBJ247" s="18"/>
      <c r="EBK247" s="18"/>
      <c r="EBL247" s="18"/>
      <c r="EBM247" s="18"/>
      <c r="EBN247" s="18"/>
      <c r="EBO247" s="18"/>
      <c r="EBP247" s="18"/>
      <c r="EBQ247" s="18"/>
      <c r="EBR247" s="18"/>
      <c r="EBS247" s="18"/>
      <c r="EBT247" s="18"/>
      <c r="EBU247" s="18"/>
      <c r="EBV247" s="18"/>
      <c r="EBW247" s="18"/>
      <c r="EBX247" s="18"/>
      <c r="EBY247" s="18"/>
      <c r="EBZ247" s="18"/>
      <c r="ECA247" s="18"/>
      <c r="ECB247" s="18"/>
      <c r="ECC247" s="18"/>
      <c r="ECD247" s="18"/>
      <c r="ECE247" s="18"/>
      <c r="ECF247" s="18"/>
      <c r="ECG247" s="18"/>
      <c r="ECH247" s="18"/>
      <c r="ECI247" s="18"/>
      <c r="ECJ247" s="18"/>
      <c r="ECK247" s="18"/>
      <c r="ECL247" s="18"/>
      <c r="ECM247" s="18"/>
      <c r="ECN247" s="18"/>
      <c r="ECO247" s="18"/>
      <c r="ECP247" s="18"/>
      <c r="ECQ247" s="18"/>
      <c r="ECR247" s="18"/>
      <c r="ECS247" s="18"/>
      <c r="ECT247" s="18"/>
      <c r="ECU247" s="18"/>
      <c r="ECV247" s="18"/>
      <c r="ECW247" s="18"/>
      <c r="ECX247" s="18"/>
      <c r="ECY247" s="18"/>
      <c r="ECZ247" s="18"/>
      <c r="EDA247" s="18"/>
      <c r="EDB247" s="18"/>
      <c r="EDC247" s="18"/>
      <c r="EDD247" s="18"/>
      <c r="EDE247" s="18"/>
      <c r="EDF247" s="18"/>
      <c r="EDG247" s="18"/>
      <c r="EDH247" s="18"/>
      <c r="EDI247" s="18"/>
      <c r="EDJ247" s="18"/>
      <c r="EDK247" s="18"/>
      <c r="EDL247" s="18"/>
      <c r="EDM247" s="18"/>
      <c r="EDN247" s="18"/>
      <c r="EDO247" s="18"/>
      <c r="EDP247" s="18"/>
      <c r="EDQ247" s="18"/>
      <c r="EDR247" s="18"/>
      <c r="EDS247" s="18"/>
      <c r="EDT247" s="18"/>
      <c r="EDU247" s="18"/>
      <c r="EDV247" s="18"/>
      <c r="EDW247" s="18"/>
      <c r="EDX247" s="18"/>
      <c r="EDY247" s="18"/>
      <c r="EDZ247" s="18"/>
      <c r="EEA247" s="18"/>
      <c r="EEB247" s="18"/>
      <c r="EEC247" s="18"/>
      <c r="EED247" s="18"/>
      <c r="EEE247" s="18"/>
      <c r="EEF247" s="18"/>
      <c r="EEG247" s="18"/>
      <c r="EEH247" s="18"/>
      <c r="EEI247" s="18"/>
      <c r="EEJ247" s="18"/>
      <c r="EEK247" s="18"/>
      <c r="EEL247" s="18"/>
      <c r="EEM247" s="18"/>
      <c r="EEN247" s="18"/>
      <c r="EEO247" s="18"/>
      <c r="EEP247" s="18"/>
      <c r="EEQ247" s="18"/>
      <c r="EER247" s="18"/>
      <c r="EES247" s="18"/>
      <c r="EET247" s="18"/>
      <c r="EEU247" s="18"/>
      <c r="EEV247" s="18"/>
      <c r="EEW247" s="18"/>
      <c r="EEX247" s="18"/>
      <c r="EEY247" s="18"/>
      <c r="EEZ247" s="18"/>
      <c r="EFA247" s="18"/>
      <c r="EFB247" s="18"/>
      <c r="EFC247" s="18"/>
      <c r="EFD247" s="18"/>
      <c r="EFE247" s="18"/>
      <c r="EFF247" s="18"/>
      <c r="EFG247" s="18"/>
      <c r="EFH247" s="18"/>
      <c r="EFI247" s="18"/>
      <c r="EFJ247" s="18"/>
      <c r="EFK247" s="18"/>
      <c r="EFL247" s="18"/>
      <c r="EFM247" s="18"/>
      <c r="EFN247" s="18"/>
      <c r="EFO247" s="18"/>
      <c r="EFP247" s="18"/>
      <c r="EFQ247" s="18"/>
      <c r="EFR247" s="18"/>
      <c r="EFS247" s="18"/>
      <c r="EFT247" s="18"/>
      <c r="EFU247" s="18"/>
      <c r="EFV247" s="18"/>
      <c r="EFW247" s="18"/>
      <c r="EFX247" s="18"/>
      <c r="EFY247" s="18"/>
      <c r="EFZ247" s="18"/>
      <c r="EGA247" s="18"/>
      <c r="EGB247" s="18"/>
      <c r="EGC247" s="18"/>
      <c r="EGD247" s="18"/>
      <c r="EGE247" s="18"/>
      <c r="EGF247" s="18"/>
      <c r="EGG247" s="18"/>
      <c r="EGH247" s="18"/>
      <c r="EGI247" s="18"/>
      <c r="EGJ247" s="18"/>
      <c r="EGK247" s="18"/>
      <c r="EGL247" s="18"/>
      <c r="EGM247" s="18"/>
      <c r="EGN247" s="18"/>
      <c r="EGO247" s="18"/>
      <c r="EGP247" s="18"/>
      <c r="EGQ247" s="18"/>
      <c r="EGR247" s="18"/>
      <c r="EGS247" s="18"/>
      <c r="EGT247" s="18"/>
      <c r="EGU247" s="18"/>
      <c r="EGV247" s="18"/>
      <c r="EGW247" s="18"/>
      <c r="EGX247" s="18"/>
      <c r="EGY247" s="18"/>
      <c r="EGZ247" s="18"/>
      <c r="EHA247" s="18"/>
      <c r="EHB247" s="18"/>
      <c r="EHC247" s="18"/>
      <c r="EHD247" s="18"/>
      <c r="EHE247" s="18"/>
      <c r="EHF247" s="18"/>
      <c r="EHG247" s="18"/>
      <c r="EHH247" s="18"/>
      <c r="EHI247" s="18"/>
      <c r="EHJ247" s="18"/>
      <c r="EHK247" s="18"/>
      <c r="EHL247" s="18"/>
      <c r="EHM247" s="18"/>
      <c r="EHN247" s="18"/>
      <c r="EHO247" s="18"/>
      <c r="EHP247" s="18"/>
      <c r="EHQ247" s="18"/>
      <c r="EHR247" s="18"/>
      <c r="EHS247" s="18"/>
      <c r="EHT247" s="18"/>
      <c r="EHU247" s="18"/>
      <c r="EHV247" s="18"/>
      <c r="EHW247" s="18"/>
      <c r="EHX247" s="18"/>
      <c r="EHY247" s="18"/>
      <c r="EHZ247" s="18"/>
      <c r="EIA247" s="18"/>
      <c r="EIB247" s="18"/>
      <c r="EIC247" s="18"/>
      <c r="EID247" s="18"/>
      <c r="EIE247" s="18"/>
      <c r="EIF247" s="18"/>
      <c r="EIG247" s="18"/>
      <c r="EIH247" s="18"/>
      <c r="EII247" s="18"/>
      <c r="EIJ247" s="18"/>
      <c r="EIK247" s="18"/>
      <c r="EIL247" s="18"/>
      <c r="EIM247" s="18"/>
      <c r="EIN247" s="18"/>
      <c r="EIO247" s="18"/>
      <c r="EIP247" s="18"/>
      <c r="EIQ247" s="18"/>
      <c r="EIR247" s="18"/>
      <c r="EIS247" s="18"/>
      <c r="EIT247" s="18"/>
      <c r="EIU247" s="18"/>
      <c r="EIV247" s="18"/>
      <c r="EIW247" s="18"/>
      <c r="EIX247" s="18"/>
      <c r="EIY247" s="18"/>
      <c r="EIZ247" s="18"/>
      <c r="EJA247" s="18"/>
      <c r="EJB247" s="18"/>
      <c r="EJC247" s="18"/>
      <c r="EJD247" s="18"/>
      <c r="EJE247" s="18"/>
      <c r="EJF247" s="18"/>
      <c r="EJG247" s="18"/>
      <c r="EJH247" s="18"/>
      <c r="EJI247" s="18"/>
      <c r="EJJ247" s="18"/>
      <c r="EJK247" s="18"/>
      <c r="EJL247" s="18"/>
      <c r="EJM247" s="18"/>
      <c r="EJN247" s="18"/>
      <c r="EJO247" s="18"/>
      <c r="EJP247" s="18"/>
      <c r="EJQ247" s="18"/>
      <c r="EJR247" s="18"/>
      <c r="EJS247" s="18"/>
      <c r="EJT247" s="18"/>
      <c r="EJU247" s="18"/>
      <c r="EJV247" s="18"/>
      <c r="EJW247" s="18"/>
      <c r="EJX247" s="18"/>
      <c r="EJY247" s="18"/>
      <c r="EJZ247" s="18"/>
      <c r="EKA247" s="18"/>
      <c r="EKB247" s="18"/>
      <c r="EKC247" s="18"/>
      <c r="EKD247" s="18"/>
      <c r="EKE247" s="18"/>
      <c r="EKF247" s="18"/>
      <c r="EKG247" s="18"/>
      <c r="EKH247" s="18"/>
      <c r="EKI247" s="18"/>
      <c r="EKJ247" s="18"/>
      <c r="EKK247" s="18"/>
      <c r="EKL247" s="18"/>
      <c r="EKM247" s="18"/>
      <c r="EKN247" s="18"/>
      <c r="EKO247" s="18"/>
      <c r="EKP247" s="18"/>
      <c r="EKQ247" s="18"/>
      <c r="EKR247" s="18"/>
      <c r="EKS247" s="18"/>
      <c r="EKT247" s="18"/>
      <c r="EKU247" s="18"/>
      <c r="EKV247" s="18"/>
      <c r="EKW247" s="18"/>
      <c r="EKX247" s="18"/>
      <c r="EKY247" s="18"/>
      <c r="EKZ247" s="18"/>
      <c r="ELA247" s="18"/>
      <c r="ELB247" s="18"/>
      <c r="ELC247" s="18"/>
      <c r="ELD247" s="18"/>
      <c r="ELE247" s="18"/>
      <c r="ELF247" s="18"/>
      <c r="ELG247" s="18"/>
      <c r="ELH247" s="18"/>
      <c r="ELI247" s="18"/>
      <c r="ELJ247" s="18"/>
      <c r="ELK247" s="18"/>
      <c r="ELL247" s="18"/>
      <c r="ELM247" s="18"/>
      <c r="ELN247" s="18"/>
      <c r="ELO247" s="18"/>
      <c r="ELP247" s="18"/>
      <c r="ELQ247" s="18"/>
      <c r="ELR247" s="18"/>
      <c r="ELS247" s="18"/>
      <c r="ELT247" s="18"/>
      <c r="ELU247" s="18"/>
      <c r="ELV247" s="18"/>
      <c r="ELW247" s="18"/>
      <c r="ELX247" s="18"/>
      <c r="ELY247" s="18"/>
      <c r="ELZ247" s="18"/>
      <c r="EMA247" s="18"/>
      <c r="EMB247" s="18"/>
      <c r="EMC247" s="18"/>
      <c r="EMD247" s="18"/>
      <c r="EME247" s="18"/>
      <c r="EMF247" s="18"/>
      <c r="EMG247" s="18"/>
      <c r="EMH247" s="18"/>
      <c r="EMI247" s="18"/>
      <c r="EMJ247" s="18"/>
      <c r="EMK247" s="18"/>
      <c r="EML247" s="18"/>
      <c r="EMM247" s="18"/>
      <c r="EMN247" s="18"/>
      <c r="EMO247" s="18"/>
      <c r="EMP247" s="18"/>
      <c r="EMQ247" s="18"/>
      <c r="EMR247" s="18"/>
      <c r="EMS247" s="18"/>
      <c r="EMT247" s="18"/>
      <c r="EMU247" s="18"/>
      <c r="EMV247" s="18"/>
      <c r="EMW247" s="18"/>
      <c r="EMX247" s="18"/>
      <c r="EMY247" s="18"/>
      <c r="EMZ247" s="18"/>
      <c r="ENA247" s="18"/>
      <c r="ENB247" s="18"/>
      <c r="ENC247" s="18"/>
      <c r="END247" s="18"/>
      <c r="ENE247" s="18"/>
      <c r="ENF247" s="18"/>
      <c r="ENG247" s="18"/>
      <c r="ENH247" s="18"/>
      <c r="ENI247" s="18"/>
      <c r="ENJ247" s="18"/>
      <c r="ENK247" s="18"/>
      <c r="ENL247" s="18"/>
      <c r="ENM247" s="18"/>
      <c r="ENN247" s="18"/>
      <c r="ENO247" s="18"/>
      <c r="ENP247" s="18"/>
      <c r="ENQ247" s="18"/>
      <c r="ENR247" s="18"/>
      <c r="ENS247" s="18"/>
      <c r="ENT247" s="18"/>
      <c r="ENU247" s="18"/>
      <c r="ENV247" s="18"/>
      <c r="ENW247" s="18"/>
      <c r="ENX247" s="18"/>
      <c r="ENY247" s="18"/>
      <c r="ENZ247" s="18"/>
      <c r="EOA247" s="18"/>
      <c r="EOB247" s="18"/>
      <c r="EOC247" s="18"/>
      <c r="EOD247" s="18"/>
      <c r="EOE247" s="18"/>
      <c r="EOF247" s="18"/>
      <c r="EOG247" s="18"/>
      <c r="EOH247" s="18"/>
      <c r="EOI247" s="18"/>
      <c r="EOJ247" s="18"/>
      <c r="EOK247" s="18"/>
      <c r="EOL247" s="18"/>
      <c r="EOM247" s="18"/>
      <c r="EON247" s="18"/>
      <c r="EOO247" s="18"/>
      <c r="EOP247" s="18"/>
      <c r="EOQ247" s="18"/>
      <c r="EOR247" s="18"/>
      <c r="EOS247" s="18"/>
      <c r="EOT247" s="18"/>
      <c r="EOU247" s="18"/>
      <c r="EOV247" s="18"/>
      <c r="EOW247" s="18"/>
      <c r="EOX247" s="18"/>
      <c r="EOY247" s="18"/>
      <c r="EOZ247" s="18"/>
      <c r="EPA247" s="18"/>
      <c r="EPB247" s="18"/>
      <c r="EPC247" s="18"/>
      <c r="EPD247" s="18"/>
      <c r="EPE247" s="18"/>
      <c r="EPF247" s="18"/>
      <c r="EPG247" s="18"/>
      <c r="EPH247" s="18"/>
      <c r="EPI247" s="18"/>
      <c r="EPJ247" s="18"/>
      <c r="EPK247" s="18"/>
      <c r="EPL247" s="18"/>
      <c r="EPM247" s="18"/>
      <c r="EPN247" s="18"/>
      <c r="EPO247" s="18"/>
      <c r="EPP247" s="18"/>
      <c r="EPQ247" s="18"/>
      <c r="EPR247" s="18"/>
      <c r="EPS247" s="18"/>
      <c r="EPT247" s="18"/>
      <c r="EPU247" s="18"/>
      <c r="EPV247" s="18"/>
      <c r="EPW247" s="18"/>
      <c r="EPX247" s="18"/>
      <c r="EPY247" s="18"/>
      <c r="EPZ247" s="18"/>
      <c r="EQA247" s="18"/>
      <c r="EQB247" s="18"/>
      <c r="EQC247" s="18"/>
      <c r="EQD247" s="18"/>
      <c r="EQE247" s="18"/>
      <c r="EQF247" s="18"/>
      <c r="EQG247" s="18"/>
      <c r="EQH247" s="18"/>
      <c r="EQI247" s="18"/>
      <c r="EQJ247" s="18"/>
      <c r="EQK247" s="18"/>
      <c r="EQL247" s="18"/>
      <c r="EQM247" s="18"/>
      <c r="EQN247" s="18"/>
      <c r="EQO247" s="18"/>
      <c r="EQP247" s="18"/>
      <c r="EQQ247" s="18"/>
      <c r="EQR247" s="18"/>
      <c r="EQS247" s="18"/>
      <c r="EQT247" s="18"/>
      <c r="EQU247" s="18"/>
      <c r="EQV247" s="18"/>
      <c r="EQW247" s="18"/>
      <c r="EQX247" s="18"/>
      <c r="EQY247" s="18"/>
      <c r="EQZ247" s="18"/>
      <c r="ERA247" s="18"/>
      <c r="ERB247" s="18"/>
      <c r="ERC247" s="18"/>
      <c r="ERD247" s="18"/>
      <c r="ERE247" s="18"/>
      <c r="ERF247" s="18"/>
      <c r="ERG247" s="18"/>
      <c r="ERH247" s="18"/>
      <c r="ERI247" s="18"/>
      <c r="ERJ247" s="18"/>
      <c r="ERK247" s="18"/>
      <c r="ERL247" s="18"/>
      <c r="ERM247" s="18"/>
      <c r="ERN247" s="18"/>
      <c r="ERO247" s="18"/>
      <c r="ERP247" s="18"/>
      <c r="ERQ247" s="18"/>
      <c r="ERR247" s="18"/>
      <c r="ERS247" s="18"/>
      <c r="ERT247" s="18"/>
      <c r="ERU247" s="18"/>
      <c r="ERV247" s="18"/>
      <c r="ERW247" s="18"/>
      <c r="ERX247" s="18"/>
      <c r="ERY247" s="18"/>
      <c r="ERZ247" s="18"/>
      <c r="ESA247" s="18"/>
      <c r="ESB247" s="18"/>
      <c r="ESC247" s="18"/>
      <c r="ESD247" s="18"/>
      <c r="ESE247" s="18"/>
      <c r="ESF247" s="18"/>
      <c r="ESG247" s="18"/>
      <c r="ESH247" s="18"/>
      <c r="ESI247" s="18"/>
      <c r="ESJ247" s="18"/>
      <c r="ESK247" s="18"/>
      <c r="ESL247" s="18"/>
      <c r="ESM247" s="18"/>
      <c r="ESN247" s="18"/>
      <c r="ESO247" s="18"/>
      <c r="ESP247" s="18"/>
      <c r="ESQ247" s="18"/>
      <c r="ESR247" s="18"/>
      <c r="ESS247" s="18"/>
      <c r="EST247" s="18"/>
      <c r="ESU247" s="18"/>
      <c r="ESV247" s="18"/>
      <c r="ESW247" s="18"/>
      <c r="ESX247" s="18"/>
      <c r="ESY247" s="18"/>
      <c r="ESZ247" s="18"/>
      <c r="ETA247" s="18"/>
      <c r="ETB247" s="18"/>
      <c r="ETC247" s="18"/>
      <c r="ETD247" s="18"/>
      <c r="ETE247" s="18"/>
      <c r="ETF247" s="18"/>
      <c r="ETG247" s="18"/>
      <c r="ETH247" s="18"/>
      <c r="ETI247" s="18"/>
      <c r="ETJ247" s="18"/>
      <c r="ETK247" s="18"/>
      <c r="ETL247" s="18"/>
      <c r="ETM247" s="18"/>
      <c r="ETN247" s="18"/>
      <c r="ETO247" s="18"/>
      <c r="ETP247" s="18"/>
      <c r="ETQ247" s="18"/>
      <c r="ETR247" s="18"/>
      <c r="ETS247" s="18"/>
      <c r="ETT247" s="18"/>
      <c r="ETU247" s="18"/>
      <c r="ETV247" s="18"/>
      <c r="ETW247" s="18"/>
      <c r="ETX247" s="18"/>
      <c r="ETY247" s="18"/>
      <c r="ETZ247" s="18"/>
      <c r="EUA247" s="18"/>
      <c r="EUB247" s="18"/>
      <c r="EUC247" s="18"/>
      <c r="EUD247" s="18"/>
      <c r="EUE247" s="18"/>
      <c r="EUF247" s="18"/>
      <c r="EUG247" s="18"/>
      <c r="EUH247" s="18"/>
      <c r="EUI247" s="18"/>
      <c r="EUJ247" s="18"/>
      <c r="EUK247" s="18"/>
      <c r="EUL247" s="18"/>
      <c r="EUM247" s="18"/>
      <c r="EUN247" s="18"/>
      <c r="EUO247" s="18"/>
      <c r="EUP247" s="18"/>
      <c r="EUQ247" s="18"/>
      <c r="EUR247" s="18"/>
      <c r="EUS247" s="18"/>
      <c r="EUT247" s="18"/>
      <c r="EUU247" s="18"/>
      <c r="EUV247" s="18"/>
      <c r="EUW247" s="18"/>
      <c r="EUX247" s="18"/>
      <c r="EUY247" s="18"/>
      <c r="EUZ247" s="18"/>
      <c r="EVA247" s="18"/>
      <c r="EVB247" s="18"/>
      <c r="EVC247" s="18"/>
      <c r="EVD247" s="18"/>
      <c r="EVE247" s="18"/>
      <c r="EVF247" s="18"/>
      <c r="EVG247" s="18"/>
      <c r="EVH247" s="18"/>
      <c r="EVI247" s="18"/>
      <c r="EVJ247" s="18"/>
      <c r="EVK247" s="18"/>
      <c r="EVL247" s="18"/>
      <c r="EVM247" s="18"/>
      <c r="EVN247" s="18"/>
      <c r="EVO247" s="18"/>
      <c r="EVP247" s="18"/>
      <c r="EVQ247" s="18"/>
      <c r="EVR247" s="18"/>
      <c r="EVS247" s="18"/>
      <c r="EVT247" s="18"/>
      <c r="EVU247" s="18"/>
      <c r="EVV247" s="18"/>
      <c r="EVW247" s="18"/>
      <c r="EVX247" s="18"/>
      <c r="EVY247" s="18"/>
      <c r="EVZ247" s="18"/>
      <c r="EWA247" s="18"/>
      <c r="EWB247" s="18"/>
      <c r="EWC247" s="18"/>
      <c r="EWD247" s="18"/>
      <c r="EWE247" s="18"/>
      <c r="EWF247" s="18"/>
      <c r="EWG247" s="18"/>
      <c r="EWH247" s="18"/>
      <c r="EWI247" s="18"/>
      <c r="EWJ247" s="18"/>
      <c r="EWK247" s="18"/>
      <c r="EWL247" s="18"/>
      <c r="EWM247" s="18"/>
      <c r="EWN247" s="18"/>
      <c r="EWO247" s="18"/>
      <c r="EWP247" s="18"/>
      <c r="EWQ247" s="18"/>
      <c r="EWR247" s="18"/>
      <c r="EWS247" s="18"/>
      <c r="EWT247" s="18"/>
      <c r="EWU247" s="18"/>
      <c r="EWV247" s="18"/>
      <c r="EWW247" s="18"/>
      <c r="EWX247" s="18"/>
      <c r="EWY247" s="18"/>
      <c r="EWZ247" s="18"/>
      <c r="EXA247" s="18"/>
      <c r="EXB247" s="18"/>
      <c r="EXC247" s="18"/>
      <c r="EXD247" s="18"/>
      <c r="EXE247" s="18"/>
      <c r="EXF247" s="18"/>
      <c r="EXG247" s="18"/>
      <c r="EXH247" s="18"/>
      <c r="EXI247" s="18"/>
      <c r="EXJ247" s="18"/>
      <c r="EXK247" s="18"/>
      <c r="EXL247" s="18"/>
      <c r="EXM247" s="18"/>
      <c r="EXN247" s="18"/>
      <c r="EXO247" s="18"/>
      <c r="EXP247" s="18"/>
      <c r="EXQ247" s="18"/>
      <c r="EXR247" s="18"/>
      <c r="EXS247" s="18"/>
      <c r="EXT247" s="18"/>
      <c r="EXU247" s="18"/>
      <c r="EXV247" s="18"/>
      <c r="EXW247" s="18"/>
      <c r="EXX247" s="18"/>
      <c r="EXY247" s="18"/>
      <c r="EXZ247" s="18"/>
      <c r="EYA247" s="18"/>
      <c r="EYB247" s="18"/>
      <c r="EYC247" s="18"/>
      <c r="EYD247" s="18"/>
      <c r="EYE247" s="18"/>
      <c r="EYF247" s="18"/>
      <c r="EYG247" s="18"/>
      <c r="EYH247" s="18"/>
      <c r="EYI247" s="18"/>
      <c r="EYJ247" s="18"/>
      <c r="EYK247" s="18"/>
      <c r="EYL247" s="18"/>
      <c r="EYM247" s="18"/>
      <c r="EYN247" s="18"/>
      <c r="EYO247" s="18"/>
      <c r="EYP247" s="18"/>
      <c r="EYQ247" s="18"/>
      <c r="EYR247" s="18"/>
      <c r="EYS247" s="18"/>
      <c r="EYT247" s="18"/>
      <c r="EYU247" s="18"/>
      <c r="EYV247" s="18"/>
      <c r="EYW247" s="18"/>
      <c r="EYX247" s="18"/>
      <c r="TXN247" s="55"/>
      <c r="TXO247" s="55"/>
      <c r="TXP247" s="55"/>
      <c r="TXQ247" s="55"/>
      <c r="TXR247" s="55"/>
      <c r="TXS247" s="55"/>
      <c r="TXT247" s="55"/>
      <c r="TXU247" s="55"/>
      <c r="TXV247" s="55"/>
      <c r="TXW247" s="55"/>
      <c r="TXX247" s="55"/>
      <c r="TXY247" s="55"/>
      <c r="TXZ247" s="55"/>
      <c r="TYA247" s="55"/>
      <c r="TYB247" s="55"/>
      <c r="TYC247" s="55"/>
      <c r="TYD247" s="55"/>
      <c r="TYE247" s="55"/>
      <c r="TYF247" s="55"/>
      <c r="TYG247" s="55"/>
      <c r="TYH247" s="55"/>
      <c r="TYI247" s="55"/>
      <c r="TYJ247" s="55"/>
      <c r="TYK247" s="55"/>
      <c r="TYL247" s="55"/>
      <c r="TYM247" s="55"/>
      <c r="TYN247" s="55"/>
      <c r="TYO247" s="55"/>
      <c r="TYP247" s="55"/>
      <c r="TYQ247" s="55"/>
      <c r="TYR247" s="55"/>
      <c r="TYS247" s="55"/>
      <c r="TYT247" s="55"/>
      <c r="TYU247" s="55"/>
      <c r="TYV247" s="55"/>
      <c r="TYW247" s="55"/>
      <c r="TYX247" s="55"/>
      <c r="TYY247" s="55"/>
      <c r="TYZ247" s="55"/>
      <c r="TZA247" s="55"/>
      <c r="TZB247" s="55"/>
      <c r="TZC247" s="55"/>
      <c r="TZD247" s="55"/>
      <c r="TZE247" s="55"/>
      <c r="TZF247" s="55"/>
      <c r="TZG247" s="55"/>
      <c r="TZH247" s="55"/>
      <c r="TZI247" s="55"/>
      <c r="TZJ247" s="55"/>
      <c r="TZK247" s="55"/>
      <c r="TZL247" s="55"/>
      <c r="TZM247" s="55"/>
      <c r="TZN247" s="55"/>
      <c r="TZO247" s="55"/>
      <c r="TZP247" s="55"/>
      <c r="TZQ247" s="55"/>
      <c r="TZR247" s="55"/>
      <c r="TZS247" s="55"/>
      <c r="TZT247" s="55"/>
      <c r="TZU247" s="55"/>
      <c r="TZV247" s="55"/>
      <c r="TZW247" s="55"/>
      <c r="TZX247" s="55"/>
      <c r="TZY247" s="55"/>
      <c r="TZZ247" s="55"/>
      <c r="UAA247" s="55"/>
      <c r="UAB247" s="55"/>
      <c r="UAC247" s="55"/>
      <c r="UAD247" s="55"/>
      <c r="UAE247" s="55"/>
      <c r="UAF247" s="55"/>
      <c r="UAG247" s="55"/>
      <c r="UAH247" s="55"/>
      <c r="UAI247" s="55"/>
      <c r="UAJ247" s="55"/>
      <c r="UAK247" s="55"/>
      <c r="UAL247" s="55"/>
      <c r="UAM247" s="55"/>
      <c r="UAN247" s="55"/>
      <c r="UAO247" s="55"/>
      <c r="UAP247" s="55"/>
      <c r="UAQ247" s="55"/>
      <c r="UAR247" s="55"/>
      <c r="UAS247" s="55"/>
      <c r="UAT247" s="55"/>
      <c r="UAU247" s="55"/>
      <c r="UAV247" s="55"/>
      <c r="UAW247" s="55"/>
      <c r="UAX247" s="55"/>
      <c r="UAY247" s="55"/>
      <c r="UAZ247" s="55"/>
      <c r="UBA247" s="55"/>
      <c r="UBB247" s="55"/>
      <c r="UBC247" s="55"/>
      <c r="UBD247" s="55"/>
      <c r="UBE247" s="55"/>
      <c r="UBF247" s="55"/>
      <c r="UBG247" s="55"/>
      <c r="UBH247" s="55"/>
      <c r="UBI247" s="55"/>
      <c r="UBJ247" s="55"/>
      <c r="UBK247" s="55"/>
      <c r="UBL247" s="55"/>
      <c r="UBM247" s="55"/>
      <c r="UBN247" s="55"/>
      <c r="UBO247" s="55"/>
      <c r="UBP247" s="55"/>
      <c r="UBQ247" s="55"/>
      <c r="UBR247" s="55"/>
      <c r="UBS247" s="55"/>
      <c r="UBT247" s="55"/>
      <c r="UBU247" s="55"/>
      <c r="UBV247" s="55"/>
      <c r="UBW247" s="55"/>
      <c r="UBX247" s="55"/>
      <c r="UBY247" s="55"/>
      <c r="UBZ247" s="55"/>
      <c r="UCA247" s="55"/>
      <c r="UCB247" s="55"/>
      <c r="UCC247" s="55"/>
      <c r="UCD247" s="55"/>
      <c r="UCE247" s="55"/>
      <c r="UCF247" s="55"/>
      <c r="UCG247" s="55"/>
      <c r="UCH247" s="55"/>
      <c r="UCI247" s="55"/>
      <c r="UCJ247" s="55"/>
      <c r="UCK247" s="56"/>
      <c r="UCL247" s="56"/>
      <c r="UCM247" s="56"/>
      <c r="UCN247" s="56"/>
      <c r="UCO247" s="56"/>
      <c r="UCP247" s="56"/>
      <c r="UCQ247" s="56"/>
      <c r="UCR247" s="56"/>
      <c r="UCS247" s="56"/>
      <c r="UCT247" s="56"/>
      <c r="UCU247" s="56"/>
      <c r="UCV247" s="56"/>
      <c r="UCW247" s="56"/>
      <c r="UCX247" s="56"/>
      <c r="UCY247" s="56"/>
      <c r="UCZ247" s="56"/>
      <c r="UDA247" s="56"/>
      <c r="UDB247" s="56"/>
      <c r="UDC247" s="56"/>
      <c r="UDD247" s="56"/>
      <c r="UDE247" s="56"/>
      <c r="UDF247" s="56"/>
      <c r="UDG247" s="56"/>
      <c r="UDH247" s="56"/>
      <c r="UDI247" s="56"/>
      <c r="UDJ247" s="56"/>
      <c r="UDK247" s="56"/>
      <c r="UDL247" s="56"/>
      <c r="UDM247" s="56"/>
      <c r="UDN247" s="56"/>
      <c r="UDO247" s="56"/>
      <c r="UDP247" s="56"/>
      <c r="UDQ247" s="56"/>
      <c r="UDR247" s="56"/>
      <c r="UDS247" s="56"/>
      <c r="UDT247" s="56"/>
      <c r="UDU247" s="56"/>
      <c r="UDV247" s="56"/>
      <c r="UDW247" s="56"/>
      <c r="UDX247" s="56"/>
      <c r="UDY247" s="56"/>
      <c r="UDZ247" s="56"/>
      <c r="UEA247" s="56"/>
      <c r="UEB247" s="56"/>
      <c r="UEC247" s="56"/>
      <c r="UED247" s="56"/>
      <c r="UEE247" s="56"/>
      <c r="UEF247" s="56"/>
      <c r="UEG247" s="56"/>
      <c r="UEH247" s="56"/>
      <c r="UEI247" s="56"/>
      <c r="UEJ247" s="56"/>
      <c r="UEK247" s="56"/>
      <c r="UEL247" s="56"/>
      <c r="UEM247" s="56"/>
      <c r="UEN247" s="56"/>
      <c r="UEO247" s="56"/>
      <c r="UEP247" s="56"/>
      <c r="UEQ247" s="56"/>
      <c r="UER247" s="56"/>
      <c r="UES247" s="56"/>
      <c r="UET247" s="56"/>
      <c r="UEU247" s="56"/>
      <c r="UEV247" s="56"/>
      <c r="UEW247" s="56"/>
      <c r="UEX247" s="56"/>
      <c r="UEY247" s="56"/>
      <c r="UEZ247" s="56"/>
      <c r="UFA247" s="56"/>
      <c r="UFB247" s="56"/>
      <c r="UFC247" s="56"/>
      <c r="UFD247" s="56"/>
      <c r="UFE247" s="56"/>
      <c r="UFF247" s="56"/>
      <c r="UFG247" s="56"/>
      <c r="UFH247" s="56"/>
      <c r="UFI247" s="56"/>
      <c r="UFJ247" s="56"/>
      <c r="UFK247" s="56"/>
      <c r="UFL247" s="56"/>
      <c r="UFM247" s="56"/>
      <c r="UFN247" s="18"/>
      <c r="UFO247" s="18"/>
      <c r="UFP247" s="18"/>
      <c r="UFQ247" s="18"/>
      <c r="UFR247" s="18"/>
      <c r="UFS247" s="18"/>
      <c r="UFT247" s="18"/>
      <c r="UFU247" s="18"/>
      <c r="UFV247" s="18"/>
      <c r="UFW247" s="18"/>
      <c r="UFX247" s="18"/>
      <c r="UFY247" s="18"/>
      <c r="UFZ247" s="18"/>
      <c r="UGA247" s="18"/>
      <c r="UGB247" s="18"/>
      <c r="UGC247" s="18"/>
      <c r="UGD247" s="18"/>
      <c r="UGE247" s="18"/>
      <c r="UGF247" s="18"/>
      <c r="UGG247" s="18"/>
      <c r="UGH247" s="18"/>
      <c r="UGI247" s="18"/>
      <c r="UGJ247" s="18"/>
      <c r="UGK247" s="18"/>
      <c r="UGL247" s="18"/>
      <c r="UGM247" s="18"/>
      <c r="UGN247" s="18"/>
      <c r="UGO247" s="18"/>
      <c r="UGP247" s="18"/>
      <c r="UGQ247" s="18"/>
      <c r="UGR247" s="18"/>
      <c r="UGS247" s="18"/>
      <c r="UGT247" s="18"/>
      <c r="UGU247" s="18"/>
      <c r="UGV247" s="18"/>
      <c r="UGW247" s="18"/>
      <c r="UGX247" s="18"/>
      <c r="UGY247" s="18"/>
      <c r="UGZ247" s="18"/>
      <c r="UHA247" s="18"/>
      <c r="UHB247" s="18"/>
      <c r="UHC247" s="18"/>
      <c r="UHD247" s="18"/>
      <c r="UHE247" s="18"/>
      <c r="UHF247" s="18"/>
      <c r="UHG247" s="18"/>
      <c r="UHH247" s="18"/>
      <c r="UHI247" s="18"/>
      <c r="UHJ247" s="18"/>
      <c r="UHK247" s="18"/>
      <c r="UHL247" s="18"/>
      <c r="UHM247" s="18"/>
      <c r="UHN247" s="18"/>
      <c r="UHO247" s="18"/>
      <c r="UHP247" s="18"/>
      <c r="UHQ247" s="18"/>
      <c r="UHR247" s="18"/>
      <c r="UHS247" s="18"/>
      <c r="UHT247" s="18"/>
      <c r="UHU247" s="18"/>
      <c r="UHV247" s="18"/>
      <c r="UHW247" s="18"/>
      <c r="UHX247" s="18"/>
      <c r="UHY247" s="18"/>
      <c r="UHZ247" s="18"/>
      <c r="UIA247" s="18"/>
      <c r="UIB247" s="18"/>
      <c r="UIC247" s="18"/>
      <c r="UID247" s="18"/>
      <c r="UIE247" s="18"/>
      <c r="UIF247" s="18"/>
      <c r="UIG247" s="18"/>
      <c r="UIH247" s="18"/>
      <c r="UII247" s="18"/>
      <c r="UIJ247" s="18"/>
      <c r="UIK247" s="18"/>
      <c r="UIL247" s="18"/>
      <c r="UIM247" s="18"/>
      <c r="UIN247" s="18"/>
      <c r="UIO247" s="18"/>
      <c r="UIP247" s="18"/>
      <c r="UIQ247" s="18"/>
      <c r="UIR247" s="18"/>
      <c r="UIS247" s="18"/>
      <c r="UIT247" s="18"/>
      <c r="UIU247" s="18"/>
      <c r="UIV247" s="18"/>
      <c r="UIW247" s="18"/>
      <c r="UIX247" s="18"/>
      <c r="UIY247" s="18"/>
      <c r="UIZ247" s="18"/>
      <c r="UJA247" s="18"/>
      <c r="UJB247" s="18"/>
      <c r="UJC247" s="18"/>
      <c r="UJD247" s="18"/>
      <c r="UJE247" s="18"/>
      <c r="UJF247" s="18"/>
      <c r="UJG247" s="18"/>
      <c r="UJH247" s="18"/>
      <c r="UJI247" s="18"/>
      <c r="UJJ247" s="18"/>
      <c r="UJK247" s="18"/>
      <c r="UJL247" s="18"/>
      <c r="UJM247" s="18"/>
      <c r="UJN247" s="18"/>
      <c r="UJO247" s="18"/>
      <c r="UJP247" s="18"/>
      <c r="UJQ247" s="18"/>
      <c r="UJR247" s="18"/>
      <c r="UJS247" s="18"/>
      <c r="UJT247" s="18"/>
      <c r="UJU247" s="18"/>
      <c r="UJV247" s="18"/>
      <c r="UJW247" s="18"/>
      <c r="UJX247" s="18"/>
      <c r="UJY247" s="18"/>
      <c r="UJZ247" s="18"/>
      <c r="UKA247" s="18"/>
      <c r="UKB247" s="18"/>
      <c r="UKC247" s="18"/>
      <c r="UKD247" s="18"/>
      <c r="UKE247" s="18"/>
      <c r="UKF247" s="18"/>
      <c r="UKG247" s="18"/>
      <c r="UKH247" s="18"/>
      <c r="UKI247" s="18"/>
      <c r="UKJ247" s="18"/>
      <c r="UKK247" s="18"/>
      <c r="UKL247" s="18"/>
      <c r="UKM247" s="18"/>
      <c r="UKN247" s="18"/>
      <c r="UKO247" s="18"/>
      <c r="UKP247" s="18"/>
      <c r="UKQ247" s="18"/>
      <c r="UKR247" s="18"/>
      <c r="UKS247" s="18"/>
      <c r="UKT247" s="18"/>
      <c r="UKU247" s="18"/>
      <c r="UKV247" s="18"/>
      <c r="UKW247" s="18"/>
      <c r="UKX247" s="18"/>
      <c r="UKY247" s="18"/>
      <c r="UKZ247" s="18"/>
      <c r="ULA247" s="18"/>
      <c r="ULB247" s="18"/>
      <c r="ULC247" s="18"/>
      <c r="ULD247" s="18"/>
      <c r="ULE247" s="18"/>
      <c r="ULF247" s="18"/>
      <c r="ULG247" s="18"/>
      <c r="ULH247" s="18"/>
      <c r="ULI247" s="18"/>
      <c r="ULJ247" s="18"/>
      <c r="ULK247" s="18"/>
      <c r="ULL247" s="18"/>
      <c r="ULM247" s="18"/>
      <c r="ULN247" s="18"/>
      <c r="ULO247" s="18"/>
      <c r="ULP247" s="18"/>
      <c r="ULQ247" s="18"/>
      <c r="ULR247" s="18"/>
      <c r="ULS247" s="18"/>
      <c r="ULT247" s="18"/>
      <c r="ULU247" s="18"/>
      <c r="ULV247" s="18"/>
      <c r="ULW247" s="18"/>
      <c r="ULX247" s="18"/>
      <c r="ULY247" s="18"/>
      <c r="ULZ247" s="18"/>
      <c r="UMA247" s="18"/>
      <c r="UMB247" s="18"/>
      <c r="UMC247" s="18"/>
      <c r="UMD247" s="18"/>
      <c r="UME247" s="18"/>
      <c r="UMF247" s="18"/>
      <c r="UMG247" s="18"/>
      <c r="UMH247" s="18"/>
      <c r="UMI247" s="18"/>
      <c r="UMJ247" s="18"/>
      <c r="UMK247" s="18"/>
      <c r="UML247" s="18"/>
      <c r="UMM247" s="18"/>
      <c r="UMN247" s="18"/>
      <c r="UMO247" s="18"/>
      <c r="UMP247" s="18"/>
      <c r="UMQ247" s="18"/>
      <c r="UMR247" s="18"/>
      <c r="UMS247" s="18"/>
      <c r="UMT247" s="18"/>
      <c r="UMU247" s="18"/>
      <c r="UMV247" s="18"/>
      <c r="UMW247" s="18"/>
      <c r="UMX247" s="18"/>
      <c r="UMY247" s="18"/>
      <c r="UMZ247" s="18"/>
      <c r="UNA247" s="18"/>
      <c r="UNB247" s="18"/>
      <c r="UNC247" s="18"/>
      <c r="UND247" s="18"/>
      <c r="UNE247" s="18"/>
      <c r="UNF247" s="18"/>
      <c r="UNG247" s="18"/>
      <c r="UNH247" s="18"/>
      <c r="UNI247" s="18"/>
      <c r="UNJ247" s="18"/>
      <c r="UNK247" s="18"/>
      <c r="UNL247" s="18"/>
      <c r="UNM247" s="18"/>
      <c r="UNN247" s="18"/>
      <c r="UNO247" s="18"/>
      <c r="UNP247" s="18"/>
      <c r="UNQ247" s="18"/>
      <c r="UNR247" s="18"/>
      <c r="UNS247" s="18"/>
      <c r="UNT247" s="18"/>
      <c r="UNU247" s="18"/>
      <c r="UNV247" s="18"/>
      <c r="UNW247" s="18"/>
      <c r="UNX247" s="18"/>
      <c r="UNY247" s="18"/>
      <c r="UNZ247" s="18"/>
      <c r="UOA247" s="18"/>
      <c r="UOB247" s="18"/>
      <c r="UOC247" s="18"/>
      <c r="UOD247" s="18"/>
      <c r="UOE247" s="18"/>
      <c r="UOF247" s="18"/>
      <c r="UOG247" s="18"/>
      <c r="UOH247" s="18"/>
      <c r="UOI247" s="18"/>
      <c r="UOJ247" s="18"/>
      <c r="UOK247" s="18"/>
      <c r="UOL247" s="18"/>
      <c r="UOM247" s="18"/>
      <c r="UON247" s="18"/>
      <c r="UOO247" s="18"/>
      <c r="UOP247" s="18"/>
      <c r="UOQ247" s="18"/>
      <c r="UOR247" s="18"/>
      <c r="UOS247" s="18"/>
      <c r="UOT247" s="18"/>
      <c r="UOU247" s="18"/>
      <c r="UOV247" s="18"/>
      <c r="UOW247" s="18"/>
      <c r="UOX247" s="18"/>
      <c r="UOY247" s="18"/>
      <c r="UOZ247" s="18"/>
      <c r="UPA247" s="18"/>
      <c r="UPB247" s="18"/>
      <c r="UPC247" s="18"/>
      <c r="UPD247" s="18"/>
      <c r="UPE247" s="18"/>
      <c r="UPF247" s="18"/>
      <c r="UPG247" s="18"/>
      <c r="UPH247" s="18"/>
      <c r="UPI247" s="18"/>
      <c r="UPJ247" s="18"/>
      <c r="UPK247" s="18"/>
      <c r="UPL247" s="18"/>
      <c r="UPM247" s="18"/>
      <c r="UPN247" s="18"/>
      <c r="UPO247" s="18"/>
      <c r="UPP247" s="18"/>
      <c r="UPQ247" s="18"/>
      <c r="UPR247" s="18"/>
      <c r="UPS247" s="18"/>
      <c r="UPT247" s="18"/>
      <c r="UPU247" s="18"/>
      <c r="UPV247" s="18"/>
      <c r="UPW247" s="18"/>
      <c r="UPX247" s="18"/>
      <c r="UPY247" s="18"/>
      <c r="UPZ247" s="18"/>
      <c r="UQA247" s="18"/>
      <c r="UQB247" s="18"/>
      <c r="UQC247" s="18"/>
      <c r="UQD247" s="18"/>
      <c r="UQE247" s="18"/>
      <c r="UQF247" s="18"/>
      <c r="UQG247" s="18"/>
      <c r="UQH247" s="18"/>
      <c r="UQI247" s="18"/>
      <c r="UQJ247" s="18"/>
      <c r="UQK247" s="18"/>
      <c r="UQL247" s="18"/>
      <c r="UQM247" s="18"/>
      <c r="UQN247" s="18"/>
      <c r="UQO247" s="18"/>
      <c r="UQP247" s="18"/>
      <c r="UQQ247" s="18"/>
      <c r="UQR247" s="18"/>
      <c r="UQS247" s="18"/>
      <c r="UQT247" s="18"/>
      <c r="UQU247" s="18"/>
      <c r="UQV247" s="18"/>
      <c r="UQW247" s="18"/>
      <c r="UQX247" s="18"/>
      <c r="UQY247" s="18"/>
      <c r="UQZ247" s="18"/>
      <c r="URA247" s="18"/>
      <c r="URB247" s="18"/>
      <c r="URC247" s="18"/>
      <c r="URD247" s="18"/>
      <c r="URE247" s="18"/>
      <c r="URF247" s="18"/>
      <c r="URG247" s="18"/>
      <c r="URH247" s="18"/>
      <c r="URI247" s="18"/>
      <c r="URJ247" s="18"/>
      <c r="URK247" s="18"/>
      <c r="URL247" s="18"/>
      <c r="URM247" s="18"/>
      <c r="URN247" s="18"/>
      <c r="URO247" s="18"/>
      <c r="URP247" s="18"/>
      <c r="URQ247" s="18"/>
      <c r="URR247" s="18"/>
      <c r="URS247" s="18"/>
      <c r="URT247" s="18"/>
      <c r="URU247" s="18"/>
      <c r="URV247" s="18"/>
      <c r="URW247" s="18"/>
      <c r="URX247" s="18"/>
      <c r="URY247" s="18"/>
      <c r="URZ247" s="18"/>
      <c r="USA247" s="18"/>
      <c r="USB247" s="18"/>
      <c r="USC247" s="18"/>
      <c r="USD247" s="18"/>
      <c r="USE247" s="18"/>
      <c r="USF247" s="18"/>
      <c r="USG247" s="18"/>
      <c r="USH247" s="18"/>
      <c r="USI247" s="18"/>
      <c r="USJ247" s="18"/>
      <c r="USK247" s="18"/>
      <c r="USL247" s="18"/>
      <c r="USM247" s="18"/>
      <c r="USN247" s="18"/>
      <c r="USO247" s="18"/>
      <c r="USP247" s="18"/>
      <c r="USQ247" s="18"/>
      <c r="USR247" s="18"/>
      <c r="USS247" s="18"/>
      <c r="UST247" s="18"/>
      <c r="USU247" s="18"/>
      <c r="USV247" s="18"/>
      <c r="USW247" s="18"/>
      <c r="USX247" s="18"/>
      <c r="USY247" s="18"/>
      <c r="USZ247" s="18"/>
      <c r="UTA247" s="18"/>
      <c r="UTB247" s="18"/>
      <c r="UTC247" s="18"/>
      <c r="UTD247" s="18"/>
      <c r="UTE247" s="18"/>
      <c r="UTF247" s="18"/>
      <c r="UTG247" s="18"/>
      <c r="UTH247" s="18"/>
      <c r="UTI247" s="18"/>
      <c r="UTJ247" s="18"/>
      <c r="UTK247" s="18"/>
      <c r="UTL247" s="18"/>
      <c r="UTM247" s="18"/>
      <c r="UTN247" s="18"/>
      <c r="UTO247" s="18"/>
      <c r="UTP247" s="18"/>
      <c r="UTQ247" s="18"/>
      <c r="UTR247" s="18"/>
      <c r="UTS247" s="18"/>
      <c r="UTT247" s="18"/>
      <c r="UTU247" s="18"/>
      <c r="UTV247" s="18"/>
      <c r="UTW247" s="18"/>
      <c r="UTX247" s="18"/>
      <c r="UTY247" s="18"/>
      <c r="UTZ247" s="18"/>
      <c r="UUA247" s="18"/>
      <c r="UUB247" s="18"/>
      <c r="UUC247" s="18"/>
      <c r="UUD247" s="18"/>
      <c r="UUE247" s="18"/>
      <c r="UUF247" s="18"/>
      <c r="UUG247" s="18"/>
      <c r="UUH247" s="18"/>
      <c r="UUI247" s="18"/>
      <c r="UUJ247" s="18"/>
      <c r="UUK247" s="18"/>
      <c r="UUL247" s="18"/>
      <c r="UUM247" s="18"/>
      <c r="UUN247" s="18"/>
      <c r="UUO247" s="18"/>
      <c r="UUP247" s="18"/>
      <c r="UUQ247" s="18"/>
      <c r="UUR247" s="18"/>
      <c r="UUS247" s="18"/>
      <c r="UUT247" s="18"/>
      <c r="UUU247" s="18"/>
      <c r="UUV247" s="18"/>
      <c r="UUW247" s="18"/>
      <c r="UUX247" s="18"/>
      <c r="UUY247" s="18"/>
      <c r="UUZ247" s="18"/>
      <c r="UVA247" s="18"/>
      <c r="UVB247" s="18"/>
      <c r="UVC247" s="18"/>
      <c r="UVD247" s="18"/>
      <c r="UVE247" s="18"/>
      <c r="UVF247" s="18"/>
      <c r="UVG247" s="18"/>
      <c r="UVH247" s="18"/>
      <c r="UVI247" s="18"/>
      <c r="UVJ247" s="18"/>
      <c r="UVK247" s="18"/>
      <c r="UVL247" s="18"/>
      <c r="UVM247" s="18"/>
      <c r="UVN247" s="18"/>
      <c r="UVO247" s="18"/>
      <c r="UVP247" s="18"/>
      <c r="UVQ247" s="18"/>
      <c r="UVR247" s="18"/>
      <c r="UVS247" s="18"/>
      <c r="UVT247" s="18"/>
      <c r="UVU247" s="18"/>
      <c r="UVV247" s="18"/>
      <c r="UVW247" s="18"/>
      <c r="UVX247" s="18"/>
      <c r="UVY247" s="18"/>
      <c r="UVZ247" s="18"/>
      <c r="UWA247" s="18"/>
      <c r="UWB247" s="18"/>
      <c r="UWC247" s="18"/>
      <c r="UWD247" s="18"/>
      <c r="UWE247" s="18"/>
      <c r="UWF247" s="18"/>
      <c r="UWG247" s="18"/>
      <c r="UWH247" s="18"/>
      <c r="UWI247" s="18"/>
      <c r="UWJ247" s="18"/>
      <c r="UWK247" s="18"/>
      <c r="UWL247" s="18"/>
      <c r="UWM247" s="18"/>
      <c r="UWN247" s="18"/>
      <c r="UWO247" s="18"/>
      <c r="UWP247" s="18"/>
      <c r="UWQ247" s="18"/>
      <c r="UWR247" s="18"/>
      <c r="UWS247" s="18"/>
      <c r="UWT247" s="18"/>
      <c r="UWU247" s="18"/>
      <c r="UWV247" s="18"/>
      <c r="UWW247" s="18"/>
      <c r="UWX247" s="18"/>
      <c r="UWY247" s="18"/>
      <c r="UWZ247" s="18"/>
      <c r="UXA247" s="18"/>
      <c r="UXB247" s="18"/>
      <c r="UXC247" s="18"/>
      <c r="UXD247" s="18"/>
      <c r="UXE247" s="18"/>
      <c r="UXF247" s="18"/>
      <c r="UXG247" s="18"/>
      <c r="UXH247" s="18"/>
      <c r="UXI247" s="18"/>
      <c r="UXJ247" s="18"/>
      <c r="UXK247" s="18"/>
      <c r="UXL247" s="18"/>
      <c r="UXM247" s="18"/>
      <c r="UXN247" s="18"/>
      <c r="UXO247" s="18"/>
      <c r="UXP247" s="18"/>
      <c r="UXQ247" s="18"/>
      <c r="UXR247" s="18"/>
      <c r="UXS247" s="18"/>
      <c r="UXT247" s="18"/>
      <c r="UXU247" s="18"/>
      <c r="UXV247" s="18"/>
      <c r="UXW247" s="18"/>
      <c r="UXX247" s="18"/>
      <c r="UXY247" s="18"/>
      <c r="UXZ247" s="18"/>
      <c r="UYA247" s="18"/>
      <c r="UYB247" s="18"/>
      <c r="UYC247" s="18"/>
      <c r="UYD247" s="18"/>
      <c r="UYE247" s="18"/>
      <c r="UYF247" s="18"/>
      <c r="UYG247" s="18"/>
      <c r="UYH247" s="18"/>
      <c r="UYI247" s="18"/>
      <c r="UYJ247" s="18"/>
      <c r="UYK247" s="18"/>
      <c r="UYL247" s="18"/>
      <c r="UYM247" s="18"/>
      <c r="UYN247" s="18"/>
      <c r="UYO247" s="18"/>
      <c r="UYP247" s="18"/>
      <c r="UYQ247" s="18"/>
      <c r="UYR247" s="18"/>
      <c r="UYS247" s="18"/>
      <c r="UYT247" s="18"/>
      <c r="UYU247" s="18"/>
      <c r="UYV247" s="18"/>
      <c r="UYW247" s="18"/>
      <c r="UYX247" s="18"/>
      <c r="UYY247" s="18"/>
      <c r="UYZ247" s="18"/>
      <c r="UZA247" s="18"/>
      <c r="UZB247" s="18"/>
      <c r="UZC247" s="18"/>
      <c r="UZD247" s="18"/>
      <c r="UZE247" s="18"/>
      <c r="UZF247" s="18"/>
      <c r="UZG247" s="18"/>
      <c r="UZH247" s="18"/>
      <c r="UZI247" s="18"/>
      <c r="UZJ247" s="18"/>
      <c r="UZK247" s="18"/>
      <c r="UZL247" s="18"/>
      <c r="UZM247" s="18"/>
      <c r="UZN247" s="18"/>
      <c r="UZO247" s="18"/>
      <c r="UZP247" s="18"/>
      <c r="UZQ247" s="18"/>
      <c r="UZR247" s="18"/>
      <c r="UZS247" s="18"/>
      <c r="UZT247" s="18"/>
      <c r="UZU247" s="18"/>
      <c r="UZV247" s="18"/>
      <c r="UZW247" s="18"/>
      <c r="UZX247" s="18"/>
      <c r="UZY247" s="18"/>
      <c r="UZZ247" s="18"/>
      <c r="VAA247" s="18"/>
      <c r="VAB247" s="18"/>
      <c r="VAC247" s="18"/>
      <c r="VAD247" s="18"/>
      <c r="VAE247" s="18"/>
      <c r="VAF247" s="18"/>
      <c r="VAG247" s="18"/>
      <c r="VAH247" s="18"/>
      <c r="VAI247" s="18"/>
      <c r="VAJ247" s="18"/>
      <c r="VAK247" s="18"/>
      <c r="VAL247" s="18"/>
      <c r="VAM247" s="18"/>
      <c r="VAN247" s="18"/>
      <c r="VAO247" s="18"/>
      <c r="VAP247" s="18"/>
      <c r="VAQ247" s="18"/>
      <c r="VAR247" s="18"/>
      <c r="VAS247" s="18"/>
      <c r="VAT247" s="18"/>
      <c r="VAU247" s="18"/>
      <c r="VAV247" s="18"/>
      <c r="VAW247" s="18"/>
      <c r="VAX247" s="18"/>
      <c r="VAY247" s="18"/>
      <c r="VAZ247" s="18"/>
      <c r="VBA247" s="18"/>
      <c r="VBB247" s="18"/>
      <c r="VBC247" s="18"/>
      <c r="VBD247" s="18"/>
      <c r="VBE247" s="18"/>
      <c r="VBF247" s="18"/>
      <c r="VBG247" s="18"/>
      <c r="VBH247" s="18"/>
      <c r="VBI247" s="18"/>
      <c r="VBJ247" s="18"/>
      <c r="VBK247" s="18"/>
      <c r="VBL247" s="18"/>
      <c r="VBM247" s="18"/>
      <c r="VBN247" s="18"/>
      <c r="VBO247" s="18"/>
      <c r="VBP247" s="18"/>
      <c r="VBQ247" s="18"/>
      <c r="VBR247" s="18"/>
      <c r="VBS247" s="18"/>
      <c r="VBT247" s="18"/>
      <c r="VBU247" s="18"/>
      <c r="VBV247" s="18"/>
      <c r="VBW247" s="18"/>
      <c r="VBX247" s="18"/>
      <c r="VBY247" s="18"/>
      <c r="VBZ247" s="18"/>
      <c r="VCA247" s="18"/>
      <c r="VCB247" s="18"/>
      <c r="VCC247" s="18"/>
      <c r="VCD247" s="18"/>
      <c r="VCE247" s="18"/>
      <c r="VCF247" s="18"/>
      <c r="VCG247" s="18"/>
      <c r="VCH247" s="18"/>
      <c r="VCI247" s="18"/>
      <c r="VCJ247" s="18"/>
      <c r="VCK247" s="18"/>
      <c r="VCL247" s="18"/>
      <c r="VCM247" s="18"/>
      <c r="VCN247" s="18"/>
      <c r="VCO247" s="18"/>
      <c r="VCP247" s="18"/>
      <c r="VCQ247" s="18"/>
      <c r="VCR247" s="18"/>
      <c r="VCS247" s="18"/>
      <c r="VCT247" s="18"/>
      <c r="VCU247" s="18"/>
      <c r="VCV247" s="18"/>
      <c r="VCW247" s="18"/>
      <c r="VCX247" s="18"/>
      <c r="VCY247" s="18"/>
      <c r="VCZ247" s="18"/>
      <c r="VDA247" s="18"/>
      <c r="VDB247" s="18"/>
      <c r="VDC247" s="18"/>
      <c r="VDD247" s="18"/>
      <c r="VDE247" s="18"/>
      <c r="VDF247" s="18"/>
      <c r="VDG247" s="18"/>
      <c r="VDH247" s="18"/>
      <c r="VDI247" s="18"/>
      <c r="VDJ247" s="18"/>
      <c r="VDK247" s="18"/>
      <c r="VDL247" s="18"/>
      <c r="VDM247" s="18"/>
      <c r="VDN247" s="18"/>
      <c r="VDO247" s="18"/>
      <c r="VDP247" s="18"/>
      <c r="VDQ247" s="18"/>
      <c r="VDR247" s="18"/>
      <c r="VDS247" s="18"/>
      <c r="VDT247" s="18"/>
      <c r="VDU247" s="18"/>
      <c r="VDV247" s="18"/>
      <c r="VDW247" s="18"/>
      <c r="VDX247" s="18"/>
      <c r="VDY247" s="18"/>
      <c r="VDZ247" s="18"/>
      <c r="VEA247" s="18"/>
      <c r="VEB247" s="18"/>
      <c r="VEC247" s="18"/>
      <c r="VED247" s="18"/>
      <c r="VEE247" s="18"/>
      <c r="VEF247" s="18"/>
      <c r="VEG247" s="18"/>
      <c r="VEH247" s="18"/>
      <c r="VEI247" s="18"/>
      <c r="VEJ247" s="18"/>
      <c r="VEK247" s="18"/>
      <c r="VEL247" s="18"/>
      <c r="VEM247" s="18"/>
      <c r="VEN247" s="18"/>
      <c r="VEO247" s="18"/>
      <c r="VEP247" s="18"/>
      <c r="VEQ247" s="18"/>
      <c r="VER247" s="18"/>
      <c r="VES247" s="18"/>
      <c r="VET247" s="18"/>
      <c r="VEU247" s="18"/>
      <c r="VEV247" s="18"/>
      <c r="VEW247" s="18"/>
      <c r="VEX247" s="18"/>
      <c r="VEY247" s="18"/>
      <c r="VEZ247" s="18"/>
      <c r="VFA247" s="18"/>
      <c r="VFB247" s="18"/>
      <c r="VFC247" s="18"/>
      <c r="VFD247" s="18"/>
      <c r="VFE247" s="18"/>
      <c r="VFF247" s="18"/>
      <c r="VFG247" s="18"/>
      <c r="VFH247" s="18"/>
      <c r="VFI247" s="18"/>
      <c r="VFJ247" s="18"/>
      <c r="VFK247" s="18"/>
      <c r="VFL247" s="18"/>
      <c r="VFM247" s="18"/>
      <c r="VFN247" s="18"/>
      <c r="VFO247" s="18"/>
      <c r="VFP247" s="18"/>
      <c r="VFQ247" s="18"/>
      <c r="VFR247" s="18"/>
      <c r="VFS247" s="18"/>
      <c r="VFT247" s="18"/>
      <c r="VFU247" s="18"/>
      <c r="VFV247" s="18"/>
      <c r="VFW247" s="18"/>
      <c r="VFX247" s="18"/>
      <c r="VFY247" s="18"/>
      <c r="VFZ247" s="18"/>
      <c r="VGA247" s="18"/>
      <c r="VGB247" s="18"/>
      <c r="VGC247" s="18"/>
      <c r="VGD247" s="18"/>
      <c r="VGE247" s="18"/>
      <c r="VGF247" s="18"/>
      <c r="VGG247" s="18"/>
      <c r="VGH247" s="18"/>
      <c r="VGI247" s="18"/>
      <c r="VGJ247" s="18"/>
      <c r="VGK247" s="18"/>
      <c r="VGL247" s="18"/>
      <c r="VGM247" s="18"/>
      <c r="VGN247" s="18"/>
      <c r="VGO247" s="18"/>
      <c r="VGP247" s="18"/>
      <c r="VGQ247" s="18"/>
      <c r="VGR247" s="18"/>
      <c r="VGS247" s="18"/>
      <c r="VGT247" s="18"/>
      <c r="VGU247" s="18"/>
      <c r="VGV247" s="18"/>
      <c r="VGW247" s="18"/>
      <c r="VGX247" s="18"/>
      <c r="VGY247" s="18"/>
      <c r="VGZ247" s="18"/>
      <c r="VHA247" s="18"/>
      <c r="VHB247" s="18"/>
      <c r="VHC247" s="18"/>
      <c r="VHD247" s="18"/>
      <c r="VHE247" s="18"/>
      <c r="VHF247" s="18"/>
      <c r="VHG247" s="18"/>
      <c r="VHH247" s="18"/>
      <c r="VHI247" s="18"/>
      <c r="VHJ247" s="18"/>
      <c r="VHK247" s="18"/>
      <c r="VHL247" s="18"/>
      <c r="VHM247" s="18"/>
      <c r="VHN247" s="18"/>
      <c r="VHO247" s="18"/>
      <c r="VHP247" s="18"/>
      <c r="VHQ247" s="18"/>
      <c r="VHR247" s="18"/>
      <c r="VHS247" s="18"/>
      <c r="VHT247" s="18"/>
      <c r="VHU247" s="18"/>
      <c r="VHV247" s="18"/>
      <c r="VHW247" s="18"/>
      <c r="VHX247" s="18"/>
      <c r="VHY247" s="18"/>
      <c r="VHZ247" s="18"/>
      <c r="VIA247" s="18"/>
      <c r="VIB247" s="18"/>
      <c r="VIC247" s="18"/>
      <c r="VID247" s="18"/>
      <c r="VIE247" s="18"/>
      <c r="VIF247" s="18"/>
      <c r="VIG247" s="18"/>
      <c r="VIH247" s="18"/>
      <c r="VII247" s="18"/>
      <c r="VIJ247" s="18"/>
      <c r="VIK247" s="18"/>
      <c r="VIL247" s="18"/>
      <c r="VIM247" s="18"/>
      <c r="VIN247" s="18"/>
      <c r="VIO247" s="18"/>
      <c r="VIP247" s="18"/>
      <c r="VIQ247" s="18"/>
      <c r="VIR247" s="18"/>
      <c r="VIS247" s="18"/>
      <c r="VIT247" s="18"/>
      <c r="VIU247" s="18"/>
      <c r="VIV247" s="18"/>
      <c r="VIW247" s="18"/>
      <c r="VIX247" s="18"/>
      <c r="VIY247" s="18"/>
      <c r="VIZ247" s="18"/>
      <c r="VJA247" s="18"/>
      <c r="VJB247" s="18"/>
      <c r="VJC247" s="18"/>
      <c r="VJD247" s="18"/>
      <c r="VJE247" s="18"/>
      <c r="VJF247" s="18"/>
      <c r="VJG247" s="18"/>
      <c r="VJH247" s="18"/>
      <c r="VJI247" s="18"/>
      <c r="VJJ247" s="18"/>
      <c r="VJK247" s="18"/>
      <c r="VJL247" s="18"/>
      <c r="VJM247" s="18"/>
      <c r="VJN247" s="18"/>
      <c r="VJO247" s="18"/>
      <c r="VJP247" s="18"/>
      <c r="VJQ247" s="18"/>
      <c r="VJR247" s="18"/>
      <c r="VJS247" s="18"/>
      <c r="VJT247" s="18"/>
      <c r="VJU247" s="18"/>
      <c r="VJV247" s="18"/>
      <c r="VJW247" s="18"/>
      <c r="VJX247" s="18"/>
      <c r="VJY247" s="18"/>
      <c r="VJZ247" s="18"/>
      <c r="VKA247" s="18"/>
      <c r="VKB247" s="18"/>
      <c r="VKC247" s="18"/>
      <c r="VKD247" s="18"/>
      <c r="VKE247" s="18"/>
      <c r="VKF247" s="18"/>
      <c r="VKG247" s="18"/>
      <c r="VKH247" s="18"/>
      <c r="VKI247" s="18"/>
      <c r="VKJ247" s="18"/>
      <c r="VKK247" s="18"/>
      <c r="VKL247" s="18"/>
      <c r="VKM247" s="18"/>
      <c r="VKN247" s="18"/>
      <c r="VKO247" s="18"/>
      <c r="VKP247" s="18"/>
      <c r="VKQ247" s="18"/>
      <c r="VKR247" s="18"/>
      <c r="VKS247" s="18"/>
      <c r="VKT247" s="18"/>
      <c r="VKU247" s="18"/>
      <c r="VKV247" s="18"/>
      <c r="VKW247" s="18"/>
      <c r="VKX247" s="18"/>
      <c r="VKY247" s="18"/>
      <c r="VKZ247" s="18"/>
      <c r="VLA247" s="18"/>
      <c r="VLB247" s="18"/>
      <c r="VLC247" s="18"/>
      <c r="VLD247" s="18"/>
      <c r="VLE247" s="18"/>
      <c r="VLF247" s="18"/>
      <c r="VLG247" s="18"/>
      <c r="VLH247" s="18"/>
      <c r="VLI247" s="18"/>
      <c r="VLJ247" s="18"/>
      <c r="VLK247" s="18"/>
      <c r="VLL247" s="18"/>
      <c r="VLM247" s="18"/>
      <c r="VLN247" s="18"/>
      <c r="VLO247" s="18"/>
      <c r="VLP247" s="18"/>
      <c r="VLQ247" s="18"/>
      <c r="VLR247" s="18"/>
      <c r="VLS247" s="18"/>
      <c r="VLT247" s="18"/>
      <c r="VLU247" s="18"/>
      <c r="VLV247" s="18"/>
      <c r="VLW247" s="18"/>
      <c r="VLX247" s="18"/>
      <c r="VLY247" s="18"/>
      <c r="VLZ247" s="18"/>
      <c r="VMA247" s="18"/>
      <c r="VMB247" s="18"/>
      <c r="VMC247" s="18"/>
      <c r="VMD247" s="18"/>
      <c r="VME247" s="18"/>
      <c r="VMF247" s="18"/>
      <c r="VMG247" s="18"/>
      <c r="VMH247" s="18"/>
      <c r="VMI247" s="18"/>
      <c r="VMJ247" s="18"/>
      <c r="VMK247" s="18"/>
      <c r="VML247" s="18"/>
      <c r="VMM247" s="18"/>
      <c r="VMN247" s="18"/>
      <c r="VMO247" s="18"/>
      <c r="VMP247" s="18"/>
      <c r="VMQ247" s="18"/>
      <c r="VMR247" s="18"/>
      <c r="VMS247" s="18"/>
      <c r="VMT247" s="18"/>
      <c r="VMU247" s="18"/>
      <c r="VMV247" s="18"/>
      <c r="VMW247" s="18"/>
      <c r="VMX247" s="18"/>
      <c r="VMY247" s="18"/>
      <c r="VMZ247" s="18"/>
      <c r="VNA247" s="18"/>
      <c r="VNB247" s="18"/>
      <c r="VNC247" s="18"/>
      <c r="VND247" s="18"/>
      <c r="VNE247" s="18"/>
      <c r="VNF247" s="18"/>
      <c r="VNG247" s="18"/>
      <c r="VNH247" s="18"/>
      <c r="VNI247" s="18"/>
      <c r="VNJ247" s="18"/>
      <c r="VNK247" s="18"/>
      <c r="VNL247" s="18"/>
      <c r="VNM247" s="18"/>
      <c r="VNN247" s="18"/>
      <c r="VNO247" s="18"/>
      <c r="VNP247" s="18"/>
      <c r="VNQ247" s="18"/>
      <c r="VNR247" s="18"/>
      <c r="VNS247" s="18"/>
      <c r="VNT247" s="18"/>
      <c r="VNU247" s="18"/>
      <c r="VNV247" s="18"/>
      <c r="VNW247" s="18"/>
      <c r="VNX247" s="18"/>
      <c r="VNY247" s="18"/>
      <c r="VNZ247" s="18"/>
      <c r="VOA247" s="18"/>
      <c r="VOB247" s="18"/>
      <c r="VOC247" s="18"/>
      <c r="VOD247" s="18"/>
      <c r="VOE247" s="18"/>
      <c r="VOF247" s="18"/>
      <c r="VOG247" s="18"/>
      <c r="VOH247" s="18"/>
      <c r="VOI247" s="18"/>
      <c r="VOJ247" s="18"/>
      <c r="VOK247" s="18"/>
      <c r="VOL247" s="18"/>
      <c r="VOM247" s="18"/>
      <c r="VON247" s="18"/>
      <c r="VOO247" s="18"/>
      <c r="VOP247" s="18"/>
      <c r="VOQ247" s="18"/>
      <c r="VOR247" s="18"/>
      <c r="VOS247" s="18"/>
      <c r="VOT247" s="18"/>
      <c r="VOU247" s="18"/>
      <c r="VOV247" s="18"/>
      <c r="VOW247" s="18"/>
      <c r="VOX247" s="18"/>
      <c r="VOY247" s="18"/>
      <c r="VOZ247" s="18"/>
      <c r="VPA247" s="18"/>
      <c r="VPB247" s="18"/>
      <c r="VPC247" s="18"/>
      <c r="VPD247" s="18"/>
      <c r="VPE247" s="18"/>
      <c r="VPF247" s="18"/>
      <c r="VPG247" s="18"/>
      <c r="VPH247" s="18"/>
      <c r="VPI247" s="18"/>
      <c r="VPJ247" s="18"/>
      <c r="VPK247" s="18"/>
      <c r="VPL247" s="18"/>
      <c r="VPM247" s="18"/>
      <c r="VPN247" s="18"/>
      <c r="VPO247" s="18"/>
      <c r="VPP247" s="18"/>
      <c r="VPQ247" s="18"/>
      <c r="VPR247" s="18"/>
      <c r="VPS247" s="18"/>
      <c r="VPT247" s="18"/>
      <c r="VPU247" s="18"/>
      <c r="VPV247" s="18"/>
      <c r="VPW247" s="18"/>
      <c r="VPX247" s="18"/>
      <c r="VPY247" s="18"/>
      <c r="VPZ247" s="18"/>
      <c r="VQA247" s="18"/>
      <c r="VQB247" s="18"/>
      <c r="VQC247" s="18"/>
      <c r="VQD247" s="18"/>
      <c r="VQE247" s="18"/>
      <c r="VQF247" s="18"/>
      <c r="VQG247" s="18"/>
      <c r="VQH247" s="18"/>
      <c r="VQI247" s="18"/>
      <c r="VQJ247" s="18"/>
      <c r="VQK247" s="18"/>
      <c r="VQL247" s="18"/>
      <c r="VQM247" s="18"/>
      <c r="VQN247" s="18"/>
      <c r="VQO247" s="18"/>
      <c r="VQP247" s="18"/>
      <c r="VQQ247" s="18"/>
      <c r="VQR247" s="18"/>
      <c r="VQS247" s="18"/>
      <c r="VQT247" s="18"/>
      <c r="VQU247" s="18"/>
      <c r="VQV247" s="18"/>
      <c r="VQW247" s="18"/>
      <c r="VQX247" s="18"/>
      <c r="VQY247" s="18"/>
      <c r="VQZ247" s="18"/>
      <c r="VRA247" s="18"/>
      <c r="VRB247" s="18"/>
      <c r="VRC247" s="18"/>
      <c r="VRD247" s="18"/>
      <c r="VRE247" s="18"/>
      <c r="VRF247" s="18"/>
      <c r="VRG247" s="18"/>
      <c r="VRH247" s="18"/>
      <c r="VRI247" s="18"/>
      <c r="VRJ247" s="18"/>
      <c r="VRK247" s="18"/>
      <c r="VRL247" s="18"/>
      <c r="VRM247" s="18"/>
      <c r="VRN247" s="18"/>
      <c r="VRO247" s="18"/>
      <c r="VRP247" s="18"/>
      <c r="VRQ247" s="18"/>
      <c r="VRR247" s="18"/>
      <c r="VRS247" s="18"/>
      <c r="VRT247" s="18"/>
      <c r="VRU247" s="18"/>
      <c r="VRV247" s="18"/>
      <c r="VRW247" s="18"/>
      <c r="VRX247" s="18"/>
      <c r="VRY247" s="18"/>
      <c r="VRZ247" s="18"/>
      <c r="VSA247" s="18"/>
      <c r="VSB247" s="18"/>
      <c r="VSC247" s="18"/>
      <c r="VSD247" s="18"/>
      <c r="VSE247" s="18"/>
      <c r="VSF247" s="18"/>
      <c r="VSG247" s="18"/>
      <c r="VSH247" s="18"/>
      <c r="VSI247" s="18"/>
      <c r="VSJ247" s="18"/>
      <c r="VSK247" s="18"/>
      <c r="VSL247" s="18"/>
      <c r="VSM247" s="18"/>
      <c r="VSN247" s="18"/>
      <c r="VSO247" s="18"/>
      <c r="VSP247" s="18"/>
      <c r="VSQ247" s="18"/>
      <c r="VSR247" s="18"/>
      <c r="VSS247" s="18"/>
      <c r="VST247" s="18"/>
      <c r="VSU247" s="18"/>
      <c r="VSV247" s="18"/>
      <c r="VSW247" s="18"/>
      <c r="VSX247" s="18"/>
      <c r="VSY247" s="18"/>
      <c r="VSZ247" s="18"/>
      <c r="VTA247" s="18"/>
      <c r="VTB247" s="18"/>
      <c r="VTC247" s="18"/>
      <c r="VTD247" s="18"/>
      <c r="VTE247" s="18"/>
      <c r="VTF247" s="18"/>
      <c r="VTG247" s="18"/>
      <c r="VTH247" s="18"/>
      <c r="VTI247" s="18"/>
      <c r="VTJ247" s="18"/>
      <c r="VTK247" s="18"/>
      <c r="VTL247" s="18"/>
      <c r="VTM247" s="18"/>
      <c r="VTN247" s="18"/>
      <c r="VTO247" s="18"/>
      <c r="VTP247" s="18"/>
      <c r="VTQ247" s="18"/>
      <c r="VTR247" s="18"/>
      <c r="VTS247" s="18"/>
      <c r="VTT247" s="18"/>
      <c r="VTU247" s="18"/>
      <c r="VTV247" s="18"/>
      <c r="VTW247" s="18"/>
      <c r="VTX247" s="18"/>
      <c r="VTY247" s="18"/>
      <c r="VTZ247" s="18"/>
      <c r="VUA247" s="18"/>
      <c r="VUB247" s="18"/>
      <c r="VUC247" s="18"/>
      <c r="VUD247" s="18"/>
      <c r="VUE247" s="18"/>
      <c r="VUF247" s="18"/>
      <c r="VUG247" s="18"/>
      <c r="VUH247" s="18"/>
      <c r="VUI247" s="18"/>
      <c r="VUJ247" s="18"/>
      <c r="VUK247" s="18"/>
      <c r="VUL247" s="18"/>
      <c r="VUM247" s="18"/>
      <c r="VUN247" s="18"/>
      <c r="VUO247" s="18"/>
      <c r="VUP247" s="18"/>
      <c r="VUQ247" s="18"/>
      <c r="VUR247" s="18"/>
      <c r="VUS247" s="18"/>
      <c r="VUT247" s="18"/>
      <c r="VUU247" s="18"/>
      <c r="VUV247" s="18"/>
      <c r="VUW247" s="18"/>
      <c r="VUX247" s="18"/>
      <c r="VUY247" s="18"/>
      <c r="VUZ247" s="18"/>
      <c r="VVA247" s="18"/>
      <c r="VVB247" s="18"/>
      <c r="VVC247" s="18"/>
      <c r="VVD247" s="18"/>
      <c r="VVE247" s="18"/>
      <c r="VVF247" s="18"/>
      <c r="VVG247" s="18"/>
      <c r="VVH247" s="18"/>
      <c r="VVI247" s="18"/>
      <c r="VVJ247" s="18"/>
      <c r="VVK247" s="18"/>
      <c r="VVL247" s="18"/>
      <c r="VVM247" s="18"/>
      <c r="VVN247" s="18"/>
      <c r="VVO247" s="18"/>
      <c r="VVP247" s="18"/>
      <c r="VVQ247" s="18"/>
      <c r="VVR247" s="18"/>
      <c r="VVS247" s="18"/>
      <c r="VVT247" s="18"/>
      <c r="VVU247" s="18"/>
      <c r="VVV247" s="18"/>
      <c r="VVW247" s="18"/>
      <c r="VVX247" s="18"/>
      <c r="VVY247" s="18"/>
      <c r="VVZ247" s="18"/>
      <c r="VWA247" s="18"/>
      <c r="VWB247" s="18"/>
      <c r="VWC247" s="18"/>
      <c r="VWD247" s="18"/>
      <c r="VWE247" s="18"/>
      <c r="VWF247" s="18"/>
      <c r="VWG247" s="18"/>
      <c r="VWH247" s="18"/>
      <c r="VWI247" s="18"/>
      <c r="VWJ247" s="18"/>
      <c r="VWK247" s="18"/>
      <c r="VWL247" s="18"/>
      <c r="VWM247" s="18"/>
      <c r="VWN247" s="18"/>
      <c r="VWO247" s="18"/>
      <c r="VWP247" s="18"/>
      <c r="VWQ247" s="18"/>
      <c r="VWR247" s="18"/>
      <c r="VWS247" s="18"/>
      <c r="VWT247" s="18"/>
      <c r="VWU247" s="18"/>
      <c r="VWV247" s="18"/>
      <c r="VWW247" s="18"/>
      <c r="VWX247" s="18"/>
      <c r="VWY247" s="18"/>
      <c r="VWZ247" s="18"/>
      <c r="VXA247" s="18"/>
      <c r="VXB247" s="18"/>
      <c r="VXC247" s="18"/>
      <c r="VXD247" s="18"/>
      <c r="VXE247" s="18"/>
      <c r="VXF247" s="18"/>
      <c r="VXG247" s="18"/>
      <c r="VXH247" s="18"/>
      <c r="VXI247" s="18"/>
      <c r="VXJ247" s="18"/>
      <c r="VXK247" s="18"/>
      <c r="VXL247" s="18"/>
      <c r="VXM247" s="18"/>
      <c r="VXN247" s="18"/>
      <c r="VXO247" s="18"/>
      <c r="VXP247" s="18"/>
      <c r="VXQ247" s="18"/>
      <c r="VXR247" s="18"/>
      <c r="VXS247" s="18"/>
      <c r="VXT247" s="18"/>
      <c r="VXU247" s="18"/>
      <c r="VXV247" s="18"/>
      <c r="VXW247" s="18"/>
      <c r="VXX247" s="18"/>
      <c r="VXY247" s="18"/>
      <c r="VXZ247" s="18"/>
      <c r="VYA247" s="18"/>
      <c r="VYB247" s="18"/>
      <c r="VYC247" s="18"/>
      <c r="VYD247" s="18"/>
      <c r="VYE247" s="18"/>
      <c r="VYF247" s="18"/>
      <c r="VYG247" s="18"/>
      <c r="VYH247" s="18"/>
      <c r="VYI247" s="18"/>
      <c r="VYJ247" s="18"/>
      <c r="VYK247" s="18"/>
      <c r="VYL247" s="18"/>
      <c r="VYM247" s="18"/>
      <c r="VYN247" s="18"/>
      <c r="VYO247" s="18"/>
      <c r="VYP247" s="18"/>
      <c r="VYQ247" s="18"/>
      <c r="VYR247" s="18"/>
      <c r="VYS247" s="18"/>
      <c r="VYT247" s="18"/>
      <c r="VYU247" s="18"/>
      <c r="VYV247" s="18"/>
      <c r="VYW247" s="18"/>
      <c r="VYX247" s="18"/>
      <c r="VYY247" s="18"/>
      <c r="VYZ247" s="18"/>
      <c r="VZA247" s="18"/>
      <c r="VZB247" s="18"/>
      <c r="VZC247" s="18"/>
      <c r="VZD247" s="18"/>
      <c r="VZE247" s="18"/>
      <c r="VZF247" s="18"/>
      <c r="VZG247" s="18"/>
      <c r="VZH247" s="18"/>
      <c r="VZI247" s="18"/>
      <c r="VZJ247" s="18"/>
      <c r="VZK247" s="18"/>
      <c r="VZL247" s="18"/>
      <c r="VZM247" s="18"/>
      <c r="VZN247" s="18"/>
      <c r="VZO247" s="18"/>
      <c r="VZP247" s="18"/>
      <c r="VZQ247" s="18"/>
      <c r="VZR247" s="18"/>
      <c r="VZS247" s="18"/>
      <c r="VZT247" s="18"/>
      <c r="VZU247" s="18"/>
      <c r="VZV247" s="18"/>
      <c r="VZW247" s="18"/>
      <c r="VZX247" s="18"/>
      <c r="VZY247" s="18"/>
      <c r="VZZ247" s="18"/>
      <c r="WAA247" s="18"/>
      <c r="WAB247" s="18"/>
      <c r="WAC247" s="18"/>
      <c r="WAD247" s="18"/>
      <c r="WAE247" s="18"/>
      <c r="WAF247" s="18"/>
      <c r="WAG247" s="18"/>
      <c r="WAH247" s="18"/>
      <c r="WAI247" s="18"/>
      <c r="WAJ247" s="18"/>
      <c r="WAK247" s="18"/>
      <c r="WAL247" s="18"/>
      <c r="WAM247" s="18"/>
      <c r="WAN247" s="18"/>
      <c r="WAO247" s="18"/>
      <c r="WAP247" s="18"/>
      <c r="WAQ247" s="18"/>
      <c r="WAR247" s="18"/>
      <c r="WAS247" s="18"/>
      <c r="WAT247" s="18"/>
      <c r="WAU247" s="18"/>
      <c r="WAV247" s="18"/>
      <c r="WAW247" s="18"/>
      <c r="WAX247" s="18"/>
      <c r="WAY247" s="18"/>
      <c r="WAZ247" s="18"/>
      <c r="WBA247" s="18"/>
      <c r="WBB247" s="18"/>
      <c r="WBC247" s="18"/>
      <c r="WBD247" s="18"/>
      <c r="WBE247" s="18"/>
      <c r="WBF247" s="18"/>
      <c r="WBG247" s="18"/>
      <c r="WBH247" s="18"/>
      <c r="WBI247" s="18"/>
      <c r="WBJ247" s="18"/>
      <c r="WBK247" s="18"/>
      <c r="WBL247" s="18"/>
      <c r="WBM247" s="18"/>
      <c r="WBN247" s="18"/>
      <c r="WBO247" s="18"/>
      <c r="WBP247" s="18"/>
      <c r="WBQ247" s="18"/>
      <c r="WBR247" s="18"/>
      <c r="WBS247" s="18"/>
      <c r="WBT247" s="18"/>
      <c r="WBU247" s="18"/>
      <c r="WBV247" s="18"/>
      <c r="WBW247" s="18"/>
      <c r="WBX247" s="18"/>
      <c r="WBY247" s="18"/>
      <c r="WBZ247" s="18"/>
      <c r="WCA247" s="18"/>
      <c r="WCB247" s="18"/>
      <c r="WCC247" s="18"/>
      <c r="WCD247" s="18"/>
      <c r="WCE247" s="18"/>
      <c r="WCF247" s="18"/>
      <c r="WCG247" s="18"/>
      <c r="WCH247" s="18"/>
      <c r="WCI247" s="18"/>
      <c r="WCJ247" s="18"/>
      <c r="WCK247" s="18"/>
      <c r="WCL247" s="18"/>
      <c r="WCM247" s="18"/>
      <c r="WCN247" s="18"/>
      <c r="WCO247" s="18"/>
      <c r="WCP247" s="18"/>
      <c r="WCQ247" s="18"/>
      <c r="WCR247" s="18"/>
      <c r="WCS247" s="18"/>
      <c r="WCT247" s="18"/>
      <c r="WCU247" s="18"/>
      <c r="WCV247" s="18"/>
      <c r="WCW247" s="18"/>
      <c r="WCX247" s="18"/>
      <c r="WCY247" s="18"/>
      <c r="WCZ247" s="18"/>
      <c r="WDA247" s="18"/>
      <c r="WDB247" s="18"/>
      <c r="WDC247" s="18"/>
      <c r="WDD247" s="18"/>
      <c r="WDE247" s="18"/>
      <c r="WDF247" s="18"/>
      <c r="WDG247" s="18"/>
      <c r="WDH247" s="18"/>
      <c r="WDI247" s="18"/>
      <c r="WDJ247" s="18"/>
      <c r="WDK247" s="18"/>
      <c r="WDL247" s="18"/>
      <c r="WDM247" s="18"/>
      <c r="WDN247" s="18"/>
      <c r="WDO247" s="18"/>
      <c r="WDP247" s="18"/>
      <c r="WDQ247" s="18"/>
      <c r="WDR247" s="18"/>
      <c r="WDS247" s="18"/>
      <c r="WDT247" s="18"/>
      <c r="WDU247" s="18"/>
      <c r="WDV247" s="18"/>
      <c r="WDW247" s="18"/>
      <c r="WDX247" s="18"/>
      <c r="WDY247" s="18"/>
      <c r="WDZ247" s="18"/>
      <c r="WEA247" s="18"/>
      <c r="WEB247" s="18"/>
      <c r="WEC247" s="18"/>
      <c r="WED247" s="18"/>
      <c r="WEE247" s="18"/>
      <c r="WEF247" s="18"/>
      <c r="WEG247" s="18"/>
      <c r="WEH247" s="18"/>
      <c r="WEI247" s="18"/>
      <c r="WEJ247" s="18"/>
      <c r="WEK247" s="18"/>
      <c r="WEL247" s="18"/>
      <c r="WEM247" s="18"/>
      <c r="WEN247" s="18"/>
      <c r="WEO247" s="18"/>
      <c r="WEP247" s="18"/>
      <c r="WEQ247" s="18"/>
      <c r="WER247" s="18"/>
      <c r="WES247" s="18"/>
      <c r="WET247" s="18"/>
      <c r="WEU247" s="18"/>
      <c r="WEV247" s="18"/>
      <c r="WEW247" s="18"/>
      <c r="WEX247" s="18"/>
      <c r="WEY247" s="18"/>
      <c r="WEZ247" s="18"/>
      <c r="WFA247" s="18"/>
      <c r="WFB247" s="18"/>
      <c r="WFC247" s="18"/>
      <c r="WFD247" s="18"/>
      <c r="WFE247" s="18"/>
      <c r="WFF247" s="18"/>
      <c r="WFG247" s="18"/>
      <c r="WFH247" s="18"/>
      <c r="WFI247" s="18"/>
      <c r="WFJ247" s="18"/>
      <c r="WFK247" s="18"/>
      <c r="WFL247" s="18"/>
      <c r="WFM247" s="18"/>
      <c r="WFN247" s="18"/>
      <c r="WFO247" s="18"/>
      <c r="WFP247" s="18"/>
      <c r="WFQ247" s="18"/>
      <c r="WFR247" s="18"/>
      <c r="WFS247" s="18"/>
      <c r="WFT247" s="18"/>
      <c r="WFU247" s="18"/>
      <c r="WFV247" s="18"/>
      <c r="WFW247" s="18"/>
      <c r="WFX247" s="18"/>
      <c r="WFY247" s="18"/>
      <c r="WFZ247" s="18"/>
      <c r="WGA247" s="18"/>
      <c r="WGB247" s="18"/>
      <c r="WGC247" s="18"/>
      <c r="WGD247" s="18"/>
      <c r="WGE247" s="18"/>
      <c r="WGF247" s="18"/>
      <c r="WGG247" s="18"/>
      <c r="WGH247" s="18"/>
      <c r="WGI247" s="18"/>
      <c r="WGJ247" s="18"/>
      <c r="WGK247" s="18"/>
      <c r="WGL247" s="18"/>
      <c r="WGM247" s="18"/>
      <c r="WGN247" s="18"/>
      <c r="WGO247" s="18"/>
      <c r="WGP247" s="18"/>
      <c r="WGQ247" s="18"/>
      <c r="WGR247" s="18"/>
      <c r="WGS247" s="18"/>
      <c r="WGT247" s="18"/>
      <c r="WGU247" s="18"/>
      <c r="WGV247" s="18"/>
      <c r="WGW247" s="18"/>
      <c r="WGX247" s="18"/>
      <c r="WGY247" s="18"/>
      <c r="WGZ247" s="18"/>
      <c r="WHA247" s="18"/>
      <c r="WHB247" s="18"/>
      <c r="WHC247" s="18"/>
      <c r="WHD247" s="18"/>
      <c r="WHE247" s="18"/>
      <c r="WHF247" s="18"/>
      <c r="WHG247" s="18"/>
      <c r="WHH247" s="18"/>
      <c r="WHI247" s="18"/>
      <c r="WHJ247" s="18"/>
      <c r="WHK247" s="18"/>
      <c r="WHL247" s="18"/>
      <c r="WHM247" s="18"/>
      <c r="WHN247" s="18"/>
      <c r="WHO247" s="18"/>
      <c r="WHP247" s="18"/>
      <c r="WHQ247" s="18"/>
      <c r="WHR247" s="18"/>
      <c r="WHS247" s="18"/>
      <c r="WHT247" s="18"/>
      <c r="WHU247" s="18"/>
      <c r="WHV247" s="18"/>
      <c r="WHW247" s="18"/>
      <c r="WHX247" s="18"/>
      <c r="WHY247" s="18"/>
      <c r="WHZ247" s="18"/>
      <c r="WIA247" s="18"/>
      <c r="WIB247" s="18"/>
      <c r="WIC247" s="18"/>
      <c r="WID247" s="18"/>
      <c r="WIE247" s="18"/>
      <c r="WIF247" s="18"/>
      <c r="WIG247" s="18"/>
      <c r="WIH247" s="18"/>
      <c r="WII247" s="18"/>
      <c r="WIJ247" s="18"/>
      <c r="WIK247" s="18"/>
      <c r="WIL247" s="18"/>
      <c r="WIM247" s="18"/>
      <c r="WIN247" s="18"/>
      <c r="WIO247" s="18"/>
      <c r="WIP247" s="18"/>
      <c r="WIQ247" s="18"/>
      <c r="WIR247" s="18"/>
      <c r="WIS247" s="18"/>
      <c r="WIT247" s="18"/>
      <c r="WIU247" s="18"/>
      <c r="WIV247" s="18"/>
      <c r="WIW247" s="18"/>
      <c r="WIX247" s="18"/>
      <c r="WIY247" s="18"/>
      <c r="WIZ247" s="18"/>
      <c r="WJA247" s="18"/>
      <c r="WJB247" s="18"/>
      <c r="WJC247" s="18"/>
      <c r="WJD247" s="18"/>
      <c r="WJE247" s="18"/>
      <c r="WJF247" s="18"/>
      <c r="WJG247" s="18"/>
      <c r="WJH247" s="18"/>
      <c r="WJI247" s="18"/>
      <c r="WJJ247" s="18"/>
      <c r="WJK247" s="18"/>
      <c r="WJL247" s="18"/>
      <c r="WJM247" s="18"/>
      <c r="WJN247" s="18"/>
      <c r="WJO247" s="18"/>
      <c r="WJP247" s="18"/>
      <c r="WJQ247" s="18"/>
      <c r="WJR247" s="18"/>
      <c r="WJS247" s="18"/>
      <c r="WJT247" s="18"/>
      <c r="WJU247" s="18"/>
      <c r="WJV247" s="18"/>
      <c r="WJW247" s="18"/>
      <c r="WJX247" s="18"/>
      <c r="WJY247" s="18"/>
      <c r="WJZ247" s="18"/>
      <c r="WKA247" s="18"/>
      <c r="WKB247" s="18"/>
      <c r="WKC247" s="18"/>
      <c r="WKD247" s="18"/>
      <c r="WKE247" s="18"/>
      <c r="WKF247" s="18"/>
      <c r="WKG247" s="18"/>
      <c r="WKH247" s="18"/>
      <c r="WKI247" s="18"/>
      <c r="WKJ247" s="18"/>
      <c r="WKK247" s="18"/>
      <c r="WKL247" s="18"/>
      <c r="WKM247" s="18"/>
      <c r="WKN247" s="18"/>
      <c r="WKO247" s="18"/>
      <c r="WKP247" s="18"/>
      <c r="WKQ247" s="18"/>
      <c r="WKR247" s="18"/>
      <c r="WKS247" s="18"/>
      <c r="WKT247" s="18"/>
      <c r="WKU247" s="18"/>
      <c r="WKV247" s="18"/>
      <c r="WKW247" s="18"/>
      <c r="WKX247" s="18"/>
      <c r="WKY247" s="18"/>
      <c r="WKZ247" s="18"/>
      <c r="WLA247" s="18"/>
      <c r="WLB247" s="18"/>
      <c r="WLC247" s="18"/>
      <c r="WLD247" s="18"/>
      <c r="WLE247" s="18"/>
      <c r="WLF247" s="18"/>
      <c r="WLG247" s="18"/>
      <c r="WLH247" s="18"/>
      <c r="WLI247" s="18"/>
      <c r="WLJ247" s="18"/>
      <c r="WLK247" s="18"/>
      <c r="WLL247" s="18"/>
      <c r="WLM247" s="18"/>
      <c r="WLN247" s="18"/>
      <c r="WLO247" s="18"/>
      <c r="WLP247" s="18"/>
      <c r="WLQ247" s="18"/>
      <c r="WLR247" s="18"/>
      <c r="WLS247" s="18"/>
      <c r="WLT247" s="18"/>
      <c r="WLU247" s="18"/>
      <c r="WLV247" s="18"/>
      <c r="WLW247" s="18"/>
      <c r="WLX247" s="18"/>
      <c r="WLY247" s="18"/>
      <c r="WLZ247" s="18"/>
      <c r="WMA247" s="18"/>
      <c r="WMB247" s="18"/>
      <c r="WMC247" s="18"/>
      <c r="WMD247" s="18"/>
      <c r="WME247" s="18"/>
      <c r="WMF247" s="18"/>
      <c r="WMG247" s="18"/>
      <c r="WMH247" s="18"/>
      <c r="WMI247" s="18"/>
      <c r="WMJ247" s="18"/>
      <c r="WMK247" s="18"/>
      <c r="WML247" s="18"/>
      <c r="WMM247" s="18"/>
      <c r="WMN247" s="18"/>
      <c r="WMO247" s="18"/>
      <c r="WMP247" s="18"/>
      <c r="WMQ247" s="18"/>
      <c r="WMR247" s="18"/>
      <c r="WMS247" s="18"/>
      <c r="WMT247" s="18"/>
      <c r="WMU247" s="18"/>
      <c r="WMV247" s="18"/>
      <c r="WMW247" s="18"/>
      <c r="WMX247" s="18"/>
      <c r="WMY247" s="18"/>
      <c r="WMZ247" s="18"/>
      <c r="WNA247" s="18"/>
      <c r="WNB247" s="18"/>
      <c r="WNC247" s="18"/>
      <c r="WND247" s="18"/>
      <c r="WNE247" s="18"/>
      <c r="WNF247" s="18"/>
      <c r="WNG247" s="18"/>
      <c r="WNH247" s="18"/>
      <c r="WNI247" s="18"/>
      <c r="WNJ247" s="18"/>
      <c r="WNK247" s="18"/>
      <c r="WNL247" s="18"/>
      <c r="WNM247" s="18"/>
      <c r="WNN247" s="18"/>
      <c r="WNO247" s="18"/>
      <c r="WNP247" s="18"/>
      <c r="WNQ247" s="18"/>
      <c r="WNR247" s="18"/>
      <c r="WNS247" s="18"/>
      <c r="WNT247" s="18"/>
      <c r="WNU247" s="18"/>
      <c r="WNV247" s="18"/>
      <c r="WNW247" s="18"/>
      <c r="WNX247" s="18"/>
      <c r="WNY247" s="18"/>
      <c r="WNZ247" s="18"/>
      <c r="WOA247" s="18"/>
      <c r="WOB247" s="18"/>
      <c r="WOC247" s="18"/>
      <c r="WOD247" s="18"/>
      <c r="WOE247" s="18"/>
      <c r="WOF247" s="18"/>
      <c r="WOG247" s="18"/>
      <c r="WOH247" s="18"/>
      <c r="WOI247" s="18"/>
      <c r="WOJ247" s="18"/>
      <c r="WOK247" s="18"/>
      <c r="WOL247" s="18"/>
      <c r="WOM247" s="18"/>
      <c r="WON247" s="18"/>
      <c r="WOO247" s="18"/>
      <c r="WOP247" s="18"/>
      <c r="WOQ247" s="18"/>
      <c r="WOR247" s="18"/>
      <c r="WOS247" s="18"/>
      <c r="WOT247" s="18"/>
      <c r="WOU247" s="18"/>
      <c r="WOV247" s="18"/>
      <c r="WOW247" s="18"/>
      <c r="WOX247" s="18"/>
      <c r="WOY247" s="18"/>
      <c r="WOZ247" s="18"/>
      <c r="WPA247" s="18"/>
      <c r="WPB247" s="18"/>
      <c r="WPC247" s="18"/>
      <c r="WPD247" s="18"/>
      <c r="WPE247" s="18"/>
      <c r="WPF247" s="18"/>
      <c r="WPG247" s="18"/>
      <c r="WPH247" s="18"/>
      <c r="WPI247" s="18"/>
      <c r="WPJ247" s="18"/>
      <c r="WPK247" s="18"/>
      <c r="WPL247" s="18"/>
      <c r="WPM247" s="18"/>
      <c r="WPN247" s="18"/>
      <c r="WPO247" s="18"/>
      <c r="WPP247" s="18"/>
      <c r="WPQ247" s="18"/>
      <c r="WPR247" s="18"/>
      <c r="WPS247" s="18"/>
      <c r="WPT247" s="18"/>
      <c r="WPU247" s="18"/>
      <c r="WPV247" s="18"/>
      <c r="WPW247" s="18"/>
      <c r="WPX247" s="18"/>
      <c r="WPY247" s="18"/>
      <c r="WPZ247" s="18"/>
      <c r="WQA247" s="18"/>
      <c r="WQB247" s="18"/>
      <c r="WQC247" s="18"/>
      <c r="WQD247" s="18"/>
      <c r="WQE247" s="18"/>
      <c r="WQF247" s="18"/>
      <c r="WQG247" s="18"/>
      <c r="WQH247" s="18"/>
      <c r="WQI247" s="18"/>
      <c r="WQJ247" s="18"/>
      <c r="WQK247" s="18"/>
      <c r="WQL247" s="18"/>
      <c r="WQM247" s="18"/>
      <c r="WQN247" s="18"/>
      <c r="WQO247" s="18"/>
      <c r="WQP247" s="18"/>
      <c r="WQQ247" s="18"/>
      <c r="WQR247" s="18"/>
      <c r="WQS247" s="18"/>
      <c r="WQT247" s="18"/>
      <c r="WQU247" s="18"/>
      <c r="WQV247" s="18"/>
      <c r="WQW247" s="18"/>
      <c r="WQX247" s="18"/>
      <c r="WQY247" s="18"/>
      <c r="WQZ247" s="18"/>
      <c r="WRA247" s="18"/>
      <c r="WRB247" s="18"/>
      <c r="WRC247" s="18"/>
      <c r="WRD247" s="18"/>
      <c r="WRE247" s="18"/>
      <c r="WRF247" s="18"/>
      <c r="WRG247" s="18"/>
      <c r="WRH247" s="18"/>
      <c r="WRI247" s="18"/>
      <c r="WRJ247" s="18"/>
      <c r="WRK247" s="18"/>
      <c r="WRL247" s="18"/>
      <c r="WRM247" s="18"/>
      <c r="WRN247" s="18"/>
      <c r="WRO247" s="18"/>
      <c r="WRP247" s="18"/>
      <c r="WRQ247" s="18"/>
      <c r="WRR247" s="18"/>
      <c r="WRS247" s="18"/>
      <c r="WRT247" s="18"/>
      <c r="WRU247" s="18"/>
      <c r="WRV247" s="18"/>
      <c r="WRW247" s="18"/>
      <c r="WRX247" s="18"/>
      <c r="WRY247" s="18"/>
      <c r="WRZ247" s="18"/>
      <c r="WSA247" s="18"/>
      <c r="WSB247" s="18"/>
      <c r="WSC247" s="18"/>
      <c r="WSD247" s="18"/>
      <c r="WSE247" s="18"/>
      <c r="WSF247" s="18"/>
      <c r="WSG247" s="18"/>
      <c r="WSH247" s="18"/>
      <c r="WSI247" s="18"/>
      <c r="WSJ247" s="18"/>
      <c r="WSK247" s="18"/>
      <c r="WSL247" s="18"/>
      <c r="WSM247" s="18"/>
      <c r="WSN247" s="18"/>
      <c r="WSO247" s="18"/>
      <c r="WSP247" s="18"/>
      <c r="WSQ247" s="18"/>
      <c r="WSR247" s="18"/>
      <c r="WSS247" s="18"/>
      <c r="WST247" s="18"/>
      <c r="WSU247" s="18"/>
      <c r="WSV247" s="18"/>
      <c r="WSW247" s="18"/>
      <c r="WSX247" s="18"/>
      <c r="WSY247" s="18"/>
      <c r="WSZ247" s="18"/>
      <c r="WTA247" s="18"/>
      <c r="WTB247" s="18"/>
      <c r="WTC247" s="18"/>
      <c r="WTD247" s="18"/>
      <c r="WTE247" s="18"/>
      <c r="WTF247" s="18"/>
      <c r="WTG247" s="18"/>
      <c r="WTH247" s="18"/>
      <c r="WTI247" s="18"/>
      <c r="WTJ247" s="18"/>
      <c r="WTK247" s="18"/>
      <c r="WTL247" s="18"/>
      <c r="WTM247" s="18"/>
      <c r="WTN247" s="18"/>
      <c r="WTO247" s="18"/>
      <c r="WTP247" s="18"/>
      <c r="WTQ247" s="18"/>
      <c r="WTR247" s="18"/>
      <c r="WTS247" s="18"/>
      <c r="WTT247" s="18"/>
      <c r="WTU247" s="18"/>
      <c r="WTV247" s="18"/>
      <c r="WTW247" s="18"/>
      <c r="WTX247" s="18"/>
      <c r="WTY247" s="18"/>
      <c r="WTZ247" s="18"/>
      <c r="WUA247" s="18"/>
      <c r="WUB247" s="18"/>
      <c r="WUC247" s="18"/>
      <c r="WUD247" s="18"/>
      <c r="WUE247" s="18"/>
      <c r="WUF247" s="18"/>
      <c r="WUG247" s="18"/>
      <c r="WUH247" s="18"/>
      <c r="WUI247" s="18"/>
      <c r="WUJ247" s="18"/>
      <c r="WUK247" s="18"/>
      <c r="WUL247" s="18"/>
      <c r="WUM247" s="18"/>
      <c r="WUN247" s="18"/>
      <c r="WUO247" s="18"/>
      <c r="WUP247" s="18"/>
      <c r="WUQ247" s="18"/>
      <c r="WUR247" s="18"/>
      <c r="WUS247" s="18"/>
      <c r="WUT247" s="18"/>
      <c r="WUU247" s="18"/>
      <c r="WUV247" s="18"/>
      <c r="WUW247" s="18"/>
      <c r="WUX247" s="18"/>
      <c r="WUY247" s="18"/>
      <c r="WUZ247" s="18"/>
      <c r="WVA247" s="18"/>
      <c r="WVB247" s="18"/>
      <c r="WVC247" s="18"/>
      <c r="WVD247" s="18"/>
      <c r="WVE247" s="18"/>
      <c r="WVF247" s="18"/>
      <c r="WVG247" s="18"/>
      <c r="WVH247" s="18"/>
      <c r="WVI247" s="18"/>
      <c r="WVJ247" s="18"/>
      <c r="WVK247" s="18"/>
      <c r="WVL247" s="18"/>
      <c r="WVM247" s="18"/>
      <c r="WVN247" s="18"/>
      <c r="WVO247" s="18"/>
      <c r="WVP247" s="18"/>
      <c r="WVQ247" s="18"/>
      <c r="WVR247" s="18"/>
      <c r="WVS247" s="18"/>
      <c r="WVT247" s="18"/>
      <c r="WVU247" s="18"/>
      <c r="WVV247" s="18"/>
      <c r="WVW247" s="18"/>
      <c r="WVX247" s="18"/>
      <c r="WVY247" s="18"/>
      <c r="WVZ247" s="18"/>
      <c r="WWA247" s="18"/>
      <c r="WWB247" s="18"/>
      <c r="WWC247" s="18"/>
      <c r="WWD247" s="18"/>
      <c r="WWE247" s="18"/>
      <c r="WWF247" s="18"/>
      <c r="WWG247" s="18"/>
      <c r="WWH247" s="18"/>
      <c r="WWI247" s="18"/>
      <c r="WWJ247" s="18"/>
      <c r="WWK247" s="18"/>
      <c r="WWL247" s="18"/>
      <c r="WWM247" s="18"/>
      <c r="WWN247" s="18"/>
      <c r="WWO247" s="18"/>
      <c r="WWP247" s="18"/>
      <c r="WWQ247" s="18"/>
      <c r="WWR247" s="18"/>
      <c r="WWS247" s="18"/>
      <c r="WWT247" s="18"/>
      <c r="WWU247" s="18"/>
      <c r="WWV247" s="18"/>
      <c r="WWW247" s="18"/>
      <c r="WWX247" s="18"/>
      <c r="WWY247" s="18"/>
      <c r="WWZ247" s="18"/>
      <c r="WXA247" s="18"/>
      <c r="WXB247" s="18"/>
      <c r="WXC247" s="18"/>
      <c r="WXD247" s="18"/>
      <c r="WXE247" s="18"/>
      <c r="WXF247" s="18"/>
      <c r="WXG247" s="18"/>
      <c r="WXH247" s="18"/>
      <c r="WXI247" s="18"/>
      <c r="WXJ247" s="18"/>
      <c r="WXK247" s="18"/>
      <c r="WXL247" s="18"/>
      <c r="WXM247" s="18"/>
      <c r="WXN247" s="18"/>
      <c r="WXO247" s="18"/>
      <c r="WXP247" s="18"/>
      <c r="WXQ247" s="18"/>
      <c r="WXR247" s="18"/>
      <c r="WXS247" s="18"/>
      <c r="WXT247" s="18"/>
      <c r="WXU247" s="18"/>
      <c r="WXV247" s="18"/>
      <c r="WXW247" s="18"/>
      <c r="WXX247" s="18"/>
      <c r="WXY247" s="18"/>
      <c r="WXZ247" s="18"/>
      <c r="WYA247" s="18"/>
      <c r="WYB247" s="18"/>
      <c r="WYC247" s="18"/>
      <c r="WYD247" s="18"/>
      <c r="WYE247" s="18"/>
      <c r="WYF247" s="18"/>
      <c r="WYG247" s="18"/>
      <c r="WYH247" s="18"/>
      <c r="WYI247" s="18"/>
      <c r="WYJ247" s="18"/>
      <c r="WYK247" s="18"/>
      <c r="WYL247" s="18"/>
      <c r="WYM247" s="18"/>
      <c r="WYN247" s="18"/>
      <c r="WYO247" s="18"/>
      <c r="WYP247" s="18"/>
      <c r="WYQ247" s="18"/>
      <c r="WYR247" s="18"/>
      <c r="WYS247" s="18"/>
      <c r="WYT247" s="18"/>
      <c r="WYU247" s="18"/>
      <c r="WYV247" s="18"/>
      <c r="WYW247" s="18"/>
      <c r="WYX247" s="18"/>
      <c r="WYY247" s="18"/>
      <c r="WYZ247" s="18"/>
      <c r="WZA247" s="18"/>
      <c r="WZB247" s="18"/>
      <c r="WZC247" s="18"/>
      <c r="WZD247" s="18"/>
      <c r="WZE247" s="18"/>
      <c r="WZF247" s="18"/>
      <c r="WZG247" s="18"/>
      <c r="WZH247" s="18"/>
      <c r="WZI247" s="18"/>
      <c r="WZJ247" s="18"/>
      <c r="WZK247" s="18"/>
      <c r="WZL247" s="18"/>
      <c r="WZM247" s="18"/>
      <c r="WZN247" s="18"/>
      <c r="WZO247" s="18"/>
      <c r="WZP247" s="18"/>
      <c r="WZQ247" s="18"/>
      <c r="WZR247" s="18"/>
      <c r="WZS247" s="18"/>
      <c r="WZT247" s="18"/>
      <c r="WZU247" s="18"/>
      <c r="WZV247" s="18"/>
      <c r="WZW247" s="18"/>
      <c r="WZX247" s="18"/>
      <c r="WZY247" s="18"/>
      <c r="WZZ247" s="18"/>
      <c r="XAA247" s="18"/>
      <c r="XAB247" s="18"/>
      <c r="XAC247" s="18"/>
      <c r="XAD247" s="18"/>
      <c r="XAE247" s="18"/>
      <c r="XAF247" s="18"/>
      <c r="XAG247" s="18"/>
      <c r="XAH247" s="18"/>
      <c r="XAI247" s="18"/>
      <c r="XAJ247" s="18"/>
      <c r="XAK247" s="18"/>
      <c r="XAL247" s="18"/>
      <c r="XAM247" s="18"/>
      <c r="XAN247" s="18"/>
      <c r="XAO247" s="18"/>
      <c r="XAP247" s="18"/>
      <c r="XAQ247" s="18"/>
      <c r="XAR247" s="18"/>
      <c r="XAS247" s="18"/>
      <c r="XAT247" s="18"/>
      <c r="XAU247" s="18"/>
      <c r="XAV247" s="18"/>
      <c r="XAW247" s="18"/>
      <c r="XAX247" s="18"/>
      <c r="XAY247" s="18"/>
      <c r="XAZ247" s="18"/>
      <c r="XBA247" s="18"/>
      <c r="XBB247" s="18"/>
      <c r="XBC247" s="18"/>
      <c r="XBD247" s="18"/>
      <c r="XBE247" s="18"/>
      <c r="XBF247" s="18"/>
      <c r="XBG247" s="18"/>
      <c r="XBH247" s="18"/>
      <c r="XBI247" s="18"/>
      <c r="XBJ247" s="18"/>
      <c r="XBK247" s="18"/>
      <c r="XBL247" s="18"/>
      <c r="XBM247" s="18"/>
      <c r="XBN247" s="18"/>
      <c r="XBO247" s="18"/>
      <c r="XBP247" s="18"/>
      <c r="XBQ247" s="18"/>
      <c r="XBR247" s="18"/>
      <c r="XBS247" s="18"/>
      <c r="XBT247" s="18"/>
      <c r="XBU247" s="18"/>
      <c r="XBV247" s="18"/>
      <c r="XBW247" s="18"/>
      <c r="XBX247" s="18"/>
      <c r="XBY247" s="18"/>
      <c r="XBZ247" s="18"/>
      <c r="XCA247" s="18"/>
      <c r="XCB247" s="18"/>
      <c r="XCC247" s="18"/>
      <c r="XCD247" s="18"/>
      <c r="XCE247" s="18"/>
      <c r="XCF247" s="18"/>
      <c r="XCG247" s="18"/>
      <c r="XCH247" s="18"/>
      <c r="XCI247" s="18"/>
      <c r="XCJ247" s="18"/>
      <c r="XCK247" s="18"/>
      <c r="XCL247" s="18"/>
      <c r="XCM247" s="18"/>
      <c r="XCN247" s="18"/>
      <c r="XCO247" s="18"/>
      <c r="XCP247" s="18"/>
      <c r="XCQ247" s="18"/>
      <c r="XCR247" s="18"/>
      <c r="XCS247" s="18"/>
      <c r="XCT247" s="18"/>
      <c r="XCU247" s="18"/>
      <c r="XCV247" s="18"/>
      <c r="XCW247" s="18"/>
      <c r="XCX247" s="18"/>
      <c r="XCY247" s="18"/>
      <c r="XCZ247" s="18"/>
      <c r="XDA247" s="18"/>
      <c r="XDB247" s="18"/>
      <c r="XDC247" s="18"/>
      <c r="XDD247" s="18"/>
      <c r="XDE247" s="18"/>
      <c r="XDF247" s="18"/>
      <c r="XDG247" s="18"/>
      <c r="XDH247" s="18"/>
      <c r="XDI247" s="18"/>
      <c r="XDJ247" s="18"/>
      <c r="XDK247" s="18"/>
      <c r="XDL247" s="18"/>
      <c r="XDM247" s="18"/>
      <c r="XDN247" s="18"/>
      <c r="XDO247" s="18"/>
      <c r="XDP247" s="18"/>
      <c r="XDQ247" s="18"/>
      <c r="XDR247" s="18"/>
      <c r="XDS247" s="18"/>
      <c r="XDT247" s="18"/>
      <c r="XDU247" s="18"/>
      <c r="XDV247" s="18"/>
      <c r="XDW247" s="18"/>
      <c r="XDX247" s="18"/>
      <c r="XDY247" s="18"/>
      <c r="XDZ247" s="18"/>
      <c r="XEA247" s="18"/>
      <c r="XEB247" s="18"/>
      <c r="XEC247" s="18"/>
      <c r="XED247" s="18"/>
      <c r="XEE247" s="18"/>
      <c r="XEF247" s="18"/>
      <c r="XEG247" s="18"/>
      <c r="XEH247" s="18"/>
      <c r="XEI247" s="18"/>
      <c r="XEJ247" s="18"/>
      <c r="XEK247" s="18"/>
      <c r="XEL247" s="18"/>
      <c r="XEM247" s="18"/>
      <c r="XEN247" s="18"/>
      <c r="XEO247" s="18"/>
      <c r="XEP247" s="18"/>
      <c r="XEQ247" s="18"/>
      <c r="XER247" s="18"/>
      <c r="XES247" s="18"/>
      <c r="XET247" s="18"/>
      <c r="XEU247" s="18"/>
      <c r="XEV247" s="18"/>
      <c r="XEW247" s="18"/>
      <c r="XEX247" s="18"/>
      <c r="XEY247" s="18"/>
      <c r="XEZ247" s="18"/>
      <c r="XFA247" s="18"/>
      <c r="XFB247" s="18"/>
      <c r="XFC247" s="18"/>
      <c r="XFD247" s="18"/>
    </row>
    <row r="248" spans="1:4054 13934:16384" x14ac:dyDescent="0.25">
      <c r="A248" s="169"/>
      <c r="B248" s="32" t="s">
        <v>157</v>
      </c>
      <c r="C248" s="57" t="s">
        <v>275</v>
      </c>
      <c r="D248" s="35">
        <v>90</v>
      </c>
      <c r="E248" s="38">
        <v>12</v>
      </c>
      <c r="F248" s="38">
        <v>21.28</v>
      </c>
      <c r="G248" s="38">
        <v>10.57</v>
      </c>
      <c r="H248" s="38">
        <v>282</v>
      </c>
      <c r="I248" s="38">
        <v>38.4</v>
      </c>
      <c r="J248" s="38">
        <v>0.16</v>
      </c>
      <c r="K248" s="38">
        <v>0.11</v>
      </c>
      <c r="L248" s="38">
        <v>0.6</v>
      </c>
      <c r="M248" s="38">
        <v>14.36</v>
      </c>
      <c r="N248" s="38">
        <v>18.84</v>
      </c>
      <c r="O248" s="38">
        <v>129.38</v>
      </c>
      <c r="P248" s="38">
        <v>3.24</v>
      </c>
      <c r="Q248" s="59">
        <v>7.46</v>
      </c>
      <c r="R248" s="59">
        <v>8.2899999999999991</v>
      </c>
      <c r="S248" s="59">
        <v>9.44</v>
      </c>
      <c r="T248" s="59">
        <v>142</v>
      </c>
      <c r="U248" s="59">
        <v>33</v>
      </c>
      <c r="V248" s="60">
        <v>0.05</v>
      </c>
      <c r="W248" s="60">
        <v>7.0000000000000007E-2</v>
      </c>
      <c r="X248" s="59">
        <v>0.41</v>
      </c>
      <c r="Y248" s="59">
        <v>23.65</v>
      </c>
      <c r="Z248" s="59">
        <v>16.5</v>
      </c>
      <c r="AA248" s="59">
        <v>83.14</v>
      </c>
      <c r="AB248" s="59">
        <v>0.68</v>
      </c>
      <c r="TOX248" s="15"/>
      <c r="TOY248" s="15"/>
      <c r="TOZ248" s="15"/>
      <c r="TPA248" s="15"/>
      <c r="TPB248" s="15"/>
      <c r="TPC248" s="15"/>
      <c r="TPD248" s="15"/>
      <c r="TPE248" s="15"/>
      <c r="TPF248" s="15"/>
      <c r="TPG248" s="15"/>
      <c r="TPH248" s="15"/>
      <c r="TPI248" s="15"/>
      <c r="TPJ248" s="15"/>
      <c r="TPK248" s="15"/>
      <c r="TPL248" s="15"/>
      <c r="TPM248" s="15"/>
      <c r="TPN248" s="15"/>
      <c r="TPO248" s="15"/>
      <c r="TPP248" s="15"/>
      <c r="TPQ248" s="15"/>
      <c r="TPR248" s="15"/>
      <c r="TPS248" s="15"/>
      <c r="TPT248" s="15"/>
      <c r="TPU248" s="15"/>
      <c r="TPV248" s="15"/>
      <c r="TPW248" s="15"/>
      <c r="TPX248" s="15"/>
      <c r="TPY248" s="15"/>
      <c r="TPZ248" s="15"/>
      <c r="TQA248" s="15"/>
      <c r="TQB248" s="15"/>
      <c r="TQC248" s="15"/>
      <c r="TQD248" s="15"/>
      <c r="TQE248" s="15"/>
      <c r="TQF248" s="15"/>
      <c r="TQG248" s="15"/>
      <c r="TQH248" s="15"/>
      <c r="TQI248" s="15"/>
      <c r="TQJ248" s="15"/>
      <c r="TQK248" s="15"/>
      <c r="TQL248" s="15"/>
      <c r="TQM248" s="15"/>
      <c r="TQN248" s="15"/>
      <c r="TQO248" s="15"/>
      <c r="TQP248" s="15"/>
      <c r="TQQ248" s="15"/>
      <c r="TQR248" s="15"/>
      <c r="TQS248" s="15"/>
      <c r="TQT248" s="15"/>
      <c r="TQU248" s="15"/>
      <c r="TQV248" s="15"/>
      <c r="TQW248" s="15"/>
      <c r="TQX248" s="15"/>
      <c r="TQY248" s="15"/>
      <c r="TQZ248" s="15"/>
      <c r="TRA248" s="15"/>
      <c r="TRB248" s="15"/>
      <c r="TRC248" s="15"/>
      <c r="TRD248" s="15"/>
      <c r="TRE248" s="15"/>
      <c r="TRF248" s="15"/>
      <c r="TRG248" s="15"/>
      <c r="TRH248" s="15"/>
      <c r="TRI248" s="15"/>
      <c r="TRJ248" s="15"/>
      <c r="TRK248" s="15"/>
      <c r="TRL248" s="15"/>
      <c r="TRM248" s="15"/>
      <c r="TRN248" s="15"/>
      <c r="TRO248" s="15"/>
      <c r="TRP248" s="15"/>
      <c r="TRQ248" s="15"/>
      <c r="TRR248" s="15"/>
      <c r="TRS248" s="15"/>
      <c r="TRT248" s="15"/>
      <c r="TRU248" s="15"/>
      <c r="TRV248" s="15"/>
      <c r="TRW248" s="15"/>
      <c r="TRX248" s="15"/>
      <c r="TRY248" s="15"/>
      <c r="TRZ248" s="15"/>
      <c r="TSA248" s="15"/>
      <c r="TSB248" s="15"/>
      <c r="TSC248" s="15"/>
      <c r="TSD248" s="15"/>
      <c r="TSE248" s="15"/>
      <c r="TSF248" s="15"/>
      <c r="TSG248" s="15"/>
      <c r="TSH248" s="15"/>
      <c r="TSI248" s="15"/>
      <c r="TSJ248" s="15"/>
      <c r="TSK248" s="15"/>
      <c r="TSL248" s="15"/>
      <c r="TSM248" s="15"/>
      <c r="TSN248" s="15"/>
      <c r="TSO248" s="15"/>
      <c r="TSP248" s="15"/>
      <c r="TSQ248" s="15"/>
      <c r="TSR248" s="15"/>
      <c r="TSS248" s="15"/>
      <c r="TST248" s="15"/>
      <c r="TSU248" s="15"/>
      <c r="TSV248" s="15"/>
      <c r="TSW248" s="15"/>
      <c r="TSX248" s="15"/>
      <c r="TSY248" s="15"/>
      <c r="TSZ248" s="15"/>
      <c r="TTA248" s="15"/>
      <c r="TTB248" s="15"/>
      <c r="TTC248" s="15"/>
      <c r="TTD248" s="15"/>
      <c r="TTE248" s="15"/>
      <c r="TTF248" s="15"/>
      <c r="TTG248" s="15"/>
      <c r="TTH248" s="15"/>
      <c r="TTI248" s="15"/>
      <c r="TTJ248" s="15"/>
      <c r="TTK248" s="15"/>
      <c r="TTL248" s="15"/>
      <c r="TTM248" s="15"/>
      <c r="TTN248" s="15"/>
      <c r="TTO248" s="15"/>
      <c r="TTP248" s="15"/>
      <c r="TTQ248" s="15"/>
      <c r="TTR248" s="15"/>
      <c r="TTS248" s="15"/>
      <c r="TTT248" s="15"/>
      <c r="TTU248" s="15"/>
      <c r="TTV248" s="15"/>
      <c r="TTW248" s="15"/>
      <c r="TTX248" s="15"/>
      <c r="TTY248" s="15"/>
      <c r="TTZ248" s="15"/>
      <c r="TUA248" s="15"/>
      <c r="TUB248" s="15"/>
      <c r="TUC248" s="15"/>
      <c r="TUD248" s="15"/>
      <c r="TUE248" s="15"/>
      <c r="TUF248" s="15"/>
      <c r="TUG248" s="15"/>
      <c r="TUH248" s="15"/>
      <c r="TUI248" s="15"/>
      <c r="TUJ248" s="15"/>
      <c r="TUK248" s="15"/>
      <c r="TUL248" s="15"/>
      <c r="TUM248" s="15"/>
      <c r="TUN248" s="15"/>
      <c r="TUO248" s="15"/>
      <c r="TUP248" s="15"/>
      <c r="TUQ248" s="15"/>
      <c r="TUR248" s="15"/>
      <c r="TUS248" s="15"/>
      <c r="TUT248" s="15"/>
      <c r="TUU248" s="15"/>
      <c r="TUV248" s="15"/>
      <c r="TUW248" s="15"/>
      <c r="TUX248" s="15"/>
      <c r="TUY248" s="15"/>
      <c r="TUZ248" s="15"/>
      <c r="TVA248" s="15"/>
      <c r="TVB248" s="15"/>
      <c r="TVC248" s="15"/>
      <c r="TVD248" s="15"/>
      <c r="TVE248" s="15"/>
      <c r="TVF248" s="15"/>
      <c r="TVG248" s="15"/>
      <c r="TVH248" s="15"/>
      <c r="TVI248" s="15"/>
      <c r="TVJ248" s="15"/>
      <c r="TVK248" s="15"/>
      <c r="TVL248" s="15"/>
      <c r="TVM248" s="15"/>
      <c r="TVN248" s="15"/>
      <c r="TVO248" s="15"/>
      <c r="TVP248" s="15"/>
      <c r="TVQ248" s="15"/>
      <c r="TVR248" s="15"/>
      <c r="TVS248" s="15"/>
      <c r="TVT248" s="15"/>
      <c r="TVU248" s="15"/>
      <c r="TVV248" s="15"/>
      <c r="TVW248" s="15"/>
      <c r="TVX248" s="15"/>
      <c r="TVY248" s="15"/>
      <c r="TVZ248" s="15"/>
      <c r="TWA248" s="15"/>
      <c r="TWB248" s="15"/>
      <c r="TWC248" s="15"/>
      <c r="TWD248" s="15"/>
      <c r="TWE248" s="15"/>
      <c r="TWF248" s="15"/>
      <c r="TWG248" s="15"/>
      <c r="TWH248" s="15"/>
      <c r="TWI248" s="15"/>
      <c r="TWJ248" s="15"/>
      <c r="TWK248" s="15"/>
      <c r="TWL248" s="15"/>
      <c r="TWM248" s="15"/>
      <c r="TWN248" s="15"/>
      <c r="TWO248" s="15"/>
      <c r="TWP248" s="15"/>
      <c r="TWQ248" s="15"/>
      <c r="TWR248" s="15"/>
      <c r="TWS248" s="15"/>
      <c r="TWT248" s="15"/>
      <c r="TWU248" s="15"/>
      <c r="TWV248" s="15"/>
      <c r="TWW248" s="15"/>
      <c r="TWX248" s="15"/>
      <c r="TWY248" s="15"/>
      <c r="TWZ248" s="15"/>
      <c r="TXA248" s="15"/>
      <c r="TXB248" s="15"/>
      <c r="TXC248" s="15"/>
      <c r="TXD248" s="15"/>
      <c r="TXE248" s="15"/>
      <c r="TXF248" s="15"/>
      <c r="TXG248" s="15"/>
      <c r="TXH248" s="15"/>
      <c r="TXI248" s="15"/>
      <c r="TXJ248" s="15"/>
      <c r="TXK248" s="15"/>
      <c r="TXL248" s="15"/>
      <c r="TXM248" s="15"/>
      <c r="TXN248" s="15"/>
      <c r="TXO248" s="15"/>
      <c r="TXP248" s="15"/>
      <c r="TXQ248" s="15"/>
      <c r="TXR248" s="15"/>
      <c r="TXS248" s="15"/>
      <c r="TXT248" s="15"/>
      <c r="TXU248" s="15"/>
      <c r="TXV248" s="15"/>
      <c r="TXW248" s="15"/>
      <c r="TXX248" s="15"/>
      <c r="TXY248" s="15"/>
      <c r="TXZ248" s="15"/>
      <c r="TYA248" s="15"/>
      <c r="TYB248" s="15"/>
      <c r="TYC248" s="15"/>
      <c r="TYD248" s="15"/>
      <c r="TYE248" s="15"/>
      <c r="TYF248" s="15"/>
      <c r="TYG248" s="15"/>
      <c r="TYH248" s="15"/>
      <c r="TYI248" s="15"/>
      <c r="TYJ248" s="15"/>
      <c r="TYK248" s="15"/>
      <c r="TYL248" s="15"/>
      <c r="TYM248" s="15"/>
      <c r="TYN248" s="15"/>
      <c r="TYO248" s="15"/>
      <c r="TYP248" s="15"/>
      <c r="TYQ248" s="15"/>
      <c r="TYR248" s="15"/>
      <c r="TYS248" s="15"/>
      <c r="TYT248" s="15"/>
      <c r="TYU248" s="15"/>
      <c r="TYV248" s="15"/>
      <c r="TYW248" s="15"/>
      <c r="TYX248" s="15"/>
      <c r="TYY248" s="15"/>
      <c r="TYZ248" s="15"/>
      <c r="TZA248" s="15"/>
      <c r="TZB248" s="15"/>
      <c r="TZC248" s="15"/>
      <c r="TZD248" s="15"/>
      <c r="TZE248" s="15"/>
      <c r="TZF248" s="15"/>
      <c r="TZG248" s="15"/>
      <c r="TZH248" s="15"/>
      <c r="TZI248" s="15"/>
      <c r="TZJ248" s="15"/>
      <c r="TZK248" s="15"/>
      <c r="TZL248" s="15"/>
      <c r="TZM248" s="15"/>
      <c r="TZN248" s="15"/>
      <c r="TZO248" s="15"/>
      <c r="TZP248" s="15"/>
      <c r="TZQ248" s="15"/>
      <c r="TZR248" s="15"/>
      <c r="TZS248" s="15"/>
      <c r="TZT248" s="15"/>
      <c r="TZU248" s="15"/>
      <c r="TZV248" s="15"/>
      <c r="TZW248" s="15"/>
      <c r="TZX248" s="15"/>
      <c r="TZY248" s="15"/>
      <c r="TZZ248" s="15"/>
      <c r="UAA248" s="15"/>
      <c r="UAB248" s="15"/>
      <c r="UAC248" s="15"/>
      <c r="UAD248" s="15"/>
      <c r="UAE248" s="15"/>
      <c r="UAF248" s="15"/>
      <c r="UAG248" s="15"/>
      <c r="UAH248" s="15"/>
      <c r="UAI248" s="15"/>
      <c r="UAJ248" s="15"/>
      <c r="UAK248" s="15"/>
      <c r="UAL248" s="15"/>
      <c r="UAM248" s="15"/>
      <c r="UAN248" s="15"/>
      <c r="UAO248" s="15"/>
      <c r="UAP248" s="15"/>
      <c r="UAQ248" s="15"/>
      <c r="UAR248" s="15"/>
      <c r="UAS248" s="15"/>
      <c r="UAT248" s="15"/>
      <c r="UAU248" s="15"/>
      <c r="UAV248" s="15"/>
      <c r="UAW248" s="15"/>
      <c r="UAX248" s="15"/>
      <c r="UAY248" s="15"/>
      <c r="UAZ248" s="15"/>
      <c r="UBA248" s="15"/>
      <c r="UBB248" s="15"/>
      <c r="UBC248" s="15"/>
      <c r="UBD248" s="15"/>
      <c r="UBE248" s="15"/>
      <c r="UBF248" s="15"/>
      <c r="UBG248" s="15"/>
      <c r="UBH248" s="15"/>
      <c r="UBI248" s="15"/>
      <c r="UBJ248" s="15"/>
      <c r="UBK248" s="15"/>
      <c r="UBL248" s="15"/>
      <c r="UBM248" s="15"/>
      <c r="UBN248" s="15"/>
      <c r="UBO248" s="15"/>
      <c r="UBP248" s="15"/>
      <c r="UBQ248" s="15"/>
      <c r="UBR248" s="15"/>
      <c r="UBS248" s="15"/>
      <c r="UBT248" s="15"/>
      <c r="UBU248" s="15"/>
      <c r="UBV248" s="15"/>
      <c r="UBW248" s="15"/>
      <c r="UBX248" s="15"/>
      <c r="UBY248" s="15"/>
      <c r="UBZ248" s="15"/>
      <c r="UCA248" s="15"/>
      <c r="UCB248" s="15"/>
      <c r="UCC248" s="15"/>
      <c r="UCD248" s="15"/>
      <c r="UCE248" s="15"/>
      <c r="UCF248" s="15"/>
      <c r="UCG248" s="15"/>
      <c r="UCH248" s="15"/>
      <c r="UCI248" s="15"/>
      <c r="UCJ248" s="15"/>
      <c r="UCK248" s="15"/>
      <c r="UCL248" s="15"/>
      <c r="UCM248" s="15"/>
      <c r="UCN248" s="15"/>
      <c r="UCO248" s="15"/>
      <c r="UCP248" s="15"/>
      <c r="UCQ248" s="15"/>
      <c r="UCR248" s="15"/>
      <c r="UCS248" s="15"/>
      <c r="UCT248" s="15"/>
      <c r="UCU248" s="15"/>
      <c r="UCV248" s="15"/>
      <c r="UCW248" s="15"/>
      <c r="UCX248" s="15"/>
      <c r="UCY248" s="15"/>
      <c r="UCZ248" s="15"/>
      <c r="UDA248" s="15"/>
      <c r="UDB248" s="15"/>
      <c r="UDC248" s="15"/>
      <c r="UDD248" s="15"/>
      <c r="UDE248" s="15"/>
      <c r="UDF248" s="15"/>
      <c r="UDG248" s="15"/>
      <c r="UDH248" s="15"/>
      <c r="UDI248" s="15"/>
      <c r="UDJ248" s="15"/>
      <c r="UDK248" s="15"/>
      <c r="UDL248" s="15"/>
      <c r="UDM248" s="15"/>
      <c r="UDN248" s="15"/>
      <c r="UDO248" s="15"/>
      <c r="UDP248" s="15"/>
      <c r="UDQ248" s="15"/>
      <c r="UDR248" s="15"/>
      <c r="UDS248" s="15"/>
      <c r="UDT248" s="15"/>
      <c r="UDU248" s="15"/>
      <c r="UDV248" s="15"/>
      <c r="UDW248" s="15"/>
      <c r="UDX248" s="15"/>
      <c r="UDY248" s="15"/>
      <c r="UDZ248" s="15"/>
      <c r="UEA248" s="15"/>
      <c r="UEB248" s="15"/>
      <c r="UEC248" s="15"/>
      <c r="UED248" s="15"/>
      <c r="UEE248" s="15"/>
      <c r="UEF248" s="15"/>
      <c r="UEG248" s="15"/>
      <c r="UEH248" s="15"/>
      <c r="UEI248" s="15"/>
      <c r="UEJ248" s="15"/>
      <c r="UEK248" s="15"/>
      <c r="UEL248" s="15"/>
      <c r="UEM248" s="15"/>
      <c r="UEN248" s="15"/>
      <c r="UEO248" s="15"/>
      <c r="UEP248" s="15"/>
      <c r="UEQ248" s="15"/>
      <c r="UER248" s="15"/>
      <c r="UES248" s="15"/>
      <c r="UET248" s="15"/>
      <c r="UEU248" s="15"/>
      <c r="UEV248" s="15"/>
      <c r="UEW248" s="15"/>
      <c r="UEX248" s="15"/>
      <c r="UEY248" s="15"/>
      <c r="UEZ248" s="15"/>
      <c r="UFA248" s="15"/>
      <c r="UFB248" s="15"/>
      <c r="UFC248" s="15"/>
      <c r="UFD248" s="15"/>
      <c r="UFE248" s="15"/>
      <c r="UFF248" s="15"/>
      <c r="UFG248" s="15"/>
      <c r="UFH248" s="15"/>
      <c r="UFI248" s="15"/>
      <c r="UFJ248" s="15"/>
      <c r="UFK248" s="15"/>
      <c r="UFL248" s="15"/>
      <c r="UFM248" s="15"/>
    </row>
    <row r="249" spans="1:4054 13934:16384" x14ac:dyDescent="0.25">
      <c r="A249" s="169"/>
      <c r="B249" s="36" t="s">
        <v>118</v>
      </c>
      <c r="C249" s="42" t="s">
        <v>119</v>
      </c>
      <c r="D249" s="36">
        <v>150</v>
      </c>
      <c r="E249" s="43">
        <f>BD249*150/100</f>
        <v>3.105</v>
      </c>
      <c r="F249" s="43">
        <f>BE249*150/100</f>
        <v>4.8600000000000003</v>
      </c>
      <c r="G249" s="43">
        <f>BF249*150/100</f>
        <v>14.145</v>
      </c>
      <c r="H249" s="43">
        <f>BG249*150/100</f>
        <v>112.5</v>
      </c>
      <c r="I249" s="43">
        <v>129</v>
      </c>
      <c r="J249" s="43">
        <f t="shared" ref="J249:P249" si="111">BI249*150/100</f>
        <v>4.4999999999999998E-2</v>
      </c>
      <c r="K249" s="43">
        <f t="shared" si="111"/>
        <v>0.06</v>
      </c>
      <c r="L249" s="43">
        <f t="shared" si="111"/>
        <v>25.74</v>
      </c>
      <c r="M249" s="43">
        <f t="shared" si="111"/>
        <v>83.174999999999997</v>
      </c>
      <c r="N249" s="43">
        <f t="shared" si="111"/>
        <v>30.975000000000001</v>
      </c>
      <c r="O249" s="43">
        <f t="shared" si="111"/>
        <v>60.21</v>
      </c>
      <c r="P249" s="43">
        <f t="shared" si="111"/>
        <v>1.2150000000000001</v>
      </c>
      <c r="BD249" s="43">
        <v>2.0699999999999998</v>
      </c>
      <c r="BE249" s="43">
        <v>3.24</v>
      </c>
      <c r="BF249" s="43">
        <v>9.43</v>
      </c>
      <c r="BG249" s="43">
        <v>75</v>
      </c>
      <c r="BH249" s="43"/>
      <c r="BI249" s="43">
        <v>0.03</v>
      </c>
      <c r="BJ249" s="43">
        <v>0.04</v>
      </c>
      <c r="BK249" s="43">
        <v>17.16</v>
      </c>
      <c r="BL249" s="43">
        <v>55.45</v>
      </c>
      <c r="BM249" s="43">
        <v>20.65</v>
      </c>
      <c r="BN249" s="43">
        <v>40.14</v>
      </c>
      <c r="BO249" s="43">
        <v>0.81</v>
      </c>
    </row>
    <row r="250" spans="1:4054 13934:16384" x14ac:dyDescent="0.25">
      <c r="A250" s="169"/>
      <c r="B250" s="36" t="s">
        <v>29</v>
      </c>
      <c r="C250" s="42" t="s">
        <v>30</v>
      </c>
      <c r="D250" s="36">
        <v>28</v>
      </c>
      <c r="E250" s="43">
        <f>BD250*28/20</f>
        <v>1.9040000000000004</v>
      </c>
      <c r="F250" s="43">
        <f>BE250*28/20</f>
        <v>0.33599999999999997</v>
      </c>
      <c r="G250" s="43">
        <f>BF250*28/20</f>
        <v>9.4079999999999995</v>
      </c>
      <c r="H250" s="43">
        <v>48</v>
      </c>
      <c r="I250" s="43">
        <f t="shared" ref="I250:P250" si="112">BH250*28/20</f>
        <v>0</v>
      </c>
      <c r="J250" s="43">
        <f t="shared" si="112"/>
        <v>4.1999999999999996E-2</v>
      </c>
      <c r="K250" s="43">
        <f t="shared" si="112"/>
        <v>2.8000000000000004E-2</v>
      </c>
      <c r="L250" s="43">
        <f t="shared" si="112"/>
        <v>0</v>
      </c>
      <c r="M250" s="43">
        <f t="shared" si="112"/>
        <v>12.614000000000001</v>
      </c>
      <c r="N250" s="43">
        <f t="shared" si="112"/>
        <v>13.174000000000001</v>
      </c>
      <c r="O250" s="43">
        <f t="shared" si="112"/>
        <v>42.196000000000005</v>
      </c>
      <c r="P250" s="43">
        <f t="shared" si="112"/>
        <v>1.05</v>
      </c>
      <c r="Q250" s="43">
        <v>1.7</v>
      </c>
      <c r="R250" s="43">
        <v>0.3</v>
      </c>
      <c r="S250" s="43">
        <v>8.4</v>
      </c>
      <c r="T250" s="43">
        <v>42.7</v>
      </c>
      <c r="U250" s="43"/>
      <c r="V250" s="43">
        <v>0.04</v>
      </c>
      <c r="W250" s="43">
        <v>0.02</v>
      </c>
      <c r="X250" s="43"/>
      <c r="Y250" s="43">
        <v>11.26</v>
      </c>
      <c r="Z250" s="43">
        <v>11.76</v>
      </c>
      <c r="AA250" s="43">
        <v>37.68</v>
      </c>
      <c r="AB250" s="43">
        <v>0.94</v>
      </c>
      <c r="BD250" s="43">
        <v>1.36</v>
      </c>
      <c r="BE250" s="43">
        <v>0.24</v>
      </c>
      <c r="BF250" s="43">
        <v>6.72</v>
      </c>
      <c r="BG250" s="43">
        <v>34.159999999999997</v>
      </c>
      <c r="BH250" s="43"/>
      <c r="BI250" s="43">
        <v>0.03</v>
      </c>
      <c r="BJ250" s="43">
        <v>0.02</v>
      </c>
      <c r="BK250" s="43"/>
      <c r="BL250" s="43">
        <v>9.01</v>
      </c>
      <c r="BM250" s="43">
        <v>9.41</v>
      </c>
      <c r="BN250" s="43">
        <v>30.14</v>
      </c>
      <c r="BO250" s="43">
        <v>0.75</v>
      </c>
    </row>
    <row r="251" spans="1:4054 13934:16384" x14ac:dyDescent="0.25">
      <c r="A251" s="169"/>
      <c r="B251" s="36" t="s">
        <v>29</v>
      </c>
      <c r="C251" s="27" t="s">
        <v>31</v>
      </c>
      <c r="D251" s="36">
        <v>44</v>
      </c>
      <c r="E251" s="43">
        <f t="shared" ref="E251:P251" si="113">BD251*44/20</f>
        <v>3.2560000000000002</v>
      </c>
      <c r="F251" s="43">
        <f t="shared" si="113"/>
        <v>0.39600000000000002</v>
      </c>
      <c r="G251" s="43">
        <f t="shared" si="113"/>
        <v>21.604000000000003</v>
      </c>
      <c r="H251" s="43">
        <f t="shared" si="113"/>
        <v>103.15799999999999</v>
      </c>
      <c r="I251" s="43">
        <f t="shared" si="113"/>
        <v>0</v>
      </c>
      <c r="J251" s="43">
        <f t="shared" si="113"/>
        <v>0</v>
      </c>
      <c r="K251" s="43">
        <f t="shared" si="113"/>
        <v>2.1999999999999999E-2</v>
      </c>
      <c r="L251" s="43">
        <f t="shared" si="113"/>
        <v>0</v>
      </c>
      <c r="M251" s="43">
        <f t="shared" si="113"/>
        <v>8.8000000000000007</v>
      </c>
      <c r="N251" s="43">
        <f t="shared" si="113"/>
        <v>6.1599999999999993</v>
      </c>
      <c r="O251" s="43">
        <f t="shared" si="113"/>
        <v>28.6</v>
      </c>
      <c r="P251" s="43">
        <f t="shared" si="113"/>
        <v>0.48399999999999999</v>
      </c>
      <c r="Q251" s="43">
        <v>3.03</v>
      </c>
      <c r="R251" s="43">
        <v>0.36</v>
      </c>
      <c r="S251" s="43">
        <v>19.64</v>
      </c>
      <c r="T251" s="43">
        <v>93.77</v>
      </c>
      <c r="U251" s="43"/>
      <c r="V251" s="43"/>
      <c r="W251" s="43">
        <v>1.2999999999999999E-2</v>
      </c>
      <c r="X251" s="43"/>
      <c r="Y251" s="43">
        <v>8</v>
      </c>
      <c r="Z251" s="43">
        <v>5.6</v>
      </c>
      <c r="AA251" s="43">
        <v>26</v>
      </c>
      <c r="AB251" s="43">
        <v>0.44</v>
      </c>
      <c r="AC251" s="43">
        <v>3</v>
      </c>
      <c r="AD251" s="43">
        <f t="shared" ref="AD251:AN251" si="114">AP251*40/40</f>
        <v>0</v>
      </c>
      <c r="AE251" s="43">
        <f t="shared" si="114"/>
        <v>0</v>
      </c>
      <c r="AF251" s="43">
        <f t="shared" si="114"/>
        <v>0</v>
      </c>
      <c r="AG251" s="43">
        <f t="shared" si="114"/>
        <v>0</v>
      </c>
      <c r="AH251" s="43">
        <f t="shared" si="114"/>
        <v>0</v>
      </c>
      <c r="AI251" s="43">
        <f t="shared" si="114"/>
        <v>0</v>
      </c>
      <c r="AJ251" s="43">
        <f t="shared" si="114"/>
        <v>0</v>
      </c>
      <c r="AK251" s="43">
        <f t="shared" si="114"/>
        <v>0</v>
      </c>
      <c r="AL251" s="43">
        <f t="shared" si="114"/>
        <v>0</v>
      </c>
      <c r="AM251" s="43">
        <f t="shared" si="114"/>
        <v>0</v>
      </c>
      <c r="AN251" s="43">
        <f t="shared" si="114"/>
        <v>0</v>
      </c>
      <c r="BD251" s="43">
        <v>1.48</v>
      </c>
      <c r="BE251" s="43">
        <v>0.18</v>
      </c>
      <c r="BF251" s="43">
        <v>9.82</v>
      </c>
      <c r="BG251" s="43">
        <v>46.89</v>
      </c>
      <c r="BH251" s="43"/>
      <c r="BI251" s="43"/>
      <c r="BJ251" s="43">
        <v>0.01</v>
      </c>
      <c r="BK251" s="43"/>
      <c r="BL251" s="43">
        <v>4</v>
      </c>
      <c r="BM251" s="43">
        <v>2.8</v>
      </c>
      <c r="BN251" s="43">
        <v>13</v>
      </c>
      <c r="BO251" s="43">
        <v>0.22</v>
      </c>
      <c r="UCK251" s="16"/>
      <c r="UCL251" s="16"/>
      <c r="UCM251" s="16"/>
      <c r="UCN251" s="16"/>
      <c r="UCO251" s="16"/>
      <c r="UCP251" s="16"/>
      <c r="UCQ251" s="16"/>
      <c r="UCR251" s="16"/>
      <c r="UCS251" s="16"/>
      <c r="UCT251" s="16"/>
      <c r="UCU251" s="16"/>
      <c r="UCV251" s="16"/>
      <c r="UCW251" s="16"/>
      <c r="UCX251" s="16"/>
      <c r="UCY251" s="16"/>
      <c r="UCZ251" s="16"/>
      <c r="UDA251" s="16"/>
      <c r="UDB251" s="16"/>
      <c r="UDC251" s="16"/>
      <c r="UDD251" s="16"/>
      <c r="UDE251" s="16"/>
      <c r="UDF251" s="16"/>
      <c r="UDG251" s="16"/>
      <c r="UDH251" s="16"/>
      <c r="UDI251" s="16"/>
      <c r="UDJ251" s="16"/>
      <c r="UDK251" s="16"/>
      <c r="UDL251" s="16"/>
      <c r="UDM251" s="16"/>
      <c r="UDN251" s="16"/>
      <c r="UDO251" s="16"/>
      <c r="UDP251" s="16"/>
      <c r="UDQ251" s="16"/>
      <c r="UDR251" s="16"/>
      <c r="UDS251" s="16"/>
      <c r="UDT251" s="16"/>
      <c r="UDU251" s="16"/>
      <c r="UDV251" s="16"/>
      <c r="UDW251" s="16"/>
      <c r="UDX251" s="16"/>
      <c r="UDY251" s="16"/>
      <c r="UDZ251" s="16"/>
      <c r="UEA251" s="16"/>
      <c r="UEB251" s="16"/>
      <c r="UEC251" s="16"/>
      <c r="UED251" s="16"/>
      <c r="UEE251" s="16"/>
      <c r="UEF251" s="16"/>
      <c r="UEG251" s="16"/>
      <c r="UEH251" s="16"/>
      <c r="UEI251" s="16"/>
      <c r="UEJ251" s="16"/>
      <c r="UEK251" s="16"/>
      <c r="UEL251" s="16"/>
      <c r="UEM251" s="16"/>
      <c r="UEN251" s="16"/>
      <c r="UEO251" s="16"/>
      <c r="UEP251" s="16"/>
      <c r="UEQ251" s="16"/>
      <c r="UER251" s="16"/>
      <c r="UES251" s="16"/>
      <c r="UET251" s="16"/>
      <c r="UEU251" s="16"/>
      <c r="UEV251" s="16"/>
      <c r="UEW251" s="16"/>
      <c r="UEX251" s="16"/>
      <c r="UEY251" s="16"/>
      <c r="UEZ251" s="16"/>
      <c r="UFA251" s="16"/>
      <c r="UFB251" s="16"/>
      <c r="UFC251" s="16"/>
      <c r="UFD251" s="16"/>
      <c r="UFE251" s="16"/>
      <c r="UFF251" s="16"/>
      <c r="UFG251" s="16"/>
      <c r="UFH251" s="16"/>
      <c r="UFI251" s="16"/>
      <c r="UFJ251" s="16"/>
      <c r="UFK251" s="16"/>
      <c r="UFL251" s="16"/>
      <c r="UFM251" s="16"/>
    </row>
    <row r="252" spans="1:4054 13934:16384" x14ac:dyDescent="0.25">
      <c r="A252" s="169"/>
      <c r="B252" s="36" t="s">
        <v>137</v>
      </c>
      <c r="C252" s="42" t="s">
        <v>138</v>
      </c>
      <c r="D252" s="36">
        <v>180</v>
      </c>
      <c r="E252" s="43">
        <f>BD252*180/200</f>
        <v>0.61199999999999999</v>
      </c>
      <c r="F252" s="43">
        <f>BE252*180/200</f>
        <v>0.252</v>
      </c>
      <c r="G252" s="43">
        <f>BF252*180/200</f>
        <v>18.684000000000001</v>
      </c>
      <c r="H252" s="43">
        <v>79</v>
      </c>
      <c r="I252" s="43">
        <v>88.2</v>
      </c>
      <c r="J252" s="43">
        <f>BI252*180/200</f>
        <v>1.8000000000000002E-2</v>
      </c>
      <c r="K252" s="43">
        <v>0.06</v>
      </c>
      <c r="L252" s="43">
        <v>90</v>
      </c>
      <c r="M252" s="43">
        <v>19.2</v>
      </c>
      <c r="N252" s="43">
        <v>3.1</v>
      </c>
      <c r="O252" s="43">
        <v>3.1</v>
      </c>
      <c r="P252" s="43">
        <v>0.57599999999999996</v>
      </c>
      <c r="Q252" s="43">
        <v>0.6</v>
      </c>
      <c r="R252" s="43">
        <v>0.2</v>
      </c>
      <c r="S252" s="43">
        <v>15.2</v>
      </c>
      <c r="T252" s="43">
        <v>65.3</v>
      </c>
      <c r="U252" s="45">
        <v>98</v>
      </c>
      <c r="V252" s="36">
        <v>0.01</v>
      </c>
      <c r="W252" s="36">
        <v>0.05</v>
      </c>
      <c r="X252" s="43">
        <v>80</v>
      </c>
      <c r="Y252" s="43">
        <v>11</v>
      </c>
      <c r="Z252" s="43">
        <v>3</v>
      </c>
      <c r="AA252" s="43">
        <v>3</v>
      </c>
      <c r="AB252" s="43">
        <v>0.54</v>
      </c>
      <c r="BD252" s="43">
        <v>0.68</v>
      </c>
      <c r="BE252" s="43">
        <v>0.28000000000000003</v>
      </c>
      <c r="BF252" s="43">
        <v>20.76</v>
      </c>
      <c r="BG252" s="43">
        <v>88</v>
      </c>
      <c r="BH252" s="43"/>
      <c r="BI252" s="43">
        <v>0.02</v>
      </c>
      <c r="BJ252" s="43" t="e">
        <f>#REF!*180/200</f>
        <v>#REF!</v>
      </c>
      <c r="BK252" s="43">
        <v>90</v>
      </c>
      <c r="BL252" s="43">
        <v>19.21</v>
      </c>
      <c r="BM252" s="43">
        <v>3.1</v>
      </c>
      <c r="BN252" s="43">
        <v>3.1</v>
      </c>
      <c r="BO252" s="43">
        <v>0.57999999999999996</v>
      </c>
    </row>
    <row r="253" spans="1:4054 13934:16384" s="16" customFormat="1" ht="18.75" customHeight="1" x14ac:dyDescent="0.25">
      <c r="A253" s="169"/>
      <c r="B253" s="26" t="s">
        <v>29</v>
      </c>
      <c r="C253" s="88" t="s">
        <v>99</v>
      </c>
      <c r="D253" s="36">
        <v>200</v>
      </c>
      <c r="E253" s="43">
        <v>6</v>
      </c>
      <c r="F253" s="43">
        <v>6.4</v>
      </c>
      <c r="G253" s="43">
        <v>9.4</v>
      </c>
      <c r="H253" s="43">
        <v>120</v>
      </c>
      <c r="I253" s="43" t="s">
        <v>248</v>
      </c>
      <c r="J253" s="36">
        <v>3</v>
      </c>
      <c r="K253" s="36">
        <v>14</v>
      </c>
      <c r="L253" s="43">
        <v>2</v>
      </c>
      <c r="M253" s="43">
        <v>240</v>
      </c>
      <c r="N253" s="43">
        <v>7</v>
      </c>
      <c r="O253" s="43">
        <v>18</v>
      </c>
      <c r="P253" s="43">
        <v>1</v>
      </c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  <c r="FR253" s="18"/>
      <c r="FS253" s="18"/>
      <c r="FT253" s="18"/>
      <c r="FU253" s="18"/>
      <c r="FV253" s="18"/>
      <c r="FW253" s="18"/>
      <c r="FX253" s="18"/>
      <c r="FY253" s="18"/>
      <c r="FZ253" s="18"/>
      <c r="GA253" s="18"/>
      <c r="GB253" s="18"/>
      <c r="GC253" s="18"/>
      <c r="GD253" s="18"/>
      <c r="GE253" s="18"/>
      <c r="GF253" s="18"/>
      <c r="GG253" s="18"/>
      <c r="GH253" s="18"/>
      <c r="GI253" s="18"/>
      <c r="GJ253" s="18"/>
      <c r="GK253" s="18"/>
      <c r="GL253" s="18"/>
      <c r="GM253" s="18"/>
      <c r="GN253" s="18"/>
      <c r="GO253" s="18"/>
      <c r="GP253" s="18"/>
      <c r="GQ253" s="18"/>
      <c r="GR253" s="18"/>
      <c r="GS253" s="18"/>
      <c r="GT253" s="18"/>
      <c r="GU253" s="18"/>
      <c r="GV253" s="18"/>
      <c r="GW253" s="18"/>
      <c r="GX253" s="18"/>
      <c r="GY253" s="18"/>
      <c r="GZ253" s="18"/>
      <c r="HA253" s="18"/>
      <c r="HB253" s="18"/>
      <c r="HC253" s="18"/>
      <c r="HD253" s="18"/>
      <c r="HE253" s="18"/>
      <c r="HF253" s="18"/>
      <c r="HG253" s="18"/>
      <c r="HH253" s="18"/>
      <c r="HI253" s="18"/>
      <c r="HJ253" s="18"/>
      <c r="HK253" s="18"/>
      <c r="HL253" s="18"/>
      <c r="HM253" s="18"/>
      <c r="HN253" s="18"/>
      <c r="HO253" s="18"/>
      <c r="HP253" s="18"/>
      <c r="HQ253" s="18"/>
      <c r="HR253" s="18"/>
      <c r="HS253" s="18"/>
      <c r="HT253" s="18"/>
      <c r="HU253" s="18"/>
      <c r="HV253" s="18"/>
      <c r="HW253" s="18"/>
      <c r="HX253" s="18"/>
      <c r="HY253" s="18"/>
      <c r="HZ253" s="18"/>
      <c r="IA253" s="18"/>
      <c r="IB253" s="18"/>
      <c r="IC253" s="18"/>
      <c r="ID253" s="18"/>
      <c r="IE253" s="18"/>
      <c r="IF253" s="18"/>
      <c r="IG253" s="18"/>
      <c r="IH253" s="18"/>
      <c r="II253" s="18"/>
      <c r="IJ253" s="18"/>
      <c r="IK253" s="18"/>
      <c r="IL253" s="18"/>
      <c r="IM253" s="18"/>
      <c r="IN253" s="18"/>
      <c r="IO253" s="18"/>
      <c r="IP253" s="18"/>
      <c r="IQ253" s="18"/>
      <c r="IR253" s="18"/>
      <c r="IS253" s="18"/>
      <c r="IT253" s="18"/>
      <c r="IU253" s="18"/>
      <c r="IV253" s="18"/>
      <c r="IW253" s="18"/>
      <c r="IX253" s="18"/>
      <c r="IY253" s="18"/>
      <c r="IZ253" s="18"/>
      <c r="JA253" s="18"/>
      <c r="JB253" s="18"/>
      <c r="JC253" s="18"/>
      <c r="JD253" s="18"/>
      <c r="JE253" s="18"/>
      <c r="JF253" s="18"/>
      <c r="JG253" s="18"/>
      <c r="JH253" s="18"/>
      <c r="JI253" s="18"/>
      <c r="JJ253" s="18"/>
      <c r="JK253" s="18"/>
      <c r="JL253" s="18"/>
      <c r="JM253" s="18"/>
      <c r="JN253" s="18"/>
      <c r="JO253" s="18"/>
      <c r="JP253" s="18"/>
      <c r="JQ253" s="18"/>
      <c r="JR253" s="18"/>
      <c r="JS253" s="18"/>
      <c r="JT253" s="18"/>
      <c r="JU253" s="18"/>
      <c r="JV253" s="18"/>
      <c r="JW253" s="18"/>
      <c r="JX253" s="18"/>
      <c r="JY253" s="18"/>
      <c r="JZ253" s="18"/>
      <c r="KA253" s="18"/>
      <c r="KB253" s="18"/>
      <c r="KC253" s="18"/>
      <c r="KD253" s="18"/>
      <c r="KE253" s="18"/>
      <c r="KF253" s="18"/>
      <c r="KG253" s="18"/>
      <c r="KH253" s="18"/>
      <c r="KI253" s="18"/>
      <c r="KJ253" s="18"/>
      <c r="KK253" s="18"/>
      <c r="KL253" s="18"/>
      <c r="KM253" s="18"/>
      <c r="KN253" s="18"/>
      <c r="KO253" s="18"/>
      <c r="KP253" s="18"/>
      <c r="KQ253" s="18"/>
      <c r="KR253" s="18"/>
      <c r="KS253" s="18"/>
      <c r="KT253" s="18"/>
      <c r="KU253" s="18"/>
      <c r="KV253" s="18"/>
      <c r="KW253" s="18"/>
      <c r="KX253" s="18"/>
      <c r="KY253" s="18"/>
      <c r="KZ253" s="18"/>
      <c r="LA253" s="18"/>
      <c r="LB253" s="18"/>
      <c r="LC253" s="18"/>
      <c r="LD253" s="18"/>
      <c r="LE253" s="18"/>
      <c r="LF253" s="18"/>
      <c r="LG253" s="18"/>
      <c r="LH253" s="18"/>
      <c r="LI253" s="18"/>
      <c r="LJ253" s="18"/>
      <c r="LK253" s="18"/>
      <c r="LL253" s="18"/>
      <c r="LM253" s="18"/>
      <c r="LN253" s="18"/>
      <c r="LO253" s="18"/>
      <c r="LP253" s="18"/>
      <c r="LQ253" s="18"/>
      <c r="LR253" s="18"/>
      <c r="LS253" s="18"/>
      <c r="LT253" s="18"/>
      <c r="LU253" s="18"/>
      <c r="LV253" s="18"/>
      <c r="LW253" s="18"/>
      <c r="LX253" s="18"/>
      <c r="LY253" s="18"/>
      <c r="LZ253" s="18"/>
      <c r="MA253" s="18"/>
      <c r="MB253" s="18"/>
      <c r="MC253" s="18"/>
      <c r="MD253" s="18"/>
      <c r="ME253" s="18"/>
      <c r="MF253" s="18"/>
      <c r="MG253" s="18"/>
      <c r="MH253" s="18"/>
      <c r="MI253" s="18"/>
      <c r="MJ253" s="18"/>
      <c r="MK253" s="18"/>
      <c r="ML253" s="18"/>
      <c r="MM253" s="18"/>
      <c r="MN253" s="18"/>
      <c r="MO253" s="18"/>
      <c r="MP253" s="18"/>
      <c r="MQ253" s="18"/>
      <c r="MR253" s="18"/>
      <c r="MS253" s="18"/>
      <c r="MT253" s="18"/>
      <c r="MU253" s="18"/>
      <c r="MV253" s="18"/>
      <c r="MW253" s="18"/>
      <c r="MX253" s="18"/>
      <c r="MY253" s="18"/>
      <c r="MZ253" s="18"/>
      <c r="NA253" s="18"/>
      <c r="NB253" s="18"/>
      <c r="NC253" s="18"/>
      <c r="ND253" s="18"/>
      <c r="NE253" s="18"/>
      <c r="NF253" s="18"/>
      <c r="NG253" s="18"/>
      <c r="NH253" s="18"/>
      <c r="NI253" s="18"/>
      <c r="NJ253" s="18"/>
      <c r="NK253" s="18"/>
      <c r="NL253" s="18"/>
      <c r="NM253" s="18"/>
      <c r="NN253" s="18"/>
      <c r="NO253" s="18"/>
      <c r="NP253" s="18"/>
      <c r="NQ253" s="18"/>
      <c r="NR253" s="18"/>
      <c r="NS253" s="18"/>
      <c r="NT253" s="18"/>
      <c r="NU253" s="18"/>
      <c r="NV253" s="18"/>
      <c r="NW253" s="18"/>
      <c r="NX253" s="18"/>
      <c r="NY253" s="18"/>
      <c r="NZ253" s="18"/>
      <c r="OA253" s="18"/>
      <c r="OB253" s="18"/>
      <c r="OC253" s="18"/>
      <c r="OD253" s="18"/>
      <c r="OE253" s="18"/>
      <c r="OF253" s="18"/>
      <c r="OG253" s="18"/>
      <c r="OH253" s="18"/>
      <c r="OI253" s="18"/>
      <c r="OJ253" s="18"/>
      <c r="OK253" s="18"/>
      <c r="OL253" s="18"/>
      <c r="OM253" s="18"/>
      <c r="ON253" s="18"/>
      <c r="OO253" s="18"/>
      <c r="OP253" s="18"/>
      <c r="OQ253" s="18"/>
      <c r="OR253" s="18"/>
      <c r="OS253" s="18"/>
      <c r="OT253" s="18"/>
      <c r="OU253" s="18"/>
      <c r="OV253" s="18"/>
      <c r="OW253" s="18"/>
      <c r="OX253" s="18"/>
      <c r="OY253" s="18"/>
      <c r="OZ253" s="18"/>
      <c r="PA253" s="18"/>
      <c r="PB253" s="18"/>
      <c r="PC253" s="18"/>
      <c r="PD253" s="18"/>
      <c r="PE253" s="18"/>
      <c r="PF253" s="18"/>
      <c r="PG253" s="18"/>
      <c r="PH253" s="18"/>
      <c r="PI253" s="18"/>
      <c r="PJ253" s="18"/>
      <c r="PK253" s="18"/>
      <c r="PL253" s="18"/>
      <c r="PM253" s="18"/>
      <c r="PN253" s="18"/>
      <c r="PO253" s="18"/>
      <c r="PP253" s="18"/>
      <c r="PQ253" s="18"/>
      <c r="PR253" s="18"/>
      <c r="PS253" s="18"/>
      <c r="PT253" s="18"/>
      <c r="PU253" s="18"/>
      <c r="PV253" s="18"/>
      <c r="PW253" s="18"/>
      <c r="PX253" s="18"/>
      <c r="PY253" s="18"/>
      <c r="PZ253" s="18"/>
      <c r="QA253" s="18"/>
      <c r="QB253" s="18"/>
      <c r="QC253" s="18"/>
      <c r="QD253" s="18"/>
      <c r="QE253" s="18"/>
      <c r="QF253" s="18"/>
      <c r="QG253" s="18"/>
      <c r="QH253" s="18"/>
      <c r="QI253" s="18"/>
      <c r="QJ253" s="18"/>
      <c r="QK253" s="18"/>
      <c r="QL253" s="18"/>
      <c r="QM253" s="18"/>
      <c r="QN253" s="18"/>
      <c r="QO253" s="18"/>
      <c r="QP253" s="18"/>
      <c r="QQ253" s="18"/>
      <c r="QR253" s="18"/>
      <c r="QS253" s="18"/>
      <c r="QT253" s="18"/>
      <c r="QU253" s="18"/>
      <c r="QV253" s="18"/>
      <c r="QW253" s="18"/>
      <c r="QX253" s="18"/>
      <c r="QY253" s="18"/>
      <c r="QZ253" s="18"/>
      <c r="RA253" s="18"/>
      <c r="RB253" s="18"/>
      <c r="RC253" s="18"/>
      <c r="RD253" s="18"/>
      <c r="RE253" s="18"/>
      <c r="RF253" s="18"/>
      <c r="RG253" s="18"/>
      <c r="RH253" s="18"/>
      <c r="RI253" s="18"/>
      <c r="RJ253" s="18"/>
      <c r="RK253" s="18"/>
      <c r="RL253" s="18"/>
      <c r="RM253" s="18"/>
      <c r="RN253" s="18"/>
      <c r="RO253" s="18"/>
      <c r="RP253" s="18"/>
      <c r="RQ253" s="18"/>
      <c r="RR253" s="18"/>
      <c r="RS253" s="18"/>
      <c r="RT253" s="18"/>
      <c r="RU253" s="18"/>
      <c r="RV253" s="18"/>
      <c r="RW253" s="18"/>
      <c r="RX253" s="18"/>
      <c r="RY253" s="18"/>
      <c r="RZ253" s="18"/>
      <c r="SA253" s="18"/>
      <c r="SB253" s="18"/>
      <c r="SC253" s="18"/>
      <c r="SD253" s="18"/>
      <c r="SE253" s="18"/>
      <c r="SF253" s="18"/>
      <c r="SG253" s="18"/>
      <c r="SH253" s="18"/>
      <c r="SI253" s="18"/>
      <c r="SJ253" s="18"/>
      <c r="SK253" s="18"/>
      <c r="SL253" s="18"/>
      <c r="SM253" s="18"/>
      <c r="SN253" s="18"/>
      <c r="SO253" s="18"/>
      <c r="SP253" s="18"/>
      <c r="SQ253" s="18"/>
      <c r="SR253" s="18"/>
      <c r="SS253" s="18"/>
      <c r="ST253" s="18"/>
      <c r="SU253" s="18"/>
      <c r="SV253" s="18"/>
      <c r="SW253" s="18"/>
      <c r="SX253" s="18"/>
      <c r="SY253" s="18"/>
      <c r="SZ253" s="18"/>
      <c r="TA253" s="18"/>
      <c r="TB253" s="18"/>
      <c r="TC253" s="18"/>
      <c r="TD253" s="18"/>
      <c r="TE253" s="18"/>
      <c r="TF253" s="18"/>
      <c r="TG253" s="18"/>
      <c r="TH253" s="18"/>
      <c r="TI253" s="18"/>
      <c r="TJ253" s="18"/>
      <c r="TK253" s="18"/>
      <c r="TL253" s="18"/>
      <c r="TM253" s="18"/>
      <c r="TN253" s="18"/>
      <c r="TO253" s="18"/>
      <c r="TP253" s="18"/>
      <c r="TQ253" s="18"/>
      <c r="TR253" s="18"/>
      <c r="TS253" s="18"/>
      <c r="TT253" s="18"/>
      <c r="TU253" s="18"/>
      <c r="TV253" s="18"/>
      <c r="TW253" s="18"/>
      <c r="TX253" s="18"/>
      <c r="TY253" s="18"/>
      <c r="TZ253" s="18"/>
      <c r="UA253" s="18"/>
      <c r="UB253" s="18"/>
      <c r="UC253" s="18"/>
      <c r="UD253" s="18"/>
      <c r="UE253" s="18"/>
      <c r="UF253" s="18"/>
      <c r="UG253" s="18"/>
      <c r="UH253" s="18"/>
      <c r="UI253" s="18"/>
      <c r="UJ253" s="18"/>
      <c r="UK253" s="18"/>
      <c r="UL253" s="18"/>
      <c r="UM253" s="18"/>
      <c r="UN253" s="18"/>
      <c r="UO253" s="18"/>
      <c r="UP253" s="18"/>
      <c r="UQ253" s="18"/>
      <c r="UR253" s="18"/>
      <c r="US253" s="18"/>
      <c r="UT253" s="18"/>
      <c r="UU253" s="18"/>
      <c r="UV253" s="18"/>
      <c r="UW253" s="18"/>
      <c r="UX253" s="18"/>
      <c r="UY253" s="18"/>
      <c r="UZ253" s="18"/>
      <c r="VA253" s="18"/>
      <c r="VB253" s="18"/>
      <c r="VC253" s="18"/>
      <c r="VD253" s="18"/>
      <c r="VE253" s="18"/>
      <c r="VF253" s="18"/>
      <c r="VG253" s="18"/>
      <c r="VH253" s="18"/>
      <c r="VI253" s="18"/>
      <c r="VJ253" s="18"/>
      <c r="VK253" s="18"/>
      <c r="VL253" s="18"/>
      <c r="VM253" s="18"/>
      <c r="VN253" s="18"/>
      <c r="VO253" s="18"/>
      <c r="VP253" s="18"/>
      <c r="VQ253" s="18"/>
      <c r="VR253" s="18"/>
      <c r="VS253" s="18"/>
      <c r="VT253" s="18"/>
      <c r="VU253" s="18"/>
      <c r="VV253" s="18"/>
      <c r="VW253" s="18"/>
      <c r="VX253" s="18"/>
      <c r="VY253" s="18"/>
      <c r="VZ253" s="18"/>
      <c r="WA253" s="18"/>
      <c r="WB253" s="18"/>
      <c r="WC253" s="18"/>
      <c r="WD253" s="18"/>
      <c r="WE253" s="18"/>
      <c r="WF253" s="18"/>
      <c r="WG253" s="18"/>
      <c r="WH253" s="18"/>
      <c r="WI253" s="18"/>
      <c r="WJ253" s="18"/>
      <c r="WK253" s="18"/>
      <c r="WL253" s="18"/>
      <c r="WM253" s="18"/>
      <c r="WN253" s="18"/>
      <c r="WO253" s="18"/>
      <c r="WP253" s="18"/>
      <c r="WQ253" s="18"/>
      <c r="WR253" s="18"/>
      <c r="WS253" s="18"/>
      <c r="WT253" s="18"/>
      <c r="WU253" s="18"/>
      <c r="WV253" s="18"/>
      <c r="WW253" s="18"/>
      <c r="WX253" s="18"/>
      <c r="WY253" s="18"/>
      <c r="WZ253" s="18"/>
      <c r="XA253" s="18"/>
      <c r="XB253" s="18"/>
      <c r="XC253" s="18"/>
      <c r="XD253" s="18"/>
      <c r="XE253" s="18"/>
      <c r="XF253" s="18"/>
      <c r="XG253" s="18"/>
      <c r="XH253" s="18"/>
      <c r="XI253" s="18"/>
      <c r="XJ253" s="18"/>
      <c r="XK253" s="18"/>
      <c r="XL253" s="18"/>
      <c r="XM253" s="18"/>
      <c r="XN253" s="18"/>
      <c r="XO253" s="18"/>
      <c r="XP253" s="18"/>
      <c r="XQ253" s="18"/>
      <c r="XR253" s="18"/>
      <c r="XS253" s="18"/>
      <c r="XT253" s="18"/>
      <c r="XU253" s="18"/>
      <c r="XV253" s="18"/>
      <c r="XW253" s="18"/>
      <c r="XX253" s="18"/>
      <c r="XY253" s="18"/>
      <c r="XZ253" s="18"/>
      <c r="YA253" s="18"/>
      <c r="YB253" s="18"/>
      <c r="YC253" s="18"/>
      <c r="YD253" s="18"/>
      <c r="YE253" s="18"/>
      <c r="YF253" s="18"/>
      <c r="YG253" s="18"/>
      <c r="YH253" s="18"/>
      <c r="YI253" s="18"/>
      <c r="YJ253" s="18"/>
      <c r="YK253" s="18"/>
      <c r="YL253" s="18"/>
      <c r="YM253" s="18"/>
      <c r="YN253" s="18"/>
      <c r="YO253" s="18"/>
      <c r="YP253" s="18"/>
      <c r="YQ253" s="18"/>
      <c r="YR253" s="18"/>
      <c r="YS253" s="18"/>
      <c r="YT253" s="18"/>
      <c r="YU253" s="18"/>
      <c r="YV253" s="18"/>
      <c r="YW253" s="18"/>
      <c r="YX253" s="18"/>
      <c r="YY253" s="18"/>
      <c r="YZ253" s="18"/>
      <c r="ZA253" s="18"/>
      <c r="ZB253" s="18"/>
      <c r="ZC253" s="18"/>
      <c r="ZD253" s="18"/>
      <c r="ZE253" s="18"/>
      <c r="ZF253" s="18"/>
      <c r="ZG253" s="18"/>
      <c r="ZH253" s="18"/>
      <c r="ZI253" s="18"/>
      <c r="ZJ253" s="18"/>
      <c r="ZK253" s="18"/>
      <c r="ZL253" s="18"/>
      <c r="ZM253" s="18"/>
      <c r="ZN253" s="18"/>
      <c r="ZO253" s="18"/>
      <c r="ZP253" s="18"/>
      <c r="ZQ253" s="18"/>
      <c r="ZR253" s="18"/>
      <c r="ZS253" s="18"/>
      <c r="ZT253" s="18"/>
      <c r="ZU253" s="18"/>
      <c r="ZV253" s="18"/>
      <c r="ZW253" s="18"/>
      <c r="ZX253" s="18"/>
      <c r="ZY253" s="18"/>
      <c r="ZZ253" s="18"/>
      <c r="AAA253" s="18"/>
      <c r="AAB253" s="18"/>
      <c r="AAC253" s="18"/>
      <c r="AAD253" s="18"/>
      <c r="AAE253" s="18"/>
      <c r="AAF253" s="18"/>
      <c r="AAG253" s="18"/>
      <c r="AAH253" s="18"/>
      <c r="AAI253" s="18"/>
      <c r="AAJ253" s="18"/>
      <c r="AAK253" s="18"/>
      <c r="AAL253" s="18"/>
      <c r="AAM253" s="18"/>
      <c r="AAN253" s="18"/>
      <c r="AAO253" s="18"/>
      <c r="AAP253" s="18"/>
      <c r="AAQ253" s="18"/>
      <c r="AAR253" s="18"/>
      <c r="AAS253" s="18"/>
      <c r="AAT253" s="18"/>
      <c r="AAU253" s="18"/>
      <c r="AAV253" s="18"/>
      <c r="AAW253" s="18"/>
      <c r="AAX253" s="18"/>
      <c r="AAY253" s="18"/>
      <c r="AAZ253" s="18"/>
      <c r="ABA253" s="18"/>
      <c r="ABB253" s="18"/>
      <c r="ABC253" s="18"/>
      <c r="ABD253" s="18"/>
      <c r="ABE253" s="18"/>
      <c r="ABF253" s="18"/>
      <c r="ABG253" s="18"/>
      <c r="ABH253" s="18"/>
      <c r="ABI253" s="18"/>
      <c r="ABJ253" s="18"/>
      <c r="ABK253" s="18"/>
      <c r="ABL253" s="18"/>
      <c r="ABM253" s="18"/>
      <c r="ABN253" s="18"/>
      <c r="ABO253" s="18"/>
      <c r="ABP253" s="18"/>
      <c r="ABQ253" s="18"/>
      <c r="ABR253" s="18"/>
      <c r="ABS253" s="18"/>
      <c r="ABT253" s="18"/>
      <c r="ABU253" s="18"/>
      <c r="ABV253" s="18"/>
      <c r="ABW253" s="18"/>
      <c r="ABX253" s="18"/>
      <c r="ABY253" s="18"/>
      <c r="ABZ253" s="18"/>
      <c r="ACA253" s="18"/>
      <c r="ACB253" s="18"/>
      <c r="ACC253" s="18"/>
      <c r="ACD253" s="18"/>
      <c r="ACE253" s="18"/>
      <c r="ACF253" s="18"/>
      <c r="ACG253" s="18"/>
      <c r="ACH253" s="18"/>
      <c r="ACI253" s="18"/>
      <c r="ACJ253" s="18"/>
      <c r="ACK253" s="18"/>
      <c r="ACL253" s="18"/>
      <c r="ACM253" s="18"/>
      <c r="ACN253" s="18"/>
      <c r="ACO253" s="18"/>
      <c r="ACP253" s="18"/>
      <c r="ACQ253" s="18"/>
      <c r="ACR253" s="18"/>
      <c r="ACS253" s="18"/>
      <c r="ACT253" s="18"/>
      <c r="ACU253" s="18"/>
      <c r="ACV253" s="18"/>
      <c r="ACW253" s="18"/>
      <c r="ACX253" s="18"/>
      <c r="ACY253" s="18"/>
      <c r="ACZ253" s="18"/>
      <c r="ADA253" s="18"/>
      <c r="ADB253" s="18"/>
      <c r="ADC253" s="18"/>
      <c r="ADD253" s="18"/>
      <c r="ADE253" s="18"/>
      <c r="ADF253" s="18"/>
      <c r="ADG253" s="18"/>
      <c r="ADH253" s="18"/>
      <c r="ADI253" s="18"/>
      <c r="ADJ253" s="18"/>
      <c r="ADK253" s="18"/>
      <c r="ADL253" s="18"/>
      <c r="ADM253" s="18"/>
      <c r="ADN253" s="18"/>
      <c r="ADO253" s="18"/>
      <c r="ADP253" s="18"/>
      <c r="ADQ253" s="18"/>
      <c r="ADR253" s="18"/>
      <c r="ADS253" s="18"/>
      <c r="ADT253" s="18"/>
      <c r="ADU253" s="18"/>
      <c r="ADV253" s="18"/>
      <c r="ADW253" s="18"/>
      <c r="ADX253" s="18"/>
      <c r="ADY253" s="18"/>
      <c r="ADZ253" s="18"/>
      <c r="AEA253" s="18"/>
      <c r="AEB253" s="18"/>
      <c r="AEC253" s="18"/>
      <c r="AED253" s="18"/>
      <c r="AEE253" s="18"/>
      <c r="AEF253" s="18"/>
      <c r="AEG253" s="18"/>
      <c r="AEH253" s="18"/>
      <c r="AEI253" s="18"/>
      <c r="AEJ253" s="18"/>
      <c r="AEK253" s="18"/>
      <c r="AEL253" s="18"/>
      <c r="AEM253" s="18"/>
      <c r="AEN253" s="18"/>
      <c r="AEO253" s="18"/>
      <c r="AEP253" s="18"/>
      <c r="AEQ253" s="18"/>
      <c r="AER253" s="18"/>
      <c r="AES253" s="18"/>
      <c r="AET253" s="18"/>
      <c r="AEU253" s="18"/>
      <c r="AEV253" s="18"/>
      <c r="AEW253" s="18"/>
      <c r="AEX253" s="18"/>
      <c r="AEY253" s="18"/>
      <c r="AEZ253" s="18"/>
      <c r="AFA253" s="18"/>
      <c r="AFB253" s="18"/>
      <c r="AFC253" s="18"/>
      <c r="AFD253" s="18"/>
      <c r="AFE253" s="18"/>
      <c r="AFF253" s="18"/>
      <c r="AFG253" s="18"/>
      <c r="AFH253" s="18"/>
      <c r="AFI253" s="18"/>
      <c r="AFJ253" s="18"/>
      <c r="AFK253" s="18"/>
      <c r="AFL253" s="18"/>
      <c r="AFM253" s="18"/>
      <c r="AFN253" s="18"/>
      <c r="AFO253" s="18"/>
      <c r="AFP253" s="18"/>
      <c r="AFQ253" s="18"/>
      <c r="AFR253" s="18"/>
      <c r="AFS253" s="18"/>
      <c r="AFT253" s="18"/>
      <c r="AFU253" s="18"/>
      <c r="AFV253" s="18"/>
      <c r="AFW253" s="18"/>
      <c r="AFX253" s="18"/>
      <c r="AFY253" s="18"/>
      <c r="AFZ253" s="18"/>
      <c r="AGA253" s="18"/>
      <c r="AGB253" s="18"/>
      <c r="AGC253" s="18"/>
      <c r="AGD253" s="18"/>
      <c r="AGE253" s="18"/>
      <c r="AGF253" s="18"/>
      <c r="AGG253" s="18"/>
      <c r="AGH253" s="18"/>
      <c r="AGI253" s="18"/>
      <c r="AGJ253" s="18"/>
      <c r="AGK253" s="18"/>
      <c r="AGL253" s="18"/>
      <c r="AGM253" s="18"/>
      <c r="AGN253" s="18"/>
      <c r="AGO253" s="18"/>
      <c r="AGP253" s="18"/>
      <c r="AGQ253" s="18"/>
      <c r="AGR253" s="18"/>
      <c r="AGS253" s="18"/>
      <c r="AGT253" s="18"/>
      <c r="AGU253" s="18"/>
      <c r="AGV253" s="18"/>
      <c r="AGW253" s="18"/>
      <c r="AGX253" s="18"/>
      <c r="AGY253" s="18"/>
      <c r="AGZ253" s="18"/>
      <c r="AHA253" s="18"/>
      <c r="AHB253" s="18"/>
      <c r="AHC253" s="18"/>
      <c r="AHD253" s="18"/>
      <c r="AHE253" s="18"/>
      <c r="AHF253" s="18"/>
      <c r="AHG253" s="18"/>
      <c r="AHH253" s="18"/>
      <c r="AHI253" s="18"/>
      <c r="AHJ253" s="18"/>
      <c r="AHK253" s="18"/>
      <c r="AHL253" s="18"/>
      <c r="AHM253" s="18"/>
      <c r="AHN253" s="18"/>
      <c r="AHO253" s="18"/>
      <c r="AHP253" s="18"/>
      <c r="AHQ253" s="18"/>
      <c r="AHR253" s="18"/>
      <c r="AHS253" s="18"/>
      <c r="AHT253" s="18"/>
      <c r="AHU253" s="18"/>
      <c r="AHV253" s="18"/>
      <c r="AHW253" s="18"/>
      <c r="AHX253" s="18"/>
      <c r="AHY253" s="18"/>
      <c r="AHZ253" s="18"/>
      <c r="AIA253" s="18"/>
      <c r="AIB253" s="18"/>
      <c r="AIC253" s="18"/>
      <c r="AID253" s="18"/>
      <c r="AIE253" s="18"/>
      <c r="AIF253" s="18"/>
      <c r="AIG253" s="18"/>
      <c r="AIH253" s="18"/>
      <c r="AII253" s="18"/>
      <c r="AIJ253" s="18"/>
      <c r="AIK253" s="18"/>
      <c r="AIL253" s="18"/>
      <c r="AIM253" s="18"/>
      <c r="AIN253" s="18"/>
      <c r="AIO253" s="18"/>
      <c r="AIP253" s="18"/>
      <c r="AIQ253" s="18"/>
      <c r="AIR253" s="18"/>
      <c r="AIS253" s="18"/>
      <c r="AIT253" s="18"/>
      <c r="AIU253" s="18"/>
      <c r="AIV253" s="18"/>
      <c r="AIW253" s="18"/>
      <c r="AIX253" s="18"/>
      <c r="AIY253" s="18"/>
      <c r="AIZ253" s="18"/>
      <c r="AJA253" s="18"/>
      <c r="AJB253" s="18"/>
      <c r="AJC253" s="18"/>
      <c r="AJD253" s="18"/>
      <c r="AJE253" s="18"/>
      <c r="AJF253" s="18"/>
      <c r="AJG253" s="18"/>
      <c r="AJH253" s="18"/>
      <c r="AJI253" s="18"/>
      <c r="AJJ253" s="18"/>
      <c r="AJK253" s="18"/>
      <c r="AJL253" s="18"/>
      <c r="AJM253" s="18"/>
      <c r="AJN253" s="18"/>
      <c r="AJO253" s="18"/>
      <c r="AJP253" s="18"/>
      <c r="AJQ253" s="18"/>
      <c r="AJR253" s="18"/>
      <c r="AJS253" s="18"/>
      <c r="AJT253" s="18"/>
      <c r="AJU253" s="18"/>
      <c r="AJV253" s="18"/>
      <c r="AJW253" s="18"/>
      <c r="AJX253" s="18"/>
      <c r="AJY253" s="18"/>
      <c r="AJZ253" s="18"/>
      <c r="AKA253" s="18"/>
      <c r="AKB253" s="18"/>
      <c r="AKC253" s="18"/>
      <c r="AKD253" s="18"/>
      <c r="AKE253" s="18"/>
      <c r="AKF253" s="18"/>
      <c r="AKG253" s="18"/>
      <c r="AKH253" s="18"/>
      <c r="AKI253" s="18"/>
      <c r="AKJ253" s="18"/>
      <c r="AKK253" s="18"/>
      <c r="AKL253" s="18"/>
      <c r="AKM253" s="18"/>
      <c r="AKN253" s="18"/>
      <c r="AKO253" s="18"/>
      <c r="AKP253" s="18"/>
      <c r="AKQ253" s="18"/>
      <c r="AKR253" s="18"/>
      <c r="AKS253" s="18"/>
      <c r="AKT253" s="18"/>
      <c r="AKU253" s="18"/>
      <c r="AKV253" s="18"/>
      <c r="AKW253" s="18"/>
      <c r="AKX253" s="18"/>
      <c r="AKY253" s="18"/>
      <c r="AKZ253" s="18"/>
      <c r="ALA253" s="18"/>
      <c r="ALB253" s="18"/>
      <c r="ALC253" s="18"/>
      <c r="ALD253" s="18"/>
      <c r="ALE253" s="18"/>
      <c r="ALF253" s="18"/>
      <c r="ALG253" s="18"/>
      <c r="ALH253" s="18"/>
      <c r="ALI253" s="18"/>
      <c r="ALJ253" s="18"/>
      <c r="ALK253" s="18"/>
      <c r="ALL253" s="18"/>
      <c r="ALM253" s="18"/>
      <c r="ALN253" s="18"/>
      <c r="ALO253" s="18"/>
      <c r="ALP253" s="18"/>
      <c r="ALQ253" s="18"/>
      <c r="ALR253" s="18"/>
      <c r="ALS253" s="18"/>
      <c r="ALT253" s="18"/>
      <c r="ALU253" s="18"/>
      <c r="ALV253" s="18"/>
      <c r="ALW253" s="18"/>
      <c r="ALX253" s="18"/>
      <c r="ALY253" s="18"/>
      <c r="ALZ253" s="18"/>
      <c r="AMA253" s="18"/>
      <c r="AMB253" s="18"/>
      <c r="AMC253" s="18"/>
      <c r="AMD253" s="18"/>
      <c r="AME253" s="18"/>
      <c r="AMF253" s="18"/>
      <c r="AMG253" s="18"/>
      <c r="AMH253" s="18"/>
      <c r="AMI253" s="18"/>
      <c r="AMJ253" s="18"/>
      <c r="AMK253" s="18"/>
      <c r="AML253" s="18"/>
      <c r="AMM253" s="18"/>
      <c r="AMN253" s="18"/>
      <c r="AMO253" s="18"/>
      <c r="AMP253" s="18"/>
      <c r="AMQ253" s="18"/>
      <c r="AMR253" s="18"/>
      <c r="AMS253" s="18"/>
      <c r="AMT253" s="18"/>
      <c r="AMU253" s="18"/>
      <c r="AMV253" s="18"/>
      <c r="AMW253" s="18"/>
      <c r="AMX253" s="18"/>
      <c r="AMY253" s="18"/>
      <c r="AMZ253" s="18"/>
      <c r="ANA253" s="18"/>
      <c r="ANB253" s="18"/>
      <c r="ANC253" s="18"/>
      <c r="AND253" s="18"/>
      <c r="ANE253" s="18"/>
      <c r="ANF253" s="18"/>
      <c r="ANG253" s="18"/>
      <c r="ANH253" s="18"/>
      <c r="ANI253" s="18"/>
      <c r="ANJ253" s="18"/>
      <c r="ANK253" s="18"/>
      <c r="ANL253" s="18"/>
      <c r="ANM253" s="18"/>
      <c r="ANN253" s="18"/>
      <c r="ANO253" s="18"/>
      <c r="ANP253" s="18"/>
      <c r="ANQ253" s="18"/>
      <c r="ANR253" s="18"/>
      <c r="ANS253" s="18"/>
      <c r="ANT253" s="18"/>
      <c r="ANU253" s="18"/>
      <c r="ANV253" s="18"/>
      <c r="ANW253" s="18"/>
      <c r="ANX253" s="18"/>
      <c r="ANY253" s="18"/>
      <c r="ANZ253" s="18"/>
      <c r="AOA253" s="18"/>
      <c r="AOB253" s="18"/>
      <c r="AOC253" s="18"/>
      <c r="AOD253" s="18"/>
      <c r="AOE253" s="18"/>
      <c r="AOF253" s="18"/>
      <c r="AOG253" s="18"/>
      <c r="AOH253" s="18"/>
      <c r="AOI253" s="18"/>
      <c r="AOJ253" s="18"/>
      <c r="AOK253" s="18"/>
      <c r="AOL253" s="18"/>
      <c r="AOM253" s="18"/>
      <c r="AON253" s="18"/>
      <c r="AOO253" s="18"/>
      <c r="AOP253" s="18"/>
      <c r="AOQ253" s="18"/>
      <c r="AOR253" s="18"/>
      <c r="AOS253" s="18"/>
      <c r="AOT253" s="18"/>
      <c r="AOU253" s="18"/>
      <c r="AOV253" s="18"/>
      <c r="AOW253" s="18"/>
      <c r="AOX253" s="18"/>
      <c r="AOY253" s="18"/>
      <c r="AOZ253" s="18"/>
      <c r="APA253" s="18"/>
      <c r="APB253" s="18"/>
      <c r="APC253" s="18"/>
      <c r="APD253" s="18"/>
      <c r="APE253" s="18"/>
      <c r="APF253" s="18"/>
      <c r="APG253" s="18"/>
      <c r="APH253" s="18"/>
      <c r="API253" s="18"/>
      <c r="APJ253" s="18"/>
      <c r="APK253" s="18"/>
      <c r="APL253" s="18"/>
      <c r="APM253" s="18"/>
      <c r="APN253" s="18"/>
      <c r="APO253" s="18"/>
      <c r="APP253" s="18"/>
      <c r="APQ253" s="18"/>
      <c r="APR253" s="18"/>
      <c r="APS253" s="18"/>
      <c r="APT253" s="18"/>
      <c r="APU253" s="18"/>
      <c r="APV253" s="18"/>
      <c r="APW253" s="18"/>
      <c r="APX253" s="18"/>
      <c r="APY253" s="18"/>
      <c r="APZ253" s="18"/>
      <c r="AQA253" s="18"/>
      <c r="AQB253" s="18"/>
      <c r="AQC253" s="18"/>
      <c r="AQD253" s="18"/>
      <c r="AQE253" s="18"/>
      <c r="AQF253" s="18"/>
      <c r="AQG253" s="18"/>
      <c r="AQH253" s="18"/>
      <c r="AQI253" s="18"/>
      <c r="AQJ253" s="18"/>
      <c r="AQK253" s="18"/>
      <c r="AQL253" s="18"/>
      <c r="AQM253" s="18"/>
      <c r="AQN253" s="18"/>
      <c r="AQO253" s="18"/>
      <c r="AQP253" s="18"/>
      <c r="AQQ253" s="18"/>
      <c r="AQR253" s="18"/>
      <c r="AQS253" s="18"/>
      <c r="AQT253" s="18"/>
      <c r="AQU253" s="18"/>
      <c r="AQV253" s="18"/>
      <c r="AQW253" s="18"/>
      <c r="AQX253" s="18"/>
      <c r="AQY253" s="18"/>
      <c r="AQZ253" s="18"/>
      <c r="ARA253" s="18"/>
      <c r="ARB253" s="18"/>
      <c r="ARC253" s="18"/>
      <c r="ARD253" s="18"/>
      <c r="ARE253" s="18"/>
      <c r="ARF253" s="18"/>
      <c r="ARG253" s="18"/>
      <c r="ARH253" s="18"/>
      <c r="ARI253" s="18"/>
      <c r="ARJ253" s="18"/>
      <c r="ARK253" s="18"/>
      <c r="ARL253" s="18"/>
      <c r="ARM253" s="18"/>
      <c r="ARN253" s="18"/>
      <c r="ARO253" s="18"/>
      <c r="ARP253" s="18"/>
      <c r="ARQ253" s="18"/>
      <c r="ARR253" s="18"/>
      <c r="ARS253" s="18"/>
      <c r="ART253" s="18"/>
      <c r="ARU253" s="18"/>
      <c r="ARV253" s="18"/>
      <c r="ARW253" s="18"/>
      <c r="ARX253" s="18"/>
      <c r="ARY253" s="18"/>
      <c r="ARZ253" s="18"/>
      <c r="ASA253" s="18"/>
      <c r="ASB253" s="18"/>
      <c r="ASC253" s="18"/>
      <c r="ASD253" s="18"/>
      <c r="ASE253" s="18"/>
      <c r="ASF253" s="18"/>
      <c r="ASG253" s="18"/>
      <c r="ASH253" s="18"/>
      <c r="ASI253" s="18"/>
      <c r="ASJ253" s="18"/>
      <c r="ASK253" s="18"/>
      <c r="ASL253" s="18"/>
      <c r="ASM253" s="18"/>
      <c r="ASN253" s="18"/>
      <c r="ASO253" s="18"/>
      <c r="ASP253" s="18"/>
      <c r="ASQ253" s="18"/>
      <c r="ASR253" s="18"/>
      <c r="ASS253" s="18"/>
      <c r="AST253" s="18"/>
      <c r="ASU253" s="18"/>
      <c r="ASV253" s="18"/>
      <c r="ASW253" s="18"/>
      <c r="ASX253" s="18"/>
      <c r="ASY253" s="18"/>
      <c r="ASZ253" s="18"/>
      <c r="ATA253" s="18"/>
      <c r="ATB253" s="18"/>
      <c r="ATC253" s="18"/>
      <c r="ATD253" s="18"/>
      <c r="ATE253" s="18"/>
      <c r="ATF253" s="18"/>
      <c r="ATG253" s="18"/>
      <c r="ATH253" s="18"/>
      <c r="ATI253" s="18"/>
      <c r="ATJ253" s="18"/>
      <c r="ATK253" s="18"/>
      <c r="ATL253" s="18"/>
      <c r="ATM253" s="18"/>
      <c r="ATN253" s="18"/>
      <c r="ATO253" s="18"/>
      <c r="ATP253" s="18"/>
      <c r="ATQ253" s="18"/>
      <c r="ATR253" s="18"/>
      <c r="ATS253" s="18"/>
      <c r="ATT253" s="18"/>
      <c r="ATU253" s="18"/>
      <c r="ATV253" s="18"/>
      <c r="ATW253" s="18"/>
      <c r="ATX253" s="18"/>
      <c r="ATY253" s="18"/>
      <c r="ATZ253" s="18"/>
      <c r="AUA253" s="18"/>
      <c r="AUB253" s="18"/>
      <c r="AUC253" s="18"/>
      <c r="AUD253" s="18"/>
      <c r="AUE253" s="18"/>
      <c r="AUF253" s="18"/>
      <c r="AUG253" s="18"/>
      <c r="AUH253" s="18"/>
      <c r="AUI253" s="18"/>
      <c r="AUJ253" s="18"/>
      <c r="AUK253" s="18"/>
      <c r="AUL253" s="18"/>
      <c r="AUM253" s="18"/>
      <c r="AUN253" s="18"/>
      <c r="AUO253" s="18"/>
      <c r="AUP253" s="18"/>
      <c r="AUQ253" s="18"/>
      <c r="AUR253" s="18"/>
      <c r="AUS253" s="18"/>
      <c r="AUT253" s="18"/>
      <c r="AUU253" s="18"/>
      <c r="AUV253" s="18"/>
      <c r="AUW253" s="18"/>
      <c r="AUX253" s="18"/>
      <c r="AUY253" s="18"/>
      <c r="AUZ253" s="18"/>
      <c r="AVA253" s="18"/>
      <c r="AVB253" s="18"/>
      <c r="AVC253" s="18"/>
      <c r="AVD253" s="18"/>
      <c r="AVE253" s="18"/>
      <c r="AVF253" s="18"/>
      <c r="AVG253" s="18"/>
      <c r="AVH253" s="18"/>
      <c r="AVI253" s="18"/>
      <c r="AVJ253" s="18"/>
      <c r="AVK253" s="18"/>
      <c r="AVL253" s="18"/>
      <c r="AVM253" s="18"/>
      <c r="AVN253" s="18"/>
      <c r="AVO253" s="18"/>
      <c r="AVP253" s="18"/>
      <c r="AVQ253" s="18"/>
      <c r="AVR253" s="18"/>
      <c r="AVS253" s="18"/>
      <c r="AVT253" s="18"/>
      <c r="AVU253" s="18"/>
      <c r="AVV253" s="18"/>
      <c r="AVW253" s="18"/>
      <c r="AVX253" s="18"/>
      <c r="AVY253" s="18"/>
      <c r="AVZ253" s="18"/>
      <c r="AWA253" s="18"/>
      <c r="AWB253" s="18"/>
      <c r="AWC253" s="18"/>
      <c r="AWD253" s="18"/>
      <c r="AWE253" s="18"/>
      <c r="AWF253" s="18"/>
      <c r="AWG253" s="18"/>
      <c r="AWH253" s="18"/>
      <c r="AWI253" s="18"/>
      <c r="AWJ253" s="18"/>
      <c r="AWK253" s="18"/>
      <c r="AWL253" s="18"/>
      <c r="AWM253" s="18"/>
      <c r="AWN253" s="18"/>
      <c r="AWO253" s="18"/>
      <c r="AWP253" s="18"/>
      <c r="AWQ253" s="18"/>
      <c r="AWR253" s="18"/>
      <c r="AWS253" s="18"/>
      <c r="AWT253" s="18"/>
      <c r="AWU253" s="18"/>
      <c r="AWV253" s="18"/>
      <c r="AWW253" s="18"/>
      <c r="AWX253" s="18"/>
      <c r="AWY253" s="18"/>
      <c r="AWZ253" s="18"/>
      <c r="AXA253" s="18"/>
      <c r="AXB253" s="18"/>
      <c r="AXC253" s="18"/>
      <c r="AXD253" s="18"/>
      <c r="AXE253" s="18"/>
      <c r="AXF253" s="18"/>
      <c r="AXG253" s="18"/>
      <c r="AXH253" s="18"/>
      <c r="AXI253" s="18"/>
      <c r="AXJ253" s="18"/>
      <c r="AXK253" s="18"/>
      <c r="AXL253" s="18"/>
      <c r="AXM253" s="18"/>
      <c r="AXN253" s="18"/>
      <c r="AXO253" s="18"/>
      <c r="AXP253" s="18"/>
      <c r="AXQ253" s="18"/>
      <c r="AXR253" s="18"/>
      <c r="AXS253" s="18"/>
      <c r="AXT253" s="18"/>
      <c r="AXU253" s="18"/>
      <c r="AXV253" s="18"/>
      <c r="AXW253" s="18"/>
      <c r="AXX253" s="18"/>
      <c r="AXY253" s="18"/>
      <c r="AXZ253" s="18"/>
      <c r="AYA253" s="18"/>
      <c r="AYB253" s="18"/>
      <c r="AYC253" s="18"/>
      <c r="AYD253" s="18"/>
      <c r="AYE253" s="18"/>
      <c r="AYF253" s="18"/>
      <c r="AYG253" s="18"/>
      <c r="AYH253" s="18"/>
      <c r="AYI253" s="18"/>
      <c r="AYJ253" s="18"/>
      <c r="AYK253" s="18"/>
      <c r="AYL253" s="18"/>
      <c r="AYM253" s="18"/>
      <c r="AYN253" s="18"/>
      <c r="AYO253" s="18"/>
      <c r="AYP253" s="18"/>
      <c r="AYQ253" s="18"/>
      <c r="AYR253" s="18"/>
      <c r="AYS253" s="18"/>
      <c r="AYT253" s="18"/>
      <c r="AYU253" s="18"/>
      <c r="AYV253" s="18"/>
      <c r="AYW253" s="18"/>
      <c r="AYX253" s="18"/>
      <c r="AYY253" s="18"/>
      <c r="AYZ253" s="18"/>
      <c r="AZA253" s="18"/>
      <c r="AZB253" s="18"/>
      <c r="AZC253" s="18"/>
      <c r="AZD253" s="18"/>
      <c r="AZE253" s="18"/>
      <c r="AZF253" s="18"/>
      <c r="AZG253" s="18"/>
      <c r="AZH253" s="18"/>
      <c r="AZI253" s="18"/>
      <c r="AZJ253" s="18"/>
      <c r="AZK253" s="18"/>
      <c r="AZL253" s="18"/>
      <c r="AZM253" s="18"/>
      <c r="AZN253" s="18"/>
      <c r="AZO253" s="18"/>
      <c r="AZP253" s="18"/>
      <c r="AZQ253" s="18"/>
      <c r="AZR253" s="18"/>
      <c r="AZS253" s="18"/>
      <c r="AZT253" s="18"/>
      <c r="AZU253" s="18"/>
      <c r="AZV253" s="18"/>
      <c r="AZW253" s="18"/>
      <c r="AZX253" s="18"/>
      <c r="AZY253" s="18"/>
      <c r="AZZ253" s="18"/>
      <c r="BAA253" s="18"/>
      <c r="BAB253" s="18"/>
      <c r="BAC253" s="18"/>
      <c r="BAD253" s="18"/>
      <c r="BAE253" s="18"/>
      <c r="BAF253" s="18"/>
      <c r="BAG253" s="18"/>
      <c r="BAH253" s="18"/>
      <c r="BAI253" s="18"/>
      <c r="BAJ253" s="18"/>
      <c r="BAK253" s="18"/>
      <c r="BAL253" s="18"/>
      <c r="BAM253" s="18"/>
      <c r="BAN253" s="18"/>
      <c r="BAO253" s="18"/>
      <c r="BAP253" s="18"/>
      <c r="BAQ253" s="18"/>
      <c r="BAR253" s="18"/>
      <c r="BAS253" s="18"/>
      <c r="BAT253" s="18"/>
      <c r="BAU253" s="18"/>
      <c r="BAV253" s="18"/>
      <c r="BAW253" s="18"/>
      <c r="BAX253" s="18"/>
      <c r="BAY253" s="18"/>
      <c r="BAZ253" s="18"/>
      <c r="BBA253" s="18"/>
      <c r="BBB253" s="18"/>
      <c r="BBC253" s="18"/>
      <c r="BBD253" s="18"/>
      <c r="BBE253" s="18"/>
      <c r="BBF253" s="18"/>
      <c r="BBG253" s="18"/>
      <c r="BBH253" s="18"/>
      <c r="BBI253" s="18"/>
      <c r="BBJ253" s="18"/>
      <c r="BBK253" s="18"/>
      <c r="BBL253" s="18"/>
      <c r="BBM253" s="18"/>
      <c r="BBN253" s="18"/>
      <c r="BBO253" s="18"/>
      <c r="BBP253" s="18"/>
      <c r="BBQ253" s="18"/>
      <c r="BBR253" s="18"/>
      <c r="BBS253" s="18"/>
      <c r="BBT253" s="18"/>
      <c r="BBU253" s="18"/>
      <c r="BBV253" s="18"/>
      <c r="BBW253" s="18"/>
      <c r="BBX253" s="18"/>
      <c r="BBY253" s="18"/>
      <c r="BBZ253" s="18"/>
      <c r="BCA253" s="18"/>
      <c r="BCB253" s="18"/>
      <c r="BCC253" s="18"/>
      <c r="BCD253" s="18"/>
      <c r="BCE253" s="18"/>
      <c r="BCF253" s="18"/>
      <c r="BCG253" s="18"/>
      <c r="BCH253" s="18"/>
      <c r="BCI253" s="18"/>
      <c r="BCJ253" s="18"/>
      <c r="BCK253" s="18"/>
      <c r="BCL253" s="18"/>
      <c r="BCM253" s="18"/>
      <c r="BCN253" s="18"/>
      <c r="BCO253" s="18"/>
      <c r="BCP253" s="18"/>
      <c r="BCQ253" s="18"/>
      <c r="BCR253" s="18"/>
      <c r="BCS253" s="18"/>
      <c r="BCT253" s="18"/>
      <c r="BCU253" s="18"/>
      <c r="BCV253" s="18"/>
      <c r="BCW253" s="18"/>
      <c r="BCX253" s="18"/>
      <c r="BCY253" s="18"/>
      <c r="BCZ253" s="18"/>
      <c r="BDA253" s="18"/>
      <c r="BDB253" s="18"/>
      <c r="BDC253" s="18"/>
      <c r="BDD253" s="18"/>
      <c r="BDE253" s="18"/>
      <c r="BDF253" s="18"/>
      <c r="BDG253" s="18"/>
      <c r="BDH253" s="18"/>
      <c r="BDI253" s="18"/>
      <c r="BDJ253" s="18"/>
      <c r="BDK253" s="18"/>
      <c r="BDL253" s="18"/>
      <c r="BDM253" s="18"/>
      <c r="BDN253" s="18"/>
      <c r="BDO253" s="18"/>
      <c r="BDP253" s="18"/>
      <c r="BDQ253" s="18"/>
      <c r="BDR253" s="18"/>
      <c r="BDS253" s="18"/>
      <c r="BDT253" s="18"/>
      <c r="BDU253" s="18"/>
      <c r="BDV253" s="18"/>
      <c r="BDW253" s="18"/>
      <c r="BDX253" s="18"/>
      <c r="BDY253" s="18"/>
      <c r="BDZ253" s="18"/>
      <c r="BEA253" s="18"/>
      <c r="BEB253" s="18"/>
      <c r="BEC253" s="18"/>
      <c r="BED253" s="18"/>
      <c r="BEE253" s="18"/>
      <c r="BEF253" s="18"/>
      <c r="BEG253" s="18"/>
      <c r="BEH253" s="18"/>
      <c r="BEI253" s="18"/>
      <c r="BEJ253" s="18"/>
      <c r="BEK253" s="18"/>
      <c r="BEL253" s="18"/>
      <c r="BEM253" s="18"/>
      <c r="BEN253" s="18"/>
      <c r="BEO253" s="18"/>
      <c r="BEP253" s="18"/>
      <c r="BEQ253" s="18"/>
      <c r="BER253" s="18"/>
      <c r="BES253" s="18"/>
      <c r="BET253" s="18"/>
      <c r="BEU253" s="18"/>
      <c r="BEV253" s="18"/>
      <c r="BEW253" s="18"/>
      <c r="BEX253" s="18"/>
      <c r="BEY253" s="18"/>
      <c r="BEZ253" s="18"/>
      <c r="BFA253" s="18"/>
      <c r="BFB253" s="18"/>
      <c r="BFC253" s="18"/>
      <c r="BFD253" s="18"/>
      <c r="BFE253" s="18"/>
      <c r="BFF253" s="18"/>
      <c r="BFG253" s="18"/>
      <c r="BFH253" s="18"/>
      <c r="BFI253" s="18"/>
      <c r="BFJ253" s="18"/>
      <c r="BFK253" s="18"/>
      <c r="BFL253" s="18"/>
      <c r="BFM253" s="18"/>
      <c r="BFN253" s="18"/>
      <c r="BFO253" s="18"/>
      <c r="BFP253" s="18"/>
      <c r="BFQ253" s="18"/>
      <c r="BFR253" s="18"/>
      <c r="BFS253" s="18"/>
      <c r="BFT253" s="18"/>
      <c r="BFU253" s="18"/>
      <c r="BFV253" s="18"/>
      <c r="BFW253" s="18"/>
      <c r="BFX253" s="18"/>
      <c r="BFY253" s="18"/>
      <c r="BFZ253" s="18"/>
      <c r="BGA253" s="18"/>
      <c r="BGB253" s="18"/>
      <c r="BGC253" s="18"/>
      <c r="BGD253" s="18"/>
      <c r="BGE253" s="18"/>
      <c r="BGF253" s="18"/>
      <c r="BGG253" s="18"/>
      <c r="BGH253" s="18"/>
      <c r="BGI253" s="18"/>
      <c r="BGJ253" s="18"/>
      <c r="BGK253" s="18"/>
      <c r="BGL253" s="18"/>
      <c r="BGM253" s="18"/>
      <c r="BGN253" s="18"/>
      <c r="BGO253" s="18"/>
      <c r="BGP253" s="18"/>
      <c r="BGQ253" s="18"/>
      <c r="BGR253" s="18"/>
      <c r="BGS253" s="18"/>
      <c r="BGT253" s="18"/>
      <c r="BGU253" s="18"/>
      <c r="BGV253" s="18"/>
      <c r="BGW253" s="18"/>
      <c r="BGX253" s="18"/>
      <c r="BGY253" s="18"/>
      <c r="BGZ253" s="18"/>
      <c r="BHA253" s="18"/>
      <c r="BHB253" s="18"/>
      <c r="BHC253" s="18"/>
      <c r="BHD253" s="18"/>
      <c r="BHE253" s="18"/>
      <c r="BHF253" s="18"/>
      <c r="BHG253" s="18"/>
      <c r="BHH253" s="18"/>
      <c r="BHI253" s="18"/>
      <c r="BHJ253" s="18"/>
      <c r="BHK253" s="18"/>
      <c r="BHL253" s="18"/>
      <c r="BHM253" s="18"/>
      <c r="BHN253" s="18"/>
      <c r="BHO253" s="18"/>
      <c r="BHP253" s="18"/>
      <c r="BHQ253" s="18"/>
      <c r="BHR253" s="18"/>
      <c r="BHS253" s="18"/>
      <c r="BHT253" s="18"/>
      <c r="BHU253" s="18"/>
      <c r="BHV253" s="18"/>
      <c r="BHW253" s="18"/>
      <c r="BHX253" s="18"/>
      <c r="BHY253" s="18"/>
      <c r="BHZ253" s="18"/>
      <c r="BIA253" s="18"/>
      <c r="BIB253" s="18"/>
      <c r="BIC253" s="18"/>
      <c r="BID253" s="18"/>
      <c r="BIE253" s="18"/>
      <c r="BIF253" s="18"/>
      <c r="BIG253" s="18"/>
      <c r="BIH253" s="18"/>
      <c r="BII253" s="18"/>
      <c r="BIJ253" s="18"/>
      <c r="BIK253" s="18"/>
      <c r="BIL253" s="18"/>
      <c r="BIM253" s="18"/>
      <c r="BIN253" s="18"/>
      <c r="BIO253" s="18"/>
      <c r="BIP253" s="18"/>
      <c r="BIQ253" s="18"/>
      <c r="BIR253" s="18"/>
      <c r="BIS253" s="18"/>
      <c r="BIT253" s="18"/>
      <c r="BIU253" s="18"/>
      <c r="BIV253" s="18"/>
      <c r="BIW253" s="18"/>
      <c r="BIX253" s="18"/>
      <c r="BIY253" s="18"/>
      <c r="BIZ253" s="18"/>
      <c r="BJA253" s="18"/>
      <c r="BJB253" s="18"/>
      <c r="BJC253" s="18"/>
      <c r="BJD253" s="18"/>
      <c r="BJE253" s="18"/>
      <c r="BJF253" s="18"/>
      <c r="BJG253" s="18"/>
      <c r="BJH253" s="18"/>
      <c r="BJI253" s="18"/>
      <c r="BJJ253" s="18"/>
      <c r="BJK253" s="18"/>
      <c r="BJL253" s="18"/>
      <c r="BJM253" s="18"/>
      <c r="BJN253" s="18"/>
      <c r="BJO253" s="18"/>
      <c r="BJP253" s="18"/>
      <c r="BJQ253" s="18"/>
      <c r="BJR253" s="18"/>
      <c r="BJS253" s="18"/>
      <c r="BJT253" s="18"/>
      <c r="BJU253" s="18"/>
      <c r="BJV253" s="18"/>
      <c r="BJW253" s="18"/>
      <c r="BJX253" s="18"/>
      <c r="BJY253" s="18"/>
      <c r="BJZ253" s="18"/>
      <c r="BKA253" s="18"/>
      <c r="BKB253" s="18"/>
      <c r="BKC253" s="18"/>
      <c r="BKD253" s="18"/>
      <c r="BKE253" s="18"/>
      <c r="BKF253" s="18"/>
      <c r="BKG253" s="18"/>
      <c r="BKH253" s="18"/>
      <c r="BKI253" s="18"/>
      <c r="BKJ253" s="18"/>
      <c r="BKK253" s="18"/>
      <c r="BKL253" s="18"/>
      <c r="BKM253" s="18"/>
      <c r="BKN253" s="18"/>
      <c r="BKO253" s="18"/>
      <c r="BKP253" s="18"/>
      <c r="BKQ253" s="18"/>
      <c r="BKR253" s="18"/>
      <c r="BKS253" s="18"/>
      <c r="BKT253" s="18"/>
      <c r="BKU253" s="18"/>
      <c r="BKV253" s="18"/>
      <c r="BKW253" s="18"/>
      <c r="BKX253" s="18"/>
      <c r="BKY253" s="18"/>
      <c r="BKZ253" s="18"/>
      <c r="BLA253" s="18"/>
      <c r="BLB253" s="18"/>
      <c r="BLC253" s="18"/>
      <c r="BLD253" s="18"/>
      <c r="BLE253" s="18"/>
      <c r="BLF253" s="18"/>
      <c r="BLG253" s="18"/>
      <c r="BLH253" s="18"/>
      <c r="BLI253" s="18"/>
      <c r="BLJ253" s="18"/>
      <c r="BLK253" s="18"/>
      <c r="BLL253" s="18"/>
      <c r="BLM253" s="18"/>
      <c r="BLN253" s="18"/>
      <c r="BLO253" s="18"/>
      <c r="BLP253" s="18"/>
      <c r="BLQ253" s="18"/>
      <c r="BLR253" s="18"/>
      <c r="BLS253" s="18"/>
      <c r="BLT253" s="18"/>
      <c r="BLU253" s="18"/>
      <c r="BLV253" s="18"/>
      <c r="BLW253" s="18"/>
      <c r="BLX253" s="18"/>
      <c r="BLY253" s="18"/>
      <c r="BLZ253" s="18"/>
      <c r="BMA253" s="18"/>
      <c r="BMB253" s="18"/>
      <c r="BMC253" s="18"/>
      <c r="BMD253" s="18"/>
      <c r="BME253" s="18"/>
      <c r="BMF253" s="18"/>
      <c r="BMG253" s="18"/>
      <c r="BMH253" s="18"/>
      <c r="BMI253" s="18"/>
      <c r="BMJ253" s="18"/>
      <c r="BMK253" s="18"/>
      <c r="BML253" s="18"/>
      <c r="BMM253" s="18"/>
      <c r="BMN253" s="18"/>
      <c r="BMO253" s="18"/>
      <c r="BMP253" s="18"/>
      <c r="BMQ253" s="18"/>
      <c r="BMR253" s="18"/>
      <c r="BMS253" s="18"/>
      <c r="BMT253" s="18"/>
      <c r="BMU253" s="18"/>
      <c r="BMV253" s="18"/>
      <c r="BMW253" s="18"/>
      <c r="BMX253" s="18"/>
      <c r="BMY253" s="18"/>
      <c r="BMZ253" s="18"/>
      <c r="BNA253" s="18"/>
      <c r="BNB253" s="18"/>
      <c r="BNC253" s="18"/>
      <c r="BND253" s="18"/>
      <c r="BNE253" s="18"/>
      <c r="BNF253" s="18"/>
      <c r="BNG253" s="18"/>
      <c r="BNH253" s="18"/>
      <c r="BNI253" s="18"/>
      <c r="BNJ253" s="18"/>
      <c r="BNK253" s="18"/>
      <c r="BNL253" s="18"/>
      <c r="BNM253" s="18"/>
      <c r="BNN253" s="18"/>
      <c r="BNO253" s="18"/>
      <c r="BNP253" s="18"/>
      <c r="BNQ253" s="18"/>
      <c r="BNR253" s="18"/>
      <c r="BNS253" s="18"/>
      <c r="BNT253" s="18"/>
      <c r="BNU253" s="18"/>
      <c r="BNV253" s="18"/>
      <c r="BNW253" s="18"/>
      <c r="BNX253" s="18"/>
      <c r="BNY253" s="18"/>
      <c r="BNZ253" s="18"/>
      <c r="BOA253" s="18"/>
      <c r="BOB253" s="18"/>
      <c r="BOC253" s="18"/>
      <c r="BOD253" s="18"/>
      <c r="BOE253" s="18"/>
      <c r="BOF253" s="18"/>
      <c r="BOG253" s="18"/>
      <c r="BOH253" s="18"/>
      <c r="BOI253" s="18"/>
      <c r="BOJ253" s="18"/>
      <c r="BOK253" s="18"/>
      <c r="BOL253" s="18"/>
      <c r="BOM253" s="18"/>
      <c r="BON253" s="18"/>
      <c r="BOO253" s="18"/>
      <c r="BOP253" s="18"/>
      <c r="BOQ253" s="18"/>
      <c r="BOR253" s="18"/>
      <c r="BOS253" s="18"/>
      <c r="BOT253" s="18"/>
      <c r="BOU253" s="18"/>
      <c r="BOV253" s="18"/>
      <c r="BOW253" s="18"/>
      <c r="BOX253" s="18"/>
      <c r="BOY253" s="18"/>
      <c r="BOZ253" s="18"/>
      <c r="BPA253" s="18"/>
      <c r="BPB253" s="18"/>
      <c r="BPC253" s="18"/>
      <c r="BPD253" s="18"/>
      <c r="BPE253" s="18"/>
      <c r="BPF253" s="18"/>
      <c r="BPG253" s="18"/>
      <c r="BPH253" s="18"/>
      <c r="BPI253" s="18"/>
      <c r="BPJ253" s="18"/>
      <c r="BPK253" s="18"/>
      <c r="BPL253" s="18"/>
      <c r="BPM253" s="18"/>
      <c r="BPN253" s="18"/>
      <c r="BPO253" s="18"/>
      <c r="BPP253" s="18"/>
      <c r="BPQ253" s="18"/>
      <c r="BPR253" s="18"/>
      <c r="BPS253" s="18"/>
      <c r="BPT253" s="18"/>
      <c r="BPU253" s="18"/>
      <c r="BPV253" s="18"/>
      <c r="BPW253" s="18"/>
      <c r="BPX253" s="18"/>
      <c r="BPY253" s="18"/>
      <c r="BPZ253" s="18"/>
      <c r="BQA253" s="18"/>
      <c r="BQB253" s="18"/>
      <c r="BQC253" s="18"/>
      <c r="BQD253" s="18"/>
      <c r="BQE253" s="18"/>
      <c r="BQF253" s="18"/>
      <c r="BQG253" s="18"/>
      <c r="BQH253" s="18"/>
      <c r="BQI253" s="18"/>
      <c r="BQJ253" s="18"/>
      <c r="BQK253" s="18"/>
      <c r="BQL253" s="18"/>
      <c r="BQM253" s="18"/>
      <c r="BQN253" s="18"/>
      <c r="BQO253" s="18"/>
      <c r="BQP253" s="18"/>
      <c r="BQQ253" s="18"/>
      <c r="BQR253" s="18"/>
      <c r="BQS253" s="18"/>
      <c r="BQT253" s="18"/>
      <c r="BQU253" s="18"/>
      <c r="BQV253" s="18"/>
      <c r="BQW253" s="18"/>
      <c r="BQX253" s="18"/>
      <c r="BQY253" s="18"/>
      <c r="BQZ253" s="18"/>
      <c r="BRA253" s="18"/>
      <c r="BRB253" s="18"/>
      <c r="BRC253" s="18"/>
      <c r="BRD253" s="18"/>
      <c r="BRE253" s="18"/>
      <c r="BRF253" s="18"/>
      <c r="BRG253" s="18"/>
      <c r="BRH253" s="18"/>
      <c r="BRI253" s="18"/>
      <c r="BRJ253" s="18"/>
      <c r="BRK253" s="18"/>
      <c r="BRL253" s="18"/>
      <c r="BRM253" s="18"/>
      <c r="BRN253" s="18"/>
      <c r="BRO253" s="18"/>
      <c r="BRP253" s="18"/>
      <c r="BRQ253" s="18"/>
      <c r="BRR253" s="18"/>
      <c r="BRS253" s="18"/>
      <c r="BRT253" s="18"/>
      <c r="BRU253" s="18"/>
      <c r="BRV253" s="18"/>
      <c r="BRW253" s="18"/>
      <c r="BRX253" s="18"/>
      <c r="BRY253" s="18"/>
      <c r="BRZ253" s="18"/>
      <c r="BSA253" s="18"/>
      <c r="BSB253" s="18"/>
      <c r="BSC253" s="18"/>
      <c r="BSD253" s="18"/>
      <c r="BSE253" s="18"/>
      <c r="BSF253" s="18"/>
      <c r="BSG253" s="18"/>
      <c r="BSH253" s="18"/>
      <c r="BSI253" s="18"/>
      <c r="BSJ253" s="18"/>
      <c r="BSK253" s="18"/>
      <c r="BSL253" s="18"/>
      <c r="BSM253" s="18"/>
      <c r="BSN253" s="18"/>
      <c r="BSO253" s="18"/>
      <c r="BSP253" s="18"/>
      <c r="BSQ253" s="18"/>
      <c r="BSR253" s="18"/>
      <c r="BSS253" s="18"/>
      <c r="BST253" s="18"/>
      <c r="BSU253" s="18"/>
      <c r="BSV253" s="18"/>
      <c r="BSW253" s="18"/>
      <c r="BSX253" s="18"/>
      <c r="BSY253" s="18"/>
      <c r="BSZ253" s="18"/>
      <c r="BTA253" s="18"/>
      <c r="BTB253" s="18"/>
      <c r="BTC253" s="18"/>
      <c r="BTD253" s="18"/>
      <c r="BTE253" s="18"/>
      <c r="BTF253" s="18"/>
      <c r="BTG253" s="18"/>
      <c r="BTH253" s="18"/>
      <c r="BTI253" s="18"/>
      <c r="BTJ253" s="18"/>
      <c r="BTK253" s="18"/>
      <c r="BTL253" s="18"/>
      <c r="BTM253" s="18"/>
      <c r="BTN253" s="18"/>
      <c r="BTO253" s="18"/>
      <c r="BTP253" s="18"/>
      <c r="BTQ253" s="18"/>
      <c r="BTR253" s="18"/>
      <c r="BTS253" s="18"/>
      <c r="BTT253" s="18"/>
      <c r="BTU253" s="18"/>
      <c r="BTV253" s="18"/>
      <c r="BTW253" s="18"/>
      <c r="BTX253" s="18"/>
      <c r="BTY253" s="18"/>
      <c r="BTZ253" s="18"/>
      <c r="BUA253" s="18"/>
      <c r="BUB253" s="18"/>
      <c r="BUC253" s="18"/>
      <c r="BUD253" s="18"/>
      <c r="BUE253" s="18"/>
      <c r="BUF253" s="18"/>
      <c r="BUG253" s="18"/>
      <c r="BUH253" s="18"/>
      <c r="BUI253" s="18"/>
      <c r="BUJ253" s="18"/>
      <c r="BUK253" s="18"/>
      <c r="BUL253" s="18"/>
      <c r="BUM253" s="18"/>
      <c r="BUN253" s="18"/>
      <c r="BUO253" s="18"/>
      <c r="BUP253" s="18"/>
      <c r="BUQ253" s="18"/>
      <c r="BUR253" s="18"/>
      <c r="BUS253" s="18"/>
      <c r="BUT253" s="18"/>
      <c r="BUU253" s="18"/>
      <c r="BUV253" s="18"/>
      <c r="BUW253" s="18"/>
      <c r="BUX253" s="18"/>
      <c r="BUY253" s="18"/>
      <c r="BUZ253" s="18"/>
      <c r="BVA253" s="18"/>
      <c r="BVB253" s="18"/>
      <c r="BVC253" s="18"/>
      <c r="BVD253" s="18"/>
      <c r="BVE253" s="18"/>
      <c r="BVF253" s="18"/>
      <c r="BVG253" s="18"/>
      <c r="BVH253" s="18"/>
      <c r="BVI253" s="18"/>
      <c r="BVJ253" s="18"/>
      <c r="BVK253" s="18"/>
      <c r="BVL253" s="18"/>
      <c r="BVM253" s="18"/>
      <c r="BVN253" s="18"/>
      <c r="BVO253" s="18"/>
      <c r="BVP253" s="18"/>
      <c r="BVQ253" s="18"/>
      <c r="BVR253" s="18"/>
      <c r="BVS253" s="18"/>
      <c r="BVT253" s="18"/>
      <c r="BVU253" s="18"/>
      <c r="BVV253" s="18"/>
      <c r="BVW253" s="18"/>
      <c r="BVX253" s="18"/>
      <c r="BVY253" s="18"/>
      <c r="BVZ253" s="18"/>
      <c r="BWA253" s="18"/>
      <c r="BWB253" s="18"/>
      <c r="BWC253" s="18"/>
      <c r="BWD253" s="18"/>
      <c r="BWE253" s="18"/>
      <c r="BWF253" s="18"/>
      <c r="BWG253" s="18"/>
      <c r="BWH253" s="18"/>
      <c r="BWI253" s="18"/>
      <c r="BWJ253" s="18"/>
      <c r="BWK253" s="18"/>
      <c r="BWL253" s="18"/>
      <c r="BWM253" s="18"/>
      <c r="BWN253" s="18"/>
      <c r="BWO253" s="18"/>
      <c r="BWP253" s="18"/>
      <c r="BWQ253" s="18"/>
      <c r="BWR253" s="18"/>
      <c r="BWS253" s="18"/>
      <c r="BWT253" s="18"/>
      <c r="BWU253" s="18"/>
      <c r="BWV253" s="18"/>
      <c r="BWW253" s="18"/>
      <c r="BWX253" s="18"/>
      <c r="BWY253" s="18"/>
      <c r="BWZ253" s="18"/>
      <c r="BXA253" s="18"/>
      <c r="BXB253" s="18"/>
      <c r="BXC253" s="18"/>
      <c r="BXD253" s="18"/>
      <c r="BXE253" s="18"/>
      <c r="BXF253" s="18"/>
      <c r="BXG253" s="18"/>
      <c r="BXH253" s="18"/>
      <c r="BXI253" s="18"/>
      <c r="BXJ253" s="18"/>
      <c r="BXK253" s="18"/>
      <c r="BXL253" s="18"/>
      <c r="BXM253" s="18"/>
      <c r="BXN253" s="18"/>
      <c r="BXO253" s="18"/>
      <c r="BXP253" s="18"/>
      <c r="BXQ253" s="18"/>
      <c r="BXR253" s="18"/>
      <c r="BXS253" s="18"/>
      <c r="BXT253" s="18"/>
      <c r="BXU253" s="18"/>
      <c r="BXV253" s="18"/>
      <c r="BXW253" s="18"/>
      <c r="BXX253" s="18"/>
      <c r="BXY253" s="18"/>
      <c r="BXZ253" s="18"/>
      <c r="BYA253" s="18"/>
      <c r="BYB253" s="18"/>
      <c r="BYC253" s="18"/>
      <c r="BYD253" s="18"/>
      <c r="BYE253" s="18"/>
      <c r="BYF253" s="18"/>
      <c r="BYG253" s="18"/>
      <c r="BYH253" s="18"/>
      <c r="BYI253" s="18"/>
      <c r="BYJ253" s="18"/>
      <c r="BYK253" s="18"/>
      <c r="BYL253" s="18"/>
      <c r="BYM253" s="18"/>
      <c r="BYN253" s="18"/>
      <c r="BYO253" s="18"/>
      <c r="BYP253" s="18"/>
      <c r="BYQ253" s="18"/>
      <c r="BYR253" s="18"/>
      <c r="BYS253" s="18"/>
      <c r="BYT253" s="18"/>
      <c r="BYU253" s="18"/>
      <c r="BYV253" s="18"/>
      <c r="BYW253" s="18"/>
      <c r="BYX253" s="18"/>
      <c r="BYY253" s="18"/>
      <c r="BYZ253" s="18"/>
      <c r="BZA253" s="18"/>
      <c r="BZB253" s="18"/>
      <c r="BZC253" s="18"/>
      <c r="BZD253" s="18"/>
      <c r="BZE253" s="18"/>
      <c r="BZF253" s="18"/>
      <c r="BZG253" s="18"/>
      <c r="BZH253" s="18"/>
      <c r="BZI253" s="18"/>
      <c r="BZJ253" s="18"/>
      <c r="BZK253" s="18"/>
      <c r="BZL253" s="18"/>
      <c r="BZM253" s="18"/>
      <c r="BZN253" s="18"/>
      <c r="BZO253" s="18"/>
      <c r="BZP253" s="18"/>
      <c r="BZQ253" s="18"/>
      <c r="BZR253" s="18"/>
      <c r="BZS253" s="18"/>
      <c r="BZT253" s="18"/>
      <c r="BZU253" s="18"/>
      <c r="BZV253" s="18"/>
      <c r="BZW253" s="18"/>
      <c r="BZX253" s="18"/>
      <c r="BZY253" s="18"/>
      <c r="BZZ253" s="18"/>
      <c r="CAA253" s="18"/>
      <c r="CAB253" s="18"/>
      <c r="CAC253" s="18"/>
      <c r="CAD253" s="18"/>
      <c r="CAE253" s="18"/>
      <c r="CAF253" s="18"/>
      <c r="CAG253" s="18"/>
      <c r="CAH253" s="18"/>
      <c r="CAI253" s="18"/>
      <c r="CAJ253" s="18"/>
      <c r="CAK253" s="18"/>
      <c r="CAL253" s="18"/>
      <c r="CAM253" s="18"/>
      <c r="CAN253" s="18"/>
      <c r="CAO253" s="18"/>
      <c r="CAP253" s="18"/>
      <c r="CAQ253" s="18"/>
      <c r="CAR253" s="18"/>
      <c r="CAS253" s="18"/>
      <c r="CAT253" s="18"/>
      <c r="CAU253" s="18"/>
      <c r="CAV253" s="18"/>
      <c r="CAW253" s="18"/>
      <c r="CAX253" s="18"/>
      <c r="CAY253" s="18"/>
      <c r="CAZ253" s="18"/>
      <c r="CBA253" s="18"/>
      <c r="CBB253" s="18"/>
      <c r="CBC253" s="18"/>
      <c r="CBD253" s="18"/>
      <c r="CBE253" s="18"/>
      <c r="CBF253" s="18"/>
      <c r="CBG253" s="18"/>
      <c r="CBH253" s="18"/>
      <c r="CBI253" s="18"/>
      <c r="CBJ253" s="18"/>
      <c r="CBK253" s="18"/>
      <c r="CBL253" s="18"/>
      <c r="CBM253" s="18"/>
      <c r="CBN253" s="18"/>
      <c r="CBO253" s="18"/>
      <c r="CBP253" s="18"/>
      <c r="CBQ253" s="18"/>
      <c r="CBR253" s="18"/>
      <c r="CBS253" s="18"/>
      <c r="CBT253" s="18"/>
      <c r="CBU253" s="18"/>
      <c r="CBV253" s="18"/>
      <c r="CBW253" s="18"/>
      <c r="CBX253" s="18"/>
      <c r="CBY253" s="18"/>
      <c r="CBZ253" s="18"/>
      <c r="CCA253" s="18"/>
      <c r="CCB253" s="18"/>
      <c r="CCC253" s="18"/>
      <c r="CCD253" s="18"/>
      <c r="CCE253" s="18"/>
      <c r="CCF253" s="18"/>
      <c r="CCG253" s="18"/>
      <c r="CCH253" s="18"/>
      <c r="CCI253" s="18"/>
      <c r="CCJ253" s="18"/>
      <c r="CCK253" s="18"/>
      <c r="CCL253" s="18"/>
      <c r="CCM253" s="18"/>
      <c r="CCN253" s="18"/>
      <c r="CCO253" s="18"/>
      <c r="CCP253" s="18"/>
      <c r="CCQ253" s="18"/>
      <c r="CCR253" s="18"/>
      <c r="CCS253" s="18"/>
      <c r="CCT253" s="18"/>
      <c r="CCU253" s="18"/>
      <c r="CCV253" s="18"/>
      <c r="CCW253" s="18"/>
      <c r="CCX253" s="18"/>
      <c r="CCY253" s="18"/>
      <c r="CCZ253" s="18"/>
      <c r="CDA253" s="18"/>
      <c r="CDB253" s="18"/>
      <c r="CDC253" s="18"/>
      <c r="CDD253" s="18"/>
      <c r="CDE253" s="18"/>
      <c r="CDF253" s="18"/>
      <c r="CDG253" s="18"/>
      <c r="CDH253" s="18"/>
      <c r="CDI253" s="18"/>
      <c r="CDJ253" s="18"/>
      <c r="CDK253" s="18"/>
      <c r="CDL253" s="18"/>
      <c r="CDM253" s="18"/>
      <c r="CDN253" s="18"/>
      <c r="CDO253" s="18"/>
      <c r="CDP253" s="18"/>
      <c r="CDQ253" s="18"/>
      <c r="CDR253" s="18"/>
      <c r="CDS253" s="18"/>
      <c r="CDT253" s="18"/>
      <c r="CDU253" s="18"/>
      <c r="CDV253" s="18"/>
      <c r="CDW253" s="18"/>
      <c r="CDX253" s="18"/>
      <c r="CDY253" s="18"/>
      <c r="CDZ253" s="18"/>
      <c r="CEA253" s="18"/>
      <c r="CEB253" s="18"/>
      <c r="CEC253" s="18"/>
      <c r="CED253" s="18"/>
      <c r="CEE253" s="18"/>
      <c r="CEF253" s="18"/>
      <c r="CEG253" s="18"/>
      <c r="CEH253" s="18"/>
      <c r="CEI253" s="18"/>
      <c r="CEJ253" s="18"/>
      <c r="CEK253" s="18"/>
      <c r="CEL253" s="18"/>
      <c r="CEM253" s="18"/>
      <c r="CEN253" s="18"/>
      <c r="CEO253" s="18"/>
      <c r="CEP253" s="18"/>
      <c r="CEQ253" s="18"/>
      <c r="CER253" s="18"/>
      <c r="CES253" s="18"/>
      <c r="CET253" s="18"/>
      <c r="CEU253" s="18"/>
      <c r="CEV253" s="18"/>
      <c r="CEW253" s="18"/>
      <c r="CEX253" s="18"/>
      <c r="CEY253" s="18"/>
      <c r="CEZ253" s="18"/>
      <c r="CFA253" s="18"/>
      <c r="CFB253" s="18"/>
      <c r="CFC253" s="18"/>
      <c r="CFD253" s="18"/>
      <c r="CFE253" s="18"/>
      <c r="CFF253" s="18"/>
      <c r="CFG253" s="18"/>
      <c r="CFH253" s="18"/>
      <c r="CFI253" s="18"/>
      <c r="CFJ253" s="18"/>
      <c r="CFK253" s="18"/>
      <c r="CFL253" s="18"/>
      <c r="CFM253" s="18"/>
      <c r="CFN253" s="18"/>
      <c r="CFO253" s="18"/>
      <c r="CFP253" s="18"/>
      <c r="CFQ253" s="18"/>
      <c r="CFR253" s="18"/>
      <c r="CFS253" s="18"/>
      <c r="CFT253" s="18"/>
      <c r="CFU253" s="18"/>
      <c r="CFV253" s="18"/>
      <c r="CFW253" s="18"/>
      <c r="CFX253" s="18"/>
      <c r="CFY253" s="18"/>
      <c r="CFZ253" s="18"/>
      <c r="CGA253" s="18"/>
      <c r="CGB253" s="18"/>
      <c r="CGC253" s="18"/>
      <c r="CGD253" s="18"/>
      <c r="CGE253" s="18"/>
      <c r="CGF253" s="18"/>
      <c r="CGG253" s="18"/>
      <c r="CGH253" s="18"/>
      <c r="CGI253" s="18"/>
      <c r="CGJ253" s="18"/>
      <c r="CGK253" s="18"/>
      <c r="CGL253" s="18"/>
      <c r="CGM253" s="18"/>
      <c r="CGN253" s="18"/>
      <c r="CGO253" s="18"/>
      <c r="CGP253" s="18"/>
      <c r="CGQ253" s="18"/>
      <c r="CGR253" s="18"/>
      <c r="CGS253" s="18"/>
      <c r="CGT253" s="18"/>
      <c r="CGU253" s="18"/>
      <c r="CGV253" s="18"/>
      <c r="CGW253" s="18"/>
      <c r="CGX253" s="18"/>
      <c r="CGY253" s="18"/>
      <c r="CGZ253" s="18"/>
      <c r="CHA253" s="18"/>
      <c r="CHB253" s="18"/>
      <c r="CHC253" s="18"/>
      <c r="CHD253" s="18"/>
      <c r="CHE253" s="18"/>
      <c r="CHF253" s="18"/>
      <c r="CHG253" s="18"/>
      <c r="CHH253" s="18"/>
      <c r="CHI253" s="18"/>
      <c r="CHJ253" s="18"/>
      <c r="CHK253" s="18"/>
      <c r="CHL253" s="18"/>
      <c r="CHM253" s="18"/>
      <c r="CHN253" s="18"/>
      <c r="CHO253" s="18"/>
      <c r="CHP253" s="18"/>
      <c r="CHQ253" s="18"/>
      <c r="CHR253" s="18"/>
      <c r="CHS253" s="18"/>
      <c r="CHT253" s="18"/>
      <c r="CHU253" s="18"/>
      <c r="CHV253" s="18"/>
      <c r="CHW253" s="18"/>
      <c r="CHX253" s="18"/>
      <c r="CHY253" s="18"/>
      <c r="CHZ253" s="18"/>
      <c r="CIA253" s="18"/>
      <c r="CIB253" s="18"/>
      <c r="CIC253" s="18"/>
      <c r="CID253" s="18"/>
      <c r="CIE253" s="18"/>
      <c r="CIF253" s="18"/>
      <c r="CIG253" s="18"/>
      <c r="CIH253" s="18"/>
      <c r="CII253" s="18"/>
      <c r="CIJ253" s="18"/>
      <c r="CIK253" s="18"/>
      <c r="CIL253" s="18"/>
      <c r="CIM253" s="18"/>
      <c r="CIN253" s="18"/>
      <c r="CIO253" s="18"/>
      <c r="CIP253" s="18"/>
      <c r="CIQ253" s="18"/>
      <c r="CIR253" s="18"/>
      <c r="CIS253" s="18"/>
      <c r="CIT253" s="18"/>
      <c r="CIU253" s="18"/>
      <c r="CIV253" s="18"/>
      <c r="CIW253" s="18"/>
      <c r="CIX253" s="18"/>
      <c r="CIY253" s="18"/>
      <c r="CIZ253" s="18"/>
      <c r="CJA253" s="18"/>
      <c r="CJB253" s="18"/>
      <c r="CJC253" s="18"/>
      <c r="CJD253" s="18"/>
      <c r="CJE253" s="18"/>
      <c r="CJF253" s="18"/>
      <c r="CJG253" s="18"/>
      <c r="CJH253" s="18"/>
      <c r="CJI253" s="18"/>
      <c r="CJJ253" s="18"/>
      <c r="CJK253" s="18"/>
      <c r="CJL253" s="18"/>
      <c r="CJM253" s="18"/>
      <c r="CJN253" s="18"/>
      <c r="CJO253" s="18"/>
      <c r="CJP253" s="18"/>
      <c r="CJQ253" s="18"/>
      <c r="CJR253" s="18"/>
      <c r="CJS253" s="18"/>
      <c r="CJT253" s="18"/>
      <c r="CJU253" s="18"/>
      <c r="CJV253" s="18"/>
      <c r="CJW253" s="18"/>
      <c r="CJX253" s="18"/>
      <c r="CJY253" s="18"/>
      <c r="CJZ253" s="18"/>
      <c r="CKA253" s="18"/>
      <c r="CKB253" s="18"/>
      <c r="CKC253" s="18"/>
      <c r="CKD253" s="18"/>
      <c r="CKE253" s="18"/>
      <c r="CKF253" s="18"/>
      <c r="CKG253" s="18"/>
      <c r="CKH253" s="18"/>
      <c r="CKI253" s="18"/>
      <c r="CKJ253" s="18"/>
      <c r="CKK253" s="18"/>
      <c r="CKL253" s="18"/>
      <c r="CKM253" s="18"/>
      <c r="CKN253" s="18"/>
      <c r="CKO253" s="18"/>
      <c r="CKP253" s="18"/>
      <c r="CKQ253" s="18"/>
      <c r="CKR253" s="18"/>
      <c r="CKS253" s="18"/>
      <c r="CKT253" s="18"/>
      <c r="CKU253" s="18"/>
      <c r="CKV253" s="18"/>
      <c r="CKW253" s="18"/>
      <c r="CKX253" s="18"/>
      <c r="CKY253" s="18"/>
      <c r="CKZ253" s="18"/>
      <c r="CLA253" s="18"/>
      <c r="CLB253" s="18"/>
      <c r="CLC253" s="18"/>
      <c r="CLD253" s="18"/>
      <c r="CLE253" s="18"/>
      <c r="CLF253" s="18"/>
      <c r="CLG253" s="18"/>
      <c r="CLH253" s="18"/>
      <c r="CLI253" s="18"/>
      <c r="CLJ253" s="18"/>
      <c r="CLK253" s="18"/>
      <c r="CLL253" s="18"/>
      <c r="CLM253" s="18"/>
      <c r="CLN253" s="18"/>
      <c r="CLO253" s="18"/>
      <c r="CLP253" s="18"/>
      <c r="CLQ253" s="18"/>
      <c r="CLR253" s="18"/>
      <c r="CLS253" s="18"/>
      <c r="CLT253" s="18"/>
      <c r="CLU253" s="18"/>
      <c r="CLV253" s="18"/>
      <c r="CLW253" s="18"/>
      <c r="CLX253" s="18"/>
      <c r="CLY253" s="18"/>
      <c r="CLZ253" s="18"/>
      <c r="CMA253" s="18"/>
      <c r="CMB253" s="18"/>
      <c r="CMC253" s="18"/>
      <c r="CMD253" s="18"/>
      <c r="CME253" s="18"/>
      <c r="CMF253" s="18"/>
      <c r="CMG253" s="18"/>
      <c r="CMH253" s="18"/>
      <c r="CMI253" s="18"/>
      <c r="CMJ253" s="18"/>
      <c r="CMK253" s="18"/>
      <c r="CML253" s="18"/>
      <c r="CMM253" s="18"/>
      <c r="CMN253" s="18"/>
      <c r="CMO253" s="18"/>
      <c r="CMP253" s="18"/>
      <c r="CMQ253" s="18"/>
      <c r="CMR253" s="18"/>
      <c r="CMS253" s="18"/>
      <c r="CMT253" s="18"/>
      <c r="CMU253" s="18"/>
      <c r="CMV253" s="18"/>
      <c r="CMW253" s="18"/>
      <c r="CMX253" s="18"/>
      <c r="CMY253" s="18"/>
      <c r="CMZ253" s="18"/>
      <c r="CNA253" s="18"/>
      <c r="CNB253" s="18"/>
      <c r="CNC253" s="18"/>
      <c r="CND253" s="18"/>
      <c r="CNE253" s="18"/>
      <c r="CNF253" s="18"/>
      <c r="CNG253" s="18"/>
      <c r="CNH253" s="18"/>
      <c r="CNI253" s="18"/>
      <c r="CNJ253" s="18"/>
      <c r="CNK253" s="18"/>
      <c r="CNL253" s="18"/>
      <c r="CNM253" s="18"/>
      <c r="CNN253" s="18"/>
      <c r="CNO253" s="18"/>
      <c r="CNP253" s="18"/>
      <c r="CNQ253" s="18"/>
      <c r="CNR253" s="18"/>
      <c r="CNS253" s="18"/>
      <c r="CNT253" s="18"/>
      <c r="CNU253" s="18"/>
      <c r="CNV253" s="18"/>
      <c r="CNW253" s="18"/>
      <c r="CNX253" s="18"/>
      <c r="CNY253" s="18"/>
      <c r="CNZ253" s="18"/>
      <c r="COA253" s="18"/>
      <c r="COB253" s="18"/>
      <c r="COC253" s="18"/>
      <c r="COD253" s="18"/>
      <c r="COE253" s="18"/>
      <c r="COF253" s="18"/>
      <c r="COG253" s="18"/>
      <c r="COH253" s="18"/>
      <c r="COI253" s="18"/>
      <c r="COJ253" s="18"/>
      <c r="COK253" s="18"/>
      <c r="COL253" s="18"/>
      <c r="COM253" s="18"/>
      <c r="CON253" s="18"/>
      <c r="COO253" s="18"/>
      <c r="COP253" s="18"/>
      <c r="COQ253" s="18"/>
      <c r="COR253" s="18"/>
      <c r="COS253" s="18"/>
      <c r="COT253" s="18"/>
      <c r="COU253" s="18"/>
      <c r="COV253" s="18"/>
      <c r="COW253" s="18"/>
      <c r="COX253" s="18"/>
      <c r="COY253" s="18"/>
      <c r="COZ253" s="18"/>
      <c r="CPA253" s="18"/>
      <c r="CPB253" s="18"/>
      <c r="CPC253" s="18"/>
      <c r="CPD253" s="18"/>
      <c r="CPE253" s="18"/>
      <c r="CPF253" s="18"/>
      <c r="CPG253" s="18"/>
      <c r="CPH253" s="18"/>
      <c r="CPI253" s="18"/>
      <c r="CPJ253" s="18"/>
      <c r="CPK253" s="18"/>
      <c r="CPL253" s="18"/>
      <c r="CPM253" s="18"/>
      <c r="CPN253" s="18"/>
      <c r="CPO253" s="18"/>
      <c r="CPP253" s="18"/>
      <c r="CPQ253" s="18"/>
      <c r="CPR253" s="18"/>
      <c r="CPS253" s="18"/>
      <c r="CPT253" s="18"/>
      <c r="CPU253" s="18"/>
      <c r="CPV253" s="18"/>
      <c r="CPW253" s="18"/>
      <c r="CPX253" s="18"/>
      <c r="CPY253" s="18"/>
      <c r="CPZ253" s="18"/>
      <c r="CQA253" s="18"/>
      <c r="CQB253" s="18"/>
      <c r="CQC253" s="18"/>
      <c r="CQD253" s="18"/>
      <c r="CQE253" s="18"/>
      <c r="CQF253" s="18"/>
      <c r="CQG253" s="18"/>
      <c r="CQH253" s="18"/>
      <c r="CQI253" s="18"/>
      <c r="CQJ253" s="18"/>
      <c r="CQK253" s="18"/>
      <c r="CQL253" s="18"/>
      <c r="CQM253" s="18"/>
      <c r="CQN253" s="18"/>
      <c r="CQO253" s="18"/>
      <c r="CQP253" s="18"/>
      <c r="CQQ253" s="18"/>
      <c r="CQR253" s="18"/>
      <c r="CQS253" s="18"/>
      <c r="CQT253" s="18"/>
      <c r="CQU253" s="18"/>
      <c r="CQV253" s="18"/>
      <c r="CQW253" s="18"/>
      <c r="CQX253" s="18"/>
      <c r="CQY253" s="18"/>
      <c r="CQZ253" s="18"/>
      <c r="CRA253" s="18"/>
      <c r="CRB253" s="18"/>
      <c r="CRC253" s="18"/>
      <c r="CRD253" s="18"/>
      <c r="CRE253" s="18"/>
      <c r="CRF253" s="18"/>
      <c r="CRG253" s="18"/>
      <c r="CRH253" s="18"/>
      <c r="CRI253" s="18"/>
      <c r="CRJ253" s="18"/>
      <c r="CRK253" s="18"/>
      <c r="CRL253" s="18"/>
      <c r="CRM253" s="18"/>
      <c r="CRN253" s="18"/>
      <c r="CRO253" s="18"/>
      <c r="CRP253" s="18"/>
      <c r="CRQ253" s="18"/>
      <c r="CRR253" s="18"/>
      <c r="CRS253" s="18"/>
      <c r="CRT253" s="18"/>
      <c r="CRU253" s="18"/>
      <c r="CRV253" s="18"/>
      <c r="CRW253" s="18"/>
      <c r="CRX253" s="18"/>
      <c r="CRY253" s="18"/>
      <c r="CRZ253" s="18"/>
      <c r="CSA253" s="18"/>
      <c r="CSB253" s="18"/>
      <c r="CSC253" s="18"/>
      <c r="CSD253" s="18"/>
      <c r="CSE253" s="18"/>
      <c r="CSF253" s="18"/>
      <c r="CSG253" s="18"/>
      <c r="CSH253" s="18"/>
      <c r="CSI253" s="18"/>
      <c r="CSJ253" s="18"/>
      <c r="CSK253" s="18"/>
      <c r="CSL253" s="18"/>
      <c r="CSM253" s="18"/>
      <c r="CSN253" s="18"/>
      <c r="CSO253" s="18"/>
      <c r="CSP253" s="18"/>
      <c r="CSQ253" s="18"/>
      <c r="CSR253" s="18"/>
      <c r="CSS253" s="18"/>
      <c r="CST253" s="18"/>
      <c r="CSU253" s="18"/>
      <c r="CSV253" s="18"/>
      <c r="CSW253" s="18"/>
      <c r="CSX253" s="18"/>
      <c r="CSY253" s="18"/>
      <c r="CSZ253" s="18"/>
      <c r="CTA253" s="18"/>
      <c r="CTB253" s="18"/>
      <c r="CTC253" s="18"/>
      <c r="CTD253" s="18"/>
      <c r="CTE253" s="18"/>
      <c r="CTF253" s="18"/>
      <c r="CTG253" s="18"/>
      <c r="CTH253" s="18"/>
      <c r="CTI253" s="18"/>
      <c r="CTJ253" s="18"/>
      <c r="CTK253" s="18"/>
      <c r="CTL253" s="18"/>
      <c r="CTM253" s="18"/>
      <c r="CTN253" s="18"/>
      <c r="CTO253" s="18"/>
      <c r="CTP253" s="18"/>
      <c r="CTQ253" s="18"/>
      <c r="CTR253" s="18"/>
      <c r="CTS253" s="18"/>
      <c r="CTT253" s="18"/>
      <c r="CTU253" s="18"/>
      <c r="CTV253" s="18"/>
      <c r="CTW253" s="18"/>
      <c r="CTX253" s="18"/>
      <c r="CTY253" s="18"/>
      <c r="CTZ253" s="18"/>
      <c r="CUA253" s="18"/>
      <c r="CUB253" s="18"/>
      <c r="CUC253" s="18"/>
      <c r="CUD253" s="18"/>
      <c r="CUE253" s="18"/>
      <c r="CUF253" s="18"/>
      <c r="CUG253" s="18"/>
      <c r="CUH253" s="18"/>
      <c r="CUI253" s="18"/>
      <c r="CUJ253" s="18"/>
      <c r="CUK253" s="18"/>
      <c r="CUL253" s="18"/>
      <c r="CUM253" s="18"/>
      <c r="CUN253" s="18"/>
      <c r="CUO253" s="18"/>
      <c r="CUP253" s="18"/>
      <c r="CUQ253" s="18"/>
      <c r="CUR253" s="18"/>
      <c r="CUS253" s="18"/>
      <c r="CUT253" s="18"/>
      <c r="CUU253" s="18"/>
      <c r="CUV253" s="18"/>
      <c r="CUW253" s="18"/>
      <c r="CUX253" s="18"/>
      <c r="CUY253" s="18"/>
      <c r="CUZ253" s="18"/>
      <c r="CVA253" s="18"/>
      <c r="CVB253" s="18"/>
      <c r="CVC253" s="18"/>
      <c r="CVD253" s="18"/>
      <c r="CVE253" s="18"/>
      <c r="CVF253" s="18"/>
      <c r="CVG253" s="18"/>
      <c r="CVH253" s="18"/>
      <c r="CVI253" s="18"/>
      <c r="CVJ253" s="18"/>
      <c r="CVK253" s="18"/>
      <c r="CVL253" s="18"/>
      <c r="CVM253" s="18"/>
      <c r="CVN253" s="18"/>
      <c r="CVO253" s="18"/>
      <c r="CVP253" s="18"/>
      <c r="CVQ253" s="18"/>
      <c r="CVR253" s="18"/>
      <c r="CVS253" s="18"/>
      <c r="CVT253" s="18"/>
      <c r="CVU253" s="18"/>
      <c r="CVV253" s="18"/>
      <c r="CVW253" s="18"/>
      <c r="CVX253" s="18"/>
      <c r="CVY253" s="18"/>
      <c r="CVZ253" s="18"/>
      <c r="CWA253" s="18"/>
      <c r="CWB253" s="18"/>
      <c r="CWC253" s="18"/>
      <c r="CWD253" s="18"/>
      <c r="CWE253" s="18"/>
      <c r="CWF253" s="18"/>
      <c r="CWG253" s="18"/>
      <c r="CWH253" s="18"/>
      <c r="CWI253" s="18"/>
      <c r="CWJ253" s="18"/>
      <c r="CWK253" s="18"/>
      <c r="CWL253" s="18"/>
      <c r="CWM253" s="18"/>
      <c r="CWN253" s="18"/>
      <c r="CWO253" s="18"/>
      <c r="CWP253" s="18"/>
      <c r="CWQ253" s="18"/>
      <c r="CWR253" s="18"/>
      <c r="CWS253" s="18"/>
      <c r="CWT253" s="18"/>
      <c r="CWU253" s="18"/>
      <c r="CWV253" s="18"/>
      <c r="CWW253" s="18"/>
      <c r="CWX253" s="18"/>
      <c r="CWY253" s="18"/>
      <c r="CWZ253" s="18"/>
      <c r="CXA253" s="18"/>
      <c r="CXB253" s="18"/>
      <c r="CXC253" s="18"/>
      <c r="CXD253" s="18"/>
      <c r="CXE253" s="18"/>
      <c r="CXF253" s="18"/>
      <c r="CXG253" s="18"/>
      <c r="CXH253" s="18"/>
      <c r="CXI253" s="18"/>
      <c r="CXJ253" s="18"/>
      <c r="CXK253" s="18"/>
      <c r="CXL253" s="18"/>
      <c r="CXM253" s="18"/>
      <c r="CXN253" s="18"/>
      <c r="CXO253" s="18"/>
      <c r="CXP253" s="18"/>
      <c r="CXQ253" s="18"/>
      <c r="CXR253" s="18"/>
      <c r="CXS253" s="18"/>
      <c r="CXT253" s="18"/>
      <c r="CXU253" s="18"/>
      <c r="CXV253" s="18"/>
      <c r="CXW253" s="18"/>
      <c r="CXX253" s="18"/>
      <c r="CXY253" s="18"/>
      <c r="CXZ253" s="18"/>
      <c r="CYA253" s="18"/>
      <c r="CYB253" s="18"/>
      <c r="CYC253" s="18"/>
      <c r="CYD253" s="18"/>
      <c r="CYE253" s="18"/>
      <c r="CYF253" s="18"/>
      <c r="CYG253" s="18"/>
      <c r="CYH253" s="18"/>
      <c r="CYI253" s="18"/>
      <c r="CYJ253" s="18"/>
      <c r="CYK253" s="18"/>
      <c r="CYL253" s="18"/>
      <c r="CYM253" s="18"/>
      <c r="CYN253" s="18"/>
      <c r="CYO253" s="18"/>
      <c r="CYP253" s="18"/>
      <c r="CYQ253" s="18"/>
      <c r="CYR253" s="18"/>
      <c r="CYS253" s="18"/>
      <c r="CYT253" s="18"/>
      <c r="CYU253" s="18"/>
      <c r="CYV253" s="18"/>
      <c r="CYW253" s="18"/>
      <c r="CYX253" s="18"/>
      <c r="CYY253" s="18"/>
      <c r="CYZ253" s="18"/>
      <c r="CZA253" s="18"/>
      <c r="CZB253" s="18"/>
      <c r="CZC253" s="18"/>
      <c r="CZD253" s="18"/>
      <c r="CZE253" s="18"/>
      <c r="CZF253" s="18"/>
      <c r="CZG253" s="18"/>
      <c r="CZH253" s="18"/>
      <c r="CZI253" s="18"/>
      <c r="CZJ253" s="18"/>
      <c r="CZK253" s="18"/>
      <c r="CZL253" s="18"/>
      <c r="CZM253" s="18"/>
      <c r="CZN253" s="18"/>
      <c r="CZO253" s="18"/>
      <c r="CZP253" s="18"/>
      <c r="CZQ253" s="18"/>
      <c r="CZR253" s="18"/>
      <c r="CZS253" s="18"/>
      <c r="CZT253" s="18"/>
      <c r="CZU253" s="18"/>
      <c r="CZV253" s="18"/>
      <c r="CZW253" s="18"/>
      <c r="CZX253" s="18"/>
      <c r="CZY253" s="18"/>
      <c r="CZZ253" s="18"/>
      <c r="DAA253" s="18"/>
      <c r="DAB253" s="18"/>
      <c r="DAC253" s="18"/>
      <c r="DAD253" s="18"/>
      <c r="DAE253" s="18"/>
      <c r="DAF253" s="18"/>
      <c r="DAG253" s="18"/>
      <c r="DAH253" s="18"/>
      <c r="DAI253" s="18"/>
      <c r="DAJ253" s="18"/>
      <c r="DAK253" s="18"/>
      <c r="DAL253" s="18"/>
      <c r="DAM253" s="18"/>
      <c r="DAN253" s="18"/>
      <c r="DAO253" s="18"/>
      <c r="DAP253" s="18"/>
      <c r="DAQ253" s="18"/>
      <c r="DAR253" s="18"/>
      <c r="DAS253" s="18"/>
      <c r="DAT253" s="18"/>
      <c r="DAU253" s="18"/>
      <c r="DAV253" s="18"/>
      <c r="DAW253" s="18"/>
      <c r="DAX253" s="18"/>
      <c r="DAY253" s="18"/>
      <c r="DAZ253" s="18"/>
      <c r="DBA253" s="18"/>
      <c r="DBB253" s="18"/>
      <c r="DBC253" s="18"/>
      <c r="DBD253" s="18"/>
      <c r="DBE253" s="18"/>
      <c r="DBF253" s="18"/>
      <c r="DBG253" s="18"/>
      <c r="DBH253" s="18"/>
      <c r="DBI253" s="18"/>
      <c r="DBJ253" s="18"/>
      <c r="DBK253" s="18"/>
      <c r="DBL253" s="18"/>
      <c r="DBM253" s="18"/>
      <c r="DBN253" s="18"/>
      <c r="DBO253" s="18"/>
      <c r="DBP253" s="18"/>
      <c r="DBQ253" s="18"/>
      <c r="DBR253" s="18"/>
      <c r="DBS253" s="18"/>
      <c r="DBT253" s="18"/>
      <c r="DBU253" s="18"/>
      <c r="DBV253" s="18"/>
      <c r="DBW253" s="18"/>
      <c r="DBX253" s="18"/>
      <c r="DBY253" s="18"/>
      <c r="DBZ253" s="18"/>
      <c r="DCA253" s="18"/>
      <c r="DCB253" s="18"/>
      <c r="DCC253" s="18"/>
      <c r="DCD253" s="18"/>
      <c r="DCE253" s="18"/>
      <c r="DCF253" s="18"/>
      <c r="DCG253" s="18"/>
      <c r="DCH253" s="18"/>
      <c r="DCI253" s="18"/>
      <c r="DCJ253" s="18"/>
      <c r="DCK253" s="18"/>
      <c r="DCL253" s="18"/>
      <c r="DCM253" s="18"/>
      <c r="DCN253" s="18"/>
      <c r="DCO253" s="18"/>
      <c r="DCP253" s="18"/>
      <c r="DCQ253" s="18"/>
      <c r="DCR253" s="18"/>
      <c r="DCS253" s="18"/>
      <c r="DCT253" s="18"/>
      <c r="DCU253" s="18"/>
      <c r="DCV253" s="18"/>
      <c r="DCW253" s="18"/>
      <c r="DCX253" s="18"/>
      <c r="DCY253" s="18"/>
      <c r="DCZ253" s="18"/>
      <c r="DDA253" s="18"/>
      <c r="DDB253" s="18"/>
      <c r="DDC253" s="18"/>
      <c r="DDD253" s="18"/>
      <c r="DDE253" s="18"/>
      <c r="DDF253" s="18"/>
      <c r="DDG253" s="18"/>
      <c r="DDH253" s="18"/>
      <c r="DDI253" s="18"/>
      <c r="DDJ253" s="18"/>
      <c r="DDK253" s="18"/>
      <c r="DDL253" s="18"/>
      <c r="DDM253" s="18"/>
      <c r="DDN253" s="18"/>
      <c r="DDO253" s="18"/>
      <c r="DDP253" s="18"/>
      <c r="DDQ253" s="18"/>
      <c r="DDR253" s="18"/>
      <c r="DDS253" s="18"/>
      <c r="DDT253" s="18"/>
      <c r="DDU253" s="18"/>
      <c r="DDV253" s="18"/>
      <c r="DDW253" s="18"/>
      <c r="DDX253" s="18"/>
      <c r="DDY253" s="18"/>
      <c r="DDZ253" s="18"/>
      <c r="DEA253" s="18"/>
      <c r="DEB253" s="18"/>
      <c r="DEC253" s="18"/>
      <c r="DED253" s="18"/>
      <c r="DEE253" s="18"/>
      <c r="DEF253" s="18"/>
      <c r="DEG253" s="18"/>
      <c r="DEH253" s="18"/>
      <c r="DEI253" s="18"/>
      <c r="DEJ253" s="18"/>
      <c r="DEK253" s="18"/>
      <c r="DEL253" s="18"/>
      <c r="DEM253" s="18"/>
      <c r="DEN253" s="18"/>
      <c r="DEO253" s="18"/>
      <c r="DEP253" s="18"/>
      <c r="DEQ253" s="18"/>
      <c r="DER253" s="18"/>
      <c r="DES253" s="18"/>
      <c r="DET253" s="18"/>
      <c r="DEU253" s="18"/>
      <c r="DEV253" s="18"/>
      <c r="DEW253" s="18"/>
      <c r="DEX253" s="18"/>
      <c r="DEY253" s="18"/>
      <c r="DEZ253" s="18"/>
      <c r="DFA253" s="18"/>
      <c r="DFB253" s="18"/>
      <c r="DFC253" s="18"/>
      <c r="DFD253" s="18"/>
      <c r="DFE253" s="18"/>
      <c r="DFF253" s="18"/>
      <c r="DFG253" s="18"/>
      <c r="DFH253" s="18"/>
      <c r="DFI253" s="18"/>
      <c r="DFJ253" s="18"/>
      <c r="DFK253" s="18"/>
      <c r="DFL253" s="18"/>
      <c r="DFM253" s="18"/>
      <c r="DFN253" s="18"/>
      <c r="DFO253" s="18"/>
      <c r="DFP253" s="18"/>
      <c r="DFQ253" s="18"/>
      <c r="DFR253" s="18"/>
      <c r="DFS253" s="18"/>
      <c r="DFT253" s="18"/>
      <c r="DFU253" s="18"/>
      <c r="DFV253" s="18"/>
      <c r="DFW253" s="18"/>
      <c r="DFX253" s="18"/>
      <c r="DFY253" s="18"/>
      <c r="DFZ253" s="18"/>
      <c r="DGA253" s="18"/>
      <c r="DGB253" s="18"/>
      <c r="DGC253" s="18"/>
      <c r="DGD253" s="18"/>
      <c r="DGE253" s="18"/>
      <c r="DGF253" s="18"/>
      <c r="DGG253" s="18"/>
      <c r="DGH253" s="18"/>
      <c r="DGI253" s="18"/>
      <c r="DGJ253" s="18"/>
      <c r="DGK253" s="18"/>
      <c r="DGL253" s="18"/>
      <c r="DGM253" s="18"/>
      <c r="DGN253" s="18"/>
      <c r="DGO253" s="18"/>
      <c r="DGP253" s="18"/>
      <c r="DGQ253" s="18"/>
      <c r="DGR253" s="18"/>
      <c r="DGS253" s="18"/>
      <c r="DGT253" s="18"/>
      <c r="DGU253" s="18"/>
      <c r="DGV253" s="18"/>
      <c r="DGW253" s="18"/>
      <c r="DGX253" s="18"/>
      <c r="DGY253" s="18"/>
      <c r="DGZ253" s="18"/>
      <c r="DHA253" s="18"/>
      <c r="DHB253" s="18"/>
      <c r="DHC253" s="18"/>
      <c r="DHD253" s="18"/>
      <c r="DHE253" s="18"/>
      <c r="DHF253" s="18"/>
      <c r="DHG253" s="18"/>
      <c r="DHH253" s="18"/>
      <c r="DHI253" s="18"/>
      <c r="DHJ253" s="18"/>
      <c r="DHK253" s="18"/>
      <c r="DHL253" s="18"/>
      <c r="DHM253" s="18"/>
      <c r="DHN253" s="18"/>
      <c r="DHO253" s="18"/>
      <c r="DHP253" s="18"/>
      <c r="DHQ253" s="18"/>
      <c r="DHR253" s="18"/>
      <c r="DHS253" s="18"/>
      <c r="DHT253" s="18"/>
      <c r="DHU253" s="18"/>
      <c r="DHV253" s="18"/>
      <c r="DHW253" s="18"/>
      <c r="DHX253" s="18"/>
      <c r="DHY253" s="18"/>
      <c r="DHZ253" s="18"/>
      <c r="DIA253" s="18"/>
      <c r="DIB253" s="18"/>
      <c r="DIC253" s="18"/>
      <c r="DID253" s="18"/>
      <c r="DIE253" s="18"/>
      <c r="DIF253" s="18"/>
      <c r="DIG253" s="18"/>
      <c r="DIH253" s="18"/>
      <c r="DII253" s="18"/>
      <c r="DIJ253" s="18"/>
      <c r="DIK253" s="18"/>
      <c r="DIL253" s="18"/>
      <c r="DIM253" s="18"/>
      <c r="DIN253" s="18"/>
      <c r="DIO253" s="18"/>
      <c r="DIP253" s="18"/>
      <c r="DIQ253" s="18"/>
      <c r="DIR253" s="18"/>
      <c r="DIS253" s="18"/>
      <c r="DIT253" s="18"/>
      <c r="DIU253" s="18"/>
      <c r="DIV253" s="18"/>
      <c r="DIW253" s="18"/>
      <c r="DIX253" s="18"/>
      <c r="DIY253" s="18"/>
      <c r="DIZ253" s="18"/>
      <c r="DJA253" s="18"/>
      <c r="DJB253" s="18"/>
      <c r="DJC253" s="18"/>
      <c r="DJD253" s="18"/>
      <c r="DJE253" s="18"/>
      <c r="DJF253" s="18"/>
      <c r="DJG253" s="18"/>
      <c r="DJH253" s="18"/>
      <c r="DJI253" s="18"/>
      <c r="DJJ253" s="18"/>
      <c r="DJK253" s="18"/>
      <c r="DJL253" s="18"/>
      <c r="DJM253" s="18"/>
      <c r="DJN253" s="18"/>
      <c r="DJO253" s="18"/>
      <c r="DJP253" s="18"/>
      <c r="DJQ253" s="18"/>
      <c r="DJR253" s="18"/>
      <c r="DJS253" s="18"/>
      <c r="DJT253" s="18"/>
      <c r="DJU253" s="18"/>
      <c r="DJV253" s="18"/>
      <c r="DJW253" s="18"/>
      <c r="DJX253" s="18"/>
      <c r="DJY253" s="18"/>
      <c r="DJZ253" s="18"/>
      <c r="DKA253" s="18"/>
      <c r="DKB253" s="18"/>
      <c r="DKC253" s="18"/>
      <c r="DKD253" s="18"/>
      <c r="DKE253" s="18"/>
      <c r="DKF253" s="18"/>
      <c r="DKG253" s="18"/>
      <c r="DKH253" s="18"/>
      <c r="DKI253" s="18"/>
      <c r="DKJ253" s="18"/>
      <c r="DKK253" s="18"/>
      <c r="DKL253" s="18"/>
      <c r="DKM253" s="18"/>
      <c r="DKN253" s="18"/>
      <c r="DKO253" s="18"/>
      <c r="DKP253" s="18"/>
      <c r="DKQ253" s="18"/>
      <c r="DKR253" s="18"/>
      <c r="DKS253" s="18"/>
      <c r="DKT253" s="18"/>
      <c r="DKU253" s="18"/>
      <c r="DKV253" s="18"/>
      <c r="DKW253" s="18"/>
      <c r="DKX253" s="18"/>
      <c r="DKY253" s="18"/>
      <c r="DKZ253" s="18"/>
      <c r="DLA253" s="18"/>
      <c r="DLB253" s="18"/>
      <c r="DLC253" s="18"/>
      <c r="DLD253" s="18"/>
      <c r="DLE253" s="18"/>
      <c r="DLF253" s="18"/>
      <c r="DLG253" s="18"/>
      <c r="DLH253" s="18"/>
      <c r="DLI253" s="18"/>
      <c r="DLJ253" s="18"/>
      <c r="DLK253" s="18"/>
      <c r="DLL253" s="18"/>
      <c r="DLM253" s="18"/>
      <c r="DLN253" s="18"/>
      <c r="DLO253" s="18"/>
      <c r="DLP253" s="18"/>
      <c r="DLQ253" s="18"/>
      <c r="DLR253" s="18"/>
      <c r="DLS253" s="18"/>
      <c r="DLT253" s="18"/>
      <c r="DLU253" s="18"/>
      <c r="DLV253" s="18"/>
      <c r="DLW253" s="18"/>
      <c r="DLX253" s="18"/>
      <c r="DLY253" s="18"/>
      <c r="DLZ253" s="18"/>
      <c r="DMA253" s="18"/>
      <c r="DMB253" s="18"/>
      <c r="DMC253" s="18"/>
      <c r="DMD253" s="18"/>
      <c r="DME253" s="18"/>
      <c r="DMF253" s="18"/>
      <c r="DMG253" s="18"/>
      <c r="DMH253" s="18"/>
      <c r="DMI253" s="18"/>
      <c r="DMJ253" s="18"/>
      <c r="DMK253" s="18"/>
      <c r="DML253" s="18"/>
      <c r="DMM253" s="18"/>
      <c r="DMN253" s="18"/>
      <c r="DMO253" s="18"/>
      <c r="DMP253" s="18"/>
      <c r="DMQ253" s="18"/>
      <c r="DMR253" s="18"/>
      <c r="DMS253" s="18"/>
      <c r="DMT253" s="18"/>
      <c r="DMU253" s="18"/>
      <c r="DMV253" s="18"/>
      <c r="DMW253" s="18"/>
      <c r="DMX253" s="18"/>
      <c r="DMY253" s="18"/>
      <c r="DMZ253" s="18"/>
      <c r="DNA253" s="18"/>
      <c r="DNB253" s="18"/>
      <c r="DNC253" s="18"/>
      <c r="DND253" s="18"/>
      <c r="DNE253" s="18"/>
      <c r="DNF253" s="18"/>
      <c r="DNG253" s="18"/>
      <c r="DNH253" s="18"/>
      <c r="DNI253" s="18"/>
      <c r="DNJ253" s="18"/>
      <c r="DNK253" s="18"/>
      <c r="DNL253" s="18"/>
      <c r="DNM253" s="18"/>
      <c r="DNN253" s="18"/>
      <c r="DNO253" s="18"/>
      <c r="DNP253" s="18"/>
      <c r="DNQ253" s="18"/>
      <c r="DNR253" s="18"/>
      <c r="DNS253" s="18"/>
      <c r="DNT253" s="18"/>
      <c r="DNU253" s="18"/>
      <c r="DNV253" s="18"/>
      <c r="DNW253" s="18"/>
      <c r="DNX253" s="18"/>
      <c r="DNY253" s="18"/>
      <c r="DNZ253" s="18"/>
      <c r="DOA253" s="18"/>
      <c r="DOB253" s="18"/>
      <c r="DOC253" s="18"/>
      <c r="DOD253" s="18"/>
      <c r="DOE253" s="18"/>
      <c r="DOF253" s="18"/>
      <c r="DOG253" s="18"/>
      <c r="DOH253" s="18"/>
      <c r="DOI253" s="18"/>
      <c r="DOJ253" s="18"/>
      <c r="DOK253" s="18"/>
      <c r="DOL253" s="18"/>
      <c r="DOM253" s="18"/>
      <c r="DON253" s="18"/>
      <c r="DOO253" s="18"/>
      <c r="DOP253" s="18"/>
      <c r="DOQ253" s="18"/>
      <c r="DOR253" s="18"/>
      <c r="DOS253" s="18"/>
      <c r="DOT253" s="18"/>
      <c r="DOU253" s="18"/>
      <c r="DOV253" s="18"/>
      <c r="DOW253" s="18"/>
      <c r="DOX253" s="18"/>
      <c r="DOY253" s="18"/>
      <c r="DOZ253" s="18"/>
      <c r="DPA253" s="18"/>
      <c r="DPB253" s="18"/>
      <c r="DPC253" s="18"/>
      <c r="DPD253" s="18"/>
      <c r="DPE253" s="18"/>
      <c r="DPF253" s="18"/>
      <c r="DPG253" s="18"/>
      <c r="DPH253" s="18"/>
      <c r="DPI253" s="18"/>
      <c r="DPJ253" s="18"/>
      <c r="DPK253" s="18"/>
      <c r="DPL253" s="18"/>
      <c r="DPM253" s="18"/>
      <c r="DPN253" s="18"/>
      <c r="DPO253" s="18"/>
      <c r="DPP253" s="18"/>
      <c r="DPQ253" s="18"/>
      <c r="DPR253" s="18"/>
      <c r="DPS253" s="18"/>
      <c r="DPT253" s="18"/>
      <c r="DPU253" s="18"/>
      <c r="DPV253" s="18"/>
      <c r="DPW253" s="18"/>
      <c r="DPX253" s="18"/>
      <c r="DPY253" s="18"/>
      <c r="DPZ253" s="18"/>
      <c r="DQA253" s="18"/>
      <c r="DQB253" s="18"/>
      <c r="DQC253" s="18"/>
      <c r="DQD253" s="18"/>
      <c r="DQE253" s="18"/>
      <c r="DQF253" s="18"/>
      <c r="DQG253" s="18"/>
      <c r="DQH253" s="18"/>
      <c r="DQI253" s="18"/>
      <c r="DQJ253" s="18"/>
      <c r="DQK253" s="18"/>
      <c r="DQL253" s="18"/>
      <c r="DQM253" s="18"/>
      <c r="DQN253" s="18"/>
      <c r="DQO253" s="18"/>
      <c r="DQP253" s="18"/>
      <c r="DQQ253" s="18"/>
      <c r="DQR253" s="18"/>
      <c r="DQS253" s="18"/>
      <c r="DQT253" s="18"/>
      <c r="DQU253" s="18"/>
      <c r="DQV253" s="18"/>
      <c r="DQW253" s="18"/>
      <c r="DQX253" s="18"/>
      <c r="DQY253" s="18"/>
      <c r="DQZ253" s="18"/>
      <c r="DRA253" s="18"/>
      <c r="DRB253" s="18"/>
      <c r="DRC253" s="18"/>
      <c r="DRD253" s="18"/>
      <c r="DRE253" s="18"/>
      <c r="DRF253" s="18"/>
      <c r="DRG253" s="18"/>
      <c r="DRH253" s="18"/>
      <c r="DRI253" s="18"/>
      <c r="DRJ253" s="18"/>
      <c r="DRK253" s="18"/>
      <c r="DRL253" s="18"/>
      <c r="DRM253" s="18"/>
      <c r="DRN253" s="18"/>
      <c r="DRO253" s="18"/>
      <c r="DRP253" s="18"/>
      <c r="DRQ253" s="18"/>
      <c r="DRR253" s="18"/>
      <c r="DRS253" s="18"/>
      <c r="DRT253" s="18"/>
      <c r="DRU253" s="18"/>
      <c r="DRV253" s="18"/>
      <c r="DRW253" s="18"/>
      <c r="DRX253" s="18"/>
      <c r="DRY253" s="18"/>
      <c r="DRZ253" s="18"/>
      <c r="DSA253" s="18"/>
      <c r="DSB253" s="18"/>
      <c r="DSC253" s="18"/>
      <c r="DSD253" s="18"/>
      <c r="DSE253" s="18"/>
      <c r="DSF253" s="18"/>
      <c r="DSG253" s="18"/>
      <c r="DSH253" s="18"/>
      <c r="DSI253" s="18"/>
      <c r="DSJ253" s="18"/>
      <c r="DSK253" s="18"/>
      <c r="DSL253" s="18"/>
      <c r="DSM253" s="18"/>
      <c r="DSN253" s="18"/>
      <c r="DSO253" s="18"/>
      <c r="DSP253" s="18"/>
      <c r="DSQ253" s="18"/>
      <c r="DSR253" s="18"/>
      <c r="DSS253" s="18"/>
      <c r="DST253" s="18"/>
      <c r="DSU253" s="18"/>
      <c r="DSV253" s="18"/>
      <c r="DSW253" s="18"/>
      <c r="DSX253" s="18"/>
      <c r="DSY253" s="18"/>
      <c r="DSZ253" s="18"/>
      <c r="DTA253" s="18"/>
      <c r="DTB253" s="18"/>
      <c r="DTC253" s="18"/>
      <c r="DTD253" s="18"/>
      <c r="DTE253" s="18"/>
      <c r="DTF253" s="18"/>
      <c r="DTG253" s="18"/>
      <c r="DTH253" s="18"/>
      <c r="DTI253" s="18"/>
      <c r="DTJ253" s="18"/>
      <c r="DTK253" s="18"/>
      <c r="DTL253" s="18"/>
      <c r="DTM253" s="18"/>
      <c r="DTN253" s="18"/>
      <c r="DTO253" s="18"/>
      <c r="DTP253" s="18"/>
      <c r="DTQ253" s="18"/>
      <c r="DTR253" s="18"/>
      <c r="DTS253" s="18"/>
      <c r="DTT253" s="18"/>
      <c r="DTU253" s="18"/>
      <c r="DTV253" s="18"/>
      <c r="DTW253" s="18"/>
      <c r="DTX253" s="18"/>
      <c r="DTY253" s="18"/>
      <c r="DTZ253" s="18"/>
      <c r="DUA253" s="18"/>
      <c r="DUB253" s="18"/>
      <c r="DUC253" s="18"/>
      <c r="DUD253" s="18"/>
      <c r="DUE253" s="18"/>
      <c r="DUF253" s="18"/>
      <c r="DUG253" s="18"/>
      <c r="DUH253" s="18"/>
      <c r="DUI253" s="18"/>
      <c r="DUJ253" s="18"/>
      <c r="DUK253" s="18"/>
      <c r="DUL253" s="18"/>
      <c r="DUM253" s="18"/>
      <c r="DUN253" s="18"/>
      <c r="DUO253" s="18"/>
      <c r="DUP253" s="18"/>
      <c r="DUQ253" s="18"/>
      <c r="DUR253" s="18"/>
      <c r="DUS253" s="18"/>
      <c r="DUT253" s="18"/>
      <c r="DUU253" s="18"/>
      <c r="DUV253" s="18"/>
      <c r="DUW253" s="18"/>
      <c r="DUX253" s="18"/>
      <c r="DUY253" s="18"/>
      <c r="DUZ253" s="18"/>
      <c r="DVA253" s="18"/>
      <c r="DVB253" s="18"/>
      <c r="DVC253" s="18"/>
      <c r="DVD253" s="18"/>
      <c r="DVE253" s="18"/>
      <c r="DVF253" s="18"/>
      <c r="DVG253" s="18"/>
      <c r="DVH253" s="18"/>
      <c r="DVI253" s="18"/>
      <c r="DVJ253" s="18"/>
      <c r="DVK253" s="18"/>
      <c r="DVL253" s="18"/>
      <c r="DVM253" s="18"/>
      <c r="DVN253" s="18"/>
      <c r="DVO253" s="18"/>
      <c r="DVP253" s="18"/>
      <c r="DVQ253" s="18"/>
      <c r="DVR253" s="18"/>
      <c r="DVS253" s="18"/>
      <c r="DVT253" s="18"/>
      <c r="DVU253" s="18"/>
      <c r="DVV253" s="18"/>
      <c r="DVW253" s="18"/>
      <c r="DVX253" s="18"/>
      <c r="DVY253" s="18"/>
      <c r="DVZ253" s="18"/>
      <c r="DWA253" s="18"/>
      <c r="DWB253" s="18"/>
      <c r="DWC253" s="18"/>
      <c r="DWD253" s="18"/>
      <c r="DWE253" s="18"/>
      <c r="DWF253" s="18"/>
      <c r="DWG253" s="18"/>
      <c r="DWH253" s="18"/>
      <c r="DWI253" s="18"/>
      <c r="DWJ253" s="18"/>
      <c r="DWK253" s="18"/>
      <c r="DWL253" s="18"/>
      <c r="DWM253" s="18"/>
      <c r="DWN253" s="18"/>
      <c r="DWO253" s="18"/>
      <c r="DWP253" s="18"/>
      <c r="DWQ253" s="18"/>
      <c r="DWR253" s="18"/>
      <c r="DWS253" s="18"/>
      <c r="DWT253" s="18"/>
      <c r="DWU253" s="18"/>
      <c r="DWV253" s="18"/>
      <c r="DWW253" s="18"/>
      <c r="DWX253" s="18"/>
      <c r="DWY253" s="18"/>
      <c r="DWZ253" s="18"/>
      <c r="DXA253" s="18"/>
      <c r="DXB253" s="18"/>
      <c r="DXC253" s="18"/>
      <c r="DXD253" s="18"/>
      <c r="DXE253" s="18"/>
      <c r="DXF253" s="18"/>
      <c r="DXG253" s="18"/>
      <c r="DXH253" s="18"/>
      <c r="DXI253" s="18"/>
      <c r="DXJ253" s="18"/>
      <c r="DXK253" s="18"/>
      <c r="DXL253" s="18"/>
      <c r="DXM253" s="18"/>
      <c r="DXN253" s="18"/>
      <c r="DXO253" s="18"/>
      <c r="DXP253" s="18"/>
      <c r="DXQ253" s="18"/>
      <c r="DXR253" s="18"/>
      <c r="DXS253" s="18"/>
      <c r="DXT253" s="18"/>
      <c r="DXU253" s="18"/>
      <c r="DXV253" s="18"/>
      <c r="DXW253" s="18"/>
      <c r="DXX253" s="18"/>
      <c r="DXY253" s="18"/>
      <c r="DXZ253" s="18"/>
      <c r="DYA253" s="18"/>
      <c r="DYB253" s="18"/>
      <c r="DYC253" s="18"/>
      <c r="DYD253" s="18"/>
      <c r="DYE253" s="18"/>
      <c r="DYF253" s="18"/>
      <c r="DYG253" s="18"/>
      <c r="DYH253" s="18"/>
      <c r="DYI253" s="18"/>
      <c r="DYJ253" s="18"/>
      <c r="DYK253" s="18"/>
      <c r="DYL253" s="18"/>
      <c r="DYM253" s="18"/>
      <c r="DYN253" s="18"/>
      <c r="DYO253" s="18"/>
      <c r="DYP253" s="18"/>
      <c r="DYQ253" s="18"/>
      <c r="DYR253" s="18"/>
      <c r="DYS253" s="18"/>
      <c r="DYT253" s="18"/>
      <c r="DYU253" s="18"/>
      <c r="DYV253" s="18"/>
      <c r="DYW253" s="18"/>
      <c r="DYX253" s="18"/>
      <c r="DYY253" s="18"/>
      <c r="DYZ253" s="18"/>
      <c r="DZA253" s="18"/>
      <c r="DZB253" s="18"/>
      <c r="DZC253" s="18"/>
      <c r="DZD253" s="18"/>
      <c r="DZE253" s="18"/>
      <c r="DZF253" s="18"/>
      <c r="DZG253" s="18"/>
      <c r="DZH253" s="18"/>
      <c r="DZI253" s="18"/>
      <c r="DZJ253" s="18"/>
      <c r="DZK253" s="18"/>
      <c r="DZL253" s="18"/>
      <c r="DZM253" s="18"/>
      <c r="DZN253" s="18"/>
      <c r="DZO253" s="18"/>
      <c r="DZP253" s="18"/>
      <c r="DZQ253" s="18"/>
      <c r="DZR253" s="18"/>
      <c r="DZS253" s="18"/>
      <c r="DZT253" s="18"/>
      <c r="DZU253" s="18"/>
      <c r="DZV253" s="18"/>
      <c r="DZW253" s="18"/>
      <c r="DZX253" s="18"/>
      <c r="DZY253" s="18"/>
      <c r="DZZ253" s="18"/>
      <c r="EAA253" s="18"/>
      <c r="EAB253" s="18"/>
      <c r="EAC253" s="18"/>
      <c r="EAD253" s="18"/>
      <c r="EAE253" s="18"/>
      <c r="EAF253" s="18"/>
      <c r="EAG253" s="18"/>
      <c r="EAH253" s="18"/>
      <c r="EAI253" s="18"/>
      <c r="EAJ253" s="18"/>
      <c r="EAK253" s="18"/>
      <c r="EAL253" s="18"/>
      <c r="EAM253" s="18"/>
      <c r="EAN253" s="18"/>
      <c r="EAO253" s="18"/>
      <c r="EAP253" s="18"/>
      <c r="EAQ253" s="18"/>
      <c r="EAR253" s="18"/>
      <c r="EAS253" s="18"/>
      <c r="EAT253" s="18"/>
      <c r="EAU253" s="18"/>
      <c r="EAV253" s="18"/>
      <c r="EAW253" s="18"/>
      <c r="EAX253" s="18"/>
      <c r="EAY253" s="18"/>
      <c r="EAZ253" s="18"/>
      <c r="EBA253" s="18"/>
      <c r="EBB253" s="18"/>
      <c r="EBC253" s="18"/>
      <c r="EBD253" s="18"/>
      <c r="EBE253" s="18"/>
      <c r="EBF253" s="18"/>
      <c r="EBG253" s="18"/>
      <c r="EBH253" s="18"/>
      <c r="EBI253" s="18"/>
      <c r="EBJ253" s="18"/>
      <c r="EBK253" s="18"/>
      <c r="EBL253" s="18"/>
      <c r="EBM253" s="18"/>
      <c r="EBN253" s="18"/>
      <c r="EBO253" s="18"/>
      <c r="EBP253" s="18"/>
      <c r="EBQ253" s="18"/>
      <c r="EBR253" s="18"/>
      <c r="EBS253" s="18"/>
      <c r="EBT253" s="18"/>
      <c r="EBU253" s="18"/>
      <c r="EBV253" s="18"/>
      <c r="EBW253" s="18"/>
      <c r="EBX253" s="18"/>
      <c r="EBY253" s="18"/>
      <c r="EBZ253" s="18"/>
      <c r="ECA253" s="18"/>
      <c r="ECB253" s="18"/>
      <c r="ECC253" s="18"/>
      <c r="ECD253" s="18"/>
      <c r="ECE253" s="18"/>
      <c r="ECF253" s="18"/>
      <c r="ECG253" s="18"/>
      <c r="ECH253" s="18"/>
      <c r="ECI253" s="18"/>
      <c r="ECJ253" s="18"/>
      <c r="ECK253" s="18"/>
      <c r="ECL253" s="18"/>
      <c r="ECM253" s="18"/>
      <c r="ECN253" s="18"/>
      <c r="ECO253" s="18"/>
      <c r="ECP253" s="18"/>
      <c r="ECQ253" s="18"/>
      <c r="ECR253" s="18"/>
      <c r="ECS253" s="18"/>
      <c r="ECT253" s="18"/>
      <c r="ECU253" s="18"/>
      <c r="ECV253" s="18"/>
      <c r="ECW253" s="18"/>
      <c r="ECX253" s="18"/>
      <c r="ECY253" s="18"/>
      <c r="ECZ253" s="18"/>
      <c r="EDA253" s="18"/>
      <c r="EDB253" s="18"/>
      <c r="EDC253" s="18"/>
      <c r="EDD253" s="18"/>
      <c r="EDE253" s="18"/>
      <c r="EDF253" s="18"/>
      <c r="EDG253" s="18"/>
      <c r="EDH253" s="18"/>
      <c r="EDI253" s="18"/>
      <c r="EDJ253" s="18"/>
      <c r="EDK253" s="18"/>
      <c r="EDL253" s="18"/>
      <c r="EDM253" s="18"/>
      <c r="EDN253" s="18"/>
      <c r="EDO253" s="18"/>
      <c r="EDP253" s="18"/>
      <c r="EDQ253" s="18"/>
      <c r="EDR253" s="18"/>
      <c r="EDS253" s="18"/>
      <c r="EDT253" s="18"/>
      <c r="EDU253" s="18"/>
      <c r="EDV253" s="18"/>
      <c r="EDW253" s="18"/>
      <c r="EDX253" s="18"/>
      <c r="EDY253" s="18"/>
      <c r="EDZ253" s="18"/>
      <c r="EEA253" s="18"/>
      <c r="EEB253" s="18"/>
      <c r="EEC253" s="18"/>
      <c r="EED253" s="18"/>
      <c r="EEE253" s="18"/>
      <c r="EEF253" s="18"/>
      <c r="EEG253" s="18"/>
      <c r="EEH253" s="18"/>
      <c r="EEI253" s="18"/>
      <c r="EEJ253" s="18"/>
      <c r="EEK253" s="18"/>
      <c r="EEL253" s="18"/>
      <c r="EEM253" s="18"/>
      <c r="EEN253" s="18"/>
      <c r="EEO253" s="18"/>
      <c r="EEP253" s="18"/>
      <c r="EEQ253" s="18"/>
      <c r="EER253" s="18"/>
      <c r="EES253" s="18"/>
      <c r="EET253" s="18"/>
      <c r="EEU253" s="18"/>
      <c r="EEV253" s="18"/>
      <c r="EEW253" s="18"/>
      <c r="EEX253" s="18"/>
      <c r="EEY253" s="18"/>
      <c r="EEZ253" s="18"/>
      <c r="EFA253" s="18"/>
      <c r="EFB253" s="18"/>
      <c r="EFC253" s="18"/>
      <c r="EFD253" s="18"/>
      <c r="EFE253" s="18"/>
      <c r="EFF253" s="18"/>
      <c r="EFG253" s="18"/>
      <c r="EFH253" s="18"/>
      <c r="EFI253" s="18"/>
      <c r="EFJ253" s="18"/>
      <c r="EFK253" s="18"/>
      <c r="EFL253" s="18"/>
      <c r="EFM253" s="18"/>
      <c r="EFN253" s="18"/>
      <c r="EFO253" s="18"/>
      <c r="EFP253" s="18"/>
      <c r="EFQ253" s="18"/>
      <c r="EFR253" s="18"/>
      <c r="EFS253" s="18"/>
      <c r="EFT253" s="18"/>
      <c r="EFU253" s="18"/>
      <c r="EFV253" s="18"/>
      <c r="EFW253" s="18"/>
      <c r="EFX253" s="18"/>
      <c r="EFY253" s="18"/>
      <c r="EFZ253" s="18"/>
      <c r="EGA253" s="18"/>
      <c r="EGB253" s="18"/>
      <c r="EGC253" s="18"/>
      <c r="EGD253" s="18"/>
      <c r="EGE253" s="18"/>
      <c r="EGF253" s="18"/>
      <c r="EGG253" s="18"/>
      <c r="EGH253" s="18"/>
      <c r="EGI253" s="18"/>
      <c r="EGJ253" s="18"/>
      <c r="EGK253" s="18"/>
      <c r="EGL253" s="18"/>
      <c r="EGM253" s="18"/>
      <c r="EGN253" s="18"/>
      <c r="EGO253" s="18"/>
      <c r="EGP253" s="18"/>
      <c r="EGQ253" s="18"/>
      <c r="EGR253" s="18"/>
      <c r="EGS253" s="18"/>
      <c r="EGT253" s="18"/>
      <c r="EGU253" s="18"/>
      <c r="EGV253" s="18"/>
      <c r="EGW253" s="18"/>
      <c r="EGX253" s="18"/>
      <c r="EGY253" s="18"/>
      <c r="EGZ253" s="18"/>
      <c r="EHA253" s="18"/>
      <c r="EHB253" s="18"/>
      <c r="EHC253" s="18"/>
      <c r="EHD253" s="18"/>
      <c r="EHE253" s="18"/>
      <c r="EHF253" s="18"/>
      <c r="EHG253" s="18"/>
      <c r="EHH253" s="18"/>
      <c r="EHI253" s="18"/>
      <c r="EHJ253" s="18"/>
      <c r="EHK253" s="18"/>
      <c r="EHL253" s="18"/>
      <c r="EHM253" s="18"/>
      <c r="EHN253" s="18"/>
      <c r="EHO253" s="18"/>
      <c r="EHP253" s="18"/>
      <c r="EHQ253" s="18"/>
      <c r="EHR253" s="18"/>
      <c r="EHS253" s="18"/>
      <c r="EHT253" s="18"/>
      <c r="EHU253" s="18"/>
      <c r="EHV253" s="18"/>
      <c r="EHW253" s="18"/>
      <c r="EHX253" s="18"/>
      <c r="EHY253" s="18"/>
      <c r="EHZ253" s="18"/>
      <c r="EIA253" s="18"/>
      <c r="EIB253" s="18"/>
      <c r="EIC253" s="18"/>
      <c r="EID253" s="18"/>
      <c r="EIE253" s="18"/>
      <c r="EIF253" s="18"/>
      <c r="EIG253" s="18"/>
      <c r="EIH253" s="18"/>
      <c r="EII253" s="18"/>
      <c r="EIJ253" s="18"/>
      <c r="EIK253" s="18"/>
      <c r="EIL253" s="18"/>
      <c r="EIM253" s="18"/>
      <c r="EIN253" s="18"/>
      <c r="EIO253" s="18"/>
      <c r="EIP253" s="18"/>
      <c r="EIQ253" s="18"/>
      <c r="EIR253" s="18"/>
      <c r="EIS253" s="18"/>
      <c r="EIT253" s="18"/>
      <c r="EIU253" s="18"/>
      <c r="EIV253" s="18"/>
      <c r="EIW253" s="18"/>
      <c r="EIX253" s="18"/>
      <c r="EIY253" s="18"/>
      <c r="EIZ253" s="18"/>
      <c r="EJA253" s="18"/>
      <c r="EJB253" s="18"/>
      <c r="EJC253" s="18"/>
      <c r="EJD253" s="18"/>
      <c r="EJE253" s="18"/>
      <c r="EJF253" s="18"/>
      <c r="EJG253" s="18"/>
      <c r="EJH253" s="18"/>
      <c r="EJI253" s="18"/>
      <c r="EJJ253" s="18"/>
      <c r="EJK253" s="18"/>
      <c r="EJL253" s="18"/>
      <c r="EJM253" s="18"/>
      <c r="EJN253" s="18"/>
      <c r="EJO253" s="18"/>
      <c r="EJP253" s="18"/>
      <c r="EJQ253" s="18"/>
      <c r="EJR253" s="18"/>
      <c r="EJS253" s="18"/>
      <c r="EJT253" s="18"/>
      <c r="EJU253" s="18"/>
      <c r="EJV253" s="18"/>
      <c r="EJW253" s="18"/>
      <c r="EJX253" s="18"/>
      <c r="EJY253" s="18"/>
      <c r="EJZ253" s="18"/>
      <c r="EKA253" s="18"/>
      <c r="EKB253" s="18"/>
      <c r="EKC253" s="18"/>
      <c r="EKD253" s="18"/>
      <c r="EKE253" s="18"/>
      <c r="EKF253" s="18"/>
      <c r="EKG253" s="18"/>
      <c r="EKH253" s="18"/>
      <c r="EKI253" s="18"/>
      <c r="EKJ253" s="18"/>
      <c r="EKK253" s="18"/>
      <c r="EKL253" s="18"/>
      <c r="EKM253" s="18"/>
      <c r="EKN253" s="18"/>
      <c r="EKO253" s="18"/>
      <c r="EKP253" s="18"/>
      <c r="EKQ253" s="18"/>
      <c r="EKR253" s="18"/>
      <c r="EKS253" s="18"/>
      <c r="EKT253" s="18"/>
      <c r="EKU253" s="18"/>
      <c r="EKV253" s="18"/>
      <c r="EKW253" s="18"/>
      <c r="EKX253" s="18"/>
      <c r="EKY253" s="18"/>
      <c r="EKZ253" s="18"/>
      <c r="ELA253" s="18"/>
      <c r="ELB253" s="18"/>
      <c r="ELC253" s="18"/>
      <c r="ELD253" s="18"/>
      <c r="ELE253" s="18"/>
      <c r="ELF253" s="18"/>
      <c r="ELG253" s="18"/>
      <c r="ELH253" s="18"/>
      <c r="ELI253" s="18"/>
      <c r="ELJ253" s="18"/>
      <c r="ELK253" s="18"/>
      <c r="ELL253" s="18"/>
      <c r="ELM253" s="18"/>
      <c r="ELN253" s="18"/>
      <c r="ELO253" s="18"/>
      <c r="ELP253" s="18"/>
      <c r="ELQ253" s="18"/>
      <c r="ELR253" s="18"/>
      <c r="ELS253" s="18"/>
      <c r="ELT253" s="18"/>
      <c r="ELU253" s="18"/>
      <c r="ELV253" s="18"/>
      <c r="ELW253" s="18"/>
      <c r="ELX253" s="18"/>
      <c r="ELY253" s="18"/>
      <c r="ELZ253" s="18"/>
      <c r="EMA253" s="18"/>
      <c r="EMB253" s="18"/>
      <c r="EMC253" s="18"/>
      <c r="EMD253" s="18"/>
      <c r="EME253" s="18"/>
      <c r="EMF253" s="18"/>
      <c r="EMG253" s="18"/>
      <c r="EMH253" s="18"/>
      <c r="EMI253" s="18"/>
      <c r="EMJ253" s="18"/>
      <c r="EMK253" s="18"/>
      <c r="EML253" s="18"/>
      <c r="EMM253" s="18"/>
      <c r="EMN253" s="18"/>
      <c r="EMO253" s="18"/>
      <c r="EMP253" s="18"/>
      <c r="EMQ253" s="18"/>
      <c r="EMR253" s="18"/>
      <c r="EMS253" s="18"/>
      <c r="EMT253" s="18"/>
      <c r="EMU253" s="18"/>
      <c r="EMV253" s="18"/>
      <c r="EMW253" s="18"/>
      <c r="EMX253" s="18"/>
      <c r="EMY253" s="18"/>
      <c r="EMZ253" s="18"/>
      <c r="ENA253" s="18"/>
      <c r="ENB253" s="18"/>
      <c r="ENC253" s="18"/>
      <c r="END253" s="18"/>
      <c r="ENE253" s="18"/>
      <c r="ENF253" s="18"/>
      <c r="ENG253" s="18"/>
      <c r="ENH253" s="18"/>
      <c r="ENI253" s="18"/>
      <c r="ENJ253" s="18"/>
      <c r="ENK253" s="18"/>
      <c r="ENL253" s="18"/>
      <c r="ENM253" s="18"/>
      <c r="ENN253" s="18"/>
      <c r="ENO253" s="18"/>
      <c r="ENP253" s="18"/>
      <c r="ENQ253" s="18"/>
      <c r="ENR253" s="18"/>
      <c r="ENS253" s="18"/>
      <c r="ENT253" s="18"/>
      <c r="ENU253" s="18"/>
      <c r="ENV253" s="18"/>
      <c r="ENW253" s="18"/>
      <c r="ENX253" s="18"/>
      <c r="ENY253" s="18"/>
      <c r="ENZ253" s="18"/>
      <c r="EOA253" s="18"/>
      <c r="EOB253" s="18"/>
      <c r="EOC253" s="18"/>
      <c r="EOD253" s="18"/>
      <c r="EOE253" s="18"/>
      <c r="EOF253" s="18"/>
      <c r="EOG253" s="18"/>
      <c r="EOH253" s="18"/>
      <c r="EOI253" s="18"/>
      <c r="EOJ253" s="18"/>
      <c r="EOK253" s="18"/>
      <c r="EOL253" s="18"/>
      <c r="EOM253" s="18"/>
      <c r="EON253" s="18"/>
      <c r="EOO253" s="18"/>
      <c r="EOP253" s="18"/>
      <c r="EOQ253" s="18"/>
      <c r="EOR253" s="18"/>
      <c r="EOS253" s="18"/>
      <c r="EOT253" s="18"/>
      <c r="EOU253" s="18"/>
      <c r="EOV253" s="18"/>
      <c r="EOW253" s="18"/>
      <c r="EOX253" s="18"/>
      <c r="EOY253" s="18"/>
      <c r="EOZ253" s="18"/>
      <c r="EPA253" s="18"/>
      <c r="EPB253" s="18"/>
      <c r="EPC253" s="18"/>
      <c r="EPD253" s="18"/>
      <c r="EPE253" s="18"/>
      <c r="EPF253" s="18"/>
      <c r="EPG253" s="18"/>
      <c r="EPH253" s="18"/>
      <c r="EPI253" s="18"/>
      <c r="EPJ253" s="18"/>
      <c r="EPK253" s="18"/>
      <c r="EPL253" s="18"/>
      <c r="EPM253" s="18"/>
      <c r="EPN253" s="18"/>
      <c r="EPO253" s="18"/>
      <c r="EPP253" s="18"/>
      <c r="EPQ253" s="18"/>
      <c r="EPR253" s="18"/>
      <c r="EPS253" s="18"/>
      <c r="EPT253" s="18"/>
      <c r="EPU253" s="18"/>
      <c r="EPV253" s="18"/>
      <c r="EPW253" s="18"/>
      <c r="EPX253" s="18"/>
      <c r="EPY253" s="18"/>
      <c r="EPZ253" s="18"/>
      <c r="EQA253" s="18"/>
      <c r="EQB253" s="18"/>
      <c r="EQC253" s="18"/>
      <c r="EQD253" s="18"/>
      <c r="EQE253" s="18"/>
      <c r="EQF253" s="18"/>
      <c r="EQG253" s="18"/>
      <c r="EQH253" s="18"/>
      <c r="EQI253" s="18"/>
      <c r="EQJ253" s="18"/>
      <c r="EQK253" s="18"/>
      <c r="EQL253" s="18"/>
      <c r="EQM253" s="18"/>
      <c r="EQN253" s="18"/>
      <c r="EQO253" s="18"/>
      <c r="EQP253" s="18"/>
      <c r="EQQ253" s="18"/>
      <c r="EQR253" s="18"/>
      <c r="EQS253" s="18"/>
      <c r="EQT253" s="18"/>
      <c r="EQU253" s="18"/>
      <c r="EQV253" s="18"/>
      <c r="EQW253" s="18"/>
      <c r="EQX253" s="18"/>
      <c r="EQY253" s="18"/>
      <c r="EQZ253" s="18"/>
      <c r="ERA253" s="18"/>
      <c r="ERB253" s="18"/>
      <c r="ERC253" s="18"/>
      <c r="ERD253" s="18"/>
      <c r="ERE253" s="18"/>
      <c r="ERF253" s="18"/>
      <c r="ERG253" s="18"/>
      <c r="ERH253" s="18"/>
      <c r="ERI253" s="18"/>
      <c r="ERJ253" s="18"/>
      <c r="ERK253" s="18"/>
      <c r="ERL253" s="18"/>
      <c r="ERM253" s="18"/>
      <c r="ERN253" s="18"/>
      <c r="ERO253" s="18"/>
      <c r="ERP253" s="18"/>
      <c r="ERQ253" s="18"/>
      <c r="ERR253" s="18"/>
      <c r="ERS253" s="18"/>
      <c r="ERT253" s="18"/>
      <c r="ERU253" s="18"/>
      <c r="ERV253" s="18"/>
      <c r="ERW253" s="18"/>
      <c r="ERX253" s="18"/>
      <c r="ERY253" s="18"/>
      <c r="ERZ253" s="18"/>
      <c r="ESA253" s="18"/>
      <c r="ESB253" s="18"/>
      <c r="ESC253" s="18"/>
      <c r="ESD253" s="18"/>
      <c r="ESE253" s="18"/>
      <c r="ESF253" s="18"/>
      <c r="ESG253" s="18"/>
      <c r="ESH253" s="18"/>
      <c r="ESI253" s="18"/>
      <c r="ESJ253" s="18"/>
      <c r="ESK253" s="18"/>
      <c r="ESL253" s="18"/>
      <c r="ESM253" s="18"/>
      <c r="ESN253" s="18"/>
      <c r="ESO253" s="18"/>
      <c r="ESP253" s="18"/>
      <c r="ESQ253" s="18"/>
      <c r="ESR253" s="18"/>
      <c r="ESS253" s="18"/>
      <c r="EST253" s="18"/>
      <c r="ESU253" s="18"/>
      <c r="ESV253" s="18"/>
      <c r="ESW253" s="18"/>
      <c r="ESX253" s="18"/>
      <c r="ESY253" s="18"/>
      <c r="ESZ253" s="18"/>
      <c r="ETA253" s="18"/>
      <c r="ETB253" s="18"/>
      <c r="ETC253" s="18"/>
      <c r="ETD253" s="18"/>
      <c r="ETE253" s="18"/>
      <c r="ETF253" s="18"/>
      <c r="ETG253" s="18"/>
      <c r="ETH253" s="18"/>
      <c r="ETI253" s="18"/>
      <c r="ETJ253" s="18"/>
      <c r="ETK253" s="18"/>
      <c r="ETL253" s="18"/>
      <c r="ETM253" s="18"/>
      <c r="ETN253" s="18"/>
      <c r="ETO253" s="18"/>
      <c r="ETP253" s="18"/>
      <c r="ETQ253" s="18"/>
      <c r="ETR253" s="18"/>
      <c r="ETS253" s="18"/>
      <c r="ETT253" s="18"/>
      <c r="ETU253" s="18"/>
      <c r="ETV253" s="18"/>
      <c r="ETW253" s="18"/>
      <c r="ETX253" s="18"/>
      <c r="ETY253" s="18"/>
      <c r="ETZ253" s="18"/>
      <c r="EUA253" s="18"/>
      <c r="EUB253" s="18"/>
      <c r="EUC253" s="18"/>
      <c r="EUD253" s="18"/>
      <c r="EUE253" s="18"/>
      <c r="EUF253" s="18"/>
      <c r="EUG253" s="18"/>
      <c r="EUH253" s="18"/>
      <c r="EUI253" s="18"/>
      <c r="EUJ253" s="18"/>
      <c r="EUK253" s="18"/>
      <c r="EUL253" s="18"/>
      <c r="EUM253" s="18"/>
      <c r="EUN253" s="18"/>
      <c r="EUO253" s="18"/>
      <c r="EUP253" s="18"/>
      <c r="EUQ253" s="18"/>
      <c r="EUR253" s="18"/>
      <c r="EUS253" s="18"/>
      <c r="EUT253" s="18"/>
      <c r="EUU253" s="18"/>
      <c r="EUV253" s="18"/>
      <c r="EUW253" s="18"/>
      <c r="EUX253" s="18"/>
      <c r="EUY253" s="18"/>
      <c r="EUZ253" s="18"/>
      <c r="EVA253" s="18"/>
      <c r="EVB253" s="18"/>
      <c r="EVC253" s="18"/>
      <c r="EVD253" s="18"/>
      <c r="EVE253" s="18"/>
      <c r="EVF253" s="18"/>
      <c r="EVG253" s="18"/>
      <c r="EVH253" s="18"/>
      <c r="EVI253" s="18"/>
      <c r="EVJ253" s="18"/>
      <c r="EVK253" s="18"/>
      <c r="EVL253" s="18"/>
      <c r="EVM253" s="18"/>
      <c r="EVN253" s="18"/>
      <c r="EVO253" s="18"/>
      <c r="EVP253" s="18"/>
      <c r="EVQ253" s="18"/>
      <c r="EVR253" s="18"/>
      <c r="EVS253" s="18"/>
      <c r="EVT253" s="18"/>
      <c r="EVU253" s="18"/>
      <c r="EVV253" s="18"/>
      <c r="EVW253" s="18"/>
      <c r="EVX253" s="18"/>
      <c r="EVY253" s="18"/>
      <c r="EVZ253" s="18"/>
      <c r="EWA253" s="18"/>
      <c r="EWB253" s="18"/>
      <c r="EWC253" s="18"/>
      <c r="EWD253" s="18"/>
      <c r="EWE253" s="18"/>
      <c r="EWF253" s="18"/>
      <c r="EWG253" s="18"/>
      <c r="EWH253" s="18"/>
      <c r="EWI253" s="18"/>
      <c r="EWJ253" s="18"/>
      <c r="EWK253" s="18"/>
      <c r="EWL253" s="18"/>
      <c r="EWM253" s="18"/>
      <c r="EWN253" s="18"/>
      <c r="EWO253" s="18"/>
      <c r="EWP253" s="18"/>
      <c r="EWQ253" s="18"/>
      <c r="EWR253" s="18"/>
      <c r="EWS253" s="18"/>
      <c r="EWT253" s="18"/>
      <c r="EWU253" s="18"/>
      <c r="EWV253" s="18"/>
      <c r="EWW253" s="18"/>
      <c r="EWX253" s="18"/>
      <c r="EWY253" s="18"/>
      <c r="EWZ253" s="18"/>
      <c r="EXA253" s="18"/>
      <c r="EXB253" s="18"/>
      <c r="EXC253" s="18"/>
      <c r="EXD253" s="18"/>
      <c r="EXE253" s="18"/>
      <c r="EXF253" s="18"/>
      <c r="EXG253" s="18"/>
      <c r="EXH253" s="18"/>
      <c r="EXI253" s="18"/>
      <c r="EXJ253" s="18"/>
      <c r="EXK253" s="18"/>
      <c r="EXL253" s="18"/>
      <c r="EXM253" s="18"/>
      <c r="EXN253" s="18"/>
      <c r="EXO253" s="18"/>
      <c r="EXP253" s="18"/>
      <c r="EXQ253" s="18"/>
      <c r="EXR253" s="18"/>
      <c r="EXS253" s="18"/>
      <c r="EXT253" s="18"/>
      <c r="EXU253" s="18"/>
      <c r="EXV253" s="18"/>
      <c r="EXW253" s="18"/>
      <c r="EXX253" s="18"/>
      <c r="EXY253" s="18"/>
      <c r="EXZ253" s="18"/>
      <c r="EYA253" s="18"/>
      <c r="EYB253" s="18"/>
      <c r="EYC253" s="18"/>
      <c r="EYD253" s="18"/>
      <c r="EYE253" s="18"/>
      <c r="EYF253" s="18"/>
      <c r="EYG253" s="18"/>
      <c r="EYH253" s="18"/>
      <c r="EYI253" s="18"/>
      <c r="EYJ253" s="18"/>
      <c r="EYK253" s="18"/>
      <c r="EYL253" s="18"/>
      <c r="EYM253" s="18"/>
      <c r="EYN253" s="18"/>
      <c r="EYO253" s="18"/>
      <c r="EYP253" s="18"/>
      <c r="EYQ253" s="18"/>
      <c r="EYR253" s="18"/>
      <c r="EYS253" s="18"/>
      <c r="EYT253" s="18"/>
      <c r="EYU253" s="18"/>
      <c r="EYV253" s="18"/>
      <c r="EYW253" s="18"/>
      <c r="EYX253" s="18"/>
      <c r="UBS253" s="17"/>
      <c r="UBT253" s="17"/>
      <c r="UBU253" s="17"/>
      <c r="UBV253" s="17"/>
      <c r="UBW253" s="17"/>
      <c r="UBX253" s="17"/>
      <c r="UBY253" s="17"/>
      <c r="UBZ253" s="17"/>
      <c r="UCA253" s="17"/>
      <c r="UCB253" s="17"/>
      <c r="UCC253" s="17"/>
      <c r="UCD253" s="17"/>
      <c r="UCE253" s="17"/>
      <c r="UCF253" s="17"/>
      <c r="UCG253" s="17"/>
      <c r="UCH253" s="17"/>
      <c r="UCI253" s="17"/>
      <c r="UCJ253" s="17"/>
      <c r="UCK253" s="17"/>
      <c r="UCL253" s="17"/>
      <c r="UCM253" s="17"/>
      <c r="UCN253" s="17"/>
      <c r="UCO253" s="17"/>
      <c r="UCP253" s="17"/>
      <c r="UCQ253" s="17"/>
      <c r="UCR253" s="17"/>
      <c r="UCS253" s="17"/>
      <c r="UCT253" s="17"/>
      <c r="UCU253" s="17"/>
      <c r="UCV253" s="17"/>
      <c r="UCW253" s="17"/>
      <c r="UCX253" s="17"/>
      <c r="UCY253" s="17"/>
      <c r="UCZ253" s="17"/>
      <c r="UDA253" s="17"/>
      <c r="UDB253" s="17"/>
      <c r="UDC253" s="17"/>
      <c r="UDD253" s="17"/>
      <c r="UDE253" s="17"/>
      <c r="UDF253" s="17"/>
      <c r="UDG253" s="17"/>
      <c r="UDH253" s="17"/>
      <c r="UDI253" s="17"/>
      <c r="UDJ253" s="17"/>
      <c r="UDK253" s="17"/>
      <c r="UDL253" s="17"/>
      <c r="UDM253" s="17"/>
      <c r="UDN253" s="17"/>
      <c r="UDO253" s="17"/>
      <c r="UDP253" s="17"/>
      <c r="UDQ253" s="17"/>
      <c r="UDR253" s="17"/>
      <c r="UDS253" s="17"/>
      <c r="UDT253" s="17"/>
      <c r="UDU253" s="17"/>
      <c r="UDV253" s="17"/>
      <c r="UDW253" s="17"/>
      <c r="UDX253" s="17"/>
      <c r="UDY253" s="17"/>
      <c r="UDZ253" s="17"/>
      <c r="UEA253" s="17"/>
      <c r="UEB253" s="17"/>
      <c r="UEC253" s="17"/>
      <c r="UED253" s="17"/>
      <c r="UEE253" s="17"/>
      <c r="UEF253" s="17"/>
      <c r="UEG253" s="17"/>
      <c r="UEH253" s="17"/>
      <c r="UEI253" s="17"/>
      <c r="UEJ253" s="17"/>
      <c r="UEK253" s="17"/>
      <c r="UEL253" s="17"/>
      <c r="UEM253" s="17"/>
      <c r="UEN253" s="17"/>
      <c r="UEO253" s="17"/>
      <c r="UEP253" s="17"/>
      <c r="UEQ253" s="17"/>
      <c r="UER253" s="17"/>
      <c r="UES253" s="17"/>
      <c r="UET253" s="17"/>
      <c r="UEU253" s="17"/>
      <c r="UEV253" s="17"/>
      <c r="UEW253" s="17"/>
      <c r="UEX253" s="17"/>
      <c r="UEY253" s="17"/>
      <c r="UEZ253" s="17"/>
      <c r="UFA253" s="17"/>
      <c r="UFB253" s="17"/>
      <c r="UFC253" s="17"/>
      <c r="UFD253" s="17"/>
      <c r="UFE253" s="17"/>
      <c r="UFF253" s="17"/>
      <c r="UFG253" s="17"/>
      <c r="UFH253" s="17"/>
      <c r="UFI253" s="17"/>
      <c r="UFJ253" s="17"/>
      <c r="UFK253" s="17"/>
      <c r="UFL253" s="17"/>
      <c r="UFM253" s="17"/>
      <c r="UFN253" s="18"/>
      <c r="UFO253" s="18"/>
      <c r="UFP253" s="18"/>
      <c r="UFQ253" s="18"/>
      <c r="UFR253" s="18"/>
      <c r="UFS253" s="18"/>
      <c r="UFT253" s="18"/>
      <c r="UFU253" s="18"/>
      <c r="UFV253" s="18"/>
      <c r="UFW253" s="18"/>
      <c r="UFX253" s="18"/>
      <c r="UFY253" s="18"/>
      <c r="UFZ253" s="18"/>
      <c r="UGA253" s="18"/>
      <c r="UGB253" s="18"/>
      <c r="UGC253" s="18"/>
      <c r="UGD253" s="18"/>
      <c r="UGE253" s="18"/>
      <c r="UGF253" s="18"/>
      <c r="UGG253" s="18"/>
      <c r="UGH253" s="18"/>
      <c r="UGI253" s="18"/>
      <c r="UGJ253" s="18"/>
      <c r="UGK253" s="18"/>
      <c r="UGL253" s="18"/>
      <c r="UGM253" s="18"/>
      <c r="UGN253" s="18"/>
      <c r="UGO253" s="18"/>
      <c r="UGP253" s="18"/>
      <c r="UGQ253" s="18"/>
      <c r="UGR253" s="18"/>
      <c r="UGS253" s="18"/>
      <c r="UGT253" s="18"/>
      <c r="UGU253" s="18"/>
      <c r="UGV253" s="18"/>
      <c r="UGW253" s="18"/>
      <c r="UGX253" s="18"/>
      <c r="UGY253" s="18"/>
      <c r="UGZ253" s="18"/>
      <c r="UHA253" s="18"/>
      <c r="UHB253" s="18"/>
      <c r="UHC253" s="18"/>
      <c r="UHD253" s="18"/>
      <c r="UHE253" s="18"/>
      <c r="UHF253" s="18"/>
      <c r="UHG253" s="18"/>
      <c r="UHH253" s="18"/>
      <c r="UHI253" s="18"/>
      <c r="UHJ253" s="18"/>
      <c r="UHK253" s="18"/>
      <c r="UHL253" s="18"/>
      <c r="UHM253" s="18"/>
      <c r="UHN253" s="18"/>
      <c r="UHO253" s="18"/>
      <c r="UHP253" s="18"/>
      <c r="UHQ253" s="18"/>
      <c r="UHR253" s="18"/>
      <c r="UHS253" s="18"/>
      <c r="UHT253" s="18"/>
      <c r="UHU253" s="18"/>
      <c r="UHV253" s="18"/>
      <c r="UHW253" s="18"/>
      <c r="UHX253" s="18"/>
      <c r="UHY253" s="18"/>
      <c r="UHZ253" s="18"/>
      <c r="UIA253" s="18"/>
      <c r="UIB253" s="18"/>
      <c r="UIC253" s="18"/>
      <c r="UID253" s="18"/>
      <c r="UIE253" s="18"/>
      <c r="UIF253" s="18"/>
      <c r="UIG253" s="18"/>
      <c r="UIH253" s="18"/>
      <c r="UII253" s="18"/>
      <c r="UIJ253" s="18"/>
      <c r="UIK253" s="18"/>
      <c r="UIL253" s="18"/>
      <c r="UIM253" s="18"/>
      <c r="UIN253" s="18"/>
      <c r="UIO253" s="18"/>
      <c r="UIP253" s="18"/>
      <c r="UIQ253" s="18"/>
      <c r="UIR253" s="18"/>
      <c r="UIS253" s="18"/>
      <c r="UIT253" s="18"/>
      <c r="UIU253" s="18"/>
      <c r="UIV253" s="18"/>
      <c r="UIW253" s="18"/>
      <c r="UIX253" s="18"/>
      <c r="UIY253" s="18"/>
      <c r="UIZ253" s="18"/>
      <c r="UJA253" s="18"/>
      <c r="UJB253" s="18"/>
      <c r="UJC253" s="18"/>
      <c r="UJD253" s="18"/>
      <c r="UJE253" s="18"/>
      <c r="UJF253" s="18"/>
      <c r="UJG253" s="18"/>
      <c r="UJH253" s="18"/>
      <c r="UJI253" s="18"/>
      <c r="UJJ253" s="18"/>
      <c r="UJK253" s="18"/>
      <c r="UJL253" s="18"/>
      <c r="UJM253" s="18"/>
      <c r="UJN253" s="18"/>
      <c r="UJO253" s="18"/>
      <c r="UJP253" s="18"/>
      <c r="UJQ253" s="18"/>
      <c r="UJR253" s="18"/>
      <c r="UJS253" s="18"/>
      <c r="UJT253" s="18"/>
      <c r="UJU253" s="18"/>
      <c r="UJV253" s="18"/>
      <c r="UJW253" s="18"/>
      <c r="UJX253" s="18"/>
      <c r="UJY253" s="18"/>
      <c r="UJZ253" s="18"/>
      <c r="UKA253" s="18"/>
      <c r="UKB253" s="18"/>
      <c r="UKC253" s="18"/>
      <c r="UKD253" s="18"/>
      <c r="UKE253" s="18"/>
      <c r="UKF253" s="18"/>
      <c r="UKG253" s="18"/>
      <c r="UKH253" s="18"/>
      <c r="UKI253" s="18"/>
      <c r="UKJ253" s="18"/>
      <c r="UKK253" s="18"/>
      <c r="UKL253" s="18"/>
      <c r="UKM253" s="18"/>
      <c r="UKN253" s="18"/>
      <c r="UKO253" s="18"/>
      <c r="UKP253" s="18"/>
      <c r="UKQ253" s="18"/>
      <c r="UKR253" s="18"/>
      <c r="UKS253" s="18"/>
      <c r="UKT253" s="18"/>
      <c r="UKU253" s="18"/>
      <c r="UKV253" s="18"/>
      <c r="UKW253" s="18"/>
      <c r="UKX253" s="18"/>
      <c r="UKY253" s="18"/>
      <c r="UKZ253" s="18"/>
      <c r="ULA253" s="18"/>
      <c r="ULB253" s="18"/>
      <c r="ULC253" s="18"/>
      <c r="ULD253" s="18"/>
      <c r="ULE253" s="18"/>
      <c r="ULF253" s="18"/>
      <c r="ULG253" s="18"/>
      <c r="ULH253" s="18"/>
      <c r="ULI253" s="18"/>
      <c r="ULJ253" s="18"/>
      <c r="ULK253" s="18"/>
      <c r="ULL253" s="18"/>
      <c r="ULM253" s="18"/>
      <c r="ULN253" s="18"/>
      <c r="ULO253" s="18"/>
      <c r="ULP253" s="18"/>
      <c r="ULQ253" s="18"/>
      <c r="ULR253" s="18"/>
      <c r="ULS253" s="18"/>
      <c r="ULT253" s="18"/>
      <c r="ULU253" s="18"/>
      <c r="ULV253" s="18"/>
      <c r="ULW253" s="18"/>
      <c r="ULX253" s="18"/>
      <c r="ULY253" s="18"/>
      <c r="ULZ253" s="18"/>
      <c r="UMA253" s="18"/>
      <c r="UMB253" s="18"/>
      <c r="UMC253" s="18"/>
      <c r="UMD253" s="18"/>
      <c r="UME253" s="18"/>
      <c r="UMF253" s="18"/>
      <c r="UMG253" s="18"/>
      <c r="UMH253" s="18"/>
      <c r="UMI253" s="18"/>
      <c r="UMJ253" s="18"/>
      <c r="UMK253" s="18"/>
      <c r="UML253" s="18"/>
      <c r="UMM253" s="18"/>
      <c r="UMN253" s="18"/>
      <c r="UMO253" s="18"/>
      <c r="UMP253" s="18"/>
      <c r="UMQ253" s="18"/>
      <c r="UMR253" s="18"/>
      <c r="UMS253" s="18"/>
      <c r="UMT253" s="18"/>
      <c r="UMU253" s="18"/>
      <c r="UMV253" s="18"/>
      <c r="UMW253" s="18"/>
      <c r="UMX253" s="18"/>
      <c r="UMY253" s="18"/>
      <c r="UMZ253" s="18"/>
      <c r="UNA253" s="18"/>
      <c r="UNB253" s="18"/>
      <c r="UNC253" s="18"/>
      <c r="UND253" s="18"/>
      <c r="UNE253" s="18"/>
      <c r="UNF253" s="18"/>
      <c r="UNG253" s="18"/>
      <c r="UNH253" s="18"/>
      <c r="UNI253" s="18"/>
      <c r="UNJ253" s="18"/>
      <c r="UNK253" s="18"/>
      <c r="UNL253" s="18"/>
      <c r="UNM253" s="18"/>
      <c r="UNN253" s="18"/>
      <c r="UNO253" s="18"/>
      <c r="UNP253" s="18"/>
      <c r="UNQ253" s="18"/>
      <c r="UNR253" s="18"/>
      <c r="UNS253" s="18"/>
      <c r="UNT253" s="18"/>
      <c r="UNU253" s="18"/>
      <c r="UNV253" s="18"/>
      <c r="UNW253" s="18"/>
      <c r="UNX253" s="18"/>
      <c r="UNY253" s="18"/>
      <c r="UNZ253" s="18"/>
      <c r="UOA253" s="18"/>
      <c r="UOB253" s="18"/>
      <c r="UOC253" s="18"/>
      <c r="UOD253" s="18"/>
      <c r="UOE253" s="18"/>
      <c r="UOF253" s="18"/>
      <c r="UOG253" s="18"/>
      <c r="UOH253" s="18"/>
      <c r="UOI253" s="18"/>
      <c r="UOJ253" s="18"/>
      <c r="UOK253" s="18"/>
      <c r="UOL253" s="18"/>
      <c r="UOM253" s="18"/>
      <c r="UON253" s="18"/>
      <c r="UOO253" s="18"/>
      <c r="UOP253" s="18"/>
      <c r="UOQ253" s="18"/>
      <c r="UOR253" s="18"/>
      <c r="UOS253" s="18"/>
      <c r="UOT253" s="18"/>
      <c r="UOU253" s="18"/>
      <c r="UOV253" s="18"/>
      <c r="UOW253" s="18"/>
      <c r="UOX253" s="18"/>
      <c r="UOY253" s="18"/>
      <c r="UOZ253" s="18"/>
      <c r="UPA253" s="18"/>
      <c r="UPB253" s="18"/>
      <c r="UPC253" s="18"/>
      <c r="UPD253" s="18"/>
      <c r="UPE253" s="18"/>
      <c r="UPF253" s="18"/>
      <c r="UPG253" s="18"/>
      <c r="UPH253" s="18"/>
      <c r="UPI253" s="18"/>
      <c r="UPJ253" s="18"/>
      <c r="UPK253" s="18"/>
      <c r="UPL253" s="18"/>
      <c r="UPM253" s="18"/>
      <c r="UPN253" s="18"/>
      <c r="UPO253" s="18"/>
      <c r="UPP253" s="18"/>
      <c r="UPQ253" s="18"/>
      <c r="UPR253" s="18"/>
      <c r="UPS253" s="18"/>
      <c r="UPT253" s="18"/>
      <c r="UPU253" s="18"/>
      <c r="UPV253" s="18"/>
      <c r="UPW253" s="18"/>
      <c r="UPX253" s="18"/>
      <c r="UPY253" s="18"/>
      <c r="UPZ253" s="18"/>
      <c r="UQA253" s="18"/>
      <c r="UQB253" s="18"/>
      <c r="UQC253" s="18"/>
      <c r="UQD253" s="18"/>
      <c r="UQE253" s="18"/>
      <c r="UQF253" s="18"/>
      <c r="UQG253" s="18"/>
      <c r="UQH253" s="18"/>
      <c r="UQI253" s="18"/>
      <c r="UQJ253" s="18"/>
      <c r="UQK253" s="18"/>
      <c r="UQL253" s="18"/>
      <c r="UQM253" s="18"/>
      <c r="UQN253" s="18"/>
      <c r="UQO253" s="18"/>
      <c r="UQP253" s="18"/>
      <c r="UQQ253" s="18"/>
      <c r="UQR253" s="18"/>
      <c r="UQS253" s="18"/>
      <c r="UQT253" s="18"/>
      <c r="UQU253" s="18"/>
      <c r="UQV253" s="18"/>
      <c r="UQW253" s="18"/>
      <c r="UQX253" s="18"/>
      <c r="UQY253" s="18"/>
      <c r="UQZ253" s="18"/>
      <c r="URA253" s="18"/>
      <c r="URB253" s="18"/>
      <c r="URC253" s="18"/>
      <c r="URD253" s="18"/>
      <c r="URE253" s="18"/>
      <c r="URF253" s="18"/>
      <c r="URG253" s="18"/>
      <c r="URH253" s="18"/>
      <c r="URI253" s="18"/>
      <c r="URJ253" s="18"/>
      <c r="URK253" s="18"/>
      <c r="URL253" s="18"/>
      <c r="URM253" s="18"/>
      <c r="URN253" s="18"/>
      <c r="URO253" s="18"/>
      <c r="URP253" s="18"/>
      <c r="URQ253" s="18"/>
      <c r="URR253" s="18"/>
      <c r="URS253" s="18"/>
      <c r="URT253" s="18"/>
      <c r="URU253" s="18"/>
      <c r="URV253" s="18"/>
      <c r="URW253" s="18"/>
      <c r="URX253" s="18"/>
      <c r="URY253" s="18"/>
      <c r="URZ253" s="18"/>
      <c r="USA253" s="18"/>
      <c r="USB253" s="18"/>
      <c r="USC253" s="18"/>
      <c r="USD253" s="18"/>
      <c r="USE253" s="18"/>
      <c r="USF253" s="18"/>
      <c r="USG253" s="18"/>
      <c r="USH253" s="18"/>
      <c r="USI253" s="18"/>
      <c r="USJ253" s="18"/>
      <c r="USK253" s="18"/>
      <c r="USL253" s="18"/>
      <c r="USM253" s="18"/>
      <c r="USN253" s="18"/>
      <c r="USO253" s="18"/>
      <c r="USP253" s="18"/>
      <c r="USQ253" s="18"/>
      <c r="USR253" s="18"/>
      <c r="USS253" s="18"/>
      <c r="UST253" s="18"/>
      <c r="USU253" s="18"/>
      <c r="USV253" s="18"/>
      <c r="USW253" s="18"/>
      <c r="USX253" s="18"/>
      <c r="USY253" s="18"/>
      <c r="USZ253" s="18"/>
      <c r="UTA253" s="18"/>
      <c r="UTB253" s="18"/>
      <c r="UTC253" s="18"/>
      <c r="UTD253" s="18"/>
      <c r="UTE253" s="18"/>
      <c r="UTF253" s="18"/>
      <c r="UTG253" s="18"/>
      <c r="UTH253" s="18"/>
      <c r="UTI253" s="18"/>
      <c r="UTJ253" s="18"/>
      <c r="UTK253" s="18"/>
      <c r="UTL253" s="18"/>
      <c r="UTM253" s="18"/>
      <c r="UTN253" s="18"/>
      <c r="UTO253" s="18"/>
      <c r="UTP253" s="18"/>
      <c r="UTQ253" s="18"/>
      <c r="UTR253" s="18"/>
      <c r="UTS253" s="18"/>
      <c r="UTT253" s="18"/>
      <c r="UTU253" s="18"/>
      <c r="UTV253" s="18"/>
      <c r="UTW253" s="18"/>
      <c r="UTX253" s="18"/>
      <c r="UTY253" s="18"/>
      <c r="UTZ253" s="18"/>
      <c r="UUA253" s="18"/>
      <c r="UUB253" s="18"/>
      <c r="UUC253" s="18"/>
      <c r="UUD253" s="18"/>
      <c r="UUE253" s="18"/>
      <c r="UUF253" s="18"/>
      <c r="UUG253" s="18"/>
      <c r="UUH253" s="18"/>
      <c r="UUI253" s="18"/>
      <c r="UUJ253" s="18"/>
      <c r="UUK253" s="18"/>
      <c r="UUL253" s="18"/>
      <c r="UUM253" s="18"/>
      <c r="UUN253" s="18"/>
      <c r="UUO253" s="18"/>
      <c r="UUP253" s="18"/>
      <c r="UUQ253" s="18"/>
      <c r="UUR253" s="18"/>
      <c r="UUS253" s="18"/>
      <c r="UUT253" s="18"/>
      <c r="UUU253" s="18"/>
      <c r="UUV253" s="18"/>
      <c r="UUW253" s="18"/>
      <c r="UUX253" s="18"/>
      <c r="UUY253" s="18"/>
      <c r="UUZ253" s="18"/>
      <c r="UVA253" s="18"/>
      <c r="UVB253" s="18"/>
      <c r="UVC253" s="18"/>
      <c r="UVD253" s="18"/>
      <c r="UVE253" s="18"/>
      <c r="UVF253" s="18"/>
      <c r="UVG253" s="18"/>
      <c r="UVH253" s="18"/>
      <c r="UVI253" s="18"/>
      <c r="UVJ253" s="18"/>
      <c r="UVK253" s="18"/>
      <c r="UVL253" s="18"/>
      <c r="UVM253" s="18"/>
      <c r="UVN253" s="18"/>
      <c r="UVO253" s="18"/>
      <c r="UVP253" s="18"/>
      <c r="UVQ253" s="18"/>
      <c r="UVR253" s="18"/>
      <c r="UVS253" s="18"/>
      <c r="UVT253" s="18"/>
      <c r="UVU253" s="18"/>
      <c r="UVV253" s="18"/>
      <c r="UVW253" s="18"/>
      <c r="UVX253" s="18"/>
      <c r="UVY253" s="18"/>
      <c r="UVZ253" s="18"/>
      <c r="UWA253" s="18"/>
      <c r="UWB253" s="18"/>
      <c r="UWC253" s="18"/>
      <c r="UWD253" s="18"/>
      <c r="UWE253" s="18"/>
      <c r="UWF253" s="18"/>
      <c r="UWG253" s="18"/>
      <c r="UWH253" s="18"/>
      <c r="UWI253" s="18"/>
      <c r="UWJ253" s="18"/>
      <c r="UWK253" s="18"/>
      <c r="UWL253" s="18"/>
      <c r="UWM253" s="18"/>
      <c r="UWN253" s="18"/>
      <c r="UWO253" s="18"/>
      <c r="UWP253" s="18"/>
      <c r="UWQ253" s="18"/>
      <c r="UWR253" s="18"/>
      <c r="UWS253" s="18"/>
      <c r="UWT253" s="18"/>
      <c r="UWU253" s="18"/>
      <c r="UWV253" s="18"/>
      <c r="UWW253" s="18"/>
      <c r="UWX253" s="18"/>
      <c r="UWY253" s="18"/>
      <c r="UWZ253" s="18"/>
      <c r="UXA253" s="18"/>
      <c r="UXB253" s="18"/>
      <c r="UXC253" s="18"/>
      <c r="UXD253" s="18"/>
      <c r="UXE253" s="18"/>
      <c r="UXF253" s="18"/>
      <c r="UXG253" s="18"/>
      <c r="UXH253" s="18"/>
      <c r="UXI253" s="18"/>
      <c r="UXJ253" s="18"/>
      <c r="UXK253" s="18"/>
      <c r="UXL253" s="18"/>
      <c r="UXM253" s="18"/>
      <c r="UXN253" s="18"/>
      <c r="UXO253" s="18"/>
      <c r="UXP253" s="18"/>
      <c r="UXQ253" s="18"/>
      <c r="UXR253" s="18"/>
      <c r="UXS253" s="18"/>
      <c r="UXT253" s="18"/>
      <c r="UXU253" s="18"/>
      <c r="UXV253" s="18"/>
      <c r="UXW253" s="18"/>
      <c r="UXX253" s="18"/>
      <c r="UXY253" s="18"/>
      <c r="UXZ253" s="18"/>
      <c r="UYA253" s="18"/>
      <c r="UYB253" s="18"/>
      <c r="UYC253" s="18"/>
      <c r="UYD253" s="18"/>
      <c r="UYE253" s="18"/>
      <c r="UYF253" s="18"/>
      <c r="UYG253" s="18"/>
      <c r="UYH253" s="18"/>
      <c r="UYI253" s="18"/>
      <c r="UYJ253" s="18"/>
      <c r="UYK253" s="18"/>
      <c r="UYL253" s="18"/>
      <c r="UYM253" s="18"/>
      <c r="UYN253" s="18"/>
      <c r="UYO253" s="18"/>
      <c r="UYP253" s="18"/>
      <c r="UYQ253" s="18"/>
      <c r="UYR253" s="18"/>
      <c r="UYS253" s="18"/>
      <c r="UYT253" s="18"/>
      <c r="UYU253" s="18"/>
      <c r="UYV253" s="18"/>
      <c r="UYW253" s="18"/>
      <c r="UYX253" s="18"/>
      <c r="UYY253" s="18"/>
      <c r="UYZ253" s="18"/>
      <c r="UZA253" s="18"/>
      <c r="UZB253" s="18"/>
      <c r="UZC253" s="18"/>
      <c r="UZD253" s="18"/>
      <c r="UZE253" s="18"/>
      <c r="UZF253" s="18"/>
      <c r="UZG253" s="18"/>
      <c r="UZH253" s="18"/>
      <c r="UZI253" s="18"/>
      <c r="UZJ253" s="18"/>
      <c r="UZK253" s="18"/>
      <c r="UZL253" s="18"/>
      <c r="UZM253" s="18"/>
      <c r="UZN253" s="18"/>
      <c r="UZO253" s="18"/>
      <c r="UZP253" s="18"/>
      <c r="UZQ253" s="18"/>
      <c r="UZR253" s="18"/>
      <c r="UZS253" s="18"/>
      <c r="UZT253" s="18"/>
      <c r="UZU253" s="18"/>
      <c r="UZV253" s="18"/>
      <c r="UZW253" s="18"/>
      <c r="UZX253" s="18"/>
      <c r="UZY253" s="18"/>
      <c r="UZZ253" s="18"/>
      <c r="VAA253" s="18"/>
      <c r="VAB253" s="18"/>
      <c r="VAC253" s="18"/>
      <c r="VAD253" s="18"/>
      <c r="VAE253" s="18"/>
      <c r="VAF253" s="18"/>
      <c r="VAG253" s="18"/>
      <c r="VAH253" s="18"/>
      <c r="VAI253" s="18"/>
      <c r="VAJ253" s="18"/>
      <c r="VAK253" s="18"/>
      <c r="VAL253" s="18"/>
      <c r="VAM253" s="18"/>
      <c r="VAN253" s="18"/>
      <c r="VAO253" s="18"/>
      <c r="VAP253" s="18"/>
      <c r="VAQ253" s="18"/>
      <c r="VAR253" s="18"/>
      <c r="VAS253" s="18"/>
      <c r="VAT253" s="18"/>
      <c r="VAU253" s="18"/>
      <c r="VAV253" s="18"/>
      <c r="VAW253" s="18"/>
      <c r="VAX253" s="18"/>
      <c r="VAY253" s="18"/>
      <c r="VAZ253" s="18"/>
      <c r="VBA253" s="18"/>
      <c r="VBB253" s="18"/>
      <c r="VBC253" s="18"/>
      <c r="VBD253" s="18"/>
      <c r="VBE253" s="18"/>
      <c r="VBF253" s="18"/>
      <c r="VBG253" s="18"/>
      <c r="VBH253" s="18"/>
      <c r="VBI253" s="18"/>
      <c r="VBJ253" s="18"/>
      <c r="VBK253" s="18"/>
      <c r="VBL253" s="18"/>
      <c r="VBM253" s="18"/>
      <c r="VBN253" s="18"/>
      <c r="VBO253" s="18"/>
      <c r="VBP253" s="18"/>
      <c r="VBQ253" s="18"/>
      <c r="VBR253" s="18"/>
      <c r="VBS253" s="18"/>
      <c r="VBT253" s="18"/>
      <c r="VBU253" s="18"/>
      <c r="VBV253" s="18"/>
      <c r="VBW253" s="18"/>
      <c r="VBX253" s="18"/>
      <c r="VBY253" s="18"/>
      <c r="VBZ253" s="18"/>
      <c r="VCA253" s="18"/>
      <c r="VCB253" s="18"/>
      <c r="VCC253" s="18"/>
      <c r="VCD253" s="18"/>
      <c r="VCE253" s="18"/>
      <c r="VCF253" s="18"/>
      <c r="VCG253" s="18"/>
      <c r="VCH253" s="18"/>
      <c r="VCI253" s="18"/>
      <c r="VCJ253" s="18"/>
      <c r="VCK253" s="18"/>
      <c r="VCL253" s="18"/>
      <c r="VCM253" s="18"/>
      <c r="VCN253" s="18"/>
      <c r="VCO253" s="18"/>
      <c r="VCP253" s="18"/>
      <c r="VCQ253" s="18"/>
      <c r="VCR253" s="18"/>
      <c r="VCS253" s="18"/>
      <c r="VCT253" s="18"/>
      <c r="VCU253" s="18"/>
      <c r="VCV253" s="18"/>
      <c r="VCW253" s="18"/>
      <c r="VCX253" s="18"/>
      <c r="VCY253" s="18"/>
      <c r="VCZ253" s="18"/>
      <c r="VDA253" s="18"/>
      <c r="VDB253" s="18"/>
      <c r="VDC253" s="18"/>
      <c r="VDD253" s="18"/>
      <c r="VDE253" s="18"/>
      <c r="VDF253" s="18"/>
      <c r="VDG253" s="18"/>
      <c r="VDH253" s="18"/>
      <c r="VDI253" s="18"/>
      <c r="VDJ253" s="18"/>
      <c r="VDK253" s="18"/>
      <c r="VDL253" s="18"/>
      <c r="VDM253" s="18"/>
      <c r="VDN253" s="18"/>
      <c r="VDO253" s="18"/>
      <c r="VDP253" s="18"/>
      <c r="VDQ253" s="18"/>
      <c r="VDR253" s="18"/>
      <c r="VDS253" s="18"/>
      <c r="VDT253" s="18"/>
      <c r="VDU253" s="18"/>
      <c r="VDV253" s="18"/>
      <c r="VDW253" s="18"/>
      <c r="VDX253" s="18"/>
      <c r="VDY253" s="18"/>
      <c r="VDZ253" s="18"/>
      <c r="VEA253" s="18"/>
      <c r="VEB253" s="18"/>
      <c r="VEC253" s="18"/>
      <c r="VED253" s="18"/>
      <c r="VEE253" s="18"/>
      <c r="VEF253" s="18"/>
      <c r="VEG253" s="18"/>
      <c r="VEH253" s="18"/>
      <c r="VEI253" s="18"/>
      <c r="VEJ253" s="18"/>
      <c r="VEK253" s="18"/>
      <c r="VEL253" s="18"/>
      <c r="VEM253" s="18"/>
      <c r="VEN253" s="18"/>
      <c r="VEO253" s="18"/>
      <c r="VEP253" s="18"/>
      <c r="VEQ253" s="18"/>
      <c r="VER253" s="18"/>
      <c r="VES253" s="18"/>
      <c r="VET253" s="18"/>
      <c r="VEU253" s="18"/>
      <c r="VEV253" s="18"/>
      <c r="VEW253" s="18"/>
      <c r="VEX253" s="18"/>
      <c r="VEY253" s="18"/>
      <c r="VEZ253" s="18"/>
      <c r="VFA253" s="18"/>
      <c r="VFB253" s="18"/>
      <c r="VFC253" s="18"/>
      <c r="VFD253" s="18"/>
      <c r="VFE253" s="18"/>
      <c r="VFF253" s="18"/>
      <c r="VFG253" s="18"/>
      <c r="VFH253" s="18"/>
      <c r="VFI253" s="18"/>
      <c r="VFJ253" s="18"/>
      <c r="VFK253" s="18"/>
      <c r="VFL253" s="18"/>
      <c r="VFM253" s="18"/>
      <c r="VFN253" s="18"/>
      <c r="VFO253" s="18"/>
      <c r="VFP253" s="18"/>
      <c r="VFQ253" s="18"/>
      <c r="VFR253" s="18"/>
      <c r="VFS253" s="18"/>
      <c r="VFT253" s="18"/>
      <c r="VFU253" s="18"/>
      <c r="VFV253" s="18"/>
      <c r="VFW253" s="18"/>
      <c r="VFX253" s="18"/>
      <c r="VFY253" s="18"/>
      <c r="VFZ253" s="18"/>
      <c r="VGA253" s="18"/>
      <c r="VGB253" s="18"/>
      <c r="VGC253" s="18"/>
      <c r="VGD253" s="18"/>
      <c r="VGE253" s="18"/>
      <c r="VGF253" s="18"/>
      <c r="VGG253" s="18"/>
      <c r="VGH253" s="18"/>
      <c r="VGI253" s="18"/>
      <c r="VGJ253" s="18"/>
      <c r="VGK253" s="18"/>
      <c r="VGL253" s="18"/>
      <c r="VGM253" s="18"/>
      <c r="VGN253" s="18"/>
      <c r="VGO253" s="18"/>
      <c r="VGP253" s="18"/>
      <c r="VGQ253" s="18"/>
      <c r="VGR253" s="18"/>
      <c r="VGS253" s="18"/>
      <c r="VGT253" s="18"/>
      <c r="VGU253" s="18"/>
      <c r="VGV253" s="18"/>
      <c r="VGW253" s="18"/>
      <c r="VGX253" s="18"/>
      <c r="VGY253" s="18"/>
      <c r="VGZ253" s="18"/>
      <c r="VHA253" s="18"/>
      <c r="VHB253" s="18"/>
      <c r="VHC253" s="18"/>
      <c r="VHD253" s="18"/>
      <c r="VHE253" s="18"/>
      <c r="VHF253" s="18"/>
      <c r="VHG253" s="18"/>
      <c r="VHH253" s="18"/>
      <c r="VHI253" s="18"/>
      <c r="VHJ253" s="18"/>
      <c r="VHK253" s="18"/>
      <c r="VHL253" s="18"/>
      <c r="VHM253" s="18"/>
      <c r="VHN253" s="18"/>
      <c r="VHO253" s="18"/>
      <c r="VHP253" s="18"/>
      <c r="VHQ253" s="18"/>
      <c r="VHR253" s="18"/>
      <c r="VHS253" s="18"/>
      <c r="VHT253" s="18"/>
      <c r="VHU253" s="18"/>
      <c r="VHV253" s="18"/>
      <c r="VHW253" s="18"/>
      <c r="VHX253" s="18"/>
      <c r="VHY253" s="18"/>
      <c r="VHZ253" s="18"/>
      <c r="VIA253" s="18"/>
      <c r="VIB253" s="18"/>
      <c r="VIC253" s="18"/>
      <c r="VID253" s="18"/>
      <c r="VIE253" s="18"/>
      <c r="VIF253" s="18"/>
      <c r="VIG253" s="18"/>
      <c r="VIH253" s="18"/>
      <c r="VII253" s="18"/>
      <c r="VIJ253" s="18"/>
      <c r="VIK253" s="18"/>
      <c r="VIL253" s="18"/>
      <c r="VIM253" s="18"/>
      <c r="VIN253" s="18"/>
      <c r="VIO253" s="18"/>
      <c r="VIP253" s="18"/>
      <c r="VIQ253" s="18"/>
      <c r="VIR253" s="18"/>
      <c r="VIS253" s="18"/>
      <c r="VIT253" s="18"/>
      <c r="VIU253" s="18"/>
      <c r="VIV253" s="18"/>
      <c r="VIW253" s="18"/>
      <c r="VIX253" s="18"/>
      <c r="VIY253" s="18"/>
      <c r="VIZ253" s="18"/>
      <c r="VJA253" s="18"/>
      <c r="VJB253" s="18"/>
      <c r="VJC253" s="18"/>
      <c r="VJD253" s="18"/>
      <c r="VJE253" s="18"/>
      <c r="VJF253" s="18"/>
      <c r="VJG253" s="18"/>
      <c r="VJH253" s="18"/>
      <c r="VJI253" s="18"/>
      <c r="VJJ253" s="18"/>
      <c r="VJK253" s="18"/>
      <c r="VJL253" s="18"/>
      <c r="VJM253" s="18"/>
      <c r="VJN253" s="18"/>
      <c r="VJO253" s="18"/>
      <c r="VJP253" s="18"/>
      <c r="VJQ253" s="18"/>
      <c r="VJR253" s="18"/>
      <c r="VJS253" s="18"/>
      <c r="VJT253" s="18"/>
      <c r="VJU253" s="18"/>
      <c r="VJV253" s="18"/>
      <c r="VJW253" s="18"/>
      <c r="VJX253" s="18"/>
      <c r="VJY253" s="18"/>
      <c r="VJZ253" s="18"/>
      <c r="VKA253" s="18"/>
      <c r="VKB253" s="18"/>
      <c r="VKC253" s="18"/>
      <c r="VKD253" s="18"/>
      <c r="VKE253" s="18"/>
      <c r="VKF253" s="18"/>
      <c r="VKG253" s="18"/>
      <c r="VKH253" s="18"/>
      <c r="VKI253" s="18"/>
      <c r="VKJ253" s="18"/>
      <c r="VKK253" s="18"/>
      <c r="VKL253" s="18"/>
      <c r="VKM253" s="18"/>
      <c r="VKN253" s="18"/>
      <c r="VKO253" s="18"/>
      <c r="VKP253" s="18"/>
      <c r="VKQ253" s="18"/>
      <c r="VKR253" s="18"/>
      <c r="VKS253" s="18"/>
      <c r="VKT253" s="18"/>
      <c r="VKU253" s="18"/>
      <c r="VKV253" s="18"/>
      <c r="VKW253" s="18"/>
      <c r="VKX253" s="18"/>
      <c r="VKY253" s="18"/>
      <c r="VKZ253" s="18"/>
      <c r="VLA253" s="18"/>
      <c r="VLB253" s="18"/>
      <c r="VLC253" s="18"/>
      <c r="VLD253" s="18"/>
      <c r="VLE253" s="18"/>
      <c r="VLF253" s="18"/>
      <c r="VLG253" s="18"/>
      <c r="VLH253" s="18"/>
      <c r="VLI253" s="18"/>
      <c r="VLJ253" s="18"/>
      <c r="VLK253" s="18"/>
      <c r="VLL253" s="18"/>
      <c r="VLM253" s="18"/>
      <c r="VLN253" s="18"/>
      <c r="VLO253" s="18"/>
      <c r="VLP253" s="18"/>
      <c r="VLQ253" s="18"/>
      <c r="VLR253" s="18"/>
      <c r="VLS253" s="18"/>
      <c r="VLT253" s="18"/>
      <c r="VLU253" s="18"/>
      <c r="VLV253" s="18"/>
      <c r="VLW253" s="18"/>
      <c r="VLX253" s="18"/>
      <c r="VLY253" s="18"/>
      <c r="VLZ253" s="18"/>
      <c r="VMA253" s="18"/>
      <c r="VMB253" s="18"/>
      <c r="VMC253" s="18"/>
      <c r="VMD253" s="18"/>
      <c r="VME253" s="18"/>
      <c r="VMF253" s="18"/>
      <c r="VMG253" s="18"/>
      <c r="VMH253" s="18"/>
      <c r="VMI253" s="18"/>
      <c r="VMJ253" s="18"/>
      <c r="VMK253" s="18"/>
      <c r="VML253" s="18"/>
      <c r="VMM253" s="18"/>
      <c r="VMN253" s="18"/>
      <c r="VMO253" s="18"/>
      <c r="VMP253" s="18"/>
      <c r="VMQ253" s="18"/>
      <c r="VMR253" s="18"/>
      <c r="VMS253" s="18"/>
      <c r="VMT253" s="18"/>
      <c r="VMU253" s="18"/>
      <c r="VMV253" s="18"/>
      <c r="VMW253" s="18"/>
      <c r="VMX253" s="18"/>
      <c r="VMY253" s="18"/>
      <c r="VMZ253" s="18"/>
      <c r="VNA253" s="18"/>
      <c r="VNB253" s="18"/>
      <c r="VNC253" s="18"/>
      <c r="VND253" s="18"/>
      <c r="VNE253" s="18"/>
      <c r="VNF253" s="18"/>
      <c r="VNG253" s="18"/>
      <c r="VNH253" s="18"/>
      <c r="VNI253" s="18"/>
      <c r="VNJ253" s="18"/>
      <c r="VNK253" s="18"/>
      <c r="VNL253" s="18"/>
      <c r="VNM253" s="18"/>
      <c r="VNN253" s="18"/>
      <c r="VNO253" s="18"/>
      <c r="VNP253" s="18"/>
      <c r="VNQ253" s="18"/>
      <c r="VNR253" s="18"/>
      <c r="VNS253" s="18"/>
      <c r="VNT253" s="18"/>
      <c r="VNU253" s="18"/>
      <c r="VNV253" s="18"/>
      <c r="VNW253" s="18"/>
      <c r="VNX253" s="18"/>
      <c r="VNY253" s="18"/>
      <c r="VNZ253" s="18"/>
      <c r="VOA253" s="18"/>
      <c r="VOB253" s="18"/>
      <c r="VOC253" s="18"/>
      <c r="VOD253" s="18"/>
      <c r="VOE253" s="18"/>
      <c r="VOF253" s="18"/>
      <c r="VOG253" s="18"/>
      <c r="VOH253" s="18"/>
      <c r="VOI253" s="18"/>
      <c r="VOJ253" s="18"/>
      <c r="VOK253" s="18"/>
      <c r="VOL253" s="18"/>
      <c r="VOM253" s="18"/>
      <c r="VON253" s="18"/>
      <c r="VOO253" s="18"/>
      <c r="VOP253" s="18"/>
      <c r="VOQ253" s="18"/>
      <c r="VOR253" s="18"/>
      <c r="VOS253" s="18"/>
      <c r="VOT253" s="18"/>
      <c r="VOU253" s="18"/>
      <c r="VOV253" s="18"/>
      <c r="VOW253" s="18"/>
      <c r="VOX253" s="18"/>
      <c r="VOY253" s="18"/>
      <c r="VOZ253" s="18"/>
      <c r="VPA253" s="18"/>
      <c r="VPB253" s="18"/>
      <c r="VPC253" s="18"/>
      <c r="VPD253" s="18"/>
      <c r="VPE253" s="18"/>
      <c r="VPF253" s="18"/>
      <c r="VPG253" s="18"/>
      <c r="VPH253" s="18"/>
      <c r="VPI253" s="18"/>
      <c r="VPJ253" s="18"/>
      <c r="VPK253" s="18"/>
      <c r="VPL253" s="18"/>
      <c r="VPM253" s="18"/>
      <c r="VPN253" s="18"/>
      <c r="VPO253" s="18"/>
      <c r="VPP253" s="18"/>
      <c r="VPQ253" s="18"/>
      <c r="VPR253" s="18"/>
      <c r="VPS253" s="18"/>
      <c r="VPT253" s="18"/>
      <c r="VPU253" s="18"/>
      <c r="VPV253" s="18"/>
      <c r="VPW253" s="18"/>
      <c r="VPX253" s="18"/>
      <c r="VPY253" s="18"/>
      <c r="VPZ253" s="18"/>
      <c r="VQA253" s="18"/>
      <c r="VQB253" s="18"/>
      <c r="VQC253" s="18"/>
      <c r="VQD253" s="18"/>
      <c r="VQE253" s="18"/>
      <c r="VQF253" s="18"/>
      <c r="VQG253" s="18"/>
      <c r="VQH253" s="18"/>
      <c r="VQI253" s="18"/>
      <c r="VQJ253" s="18"/>
      <c r="VQK253" s="18"/>
      <c r="VQL253" s="18"/>
      <c r="VQM253" s="18"/>
      <c r="VQN253" s="18"/>
      <c r="VQO253" s="18"/>
      <c r="VQP253" s="18"/>
      <c r="VQQ253" s="18"/>
      <c r="VQR253" s="18"/>
      <c r="VQS253" s="18"/>
      <c r="VQT253" s="18"/>
      <c r="VQU253" s="18"/>
      <c r="VQV253" s="18"/>
      <c r="VQW253" s="18"/>
      <c r="VQX253" s="18"/>
      <c r="VQY253" s="18"/>
      <c r="VQZ253" s="18"/>
      <c r="VRA253" s="18"/>
      <c r="VRB253" s="18"/>
      <c r="VRC253" s="18"/>
      <c r="VRD253" s="18"/>
      <c r="VRE253" s="18"/>
      <c r="VRF253" s="18"/>
      <c r="VRG253" s="18"/>
      <c r="VRH253" s="18"/>
      <c r="VRI253" s="18"/>
      <c r="VRJ253" s="18"/>
      <c r="VRK253" s="18"/>
      <c r="VRL253" s="18"/>
      <c r="VRM253" s="18"/>
      <c r="VRN253" s="18"/>
      <c r="VRO253" s="18"/>
      <c r="VRP253" s="18"/>
      <c r="VRQ253" s="18"/>
      <c r="VRR253" s="18"/>
      <c r="VRS253" s="18"/>
      <c r="VRT253" s="18"/>
      <c r="VRU253" s="18"/>
      <c r="VRV253" s="18"/>
      <c r="VRW253" s="18"/>
      <c r="VRX253" s="18"/>
      <c r="VRY253" s="18"/>
      <c r="VRZ253" s="18"/>
      <c r="VSA253" s="18"/>
      <c r="VSB253" s="18"/>
      <c r="VSC253" s="18"/>
      <c r="VSD253" s="18"/>
      <c r="VSE253" s="18"/>
      <c r="VSF253" s="18"/>
      <c r="VSG253" s="18"/>
      <c r="VSH253" s="18"/>
      <c r="VSI253" s="18"/>
      <c r="VSJ253" s="18"/>
      <c r="VSK253" s="18"/>
      <c r="VSL253" s="18"/>
      <c r="VSM253" s="18"/>
      <c r="VSN253" s="18"/>
      <c r="VSO253" s="18"/>
      <c r="VSP253" s="18"/>
      <c r="VSQ253" s="18"/>
      <c r="VSR253" s="18"/>
      <c r="VSS253" s="18"/>
      <c r="VST253" s="18"/>
      <c r="VSU253" s="18"/>
      <c r="VSV253" s="18"/>
      <c r="VSW253" s="18"/>
      <c r="VSX253" s="18"/>
      <c r="VSY253" s="18"/>
      <c r="VSZ253" s="18"/>
      <c r="VTA253" s="18"/>
      <c r="VTB253" s="18"/>
      <c r="VTC253" s="18"/>
      <c r="VTD253" s="18"/>
      <c r="VTE253" s="18"/>
      <c r="VTF253" s="18"/>
      <c r="VTG253" s="18"/>
      <c r="VTH253" s="18"/>
      <c r="VTI253" s="18"/>
      <c r="VTJ253" s="18"/>
      <c r="VTK253" s="18"/>
      <c r="VTL253" s="18"/>
      <c r="VTM253" s="18"/>
      <c r="VTN253" s="18"/>
      <c r="VTO253" s="18"/>
      <c r="VTP253" s="18"/>
      <c r="VTQ253" s="18"/>
      <c r="VTR253" s="18"/>
      <c r="VTS253" s="18"/>
      <c r="VTT253" s="18"/>
      <c r="VTU253" s="18"/>
      <c r="VTV253" s="18"/>
      <c r="VTW253" s="18"/>
      <c r="VTX253" s="18"/>
      <c r="VTY253" s="18"/>
      <c r="VTZ253" s="18"/>
      <c r="VUA253" s="18"/>
      <c r="VUB253" s="18"/>
      <c r="VUC253" s="18"/>
      <c r="VUD253" s="18"/>
      <c r="VUE253" s="18"/>
      <c r="VUF253" s="18"/>
      <c r="VUG253" s="18"/>
      <c r="VUH253" s="18"/>
      <c r="VUI253" s="18"/>
      <c r="VUJ253" s="18"/>
      <c r="VUK253" s="18"/>
      <c r="VUL253" s="18"/>
      <c r="VUM253" s="18"/>
      <c r="VUN253" s="18"/>
      <c r="VUO253" s="18"/>
      <c r="VUP253" s="18"/>
      <c r="VUQ253" s="18"/>
      <c r="VUR253" s="18"/>
      <c r="VUS253" s="18"/>
      <c r="VUT253" s="18"/>
      <c r="VUU253" s="18"/>
      <c r="VUV253" s="18"/>
      <c r="VUW253" s="18"/>
      <c r="VUX253" s="18"/>
      <c r="VUY253" s="18"/>
      <c r="VUZ253" s="18"/>
      <c r="VVA253" s="18"/>
      <c r="VVB253" s="18"/>
      <c r="VVC253" s="18"/>
      <c r="VVD253" s="18"/>
      <c r="VVE253" s="18"/>
      <c r="VVF253" s="18"/>
      <c r="VVG253" s="18"/>
      <c r="VVH253" s="18"/>
      <c r="VVI253" s="18"/>
      <c r="VVJ253" s="18"/>
      <c r="VVK253" s="18"/>
      <c r="VVL253" s="18"/>
      <c r="VVM253" s="18"/>
      <c r="VVN253" s="18"/>
      <c r="VVO253" s="18"/>
      <c r="VVP253" s="18"/>
      <c r="VVQ253" s="18"/>
      <c r="VVR253" s="18"/>
      <c r="VVS253" s="18"/>
      <c r="VVT253" s="18"/>
      <c r="VVU253" s="18"/>
      <c r="VVV253" s="18"/>
      <c r="VVW253" s="18"/>
      <c r="VVX253" s="18"/>
      <c r="VVY253" s="18"/>
      <c r="VVZ253" s="18"/>
      <c r="VWA253" s="18"/>
      <c r="VWB253" s="18"/>
      <c r="VWC253" s="18"/>
      <c r="VWD253" s="18"/>
      <c r="VWE253" s="18"/>
      <c r="VWF253" s="18"/>
      <c r="VWG253" s="18"/>
      <c r="VWH253" s="18"/>
      <c r="VWI253" s="18"/>
      <c r="VWJ253" s="18"/>
      <c r="VWK253" s="18"/>
      <c r="VWL253" s="18"/>
      <c r="VWM253" s="18"/>
      <c r="VWN253" s="18"/>
      <c r="VWO253" s="18"/>
      <c r="VWP253" s="18"/>
      <c r="VWQ253" s="18"/>
      <c r="VWR253" s="18"/>
      <c r="VWS253" s="18"/>
      <c r="VWT253" s="18"/>
      <c r="VWU253" s="18"/>
      <c r="VWV253" s="18"/>
      <c r="VWW253" s="18"/>
      <c r="VWX253" s="18"/>
      <c r="VWY253" s="18"/>
      <c r="VWZ253" s="18"/>
      <c r="VXA253" s="18"/>
      <c r="VXB253" s="18"/>
      <c r="VXC253" s="18"/>
      <c r="VXD253" s="18"/>
      <c r="VXE253" s="18"/>
      <c r="VXF253" s="18"/>
      <c r="VXG253" s="18"/>
      <c r="VXH253" s="18"/>
      <c r="VXI253" s="18"/>
      <c r="VXJ253" s="18"/>
      <c r="VXK253" s="18"/>
      <c r="VXL253" s="18"/>
      <c r="VXM253" s="18"/>
      <c r="VXN253" s="18"/>
      <c r="VXO253" s="18"/>
      <c r="VXP253" s="18"/>
      <c r="VXQ253" s="18"/>
      <c r="VXR253" s="18"/>
      <c r="VXS253" s="18"/>
      <c r="VXT253" s="18"/>
      <c r="VXU253" s="18"/>
      <c r="VXV253" s="18"/>
      <c r="VXW253" s="18"/>
      <c r="VXX253" s="18"/>
      <c r="VXY253" s="18"/>
      <c r="VXZ253" s="18"/>
      <c r="VYA253" s="18"/>
      <c r="VYB253" s="18"/>
      <c r="VYC253" s="18"/>
      <c r="VYD253" s="18"/>
      <c r="VYE253" s="18"/>
      <c r="VYF253" s="18"/>
      <c r="VYG253" s="18"/>
      <c r="VYH253" s="18"/>
      <c r="VYI253" s="18"/>
      <c r="VYJ253" s="18"/>
      <c r="VYK253" s="18"/>
      <c r="VYL253" s="18"/>
      <c r="VYM253" s="18"/>
      <c r="VYN253" s="18"/>
      <c r="VYO253" s="18"/>
      <c r="VYP253" s="18"/>
      <c r="VYQ253" s="18"/>
      <c r="VYR253" s="18"/>
      <c r="VYS253" s="18"/>
      <c r="VYT253" s="18"/>
      <c r="VYU253" s="18"/>
      <c r="VYV253" s="18"/>
      <c r="VYW253" s="18"/>
      <c r="VYX253" s="18"/>
      <c r="VYY253" s="18"/>
      <c r="VYZ253" s="18"/>
      <c r="VZA253" s="18"/>
      <c r="VZB253" s="18"/>
      <c r="VZC253" s="18"/>
      <c r="VZD253" s="18"/>
      <c r="VZE253" s="18"/>
      <c r="VZF253" s="18"/>
      <c r="VZG253" s="18"/>
      <c r="VZH253" s="18"/>
      <c r="VZI253" s="18"/>
      <c r="VZJ253" s="18"/>
      <c r="VZK253" s="18"/>
      <c r="VZL253" s="18"/>
      <c r="VZM253" s="18"/>
      <c r="VZN253" s="18"/>
      <c r="VZO253" s="18"/>
      <c r="VZP253" s="18"/>
      <c r="VZQ253" s="18"/>
      <c r="VZR253" s="18"/>
      <c r="VZS253" s="18"/>
      <c r="VZT253" s="18"/>
      <c r="VZU253" s="18"/>
      <c r="VZV253" s="18"/>
      <c r="VZW253" s="18"/>
      <c r="VZX253" s="18"/>
      <c r="VZY253" s="18"/>
      <c r="VZZ253" s="18"/>
      <c r="WAA253" s="18"/>
      <c r="WAB253" s="18"/>
      <c r="WAC253" s="18"/>
      <c r="WAD253" s="18"/>
      <c r="WAE253" s="18"/>
      <c r="WAF253" s="18"/>
      <c r="WAG253" s="18"/>
      <c r="WAH253" s="18"/>
      <c r="WAI253" s="18"/>
      <c r="WAJ253" s="18"/>
      <c r="WAK253" s="18"/>
      <c r="WAL253" s="18"/>
      <c r="WAM253" s="18"/>
      <c r="WAN253" s="18"/>
      <c r="WAO253" s="18"/>
      <c r="WAP253" s="18"/>
      <c r="WAQ253" s="18"/>
      <c r="WAR253" s="18"/>
      <c r="WAS253" s="18"/>
      <c r="WAT253" s="18"/>
      <c r="WAU253" s="18"/>
      <c r="WAV253" s="18"/>
      <c r="WAW253" s="18"/>
      <c r="WAX253" s="18"/>
      <c r="WAY253" s="18"/>
      <c r="WAZ253" s="18"/>
      <c r="WBA253" s="18"/>
      <c r="WBB253" s="18"/>
      <c r="WBC253" s="18"/>
      <c r="WBD253" s="18"/>
      <c r="WBE253" s="18"/>
      <c r="WBF253" s="18"/>
      <c r="WBG253" s="18"/>
      <c r="WBH253" s="18"/>
      <c r="WBI253" s="18"/>
      <c r="WBJ253" s="18"/>
      <c r="WBK253" s="18"/>
      <c r="WBL253" s="18"/>
      <c r="WBM253" s="18"/>
      <c r="WBN253" s="18"/>
      <c r="WBO253" s="18"/>
      <c r="WBP253" s="18"/>
      <c r="WBQ253" s="18"/>
      <c r="WBR253" s="18"/>
      <c r="WBS253" s="18"/>
      <c r="WBT253" s="18"/>
      <c r="WBU253" s="18"/>
      <c r="WBV253" s="18"/>
      <c r="WBW253" s="18"/>
      <c r="WBX253" s="18"/>
      <c r="WBY253" s="18"/>
      <c r="WBZ253" s="18"/>
      <c r="WCA253" s="18"/>
      <c r="WCB253" s="18"/>
      <c r="WCC253" s="18"/>
      <c r="WCD253" s="18"/>
      <c r="WCE253" s="18"/>
      <c r="WCF253" s="18"/>
      <c r="WCG253" s="18"/>
      <c r="WCH253" s="18"/>
      <c r="WCI253" s="18"/>
      <c r="WCJ253" s="18"/>
      <c r="WCK253" s="18"/>
      <c r="WCL253" s="18"/>
      <c r="WCM253" s="18"/>
      <c r="WCN253" s="18"/>
      <c r="WCO253" s="18"/>
      <c r="WCP253" s="18"/>
      <c r="WCQ253" s="18"/>
      <c r="WCR253" s="18"/>
      <c r="WCS253" s="18"/>
      <c r="WCT253" s="18"/>
      <c r="WCU253" s="18"/>
      <c r="WCV253" s="18"/>
      <c r="WCW253" s="18"/>
      <c r="WCX253" s="18"/>
      <c r="WCY253" s="18"/>
      <c r="WCZ253" s="18"/>
      <c r="WDA253" s="18"/>
      <c r="WDB253" s="18"/>
      <c r="WDC253" s="18"/>
      <c r="WDD253" s="18"/>
      <c r="WDE253" s="18"/>
      <c r="WDF253" s="18"/>
      <c r="WDG253" s="18"/>
      <c r="WDH253" s="18"/>
      <c r="WDI253" s="18"/>
      <c r="WDJ253" s="18"/>
      <c r="WDK253" s="18"/>
      <c r="WDL253" s="18"/>
      <c r="WDM253" s="18"/>
      <c r="WDN253" s="18"/>
      <c r="WDO253" s="18"/>
      <c r="WDP253" s="18"/>
      <c r="WDQ253" s="18"/>
      <c r="WDR253" s="18"/>
      <c r="WDS253" s="18"/>
      <c r="WDT253" s="18"/>
      <c r="WDU253" s="18"/>
      <c r="WDV253" s="18"/>
      <c r="WDW253" s="18"/>
      <c r="WDX253" s="18"/>
      <c r="WDY253" s="18"/>
      <c r="WDZ253" s="18"/>
      <c r="WEA253" s="18"/>
      <c r="WEB253" s="18"/>
      <c r="WEC253" s="18"/>
      <c r="WED253" s="18"/>
      <c r="WEE253" s="18"/>
      <c r="WEF253" s="18"/>
      <c r="WEG253" s="18"/>
      <c r="WEH253" s="18"/>
      <c r="WEI253" s="18"/>
      <c r="WEJ253" s="18"/>
      <c r="WEK253" s="18"/>
      <c r="WEL253" s="18"/>
      <c r="WEM253" s="18"/>
      <c r="WEN253" s="18"/>
      <c r="WEO253" s="18"/>
      <c r="WEP253" s="18"/>
      <c r="WEQ253" s="18"/>
      <c r="WER253" s="18"/>
      <c r="WES253" s="18"/>
      <c r="WET253" s="18"/>
      <c r="WEU253" s="18"/>
      <c r="WEV253" s="18"/>
      <c r="WEW253" s="18"/>
      <c r="WEX253" s="18"/>
      <c r="WEY253" s="18"/>
      <c r="WEZ253" s="18"/>
      <c r="WFA253" s="18"/>
      <c r="WFB253" s="18"/>
      <c r="WFC253" s="18"/>
      <c r="WFD253" s="18"/>
      <c r="WFE253" s="18"/>
      <c r="WFF253" s="18"/>
      <c r="WFG253" s="18"/>
      <c r="WFH253" s="18"/>
      <c r="WFI253" s="18"/>
      <c r="WFJ253" s="18"/>
      <c r="WFK253" s="18"/>
      <c r="WFL253" s="18"/>
      <c r="WFM253" s="18"/>
      <c r="WFN253" s="18"/>
      <c r="WFO253" s="18"/>
      <c r="WFP253" s="18"/>
      <c r="WFQ253" s="18"/>
      <c r="WFR253" s="18"/>
      <c r="WFS253" s="18"/>
      <c r="WFT253" s="18"/>
      <c r="WFU253" s="18"/>
      <c r="WFV253" s="18"/>
      <c r="WFW253" s="18"/>
      <c r="WFX253" s="18"/>
      <c r="WFY253" s="18"/>
      <c r="WFZ253" s="18"/>
      <c r="WGA253" s="18"/>
      <c r="WGB253" s="18"/>
      <c r="WGC253" s="18"/>
      <c r="WGD253" s="18"/>
      <c r="WGE253" s="18"/>
      <c r="WGF253" s="18"/>
      <c r="WGG253" s="18"/>
      <c r="WGH253" s="18"/>
      <c r="WGI253" s="18"/>
      <c r="WGJ253" s="18"/>
      <c r="WGK253" s="18"/>
      <c r="WGL253" s="18"/>
      <c r="WGM253" s="18"/>
      <c r="WGN253" s="18"/>
      <c r="WGO253" s="18"/>
      <c r="WGP253" s="18"/>
      <c r="WGQ253" s="18"/>
      <c r="WGR253" s="18"/>
      <c r="WGS253" s="18"/>
      <c r="WGT253" s="18"/>
      <c r="WGU253" s="18"/>
      <c r="WGV253" s="18"/>
      <c r="WGW253" s="18"/>
      <c r="WGX253" s="18"/>
      <c r="WGY253" s="18"/>
      <c r="WGZ253" s="18"/>
      <c r="WHA253" s="18"/>
      <c r="WHB253" s="18"/>
      <c r="WHC253" s="18"/>
      <c r="WHD253" s="18"/>
      <c r="WHE253" s="18"/>
      <c r="WHF253" s="18"/>
      <c r="WHG253" s="18"/>
      <c r="WHH253" s="18"/>
      <c r="WHI253" s="18"/>
      <c r="WHJ253" s="18"/>
      <c r="WHK253" s="18"/>
      <c r="WHL253" s="18"/>
      <c r="WHM253" s="18"/>
      <c r="WHN253" s="18"/>
      <c r="WHO253" s="18"/>
      <c r="WHP253" s="18"/>
      <c r="WHQ253" s="18"/>
      <c r="WHR253" s="18"/>
      <c r="WHS253" s="18"/>
      <c r="WHT253" s="18"/>
      <c r="WHU253" s="18"/>
      <c r="WHV253" s="18"/>
      <c r="WHW253" s="18"/>
      <c r="WHX253" s="18"/>
      <c r="WHY253" s="18"/>
      <c r="WHZ253" s="18"/>
      <c r="WIA253" s="18"/>
      <c r="WIB253" s="18"/>
      <c r="WIC253" s="18"/>
      <c r="WID253" s="18"/>
      <c r="WIE253" s="18"/>
      <c r="WIF253" s="18"/>
      <c r="WIG253" s="18"/>
      <c r="WIH253" s="18"/>
      <c r="WII253" s="18"/>
      <c r="WIJ253" s="18"/>
      <c r="WIK253" s="18"/>
      <c r="WIL253" s="18"/>
      <c r="WIM253" s="18"/>
      <c r="WIN253" s="18"/>
      <c r="WIO253" s="18"/>
      <c r="WIP253" s="18"/>
      <c r="WIQ253" s="18"/>
      <c r="WIR253" s="18"/>
      <c r="WIS253" s="18"/>
      <c r="WIT253" s="18"/>
      <c r="WIU253" s="18"/>
      <c r="WIV253" s="18"/>
      <c r="WIW253" s="18"/>
      <c r="WIX253" s="18"/>
      <c r="WIY253" s="18"/>
      <c r="WIZ253" s="18"/>
      <c r="WJA253" s="18"/>
      <c r="WJB253" s="18"/>
      <c r="WJC253" s="18"/>
      <c r="WJD253" s="18"/>
      <c r="WJE253" s="18"/>
      <c r="WJF253" s="18"/>
      <c r="WJG253" s="18"/>
      <c r="WJH253" s="18"/>
      <c r="WJI253" s="18"/>
      <c r="WJJ253" s="18"/>
      <c r="WJK253" s="18"/>
      <c r="WJL253" s="18"/>
      <c r="WJM253" s="18"/>
      <c r="WJN253" s="18"/>
      <c r="WJO253" s="18"/>
      <c r="WJP253" s="18"/>
      <c r="WJQ253" s="18"/>
      <c r="WJR253" s="18"/>
      <c r="WJS253" s="18"/>
      <c r="WJT253" s="18"/>
      <c r="WJU253" s="18"/>
      <c r="WJV253" s="18"/>
      <c r="WJW253" s="18"/>
      <c r="WJX253" s="18"/>
      <c r="WJY253" s="18"/>
      <c r="WJZ253" s="18"/>
      <c r="WKA253" s="18"/>
      <c r="WKB253" s="18"/>
      <c r="WKC253" s="18"/>
      <c r="WKD253" s="18"/>
      <c r="WKE253" s="18"/>
      <c r="WKF253" s="18"/>
      <c r="WKG253" s="18"/>
      <c r="WKH253" s="18"/>
      <c r="WKI253" s="18"/>
      <c r="WKJ253" s="18"/>
      <c r="WKK253" s="18"/>
      <c r="WKL253" s="18"/>
      <c r="WKM253" s="18"/>
      <c r="WKN253" s="18"/>
      <c r="WKO253" s="18"/>
      <c r="WKP253" s="18"/>
      <c r="WKQ253" s="18"/>
      <c r="WKR253" s="18"/>
      <c r="WKS253" s="18"/>
      <c r="WKT253" s="18"/>
      <c r="WKU253" s="18"/>
      <c r="WKV253" s="18"/>
      <c r="WKW253" s="18"/>
      <c r="WKX253" s="18"/>
      <c r="WKY253" s="18"/>
      <c r="WKZ253" s="18"/>
      <c r="WLA253" s="18"/>
      <c r="WLB253" s="18"/>
      <c r="WLC253" s="18"/>
      <c r="WLD253" s="18"/>
      <c r="WLE253" s="18"/>
      <c r="WLF253" s="18"/>
      <c r="WLG253" s="18"/>
      <c r="WLH253" s="18"/>
      <c r="WLI253" s="18"/>
      <c r="WLJ253" s="18"/>
      <c r="WLK253" s="18"/>
      <c r="WLL253" s="18"/>
      <c r="WLM253" s="18"/>
      <c r="WLN253" s="18"/>
      <c r="WLO253" s="18"/>
      <c r="WLP253" s="18"/>
      <c r="WLQ253" s="18"/>
      <c r="WLR253" s="18"/>
      <c r="WLS253" s="18"/>
      <c r="WLT253" s="18"/>
      <c r="WLU253" s="18"/>
      <c r="WLV253" s="18"/>
      <c r="WLW253" s="18"/>
      <c r="WLX253" s="18"/>
      <c r="WLY253" s="18"/>
      <c r="WLZ253" s="18"/>
      <c r="WMA253" s="18"/>
      <c r="WMB253" s="18"/>
      <c r="WMC253" s="18"/>
      <c r="WMD253" s="18"/>
      <c r="WME253" s="18"/>
      <c r="WMF253" s="18"/>
      <c r="WMG253" s="18"/>
      <c r="WMH253" s="18"/>
      <c r="WMI253" s="18"/>
      <c r="WMJ253" s="18"/>
      <c r="WMK253" s="18"/>
      <c r="WML253" s="18"/>
      <c r="WMM253" s="18"/>
      <c r="WMN253" s="18"/>
      <c r="WMO253" s="18"/>
      <c r="WMP253" s="18"/>
      <c r="WMQ253" s="18"/>
      <c r="WMR253" s="18"/>
      <c r="WMS253" s="18"/>
      <c r="WMT253" s="18"/>
      <c r="WMU253" s="18"/>
      <c r="WMV253" s="18"/>
      <c r="WMW253" s="18"/>
      <c r="WMX253" s="18"/>
      <c r="WMY253" s="18"/>
      <c r="WMZ253" s="18"/>
      <c r="WNA253" s="18"/>
      <c r="WNB253" s="18"/>
      <c r="WNC253" s="18"/>
      <c r="WND253" s="18"/>
      <c r="WNE253" s="18"/>
      <c r="WNF253" s="18"/>
      <c r="WNG253" s="18"/>
      <c r="WNH253" s="18"/>
      <c r="WNI253" s="18"/>
      <c r="WNJ253" s="18"/>
      <c r="WNK253" s="18"/>
      <c r="WNL253" s="18"/>
      <c r="WNM253" s="18"/>
      <c r="WNN253" s="18"/>
      <c r="WNO253" s="18"/>
      <c r="WNP253" s="18"/>
      <c r="WNQ253" s="18"/>
      <c r="WNR253" s="18"/>
      <c r="WNS253" s="18"/>
      <c r="WNT253" s="18"/>
      <c r="WNU253" s="18"/>
      <c r="WNV253" s="18"/>
      <c r="WNW253" s="18"/>
      <c r="WNX253" s="18"/>
      <c r="WNY253" s="18"/>
      <c r="WNZ253" s="18"/>
      <c r="WOA253" s="18"/>
      <c r="WOB253" s="18"/>
      <c r="WOC253" s="18"/>
      <c r="WOD253" s="18"/>
      <c r="WOE253" s="18"/>
      <c r="WOF253" s="18"/>
      <c r="WOG253" s="18"/>
      <c r="WOH253" s="18"/>
      <c r="WOI253" s="18"/>
      <c r="WOJ253" s="18"/>
      <c r="WOK253" s="18"/>
      <c r="WOL253" s="18"/>
      <c r="WOM253" s="18"/>
      <c r="WON253" s="18"/>
      <c r="WOO253" s="18"/>
      <c r="WOP253" s="18"/>
      <c r="WOQ253" s="18"/>
      <c r="WOR253" s="18"/>
      <c r="WOS253" s="18"/>
      <c r="WOT253" s="18"/>
      <c r="WOU253" s="18"/>
      <c r="WOV253" s="18"/>
      <c r="WOW253" s="18"/>
      <c r="WOX253" s="18"/>
      <c r="WOY253" s="18"/>
      <c r="WOZ253" s="18"/>
      <c r="WPA253" s="18"/>
      <c r="WPB253" s="18"/>
      <c r="WPC253" s="18"/>
      <c r="WPD253" s="18"/>
      <c r="WPE253" s="18"/>
      <c r="WPF253" s="18"/>
      <c r="WPG253" s="18"/>
      <c r="WPH253" s="18"/>
      <c r="WPI253" s="18"/>
      <c r="WPJ253" s="18"/>
      <c r="WPK253" s="18"/>
      <c r="WPL253" s="18"/>
      <c r="WPM253" s="18"/>
      <c r="WPN253" s="18"/>
      <c r="WPO253" s="18"/>
      <c r="WPP253" s="18"/>
      <c r="WPQ253" s="18"/>
      <c r="WPR253" s="18"/>
      <c r="WPS253" s="18"/>
      <c r="WPT253" s="18"/>
      <c r="WPU253" s="18"/>
      <c r="WPV253" s="18"/>
      <c r="WPW253" s="18"/>
      <c r="WPX253" s="18"/>
      <c r="WPY253" s="18"/>
      <c r="WPZ253" s="18"/>
      <c r="WQA253" s="18"/>
      <c r="WQB253" s="18"/>
      <c r="WQC253" s="18"/>
      <c r="WQD253" s="18"/>
      <c r="WQE253" s="18"/>
      <c r="WQF253" s="18"/>
      <c r="WQG253" s="18"/>
      <c r="WQH253" s="18"/>
      <c r="WQI253" s="18"/>
      <c r="WQJ253" s="18"/>
      <c r="WQK253" s="18"/>
      <c r="WQL253" s="18"/>
      <c r="WQM253" s="18"/>
      <c r="WQN253" s="18"/>
      <c r="WQO253" s="18"/>
      <c r="WQP253" s="18"/>
      <c r="WQQ253" s="18"/>
      <c r="WQR253" s="18"/>
      <c r="WQS253" s="18"/>
      <c r="WQT253" s="18"/>
      <c r="WQU253" s="18"/>
      <c r="WQV253" s="18"/>
      <c r="WQW253" s="18"/>
      <c r="WQX253" s="18"/>
      <c r="WQY253" s="18"/>
      <c r="WQZ253" s="18"/>
      <c r="WRA253" s="18"/>
      <c r="WRB253" s="18"/>
      <c r="WRC253" s="18"/>
      <c r="WRD253" s="18"/>
      <c r="WRE253" s="18"/>
      <c r="WRF253" s="18"/>
      <c r="WRG253" s="18"/>
      <c r="WRH253" s="18"/>
      <c r="WRI253" s="18"/>
      <c r="WRJ253" s="18"/>
      <c r="WRK253" s="18"/>
      <c r="WRL253" s="18"/>
      <c r="WRM253" s="18"/>
      <c r="WRN253" s="18"/>
      <c r="WRO253" s="18"/>
      <c r="WRP253" s="18"/>
      <c r="WRQ253" s="18"/>
      <c r="WRR253" s="18"/>
      <c r="WRS253" s="18"/>
      <c r="WRT253" s="18"/>
      <c r="WRU253" s="18"/>
      <c r="WRV253" s="18"/>
      <c r="WRW253" s="18"/>
      <c r="WRX253" s="18"/>
      <c r="WRY253" s="18"/>
      <c r="WRZ253" s="18"/>
      <c r="WSA253" s="18"/>
      <c r="WSB253" s="18"/>
      <c r="WSC253" s="18"/>
      <c r="WSD253" s="18"/>
      <c r="WSE253" s="18"/>
      <c r="WSF253" s="18"/>
      <c r="WSG253" s="18"/>
      <c r="WSH253" s="18"/>
      <c r="WSI253" s="18"/>
      <c r="WSJ253" s="18"/>
      <c r="WSK253" s="18"/>
      <c r="WSL253" s="18"/>
      <c r="WSM253" s="18"/>
      <c r="WSN253" s="18"/>
      <c r="WSO253" s="18"/>
      <c r="WSP253" s="18"/>
      <c r="WSQ253" s="18"/>
      <c r="WSR253" s="18"/>
      <c r="WSS253" s="18"/>
      <c r="WST253" s="18"/>
      <c r="WSU253" s="18"/>
      <c r="WSV253" s="18"/>
      <c r="WSW253" s="18"/>
      <c r="WSX253" s="18"/>
      <c r="WSY253" s="18"/>
      <c r="WSZ253" s="18"/>
      <c r="WTA253" s="18"/>
      <c r="WTB253" s="18"/>
      <c r="WTC253" s="18"/>
      <c r="WTD253" s="18"/>
      <c r="WTE253" s="18"/>
      <c r="WTF253" s="18"/>
      <c r="WTG253" s="18"/>
      <c r="WTH253" s="18"/>
      <c r="WTI253" s="18"/>
      <c r="WTJ253" s="18"/>
      <c r="WTK253" s="18"/>
      <c r="WTL253" s="18"/>
      <c r="WTM253" s="18"/>
      <c r="WTN253" s="18"/>
      <c r="WTO253" s="18"/>
      <c r="WTP253" s="18"/>
      <c r="WTQ253" s="18"/>
      <c r="WTR253" s="18"/>
      <c r="WTS253" s="18"/>
      <c r="WTT253" s="18"/>
      <c r="WTU253" s="18"/>
      <c r="WTV253" s="18"/>
      <c r="WTW253" s="18"/>
      <c r="WTX253" s="18"/>
      <c r="WTY253" s="18"/>
      <c r="WTZ253" s="18"/>
      <c r="WUA253" s="18"/>
      <c r="WUB253" s="18"/>
      <c r="WUC253" s="18"/>
      <c r="WUD253" s="18"/>
      <c r="WUE253" s="18"/>
      <c r="WUF253" s="18"/>
      <c r="WUG253" s="18"/>
      <c r="WUH253" s="18"/>
      <c r="WUI253" s="18"/>
      <c r="WUJ253" s="18"/>
      <c r="WUK253" s="18"/>
      <c r="WUL253" s="18"/>
      <c r="WUM253" s="18"/>
      <c r="WUN253" s="18"/>
      <c r="WUO253" s="18"/>
      <c r="WUP253" s="18"/>
      <c r="WUQ253" s="18"/>
      <c r="WUR253" s="18"/>
      <c r="WUS253" s="18"/>
      <c r="WUT253" s="18"/>
      <c r="WUU253" s="18"/>
      <c r="WUV253" s="18"/>
      <c r="WUW253" s="18"/>
      <c r="WUX253" s="18"/>
      <c r="WUY253" s="18"/>
      <c r="WUZ253" s="18"/>
      <c r="WVA253" s="18"/>
      <c r="WVB253" s="18"/>
      <c r="WVC253" s="18"/>
      <c r="WVD253" s="18"/>
      <c r="WVE253" s="18"/>
      <c r="WVF253" s="18"/>
      <c r="WVG253" s="18"/>
      <c r="WVH253" s="18"/>
      <c r="WVI253" s="18"/>
      <c r="WVJ253" s="18"/>
      <c r="WVK253" s="18"/>
      <c r="WVL253" s="18"/>
      <c r="WVM253" s="18"/>
      <c r="WVN253" s="18"/>
      <c r="WVO253" s="18"/>
      <c r="WVP253" s="18"/>
      <c r="WVQ253" s="18"/>
      <c r="WVR253" s="18"/>
      <c r="WVS253" s="18"/>
      <c r="WVT253" s="18"/>
      <c r="WVU253" s="18"/>
      <c r="WVV253" s="18"/>
      <c r="WVW253" s="18"/>
      <c r="WVX253" s="18"/>
      <c r="WVY253" s="18"/>
      <c r="WVZ253" s="18"/>
      <c r="WWA253" s="18"/>
      <c r="WWB253" s="18"/>
      <c r="WWC253" s="18"/>
      <c r="WWD253" s="18"/>
      <c r="WWE253" s="18"/>
      <c r="WWF253" s="18"/>
      <c r="WWG253" s="18"/>
      <c r="WWH253" s="18"/>
      <c r="WWI253" s="18"/>
      <c r="WWJ253" s="18"/>
      <c r="WWK253" s="18"/>
      <c r="WWL253" s="18"/>
      <c r="WWM253" s="18"/>
      <c r="WWN253" s="18"/>
      <c r="WWO253" s="18"/>
      <c r="WWP253" s="18"/>
      <c r="WWQ253" s="18"/>
      <c r="WWR253" s="18"/>
      <c r="WWS253" s="18"/>
      <c r="WWT253" s="18"/>
      <c r="WWU253" s="18"/>
      <c r="WWV253" s="18"/>
      <c r="WWW253" s="18"/>
      <c r="WWX253" s="18"/>
      <c r="WWY253" s="18"/>
      <c r="WWZ253" s="18"/>
      <c r="WXA253" s="18"/>
      <c r="WXB253" s="18"/>
      <c r="WXC253" s="18"/>
      <c r="WXD253" s="18"/>
      <c r="WXE253" s="18"/>
      <c r="WXF253" s="18"/>
      <c r="WXG253" s="18"/>
      <c r="WXH253" s="18"/>
      <c r="WXI253" s="18"/>
      <c r="WXJ253" s="18"/>
      <c r="WXK253" s="18"/>
      <c r="WXL253" s="18"/>
      <c r="WXM253" s="18"/>
      <c r="WXN253" s="18"/>
      <c r="WXO253" s="18"/>
      <c r="WXP253" s="18"/>
      <c r="WXQ253" s="18"/>
      <c r="WXR253" s="18"/>
      <c r="WXS253" s="18"/>
      <c r="WXT253" s="18"/>
      <c r="WXU253" s="18"/>
      <c r="WXV253" s="18"/>
      <c r="WXW253" s="18"/>
      <c r="WXX253" s="18"/>
      <c r="WXY253" s="18"/>
      <c r="WXZ253" s="18"/>
      <c r="WYA253" s="18"/>
      <c r="WYB253" s="18"/>
      <c r="WYC253" s="18"/>
      <c r="WYD253" s="18"/>
      <c r="WYE253" s="18"/>
      <c r="WYF253" s="18"/>
      <c r="WYG253" s="18"/>
      <c r="WYH253" s="18"/>
      <c r="WYI253" s="18"/>
      <c r="WYJ253" s="18"/>
      <c r="WYK253" s="18"/>
      <c r="WYL253" s="18"/>
      <c r="WYM253" s="18"/>
      <c r="WYN253" s="18"/>
      <c r="WYO253" s="18"/>
      <c r="WYP253" s="18"/>
      <c r="WYQ253" s="18"/>
      <c r="WYR253" s="18"/>
      <c r="WYS253" s="18"/>
      <c r="WYT253" s="18"/>
      <c r="WYU253" s="18"/>
      <c r="WYV253" s="18"/>
      <c r="WYW253" s="18"/>
      <c r="WYX253" s="18"/>
      <c r="WYY253" s="18"/>
      <c r="WYZ253" s="18"/>
      <c r="WZA253" s="18"/>
      <c r="WZB253" s="18"/>
      <c r="WZC253" s="18"/>
      <c r="WZD253" s="18"/>
      <c r="WZE253" s="18"/>
      <c r="WZF253" s="18"/>
      <c r="WZG253" s="18"/>
      <c r="WZH253" s="18"/>
      <c r="WZI253" s="18"/>
      <c r="WZJ253" s="18"/>
      <c r="WZK253" s="18"/>
      <c r="WZL253" s="18"/>
      <c r="WZM253" s="18"/>
      <c r="WZN253" s="18"/>
      <c r="WZO253" s="18"/>
      <c r="WZP253" s="18"/>
      <c r="WZQ253" s="18"/>
      <c r="WZR253" s="18"/>
      <c r="WZS253" s="18"/>
      <c r="WZT253" s="18"/>
      <c r="WZU253" s="18"/>
      <c r="WZV253" s="18"/>
      <c r="WZW253" s="18"/>
      <c r="WZX253" s="18"/>
      <c r="WZY253" s="18"/>
      <c r="WZZ253" s="18"/>
      <c r="XAA253" s="18"/>
      <c r="XAB253" s="18"/>
      <c r="XAC253" s="18"/>
      <c r="XAD253" s="18"/>
      <c r="XAE253" s="18"/>
      <c r="XAF253" s="18"/>
      <c r="XAG253" s="18"/>
      <c r="XAH253" s="18"/>
      <c r="XAI253" s="18"/>
      <c r="XAJ253" s="18"/>
      <c r="XAK253" s="18"/>
      <c r="XAL253" s="18"/>
      <c r="XAM253" s="18"/>
      <c r="XAN253" s="18"/>
      <c r="XAO253" s="18"/>
      <c r="XAP253" s="18"/>
      <c r="XAQ253" s="18"/>
      <c r="XAR253" s="18"/>
      <c r="XAS253" s="18"/>
      <c r="XAT253" s="18"/>
      <c r="XAU253" s="18"/>
      <c r="XAV253" s="18"/>
      <c r="XAW253" s="18"/>
      <c r="XAX253" s="18"/>
      <c r="XAY253" s="18"/>
      <c r="XAZ253" s="18"/>
      <c r="XBA253" s="18"/>
      <c r="XBB253" s="18"/>
      <c r="XBC253" s="18"/>
      <c r="XBD253" s="18"/>
      <c r="XBE253" s="18"/>
      <c r="XBF253" s="18"/>
      <c r="XBG253" s="18"/>
      <c r="XBH253" s="18"/>
      <c r="XBI253" s="18"/>
      <c r="XBJ253" s="18"/>
      <c r="XBK253" s="18"/>
      <c r="XBL253" s="18"/>
      <c r="XBM253" s="18"/>
      <c r="XBN253" s="18"/>
      <c r="XBO253" s="18"/>
      <c r="XBP253" s="18"/>
      <c r="XBQ253" s="18"/>
      <c r="XBR253" s="18"/>
      <c r="XBS253" s="18"/>
      <c r="XBT253" s="18"/>
      <c r="XBU253" s="18"/>
      <c r="XBV253" s="18"/>
      <c r="XBW253" s="18"/>
      <c r="XBX253" s="18"/>
      <c r="XBY253" s="18"/>
      <c r="XBZ253" s="18"/>
      <c r="XCA253" s="18"/>
      <c r="XCB253" s="18"/>
      <c r="XCC253" s="18"/>
      <c r="XCD253" s="18"/>
      <c r="XCE253" s="18"/>
      <c r="XCF253" s="18"/>
      <c r="XCG253" s="18"/>
      <c r="XCH253" s="18"/>
      <c r="XCI253" s="18"/>
      <c r="XCJ253" s="18"/>
      <c r="XCK253" s="18"/>
      <c r="XCL253" s="18"/>
      <c r="XCM253" s="18"/>
      <c r="XCN253" s="18"/>
      <c r="XCO253" s="18"/>
      <c r="XCP253" s="18"/>
      <c r="XCQ253" s="18"/>
      <c r="XCR253" s="18"/>
      <c r="XCS253" s="18"/>
      <c r="XCT253" s="18"/>
      <c r="XCU253" s="18"/>
      <c r="XCV253" s="18"/>
      <c r="XCW253" s="18"/>
      <c r="XCX253" s="18"/>
      <c r="XCY253" s="18"/>
      <c r="XCZ253" s="18"/>
      <c r="XDA253" s="18"/>
      <c r="XDB253" s="18"/>
      <c r="XDC253" s="18"/>
      <c r="XDD253" s="18"/>
      <c r="XDE253" s="18"/>
      <c r="XDF253" s="18"/>
      <c r="XDG253" s="18"/>
      <c r="XDH253" s="18"/>
      <c r="XDI253" s="18"/>
      <c r="XDJ253" s="18"/>
      <c r="XDK253" s="18"/>
      <c r="XDL253" s="18"/>
      <c r="XDM253" s="18"/>
      <c r="XDN253" s="18"/>
      <c r="XDO253" s="18"/>
      <c r="XDP253" s="18"/>
      <c r="XDQ253" s="18"/>
      <c r="XDR253" s="18"/>
      <c r="XDS253" s="18"/>
      <c r="XDT253" s="18"/>
      <c r="XDU253" s="18"/>
      <c r="XDV253" s="18"/>
      <c r="XDW253" s="18"/>
      <c r="XDX253" s="18"/>
      <c r="XDY253" s="18"/>
      <c r="XDZ253" s="18"/>
      <c r="XEA253" s="18"/>
      <c r="XEB253" s="18"/>
      <c r="XEC253" s="18"/>
      <c r="XED253" s="18"/>
      <c r="XEE253" s="18"/>
      <c r="XEF253" s="18"/>
      <c r="XEG253" s="18"/>
      <c r="XEH253" s="18"/>
      <c r="XEI253" s="18"/>
      <c r="XEJ253" s="18"/>
      <c r="XEK253" s="18"/>
      <c r="XEL253" s="18"/>
      <c r="XEM253" s="18"/>
      <c r="XEN253" s="18"/>
      <c r="XEO253" s="18"/>
      <c r="XEP253" s="18"/>
      <c r="XEQ253" s="18"/>
      <c r="XER253" s="18"/>
      <c r="XES253" s="18"/>
      <c r="XET253" s="18"/>
      <c r="XEU253" s="18"/>
      <c r="XEV253" s="18"/>
      <c r="XEW253" s="18"/>
      <c r="XEX253" s="18"/>
      <c r="XEY253" s="18"/>
      <c r="XEZ253" s="18"/>
      <c r="XFA253" s="18"/>
      <c r="XFB253" s="18"/>
      <c r="XFC253" s="18"/>
      <c r="XFD253" s="18"/>
    </row>
    <row r="254" spans="1:4054 13934:16384" ht="15.75" x14ac:dyDescent="0.25">
      <c r="A254" s="8" t="s">
        <v>49</v>
      </c>
      <c r="B254" s="8"/>
      <c r="C254" s="8"/>
      <c r="D254" s="48">
        <f>SUM(D246:D253)</f>
        <v>952</v>
      </c>
      <c r="E254" s="66"/>
      <c r="F254" s="66"/>
      <c r="G254" s="66"/>
      <c r="H254" s="66"/>
      <c r="I254" s="66"/>
      <c r="J254" s="67"/>
      <c r="K254" s="67"/>
      <c r="L254" s="66"/>
      <c r="M254" s="66"/>
      <c r="N254" s="66"/>
      <c r="O254" s="66"/>
      <c r="P254" s="66"/>
    </row>
    <row r="255" spans="1:4054 13934:16384" x14ac:dyDescent="0.25">
      <c r="A255" s="7" t="s">
        <v>166</v>
      </c>
      <c r="B255" s="7"/>
      <c r="C255" s="7"/>
      <c r="D255" s="7"/>
      <c r="E255" s="49">
        <f t="shared" ref="E255:P255" si="115">SUM(E246:E254)</f>
        <v>30.927</v>
      </c>
      <c r="F255" s="49">
        <f t="shared" si="115"/>
        <v>37.393999999999998</v>
      </c>
      <c r="G255" s="49">
        <f t="shared" si="115"/>
        <v>104.941</v>
      </c>
      <c r="H255" s="49">
        <f t="shared" si="115"/>
        <v>890.95799999999997</v>
      </c>
      <c r="I255" s="49">
        <f t="shared" si="115"/>
        <v>273.15999999999997</v>
      </c>
      <c r="J255" s="49">
        <f t="shared" si="115"/>
        <v>3.355</v>
      </c>
      <c r="K255" s="49">
        <f t="shared" si="115"/>
        <v>14.36</v>
      </c>
      <c r="L255" s="49">
        <f t="shared" si="115"/>
        <v>124.09</v>
      </c>
      <c r="M255" s="49">
        <f t="shared" si="115"/>
        <v>426.86900000000003</v>
      </c>
      <c r="N255" s="49">
        <f t="shared" si="115"/>
        <v>106.32900000000001</v>
      </c>
      <c r="O255" s="49">
        <f t="shared" si="115"/>
        <v>360.26600000000008</v>
      </c>
      <c r="P255" s="49">
        <f t="shared" si="115"/>
        <v>8.6950000000000003</v>
      </c>
    </row>
    <row r="256" spans="1:4054 13934:16384" s="17" customFormat="1" ht="15" customHeight="1" x14ac:dyDescent="0.25">
      <c r="A256" s="5" t="s">
        <v>52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8"/>
      <c r="HH256" s="18"/>
      <c r="HI256" s="18"/>
      <c r="HJ256" s="18"/>
      <c r="HK256" s="18"/>
      <c r="HL256" s="18"/>
      <c r="HM256" s="18"/>
      <c r="HN256" s="18"/>
      <c r="HO256" s="18"/>
      <c r="HP256" s="18"/>
      <c r="HQ256" s="18"/>
      <c r="HR256" s="18"/>
      <c r="HS256" s="18"/>
      <c r="HT256" s="18"/>
      <c r="HU256" s="18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  <c r="IP256" s="18"/>
      <c r="IQ256" s="18"/>
      <c r="IR256" s="18"/>
      <c r="IS256" s="18"/>
      <c r="IT256" s="18"/>
      <c r="IU256" s="18"/>
      <c r="IV256" s="18"/>
      <c r="IW256" s="18"/>
      <c r="IX256" s="18"/>
      <c r="IY256" s="18"/>
      <c r="IZ256" s="18"/>
      <c r="JA256" s="18"/>
      <c r="JB256" s="18"/>
      <c r="JC256" s="18"/>
      <c r="JD256" s="18"/>
      <c r="JE256" s="18"/>
      <c r="JF256" s="18"/>
      <c r="JG256" s="18"/>
      <c r="JH256" s="18"/>
      <c r="JI256" s="18"/>
      <c r="JJ256" s="18"/>
      <c r="JK256" s="18"/>
      <c r="JL256" s="18"/>
      <c r="JM256" s="18"/>
      <c r="JN256" s="18"/>
      <c r="JO256" s="18"/>
      <c r="JP256" s="18"/>
      <c r="JQ256" s="18"/>
      <c r="JR256" s="18"/>
      <c r="JS256" s="18"/>
      <c r="JT256" s="18"/>
      <c r="JU256" s="18"/>
      <c r="JV256" s="18"/>
      <c r="JW256" s="18"/>
      <c r="JX256" s="18"/>
      <c r="JY256" s="18"/>
      <c r="JZ256" s="18"/>
      <c r="KA256" s="18"/>
      <c r="KB256" s="18"/>
      <c r="KC256" s="18"/>
      <c r="KD256" s="18"/>
      <c r="KE256" s="18"/>
      <c r="KF256" s="18"/>
      <c r="KG256" s="18"/>
      <c r="KH256" s="18"/>
      <c r="KI256" s="18"/>
      <c r="KJ256" s="18"/>
      <c r="KK256" s="18"/>
      <c r="KL256" s="18"/>
      <c r="KM256" s="18"/>
      <c r="KN256" s="18"/>
      <c r="KO256" s="18"/>
      <c r="KP256" s="18"/>
      <c r="KQ256" s="18"/>
      <c r="KR256" s="18"/>
      <c r="KS256" s="18"/>
      <c r="KT256" s="18"/>
      <c r="KU256" s="18"/>
      <c r="KV256" s="18"/>
      <c r="KW256" s="18"/>
      <c r="KX256" s="18"/>
      <c r="KY256" s="18"/>
      <c r="KZ256" s="18"/>
      <c r="LA256" s="18"/>
      <c r="LB256" s="18"/>
      <c r="LC256" s="18"/>
      <c r="LD256" s="18"/>
      <c r="LE256" s="18"/>
      <c r="LF256" s="18"/>
      <c r="LG256" s="18"/>
      <c r="LH256" s="18"/>
      <c r="LI256" s="18"/>
      <c r="LJ256" s="18"/>
      <c r="LK256" s="18"/>
      <c r="LL256" s="18"/>
      <c r="LM256" s="18"/>
      <c r="LN256" s="18"/>
      <c r="LO256" s="18"/>
      <c r="LP256" s="18"/>
      <c r="LQ256" s="18"/>
      <c r="LR256" s="18"/>
      <c r="LS256" s="18"/>
      <c r="LT256" s="18"/>
      <c r="LU256" s="18"/>
      <c r="LV256" s="18"/>
      <c r="LW256" s="18"/>
      <c r="LX256" s="18"/>
      <c r="LY256" s="18"/>
      <c r="LZ256" s="18"/>
      <c r="MA256" s="18"/>
      <c r="MB256" s="18"/>
      <c r="MC256" s="18"/>
      <c r="MD256" s="18"/>
      <c r="ME256" s="18"/>
      <c r="MF256" s="18"/>
      <c r="MG256" s="18"/>
      <c r="MH256" s="18"/>
      <c r="MI256" s="18"/>
      <c r="MJ256" s="18"/>
      <c r="MK256" s="18"/>
      <c r="ML256" s="18"/>
      <c r="MM256" s="18"/>
      <c r="MN256" s="18"/>
      <c r="MO256" s="18"/>
      <c r="MP256" s="18"/>
      <c r="MQ256" s="18"/>
      <c r="MR256" s="18"/>
      <c r="MS256" s="18"/>
      <c r="MT256" s="18"/>
      <c r="MU256" s="18"/>
      <c r="MV256" s="18"/>
      <c r="MW256" s="18"/>
      <c r="MX256" s="18"/>
      <c r="MY256" s="18"/>
      <c r="MZ256" s="18"/>
      <c r="NA256" s="18"/>
      <c r="NB256" s="18"/>
      <c r="NC256" s="18"/>
      <c r="ND256" s="18"/>
      <c r="NE256" s="18"/>
      <c r="NF256" s="18"/>
      <c r="NG256" s="18"/>
      <c r="NH256" s="18"/>
      <c r="NI256" s="18"/>
      <c r="NJ256" s="18"/>
      <c r="NK256" s="18"/>
      <c r="NL256" s="18"/>
      <c r="NM256" s="18"/>
      <c r="NN256" s="18"/>
      <c r="NO256" s="18"/>
      <c r="NP256" s="18"/>
      <c r="NQ256" s="18"/>
      <c r="NR256" s="18"/>
      <c r="NS256" s="18"/>
      <c r="NT256" s="18"/>
      <c r="NU256" s="18"/>
      <c r="NV256" s="18"/>
      <c r="NW256" s="18"/>
      <c r="NX256" s="18"/>
      <c r="NY256" s="18"/>
      <c r="NZ256" s="18"/>
      <c r="OA256" s="18"/>
      <c r="OB256" s="18"/>
      <c r="OC256" s="18"/>
      <c r="OD256" s="18"/>
      <c r="OE256" s="18"/>
      <c r="OF256" s="18"/>
      <c r="OG256" s="18"/>
      <c r="OH256" s="18"/>
      <c r="OI256" s="18"/>
      <c r="OJ256" s="18"/>
      <c r="OK256" s="18"/>
      <c r="OL256" s="18"/>
      <c r="OM256" s="18"/>
      <c r="ON256" s="18"/>
      <c r="OO256" s="18"/>
      <c r="OP256" s="18"/>
      <c r="OQ256" s="18"/>
      <c r="OR256" s="18"/>
      <c r="OS256" s="18"/>
      <c r="OT256" s="18"/>
      <c r="OU256" s="18"/>
      <c r="OV256" s="18"/>
      <c r="OW256" s="18"/>
      <c r="OX256" s="18"/>
      <c r="OY256" s="18"/>
      <c r="OZ256" s="18"/>
      <c r="PA256" s="18"/>
      <c r="PB256" s="18"/>
      <c r="PC256" s="18"/>
      <c r="PD256" s="18"/>
      <c r="PE256" s="18"/>
      <c r="PF256" s="18"/>
      <c r="PG256" s="18"/>
      <c r="PH256" s="18"/>
      <c r="PI256" s="18"/>
      <c r="PJ256" s="18"/>
      <c r="PK256" s="18"/>
      <c r="PL256" s="18"/>
      <c r="PM256" s="18"/>
      <c r="PN256" s="18"/>
      <c r="PO256" s="18"/>
      <c r="PP256" s="18"/>
      <c r="PQ256" s="18"/>
      <c r="PR256" s="18"/>
      <c r="PS256" s="18"/>
      <c r="PT256" s="18"/>
      <c r="PU256" s="18"/>
      <c r="PV256" s="18"/>
      <c r="PW256" s="18"/>
      <c r="PX256" s="18"/>
      <c r="PY256" s="18"/>
      <c r="PZ256" s="18"/>
      <c r="QA256" s="18"/>
      <c r="QB256" s="18"/>
      <c r="QC256" s="18"/>
      <c r="QD256" s="18"/>
      <c r="QE256" s="18"/>
      <c r="QF256" s="18"/>
      <c r="QG256" s="18"/>
      <c r="QH256" s="18"/>
      <c r="QI256" s="18"/>
      <c r="QJ256" s="18"/>
      <c r="QK256" s="18"/>
      <c r="QL256" s="18"/>
      <c r="QM256" s="18"/>
      <c r="QN256" s="18"/>
      <c r="QO256" s="18"/>
      <c r="QP256" s="18"/>
      <c r="QQ256" s="18"/>
      <c r="QR256" s="18"/>
      <c r="QS256" s="18"/>
      <c r="QT256" s="18"/>
      <c r="QU256" s="18"/>
      <c r="QV256" s="18"/>
      <c r="QW256" s="18"/>
      <c r="QX256" s="18"/>
      <c r="QY256" s="18"/>
      <c r="QZ256" s="18"/>
      <c r="RA256" s="18"/>
      <c r="RB256" s="18"/>
      <c r="RC256" s="18"/>
      <c r="RD256" s="18"/>
      <c r="RE256" s="18"/>
      <c r="RF256" s="18"/>
      <c r="RG256" s="18"/>
      <c r="RH256" s="18"/>
      <c r="RI256" s="18"/>
      <c r="RJ256" s="18"/>
      <c r="RK256" s="18"/>
      <c r="RL256" s="18"/>
      <c r="RM256" s="18"/>
      <c r="RN256" s="18"/>
      <c r="RO256" s="18"/>
      <c r="RP256" s="18"/>
      <c r="RQ256" s="18"/>
      <c r="RR256" s="18"/>
      <c r="RS256" s="18"/>
      <c r="RT256" s="18"/>
      <c r="RU256" s="18"/>
      <c r="RV256" s="18"/>
      <c r="RW256" s="18"/>
      <c r="RX256" s="18"/>
      <c r="RY256" s="18"/>
      <c r="RZ256" s="18"/>
      <c r="SA256" s="18"/>
      <c r="SB256" s="18"/>
      <c r="SC256" s="18"/>
      <c r="SD256" s="18"/>
      <c r="SE256" s="18"/>
      <c r="SF256" s="18"/>
      <c r="SG256" s="18"/>
      <c r="SH256" s="18"/>
      <c r="SI256" s="18"/>
      <c r="SJ256" s="18"/>
      <c r="SK256" s="18"/>
      <c r="SL256" s="18"/>
      <c r="SM256" s="18"/>
      <c r="SN256" s="18"/>
      <c r="SO256" s="18"/>
      <c r="SP256" s="18"/>
      <c r="SQ256" s="18"/>
      <c r="SR256" s="18"/>
      <c r="SS256" s="18"/>
      <c r="ST256" s="18"/>
      <c r="SU256" s="18"/>
      <c r="SV256" s="18"/>
      <c r="SW256" s="18"/>
      <c r="SX256" s="18"/>
      <c r="SY256" s="18"/>
      <c r="SZ256" s="18"/>
      <c r="TA256" s="18"/>
      <c r="TB256" s="18"/>
      <c r="TC256" s="18"/>
      <c r="TD256" s="18"/>
      <c r="TE256" s="18"/>
      <c r="TF256" s="18"/>
      <c r="TG256" s="18"/>
      <c r="TH256" s="18"/>
      <c r="TI256" s="18"/>
      <c r="TJ256" s="18"/>
      <c r="TK256" s="18"/>
      <c r="TL256" s="18"/>
      <c r="TM256" s="18"/>
      <c r="TN256" s="18"/>
      <c r="TO256" s="18"/>
      <c r="TP256" s="18"/>
      <c r="TQ256" s="18"/>
      <c r="TR256" s="18"/>
      <c r="TS256" s="18"/>
      <c r="TT256" s="18"/>
      <c r="TU256" s="18"/>
      <c r="TV256" s="18"/>
      <c r="TW256" s="18"/>
      <c r="TX256" s="18"/>
      <c r="TY256" s="18"/>
      <c r="TZ256" s="18"/>
      <c r="UA256" s="18"/>
      <c r="UB256" s="18"/>
      <c r="UC256" s="18"/>
      <c r="UD256" s="18"/>
      <c r="UE256" s="18"/>
      <c r="UF256" s="18"/>
      <c r="UG256" s="18"/>
      <c r="UH256" s="18"/>
      <c r="UI256" s="18"/>
      <c r="UJ256" s="18"/>
      <c r="UK256" s="18"/>
      <c r="UL256" s="18"/>
      <c r="UM256" s="18"/>
      <c r="UN256" s="18"/>
      <c r="UO256" s="18"/>
      <c r="UP256" s="18"/>
      <c r="UQ256" s="18"/>
      <c r="UR256" s="18"/>
      <c r="US256" s="18"/>
      <c r="UT256" s="18"/>
      <c r="UU256" s="18"/>
      <c r="UV256" s="18"/>
      <c r="UW256" s="18"/>
      <c r="UX256" s="18"/>
      <c r="UY256" s="18"/>
      <c r="UZ256" s="18"/>
      <c r="VA256" s="18"/>
      <c r="VB256" s="18"/>
      <c r="VC256" s="18"/>
      <c r="VD256" s="18"/>
      <c r="VE256" s="18"/>
      <c r="VF256" s="18"/>
      <c r="VG256" s="18"/>
      <c r="VH256" s="18"/>
      <c r="VI256" s="18"/>
      <c r="VJ256" s="18"/>
      <c r="VK256" s="18"/>
      <c r="VL256" s="18"/>
      <c r="VM256" s="18"/>
      <c r="VN256" s="18"/>
      <c r="VO256" s="18"/>
      <c r="VP256" s="18"/>
      <c r="VQ256" s="18"/>
      <c r="VR256" s="18"/>
      <c r="VS256" s="18"/>
      <c r="VT256" s="18"/>
      <c r="VU256" s="18"/>
      <c r="VV256" s="18"/>
      <c r="VW256" s="18"/>
      <c r="VX256" s="18"/>
      <c r="VY256" s="18"/>
      <c r="VZ256" s="18"/>
      <c r="WA256" s="18"/>
      <c r="WB256" s="18"/>
      <c r="WC256" s="18"/>
      <c r="WD256" s="18"/>
      <c r="WE256" s="18"/>
      <c r="WF256" s="18"/>
      <c r="WG256" s="18"/>
      <c r="WH256" s="18"/>
      <c r="WI256" s="18"/>
      <c r="WJ256" s="18"/>
      <c r="WK256" s="18"/>
      <c r="WL256" s="18"/>
      <c r="WM256" s="18"/>
      <c r="WN256" s="18"/>
      <c r="WO256" s="18"/>
      <c r="WP256" s="18"/>
      <c r="WQ256" s="18"/>
      <c r="WR256" s="18"/>
      <c r="WS256" s="18"/>
      <c r="WT256" s="18"/>
      <c r="WU256" s="18"/>
      <c r="WV256" s="18"/>
      <c r="WW256" s="18"/>
      <c r="WX256" s="18"/>
      <c r="WY256" s="18"/>
      <c r="WZ256" s="18"/>
      <c r="XA256" s="18"/>
      <c r="XB256" s="18"/>
      <c r="XC256" s="18"/>
      <c r="XD256" s="18"/>
      <c r="XE256" s="18"/>
      <c r="XF256" s="18"/>
      <c r="XG256" s="18"/>
      <c r="XH256" s="18"/>
      <c r="XI256" s="18"/>
      <c r="XJ256" s="18"/>
      <c r="XK256" s="18"/>
      <c r="XL256" s="18"/>
      <c r="XM256" s="18"/>
      <c r="XN256" s="18"/>
      <c r="XO256" s="18"/>
      <c r="XP256" s="18"/>
      <c r="XQ256" s="18"/>
      <c r="XR256" s="18"/>
      <c r="XS256" s="18"/>
      <c r="XT256" s="18"/>
      <c r="XU256" s="18"/>
      <c r="XV256" s="18"/>
      <c r="XW256" s="18"/>
      <c r="XX256" s="18"/>
      <c r="XY256" s="18"/>
      <c r="XZ256" s="18"/>
      <c r="YA256" s="18"/>
      <c r="YB256" s="18"/>
      <c r="YC256" s="18"/>
      <c r="YD256" s="18"/>
      <c r="YE256" s="18"/>
      <c r="YF256" s="18"/>
      <c r="YG256" s="18"/>
      <c r="YH256" s="18"/>
      <c r="YI256" s="18"/>
      <c r="YJ256" s="18"/>
      <c r="YK256" s="18"/>
      <c r="YL256" s="18"/>
      <c r="YM256" s="18"/>
      <c r="YN256" s="18"/>
      <c r="YO256" s="18"/>
      <c r="YP256" s="18"/>
      <c r="YQ256" s="18"/>
      <c r="YR256" s="18"/>
      <c r="YS256" s="18"/>
      <c r="YT256" s="18"/>
      <c r="YU256" s="18"/>
      <c r="YV256" s="18"/>
      <c r="YW256" s="18"/>
      <c r="YX256" s="18"/>
      <c r="YY256" s="18"/>
      <c r="YZ256" s="18"/>
      <c r="ZA256" s="18"/>
      <c r="ZB256" s="18"/>
      <c r="ZC256" s="18"/>
      <c r="ZD256" s="18"/>
      <c r="ZE256" s="18"/>
      <c r="ZF256" s="18"/>
      <c r="ZG256" s="18"/>
      <c r="ZH256" s="18"/>
      <c r="ZI256" s="18"/>
      <c r="ZJ256" s="18"/>
      <c r="ZK256" s="18"/>
      <c r="ZL256" s="18"/>
      <c r="ZM256" s="18"/>
      <c r="ZN256" s="18"/>
      <c r="ZO256" s="18"/>
      <c r="ZP256" s="18"/>
      <c r="ZQ256" s="18"/>
      <c r="ZR256" s="18"/>
      <c r="ZS256" s="18"/>
      <c r="ZT256" s="18"/>
      <c r="ZU256" s="18"/>
      <c r="ZV256" s="18"/>
      <c r="ZW256" s="18"/>
      <c r="ZX256" s="18"/>
      <c r="ZY256" s="18"/>
      <c r="ZZ256" s="18"/>
      <c r="AAA256" s="18"/>
      <c r="AAB256" s="18"/>
      <c r="AAC256" s="18"/>
      <c r="AAD256" s="18"/>
      <c r="AAE256" s="18"/>
      <c r="AAF256" s="18"/>
      <c r="AAG256" s="18"/>
      <c r="AAH256" s="18"/>
      <c r="AAI256" s="18"/>
      <c r="AAJ256" s="18"/>
      <c r="AAK256" s="18"/>
      <c r="AAL256" s="18"/>
      <c r="AAM256" s="18"/>
      <c r="AAN256" s="18"/>
      <c r="AAO256" s="18"/>
      <c r="AAP256" s="18"/>
      <c r="AAQ256" s="18"/>
      <c r="AAR256" s="18"/>
      <c r="AAS256" s="18"/>
      <c r="AAT256" s="18"/>
      <c r="AAU256" s="18"/>
      <c r="AAV256" s="18"/>
      <c r="AAW256" s="18"/>
      <c r="AAX256" s="18"/>
      <c r="AAY256" s="18"/>
      <c r="AAZ256" s="18"/>
      <c r="ABA256" s="18"/>
      <c r="ABB256" s="18"/>
      <c r="ABC256" s="18"/>
      <c r="ABD256" s="18"/>
      <c r="ABE256" s="18"/>
      <c r="ABF256" s="18"/>
      <c r="ABG256" s="18"/>
      <c r="ABH256" s="18"/>
      <c r="ABI256" s="18"/>
      <c r="ABJ256" s="18"/>
      <c r="ABK256" s="18"/>
      <c r="ABL256" s="18"/>
      <c r="ABM256" s="18"/>
      <c r="ABN256" s="18"/>
      <c r="ABO256" s="18"/>
      <c r="ABP256" s="18"/>
      <c r="ABQ256" s="18"/>
      <c r="ABR256" s="18"/>
      <c r="ABS256" s="18"/>
      <c r="ABT256" s="18"/>
      <c r="ABU256" s="18"/>
      <c r="ABV256" s="18"/>
      <c r="ABW256" s="18"/>
      <c r="ABX256" s="18"/>
      <c r="ABY256" s="18"/>
      <c r="ABZ256" s="18"/>
      <c r="ACA256" s="18"/>
      <c r="ACB256" s="18"/>
      <c r="ACC256" s="18"/>
      <c r="ACD256" s="18"/>
      <c r="ACE256" s="18"/>
      <c r="ACF256" s="18"/>
      <c r="ACG256" s="18"/>
      <c r="ACH256" s="18"/>
      <c r="ACI256" s="18"/>
      <c r="ACJ256" s="18"/>
      <c r="ACK256" s="18"/>
      <c r="ACL256" s="18"/>
      <c r="ACM256" s="18"/>
      <c r="ACN256" s="18"/>
      <c r="ACO256" s="18"/>
      <c r="ACP256" s="18"/>
      <c r="ACQ256" s="18"/>
      <c r="ACR256" s="18"/>
      <c r="ACS256" s="18"/>
      <c r="ACT256" s="18"/>
      <c r="ACU256" s="18"/>
      <c r="ACV256" s="18"/>
      <c r="ACW256" s="18"/>
      <c r="ACX256" s="18"/>
      <c r="ACY256" s="18"/>
      <c r="ACZ256" s="18"/>
      <c r="ADA256" s="18"/>
      <c r="ADB256" s="18"/>
      <c r="ADC256" s="18"/>
      <c r="ADD256" s="18"/>
      <c r="ADE256" s="18"/>
      <c r="ADF256" s="18"/>
      <c r="ADG256" s="18"/>
      <c r="ADH256" s="18"/>
      <c r="ADI256" s="18"/>
      <c r="ADJ256" s="18"/>
      <c r="ADK256" s="18"/>
      <c r="ADL256" s="18"/>
      <c r="ADM256" s="18"/>
      <c r="ADN256" s="18"/>
      <c r="ADO256" s="18"/>
      <c r="ADP256" s="18"/>
      <c r="ADQ256" s="18"/>
      <c r="ADR256" s="18"/>
      <c r="ADS256" s="18"/>
      <c r="ADT256" s="18"/>
      <c r="ADU256" s="18"/>
      <c r="ADV256" s="18"/>
      <c r="ADW256" s="18"/>
      <c r="ADX256" s="18"/>
      <c r="ADY256" s="18"/>
      <c r="ADZ256" s="18"/>
      <c r="AEA256" s="18"/>
      <c r="AEB256" s="18"/>
      <c r="AEC256" s="18"/>
      <c r="AED256" s="18"/>
      <c r="AEE256" s="18"/>
      <c r="AEF256" s="18"/>
      <c r="AEG256" s="18"/>
      <c r="AEH256" s="18"/>
      <c r="AEI256" s="18"/>
      <c r="AEJ256" s="18"/>
      <c r="AEK256" s="18"/>
      <c r="AEL256" s="18"/>
      <c r="AEM256" s="18"/>
      <c r="AEN256" s="18"/>
      <c r="AEO256" s="18"/>
      <c r="AEP256" s="18"/>
      <c r="AEQ256" s="18"/>
      <c r="AER256" s="18"/>
      <c r="AES256" s="18"/>
      <c r="AET256" s="18"/>
      <c r="AEU256" s="18"/>
      <c r="AEV256" s="18"/>
      <c r="AEW256" s="18"/>
      <c r="AEX256" s="18"/>
      <c r="AEY256" s="18"/>
      <c r="AEZ256" s="18"/>
      <c r="AFA256" s="18"/>
      <c r="AFB256" s="18"/>
      <c r="AFC256" s="18"/>
      <c r="AFD256" s="18"/>
      <c r="AFE256" s="18"/>
      <c r="AFF256" s="18"/>
      <c r="AFG256" s="18"/>
      <c r="AFH256" s="18"/>
      <c r="AFI256" s="18"/>
      <c r="AFJ256" s="18"/>
      <c r="AFK256" s="18"/>
      <c r="AFL256" s="18"/>
      <c r="AFM256" s="18"/>
      <c r="AFN256" s="18"/>
      <c r="AFO256" s="18"/>
      <c r="AFP256" s="18"/>
      <c r="AFQ256" s="18"/>
      <c r="AFR256" s="18"/>
      <c r="AFS256" s="18"/>
      <c r="AFT256" s="18"/>
      <c r="AFU256" s="18"/>
      <c r="AFV256" s="18"/>
      <c r="AFW256" s="18"/>
      <c r="AFX256" s="18"/>
      <c r="AFY256" s="18"/>
      <c r="AFZ256" s="18"/>
      <c r="AGA256" s="18"/>
      <c r="AGB256" s="18"/>
      <c r="AGC256" s="18"/>
      <c r="AGD256" s="18"/>
      <c r="AGE256" s="18"/>
      <c r="AGF256" s="18"/>
      <c r="AGG256" s="18"/>
      <c r="AGH256" s="18"/>
      <c r="AGI256" s="18"/>
      <c r="AGJ256" s="18"/>
      <c r="AGK256" s="18"/>
      <c r="AGL256" s="18"/>
      <c r="AGM256" s="18"/>
      <c r="AGN256" s="18"/>
      <c r="AGO256" s="18"/>
      <c r="AGP256" s="18"/>
      <c r="AGQ256" s="18"/>
      <c r="AGR256" s="18"/>
      <c r="AGS256" s="18"/>
      <c r="AGT256" s="18"/>
      <c r="AGU256" s="18"/>
      <c r="AGV256" s="18"/>
      <c r="AGW256" s="18"/>
      <c r="AGX256" s="18"/>
      <c r="AGY256" s="18"/>
      <c r="AGZ256" s="18"/>
      <c r="AHA256" s="18"/>
      <c r="AHB256" s="18"/>
      <c r="AHC256" s="18"/>
      <c r="AHD256" s="18"/>
      <c r="AHE256" s="18"/>
      <c r="AHF256" s="18"/>
      <c r="AHG256" s="18"/>
      <c r="AHH256" s="18"/>
      <c r="AHI256" s="18"/>
      <c r="AHJ256" s="18"/>
      <c r="AHK256" s="18"/>
      <c r="AHL256" s="18"/>
      <c r="AHM256" s="18"/>
      <c r="AHN256" s="18"/>
      <c r="AHO256" s="18"/>
      <c r="AHP256" s="18"/>
      <c r="AHQ256" s="18"/>
      <c r="AHR256" s="18"/>
      <c r="AHS256" s="18"/>
      <c r="AHT256" s="18"/>
      <c r="AHU256" s="18"/>
      <c r="AHV256" s="18"/>
      <c r="AHW256" s="18"/>
      <c r="AHX256" s="18"/>
      <c r="AHY256" s="18"/>
      <c r="AHZ256" s="18"/>
      <c r="AIA256" s="18"/>
      <c r="AIB256" s="18"/>
      <c r="AIC256" s="18"/>
      <c r="AID256" s="18"/>
      <c r="AIE256" s="18"/>
      <c r="AIF256" s="18"/>
      <c r="AIG256" s="18"/>
      <c r="AIH256" s="18"/>
      <c r="AII256" s="18"/>
      <c r="AIJ256" s="18"/>
      <c r="AIK256" s="18"/>
      <c r="AIL256" s="18"/>
      <c r="AIM256" s="18"/>
      <c r="AIN256" s="18"/>
      <c r="AIO256" s="18"/>
      <c r="AIP256" s="18"/>
      <c r="AIQ256" s="18"/>
      <c r="AIR256" s="18"/>
      <c r="AIS256" s="18"/>
      <c r="AIT256" s="18"/>
      <c r="AIU256" s="18"/>
      <c r="AIV256" s="18"/>
      <c r="AIW256" s="18"/>
      <c r="AIX256" s="18"/>
      <c r="AIY256" s="18"/>
      <c r="AIZ256" s="18"/>
      <c r="AJA256" s="18"/>
      <c r="AJB256" s="18"/>
      <c r="AJC256" s="18"/>
      <c r="AJD256" s="18"/>
      <c r="AJE256" s="18"/>
      <c r="AJF256" s="18"/>
      <c r="AJG256" s="18"/>
      <c r="AJH256" s="18"/>
      <c r="AJI256" s="18"/>
      <c r="AJJ256" s="18"/>
      <c r="AJK256" s="18"/>
      <c r="AJL256" s="18"/>
      <c r="AJM256" s="18"/>
      <c r="AJN256" s="18"/>
      <c r="AJO256" s="18"/>
      <c r="AJP256" s="18"/>
      <c r="AJQ256" s="18"/>
      <c r="AJR256" s="18"/>
      <c r="AJS256" s="18"/>
      <c r="AJT256" s="18"/>
      <c r="AJU256" s="18"/>
      <c r="AJV256" s="18"/>
      <c r="AJW256" s="18"/>
      <c r="AJX256" s="18"/>
      <c r="AJY256" s="18"/>
      <c r="AJZ256" s="18"/>
      <c r="AKA256" s="18"/>
      <c r="AKB256" s="18"/>
      <c r="AKC256" s="18"/>
      <c r="AKD256" s="18"/>
      <c r="AKE256" s="18"/>
      <c r="AKF256" s="18"/>
      <c r="AKG256" s="18"/>
      <c r="AKH256" s="18"/>
      <c r="AKI256" s="18"/>
      <c r="AKJ256" s="18"/>
      <c r="AKK256" s="18"/>
      <c r="AKL256" s="18"/>
      <c r="AKM256" s="18"/>
      <c r="AKN256" s="18"/>
      <c r="AKO256" s="18"/>
      <c r="AKP256" s="18"/>
      <c r="AKQ256" s="18"/>
      <c r="AKR256" s="18"/>
      <c r="AKS256" s="18"/>
      <c r="AKT256" s="18"/>
      <c r="AKU256" s="18"/>
      <c r="AKV256" s="18"/>
      <c r="AKW256" s="18"/>
      <c r="AKX256" s="18"/>
      <c r="AKY256" s="18"/>
      <c r="AKZ256" s="18"/>
      <c r="ALA256" s="18"/>
      <c r="ALB256" s="18"/>
      <c r="ALC256" s="18"/>
      <c r="ALD256" s="18"/>
      <c r="ALE256" s="18"/>
      <c r="ALF256" s="18"/>
      <c r="ALG256" s="18"/>
      <c r="ALH256" s="18"/>
      <c r="ALI256" s="18"/>
      <c r="ALJ256" s="18"/>
      <c r="ALK256" s="18"/>
      <c r="ALL256" s="18"/>
      <c r="ALM256" s="18"/>
      <c r="ALN256" s="18"/>
      <c r="ALO256" s="18"/>
      <c r="ALP256" s="18"/>
      <c r="ALQ256" s="18"/>
      <c r="ALR256" s="18"/>
      <c r="ALS256" s="18"/>
      <c r="ALT256" s="18"/>
      <c r="ALU256" s="18"/>
      <c r="ALV256" s="18"/>
      <c r="ALW256" s="18"/>
      <c r="ALX256" s="18"/>
      <c r="ALY256" s="18"/>
      <c r="ALZ256" s="18"/>
      <c r="AMA256" s="18"/>
      <c r="AMB256" s="18"/>
      <c r="AMC256" s="18"/>
      <c r="AMD256" s="18"/>
      <c r="AME256" s="18"/>
      <c r="AMF256" s="18"/>
      <c r="AMG256" s="18"/>
      <c r="AMH256" s="18"/>
      <c r="AMI256" s="18"/>
      <c r="AMJ256" s="18"/>
      <c r="AMK256" s="18"/>
      <c r="AML256" s="18"/>
      <c r="AMM256" s="18"/>
      <c r="AMN256" s="18"/>
      <c r="AMO256" s="18"/>
      <c r="AMP256" s="18"/>
      <c r="AMQ256" s="18"/>
      <c r="AMR256" s="18"/>
      <c r="AMS256" s="18"/>
      <c r="AMT256" s="18"/>
      <c r="AMU256" s="18"/>
      <c r="AMV256" s="18"/>
      <c r="AMW256" s="18"/>
      <c r="AMX256" s="18"/>
      <c r="AMY256" s="18"/>
      <c r="AMZ256" s="18"/>
      <c r="ANA256" s="18"/>
      <c r="ANB256" s="18"/>
      <c r="ANC256" s="18"/>
      <c r="AND256" s="18"/>
      <c r="ANE256" s="18"/>
      <c r="ANF256" s="18"/>
      <c r="ANG256" s="18"/>
      <c r="ANH256" s="18"/>
      <c r="ANI256" s="18"/>
      <c r="ANJ256" s="18"/>
      <c r="ANK256" s="18"/>
      <c r="ANL256" s="18"/>
      <c r="ANM256" s="18"/>
      <c r="ANN256" s="18"/>
      <c r="ANO256" s="18"/>
      <c r="ANP256" s="18"/>
      <c r="ANQ256" s="18"/>
      <c r="ANR256" s="18"/>
      <c r="ANS256" s="18"/>
      <c r="ANT256" s="18"/>
      <c r="ANU256" s="18"/>
      <c r="ANV256" s="18"/>
      <c r="ANW256" s="18"/>
      <c r="ANX256" s="18"/>
      <c r="ANY256" s="18"/>
      <c r="ANZ256" s="18"/>
      <c r="AOA256" s="18"/>
      <c r="AOB256" s="18"/>
      <c r="AOC256" s="18"/>
      <c r="AOD256" s="18"/>
      <c r="AOE256" s="18"/>
      <c r="AOF256" s="18"/>
      <c r="AOG256" s="18"/>
      <c r="AOH256" s="18"/>
      <c r="AOI256" s="18"/>
      <c r="AOJ256" s="18"/>
      <c r="AOK256" s="18"/>
      <c r="AOL256" s="18"/>
      <c r="AOM256" s="18"/>
      <c r="AON256" s="18"/>
      <c r="AOO256" s="18"/>
      <c r="AOP256" s="18"/>
      <c r="AOQ256" s="18"/>
      <c r="AOR256" s="18"/>
      <c r="AOS256" s="18"/>
      <c r="AOT256" s="18"/>
      <c r="AOU256" s="18"/>
      <c r="AOV256" s="18"/>
      <c r="AOW256" s="18"/>
      <c r="AOX256" s="18"/>
      <c r="AOY256" s="18"/>
      <c r="AOZ256" s="18"/>
      <c r="APA256" s="18"/>
      <c r="APB256" s="18"/>
      <c r="APC256" s="18"/>
      <c r="APD256" s="18"/>
      <c r="APE256" s="18"/>
      <c r="APF256" s="18"/>
      <c r="APG256" s="18"/>
      <c r="APH256" s="18"/>
      <c r="API256" s="18"/>
      <c r="APJ256" s="18"/>
      <c r="APK256" s="18"/>
      <c r="APL256" s="18"/>
      <c r="APM256" s="18"/>
      <c r="APN256" s="18"/>
      <c r="APO256" s="18"/>
      <c r="APP256" s="18"/>
      <c r="APQ256" s="18"/>
      <c r="APR256" s="18"/>
      <c r="APS256" s="18"/>
      <c r="APT256" s="18"/>
      <c r="APU256" s="18"/>
      <c r="APV256" s="18"/>
      <c r="APW256" s="18"/>
      <c r="APX256" s="18"/>
      <c r="APY256" s="18"/>
      <c r="APZ256" s="18"/>
      <c r="AQA256" s="18"/>
      <c r="AQB256" s="18"/>
      <c r="AQC256" s="18"/>
      <c r="AQD256" s="18"/>
      <c r="AQE256" s="18"/>
      <c r="AQF256" s="18"/>
      <c r="AQG256" s="18"/>
      <c r="AQH256" s="18"/>
      <c r="AQI256" s="18"/>
      <c r="AQJ256" s="18"/>
      <c r="AQK256" s="18"/>
      <c r="AQL256" s="18"/>
      <c r="AQM256" s="18"/>
      <c r="AQN256" s="18"/>
      <c r="AQO256" s="18"/>
      <c r="AQP256" s="18"/>
      <c r="AQQ256" s="18"/>
      <c r="AQR256" s="18"/>
      <c r="AQS256" s="18"/>
      <c r="AQT256" s="18"/>
      <c r="AQU256" s="18"/>
      <c r="AQV256" s="18"/>
      <c r="AQW256" s="18"/>
      <c r="AQX256" s="18"/>
      <c r="AQY256" s="18"/>
      <c r="AQZ256" s="18"/>
      <c r="ARA256" s="18"/>
      <c r="ARB256" s="18"/>
      <c r="ARC256" s="18"/>
      <c r="ARD256" s="18"/>
      <c r="ARE256" s="18"/>
      <c r="ARF256" s="18"/>
      <c r="ARG256" s="18"/>
      <c r="ARH256" s="18"/>
      <c r="ARI256" s="18"/>
      <c r="ARJ256" s="18"/>
      <c r="ARK256" s="18"/>
      <c r="ARL256" s="18"/>
      <c r="ARM256" s="18"/>
      <c r="ARN256" s="18"/>
      <c r="ARO256" s="18"/>
      <c r="ARP256" s="18"/>
      <c r="ARQ256" s="18"/>
      <c r="ARR256" s="18"/>
      <c r="ARS256" s="18"/>
      <c r="ART256" s="18"/>
      <c r="ARU256" s="18"/>
      <c r="ARV256" s="18"/>
      <c r="ARW256" s="18"/>
      <c r="ARX256" s="18"/>
      <c r="ARY256" s="18"/>
      <c r="ARZ256" s="18"/>
      <c r="ASA256" s="18"/>
      <c r="ASB256" s="18"/>
      <c r="ASC256" s="18"/>
      <c r="ASD256" s="18"/>
      <c r="ASE256" s="18"/>
      <c r="ASF256" s="18"/>
      <c r="ASG256" s="18"/>
      <c r="ASH256" s="18"/>
      <c r="ASI256" s="18"/>
      <c r="ASJ256" s="18"/>
      <c r="ASK256" s="18"/>
      <c r="ASL256" s="18"/>
      <c r="ASM256" s="18"/>
      <c r="ASN256" s="18"/>
      <c r="ASO256" s="18"/>
      <c r="ASP256" s="18"/>
      <c r="ASQ256" s="18"/>
      <c r="ASR256" s="18"/>
      <c r="ASS256" s="18"/>
      <c r="AST256" s="18"/>
      <c r="ASU256" s="18"/>
      <c r="ASV256" s="18"/>
      <c r="ASW256" s="18"/>
      <c r="ASX256" s="18"/>
      <c r="ASY256" s="18"/>
      <c r="ASZ256" s="18"/>
      <c r="ATA256" s="18"/>
      <c r="ATB256" s="18"/>
      <c r="ATC256" s="18"/>
      <c r="ATD256" s="18"/>
      <c r="ATE256" s="18"/>
      <c r="ATF256" s="18"/>
      <c r="ATG256" s="18"/>
      <c r="ATH256" s="18"/>
      <c r="ATI256" s="18"/>
      <c r="ATJ256" s="18"/>
      <c r="ATK256" s="18"/>
      <c r="ATL256" s="18"/>
      <c r="ATM256" s="18"/>
      <c r="ATN256" s="18"/>
      <c r="ATO256" s="18"/>
      <c r="ATP256" s="18"/>
      <c r="ATQ256" s="18"/>
      <c r="ATR256" s="18"/>
      <c r="ATS256" s="18"/>
      <c r="ATT256" s="18"/>
      <c r="ATU256" s="18"/>
      <c r="ATV256" s="18"/>
      <c r="ATW256" s="18"/>
      <c r="ATX256" s="18"/>
      <c r="ATY256" s="18"/>
      <c r="ATZ256" s="18"/>
      <c r="AUA256" s="18"/>
      <c r="AUB256" s="18"/>
      <c r="AUC256" s="18"/>
      <c r="AUD256" s="18"/>
      <c r="AUE256" s="18"/>
      <c r="AUF256" s="18"/>
      <c r="AUG256" s="18"/>
      <c r="AUH256" s="18"/>
      <c r="AUI256" s="18"/>
      <c r="AUJ256" s="18"/>
      <c r="AUK256" s="18"/>
      <c r="AUL256" s="18"/>
      <c r="AUM256" s="18"/>
      <c r="AUN256" s="18"/>
      <c r="AUO256" s="18"/>
      <c r="AUP256" s="18"/>
      <c r="AUQ256" s="18"/>
      <c r="AUR256" s="18"/>
      <c r="AUS256" s="18"/>
      <c r="AUT256" s="18"/>
      <c r="AUU256" s="18"/>
      <c r="AUV256" s="18"/>
      <c r="AUW256" s="18"/>
      <c r="AUX256" s="18"/>
      <c r="AUY256" s="18"/>
      <c r="AUZ256" s="18"/>
      <c r="AVA256" s="18"/>
      <c r="AVB256" s="18"/>
      <c r="AVC256" s="18"/>
      <c r="AVD256" s="18"/>
      <c r="AVE256" s="18"/>
      <c r="AVF256" s="18"/>
      <c r="AVG256" s="18"/>
      <c r="AVH256" s="18"/>
      <c r="AVI256" s="18"/>
      <c r="AVJ256" s="18"/>
      <c r="AVK256" s="18"/>
      <c r="AVL256" s="18"/>
      <c r="AVM256" s="18"/>
      <c r="AVN256" s="18"/>
      <c r="AVO256" s="18"/>
      <c r="AVP256" s="18"/>
      <c r="AVQ256" s="18"/>
      <c r="AVR256" s="18"/>
      <c r="AVS256" s="18"/>
      <c r="AVT256" s="18"/>
      <c r="AVU256" s="18"/>
      <c r="AVV256" s="18"/>
      <c r="AVW256" s="18"/>
      <c r="AVX256" s="18"/>
      <c r="AVY256" s="18"/>
      <c r="AVZ256" s="18"/>
      <c r="AWA256" s="18"/>
      <c r="AWB256" s="18"/>
      <c r="AWC256" s="18"/>
      <c r="AWD256" s="18"/>
      <c r="AWE256" s="18"/>
      <c r="AWF256" s="18"/>
      <c r="AWG256" s="18"/>
      <c r="AWH256" s="18"/>
      <c r="AWI256" s="18"/>
      <c r="AWJ256" s="18"/>
      <c r="AWK256" s="18"/>
      <c r="AWL256" s="18"/>
      <c r="AWM256" s="18"/>
      <c r="AWN256" s="18"/>
      <c r="AWO256" s="18"/>
      <c r="AWP256" s="18"/>
      <c r="AWQ256" s="18"/>
      <c r="AWR256" s="18"/>
      <c r="AWS256" s="18"/>
      <c r="AWT256" s="18"/>
      <c r="AWU256" s="18"/>
      <c r="AWV256" s="18"/>
      <c r="AWW256" s="18"/>
      <c r="AWX256" s="18"/>
      <c r="AWY256" s="18"/>
      <c r="AWZ256" s="18"/>
      <c r="AXA256" s="18"/>
      <c r="AXB256" s="18"/>
      <c r="AXC256" s="18"/>
      <c r="AXD256" s="18"/>
      <c r="AXE256" s="18"/>
      <c r="AXF256" s="18"/>
      <c r="AXG256" s="18"/>
      <c r="AXH256" s="18"/>
      <c r="AXI256" s="18"/>
      <c r="AXJ256" s="18"/>
      <c r="AXK256" s="18"/>
      <c r="AXL256" s="18"/>
      <c r="AXM256" s="18"/>
      <c r="AXN256" s="18"/>
      <c r="AXO256" s="18"/>
      <c r="AXP256" s="18"/>
      <c r="AXQ256" s="18"/>
      <c r="AXR256" s="18"/>
      <c r="AXS256" s="18"/>
      <c r="AXT256" s="18"/>
      <c r="AXU256" s="18"/>
      <c r="AXV256" s="18"/>
      <c r="AXW256" s="18"/>
      <c r="AXX256" s="18"/>
      <c r="AXY256" s="18"/>
      <c r="AXZ256" s="18"/>
      <c r="AYA256" s="18"/>
      <c r="AYB256" s="18"/>
      <c r="AYC256" s="18"/>
      <c r="AYD256" s="18"/>
      <c r="AYE256" s="18"/>
      <c r="AYF256" s="18"/>
      <c r="AYG256" s="18"/>
      <c r="AYH256" s="18"/>
      <c r="AYI256" s="18"/>
      <c r="AYJ256" s="18"/>
      <c r="AYK256" s="18"/>
      <c r="AYL256" s="18"/>
      <c r="AYM256" s="18"/>
      <c r="AYN256" s="18"/>
      <c r="AYO256" s="18"/>
      <c r="AYP256" s="18"/>
      <c r="AYQ256" s="18"/>
      <c r="AYR256" s="18"/>
      <c r="AYS256" s="18"/>
      <c r="AYT256" s="18"/>
      <c r="AYU256" s="18"/>
      <c r="AYV256" s="18"/>
      <c r="AYW256" s="18"/>
      <c r="AYX256" s="18"/>
      <c r="AYY256" s="18"/>
      <c r="AYZ256" s="18"/>
      <c r="AZA256" s="18"/>
      <c r="AZB256" s="18"/>
      <c r="AZC256" s="18"/>
      <c r="AZD256" s="18"/>
      <c r="AZE256" s="18"/>
      <c r="AZF256" s="18"/>
      <c r="AZG256" s="18"/>
      <c r="AZH256" s="18"/>
      <c r="AZI256" s="18"/>
      <c r="AZJ256" s="18"/>
      <c r="AZK256" s="18"/>
      <c r="AZL256" s="18"/>
      <c r="AZM256" s="18"/>
      <c r="AZN256" s="18"/>
      <c r="AZO256" s="18"/>
      <c r="AZP256" s="18"/>
      <c r="AZQ256" s="18"/>
      <c r="AZR256" s="18"/>
      <c r="AZS256" s="18"/>
      <c r="AZT256" s="18"/>
      <c r="AZU256" s="18"/>
      <c r="AZV256" s="18"/>
      <c r="AZW256" s="18"/>
      <c r="AZX256" s="18"/>
      <c r="AZY256" s="18"/>
      <c r="AZZ256" s="18"/>
      <c r="BAA256" s="18"/>
      <c r="BAB256" s="18"/>
      <c r="BAC256" s="18"/>
      <c r="BAD256" s="18"/>
      <c r="BAE256" s="18"/>
      <c r="BAF256" s="18"/>
      <c r="BAG256" s="18"/>
      <c r="BAH256" s="18"/>
      <c r="BAI256" s="18"/>
      <c r="BAJ256" s="18"/>
      <c r="BAK256" s="18"/>
      <c r="BAL256" s="18"/>
      <c r="BAM256" s="18"/>
      <c r="BAN256" s="18"/>
      <c r="BAO256" s="18"/>
      <c r="BAP256" s="18"/>
      <c r="BAQ256" s="18"/>
      <c r="BAR256" s="18"/>
      <c r="BAS256" s="18"/>
      <c r="BAT256" s="18"/>
      <c r="BAU256" s="18"/>
      <c r="BAV256" s="18"/>
      <c r="BAW256" s="18"/>
      <c r="BAX256" s="18"/>
      <c r="BAY256" s="18"/>
      <c r="BAZ256" s="18"/>
      <c r="BBA256" s="18"/>
      <c r="BBB256" s="18"/>
      <c r="BBC256" s="18"/>
      <c r="BBD256" s="18"/>
      <c r="BBE256" s="18"/>
      <c r="BBF256" s="18"/>
      <c r="BBG256" s="18"/>
      <c r="BBH256" s="18"/>
      <c r="BBI256" s="18"/>
      <c r="BBJ256" s="18"/>
      <c r="BBK256" s="18"/>
      <c r="BBL256" s="18"/>
      <c r="BBM256" s="18"/>
      <c r="BBN256" s="18"/>
      <c r="BBO256" s="18"/>
      <c r="BBP256" s="18"/>
      <c r="BBQ256" s="18"/>
      <c r="BBR256" s="18"/>
      <c r="BBS256" s="18"/>
      <c r="BBT256" s="18"/>
      <c r="BBU256" s="18"/>
      <c r="BBV256" s="18"/>
      <c r="BBW256" s="18"/>
      <c r="BBX256" s="18"/>
      <c r="BBY256" s="18"/>
      <c r="BBZ256" s="18"/>
      <c r="BCA256" s="18"/>
      <c r="BCB256" s="18"/>
      <c r="BCC256" s="18"/>
      <c r="BCD256" s="18"/>
      <c r="BCE256" s="18"/>
      <c r="BCF256" s="18"/>
      <c r="BCG256" s="18"/>
      <c r="BCH256" s="18"/>
      <c r="BCI256" s="18"/>
      <c r="BCJ256" s="18"/>
      <c r="BCK256" s="18"/>
      <c r="BCL256" s="18"/>
      <c r="BCM256" s="18"/>
      <c r="BCN256" s="18"/>
      <c r="BCO256" s="18"/>
      <c r="BCP256" s="18"/>
      <c r="BCQ256" s="18"/>
      <c r="BCR256" s="18"/>
      <c r="BCS256" s="18"/>
      <c r="BCT256" s="18"/>
      <c r="BCU256" s="18"/>
      <c r="BCV256" s="18"/>
      <c r="BCW256" s="18"/>
      <c r="BCX256" s="18"/>
      <c r="BCY256" s="18"/>
      <c r="BCZ256" s="18"/>
      <c r="BDA256" s="18"/>
      <c r="BDB256" s="18"/>
      <c r="BDC256" s="18"/>
      <c r="BDD256" s="18"/>
      <c r="BDE256" s="18"/>
      <c r="BDF256" s="18"/>
      <c r="BDG256" s="18"/>
      <c r="BDH256" s="18"/>
      <c r="BDI256" s="18"/>
      <c r="BDJ256" s="18"/>
      <c r="BDK256" s="18"/>
      <c r="BDL256" s="18"/>
      <c r="BDM256" s="18"/>
      <c r="BDN256" s="18"/>
      <c r="BDO256" s="18"/>
      <c r="BDP256" s="18"/>
      <c r="BDQ256" s="18"/>
      <c r="BDR256" s="18"/>
      <c r="BDS256" s="18"/>
      <c r="BDT256" s="18"/>
      <c r="BDU256" s="18"/>
      <c r="BDV256" s="18"/>
      <c r="BDW256" s="18"/>
      <c r="BDX256" s="18"/>
      <c r="BDY256" s="18"/>
      <c r="BDZ256" s="18"/>
      <c r="BEA256" s="18"/>
      <c r="BEB256" s="18"/>
      <c r="BEC256" s="18"/>
      <c r="BED256" s="18"/>
      <c r="BEE256" s="18"/>
      <c r="BEF256" s="18"/>
      <c r="BEG256" s="18"/>
      <c r="BEH256" s="18"/>
      <c r="BEI256" s="18"/>
      <c r="BEJ256" s="18"/>
      <c r="BEK256" s="18"/>
      <c r="BEL256" s="18"/>
      <c r="BEM256" s="18"/>
      <c r="BEN256" s="18"/>
      <c r="BEO256" s="18"/>
      <c r="BEP256" s="18"/>
      <c r="BEQ256" s="18"/>
      <c r="BER256" s="18"/>
      <c r="BES256" s="18"/>
      <c r="BET256" s="18"/>
      <c r="BEU256" s="18"/>
      <c r="BEV256" s="18"/>
      <c r="BEW256" s="18"/>
      <c r="BEX256" s="18"/>
      <c r="BEY256" s="18"/>
      <c r="BEZ256" s="18"/>
      <c r="BFA256" s="18"/>
      <c r="BFB256" s="18"/>
      <c r="BFC256" s="18"/>
      <c r="BFD256" s="18"/>
      <c r="BFE256" s="18"/>
      <c r="BFF256" s="18"/>
      <c r="BFG256" s="18"/>
      <c r="BFH256" s="18"/>
      <c r="BFI256" s="18"/>
      <c r="BFJ256" s="18"/>
      <c r="BFK256" s="18"/>
      <c r="BFL256" s="18"/>
      <c r="BFM256" s="18"/>
      <c r="BFN256" s="18"/>
      <c r="BFO256" s="18"/>
      <c r="BFP256" s="18"/>
      <c r="BFQ256" s="18"/>
      <c r="BFR256" s="18"/>
      <c r="BFS256" s="18"/>
      <c r="BFT256" s="18"/>
      <c r="BFU256" s="18"/>
      <c r="BFV256" s="18"/>
      <c r="BFW256" s="18"/>
      <c r="BFX256" s="18"/>
      <c r="BFY256" s="18"/>
      <c r="BFZ256" s="18"/>
      <c r="BGA256" s="18"/>
      <c r="BGB256" s="18"/>
      <c r="BGC256" s="18"/>
      <c r="BGD256" s="18"/>
      <c r="BGE256" s="18"/>
      <c r="BGF256" s="18"/>
      <c r="BGG256" s="18"/>
      <c r="BGH256" s="18"/>
      <c r="BGI256" s="18"/>
      <c r="BGJ256" s="18"/>
      <c r="BGK256" s="18"/>
      <c r="BGL256" s="18"/>
      <c r="BGM256" s="18"/>
      <c r="BGN256" s="18"/>
      <c r="BGO256" s="18"/>
      <c r="BGP256" s="18"/>
      <c r="BGQ256" s="18"/>
      <c r="BGR256" s="18"/>
      <c r="BGS256" s="18"/>
      <c r="BGT256" s="18"/>
      <c r="BGU256" s="18"/>
      <c r="BGV256" s="18"/>
      <c r="BGW256" s="18"/>
      <c r="BGX256" s="18"/>
      <c r="BGY256" s="18"/>
      <c r="BGZ256" s="18"/>
      <c r="BHA256" s="18"/>
      <c r="BHB256" s="18"/>
      <c r="BHC256" s="18"/>
      <c r="BHD256" s="18"/>
      <c r="BHE256" s="18"/>
      <c r="BHF256" s="18"/>
      <c r="BHG256" s="18"/>
      <c r="BHH256" s="18"/>
      <c r="BHI256" s="18"/>
      <c r="BHJ256" s="18"/>
      <c r="BHK256" s="18"/>
      <c r="BHL256" s="18"/>
      <c r="BHM256" s="18"/>
      <c r="BHN256" s="18"/>
      <c r="BHO256" s="18"/>
      <c r="BHP256" s="18"/>
      <c r="BHQ256" s="18"/>
      <c r="BHR256" s="18"/>
      <c r="BHS256" s="18"/>
      <c r="BHT256" s="18"/>
      <c r="BHU256" s="18"/>
      <c r="BHV256" s="18"/>
      <c r="BHW256" s="18"/>
      <c r="BHX256" s="18"/>
      <c r="BHY256" s="18"/>
      <c r="BHZ256" s="18"/>
      <c r="BIA256" s="18"/>
      <c r="BIB256" s="18"/>
      <c r="BIC256" s="18"/>
      <c r="BID256" s="18"/>
      <c r="BIE256" s="18"/>
      <c r="BIF256" s="18"/>
      <c r="BIG256" s="18"/>
      <c r="BIH256" s="18"/>
      <c r="BII256" s="18"/>
      <c r="BIJ256" s="18"/>
      <c r="BIK256" s="18"/>
      <c r="BIL256" s="18"/>
      <c r="BIM256" s="18"/>
      <c r="BIN256" s="18"/>
      <c r="BIO256" s="18"/>
      <c r="BIP256" s="18"/>
      <c r="BIQ256" s="18"/>
      <c r="BIR256" s="18"/>
      <c r="BIS256" s="18"/>
      <c r="BIT256" s="18"/>
      <c r="BIU256" s="18"/>
      <c r="BIV256" s="18"/>
      <c r="BIW256" s="18"/>
      <c r="BIX256" s="18"/>
      <c r="BIY256" s="18"/>
      <c r="BIZ256" s="18"/>
      <c r="BJA256" s="18"/>
      <c r="BJB256" s="18"/>
      <c r="BJC256" s="18"/>
      <c r="BJD256" s="18"/>
      <c r="BJE256" s="18"/>
      <c r="BJF256" s="18"/>
      <c r="BJG256" s="18"/>
      <c r="BJH256" s="18"/>
      <c r="BJI256" s="18"/>
      <c r="BJJ256" s="18"/>
      <c r="BJK256" s="18"/>
      <c r="BJL256" s="18"/>
      <c r="BJM256" s="18"/>
      <c r="BJN256" s="18"/>
      <c r="BJO256" s="18"/>
      <c r="BJP256" s="18"/>
      <c r="BJQ256" s="18"/>
      <c r="BJR256" s="18"/>
      <c r="BJS256" s="18"/>
      <c r="BJT256" s="18"/>
      <c r="BJU256" s="18"/>
      <c r="BJV256" s="18"/>
      <c r="BJW256" s="18"/>
      <c r="BJX256" s="18"/>
      <c r="BJY256" s="18"/>
      <c r="BJZ256" s="18"/>
      <c r="BKA256" s="18"/>
      <c r="BKB256" s="18"/>
      <c r="BKC256" s="18"/>
      <c r="BKD256" s="18"/>
      <c r="BKE256" s="18"/>
      <c r="BKF256" s="18"/>
      <c r="BKG256" s="18"/>
      <c r="BKH256" s="18"/>
      <c r="BKI256" s="18"/>
      <c r="BKJ256" s="18"/>
      <c r="BKK256" s="18"/>
      <c r="BKL256" s="18"/>
      <c r="BKM256" s="18"/>
      <c r="BKN256" s="18"/>
      <c r="BKO256" s="18"/>
      <c r="BKP256" s="18"/>
      <c r="BKQ256" s="18"/>
      <c r="BKR256" s="18"/>
      <c r="BKS256" s="18"/>
      <c r="BKT256" s="18"/>
      <c r="BKU256" s="18"/>
      <c r="BKV256" s="18"/>
      <c r="BKW256" s="18"/>
      <c r="BKX256" s="18"/>
      <c r="BKY256" s="18"/>
      <c r="BKZ256" s="18"/>
      <c r="BLA256" s="18"/>
      <c r="BLB256" s="18"/>
      <c r="BLC256" s="18"/>
      <c r="BLD256" s="18"/>
      <c r="BLE256" s="18"/>
      <c r="BLF256" s="18"/>
      <c r="BLG256" s="18"/>
      <c r="BLH256" s="18"/>
      <c r="BLI256" s="18"/>
      <c r="BLJ256" s="18"/>
      <c r="BLK256" s="18"/>
      <c r="BLL256" s="18"/>
      <c r="BLM256" s="18"/>
      <c r="BLN256" s="18"/>
      <c r="BLO256" s="18"/>
      <c r="BLP256" s="18"/>
      <c r="BLQ256" s="18"/>
      <c r="BLR256" s="18"/>
      <c r="BLS256" s="18"/>
      <c r="BLT256" s="18"/>
      <c r="BLU256" s="18"/>
      <c r="BLV256" s="18"/>
      <c r="BLW256" s="18"/>
      <c r="BLX256" s="18"/>
      <c r="BLY256" s="18"/>
      <c r="BLZ256" s="18"/>
      <c r="BMA256" s="18"/>
      <c r="BMB256" s="18"/>
      <c r="BMC256" s="18"/>
      <c r="BMD256" s="18"/>
      <c r="BME256" s="18"/>
      <c r="BMF256" s="18"/>
      <c r="BMG256" s="18"/>
      <c r="BMH256" s="18"/>
      <c r="BMI256" s="18"/>
      <c r="BMJ256" s="18"/>
      <c r="BMK256" s="18"/>
      <c r="BML256" s="18"/>
      <c r="BMM256" s="18"/>
      <c r="BMN256" s="18"/>
      <c r="BMO256" s="18"/>
      <c r="BMP256" s="18"/>
      <c r="BMQ256" s="18"/>
      <c r="BMR256" s="18"/>
      <c r="BMS256" s="18"/>
      <c r="BMT256" s="18"/>
      <c r="BMU256" s="18"/>
      <c r="BMV256" s="18"/>
      <c r="BMW256" s="18"/>
      <c r="BMX256" s="18"/>
      <c r="BMY256" s="18"/>
      <c r="BMZ256" s="18"/>
      <c r="BNA256" s="18"/>
      <c r="BNB256" s="18"/>
      <c r="BNC256" s="18"/>
      <c r="BND256" s="18"/>
      <c r="BNE256" s="18"/>
      <c r="BNF256" s="18"/>
      <c r="BNG256" s="18"/>
      <c r="BNH256" s="18"/>
      <c r="BNI256" s="18"/>
      <c r="BNJ256" s="18"/>
      <c r="BNK256" s="18"/>
      <c r="BNL256" s="18"/>
      <c r="BNM256" s="18"/>
      <c r="BNN256" s="18"/>
      <c r="BNO256" s="18"/>
      <c r="BNP256" s="18"/>
      <c r="BNQ256" s="18"/>
      <c r="BNR256" s="18"/>
      <c r="BNS256" s="18"/>
      <c r="BNT256" s="18"/>
      <c r="BNU256" s="18"/>
      <c r="BNV256" s="18"/>
      <c r="BNW256" s="18"/>
      <c r="BNX256" s="18"/>
      <c r="BNY256" s="18"/>
      <c r="BNZ256" s="18"/>
      <c r="BOA256" s="18"/>
      <c r="BOB256" s="18"/>
      <c r="BOC256" s="18"/>
      <c r="BOD256" s="18"/>
      <c r="BOE256" s="18"/>
      <c r="BOF256" s="18"/>
      <c r="BOG256" s="18"/>
      <c r="BOH256" s="18"/>
      <c r="BOI256" s="18"/>
      <c r="BOJ256" s="18"/>
      <c r="BOK256" s="18"/>
      <c r="BOL256" s="18"/>
      <c r="BOM256" s="18"/>
      <c r="BON256" s="18"/>
      <c r="BOO256" s="18"/>
      <c r="BOP256" s="18"/>
      <c r="BOQ256" s="18"/>
      <c r="BOR256" s="18"/>
      <c r="BOS256" s="18"/>
      <c r="BOT256" s="18"/>
      <c r="BOU256" s="18"/>
      <c r="BOV256" s="18"/>
      <c r="BOW256" s="18"/>
      <c r="BOX256" s="18"/>
      <c r="BOY256" s="18"/>
      <c r="BOZ256" s="18"/>
      <c r="BPA256" s="18"/>
      <c r="BPB256" s="18"/>
      <c r="BPC256" s="18"/>
      <c r="BPD256" s="18"/>
      <c r="BPE256" s="18"/>
      <c r="BPF256" s="18"/>
      <c r="BPG256" s="18"/>
      <c r="BPH256" s="18"/>
      <c r="BPI256" s="18"/>
      <c r="BPJ256" s="18"/>
      <c r="BPK256" s="18"/>
      <c r="BPL256" s="18"/>
      <c r="BPM256" s="18"/>
      <c r="BPN256" s="18"/>
      <c r="BPO256" s="18"/>
      <c r="BPP256" s="18"/>
      <c r="BPQ256" s="18"/>
      <c r="BPR256" s="18"/>
      <c r="BPS256" s="18"/>
      <c r="BPT256" s="18"/>
      <c r="BPU256" s="18"/>
      <c r="BPV256" s="18"/>
      <c r="BPW256" s="18"/>
      <c r="BPX256" s="18"/>
      <c r="BPY256" s="18"/>
      <c r="BPZ256" s="18"/>
      <c r="BQA256" s="18"/>
      <c r="BQB256" s="18"/>
      <c r="BQC256" s="18"/>
      <c r="BQD256" s="18"/>
      <c r="BQE256" s="18"/>
      <c r="BQF256" s="18"/>
      <c r="BQG256" s="18"/>
      <c r="BQH256" s="18"/>
      <c r="BQI256" s="18"/>
      <c r="BQJ256" s="18"/>
      <c r="BQK256" s="18"/>
      <c r="BQL256" s="18"/>
      <c r="BQM256" s="18"/>
      <c r="BQN256" s="18"/>
      <c r="BQO256" s="18"/>
      <c r="BQP256" s="18"/>
      <c r="BQQ256" s="18"/>
      <c r="BQR256" s="18"/>
      <c r="BQS256" s="18"/>
      <c r="BQT256" s="18"/>
      <c r="BQU256" s="18"/>
      <c r="BQV256" s="18"/>
      <c r="BQW256" s="18"/>
      <c r="BQX256" s="18"/>
      <c r="BQY256" s="18"/>
      <c r="BQZ256" s="18"/>
      <c r="BRA256" s="18"/>
      <c r="BRB256" s="18"/>
      <c r="BRC256" s="18"/>
      <c r="BRD256" s="18"/>
      <c r="BRE256" s="18"/>
      <c r="BRF256" s="18"/>
      <c r="BRG256" s="18"/>
      <c r="BRH256" s="18"/>
      <c r="BRI256" s="18"/>
      <c r="BRJ256" s="18"/>
      <c r="BRK256" s="18"/>
      <c r="BRL256" s="18"/>
      <c r="BRM256" s="18"/>
      <c r="BRN256" s="18"/>
      <c r="BRO256" s="18"/>
      <c r="BRP256" s="18"/>
      <c r="BRQ256" s="18"/>
      <c r="BRR256" s="18"/>
      <c r="BRS256" s="18"/>
      <c r="BRT256" s="18"/>
      <c r="BRU256" s="18"/>
      <c r="BRV256" s="18"/>
      <c r="BRW256" s="18"/>
      <c r="BRX256" s="18"/>
      <c r="BRY256" s="18"/>
      <c r="BRZ256" s="18"/>
      <c r="BSA256" s="18"/>
      <c r="BSB256" s="18"/>
      <c r="BSC256" s="18"/>
      <c r="BSD256" s="18"/>
      <c r="BSE256" s="18"/>
      <c r="BSF256" s="18"/>
      <c r="BSG256" s="18"/>
      <c r="BSH256" s="18"/>
      <c r="BSI256" s="18"/>
      <c r="BSJ256" s="18"/>
      <c r="BSK256" s="18"/>
      <c r="BSL256" s="18"/>
      <c r="BSM256" s="18"/>
      <c r="BSN256" s="18"/>
      <c r="BSO256" s="18"/>
      <c r="BSP256" s="18"/>
      <c r="BSQ256" s="18"/>
      <c r="BSR256" s="18"/>
      <c r="BSS256" s="18"/>
      <c r="BST256" s="18"/>
      <c r="BSU256" s="18"/>
      <c r="BSV256" s="18"/>
      <c r="BSW256" s="18"/>
      <c r="BSX256" s="18"/>
      <c r="BSY256" s="18"/>
      <c r="BSZ256" s="18"/>
      <c r="BTA256" s="18"/>
      <c r="BTB256" s="18"/>
      <c r="BTC256" s="18"/>
      <c r="BTD256" s="18"/>
      <c r="BTE256" s="18"/>
      <c r="BTF256" s="18"/>
      <c r="BTG256" s="18"/>
      <c r="BTH256" s="18"/>
      <c r="BTI256" s="18"/>
      <c r="BTJ256" s="18"/>
      <c r="BTK256" s="18"/>
      <c r="BTL256" s="18"/>
      <c r="BTM256" s="18"/>
      <c r="BTN256" s="18"/>
      <c r="BTO256" s="18"/>
      <c r="BTP256" s="18"/>
      <c r="BTQ256" s="18"/>
      <c r="BTR256" s="18"/>
      <c r="BTS256" s="18"/>
      <c r="BTT256" s="18"/>
      <c r="BTU256" s="18"/>
      <c r="BTV256" s="18"/>
      <c r="BTW256" s="18"/>
      <c r="BTX256" s="18"/>
      <c r="BTY256" s="18"/>
      <c r="BTZ256" s="18"/>
      <c r="BUA256" s="18"/>
      <c r="BUB256" s="18"/>
      <c r="BUC256" s="18"/>
      <c r="BUD256" s="18"/>
      <c r="BUE256" s="18"/>
      <c r="BUF256" s="18"/>
      <c r="BUG256" s="18"/>
      <c r="BUH256" s="18"/>
      <c r="BUI256" s="18"/>
      <c r="BUJ256" s="18"/>
      <c r="BUK256" s="18"/>
      <c r="BUL256" s="18"/>
      <c r="BUM256" s="18"/>
      <c r="BUN256" s="18"/>
      <c r="BUO256" s="18"/>
      <c r="BUP256" s="18"/>
      <c r="BUQ256" s="18"/>
      <c r="BUR256" s="18"/>
      <c r="BUS256" s="18"/>
      <c r="BUT256" s="18"/>
      <c r="BUU256" s="18"/>
      <c r="BUV256" s="18"/>
      <c r="BUW256" s="18"/>
      <c r="BUX256" s="18"/>
      <c r="BUY256" s="18"/>
      <c r="BUZ256" s="18"/>
      <c r="BVA256" s="18"/>
      <c r="BVB256" s="18"/>
      <c r="BVC256" s="18"/>
      <c r="BVD256" s="18"/>
      <c r="BVE256" s="18"/>
      <c r="BVF256" s="18"/>
      <c r="BVG256" s="18"/>
      <c r="BVH256" s="18"/>
      <c r="BVI256" s="18"/>
      <c r="BVJ256" s="18"/>
      <c r="BVK256" s="18"/>
      <c r="BVL256" s="18"/>
      <c r="BVM256" s="18"/>
      <c r="BVN256" s="18"/>
      <c r="BVO256" s="18"/>
      <c r="BVP256" s="18"/>
      <c r="BVQ256" s="18"/>
      <c r="BVR256" s="18"/>
      <c r="BVS256" s="18"/>
      <c r="BVT256" s="18"/>
      <c r="BVU256" s="18"/>
      <c r="BVV256" s="18"/>
      <c r="BVW256" s="18"/>
      <c r="BVX256" s="18"/>
      <c r="BVY256" s="18"/>
      <c r="BVZ256" s="18"/>
      <c r="BWA256" s="18"/>
      <c r="BWB256" s="18"/>
      <c r="BWC256" s="18"/>
      <c r="BWD256" s="18"/>
      <c r="BWE256" s="18"/>
      <c r="BWF256" s="18"/>
      <c r="BWG256" s="18"/>
      <c r="BWH256" s="18"/>
      <c r="BWI256" s="18"/>
      <c r="BWJ256" s="18"/>
      <c r="BWK256" s="18"/>
      <c r="BWL256" s="18"/>
      <c r="BWM256" s="18"/>
      <c r="BWN256" s="18"/>
      <c r="BWO256" s="18"/>
      <c r="BWP256" s="18"/>
      <c r="BWQ256" s="18"/>
      <c r="BWR256" s="18"/>
      <c r="BWS256" s="18"/>
      <c r="BWT256" s="18"/>
      <c r="BWU256" s="18"/>
      <c r="BWV256" s="18"/>
      <c r="BWW256" s="18"/>
      <c r="BWX256" s="18"/>
      <c r="BWY256" s="18"/>
      <c r="BWZ256" s="18"/>
      <c r="BXA256" s="18"/>
      <c r="BXB256" s="18"/>
      <c r="BXC256" s="18"/>
      <c r="BXD256" s="18"/>
      <c r="BXE256" s="18"/>
      <c r="BXF256" s="18"/>
      <c r="BXG256" s="18"/>
      <c r="BXH256" s="18"/>
      <c r="BXI256" s="18"/>
      <c r="BXJ256" s="18"/>
      <c r="BXK256" s="18"/>
      <c r="BXL256" s="18"/>
      <c r="BXM256" s="18"/>
      <c r="BXN256" s="18"/>
      <c r="BXO256" s="18"/>
      <c r="BXP256" s="18"/>
      <c r="BXQ256" s="18"/>
      <c r="BXR256" s="18"/>
      <c r="BXS256" s="18"/>
      <c r="BXT256" s="18"/>
      <c r="BXU256" s="18"/>
      <c r="BXV256" s="18"/>
      <c r="BXW256" s="18"/>
      <c r="BXX256" s="18"/>
      <c r="BXY256" s="18"/>
      <c r="BXZ256" s="18"/>
      <c r="BYA256" s="18"/>
      <c r="BYB256" s="18"/>
      <c r="BYC256" s="18"/>
      <c r="BYD256" s="18"/>
      <c r="BYE256" s="18"/>
      <c r="BYF256" s="18"/>
      <c r="BYG256" s="18"/>
      <c r="BYH256" s="18"/>
      <c r="BYI256" s="18"/>
      <c r="BYJ256" s="18"/>
      <c r="BYK256" s="18"/>
      <c r="BYL256" s="18"/>
      <c r="BYM256" s="18"/>
      <c r="BYN256" s="18"/>
      <c r="BYO256" s="18"/>
      <c r="BYP256" s="18"/>
      <c r="BYQ256" s="18"/>
      <c r="BYR256" s="18"/>
      <c r="BYS256" s="18"/>
      <c r="BYT256" s="18"/>
      <c r="BYU256" s="18"/>
      <c r="BYV256" s="18"/>
      <c r="BYW256" s="18"/>
      <c r="BYX256" s="18"/>
      <c r="BYY256" s="18"/>
      <c r="BYZ256" s="18"/>
      <c r="BZA256" s="18"/>
      <c r="BZB256" s="18"/>
      <c r="BZC256" s="18"/>
      <c r="BZD256" s="18"/>
      <c r="BZE256" s="18"/>
      <c r="BZF256" s="18"/>
      <c r="BZG256" s="18"/>
      <c r="BZH256" s="18"/>
      <c r="BZI256" s="18"/>
      <c r="BZJ256" s="18"/>
      <c r="BZK256" s="18"/>
      <c r="BZL256" s="18"/>
      <c r="BZM256" s="18"/>
      <c r="BZN256" s="18"/>
      <c r="BZO256" s="18"/>
      <c r="BZP256" s="18"/>
      <c r="BZQ256" s="18"/>
      <c r="BZR256" s="18"/>
      <c r="BZS256" s="18"/>
      <c r="BZT256" s="18"/>
      <c r="BZU256" s="18"/>
      <c r="BZV256" s="18"/>
      <c r="BZW256" s="18"/>
      <c r="BZX256" s="18"/>
      <c r="BZY256" s="18"/>
      <c r="BZZ256" s="18"/>
      <c r="CAA256" s="18"/>
      <c r="CAB256" s="18"/>
      <c r="CAC256" s="18"/>
      <c r="CAD256" s="18"/>
      <c r="CAE256" s="18"/>
      <c r="CAF256" s="18"/>
      <c r="CAG256" s="18"/>
      <c r="CAH256" s="18"/>
      <c r="CAI256" s="18"/>
      <c r="CAJ256" s="18"/>
      <c r="CAK256" s="18"/>
      <c r="CAL256" s="18"/>
      <c r="CAM256" s="18"/>
      <c r="CAN256" s="18"/>
      <c r="CAO256" s="18"/>
      <c r="CAP256" s="18"/>
      <c r="CAQ256" s="18"/>
      <c r="CAR256" s="18"/>
      <c r="CAS256" s="18"/>
      <c r="CAT256" s="18"/>
      <c r="CAU256" s="18"/>
      <c r="CAV256" s="18"/>
      <c r="CAW256" s="18"/>
      <c r="CAX256" s="18"/>
      <c r="CAY256" s="18"/>
      <c r="CAZ256" s="18"/>
      <c r="CBA256" s="18"/>
      <c r="CBB256" s="18"/>
      <c r="CBC256" s="18"/>
      <c r="CBD256" s="18"/>
      <c r="CBE256" s="18"/>
      <c r="CBF256" s="18"/>
      <c r="CBG256" s="18"/>
      <c r="CBH256" s="18"/>
      <c r="CBI256" s="18"/>
      <c r="CBJ256" s="18"/>
      <c r="CBK256" s="18"/>
      <c r="CBL256" s="18"/>
      <c r="CBM256" s="18"/>
      <c r="CBN256" s="18"/>
      <c r="CBO256" s="18"/>
      <c r="CBP256" s="18"/>
      <c r="CBQ256" s="18"/>
      <c r="CBR256" s="18"/>
      <c r="CBS256" s="18"/>
      <c r="CBT256" s="18"/>
      <c r="CBU256" s="18"/>
      <c r="CBV256" s="18"/>
      <c r="CBW256" s="18"/>
      <c r="CBX256" s="18"/>
      <c r="CBY256" s="18"/>
      <c r="CBZ256" s="18"/>
      <c r="CCA256" s="18"/>
      <c r="CCB256" s="18"/>
      <c r="CCC256" s="18"/>
      <c r="CCD256" s="18"/>
      <c r="CCE256" s="18"/>
      <c r="CCF256" s="18"/>
      <c r="CCG256" s="18"/>
      <c r="CCH256" s="18"/>
      <c r="CCI256" s="18"/>
      <c r="CCJ256" s="18"/>
      <c r="CCK256" s="18"/>
      <c r="CCL256" s="18"/>
      <c r="CCM256" s="18"/>
      <c r="CCN256" s="18"/>
      <c r="CCO256" s="18"/>
      <c r="CCP256" s="18"/>
      <c r="CCQ256" s="18"/>
      <c r="CCR256" s="18"/>
      <c r="CCS256" s="18"/>
      <c r="CCT256" s="18"/>
      <c r="CCU256" s="18"/>
      <c r="CCV256" s="18"/>
      <c r="CCW256" s="18"/>
      <c r="CCX256" s="18"/>
      <c r="CCY256" s="18"/>
      <c r="CCZ256" s="18"/>
      <c r="CDA256" s="18"/>
      <c r="CDB256" s="18"/>
      <c r="CDC256" s="18"/>
      <c r="CDD256" s="18"/>
      <c r="CDE256" s="18"/>
      <c r="CDF256" s="18"/>
      <c r="CDG256" s="18"/>
      <c r="CDH256" s="18"/>
      <c r="CDI256" s="18"/>
      <c r="CDJ256" s="18"/>
      <c r="CDK256" s="18"/>
      <c r="CDL256" s="18"/>
      <c r="CDM256" s="18"/>
      <c r="CDN256" s="18"/>
      <c r="CDO256" s="18"/>
      <c r="CDP256" s="18"/>
      <c r="CDQ256" s="18"/>
      <c r="CDR256" s="18"/>
      <c r="CDS256" s="18"/>
      <c r="CDT256" s="18"/>
      <c r="CDU256" s="18"/>
      <c r="CDV256" s="18"/>
      <c r="CDW256" s="18"/>
      <c r="CDX256" s="18"/>
      <c r="CDY256" s="18"/>
      <c r="CDZ256" s="18"/>
      <c r="CEA256" s="18"/>
      <c r="CEB256" s="18"/>
      <c r="CEC256" s="18"/>
      <c r="CED256" s="18"/>
      <c r="CEE256" s="18"/>
      <c r="CEF256" s="18"/>
      <c r="CEG256" s="18"/>
      <c r="CEH256" s="18"/>
      <c r="CEI256" s="18"/>
      <c r="CEJ256" s="18"/>
      <c r="CEK256" s="18"/>
      <c r="CEL256" s="18"/>
      <c r="CEM256" s="18"/>
      <c r="CEN256" s="18"/>
      <c r="CEO256" s="18"/>
      <c r="CEP256" s="18"/>
      <c r="CEQ256" s="18"/>
      <c r="CER256" s="18"/>
      <c r="CES256" s="18"/>
      <c r="CET256" s="18"/>
      <c r="CEU256" s="18"/>
      <c r="CEV256" s="18"/>
      <c r="CEW256" s="18"/>
      <c r="CEX256" s="18"/>
      <c r="CEY256" s="18"/>
      <c r="CEZ256" s="18"/>
      <c r="CFA256" s="18"/>
      <c r="CFB256" s="18"/>
      <c r="CFC256" s="18"/>
      <c r="CFD256" s="18"/>
      <c r="CFE256" s="18"/>
      <c r="CFF256" s="18"/>
      <c r="CFG256" s="18"/>
      <c r="CFH256" s="18"/>
      <c r="CFI256" s="18"/>
      <c r="CFJ256" s="18"/>
      <c r="CFK256" s="18"/>
      <c r="CFL256" s="18"/>
      <c r="CFM256" s="18"/>
      <c r="CFN256" s="18"/>
      <c r="CFO256" s="18"/>
      <c r="CFP256" s="18"/>
      <c r="CFQ256" s="18"/>
      <c r="CFR256" s="18"/>
      <c r="CFS256" s="18"/>
      <c r="CFT256" s="18"/>
      <c r="CFU256" s="18"/>
      <c r="CFV256" s="18"/>
      <c r="CFW256" s="18"/>
      <c r="CFX256" s="18"/>
      <c r="CFY256" s="18"/>
      <c r="CFZ256" s="18"/>
      <c r="CGA256" s="18"/>
      <c r="CGB256" s="18"/>
      <c r="CGC256" s="18"/>
      <c r="CGD256" s="18"/>
      <c r="CGE256" s="18"/>
      <c r="CGF256" s="18"/>
      <c r="CGG256" s="18"/>
      <c r="CGH256" s="18"/>
      <c r="CGI256" s="18"/>
      <c r="CGJ256" s="18"/>
      <c r="CGK256" s="18"/>
      <c r="CGL256" s="18"/>
      <c r="CGM256" s="18"/>
      <c r="CGN256" s="18"/>
      <c r="CGO256" s="18"/>
      <c r="CGP256" s="18"/>
      <c r="CGQ256" s="18"/>
      <c r="CGR256" s="18"/>
      <c r="CGS256" s="18"/>
      <c r="CGT256" s="18"/>
      <c r="CGU256" s="18"/>
      <c r="CGV256" s="18"/>
      <c r="CGW256" s="18"/>
      <c r="CGX256" s="18"/>
      <c r="CGY256" s="18"/>
      <c r="CGZ256" s="18"/>
      <c r="CHA256" s="18"/>
      <c r="CHB256" s="18"/>
      <c r="CHC256" s="18"/>
      <c r="CHD256" s="18"/>
      <c r="CHE256" s="18"/>
      <c r="CHF256" s="18"/>
      <c r="CHG256" s="18"/>
      <c r="CHH256" s="18"/>
      <c r="CHI256" s="18"/>
      <c r="CHJ256" s="18"/>
      <c r="CHK256" s="18"/>
      <c r="CHL256" s="18"/>
      <c r="CHM256" s="18"/>
      <c r="CHN256" s="18"/>
      <c r="CHO256" s="18"/>
      <c r="CHP256" s="18"/>
      <c r="CHQ256" s="18"/>
      <c r="CHR256" s="18"/>
      <c r="CHS256" s="18"/>
      <c r="CHT256" s="18"/>
      <c r="CHU256" s="18"/>
      <c r="CHV256" s="18"/>
      <c r="CHW256" s="18"/>
      <c r="CHX256" s="18"/>
      <c r="CHY256" s="18"/>
      <c r="CHZ256" s="18"/>
      <c r="CIA256" s="18"/>
      <c r="CIB256" s="18"/>
      <c r="CIC256" s="18"/>
      <c r="CID256" s="18"/>
      <c r="CIE256" s="18"/>
      <c r="CIF256" s="18"/>
      <c r="CIG256" s="18"/>
      <c r="CIH256" s="18"/>
      <c r="CII256" s="18"/>
      <c r="CIJ256" s="18"/>
      <c r="CIK256" s="18"/>
      <c r="CIL256" s="18"/>
      <c r="CIM256" s="18"/>
      <c r="CIN256" s="18"/>
      <c r="CIO256" s="18"/>
      <c r="CIP256" s="18"/>
      <c r="CIQ256" s="18"/>
      <c r="CIR256" s="18"/>
      <c r="CIS256" s="18"/>
      <c r="CIT256" s="18"/>
      <c r="CIU256" s="18"/>
      <c r="CIV256" s="18"/>
      <c r="CIW256" s="18"/>
      <c r="CIX256" s="18"/>
      <c r="CIY256" s="18"/>
      <c r="CIZ256" s="18"/>
      <c r="CJA256" s="18"/>
      <c r="CJB256" s="18"/>
      <c r="CJC256" s="18"/>
      <c r="CJD256" s="18"/>
      <c r="CJE256" s="18"/>
      <c r="CJF256" s="18"/>
      <c r="CJG256" s="18"/>
      <c r="CJH256" s="18"/>
      <c r="CJI256" s="18"/>
      <c r="CJJ256" s="18"/>
      <c r="CJK256" s="18"/>
      <c r="CJL256" s="18"/>
      <c r="CJM256" s="18"/>
      <c r="CJN256" s="18"/>
      <c r="CJO256" s="18"/>
      <c r="CJP256" s="18"/>
      <c r="CJQ256" s="18"/>
      <c r="CJR256" s="18"/>
      <c r="CJS256" s="18"/>
      <c r="CJT256" s="18"/>
      <c r="CJU256" s="18"/>
      <c r="CJV256" s="18"/>
      <c r="CJW256" s="18"/>
      <c r="CJX256" s="18"/>
      <c r="CJY256" s="18"/>
      <c r="CJZ256" s="18"/>
      <c r="CKA256" s="18"/>
      <c r="CKB256" s="18"/>
      <c r="CKC256" s="18"/>
      <c r="CKD256" s="18"/>
      <c r="CKE256" s="18"/>
      <c r="CKF256" s="18"/>
      <c r="CKG256" s="18"/>
      <c r="CKH256" s="18"/>
      <c r="CKI256" s="18"/>
      <c r="CKJ256" s="18"/>
      <c r="CKK256" s="18"/>
      <c r="CKL256" s="18"/>
      <c r="CKM256" s="18"/>
      <c r="CKN256" s="18"/>
      <c r="CKO256" s="18"/>
      <c r="CKP256" s="18"/>
      <c r="CKQ256" s="18"/>
      <c r="CKR256" s="18"/>
      <c r="CKS256" s="18"/>
      <c r="CKT256" s="18"/>
      <c r="CKU256" s="18"/>
      <c r="CKV256" s="18"/>
      <c r="CKW256" s="18"/>
      <c r="CKX256" s="18"/>
      <c r="CKY256" s="18"/>
      <c r="CKZ256" s="18"/>
      <c r="CLA256" s="18"/>
      <c r="CLB256" s="18"/>
      <c r="CLC256" s="18"/>
      <c r="CLD256" s="18"/>
      <c r="CLE256" s="18"/>
      <c r="CLF256" s="18"/>
      <c r="CLG256" s="18"/>
      <c r="CLH256" s="18"/>
      <c r="CLI256" s="18"/>
      <c r="CLJ256" s="18"/>
      <c r="CLK256" s="18"/>
      <c r="CLL256" s="18"/>
      <c r="CLM256" s="18"/>
      <c r="CLN256" s="18"/>
      <c r="CLO256" s="18"/>
      <c r="CLP256" s="18"/>
      <c r="CLQ256" s="18"/>
      <c r="CLR256" s="18"/>
      <c r="CLS256" s="18"/>
      <c r="CLT256" s="18"/>
      <c r="CLU256" s="18"/>
      <c r="CLV256" s="18"/>
      <c r="CLW256" s="18"/>
      <c r="CLX256" s="18"/>
      <c r="CLY256" s="18"/>
      <c r="CLZ256" s="18"/>
      <c r="CMA256" s="18"/>
      <c r="CMB256" s="18"/>
      <c r="CMC256" s="18"/>
      <c r="CMD256" s="18"/>
      <c r="CME256" s="18"/>
      <c r="CMF256" s="18"/>
      <c r="CMG256" s="18"/>
      <c r="CMH256" s="18"/>
      <c r="CMI256" s="18"/>
      <c r="CMJ256" s="18"/>
      <c r="CMK256" s="18"/>
      <c r="CML256" s="18"/>
      <c r="CMM256" s="18"/>
      <c r="CMN256" s="18"/>
      <c r="CMO256" s="18"/>
      <c r="CMP256" s="18"/>
      <c r="CMQ256" s="18"/>
      <c r="CMR256" s="18"/>
      <c r="CMS256" s="18"/>
      <c r="CMT256" s="18"/>
      <c r="CMU256" s="18"/>
      <c r="CMV256" s="18"/>
      <c r="CMW256" s="18"/>
      <c r="CMX256" s="18"/>
      <c r="CMY256" s="18"/>
      <c r="CMZ256" s="18"/>
      <c r="CNA256" s="18"/>
      <c r="CNB256" s="18"/>
      <c r="CNC256" s="18"/>
      <c r="CND256" s="18"/>
      <c r="CNE256" s="18"/>
      <c r="CNF256" s="18"/>
      <c r="CNG256" s="18"/>
      <c r="CNH256" s="18"/>
      <c r="CNI256" s="18"/>
      <c r="CNJ256" s="18"/>
      <c r="CNK256" s="18"/>
      <c r="CNL256" s="18"/>
      <c r="CNM256" s="18"/>
      <c r="CNN256" s="18"/>
      <c r="CNO256" s="18"/>
      <c r="CNP256" s="18"/>
      <c r="CNQ256" s="18"/>
      <c r="CNR256" s="18"/>
      <c r="CNS256" s="18"/>
      <c r="CNT256" s="18"/>
      <c r="CNU256" s="18"/>
      <c r="CNV256" s="18"/>
      <c r="CNW256" s="18"/>
      <c r="CNX256" s="18"/>
      <c r="CNY256" s="18"/>
      <c r="CNZ256" s="18"/>
      <c r="COA256" s="18"/>
      <c r="COB256" s="18"/>
      <c r="COC256" s="18"/>
      <c r="COD256" s="18"/>
      <c r="COE256" s="18"/>
      <c r="COF256" s="18"/>
      <c r="COG256" s="18"/>
      <c r="COH256" s="18"/>
      <c r="COI256" s="18"/>
      <c r="COJ256" s="18"/>
      <c r="COK256" s="18"/>
      <c r="COL256" s="18"/>
      <c r="COM256" s="18"/>
      <c r="CON256" s="18"/>
      <c r="COO256" s="18"/>
      <c r="COP256" s="18"/>
      <c r="COQ256" s="18"/>
      <c r="COR256" s="18"/>
      <c r="COS256" s="18"/>
      <c r="COT256" s="18"/>
      <c r="COU256" s="18"/>
      <c r="COV256" s="18"/>
      <c r="COW256" s="18"/>
      <c r="COX256" s="18"/>
      <c r="COY256" s="18"/>
      <c r="COZ256" s="18"/>
      <c r="CPA256" s="18"/>
      <c r="CPB256" s="18"/>
      <c r="CPC256" s="18"/>
      <c r="CPD256" s="18"/>
      <c r="CPE256" s="18"/>
      <c r="CPF256" s="18"/>
      <c r="CPG256" s="18"/>
      <c r="CPH256" s="18"/>
      <c r="CPI256" s="18"/>
      <c r="CPJ256" s="18"/>
      <c r="CPK256" s="18"/>
      <c r="CPL256" s="18"/>
      <c r="CPM256" s="18"/>
      <c r="CPN256" s="18"/>
      <c r="CPO256" s="18"/>
      <c r="CPP256" s="18"/>
      <c r="CPQ256" s="18"/>
      <c r="CPR256" s="18"/>
      <c r="CPS256" s="18"/>
      <c r="CPT256" s="18"/>
      <c r="CPU256" s="18"/>
      <c r="CPV256" s="18"/>
      <c r="CPW256" s="18"/>
      <c r="CPX256" s="18"/>
      <c r="CPY256" s="18"/>
      <c r="CPZ256" s="18"/>
      <c r="CQA256" s="18"/>
      <c r="CQB256" s="18"/>
      <c r="CQC256" s="18"/>
      <c r="CQD256" s="18"/>
      <c r="CQE256" s="18"/>
      <c r="CQF256" s="18"/>
      <c r="CQG256" s="18"/>
      <c r="CQH256" s="18"/>
      <c r="CQI256" s="18"/>
      <c r="CQJ256" s="18"/>
      <c r="CQK256" s="18"/>
      <c r="CQL256" s="18"/>
      <c r="CQM256" s="18"/>
      <c r="CQN256" s="18"/>
      <c r="CQO256" s="18"/>
      <c r="CQP256" s="18"/>
      <c r="CQQ256" s="18"/>
      <c r="CQR256" s="18"/>
      <c r="CQS256" s="18"/>
      <c r="CQT256" s="18"/>
      <c r="CQU256" s="18"/>
      <c r="CQV256" s="18"/>
      <c r="CQW256" s="18"/>
      <c r="CQX256" s="18"/>
      <c r="CQY256" s="18"/>
      <c r="CQZ256" s="18"/>
      <c r="CRA256" s="18"/>
      <c r="CRB256" s="18"/>
      <c r="CRC256" s="18"/>
      <c r="CRD256" s="18"/>
      <c r="CRE256" s="18"/>
      <c r="CRF256" s="18"/>
      <c r="CRG256" s="18"/>
      <c r="CRH256" s="18"/>
      <c r="CRI256" s="18"/>
      <c r="CRJ256" s="18"/>
      <c r="CRK256" s="18"/>
      <c r="CRL256" s="18"/>
      <c r="CRM256" s="18"/>
      <c r="CRN256" s="18"/>
      <c r="CRO256" s="18"/>
      <c r="CRP256" s="18"/>
      <c r="CRQ256" s="18"/>
      <c r="CRR256" s="18"/>
      <c r="CRS256" s="18"/>
      <c r="CRT256" s="18"/>
      <c r="CRU256" s="18"/>
      <c r="CRV256" s="18"/>
      <c r="CRW256" s="18"/>
      <c r="CRX256" s="18"/>
      <c r="CRY256" s="18"/>
      <c r="CRZ256" s="18"/>
      <c r="CSA256" s="18"/>
      <c r="CSB256" s="18"/>
      <c r="CSC256" s="18"/>
      <c r="CSD256" s="18"/>
      <c r="CSE256" s="18"/>
      <c r="CSF256" s="18"/>
      <c r="CSG256" s="18"/>
      <c r="CSH256" s="18"/>
      <c r="CSI256" s="18"/>
      <c r="CSJ256" s="18"/>
      <c r="CSK256" s="18"/>
      <c r="CSL256" s="18"/>
      <c r="CSM256" s="18"/>
      <c r="CSN256" s="18"/>
      <c r="CSO256" s="18"/>
      <c r="CSP256" s="18"/>
      <c r="CSQ256" s="18"/>
      <c r="CSR256" s="18"/>
      <c r="CSS256" s="18"/>
      <c r="CST256" s="18"/>
      <c r="CSU256" s="18"/>
      <c r="CSV256" s="18"/>
      <c r="CSW256" s="18"/>
      <c r="CSX256" s="18"/>
      <c r="CSY256" s="18"/>
      <c r="CSZ256" s="18"/>
      <c r="CTA256" s="18"/>
      <c r="CTB256" s="18"/>
      <c r="CTC256" s="18"/>
      <c r="CTD256" s="18"/>
      <c r="CTE256" s="18"/>
      <c r="CTF256" s="18"/>
      <c r="CTG256" s="18"/>
      <c r="CTH256" s="18"/>
      <c r="CTI256" s="18"/>
      <c r="CTJ256" s="18"/>
      <c r="CTK256" s="18"/>
      <c r="CTL256" s="18"/>
      <c r="CTM256" s="18"/>
      <c r="CTN256" s="18"/>
      <c r="CTO256" s="18"/>
      <c r="CTP256" s="18"/>
      <c r="CTQ256" s="18"/>
      <c r="CTR256" s="18"/>
      <c r="CTS256" s="18"/>
      <c r="CTT256" s="18"/>
      <c r="CTU256" s="18"/>
      <c r="CTV256" s="18"/>
      <c r="CTW256" s="18"/>
      <c r="CTX256" s="18"/>
      <c r="CTY256" s="18"/>
      <c r="CTZ256" s="18"/>
      <c r="CUA256" s="18"/>
      <c r="CUB256" s="18"/>
      <c r="CUC256" s="18"/>
      <c r="CUD256" s="18"/>
      <c r="CUE256" s="18"/>
      <c r="CUF256" s="18"/>
      <c r="CUG256" s="18"/>
      <c r="CUH256" s="18"/>
      <c r="CUI256" s="18"/>
      <c r="CUJ256" s="18"/>
      <c r="CUK256" s="18"/>
      <c r="CUL256" s="18"/>
      <c r="CUM256" s="18"/>
      <c r="CUN256" s="18"/>
      <c r="CUO256" s="18"/>
      <c r="CUP256" s="18"/>
      <c r="CUQ256" s="18"/>
      <c r="CUR256" s="18"/>
      <c r="CUS256" s="18"/>
      <c r="CUT256" s="18"/>
      <c r="CUU256" s="18"/>
      <c r="CUV256" s="18"/>
      <c r="CUW256" s="18"/>
      <c r="CUX256" s="18"/>
      <c r="CUY256" s="18"/>
      <c r="CUZ256" s="18"/>
      <c r="CVA256" s="18"/>
      <c r="CVB256" s="18"/>
      <c r="CVC256" s="18"/>
      <c r="CVD256" s="18"/>
      <c r="CVE256" s="18"/>
      <c r="CVF256" s="18"/>
      <c r="CVG256" s="18"/>
      <c r="CVH256" s="18"/>
      <c r="CVI256" s="18"/>
      <c r="CVJ256" s="18"/>
      <c r="CVK256" s="18"/>
      <c r="CVL256" s="18"/>
      <c r="CVM256" s="18"/>
      <c r="CVN256" s="18"/>
      <c r="CVO256" s="18"/>
      <c r="CVP256" s="18"/>
      <c r="CVQ256" s="18"/>
      <c r="CVR256" s="18"/>
      <c r="CVS256" s="18"/>
      <c r="CVT256" s="18"/>
      <c r="CVU256" s="18"/>
      <c r="CVV256" s="18"/>
      <c r="CVW256" s="18"/>
      <c r="CVX256" s="18"/>
      <c r="CVY256" s="18"/>
      <c r="CVZ256" s="18"/>
      <c r="CWA256" s="18"/>
      <c r="CWB256" s="18"/>
      <c r="CWC256" s="18"/>
      <c r="CWD256" s="18"/>
      <c r="CWE256" s="18"/>
      <c r="CWF256" s="18"/>
      <c r="CWG256" s="18"/>
      <c r="CWH256" s="18"/>
      <c r="CWI256" s="18"/>
      <c r="CWJ256" s="18"/>
      <c r="CWK256" s="18"/>
      <c r="CWL256" s="18"/>
      <c r="CWM256" s="18"/>
      <c r="CWN256" s="18"/>
      <c r="CWO256" s="18"/>
      <c r="CWP256" s="18"/>
      <c r="CWQ256" s="18"/>
      <c r="CWR256" s="18"/>
      <c r="CWS256" s="18"/>
      <c r="CWT256" s="18"/>
      <c r="CWU256" s="18"/>
      <c r="CWV256" s="18"/>
      <c r="CWW256" s="18"/>
      <c r="CWX256" s="18"/>
      <c r="CWY256" s="18"/>
      <c r="CWZ256" s="18"/>
      <c r="CXA256" s="18"/>
      <c r="CXB256" s="18"/>
      <c r="CXC256" s="18"/>
      <c r="CXD256" s="18"/>
      <c r="CXE256" s="18"/>
      <c r="CXF256" s="18"/>
      <c r="CXG256" s="18"/>
      <c r="CXH256" s="18"/>
      <c r="CXI256" s="18"/>
      <c r="CXJ256" s="18"/>
      <c r="CXK256" s="18"/>
      <c r="CXL256" s="18"/>
      <c r="CXM256" s="18"/>
      <c r="CXN256" s="18"/>
      <c r="CXO256" s="18"/>
      <c r="CXP256" s="18"/>
      <c r="CXQ256" s="18"/>
      <c r="CXR256" s="18"/>
      <c r="CXS256" s="18"/>
      <c r="CXT256" s="18"/>
      <c r="CXU256" s="18"/>
      <c r="CXV256" s="18"/>
      <c r="CXW256" s="18"/>
      <c r="CXX256" s="18"/>
      <c r="CXY256" s="18"/>
      <c r="CXZ256" s="18"/>
      <c r="CYA256" s="18"/>
      <c r="CYB256" s="18"/>
      <c r="CYC256" s="18"/>
      <c r="CYD256" s="18"/>
      <c r="CYE256" s="18"/>
      <c r="CYF256" s="18"/>
      <c r="CYG256" s="18"/>
      <c r="CYH256" s="18"/>
      <c r="CYI256" s="18"/>
      <c r="CYJ256" s="18"/>
      <c r="CYK256" s="18"/>
      <c r="CYL256" s="18"/>
      <c r="CYM256" s="18"/>
      <c r="CYN256" s="18"/>
      <c r="CYO256" s="18"/>
      <c r="CYP256" s="18"/>
      <c r="CYQ256" s="18"/>
      <c r="CYR256" s="18"/>
      <c r="CYS256" s="18"/>
      <c r="CYT256" s="18"/>
      <c r="CYU256" s="18"/>
      <c r="CYV256" s="18"/>
      <c r="CYW256" s="18"/>
      <c r="CYX256" s="18"/>
      <c r="CYY256" s="18"/>
      <c r="CYZ256" s="18"/>
      <c r="CZA256" s="18"/>
      <c r="CZB256" s="18"/>
      <c r="CZC256" s="18"/>
      <c r="CZD256" s="18"/>
      <c r="CZE256" s="18"/>
      <c r="CZF256" s="18"/>
      <c r="CZG256" s="18"/>
      <c r="CZH256" s="18"/>
      <c r="CZI256" s="18"/>
      <c r="CZJ256" s="18"/>
      <c r="CZK256" s="18"/>
      <c r="CZL256" s="18"/>
      <c r="CZM256" s="18"/>
      <c r="CZN256" s="18"/>
      <c r="CZO256" s="18"/>
      <c r="CZP256" s="18"/>
      <c r="CZQ256" s="18"/>
      <c r="CZR256" s="18"/>
      <c r="CZS256" s="18"/>
      <c r="CZT256" s="18"/>
      <c r="CZU256" s="18"/>
      <c r="CZV256" s="18"/>
      <c r="CZW256" s="18"/>
      <c r="CZX256" s="18"/>
      <c r="CZY256" s="18"/>
      <c r="CZZ256" s="18"/>
      <c r="DAA256" s="18"/>
      <c r="DAB256" s="18"/>
      <c r="DAC256" s="18"/>
      <c r="DAD256" s="18"/>
      <c r="DAE256" s="18"/>
      <c r="DAF256" s="18"/>
      <c r="DAG256" s="18"/>
      <c r="DAH256" s="18"/>
      <c r="DAI256" s="18"/>
      <c r="DAJ256" s="18"/>
      <c r="DAK256" s="18"/>
      <c r="DAL256" s="18"/>
      <c r="DAM256" s="18"/>
      <c r="DAN256" s="18"/>
      <c r="DAO256" s="18"/>
      <c r="DAP256" s="18"/>
      <c r="DAQ256" s="18"/>
      <c r="DAR256" s="18"/>
      <c r="DAS256" s="18"/>
      <c r="DAT256" s="18"/>
      <c r="DAU256" s="18"/>
      <c r="DAV256" s="18"/>
      <c r="DAW256" s="18"/>
      <c r="DAX256" s="18"/>
      <c r="DAY256" s="18"/>
      <c r="DAZ256" s="18"/>
      <c r="DBA256" s="18"/>
      <c r="DBB256" s="18"/>
      <c r="DBC256" s="18"/>
      <c r="DBD256" s="18"/>
      <c r="DBE256" s="18"/>
      <c r="DBF256" s="18"/>
      <c r="DBG256" s="18"/>
      <c r="DBH256" s="18"/>
      <c r="DBI256" s="18"/>
      <c r="DBJ256" s="18"/>
      <c r="DBK256" s="18"/>
      <c r="DBL256" s="18"/>
      <c r="DBM256" s="18"/>
      <c r="DBN256" s="18"/>
      <c r="DBO256" s="18"/>
      <c r="DBP256" s="18"/>
      <c r="DBQ256" s="18"/>
      <c r="DBR256" s="18"/>
      <c r="DBS256" s="18"/>
      <c r="DBT256" s="18"/>
      <c r="DBU256" s="18"/>
      <c r="DBV256" s="18"/>
      <c r="DBW256" s="18"/>
      <c r="DBX256" s="18"/>
      <c r="DBY256" s="18"/>
      <c r="DBZ256" s="18"/>
      <c r="DCA256" s="18"/>
      <c r="DCB256" s="18"/>
      <c r="DCC256" s="18"/>
      <c r="DCD256" s="18"/>
      <c r="DCE256" s="18"/>
      <c r="DCF256" s="18"/>
      <c r="DCG256" s="18"/>
      <c r="DCH256" s="18"/>
      <c r="DCI256" s="18"/>
      <c r="DCJ256" s="18"/>
      <c r="DCK256" s="18"/>
      <c r="DCL256" s="18"/>
      <c r="DCM256" s="18"/>
      <c r="DCN256" s="18"/>
      <c r="DCO256" s="18"/>
      <c r="DCP256" s="18"/>
      <c r="DCQ256" s="18"/>
      <c r="DCR256" s="18"/>
      <c r="DCS256" s="18"/>
      <c r="DCT256" s="18"/>
      <c r="DCU256" s="18"/>
      <c r="DCV256" s="18"/>
      <c r="DCW256" s="18"/>
      <c r="DCX256" s="18"/>
      <c r="DCY256" s="18"/>
      <c r="DCZ256" s="18"/>
      <c r="DDA256" s="18"/>
      <c r="DDB256" s="18"/>
      <c r="DDC256" s="18"/>
      <c r="DDD256" s="18"/>
      <c r="DDE256" s="18"/>
      <c r="DDF256" s="18"/>
      <c r="DDG256" s="18"/>
      <c r="DDH256" s="18"/>
      <c r="DDI256" s="18"/>
      <c r="DDJ256" s="18"/>
      <c r="DDK256" s="18"/>
      <c r="DDL256" s="18"/>
      <c r="DDM256" s="18"/>
      <c r="DDN256" s="18"/>
      <c r="DDO256" s="18"/>
      <c r="DDP256" s="18"/>
      <c r="DDQ256" s="18"/>
      <c r="DDR256" s="18"/>
      <c r="DDS256" s="18"/>
      <c r="DDT256" s="18"/>
      <c r="DDU256" s="18"/>
      <c r="DDV256" s="18"/>
      <c r="DDW256" s="18"/>
      <c r="DDX256" s="18"/>
      <c r="DDY256" s="18"/>
      <c r="DDZ256" s="18"/>
      <c r="DEA256" s="18"/>
      <c r="DEB256" s="18"/>
      <c r="DEC256" s="18"/>
      <c r="DED256" s="18"/>
      <c r="DEE256" s="18"/>
      <c r="DEF256" s="18"/>
      <c r="DEG256" s="18"/>
      <c r="DEH256" s="18"/>
      <c r="DEI256" s="18"/>
      <c r="DEJ256" s="18"/>
      <c r="DEK256" s="18"/>
      <c r="DEL256" s="18"/>
      <c r="DEM256" s="18"/>
      <c r="DEN256" s="18"/>
      <c r="DEO256" s="18"/>
      <c r="DEP256" s="18"/>
      <c r="DEQ256" s="18"/>
      <c r="DER256" s="18"/>
      <c r="DES256" s="18"/>
      <c r="DET256" s="18"/>
      <c r="DEU256" s="18"/>
      <c r="DEV256" s="18"/>
      <c r="DEW256" s="18"/>
      <c r="DEX256" s="18"/>
      <c r="DEY256" s="18"/>
      <c r="DEZ256" s="18"/>
      <c r="DFA256" s="18"/>
      <c r="DFB256" s="18"/>
      <c r="DFC256" s="18"/>
      <c r="DFD256" s="18"/>
      <c r="DFE256" s="18"/>
      <c r="DFF256" s="18"/>
      <c r="DFG256" s="18"/>
      <c r="DFH256" s="18"/>
      <c r="DFI256" s="18"/>
      <c r="DFJ256" s="18"/>
      <c r="DFK256" s="18"/>
      <c r="DFL256" s="18"/>
      <c r="DFM256" s="18"/>
      <c r="DFN256" s="18"/>
      <c r="DFO256" s="18"/>
      <c r="DFP256" s="18"/>
      <c r="DFQ256" s="18"/>
      <c r="DFR256" s="18"/>
      <c r="DFS256" s="18"/>
      <c r="DFT256" s="18"/>
      <c r="DFU256" s="18"/>
      <c r="DFV256" s="18"/>
      <c r="DFW256" s="18"/>
      <c r="DFX256" s="18"/>
      <c r="DFY256" s="18"/>
      <c r="DFZ256" s="18"/>
      <c r="DGA256" s="18"/>
      <c r="DGB256" s="18"/>
      <c r="DGC256" s="18"/>
      <c r="DGD256" s="18"/>
      <c r="DGE256" s="18"/>
      <c r="DGF256" s="18"/>
      <c r="DGG256" s="18"/>
      <c r="DGH256" s="18"/>
      <c r="DGI256" s="18"/>
      <c r="DGJ256" s="18"/>
      <c r="DGK256" s="18"/>
      <c r="DGL256" s="18"/>
      <c r="DGM256" s="18"/>
      <c r="DGN256" s="18"/>
      <c r="DGO256" s="18"/>
      <c r="DGP256" s="18"/>
      <c r="DGQ256" s="18"/>
      <c r="DGR256" s="18"/>
      <c r="DGS256" s="18"/>
      <c r="DGT256" s="18"/>
      <c r="DGU256" s="18"/>
      <c r="DGV256" s="18"/>
      <c r="DGW256" s="18"/>
      <c r="DGX256" s="18"/>
      <c r="DGY256" s="18"/>
      <c r="DGZ256" s="18"/>
      <c r="DHA256" s="18"/>
      <c r="DHB256" s="18"/>
      <c r="DHC256" s="18"/>
      <c r="DHD256" s="18"/>
      <c r="DHE256" s="18"/>
      <c r="DHF256" s="18"/>
      <c r="DHG256" s="18"/>
      <c r="DHH256" s="18"/>
      <c r="DHI256" s="18"/>
      <c r="DHJ256" s="18"/>
      <c r="DHK256" s="18"/>
      <c r="DHL256" s="18"/>
      <c r="DHM256" s="18"/>
      <c r="DHN256" s="18"/>
      <c r="DHO256" s="18"/>
      <c r="DHP256" s="18"/>
      <c r="DHQ256" s="18"/>
      <c r="DHR256" s="18"/>
      <c r="DHS256" s="18"/>
      <c r="DHT256" s="18"/>
      <c r="DHU256" s="18"/>
      <c r="DHV256" s="18"/>
      <c r="DHW256" s="18"/>
      <c r="DHX256" s="18"/>
      <c r="DHY256" s="18"/>
      <c r="DHZ256" s="18"/>
      <c r="DIA256" s="18"/>
      <c r="DIB256" s="18"/>
      <c r="DIC256" s="18"/>
      <c r="DID256" s="18"/>
      <c r="DIE256" s="18"/>
      <c r="DIF256" s="18"/>
      <c r="DIG256" s="18"/>
      <c r="DIH256" s="18"/>
      <c r="DII256" s="18"/>
      <c r="DIJ256" s="18"/>
      <c r="DIK256" s="18"/>
      <c r="DIL256" s="18"/>
      <c r="DIM256" s="18"/>
      <c r="DIN256" s="18"/>
      <c r="DIO256" s="18"/>
      <c r="DIP256" s="18"/>
      <c r="DIQ256" s="18"/>
      <c r="DIR256" s="18"/>
      <c r="DIS256" s="18"/>
      <c r="DIT256" s="18"/>
      <c r="DIU256" s="18"/>
      <c r="DIV256" s="18"/>
      <c r="DIW256" s="18"/>
      <c r="DIX256" s="18"/>
      <c r="DIY256" s="18"/>
      <c r="DIZ256" s="18"/>
      <c r="DJA256" s="18"/>
      <c r="DJB256" s="18"/>
      <c r="DJC256" s="18"/>
      <c r="DJD256" s="18"/>
      <c r="DJE256" s="18"/>
      <c r="DJF256" s="18"/>
      <c r="DJG256" s="18"/>
      <c r="DJH256" s="18"/>
      <c r="DJI256" s="18"/>
      <c r="DJJ256" s="18"/>
      <c r="DJK256" s="18"/>
      <c r="DJL256" s="18"/>
      <c r="DJM256" s="18"/>
      <c r="DJN256" s="18"/>
      <c r="DJO256" s="18"/>
      <c r="DJP256" s="18"/>
      <c r="DJQ256" s="18"/>
      <c r="DJR256" s="18"/>
      <c r="DJS256" s="18"/>
      <c r="DJT256" s="18"/>
      <c r="DJU256" s="18"/>
      <c r="DJV256" s="18"/>
      <c r="DJW256" s="18"/>
      <c r="DJX256" s="18"/>
      <c r="DJY256" s="18"/>
      <c r="DJZ256" s="18"/>
      <c r="DKA256" s="18"/>
      <c r="DKB256" s="18"/>
      <c r="DKC256" s="18"/>
      <c r="DKD256" s="18"/>
      <c r="DKE256" s="18"/>
      <c r="DKF256" s="18"/>
      <c r="DKG256" s="18"/>
      <c r="DKH256" s="18"/>
      <c r="DKI256" s="18"/>
      <c r="DKJ256" s="18"/>
      <c r="DKK256" s="18"/>
      <c r="DKL256" s="18"/>
      <c r="DKM256" s="18"/>
      <c r="DKN256" s="18"/>
      <c r="DKO256" s="18"/>
      <c r="DKP256" s="18"/>
      <c r="DKQ256" s="18"/>
      <c r="DKR256" s="18"/>
      <c r="DKS256" s="18"/>
      <c r="DKT256" s="18"/>
      <c r="DKU256" s="18"/>
      <c r="DKV256" s="18"/>
      <c r="DKW256" s="18"/>
      <c r="DKX256" s="18"/>
      <c r="DKY256" s="18"/>
      <c r="DKZ256" s="18"/>
      <c r="DLA256" s="18"/>
      <c r="DLB256" s="18"/>
      <c r="DLC256" s="18"/>
      <c r="DLD256" s="18"/>
      <c r="DLE256" s="18"/>
      <c r="DLF256" s="18"/>
      <c r="DLG256" s="18"/>
      <c r="DLH256" s="18"/>
      <c r="DLI256" s="18"/>
      <c r="DLJ256" s="18"/>
      <c r="DLK256" s="18"/>
      <c r="DLL256" s="18"/>
      <c r="DLM256" s="18"/>
      <c r="DLN256" s="18"/>
      <c r="DLO256" s="18"/>
      <c r="DLP256" s="18"/>
      <c r="DLQ256" s="18"/>
      <c r="DLR256" s="18"/>
      <c r="DLS256" s="18"/>
      <c r="DLT256" s="18"/>
      <c r="DLU256" s="18"/>
      <c r="DLV256" s="18"/>
      <c r="DLW256" s="18"/>
      <c r="DLX256" s="18"/>
      <c r="DLY256" s="18"/>
      <c r="DLZ256" s="18"/>
      <c r="DMA256" s="18"/>
      <c r="DMB256" s="18"/>
      <c r="DMC256" s="18"/>
      <c r="DMD256" s="18"/>
      <c r="DME256" s="18"/>
      <c r="DMF256" s="18"/>
      <c r="DMG256" s="18"/>
      <c r="DMH256" s="18"/>
      <c r="DMI256" s="18"/>
      <c r="DMJ256" s="18"/>
      <c r="DMK256" s="18"/>
      <c r="DML256" s="18"/>
      <c r="DMM256" s="18"/>
      <c r="DMN256" s="18"/>
      <c r="DMO256" s="18"/>
      <c r="DMP256" s="18"/>
      <c r="DMQ256" s="18"/>
      <c r="DMR256" s="18"/>
      <c r="DMS256" s="18"/>
      <c r="DMT256" s="18"/>
      <c r="DMU256" s="18"/>
      <c r="DMV256" s="18"/>
      <c r="DMW256" s="18"/>
      <c r="DMX256" s="18"/>
      <c r="DMY256" s="18"/>
      <c r="DMZ256" s="18"/>
      <c r="DNA256" s="18"/>
      <c r="DNB256" s="18"/>
      <c r="DNC256" s="18"/>
      <c r="DND256" s="18"/>
      <c r="DNE256" s="18"/>
      <c r="DNF256" s="18"/>
      <c r="DNG256" s="18"/>
      <c r="DNH256" s="18"/>
      <c r="DNI256" s="18"/>
      <c r="DNJ256" s="18"/>
      <c r="DNK256" s="18"/>
      <c r="DNL256" s="18"/>
      <c r="DNM256" s="18"/>
      <c r="DNN256" s="18"/>
      <c r="DNO256" s="18"/>
      <c r="DNP256" s="18"/>
      <c r="DNQ256" s="18"/>
      <c r="DNR256" s="18"/>
      <c r="DNS256" s="18"/>
      <c r="DNT256" s="18"/>
      <c r="DNU256" s="18"/>
      <c r="DNV256" s="18"/>
      <c r="DNW256" s="18"/>
      <c r="DNX256" s="18"/>
      <c r="DNY256" s="18"/>
      <c r="DNZ256" s="18"/>
      <c r="DOA256" s="18"/>
      <c r="DOB256" s="18"/>
      <c r="DOC256" s="18"/>
      <c r="DOD256" s="18"/>
      <c r="DOE256" s="18"/>
      <c r="DOF256" s="18"/>
      <c r="DOG256" s="18"/>
      <c r="DOH256" s="18"/>
      <c r="DOI256" s="18"/>
      <c r="DOJ256" s="18"/>
      <c r="DOK256" s="18"/>
      <c r="DOL256" s="18"/>
      <c r="DOM256" s="18"/>
      <c r="DON256" s="18"/>
      <c r="DOO256" s="18"/>
      <c r="DOP256" s="18"/>
      <c r="DOQ256" s="18"/>
      <c r="DOR256" s="18"/>
      <c r="DOS256" s="18"/>
      <c r="DOT256" s="18"/>
      <c r="DOU256" s="18"/>
      <c r="DOV256" s="18"/>
      <c r="DOW256" s="18"/>
      <c r="DOX256" s="18"/>
      <c r="DOY256" s="18"/>
      <c r="DOZ256" s="18"/>
      <c r="DPA256" s="18"/>
      <c r="DPB256" s="18"/>
      <c r="DPC256" s="18"/>
      <c r="DPD256" s="18"/>
      <c r="DPE256" s="18"/>
      <c r="DPF256" s="18"/>
      <c r="DPG256" s="18"/>
      <c r="DPH256" s="18"/>
      <c r="DPI256" s="18"/>
      <c r="DPJ256" s="18"/>
      <c r="DPK256" s="18"/>
      <c r="DPL256" s="18"/>
      <c r="DPM256" s="18"/>
      <c r="DPN256" s="18"/>
      <c r="DPO256" s="18"/>
      <c r="DPP256" s="18"/>
      <c r="DPQ256" s="18"/>
      <c r="DPR256" s="18"/>
      <c r="DPS256" s="18"/>
      <c r="DPT256" s="18"/>
      <c r="DPU256" s="18"/>
      <c r="DPV256" s="18"/>
      <c r="DPW256" s="18"/>
      <c r="DPX256" s="18"/>
      <c r="DPY256" s="18"/>
      <c r="DPZ256" s="18"/>
      <c r="DQA256" s="18"/>
      <c r="DQB256" s="18"/>
      <c r="DQC256" s="18"/>
      <c r="DQD256" s="18"/>
      <c r="DQE256" s="18"/>
      <c r="DQF256" s="18"/>
      <c r="DQG256" s="18"/>
      <c r="DQH256" s="18"/>
      <c r="DQI256" s="18"/>
      <c r="DQJ256" s="18"/>
      <c r="DQK256" s="18"/>
      <c r="DQL256" s="18"/>
      <c r="DQM256" s="18"/>
      <c r="DQN256" s="18"/>
      <c r="DQO256" s="18"/>
      <c r="DQP256" s="18"/>
      <c r="DQQ256" s="18"/>
      <c r="DQR256" s="18"/>
      <c r="DQS256" s="18"/>
      <c r="DQT256" s="18"/>
      <c r="DQU256" s="18"/>
      <c r="DQV256" s="18"/>
      <c r="DQW256" s="18"/>
      <c r="DQX256" s="18"/>
      <c r="DQY256" s="18"/>
      <c r="DQZ256" s="18"/>
      <c r="DRA256" s="18"/>
      <c r="DRB256" s="18"/>
      <c r="DRC256" s="18"/>
      <c r="DRD256" s="18"/>
      <c r="DRE256" s="18"/>
      <c r="DRF256" s="18"/>
      <c r="DRG256" s="18"/>
      <c r="DRH256" s="18"/>
      <c r="DRI256" s="18"/>
      <c r="DRJ256" s="18"/>
      <c r="DRK256" s="18"/>
      <c r="DRL256" s="18"/>
      <c r="DRM256" s="18"/>
      <c r="DRN256" s="18"/>
      <c r="DRO256" s="18"/>
      <c r="DRP256" s="18"/>
      <c r="DRQ256" s="18"/>
      <c r="DRR256" s="18"/>
      <c r="DRS256" s="18"/>
      <c r="DRT256" s="18"/>
      <c r="DRU256" s="18"/>
      <c r="DRV256" s="18"/>
      <c r="DRW256" s="18"/>
      <c r="DRX256" s="18"/>
      <c r="DRY256" s="18"/>
      <c r="DRZ256" s="18"/>
      <c r="DSA256" s="18"/>
      <c r="DSB256" s="18"/>
      <c r="DSC256" s="18"/>
      <c r="DSD256" s="18"/>
      <c r="DSE256" s="18"/>
      <c r="DSF256" s="18"/>
      <c r="DSG256" s="18"/>
      <c r="DSH256" s="18"/>
      <c r="DSI256" s="18"/>
      <c r="DSJ256" s="18"/>
      <c r="DSK256" s="18"/>
      <c r="DSL256" s="18"/>
      <c r="DSM256" s="18"/>
      <c r="DSN256" s="18"/>
      <c r="DSO256" s="18"/>
      <c r="DSP256" s="18"/>
      <c r="DSQ256" s="18"/>
      <c r="DSR256" s="18"/>
      <c r="DSS256" s="18"/>
      <c r="DST256" s="18"/>
      <c r="DSU256" s="18"/>
      <c r="DSV256" s="18"/>
      <c r="DSW256" s="18"/>
      <c r="DSX256" s="18"/>
      <c r="DSY256" s="18"/>
      <c r="DSZ256" s="18"/>
      <c r="DTA256" s="18"/>
      <c r="DTB256" s="18"/>
      <c r="DTC256" s="18"/>
      <c r="DTD256" s="18"/>
      <c r="DTE256" s="18"/>
      <c r="DTF256" s="18"/>
      <c r="DTG256" s="18"/>
      <c r="DTH256" s="18"/>
      <c r="DTI256" s="18"/>
      <c r="DTJ256" s="18"/>
      <c r="DTK256" s="18"/>
      <c r="DTL256" s="18"/>
      <c r="DTM256" s="18"/>
      <c r="DTN256" s="18"/>
      <c r="DTO256" s="18"/>
      <c r="DTP256" s="18"/>
      <c r="DTQ256" s="18"/>
      <c r="DTR256" s="18"/>
      <c r="DTS256" s="18"/>
      <c r="DTT256" s="18"/>
      <c r="DTU256" s="18"/>
      <c r="DTV256" s="18"/>
      <c r="DTW256" s="18"/>
      <c r="DTX256" s="18"/>
      <c r="DTY256" s="18"/>
      <c r="DTZ256" s="18"/>
      <c r="DUA256" s="18"/>
      <c r="DUB256" s="18"/>
      <c r="DUC256" s="18"/>
      <c r="DUD256" s="18"/>
      <c r="DUE256" s="18"/>
      <c r="DUF256" s="18"/>
      <c r="DUG256" s="18"/>
      <c r="DUH256" s="18"/>
      <c r="DUI256" s="18"/>
      <c r="DUJ256" s="18"/>
      <c r="DUK256" s="18"/>
      <c r="DUL256" s="18"/>
      <c r="DUM256" s="18"/>
      <c r="DUN256" s="18"/>
      <c r="DUO256" s="18"/>
      <c r="DUP256" s="18"/>
      <c r="DUQ256" s="18"/>
      <c r="DUR256" s="18"/>
      <c r="DUS256" s="18"/>
      <c r="DUT256" s="18"/>
      <c r="DUU256" s="18"/>
      <c r="DUV256" s="18"/>
      <c r="DUW256" s="18"/>
      <c r="DUX256" s="18"/>
      <c r="DUY256" s="18"/>
      <c r="DUZ256" s="18"/>
      <c r="DVA256" s="18"/>
      <c r="DVB256" s="18"/>
      <c r="DVC256" s="18"/>
      <c r="DVD256" s="18"/>
      <c r="DVE256" s="18"/>
      <c r="DVF256" s="18"/>
      <c r="DVG256" s="18"/>
      <c r="DVH256" s="18"/>
      <c r="DVI256" s="18"/>
      <c r="DVJ256" s="18"/>
      <c r="DVK256" s="18"/>
      <c r="DVL256" s="18"/>
      <c r="DVM256" s="18"/>
      <c r="DVN256" s="18"/>
      <c r="DVO256" s="18"/>
      <c r="DVP256" s="18"/>
      <c r="DVQ256" s="18"/>
      <c r="DVR256" s="18"/>
      <c r="DVS256" s="18"/>
      <c r="DVT256" s="18"/>
      <c r="DVU256" s="18"/>
      <c r="DVV256" s="18"/>
      <c r="DVW256" s="18"/>
      <c r="DVX256" s="18"/>
      <c r="DVY256" s="18"/>
      <c r="DVZ256" s="18"/>
      <c r="DWA256" s="18"/>
      <c r="DWB256" s="18"/>
      <c r="DWC256" s="18"/>
      <c r="DWD256" s="18"/>
      <c r="DWE256" s="18"/>
      <c r="DWF256" s="18"/>
      <c r="DWG256" s="18"/>
      <c r="DWH256" s="18"/>
      <c r="DWI256" s="18"/>
      <c r="DWJ256" s="18"/>
      <c r="DWK256" s="18"/>
      <c r="DWL256" s="18"/>
      <c r="DWM256" s="18"/>
      <c r="DWN256" s="18"/>
      <c r="DWO256" s="18"/>
      <c r="DWP256" s="18"/>
      <c r="DWQ256" s="18"/>
      <c r="DWR256" s="18"/>
      <c r="DWS256" s="18"/>
      <c r="DWT256" s="18"/>
      <c r="DWU256" s="18"/>
      <c r="DWV256" s="18"/>
      <c r="DWW256" s="18"/>
      <c r="DWX256" s="18"/>
      <c r="DWY256" s="18"/>
      <c r="DWZ256" s="18"/>
      <c r="DXA256" s="18"/>
      <c r="DXB256" s="18"/>
      <c r="DXC256" s="18"/>
      <c r="DXD256" s="18"/>
      <c r="DXE256" s="18"/>
      <c r="DXF256" s="18"/>
      <c r="DXG256" s="18"/>
      <c r="DXH256" s="18"/>
      <c r="DXI256" s="18"/>
      <c r="DXJ256" s="18"/>
      <c r="DXK256" s="18"/>
      <c r="DXL256" s="18"/>
      <c r="DXM256" s="18"/>
      <c r="DXN256" s="18"/>
      <c r="DXO256" s="18"/>
      <c r="DXP256" s="18"/>
      <c r="DXQ256" s="18"/>
      <c r="DXR256" s="18"/>
      <c r="DXS256" s="18"/>
      <c r="DXT256" s="18"/>
      <c r="DXU256" s="18"/>
      <c r="DXV256" s="18"/>
      <c r="DXW256" s="18"/>
      <c r="DXX256" s="18"/>
      <c r="DXY256" s="18"/>
      <c r="DXZ256" s="18"/>
      <c r="DYA256" s="18"/>
      <c r="DYB256" s="18"/>
      <c r="DYC256" s="18"/>
      <c r="DYD256" s="18"/>
      <c r="DYE256" s="18"/>
      <c r="DYF256" s="18"/>
      <c r="DYG256" s="18"/>
      <c r="DYH256" s="18"/>
      <c r="DYI256" s="18"/>
      <c r="DYJ256" s="18"/>
      <c r="DYK256" s="18"/>
      <c r="DYL256" s="18"/>
      <c r="DYM256" s="18"/>
      <c r="DYN256" s="18"/>
      <c r="DYO256" s="18"/>
      <c r="DYP256" s="18"/>
      <c r="DYQ256" s="18"/>
      <c r="DYR256" s="18"/>
      <c r="DYS256" s="18"/>
      <c r="DYT256" s="18"/>
      <c r="DYU256" s="18"/>
      <c r="DYV256" s="18"/>
      <c r="DYW256" s="18"/>
      <c r="DYX256" s="18"/>
      <c r="DYY256" s="18"/>
      <c r="DYZ256" s="18"/>
      <c r="DZA256" s="18"/>
      <c r="DZB256" s="18"/>
      <c r="DZC256" s="18"/>
      <c r="DZD256" s="18"/>
      <c r="DZE256" s="18"/>
      <c r="DZF256" s="18"/>
      <c r="DZG256" s="18"/>
      <c r="DZH256" s="18"/>
      <c r="DZI256" s="18"/>
      <c r="DZJ256" s="18"/>
      <c r="DZK256" s="18"/>
      <c r="DZL256" s="18"/>
      <c r="DZM256" s="18"/>
      <c r="DZN256" s="18"/>
      <c r="DZO256" s="18"/>
      <c r="DZP256" s="18"/>
      <c r="DZQ256" s="18"/>
      <c r="DZR256" s="18"/>
      <c r="DZS256" s="18"/>
      <c r="DZT256" s="18"/>
      <c r="DZU256" s="18"/>
      <c r="DZV256" s="18"/>
      <c r="DZW256" s="18"/>
      <c r="DZX256" s="18"/>
      <c r="DZY256" s="18"/>
      <c r="DZZ256" s="18"/>
      <c r="EAA256" s="18"/>
      <c r="EAB256" s="18"/>
      <c r="EAC256" s="18"/>
      <c r="EAD256" s="18"/>
      <c r="EAE256" s="18"/>
      <c r="EAF256" s="18"/>
      <c r="EAG256" s="18"/>
      <c r="EAH256" s="18"/>
      <c r="EAI256" s="18"/>
      <c r="EAJ256" s="18"/>
      <c r="EAK256" s="18"/>
      <c r="EAL256" s="18"/>
      <c r="EAM256" s="18"/>
      <c r="EAN256" s="18"/>
      <c r="EAO256" s="18"/>
      <c r="EAP256" s="18"/>
      <c r="EAQ256" s="18"/>
      <c r="EAR256" s="18"/>
      <c r="EAS256" s="18"/>
      <c r="EAT256" s="18"/>
      <c r="EAU256" s="18"/>
      <c r="EAV256" s="18"/>
      <c r="EAW256" s="18"/>
      <c r="EAX256" s="18"/>
      <c r="EAY256" s="18"/>
      <c r="EAZ256" s="18"/>
      <c r="EBA256" s="18"/>
      <c r="EBB256" s="18"/>
      <c r="EBC256" s="18"/>
      <c r="EBD256" s="18"/>
      <c r="EBE256" s="18"/>
      <c r="EBF256" s="18"/>
      <c r="EBG256" s="18"/>
      <c r="EBH256" s="18"/>
      <c r="EBI256" s="18"/>
      <c r="EBJ256" s="18"/>
      <c r="EBK256" s="18"/>
      <c r="EBL256" s="18"/>
      <c r="EBM256" s="18"/>
      <c r="EBN256" s="18"/>
      <c r="EBO256" s="18"/>
      <c r="EBP256" s="18"/>
      <c r="EBQ256" s="18"/>
      <c r="EBR256" s="18"/>
      <c r="EBS256" s="18"/>
      <c r="EBT256" s="18"/>
      <c r="EBU256" s="18"/>
      <c r="EBV256" s="18"/>
      <c r="EBW256" s="18"/>
      <c r="EBX256" s="18"/>
      <c r="EBY256" s="18"/>
      <c r="EBZ256" s="18"/>
      <c r="ECA256" s="18"/>
      <c r="ECB256" s="18"/>
      <c r="ECC256" s="18"/>
      <c r="ECD256" s="18"/>
      <c r="ECE256" s="18"/>
      <c r="ECF256" s="18"/>
      <c r="ECG256" s="18"/>
      <c r="ECH256" s="18"/>
      <c r="ECI256" s="18"/>
      <c r="ECJ256" s="18"/>
      <c r="ECK256" s="18"/>
      <c r="ECL256" s="18"/>
      <c r="ECM256" s="18"/>
      <c r="ECN256" s="18"/>
      <c r="ECO256" s="18"/>
      <c r="ECP256" s="18"/>
      <c r="ECQ256" s="18"/>
      <c r="ECR256" s="18"/>
      <c r="ECS256" s="18"/>
      <c r="ECT256" s="18"/>
      <c r="ECU256" s="18"/>
      <c r="ECV256" s="18"/>
      <c r="ECW256" s="18"/>
      <c r="ECX256" s="18"/>
      <c r="ECY256" s="18"/>
      <c r="ECZ256" s="18"/>
      <c r="EDA256" s="18"/>
      <c r="EDB256" s="18"/>
      <c r="EDC256" s="18"/>
      <c r="EDD256" s="18"/>
      <c r="EDE256" s="18"/>
      <c r="EDF256" s="18"/>
      <c r="EDG256" s="18"/>
      <c r="EDH256" s="18"/>
      <c r="EDI256" s="18"/>
      <c r="EDJ256" s="18"/>
      <c r="EDK256" s="18"/>
      <c r="EDL256" s="18"/>
      <c r="EDM256" s="18"/>
      <c r="EDN256" s="18"/>
      <c r="EDO256" s="18"/>
      <c r="EDP256" s="18"/>
      <c r="EDQ256" s="18"/>
      <c r="EDR256" s="18"/>
      <c r="EDS256" s="18"/>
      <c r="EDT256" s="18"/>
      <c r="EDU256" s="18"/>
      <c r="EDV256" s="18"/>
      <c r="EDW256" s="18"/>
      <c r="EDX256" s="18"/>
      <c r="EDY256" s="18"/>
      <c r="EDZ256" s="18"/>
      <c r="EEA256" s="18"/>
      <c r="EEB256" s="18"/>
      <c r="EEC256" s="18"/>
      <c r="EED256" s="18"/>
      <c r="EEE256" s="18"/>
      <c r="EEF256" s="18"/>
      <c r="EEG256" s="18"/>
      <c r="EEH256" s="18"/>
      <c r="EEI256" s="18"/>
      <c r="EEJ256" s="18"/>
      <c r="EEK256" s="18"/>
      <c r="EEL256" s="18"/>
      <c r="EEM256" s="18"/>
      <c r="EEN256" s="18"/>
      <c r="EEO256" s="18"/>
      <c r="EEP256" s="18"/>
      <c r="EEQ256" s="18"/>
      <c r="EER256" s="18"/>
      <c r="EES256" s="18"/>
      <c r="EET256" s="18"/>
      <c r="EEU256" s="18"/>
      <c r="EEV256" s="18"/>
      <c r="EEW256" s="18"/>
      <c r="EEX256" s="18"/>
      <c r="EEY256" s="18"/>
      <c r="EEZ256" s="18"/>
      <c r="EFA256" s="18"/>
      <c r="EFB256" s="18"/>
      <c r="EFC256" s="18"/>
      <c r="EFD256" s="18"/>
      <c r="EFE256" s="18"/>
      <c r="EFF256" s="18"/>
      <c r="EFG256" s="18"/>
      <c r="EFH256" s="18"/>
      <c r="EFI256" s="18"/>
      <c r="EFJ256" s="18"/>
      <c r="EFK256" s="18"/>
      <c r="EFL256" s="18"/>
      <c r="EFM256" s="18"/>
      <c r="EFN256" s="18"/>
      <c r="EFO256" s="18"/>
      <c r="EFP256" s="18"/>
      <c r="EFQ256" s="18"/>
      <c r="EFR256" s="18"/>
      <c r="EFS256" s="18"/>
      <c r="EFT256" s="18"/>
      <c r="EFU256" s="18"/>
      <c r="EFV256" s="18"/>
      <c r="EFW256" s="18"/>
      <c r="EFX256" s="18"/>
      <c r="EFY256" s="18"/>
      <c r="EFZ256" s="18"/>
      <c r="EGA256" s="18"/>
      <c r="EGB256" s="18"/>
      <c r="EGC256" s="18"/>
      <c r="EGD256" s="18"/>
      <c r="EGE256" s="18"/>
      <c r="EGF256" s="18"/>
      <c r="EGG256" s="18"/>
      <c r="EGH256" s="18"/>
      <c r="EGI256" s="18"/>
      <c r="EGJ256" s="18"/>
      <c r="EGK256" s="18"/>
      <c r="EGL256" s="18"/>
      <c r="EGM256" s="18"/>
      <c r="EGN256" s="18"/>
      <c r="EGO256" s="18"/>
      <c r="EGP256" s="18"/>
      <c r="EGQ256" s="18"/>
      <c r="EGR256" s="18"/>
      <c r="EGS256" s="18"/>
      <c r="EGT256" s="18"/>
      <c r="EGU256" s="18"/>
      <c r="EGV256" s="18"/>
      <c r="EGW256" s="18"/>
      <c r="EGX256" s="18"/>
      <c r="EGY256" s="18"/>
      <c r="EGZ256" s="18"/>
      <c r="EHA256" s="18"/>
      <c r="EHB256" s="18"/>
      <c r="EHC256" s="18"/>
      <c r="EHD256" s="18"/>
      <c r="EHE256" s="18"/>
      <c r="EHF256" s="18"/>
      <c r="EHG256" s="18"/>
      <c r="EHH256" s="18"/>
      <c r="EHI256" s="18"/>
      <c r="EHJ256" s="18"/>
      <c r="EHK256" s="18"/>
      <c r="EHL256" s="18"/>
      <c r="EHM256" s="18"/>
      <c r="EHN256" s="18"/>
      <c r="EHO256" s="18"/>
      <c r="EHP256" s="18"/>
      <c r="EHQ256" s="18"/>
      <c r="EHR256" s="18"/>
      <c r="EHS256" s="18"/>
      <c r="EHT256" s="18"/>
      <c r="EHU256" s="18"/>
      <c r="EHV256" s="18"/>
      <c r="EHW256" s="18"/>
      <c r="EHX256" s="18"/>
      <c r="EHY256" s="18"/>
      <c r="EHZ256" s="18"/>
      <c r="EIA256" s="18"/>
      <c r="EIB256" s="18"/>
      <c r="EIC256" s="18"/>
      <c r="EID256" s="18"/>
      <c r="EIE256" s="18"/>
      <c r="EIF256" s="18"/>
      <c r="EIG256" s="18"/>
      <c r="EIH256" s="18"/>
      <c r="EII256" s="18"/>
      <c r="EIJ256" s="18"/>
      <c r="EIK256" s="18"/>
      <c r="EIL256" s="18"/>
      <c r="EIM256" s="18"/>
      <c r="EIN256" s="18"/>
      <c r="EIO256" s="18"/>
      <c r="EIP256" s="18"/>
      <c r="EIQ256" s="18"/>
      <c r="EIR256" s="18"/>
      <c r="EIS256" s="18"/>
      <c r="EIT256" s="18"/>
      <c r="EIU256" s="18"/>
      <c r="EIV256" s="18"/>
      <c r="EIW256" s="18"/>
      <c r="EIX256" s="18"/>
      <c r="EIY256" s="18"/>
      <c r="EIZ256" s="18"/>
      <c r="EJA256" s="18"/>
      <c r="EJB256" s="18"/>
      <c r="EJC256" s="18"/>
      <c r="EJD256" s="18"/>
      <c r="EJE256" s="18"/>
      <c r="EJF256" s="18"/>
      <c r="EJG256" s="18"/>
      <c r="EJH256" s="18"/>
      <c r="EJI256" s="18"/>
      <c r="EJJ256" s="18"/>
      <c r="EJK256" s="18"/>
      <c r="EJL256" s="18"/>
      <c r="EJM256" s="18"/>
      <c r="EJN256" s="18"/>
      <c r="EJO256" s="18"/>
      <c r="EJP256" s="18"/>
      <c r="EJQ256" s="18"/>
      <c r="EJR256" s="18"/>
      <c r="EJS256" s="18"/>
      <c r="EJT256" s="18"/>
      <c r="EJU256" s="18"/>
      <c r="EJV256" s="18"/>
      <c r="EJW256" s="18"/>
      <c r="EJX256" s="18"/>
      <c r="EJY256" s="18"/>
      <c r="EJZ256" s="18"/>
      <c r="EKA256" s="18"/>
      <c r="EKB256" s="18"/>
      <c r="EKC256" s="18"/>
      <c r="EKD256" s="18"/>
      <c r="EKE256" s="18"/>
      <c r="EKF256" s="18"/>
      <c r="EKG256" s="18"/>
      <c r="EKH256" s="18"/>
      <c r="EKI256" s="18"/>
      <c r="EKJ256" s="18"/>
      <c r="EKK256" s="18"/>
      <c r="EKL256" s="18"/>
      <c r="EKM256" s="18"/>
      <c r="EKN256" s="18"/>
      <c r="EKO256" s="18"/>
      <c r="EKP256" s="18"/>
      <c r="EKQ256" s="18"/>
      <c r="EKR256" s="18"/>
      <c r="EKS256" s="18"/>
      <c r="EKT256" s="18"/>
      <c r="EKU256" s="18"/>
      <c r="EKV256" s="18"/>
      <c r="EKW256" s="18"/>
      <c r="EKX256" s="18"/>
      <c r="EKY256" s="18"/>
      <c r="EKZ256" s="18"/>
      <c r="ELA256" s="18"/>
      <c r="ELB256" s="18"/>
      <c r="ELC256" s="18"/>
      <c r="ELD256" s="18"/>
      <c r="ELE256" s="18"/>
      <c r="ELF256" s="18"/>
      <c r="ELG256" s="18"/>
      <c r="ELH256" s="18"/>
      <c r="ELI256" s="18"/>
      <c r="ELJ256" s="18"/>
      <c r="ELK256" s="18"/>
      <c r="ELL256" s="18"/>
      <c r="ELM256" s="18"/>
      <c r="ELN256" s="18"/>
      <c r="ELO256" s="18"/>
      <c r="ELP256" s="18"/>
      <c r="ELQ256" s="18"/>
      <c r="ELR256" s="18"/>
      <c r="ELS256" s="18"/>
      <c r="ELT256" s="18"/>
      <c r="ELU256" s="18"/>
      <c r="ELV256" s="18"/>
      <c r="ELW256" s="18"/>
      <c r="ELX256" s="18"/>
      <c r="ELY256" s="18"/>
      <c r="ELZ256" s="18"/>
      <c r="EMA256" s="18"/>
      <c r="EMB256" s="18"/>
      <c r="EMC256" s="18"/>
      <c r="EMD256" s="18"/>
      <c r="EME256" s="18"/>
      <c r="EMF256" s="18"/>
      <c r="EMG256" s="18"/>
      <c r="EMH256" s="18"/>
      <c r="EMI256" s="18"/>
      <c r="EMJ256" s="18"/>
      <c r="EMK256" s="18"/>
      <c r="EML256" s="18"/>
      <c r="EMM256" s="18"/>
      <c r="EMN256" s="18"/>
      <c r="EMO256" s="18"/>
      <c r="EMP256" s="18"/>
      <c r="EMQ256" s="18"/>
      <c r="EMR256" s="18"/>
      <c r="EMS256" s="18"/>
      <c r="EMT256" s="18"/>
      <c r="EMU256" s="18"/>
      <c r="EMV256" s="18"/>
      <c r="EMW256" s="18"/>
      <c r="EMX256" s="18"/>
      <c r="EMY256" s="18"/>
      <c r="EMZ256" s="18"/>
      <c r="ENA256" s="18"/>
      <c r="ENB256" s="18"/>
      <c r="ENC256" s="18"/>
      <c r="END256" s="18"/>
      <c r="ENE256" s="18"/>
      <c r="ENF256" s="18"/>
      <c r="ENG256" s="18"/>
      <c r="ENH256" s="18"/>
      <c r="ENI256" s="18"/>
      <c r="ENJ256" s="18"/>
      <c r="ENK256" s="18"/>
      <c r="ENL256" s="18"/>
      <c r="ENM256" s="18"/>
      <c r="ENN256" s="18"/>
      <c r="ENO256" s="18"/>
      <c r="ENP256" s="18"/>
      <c r="ENQ256" s="18"/>
      <c r="ENR256" s="18"/>
      <c r="ENS256" s="18"/>
      <c r="ENT256" s="18"/>
      <c r="ENU256" s="18"/>
      <c r="ENV256" s="18"/>
      <c r="ENW256" s="18"/>
      <c r="ENX256" s="18"/>
      <c r="ENY256" s="18"/>
      <c r="ENZ256" s="18"/>
      <c r="EOA256" s="18"/>
      <c r="EOB256" s="18"/>
      <c r="EOC256" s="18"/>
      <c r="EOD256" s="18"/>
      <c r="EOE256" s="18"/>
      <c r="EOF256" s="18"/>
      <c r="EOG256" s="18"/>
      <c r="EOH256" s="18"/>
      <c r="EOI256" s="18"/>
      <c r="EOJ256" s="18"/>
      <c r="EOK256" s="18"/>
      <c r="EOL256" s="18"/>
      <c r="EOM256" s="18"/>
      <c r="EON256" s="18"/>
      <c r="EOO256" s="18"/>
      <c r="EOP256" s="18"/>
      <c r="EOQ256" s="18"/>
      <c r="EOR256" s="18"/>
      <c r="EOS256" s="18"/>
      <c r="EOT256" s="18"/>
      <c r="EOU256" s="18"/>
      <c r="EOV256" s="18"/>
      <c r="EOW256" s="18"/>
      <c r="EOX256" s="18"/>
      <c r="EOY256" s="18"/>
      <c r="EOZ256" s="18"/>
      <c r="EPA256" s="18"/>
      <c r="EPB256" s="18"/>
      <c r="EPC256" s="18"/>
      <c r="EPD256" s="18"/>
      <c r="EPE256" s="18"/>
      <c r="EPF256" s="18"/>
      <c r="EPG256" s="18"/>
      <c r="EPH256" s="18"/>
      <c r="EPI256" s="18"/>
      <c r="EPJ256" s="18"/>
      <c r="EPK256" s="18"/>
      <c r="EPL256" s="18"/>
      <c r="EPM256" s="18"/>
      <c r="EPN256" s="18"/>
      <c r="EPO256" s="18"/>
      <c r="EPP256" s="18"/>
      <c r="EPQ256" s="18"/>
      <c r="EPR256" s="18"/>
      <c r="EPS256" s="18"/>
      <c r="EPT256" s="18"/>
      <c r="EPU256" s="18"/>
      <c r="EPV256" s="18"/>
      <c r="EPW256" s="18"/>
      <c r="EPX256" s="18"/>
      <c r="EPY256" s="18"/>
      <c r="EPZ256" s="18"/>
      <c r="EQA256" s="18"/>
      <c r="EQB256" s="18"/>
      <c r="EQC256" s="18"/>
      <c r="EQD256" s="18"/>
      <c r="EQE256" s="18"/>
      <c r="EQF256" s="18"/>
      <c r="EQG256" s="18"/>
      <c r="EQH256" s="18"/>
      <c r="EQI256" s="18"/>
      <c r="EQJ256" s="18"/>
      <c r="EQK256" s="18"/>
      <c r="EQL256" s="18"/>
      <c r="EQM256" s="18"/>
      <c r="EQN256" s="18"/>
      <c r="EQO256" s="18"/>
      <c r="EQP256" s="18"/>
      <c r="EQQ256" s="18"/>
      <c r="EQR256" s="18"/>
      <c r="EQS256" s="18"/>
      <c r="EQT256" s="18"/>
      <c r="EQU256" s="18"/>
      <c r="EQV256" s="18"/>
      <c r="EQW256" s="18"/>
      <c r="EQX256" s="18"/>
      <c r="EQY256" s="18"/>
      <c r="EQZ256" s="18"/>
      <c r="ERA256" s="18"/>
      <c r="ERB256" s="18"/>
      <c r="ERC256" s="18"/>
      <c r="ERD256" s="18"/>
      <c r="ERE256" s="18"/>
      <c r="ERF256" s="18"/>
      <c r="ERG256" s="18"/>
      <c r="ERH256" s="18"/>
      <c r="ERI256" s="18"/>
      <c r="ERJ256" s="18"/>
      <c r="ERK256" s="18"/>
      <c r="ERL256" s="18"/>
      <c r="ERM256" s="18"/>
      <c r="ERN256" s="18"/>
      <c r="ERO256" s="18"/>
      <c r="ERP256" s="18"/>
      <c r="ERQ256" s="18"/>
      <c r="ERR256" s="18"/>
      <c r="ERS256" s="18"/>
      <c r="ERT256" s="18"/>
      <c r="ERU256" s="18"/>
      <c r="ERV256" s="18"/>
      <c r="ERW256" s="18"/>
      <c r="ERX256" s="18"/>
      <c r="ERY256" s="18"/>
      <c r="ERZ256" s="18"/>
      <c r="ESA256" s="18"/>
      <c r="ESB256" s="18"/>
      <c r="ESC256" s="18"/>
      <c r="ESD256" s="18"/>
      <c r="ESE256" s="18"/>
      <c r="ESF256" s="18"/>
      <c r="ESG256" s="18"/>
      <c r="ESH256" s="18"/>
      <c r="ESI256" s="18"/>
      <c r="ESJ256" s="18"/>
      <c r="ESK256" s="18"/>
      <c r="ESL256" s="18"/>
      <c r="ESM256" s="18"/>
      <c r="ESN256" s="18"/>
      <c r="ESO256" s="18"/>
      <c r="ESP256" s="18"/>
      <c r="ESQ256" s="18"/>
      <c r="ESR256" s="18"/>
      <c r="ESS256" s="18"/>
      <c r="EST256" s="18"/>
      <c r="ESU256" s="18"/>
      <c r="ESV256" s="18"/>
      <c r="ESW256" s="18"/>
      <c r="ESX256" s="18"/>
      <c r="ESY256" s="18"/>
      <c r="ESZ256" s="18"/>
      <c r="ETA256" s="18"/>
      <c r="ETB256" s="18"/>
      <c r="ETC256" s="18"/>
      <c r="ETD256" s="18"/>
      <c r="ETE256" s="18"/>
      <c r="ETF256" s="18"/>
      <c r="ETG256" s="18"/>
      <c r="ETH256" s="18"/>
      <c r="ETI256" s="18"/>
      <c r="ETJ256" s="18"/>
      <c r="ETK256" s="18"/>
      <c r="ETL256" s="18"/>
      <c r="ETM256" s="18"/>
      <c r="ETN256" s="18"/>
      <c r="ETO256" s="18"/>
      <c r="ETP256" s="18"/>
      <c r="ETQ256" s="18"/>
      <c r="ETR256" s="18"/>
      <c r="ETS256" s="18"/>
      <c r="ETT256" s="18"/>
      <c r="ETU256" s="18"/>
      <c r="ETV256" s="18"/>
      <c r="ETW256" s="18"/>
      <c r="ETX256" s="18"/>
      <c r="ETY256" s="18"/>
      <c r="ETZ256" s="18"/>
      <c r="EUA256" s="18"/>
      <c r="EUB256" s="18"/>
      <c r="EUC256" s="18"/>
      <c r="EUD256" s="18"/>
      <c r="EUE256" s="18"/>
      <c r="EUF256" s="18"/>
      <c r="EUG256" s="18"/>
      <c r="EUH256" s="18"/>
      <c r="EUI256" s="18"/>
      <c r="EUJ256" s="18"/>
      <c r="EUK256" s="18"/>
      <c r="EUL256" s="18"/>
      <c r="EUM256" s="18"/>
      <c r="EUN256" s="18"/>
      <c r="EUO256" s="18"/>
      <c r="EUP256" s="18"/>
      <c r="EUQ256" s="18"/>
      <c r="EUR256" s="18"/>
      <c r="EUS256" s="18"/>
      <c r="EUT256" s="18"/>
      <c r="EUU256" s="18"/>
      <c r="EUV256" s="18"/>
      <c r="EUW256" s="18"/>
      <c r="EUX256" s="18"/>
      <c r="EUY256" s="18"/>
      <c r="EUZ256" s="18"/>
      <c r="EVA256" s="18"/>
      <c r="EVB256" s="18"/>
      <c r="EVC256" s="18"/>
      <c r="EVD256" s="18"/>
      <c r="EVE256" s="18"/>
      <c r="EVF256" s="18"/>
      <c r="EVG256" s="18"/>
      <c r="EVH256" s="18"/>
      <c r="EVI256" s="18"/>
      <c r="EVJ256" s="18"/>
      <c r="EVK256" s="18"/>
      <c r="EVL256" s="18"/>
      <c r="EVM256" s="18"/>
      <c r="EVN256" s="18"/>
      <c r="EVO256" s="18"/>
      <c r="EVP256" s="18"/>
      <c r="EVQ256" s="18"/>
      <c r="EVR256" s="18"/>
      <c r="EVS256" s="18"/>
      <c r="EVT256" s="18"/>
      <c r="EVU256" s="18"/>
      <c r="EVV256" s="18"/>
      <c r="EVW256" s="18"/>
      <c r="EVX256" s="18"/>
      <c r="EVY256" s="18"/>
      <c r="EVZ256" s="18"/>
      <c r="EWA256" s="18"/>
      <c r="EWB256" s="18"/>
      <c r="EWC256" s="18"/>
      <c r="EWD256" s="18"/>
      <c r="EWE256" s="18"/>
      <c r="EWF256" s="18"/>
      <c r="EWG256" s="18"/>
      <c r="EWH256" s="18"/>
      <c r="EWI256" s="18"/>
      <c r="EWJ256" s="18"/>
      <c r="EWK256" s="18"/>
      <c r="EWL256" s="18"/>
      <c r="EWM256" s="18"/>
      <c r="EWN256" s="18"/>
      <c r="EWO256" s="18"/>
      <c r="EWP256" s="18"/>
      <c r="EWQ256" s="18"/>
      <c r="EWR256" s="18"/>
      <c r="EWS256" s="18"/>
      <c r="EWT256" s="18"/>
      <c r="EWU256" s="18"/>
      <c r="EWV256" s="18"/>
      <c r="EWW256" s="18"/>
      <c r="EWX256" s="18"/>
      <c r="EWY256" s="18"/>
      <c r="EWZ256" s="18"/>
      <c r="EXA256" s="18"/>
      <c r="EXB256" s="18"/>
      <c r="EXC256" s="18"/>
      <c r="EXD256" s="18"/>
      <c r="EXE256" s="18"/>
      <c r="EXF256" s="18"/>
      <c r="EXG256" s="18"/>
      <c r="EXH256" s="18"/>
      <c r="EXI256" s="18"/>
      <c r="EXJ256" s="18"/>
      <c r="EXK256" s="18"/>
      <c r="EXL256" s="18"/>
      <c r="EXM256" s="18"/>
      <c r="EXN256" s="18"/>
      <c r="EXO256" s="18"/>
      <c r="EXP256" s="18"/>
      <c r="EXQ256" s="18"/>
      <c r="EXR256" s="18"/>
      <c r="EXS256" s="18"/>
      <c r="EXT256" s="18"/>
      <c r="EXU256" s="18"/>
      <c r="EXV256" s="18"/>
      <c r="EXW256" s="18"/>
      <c r="EXX256" s="18"/>
      <c r="EXY256" s="18"/>
      <c r="EXZ256" s="18"/>
      <c r="EYA256" s="18"/>
      <c r="EYB256" s="18"/>
      <c r="EYC256" s="18"/>
      <c r="EYD256" s="18"/>
      <c r="EYE256" s="18"/>
      <c r="EYF256" s="18"/>
      <c r="EYG256" s="18"/>
      <c r="EYH256" s="18"/>
      <c r="EYI256" s="18"/>
      <c r="EYJ256" s="18"/>
      <c r="EYK256" s="18"/>
      <c r="EYL256" s="18"/>
      <c r="EYM256" s="18"/>
      <c r="EYN256" s="18"/>
      <c r="EYO256" s="18"/>
      <c r="EYP256" s="18"/>
      <c r="EYQ256" s="18"/>
      <c r="EYR256" s="18"/>
      <c r="EYS256" s="18"/>
      <c r="EYT256" s="18"/>
      <c r="EYU256" s="18"/>
      <c r="EYV256" s="18"/>
      <c r="EYW256" s="18"/>
      <c r="EYX256" s="18"/>
      <c r="UFN256" s="18"/>
      <c r="UFO256" s="18"/>
      <c r="UFP256" s="18"/>
      <c r="UFQ256" s="18"/>
      <c r="UFR256" s="18"/>
      <c r="UFS256" s="18"/>
      <c r="UFT256" s="18"/>
      <c r="UFU256" s="18"/>
      <c r="UFV256" s="18"/>
      <c r="UFW256" s="18"/>
      <c r="UFX256" s="18"/>
      <c r="UFY256" s="18"/>
      <c r="UFZ256" s="18"/>
      <c r="UGA256" s="18"/>
      <c r="UGB256" s="18"/>
      <c r="UGC256" s="18"/>
      <c r="UGD256" s="18"/>
      <c r="UGE256" s="18"/>
      <c r="UGF256" s="18"/>
      <c r="UGG256" s="18"/>
      <c r="UGH256" s="18"/>
      <c r="UGI256" s="18"/>
      <c r="UGJ256" s="18"/>
      <c r="UGK256" s="18"/>
      <c r="UGL256" s="18"/>
      <c r="UGM256" s="18"/>
      <c r="UGN256" s="18"/>
      <c r="UGO256" s="18"/>
      <c r="UGP256" s="18"/>
      <c r="UGQ256" s="18"/>
      <c r="UGR256" s="18"/>
      <c r="UGS256" s="18"/>
      <c r="UGT256" s="18"/>
      <c r="UGU256" s="18"/>
      <c r="UGV256" s="18"/>
      <c r="UGW256" s="18"/>
      <c r="UGX256" s="18"/>
      <c r="UGY256" s="18"/>
      <c r="UGZ256" s="18"/>
      <c r="UHA256" s="18"/>
      <c r="UHB256" s="18"/>
      <c r="UHC256" s="18"/>
      <c r="UHD256" s="18"/>
      <c r="UHE256" s="18"/>
      <c r="UHF256" s="18"/>
      <c r="UHG256" s="18"/>
      <c r="UHH256" s="18"/>
      <c r="UHI256" s="18"/>
      <c r="UHJ256" s="18"/>
      <c r="UHK256" s="18"/>
      <c r="UHL256" s="18"/>
      <c r="UHM256" s="18"/>
      <c r="UHN256" s="18"/>
      <c r="UHO256" s="18"/>
      <c r="UHP256" s="18"/>
      <c r="UHQ256" s="18"/>
      <c r="UHR256" s="18"/>
      <c r="UHS256" s="18"/>
      <c r="UHT256" s="18"/>
      <c r="UHU256" s="18"/>
      <c r="UHV256" s="18"/>
      <c r="UHW256" s="18"/>
      <c r="UHX256" s="18"/>
      <c r="UHY256" s="18"/>
      <c r="UHZ256" s="18"/>
      <c r="UIA256" s="18"/>
      <c r="UIB256" s="18"/>
      <c r="UIC256" s="18"/>
      <c r="UID256" s="18"/>
      <c r="UIE256" s="18"/>
      <c r="UIF256" s="18"/>
      <c r="UIG256" s="18"/>
      <c r="UIH256" s="18"/>
      <c r="UII256" s="18"/>
      <c r="UIJ256" s="18"/>
      <c r="UIK256" s="18"/>
      <c r="UIL256" s="18"/>
      <c r="UIM256" s="18"/>
      <c r="UIN256" s="18"/>
      <c r="UIO256" s="18"/>
      <c r="UIP256" s="18"/>
      <c r="UIQ256" s="18"/>
      <c r="UIR256" s="18"/>
      <c r="UIS256" s="18"/>
      <c r="UIT256" s="18"/>
      <c r="UIU256" s="18"/>
      <c r="UIV256" s="18"/>
      <c r="UIW256" s="18"/>
      <c r="UIX256" s="18"/>
      <c r="UIY256" s="18"/>
      <c r="UIZ256" s="18"/>
      <c r="UJA256" s="18"/>
      <c r="UJB256" s="18"/>
      <c r="UJC256" s="18"/>
      <c r="UJD256" s="18"/>
      <c r="UJE256" s="18"/>
      <c r="UJF256" s="18"/>
      <c r="UJG256" s="18"/>
      <c r="UJH256" s="18"/>
      <c r="UJI256" s="18"/>
      <c r="UJJ256" s="18"/>
      <c r="UJK256" s="18"/>
      <c r="UJL256" s="18"/>
      <c r="UJM256" s="18"/>
      <c r="UJN256" s="18"/>
      <c r="UJO256" s="18"/>
      <c r="UJP256" s="18"/>
      <c r="UJQ256" s="18"/>
      <c r="UJR256" s="18"/>
      <c r="UJS256" s="18"/>
      <c r="UJT256" s="18"/>
      <c r="UJU256" s="18"/>
      <c r="UJV256" s="18"/>
      <c r="UJW256" s="18"/>
      <c r="UJX256" s="18"/>
      <c r="UJY256" s="18"/>
      <c r="UJZ256" s="18"/>
      <c r="UKA256" s="18"/>
      <c r="UKB256" s="18"/>
      <c r="UKC256" s="18"/>
      <c r="UKD256" s="18"/>
      <c r="UKE256" s="18"/>
      <c r="UKF256" s="18"/>
      <c r="UKG256" s="18"/>
      <c r="UKH256" s="18"/>
      <c r="UKI256" s="18"/>
      <c r="UKJ256" s="18"/>
      <c r="UKK256" s="18"/>
      <c r="UKL256" s="18"/>
      <c r="UKM256" s="18"/>
      <c r="UKN256" s="18"/>
      <c r="UKO256" s="18"/>
      <c r="UKP256" s="18"/>
      <c r="UKQ256" s="18"/>
      <c r="UKR256" s="18"/>
      <c r="UKS256" s="18"/>
      <c r="UKT256" s="18"/>
      <c r="UKU256" s="18"/>
      <c r="UKV256" s="18"/>
      <c r="UKW256" s="18"/>
      <c r="UKX256" s="18"/>
      <c r="UKY256" s="18"/>
      <c r="UKZ256" s="18"/>
      <c r="ULA256" s="18"/>
      <c r="ULB256" s="18"/>
      <c r="ULC256" s="18"/>
      <c r="ULD256" s="18"/>
      <c r="ULE256" s="18"/>
      <c r="ULF256" s="18"/>
      <c r="ULG256" s="18"/>
      <c r="ULH256" s="18"/>
      <c r="ULI256" s="18"/>
      <c r="ULJ256" s="18"/>
      <c r="ULK256" s="18"/>
      <c r="ULL256" s="18"/>
      <c r="ULM256" s="18"/>
      <c r="ULN256" s="18"/>
      <c r="ULO256" s="18"/>
      <c r="ULP256" s="18"/>
      <c r="ULQ256" s="18"/>
      <c r="ULR256" s="18"/>
      <c r="ULS256" s="18"/>
      <c r="ULT256" s="18"/>
      <c r="ULU256" s="18"/>
      <c r="ULV256" s="18"/>
      <c r="ULW256" s="18"/>
      <c r="ULX256" s="18"/>
      <c r="ULY256" s="18"/>
      <c r="ULZ256" s="18"/>
      <c r="UMA256" s="18"/>
      <c r="UMB256" s="18"/>
      <c r="UMC256" s="18"/>
      <c r="UMD256" s="18"/>
      <c r="UME256" s="18"/>
      <c r="UMF256" s="18"/>
      <c r="UMG256" s="18"/>
      <c r="UMH256" s="18"/>
      <c r="UMI256" s="18"/>
      <c r="UMJ256" s="18"/>
      <c r="UMK256" s="18"/>
      <c r="UML256" s="18"/>
      <c r="UMM256" s="18"/>
      <c r="UMN256" s="18"/>
      <c r="UMO256" s="18"/>
      <c r="UMP256" s="18"/>
      <c r="UMQ256" s="18"/>
      <c r="UMR256" s="18"/>
      <c r="UMS256" s="18"/>
      <c r="UMT256" s="18"/>
      <c r="UMU256" s="18"/>
      <c r="UMV256" s="18"/>
      <c r="UMW256" s="18"/>
      <c r="UMX256" s="18"/>
      <c r="UMY256" s="18"/>
      <c r="UMZ256" s="18"/>
      <c r="UNA256" s="18"/>
      <c r="UNB256" s="18"/>
      <c r="UNC256" s="18"/>
      <c r="UND256" s="18"/>
      <c r="UNE256" s="18"/>
      <c r="UNF256" s="18"/>
      <c r="UNG256" s="18"/>
      <c r="UNH256" s="18"/>
      <c r="UNI256" s="18"/>
      <c r="UNJ256" s="18"/>
      <c r="UNK256" s="18"/>
      <c r="UNL256" s="18"/>
      <c r="UNM256" s="18"/>
      <c r="UNN256" s="18"/>
      <c r="UNO256" s="18"/>
      <c r="UNP256" s="18"/>
      <c r="UNQ256" s="18"/>
      <c r="UNR256" s="18"/>
      <c r="UNS256" s="18"/>
      <c r="UNT256" s="18"/>
      <c r="UNU256" s="18"/>
      <c r="UNV256" s="18"/>
      <c r="UNW256" s="18"/>
      <c r="UNX256" s="18"/>
      <c r="UNY256" s="18"/>
      <c r="UNZ256" s="18"/>
      <c r="UOA256" s="18"/>
      <c r="UOB256" s="18"/>
      <c r="UOC256" s="18"/>
      <c r="UOD256" s="18"/>
      <c r="UOE256" s="18"/>
      <c r="UOF256" s="18"/>
      <c r="UOG256" s="18"/>
      <c r="UOH256" s="18"/>
      <c r="UOI256" s="18"/>
      <c r="UOJ256" s="18"/>
      <c r="UOK256" s="18"/>
      <c r="UOL256" s="18"/>
      <c r="UOM256" s="18"/>
      <c r="UON256" s="18"/>
      <c r="UOO256" s="18"/>
      <c r="UOP256" s="18"/>
      <c r="UOQ256" s="18"/>
      <c r="UOR256" s="18"/>
      <c r="UOS256" s="18"/>
      <c r="UOT256" s="18"/>
      <c r="UOU256" s="18"/>
      <c r="UOV256" s="18"/>
      <c r="UOW256" s="18"/>
      <c r="UOX256" s="18"/>
      <c r="UOY256" s="18"/>
      <c r="UOZ256" s="18"/>
      <c r="UPA256" s="18"/>
      <c r="UPB256" s="18"/>
      <c r="UPC256" s="18"/>
      <c r="UPD256" s="18"/>
      <c r="UPE256" s="18"/>
      <c r="UPF256" s="18"/>
      <c r="UPG256" s="18"/>
      <c r="UPH256" s="18"/>
      <c r="UPI256" s="18"/>
      <c r="UPJ256" s="18"/>
      <c r="UPK256" s="18"/>
      <c r="UPL256" s="18"/>
      <c r="UPM256" s="18"/>
      <c r="UPN256" s="18"/>
      <c r="UPO256" s="18"/>
      <c r="UPP256" s="18"/>
      <c r="UPQ256" s="18"/>
      <c r="UPR256" s="18"/>
      <c r="UPS256" s="18"/>
      <c r="UPT256" s="18"/>
      <c r="UPU256" s="18"/>
      <c r="UPV256" s="18"/>
      <c r="UPW256" s="18"/>
      <c r="UPX256" s="18"/>
      <c r="UPY256" s="18"/>
      <c r="UPZ256" s="18"/>
      <c r="UQA256" s="18"/>
      <c r="UQB256" s="18"/>
      <c r="UQC256" s="18"/>
      <c r="UQD256" s="18"/>
      <c r="UQE256" s="18"/>
      <c r="UQF256" s="18"/>
      <c r="UQG256" s="18"/>
      <c r="UQH256" s="18"/>
      <c r="UQI256" s="18"/>
      <c r="UQJ256" s="18"/>
      <c r="UQK256" s="18"/>
      <c r="UQL256" s="18"/>
      <c r="UQM256" s="18"/>
      <c r="UQN256" s="18"/>
      <c r="UQO256" s="18"/>
      <c r="UQP256" s="18"/>
      <c r="UQQ256" s="18"/>
      <c r="UQR256" s="18"/>
      <c r="UQS256" s="18"/>
      <c r="UQT256" s="18"/>
      <c r="UQU256" s="18"/>
      <c r="UQV256" s="18"/>
      <c r="UQW256" s="18"/>
      <c r="UQX256" s="18"/>
      <c r="UQY256" s="18"/>
      <c r="UQZ256" s="18"/>
      <c r="URA256" s="18"/>
      <c r="URB256" s="18"/>
      <c r="URC256" s="18"/>
      <c r="URD256" s="18"/>
      <c r="URE256" s="18"/>
      <c r="URF256" s="18"/>
      <c r="URG256" s="18"/>
      <c r="URH256" s="18"/>
      <c r="URI256" s="18"/>
      <c r="URJ256" s="18"/>
      <c r="URK256" s="18"/>
      <c r="URL256" s="18"/>
      <c r="URM256" s="18"/>
      <c r="URN256" s="18"/>
      <c r="URO256" s="18"/>
      <c r="URP256" s="18"/>
      <c r="URQ256" s="18"/>
      <c r="URR256" s="18"/>
      <c r="URS256" s="18"/>
      <c r="URT256" s="18"/>
      <c r="URU256" s="18"/>
      <c r="URV256" s="18"/>
      <c r="URW256" s="18"/>
      <c r="URX256" s="18"/>
      <c r="URY256" s="18"/>
      <c r="URZ256" s="18"/>
      <c r="USA256" s="18"/>
      <c r="USB256" s="18"/>
      <c r="USC256" s="18"/>
      <c r="USD256" s="18"/>
      <c r="USE256" s="18"/>
      <c r="USF256" s="18"/>
      <c r="USG256" s="18"/>
      <c r="USH256" s="18"/>
      <c r="USI256" s="18"/>
      <c r="USJ256" s="18"/>
      <c r="USK256" s="18"/>
      <c r="USL256" s="18"/>
      <c r="USM256" s="18"/>
      <c r="USN256" s="18"/>
      <c r="USO256" s="18"/>
      <c r="USP256" s="18"/>
      <c r="USQ256" s="18"/>
      <c r="USR256" s="18"/>
      <c r="USS256" s="18"/>
      <c r="UST256" s="18"/>
      <c r="USU256" s="18"/>
      <c r="USV256" s="18"/>
      <c r="USW256" s="18"/>
      <c r="USX256" s="18"/>
      <c r="USY256" s="18"/>
      <c r="USZ256" s="18"/>
      <c r="UTA256" s="18"/>
      <c r="UTB256" s="18"/>
      <c r="UTC256" s="18"/>
      <c r="UTD256" s="18"/>
      <c r="UTE256" s="18"/>
      <c r="UTF256" s="18"/>
      <c r="UTG256" s="18"/>
      <c r="UTH256" s="18"/>
      <c r="UTI256" s="18"/>
      <c r="UTJ256" s="18"/>
      <c r="UTK256" s="18"/>
      <c r="UTL256" s="18"/>
      <c r="UTM256" s="18"/>
      <c r="UTN256" s="18"/>
      <c r="UTO256" s="18"/>
      <c r="UTP256" s="18"/>
      <c r="UTQ256" s="18"/>
      <c r="UTR256" s="18"/>
      <c r="UTS256" s="18"/>
      <c r="UTT256" s="18"/>
      <c r="UTU256" s="18"/>
      <c r="UTV256" s="18"/>
      <c r="UTW256" s="18"/>
      <c r="UTX256" s="18"/>
      <c r="UTY256" s="18"/>
      <c r="UTZ256" s="18"/>
      <c r="UUA256" s="18"/>
      <c r="UUB256" s="18"/>
      <c r="UUC256" s="18"/>
      <c r="UUD256" s="18"/>
      <c r="UUE256" s="18"/>
      <c r="UUF256" s="18"/>
      <c r="UUG256" s="18"/>
      <c r="UUH256" s="18"/>
      <c r="UUI256" s="18"/>
      <c r="UUJ256" s="18"/>
      <c r="UUK256" s="18"/>
      <c r="UUL256" s="18"/>
      <c r="UUM256" s="18"/>
      <c r="UUN256" s="18"/>
      <c r="UUO256" s="18"/>
      <c r="UUP256" s="18"/>
      <c r="UUQ256" s="18"/>
      <c r="UUR256" s="18"/>
      <c r="UUS256" s="18"/>
      <c r="UUT256" s="18"/>
      <c r="UUU256" s="18"/>
      <c r="UUV256" s="18"/>
      <c r="UUW256" s="18"/>
      <c r="UUX256" s="18"/>
      <c r="UUY256" s="18"/>
      <c r="UUZ256" s="18"/>
      <c r="UVA256" s="18"/>
      <c r="UVB256" s="18"/>
      <c r="UVC256" s="18"/>
      <c r="UVD256" s="18"/>
      <c r="UVE256" s="18"/>
      <c r="UVF256" s="18"/>
      <c r="UVG256" s="18"/>
      <c r="UVH256" s="18"/>
      <c r="UVI256" s="18"/>
      <c r="UVJ256" s="18"/>
      <c r="UVK256" s="18"/>
      <c r="UVL256" s="18"/>
      <c r="UVM256" s="18"/>
      <c r="UVN256" s="18"/>
      <c r="UVO256" s="18"/>
      <c r="UVP256" s="18"/>
      <c r="UVQ256" s="18"/>
      <c r="UVR256" s="18"/>
      <c r="UVS256" s="18"/>
      <c r="UVT256" s="18"/>
      <c r="UVU256" s="18"/>
      <c r="UVV256" s="18"/>
      <c r="UVW256" s="18"/>
      <c r="UVX256" s="18"/>
      <c r="UVY256" s="18"/>
      <c r="UVZ256" s="18"/>
      <c r="UWA256" s="18"/>
      <c r="UWB256" s="18"/>
      <c r="UWC256" s="18"/>
      <c r="UWD256" s="18"/>
      <c r="UWE256" s="18"/>
      <c r="UWF256" s="18"/>
      <c r="UWG256" s="18"/>
      <c r="UWH256" s="18"/>
      <c r="UWI256" s="18"/>
      <c r="UWJ256" s="18"/>
      <c r="UWK256" s="18"/>
      <c r="UWL256" s="18"/>
      <c r="UWM256" s="18"/>
      <c r="UWN256" s="18"/>
      <c r="UWO256" s="18"/>
      <c r="UWP256" s="18"/>
      <c r="UWQ256" s="18"/>
      <c r="UWR256" s="18"/>
      <c r="UWS256" s="18"/>
      <c r="UWT256" s="18"/>
      <c r="UWU256" s="18"/>
      <c r="UWV256" s="18"/>
      <c r="UWW256" s="18"/>
      <c r="UWX256" s="18"/>
      <c r="UWY256" s="18"/>
      <c r="UWZ256" s="18"/>
      <c r="UXA256" s="18"/>
      <c r="UXB256" s="18"/>
      <c r="UXC256" s="18"/>
      <c r="UXD256" s="18"/>
      <c r="UXE256" s="18"/>
      <c r="UXF256" s="18"/>
      <c r="UXG256" s="18"/>
      <c r="UXH256" s="18"/>
      <c r="UXI256" s="18"/>
      <c r="UXJ256" s="18"/>
      <c r="UXK256" s="18"/>
      <c r="UXL256" s="18"/>
      <c r="UXM256" s="18"/>
      <c r="UXN256" s="18"/>
      <c r="UXO256" s="18"/>
      <c r="UXP256" s="18"/>
      <c r="UXQ256" s="18"/>
      <c r="UXR256" s="18"/>
      <c r="UXS256" s="18"/>
      <c r="UXT256" s="18"/>
      <c r="UXU256" s="18"/>
      <c r="UXV256" s="18"/>
      <c r="UXW256" s="18"/>
      <c r="UXX256" s="18"/>
      <c r="UXY256" s="18"/>
      <c r="UXZ256" s="18"/>
      <c r="UYA256" s="18"/>
      <c r="UYB256" s="18"/>
      <c r="UYC256" s="18"/>
      <c r="UYD256" s="18"/>
      <c r="UYE256" s="18"/>
      <c r="UYF256" s="18"/>
      <c r="UYG256" s="18"/>
      <c r="UYH256" s="18"/>
      <c r="UYI256" s="18"/>
      <c r="UYJ256" s="18"/>
      <c r="UYK256" s="18"/>
      <c r="UYL256" s="18"/>
      <c r="UYM256" s="18"/>
      <c r="UYN256" s="18"/>
      <c r="UYO256" s="18"/>
      <c r="UYP256" s="18"/>
      <c r="UYQ256" s="18"/>
      <c r="UYR256" s="18"/>
      <c r="UYS256" s="18"/>
      <c r="UYT256" s="18"/>
      <c r="UYU256" s="18"/>
      <c r="UYV256" s="18"/>
      <c r="UYW256" s="18"/>
      <c r="UYX256" s="18"/>
      <c r="UYY256" s="18"/>
      <c r="UYZ256" s="18"/>
      <c r="UZA256" s="18"/>
      <c r="UZB256" s="18"/>
      <c r="UZC256" s="18"/>
      <c r="UZD256" s="18"/>
      <c r="UZE256" s="18"/>
      <c r="UZF256" s="18"/>
      <c r="UZG256" s="18"/>
      <c r="UZH256" s="18"/>
      <c r="UZI256" s="18"/>
      <c r="UZJ256" s="18"/>
      <c r="UZK256" s="18"/>
      <c r="UZL256" s="18"/>
      <c r="UZM256" s="18"/>
      <c r="UZN256" s="18"/>
      <c r="UZO256" s="18"/>
      <c r="UZP256" s="18"/>
      <c r="UZQ256" s="18"/>
      <c r="UZR256" s="18"/>
      <c r="UZS256" s="18"/>
      <c r="UZT256" s="18"/>
      <c r="UZU256" s="18"/>
      <c r="UZV256" s="18"/>
      <c r="UZW256" s="18"/>
      <c r="UZX256" s="18"/>
      <c r="UZY256" s="18"/>
      <c r="UZZ256" s="18"/>
      <c r="VAA256" s="18"/>
      <c r="VAB256" s="18"/>
      <c r="VAC256" s="18"/>
      <c r="VAD256" s="18"/>
      <c r="VAE256" s="18"/>
      <c r="VAF256" s="18"/>
      <c r="VAG256" s="18"/>
      <c r="VAH256" s="18"/>
      <c r="VAI256" s="18"/>
      <c r="VAJ256" s="18"/>
      <c r="VAK256" s="18"/>
      <c r="VAL256" s="18"/>
      <c r="VAM256" s="18"/>
      <c r="VAN256" s="18"/>
      <c r="VAO256" s="18"/>
      <c r="VAP256" s="18"/>
      <c r="VAQ256" s="18"/>
      <c r="VAR256" s="18"/>
      <c r="VAS256" s="18"/>
      <c r="VAT256" s="18"/>
      <c r="VAU256" s="18"/>
      <c r="VAV256" s="18"/>
      <c r="VAW256" s="18"/>
      <c r="VAX256" s="18"/>
      <c r="VAY256" s="18"/>
      <c r="VAZ256" s="18"/>
      <c r="VBA256" s="18"/>
      <c r="VBB256" s="18"/>
      <c r="VBC256" s="18"/>
      <c r="VBD256" s="18"/>
      <c r="VBE256" s="18"/>
      <c r="VBF256" s="18"/>
      <c r="VBG256" s="18"/>
      <c r="VBH256" s="18"/>
      <c r="VBI256" s="18"/>
      <c r="VBJ256" s="18"/>
      <c r="VBK256" s="18"/>
      <c r="VBL256" s="18"/>
      <c r="VBM256" s="18"/>
      <c r="VBN256" s="18"/>
      <c r="VBO256" s="18"/>
      <c r="VBP256" s="18"/>
      <c r="VBQ256" s="18"/>
      <c r="VBR256" s="18"/>
      <c r="VBS256" s="18"/>
      <c r="VBT256" s="18"/>
      <c r="VBU256" s="18"/>
      <c r="VBV256" s="18"/>
      <c r="VBW256" s="18"/>
      <c r="VBX256" s="18"/>
      <c r="VBY256" s="18"/>
      <c r="VBZ256" s="18"/>
      <c r="VCA256" s="18"/>
      <c r="VCB256" s="18"/>
      <c r="VCC256" s="18"/>
      <c r="VCD256" s="18"/>
      <c r="VCE256" s="18"/>
      <c r="VCF256" s="18"/>
      <c r="VCG256" s="18"/>
      <c r="VCH256" s="18"/>
      <c r="VCI256" s="18"/>
      <c r="VCJ256" s="18"/>
      <c r="VCK256" s="18"/>
      <c r="VCL256" s="18"/>
      <c r="VCM256" s="18"/>
      <c r="VCN256" s="18"/>
      <c r="VCO256" s="18"/>
      <c r="VCP256" s="18"/>
      <c r="VCQ256" s="18"/>
      <c r="VCR256" s="18"/>
      <c r="VCS256" s="18"/>
      <c r="VCT256" s="18"/>
      <c r="VCU256" s="18"/>
      <c r="VCV256" s="18"/>
      <c r="VCW256" s="18"/>
      <c r="VCX256" s="18"/>
      <c r="VCY256" s="18"/>
      <c r="VCZ256" s="18"/>
      <c r="VDA256" s="18"/>
      <c r="VDB256" s="18"/>
      <c r="VDC256" s="18"/>
      <c r="VDD256" s="18"/>
      <c r="VDE256" s="18"/>
      <c r="VDF256" s="18"/>
      <c r="VDG256" s="18"/>
      <c r="VDH256" s="18"/>
      <c r="VDI256" s="18"/>
      <c r="VDJ256" s="18"/>
      <c r="VDK256" s="18"/>
      <c r="VDL256" s="18"/>
      <c r="VDM256" s="18"/>
      <c r="VDN256" s="18"/>
      <c r="VDO256" s="18"/>
      <c r="VDP256" s="18"/>
      <c r="VDQ256" s="18"/>
      <c r="VDR256" s="18"/>
      <c r="VDS256" s="18"/>
      <c r="VDT256" s="18"/>
      <c r="VDU256" s="18"/>
      <c r="VDV256" s="18"/>
      <c r="VDW256" s="18"/>
      <c r="VDX256" s="18"/>
      <c r="VDY256" s="18"/>
      <c r="VDZ256" s="18"/>
      <c r="VEA256" s="18"/>
      <c r="VEB256" s="18"/>
      <c r="VEC256" s="18"/>
      <c r="VED256" s="18"/>
      <c r="VEE256" s="18"/>
      <c r="VEF256" s="18"/>
      <c r="VEG256" s="18"/>
      <c r="VEH256" s="18"/>
      <c r="VEI256" s="18"/>
      <c r="VEJ256" s="18"/>
      <c r="VEK256" s="18"/>
      <c r="VEL256" s="18"/>
      <c r="VEM256" s="18"/>
      <c r="VEN256" s="18"/>
      <c r="VEO256" s="18"/>
      <c r="VEP256" s="18"/>
      <c r="VEQ256" s="18"/>
      <c r="VER256" s="18"/>
      <c r="VES256" s="18"/>
      <c r="VET256" s="18"/>
      <c r="VEU256" s="18"/>
      <c r="VEV256" s="18"/>
      <c r="VEW256" s="18"/>
      <c r="VEX256" s="18"/>
      <c r="VEY256" s="18"/>
      <c r="VEZ256" s="18"/>
      <c r="VFA256" s="18"/>
      <c r="VFB256" s="18"/>
      <c r="VFC256" s="18"/>
      <c r="VFD256" s="18"/>
      <c r="VFE256" s="18"/>
      <c r="VFF256" s="18"/>
      <c r="VFG256" s="18"/>
      <c r="VFH256" s="18"/>
      <c r="VFI256" s="18"/>
      <c r="VFJ256" s="18"/>
      <c r="VFK256" s="18"/>
      <c r="VFL256" s="18"/>
      <c r="VFM256" s="18"/>
      <c r="VFN256" s="18"/>
      <c r="VFO256" s="18"/>
      <c r="VFP256" s="18"/>
      <c r="VFQ256" s="18"/>
      <c r="VFR256" s="18"/>
      <c r="VFS256" s="18"/>
      <c r="VFT256" s="18"/>
      <c r="VFU256" s="18"/>
      <c r="VFV256" s="18"/>
      <c r="VFW256" s="18"/>
      <c r="VFX256" s="18"/>
      <c r="VFY256" s="18"/>
      <c r="VFZ256" s="18"/>
      <c r="VGA256" s="18"/>
      <c r="VGB256" s="18"/>
      <c r="VGC256" s="18"/>
      <c r="VGD256" s="18"/>
      <c r="VGE256" s="18"/>
      <c r="VGF256" s="18"/>
      <c r="VGG256" s="18"/>
      <c r="VGH256" s="18"/>
      <c r="VGI256" s="18"/>
      <c r="VGJ256" s="18"/>
      <c r="VGK256" s="18"/>
      <c r="VGL256" s="18"/>
      <c r="VGM256" s="18"/>
      <c r="VGN256" s="18"/>
      <c r="VGO256" s="18"/>
      <c r="VGP256" s="18"/>
      <c r="VGQ256" s="18"/>
      <c r="VGR256" s="18"/>
      <c r="VGS256" s="18"/>
      <c r="VGT256" s="18"/>
      <c r="VGU256" s="18"/>
      <c r="VGV256" s="18"/>
      <c r="VGW256" s="18"/>
      <c r="VGX256" s="18"/>
      <c r="VGY256" s="18"/>
      <c r="VGZ256" s="18"/>
      <c r="VHA256" s="18"/>
      <c r="VHB256" s="18"/>
      <c r="VHC256" s="18"/>
      <c r="VHD256" s="18"/>
      <c r="VHE256" s="18"/>
      <c r="VHF256" s="18"/>
      <c r="VHG256" s="18"/>
      <c r="VHH256" s="18"/>
      <c r="VHI256" s="18"/>
      <c r="VHJ256" s="18"/>
      <c r="VHK256" s="18"/>
      <c r="VHL256" s="18"/>
      <c r="VHM256" s="18"/>
      <c r="VHN256" s="18"/>
      <c r="VHO256" s="18"/>
      <c r="VHP256" s="18"/>
      <c r="VHQ256" s="18"/>
      <c r="VHR256" s="18"/>
      <c r="VHS256" s="18"/>
      <c r="VHT256" s="18"/>
      <c r="VHU256" s="18"/>
      <c r="VHV256" s="18"/>
      <c r="VHW256" s="18"/>
      <c r="VHX256" s="18"/>
      <c r="VHY256" s="18"/>
      <c r="VHZ256" s="18"/>
      <c r="VIA256" s="18"/>
      <c r="VIB256" s="18"/>
      <c r="VIC256" s="18"/>
      <c r="VID256" s="18"/>
      <c r="VIE256" s="18"/>
      <c r="VIF256" s="18"/>
      <c r="VIG256" s="18"/>
      <c r="VIH256" s="18"/>
      <c r="VII256" s="18"/>
      <c r="VIJ256" s="18"/>
      <c r="VIK256" s="18"/>
      <c r="VIL256" s="18"/>
      <c r="VIM256" s="18"/>
      <c r="VIN256" s="18"/>
      <c r="VIO256" s="18"/>
      <c r="VIP256" s="18"/>
      <c r="VIQ256" s="18"/>
      <c r="VIR256" s="18"/>
      <c r="VIS256" s="18"/>
      <c r="VIT256" s="18"/>
      <c r="VIU256" s="18"/>
      <c r="VIV256" s="18"/>
      <c r="VIW256" s="18"/>
      <c r="VIX256" s="18"/>
      <c r="VIY256" s="18"/>
      <c r="VIZ256" s="18"/>
      <c r="VJA256" s="18"/>
      <c r="VJB256" s="18"/>
      <c r="VJC256" s="18"/>
      <c r="VJD256" s="18"/>
      <c r="VJE256" s="18"/>
      <c r="VJF256" s="18"/>
      <c r="VJG256" s="18"/>
      <c r="VJH256" s="18"/>
      <c r="VJI256" s="18"/>
      <c r="VJJ256" s="18"/>
      <c r="VJK256" s="18"/>
      <c r="VJL256" s="18"/>
      <c r="VJM256" s="18"/>
      <c r="VJN256" s="18"/>
      <c r="VJO256" s="18"/>
      <c r="VJP256" s="18"/>
      <c r="VJQ256" s="18"/>
      <c r="VJR256" s="18"/>
      <c r="VJS256" s="18"/>
      <c r="VJT256" s="18"/>
      <c r="VJU256" s="18"/>
      <c r="VJV256" s="18"/>
      <c r="VJW256" s="18"/>
      <c r="VJX256" s="18"/>
      <c r="VJY256" s="18"/>
      <c r="VJZ256" s="18"/>
      <c r="VKA256" s="18"/>
      <c r="VKB256" s="18"/>
      <c r="VKC256" s="18"/>
      <c r="VKD256" s="18"/>
      <c r="VKE256" s="18"/>
      <c r="VKF256" s="18"/>
      <c r="VKG256" s="18"/>
      <c r="VKH256" s="18"/>
      <c r="VKI256" s="18"/>
      <c r="VKJ256" s="18"/>
      <c r="VKK256" s="18"/>
      <c r="VKL256" s="18"/>
      <c r="VKM256" s="18"/>
      <c r="VKN256" s="18"/>
      <c r="VKO256" s="18"/>
      <c r="VKP256" s="18"/>
      <c r="VKQ256" s="18"/>
      <c r="VKR256" s="18"/>
      <c r="VKS256" s="18"/>
      <c r="VKT256" s="18"/>
      <c r="VKU256" s="18"/>
      <c r="VKV256" s="18"/>
      <c r="VKW256" s="18"/>
      <c r="VKX256" s="18"/>
      <c r="VKY256" s="18"/>
      <c r="VKZ256" s="18"/>
      <c r="VLA256" s="18"/>
      <c r="VLB256" s="18"/>
      <c r="VLC256" s="18"/>
      <c r="VLD256" s="18"/>
      <c r="VLE256" s="18"/>
      <c r="VLF256" s="18"/>
      <c r="VLG256" s="18"/>
      <c r="VLH256" s="18"/>
      <c r="VLI256" s="18"/>
      <c r="VLJ256" s="18"/>
      <c r="VLK256" s="18"/>
      <c r="VLL256" s="18"/>
      <c r="VLM256" s="18"/>
      <c r="VLN256" s="18"/>
      <c r="VLO256" s="18"/>
      <c r="VLP256" s="18"/>
      <c r="VLQ256" s="18"/>
      <c r="VLR256" s="18"/>
      <c r="VLS256" s="18"/>
      <c r="VLT256" s="18"/>
      <c r="VLU256" s="18"/>
      <c r="VLV256" s="18"/>
      <c r="VLW256" s="18"/>
      <c r="VLX256" s="18"/>
      <c r="VLY256" s="18"/>
      <c r="VLZ256" s="18"/>
      <c r="VMA256" s="18"/>
      <c r="VMB256" s="18"/>
      <c r="VMC256" s="18"/>
      <c r="VMD256" s="18"/>
      <c r="VME256" s="18"/>
      <c r="VMF256" s="18"/>
      <c r="VMG256" s="18"/>
      <c r="VMH256" s="18"/>
      <c r="VMI256" s="18"/>
      <c r="VMJ256" s="18"/>
      <c r="VMK256" s="18"/>
      <c r="VML256" s="18"/>
      <c r="VMM256" s="18"/>
      <c r="VMN256" s="18"/>
      <c r="VMO256" s="18"/>
      <c r="VMP256" s="18"/>
      <c r="VMQ256" s="18"/>
      <c r="VMR256" s="18"/>
      <c r="VMS256" s="18"/>
      <c r="VMT256" s="18"/>
      <c r="VMU256" s="18"/>
      <c r="VMV256" s="18"/>
      <c r="VMW256" s="18"/>
      <c r="VMX256" s="18"/>
      <c r="VMY256" s="18"/>
      <c r="VMZ256" s="18"/>
      <c r="VNA256" s="18"/>
      <c r="VNB256" s="18"/>
      <c r="VNC256" s="18"/>
      <c r="VND256" s="18"/>
      <c r="VNE256" s="18"/>
      <c r="VNF256" s="18"/>
      <c r="VNG256" s="18"/>
      <c r="VNH256" s="18"/>
      <c r="VNI256" s="18"/>
      <c r="VNJ256" s="18"/>
      <c r="VNK256" s="18"/>
      <c r="VNL256" s="18"/>
      <c r="VNM256" s="18"/>
      <c r="VNN256" s="18"/>
      <c r="VNO256" s="18"/>
      <c r="VNP256" s="18"/>
      <c r="VNQ256" s="18"/>
      <c r="VNR256" s="18"/>
      <c r="VNS256" s="18"/>
      <c r="VNT256" s="18"/>
      <c r="VNU256" s="18"/>
      <c r="VNV256" s="18"/>
      <c r="VNW256" s="18"/>
      <c r="VNX256" s="18"/>
      <c r="VNY256" s="18"/>
      <c r="VNZ256" s="18"/>
      <c r="VOA256" s="18"/>
      <c r="VOB256" s="18"/>
      <c r="VOC256" s="18"/>
      <c r="VOD256" s="18"/>
      <c r="VOE256" s="18"/>
      <c r="VOF256" s="18"/>
      <c r="VOG256" s="18"/>
      <c r="VOH256" s="18"/>
      <c r="VOI256" s="18"/>
      <c r="VOJ256" s="18"/>
      <c r="VOK256" s="18"/>
      <c r="VOL256" s="18"/>
      <c r="VOM256" s="18"/>
      <c r="VON256" s="18"/>
      <c r="VOO256" s="18"/>
      <c r="VOP256" s="18"/>
      <c r="VOQ256" s="18"/>
      <c r="VOR256" s="18"/>
      <c r="VOS256" s="18"/>
      <c r="VOT256" s="18"/>
      <c r="VOU256" s="18"/>
      <c r="VOV256" s="18"/>
      <c r="VOW256" s="18"/>
      <c r="VOX256" s="18"/>
      <c r="VOY256" s="18"/>
      <c r="VOZ256" s="18"/>
      <c r="VPA256" s="18"/>
      <c r="VPB256" s="18"/>
      <c r="VPC256" s="18"/>
      <c r="VPD256" s="18"/>
      <c r="VPE256" s="18"/>
      <c r="VPF256" s="18"/>
      <c r="VPG256" s="18"/>
      <c r="VPH256" s="18"/>
      <c r="VPI256" s="18"/>
      <c r="VPJ256" s="18"/>
      <c r="VPK256" s="18"/>
      <c r="VPL256" s="18"/>
      <c r="VPM256" s="18"/>
      <c r="VPN256" s="18"/>
      <c r="VPO256" s="18"/>
      <c r="VPP256" s="18"/>
      <c r="VPQ256" s="18"/>
      <c r="VPR256" s="18"/>
      <c r="VPS256" s="18"/>
      <c r="VPT256" s="18"/>
      <c r="VPU256" s="18"/>
      <c r="VPV256" s="18"/>
      <c r="VPW256" s="18"/>
      <c r="VPX256" s="18"/>
      <c r="VPY256" s="18"/>
      <c r="VPZ256" s="18"/>
      <c r="VQA256" s="18"/>
      <c r="VQB256" s="18"/>
      <c r="VQC256" s="18"/>
      <c r="VQD256" s="18"/>
      <c r="VQE256" s="18"/>
      <c r="VQF256" s="18"/>
      <c r="VQG256" s="18"/>
      <c r="VQH256" s="18"/>
      <c r="VQI256" s="18"/>
      <c r="VQJ256" s="18"/>
      <c r="VQK256" s="18"/>
      <c r="VQL256" s="18"/>
      <c r="VQM256" s="18"/>
      <c r="VQN256" s="18"/>
      <c r="VQO256" s="18"/>
      <c r="VQP256" s="18"/>
      <c r="VQQ256" s="18"/>
      <c r="VQR256" s="18"/>
      <c r="VQS256" s="18"/>
      <c r="VQT256" s="18"/>
      <c r="VQU256" s="18"/>
      <c r="VQV256" s="18"/>
      <c r="VQW256" s="18"/>
      <c r="VQX256" s="18"/>
      <c r="VQY256" s="18"/>
      <c r="VQZ256" s="18"/>
      <c r="VRA256" s="18"/>
      <c r="VRB256" s="18"/>
      <c r="VRC256" s="18"/>
      <c r="VRD256" s="18"/>
      <c r="VRE256" s="18"/>
      <c r="VRF256" s="18"/>
      <c r="VRG256" s="18"/>
      <c r="VRH256" s="18"/>
      <c r="VRI256" s="18"/>
      <c r="VRJ256" s="18"/>
      <c r="VRK256" s="18"/>
      <c r="VRL256" s="18"/>
      <c r="VRM256" s="18"/>
      <c r="VRN256" s="18"/>
      <c r="VRO256" s="18"/>
      <c r="VRP256" s="18"/>
      <c r="VRQ256" s="18"/>
      <c r="VRR256" s="18"/>
      <c r="VRS256" s="18"/>
      <c r="VRT256" s="18"/>
      <c r="VRU256" s="18"/>
      <c r="VRV256" s="18"/>
      <c r="VRW256" s="18"/>
      <c r="VRX256" s="18"/>
      <c r="VRY256" s="18"/>
      <c r="VRZ256" s="18"/>
      <c r="VSA256" s="18"/>
      <c r="VSB256" s="18"/>
      <c r="VSC256" s="18"/>
      <c r="VSD256" s="18"/>
      <c r="VSE256" s="18"/>
      <c r="VSF256" s="18"/>
      <c r="VSG256" s="18"/>
      <c r="VSH256" s="18"/>
      <c r="VSI256" s="18"/>
      <c r="VSJ256" s="18"/>
      <c r="VSK256" s="18"/>
      <c r="VSL256" s="18"/>
      <c r="VSM256" s="18"/>
      <c r="VSN256" s="18"/>
      <c r="VSO256" s="18"/>
      <c r="VSP256" s="18"/>
      <c r="VSQ256" s="18"/>
      <c r="VSR256" s="18"/>
      <c r="VSS256" s="18"/>
      <c r="VST256" s="18"/>
      <c r="VSU256" s="18"/>
      <c r="VSV256" s="18"/>
      <c r="VSW256" s="18"/>
      <c r="VSX256" s="18"/>
      <c r="VSY256" s="18"/>
      <c r="VSZ256" s="18"/>
      <c r="VTA256" s="18"/>
      <c r="VTB256" s="18"/>
      <c r="VTC256" s="18"/>
      <c r="VTD256" s="18"/>
      <c r="VTE256" s="18"/>
      <c r="VTF256" s="18"/>
      <c r="VTG256" s="18"/>
      <c r="VTH256" s="18"/>
      <c r="VTI256" s="18"/>
      <c r="VTJ256" s="18"/>
      <c r="VTK256" s="18"/>
      <c r="VTL256" s="18"/>
      <c r="VTM256" s="18"/>
      <c r="VTN256" s="18"/>
      <c r="VTO256" s="18"/>
      <c r="VTP256" s="18"/>
      <c r="VTQ256" s="18"/>
      <c r="VTR256" s="18"/>
      <c r="VTS256" s="18"/>
      <c r="VTT256" s="18"/>
      <c r="VTU256" s="18"/>
      <c r="VTV256" s="18"/>
      <c r="VTW256" s="18"/>
      <c r="VTX256" s="18"/>
      <c r="VTY256" s="18"/>
      <c r="VTZ256" s="18"/>
      <c r="VUA256" s="18"/>
      <c r="VUB256" s="18"/>
      <c r="VUC256" s="18"/>
      <c r="VUD256" s="18"/>
      <c r="VUE256" s="18"/>
      <c r="VUF256" s="18"/>
      <c r="VUG256" s="18"/>
      <c r="VUH256" s="18"/>
      <c r="VUI256" s="18"/>
      <c r="VUJ256" s="18"/>
      <c r="VUK256" s="18"/>
      <c r="VUL256" s="18"/>
      <c r="VUM256" s="18"/>
      <c r="VUN256" s="18"/>
      <c r="VUO256" s="18"/>
      <c r="VUP256" s="18"/>
      <c r="VUQ256" s="18"/>
      <c r="VUR256" s="18"/>
      <c r="VUS256" s="18"/>
      <c r="VUT256" s="18"/>
      <c r="VUU256" s="18"/>
      <c r="VUV256" s="18"/>
      <c r="VUW256" s="18"/>
      <c r="VUX256" s="18"/>
      <c r="VUY256" s="18"/>
      <c r="VUZ256" s="18"/>
      <c r="VVA256" s="18"/>
      <c r="VVB256" s="18"/>
      <c r="VVC256" s="18"/>
      <c r="VVD256" s="18"/>
      <c r="VVE256" s="18"/>
      <c r="VVF256" s="18"/>
      <c r="VVG256" s="18"/>
      <c r="VVH256" s="18"/>
      <c r="VVI256" s="18"/>
      <c r="VVJ256" s="18"/>
      <c r="VVK256" s="18"/>
      <c r="VVL256" s="18"/>
      <c r="VVM256" s="18"/>
      <c r="VVN256" s="18"/>
      <c r="VVO256" s="18"/>
      <c r="VVP256" s="18"/>
      <c r="VVQ256" s="18"/>
      <c r="VVR256" s="18"/>
      <c r="VVS256" s="18"/>
      <c r="VVT256" s="18"/>
      <c r="VVU256" s="18"/>
      <c r="VVV256" s="18"/>
      <c r="VVW256" s="18"/>
      <c r="VVX256" s="18"/>
      <c r="VVY256" s="18"/>
      <c r="VVZ256" s="18"/>
      <c r="VWA256" s="18"/>
      <c r="VWB256" s="18"/>
      <c r="VWC256" s="18"/>
      <c r="VWD256" s="18"/>
      <c r="VWE256" s="18"/>
      <c r="VWF256" s="18"/>
      <c r="VWG256" s="18"/>
      <c r="VWH256" s="18"/>
      <c r="VWI256" s="18"/>
      <c r="VWJ256" s="18"/>
      <c r="VWK256" s="18"/>
      <c r="VWL256" s="18"/>
      <c r="VWM256" s="18"/>
      <c r="VWN256" s="18"/>
      <c r="VWO256" s="18"/>
      <c r="VWP256" s="18"/>
      <c r="VWQ256" s="18"/>
      <c r="VWR256" s="18"/>
      <c r="VWS256" s="18"/>
      <c r="VWT256" s="18"/>
      <c r="VWU256" s="18"/>
      <c r="VWV256" s="18"/>
      <c r="VWW256" s="18"/>
      <c r="VWX256" s="18"/>
      <c r="VWY256" s="18"/>
      <c r="VWZ256" s="18"/>
      <c r="VXA256" s="18"/>
      <c r="VXB256" s="18"/>
      <c r="VXC256" s="18"/>
      <c r="VXD256" s="18"/>
      <c r="VXE256" s="18"/>
      <c r="VXF256" s="18"/>
      <c r="VXG256" s="18"/>
      <c r="VXH256" s="18"/>
      <c r="VXI256" s="18"/>
      <c r="VXJ256" s="18"/>
      <c r="VXK256" s="18"/>
      <c r="VXL256" s="18"/>
      <c r="VXM256" s="18"/>
      <c r="VXN256" s="18"/>
      <c r="VXO256" s="18"/>
      <c r="VXP256" s="18"/>
      <c r="VXQ256" s="18"/>
      <c r="VXR256" s="18"/>
      <c r="VXS256" s="18"/>
      <c r="VXT256" s="18"/>
      <c r="VXU256" s="18"/>
      <c r="VXV256" s="18"/>
      <c r="VXW256" s="18"/>
      <c r="VXX256" s="18"/>
      <c r="VXY256" s="18"/>
      <c r="VXZ256" s="18"/>
      <c r="VYA256" s="18"/>
      <c r="VYB256" s="18"/>
      <c r="VYC256" s="18"/>
      <c r="VYD256" s="18"/>
      <c r="VYE256" s="18"/>
      <c r="VYF256" s="18"/>
      <c r="VYG256" s="18"/>
      <c r="VYH256" s="18"/>
      <c r="VYI256" s="18"/>
      <c r="VYJ256" s="18"/>
      <c r="VYK256" s="18"/>
      <c r="VYL256" s="18"/>
      <c r="VYM256" s="18"/>
      <c r="VYN256" s="18"/>
      <c r="VYO256" s="18"/>
      <c r="VYP256" s="18"/>
      <c r="VYQ256" s="18"/>
      <c r="VYR256" s="18"/>
      <c r="VYS256" s="18"/>
      <c r="VYT256" s="18"/>
      <c r="VYU256" s="18"/>
      <c r="VYV256" s="18"/>
      <c r="VYW256" s="18"/>
      <c r="VYX256" s="18"/>
      <c r="VYY256" s="18"/>
      <c r="VYZ256" s="18"/>
      <c r="VZA256" s="18"/>
      <c r="VZB256" s="18"/>
      <c r="VZC256" s="18"/>
      <c r="VZD256" s="18"/>
      <c r="VZE256" s="18"/>
      <c r="VZF256" s="18"/>
      <c r="VZG256" s="18"/>
      <c r="VZH256" s="18"/>
      <c r="VZI256" s="18"/>
      <c r="VZJ256" s="18"/>
      <c r="VZK256" s="18"/>
      <c r="VZL256" s="18"/>
      <c r="VZM256" s="18"/>
      <c r="VZN256" s="18"/>
      <c r="VZO256" s="18"/>
      <c r="VZP256" s="18"/>
      <c r="VZQ256" s="18"/>
      <c r="VZR256" s="18"/>
      <c r="VZS256" s="18"/>
      <c r="VZT256" s="18"/>
      <c r="VZU256" s="18"/>
      <c r="VZV256" s="18"/>
      <c r="VZW256" s="18"/>
      <c r="VZX256" s="18"/>
      <c r="VZY256" s="18"/>
      <c r="VZZ256" s="18"/>
      <c r="WAA256" s="18"/>
      <c r="WAB256" s="18"/>
      <c r="WAC256" s="18"/>
      <c r="WAD256" s="18"/>
      <c r="WAE256" s="18"/>
      <c r="WAF256" s="18"/>
      <c r="WAG256" s="18"/>
      <c r="WAH256" s="18"/>
      <c r="WAI256" s="18"/>
      <c r="WAJ256" s="18"/>
      <c r="WAK256" s="18"/>
      <c r="WAL256" s="18"/>
      <c r="WAM256" s="18"/>
      <c r="WAN256" s="18"/>
      <c r="WAO256" s="18"/>
      <c r="WAP256" s="18"/>
      <c r="WAQ256" s="18"/>
      <c r="WAR256" s="18"/>
      <c r="WAS256" s="18"/>
      <c r="WAT256" s="18"/>
      <c r="WAU256" s="18"/>
      <c r="WAV256" s="18"/>
      <c r="WAW256" s="18"/>
      <c r="WAX256" s="18"/>
      <c r="WAY256" s="18"/>
      <c r="WAZ256" s="18"/>
      <c r="WBA256" s="18"/>
      <c r="WBB256" s="18"/>
      <c r="WBC256" s="18"/>
      <c r="WBD256" s="18"/>
      <c r="WBE256" s="18"/>
      <c r="WBF256" s="18"/>
      <c r="WBG256" s="18"/>
      <c r="WBH256" s="18"/>
      <c r="WBI256" s="18"/>
      <c r="WBJ256" s="18"/>
      <c r="WBK256" s="18"/>
      <c r="WBL256" s="18"/>
      <c r="WBM256" s="18"/>
      <c r="WBN256" s="18"/>
      <c r="WBO256" s="18"/>
      <c r="WBP256" s="18"/>
      <c r="WBQ256" s="18"/>
      <c r="WBR256" s="18"/>
      <c r="WBS256" s="18"/>
      <c r="WBT256" s="18"/>
      <c r="WBU256" s="18"/>
      <c r="WBV256" s="18"/>
      <c r="WBW256" s="18"/>
      <c r="WBX256" s="18"/>
      <c r="WBY256" s="18"/>
      <c r="WBZ256" s="18"/>
      <c r="WCA256" s="18"/>
      <c r="WCB256" s="18"/>
      <c r="WCC256" s="18"/>
      <c r="WCD256" s="18"/>
      <c r="WCE256" s="18"/>
      <c r="WCF256" s="18"/>
      <c r="WCG256" s="18"/>
      <c r="WCH256" s="18"/>
      <c r="WCI256" s="18"/>
      <c r="WCJ256" s="18"/>
      <c r="WCK256" s="18"/>
      <c r="WCL256" s="18"/>
      <c r="WCM256" s="18"/>
      <c r="WCN256" s="18"/>
      <c r="WCO256" s="18"/>
      <c r="WCP256" s="18"/>
      <c r="WCQ256" s="18"/>
      <c r="WCR256" s="18"/>
      <c r="WCS256" s="18"/>
      <c r="WCT256" s="18"/>
      <c r="WCU256" s="18"/>
      <c r="WCV256" s="18"/>
      <c r="WCW256" s="18"/>
      <c r="WCX256" s="18"/>
      <c r="WCY256" s="18"/>
      <c r="WCZ256" s="18"/>
      <c r="WDA256" s="18"/>
      <c r="WDB256" s="18"/>
      <c r="WDC256" s="18"/>
      <c r="WDD256" s="18"/>
      <c r="WDE256" s="18"/>
      <c r="WDF256" s="18"/>
      <c r="WDG256" s="18"/>
      <c r="WDH256" s="18"/>
      <c r="WDI256" s="18"/>
      <c r="WDJ256" s="18"/>
      <c r="WDK256" s="18"/>
      <c r="WDL256" s="18"/>
      <c r="WDM256" s="18"/>
      <c r="WDN256" s="18"/>
      <c r="WDO256" s="18"/>
      <c r="WDP256" s="18"/>
      <c r="WDQ256" s="18"/>
      <c r="WDR256" s="18"/>
      <c r="WDS256" s="18"/>
      <c r="WDT256" s="18"/>
      <c r="WDU256" s="18"/>
      <c r="WDV256" s="18"/>
      <c r="WDW256" s="18"/>
      <c r="WDX256" s="18"/>
      <c r="WDY256" s="18"/>
      <c r="WDZ256" s="18"/>
      <c r="WEA256" s="18"/>
      <c r="WEB256" s="18"/>
      <c r="WEC256" s="18"/>
      <c r="WED256" s="18"/>
      <c r="WEE256" s="18"/>
      <c r="WEF256" s="18"/>
      <c r="WEG256" s="18"/>
      <c r="WEH256" s="18"/>
      <c r="WEI256" s="18"/>
      <c r="WEJ256" s="18"/>
      <c r="WEK256" s="18"/>
      <c r="WEL256" s="18"/>
      <c r="WEM256" s="18"/>
      <c r="WEN256" s="18"/>
      <c r="WEO256" s="18"/>
      <c r="WEP256" s="18"/>
      <c r="WEQ256" s="18"/>
      <c r="WER256" s="18"/>
      <c r="WES256" s="18"/>
      <c r="WET256" s="18"/>
      <c r="WEU256" s="18"/>
      <c r="WEV256" s="18"/>
      <c r="WEW256" s="18"/>
      <c r="WEX256" s="18"/>
      <c r="WEY256" s="18"/>
      <c r="WEZ256" s="18"/>
      <c r="WFA256" s="18"/>
      <c r="WFB256" s="18"/>
      <c r="WFC256" s="18"/>
      <c r="WFD256" s="18"/>
      <c r="WFE256" s="18"/>
      <c r="WFF256" s="18"/>
      <c r="WFG256" s="18"/>
      <c r="WFH256" s="18"/>
      <c r="WFI256" s="18"/>
      <c r="WFJ256" s="18"/>
      <c r="WFK256" s="18"/>
      <c r="WFL256" s="18"/>
      <c r="WFM256" s="18"/>
      <c r="WFN256" s="18"/>
      <c r="WFO256" s="18"/>
      <c r="WFP256" s="18"/>
      <c r="WFQ256" s="18"/>
      <c r="WFR256" s="18"/>
      <c r="WFS256" s="18"/>
      <c r="WFT256" s="18"/>
      <c r="WFU256" s="18"/>
      <c r="WFV256" s="18"/>
      <c r="WFW256" s="18"/>
      <c r="WFX256" s="18"/>
      <c r="WFY256" s="18"/>
      <c r="WFZ256" s="18"/>
      <c r="WGA256" s="18"/>
      <c r="WGB256" s="18"/>
      <c r="WGC256" s="18"/>
      <c r="WGD256" s="18"/>
      <c r="WGE256" s="18"/>
      <c r="WGF256" s="18"/>
      <c r="WGG256" s="18"/>
      <c r="WGH256" s="18"/>
      <c r="WGI256" s="18"/>
      <c r="WGJ256" s="18"/>
      <c r="WGK256" s="18"/>
      <c r="WGL256" s="18"/>
      <c r="WGM256" s="18"/>
      <c r="WGN256" s="18"/>
      <c r="WGO256" s="18"/>
      <c r="WGP256" s="18"/>
      <c r="WGQ256" s="18"/>
      <c r="WGR256" s="18"/>
      <c r="WGS256" s="18"/>
      <c r="WGT256" s="18"/>
      <c r="WGU256" s="18"/>
      <c r="WGV256" s="18"/>
      <c r="WGW256" s="18"/>
      <c r="WGX256" s="18"/>
      <c r="WGY256" s="18"/>
      <c r="WGZ256" s="18"/>
      <c r="WHA256" s="18"/>
      <c r="WHB256" s="18"/>
      <c r="WHC256" s="18"/>
      <c r="WHD256" s="18"/>
      <c r="WHE256" s="18"/>
      <c r="WHF256" s="18"/>
      <c r="WHG256" s="18"/>
      <c r="WHH256" s="18"/>
      <c r="WHI256" s="18"/>
      <c r="WHJ256" s="18"/>
      <c r="WHK256" s="18"/>
      <c r="WHL256" s="18"/>
      <c r="WHM256" s="18"/>
      <c r="WHN256" s="18"/>
      <c r="WHO256" s="18"/>
      <c r="WHP256" s="18"/>
      <c r="WHQ256" s="18"/>
      <c r="WHR256" s="18"/>
      <c r="WHS256" s="18"/>
      <c r="WHT256" s="18"/>
      <c r="WHU256" s="18"/>
      <c r="WHV256" s="18"/>
      <c r="WHW256" s="18"/>
      <c r="WHX256" s="18"/>
      <c r="WHY256" s="18"/>
      <c r="WHZ256" s="18"/>
      <c r="WIA256" s="18"/>
      <c r="WIB256" s="18"/>
      <c r="WIC256" s="18"/>
      <c r="WID256" s="18"/>
      <c r="WIE256" s="18"/>
      <c r="WIF256" s="18"/>
      <c r="WIG256" s="18"/>
      <c r="WIH256" s="18"/>
      <c r="WII256" s="18"/>
      <c r="WIJ256" s="18"/>
      <c r="WIK256" s="18"/>
      <c r="WIL256" s="18"/>
      <c r="WIM256" s="18"/>
      <c r="WIN256" s="18"/>
      <c r="WIO256" s="18"/>
      <c r="WIP256" s="18"/>
      <c r="WIQ256" s="18"/>
      <c r="WIR256" s="18"/>
      <c r="WIS256" s="18"/>
      <c r="WIT256" s="18"/>
      <c r="WIU256" s="18"/>
      <c r="WIV256" s="18"/>
      <c r="WIW256" s="18"/>
      <c r="WIX256" s="18"/>
      <c r="WIY256" s="18"/>
      <c r="WIZ256" s="18"/>
      <c r="WJA256" s="18"/>
      <c r="WJB256" s="18"/>
      <c r="WJC256" s="18"/>
      <c r="WJD256" s="18"/>
      <c r="WJE256" s="18"/>
      <c r="WJF256" s="18"/>
      <c r="WJG256" s="18"/>
      <c r="WJH256" s="18"/>
      <c r="WJI256" s="18"/>
      <c r="WJJ256" s="18"/>
      <c r="WJK256" s="18"/>
      <c r="WJL256" s="18"/>
      <c r="WJM256" s="18"/>
      <c r="WJN256" s="18"/>
      <c r="WJO256" s="18"/>
      <c r="WJP256" s="18"/>
      <c r="WJQ256" s="18"/>
      <c r="WJR256" s="18"/>
      <c r="WJS256" s="18"/>
      <c r="WJT256" s="18"/>
      <c r="WJU256" s="18"/>
      <c r="WJV256" s="18"/>
      <c r="WJW256" s="18"/>
      <c r="WJX256" s="18"/>
      <c r="WJY256" s="18"/>
      <c r="WJZ256" s="18"/>
      <c r="WKA256" s="18"/>
      <c r="WKB256" s="18"/>
      <c r="WKC256" s="18"/>
      <c r="WKD256" s="18"/>
      <c r="WKE256" s="18"/>
      <c r="WKF256" s="18"/>
      <c r="WKG256" s="18"/>
      <c r="WKH256" s="18"/>
      <c r="WKI256" s="18"/>
      <c r="WKJ256" s="18"/>
      <c r="WKK256" s="18"/>
      <c r="WKL256" s="18"/>
      <c r="WKM256" s="18"/>
      <c r="WKN256" s="18"/>
      <c r="WKO256" s="18"/>
      <c r="WKP256" s="18"/>
      <c r="WKQ256" s="18"/>
      <c r="WKR256" s="18"/>
      <c r="WKS256" s="18"/>
      <c r="WKT256" s="18"/>
      <c r="WKU256" s="18"/>
      <c r="WKV256" s="18"/>
      <c r="WKW256" s="18"/>
      <c r="WKX256" s="18"/>
      <c r="WKY256" s="18"/>
      <c r="WKZ256" s="18"/>
      <c r="WLA256" s="18"/>
      <c r="WLB256" s="18"/>
      <c r="WLC256" s="18"/>
      <c r="WLD256" s="18"/>
      <c r="WLE256" s="18"/>
      <c r="WLF256" s="18"/>
      <c r="WLG256" s="18"/>
      <c r="WLH256" s="18"/>
      <c r="WLI256" s="18"/>
      <c r="WLJ256" s="18"/>
      <c r="WLK256" s="18"/>
      <c r="WLL256" s="18"/>
      <c r="WLM256" s="18"/>
      <c r="WLN256" s="18"/>
      <c r="WLO256" s="18"/>
      <c r="WLP256" s="18"/>
      <c r="WLQ256" s="18"/>
      <c r="WLR256" s="18"/>
      <c r="WLS256" s="18"/>
      <c r="WLT256" s="18"/>
      <c r="WLU256" s="18"/>
      <c r="WLV256" s="18"/>
      <c r="WLW256" s="18"/>
      <c r="WLX256" s="18"/>
      <c r="WLY256" s="18"/>
      <c r="WLZ256" s="18"/>
      <c r="WMA256" s="18"/>
      <c r="WMB256" s="18"/>
      <c r="WMC256" s="18"/>
      <c r="WMD256" s="18"/>
      <c r="WME256" s="18"/>
      <c r="WMF256" s="18"/>
      <c r="WMG256" s="18"/>
      <c r="WMH256" s="18"/>
      <c r="WMI256" s="18"/>
      <c r="WMJ256" s="18"/>
      <c r="WMK256" s="18"/>
      <c r="WML256" s="18"/>
      <c r="WMM256" s="18"/>
      <c r="WMN256" s="18"/>
      <c r="WMO256" s="18"/>
      <c r="WMP256" s="18"/>
      <c r="WMQ256" s="18"/>
      <c r="WMR256" s="18"/>
      <c r="WMS256" s="18"/>
      <c r="WMT256" s="18"/>
      <c r="WMU256" s="18"/>
      <c r="WMV256" s="18"/>
      <c r="WMW256" s="18"/>
      <c r="WMX256" s="18"/>
      <c r="WMY256" s="18"/>
      <c r="WMZ256" s="18"/>
      <c r="WNA256" s="18"/>
      <c r="WNB256" s="18"/>
      <c r="WNC256" s="18"/>
      <c r="WND256" s="18"/>
      <c r="WNE256" s="18"/>
      <c r="WNF256" s="18"/>
      <c r="WNG256" s="18"/>
      <c r="WNH256" s="18"/>
      <c r="WNI256" s="18"/>
      <c r="WNJ256" s="18"/>
      <c r="WNK256" s="18"/>
      <c r="WNL256" s="18"/>
      <c r="WNM256" s="18"/>
      <c r="WNN256" s="18"/>
      <c r="WNO256" s="18"/>
      <c r="WNP256" s="18"/>
      <c r="WNQ256" s="18"/>
      <c r="WNR256" s="18"/>
      <c r="WNS256" s="18"/>
      <c r="WNT256" s="18"/>
      <c r="WNU256" s="18"/>
      <c r="WNV256" s="18"/>
      <c r="WNW256" s="18"/>
      <c r="WNX256" s="18"/>
      <c r="WNY256" s="18"/>
      <c r="WNZ256" s="18"/>
      <c r="WOA256" s="18"/>
      <c r="WOB256" s="18"/>
      <c r="WOC256" s="18"/>
      <c r="WOD256" s="18"/>
      <c r="WOE256" s="18"/>
      <c r="WOF256" s="18"/>
      <c r="WOG256" s="18"/>
      <c r="WOH256" s="18"/>
      <c r="WOI256" s="18"/>
      <c r="WOJ256" s="18"/>
      <c r="WOK256" s="18"/>
      <c r="WOL256" s="18"/>
      <c r="WOM256" s="18"/>
      <c r="WON256" s="18"/>
      <c r="WOO256" s="18"/>
      <c r="WOP256" s="18"/>
      <c r="WOQ256" s="18"/>
      <c r="WOR256" s="18"/>
      <c r="WOS256" s="18"/>
      <c r="WOT256" s="18"/>
      <c r="WOU256" s="18"/>
      <c r="WOV256" s="18"/>
      <c r="WOW256" s="18"/>
      <c r="WOX256" s="18"/>
      <c r="WOY256" s="18"/>
      <c r="WOZ256" s="18"/>
      <c r="WPA256" s="18"/>
      <c r="WPB256" s="18"/>
      <c r="WPC256" s="18"/>
      <c r="WPD256" s="18"/>
      <c r="WPE256" s="18"/>
      <c r="WPF256" s="18"/>
      <c r="WPG256" s="18"/>
      <c r="WPH256" s="18"/>
      <c r="WPI256" s="18"/>
      <c r="WPJ256" s="18"/>
      <c r="WPK256" s="18"/>
      <c r="WPL256" s="18"/>
      <c r="WPM256" s="18"/>
      <c r="WPN256" s="18"/>
      <c r="WPO256" s="18"/>
      <c r="WPP256" s="18"/>
      <c r="WPQ256" s="18"/>
      <c r="WPR256" s="18"/>
      <c r="WPS256" s="18"/>
      <c r="WPT256" s="18"/>
      <c r="WPU256" s="18"/>
      <c r="WPV256" s="18"/>
      <c r="WPW256" s="18"/>
      <c r="WPX256" s="18"/>
      <c r="WPY256" s="18"/>
      <c r="WPZ256" s="18"/>
      <c r="WQA256" s="18"/>
      <c r="WQB256" s="18"/>
      <c r="WQC256" s="18"/>
      <c r="WQD256" s="18"/>
      <c r="WQE256" s="18"/>
      <c r="WQF256" s="18"/>
      <c r="WQG256" s="18"/>
      <c r="WQH256" s="18"/>
      <c r="WQI256" s="18"/>
      <c r="WQJ256" s="18"/>
      <c r="WQK256" s="18"/>
      <c r="WQL256" s="18"/>
      <c r="WQM256" s="18"/>
      <c r="WQN256" s="18"/>
      <c r="WQO256" s="18"/>
      <c r="WQP256" s="18"/>
      <c r="WQQ256" s="18"/>
      <c r="WQR256" s="18"/>
      <c r="WQS256" s="18"/>
      <c r="WQT256" s="18"/>
      <c r="WQU256" s="18"/>
      <c r="WQV256" s="18"/>
      <c r="WQW256" s="18"/>
      <c r="WQX256" s="18"/>
      <c r="WQY256" s="18"/>
      <c r="WQZ256" s="18"/>
      <c r="WRA256" s="18"/>
      <c r="WRB256" s="18"/>
      <c r="WRC256" s="18"/>
      <c r="WRD256" s="18"/>
      <c r="WRE256" s="18"/>
      <c r="WRF256" s="18"/>
      <c r="WRG256" s="18"/>
      <c r="WRH256" s="18"/>
      <c r="WRI256" s="18"/>
      <c r="WRJ256" s="18"/>
      <c r="WRK256" s="18"/>
      <c r="WRL256" s="18"/>
      <c r="WRM256" s="18"/>
      <c r="WRN256" s="18"/>
      <c r="WRO256" s="18"/>
      <c r="WRP256" s="18"/>
      <c r="WRQ256" s="18"/>
      <c r="WRR256" s="18"/>
      <c r="WRS256" s="18"/>
      <c r="WRT256" s="18"/>
      <c r="WRU256" s="18"/>
      <c r="WRV256" s="18"/>
      <c r="WRW256" s="18"/>
      <c r="WRX256" s="18"/>
      <c r="WRY256" s="18"/>
      <c r="WRZ256" s="18"/>
      <c r="WSA256" s="18"/>
      <c r="WSB256" s="18"/>
      <c r="WSC256" s="18"/>
      <c r="WSD256" s="18"/>
      <c r="WSE256" s="18"/>
      <c r="WSF256" s="18"/>
      <c r="WSG256" s="18"/>
      <c r="WSH256" s="18"/>
      <c r="WSI256" s="18"/>
      <c r="WSJ256" s="18"/>
      <c r="WSK256" s="18"/>
      <c r="WSL256" s="18"/>
      <c r="WSM256" s="18"/>
      <c r="WSN256" s="18"/>
      <c r="WSO256" s="18"/>
      <c r="WSP256" s="18"/>
      <c r="WSQ256" s="18"/>
      <c r="WSR256" s="18"/>
      <c r="WSS256" s="18"/>
      <c r="WST256" s="18"/>
      <c r="WSU256" s="18"/>
      <c r="WSV256" s="18"/>
      <c r="WSW256" s="18"/>
      <c r="WSX256" s="18"/>
      <c r="WSY256" s="18"/>
      <c r="WSZ256" s="18"/>
      <c r="WTA256" s="18"/>
      <c r="WTB256" s="18"/>
      <c r="WTC256" s="18"/>
      <c r="WTD256" s="18"/>
      <c r="WTE256" s="18"/>
      <c r="WTF256" s="18"/>
      <c r="WTG256" s="18"/>
      <c r="WTH256" s="18"/>
      <c r="WTI256" s="18"/>
      <c r="WTJ256" s="18"/>
      <c r="WTK256" s="18"/>
      <c r="WTL256" s="18"/>
      <c r="WTM256" s="18"/>
      <c r="WTN256" s="18"/>
      <c r="WTO256" s="18"/>
      <c r="WTP256" s="18"/>
      <c r="WTQ256" s="18"/>
      <c r="WTR256" s="18"/>
      <c r="WTS256" s="18"/>
      <c r="WTT256" s="18"/>
      <c r="WTU256" s="18"/>
      <c r="WTV256" s="18"/>
      <c r="WTW256" s="18"/>
      <c r="WTX256" s="18"/>
      <c r="WTY256" s="18"/>
      <c r="WTZ256" s="18"/>
      <c r="WUA256" s="18"/>
      <c r="WUB256" s="18"/>
      <c r="WUC256" s="18"/>
      <c r="WUD256" s="18"/>
      <c r="WUE256" s="18"/>
      <c r="WUF256" s="18"/>
      <c r="WUG256" s="18"/>
      <c r="WUH256" s="18"/>
      <c r="WUI256" s="18"/>
      <c r="WUJ256" s="18"/>
      <c r="WUK256" s="18"/>
      <c r="WUL256" s="18"/>
      <c r="WUM256" s="18"/>
      <c r="WUN256" s="18"/>
      <c r="WUO256" s="18"/>
      <c r="WUP256" s="18"/>
      <c r="WUQ256" s="18"/>
      <c r="WUR256" s="18"/>
      <c r="WUS256" s="18"/>
      <c r="WUT256" s="18"/>
      <c r="WUU256" s="18"/>
      <c r="WUV256" s="18"/>
      <c r="WUW256" s="18"/>
      <c r="WUX256" s="18"/>
      <c r="WUY256" s="18"/>
      <c r="WUZ256" s="18"/>
      <c r="WVA256" s="18"/>
      <c r="WVB256" s="18"/>
      <c r="WVC256" s="18"/>
      <c r="WVD256" s="18"/>
      <c r="WVE256" s="18"/>
      <c r="WVF256" s="18"/>
      <c r="WVG256" s="18"/>
      <c r="WVH256" s="18"/>
      <c r="WVI256" s="18"/>
      <c r="WVJ256" s="18"/>
      <c r="WVK256" s="18"/>
      <c r="WVL256" s="18"/>
      <c r="WVM256" s="18"/>
      <c r="WVN256" s="18"/>
      <c r="WVO256" s="18"/>
      <c r="WVP256" s="18"/>
      <c r="WVQ256" s="18"/>
      <c r="WVR256" s="18"/>
      <c r="WVS256" s="18"/>
      <c r="WVT256" s="18"/>
      <c r="WVU256" s="18"/>
      <c r="WVV256" s="18"/>
      <c r="WVW256" s="18"/>
      <c r="WVX256" s="18"/>
      <c r="WVY256" s="18"/>
      <c r="WVZ256" s="18"/>
      <c r="WWA256" s="18"/>
      <c r="WWB256" s="18"/>
      <c r="WWC256" s="18"/>
      <c r="WWD256" s="18"/>
      <c r="WWE256" s="18"/>
      <c r="WWF256" s="18"/>
      <c r="WWG256" s="18"/>
      <c r="WWH256" s="18"/>
      <c r="WWI256" s="18"/>
      <c r="WWJ256" s="18"/>
      <c r="WWK256" s="18"/>
      <c r="WWL256" s="18"/>
      <c r="WWM256" s="18"/>
      <c r="WWN256" s="18"/>
      <c r="WWO256" s="18"/>
      <c r="WWP256" s="18"/>
      <c r="WWQ256" s="18"/>
      <c r="WWR256" s="18"/>
      <c r="WWS256" s="18"/>
      <c r="WWT256" s="18"/>
      <c r="WWU256" s="18"/>
      <c r="WWV256" s="18"/>
      <c r="WWW256" s="18"/>
      <c r="WWX256" s="18"/>
      <c r="WWY256" s="18"/>
      <c r="WWZ256" s="18"/>
      <c r="WXA256" s="18"/>
      <c r="WXB256" s="18"/>
      <c r="WXC256" s="18"/>
      <c r="WXD256" s="18"/>
      <c r="WXE256" s="18"/>
      <c r="WXF256" s="18"/>
      <c r="WXG256" s="18"/>
      <c r="WXH256" s="18"/>
      <c r="WXI256" s="18"/>
      <c r="WXJ256" s="18"/>
      <c r="WXK256" s="18"/>
      <c r="WXL256" s="18"/>
      <c r="WXM256" s="18"/>
      <c r="WXN256" s="18"/>
      <c r="WXO256" s="18"/>
      <c r="WXP256" s="18"/>
      <c r="WXQ256" s="18"/>
      <c r="WXR256" s="18"/>
      <c r="WXS256" s="18"/>
      <c r="WXT256" s="18"/>
      <c r="WXU256" s="18"/>
      <c r="WXV256" s="18"/>
      <c r="WXW256" s="18"/>
      <c r="WXX256" s="18"/>
      <c r="WXY256" s="18"/>
      <c r="WXZ256" s="18"/>
      <c r="WYA256" s="18"/>
      <c r="WYB256" s="18"/>
      <c r="WYC256" s="18"/>
      <c r="WYD256" s="18"/>
      <c r="WYE256" s="18"/>
      <c r="WYF256" s="18"/>
      <c r="WYG256" s="18"/>
      <c r="WYH256" s="18"/>
      <c r="WYI256" s="18"/>
      <c r="WYJ256" s="18"/>
      <c r="WYK256" s="18"/>
      <c r="WYL256" s="18"/>
      <c r="WYM256" s="18"/>
      <c r="WYN256" s="18"/>
      <c r="WYO256" s="18"/>
      <c r="WYP256" s="18"/>
      <c r="WYQ256" s="18"/>
      <c r="WYR256" s="18"/>
      <c r="WYS256" s="18"/>
      <c r="WYT256" s="18"/>
      <c r="WYU256" s="18"/>
      <c r="WYV256" s="18"/>
      <c r="WYW256" s="18"/>
      <c r="WYX256" s="18"/>
      <c r="WYY256" s="18"/>
      <c r="WYZ256" s="18"/>
      <c r="WZA256" s="18"/>
      <c r="WZB256" s="18"/>
      <c r="WZC256" s="18"/>
      <c r="WZD256" s="18"/>
      <c r="WZE256" s="18"/>
      <c r="WZF256" s="18"/>
      <c r="WZG256" s="18"/>
      <c r="WZH256" s="18"/>
      <c r="WZI256" s="18"/>
      <c r="WZJ256" s="18"/>
      <c r="WZK256" s="18"/>
      <c r="WZL256" s="18"/>
      <c r="WZM256" s="18"/>
      <c r="WZN256" s="18"/>
      <c r="WZO256" s="18"/>
      <c r="WZP256" s="18"/>
      <c r="WZQ256" s="18"/>
      <c r="WZR256" s="18"/>
      <c r="WZS256" s="18"/>
      <c r="WZT256" s="18"/>
      <c r="WZU256" s="18"/>
      <c r="WZV256" s="18"/>
      <c r="WZW256" s="18"/>
      <c r="WZX256" s="18"/>
      <c r="WZY256" s="18"/>
      <c r="WZZ256" s="18"/>
      <c r="XAA256" s="18"/>
      <c r="XAB256" s="18"/>
      <c r="XAC256" s="18"/>
      <c r="XAD256" s="18"/>
      <c r="XAE256" s="18"/>
      <c r="XAF256" s="18"/>
      <c r="XAG256" s="18"/>
      <c r="XAH256" s="18"/>
      <c r="XAI256" s="18"/>
      <c r="XAJ256" s="18"/>
      <c r="XAK256" s="18"/>
      <c r="XAL256" s="18"/>
      <c r="XAM256" s="18"/>
      <c r="XAN256" s="18"/>
      <c r="XAO256" s="18"/>
      <c r="XAP256" s="18"/>
      <c r="XAQ256" s="18"/>
      <c r="XAR256" s="18"/>
      <c r="XAS256" s="18"/>
      <c r="XAT256" s="18"/>
      <c r="XAU256" s="18"/>
      <c r="XAV256" s="18"/>
      <c r="XAW256" s="18"/>
      <c r="XAX256" s="18"/>
      <c r="XAY256" s="18"/>
      <c r="XAZ256" s="18"/>
      <c r="XBA256" s="18"/>
      <c r="XBB256" s="18"/>
      <c r="XBC256" s="18"/>
      <c r="XBD256" s="18"/>
      <c r="XBE256" s="18"/>
      <c r="XBF256" s="18"/>
      <c r="XBG256" s="18"/>
      <c r="XBH256" s="18"/>
      <c r="XBI256" s="18"/>
      <c r="XBJ256" s="18"/>
      <c r="XBK256" s="18"/>
      <c r="XBL256" s="18"/>
      <c r="XBM256" s="18"/>
      <c r="XBN256" s="18"/>
      <c r="XBO256" s="18"/>
      <c r="XBP256" s="18"/>
      <c r="XBQ256" s="18"/>
      <c r="XBR256" s="18"/>
      <c r="XBS256" s="18"/>
      <c r="XBT256" s="18"/>
      <c r="XBU256" s="18"/>
      <c r="XBV256" s="18"/>
      <c r="XBW256" s="18"/>
      <c r="XBX256" s="18"/>
      <c r="XBY256" s="18"/>
      <c r="XBZ256" s="18"/>
      <c r="XCA256" s="18"/>
      <c r="XCB256" s="18"/>
      <c r="XCC256" s="18"/>
      <c r="XCD256" s="18"/>
      <c r="XCE256" s="18"/>
      <c r="XCF256" s="18"/>
      <c r="XCG256" s="18"/>
      <c r="XCH256" s="18"/>
      <c r="XCI256" s="18"/>
      <c r="XCJ256" s="18"/>
      <c r="XCK256" s="18"/>
      <c r="XCL256" s="18"/>
      <c r="XCM256" s="18"/>
      <c r="XCN256" s="18"/>
      <c r="XCO256" s="18"/>
      <c r="XCP256" s="18"/>
      <c r="XCQ256" s="18"/>
      <c r="XCR256" s="18"/>
      <c r="XCS256" s="18"/>
      <c r="XCT256" s="18"/>
      <c r="XCU256" s="18"/>
      <c r="XCV256" s="18"/>
      <c r="XCW256" s="18"/>
      <c r="XCX256" s="18"/>
      <c r="XCY256" s="18"/>
      <c r="XCZ256" s="18"/>
      <c r="XDA256" s="18"/>
      <c r="XDB256" s="18"/>
      <c r="XDC256" s="18"/>
      <c r="XDD256" s="18"/>
      <c r="XDE256" s="18"/>
      <c r="XDF256" s="18"/>
      <c r="XDG256" s="18"/>
      <c r="XDH256" s="18"/>
      <c r="XDI256" s="18"/>
      <c r="XDJ256" s="18"/>
      <c r="XDK256" s="18"/>
      <c r="XDL256" s="18"/>
      <c r="XDM256" s="18"/>
      <c r="XDN256" s="18"/>
      <c r="XDO256" s="18"/>
      <c r="XDP256" s="18"/>
      <c r="XDQ256" s="18"/>
      <c r="XDR256" s="18"/>
      <c r="XDS256" s="18"/>
      <c r="XDT256" s="18"/>
      <c r="XDU256" s="18"/>
      <c r="XDV256" s="18"/>
      <c r="XDW256" s="18"/>
      <c r="XDX256" s="18"/>
      <c r="XDY256" s="18"/>
      <c r="XDZ256" s="18"/>
      <c r="XEA256" s="18"/>
      <c r="XEB256" s="18"/>
      <c r="XEC256" s="18"/>
      <c r="XED256" s="18"/>
      <c r="XEE256" s="18"/>
      <c r="XEF256" s="18"/>
      <c r="XEG256" s="18"/>
      <c r="XEH256" s="18"/>
      <c r="XEI256" s="18"/>
      <c r="XEJ256" s="18"/>
      <c r="XEK256" s="18"/>
      <c r="XEL256" s="18"/>
      <c r="XEM256" s="18"/>
      <c r="XEN256" s="18"/>
      <c r="XEO256" s="18"/>
      <c r="XEP256" s="18"/>
      <c r="XEQ256" s="18"/>
      <c r="XER256" s="18"/>
      <c r="XES256" s="18"/>
      <c r="XET256" s="18"/>
      <c r="XEU256" s="18"/>
      <c r="XEV256" s="18"/>
      <c r="XEW256" s="18"/>
      <c r="XEX256" s="18"/>
      <c r="XEY256" s="18"/>
      <c r="XEZ256" s="18"/>
      <c r="XFA256" s="18"/>
      <c r="XFB256" s="18"/>
      <c r="XFC256" s="18"/>
      <c r="XFD256" s="18"/>
    </row>
    <row r="257" spans="1:4054 14285:16384" s="17" customFormat="1" x14ac:dyDescent="0.25">
      <c r="A257" s="5"/>
      <c r="B257" s="36" t="s">
        <v>25</v>
      </c>
      <c r="C257" s="37" t="s">
        <v>26</v>
      </c>
      <c r="D257" s="35">
        <v>40</v>
      </c>
      <c r="E257" s="32">
        <v>5.0999999999999996</v>
      </c>
      <c r="F257" s="32">
        <v>4.5999999999999996</v>
      </c>
      <c r="G257" s="32">
        <v>0.3</v>
      </c>
      <c r="H257" s="32">
        <v>63</v>
      </c>
      <c r="I257" s="32">
        <v>100</v>
      </c>
      <c r="J257" s="32">
        <v>0.03</v>
      </c>
      <c r="K257" s="32">
        <v>0.18</v>
      </c>
      <c r="L257" s="38">
        <v>0</v>
      </c>
      <c r="M257" s="32">
        <v>22</v>
      </c>
      <c r="N257" s="32">
        <v>5</v>
      </c>
      <c r="O257" s="32">
        <v>77</v>
      </c>
      <c r="P257" s="32">
        <v>1</v>
      </c>
      <c r="Q257" s="39">
        <v>0.08</v>
      </c>
      <c r="R257" s="40">
        <v>7.25</v>
      </c>
      <c r="S257" s="39">
        <v>0.13</v>
      </c>
      <c r="T257" s="40">
        <v>66</v>
      </c>
      <c r="U257" s="41">
        <v>40</v>
      </c>
      <c r="V257" s="39"/>
      <c r="W257" s="39">
        <v>0.01</v>
      </c>
      <c r="X257" s="41"/>
      <c r="Y257" s="41">
        <v>2.4</v>
      </c>
      <c r="Z257" s="41">
        <v>3</v>
      </c>
      <c r="AA257" s="41"/>
      <c r="AB257" s="41">
        <v>0.02</v>
      </c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8"/>
      <c r="HH257" s="18"/>
      <c r="HI257" s="18"/>
      <c r="HJ257" s="18"/>
      <c r="HK257" s="18"/>
      <c r="HL257" s="18"/>
      <c r="HM257" s="18"/>
      <c r="HN257" s="18"/>
      <c r="HO257" s="18"/>
      <c r="HP257" s="18"/>
      <c r="HQ257" s="18"/>
      <c r="HR257" s="18"/>
      <c r="HS257" s="18"/>
      <c r="HT257" s="18"/>
      <c r="HU257" s="18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  <c r="IP257" s="18"/>
      <c r="IQ257" s="18"/>
      <c r="IR257" s="18"/>
      <c r="IS257" s="18"/>
      <c r="IT257" s="18"/>
      <c r="IU257" s="18"/>
      <c r="IV257" s="18"/>
      <c r="IW257" s="18"/>
      <c r="IX257" s="18"/>
      <c r="IY257" s="18"/>
      <c r="IZ257" s="18"/>
      <c r="JA257" s="18"/>
      <c r="JB257" s="18"/>
      <c r="JC257" s="18"/>
      <c r="JD257" s="18"/>
      <c r="JE257" s="18"/>
      <c r="JF257" s="18"/>
      <c r="JG257" s="18"/>
      <c r="JH257" s="18"/>
      <c r="JI257" s="18"/>
      <c r="JJ257" s="18"/>
      <c r="JK257" s="18"/>
      <c r="JL257" s="18"/>
      <c r="JM257" s="18"/>
      <c r="JN257" s="18"/>
      <c r="JO257" s="18"/>
      <c r="JP257" s="18"/>
      <c r="JQ257" s="18"/>
      <c r="JR257" s="18"/>
      <c r="JS257" s="18"/>
      <c r="JT257" s="18"/>
      <c r="JU257" s="18"/>
      <c r="JV257" s="18"/>
      <c r="JW257" s="18"/>
      <c r="JX257" s="18"/>
      <c r="JY257" s="18"/>
      <c r="JZ257" s="18"/>
      <c r="KA257" s="18"/>
      <c r="KB257" s="18"/>
      <c r="KC257" s="18"/>
      <c r="KD257" s="18"/>
      <c r="KE257" s="18"/>
      <c r="KF257" s="18"/>
      <c r="KG257" s="18"/>
      <c r="KH257" s="18"/>
      <c r="KI257" s="18"/>
      <c r="KJ257" s="18"/>
      <c r="KK257" s="18"/>
      <c r="KL257" s="18"/>
      <c r="KM257" s="18"/>
      <c r="KN257" s="18"/>
      <c r="KO257" s="18"/>
      <c r="KP257" s="18"/>
      <c r="KQ257" s="18"/>
      <c r="KR257" s="18"/>
      <c r="KS257" s="18"/>
      <c r="KT257" s="18"/>
      <c r="KU257" s="18"/>
      <c r="KV257" s="18"/>
      <c r="KW257" s="18"/>
      <c r="KX257" s="18"/>
      <c r="KY257" s="18"/>
      <c r="KZ257" s="18"/>
      <c r="LA257" s="18"/>
      <c r="LB257" s="18"/>
      <c r="LC257" s="18"/>
      <c r="LD257" s="18"/>
      <c r="LE257" s="18"/>
      <c r="LF257" s="18"/>
      <c r="LG257" s="18"/>
      <c r="LH257" s="18"/>
      <c r="LI257" s="18"/>
      <c r="LJ257" s="18"/>
      <c r="LK257" s="18"/>
      <c r="LL257" s="18"/>
      <c r="LM257" s="18"/>
      <c r="LN257" s="18"/>
      <c r="LO257" s="18"/>
      <c r="LP257" s="18"/>
      <c r="LQ257" s="18"/>
      <c r="LR257" s="18"/>
      <c r="LS257" s="18"/>
      <c r="LT257" s="18"/>
      <c r="LU257" s="18"/>
      <c r="LV257" s="18"/>
      <c r="LW257" s="18"/>
      <c r="LX257" s="18"/>
      <c r="LY257" s="18"/>
      <c r="LZ257" s="18"/>
      <c r="MA257" s="18"/>
      <c r="MB257" s="18"/>
      <c r="MC257" s="18"/>
      <c r="MD257" s="18"/>
      <c r="ME257" s="18"/>
      <c r="MF257" s="18"/>
      <c r="MG257" s="18"/>
      <c r="MH257" s="18"/>
      <c r="MI257" s="18"/>
      <c r="MJ257" s="18"/>
      <c r="MK257" s="18"/>
      <c r="ML257" s="18"/>
      <c r="MM257" s="18"/>
      <c r="MN257" s="18"/>
      <c r="MO257" s="18"/>
      <c r="MP257" s="18"/>
      <c r="MQ257" s="18"/>
      <c r="MR257" s="18"/>
      <c r="MS257" s="18"/>
      <c r="MT257" s="18"/>
      <c r="MU257" s="18"/>
      <c r="MV257" s="18"/>
      <c r="MW257" s="18"/>
      <c r="MX257" s="18"/>
      <c r="MY257" s="18"/>
      <c r="MZ257" s="18"/>
      <c r="NA257" s="18"/>
      <c r="NB257" s="18"/>
      <c r="NC257" s="18"/>
      <c r="ND257" s="18"/>
      <c r="NE257" s="18"/>
      <c r="NF257" s="18"/>
      <c r="NG257" s="18"/>
      <c r="NH257" s="18"/>
      <c r="NI257" s="18"/>
      <c r="NJ257" s="18"/>
      <c r="NK257" s="18"/>
      <c r="NL257" s="18"/>
      <c r="NM257" s="18"/>
      <c r="NN257" s="18"/>
      <c r="NO257" s="18"/>
      <c r="NP257" s="18"/>
      <c r="NQ257" s="18"/>
      <c r="NR257" s="18"/>
      <c r="NS257" s="18"/>
      <c r="NT257" s="18"/>
      <c r="NU257" s="18"/>
      <c r="NV257" s="18"/>
      <c r="NW257" s="18"/>
      <c r="NX257" s="18"/>
      <c r="NY257" s="18"/>
      <c r="NZ257" s="18"/>
      <c r="OA257" s="18"/>
      <c r="OB257" s="18"/>
      <c r="OC257" s="18"/>
      <c r="OD257" s="18"/>
      <c r="OE257" s="18"/>
      <c r="OF257" s="18"/>
      <c r="OG257" s="18"/>
      <c r="OH257" s="18"/>
      <c r="OI257" s="18"/>
      <c r="OJ257" s="18"/>
      <c r="OK257" s="18"/>
      <c r="OL257" s="18"/>
      <c r="OM257" s="18"/>
      <c r="ON257" s="18"/>
      <c r="OO257" s="18"/>
      <c r="OP257" s="18"/>
      <c r="OQ257" s="18"/>
      <c r="OR257" s="18"/>
      <c r="OS257" s="18"/>
      <c r="OT257" s="18"/>
      <c r="OU257" s="18"/>
      <c r="OV257" s="18"/>
      <c r="OW257" s="18"/>
      <c r="OX257" s="18"/>
      <c r="OY257" s="18"/>
      <c r="OZ257" s="18"/>
      <c r="PA257" s="18"/>
      <c r="PB257" s="18"/>
      <c r="PC257" s="18"/>
      <c r="PD257" s="18"/>
      <c r="PE257" s="18"/>
      <c r="PF257" s="18"/>
      <c r="PG257" s="18"/>
      <c r="PH257" s="18"/>
      <c r="PI257" s="18"/>
      <c r="PJ257" s="18"/>
      <c r="PK257" s="18"/>
      <c r="PL257" s="18"/>
      <c r="PM257" s="18"/>
      <c r="PN257" s="18"/>
      <c r="PO257" s="18"/>
      <c r="PP257" s="18"/>
      <c r="PQ257" s="18"/>
      <c r="PR257" s="18"/>
      <c r="PS257" s="18"/>
      <c r="PT257" s="18"/>
      <c r="PU257" s="18"/>
      <c r="PV257" s="18"/>
      <c r="PW257" s="18"/>
      <c r="PX257" s="18"/>
      <c r="PY257" s="18"/>
      <c r="PZ257" s="18"/>
      <c r="QA257" s="18"/>
      <c r="QB257" s="18"/>
      <c r="QC257" s="18"/>
      <c r="QD257" s="18"/>
      <c r="QE257" s="18"/>
      <c r="QF257" s="18"/>
      <c r="QG257" s="18"/>
      <c r="QH257" s="18"/>
      <c r="QI257" s="18"/>
      <c r="QJ257" s="18"/>
      <c r="QK257" s="18"/>
      <c r="QL257" s="18"/>
      <c r="QM257" s="18"/>
      <c r="QN257" s="18"/>
      <c r="QO257" s="18"/>
      <c r="QP257" s="18"/>
      <c r="QQ257" s="18"/>
      <c r="QR257" s="18"/>
      <c r="QS257" s="18"/>
      <c r="QT257" s="18"/>
      <c r="QU257" s="18"/>
      <c r="QV257" s="18"/>
      <c r="QW257" s="18"/>
      <c r="QX257" s="18"/>
      <c r="QY257" s="18"/>
      <c r="QZ257" s="18"/>
      <c r="RA257" s="18"/>
      <c r="RB257" s="18"/>
      <c r="RC257" s="18"/>
      <c r="RD257" s="18"/>
      <c r="RE257" s="18"/>
      <c r="RF257" s="18"/>
      <c r="RG257" s="18"/>
      <c r="RH257" s="18"/>
      <c r="RI257" s="18"/>
      <c r="RJ257" s="18"/>
      <c r="RK257" s="18"/>
      <c r="RL257" s="18"/>
      <c r="RM257" s="18"/>
      <c r="RN257" s="18"/>
      <c r="RO257" s="18"/>
      <c r="RP257" s="18"/>
      <c r="RQ257" s="18"/>
      <c r="RR257" s="18"/>
      <c r="RS257" s="18"/>
      <c r="RT257" s="18"/>
      <c r="RU257" s="18"/>
      <c r="RV257" s="18"/>
      <c r="RW257" s="18"/>
      <c r="RX257" s="18"/>
      <c r="RY257" s="18"/>
      <c r="RZ257" s="18"/>
      <c r="SA257" s="18"/>
      <c r="SB257" s="18"/>
      <c r="SC257" s="18"/>
      <c r="SD257" s="18"/>
      <c r="SE257" s="18"/>
      <c r="SF257" s="18"/>
      <c r="SG257" s="18"/>
      <c r="SH257" s="18"/>
      <c r="SI257" s="18"/>
      <c r="SJ257" s="18"/>
      <c r="SK257" s="18"/>
      <c r="SL257" s="18"/>
      <c r="SM257" s="18"/>
      <c r="SN257" s="18"/>
      <c r="SO257" s="18"/>
      <c r="SP257" s="18"/>
      <c r="SQ257" s="18"/>
      <c r="SR257" s="18"/>
      <c r="SS257" s="18"/>
      <c r="ST257" s="18"/>
      <c r="SU257" s="18"/>
      <c r="SV257" s="18"/>
      <c r="SW257" s="18"/>
      <c r="SX257" s="18"/>
      <c r="SY257" s="18"/>
      <c r="SZ257" s="18"/>
      <c r="TA257" s="18"/>
      <c r="TB257" s="18"/>
      <c r="TC257" s="18"/>
      <c r="TD257" s="18"/>
      <c r="TE257" s="18"/>
      <c r="TF257" s="18"/>
      <c r="TG257" s="18"/>
      <c r="TH257" s="18"/>
      <c r="TI257" s="18"/>
      <c r="TJ257" s="18"/>
      <c r="TK257" s="18"/>
      <c r="TL257" s="18"/>
      <c r="TM257" s="18"/>
      <c r="TN257" s="18"/>
      <c r="TO257" s="18"/>
      <c r="TP257" s="18"/>
      <c r="TQ257" s="18"/>
      <c r="TR257" s="18"/>
      <c r="TS257" s="18"/>
      <c r="TT257" s="18"/>
      <c r="TU257" s="18"/>
      <c r="TV257" s="18"/>
      <c r="TW257" s="18"/>
      <c r="TX257" s="18"/>
      <c r="TY257" s="18"/>
      <c r="TZ257" s="18"/>
      <c r="UA257" s="18"/>
      <c r="UB257" s="18"/>
      <c r="UC257" s="18"/>
      <c r="UD257" s="18"/>
      <c r="UE257" s="18"/>
      <c r="UF257" s="18"/>
      <c r="UG257" s="18"/>
      <c r="UH257" s="18"/>
      <c r="UI257" s="18"/>
      <c r="UJ257" s="18"/>
      <c r="UK257" s="18"/>
      <c r="UL257" s="18"/>
      <c r="UM257" s="18"/>
      <c r="UN257" s="18"/>
      <c r="UO257" s="18"/>
      <c r="UP257" s="18"/>
      <c r="UQ257" s="18"/>
      <c r="UR257" s="18"/>
      <c r="US257" s="18"/>
      <c r="UT257" s="18"/>
      <c r="UU257" s="18"/>
      <c r="UV257" s="18"/>
      <c r="UW257" s="18"/>
      <c r="UX257" s="18"/>
      <c r="UY257" s="18"/>
      <c r="UZ257" s="18"/>
      <c r="VA257" s="18"/>
      <c r="VB257" s="18"/>
      <c r="VC257" s="18"/>
      <c r="VD257" s="18"/>
      <c r="VE257" s="18"/>
      <c r="VF257" s="18"/>
      <c r="VG257" s="18"/>
      <c r="VH257" s="18"/>
      <c r="VI257" s="18"/>
      <c r="VJ257" s="18"/>
      <c r="VK257" s="18"/>
      <c r="VL257" s="18"/>
      <c r="VM257" s="18"/>
      <c r="VN257" s="18"/>
      <c r="VO257" s="18"/>
      <c r="VP257" s="18"/>
      <c r="VQ257" s="18"/>
      <c r="VR257" s="18"/>
      <c r="VS257" s="18"/>
      <c r="VT257" s="18"/>
      <c r="VU257" s="18"/>
      <c r="VV257" s="18"/>
      <c r="VW257" s="18"/>
      <c r="VX257" s="18"/>
      <c r="VY257" s="18"/>
      <c r="VZ257" s="18"/>
      <c r="WA257" s="18"/>
      <c r="WB257" s="18"/>
      <c r="WC257" s="18"/>
      <c r="WD257" s="18"/>
      <c r="WE257" s="18"/>
      <c r="WF257" s="18"/>
      <c r="WG257" s="18"/>
      <c r="WH257" s="18"/>
      <c r="WI257" s="18"/>
      <c r="WJ257" s="18"/>
      <c r="WK257" s="18"/>
      <c r="WL257" s="18"/>
      <c r="WM257" s="18"/>
      <c r="WN257" s="18"/>
      <c r="WO257" s="18"/>
      <c r="WP257" s="18"/>
      <c r="WQ257" s="18"/>
      <c r="WR257" s="18"/>
      <c r="WS257" s="18"/>
      <c r="WT257" s="18"/>
      <c r="WU257" s="18"/>
      <c r="WV257" s="18"/>
      <c r="WW257" s="18"/>
      <c r="WX257" s="18"/>
      <c r="WY257" s="18"/>
      <c r="WZ257" s="18"/>
      <c r="XA257" s="18"/>
      <c r="XB257" s="18"/>
      <c r="XC257" s="18"/>
      <c r="XD257" s="18"/>
      <c r="XE257" s="18"/>
      <c r="XF257" s="18"/>
      <c r="XG257" s="18"/>
      <c r="XH257" s="18"/>
      <c r="XI257" s="18"/>
      <c r="XJ257" s="18"/>
      <c r="XK257" s="18"/>
      <c r="XL257" s="18"/>
      <c r="XM257" s="18"/>
      <c r="XN257" s="18"/>
      <c r="XO257" s="18"/>
      <c r="XP257" s="18"/>
      <c r="XQ257" s="18"/>
      <c r="XR257" s="18"/>
      <c r="XS257" s="18"/>
      <c r="XT257" s="18"/>
      <c r="XU257" s="18"/>
      <c r="XV257" s="18"/>
      <c r="XW257" s="18"/>
      <c r="XX257" s="18"/>
      <c r="XY257" s="18"/>
      <c r="XZ257" s="18"/>
      <c r="YA257" s="18"/>
      <c r="YB257" s="18"/>
      <c r="YC257" s="18"/>
      <c r="YD257" s="18"/>
      <c r="YE257" s="18"/>
      <c r="YF257" s="18"/>
      <c r="YG257" s="18"/>
      <c r="YH257" s="18"/>
      <c r="YI257" s="18"/>
      <c r="YJ257" s="18"/>
      <c r="YK257" s="18"/>
      <c r="YL257" s="18"/>
      <c r="YM257" s="18"/>
      <c r="YN257" s="18"/>
      <c r="YO257" s="18"/>
      <c r="YP257" s="18"/>
      <c r="YQ257" s="18"/>
      <c r="YR257" s="18"/>
      <c r="YS257" s="18"/>
      <c r="YT257" s="18"/>
      <c r="YU257" s="18"/>
      <c r="YV257" s="18"/>
      <c r="YW257" s="18"/>
      <c r="YX257" s="18"/>
      <c r="YY257" s="18"/>
      <c r="YZ257" s="18"/>
      <c r="ZA257" s="18"/>
      <c r="ZB257" s="18"/>
      <c r="ZC257" s="18"/>
      <c r="ZD257" s="18"/>
      <c r="ZE257" s="18"/>
      <c r="ZF257" s="18"/>
      <c r="ZG257" s="18"/>
      <c r="ZH257" s="18"/>
      <c r="ZI257" s="18"/>
      <c r="ZJ257" s="18"/>
      <c r="ZK257" s="18"/>
      <c r="ZL257" s="18"/>
      <c r="ZM257" s="18"/>
      <c r="ZN257" s="18"/>
      <c r="ZO257" s="18"/>
      <c r="ZP257" s="18"/>
      <c r="ZQ257" s="18"/>
      <c r="ZR257" s="18"/>
      <c r="ZS257" s="18"/>
      <c r="ZT257" s="18"/>
      <c r="ZU257" s="18"/>
      <c r="ZV257" s="18"/>
      <c r="ZW257" s="18"/>
      <c r="ZX257" s="18"/>
      <c r="ZY257" s="18"/>
      <c r="ZZ257" s="18"/>
      <c r="AAA257" s="18"/>
      <c r="AAB257" s="18"/>
      <c r="AAC257" s="18"/>
      <c r="AAD257" s="18"/>
      <c r="AAE257" s="18"/>
      <c r="AAF257" s="18"/>
      <c r="AAG257" s="18"/>
      <c r="AAH257" s="18"/>
      <c r="AAI257" s="18"/>
      <c r="AAJ257" s="18"/>
      <c r="AAK257" s="18"/>
      <c r="AAL257" s="18"/>
      <c r="AAM257" s="18"/>
      <c r="AAN257" s="18"/>
      <c r="AAO257" s="18"/>
      <c r="AAP257" s="18"/>
      <c r="AAQ257" s="18"/>
      <c r="AAR257" s="18"/>
      <c r="AAS257" s="18"/>
      <c r="AAT257" s="18"/>
      <c r="AAU257" s="18"/>
      <c r="AAV257" s="18"/>
      <c r="AAW257" s="18"/>
      <c r="AAX257" s="18"/>
      <c r="AAY257" s="18"/>
      <c r="AAZ257" s="18"/>
      <c r="ABA257" s="18"/>
      <c r="ABB257" s="18"/>
      <c r="ABC257" s="18"/>
      <c r="ABD257" s="18"/>
      <c r="ABE257" s="18"/>
      <c r="ABF257" s="18"/>
      <c r="ABG257" s="18"/>
      <c r="ABH257" s="18"/>
      <c r="ABI257" s="18"/>
      <c r="ABJ257" s="18"/>
      <c r="ABK257" s="18"/>
      <c r="ABL257" s="18"/>
      <c r="ABM257" s="18"/>
      <c r="ABN257" s="18"/>
      <c r="ABO257" s="18"/>
      <c r="ABP257" s="18"/>
      <c r="ABQ257" s="18"/>
      <c r="ABR257" s="18"/>
      <c r="ABS257" s="18"/>
      <c r="ABT257" s="18"/>
      <c r="ABU257" s="18"/>
      <c r="ABV257" s="18"/>
      <c r="ABW257" s="18"/>
      <c r="ABX257" s="18"/>
      <c r="ABY257" s="18"/>
      <c r="ABZ257" s="18"/>
      <c r="ACA257" s="18"/>
      <c r="ACB257" s="18"/>
      <c r="ACC257" s="18"/>
      <c r="ACD257" s="18"/>
      <c r="ACE257" s="18"/>
      <c r="ACF257" s="18"/>
      <c r="ACG257" s="18"/>
      <c r="ACH257" s="18"/>
      <c r="ACI257" s="18"/>
      <c r="ACJ257" s="18"/>
      <c r="ACK257" s="18"/>
      <c r="ACL257" s="18"/>
      <c r="ACM257" s="18"/>
      <c r="ACN257" s="18"/>
      <c r="ACO257" s="18"/>
      <c r="ACP257" s="18"/>
      <c r="ACQ257" s="18"/>
      <c r="ACR257" s="18"/>
      <c r="ACS257" s="18"/>
      <c r="ACT257" s="18"/>
      <c r="ACU257" s="18"/>
      <c r="ACV257" s="18"/>
      <c r="ACW257" s="18"/>
      <c r="ACX257" s="18"/>
      <c r="ACY257" s="18"/>
      <c r="ACZ257" s="18"/>
      <c r="ADA257" s="18"/>
      <c r="ADB257" s="18"/>
      <c r="ADC257" s="18"/>
      <c r="ADD257" s="18"/>
      <c r="ADE257" s="18"/>
      <c r="ADF257" s="18"/>
      <c r="ADG257" s="18"/>
      <c r="ADH257" s="18"/>
      <c r="ADI257" s="18"/>
      <c r="ADJ257" s="18"/>
      <c r="ADK257" s="18"/>
      <c r="ADL257" s="18"/>
      <c r="ADM257" s="18"/>
      <c r="ADN257" s="18"/>
      <c r="ADO257" s="18"/>
      <c r="ADP257" s="18"/>
      <c r="ADQ257" s="18"/>
      <c r="ADR257" s="18"/>
      <c r="ADS257" s="18"/>
      <c r="ADT257" s="18"/>
      <c r="ADU257" s="18"/>
      <c r="ADV257" s="18"/>
      <c r="ADW257" s="18"/>
      <c r="ADX257" s="18"/>
      <c r="ADY257" s="18"/>
      <c r="ADZ257" s="18"/>
      <c r="AEA257" s="18"/>
      <c r="AEB257" s="18"/>
      <c r="AEC257" s="18"/>
      <c r="AED257" s="18"/>
      <c r="AEE257" s="18"/>
      <c r="AEF257" s="18"/>
      <c r="AEG257" s="18"/>
      <c r="AEH257" s="18"/>
      <c r="AEI257" s="18"/>
      <c r="AEJ257" s="18"/>
      <c r="AEK257" s="18"/>
      <c r="AEL257" s="18"/>
      <c r="AEM257" s="18"/>
      <c r="AEN257" s="18"/>
      <c r="AEO257" s="18"/>
      <c r="AEP257" s="18"/>
      <c r="AEQ257" s="18"/>
      <c r="AER257" s="18"/>
      <c r="AES257" s="18"/>
      <c r="AET257" s="18"/>
      <c r="AEU257" s="18"/>
      <c r="AEV257" s="18"/>
      <c r="AEW257" s="18"/>
      <c r="AEX257" s="18"/>
      <c r="AEY257" s="18"/>
      <c r="AEZ257" s="18"/>
      <c r="AFA257" s="18"/>
      <c r="AFB257" s="18"/>
      <c r="AFC257" s="18"/>
      <c r="AFD257" s="18"/>
      <c r="AFE257" s="18"/>
      <c r="AFF257" s="18"/>
      <c r="AFG257" s="18"/>
      <c r="AFH257" s="18"/>
      <c r="AFI257" s="18"/>
      <c r="AFJ257" s="18"/>
      <c r="AFK257" s="18"/>
      <c r="AFL257" s="18"/>
      <c r="AFM257" s="18"/>
      <c r="AFN257" s="18"/>
      <c r="AFO257" s="18"/>
      <c r="AFP257" s="18"/>
      <c r="AFQ257" s="18"/>
      <c r="AFR257" s="18"/>
      <c r="AFS257" s="18"/>
      <c r="AFT257" s="18"/>
      <c r="AFU257" s="18"/>
      <c r="AFV257" s="18"/>
      <c r="AFW257" s="18"/>
      <c r="AFX257" s="18"/>
      <c r="AFY257" s="18"/>
      <c r="AFZ257" s="18"/>
      <c r="AGA257" s="18"/>
      <c r="AGB257" s="18"/>
      <c r="AGC257" s="18"/>
      <c r="AGD257" s="18"/>
      <c r="AGE257" s="18"/>
      <c r="AGF257" s="18"/>
      <c r="AGG257" s="18"/>
      <c r="AGH257" s="18"/>
      <c r="AGI257" s="18"/>
      <c r="AGJ257" s="18"/>
      <c r="AGK257" s="18"/>
      <c r="AGL257" s="18"/>
      <c r="AGM257" s="18"/>
      <c r="AGN257" s="18"/>
      <c r="AGO257" s="18"/>
      <c r="AGP257" s="18"/>
      <c r="AGQ257" s="18"/>
      <c r="AGR257" s="18"/>
      <c r="AGS257" s="18"/>
      <c r="AGT257" s="18"/>
      <c r="AGU257" s="18"/>
      <c r="AGV257" s="18"/>
      <c r="AGW257" s="18"/>
      <c r="AGX257" s="18"/>
      <c r="AGY257" s="18"/>
      <c r="AGZ257" s="18"/>
      <c r="AHA257" s="18"/>
      <c r="AHB257" s="18"/>
      <c r="AHC257" s="18"/>
      <c r="AHD257" s="18"/>
      <c r="AHE257" s="18"/>
      <c r="AHF257" s="18"/>
      <c r="AHG257" s="18"/>
      <c r="AHH257" s="18"/>
      <c r="AHI257" s="18"/>
      <c r="AHJ257" s="18"/>
      <c r="AHK257" s="18"/>
      <c r="AHL257" s="18"/>
      <c r="AHM257" s="18"/>
      <c r="AHN257" s="18"/>
      <c r="AHO257" s="18"/>
      <c r="AHP257" s="18"/>
      <c r="AHQ257" s="18"/>
      <c r="AHR257" s="18"/>
      <c r="AHS257" s="18"/>
      <c r="AHT257" s="18"/>
      <c r="AHU257" s="18"/>
      <c r="AHV257" s="18"/>
      <c r="AHW257" s="18"/>
      <c r="AHX257" s="18"/>
      <c r="AHY257" s="18"/>
      <c r="AHZ257" s="18"/>
      <c r="AIA257" s="18"/>
      <c r="AIB257" s="18"/>
      <c r="AIC257" s="18"/>
      <c r="AID257" s="18"/>
      <c r="AIE257" s="18"/>
      <c r="AIF257" s="18"/>
      <c r="AIG257" s="18"/>
      <c r="AIH257" s="18"/>
      <c r="AII257" s="18"/>
      <c r="AIJ257" s="18"/>
      <c r="AIK257" s="18"/>
      <c r="AIL257" s="18"/>
      <c r="AIM257" s="18"/>
      <c r="AIN257" s="18"/>
      <c r="AIO257" s="18"/>
      <c r="AIP257" s="18"/>
      <c r="AIQ257" s="18"/>
      <c r="AIR257" s="18"/>
      <c r="AIS257" s="18"/>
      <c r="AIT257" s="18"/>
      <c r="AIU257" s="18"/>
      <c r="AIV257" s="18"/>
      <c r="AIW257" s="18"/>
      <c r="AIX257" s="18"/>
      <c r="AIY257" s="18"/>
      <c r="AIZ257" s="18"/>
      <c r="AJA257" s="18"/>
      <c r="AJB257" s="18"/>
      <c r="AJC257" s="18"/>
      <c r="AJD257" s="18"/>
      <c r="AJE257" s="18"/>
      <c r="AJF257" s="18"/>
      <c r="AJG257" s="18"/>
      <c r="AJH257" s="18"/>
      <c r="AJI257" s="18"/>
      <c r="AJJ257" s="18"/>
      <c r="AJK257" s="18"/>
      <c r="AJL257" s="18"/>
      <c r="AJM257" s="18"/>
      <c r="AJN257" s="18"/>
      <c r="AJO257" s="18"/>
      <c r="AJP257" s="18"/>
      <c r="AJQ257" s="18"/>
      <c r="AJR257" s="18"/>
      <c r="AJS257" s="18"/>
      <c r="AJT257" s="18"/>
      <c r="AJU257" s="18"/>
      <c r="AJV257" s="18"/>
      <c r="AJW257" s="18"/>
      <c r="AJX257" s="18"/>
      <c r="AJY257" s="18"/>
      <c r="AJZ257" s="18"/>
      <c r="AKA257" s="18"/>
      <c r="AKB257" s="18"/>
      <c r="AKC257" s="18"/>
      <c r="AKD257" s="18"/>
      <c r="AKE257" s="18"/>
      <c r="AKF257" s="18"/>
      <c r="AKG257" s="18"/>
      <c r="AKH257" s="18"/>
      <c r="AKI257" s="18"/>
      <c r="AKJ257" s="18"/>
      <c r="AKK257" s="18"/>
      <c r="AKL257" s="18"/>
      <c r="AKM257" s="18"/>
      <c r="AKN257" s="18"/>
      <c r="AKO257" s="18"/>
      <c r="AKP257" s="18"/>
      <c r="AKQ257" s="18"/>
      <c r="AKR257" s="18"/>
      <c r="AKS257" s="18"/>
      <c r="AKT257" s="18"/>
      <c r="AKU257" s="18"/>
      <c r="AKV257" s="18"/>
      <c r="AKW257" s="18"/>
      <c r="AKX257" s="18"/>
      <c r="AKY257" s="18"/>
      <c r="AKZ257" s="18"/>
      <c r="ALA257" s="18"/>
      <c r="ALB257" s="18"/>
      <c r="ALC257" s="18"/>
      <c r="ALD257" s="18"/>
      <c r="ALE257" s="18"/>
      <c r="ALF257" s="18"/>
      <c r="ALG257" s="18"/>
      <c r="ALH257" s="18"/>
      <c r="ALI257" s="18"/>
      <c r="ALJ257" s="18"/>
      <c r="ALK257" s="18"/>
      <c r="ALL257" s="18"/>
      <c r="ALM257" s="18"/>
      <c r="ALN257" s="18"/>
      <c r="ALO257" s="18"/>
      <c r="ALP257" s="18"/>
      <c r="ALQ257" s="18"/>
      <c r="ALR257" s="18"/>
      <c r="ALS257" s="18"/>
      <c r="ALT257" s="18"/>
      <c r="ALU257" s="18"/>
      <c r="ALV257" s="18"/>
      <c r="ALW257" s="18"/>
      <c r="ALX257" s="18"/>
      <c r="ALY257" s="18"/>
      <c r="ALZ257" s="18"/>
      <c r="AMA257" s="18"/>
      <c r="AMB257" s="18"/>
      <c r="AMC257" s="18"/>
      <c r="AMD257" s="18"/>
      <c r="AME257" s="18"/>
      <c r="AMF257" s="18"/>
      <c r="AMG257" s="18"/>
      <c r="AMH257" s="18"/>
      <c r="AMI257" s="18"/>
      <c r="AMJ257" s="18"/>
      <c r="AMK257" s="18"/>
      <c r="AML257" s="18"/>
      <c r="AMM257" s="18"/>
      <c r="AMN257" s="18"/>
      <c r="AMO257" s="18"/>
      <c r="AMP257" s="18"/>
      <c r="AMQ257" s="18"/>
      <c r="AMR257" s="18"/>
      <c r="AMS257" s="18"/>
      <c r="AMT257" s="18"/>
      <c r="AMU257" s="18"/>
      <c r="AMV257" s="18"/>
      <c r="AMW257" s="18"/>
      <c r="AMX257" s="18"/>
      <c r="AMY257" s="18"/>
      <c r="AMZ257" s="18"/>
      <c r="ANA257" s="18"/>
      <c r="ANB257" s="18"/>
      <c r="ANC257" s="18"/>
      <c r="AND257" s="18"/>
      <c r="ANE257" s="18"/>
      <c r="ANF257" s="18"/>
      <c r="ANG257" s="18"/>
      <c r="ANH257" s="18"/>
      <c r="ANI257" s="18"/>
      <c r="ANJ257" s="18"/>
      <c r="ANK257" s="18"/>
      <c r="ANL257" s="18"/>
      <c r="ANM257" s="18"/>
      <c r="ANN257" s="18"/>
      <c r="ANO257" s="18"/>
      <c r="ANP257" s="18"/>
      <c r="ANQ257" s="18"/>
      <c r="ANR257" s="18"/>
      <c r="ANS257" s="18"/>
      <c r="ANT257" s="18"/>
      <c r="ANU257" s="18"/>
      <c r="ANV257" s="18"/>
      <c r="ANW257" s="18"/>
      <c r="ANX257" s="18"/>
      <c r="ANY257" s="18"/>
      <c r="ANZ257" s="18"/>
      <c r="AOA257" s="18"/>
      <c r="AOB257" s="18"/>
      <c r="AOC257" s="18"/>
      <c r="AOD257" s="18"/>
      <c r="AOE257" s="18"/>
      <c r="AOF257" s="18"/>
      <c r="AOG257" s="18"/>
      <c r="AOH257" s="18"/>
      <c r="AOI257" s="18"/>
      <c r="AOJ257" s="18"/>
      <c r="AOK257" s="18"/>
      <c r="AOL257" s="18"/>
      <c r="AOM257" s="18"/>
      <c r="AON257" s="18"/>
      <c r="AOO257" s="18"/>
      <c r="AOP257" s="18"/>
      <c r="AOQ257" s="18"/>
      <c r="AOR257" s="18"/>
      <c r="AOS257" s="18"/>
      <c r="AOT257" s="18"/>
      <c r="AOU257" s="18"/>
      <c r="AOV257" s="18"/>
      <c r="AOW257" s="18"/>
      <c r="AOX257" s="18"/>
      <c r="AOY257" s="18"/>
      <c r="AOZ257" s="18"/>
      <c r="APA257" s="18"/>
      <c r="APB257" s="18"/>
      <c r="APC257" s="18"/>
      <c r="APD257" s="18"/>
      <c r="APE257" s="18"/>
      <c r="APF257" s="18"/>
      <c r="APG257" s="18"/>
      <c r="APH257" s="18"/>
      <c r="API257" s="18"/>
      <c r="APJ257" s="18"/>
      <c r="APK257" s="18"/>
      <c r="APL257" s="18"/>
      <c r="APM257" s="18"/>
      <c r="APN257" s="18"/>
      <c r="APO257" s="18"/>
      <c r="APP257" s="18"/>
      <c r="APQ257" s="18"/>
      <c r="APR257" s="18"/>
      <c r="APS257" s="18"/>
      <c r="APT257" s="18"/>
      <c r="APU257" s="18"/>
      <c r="APV257" s="18"/>
      <c r="APW257" s="18"/>
      <c r="APX257" s="18"/>
      <c r="APY257" s="18"/>
      <c r="APZ257" s="18"/>
      <c r="AQA257" s="18"/>
      <c r="AQB257" s="18"/>
      <c r="AQC257" s="18"/>
      <c r="AQD257" s="18"/>
      <c r="AQE257" s="18"/>
      <c r="AQF257" s="18"/>
      <c r="AQG257" s="18"/>
      <c r="AQH257" s="18"/>
      <c r="AQI257" s="18"/>
      <c r="AQJ257" s="18"/>
      <c r="AQK257" s="18"/>
      <c r="AQL257" s="18"/>
      <c r="AQM257" s="18"/>
      <c r="AQN257" s="18"/>
      <c r="AQO257" s="18"/>
      <c r="AQP257" s="18"/>
      <c r="AQQ257" s="18"/>
      <c r="AQR257" s="18"/>
      <c r="AQS257" s="18"/>
      <c r="AQT257" s="18"/>
      <c r="AQU257" s="18"/>
      <c r="AQV257" s="18"/>
      <c r="AQW257" s="18"/>
      <c r="AQX257" s="18"/>
      <c r="AQY257" s="18"/>
      <c r="AQZ257" s="18"/>
      <c r="ARA257" s="18"/>
      <c r="ARB257" s="18"/>
      <c r="ARC257" s="18"/>
      <c r="ARD257" s="18"/>
      <c r="ARE257" s="18"/>
      <c r="ARF257" s="18"/>
      <c r="ARG257" s="18"/>
      <c r="ARH257" s="18"/>
      <c r="ARI257" s="18"/>
      <c r="ARJ257" s="18"/>
      <c r="ARK257" s="18"/>
      <c r="ARL257" s="18"/>
      <c r="ARM257" s="18"/>
      <c r="ARN257" s="18"/>
      <c r="ARO257" s="18"/>
      <c r="ARP257" s="18"/>
      <c r="ARQ257" s="18"/>
      <c r="ARR257" s="18"/>
      <c r="ARS257" s="18"/>
      <c r="ART257" s="18"/>
      <c r="ARU257" s="18"/>
      <c r="ARV257" s="18"/>
      <c r="ARW257" s="18"/>
      <c r="ARX257" s="18"/>
      <c r="ARY257" s="18"/>
      <c r="ARZ257" s="18"/>
      <c r="ASA257" s="18"/>
      <c r="ASB257" s="18"/>
      <c r="ASC257" s="18"/>
      <c r="ASD257" s="18"/>
      <c r="ASE257" s="18"/>
      <c r="ASF257" s="18"/>
      <c r="ASG257" s="18"/>
      <c r="ASH257" s="18"/>
      <c r="ASI257" s="18"/>
      <c r="ASJ257" s="18"/>
      <c r="ASK257" s="18"/>
      <c r="ASL257" s="18"/>
      <c r="ASM257" s="18"/>
      <c r="ASN257" s="18"/>
      <c r="ASO257" s="18"/>
      <c r="ASP257" s="18"/>
      <c r="ASQ257" s="18"/>
      <c r="ASR257" s="18"/>
      <c r="ASS257" s="18"/>
      <c r="AST257" s="18"/>
      <c r="ASU257" s="18"/>
      <c r="ASV257" s="18"/>
      <c r="ASW257" s="18"/>
      <c r="ASX257" s="18"/>
      <c r="ASY257" s="18"/>
      <c r="ASZ257" s="18"/>
      <c r="ATA257" s="18"/>
      <c r="ATB257" s="18"/>
      <c r="ATC257" s="18"/>
      <c r="ATD257" s="18"/>
      <c r="ATE257" s="18"/>
      <c r="ATF257" s="18"/>
      <c r="ATG257" s="18"/>
      <c r="ATH257" s="18"/>
      <c r="ATI257" s="18"/>
      <c r="ATJ257" s="18"/>
      <c r="ATK257" s="18"/>
      <c r="ATL257" s="18"/>
      <c r="ATM257" s="18"/>
      <c r="ATN257" s="18"/>
      <c r="ATO257" s="18"/>
      <c r="ATP257" s="18"/>
      <c r="ATQ257" s="18"/>
      <c r="ATR257" s="18"/>
      <c r="ATS257" s="18"/>
      <c r="ATT257" s="18"/>
      <c r="ATU257" s="18"/>
      <c r="ATV257" s="18"/>
      <c r="ATW257" s="18"/>
      <c r="ATX257" s="18"/>
      <c r="ATY257" s="18"/>
      <c r="ATZ257" s="18"/>
      <c r="AUA257" s="18"/>
      <c r="AUB257" s="18"/>
      <c r="AUC257" s="18"/>
      <c r="AUD257" s="18"/>
      <c r="AUE257" s="18"/>
      <c r="AUF257" s="18"/>
      <c r="AUG257" s="18"/>
      <c r="AUH257" s="18"/>
      <c r="AUI257" s="18"/>
      <c r="AUJ257" s="18"/>
      <c r="AUK257" s="18"/>
      <c r="AUL257" s="18"/>
      <c r="AUM257" s="18"/>
      <c r="AUN257" s="18"/>
      <c r="AUO257" s="18"/>
      <c r="AUP257" s="18"/>
      <c r="AUQ257" s="18"/>
      <c r="AUR257" s="18"/>
      <c r="AUS257" s="18"/>
      <c r="AUT257" s="18"/>
      <c r="AUU257" s="18"/>
      <c r="AUV257" s="18"/>
      <c r="AUW257" s="18"/>
      <c r="AUX257" s="18"/>
      <c r="AUY257" s="18"/>
      <c r="AUZ257" s="18"/>
      <c r="AVA257" s="18"/>
      <c r="AVB257" s="18"/>
      <c r="AVC257" s="18"/>
      <c r="AVD257" s="18"/>
      <c r="AVE257" s="18"/>
      <c r="AVF257" s="18"/>
      <c r="AVG257" s="18"/>
      <c r="AVH257" s="18"/>
      <c r="AVI257" s="18"/>
      <c r="AVJ257" s="18"/>
      <c r="AVK257" s="18"/>
      <c r="AVL257" s="18"/>
      <c r="AVM257" s="18"/>
      <c r="AVN257" s="18"/>
      <c r="AVO257" s="18"/>
      <c r="AVP257" s="18"/>
      <c r="AVQ257" s="18"/>
      <c r="AVR257" s="18"/>
      <c r="AVS257" s="18"/>
      <c r="AVT257" s="18"/>
      <c r="AVU257" s="18"/>
      <c r="AVV257" s="18"/>
      <c r="AVW257" s="18"/>
      <c r="AVX257" s="18"/>
      <c r="AVY257" s="18"/>
      <c r="AVZ257" s="18"/>
      <c r="AWA257" s="18"/>
      <c r="AWB257" s="18"/>
      <c r="AWC257" s="18"/>
      <c r="AWD257" s="18"/>
      <c r="AWE257" s="18"/>
      <c r="AWF257" s="18"/>
      <c r="AWG257" s="18"/>
      <c r="AWH257" s="18"/>
      <c r="AWI257" s="18"/>
      <c r="AWJ257" s="18"/>
      <c r="AWK257" s="18"/>
      <c r="AWL257" s="18"/>
      <c r="AWM257" s="18"/>
      <c r="AWN257" s="18"/>
      <c r="AWO257" s="18"/>
      <c r="AWP257" s="18"/>
      <c r="AWQ257" s="18"/>
      <c r="AWR257" s="18"/>
      <c r="AWS257" s="18"/>
      <c r="AWT257" s="18"/>
      <c r="AWU257" s="18"/>
      <c r="AWV257" s="18"/>
      <c r="AWW257" s="18"/>
      <c r="AWX257" s="18"/>
      <c r="AWY257" s="18"/>
      <c r="AWZ257" s="18"/>
      <c r="AXA257" s="18"/>
      <c r="AXB257" s="18"/>
      <c r="AXC257" s="18"/>
      <c r="AXD257" s="18"/>
      <c r="AXE257" s="18"/>
      <c r="AXF257" s="18"/>
      <c r="AXG257" s="18"/>
      <c r="AXH257" s="18"/>
      <c r="AXI257" s="18"/>
      <c r="AXJ257" s="18"/>
      <c r="AXK257" s="18"/>
      <c r="AXL257" s="18"/>
      <c r="AXM257" s="18"/>
      <c r="AXN257" s="18"/>
      <c r="AXO257" s="18"/>
      <c r="AXP257" s="18"/>
      <c r="AXQ257" s="18"/>
      <c r="AXR257" s="18"/>
      <c r="AXS257" s="18"/>
      <c r="AXT257" s="18"/>
      <c r="AXU257" s="18"/>
      <c r="AXV257" s="18"/>
      <c r="AXW257" s="18"/>
      <c r="AXX257" s="18"/>
      <c r="AXY257" s="18"/>
      <c r="AXZ257" s="18"/>
      <c r="AYA257" s="18"/>
      <c r="AYB257" s="18"/>
      <c r="AYC257" s="18"/>
      <c r="AYD257" s="18"/>
      <c r="AYE257" s="18"/>
      <c r="AYF257" s="18"/>
      <c r="AYG257" s="18"/>
      <c r="AYH257" s="18"/>
      <c r="AYI257" s="18"/>
      <c r="AYJ257" s="18"/>
      <c r="AYK257" s="18"/>
      <c r="AYL257" s="18"/>
      <c r="AYM257" s="18"/>
      <c r="AYN257" s="18"/>
      <c r="AYO257" s="18"/>
      <c r="AYP257" s="18"/>
      <c r="AYQ257" s="18"/>
      <c r="AYR257" s="18"/>
      <c r="AYS257" s="18"/>
      <c r="AYT257" s="18"/>
      <c r="AYU257" s="18"/>
      <c r="AYV257" s="18"/>
      <c r="AYW257" s="18"/>
      <c r="AYX257" s="18"/>
      <c r="AYY257" s="18"/>
      <c r="AYZ257" s="18"/>
      <c r="AZA257" s="18"/>
      <c r="AZB257" s="18"/>
      <c r="AZC257" s="18"/>
      <c r="AZD257" s="18"/>
      <c r="AZE257" s="18"/>
      <c r="AZF257" s="18"/>
      <c r="AZG257" s="18"/>
      <c r="AZH257" s="18"/>
      <c r="AZI257" s="18"/>
      <c r="AZJ257" s="18"/>
      <c r="AZK257" s="18"/>
      <c r="AZL257" s="18"/>
      <c r="AZM257" s="18"/>
      <c r="AZN257" s="18"/>
      <c r="AZO257" s="18"/>
      <c r="AZP257" s="18"/>
      <c r="AZQ257" s="18"/>
      <c r="AZR257" s="18"/>
      <c r="AZS257" s="18"/>
      <c r="AZT257" s="18"/>
      <c r="AZU257" s="18"/>
      <c r="AZV257" s="18"/>
      <c r="AZW257" s="18"/>
      <c r="AZX257" s="18"/>
      <c r="AZY257" s="18"/>
      <c r="AZZ257" s="18"/>
      <c r="BAA257" s="18"/>
      <c r="BAB257" s="18"/>
      <c r="BAC257" s="18"/>
      <c r="BAD257" s="18"/>
      <c r="BAE257" s="18"/>
      <c r="BAF257" s="18"/>
      <c r="BAG257" s="18"/>
      <c r="BAH257" s="18"/>
      <c r="BAI257" s="18"/>
      <c r="BAJ257" s="18"/>
      <c r="BAK257" s="18"/>
      <c r="BAL257" s="18"/>
      <c r="BAM257" s="18"/>
      <c r="BAN257" s="18"/>
      <c r="BAO257" s="18"/>
      <c r="BAP257" s="18"/>
      <c r="BAQ257" s="18"/>
      <c r="BAR257" s="18"/>
      <c r="BAS257" s="18"/>
      <c r="BAT257" s="18"/>
      <c r="BAU257" s="18"/>
      <c r="BAV257" s="18"/>
      <c r="BAW257" s="18"/>
      <c r="BAX257" s="18"/>
      <c r="BAY257" s="18"/>
      <c r="BAZ257" s="18"/>
      <c r="BBA257" s="18"/>
      <c r="BBB257" s="18"/>
      <c r="BBC257" s="18"/>
      <c r="BBD257" s="18"/>
      <c r="BBE257" s="18"/>
      <c r="BBF257" s="18"/>
      <c r="BBG257" s="18"/>
      <c r="BBH257" s="18"/>
      <c r="BBI257" s="18"/>
      <c r="BBJ257" s="18"/>
      <c r="BBK257" s="18"/>
      <c r="BBL257" s="18"/>
      <c r="BBM257" s="18"/>
      <c r="BBN257" s="18"/>
      <c r="BBO257" s="18"/>
      <c r="BBP257" s="18"/>
      <c r="BBQ257" s="18"/>
      <c r="BBR257" s="18"/>
      <c r="BBS257" s="18"/>
      <c r="BBT257" s="18"/>
      <c r="BBU257" s="18"/>
      <c r="BBV257" s="18"/>
      <c r="BBW257" s="18"/>
      <c r="BBX257" s="18"/>
      <c r="BBY257" s="18"/>
      <c r="BBZ257" s="18"/>
      <c r="BCA257" s="18"/>
      <c r="BCB257" s="18"/>
      <c r="BCC257" s="18"/>
      <c r="BCD257" s="18"/>
      <c r="BCE257" s="18"/>
      <c r="BCF257" s="18"/>
      <c r="BCG257" s="18"/>
      <c r="BCH257" s="18"/>
      <c r="BCI257" s="18"/>
      <c r="BCJ257" s="18"/>
      <c r="BCK257" s="18"/>
      <c r="BCL257" s="18"/>
      <c r="BCM257" s="18"/>
      <c r="BCN257" s="18"/>
      <c r="BCO257" s="18"/>
      <c r="BCP257" s="18"/>
      <c r="BCQ257" s="18"/>
      <c r="BCR257" s="18"/>
      <c r="BCS257" s="18"/>
      <c r="BCT257" s="18"/>
      <c r="BCU257" s="18"/>
      <c r="BCV257" s="18"/>
      <c r="BCW257" s="18"/>
      <c r="BCX257" s="18"/>
      <c r="BCY257" s="18"/>
      <c r="BCZ257" s="18"/>
      <c r="BDA257" s="18"/>
      <c r="BDB257" s="18"/>
      <c r="BDC257" s="18"/>
      <c r="BDD257" s="18"/>
      <c r="BDE257" s="18"/>
      <c r="BDF257" s="18"/>
      <c r="BDG257" s="18"/>
      <c r="BDH257" s="18"/>
      <c r="BDI257" s="18"/>
      <c r="BDJ257" s="18"/>
      <c r="BDK257" s="18"/>
      <c r="BDL257" s="18"/>
      <c r="BDM257" s="18"/>
      <c r="BDN257" s="18"/>
      <c r="BDO257" s="18"/>
      <c r="BDP257" s="18"/>
      <c r="BDQ257" s="18"/>
      <c r="BDR257" s="18"/>
      <c r="BDS257" s="18"/>
      <c r="BDT257" s="18"/>
      <c r="BDU257" s="18"/>
      <c r="BDV257" s="18"/>
      <c r="BDW257" s="18"/>
      <c r="BDX257" s="18"/>
      <c r="BDY257" s="18"/>
      <c r="BDZ257" s="18"/>
      <c r="BEA257" s="18"/>
      <c r="BEB257" s="18"/>
      <c r="BEC257" s="18"/>
      <c r="BED257" s="18"/>
      <c r="BEE257" s="18"/>
      <c r="BEF257" s="18"/>
      <c r="BEG257" s="18"/>
      <c r="BEH257" s="18"/>
      <c r="BEI257" s="18"/>
      <c r="BEJ257" s="18"/>
      <c r="BEK257" s="18"/>
      <c r="BEL257" s="18"/>
      <c r="BEM257" s="18"/>
      <c r="BEN257" s="18"/>
      <c r="BEO257" s="18"/>
      <c r="BEP257" s="18"/>
      <c r="BEQ257" s="18"/>
      <c r="BER257" s="18"/>
      <c r="BES257" s="18"/>
      <c r="BET257" s="18"/>
      <c r="BEU257" s="18"/>
      <c r="BEV257" s="18"/>
      <c r="BEW257" s="18"/>
      <c r="BEX257" s="18"/>
      <c r="BEY257" s="18"/>
      <c r="BEZ257" s="18"/>
      <c r="BFA257" s="18"/>
      <c r="BFB257" s="18"/>
      <c r="BFC257" s="18"/>
      <c r="BFD257" s="18"/>
      <c r="BFE257" s="18"/>
      <c r="BFF257" s="18"/>
      <c r="BFG257" s="18"/>
      <c r="BFH257" s="18"/>
      <c r="BFI257" s="18"/>
      <c r="BFJ257" s="18"/>
      <c r="BFK257" s="18"/>
      <c r="BFL257" s="18"/>
      <c r="BFM257" s="18"/>
      <c r="BFN257" s="18"/>
      <c r="BFO257" s="18"/>
      <c r="BFP257" s="18"/>
      <c r="BFQ257" s="18"/>
      <c r="BFR257" s="18"/>
      <c r="BFS257" s="18"/>
      <c r="BFT257" s="18"/>
      <c r="BFU257" s="18"/>
      <c r="BFV257" s="18"/>
      <c r="BFW257" s="18"/>
      <c r="BFX257" s="18"/>
      <c r="BFY257" s="18"/>
      <c r="BFZ257" s="18"/>
      <c r="BGA257" s="18"/>
      <c r="BGB257" s="18"/>
      <c r="BGC257" s="18"/>
      <c r="BGD257" s="18"/>
      <c r="BGE257" s="18"/>
      <c r="BGF257" s="18"/>
      <c r="BGG257" s="18"/>
      <c r="BGH257" s="18"/>
      <c r="BGI257" s="18"/>
      <c r="BGJ257" s="18"/>
      <c r="BGK257" s="18"/>
      <c r="BGL257" s="18"/>
      <c r="BGM257" s="18"/>
      <c r="BGN257" s="18"/>
      <c r="BGO257" s="18"/>
      <c r="BGP257" s="18"/>
      <c r="BGQ257" s="18"/>
      <c r="BGR257" s="18"/>
      <c r="BGS257" s="18"/>
      <c r="BGT257" s="18"/>
      <c r="BGU257" s="18"/>
      <c r="BGV257" s="18"/>
      <c r="BGW257" s="18"/>
      <c r="BGX257" s="18"/>
      <c r="BGY257" s="18"/>
      <c r="BGZ257" s="18"/>
      <c r="BHA257" s="18"/>
      <c r="BHB257" s="18"/>
      <c r="BHC257" s="18"/>
      <c r="BHD257" s="18"/>
      <c r="BHE257" s="18"/>
      <c r="BHF257" s="18"/>
      <c r="BHG257" s="18"/>
      <c r="BHH257" s="18"/>
      <c r="BHI257" s="18"/>
      <c r="BHJ257" s="18"/>
      <c r="BHK257" s="18"/>
      <c r="BHL257" s="18"/>
      <c r="BHM257" s="18"/>
      <c r="BHN257" s="18"/>
      <c r="BHO257" s="18"/>
      <c r="BHP257" s="18"/>
      <c r="BHQ257" s="18"/>
      <c r="BHR257" s="18"/>
      <c r="BHS257" s="18"/>
      <c r="BHT257" s="18"/>
      <c r="BHU257" s="18"/>
      <c r="BHV257" s="18"/>
      <c r="BHW257" s="18"/>
      <c r="BHX257" s="18"/>
      <c r="BHY257" s="18"/>
      <c r="BHZ257" s="18"/>
      <c r="BIA257" s="18"/>
      <c r="BIB257" s="18"/>
      <c r="BIC257" s="18"/>
      <c r="BID257" s="18"/>
      <c r="BIE257" s="18"/>
      <c r="BIF257" s="18"/>
      <c r="BIG257" s="18"/>
      <c r="BIH257" s="18"/>
      <c r="BII257" s="18"/>
      <c r="BIJ257" s="18"/>
      <c r="BIK257" s="18"/>
      <c r="BIL257" s="18"/>
      <c r="BIM257" s="18"/>
      <c r="BIN257" s="18"/>
      <c r="BIO257" s="18"/>
      <c r="BIP257" s="18"/>
      <c r="BIQ257" s="18"/>
      <c r="BIR257" s="18"/>
      <c r="BIS257" s="18"/>
      <c r="BIT257" s="18"/>
      <c r="BIU257" s="18"/>
      <c r="BIV257" s="18"/>
      <c r="BIW257" s="18"/>
      <c r="BIX257" s="18"/>
      <c r="BIY257" s="18"/>
      <c r="BIZ257" s="18"/>
      <c r="BJA257" s="18"/>
      <c r="BJB257" s="18"/>
      <c r="BJC257" s="18"/>
      <c r="BJD257" s="18"/>
      <c r="BJE257" s="18"/>
      <c r="BJF257" s="18"/>
      <c r="BJG257" s="18"/>
      <c r="BJH257" s="18"/>
      <c r="BJI257" s="18"/>
      <c r="BJJ257" s="18"/>
      <c r="BJK257" s="18"/>
      <c r="BJL257" s="18"/>
      <c r="BJM257" s="18"/>
      <c r="BJN257" s="18"/>
      <c r="BJO257" s="18"/>
      <c r="BJP257" s="18"/>
      <c r="BJQ257" s="18"/>
      <c r="BJR257" s="18"/>
      <c r="BJS257" s="18"/>
      <c r="BJT257" s="18"/>
      <c r="BJU257" s="18"/>
      <c r="BJV257" s="18"/>
      <c r="BJW257" s="18"/>
      <c r="BJX257" s="18"/>
      <c r="BJY257" s="18"/>
      <c r="BJZ257" s="18"/>
      <c r="BKA257" s="18"/>
      <c r="BKB257" s="18"/>
      <c r="BKC257" s="18"/>
      <c r="BKD257" s="18"/>
      <c r="BKE257" s="18"/>
      <c r="BKF257" s="18"/>
      <c r="BKG257" s="18"/>
      <c r="BKH257" s="18"/>
      <c r="BKI257" s="18"/>
      <c r="BKJ257" s="18"/>
      <c r="BKK257" s="18"/>
      <c r="BKL257" s="18"/>
      <c r="BKM257" s="18"/>
      <c r="BKN257" s="18"/>
      <c r="BKO257" s="18"/>
      <c r="BKP257" s="18"/>
      <c r="BKQ257" s="18"/>
      <c r="BKR257" s="18"/>
      <c r="BKS257" s="18"/>
      <c r="BKT257" s="18"/>
      <c r="BKU257" s="18"/>
      <c r="BKV257" s="18"/>
      <c r="BKW257" s="18"/>
      <c r="BKX257" s="18"/>
      <c r="BKY257" s="18"/>
      <c r="BKZ257" s="18"/>
      <c r="BLA257" s="18"/>
      <c r="BLB257" s="18"/>
      <c r="BLC257" s="18"/>
      <c r="BLD257" s="18"/>
      <c r="BLE257" s="18"/>
      <c r="BLF257" s="18"/>
      <c r="BLG257" s="18"/>
      <c r="BLH257" s="18"/>
      <c r="BLI257" s="18"/>
      <c r="BLJ257" s="18"/>
      <c r="BLK257" s="18"/>
      <c r="BLL257" s="18"/>
      <c r="BLM257" s="18"/>
      <c r="BLN257" s="18"/>
      <c r="BLO257" s="18"/>
      <c r="BLP257" s="18"/>
      <c r="BLQ257" s="18"/>
      <c r="BLR257" s="18"/>
      <c r="BLS257" s="18"/>
      <c r="BLT257" s="18"/>
      <c r="BLU257" s="18"/>
      <c r="BLV257" s="18"/>
      <c r="BLW257" s="18"/>
      <c r="BLX257" s="18"/>
      <c r="BLY257" s="18"/>
      <c r="BLZ257" s="18"/>
      <c r="BMA257" s="18"/>
      <c r="BMB257" s="18"/>
      <c r="BMC257" s="18"/>
      <c r="BMD257" s="18"/>
      <c r="BME257" s="18"/>
      <c r="BMF257" s="18"/>
      <c r="BMG257" s="18"/>
      <c r="BMH257" s="18"/>
      <c r="BMI257" s="18"/>
      <c r="BMJ257" s="18"/>
      <c r="BMK257" s="18"/>
      <c r="BML257" s="18"/>
      <c r="BMM257" s="18"/>
      <c r="BMN257" s="18"/>
      <c r="BMO257" s="18"/>
      <c r="BMP257" s="18"/>
      <c r="BMQ257" s="18"/>
      <c r="BMR257" s="18"/>
      <c r="BMS257" s="18"/>
      <c r="BMT257" s="18"/>
      <c r="BMU257" s="18"/>
      <c r="BMV257" s="18"/>
      <c r="BMW257" s="18"/>
      <c r="BMX257" s="18"/>
      <c r="BMY257" s="18"/>
      <c r="BMZ257" s="18"/>
      <c r="BNA257" s="18"/>
      <c r="BNB257" s="18"/>
      <c r="BNC257" s="18"/>
      <c r="BND257" s="18"/>
      <c r="BNE257" s="18"/>
      <c r="BNF257" s="18"/>
      <c r="BNG257" s="18"/>
      <c r="BNH257" s="18"/>
      <c r="BNI257" s="18"/>
      <c r="BNJ257" s="18"/>
      <c r="BNK257" s="18"/>
      <c r="BNL257" s="18"/>
      <c r="BNM257" s="18"/>
      <c r="BNN257" s="18"/>
      <c r="BNO257" s="18"/>
      <c r="BNP257" s="18"/>
      <c r="BNQ257" s="18"/>
      <c r="BNR257" s="18"/>
      <c r="BNS257" s="18"/>
      <c r="BNT257" s="18"/>
      <c r="BNU257" s="18"/>
      <c r="BNV257" s="18"/>
      <c r="BNW257" s="18"/>
      <c r="BNX257" s="18"/>
      <c r="BNY257" s="18"/>
      <c r="BNZ257" s="18"/>
      <c r="BOA257" s="18"/>
      <c r="BOB257" s="18"/>
      <c r="BOC257" s="18"/>
      <c r="BOD257" s="18"/>
      <c r="BOE257" s="18"/>
      <c r="BOF257" s="18"/>
      <c r="BOG257" s="18"/>
      <c r="BOH257" s="18"/>
      <c r="BOI257" s="18"/>
      <c r="BOJ257" s="18"/>
      <c r="BOK257" s="18"/>
      <c r="BOL257" s="18"/>
      <c r="BOM257" s="18"/>
      <c r="BON257" s="18"/>
      <c r="BOO257" s="18"/>
      <c r="BOP257" s="18"/>
      <c r="BOQ257" s="18"/>
      <c r="BOR257" s="18"/>
      <c r="BOS257" s="18"/>
      <c r="BOT257" s="18"/>
      <c r="BOU257" s="18"/>
      <c r="BOV257" s="18"/>
      <c r="BOW257" s="18"/>
      <c r="BOX257" s="18"/>
      <c r="BOY257" s="18"/>
      <c r="BOZ257" s="18"/>
      <c r="BPA257" s="18"/>
      <c r="BPB257" s="18"/>
      <c r="BPC257" s="18"/>
      <c r="BPD257" s="18"/>
      <c r="BPE257" s="18"/>
      <c r="BPF257" s="18"/>
      <c r="BPG257" s="18"/>
      <c r="BPH257" s="18"/>
      <c r="BPI257" s="18"/>
      <c r="BPJ257" s="18"/>
      <c r="BPK257" s="18"/>
      <c r="BPL257" s="18"/>
      <c r="BPM257" s="18"/>
      <c r="BPN257" s="18"/>
      <c r="BPO257" s="18"/>
      <c r="BPP257" s="18"/>
      <c r="BPQ257" s="18"/>
      <c r="BPR257" s="18"/>
      <c r="BPS257" s="18"/>
      <c r="BPT257" s="18"/>
      <c r="BPU257" s="18"/>
      <c r="BPV257" s="18"/>
      <c r="BPW257" s="18"/>
      <c r="BPX257" s="18"/>
      <c r="BPY257" s="18"/>
      <c r="BPZ257" s="18"/>
      <c r="BQA257" s="18"/>
      <c r="BQB257" s="18"/>
      <c r="BQC257" s="18"/>
      <c r="BQD257" s="18"/>
      <c r="BQE257" s="18"/>
      <c r="BQF257" s="18"/>
      <c r="BQG257" s="18"/>
      <c r="BQH257" s="18"/>
      <c r="BQI257" s="18"/>
      <c r="BQJ257" s="18"/>
      <c r="BQK257" s="18"/>
      <c r="BQL257" s="18"/>
      <c r="BQM257" s="18"/>
      <c r="BQN257" s="18"/>
      <c r="BQO257" s="18"/>
      <c r="BQP257" s="18"/>
      <c r="BQQ257" s="18"/>
      <c r="BQR257" s="18"/>
      <c r="BQS257" s="18"/>
      <c r="BQT257" s="18"/>
      <c r="BQU257" s="18"/>
      <c r="BQV257" s="18"/>
      <c r="BQW257" s="18"/>
      <c r="BQX257" s="18"/>
      <c r="BQY257" s="18"/>
      <c r="BQZ257" s="18"/>
      <c r="BRA257" s="18"/>
      <c r="BRB257" s="18"/>
      <c r="BRC257" s="18"/>
      <c r="BRD257" s="18"/>
      <c r="BRE257" s="18"/>
      <c r="BRF257" s="18"/>
      <c r="BRG257" s="18"/>
      <c r="BRH257" s="18"/>
      <c r="BRI257" s="18"/>
      <c r="BRJ257" s="18"/>
      <c r="BRK257" s="18"/>
      <c r="BRL257" s="18"/>
      <c r="BRM257" s="18"/>
      <c r="BRN257" s="18"/>
      <c r="BRO257" s="18"/>
      <c r="BRP257" s="18"/>
      <c r="BRQ257" s="18"/>
      <c r="BRR257" s="18"/>
      <c r="BRS257" s="18"/>
      <c r="BRT257" s="18"/>
      <c r="BRU257" s="18"/>
      <c r="BRV257" s="18"/>
      <c r="BRW257" s="18"/>
      <c r="BRX257" s="18"/>
      <c r="BRY257" s="18"/>
      <c r="BRZ257" s="18"/>
      <c r="BSA257" s="18"/>
      <c r="BSB257" s="18"/>
      <c r="BSC257" s="18"/>
      <c r="BSD257" s="18"/>
      <c r="BSE257" s="18"/>
      <c r="BSF257" s="18"/>
      <c r="BSG257" s="18"/>
      <c r="BSH257" s="18"/>
      <c r="BSI257" s="18"/>
      <c r="BSJ257" s="18"/>
      <c r="BSK257" s="18"/>
      <c r="BSL257" s="18"/>
      <c r="BSM257" s="18"/>
      <c r="BSN257" s="18"/>
      <c r="BSO257" s="18"/>
      <c r="BSP257" s="18"/>
      <c r="BSQ257" s="18"/>
      <c r="BSR257" s="18"/>
      <c r="BSS257" s="18"/>
      <c r="BST257" s="18"/>
      <c r="BSU257" s="18"/>
      <c r="BSV257" s="18"/>
      <c r="BSW257" s="18"/>
      <c r="BSX257" s="18"/>
      <c r="BSY257" s="18"/>
      <c r="BSZ257" s="18"/>
      <c r="BTA257" s="18"/>
      <c r="BTB257" s="18"/>
      <c r="BTC257" s="18"/>
      <c r="BTD257" s="18"/>
      <c r="BTE257" s="18"/>
      <c r="BTF257" s="18"/>
      <c r="BTG257" s="18"/>
      <c r="BTH257" s="18"/>
      <c r="BTI257" s="18"/>
      <c r="BTJ257" s="18"/>
      <c r="BTK257" s="18"/>
      <c r="BTL257" s="18"/>
      <c r="BTM257" s="18"/>
      <c r="BTN257" s="18"/>
      <c r="BTO257" s="18"/>
      <c r="BTP257" s="18"/>
      <c r="BTQ257" s="18"/>
      <c r="BTR257" s="18"/>
      <c r="BTS257" s="18"/>
      <c r="BTT257" s="18"/>
      <c r="BTU257" s="18"/>
      <c r="BTV257" s="18"/>
      <c r="BTW257" s="18"/>
      <c r="BTX257" s="18"/>
      <c r="BTY257" s="18"/>
      <c r="BTZ257" s="18"/>
      <c r="BUA257" s="18"/>
      <c r="BUB257" s="18"/>
      <c r="BUC257" s="18"/>
      <c r="BUD257" s="18"/>
      <c r="BUE257" s="18"/>
      <c r="BUF257" s="18"/>
      <c r="BUG257" s="18"/>
      <c r="BUH257" s="18"/>
      <c r="BUI257" s="18"/>
      <c r="BUJ257" s="18"/>
      <c r="BUK257" s="18"/>
      <c r="BUL257" s="18"/>
      <c r="BUM257" s="18"/>
      <c r="BUN257" s="18"/>
      <c r="BUO257" s="18"/>
      <c r="BUP257" s="18"/>
      <c r="BUQ257" s="18"/>
      <c r="BUR257" s="18"/>
      <c r="BUS257" s="18"/>
      <c r="BUT257" s="18"/>
      <c r="BUU257" s="18"/>
      <c r="BUV257" s="18"/>
      <c r="BUW257" s="18"/>
      <c r="BUX257" s="18"/>
      <c r="BUY257" s="18"/>
      <c r="BUZ257" s="18"/>
      <c r="BVA257" s="18"/>
      <c r="BVB257" s="18"/>
      <c r="BVC257" s="18"/>
      <c r="BVD257" s="18"/>
      <c r="BVE257" s="18"/>
      <c r="BVF257" s="18"/>
      <c r="BVG257" s="18"/>
      <c r="BVH257" s="18"/>
      <c r="BVI257" s="18"/>
      <c r="BVJ257" s="18"/>
      <c r="BVK257" s="18"/>
      <c r="BVL257" s="18"/>
      <c r="BVM257" s="18"/>
      <c r="BVN257" s="18"/>
      <c r="BVO257" s="18"/>
      <c r="BVP257" s="18"/>
      <c r="BVQ257" s="18"/>
      <c r="BVR257" s="18"/>
      <c r="BVS257" s="18"/>
      <c r="BVT257" s="18"/>
      <c r="BVU257" s="18"/>
      <c r="BVV257" s="18"/>
      <c r="BVW257" s="18"/>
      <c r="BVX257" s="18"/>
      <c r="BVY257" s="18"/>
      <c r="BVZ257" s="18"/>
      <c r="BWA257" s="18"/>
      <c r="BWB257" s="18"/>
      <c r="BWC257" s="18"/>
      <c r="BWD257" s="18"/>
      <c r="BWE257" s="18"/>
      <c r="BWF257" s="18"/>
      <c r="BWG257" s="18"/>
      <c r="BWH257" s="18"/>
      <c r="BWI257" s="18"/>
      <c r="BWJ257" s="18"/>
      <c r="BWK257" s="18"/>
      <c r="BWL257" s="18"/>
      <c r="BWM257" s="18"/>
      <c r="BWN257" s="18"/>
      <c r="BWO257" s="18"/>
      <c r="BWP257" s="18"/>
      <c r="BWQ257" s="18"/>
      <c r="BWR257" s="18"/>
      <c r="BWS257" s="18"/>
      <c r="BWT257" s="18"/>
      <c r="BWU257" s="18"/>
      <c r="BWV257" s="18"/>
      <c r="BWW257" s="18"/>
      <c r="BWX257" s="18"/>
      <c r="BWY257" s="18"/>
      <c r="BWZ257" s="18"/>
      <c r="BXA257" s="18"/>
      <c r="BXB257" s="18"/>
      <c r="BXC257" s="18"/>
      <c r="BXD257" s="18"/>
      <c r="BXE257" s="18"/>
      <c r="BXF257" s="18"/>
      <c r="BXG257" s="18"/>
      <c r="BXH257" s="18"/>
      <c r="BXI257" s="18"/>
      <c r="BXJ257" s="18"/>
      <c r="BXK257" s="18"/>
      <c r="BXL257" s="18"/>
      <c r="BXM257" s="18"/>
      <c r="BXN257" s="18"/>
      <c r="BXO257" s="18"/>
      <c r="BXP257" s="18"/>
      <c r="BXQ257" s="18"/>
      <c r="BXR257" s="18"/>
      <c r="BXS257" s="18"/>
      <c r="BXT257" s="18"/>
      <c r="BXU257" s="18"/>
      <c r="BXV257" s="18"/>
      <c r="BXW257" s="18"/>
      <c r="BXX257" s="18"/>
      <c r="BXY257" s="18"/>
      <c r="BXZ257" s="18"/>
      <c r="BYA257" s="18"/>
      <c r="BYB257" s="18"/>
      <c r="BYC257" s="18"/>
      <c r="BYD257" s="18"/>
      <c r="BYE257" s="18"/>
      <c r="BYF257" s="18"/>
      <c r="BYG257" s="18"/>
      <c r="BYH257" s="18"/>
      <c r="BYI257" s="18"/>
      <c r="BYJ257" s="18"/>
      <c r="BYK257" s="18"/>
      <c r="BYL257" s="18"/>
      <c r="BYM257" s="18"/>
      <c r="BYN257" s="18"/>
      <c r="BYO257" s="18"/>
      <c r="BYP257" s="18"/>
      <c r="BYQ257" s="18"/>
      <c r="BYR257" s="18"/>
      <c r="BYS257" s="18"/>
      <c r="BYT257" s="18"/>
      <c r="BYU257" s="18"/>
      <c r="BYV257" s="18"/>
      <c r="BYW257" s="18"/>
      <c r="BYX257" s="18"/>
      <c r="BYY257" s="18"/>
      <c r="BYZ257" s="18"/>
      <c r="BZA257" s="18"/>
      <c r="BZB257" s="18"/>
      <c r="BZC257" s="18"/>
      <c r="BZD257" s="18"/>
      <c r="BZE257" s="18"/>
      <c r="BZF257" s="18"/>
      <c r="BZG257" s="18"/>
      <c r="BZH257" s="18"/>
      <c r="BZI257" s="18"/>
      <c r="BZJ257" s="18"/>
      <c r="BZK257" s="18"/>
      <c r="BZL257" s="18"/>
      <c r="BZM257" s="18"/>
      <c r="BZN257" s="18"/>
      <c r="BZO257" s="18"/>
      <c r="BZP257" s="18"/>
      <c r="BZQ257" s="18"/>
      <c r="BZR257" s="18"/>
      <c r="BZS257" s="18"/>
      <c r="BZT257" s="18"/>
      <c r="BZU257" s="18"/>
      <c r="BZV257" s="18"/>
      <c r="BZW257" s="18"/>
      <c r="BZX257" s="18"/>
      <c r="BZY257" s="18"/>
      <c r="BZZ257" s="18"/>
      <c r="CAA257" s="18"/>
      <c r="CAB257" s="18"/>
      <c r="CAC257" s="18"/>
      <c r="CAD257" s="18"/>
      <c r="CAE257" s="18"/>
      <c r="CAF257" s="18"/>
      <c r="CAG257" s="18"/>
      <c r="CAH257" s="18"/>
      <c r="CAI257" s="18"/>
      <c r="CAJ257" s="18"/>
      <c r="CAK257" s="18"/>
      <c r="CAL257" s="18"/>
      <c r="CAM257" s="18"/>
      <c r="CAN257" s="18"/>
      <c r="CAO257" s="18"/>
      <c r="CAP257" s="18"/>
      <c r="CAQ257" s="18"/>
      <c r="CAR257" s="18"/>
      <c r="CAS257" s="18"/>
      <c r="CAT257" s="18"/>
      <c r="CAU257" s="18"/>
      <c r="CAV257" s="18"/>
      <c r="CAW257" s="18"/>
      <c r="CAX257" s="18"/>
      <c r="CAY257" s="18"/>
      <c r="CAZ257" s="18"/>
      <c r="CBA257" s="18"/>
      <c r="CBB257" s="18"/>
      <c r="CBC257" s="18"/>
      <c r="CBD257" s="18"/>
      <c r="CBE257" s="18"/>
      <c r="CBF257" s="18"/>
      <c r="CBG257" s="18"/>
      <c r="CBH257" s="18"/>
      <c r="CBI257" s="18"/>
      <c r="CBJ257" s="18"/>
      <c r="CBK257" s="18"/>
      <c r="CBL257" s="18"/>
      <c r="CBM257" s="18"/>
      <c r="CBN257" s="18"/>
      <c r="CBO257" s="18"/>
      <c r="CBP257" s="18"/>
      <c r="CBQ257" s="18"/>
      <c r="CBR257" s="18"/>
      <c r="CBS257" s="18"/>
      <c r="CBT257" s="18"/>
      <c r="CBU257" s="18"/>
      <c r="CBV257" s="18"/>
      <c r="CBW257" s="18"/>
      <c r="CBX257" s="18"/>
      <c r="CBY257" s="18"/>
      <c r="CBZ257" s="18"/>
      <c r="CCA257" s="18"/>
      <c r="CCB257" s="18"/>
      <c r="CCC257" s="18"/>
      <c r="CCD257" s="18"/>
      <c r="CCE257" s="18"/>
      <c r="CCF257" s="18"/>
      <c r="CCG257" s="18"/>
      <c r="CCH257" s="18"/>
      <c r="CCI257" s="18"/>
      <c r="CCJ257" s="18"/>
      <c r="CCK257" s="18"/>
      <c r="CCL257" s="18"/>
      <c r="CCM257" s="18"/>
      <c r="CCN257" s="18"/>
      <c r="CCO257" s="18"/>
      <c r="CCP257" s="18"/>
      <c r="CCQ257" s="18"/>
      <c r="CCR257" s="18"/>
      <c r="CCS257" s="18"/>
      <c r="CCT257" s="18"/>
      <c r="CCU257" s="18"/>
      <c r="CCV257" s="18"/>
      <c r="CCW257" s="18"/>
      <c r="CCX257" s="18"/>
      <c r="CCY257" s="18"/>
      <c r="CCZ257" s="18"/>
      <c r="CDA257" s="18"/>
      <c r="CDB257" s="18"/>
      <c r="CDC257" s="18"/>
      <c r="CDD257" s="18"/>
      <c r="CDE257" s="18"/>
      <c r="CDF257" s="18"/>
      <c r="CDG257" s="18"/>
      <c r="CDH257" s="18"/>
      <c r="CDI257" s="18"/>
      <c r="CDJ257" s="18"/>
      <c r="CDK257" s="18"/>
      <c r="CDL257" s="18"/>
      <c r="CDM257" s="18"/>
      <c r="CDN257" s="18"/>
      <c r="CDO257" s="18"/>
      <c r="CDP257" s="18"/>
      <c r="CDQ257" s="18"/>
      <c r="CDR257" s="18"/>
      <c r="CDS257" s="18"/>
      <c r="CDT257" s="18"/>
      <c r="CDU257" s="18"/>
      <c r="CDV257" s="18"/>
      <c r="CDW257" s="18"/>
      <c r="CDX257" s="18"/>
      <c r="CDY257" s="18"/>
      <c r="CDZ257" s="18"/>
      <c r="CEA257" s="18"/>
      <c r="CEB257" s="18"/>
      <c r="CEC257" s="18"/>
      <c r="CED257" s="18"/>
      <c r="CEE257" s="18"/>
      <c r="CEF257" s="18"/>
      <c r="CEG257" s="18"/>
      <c r="CEH257" s="18"/>
      <c r="CEI257" s="18"/>
      <c r="CEJ257" s="18"/>
      <c r="CEK257" s="18"/>
      <c r="CEL257" s="18"/>
      <c r="CEM257" s="18"/>
      <c r="CEN257" s="18"/>
      <c r="CEO257" s="18"/>
      <c r="CEP257" s="18"/>
      <c r="CEQ257" s="18"/>
      <c r="CER257" s="18"/>
      <c r="CES257" s="18"/>
      <c r="CET257" s="18"/>
      <c r="CEU257" s="18"/>
      <c r="CEV257" s="18"/>
      <c r="CEW257" s="18"/>
      <c r="CEX257" s="18"/>
      <c r="CEY257" s="18"/>
      <c r="CEZ257" s="18"/>
      <c r="CFA257" s="18"/>
      <c r="CFB257" s="18"/>
      <c r="CFC257" s="18"/>
      <c r="CFD257" s="18"/>
      <c r="CFE257" s="18"/>
      <c r="CFF257" s="18"/>
      <c r="CFG257" s="18"/>
      <c r="CFH257" s="18"/>
      <c r="CFI257" s="18"/>
      <c r="CFJ257" s="18"/>
      <c r="CFK257" s="18"/>
      <c r="CFL257" s="18"/>
      <c r="CFM257" s="18"/>
      <c r="CFN257" s="18"/>
      <c r="CFO257" s="18"/>
      <c r="CFP257" s="18"/>
      <c r="CFQ257" s="18"/>
      <c r="CFR257" s="18"/>
      <c r="CFS257" s="18"/>
      <c r="CFT257" s="18"/>
      <c r="CFU257" s="18"/>
      <c r="CFV257" s="18"/>
      <c r="CFW257" s="18"/>
      <c r="CFX257" s="18"/>
      <c r="CFY257" s="18"/>
      <c r="CFZ257" s="18"/>
      <c r="CGA257" s="18"/>
      <c r="CGB257" s="18"/>
      <c r="CGC257" s="18"/>
      <c r="CGD257" s="18"/>
      <c r="CGE257" s="18"/>
      <c r="CGF257" s="18"/>
      <c r="CGG257" s="18"/>
      <c r="CGH257" s="18"/>
      <c r="CGI257" s="18"/>
      <c r="CGJ257" s="18"/>
      <c r="CGK257" s="18"/>
      <c r="CGL257" s="18"/>
      <c r="CGM257" s="18"/>
      <c r="CGN257" s="18"/>
      <c r="CGO257" s="18"/>
      <c r="CGP257" s="18"/>
      <c r="CGQ257" s="18"/>
      <c r="CGR257" s="18"/>
      <c r="CGS257" s="18"/>
      <c r="CGT257" s="18"/>
      <c r="CGU257" s="18"/>
      <c r="CGV257" s="18"/>
      <c r="CGW257" s="18"/>
      <c r="CGX257" s="18"/>
      <c r="CGY257" s="18"/>
      <c r="CGZ257" s="18"/>
      <c r="CHA257" s="18"/>
      <c r="CHB257" s="18"/>
      <c r="CHC257" s="18"/>
      <c r="CHD257" s="18"/>
      <c r="CHE257" s="18"/>
      <c r="CHF257" s="18"/>
      <c r="CHG257" s="18"/>
      <c r="CHH257" s="18"/>
      <c r="CHI257" s="18"/>
      <c r="CHJ257" s="18"/>
      <c r="CHK257" s="18"/>
      <c r="CHL257" s="18"/>
      <c r="CHM257" s="18"/>
      <c r="CHN257" s="18"/>
      <c r="CHO257" s="18"/>
      <c r="CHP257" s="18"/>
      <c r="CHQ257" s="18"/>
      <c r="CHR257" s="18"/>
      <c r="CHS257" s="18"/>
      <c r="CHT257" s="18"/>
      <c r="CHU257" s="18"/>
      <c r="CHV257" s="18"/>
      <c r="CHW257" s="18"/>
      <c r="CHX257" s="18"/>
      <c r="CHY257" s="18"/>
      <c r="CHZ257" s="18"/>
      <c r="CIA257" s="18"/>
      <c r="CIB257" s="18"/>
      <c r="CIC257" s="18"/>
      <c r="CID257" s="18"/>
      <c r="CIE257" s="18"/>
      <c r="CIF257" s="18"/>
      <c r="CIG257" s="18"/>
      <c r="CIH257" s="18"/>
      <c r="CII257" s="18"/>
      <c r="CIJ257" s="18"/>
      <c r="CIK257" s="18"/>
      <c r="CIL257" s="18"/>
      <c r="CIM257" s="18"/>
      <c r="CIN257" s="18"/>
      <c r="CIO257" s="18"/>
      <c r="CIP257" s="18"/>
      <c r="CIQ257" s="18"/>
      <c r="CIR257" s="18"/>
      <c r="CIS257" s="18"/>
      <c r="CIT257" s="18"/>
      <c r="CIU257" s="18"/>
      <c r="CIV257" s="18"/>
      <c r="CIW257" s="18"/>
      <c r="CIX257" s="18"/>
      <c r="CIY257" s="18"/>
      <c r="CIZ257" s="18"/>
      <c r="CJA257" s="18"/>
      <c r="CJB257" s="18"/>
      <c r="CJC257" s="18"/>
      <c r="CJD257" s="18"/>
      <c r="CJE257" s="18"/>
      <c r="CJF257" s="18"/>
      <c r="CJG257" s="18"/>
      <c r="CJH257" s="18"/>
      <c r="CJI257" s="18"/>
      <c r="CJJ257" s="18"/>
      <c r="CJK257" s="18"/>
      <c r="CJL257" s="18"/>
      <c r="CJM257" s="18"/>
      <c r="CJN257" s="18"/>
      <c r="CJO257" s="18"/>
      <c r="CJP257" s="18"/>
      <c r="CJQ257" s="18"/>
      <c r="CJR257" s="18"/>
      <c r="CJS257" s="18"/>
      <c r="CJT257" s="18"/>
      <c r="CJU257" s="18"/>
      <c r="CJV257" s="18"/>
      <c r="CJW257" s="18"/>
      <c r="CJX257" s="18"/>
      <c r="CJY257" s="18"/>
      <c r="CJZ257" s="18"/>
      <c r="CKA257" s="18"/>
      <c r="CKB257" s="18"/>
      <c r="CKC257" s="18"/>
      <c r="CKD257" s="18"/>
      <c r="CKE257" s="18"/>
      <c r="CKF257" s="18"/>
      <c r="CKG257" s="18"/>
      <c r="CKH257" s="18"/>
      <c r="CKI257" s="18"/>
      <c r="CKJ257" s="18"/>
      <c r="CKK257" s="18"/>
      <c r="CKL257" s="18"/>
      <c r="CKM257" s="18"/>
      <c r="CKN257" s="18"/>
      <c r="CKO257" s="18"/>
      <c r="CKP257" s="18"/>
      <c r="CKQ257" s="18"/>
      <c r="CKR257" s="18"/>
      <c r="CKS257" s="18"/>
      <c r="CKT257" s="18"/>
      <c r="CKU257" s="18"/>
      <c r="CKV257" s="18"/>
      <c r="CKW257" s="18"/>
      <c r="CKX257" s="18"/>
      <c r="CKY257" s="18"/>
      <c r="CKZ257" s="18"/>
      <c r="CLA257" s="18"/>
      <c r="CLB257" s="18"/>
      <c r="CLC257" s="18"/>
      <c r="CLD257" s="18"/>
      <c r="CLE257" s="18"/>
      <c r="CLF257" s="18"/>
      <c r="CLG257" s="18"/>
      <c r="CLH257" s="18"/>
      <c r="CLI257" s="18"/>
      <c r="CLJ257" s="18"/>
      <c r="CLK257" s="18"/>
      <c r="CLL257" s="18"/>
      <c r="CLM257" s="18"/>
      <c r="CLN257" s="18"/>
      <c r="CLO257" s="18"/>
      <c r="CLP257" s="18"/>
      <c r="CLQ257" s="18"/>
      <c r="CLR257" s="18"/>
      <c r="CLS257" s="18"/>
      <c r="CLT257" s="18"/>
      <c r="CLU257" s="18"/>
      <c r="CLV257" s="18"/>
      <c r="CLW257" s="18"/>
      <c r="CLX257" s="18"/>
      <c r="CLY257" s="18"/>
      <c r="CLZ257" s="18"/>
      <c r="CMA257" s="18"/>
      <c r="CMB257" s="18"/>
      <c r="CMC257" s="18"/>
      <c r="CMD257" s="18"/>
      <c r="CME257" s="18"/>
      <c r="CMF257" s="18"/>
      <c r="CMG257" s="18"/>
      <c r="CMH257" s="18"/>
      <c r="CMI257" s="18"/>
      <c r="CMJ257" s="18"/>
      <c r="CMK257" s="18"/>
      <c r="CML257" s="18"/>
      <c r="CMM257" s="18"/>
      <c r="CMN257" s="18"/>
      <c r="CMO257" s="18"/>
      <c r="CMP257" s="18"/>
      <c r="CMQ257" s="18"/>
      <c r="CMR257" s="18"/>
      <c r="CMS257" s="18"/>
      <c r="CMT257" s="18"/>
      <c r="CMU257" s="18"/>
      <c r="CMV257" s="18"/>
      <c r="CMW257" s="18"/>
      <c r="CMX257" s="18"/>
      <c r="CMY257" s="18"/>
      <c r="CMZ257" s="18"/>
      <c r="CNA257" s="18"/>
      <c r="CNB257" s="18"/>
      <c r="CNC257" s="18"/>
      <c r="CND257" s="18"/>
      <c r="CNE257" s="18"/>
      <c r="CNF257" s="18"/>
      <c r="CNG257" s="18"/>
      <c r="CNH257" s="18"/>
      <c r="CNI257" s="18"/>
      <c r="CNJ257" s="18"/>
      <c r="CNK257" s="18"/>
      <c r="CNL257" s="18"/>
      <c r="CNM257" s="18"/>
      <c r="CNN257" s="18"/>
      <c r="CNO257" s="18"/>
      <c r="CNP257" s="18"/>
      <c r="CNQ257" s="18"/>
      <c r="CNR257" s="18"/>
      <c r="CNS257" s="18"/>
      <c r="CNT257" s="18"/>
      <c r="CNU257" s="18"/>
      <c r="CNV257" s="18"/>
      <c r="CNW257" s="18"/>
      <c r="CNX257" s="18"/>
      <c r="CNY257" s="18"/>
      <c r="CNZ257" s="18"/>
      <c r="COA257" s="18"/>
      <c r="COB257" s="18"/>
      <c r="COC257" s="18"/>
      <c r="COD257" s="18"/>
      <c r="COE257" s="18"/>
      <c r="COF257" s="18"/>
      <c r="COG257" s="18"/>
      <c r="COH257" s="18"/>
      <c r="COI257" s="18"/>
      <c r="COJ257" s="18"/>
      <c r="COK257" s="18"/>
      <c r="COL257" s="18"/>
      <c r="COM257" s="18"/>
      <c r="CON257" s="18"/>
      <c r="COO257" s="18"/>
      <c r="COP257" s="18"/>
      <c r="COQ257" s="18"/>
      <c r="COR257" s="18"/>
      <c r="COS257" s="18"/>
      <c r="COT257" s="18"/>
      <c r="COU257" s="18"/>
      <c r="COV257" s="18"/>
      <c r="COW257" s="18"/>
      <c r="COX257" s="18"/>
      <c r="COY257" s="18"/>
      <c r="COZ257" s="18"/>
      <c r="CPA257" s="18"/>
      <c r="CPB257" s="18"/>
      <c r="CPC257" s="18"/>
      <c r="CPD257" s="18"/>
      <c r="CPE257" s="18"/>
      <c r="CPF257" s="18"/>
      <c r="CPG257" s="18"/>
      <c r="CPH257" s="18"/>
      <c r="CPI257" s="18"/>
      <c r="CPJ257" s="18"/>
      <c r="CPK257" s="18"/>
      <c r="CPL257" s="18"/>
      <c r="CPM257" s="18"/>
      <c r="CPN257" s="18"/>
      <c r="CPO257" s="18"/>
      <c r="CPP257" s="18"/>
      <c r="CPQ257" s="18"/>
      <c r="CPR257" s="18"/>
      <c r="CPS257" s="18"/>
      <c r="CPT257" s="18"/>
      <c r="CPU257" s="18"/>
      <c r="CPV257" s="18"/>
      <c r="CPW257" s="18"/>
      <c r="CPX257" s="18"/>
      <c r="CPY257" s="18"/>
      <c r="CPZ257" s="18"/>
      <c r="CQA257" s="18"/>
      <c r="CQB257" s="18"/>
      <c r="CQC257" s="18"/>
      <c r="CQD257" s="18"/>
      <c r="CQE257" s="18"/>
      <c r="CQF257" s="18"/>
      <c r="CQG257" s="18"/>
      <c r="CQH257" s="18"/>
      <c r="CQI257" s="18"/>
      <c r="CQJ257" s="18"/>
      <c r="CQK257" s="18"/>
      <c r="CQL257" s="18"/>
      <c r="CQM257" s="18"/>
      <c r="CQN257" s="18"/>
      <c r="CQO257" s="18"/>
      <c r="CQP257" s="18"/>
      <c r="CQQ257" s="18"/>
      <c r="CQR257" s="18"/>
      <c r="CQS257" s="18"/>
      <c r="CQT257" s="18"/>
      <c r="CQU257" s="18"/>
      <c r="CQV257" s="18"/>
      <c r="CQW257" s="18"/>
      <c r="CQX257" s="18"/>
      <c r="CQY257" s="18"/>
      <c r="CQZ257" s="18"/>
      <c r="CRA257" s="18"/>
      <c r="CRB257" s="18"/>
      <c r="CRC257" s="18"/>
      <c r="CRD257" s="18"/>
      <c r="CRE257" s="18"/>
      <c r="CRF257" s="18"/>
      <c r="CRG257" s="18"/>
      <c r="CRH257" s="18"/>
      <c r="CRI257" s="18"/>
      <c r="CRJ257" s="18"/>
      <c r="CRK257" s="18"/>
      <c r="CRL257" s="18"/>
      <c r="CRM257" s="18"/>
      <c r="CRN257" s="18"/>
      <c r="CRO257" s="18"/>
      <c r="CRP257" s="18"/>
      <c r="CRQ257" s="18"/>
      <c r="CRR257" s="18"/>
      <c r="CRS257" s="18"/>
      <c r="CRT257" s="18"/>
      <c r="CRU257" s="18"/>
      <c r="CRV257" s="18"/>
      <c r="CRW257" s="18"/>
      <c r="CRX257" s="18"/>
      <c r="CRY257" s="18"/>
      <c r="CRZ257" s="18"/>
      <c r="CSA257" s="18"/>
      <c r="CSB257" s="18"/>
      <c r="CSC257" s="18"/>
      <c r="CSD257" s="18"/>
      <c r="CSE257" s="18"/>
      <c r="CSF257" s="18"/>
      <c r="CSG257" s="18"/>
      <c r="CSH257" s="18"/>
      <c r="CSI257" s="18"/>
      <c r="CSJ257" s="18"/>
      <c r="CSK257" s="18"/>
      <c r="CSL257" s="18"/>
      <c r="CSM257" s="18"/>
      <c r="CSN257" s="18"/>
      <c r="CSO257" s="18"/>
      <c r="CSP257" s="18"/>
      <c r="CSQ257" s="18"/>
      <c r="CSR257" s="18"/>
      <c r="CSS257" s="18"/>
      <c r="CST257" s="18"/>
      <c r="CSU257" s="18"/>
      <c r="CSV257" s="18"/>
      <c r="CSW257" s="18"/>
      <c r="CSX257" s="18"/>
      <c r="CSY257" s="18"/>
      <c r="CSZ257" s="18"/>
      <c r="CTA257" s="18"/>
      <c r="CTB257" s="18"/>
      <c r="CTC257" s="18"/>
      <c r="CTD257" s="18"/>
      <c r="CTE257" s="18"/>
      <c r="CTF257" s="18"/>
      <c r="CTG257" s="18"/>
      <c r="CTH257" s="18"/>
      <c r="CTI257" s="18"/>
      <c r="CTJ257" s="18"/>
      <c r="CTK257" s="18"/>
      <c r="CTL257" s="18"/>
      <c r="CTM257" s="18"/>
      <c r="CTN257" s="18"/>
      <c r="CTO257" s="18"/>
      <c r="CTP257" s="18"/>
      <c r="CTQ257" s="18"/>
      <c r="CTR257" s="18"/>
      <c r="CTS257" s="18"/>
      <c r="CTT257" s="18"/>
      <c r="CTU257" s="18"/>
      <c r="CTV257" s="18"/>
      <c r="CTW257" s="18"/>
      <c r="CTX257" s="18"/>
      <c r="CTY257" s="18"/>
      <c r="CTZ257" s="18"/>
      <c r="CUA257" s="18"/>
      <c r="CUB257" s="18"/>
      <c r="CUC257" s="18"/>
      <c r="CUD257" s="18"/>
      <c r="CUE257" s="18"/>
      <c r="CUF257" s="18"/>
      <c r="CUG257" s="18"/>
      <c r="CUH257" s="18"/>
      <c r="CUI257" s="18"/>
      <c r="CUJ257" s="18"/>
      <c r="CUK257" s="18"/>
      <c r="CUL257" s="18"/>
      <c r="CUM257" s="18"/>
      <c r="CUN257" s="18"/>
      <c r="CUO257" s="18"/>
      <c r="CUP257" s="18"/>
      <c r="CUQ257" s="18"/>
      <c r="CUR257" s="18"/>
      <c r="CUS257" s="18"/>
      <c r="CUT257" s="18"/>
      <c r="CUU257" s="18"/>
      <c r="CUV257" s="18"/>
      <c r="CUW257" s="18"/>
      <c r="CUX257" s="18"/>
      <c r="CUY257" s="18"/>
      <c r="CUZ257" s="18"/>
      <c r="CVA257" s="18"/>
      <c r="CVB257" s="18"/>
      <c r="CVC257" s="18"/>
      <c r="CVD257" s="18"/>
      <c r="CVE257" s="18"/>
      <c r="CVF257" s="18"/>
      <c r="CVG257" s="18"/>
      <c r="CVH257" s="18"/>
      <c r="CVI257" s="18"/>
      <c r="CVJ257" s="18"/>
      <c r="CVK257" s="18"/>
      <c r="CVL257" s="18"/>
      <c r="CVM257" s="18"/>
      <c r="CVN257" s="18"/>
      <c r="CVO257" s="18"/>
      <c r="CVP257" s="18"/>
      <c r="CVQ257" s="18"/>
      <c r="CVR257" s="18"/>
      <c r="CVS257" s="18"/>
      <c r="CVT257" s="18"/>
      <c r="CVU257" s="18"/>
      <c r="CVV257" s="18"/>
      <c r="CVW257" s="18"/>
      <c r="CVX257" s="18"/>
      <c r="CVY257" s="18"/>
      <c r="CVZ257" s="18"/>
      <c r="CWA257" s="18"/>
      <c r="CWB257" s="18"/>
      <c r="CWC257" s="18"/>
      <c r="CWD257" s="18"/>
      <c r="CWE257" s="18"/>
      <c r="CWF257" s="18"/>
      <c r="CWG257" s="18"/>
      <c r="CWH257" s="18"/>
      <c r="CWI257" s="18"/>
      <c r="CWJ257" s="18"/>
      <c r="CWK257" s="18"/>
      <c r="CWL257" s="18"/>
      <c r="CWM257" s="18"/>
      <c r="CWN257" s="18"/>
      <c r="CWO257" s="18"/>
      <c r="CWP257" s="18"/>
      <c r="CWQ257" s="18"/>
      <c r="CWR257" s="18"/>
      <c r="CWS257" s="18"/>
      <c r="CWT257" s="18"/>
      <c r="CWU257" s="18"/>
      <c r="CWV257" s="18"/>
      <c r="CWW257" s="18"/>
      <c r="CWX257" s="18"/>
      <c r="CWY257" s="18"/>
      <c r="CWZ257" s="18"/>
      <c r="CXA257" s="18"/>
      <c r="CXB257" s="18"/>
      <c r="CXC257" s="18"/>
      <c r="CXD257" s="18"/>
      <c r="CXE257" s="18"/>
      <c r="CXF257" s="18"/>
      <c r="CXG257" s="18"/>
      <c r="CXH257" s="18"/>
      <c r="CXI257" s="18"/>
      <c r="CXJ257" s="18"/>
      <c r="CXK257" s="18"/>
      <c r="CXL257" s="18"/>
      <c r="CXM257" s="18"/>
      <c r="CXN257" s="18"/>
      <c r="CXO257" s="18"/>
      <c r="CXP257" s="18"/>
      <c r="CXQ257" s="18"/>
      <c r="CXR257" s="18"/>
      <c r="CXS257" s="18"/>
      <c r="CXT257" s="18"/>
      <c r="CXU257" s="18"/>
      <c r="CXV257" s="18"/>
      <c r="CXW257" s="18"/>
      <c r="CXX257" s="18"/>
      <c r="CXY257" s="18"/>
      <c r="CXZ257" s="18"/>
      <c r="CYA257" s="18"/>
      <c r="CYB257" s="18"/>
      <c r="CYC257" s="18"/>
      <c r="CYD257" s="18"/>
      <c r="CYE257" s="18"/>
      <c r="CYF257" s="18"/>
      <c r="CYG257" s="18"/>
      <c r="CYH257" s="18"/>
      <c r="CYI257" s="18"/>
      <c r="CYJ257" s="18"/>
      <c r="CYK257" s="18"/>
      <c r="CYL257" s="18"/>
      <c r="CYM257" s="18"/>
      <c r="CYN257" s="18"/>
      <c r="CYO257" s="18"/>
      <c r="CYP257" s="18"/>
      <c r="CYQ257" s="18"/>
      <c r="CYR257" s="18"/>
      <c r="CYS257" s="18"/>
      <c r="CYT257" s="18"/>
      <c r="CYU257" s="18"/>
      <c r="CYV257" s="18"/>
      <c r="CYW257" s="18"/>
      <c r="CYX257" s="18"/>
      <c r="CYY257" s="18"/>
      <c r="CYZ257" s="18"/>
      <c r="CZA257" s="18"/>
      <c r="CZB257" s="18"/>
      <c r="CZC257" s="18"/>
      <c r="CZD257" s="18"/>
      <c r="CZE257" s="18"/>
      <c r="CZF257" s="18"/>
      <c r="CZG257" s="18"/>
      <c r="CZH257" s="18"/>
      <c r="CZI257" s="18"/>
      <c r="CZJ257" s="18"/>
      <c r="CZK257" s="18"/>
      <c r="CZL257" s="18"/>
      <c r="CZM257" s="18"/>
      <c r="CZN257" s="18"/>
      <c r="CZO257" s="18"/>
      <c r="CZP257" s="18"/>
      <c r="CZQ257" s="18"/>
      <c r="CZR257" s="18"/>
      <c r="CZS257" s="18"/>
      <c r="CZT257" s="18"/>
      <c r="CZU257" s="18"/>
      <c r="CZV257" s="18"/>
      <c r="CZW257" s="18"/>
      <c r="CZX257" s="18"/>
      <c r="CZY257" s="18"/>
      <c r="CZZ257" s="18"/>
      <c r="DAA257" s="18"/>
      <c r="DAB257" s="18"/>
      <c r="DAC257" s="18"/>
      <c r="DAD257" s="18"/>
      <c r="DAE257" s="18"/>
      <c r="DAF257" s="18"/>
      <c r="DAG257" s="18"/>
      <c r="DAH257" s="18"/>
      <c r="DAI257" s="18"/>
      <c r="DAJ257" s="18"/>
      <c r="DAK257" s="18"/>
      <c r="DAL257" s="18"/>
      <c r="DAM257" s="18"/>
      <c r="DAN257" s="18"/>
      <c r="DAO257" s="18"/>
      <c r="DAP257" s="18"/>
      <c r="DAQ257" s="18"/>
      <c r="DAR257" s="18"/>
      <c r="DAS257" s="18"/>
      <c r="DAT257" s="18"/>
      <c r="DAU257" s="18"/>
      <c r="DAV257" s="18"/>
      <c r="DAW257" s="18"/>
      <c r="DAX257" s="18"/>
      <c r="DAY257" s="18"/>
      <c r="DAZ257" s="18"/>
      <c r="DBA257" s="18"/>
      <c r="DBB257" s="18"/>
      <c r="DBC257" s="18"/>
      <c r="DBD257" s="18"/>
      <c r="DBE257" s="18"/>
      <c r="DBF257" s="18"/>
      <c r="DBG257" s="18"/>
      <c r="DBH257" s="18"/>
      <c r="DBI257" s="18"/>
      <c r="DBJ257" s="18"/>
      <c r="DBK257" s="18"/>
      <c r="DBL257" s="18"/>
      <c r="DBM257" s="18"/>
      <c r="DBN257" s="18"/>
      <c r="DBO257" s="18"/>
      <c r="DBP257" s="18"/>
      <c r="DBQ257" s="18"/>
      <c r="DBR257" s="18"/>
      <c r="DBS257" s="18"/>
      <c r="DBT257" s="18"/>
      <c r="DBU257" s="18"/>
      <c r="DBV257" s="18"/>
      <c r="DBW257" s="18"/>
      <c r="DBX257" s="18"/>
      <c r="DBY257" s="18"/>
      <c r="DBZ257" s="18"/>
      <c r="DCA257" s="18"/>
      <c r="DCB257" s="18"/>
      <c r="DCC257" s="18"/>
      <c r="DCD257" s="18"/>
      <c r="DCE257" s="18"/>
      <c r="DCF257" s="18"/>
      <c r="DCG257" s="18"/>
      <c r="DCH257" s="18"/>
      <c r="DCI257" s="18"/>
      <c r="DCJ257" s="18"/>
      <c r="DCK257" s="18"/>
      <c r="DCL257" s="18"/>
      <c r="DCM257" s="18"/>
      <c r="DCN257" s="18"/>
      <c r="DCO257" s="18"/>
      <c r="DCP257" s="18"/>
      <c r="DCQ257" s="18"/>
      <c r="DCR257" s="18"/>
      <c r="DCS257" s="18"/>
      <c r="DCT257" s="18"/>
      <c r="DCU257" s="18"/>
      <c r="DCV257" s="18"/>
      <c r="DCW257" s="18"/>
      <c r="DCX257" s="18"/>
      <c r="DCY257" s="18"/>
      <c r="DCZ257" s="18"/>
      <c r="DDA257" s="18"/>
      <c r="DDB257" s="18"/>
      <c r="DDC257" s="18"/>
      <c r="DDD257" s="18"/>
      <c r="DDE257" s="18"/>
      <c r="DDF257" s="18"/>
      <c r="DDG257" s="18"/>
      <c r="DDH257" s="18"/>
      <c r="DDI257" s="18"/>
      <c r="DDJ257" s="18"/>
      <c r="DDK257" s="18"/>
      <c r="DDL257" s="18"/>
      <c r="DDM257" s="18"/>
      <c r="DDN257" s="18"/>
      <c r="DDO257" s="18"/>
      <c r="DDP257" s="18"/>
      <c r="DDQ257" s="18"/>
      <c r="DDR257" s="18"/>
      <c r="DDS257" s="18"/>
      <c r="DDT257" s="18"/>
      <c r="DDU257" s="18"/>
      <c r="DDV257" s="18"/>
      <c r="DDW257" s="18"/>
      <c r="DDX257" s="18"/>
      <c r="DDY257" s="18"/>
      <c r="DDZ257" s="18"/>
      <c r="DEA257" s="18"/>
      <c r="DEB257" s="18"/>
      <c r="DEC257" s="18"/>
      <c r="DED257" s="18"/>
      <c r="DEE257" s="18"/>
      <c r="DEF257" s="18"/>
      <c r="DEG257" s="18"/>
      <c r="DEH257" s="18"/>
      <c r="DEI257" s="18"/>
      <c r="DEJ257" s="18"/>
      <c r="DEK257" s="18"/>
      <c r="DEL257" s="18"/>
      <c r="DEM257" s="18"/>
      <c r="DEN257" s="18"/>
      <c r="DEO257" s="18"/>
      <c r="DEP257" s="18"/>
      <c r="DEQ257" s="18"/>
      <c r="DER257" s="18"/>
      <c r="DES257" s="18"/>
      <c r="DET257" s="18"/>
      <c r="DEU257" s="18"/>
      <c r="DEV257" s="18"/>
      <c r="DEW257" s="18"/>
      <c r="DEX257" s="18"/>
      <c r="DEY257" s="18"/>
      <c r="DEZ257" s="18"/>
      <c r="DFA257" s="18"/>
      <c r="DFB257" s="18"/>
      <c r="DFC257" s="18"/>
      <c r="DFD257" s="18"/>
      <c r="DFE257" s="18"/>
      <c r="DFF257" s="18"/>
      <c r="DFG257" s="18"/>
      <c r="DFH257" s="18"/>
      <c r="DFI257" s="18"/>
      <c r="DFJ257" s="18"/>
      <c r="DFK257" s="18"/>
      <c r="DFL257" s="18"/>
      <c r="DFM257" s="18"/>
      <c r="DFN257" s="18"/>
      <c r="DFO257" s="18"/>
      <c r="DFP257" s="18"/>
      <c r="DFQ257" s="18"/>
      <c r="DFR257" s="18"/>
      <c r="DFS257" s="18"/>
      <c r="DFT257" s="18"/>
      <c r="DFU257" s="18"/>
      <c r="DFV257" s="18"/>
      <c r="DFW257" s="18"/>
      <c r="DFX257" s="18"/>
      <c r="DFY257" s="18"/>
      <c r="DFZ257" s="18"/>
      <c r="DGA257" s="18"/>
      <c r="DGB257" s="18"/>
      <c r="DGC257" s="18"/>
      <c r="DGD257" s="18"/>
      <c r="DGE257" s="18"/>
      <c r="DGF257" s="18"/>
      <c r="DGG257" s="18"/>
      <c r="DGH257" s="18"/>
      <c r="DGI257" s="18"/>
      <c r="DGJ257" s="18"/>
      <c r="DGK257" s="18"/>
      <c r="DGL257" s="18"/>
      <c r="DGM257" s="18"/>
      <c r="DGN257" s="18"/>
      <c r="DGO257" s="18"/>
      <c r="DGP257" s="18"/>
      <c r="DGQ257" s="18"/>
      <c r="DGR257" s="18"/>
      <c r="DGS257" s="18"/>
      <c r="DGT257" s="18"/>
      <c r="DGU257" s="18"/>
      <c r="DGV257" s="18"/>
      <c r="DGW257" s="18"/>
      <c r="DGX257" s="18"/>
      <c r="DGY257" s="18"/>
      <c r="DGZ257" s="18"/>
      <c r="DHA257" s="18"/>
      <c r="DHB257" s="18"/>
      <c r="DHC257" s="18"/>
      <c r="DHD257" s="18"/>
      <c r="DHE257" s="18"/>
      <c r="DHF257" s="18"/>
      <c r="DHG257" s="18"/>
      <c r="DHH257" s="18"/>
      <c r="DHI257" s="18"/>
      <c r="DHJ257" s="18"/>
      <c r="DHK257" s="18"/>
      <c r="DHL257" s="18"/>
      <c r="DHM257" s="18"/>
      <c r="DHN257" s="18"/>
      <c r="DHO257" s="18"/>
      <c r="DHP257" s="18"/>
      <c r="DHQ257" s="18"/>
      <c r="DHR257" s="18"/>
      <c r="DHS257" s="18"/>
      <c r="DHT257" s="18"/>
      <c r="DHU257" s="18"/>
      <c r="DHV257" s="18"/>
      <c r="DHW257" s="18"/>
      <c r="DHX257" s="18"/>
      <c r="DHY257" s="18"/>
      <c r="DHZ257" s="18"/>
      <c r="DIA257" s="18"/>
      <c r="DIB257" s="18"/>
      <c r="DIC257" s="18"/>
      <c r="DID257" s="18"/>
      <c r="DIE257" s="18"/>
      <c r="DIF257" s="18"/>
      <c r="DIG257" s="18"/>
      <c r="DIH257" s="18"/>
      <c r="DII257" s="18"/>
      <c r="DIJ257" s="18"/>
      <c r="DIK257" s="18"/>
      <c r="DIL257" s="18"/>
      <c r="DIM257" s="18"/>
      <c r="DIN257" s="18"/>
      <c r="DIO257" s="18"/>
      <c r="DIP257" s="18"/>
      <c r="DIQ257" s="18"/>
      <c r="DIR257" s="18"/>
      <c r="DIS257" s="18"/>
      <c r="DIT257" s="18"/>
      <c r="DIU257" s="18"/>
      <c r="DIV257" s="18"/>
      <c r="DIW257" s="18"/>
      <c r="DIX257" s="18"/>
      <c r="DIY257" s="18"/>
      <c r="DIZ257" s="18"/>
      <c r="DJA257" s="18"/>
      <c r="DJB257" s="18"/>
      <c r="DJC257" s="18"/>
      <c r="DJD257" s="18"/>
      <c r="DJE257" s="18"/>
      <c r="DJF257" s="18"/>
      <c r="DJG257" s="18"/>
      <c r="DJH257" s="18"/>
      <c r="DJI257" s="18"/>
      <c r="DJJ257" s="18"/>
      <c r="DJK257" s="18"/>
      <c r="DJL257" s="18"/>
      <c r="DJM257" s="18"/>
      <c r="DJN257" s="18"/>
      <c r="DJO257" s="18"/>
      <c r="DJP257" s="18"/>
      <c r="DJQ257" s="18"/>
      <c r="DJR257" s="18"/>
      <c r="DJS257" s="18"/>
      <c r="DJT257" s="18"/>
      <c r="DJU257" s="18"/>
      <c r="DJV257" s="18"/>
      <c r="DJW257" s="18"/>
      <c r="DJX257" s="18"/>
      <c r="DJY257" s="18"/>
      <c r="DJZ257" s="18"/>
      <c r="DKA257" s="18"/>
      <c r="DKB257" s="18"/>
      <c r="DKC257" s="18"/>
      <c r="DKD257" s="18"/>
      <c r="DKE257" s="18"/>
      <c r="DKF257" s="18"/>
      <c r="DKG257" s="18"/>
      <c r="DKH257" s="18"/>
      <c r="DKI257" s="18"/>
      <c r="DKJ257" s="18"/>
      <c r="DKK257" s="18"/>
      <c r="DKL257" s="18"/>
      <c r="DKM257" s="18"/>
      <c r="DKN257" s="18"/>
      <c r="DKO257" s="18"/>
      <c r="DKP257" s="18"/>
      <c r="DKQ257" s="18"/>
      <c r="DKR257" s="18"/>
      <c r="DKS257" s="18"/>
      <c r="DKT257" s="18"/>
      <c r="DKU257" s="18"/>
      <c r="DKV257" s="18"/>
      <c r="DKW257" s="18"/>
      <c r="DKX257" s="18"/>
      <c r="DKY257" s="18"/>
      <c r="DKZ257" s="18"/>
      <c r="DLA257" s="18"/>
      <c r="DLB257" s="18"/>
      <c r="DLC257" s="18"/>
      <c r="DLD257" s="18"/>
      <c r="DLE257" s="18"/>
      <c r="DLF257" s="18"/>
      <c r="DLG257" s="18"/>
      <c r="DLH257" s="18"/>
      <c r="DLI257" s="18"/>
      <c r="DLJ257" s="18"/>
      <c r="DLK257" s="18"/>
      <c r="DLL257" s="18"/>
      <c r="DLM257" s="18"/>
      <c r="DLN257" s="18"/>
      <c r="DLO257" s="18"/>
      <c r="DLP257" s="18"/>
      <c r="DLQ257" s="18"/>
      <c r="DLR257" s="18"/>
      <c r="DLS257" s="18"/>
      <c r="DLT257" s="18"/>
      <c r="DLU257" s="18"/>
      <c r="DLV257" s="18"/>
      <c r="DLW257" s="18"/>
      <c r="DLX257" s="18"/>
      <c r="DLY257" s="18"/>
      <c r="DLZ257" s="18"/>
      <c r="DMA257" s="18"/>
      <c r="DMB257" s="18"/>
      <c r="DMC257" s="18"/>
      <c r="DMD257" s="18"/>
      <c r="DME257" s="18"/>
      <c r="DMF257" s="18"/>
      <c r="DMG257" s="18"/>
      <c r="DMH257" s="18"/>
      <c r="DMI257" s="18"/>
      <c r="DMJ257" s="18"/>
      <c r="DMK257" s="18"/>
      <c r="DML257" s="18"/>
      <c r="DMM257" s="18"/>
      <c r="DMN257" s="18"/>
      <c r="DMO257" s="18"/>
      <c r="DMP257" s="18"/>
      <c r="DMQ257" s="18"/>
      <c r="DMR257" s="18"/>
      <c r="DMS257" s="18"/>
      <c r="DMT257" s="18"/>
      <c r="DMU257" s="18"/>
      <c r="DMV257" s="18"/>
      <c r="DMW257" s="18"/>
      <c r="DMX257" s="18"/>
      <c r="DMY257" s="18"/>
      <c r="DMZ257" s="18"/>
      <c r="DNA257" s="18"/>
      <c r="DNB257" s="18"/>
      <c r="DNC257" s="18"/>
      <c r="DND257" s="18"/>
      <c r="DNE257" s="18"/>
      <c r="DNF257" s="18"/>
      <c r="DNG257" s="18"/>
      <c r="DNH257" s="18"/>
      <c r="DNI257" s="18"/>
      <c r="DNJ257" s="18"/>
      <c r="DNK257" s="18"/>
      <c r="DNL257" s="18"/>
      <c r="DNM257" s="18"/>
      <c r="DNN257" s="18"/>
      <c r="DNO257" s="18"/>
      <c r="DNP257" s="18"/>
      <c r="DNQ257" s="18"/>
      <c r="DNR257" s="18"/>
      <c r="DNS257" s="18"/>
      <c r="DNT257" s="18"/>
      <c r="DNU257" s="18"/>
      <c r="DNV257" s="18"/>
      <c r="DNW257" s="18"/>
      <c r="DNX257" s="18"/>
      <c r="DNY257" s="18"/>
      <c r="DNZ257" s="18"/>
      <c r="DOA257" s="18"/>
      <c r="DOB257" s="18"/>
      <c r="DOC257" s="18"/>
      <c r="DOD257" s="18"/>
      <c r="DOE257" s="18"/>
      <c r="DOF257" s="18"/>
      <c r="DOG257" s="18"/>
      <c r="DOH257" s="18"/>
      <c r="DOI257" s="18"/>
      <c r="DOJ257" s="18"/>
      <c r="DOK257" s="18"/>
      <c r="DOL257" s="18"/>
      <c r="DOM257" s="18"/>
      <c r="DON257" s="18"/>
      <c r="DOO257" s="18"/>
      <c r="DOP257" s="18"/>
      <c r="DOQ257" s="18"/>
      <c r="DOR257" s="18"/>
      <c r="DOS257" s="18"/>
      <c r="DOT257" s="18"/>
      <c r="DOU257" s="18"/>
      <c r="DOV257" s="18"/>
      <c r="DOW257" s="18"/>
      <c r="DOX257" s="18"/>
      <c r="DOY257" s="18"/>
      <c r="DOZ257" s="18"/>
      <c r="DPA257" s="18"/>
      <c r="DPB257" s="18"/>
      <c r="DPC257" s="18"/>
      <c r="DPD257" s="18"/>
      <c r="DPE257" s="18"/>
      <c r="DPF257" s="18"/>
      <c r="DPG257" s="18"/>
      <c r="DPH257" s="18"/>
      <c r="DPI257" s="18"/>
      <c r="DPJ257" s="18"/>
      <c r="DPK257" s="18"/>
      <c r="DPL257" s="18"/>
      <c r="DPM257" s="18"/>
      <c r="DPN257" s="18"/>
      <c r="DPO257" s="18"/>
      <c r="DPP257" s="18"/>
      <c r="DPQ257" s="18"/>
      <c r="DPR257" s="18"/>
      <c r="DPS257" s="18"/>
      <c r="DPT257" s="18"/>
      <c r="DPU257" s="18"/>
      <c r="DPV257" s="18"/>
      <c r="DPW257" s="18"/>
      <c r="DPX257" s="18"/>
      <c r="DPY257" s="18"/>
      <c r="DPZ257" s="18"/>
      <c r="DQA257" s="18"/>
      <c r="DQB257" s="18"/>
      <c r="DQC257" s="18"/>
      <c r="DQD257" s="18"/>
      <c r="DQE257" s="18"/>
      <c r="DQF257" s="18"/>
      <c r="DQG257" s="18"/>
      <c r="DQH257" s="18"/>
      <c r="DQI257" s="18"/>
      <c r="DQJ257" s="18"/>
      <c r="DQK257" s="18"/>
      <c r="DQL257" s="18"/>
      <c r="DQM257" s="18"/>
      <c r="DQN257" s="18"/>
      <c r="DQO257" s="18"/>
      <c r="DQP257" s="18"/>
      <c r="DQQ257" s="18"/>
      <c r="DQR257" s="18"/>
      <c r="DQS257" s="18"/>
      <c r="DQT257" s="18"/>
      <c r="DQU257" s="18"/>
      <c r="DQV257" s="18"/>
      <c r="DQW257" s="18"/>
      <c r="DQX257" s="18"/>
      <c r="DQY257" s="18"/>
      <c r="DQZ257" s="18"/>
      <c r="DRA257" s="18"/>
      <c r="DRB257" s="18"/>
      <c r="DRC257" s="18"/>
      <c r="DRD257" s="18"/>
      <c r="DRE257" s="18"/>
      <c r="DRF257" s="18"/>
      <c r="DRG257" s="18"/>
      <c r="DRH257" s="18"/>
      <c r="DRI257" s="18"/>
      <c r="DRJ257" s="18"/>
      <c r="DRK257" s="18"/>
      <c r="DRL257" s="18"/>
      <c r="DRM257" s="18"/>
      <c r="DRN257" s="18"/>
      <c r="DRO257" s="18"/>
      <c r="DRP257" s="18"/>
      <c r="DRQ257" s="18"/>
      <c r="DRR257" s="18"/>
      <c r="DRS257" s="18"/>
      <c r="DRT257" s="18"/>
      <c r="DRU257" s="18"/>
      <c r="DRV257" s="18"/>
      <c r="DRW257" s="18"/>
      <c r="DRX257" s="18"/>
      <c r="DRY257" s="18"/>
      <c r="DRZ257" s="18"/>
      <c r="DSA257" s="18"/>
      <c r="DSB257" s="18"/>
      <c r="DSC257" s="18"/>
      <c r="DSD257" s="18"/>
      <c r="DSE257" s="18"/>
      <c r="DSF257" s="18"/>
      <c r="DSG257" s="18"/>
      <c r="DSH257" s="18"/>
      <c r="DSI257" s="18"/>
      <c r="DSJ257" s="18"/>
      <c r="DSK257" s="18"/>
      <c r="DSL257" s="18"/>
      <c r="DSM257" s="18"/>
      <c r="DSN257" s="18"/>
      <c r="DSO257" s="18"/>
      <c r="DSP257" s="18"/>
      <c r="DSQ257" s="18"/>
      <c r="DSR257" s="18"/>
      <c r="DSS257" s="18"/>
      <c r="DST257" s="18"/>
      <c r="DSU257" s="18"/>
      <c r="DSV257" s="18"/>
      <c r="DSW257" s="18"/>
      <c r="DSX257" s="18"/>
      <c r="DSY257" s="18"/>
      <c r="DSZ257" s="18"/>
      <c r="DTA257" s="18"/>
      <c r="DTB257" s="18"/>
      <c r="DTC257" s="18"/>
      <c r="DTD257" s="18"/>
      <c r="DTE257" s="18"/>
      <c r="DTF257" s="18"/>
      <c r="DTG257" s="18"/>
      <c r="DTH257" s="18"/>
      <c r="DTI257" s="18"/>
      <c r="DTJ257" s="18"/>
      <c r="DTK257" s="18"/>
      <c r="DTL257" s="18"/>
      <c r="DTM257" s="18"/>
      <c r="DTN257" s="18"/>
      <c r="DTO257" s="18"/>
      <c r="DTP257" s="18"/>
      <c r="DTQ257" s="18"/>
      <c r="DTR257" s="18"/>
      <c r="DTS257" s="18"/>
      <c r="DTT257" s="18"/>
      <c r="DTU257" s="18"/>
      <c r="DTV257" s="18"/>
      <c r="DTW257" s="18"/>
      <c r="DTX257" s="18"/>
      <c r="DTY257" s="18"/>
      <c r="DTZ257" s="18"/>
      <c r="DUA257" s="18"/>
      <c r="DUB257" s="18"/>
      <c r="DUC257" s="18"/>
      <c r="DUD257" s="18"/>
      <c r="DUE257" s="18"/>
      <c r="DUF257" s="18"/>
      <c r="DUG257" s="18"/>
      <c r="DUH257" s="18"/>
      <c r="DUI257" s="18"/>
      <c r="DUJ257" s="18"/>
      <c r="DUK257" s="18"/>
      <c r="DUL257" s="18"/>
      <c r="DUM257" s="18"/>
      <c r="DUN257" s="18"/>
      <c r="DUO257" s="18"/>
      <c r="DUP257" s="18"/>
      <c r="DUQ257" s="18"/>
      <c r="DUR257" s="18"/>
      <c r="DUS257" s="18"/>
      <c r="DUT257" s="18"/>
      <c r="DUU257" s="18"/>
      <c r="DUV257" s="18"/>
      <c r="DUW257" s="18"/>
      <c r="DUX257" s="18"/>
      <c r="DUY257" s="18"/>
      <c r="DUZ257" s="18"/>
      <c r="DVA257" s="18"/>
      <c r="DVB257" s="18"/>
      <c r="DVC257" s="18"/>
      <c r="DVD257" s="18"/>
      <c r="DVE257" s="18"/>
      <c r="DVF257" s="18"/>
      <c r="DVG257" s="18"/>
      <c r="DVH257" s="18"/>
      <c r="DVI257" s="18"/>
      <c r="DVJ257" s="18"/>
      <c r="DVK257" s="18"/>
      <c r="DVL257" s="18"/>
      <c r="DVM257" s="18"/>
      <c r="DVN257" s="18"/>
      <c r="DVO257" s="18"/>
      <c r="DVP257" s="18"/>
      <c r="DVQ257" s="18"/>
      <c r="DVR257" s="18"/>
      <c r="DVS257" s="18"/>
      <c r="DVT257" s="18"/>
      <c r="DVU257" s="18"/>
      <c r="DVV257" s="18"/>
      <c r="DVW257" s="18"/>
      <c r="DVX257" s="18"/>
      <c r="DVY257" s="18"/>
      <c r="DVZ257" s="18"/>
      <c r="DWA257" s="18"/>
      <c r="DWB257" s="18"/>
      <c r="DWC257" s="18"/>
      <c r="DWD257" s="18"/>
      <c r="DWE257" s="18"/>
      <c r="DWF257" s="18"/>
      <c r="DWG257" s="18"/>
      <c r="DWH257" s="18"/>
      <c r="DWI257" s="18"/>
      <c r="DWJ257" s="18"/>
      <c r="DWK257" s="18"/>
      <c r="DWL257" s="18"/>
      <c r="DWM257" s="18"/>
      <c r="DWN257" s="18"/>
      <c r="DWO257" s="18"/>
      <c r="DWP257" s="18"/>
      <c r="DWQ257" s="18"/>
      <c r="DWR257" s="18"/>
      <c r="DWS257" s="18"/>
      <c r="DWT257" s="18"/>
      <c r="DWU257" s="18"/>
      <c r="DWV257" s="18"/>
      <c r="DWW257" s="18"/>
      <c r="DWX257" s="18"/>
      <c r="DWY257" s="18"/>
      <c r="DWZ257" s="18"/>
      <c r="DXA257" s="18"/>
      <c r="DXB257" s="18"/>
      <c r="DXC257" s="18"/>
      <c r="DXD257" s="18"/>
      <c r="DXE257" s="18"/>
      <c r="DXF257" s="18"/>
      <c r="DXG257" s="18"/>
      <c r="DXH257" s="18"/>
      <c r="DXI257" s="18"/>
      <c r="DXJ257" s="18"/>
      <c r="DXK257" s="18"/>
      <c r="DXL257" s="18"/>
      <c r="DXM257" s="18"/>
      <c r="DXN257" s="18"/>
      <c r="DXO257" s="18"/>
      <c r="DXP257" s="18"/>
      <c r="DXQ257" s="18"/>
      <c r="DXR257" s="18"/>
      <c r="DXS257" s="18"/>
      <c r="DXT257" s="18"/>
      <c r="DXU257" s="18"/>
      <c r="DXV257" s="18"/>
      <c r="DXW257" s="18"/>
      <c r="DXX257" s="18"/>
      <c r="DXY257" s="18"/>
      <c r="DXZ257" s="18"/>
      <c r="DYA257" s="18"/>
      <c r="DYB257" s="18"/>
      <c r="DYC257" s="18"/>
      <c r="DYD257" s="18"/>
      <c r="DYE257" s="18"/>
      <c r="DYF257" s="18"/>
      <c r="DYG257" s="18"/>
      <c r="DYH257" s="18"/>
      <c r="DYI257" s="18"/>
      <c r="DYJ257" s="18"/>
      <c r="DYK257" s="18"/>
      <c r="DYL257" s="18"/>
      <c r="DYM257" s="18"/>
      <c r="DYN257" s="18"/>
      <c r="DYO257" s="18"/>
      <c r="DYP257" s="18"/>
      <c r="DYQ257" s="18"/>
      <c r="DYR257" s="18"/>
      <c r="DYS257" s="18"/>
      <c r="DYT257" s="18"/>
      <c r="DYU257" s="18"/>
      <c r="DYV257" s="18"/>
      <c r="DYW257" s="18"/>
      <c r="DYX257" s="18"/>
      <c r="DYY257" s="18"/>
      <c r="DYZ257" s="18"/>
      <c r="DZA257" s="18"/>
      <c r="DZB257" s="18"/>
      <c r="DZC257" s="18"/>
      <c r="DZD257" s="18"/>
      <c r="DZE257" s="18"/>
      <c r="DZF257" s="18"/>
      <c r="DZG257" s="18"/>
      <c r="DZH257" s="18"/>
      <c r="DZI257" s="18"/>
      <c r="DZJ257" s="18"/>
      <c r="DZK257" s="18"/>
      <c r="DZL257" s="18"/>
      <c r="DZM257" s="18"/>
      <c r="DZN257" s="18"/>
      <c r="DZO257" s="18"/>
      <c r="DZP257" s="18"/>
      <c r="DZQ257" s="18"/>
      <c r="DZR257" s="18"/>
      <c r="DZS257" s="18"/>
      <c r="DZT257" s="18"/>
      <c r="DZU257" s="18"/>
      <c r="DZV257" s="18"/>
      <c r="DZW257" s="18"/>
      <c r="DZX257" s="18"/>
      <c r="DZY257" s="18"/>
      <c r="DZZ257" s="18"/>
      <c r="EAA257" s="18"/>
      <c r="EAB257" s="18"/>
      <c r="EAC257" s="18"/>
      <c r="EAD257" s="18"/>
      <c r="EAE257" s="18"/>
      <c r="EAF257" s="18"/>
      <c r="EAG257" s="18"/>
      <c r="EAH257" s="18"/>
      <c r="EAI257" s="18"/>
      <c r="EAJ257" s="18"/>
      <c r="EAK257" s="18"/>
      <c r="EAL257" s="18"/>
      <c r="EAM257" s="18"/>
      <c r="EAN257" s="18"/>
      <c r="EAO257" s="18"/>
      <c r="EAP257" s="18"/>
      <c r="EAQ257" s="18"/>
      <c r="EAR257" s="18"/>
      <c r="EAS257" s="18"/>
      <c r="EAT257" s="18"/>
      <c r="EAU257" s="18"/>
      <c r="EAV257" s="18"/>
      <c r="EAW257" s="18"/>
      <c r="EAX257" s="18"/>
      <c r="EAY257" s="18"/>
      <c r="EAZ257" s="18"/>
      <c r="EBA257" s="18"/>
      <c r="EBB257" s="18"/>
      <c r="EBC257" s="18"/>
      <c r="EBD257" s="18"/>
      <c r="EBE257" s="18"/>
      <c r="EBF257" s="18"/>
      <c r="EBG257" s="18"/>
      <c r="EBH257" s="18"/>
      <c r="EBI257" s="18"/>
      <c r="EBJ257" s="18"/>
      <c r="EBK257" s="18"/>
      <c r="EBL257" s="18"/>
      <c r="EBM257" s="18"/>
      <c r="EBN257" s="18"/>
      <c r="EBO257" s="18"/>
      <c r="EBP257" s="18"/>
      <c r="EBQ257" s="18"/>
      <c r="EBR257" s="18"/>
      <c r="EBS257" s="18"/>
      <c r="EBT257" s="18"/>
      <c r="EBU257" s="18"/>
      <c r="EBV257" s="18"/>
      <c r="EBW257" s="18"/>
      <c r="EBX257" s="18"/>
      <c r="EBY257" s="18"/>
      <c r="EBZ257" s="18"/>
      <c r="ECA257" s="18"/>
      <c r="ECB257" s="18"/>
      <c r="ECC257" s="18"/>
      <c r="ECD257" s="18"/>
      <c r="ECE257" s="18"/>
      <c r="ECF257" s="18"/>
      <c r="ECG257" s="18"/>
      <c r="ECH257" s="18"/>
      <c r="ECI257" s="18"/>
      <c r="ECJ257" s="18"/>
      <c r="ECK257" s="18"/>
      <c r="ECL257" s="18"/>
      <c r="ECM257" s="18"/>
      <c r="ECN257" s="18"/>
      <c r="ECO257" s="18"/>
      <c r="ECP257" s="18"/>
      <c r="ECQ257" s="18"/>
      <c r="ECR257" s="18"/>
      <c r="ECS257" s="18"/>
      <c r="ECT257" s="18"/>
      <c r="ECU257" s="18"/>
      <c r="ECV257" s="18"/>
      <c r="ECW257" s="18"/>
      <c r="ECX257" s="18"/>
      <c r="ECY257" s="18"/>
      <c r="ECZ257" s="18"/>
      <c r="EDA257" s="18"/>
      <c r="EDB257" s="18"/>
      <c r="EDC257" s="18"/>
      <c r="EDD257" s="18"/>
      <c r="EDE257" s="18"/>
      <c r="EDF257" s="18"/>
      <c r="EDG257" s="18"/>
      <c r="EDH257" s="18"/>
      <c r="EDI257" s="18"/>
      <c r="EDJ257" s="18"/>
      <c r="EDK257" s="18"/>
      <c r="EDL257" s="18"/>
      <c r="EDM257" s="18"/>
      <c r="EDN257" s="18"/>
      <c r="EDO257" s="18"/>
      <c r="EDP257" s="18"/>
      <c r="EDQ257" s="18"/>
      <c r="EDR257" s="18"/>
      <c r="EDS257" s="18"/>
      <c r="EDT257" s="18"/>
      <c r="EDU257" s="18"/>
      <c r="EDV257" s="18"/>
      <c r="EDW257" s="18"/>
      <c r="EDX257" s="18"/>
      <c r="EDY257" s="18"/>
      <c r="EDZ257" s="18"/>
      <c r="EEA257" s="18"/>
      <c r="EEB257" s="18"/>
      <c r="EEC257" s="18"/>
      <c r="EED257" s="18"/>
      <c r="EEE257" s="18"/>
      <c r="EEF257" s="18"/>
      <c r="EEG257" s="18"/>
      <c r="EEH257" s="18"/>
      <c r="EEI257" s="18"/>
      <c r="EEJ257" s="18"/>
      <c r="EEK257" s="18"/>
      <c r="EEL257" s="18"/>
      <c r="EEM257" s="18"/>
      <c r="EEN257" s="18"/>
      <c r="EEO257" s="18"/>
      <c r="EEP257" s="18"/>
      <c r="EEQ257" s="18"/>
      <c r="EER257" s="18"/>
      <c r="EES257" s="18"/>
      <c r="EET257" s="18"/>
      <c r="EEU257" s="18"/>
      <c r="EEV257" s="18"/>
      <c r="EEW257" s="18"/>
      <c r="EEX257" s="18"/>
      <c r="EEY257" s="18"/>
      <c r="EEZ257" s="18"/>
      <c r="EFA257" s="18"/>
      <c r="EFB257" s="18"/>
      <c r="EFC257" s="18"/>
      <c r="EFD257" s="18"/>
      <c r="EFE257" s="18"/>
      <c r="EFF257" s="18"/>
      <c r="EFG257" s="18"/>
      <c r="EFH257" s="18"/>
      <c r="EFI257" s="18"/>
      <c r="EFJ257" s="18"/>
      <c r="EFK257" s="18"/>
      <c r="EFL257" s="18"/>
      <c r="EFM257" s="18"/>
      <c r="EFN257" s="18"/>
      <c r="EFO257" s="18"/>
      <c r="EFP257" s="18"/>
      <c r="EFQ257" s="18"/>
      <c r="EFR257" s="18"/>
      <c r="EFS257" s="18"/>
      <c r="EFT257" s="18"/>
      <c r="EFU257" s="18"/>
      <c r="EFV257" s="18"/>
      <c r="EFW257" s="18"/>
      <c r="EFX257" s="18"/>
      <c r="EFY257" s="18"/>
      <c r="EFZ257" s="18"/>
      <c r="EGA257" s="18"/>
      <c r="EGB257" s="18"/>
      <c r="EGC257" s="18"/>
      <c r="EGD257" s="18"/>
      <c r="EGE257" s="18"/>
      <c r="EGF257" s="18"/>
      <c r="EGG257" s="18"/>
      <c r="EGH257" s="18"/>
      <c r="EGI257" s="18"/>
      <c r="EGJ257" s="18"/>
      <c r="EGK257" s="18"/>
      <c r="EGL257" s="18"/>
      <c r="EGM257" s="18"/>
      <c r="EGN257" s="18"/>
      <c r="EGO257" s="18"/>
      <c r="EGP257" s="18"/>
      <c r="EGQ257" s="18"/>
      <c r="EGR257" s="18"/>
      <c r="EGS257" s="18"/>
      <c r="EGT257" s="18"/>
      <c r="EGU257" s="18"/>
      <c r="EGV257" s="18"/>
      <c r="EGW257" s="18"/>
      <c r="EGX257" s="18"/>
      <c r="EGY257" s="18"/>
      <c r="EGZ257" s="18"/>
      <c r="EHA257" s="18"/>
      <c r="EHB257" s="18"/>
      <c r="EHC257" s="18"/>
      <c r="EHD257" s="18"/>
      <c r="EHE257" s="18"/>
      <c r="EHF257" s="18"/>
      <c r="EHG257" s="18"/>
      <c r="EHH257" s="18"/>
      <c r="EHI257" s="18"/>
      <c r="EHJ257" s="18"/>
      <c r="EHK257" s="18"/>
      <c r="EHL257" s="18"/>
      <c r="EHM257" s="18"/>
      <c r="EHN257" s="18"/>
      <c r="EHO257" s="18"/>
      <c r="EHP257" s="18"/>
      <c r="EHQ257" s="18"/>
      <c r="EHR257" s="18"/>
      <c r="EHS257" s="18"/>
      <c r="EHT257" s="18"/>
      <c r="EHU257" s="18"/>
      <c r="EHV257" s="18"/>
      <c r="EHW257" s="18"/>
      <c r="EHX257" s="18"/>
      <c r="EHY257" s="18"/>
      <c r="EHZ257" s="18"/>
      <c r="EIA257" s="18"/>
      <c r="EIB257" s="18"/>
      <c r="EIC257" s="18"/>
      <c r="EID257" s="18"/>
      <c r="EIE257" s="18"/>
      <c r="EIF257" s="18"/>
      <c r="EIG257" s="18"/>
      <c r="EIH257" s="18"/>
      <c r="EII257" s="18"/>
      <c r="EIJ257" s="18"/>
      <c r="EIK257" s="18"/>
      <c r="EIL257" s="18"/>
      <c r="EIM257" s="18"/>
      <c r="EIN257" s="18"/>
      <c r="EIO257" s="18"/>
      <c r="EIP257" s="18"/>
      <c r="EIQ257" s="18"/>
      <c r="EIR257" s="18"/>
      <c r="EIS257" s="18"/>
      <c r="EIT257" s="18"/>
      <c r="EIU257" s="18"/>
      <c r="EIV257" s="18"/>
      <c r="EIW257" s="18"/>
      <c r="EIX257" s="18"/>
      <c r="EIY257" s="18"/>
      <c r="EIZ257" s="18"/>
      <c r="EJA257" s="18"/>
      <c r="EJB257" s="18"/>
      <c r="EJC257" s="18"/>
      <c r="EJD257" s="18"/>
      <c r="EJE257" s="18"/>
      <c r="EJF257" s="18"/>
      <c r="EJG257" s="18"/>
      <c r="EJH257" s="18"/>
      <c r="EJI257" s="18"/>
      <c r="EJJ257" s="18"/>
      <c r="EJK257" s="18"/>
      <c r="EJL257" s="18"/>
      <c r="EJM257" s="18"/>
      <c r="EJN257" s="18"/>
      <c r="EJO257" s="18"/>
      <c r="EJP257" s="18"/>
      <c r="EJQ257" s="18"/>
      <c r="EJR257" s="18"/>
      <c r="EJS257" s="18"/>
      <c r="EJT257" s="18"/>
      <c r="EJU257" s="18"/>
      <c r="EJV257" s="18"/>
      <c r="EJW257" s="18"/>
      <c r="EJX257" s="18"/>
      <c r="EJY257" s="18"/>
      <c r="EJZ257" s="18"/>
      <c r="EKA257" s="18"/>
      <c r="EKB257" s="18"/>
      <c r="EKC257" s="18"/>
      <c r="EKD257" s="18"/>
      <c r="EKE257" s="18"/>
      <c r="EKF257" s="18"/>
      <c r="EKG257" s="18"/>
      <c r="EKH257" s="18"/>
      <c r="EKI257" s="18"/>
      <c r="EKJ257" s="18"/>
      <c r="EKK257" s="18"/>
      <c r="EKL257" s="18"/>
      <c r="EKM257" s="18"/>
      <c r="EKN257" s="18"/>
      <c r="EKO257" s="18"/>
      <c r="EKP257" s="18"/>
      <c r="EKQ257" s="18"/>
      <c r="EKR257" s="18"/>
      <c r="EKS257" s="18"/>
      <c r="EKT257" s="18"/>
      <c r="EKU257" s="18"/>
      <c r="EKV257" s="18"/>
      <c r="EKW257" s="18"/>
      <c r="EKX257" s="18"/>
      <c r="EKY257" s="18"/>
      <c r="EKZ257" s="18"/>
      <c r="ELA257" s="18"/>
      <c r="ELB257" s="18"/>
      <c r="ELC257" s="18"/>
      <c r="ELD257" s="18"/>
      <c r="ELE257" s="18"/>
      <c r="ELF257" s="18"/>
      <c r="ELG257" s="18"/>
      <c r="ELH257" s="18"/>
      <c r="ELI257" s="18"/>
      <c r="ELJ257" s="18"/>
      <c r="ELK257" s="18"/>
      <c r="ELL257" s="18"/>
      <c r="ELM257" s="18"/>
      <c r="ELN257" s="18"/>
      <c r="ELO257" s="18"/>
      <c r="ELP257" s="18"/>
      <c r="ELQ257" s="18"/>
      <c r="ELR257" s="18"/>
      <c r="ELS257" s="18"/>
      <c r="ELT257" s="18"/>
      <c r="ELU257" s="18"/>
      <c r="ELV257" s="18"/>
      <c r="ELW257" s="18"/>
      <c r="ELX257" s="18"/>
      <c r="ELY257" s="18"/>
      <c r="ELZ257" s="18"/>
      <c r="EMA257" s="18"/>
      <c r="EMB257" s="18"/>
      <c r="EMC257" s="18"/>
      <c r="EMD257" s="18"/>
      <c r="EME257" s="18"/>
      <c r="EMF257" s="18"/>
      <c r="EMG257" s="18"/>
      <c r="EMH257" s="18"/>
      <c r="EMI257" s="18"/>
      <c r="EMJ257" s="18"/>
      <c r="EMK257" s="18"/>
      <c r="EML257" s="18"/>
      <c r="EMM257" s="18"/>
      <c r="EMN257" s="18"/>
      <c r="EMO257" s="18"/>
      <c r="EMP257" s="18"/>
      <c r="EMQ257" s="18"/>
      <c r="EMR257" s="18"/>
      <c r="EMS257" s="18"/>
      <c r="EMT257" s="18"/>
      <c r="EMU257" s="18"/>
      <c r="EMV257" s="18"/>
      <c r="EMW257" s="18"/>
      <c r="EMX257" s="18"/>
      <c r="EMY257" s="18"/>
      <c r="EMZ257" s="18"/>
      <c r="ENA257" s="18"/>
      <c r="ENB257" s="18"/>
      <c r="ENC257" s="18"/>
      <c r="END257" s="18"/>
      <c r="ENE257" s="18"/>
      <c r="ENF257" s="18"/>
      <c r="ENG257" s="18"/>
      <c r="ENH257" s="18"/>
      <c r="ENI257" s="18"/>
      <c r="ENJ257" s="18"/>
      <c r="ENK257" s="18"/>
      <c r="ENL257" s="18"/>
      <c r="ENM257" s="18"/>
      <c r="ENN257" s="18"/>
      <c r="ENO257" s="18"/>
      <c r="ENP257" s="18"/>
      <c r="ENQ257" s="18"/>
      <c r="ENR257" s="18"/>
      <c r="ENS257" s="18"/>
      <c r="ENT257" s="18"/>
      <c r="ENU257" s="18"/>
      <c r="ENV257" s="18"/>
      <c r="ENW257" s="18"/>
      <c r="ENX257" s="18"/>
      <c r="ENY257" s="18"/>
      <c r="ENZ257" s="18"/>
      <c r="EOA257" s="18"/>
      <c r="EOB257" s="18"/>
      <c r="EOC257" s="18"/>
      <c r="EOD257" s="18"/>
      <c r="EOE257" s="18"/>
      <c r="EOF257" s="18"/>
      <c r="EOG257" s="18"/>
      <c r="EOH257" s="18"/>
      <c r="EOI257" s="18"/>
      <c r="EOJ257" s="18"/>
      <c r="EOK257" s="18"/>
      <c r="EOL257" s="18"/>
      <c r="EOM257" s="18"/>
      <c r="EON257" s="18"/>
      <c r="EOO257" s="18"/>
      <c r="EOP257" s="18"/>
      <c r="EOQ257" s="18"/>
      <c r="EOR257" s="18"/>
      <c r="EOS257" s="18"/>
      <c r="EOT257" s="18"/>
      <c r="EOU257" s="18"/>
      <c r="EOV257" s="18"/>
      <c r="EOW257" s="18"/>
      <c r="EOX257" s="18"/>
      <c r="EOY257" s="18"/>
      <c r="EOZ257" s="18"/>
      <c r="EPA257" s="18"/>
      <c r="EPB257" s="18"/>
      <c r="EPC257" s="18"/>
      <c r="EPD257" s="18"/>
      <c r="EPE257" s="18"/>
      <c r="EPF257" s="18"/>
      <c r="EPG257" s="18"/>
      <c r="EPH257" s="18"/>
      <c r="EPI257" s="18"/>
      <c r="EPJ257" s="18"/>
      <c r="EPK257" s="18"/>
      <c r="EPL257" s="18"/>
      <c r="EPM257" s="18"/>
      <c r="EPN257" s="18"/>
      <c r="EPO257" s="18"/>
      <c r="EPP257" s="18"/>
      <c r="EPQ257" s="18"/>
      <c r="EPR257" s="18"/>
      <c r="EPS257" s="18"/>
      <c r="EPT257" s="18"/>
      <c r="EPU257" s="18"/>
      <c r="EPV257" s="18"/>
      <c r="EPW257" s="18"/>
      <c r="EPX257" s="18"/>
      <c r="EPY257" s="18"/>
      <c r="EPZ257" s="18"/>
      <c r="EQA257" s="18"/>
      <c r="EQB257" s="18"/>
      <c r="EQC257" s="18"/>
      <c r="EQD257" s="18"/>
      <c r="EQE257" s="18"/>
      <c r="EQF257" s="18"/>
      <c r="EQG257" s="18"/>
      <c r="EQH257" s="18"/>
      <c r="EQI257" s="18"/>
      <c r="EQJ257" s="18"/>
      <c r="EQK257" s="18"/>
      <c r="EQL257" s="18"/>
      <c r="EQM257" s="18"/>
      <c r="EQN257" s="18"/>
      <c r="EQO257" s="18"/>
      <c r="EQP257" s="18"/>
      <c r="EQQ257" s="18"/>
      <c r="EQR257" s="18"/>
      <c r="EQS257" s="18"/>
      <c r="EQT257" s="18"/>
      <c r="EQU257" s="18"/>
      <c r="EQV257" s="18"/>
      <c r="EQW257" s="18"/>
      <c r="EQX257" s="18"/>
      <c r="EQY257" s="18"/>
      <c r="EQZ257" s="18"/>
      <c r="ERA257" s="18"/>
      <c r="ERB257" s="18"/>
      <c r="ERC257" s="18"/>
      <c r="ERD257" s="18"/>
      <c r="ERE257" s="18"/>
      <c r="ERF257" s="18"/>
      <c r="ERG257" s="18"/>
      <c r="ERH257" s="18"/>
      <c r="ERI257" s="18"/>
      <c r="ERJ257" s="18"/>
      <c r="ERK257" s="18"/>
      <c r="ERL257" s="18"/>
      <c r="ERM257" s="18"/>
      <c r="ERN257" s="18"/>
      <c r="ERO257" s="18"/>
      <c r="ERP257" s="18"/>
      <c r="ERQ257" s="18"/>
      <c r="ERR257" s="18"/>
      <c r="ERS257" s="18"/>
      <c r="ERT257" s="18"/>
      <c r="ERU257" s="18"/>
      <c r="ERV257" s="18"/>
      <c r="ERW257" s="18"/>
      <c r="ERX257" s="18"/>
      <c r="ERY257" s="18"/>
      <c r="ERZ257" s="18"/>
      <c r="ESA257" s="18"/>
      <c r="ESB257" s="18"/>
      <c r="ESC257" s="18"/>
      <c r="ESD257" s="18"/>
      <c r="ESE257" s="18"/>
      <c r="ESF257" s="18"/>
      <c r="ESG257" s="18"/>
      <c r="ESH257" s="18"/>
      <c r="ESI257" s="18"/>
      <c r="ESJ257" s="18"/>
      <c r="ESK257" s="18"/>
      <c r="ESL257" s="18"/>
      <c r="ESM257" s="18"/>
      <c r="ESN257" s="18"/>
      <c r="ESO257" s="18"/>
      <c r="ESP257" s="18"/>
      <c r="ESQ257" s="18"/>
      <c r="ESR257" s="18"/>
      <c r="ESS257" s="18"/>
      <c r="EST257" s="18"/>
      <c r="ESU257" s="18"/>
      <c r="ESV257" s="18"/>
      <c r="ESW257" s="18"/>
      <c r="ESX257" s="18"/>
      <c r="ESY257" s="18"/>
      <c r="ESZ257" s="18"/>
      <c r="ETA257" s="18"/>
      <c r="ETB257" s="18"/>
      <c r="ETC257" s="18"/>
      <c r="ETD257" s="18"/>
      <c r="ETE257" s="18"/>
      <c r="ETF257" s="18"/>
      <c r="ETG257" s="18"/>
      <c r="ETH257" s="18"/>
      <c r="ETI257" s="18"/>
      <c r="ETJ257" s="18"/>
      <c r="ETK257" s="18"/>
      <c r="ETL257" s="18"/>
      <c r="ETM257" s="18"/>
      <c r="ETN257" s="18"/>
      <c r="ETO257" s="18"/>
      <c r="ETP257" s="18"/>
      <c r="ETQ257" s="18"/>
      <c r="ETR257" s="18"/>
      <c r="ETS257" s="18"/>
      <c r="ETT257" s="18"/>
      <c r="ETU257" s="18"/>
      <c r="ETV257" s="18"/>
      <c r="ETW257" s="18"/>
      <c r="ETX257" s="18"/>
      <c r="ETY257" s="18"/>
      <c r="ETZ257" s="18"/>
      <c r="EUA257" s="18"/>
      <c r="EUB257" s="18"/>
      <c r="EUC257" s="18"/>
      <c r="EUD257" s="18"/>
      <c r="EUE257" s="18"/>
      <c r="EUF257" s="18"/>
      <c r="EUG257" s="18"/>
      <c r="EUH257" s="18"/>
      <c r="EUI257" s="18"/>
      <c r="EUJ257" s="18"/>
      <c r="EUK257" s="18"/>
      <c r="EUL257" s="18"/>
      <c r="EUM257" s="18"/>
      <c r="EUN257" s="18"/>
      <c r="EUO257" s="18"/>
      <c r="EUP257" s="18"/>
      <c r="EUQ257" s="18"/>
      <c r="EUR257" s="18"/>
      <c r="EUS257" s="18"/>
      <c r="EUT257" s="18"/>
      <c r="EUU257" s="18"/>
      <c r="EUV257" s="18"/>
      <c r="EUW257" s="18"/>
      <c r="EUX257" s="18"/>
      <c r="EUY257" s="18"/>
      <c r="EUZ257" s="18"/>
      <c r="EVA257" s="18"/>
      <c r="EVB257" s="18"/>
      <c r="EVC257" s="18"/>
      <c r="EVD257" s="18"/>
      <c r="EVE257" s="18"/>
      <c r="EVF257" s="18"/>
      <c r="EVG257" s="18"/>
      <c r="EVH257" s="18"/>
      <c r="EVI257" s="18"/>
      <c r="EVJ257" s="18"/>
      <c r="EVK257" s="18"/>
      <c r="EVL257" s="18"/>
      <c r="EVM257" s="18"/>
      <c r="EVN257" s="18"/>
      <c r="EVO257" s="18"/>
      <c r="EVP257" s="18"/>
      <c r="EVQ257" s="18"/>
      <c r="EVR257" s="18"/>
      <c r="EVS257" s="18"/>
      <c r="EVT257" s="18"/>
      <c r="EVU257" s="18"/>
      <c r="EVV257" s="18"/>
      <c r="EVW257" s="18"/>
      <c r="EVX257" s="18"/>
      <c r="EVY257" s="18"/>
      <c r="EVZ257" s="18"/>
      <c r="EWA257" s="18"/>
      <c r="EWB257" s="18"/>
      <c r="EWC257" s="18"/>
      <c r="EWD257" s="18"/>
      <c r="EWE257" s="18"/>
      <c r="EWF257" s="18"/>
      <c r="EWG257" s="18"/>
      <c r="EWH257" s="18"/>
      <c r="EWI257" s="18"/>
      <c r="EWJ257" s="18"/>
      <c r="EWK257" s="18"/>
      <c r="EWL257" s="18"/>
      <c r="EWM257" s="18"/>
      <c r="EWN257" s="18"/>
      <c r="EWO257" s="18"/>
      <c r="EWP257" s="18"/>
      <c r="EWQ257" s="18"/>
      <c r="EWR257" s="18"/>
      <c r="EWS257" s="18"/>
      <c r="EWT257" s="18"/>
      <c r="EWU257" s="18"/>
      <c r="EWV257" s="18"/>
      <c r="EWW257" s="18"/>
      <c r="EWX257" s="18"/>
      <c r="EWY257" s="18"/>
      <c r="EWZ257" s="18"/>
      <c r="EXA257" s="18"/>
      <c r="EXB257" s="18"/>
      <c r="EXC257" s="18"/>
      <c r="EXD257" s="18"/>
      <c r="EXE257" s="18"/>
      <c r="EXF257" s="18"/>
      <c r="EXG257" s="18"/>
      <c r="EXH257" s="18"/>
      <c r="EXI257" s="18"/>
      <c r="EXJ257" s="18"/>
      <c r="EXK257" s="18"/>
      <c r="EXL257" s="18"/>
      <c r="EXM257" s="18"/>
      <c r="EXN257" s="18"/>
      <c r="EXO257" s="18"/>
      <c r="EXP257" s="18"/>
      <c r="EXQ257" s="18"/>
      <c r="EXR257" s="18"/>
      <c r="EXS257" s="18"/>
      <c r="EXT257" s="18"/>
      <c r="EXU257" s="18"/>
      <c r="EXV257" s="18"/>
      <c r="EXW257" s="18"/>
      <c r="EXX257" s="18"/>
      <c r="EXY257" s="18"/>
      <c r="EXZ257" s="18"/>
      <c r="EYA257" s="18"/>
      <c r="EYB257" s="18"/>
      <c r="EYC257" s="18"/>
      <c r="EYD257" s="18"/>
      <c r="EYE257" s="18"/>
      <c r="EYF257" s="18"/>
      <c r="EYG257" s="18"/>
      <c r="EYH257" s="18"/>
      <c r="EYI257" s="18"/>
      <c r="EYJ257" s="18"/>
      <c r="EYK257" s="18"/>
      <c r="EYL257" s="18"/>
      <c r="EYM257" s="18"/>
      <c r="EYN257" s="18"/>
      <c r="EYO257" s="18"/>
      <c r="EYP257" s="18"/>
      <c r="EYQ257" s="18"/>
      <c r="EYR257" s="18"/>
      <c r="EYS257" s="18"/>
      <c r="EYT257" s="18"/>
      <c r="EYU257" s="18"/>
      <c r="EYV257" s="18"/>
      <c r="EYW257" s="18"/>
      <c r="EYX257" s="18"/>
      <c r="UFN257" s="18"/>
      <c r="UFO257" s="18"/>
      <c r="UFP257" s="18"/>
      <c r="UFQ257" s="18"/>
      <c r="UFR257" s="18"/>
      <c r="UFS257" s="18"/>
      <c r="UFT257" s="18"/>
      <c r="UFU257" s="18"/>
      <c r="UFV257" s="18"/>
      <c r="UFW257" s="18"/>
      <c r="UFX257" s="18"/>
      <c r="UFY257" s="18"/>
      <c r="UFZ257" s="18"/>
      <c r="UGA257" s="18"/>
      <c r="UGB257" s="18"/>
      <c r="UGC257" s="18"/>
      <c r="UGD257" s="18"/>
      <c r="UGE257" s="18"/>
      <c r="UGF257" s="18"/>
      <c r="UGG257" s="18"/>
      <c r="UGH257" s="18"/>
      <c r="UGI257" s="18"/>
      <c r="UGJ257" s="18"/>
      <c r="UGK257" s="18"/>
      <c r="UGL257" s="18"/>
      <c r="UGM257" s="18"/>
      <c r="UGN257" s="18"/>
      <c r="UGO257" s="18"/>
      <c r="UGP257" s="18"/>
      <c r="UGQ257" s="18"/>
      <c r="UGR257" s="18"/>
      <c r="UGS257" s="18"/>
      <c r="UGT257" s="18"/>
      <c r="UGU257" s="18"/>
      <c r="UGV257" s="18"/>
      <c r="UGW257" s="18"/>
      <c r="UGX257" s="18"/>
      <c r="UGY257" s="18"/>
      <c r="UGZ257" s="18"/>
      <c r="UHA257" s="18"/>
      <c r="UHB257" s="18"/>
      <c r="UHC257" s="18"/>
      <c r="UHD257" s="18"/>
      <c r="UHE257" s="18"/>
      <c r="UHF257" s="18"/>
      <c r="UHG257" s="18"/>
      <c r="UHH257" s="18"/>
      <c r="UHI257" s="18"/>
      <c r="UHJ257" s="18"/>
      <c r="UHK257" s="18"/>
      <c r="UHL257" s="18"/>
      <c r="UHM257" s="18"/>
      <c r="UHN257" s="18"/>
      <c r="UHO257" s="18"/>
      <c r="UHP257" s="18"/>
      <c r="UHQ257" s="18"/>
      <c r="UHR257" s="18"/>
      <c r="UHS257" s="18"/>
      <c r="UHT257" s="18"/>
      <c r="UHU257" s="18"/>
      <c r="UHV257" s="18"/>
      <c r="UHW257" s="18"/>
      <c r="UHX257" s="18"/>
      <c r="UHY257" s="18"/>
      <c r="UHZ257" s="18"/>
      <c r="UIA257" s="18"/>
      <c r="UIB257" s="18"/>
      <c r="UIC257" s="18"/>
      <c r="UID257" s="18"/>
      <c r="UIE257" s="18"/>
      <c r="UIF257" s="18"/>
      <c r="UIG257" s="18"/>
      <c r="UIH257" s="18"/>
      <c r="UII257" s="18"/>
      <c r="UIJ257" s="18"/>
      <c r="UIK257" s="18"/>
      <c r="UIL257" s="18"/>
      <c r="UIM257" s="18"/>
      <c r="UIN257" s="18"/>
      <c r="UIO257" s="18"/>
      <c r="UIP257" s="18"/>
      <c r="UIQ257" s="18"/>
      <c r="UIR257" s="18"/>
      <c r="UIS257" s="18"/>
      <c r="UIT257" s="18"/>
      <c r="UIU257" s="18"/>
      <c r="UIV257" s="18"/>
      <c r="UIW257" s="18"/>
      <c r="UIX257" s="18"/>
      <c r="UIY257" s="18"/>
      <c r="UIZ257" s="18"/>
      <c r="UJA257" s="18"/>
      <c r="UJB257" s="18"/>
      <c r="UJC257" s="18"/>
      <c r="UJD257" s="18"/>
      <c r="UJE257" s="18"/>
      <c r="UJF257" s="18"/>
      <c r="UJG257" s="18"/>
      <c r="UJH257" s="18"/>
      <c r="UJI257" s="18"/>
      <c r="UJJ257" s="18"/>
      <c r="UJK257" s="18"/>
      <c r="UJL257" s="18"/>
      <c r="UJM257" s="18"/>
      <c r="UJN257" s="18"/>
      <c r="UJO257" s="18"/>
      <c r="UJP257" s="18"/>
      <c r="UJQ257" s="18"/>
      <c r="UJR257" s="18"/>
      <c r="UJS257" s="18"/>
      <c r="UJT257" s="18"/>
      <c r="UJU257" s="18"/>
      <c r="UJV257" s="18"/>
      <c r="UJW257" s="18"/>
      <c r="UJX257" s="18"/>
      <c r="UJY257" s="18"/>
      <c r="UJZ257" s="18"/>
      <c r="UKA257" s="18"/>
      <c r="UKB257" s="18"/>
      <c r="UKC257" s="18"/>
      <c r="UKD257" s="18"/>
      <c r="UKE257" s="18"/>
      <c r="UKF257" s="18"/>
      <c r="UKG257" s="18"/>
      <c r="UKH257" s="18"/>
      <c r="UKI257" s="18"/>
      <c r="UKJ257" s="18"/>
      <c r="UKK257" s="18"/>
      <c r="UKL257" s="18"/>
      <c r="UKM257" s="18"/>
      <c r="UKN257" s="18"/>
      <c r="UKO257" s="18"/>
      <c r="UKP257" s="18"/>
      <c r="UKQ257" s="18"/>
      <c r="UKR257" s="18"/>
      <c r="UKS257" s="18"/>
      <c r="UKT257" s="18"/>
      <c r="UKU257" s="18"/>
      <c r="UKV257" s="18"/>
      <c r="UKW257" s="18"/>
      <c r="UKX257" s="18"/>
      <c r="UKY257" s="18"/>
      <c r="UKZ257" s="18"/>
      <c r="ULA257" s="18"/>
      <c r="ULB257" s="18"/>
      <c r="ULC257" s="18"/>
      <c r="ULD257" s="18"/>
      <c r="ULE257" s="18"/>
      <c r="ULF257" s="18"/>
      <c r="ULG257" s="18"/>
      <c r="ULH257" s="18"/>
      <c r="ULI257" s="18"/>
      <c r="ULJ257" s="18"/>
      <c r="ULK257" s="18"/>
      <c r="ULL257" s="18"/>
      <c r="ULM257" s="18"/>
      <c r="ULN257" s="18"/>
      <c r="ULO257" s="18"/>
      <c r="ULP257" s="18"/>
      <c r="ULQ257" s="18"/>
      <c r="ULR257" s="18"/>
      <c r="ULS257" s="18"/>
      <c r="ULT257" s="18"/>
      <c r="ULU257" s="18"/>
      <c r="ULV257" s="18"/>
      <c r="ULW257" s="18"/>
      <c r="ULX257" s="18"/>
      <c r="ULY257" s="18"/>
      <c r="ULZ257" s="18"/>
      <c r="UMA257" s="18"/>
      <c r="UMB257" s="18"/>
      <c r="UMC257" s="18"/>
      <c r="UMD257" s="18"/>
      <c r="UME257" s="18"/>
      <c r="UMF257" s="18"/>
      <c r="UMG257" s="18"/>
      <c r="UMH257" s="18"/>
      <c r="UMI257" s="18"/>
      <c r="UMJ257" s="18"/>
      <c r="UMK257" s="18"/>
      <c r="UML257" s="18"/>
      <c r="UMM257" s="18"/>
      <c r="UMN257" s="18"/>
      <c r="UMO257" s="18"/>
      <c r="UMP257" s="18"/>
      <c r="UMQ257" s="18"/>
      <c r="UMR257" s="18"/>
      <c r="UMS257" s="18"/>
      <c r="UMT257" s="18"/>
      <c r="UMU257" s="18"/>
      <c r="UMV257" s="18"/>
      <c r="UMW257" s="18"/>
      <c r="UMX257" s="18"/>
      <c r="UMY257" s="18"/>
      <c r="UMZ257" s="18"/>
      <c r="UNA257" s="18"/>
      <c r="UNB257" s="18"/>
      <c r="UNC257" s="18"/>
      <c r="UND257" s="18"/>
      <c r="UNE257" s="18"/>
      <c r="UNF257" s="18"/>
      <c r="UNG257" s="18"/>
      <c r="UNH257" s="18"/>
      <c r="UNI257" s="18"/>
      <c r="UNJ257" s="18"/>
      <c r="UNK257" s="18"/>
      <c r="UNL257" s="18"/>
      <c r="UNM257" s="18"/>
      <c r="UNN257" s="18"/>
      <c r="UNO257" s="18"/>
      <c r="UNP257" s="18"/>
      <c r="UNQ257" s="18"/>
      <c r="UNR257" s="18"/>
      <c r="UNS257" s="18"/>
      <c r="UNT257" s="18"/>
      <c r="UNU257" s="18"/>
      <c r="UNV257" s="18"/>
      <c r="UNW257" s="18"/>
      <c r="UNX257" s="18"/>
      <c r="UNY257" s="18"/>
      <c r="UNZ257" s="18"/>
      <c r="UOA257" s="18"/>
      <c r="UOB257" s="18"/>
      <c r="UOC257" s="18"/>
      <c r="UOD257" s="18"/>
      <c r="UOE257" s="18"/>
      <c r="UOF257" s="18"/>
      <c r="UOG257" s="18"/>
      <c r="UOH257" s="18"/>
      <c r="UOI257" s="18"/>
      <c r="UOJ257" s="18"/>
      <c r="UOK257" s="18"/>
      <c r="UOL257" s="18"/>
      <c r="UOM257" s="18"/>
      <c r="UON257" s="18"/>
      <c r="UOO257" s="18"/>
      <c r="UOP257" s="18"/>
      <c r="UOQ257" s="18"/>
      <c r="UOR257" s="18"/>
      <c r="UOS257" s="18"/>
      <c r="UOT257" s="18"/>
      <c r="UOU257" s="18"/>
      <c r="UOV257" s="18"/>
      <c r="UOW257" s="18"/>
      <c r="UOX257" s="18"/>
      <c r="UOY257" s="18"/>
      <c r="UOZ257" s="18"/>
      <c r="UPA257" s="18"/>
      <c r="UPB257" s="18"/>
      <c r="UPC257" s="18"/>
      <c r="UPD257" s="18"/>
      <c r="UPE257" s="18"/>
      <c r="UPF257" s="18"/>
      <c r="UPG257" s="18"/>
      <c r="UPH257" s="18"/>
      <c r="UPI257" s="18"/>
      <c r="UPJ257" s="18"/>
      <c r="UPK257" s="18"/>
      <c r="UPL257" s="18"/>
      <c r="UPM257" s="18"/>
      <c r="UPN257" s="18"/>
      <c r="UPO257" s="18"/>
      <c r="UPP257" s="18"/>
      <c r="UPQ257" s="18"/>
      <c r="UPR257" s="18"/>
      <c r="UPS257" s="18"/>
      <c r="UPT257" s="18"/>
      <c r="UPU257" s="18"/>
      <c r="UPV257" s="18"/>
      <c r="UPW257" s="18"/>
      <c r="UPX257" s="18"/>
      <c r="UPY257" s="18"/>
      <c r="UPZ257" s="18"/>
      <c r="UQA257" s="18"/>
      <c r="UQB257" s="18"/>
      <c r="UQC257" s="18"/>
      <c r="UQD257" s="18"/>
      <c r="UQE257" s="18"/>
      <c r="UQF257" s="18"/>
      <c r="UQG257" s="18"/>
      <c r="UQH257" s="18"/>
      <c r="UQI257" s="18"/>
      <c r="UQJ257" s="18"/>
      <c r="UQK257" s="18"/>
      <c r="UQL257" s="18"/>
      <c r="UQM257" s="18"/>
      <c r="UQN257" s="18"/>
      <c r="UQO257" s="18"/>
      <c r="UQP257" s="18"/>
      <c r="UQQ257" s="18"/>
      <c r="UQR257" s="18"/>
      <c r="UQS257" s="18"/>
      <c r="UQT257" s="18"/>
      <c r="UQU257" s="18"/>
      <c r="UQV257" s="18"/>
      <c r="UQW257" s="18"/>
      <c r="UQX257" s="18"/>
      <c r="UQY257" s="18"/>
      <c r="UQZ257" s="18"/>
      <c r="URA257" s="18"/>
      <c r="URB257" s="18"/>
      <c r="URC257" s="18"/>
      <c r="URD257" s="18"/>
      <c r="URE257" s="18"/>
      <c r="URF257" s="18"/>
      <c r="URG257" s="18"/>
      <c r="URH257" s="18"/>
      <c r="URI257" s="18"/>
      <c r="URJ257" s="18"/>
      <c r="URK257" s="18"/>
      <c r="URL257" s="18"/>
      <c r="URM257" s="18"/>
      <c r="URN257" s="18"/>
      <c r="URO257" s="18"/>
      <c r="URP257" s="18"/>
      <c r="URQ257" s="18"/>
      <c r="URR257" s="18"/>
      <c r="URS257" s="18"/>
      <c r="URT257" s="18"/>
      <c r="URU257" s="18"/>
      <c r="URV257" s="18"/>
      <c r="URW257" s="18"/>
      <c r="URX257" s="18"/>
      <c r="URY257" s="18"/>
      <c r="URZ257" s="18"/>
      <c r="USA257" s="18"/>
      <c r="USB257" s="18"/>
      <c r="USC257" s="18"/>
      <c r="USD257" s="18"/>
      <c r="USE257" s="18"/>
      <c r="USF257" s="18"/>
      <c r="USG257" s="18"/>
      <c r="USH257" s="18"/>
      <c r="USI257" s="18"/>
      <c r="USJ257" s="18"/>
      <c r="USK257" s="18"/>
      <c r="USL257" s="18"/>
      <c r="USM257" s="18"/>
      <c r="USN257" s="18"/>
      <c r="USO257" s="18"/>
      <c r="USP257" s="18"/>
      <c r="USQ257" s="18"/>
      <c r="USR257" s="18"/>
      <c r="USS257" s="18"/>
      <c r="UST257" s="18"/>
      <c r="USU257" s="18"/>
      <c r="USV257" s="18"/>
      <c r="USW257" s="18"/>
      <c r="USX257" s="18"/>
      <c r="USY257" s="18"/>
      <c r="USZ257" s="18"/>
      <c r="UTA257" s="18"/>
      <c r="UTB257" s="18"/>
      <c r="UTC257" s="18"/>
      <c r="UTD257" s="18"/>
      <c r="UTE257" s="18"/>
      <c r="UTF257" s="18"/>
      <c r="UTG257" s="18"/>
      <c r="UTH257" s="18"/>
      <c r="UTI257" s="18"/>
      <c r="UTJ257" s="18"/>
      <c r="UTK257" s="18"/>
      <c r="UTL257" s="18"/>
      <c r="UTM257" s="18"/>
      <c r="UTN257" s="18"/>
      <c r="UTO257" s="18"/>
      <c r="UTP257" s="18"/>
      <c r="UTQ257" s="18"/>
      <c r="UTR257" s="18"/>
      <c r="UTS257" s="18"/>
      <c r="UTT257" s="18"/>
      <c r="UTU257" s="18"/>
      <c r="UTV257" s="18"/>
      <c r="UTW257" s="18"/>
      <c r="UTX257" s="18"/>
      <c r="UTY257" s="18"/>
      <c r="UTZ257" s="18"/>
      <c r="UUA257" s="18"/>
      <c r="UUB257" s="18"/>
      <c r="UUC257" s="18"/>
      <c r="UUD257" s="18"/>
      <c r="UUE257" s="18"/>
      <c r="UUF257" s="18"/>
      <c r="UUG257" s="18"/>
      <c r="UUH257" s="18"/>
      <c r="UUI257" s="18"/>
      <c r="UUJ257" s="18"/>
      <c r="UUK257" s="18"/>
      <c r="UUL257" s="18"/>
      <c r="UUM257" s="18"/>
      <c r="UUN257" s="18"/>
      <c r="UUO257" s="18"/>
      <c r="UUP257" s="18"/>
      <c r="UUQ257" s="18"/>
      <c r="UUR257" s="18"/>
      <c r="UUS257" s="18"/>
      <c r="UUT257" s="18"/>
      <c r="UUU257" s="18"/>
      <c r="UUV257" s="18"/>
      <c r="UUW257" s="18"/>
      <c r="UUX257" s="18"/>
      <c r="UUY257" s="18"/>
      <c r="UUZ257" s="18"/>
      <c r="UVA257" s="18"/>
      <c r="UVB257" s="18"/>
      <c r="UVC257" s="18"/>
      <c r="UVD257" s="18"/>
      <c r="UVE257" s="18"/>
      <c r="UVF257" s="18"/>
      <c r="UVG257" s="18"/>
      <c r="UVH257" s="18"/>
      <c r="UVI257" s="18"/>
      <c r="UVJ257" s="18"/>
      <c r="UVK257" s="18"/>
      <c r="UVL257" s="18"/>
      <c r="UVM257" s="18"/>
      <c r="UVN257" s="18"/>
      <c r="UVO257" s="18"/>
      <c r="UVP257" s="18"/>
      <c r="UVQ257" s="18"/>
      <c r="UVR257" s="18"/>
      <c r="UVS257" s="18"/>
      <c r="UVT257" s="18"/>
      <c r="UVU257" s="18"/>
      <c r="UVV257" s="18"/>
      <c r="UVW257" s="18"/>
      <c r="UVX257" s="18"/>
      <c r="UVY257" s="18"/>
      <c r="UVZ257" s="18"/>
      <c r="UWA257" s="18"/>
      <c r="UWB257" s="18"/>
      <c r="UWC257" s="18"/>
      <c r="UWD257" s="18"/>
      <c r="UWE257" s="18"/>
      <c r="UWF257" s="18"/>
      <c r="UWG257" s="18"/>
      <c r="UWH257" s="18"/>
      <c r="UWI257" s="18"/>
      <c r="UWJ257" s="18"/>
      <c r="UWK257" s="18"/>
      <c r="UWL257" s="18"/>
      <c r="UWM257" s="18"/>
      <c r="UWN257" s="18"/>
      <c r="UWO257" s="18"/>
      <c r="UWP257" s="18"/>
      <c r="UWQ257" s="18"/>
      <c r="UWR257" s="18"/>
      <c r="UWS257" s="18"/>
      <c r="UWT257" s="18"/>
      <c r="UWU257" s="18"/>
      <c r="UWV257" s="18"/>
      <c r="UWW257" s="18"/>
      <c r="UWX257" s="18"/>
      <c r="UWY257" s="18"/>
      <c r="UWZ257" s="18"/>
      <c r="UXA257" s="18"/>
      <c r="UXB257" s="18"/>
      <c r="UXC257" s="18"/>
      <c r="UXD257" s="18"/>
      <c r="UXE257" s="18"/>
      <c r="UXF257" s="18"/>
      <c r="UXG257" s="18"/>
      <c r="UXH257" s="18"/>
      <c r="UXI257" s="18"/>
      <c r="UXJ257" s="18"/>
      <c r="UXK257" s="18"/>
      <c r="UXL257" s="18"/>
      <c r="UXM257" s="18"/>
      <c r="UXN257" s="18"/>
      <c r="UXO257" s="18"/>
      <c r="UXP257" s="18"/>
      <c r="UXQ257" s="18"/>
      <c r="UXR257" s="18"/>
      <c r="UXS257" s="18"/>
      <c r="UXT257" s="18"/>
      <c r="UXU257" s="18"/>
      <c r="UXV257" s="18"/>
      <c r="UXW257" s="18"/>
      <c r="UXX257" s="18"/>
      <c r="UXY257" s="18"/>
      <c r="UXZ257" s="18"/>
      <c r="UYA257" s="18"/>
      <c r="UYB257" s="18"/>
      <c r="UYC257" s="18"/>
      <c r="UYD257" s="18"/>
      <c r="UYE257" s="18"/>
      <c r="UYF257" s="18"/>
      <c r="UYG257" s="18"/>
      <c r="UYH257" s="18"/>
      <c r="UYI257" s="18"/>
      <c r="UYJ257" s="18"/>
      <c r="UYK257" s="18"/>
      <c r="UYL257" s="18"/>
      <c r="UYM257" s="18"/>
      <c r="UYN257" s="18"/>
      <c r="UYO257" s="18"/>
      <c r="UYP257" s="18"/>
      <c r="UYQ257" s="18"/>
      <c r="UYR257" s="18"/>
      <c r="UYS257" s="18"/>
      <c r="UYT257" s="18"/>
      <c r="UYU257" s="18"/>
      <c r="UYV257" s="18"/>
      <c r="UYW257" s="18"/>
      <c r="UYX257" s="18"/>
      <c r="UYY257" s="18"/>
      <c r="UYZ257" s="18"/>
      <c r="UZA257" s="18"/>
      <c r="UZB257" s="18"/>
      <c r="UZC257" s="18"/>
      <c r="UZD257" s="18"/>
      <c r="UZE257" s="18"/>
      <c r="UZF257" s="18"/>
      <c r="UZG257" s="18"/>
      <c r="UZH257" s="18"/>
      <c r="UZI257" s="18"/>
      <c r="UZJ257" s="18"/>
      <c r="UZK257" s="18"/>
      <c r="UZL257" s="18"/>
      <c r="UZM257" s="18"/>
      <c r="UZN257" s="18"/>
      <c r="UZO257" s="18"/>
      <c r="UZP257" s="18"/>
      <c r="UZQ257" s="18"/>
      <c r="UZR257" s="18"/>
      <c r="UZS257" s="18"/>
      <c r="UZT257" s="18"/>
      <c r="UZU257" s="18"/>
      <c r="UZV257" s="18"/>
      <c r="UZW257" s="18"/>
      <c r="UZX257" s="18"/>
      <c r="UZY257" s="18"/>
      <c r="UZZ257" s="18"/>
      <c r="VAA257" s="18"/>
      <c r="VAB257" s="18"/>
      <c r="VAC257" s="18"/>
      <c r="VAD257" s="18"/>
      <c r="VAE257" s="18"/>
      <c r="VAF257" s="18"/>
      <c r="VAG257" s="18"/>
      <c r="VAH257" s="18"/>
      <c r="VAI257" s="18"/>
      <c r="VAJ257" s="18"/>
      <c r="VAK257" s="18"/>
      <c r="VAL257" s="18"/>
      <c r="VAM257" s="18"/>
      <c r="VAN257" s="18"/>
      <c r="VAO257" s="18"/>
      <c r="VAP257" s="18"/>
      <c r="VAQ257" s="18"/>
      <c r="VAR257" s="18"/>
      <c r="VAS257" s="18"/>
      <c r="VAT257" s="18"/>
      <c r="VAU257" s="18"/>
      <c r="VAV257" s="18"/>
      <c r="VAW257" s="18"/>
      <c r="VAX257" s="18"/>
      <c r="VAY257" s="18"/>
      <c r="VAZ257" s="18"/>
      <c r="VBA257" s="18"/>
      <c r="VBB257" s="18"/>
      <c r="VBC257" s="18"/>
      <c r="VBD257" s="18"/>
      <c r="VBE257" s="18"/>
      <c r="VBF257" s="18"/>
      <c r="VBG257" s="18"/>
      <c r="VBH257" s="18"/>
      <c r="VBI257" s="18"/>
      <c r="VBJ257" s="18"/>
      <c r="VBK257" s="18"/>
      <c r="VBL257" s="18"/>
      <c r="VBM257" s="18"/>
      <c r="VBN257" s="18"/>
      <c r="VBO257" s="18"/>
      <c r="VBP257" s="18"/>
      <c r="VBQ257" s="18"/>
      <c r="VBR257" s="18"/>
      <c r="VBS257" s="18"/>
      <c r="VBT257" s="18"/>
      <c r="VBU257" s="18"/>
      <c r="VBV257" s="18"/>
      <c r="VBW257" s="18"/>
      <c r="VBX257" s="18"/>
      <c r="VBY257" s="18"/>
      <c r="VBZ257" s="18"/>
      <c r="VCA257" s="18"/>
      <c r="VCB257" s="18"/>
      <c r="VCC257" s="18"/>
      <c r="VCD257" s="18"/>
      <c r="VCE257" s="18"/>
      <c r="VCF257" s="18"/>
      <c r="VCG257" s="18"/>
      <c r="VCH257" s="18"/>
      <c r="VCI257" s="18"/>
      <c r="VCJ257" s="18"/>
      <c r="VCK257" s="18"/>
      <c r="VCL257" s="18"/>
      <c r="VCM257" s="18"/>
      <c r="VCN257" s="18"/>
      <c r="VCO257" s="18"/>
      <c r="VCP257" s="18"/>
      <c r="VCQ257" s="18"/>
      <c r="VCR257" s="18"/>
      <c r="VCS257" s="18"/>
      <c r="VCT257" s="18"/>
      <c r="VCU257" s="18"/>
      <c r="VCV257" s="18"/>
      <c r="VCW257" s="18"/>
      <c r="VCX257" s="18"/>
      <c r="VCY257" s="18"/>
      <c r="VCZ257" s="18"/>
      <c r="VDA257" s="18"/>
      <c r="VDB257" s="18"/>
      <c r="VDC257" s="18"/>
      <c r="VDD257" s="18"/>
      <c r="VDE257" s="18"/>
      <c r="VDF257" s="18"/>
      <c r="VDG257" s="18"/>
      <c r="VDH257" s="18"/>
      <c r="VDI257" s="18"/>
      <c r="VDJ257" s="18"/>
      <c r="VDK257" s="18"/>
      <c r="VDL257" s="18"/>
      <c r="VDM257" s="18"/>
      <c r="VDN257" s="18"/>
      <c r="VDO257" s="18"/>
      <c r="VDP257" s="18"/>
      <c r="VDQ257" s="18"/>
      <c r="VDR257" s="18"/>
      <c r="VDS257" s="18"/>
      <c r="VDT257" s="18"/>
      <c r="VDU257" s="18"/>
      <c r="VDV257" s="18"/>
      <c r="VDW257" s="18"/>
      <c r="VDX257" s="18"/>
      <c r="VDY257" s="18"/>
      <c r="VDZ257" s="18"/>
      <c r="VEA257" s="18"/>
      <c r="VEB257" s="18"/>
      <c r="VEC257" s="18"/>
      <c r="VED257" s="18"/>
      <c r="VEE257" s="18"/>
      <c r="VEF257" s="18"/>
      <c r="VEG257" s="18"/>
      <c r="VEH257" s="18"/>
      <c r="VEI257" s="18"/>
      <c r="VEJ257" s="18"/>
      <c r="VEK257" s="18"/>
      <c r="VEL257" s="18"/>
      <c r="VEM257" s="18"/>
      <c r="VEN257" s="18"/>
      <c r="VEO257" s="18"/>
      <c r="VEP257" s="18"/>
      <c r="VEQ257" s="18"/>
      <c r="VER257" s="18"/>
      <c r="VES257" s="18"/>
      <c r="VET257" s="18"/>
      <c r="VEU257" s="18"/>
      <c r="VEV257" s="18"/>
      <c r="VEW257" s="18"/>
      <c r="VEX257" s="18"/>
      <c r="VEY257" s="18"/>
      <c r="VEZ257" s="18"/>
      <c r="VFA257" s="18"/>
      <c r="VFB257" s="18"/>
      <c r="VFC257" s="18"/>
      <c r="VFD257" s="18"/>
      <c r="VFE257" s="18"/>
      <c r="VFF257" s="18"/>
      <c r="VFG257" s="18"/>
      <c r="VFH257" s="18"/>
      <c r="VFI257" s="18"/>
      <c r="VFJ257" s="18"/>
      <c r="VFK257" s="18"/>
      <c r="VFL257" s="18"/>
      <c r="VFM257" s="18"/>
      <c r="VFN257" s="18"/>
      <c r="VFO257" s="18"/>
      <c r="VFP257" s="18"/>
      <c r="VFQ257" s="18"/>
      <c r="VFR257" s="18"/>
      <c r="VFS257" s="18"/>
      <c r="VFT257" s="18"/>
      <c r="VFU257" s="18"/>
      <c r="VFV257" s="18"/>
      <c r="VFW257" s="18"/>
      <c r="VFX257" s="18"/>
      <c r="VFY257" s="18"/>
      <c r="VFZ257" s="18"/>
      <c r="VGA257" s="18"/>
      <c r="VGB257" s="18"/>
      <c r="VGC257" s="18"/>
      <c r="VGD257" s="18"/>
      <c r="VGE257" s="18"/>
      <c r="VGF257" s="18"/>
      <c r="VGG257" s="18"/>
      <c r="VGH257" s="18"/>
      <c r="VGI257" s="18"/>
      <c r="VGJ257" s="18"/>
      <c r="VGK257" s="18"/>
      <c r="VGL257" s="18"/>
      <c r="VGM257" s="18"/>
      <c r="VGN257" s="18"/>
      <c r="VGO257" s="18"/>
      <c r="VGP257" s="18"/>
      <c r="VGQ257" s="18"/>
      <c r="VGR257" s="18"/>
      <c r="VGS257" s="18"/>
      <c r="VGT257" s="18"/>
      <c r="VGU257" s="18"/>
      <c r="VGV257" s="18"/>
      <c r="VGW257" s="18"/>
      <c r="VGX257" s="18"/>
      <c r="VGY257" s="18"/>
      <c r="VGZ257" s="18"/>
      <c r="VHA257" s="18"/>
      <c r="VHB257" s="18"/>
      <c r="VHC257" s="18"/>
      <c r="VHD257" s="18"/>
      <c r="VHE257" s="18"/>
      <c r="VHF257" s="18"/>
      <c r="VHG257" s="18"/>
      <c r="VHH257" s="18"/>
      <c r="VHI257" s="18"/>
      <c r="VHJ257" s="18"/>
      <c r="VHK257" s="18"/>
      <c r="VHL257" s="18"/>
      <c r="VHM257" s="18"/>
      <c r="VHN257" s="18"/>
      <c r="VHO257" s="18"/>
      <c r="VHP257" s="18"/>
      <c r="VHQ257" s="18"/>
      <c r="VHR257" s="18"/>
      <c r="VHS257" s="18"/>
      <c r="VHT257" s="18"/>
      <c r="VHU257" s="18"/>
      <c r="VHV257" s="18"/>
      <c r="VHW257" s="18"/>
      <c r="VHX257" s="18"/>
      <c r="VHY257" s="18"/>
      <c r="VHZ257" s="18"/>
      <c r="VIA257" s="18"/>
      <c r="VIB257" s="18"/>
      <c r="VIC257" s="18"/>
      <c r="VID257" s="18"/>
      <c r="VIE257" s="18"/>
      <c r="VIF257" s="18"/>
      <c r="VIG257" s="18"/>
      <c r="VIH257" s="18"/>
      <c r="VII257" s="18"/>
      <c r="VIJ257" s="18"/>
      <c r="VIK257" s="18"/>
      <c r="VIL257" s="18"/>
      <c r="VIM257" s="18"/>
      <c r="VIN257" s="18"/>
      <c r="VIO257" s="18"/>
      <c r="VIP257" s="18"/>
      <c r="VIQ257" s="18"/>
      <c r="VIR257" s="18"/>
      <c r="VIS257" s="18"/>
      <c r="VIT257" s="18"/>
      <c r="VIU257" s="18"/>
      <c r="VIV257" s="18"/>
      <c r="VIW257" s="18"/>
      <c r="VIX257" s="18"/>
      <c r="VIY257" s="18"/>
      <c r="VIZ257" s="18"/>
      <c r="VJA257" s="18"/>
      <c r="VJB257" s="18"/>
      <c r="VJC257" s="18"/>
      <c r="VJD257" s="18"/>
      <c r="VJE257" s="18"/>
      <c r="VJF257" s="18"/>
      <c r="VJG257" s="18"/>
      <c r="VJH257" s="18"/>
      <c r="VJI257" s="18"/>
      <c r="VJJ257" s="18"/>
      <c r="VJK257" s="18"/>
      <c r="VJL257" s="18"/>
      <c r="VJM257" s="18"/>
      <c r="VJN257" s="18"/>
      <c r="VJO257" s="18"/>
      <c r="VJP257" s="18"/>
      <c r="VJQ257" s="18"/>
      <c r="VJR257" s="18"/>
      <c r="VJS257" s="18"/>
      <c r="VJT257" s="18"/>
      <c r="VJU257" s="18"/>
      <c r="VJV257" s="18"/>
      <c r="VJW257" s="18"/>
      <c r="VJX257" s="18"/>
      <c r="VJY257" s="18"/>
      <c r="VJZ257" s="18"/>
      <c r="VKA257" s="18"/>
      <c r="VKB257" s="18"/>
      <c r="VKC257" s="18"/>
      <c r="VKD257" s="18"/>
      <c r="VKE257" s="18"/>
      <c r="VKF257" s="18"/>
      <c r="VKG257" s="18"/>
      <c r="VKH257" s="18"/>
      <c r="VKI257" s="18"/>
      <c r="VKJ257" s="18"/>
      <c r="VKK257" s="18"/>
      <c r="VKL257" s="18"/>
      <c r="VKM257" s="18"/>
      <c r="VKN257" s="18"/>
      <c r="VKO257" s="18"/>
      <c r="VKP257" s="18"/>
      <c r="VKQ257" s="18"/>
      <c r="VKR257" s="18"/>
      <c r="VKS257" s="18"/>
      <c r="VKT257" s="18"/>
      <c r="VKU257" s="18"/>
      <c r="VKV257" s="18"/>
      <c r="VKW257" s="18"/>
      <c r="VKX257" s="18"/>
      <c r="VKY257" s="18"/>
      <c r="VKZ257" s="18"/>
      <c r="VLA257" s="18"/>
      <c r="VLB257" s="18"/>
      <c r="VLC257" s="18"/>
      <c r="VLD257" s="18"/>
      <c r="VLE257" s="18"/>
      <c r="VLF257" s="18"/>
      <c r="VLG257" s="18"/>
      <c r="VLH257" s="18"/>
      <c r="VLI257" s="18"/>
      <c r="VLJ257" s="18"/>
      <c r="VLK257" s="18"/>
      <c r="VLL257" s="18"/>
      <c r="VLM257" s="18"/>
      <c r="VLN257" s="18"/>
      <c r="VLO257" s="18"/>
      <c r="VLP257" s="18"/>
      <c r="VLQ257" s="18"/>
      <c r="VLR257" s="18"/>
      <c r="VLS257" s="18"/>
      <c r="VLT257" s="18"/>
      <c r="VLU257" s="18"/>
      <c r="VLV257" s="18"/>
      <c r="VLW257" s="18"/>
      <c r="VLX257" s="18"/>
      <c r="VLY257" s="18"/>
      <c r="VLZ257" s="18"/>
      <c r="VMA257" s="18"/>
      <c r="VMB257" s="18"/>
      <c r="VMC257" s="18"/>
      <c r="VMD257" s="18"/>
      <c r="VME257" s="18"/>
      <c r="VMF257" s="18"/>
      <c r="VMG257" s="18"/>
      <c r="VMH257" s="18"/>
      <c r="VMI257" s="18"/>
      <c r="VMJ257" s="18"/>
      <c r="VMK257" s="18"/>
      <c r="VML257" s="18"/>
      <c r="VMM257" s="18"/>
      <c r="VMN257" s="18"/>
      <c r="VMO257" s="18"/>
      <c r="VMP257" s="18"/>
      <c r="VMQ257" s="18"/>
      <c r="VMR257" s="18"/>
      <c r="VMS257" s="18"/>
      <c r="VMT257" s="18"/>
      <c r="VMU257" s="18"/>
      <c r="VMV257" s="18"/>
      <c r="VMW257" s="18"/>
      <c r="VMX257" s="18"/>
      <c r="VMY257" s="18"/>
      <c r="VMZ257" s="18"/>
      <c r="VNA257" s="18"/>
      <c r="VNB257" s="18"/>
      <c r="VNC257" s="18"/>
      <c r="VND257" s="18"/>
      <c r="VNE257" s="18"/>
      <c r="VNF257" s="18"/>
      <c r="VNG257" s="18"/>
      <c r="VNH257" s="18"/>
      <c r="VNI257" s="18"/>
      <c r="VNJ257" s="18"/>
      <c r="VNK257" s="18"/>
      <c r="VNL257" s="18"/>
      <c r="VNM257" s="18"/>
      <c r="VNN257" s="18"/>
      <c r="VNO257" s="18"/>
      <c r="VNP257" s="18"/>
      <c r="VNQ257" s="18"/>
      <c r="VNR257" s="18"/>
      <c r="VNS257" s="18"/>
      <c r="VNT257" s="18"/>
      <c r="VNU257" s="18"/>
      <c r="VNV257" s="18"/>
      <c r="VNW257" s="18"/>
      <c r="VNX257" s="18"/>
      <c r="VNY257" s="18"/>
      <c r="VNZ257" s="18"/>
      <c r="VOA257" s="18"/>
      <c r="VOB257" s="18"/>
      <c r="VOC257" s="18"/>
      <c r="VOD257" s="18"/>
      <c r="VOE257" s="18"/>
      <c r="VOF257" s="18"/>
      <c r="VOG257" s="18"/>
      <c r="VOH257" s="18"/>
      <c r="VOI257" s="18"/>
      <c r="VOJ257" s="18"/>
      <c r="VOK257" s="18"/>
      <c r="VOL257" s="18"/>
      <c r="VOM257" s="18"/>
      <c r="VON257" s="18"/>
      <c r="VOO257" s="18"/>
      <c r="VOP257" s="18"/>
      <c r="VOQ257" s="18"/>
      <c r="VOR257" s="18"/>
      <c r="VOS257" s="18"/>
      <c r="VOT257" s="18"/>
      <c r="VOU257" s="18"/>
      <c r="VOV257" s="18"/>
      <c r="VOW257" s="18"/>
      <c r="VOX257" s="18"/>
      <c r="VOY257" s="18"/>
      <c r="VOZ257" s="18"/>
      <c r="VPA257" s="18"/>
      <c r="VPB257" s="18"/>
      <c r="VPC257" s="18"/>
      <c r="VPD257" s="18"/>
      <c r="VPE257" s="18"/>
      <c r="VPF257" s="18"/>
      <c r="VPG257" s="18"/>
      <c r="VPH257" s="18"/>
      <c r="VPI257" s="18"/>
      <c r="VPJ257" s="18"/>
      <c r="VPK257" s="18"/>
      <c r="VPL257" s="18"/>
      <c r="VPM257" s="18"/>
      <c r="VPN257" s="18"/>
      <c r="VPO257" s="18"/>
      <c r="VPP257" s="18"/>
      <c r="VPQ257" s="18"/>
      <c r="VPR257" s="18"/>
      <c r="VPS257" s="18"/>
      <c r="VPT257" s="18"/>
      <c r="VPU257" s="18"/>
      <c r="VPV257" s="18"/>
      <c r="VPW257" s="18"/>
      <c r="VPX257" s="18"/>
      <c r="VPY257" s="18"/>
      <c r="VPZ257" s="18"/>
      <c r="VQA257" s="18"/>
      <c r="VQB257" s="18"/>
      <c r="VQC257" s="18"/>
      <c r="VQD257" s="18"/>
      <c r="VQE257" s="18"/>
      <c r="VQF257" s="18"/>
      <c r="VQG257" s="18"/>
      <c r="VQH257" s="18"/>
      <c r="VQI257" s="18"/>
      <c r="VQJ257" s="18"/>
      <c r="VQK257" s="18"/>
      <c r="VQL257" s="18"/>
      <c r="VQM257" s="18"/>
      <c r="VQN257" s="18"/>
      <c r="VQO257" s="18"/>
      <c r="VQP257" s="18"/>
      <c r="VQQ257" s="18"/>
      <c r="VQR257" s="18"/>
      <c r="VQS257" s="18"/>
      <c r="VQT257" s="18"/>
      <c r="VQU257" s="18"/>
      <c r="VQV257" s="18"/>
      <c r="VQW257" s="18"/>
      <c r="VQX257" s="18"/>
      <c r="VQY257" s="18"/>
      <c r="VQZ257" s="18"/>
      <c r="VRA257" s="18"/>
      <c r="VRB257" s="18"/>
      <c r="VRC257" s="18"/>
      <c r="VRD257" s="18"/>
      <c r="VRE257" s="18"/>
      <c r="VRF257" s="18"/>
      <c r="VRG257" s="18"/>
      <c r="VRH257" s="18"/>
      <c r="VRI257" s="18"/>
      <c r="VRJ257" s="18"/>
      <c r="VRK257" s="18"/>
      <c r="VRL257" s="18"/>
      <c r="VRM257" s="18"/>
      <c r="VRN257" s="18"/>
      <c r="VRO257" s="18"/>
      <c r="VRP257" s="18"/>
      <c r="VRQ257" s="18"/>
      <c r="VRR257" s="18"/>
      <c r="VRS257" s="18"/>
      <c r="VRT257" s="18"/>
      <c r="VRU257" s="18"/>
      <c r="VRV257" s="18"/>
      <c r="VRW257" s="18"/>
      <c r="VRX257" s="18"/>
      <c r="VRY257" s="18"/>
      <c r="VRZ257" s="18"/>
      <c r="VSA257" s="18"/>
      <c r="VSB257" s="18"/>
      <c r="VSC257" s="18"/>
      <c r="VSD257" s="18"/>
      <c r="VSE257" s="18"/>
      <c r="VSF257" s="18"/>
      <c r="VSG257" s="18"/>
      <c r="VSH257" s="18"/>
      <c r="VSI257" s="18"/>
      <c r="VSJ257" s="18"/>
      <c r="VSK257" s="18"/>
      <c r="VSL257" s="18"/>
      <c r="VSM257" s="18"/>
      <c r="VSN257" s="18"/>
      <c r="VSO257" s="18"/>
      <c r="VSP257" s="18"/>
      <c r="VSQ257" s="18"/>
      <c r="VSR257" s="18"/>
      <c r="VSS257" s="18"/>
      <c r="VST257" s="18"/>
      <c r="VSU257" s="18"/>
      <c r="VSV257" s="18"/>
      <c r="VSW257" s="18"/>
      <c r="VSX257" s="18"/>
      <c r="VSY257" s="18"/>
      <c r="VSZ257" s="18"/>
      <c r="VTA257" s="18"/>
      <c r="VTB257" s="18"/>
      <c r="VTC257" s="18"/>
      <c r="VTD257" s="18"/>
      <c r="VTE257" s="18"/>
      <c r="VTF257" s="18"/>
      <c r="VTG257" s="18"/>
      <c r="VTH257" s="18"/>
      <c r="VTI257" s="18"/>
      <c r="VTJ257" s="18"/>
      <c r="VTK257" s="18"/>
      <c r="VTL257" s="18"/>
      <c r="VTM257" s="18"/>
      <c r="VTN257" s="18"/>
      <c r="VTO257" s="18"/>
      <c r="VTP257" s="18"/>
      <c r="VTQ257" s="18"/>
      <c r="VTR257" s="18"/>
      <c r="VTS257" s="18"/>
      <c r="VTT257" s="18"/>
      <c r="VTU257" s="18"/>
      <c r="VTV257" s="18"/>
      <c r="VTW257" s="18"/>
      <c r="VTX257" s="18"/>
      <c r="VTY257" s="18"/>
      <c r="VTZ257" s="18"/>
      <c r="VUA257" s="18"/>
      <c r="VUB257" s="18"/>
      <c r="VUC257" s="18"/>
      <c r="VUD257" s="18"/>
      <c r="VUE257" s="18"/>
      <c r="VUF257" s="18"/>
      <c r="VUG257" s="18"/>
      <c r="VUH257" s="18"/>
      <c r="VUI257" s="18"/>
      <c r="VUJ257" s="18"/>
      <c r="VUK257" s="18"/>
      <c r="VUL257" s="18"/>
      <c r="VUM257" s="18"/>
      <c r="VUN257" s="18"/>
      <c r="VUO257" s="18"/>
      <c r="VUP257" s="18"/>
      <c r="VUQ257" s="18"/>
      <c r="VUR257" s="18"/>
      <c r="VUS257" s="18"/>
      <c r="VUT257" s="18"/>
      <c r="VUU257" s="18"/>
      <c r="VUV257" s="18"/>
      <c r="VUW257" s="18"/>
      <c r="VUX257" s="18"/>
      <c r="VUY257" s="18"/>
      <c r="VUZ257" s="18"/>
      <c r="VVA257" s="18"/>
      <c r="VVB257" s="18"/>
      <c r="VVC257" s="18"/>
      <c r="VVD257" s="18"/>
      <c r="VVE257" s="18"/>
      <c r="VVF257" s="18"/>
      <c r="VVG257" s="18"/>
      <c r="VVH257" s="18"/>
      <c r="VVI257" s="18"/>
      <c r="VVJ257" s="18"/>
      <c r="VVK257" s="18"/>
      <c r="VVL257" s="18"/>
      <c r="VVM257" s="18"/>
      <c r="VVN257" s="18"/>
      <c r="VVO257" s="18"/>
      <c r="VVP257" s="18"/>
      <c r="VVQ257" s="18"/>
      <c r="VVR257" s="18"/>
      <c r="VVS257" s="18"/>
      <c r="VVT257" s="18"/>
      <c r="VVU257" s="18"/>
      <c r="VVV257" s="18"/>
      <c r="VVW257" s="18"/>
      <c r="VVX257" s="18"/>
      <c r="VVY257" s="18"/>
      <c r="VVZ257" s="18"/>
      <c r="VWA257" s="18"/>
      <c r="VWB257" s="18"/>
      <c r="VWC257" s="18"/>
      <c r="VWD257" s="18"/>
      <c r="VWE257" s="18"/>
      <c r="VWF257" s="18"/>
      <c r="VWG257" s="18"/>
      <c r="VWH257" s="18"/>
      <c r="VWI257" s="18"/>
      <c r="VWJ257" s="18"/>
      <c r="VWK257" s="18"/>
      <c r="VWL257" s="18"/>
      <c r="VWM257" s="18"/>
      <c r="VWN257" s="18"/>
      <c r="VWO257" s="18"/>
      <c r="VWP257" s="18"/>
      <c r="VWQ257" s="18"/>
      <c r="VWR257" s="18"/>
      <c r="VWS257" s="18"/>
      <c r="VWT257" s="18"/>
      <c r="VWU257" s="18"/>
      <c r="VWV257" s="18"/>
      <c r="VWW257" s="18"/>
      <c r="VWX257" s="18"/>
      <c r="VWY257" s="18"/>
      <c r="VWZ257" s="18"/>
      <c r="VXA257" s="18"/>
      <c r="VXB257" s="18"/>
      <c r="VXC257" s="18"/>
      <c r="VXD257" s="18"/>
      <c r="VXE257" s="18"/>
      <c r="VXF257" s="18"/>
      <c r="VXG257" s="18"/>
      <c r="VXH257" s="18"/>
      <c r="VXI257" s="18"/>
      <c r="VXJ257" s="18"/>
      <c r="VXK257" s="18"/>
      <c r="VXL257" s="18"/>
      <c r="VXM257" s="18"/>
      <c r="VXN257" s="18"/>
      <c r="VXO257" s="18"/>
      <c r="VXP257" s="18"/>
      <c r="VXQ257" s="18"/>
      <c r="VXR257" s="18"/>
      <c r="VXS257" s="18"/>
      <c r="VXT257" s="18"/>
      <c r="VXU257" s="18"/>
      <c r="VXV257" s="18"/>
      <c r="VXW257" s="18"/>
      <c r="VXX257" s="18"/>
      <c r="VXY257" s="18"/>
      <c r="VXZ257" s="18"/>
      <c r="VYA257" s="18"/>
      <c r="VYB257" s="18"/>
      <c r="VYC257" s="18"/>
      <c r="VYD257" s="18"/>
      <c r="VYE257" s="18"/>
      <c r="VYF257" s="18"/>
      <c r="VYG257" s="18"/>
      <c r="VYH257" s="18"/>
      <c r="VYI257" s="18"/>
      <c r="VYJ257" s="18"/>
      <c r="VYK257" s="18"/>
      <c r="VYL257" s="18"/>
      <c r="VYM257" s="18"/>
      <c r="VYN257" s="18"/>
      <c r="VYO257" s="18"/>
      <c r="VYP257" s="18"/>
      <c r="VYQ257" s="18"/>
      <c r="VYR257" s="18"/>
      <c r="VYS257" s="18"/>
      <c r="VYT257" s="18"/>
      <c r="VYU257" s="18"/>
      <c r="VYV257" s="18"/>
      <c r="VYW257" s="18"/>
      <c r="VYX257" s="18"/>
      <c r="VYY257" s="18"/>
      <c r="VYZ257" s="18"/>
      <c r="VZA257" s="18"/>
      <c r="VZB257" s="18"/>
      <c r="VZC257" s="18"/>
      <c r="VZD257" s="18"/>
      <c r="VZE257" s="18"/>
      <c r="VZF257" s="18"/>
      <c r="VZG257" s="18"/>
      <c r="VZH257" s="18"/>
      <c r="VZI257" s="18"/>
      <c r="VZJ257" s="18"/>
      <c r="VZK257" s="18"/>
      <c r="VZL257" s="18"/>
      <c r="VZM257" s="18"/>
      <c r="VZN257" s="18"/>
      <c r="VZO257" s="18"/>
      <c r="VZP257" s="18"/>
      <c r="VZQ257" s="18"/>
      <c r="VZR257" s="18"/>
      <c r="VZS257" s="18"/>
      <c r="VZT257" s="18"/>
      <c r="VZU257" s="18"/>
      <c r="VZV257" s="18"/>
      <c r="VZW257" s="18"/>
      <c r="VZX257" s="18"/>
      <c r="VZY257" s="18"/>
      <c r="VZZ257" s="18"/>
      <c r="WAA257" s="18"/>
      <c r="WAB257" s="18"/>
      <c r="WAC257" s="18"/>
      <c r="WAD257" s="18"/>
      <c r="WAE257" s="18"/>
      <c r="WAF257" s="18"/>
      <c r="WAG257" s="18"/>
      <c r="WAH257" s="18"/>
      <c r="WAI257" s="18"/>
      <c r="WAJ257" s="18"/>
      <c r="WAK257" s="18"/>
      <c r="WAL257" s="18"/>
      <c r="WAM257" s="18"/>
      <c r="WAN257" s="18"/>
      <c r="WAO257" s="18"/>
      <c r="WAP257" s="18"/>
      <c r="WAQ257" s="18"/>
      <c r="WAR257" s="18"/>
      <c r="WAS257" s="18"/>
      <c r="WAT257" s="18"/>
      <c r="WAU257" s="18"/>
      <c r="WAV257" s="18"/>
      <c r="WAW257" s="18"/>
      <c r="WAX257" s="18"/>
      <c r="WAY257" s="18"/>
      <c r="WAZ257" s="18"/>
      <c r="WBA257" s="18"/>
      <c r="WBB257" s="18"/>
      <c r="WBC257" s="18"/>
      <c r="WBD257" s="18"/>
      <c r="WBE257" s="18"/>
      <c r="WBF257" s="18"/>
      <c r="WBG257" s="18"/>
      <c r="WBH257" s="18"/>
      <c r="WBI257" s="18"/>
      <c r="WBJ257" s="18"/>
      <c r="WBK257" s="18"/>
      <c r="WBL257" s="18"/>
      <c r="WBM257" s="18"/>
      <c r="WBN257" s="18"/>
      <c r="WBO257" s="18"/>
      <c r="WBP257" s="18"/>
      <c r="WBQ257" s="18"/>
      <c r="WBR257" s="18"/>
      <c r="WBS257" s="18"/>
      <c r="WBT257" s="18"/>
      <c r="WBU257" s="18"/>
      <c r="WBV257" s="18"/>
      <c r="WBW257" s="18"/>
      <c r="WBX257" s="18"/>
      <c r="WBY257" s="18"/>
      <c r="WBZ257" s="18"/>
      <c r="WCA257" s="18"/>
      <c r="WCB257" s="18"/>
      <c r="WCC257" s="18"/>
      <c r="WCD257" s="18"/>
      <c r="WCE257" s="18"/>
      <c r="WCF257" s="18"/>
      <c r="WCG257" s="18"/>
      <c r="WCH257" s="18"/>
      <c r="WCI257" s="18"/>
      <c r="WCJ257" s="18"/>
      <c r="WCK257" s="18"/>
      <c r="WCL257" s="18"/>
      <c r="WCM257" s="18"/>
      <c r="WCN257" s="18"/>
      <c r="WCO257" s="18"/>
      <c r="WCP257" s="18"/>
      <c r="WCQ257" s="18"/>
      <c r="WCR257" s="18"/>
      <c r="WCS257" s="18"/>
      <c r="WCT257" s="18"/>
      <c r="WCU257" s="18"/>
      <c r="WCV257" s="18"/>
      <c r="WCW257" s="18"/>
      <c r="WCX257" s="18"/>
      <c r="WCY257" s="18"/>
      <c r="WCZ257" s="18"/>
      <c r="WDA257" s="18"/>
      <c r="WDB257" s="18"/>
      <c r="WDC257" s="18"/>
      <c r="WDD257" s="18"/>
      <c r="WDE257" s="18"/>
      <c r="WDF257" s="18"/>
      <c r="WDG257" s="18"/>
      <c r="WDH257" s="18"/>
      <c r="WDI257" s="18"/>
      <c r="WDJ257" s="18"/>
      <c r="WDK257" s="18"/>
      <c r="WDL257" s="18"/>
      <c r="WDM257" s="18"/>
      <c r="WDN257" s="18"/>
      <c r="WDO257" s="18"/>
      <c r="WDP257" s="18"/>
      <c r="WDQ257" s="18"/>
      <c r="WDR257" s="18"/>
      <c r="WDS257" s="18"/>
      <c r="WDT257" s="18"/>
      <c r="WDU257" s="18"/>
      <c r="WDV257" s="18"/>
      <c r="WDW257" s="18"/>
      <c r="WDX257" s="18"/>
      <c r="WDY257" s="18"/>
      <c r="WDZ257" s="18"/>
      <c r="WEA257" s="18"/>
      <c r="WEB257" s="18"/>
      <c r="WEC257" s="18"/>
      <c r="WED257" s="18"/>
      <c r="WEE257" s="18"/>
      <c r="WEF257" s="18"/>
      <c r="WEG257" s="18"/>
      <c r="WEH257" s="18"/>
      <c r="WEI257" s="18"/>
      <c r="WEJ257" s="18"/>
      <c r="WEK257" s="18"/>
      <c r="WEL257" s="18"/>
      <c r="WEM257" s="18"/>
      <c r="WEN257" s="18"/>
      <c r="WEO257" s="18"/>
      <c r="WEP257" s="18"/>
      <c r="WEQ257" s="18"/>
      <c r="WER257" s="18"/>
      <c r="WES257" s="18"/>
      <c r="WET257" s="18"/>
      <c r="WEU257" s="18"/>
      <c r="WEV257" s="18"/>
      <c r="WEW257" s="18"/>
      <c r="WEX257" s="18"/>
      <c r="WEY257" s="18"/>
      <c r="WEZ257" s="18"/>
      <c r="WFA257" s="18"/>
      <c r="WFB257" s="18"/>
      <c r="WFC257" s="18"/>
      <c r="WFD257" s="18"/>
      <c r="WFE257" s="18"/>
      <c r="WFF257" s="18"/>
      <c r="WFG257" s="18"/>
      <c r="WFH257" s="18"/>
      <c r="WFI257" s="18"/>
      <c r="WFJ257" s="18"/>
      <c r="WFK257" s="18"/>
      <c r="WFL257" s="18"/>
      <c r="WFM257" s="18"/>
      <c r="WFN257" s="18"/>
      <c r="WFO257" s="18"/>
      <c r="WFP257" s="18"/>
      <c r="WFQ257" s="18"/>
      <c r="WFR257" s="18"/>
      <c r="WFS257" s="18"/>
      <c r="WFT257" s="18"/>
      <c r="WFU257" s="18"/>
      <c r="WFV257" s="18"/>
      <c r="WFW257" s="18"/>
      <c r="WFX257" s="18"/>
      <c r="WFY257" s="18"/>
      <c r="WFZ257" s="18"/>
      <c r="WGA257" s="18"/>
      <c r="WGB257" s="18"/>
      <c r="WGC257" s="18"/>
      <c r="WGD257" s="18"/>
      <c r="WGE257" s="18"/>
      <c r="WGF257" s="18"/>
      <c r="WGG257" s="18"/>
      <c r="WGH257" s="18"/>
      <c r="WGI257" s="18"/>
      <c r="WGJ257" s="18"/>
      <c r="WGK257" s="18"/>
      <c r="WGL257" s="18"/>
      <c r="WGM257" s="18"/>
      <c r="WGN257" s="18"/>
      <c r="WGO257" s="18"/>
      <c r="WGP257" s="18"/>
      <c r="WGQ257" s="18"/>
      <c r="WGR257" s="18"/>
      <c r="WGS257" s="18"/>
      <c r="WGT257" s="18"/>
      <c r="WGU257" s="18"/>
      <c r="WGV257" s="18"/>
      <c r="WGW257" s="18"/>
      <c r="WGX257" s="18"/>
      <c r="WGY257" s="18"/>
      <c r="WGZ257" s="18"/>
      <c r="WHA257" s="18"/>
      <c r="WHB257" s="18"/>
      <c r="WHC257" s="18"/>
      <c r="WHD257" s="18"/>
      <c r="WHE257" s="18"/>
      <c r="WHF257" s="18"/>
      <c r="WHG257" s="18"/>
      <c r="WHH257" s="18"/>
      <c r="WHI257" s="18"/>
      <c r="WHJ257" s="18"/>
      <c r="WHK257" s="18"/>
      <c r="WHL257" s="18"/>
      <c r="WHM257" s="18"/>
      <c r="WHN257" s="18"/>
      <c r="WHO257" s="18"/>
      <c r="WHP257" s="18"/>
      <c r="WHQ257" s="18"/>
      <c r="WHR257" s="18"/>
      <c r="WHS257" s="18"/>
      <c r="WHT257" s="18"/>
      <c r="WHU257" s="18"/>
      <c r="WHV257" s="18"/>
      <c r="WHW257" s="18"/>
      <c r="WHX257" s="18"/>
      <c r="WHY257" s="18"/>
      <c r="WHZ257" s="18"/>
      <c r="WIA257" s="18"/>
      <c r="WIB257" s="18"/>
      <c r="WIC257" s="18"/>
      <c r="WID257" s="18"/>
      <c r="WIE257" s="18"/>
      <c r="WIF257" s="18"/>
      <c r="WIG257" s="18"/>
      <c r="WIH257" s="18"/>
      <c r="WII257" s="18"/>
      <c r="WIJ257" s="18"/>
      <c r="WIK257" s="18"/>
      <c r="WIL257" s="18"/>
      <c r="WIM257" s="18"/>
      <c r="WIN257" s="18"/>
      <c r="WIO257" s="18"/>
      <c r="WIP257" s="18"/>
      <c r="WIQ257" s="18"/>
      <c r="WIR257" s="18"/>
      <c r="WIS257" s="18"/>
      <c r="WIT257" s="18"/>
      <c r="WIU257" s="18"/>
      <c r="WIV257" s="18"/>
      <c r="WIW257" s="18"/>
      <c r="WIX257" s="18"/>
      <c r="WIY257" s="18"/>
      <c r="WIZ257" s="18"/>
      <c r="WJA257" s="18"/>
      <c r="WJB257" s="18"/>
      <c r="WJC257" s="18"/>
      <c r="WJD257" s="18"/>
      <c r="WJE257" s="18"/>
      <c r="WJF257" s="18"/>
      <c r="WJG257" s="18"/>
      <c r="WJH257" s="18"/>
      <c r="WJI257" s="18"/>
      <c r="WJJ257" s="18"/>
      <c r="WJK257" s="18"/>
      <c r="WJL257" s="18"/>
      <c r="WJM257" s="18"/>
      <c r="WJN257" s="18"/>
      <c r="WJO257" s="18"/>
      <c r="WJP257" s="18"/>
      <c r="WJQ257" s="18"/>
      <c r="WJR257" s="18"/>
      <c r="WJS257" s="18"/>
      <c r="WJT257" s="18"/>
      <c r="WJU257" s="18"/>
      <c r="WJV257" s="18"/>
      <c r="WJW257" s="18"/>
      <c r="WJX257" s="18"/>
      <c r="WJY257" s="18"/>
      <c r="WJZ257" s="18"/>
      <c r="WKA257" s="18"/>
      <c r="WKB257" s="18"/>
      <c r="WKC257" s="18"/>
      <c r="WKD257" s="18"/>
      <c r="WKE257" s="18"/>
      <c r="WKF257" s="18"/>
      <c r="WKG257" s="18"/>
      <c r="WKH257" s="18"/>
      <c r="WKI257" s="18"/>
      <c r="WKJ257" s="18"/>
      <c r="WKK257" s="18"/>
      <c r="WKL257" s="18"/>
      <c r="WKM257" s="18"/>
      <c r="WKN257" s="18"/>
      <c r="WKO257" s="18"/>
      <c r="WKP257" s="18"/>
      <c r="WKQ257" s="18"/>
      <c r="WKR257" s="18"/>
      <c r="WKS257" s="18"/>
      <c r="WKT257" s="18"/>
      <c r="WKU257" s="18"/>
      <c r="WKV257" s="18"/>
      <c r="WKW257" s="18"/>
      <c r="WKX257" s="18"/>
      <c r="WKY257" s="18"/>
      <c r="WKZ257" s="18"/>
      <c r="WLA257" s="18"/>
      <c r="WLB257" s="18"/>
      <c r="WLC257" s="18"/>
      <c r="WLD257" s="18"/>
      <c r="WLE257" s="18"/>
      <c r="WLF257" s="18"/>
      <c r="WLG257" s="18"/>
      <c r="WLH257" s="18"/>
      <c r="WLI257" s="18"/>
      <c r="WLJ257" s="18"/>
      <c r="WLK257" s="18"/>
      <c r="WLL257" s="18"/>
      <c r="WLM257" s="18"/>
      <c r="WLN257" s="18"/>
      <c r="WLO257" s="18"/>
      <c r="WLP257" s="18"/>
      <c r="WLQ257" s="18"/>
      <c r="WLR257" s="18"/>
      <c r="WLS257" s="18"/>
      <c r="WLT257" s="18"/>
      <c r="WLU257" s="18"/>
      <c r="WLV257" s="18"/>
      <c r="WLW257" s="18"/>
      <c r="WLX257" s="18"/>
      <c r="WLY257" s="18"/>
      <c r="WLZ257" s="18"/>
      <c r="WMA257" s="18"/>
      <c r="WMB257" s="18"/>
      <c r="WMC257" s="18"/>
      <c r="WMD257" s="18"/>
      <c r="WME257" s="18"/>
      <c r="WMF257" s="18"/>
      <c r="WMG257" s="18"/>
      <c r="WMH257" s="18"/>
      <c r="WMI257" s="18"/>
      <c r="WMJ257" s="18"/>
      <c r="WMK257" s="18"/>
      <c r="WML257" s="18"/>
      <c r="WMM257" s="18"/>
      <c r="WMN257" s="18"/>
      <c r="WMO257" s="18"/>
      <c r="WMP257" s="18"/>
      <c r="WMQ257" s="18"/>
      <c r="WMR257" s="18"/>
      <c r="WMS257" s="18"/>
      <c r="WMT257" s="18"/>
      <c r="WMU257" s="18"/>
      <c r="WMV257" s="18"/>
      <c r="WMW257" s="18"/>
      <c r="WMX257" s="18"/>
      <c r="WMY257" s="18"/>
      <c r="WMZ257" s="18"/>
      <c r="WNA257" s="18"/>
      <c r="WNB257" s="18"/>
      <c r="WNC257" s="18"/>
      <c r="WND257" s="18"/>
      <c r="WNE257" s="18"/>
      <c r="WNF257" s="18"/>
      <c r="WNG257" s="18"/>
      <c r="WNH257" s="18"/>
      <c r="WNI257" s="18"/>
      <c r="WNJ257" s="18"/>
      <c r="WNK257" s="18"/>
      <c r="WNL257" s="18"/>
      <c r="WNM257" s="18"/>
      <c r="WNN257" s="18"/>
      <c r="WNO257" s="18"/>
      <c r="WNP257" s="18"/>
      <c r="WNQ257" s="18"/>
      <c r="WNR257" s="18"/>
      <c r="WNS257" s="18"/>
      <c r="WNT257" s="18"/>
      <c r="WNU257" s="18"/>
      <c r="WNV257" s="18"/>
      <c r="WNW257" s="18"/>
      <c r="WNX257" s="18"/>
      <c r="WNY257" s="18"/>
      <c r="WNZ257" s="18"/>
      <c r="WOA257" s="18"/>
      <c r="WOB257" s="18"/>
      <c r="WOC257" s="18"/>
      <c r="WOD257" s="18"/>
      <c r="WOE257" s="18"/>
      <c r="WOF257" s="18"/>
      <c r="WOG257" s="18"/>
      <c r="WOH257" s="18"/>
      <c r="WOI257" s="18"/>
      <c r="WOJ257" s="18"/>
      <c r="WOK257" s="18"/>
      <c r="WOL257" s="18"/>
      <c r="WOM257" s="18"/>
      <c r="WON257" s="18"/>
      <c r="WOO257" s="18"/>
      <c r="WOP257" s="18"/>
      <c r="WOQ257" s="18"/>
      <c r="WOR257" s="18"/>
      <c r="WOS257" s="18"/>
      <c r="WOT257" s="18"/>
      <c r="WOU257" s="18"/>
      <c r="WOV257" s="18"/>
      <c r="WOW257" s="18"/>
      <c r="WOX257" s="18"/>
      <c r="WOY257" s="18"/>
      <c r="WOZ257" s="18"/>
      <c r="WPA257" s="18"/>
      <c r="WPB257" s="18"/>
      <c r="WPC257" s="18"/>
      <c r="WPD257" s="18"/>
      <c r="WPE257" s="18"/>
      <c r="WPF257" s="18"/>
      <c r="WPG257" s="18"/>
      <c r="WPH257" s="18"/>
      <c r="WPI257" s="18"/>
      <c r="WPJ257" s="18"/>
      <c r="WPK257" s="18"/>
      <c r="WPL257" s="18"/>
      <c r="WPM257" s="18"/>
      <c r="WPN257" s="18"/>
      <c r="WPO257" s="18"/>
      <c r="WPP257" s="18"/>
      <c r="WPQ257" s="18"/>
      <c r="WPR257" s="18"/>
      <c r="WPS257" s="18"/>
      <c r="WPT257" s="18"/>
      <c r="WPU257" s="18"/>
      <c r="WPV257" s="18"/>
      <c r="WPW257" s="18"/>
      <c r="WPX257" s="18"/>
      <c r="WPY257" s="18"/>
      <c r="WPZ257" s="18"/>
      <c r="WQA257" s="18"/>
      <c r="WQB257" s="18"/>
      <c r="WQC257" s="18"/>
      <c r="WQD257" s="18"/>
      <c r="WQE257" s="18"/>
      <c r="WQF257" s="18"/>
      <c r="WQG257" s="18"/>
      <c r="WQH257" s="18"/>
      <c r="WQI257" s="18"/>
      <c r="WQJ257" s="18"/>
      <c r="WQK257" s="18"/>
      <c r="WQL257" s="18"/>
      <c r="WQM257" s="18"/>
      <c r="WQN257" s="18"/>
      <c r="WQO257" s="18"/>
      <c r="WQP257" s="18"/>
      <c r="WQQ257" s="18"/>
      <c r="WQR257" s="18"/>
      <c r="WQS257" s="18"/>
      <c r="WQT257" s="18"/>
      <c r="WQU257" s="18"/>
      <c r="WQV257" s="18"/>
      <c r="WQW257" s="18"/>
      <c r="WQX257" s="18"/>
      <c r="WQY257" s="18"/>
      <c r="WQZ257" s="18"/>
      <c r="WRA257" s="18"/>
      <c r="WRB257" s="18"/>
      <c r="WRC257" s="18"/>
      <c r="WRD257" s="18"/>
      <c r="WRE257" s="18"/>
      <c r="WRF257" s="18"/>
      <c r="WRG257" s="18"/>
      <c r="WRH257" s="18"/>
      <c r="WRI257" s="18"/>
      <c r="WRJ257" s="18"/>
      <c r="WRK257" s="18"/>
      <c r="WRL257" s="18"/>
      <c r="WRM257" s="18"/>
      <c r="WRN257" s="18"/>
      <c r="WRO257" s="18"/>
      <c r="WRP257" s="18"/>
      <c r="WRQ257" s="18"/>
      <c r="WRR257" s="18"/>
      <c r="WRS257" s="18"/>
      <c r="WRT257" s="18"/>
      <c r="WRU257" s="18"/>
      <c r="WRV257" s="18"/>
      <c r="WRW257" s="18"/>
      <c r="WRX257" s="18"/>
      <c r="WRY257" s="18"/>
      <c r="WRZ257" s="18"/>
      <c r="WSA257" s="18"/>
      <c r="WSB257" s="18"/>
      <c r="WSC257" s="18"/>
      <c r="WSD257" s="18"/>
      <c r="WSE257" s="18"/>
      <c r="WSF257" s="18"/>
      <c r="WSG257" s="18"/>
      <c r="WSH257" s="18"/>
      <c r="WSI257" s="18"/>
      <c r="WSJ257" s="18"/>
      <c r="WSK257" s="18"/>
      <c r="WSL257" s="18"/>
      <c r="WSM257" s="18"/>
      <c r="WSN257" s="18"/>
      <c r="WSO257" s="18"/>
      <c r="WSP257" s="18"/>
      <c r="WSQ257" s="18"/>
      <c r="WSR257" s="18"/>
      <c r="WSS257" s="18"/>
      <c r="WST257" s="18"/>
      <c r="WSU257" s="18"/>
      <c r="WSV257" s="18"/>
      <c r="WSW257" s="18"/>
      <c r="WSX257" s="18"/>
      <c r="WSY257" s="18"/>
      <c r="WSZ257" s="18"/>
      <c r="WTA257" s="18"/>
      <c r="WTB257" s="18"/>
      <c r="WTC257" s="18"/>
      <c r="WTD257" s="18"/>
      <c r="WTE257" s="18"/>
      <c r="WTF257" s="18"/>
      <c r="WTG257" s="18"/>
      <c r="WTH257" s="18"/>
      <c r="WTI257" s="18"/>
      <c r="WTJ257" s="18"/>
      <c r="WTK257" s="18"/>
      <c r="WTL257" s="18"/>
      <c r="WTM257" s="18"/>
      <c r="WTN257" s="18"/>
      <c r="WTO257" s="18"/>
      <c r="WTP257" s="18"/>
      <c r="WTQ257" s="18"/>
      <c r="WTR257" s="18"/>
      <c r="WTS257" s="18"/>
      <c r="WTT257" s="18"/>
      <c r="WTU257" s="18"/>
      <c r="WTV257" s="18"/>
      <c r="WTW257" s="18"/>
      <c r="WTX257" s="18"/>
      <c r="WTY257" s="18"/>
      <c r="WTZ257" s="18"/>
      <c r="WUA257" s="18"/>
      <c r="WUB257" s="18"/>
      <c r="WUC257" s="18"/>
      <c r="WUD257" s="18"/>
      <c r="WUE257" s="18"/>
      <c r="WUF257" s="18"/>
      <c r="WUG257" s="18"/>
      <c r="WUH257" s="18"/>
      <c r="WUI257" s="18"/>
      <c r="WUJ257" s="18"/>
      <c r="WUK257" s="18"/>
      <c r="WUL257" s="18"/>
      <c r="WUM257" s="18"/>
      <c r="WUN257" s="18"/>
      <c r="WUO257" s="18"/>
      <c r="WUP257" s="18"/>
      <c r="WUQ257" s="18"/>
      <c r="WUR257" s="18"/>
      <c r="WUS257" s="18"/>
      <c r="WUT257" s="18"/>
      <c r="WUU257" s="18"/>
      <c r="WUV257" s="18"/>
      <c r="WUW257" s="18"/>
      <c r="WUX257" s="18"/>
      <c r="WUY257" s="18"/>
      <c r="WUZ257" s="18"/>
      <c r="WVA257" s="18"/>
      <c r="WVB257" s="18"/>
      <c r="WVC257" s="18"/>
      <c r="WVD257" s="18"/>
      <c r="WVE257" s="18"/>
      <c r="WVF257" s="18"/>
      <c r="WVG257" s="18"/>
      <c r="WVH257" s="18"/>
      <c r="WVI257" s="18"/>
      <c r="WVJ257" s="18"/>
      <c r="WVK257" s="18"/>
      <c r="WVL257" s="18"/>
      <c r="WVM257" s="18"/>
      <c r="WVN257" s="18"/>
      <c r="WVO257" s="18"/>
      <c r="WVP257" s="18"/>
      <c r="WVQ257" s="18"/>
      <c r="WVR257" s="18"/>
      <c r="WVS257" s="18"/>
      <c r="WVT257" s="18"/>
      <c r="WVU257" s="18"/>
      <c r="WVV257" s="18"/>
      <c r="WVW257" s="18"/>
      <c r="WVX257" s="18"/>
      <c r="WVY257" s="18"/>
      <c r="WVZ257" s="18"/>
      <c r="WWA257" s="18"/>
      <c r="WWB257" s="18"/>
      <c r="WWC257" s="18"/>
      <c r="WWD257" s="18"/>
      <c r="WWE257" s="18"/>
      <c r="WWF257" s="18"/>
      <c r="WWG257" s="18"/>
      <c r="WWH257" s="18"/>
      <c r="WWI257" s="18"/>
      <c r="WWJ257" s="18"/>
      <c r="WWK257" s="18"/>
      <c r="WWL257" s="18"/>
      <c r="WWM257" s="18"/>
      <c r="WWN257" s="18"/>
      <c r="WWO257" s="18"/>
      <c r="WWP257" s="18"/>
      <c r="WWQ257" s="18"/>
      <c r="WWR257" s="18"/>
      <c r="WWS257" s="18"/>
      <c r="WWT257" s="18"/>
      <c r="WWU257" s="18"/>
      <c r="WWV257" s="18"/>
      <c r="WWW257" s="18"/>
      <c r="WWX257" s="18"/>
      <c r="WWY257" s="18"/>
      <c r="WWZ257" s="18"/>
      <c r="WXA257" s="18"/>
      <c r="WXB257" s="18"/>
      <c r="WXC257" s="18"/>
      <c r="WXD257" s="18"/>
      <c r="WXE257" s="18"/>
      <c r="WXF257" s="18"/>
      <c r="WXG257" s="18"/>
      <c r="WXH257" s="18"/>
      <c r="WXI257" s="18"/>
      <c r="WXJ257" s="18"/>
      <c r="WXK257" s="18"/>
      <c r="WXL257" s="18"/>
      <c r="WXM257" s="18"/>
      <c r="WXN257" s="18"/>
      <c r="WXO257" s="18"/>
      <c r="WXP257" s="18"/>
      <c r="WXQ257" s="18"/>
      <c r="WXR257" s="18"/>
      <c r="WXS257" s="18"/>
      <c r="WXT257" s="18"/>
      <c r="WXU257" s="18"/>
      <c r="WXV257" s="18"/>
      <c r="WXW257" s="18"/>
      <c r="WXX257" s="18"/>
      <c r="WXY257" s="18"/>
      <c r="WXZ257" s="18"/>
      <c r="WYA257" s="18"/>
      <c r="WYB257" s="18"/>
      <c r="WYC257" s="18"/>
      <c r="WYD257" s="18"/>
      <c r="WYE257" s="18"/>
      <c r="WYF257" s="18"/>
      <c r="WYG257" s="18"/>
      <c r="WYH257" s="18"/>
      <c r="WYI257" s="18"/>
      <c r="WYJ257" s="18"/>
      <c r="WYK257" s="18"/>
      <c r="WYL257" s="18"/>
      <c r="WYM257" s="18"/>
      <c r="WYN257" s="18"/>
      <c r="WYO257" s="18"/>
      <c r="WYP257" s="18"/>
      <c r="WYQ257" s="18"/>
      <c r="WYR257" s="18"/>
      <c r="WYS257" s="18"/>
      <c r="WYT257" s="18"/>
      <c r="WYU257" s="18"/>
      <c r="WYV257" s="18"/>
      <c r="WYW257" s="18"/>
      <c r="WYX257" s="18"/>
      <c r="WYY257" s="18"/>
      <c r="WYZ257" s="18"/>
      <c r="WZA257" s="18"/>
      <c r="WZB257" s="18"/>
      <c r="WZC257" s="18"/>
      <c r="WZD257" s="18"/>
      <c r="WZE257" s="18"/>
      <c r="WZF257" s="18"/>
      <c r="WZG257" s="18"/>
      <c r="WZH257" s="18"/>
      <c r="WZI257" s="18"/>
      <c r="WZJ257" s="18"/>
      <c r="WZK257" s="18"/>
      <c r="WZL257" s="18"/>
      <c r="WZM257" s="18"/>
      <c r="WZN257" s="18"/>
      <c r="WZO257" s="18"/>
      <c r="WZP257" s="18"/>
      <c r="WZQ257" s="18"/>
      <c r="WZR257" s="18"/>
      <c r="WZS257" s="18"/>
      <c r="WZT257" s="18"/>
      <c r="WZU257" s="18"/>
      <c r="WZV257" s="18"/>
      <c r="WZW257" s="18"/>
      <c r="WZX257" s="18"/>
      <c r="WZY257" s="18"/>
      <c r="WZZ257" s="18"/>
      <c r="XAA257" s="18"/>
      <c r="XAB257" s="18"/>
      <c r="XAC257" s="18"/>
      <c r="XAD257" s="18"/>
      <c r="XAE257" s="18"/>
      <c r="XAF257" s="18"/>
      <c r="XAG257" s="18"/>
      <c r="XAH257" s="18"/>
      <c r="XAI257" s="18"/>
      <c r="XAJ257" s="18"/>
      <c r="XAK257" s="18"/>
      <c r="XAL257" s="18"/>
      <c r="XAM257" s="18"/>
      <c r="XAN257" s="18"/>
      <c r="XAO257" s="18"/>
      <c r="XAP257" s="18"/>
      <c r="XAQ257" s="18"/>
      <c r="XAR257" s="18"/>
      <c r="XAS257" s="18"/>
      <c r="XAT257" s="18"/>
      <c r="XAU257" s="18"/>
      <c r="XAV257" s="18"/>
      <c r="XAW257" s="18"/>
      <c r="XAX257" s="18"/>
      <c r="XAY257" s="18"/>
      <c r="XAZ257" s="18"/>
      <c r="XBA257" s="18"/>
      <c r="XBB257" s="18"/>
      <c r="XBC257" s="18"/>
      <c r="XBD257" s="18"/>
      <c r="XBE257" s="18"/>
      <c r="XBF257" s="18"/>
      <c r="XBG257" s="18"/>
      <c r="XBH257" s="18"/>
      <c r="XBI257" s="18"/>
      <c r="XBJ257" s="18"/>
      <c r="XBK257" s="18"/>
      <c r="XBL257" s="18"/>
      <c r="XBM257" s="18"/>
      <c r="XBN257" s="18"/>
      <c r="XBO257" s="18"/>
      <c r="XBP257" s="18"/>
      <c r="XBQ257" s="18"/>
      <c r="XBR257" s="18"/>
      <c r="XBS257" s="18"/>
      <c r="XBT257" s="18"/>
      <c r="XBU257" s="18"/>
      <c r="XBV257" s="18"/>
      <c r="XBW257" s="18"/>
      <c r="XBX257" s="18"/>
      <c r="XBY257" s="18"/>
      <c r="XBZ257" s="18"/>
      <c r="XCA257" s="18"/>
      <c r="XCB257" s="18"/>
      <c r="XCC257" s="18"/>
      <c r="XCD257" s="18"/>
      <c r="XCE257" s="18"/>
      <c r="XCF257" s="18"/>
      <c r="XCG257" s="18"/>
      <c r="XCH257" s="18"/>
      <c r="XCI257" s="18"/>
      <c r="XCJ257" s="18"/>
      <c r="XCK257" s="18"/>
      <c r="XCL257" s="18"/>
      <c r="XCM257" s="18"/>
      <c r="XCN257" s="18"/>
      <c r="XCO257" s="18"/>
      <c r="XCP257" s="18"/>
      <c r="XCQ257" s="18"/>
      <c r="XCR257" s="18"/>
      <c r="XCS257" s="18"/>
      <c r="XCT257" s="18"/>
      <c r="XCU257" s="18"/>
      <c r="XCV257" s="18"/>
      <c r="XCW257" s="18"/>
      <c r="XCX257" s="18"/>
      <c r="XCY257" s="18"/>
      <c r="XCZ257" s="18"/>
      <c r="XDA257" s="18"/>
      <c r="XDB257" s="18"/>
      <c r="XDC257" s="18"/>
      <c r="XDD257" s="18"/>
      <c r="XDE257" s="18"/>
      <c r="XDF257" s="18"/>
      <c r="XDG257" s="18"/>
      <c r="XDH257" s="18"/>
      <c r="XDI257" s="18"/>
      <c r="XDJ257" s="18"/>
      <c r="XDK257" s="18"/>
      <c r="XDL257" s="18"/>
      <c r="XDM257" s="18"/>
      <c r="XDN257" s="18"/>
      <c r="XDO257" s="18"/>
      <c r="XDP257" s="18"/>
      <c r="XDQ257" s="18"/>
      <c r="XDR257" s="18"/>
      <c r="XDS257" s="18"/>
      <c r="XDT257" s="18"/>
      <c r="XDU257" s="18"/>
      <c r="XDV257" s="18"/>
      <c r="XDW257" s="18"/>
      <c r="XDX257" s="18"/>
      <c r="XDY257" s="18"/>
      <c r="XDZ257" s="18"/>
      <c r="XEA257" s="18"/>
      <c r="XEB257" s="18"/>
      <c r="XEC257" s="18"/>
      <c r="XED257" s="18"/>
      <c r="XEE257" s="18"/>
      <c r="XEF257" s="18"/>
      <c r="XEG257" s="18"/>
      <c r="XEH257" s="18"/>
      <c r="XEI257" s="18"/>
      <c r="XEJ257" s="18"/>
      <c r="XEK257" s="18"/>
      <c r="XEL257" s="18"/>
      <c r="XEM257" s="18"/>
      <c r="XEN257" s="18"/>
      <c r="XEO257" s="18"/>
      <c r="XEP257" s="18"/>
      <c r="XEQ257" s="18"/>
      <c r="XER257" s="18"/>
      <c r="XES257" s="18"/>
      <c r="XET257" s="18"/>
      <c r="XEU257" s="18"/>
      <c r="XEV257" s="18"/>
      <c r="XEW257" s="18"/>
      <c r="XEX257" s="18"/>
      <c r="XEY257" s="18"/>
      <c r="XEZ257" s="18"/>
      <c r="XFA257" s="18"/>
      <c r="XFB257" s="18"/>
      <c r="XFC257" s="18"/>
      <c r="XFD257" s="18"/>
    </row>
    <row r="258" spans="1:4054 14285:16384" s="17" customFormat="1" x14ac:dyDescent="0.25">
      <c r="A258" s="5"/>
      <c r="B258" s="26" t="s">
        <v>276</v>
      </c>
      <c r="C258" s="88" t="s">
        <v>277</v>
      </c>
      <c r="D258" s="36">
        <v>40</v>
      </c>
      <c r="E258" s="43">
        <v>2.1800000000000002</v>
      </c>
      <c r="F258" s="43">
        <v>6.89</v>
      </c>
      <c r="G258" s="43">
        <v>13.7</v>
      </c>
      <c r="H258" s="43">
        <v>126.12</v>
      </c>
      <c r="I258" s="43">
        <v>36.799999999999997</v>
      </c>
      <c r="J258" s="43">
        <v>3.4000000000000002E-2</v>
      </c>
      <c r="K258" s="43">
        <v>2.1000000000000001E-2</v>
      </c>
      <c r="L258" s="43">
        <v>0</v>
      </c>
      <c r="M258" s="43">
        <v>7.73</v>
      </c>
      <c r="N258" s="43">
        <v>3.87</v>
      </c>
      <c r="O258" s="43">
        <v>20.7</v>
      </c>
      <c r="P258" s="43">
        <v>0.33</v>
      </c>
      <c r="Q258" s="16"/>
      <c r="AO258" s="43">
        <v>5.8</v>
      </c>
      <c r="AP258" s="43">
        <v>5</v>
      </c>
      <c r="AQ258" s="43">
        <v>8</v>
      </c>
      <c r="AR258" s="43">
        <v>100</v>
      </c>
      <c r="AS258" s="43">
        <v>40</v>
      </c>
      <c r="AT258" s="36">
        <v>0.08</v>
      </c>
      <c r="AU258" s="36">
        <v>0.34</v>
      </c>
      <c r="AV258" s="43">
        <v>1.4</v>
      </c>
      <c r="AW258" s="43">
        <v>240</v>
      </c>
      <c r="AX258" s="43">
        <v>28</v>
      </c>
      <c r="AY258" s="43">
        <v>180</v>
      </c>
      <c r="AZ258" s="43">
        <v>0.2</v>
      </c>
      <c r="BP258" s="18"/>
      <c r="BQ258" s="18"/>
      <c r="BR258" s="18"/>
      <c r="BS258" s="18"/>
      <c r="BT258" s="18"/>
      <c r="BU258" s="18"/>
      <c r="BV258" s="18"/>
      <c r="BW258" s="18"/>
      <c r="BX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S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O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8"/>
      <c r="HH258" s="18"/>
      <c r="HI258" s="18"/>
      <c r="HJ258" s="18"/>
      <c r="HK258" s="18"/>
      <c r="HL258" s="18"/>
      <c r="HM258" s="18"/>
      <c r="HN258" s="18"/>
      <c r="HO258" s="18"/>
      <c r="HP258" s="18"/>
      <c r="HQ258" s="18"/>
      <c r="HR258" s="18"/>
      <c r="HS258" s="18"/>
      <c r="HT258" s="18"/>
      <c r="HU258" s="18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  <c r="IP258" s="18"/>
      <c r="IQ258" s="18"/>
      <c r="IR258" s="18"/>
      <c r="IS258" s="18"/>
      <c r="IT258" s="18"/>
      <c r="IU258" s="18"/>
      <c r="IV258" s="18"/>
      <c r="IW258" s="18"/>
      <c r="IX258" s="18"/>
      <c r="IY258" s="18"/>
      <c r="IZ258" s="18"/>
      <c r="JA258" s="18"/>
      <c r="JB258" s="18"/>
      <c r="JC258" s="18"/>
      <c r="JD258" s="18"/>
      <c r="JE258" s="18"/>
      <c r="JF258" s="18"/>
      <c r="JG258" s="18"/>
      <c r="JH258" s="18"/>
      <c r="JI258" s="18"/>
      <c r="JJ258" s="18"/>
      <c r="JK258" s="18"/>
      <c r="JL258" s="18"/>
      <c r="JM258" s="18"/>
      <c r="JN258" s="18"/>
      <c r="JO258" s="18"/>
      <c r="JP258" s="18"/>
      <c r="JQ258" s="18"/>
      <c r="JR258" s="18"/>
      <c r="JS258" s="18"/>
      <c r="JT258" s="18"/>
      <c r="JU258" s="18"/>
      <c r="JV258" s="18"/>
      <c r="JW258" s="18"/>
      <c r="JX258" s="18"/>
      <c r="JY258" s="18"/>
      <c r="JZ258" s="18"/>
      <c r="KA258" s="18"/>
      <c r="KB258" s="18"/>
      <c r="KC258" s="18"/>
      <c r="KD258" s="18"/>
      <c r="KE258" s="18"/>
      <c r="KF258" s="18"/>
      <c r="KG258" s="18"/>
      <c r="KH258" s="18"/>
      <c r="KI258" s="18"/>
      <c r="KJ258" s="18"/>
      <c r="KK258" s="18"/>
      <c r="KL258" s="18"/>
      <c r="KM258" s="18"/>
      <c r="KN258" s="18"/>
      <c r="KO258" s="18"/>
      <c r="KP258" s="18"/>
      <c r="KQ258" s="18"/>
      <c r="KR258" s="18"/>
      <c r="KS258" s="18"/>
      <c r="KT258" s="18"/>
      <c r="KU258" s="18"/>
      <c r="KV258" s="18"/>
      <c r="KW258" s="18"/>
      <c r="KX258" s="18"/>
      <c r="KY258" s="18"/>
      <c r="KZ258" s="18"/>
      <c r="LA258" s="18"/>
      <c r="LB258" s="18"/>
      <c r="LC258" s="18"/>
      <c r="LD258" s="18"/>
      <c r="LE258" s="18"/>
      <c r="LF258" s="18"/>
      <c r="LG258" s="18"/>
      <c r="LH258" s="18"/>
      <c r="LI258" s="18"/>
      <c r="LJ258" s="18"/>
      <c r="LK258" s="18"/>
      <c r="LL258" s="18"/>
      <c r="LM258" s="18"/>
      <c r="LN258" s="18"/>
      <c r="LO258" s="18"/>
      <c r="LP258" s="18"/>
      <c r="LQ258" s="18"/>
      <c r="LR258" s="18"/>
      <c r="LS258" s="18"/>
      <c r="LT258" s="18"/>
      <c r="LU258" s="18"/>
      <c r="LV258" s="18"/>
      <c r="LW258" s="18"/>
      <c r="LX258" s="18"/>
      <c r="LY258" s="18"/>
      <c r="LZ258" s="18"/>
      <c r="MA258" s="18"/>
      <c r="MB258" s="18"/>
      <c r="MC258" s="18"/>
      <c r="MD258" s="18"/>
      <c r="ME258" s="18"/>
      <c r="MF258" s="18"/>
      <c r="MG258" s="18"/>
      <c r="MH258" s="18"/>
      <c r="MI258" s="18"/>
      <c r="MJ258" s="18"/>
      <c r="MK258" s="18"/>
      <c r="ML258" s="18"/>
      <c r="MM258" s="18"/>
      <c r="MN258" s="18"/>
      <c r="MO258" s="18"/>
      <c r="MP258" s="18"/>
      <c r="MQ258" s="18"/>
      <c r="MR258" s="18"/>
      <c r="MS258" s="18"/>
      <c r="MT258" s="18"/>
      <c r="MU258" s="18"/>
      <c r="MV258" s="18"/>
      <c r="MW258" s="18"/>
      <c r="MX258" s="18"/>
      <c r="MY258" s="18"/>
      <c r="MZ258" s="18"/>
      <c r="NA258" s="18"/>
      <c r="NB258" s="18"/>
      <c r="NC258" s="18"/>
      <c r="ND258" s="18"/>
      <c r="NE258" s="18"/>
      <c r="NF258" s="18"/>
      <c r="NG258" s="18"/>
      <c r="NH258" s="18"/>
      <c r="NI258" s="18"/>
      <c r="NJ258" s="18"/>
      <c r="NK258" s="18"/>
      <c r="NL258" s="18"/>
      <c r="NM258" s="18"/>
      <c r="NN258" s="18"/>
      <c r="NO258" s="18"/>
      <c r="NP258" s="18"/>
      <c r="NQ258" s="18"/>
      <c r="NR258" s="18"/>
      <c r="NS258" s="18"/>
      <c r="NT258" s="18"/>
      <c r="NU258" s="18"/>
      <c r="NV258" s="18"/>
      <c r="NW258" s="18"/>
      <c r="NX258" s="18"/>
      <c r="NY258" s="18"/>
      <c r="NZ258" s="18"/>
      <c r="OA258" s="18"/>
      <c r="OB258" s="18"/>
      <c r="OC258" s="18"/>
      <c r="OD258" s="18"/>
      <c r="OE258" s="18"/>
      <c r="OF258" s="18"/>
      <c r="OG258" s="18"/>
      <c r="OH258" s="18"/>
      <c r="OI258" s="18"/>
      <c r="OJ258" s="18"/>
      <c r="OK258" s="18"/>
      <c r="OL258" s="18"/>
      <c r="OM258" s="18"/>
      <c r="ON258" s="18"/>
      <c r="OO258" s="18"/>
      <c r="OP258" s="18"/>
      <c r="OQ258" s="18"/>
      <c r="OR258" s="18"/>
      <c r="OS258" s="18"/>
      <c r="OT258" s="18"/>
      <c r="OU258" s="18"/>
      <c r="OV258" s="18"/>
      <c r="OW258" s="18"/>
      <c r="OX258" s="18"/>
      <c r="OY258" s="18"/>
      <c r="OZ258" s="18"/>
      <c r="PA258" s="18"/>
      <c r="PB258" s="18"/>
      <c r="PC258" s="18"/>
      <c r="PD258" s="18"/>
      <c r="PE258" s="18"/>
      <c r="PF258" s="18"/>
      <c r="PG258" s="18"/>
      <c r="PH258" s="18"/>
      <c r="PI258" s="18"/>
      <c r="PJ258" s="18"/>
      <c r="PK258" s="18"/>
      <c r="PL258" s="18"/>
      <c r="PM258" s="18"/>
      <c r="PN258" s="18"/>
      <c r="PO258" s="18"/>
      <c r="PP258" s="18"/>
      <c r="PQ258" s="18"/>
      <c r="PR258" s="18"/>
      <c r="PS258" s="18"/>
      <c r="PT258" s="18"/>
      <c r="PU258" s="18"/>
      <c r="PV258" s="18"/>
      <c r="PW258" s="18"/>
      <c r="PX258" s="18"/>
      <c r="PY258" s="18"/>
      <c r="PZ258" s="18"/>
      <c r="QA258" s="18"/>
      <c r="QB258" s="18"/>
      <c r="QC258" s="18"/>
      <c r="QD258" s="18"/>
      <c r="QE258" s="18"/>
      <c r="QF258" s="18"/>
      <c r="QG258" s="18"/>
      <c r="QH258" s="18"/>
      <c r="QI258" s="18"/>
      <c r="QJ258" s="18"/>
      <c r="QK258" s="18"/>
      <c r="QL258" s="18"/>
      <c r="QM258" s="18"/>
      <c r="QN258" s="18"/>
      <c r="QO258" s="18"/>
      <c r="QP258" s="18"/>
      <c r="QQ258" s="18"/>
      <c r="QR258" s="18"/>
      <c r="QS258" s="18"/>
      <c r="QT258" s="18"/>
      <c r="QU258" s="18"/>
      <c r="QV258" s="18"/>
      <c r="QW258" s="18"/>
      <c r="QX258" s="18"/>
      <c r="QY258" s="18"/>
      <c r="QZ258" s="18"/>
      <c r="RA258" s="18"/>
      <c r="RB258" s="18"/>
      <c r="RC258" s="18"/>
      <c r="RD258" s="18"/>
      <c r="RE258" s="18"/>
      <c r="RF258" s="18"/>
      <c r="RG258" s="18"/>
      <c r="RH258" s="18"/>
      <c r="RI258" s="18"/>
      <c r="RJ258" s="18"/>
      <c r="RK258" s="18"/>
      <c r="RL258" s="18"/>
      <c r="RM258" s="18"/>
      <c r="RN258" s="18"/>
      <c r="RO258" s="18"/>
      <c r="RP258" s="18"/>
      <c r="RQ258" s="18"/>
      <c r="RR258" s="18"/>
      <c r="RS258" s="18"/>
      <c r="RT258" s="18"/>
      <c r="RU258" s="18"/>
      <c r="RV258" s="18"/>
      <c r="RW258" s="18"/>
      <c r="RX258" s="18"/>
      <c r="RY258" s="18"/>
      <c r="RZ258" s="18"/>
      <c r="SA258" s="18"/>
      <c r="SB258" s="18"/>
      <c r="SC258" s="18"/>
      <c r="SD258" s="18"/>
      <c r="SE258" s="18"/>
      <c r="SF258" s="18"/>
      <c r="SG258" s="18"/>
      <c r="SH258" s="18"/>
      <c r="SI258" s="18"/>
      <c r="SJ258" s="18"/>
      <c r="SK258" s="18"/>
      <c r="SL258" s="18"/>
      <c r="SM258" s="18"/>
      <c r="SN258" s="18"/>
      <c r="SO258" s="18"/>
      <c r="SP258" s="18"/>
      <c r="SQ258" s="18"/>
      <c r="SR258" s="18"/>
      <c r="SS258" s="18"/>
      <c r="ST258" s="18"/>
      <c r="SU258" s="18"/>
      <c r="SV258" s="18"/>
      <c r="SW258" s="18"/>
      <c r="SX258" s="18"/>
      <c r="SY258" s="18"/>
      <c r="SZ258" s="18"/>
      <c r="TA258" s="18"/>
      <c r="TB258" s="18"/>
      <c r="TC258" s="18"/>
      <c r="TD258" s="18"/>
      <c r="TE258" s="18"/>
      <c r="TF258" s="18"/>
      <c r="TG258" s="18"/>
      <c r="TH258" s="18"/>
      <c r="TI258" s="18"/>
      <c r="TJ258" s="18"/>
      <c r="TK258" s="18"/>
      <c r="TL258" s="18"/>
      <c r="TM258" s="18"/>
      <c r="TN258" s="18"/>
      <c r="TO258" s="18"/>
      <c r="TP258" s="18"/>
      <c r="TQ258" s="18"/>
      <c r="TR258" s="18"/>
      <c r="TS258" s="18"/>
      <c r="TT258" s="18"/>
      <c r="TU258" s="18"/>
      <c r="TV258" s="18"/>
      <c r="TW258" s="18"/>
      <c r="TX258" s="18"/>
      <c r="TY258" s="18"/>
      <c r="TZ258" s="18"/>
      <c r="UA258" s="18"/>
      <c r="UB258" s="18"/>
      <c r="UC258" s="18"/>
      <c r="UD258" s="18"/>
      <c r="UE258" s="18"/>
      <c r="UF258" s="18"/>
      <c r="UG258" s="18"/>
      <c r="UH258" s="18"/>
      <c r="UI258" s="18"/>
      <c r="UJ258" s="18"/>
      <c r="UK258" s="18"/>
      <c r="UL258" s="18"/>
      <c r="UM258" s="18"/>
      <c r="UN258" s="18"/>
      <c r="UO258" s="18"/>
      <c r="UP258" s="18"/>
      <c r="UQ258" s="18"/>
      <c r="UR258" s="18"/>
      <c r="US258" s="18"/>
      <c r="UT258" s="18"/>
      <c r="UU258" s="18"/>
      <c r="UV258" s="18"/>
      <c r="UW258" s="18"/>
      <c r="UX258" s="18"/>
      <c r="UY258" s="18"/>
      <c r="UZ258" s="18"/>
      <c r="VA258" s="18"/>
      <c r="VB258" s="18"/>
      <c r="VC258" s="18"/>
      <c r="VD258" s="18"/>
      <c r="VE258" s="18"/>
      <c r="VF258" s="18"/>
      <c r="VG258" s="18"/>
      <c r="VH258" s="18"/>
      <c r="VI258" s="18"/>
      <c r="VJ258" s="18"/>
      <c r="VK258" s="18"/>
      <c r="VL258" s="18"/>
      <c r="VM258" s="18"/>
      <c r="VN258" s="18"/>
      <c r="VO258" s="18"/>
      <c r="VP258" s="18"/>
      <c r="VQ258" s="18"/>
      <c r="VR258" s="18"/>
      <c r="VS258" s="18"/>
      <c r="VT258" s="18"/>
      <c r="VU258" s="18"/>
      <c r="VV258" s="18"/>
      <c r="VW258" s="18"/>
      <c r="VX258" s="18"/>
      <c r="VY258" s="18"/>
      <c r="VZ258" s="18"/>
      <c r="WA258" s="18"/>
      <c r="WB258" s="18"/>
      <c r="WC258" s="18"/>
      <c r="WD258" s="18"/>
      <c r="WE258" s="18"/>
      <c r="WF258" s="18"/>
      <c r="WG258" s="18"/>
      <c r="WH258" s="18"/>
      <c r="WI258" s="18"/>
      <c r="WJ258" s="18"/>
      <c r="WK258" s="18"/>
      <c r="WL258" s="18"/>
      <c r="WM258" s="18"/>
      <c r="WN258" s="18"/>
      <c r="WO258" s="18"/>
      <c r="WP258" s="18"/>
      <c r="WQ258" s="18"/>
      <c r="WR258" s="18"/>
      <c r="WS258" s="18"/>
      <c r="WT258" s="18"/>
      <c r="WU258" s="18"/>
      <c r="WV258" s="18"/>
      <c r="WW258" s="18"/>
      <c r="WX258" s="18"/>
      <c r="WY258" s="18"/>
      <c r="WZ258" s="18"/>
      <c r="XA258" s="18"/>
      <c r="XB258" s="18"/>
      <c r="XC258" s="18"/>
      <c r="XD258" s="18"/>
      <c r="XE258" s="18"/>
      <c r="XF258" s="18"/>
      <c r="XG258" s="18"/>
      <c r="XH258" s="18"/>
      <c r="XI258" s="18"/>
      <c r="XJ258" s="18"/>
      <c r="XK258" s="18"/>
      <c r="XL258" s="18"/>
      <c r="XM258" s="18"/>
      <c r="XN258" s="18"/>
      <c r="XO258" s="18"/>
      <c r="XP258" s="18"/>
      <c r="XQ258" s="18"/>
      <c r="XR258" s="18"/>
      <c r="XS258" s="18"/>
      <c r="XT258" s="18"/>
      <c r="XU258" s="18"/>
      <c r="XV258" s="18"/>
      <c r="XW258" s="18"/>
      <c r="XX258" s="18"/>
      <c r="XY258" s="18"/>
      <c r="XZ258" s="18"/>
      <c r="YA258" s="18"/>
      <c r="YB258" s="18"/>
      <c r="YC258" s="18"/>
      <c r="YD258" s="18"/>
      <c r="YE258" s="18"/>
      <c r="YF258" s="18"/>
      <c r="YG258" s="18"/>
      <c r="YH258" s="18"/>
      <c r="YI258" s="18"/>
      <c r="YJ258" s="18"/>
      <c r="YK258" s="18"/>
      <c r="YL258" s="18"/>
      <c r="YM258" s="18"/>
      <c r="YN258" s="18"/>
      <c r="YO258" s="18"/>
      <c r="YP258" s="18"/>
      <c r="YQ258" s="18"/>
      <c r="YR258" s="18"/>
      <c r="YS258" s="18"/>
      <c r="YT258" s="18"/>
      <c r="YU258" s="18"/>
      <c r="YV258" s="18"/>
      <c r="YW258" s="18"/>
      <c r="YX258" s="18"/>
      <c r="YY258" s="18"/>
      <c r="YZ258" s="18"/>
      <c r="ZA258" s="18"/>
      <c r="ZB258" s="18"/>
      <c r="ZC258" s="18"/>
      <c r="ZD258" s="18"/>
      <c r="ZE258" s="18"/>
      <c r="ZF258" s="18"/>
      <c r="ZG258" s="18"/>
      <c r="ZH258" s="18"/>
      <c r="ZI258" s="18"/>
      <c r="ZJ258" s="18"/>
      <c r="ZK258" s="18"/>
      <c r="ZL258" s="18"/>
      <c r="ZM258" s="18"/>
      <c r="ZN258" s="18"/>
      <c r="ZO258" s="18"/>
      <c r="ZP258" s="18"/>
      <c r="ZQ258" s="18"/>
      <c r="ZR258" s="18"/>
      <c r="ZS258" s="18"/>
      <c r="ZT258" s="18"/>
      <c r="ZU258" s="18"/>
      <c r="ZV258" s="18"/>
      <c r="ZW258" s="18"/>
      <c r="ZX258" s="18"/>
      <c r="ZY258" s="18"/>
      <c r="ZZ258" s="18"/>
      <c r="AAA258" s="18"/>
      <c r="AAB258" s="18"/>
      <c r="AAC258" s="18"/>
      <c r="AAD258" s="18"/>
      <c r="AAE258" s="18"/>
      <c r="AAF258" s="18"/>
      <c r="AAG258" s="18"/>
      <c r="AAH258" s="18"/>
      <c r="AAI258" s="18"/>
      <c r="AAJ258" s="18"/>
      <c r="AAK258" s="18"/>
      <c r="AAL258" s="18"/>
      <c r="AAM258" s="18"/>
      <c r="AAN258" s="18"/>
      <c r="AAO258" s="18"/>
      <c r="AAP258" s="18"/>
      <c r="AAQ258" s="18"/>
      <c r="AAR258" s="18"/>
      <c r="AAS258" s="18"/>
      <c r="AAT258" s="18"/>
      <c r="AAU258" s="18"/>
      <c r="AAV258" s="18"/>
      <c r="AAW258" s="18"/>
      <c r="AAX258" s="18"/>
      <c r="AAY258" s="18"/>
      <c r="AAZ258" s="18"/>
      <c r="ABA258" s="18"/>
      <c r="ABB258" s="18"/>
      <c r="ABC258" s="18"/>
      <c r="ABD258" s="18"/>
      <c r="ABE258" s="18"/>
      <c r="ABF258" s="18"/>
      <c r="ABG258" s="18"/>
      <c r="ABH258" s="18"/>
      <c r="ABI258" s="18"/>
      <c r="ABJ258" s="18"/>
      <c r="ABK258" s="18"/>
      <c r="ABL258" s="18"/>
      <c r="ABM258" s="18"/>
      <c r="ABN258" s="18"/>
      <c r="ABO258" s="18"/>
      <c r="ABP258" s="18"/>
      <c r="ABQ258" s="18"/>
      <c r="ABR258" s="18"/>
      <c r="ABS258" s="18"/>
      <c r="ABT258" s="18"/>
      <c r="ABU258" s="18"/>
      <c r="ABV258" s="18"/>
      <c r="ABW258" s="18"/>
      <c r="ABX258" s="18"/>
      <c r="ABY258" s="18"/>
      <c r="ABZ258" s="18"/>
      <c r="ACA258" s="18"/>
      <c r="ACB258" s="18"/>
      <c r="ACC258" s="18"/>
      <c r="ACD258" s="18"/>
      <c r="ACE258" s="18"/>
      <c r="ACF258" s="18"/>
      <c r="ACG258" s="18"/>
      <c r="ACH258" s="18"/>
      <c r="ACI258" s="18"/>
      <c r="ACJ258" s="18"/>
      <c r="ACK258" s="18"/>
      <c r="ACL258" s="18"/>
      <c r="ACM258" s="18"/>
      <c r="ACN258" s="18"/>
      <c r="ACO258" s="18"/>
      <c r="ACP258" s="18"/>
      <c r="ACQ258" s="18"/>
      <c r="ACR258" s="18"/>
      <c r="ACS258" s="18"/>
      <c r="ACT258" s="18"/>
      <c r="ACU258" s="18"/>
      <c r="ACV258" s="18"/>
      <c r="ACW258" s="18"/>
      <c r="ACX258" s="18"/>
      <c r="ACY258" s="18"/>
      <c r="ACZ258" s="18"/>
      <c r="ADA258" s="18"/>
      <c r="ADB258" s="18"/>
      <c r="ADC258" s="18"/>
      <c r="ADD258" s="18"/>
      <c r="ADE258" s="18"/>
      <c r="ADF258" s="18"/>
      <c r="ADG258" s="18"/>
      <c r="ADH258" s="18"/>
      <c r="ADI258" s="18"/>
      <c r="ADJ258" s="18"/>
      <c r="ADK258" s="18"/>
      <c r="ADL258" s="18"/>
      <c r="ADM258" s="18"/>
      <c r="ADN258" s="18"/>
      <c r="ADO258" s="18"/>
      <c r="ADP258" s="18"/>
      <c r="ADQ258" s="18"/>
      <c r="ADR258" s="18"/>
      <c r="ADS258" s="18"/>
      <c r="ADT258" s="18"/>
      <c r="ADU258" s="18"/>
      <c r="ADV258" s="18"/>
      <c r="ADW258" s="18"/>
      <c r="ADX258" s="18"/>
      <c r="ADY258" s="18"/>
      <c r="ADZ258" s="18"/>
      <c r="AEA258" s="18"/>
      <c r="AEB258" s="18"/>
      <c r="AEC258" s="18"/>
      <c r="AED258" s="18"/>
      <c r="AEE258" s="18"/>
      <c r="AEF258" s="18"/>
      <c r="AEG258" s="18"/>
      <c r="AEH258" s="18"/>
      <c r="AEI258" s="18"/>
      <c r="AEJ258" s="18"/>
      <c r="AEK258" s="18"/>
      <c r="AEL258" s="18"/>
      <c r="AEM258" s="18"/>
      <c r="AEN258" s="18"/>
      <c r="AEO258" s="18"/>
      <c r="AEP258" s="18"/>
      <c r="AEQ258" s="18"/>
      <c r="AER258" s="18"/>
      <c r="AES258" s="18"/>
      <c r="AET258" s="18"/>
      <c r="AEU258" s="18"/>
      <c r="AEV258" s="18"/>
      <c r="AEW258" s="18"/>
      <c r="AEX258" s="18"/>
      <c r="AEY258" s="18"/>
      <c r="AEZ258" s="18"/>
      <c r="AFA258" s="18"/>
      <c r="AFB258" s="18"/>
      <c r="AFC258" s="18"/>
      <c r="AFD258" s="18"/>
      <c r="AFE258" s="18"/>
      <c r="AFF258" s="18"/>
      <c r="AFG258" s="18"/>
      <c r="AFH258" s="18"/>
      <c r="AFI258" s="18"/>
      <c r="AFJ258" s="18"/>
      <c r="AFK258" s="18"/>
      <c r="AFL258" s="18"/>
      <c r="AFM258" s="18"/>
      <c r="AFN258" s="18"/>
      <c r="AFO258" s="18"/>
      <c r="AFP258" s="18"/>
      <c r="AFQ258" s="18"/>
      <c r="AFR258" s="18"/>
      <c r="AFS258" s="18"/>
      <c r="AFT258" s="18"/>
      <c r="AFU258" s="18"/>
      <c r="AFV258" s="18"/>
      <c r="AFW258" s="18"/>
      <c r="AFX258" s="18"/>
      <c r="AFY258" s="18"/>
      <c r="AFZ258" s="18"/>
      <c r="AGA258" s="18"/>
      <c r="AGB258" s="18"/>
      <c r="AGC258" s="18"/>
      <c r="AGD258" s="18"/>
      <c r="AGE258" s="18"/>
      <c r="AGF258" s="18"/>
      <c r="AGG258" s="18"/>
      <c r="AGH258" s="18"/>
      <c r="AGI258" s="18"/>
      <c r="AGJ258" s="18"/>
      <c r="AGK258" s="18"/>
      <c r="AGL258" s="18"/>
      <c r="AGM258" s="18"/>
      <c r="AGN258" s="18"/>
      <c r="AGO258" s="18"/>
      <c r="AGP258" s="18"/>
      <c r="AGQ258" s="18"/>
      <c r="AGR258" s="18"/>
      <c r="AGS258" s="18"/>
      <c r="AGT258" s="18"/>
      <c r="AGU258" s="18"/>
      <c r="AGV258" s="18"/>
      <c r="AGW258" s="18"/>
      <c r="AGX258" s="18"/>
      <c r="AGY258" s="18"/>
      <c r="AGZ258" s="18"/>
      <c r="AHA258" s="18"/>
      <c r="AHB258" s="18"/>
      <c r="AHC258" s="18"/>
      <c r="AHD258" s="18"/>
      <c r="AHE258" s="18"/>
      <c r="AHF258" s="18"/>
      <c r="AHG258" s="18"/>
      <c r="AHH258" s="18"/>
      <c r="AHI258" s="18"/>
      <c r="AHJ258" s="18"/>
      <c r="AHK258" s="18"/>
      <c r="AHL258" s="18"/>
      <c r="AHM258" s="18"/>
      <c r="AHN258" s="18"/>
      <c r="AHO258" s="18"/>
      <c r="AHP258" s="18"/>
      <c r="AHQ258" s="18"/>
      <c r="AHR258" s="18"/>
      <c r="AHS258" s="18"/>
      <c r="AHT258" s="18"/>
      <c r="AHU258" s="18"/>
      <c r="AHV258" s="18"/>
      <c r="AHW258" s="18"/>
      <c r="AHX258" s="18"/>
      <c r="AHY258" s="18"/>
      <c r="AHZ258" s="18"/>
      <c r="AIA258" s="18"/>
      <c r="AIB258" s="18"/>
      <c r="AIC258" s="18"/>
      <c r="AID258" s="18"/>
      <c r="AIE258" s="18"/>
      <c r="AIF258" s="18"/>
      <c r="AIG258" s="18"/>
      <c r="AIH258" s="18"/>
      <c r="AII258" s="18"/>
      <c r="AIJ258" s="18"/>
      <c r="AIK258" s="18"/>
      <c r="AIL258" s="18"/>
      <c r="AIM258" s="18"/>
      <c r="AIN258" s="18"/>
      <c r="AIO258" s="18"/>
      <c r="AIP258" s="18"/>
      <c r="AIQ258" s="18"/>
      <c r="AIR258" s="18"/>
      <c r="AIS258" s="18"/>
      <c r="AIT258" s="18"/>
      <c r="AIU258" s="18"/>
      <c r="AIV258" s="18"/>
      <c r="AIW258" s="18"/>
      <c r="AIX258" s="18"/>
      <c r="AIY258" s="18"/>
      <c r="AIZ258" s="18"/>
      <c r="AJA258" s="18"/>
      <c r="AJB258" s="18"/>
      <c r="AJC258" s="18"/>
      <c r="AJD258" s="18"/>
      <c r="AJE258" s="18"/>
      <c r="AJF258" s="18"/>
      <c r="AJG258" s="18"/>
      <c r="AJH258" s="18"/>
      <c r="AJI258" s="18"/>
      <c r="AJJ258" s="18"/>
      <c r="AJK258" s="18"/>
      <c r="AJL258" s="18"/>
      <c r="AJM258" s="18"/>
      <c r="AJN258" s="18"/>
      <c r="AJO258" s="18"/>
      <c r="AJP258" s="18"/>
      <c r="AJQ258" s="18"/>
      <c r="AJR258" s="18"/>
      <c r="AJS258" s="18"/>
      <c r="AJT258" s="18"/>
      <c r="AJU258" s="18"/>
      <c r="AJV258" s="18"/>
      <c r="AJW258" s="18"/>
      <c r="AJX258" s="18"/>
      <c r="AJY258" s="18"/>
      <c r="AJZ258" s="18"/>
      <c r="AKA258" s="18"/>
      <c r="AKB258" s="18"/>
      <c r="AKC258" s="18"/>
      <c r="AKD258" s="18"/>
      <c r="AKE258" s="18"/>
      <c r="AKF258" s="18"/>
      <c r="AKG258" s="18"/>
      <c r="AKH258" s="18"/>
      <c r="AKI258" s="18"/>
      <c r="AKJ258" s="18"/>
      <c r="AKK258" s="18"/>
      <c r="AKL258" s="18"/>
      <c r="AKM258" s="18"/>
      <c r="AKN258" s="18"/>
      <c r="AKO258" s="18"/>
      <c r="AKP258" s="18"/>
      <c r="AKQ258" s="18"/>
      <c r="AKR258" s="18"/>
      <c r="AKS258" s="18"/>
      <c r="AKT258" s="18"/>
      <c r="AKU258" s="18"/>
      <c r="AKV258" s="18"/>
      <c r="AKW258" s="18"/>
      <c r="AKX258" s="18"/>
      <c r="AKY258" s="18"/>
      <c r="AKZ258" s="18"/>
      <c r="ALA258" s="18"/>
      <c r="ALB258" s="18"/>
      <c r="ALC258" s="18"/>
      <c r="ALD258" s="18"/>
      <c r="ALE258" s="18"/>
      <c r="ALF258" s="18"/>
      <c r="ALG258" s="18"/>
      <c r="ALH258" s="18"/>
      <c r="ALI258" s="18"/>
      <c r="ALJ258" s="18"/>
      <c r="ALK258" s="18"/>
      <c r="ALL258" s="18"/>
      <c r="ALM258" s="18"/>
      <c r="ALN258" s="18"/>
      <c r="ALO258" s="18"/>
      <c r="ALP258" s="18"/>
      <c r="ALQ258" s="18"/>
      <c r="ALR258" s="18"/>
      <c r="ALS258" s="18"/>
      <c r="ALT258" s="18"/>
      <c r="ALU258" s="18"/>
      <c r="ALV258" s="18"/>
      <c r="ALW258" s="18"/>
      <c r="ALX258" s="18"/>
      <c r="ALY258" s="18"/>
      <c r="ALZ258" s="18"/>
      <c r="AMA258" s="18"/>
      <c r="AMB258" s="18"/>
      <c r="AMC258" s="18"/>
      <c r="AMD258" s="18"/>
      <c r="AME258" s="18"/>
      <c r="AMF258" s="18"/>
      <c r="AMG258" s="18"/>
      <c r="AMH258" s="18"/>
      <c r="AMI258" s="18"/>
      <c r="AMJ258" s="18"/>
      <c r="AMK258" s="18"/>
      <c r="AML258" s="18"/>
      <c r="AMM258" s="18"/>
      <c r="AMN258" s="18"/>
      <c r="AMO258" s="18"/>
      <c r="AMP258" s="18"/>
      <c r="AMQ258" s="18"/>
      <c r="AMR258" s="18"/>
      <c r="AMS258" s="18"/>
      <c r="AMT258" s="18"/>
      <c r="AMU258" s="18"/>
      <c r="AMV258" s="18"/>
      <c r="AMW258" s="18"/>
      <c r="AMX258" s="18"/>
      <c r="AMY258" s="18"/>
      <c r="AMZ258" s="18"/>
      <c r="ANA258" s="18"/>
      <c r="ANB258" s="18"/>
      <c r="ANC258" s="18"/>
      <c r="AND258" s="18"/>
      <c r="ANE258" s="18"/>
      <c r="ANF258" s="18"/>
      <c r="ANG258" s="18"/>
      <c r="ANH258" s="18"/>
      <c r="ANI258" s="18"/>
      <c r="ANJ258" s="18"/>
      <c r="ANK258" s="18"/>
      <c r="ANL258" s="18"/>
      <c r="ANM258" s="18"/>
      <c r="ANN258" s="18"/>
      <c r="ANO258" s="18"/>
      <c r="ANP258" s="18"/>
      <c r="ANQ258" s="18"/>
      <c r="ANR258" s="18"/>
      <c r="ANS258" s="18"/>
      <c r="ANT258" s="18"/>
      <c r="ANU258" s="18"/>
      <c r="ANV258" s="18"/>
      <c r="ANW258" s="18"/>
      <c r="ANX258" s="18"/>
      <c r="ANY258" s="18"/>
      <c r="ANZ258" s="18"/>
      <c r="AOA258" s="18"/>
      <c r="AOB258" s="18"/>
      <c r="AOC258" s="18"/>
      <c r="AOD258" s="18"/>
      <c r="AOE258" s="18"/>
      <c r="AOF258" s="18"/>
      <c r="AOG258" s="18"/>
      <c r="AOH258" s="18"/>
      <c r="AOI258" s="18"/>
      <c r="AOJ258" s="18"/>
      <c r="AOK258" s="18"/>
      <c r="AOL258" s="18"/>
      <c r="AOM258" s="18"/>
      <c r="AON258" s="18"/>
      <c r="AOO258" s="18"/>
      <c r="AOP258" s="18"/>
      <c r="AOQ258" s="18"/>
      <c r="AOR258" s="18"/>
      <c r="AOS258" s="18"/>
      <c r="AOT258" s="18"/>
      <c r="AOU258" s="18"/>
      <c r="AOV258" s="18"/>
      <c r="AOW258" s="18"/>
      <c r="AOX258" s="18"/>
      <c r="AOY258" s="18"/>
      <c r="AOZ258" s="18"/>
      <c r="APA258" s="18"/>
      <c r="APB258" s="18"/>
      <c r="APC258" s="18"/>
      <c r="APD258" s="18"/>
      <c r="APE258" s="18"/>
      <c r="APF258" s="18"/>
      <c r="APG258" s="18"/>
      <c r="APH258" s="18"/>
      <c r="API258" s="18"/>
      <c r="APJ258" s="18"/>
      <c r="APK258" s="18"/>
      <c r="APL258" s="18"/>
      <c r="APM258" s="18"/>
      <c r="APN258" s="18"/>
      <c r="APO258" s="18"/>
      <c r="APP258" s="18"/>
      <c r="APQ258" s="18"/>
      <c r="APR258" s="18"/>
      <c r="APS258" s="18"/>
      <c r="APT258" s="18"/>
      <c r="APU258" s="18"/>
      <c r="APV258" s="18"/>
      <c r="APW258" s="18"/>
      <c r="APX258" s="18"/>
      <c r="APY258" s="18"/>
      <c r="APZ258" s="18"/>
      <c r="AQA258" s="18"/>
      <c r="AQB258" s="18"/>
      <c r="AQC258" s="18"/>
      <c r="AQD258" s="18"/>
      <c r="AQE258" s="18"/>
      <c r="AQF258" s="18"/>
      <c r="AQG258" s="18"/>
      <c r="AQH258" s="18"/>
      <c r="AQI258" s="18"/>
      <c r="AQJ258" s="18"/>
      <c r="AQK258" s="18"/>
      <c r="AQL258" s="18"/>
      <c r="AQM258" s="18"/>
      <c r="AQN258" s="18"/>
      <c r="AQO258" s="18"/>
      <c r="AQP258" s="18"/>
      <c r="AQQ258" s="18"/>
      <c r="AQR258" s="18"/>
      <c r="AQS258" s="18"/>
      <c r="AQT258" s="18"/>
      <c r="AQU258" s="18"/>
      <c r="AQV258" s="18"/>
      <c r="AQW258" s="18"/>
      <c r="AQX258" s="18"/>
      <c r="AQY258" s="18"/>
      <c r="AQZ258" s="18"/>
      <c r="ARA258" s="18"/>
      <c r="ARB258" s="18"/>
      <c r="ARC258" s="18"/>
      <c r="ARD258" s="18"/>
      <c r="ARE258" s="18"/>
      <c r="ARF258" s="18"/>
      <c r="ARG258" s="18"/>
      <c r="ARH258" s="18"/>
      <c r="ARI258" s="18"/>
      <c r="ARJ258" s="18"/>
      <c r="ARK258" s="18"/>
      <c r="ARL258" s="18"/>
      <c r="ARM258" s="18"/>
      <c r="ARN258" s="18"/>
      <c r="ARO258" s="18"/>
      <c r="ARP258" s="18"/>
      <c r="ARQ258" s="18"/>
      <c r="ARR258" s="18"/>
      <c r="ARS258" s="18"/>
      <c r="ART258" s="18"/>
      <c r="ARU258" s="18"/>
      <c r="ARV258" s="18"/>
      <c r="ARW258" s="18"/>
      <c r="ARX258" s="18"/>
      <c r="ARY258" s="18"/>
      <c r="ARZ258" s="18"/>
      <c r="ASA258" s="18"/>
      <c r="ASB258" s="18"/>
      <c r="ASC258" s="18"/>
      <c r="ASD258" s="18"/>
      <c r="ASE258" s="18"/>
      <c r="ASF258" s="18"/>
      <c r="ASG258" s="18"/>
      <c r="ASH258" s="18"/>
      <c r="ASI258" s="18"/>
      <c r="ASJ258" s="18"/>
      <c r="ASK258" s="18"/>
      <c r="ASL258" s="18"/>
      <c r="ASM258" s="18"/>
      <c r="ASN258" s="18"/>
      <c r="ASO258" s="18"/>
      <c r="ASP258" s="18"/>
      <c r="ASQ258" s="18"/>
      <c r="ASR258" s="18"/>
      <c r="ASS258" s="18"/>
      <c r="AST258" s="18"/>
      <c r="ASU258" s="18"/>
      <c r="ASV258" s="18"/>
      <c r="ASW258" s="18"/>
      <c r="ASX258" s="18"/>
      <c r="ASY258" s="18"/>
      <c r="ASZ258" s="18"/>
      <c r="ATA258" s="18"/>
      <c r="ATB258" s="18"/>
      <c r="ATC258" s="18"/>
      <c r="ATD258" s="18"/>
      <c r="ATE258" s="18"/>
      <c r="ATF258" s="18"/>
      <c r="ATG258" s="18"/>
      <c r="ATH258" s="18"/>
      <c r="ATI258" s="18"/>
      <c r="ATJ258" s="18"/>
      <c r="ATK258" s="18"/>
      <c r="ATL258" s="18"/>
      <c r="ATM258" s="18"/>
      <c r="ATN258" s="18"/>
      <c r="ATO258" s="18"/>
      <c r="ATP258" s="18"/>
      <c r="ATQ258" s="18"/>
      <c r="ATR258" s="18"/>
      <c r="ATS258" s="18"/>
      <c r="ATT258" s="18"/>
      <c r="ATU258" s="18"/>
      <c r="ATV258" s="18"/>
      <c r="ATW258" s="18"/>
      <c r="ATX258" s="18"/>
      <c r="ATY258" s="18"/>
      <c r="ATZ258" s="18"/>
      <c r="AUA258" s="18"/>
      <c r="AUB258" s="18"/>
      <c r="AUC258" s="18"/>
      <c r="AUD258" s="18"/>
      <c r="AUE258" s="18"/>
      <c r="AUF258" s="18"/>
      <c r="AUG258" s="18"/>
      <c r="AUH258" s="18"/>
      <c r="AUI258" s="18"/>
      <c r="AUJ258" s="18"/>
      <c r="AUK258" s="18"/>
      <c r="AUL258" s="18"/>
      <c r="AUM258" s="18"/>
      <c r="AUN258" s="18"/>
      <c r="AUO258" s="18"/>
      <c r="AUP258" s="18"/>
      <c r="AUQ258" s="18"/>
      <c r="AUR258" s="18"/>
      <c r="AUS258" s="18"/>
      <c r="AUT258" s="18"/>
      <c r="AUU258" s="18"/>
      <c r="AUV258" s="18"/>
      <c r="AUW258" s="18"/>
      <c r="AUX258" s="18"/>
      <c r="AUY258" s="18"/>
      <c r="AUZ258" s="18"/>
      <c r="AVA258" s="18"/>
      <c r="AVB258" s="18"/>
      <c r="AVC258" s="18"/>
      <c r="AVD258" s="18"/>
      <c r="AVE258" s="18"/>
      <c r="AVF258" s="18"/>
      <c r="AVG258" s="18"/>
      <c r="AVH258" s="18"/>
      <c r="AVI258" s="18"/>
      <c r="AVJ258" s="18"/>
      <c r="AVK258" s="18"/>
      <c r="AVL258" s="18"/>
      <c r="AVM258" s="18"/>
      <c r="AVN258" s="18"/>
      <c r="AVO258" s="18"/>
      <c r="AVP258" s="18"/>
      <c r="AVQ258" s="18"/>
      <c r="AVR258" s="18"/>
      <c r="AVS258" s="18"/>
      <c r="AVT258" s="18"/>
      <c r="AVU258" s="18"/>
      <c r="AVV258" s="18"/>
      <c r="AVW258" s="18"/>
      <c r="AVX258" s="18"/>
      <c r="AVY258" s="18"/>
      <c r="AVZ258" s="18"/>
      <c r="AWA258" s="18"/>
      <c r="AWB258" s="18"/>
      <c r="AWC258" s="18"/>
      <c r="AWD258" s="18"/>
      <c r="AWE258" s="18"/>
      <c r="AWF258" s="18"/>
      <c r="AWG258" s="18"/>
      <c r="AWH258" s="18"/>
      <c r="AWI258" s="18"/>
      <c r="AWJ258" s="18"/>
      <c r="AWK258" s="18"/>
      <c r="AWL258" s="18"/>
      <c r="AWM258" s="18"/>
      <c r="AWN258" s="18"/>
      <c r="AWO258" s="18"/>
      <c r="AWP258" s="18"/>
      <c r="AWQ258" s="18"/>
      <c r="AWR258" s="18"/>
      <c r="AWS258" s="18"/>
      <c r="AWT258" s="18"/>
      <c r="AWU258" s="18"/>
      <c r="AWV258" s="18"/>
      <c r="AWW258" s="18"/>
      <c r="AWX258" s="18"/>
      <c r="AWY258" s="18"/>
      <c r="AWZ258" s="18"/>
      <c r="AXA258" s="18"/>
      <c r="AXB258" s="18"/>
      <c r="AXC258" s="18"/>
      <c r="AXD258" s="18"/>
      <c r="AXE258" s="18"/>
      <c r="AXF258" s="18"/>
      <c r="AXG258" s="18"/>
      <c r="AXH258" s="18"/>
      <c r="AXI258" s="18"/>
      <c r="AXJ258" s="18"/>
      <c r="AXK258" s="18"/>
      <c r="AXL258" s="18"/>
      <c r="AXM258" s="18"/>
      <c r="AXN258" s="18"/>
      <c r="AXO258" s="18"/>
      <c r="AXP258" s="18"/>
      <c r="AXQ258" s="18"/>
      <c r="AXR258" s="18"/>
      <c r="AXS258" s="18"/>
      <c r="AXT258" s="18"/>
      <c r="AXU258" s="18"/>
      <c r="AXV258" s="18"/>
      <c r="AXW258" s="18"/>
      <c r="AXX258" s="18"/>
      <c r="AXY258" s="18"/>
      <c r="AXZ258" s="18"/>
      <c r="AYA258" s="18"/>
      <c r="AYB258" s="18"/>
      <c r="AYC258" s="18"/>
      <c r="AYD258" s="18"/>
      <c r="AYE258" s="18"/>
      <c r="AYF258" s="18"/>
      <c r="AYG258" s="18"/>
      <c r="AYH258" s="18"/>
      <c r="AYI258" s="18"/>
      <c r="AYJ258" s="18"/>
      <c r="AYK258" s="18"/>
      <c r="AYL258" s="18"/>
      <c r="AYM258" s="18"/>
      <c r="AYN258" s="18"/>
      <c r="AYO258" s="18"/>
      <c r="AYP258" s="18"/>
      <c r="AYQ258" s="18"/>
      <c r="AYR258" s="18"/>
      <c r="AYS258" s="18"/>
      <c r="AYT258" s="18"/>
      <c r="AYU258" s="18"/>
      <c r="AYV258" s="18"/>
      <c r="AYW258" s="18"/>
      <c r="AYX258" s="18"/>
      <c r="AYY258" s="18"/>
      <c r="AYZ258" s="18"/>
      <c r="AZA258" s="18"/>
      <c r="AZB258" s="18"/>
      <c r="AZC258" s="18"/>
      <c r="AZD258" s="18"/>
      <c r="AZE258" s="18"/>
      <c r="AZF258" s="18"/>
      <c r="AZG258" s="18"/>
      <c r="AZH258" s="18"/>
      <c r="AZI258" s="18"/>
      <c r="AZJ258" s="18"/>
      <c r="AZK258" s="18"/>
      <c r="AZL258" s="18"/>
      <c r="AZM258" s="18"/>
      <c r="AZN258" s="18"/>
      <c r="AZO258" s="18"/>
      <c r="AZP258" s="18"/>
      <c r="AZQ258" s="18"/>
      <c r="AZR258" s="18"/>
      <c r="AZS258" s="18"/>
      <c r="AZT258" s="18"/>
      <c r="AZU258" s="18"/>
      <c r="AZV258" s="18"/>
      <c r="AZW258" s="18"/>
      <c r="AZX258" s="18"/>
      <c r="AZY258" s="18"/>
      <c r="AZZ258" s="18"/>
      <c r="BAA258" s="18"/>
      <c r="BAB258" s="18"/>
      <c r="BAC258" s="18"/>
      <c r="BAD258" s="18"/>
      <c r="BAE258" s="18"/>
      <c r="BAF258" s="18"/>
      <c r="BAG258" s="18"/>
      <c r="BAH258" s="18"/>
      <c r="BAI258" s="18"/>
      <c r="BAJ258" s="18"/>
      <c r="BAK258" s="18"/>
      <c r="BAL258" s="18"/>
      <c r="BAM258" s="18"/>
      <c r="BAN258" s="18"/>
      <c r="BAO258" s="18"/>
      <c r="BAP258" s="18"/>
      <c r="BAQ258" s="18"/>
      <c r="BAR258" s="18"/>
      <c r="BAS258" s="18"/>
      <c r="BAT258" s="18"/>
      <c r="BAU258" s="18"/>
      <c r="BAV258" s="18"/>
      <c r="BAW258" s="18"/>
      <c r="BAX258" s="18"/>
      <c r="BAY258" s="18"/>
      <c r="BAZ258" s="18"/>
      <c r="BBA258" s="18"/>
      <c r="BBB258" s="18"/>
      <c r="BBC258" s="18"/>
      <c r="BBD258" s="18"/>
      <c r="BBE258" s="18"/>
      <c r="BBF258" s="18"/>
      <c r="BBG258" s="18"/>
      <c r="BBH258" s="18"/>
      <c r="BBI258" s="18"/>
      <c r="BBJ258" s="18"/>
      <c r="BBK258" s="18"/>
      <c r="BBL258" s="18"/>
      <c r="BBM258" s="18"/>
      <c r="BBN258" s="18"/>
      <c r="BBO258" s="18"/>
      <c r="BBP258" s="18"/>
      <c r="BBQ258" s="18"/>
      <c r="BBR258" s="18"/>
      <c r="BBS258" s="18"/>
      <c r="BBT258" s="18"/>
      <c r="BBU258" s="18"/>
      <c r="BBV258" s="18"/>
      <c r="BBW258" s="18"/>
      <c r="BBX258" s="18"/>
      <c r="BBY258" s="18"/>
      <c r="BBZ258" s="18"/>
      <c r="BCA258" s="18"/>
      <c r="BCB258" s="18"/>
      <c r="BCC258" s="18"/>
      <c r="BCD258" s="18"/>
      <c r="BCE258" s="18"/>
      <c r="BCF258" s="18"/>
      <c r="BCG258" s="18"/>
      <c r="BCH258" s="18"/>
      <c r="BCI258" s="18"/>
      <c r="BCJ258" s="18"/>
      <c r="BCK258" s="18"/>
      <c r="BCL258" s="18"/>
      <c r="BCM258" s="18"/>
      <c r="BCN258" s="18"/>
      <c r="BCO258" s="18"/>
      <c r="BCP258" s="18"/>
      <c r="BCQ258" s="18"/>
      <c r="BCR258" s="18"/>
      <c r="BCS258" s="18"/>
      <c r="BCT258" s="18"/>
      <c r="BCU258" s="18"/>
      <c r="BCV258" s="18"/>
      <c r="BCW258" s="18"/>
      <c r="BCX258" s="18"/>
      <c r="BCY258" s="18"/>
      <c r="BCZ258" s="18"/>
      <c r="BDA258" s="18"/>
      <c r="BDB258" s="18"/>
      <c r="BDC258" s="18"/>
      <c r="BDD258" s="18"/>
      <c r="BDE258" s="18"/>
      <c r="BDF258" s="18"/>
      <c r="BDG258" s="18"/>
      <c r="BDH258" s="18"/>
      <c r="BDI258" s="18"/>
      <c r="BDJ258" s="18"/>
      <c r="BDK258" s="18"/>
      <c r="BDL258" s="18"/>
      <c r="BDM258" s="18"/>
      <c r="BDN258" s="18"/>
      <c r="BDO258" s="18"/>
      <c r="BDP258" s="18"/>
      <c r="BDQ258" s="18"/>
      <c r="BDR258" s="18"/>
      <c r="BDS258" s="18"/>
      <c r="BDT258" s="18"/>
      <c r="BDU258" s="18"/>
      <c r="BDV258" s="18"/>
      <c r="BDW258" s="18"/>
      <c r="BDX258" s="18"/>
      <c r="BDY258" s="18"/>
      <c r="BDZ258" s="18"/>
      <c r="BEA258" s="18"/>
      <c r="BEB258" s="18"/>
      <c r="BEC258" s="18"/>
      <c r="BED258" s="18"/>
      <c r="BEE258" s="18"/>
      <c r="BEF258" s="18"/>
      <c r="BEG258" s="18"/>
      <c r="BEH258" s="18"/>
      <c r="BEI258" s="18"/>
      <c r="BEJ258" s="18"/>
      <c r="BEK258" s="18"/>
      <c r="BEL258" s="18"/>
      <c r="BEM258" s="18"/>
      <c r="BEN258" s="18"/>
      <c r="BEO258" s="18"/>
      <c r="BEP258" s="18"/>
      <c r="BEQ258" s="18"/>
      <c r="BER258" s="18"/>
      <c r="BES258" s="18"/>
      <c r="BET258" s="18"/>
      <c r="BEU258" s="18"/>
      <c r="BEV258" s="18"/>
      <c r="BEW258" s="18"/>
      <c r="BEX258" s="18"/>
      <c r="BEY258" s="18"/>
      <c r="BEZ258" s="18"/>
      <c r="BFA258" s="18"/>
      <c r="BFB258" s="18"/>
      <c r="BFC258" s="18"/>
      <c r="BFD258" s="18"/>
      <c r="BFE258" s="18"/>
      <c r="BFF258" s="18"/>
      <c r="BFG258" s="18"/>
      <c r="BFH258" s="18"/>
      <c r="BFI258" s="18"/>
      <c r="BFJ258" s="18"/>
      <c r="BFK258" s="18"/>
      <c r="BFL258" s="18"/>
      <c r="BFM258" s="18"/>
      <c r="BFN258" s="18"/>
      <c r="BFO258" s="18"/>
      <c r="BFP258" s="18"/>
      <c r="BFQ258" s="18"/>
      <c r="BFR258" s="18"/>
      <c r="BFS258" s="18"/>
      <c r="BFT258" s="18"/>
      <c r="BFU258" s="18"/>
      <c r="BFV258" s="18"/>
      <c r="BFW258" s="18"/>
      <c r="BFX258" s="18"/>
      <c r="BFY258" s="18"/>
      <c r="BFZ258" s="18"/>
      <c r="BGA258" s="18"/>
      <c r="BGB258" s="18"/>
      <c r="BGC258" s="18"/>
      <c r="BGD258" s="18"/>
      <c r="BGE258" s="18"/>
      <c r="BGF258" s="18"/>
      <c r="BGG258" s="18"/>
      <c r="BGH258" s="18"/>
      <c r="BGI258" s="18"/>
      <c r="BGJ258" s="18"/>
      <c r="BGK258" s="18"/>
      <c r="BGL258" s="18"/>
      <c r="BGM258" s="18"/>
      <c r="BGN258" s="18"/>
      <c r="BGO258" s="18"/>
      <c r="BGP258" s="18"/>
      <c r="BGQ258" s="18"/>
      <c r="BGR258" s="18"/>
      <c r="BGS258" s="18"/>
      <c r="BGT258" s="18"/>
      <c r="BGU258" s="18"/>
      <c r="BGV258" s="18"/>
      <c r="BGW258" s="18"/>
      <c r="BGX258" s="18"/>
      <c r="BGY258" s="18"/>
      <c r="BGZ258" s="18"/>
      <c r="BHA258" s="18"/>
      <c r="BHB258" s="18"/>
      <c r="BHC258" s="18"/>
      <c r="BHD258" s="18"/>
      <c r="BHE258" s="18"/>
      <c r="BHF258" s="18"/>
      <c r="BHG258" s="18"/>
      <c r="BHH258" s="18"/>
      <c r="BHI258" s="18"/>
      <c r="BHJ258" s="18"/>
      <c r="BHK258" s="18"/>
      <c r="BHL258" s="18"/>
      <c r="BHM258" s="18"/>
      <c r="BHN258" s="18"/>
      <c r="BHO258" s="18"/>
      <c r="BHP258" s="18"/>
      <c r="BHQ258" s="18"/>
      <c r="BHR258" s="18"/>
      <c r="BHS258" s="18"/>
      <c r="BHT258" s="18"/>
      <c r="BHU258" s="18"/>
      <c r="BHV258" s="18"/>
      <c r="BHW258" s="18"/>
      <c r="BHX258" s="18"/>
      <c r="BHY258" s="18"/>
      <c r="BHZ258" s="18"/>
      <c r="BIA258" s="18"/>
      <c r="BIB258" s="18"/>
      <c r="BIC258" s="18"/>
      <c r="BID258" s="18"/>
      <c r="BIE258" s="18"/>
      <c r="BIF258" s="18"/>
      <c r="BIG258" s="18"/>
      <c r="BIH258" s="18"/>
      <c r="BII258" s="18"/>
      <c r="BIJ258" s="18"/>
      <c r="BIK258" s="18"/>
      <c r="BIL258" s="18"/>
      <c r="BIM258" s="18"/>
      <c r="BIN258" s="18"/>
      <c r="BIO258" s="18"/>
      <c r="BIP258" s="18"/>
      <c r="BIQ258" s="18"/>
      <c r="BIR258" s="18"/>
      <c r="BIS258" s="18"/>
      <c r="BIT258" s="18"/>
      <c r="BIU258" s="18"/>
      <c r="BIV258" s="18"/>
      <c r="BIW258" s="18"/>
      <c r="BIX258" s="18"/>
      <c r="BIY258" s="18"/>
      <c r="BIZ258" s="18"/>
      <c r="BJA258" s="18"/>
      <c r="BJB258" s="18"/>
      <c r="BJC258" s="18"/>
      <c r="BJD258" s="18"/>
      <c r="BJE258" s="18"/>
      <c r="BJF258" s="18"/>
      <c r="BJG258" s="18"/>
      <c r="BJH258" s="18"/>
      <c r="BJI258" s="18"/>
      <c r="BJJ258" s="18"/>
      <c r="BJK258" s="18"/>
      <c r="BJL258" s="18"/>
      <c r="BJM258" s="18"/>
      <c r="BJN258" s="18"/>
      <c r="BJO258" s="18"/>
      <c r="BJP258" s="18"/>
      <c r="BJQ258" s="18"/>
      <c r="BJR258" s="18"/>
      <c r="BJS258" s="18"/>
      <c r="BJT258" s="18"/>
      <c r="BJU258" s="18"/>
      <c r="BJV258" s="18"/>
      <c r="BJW258" s="18"/>
      <c r="BJX258" s="18"/>
      <c r="BJY258" s="18"/>
      <c r="BJZ258" s="18"/>
      <c r="BKA258" s="18"/>
      <c r="BKB258" s="18"/>
      <c r="BKC258" s="18"/>
      <c r="BKD258" s="18"/>
      <c r="BKE258" s="18"/>
      <c r="BKF258" s="18"/>
      <c r="BKG258" s="18"/>
      <c r="BKH258" s="18"/>
      <c r="BKI258" s="18"/>
      <c r="BKJ258" s="18"/>
      <c r="BKK258" s="18"/>
      <c r="BKL258" s="18"/>
      <c r="BKM258" s="18"/>
      <c r="BKN258" s="18"/>
      <c r="BKO258" s="18"/>
      <c r="BKP258" s="18"/>
      <c r="BKQ258" s="18"/>
      <c r="BKR258" s="18"/>
      <c r="BKS258" s="18"/>
      <c r="BKT258" s="18"/>
      <c r="BKU258" s="18"/>
      <c r="BKV258" s="18"/>
      <c r="BKW258" s="18"/>
      <c r="BKX258" s="18"/>
      <c r="BKY258" s="18"/>
      <c r="BKZ258" s="18"/>
      <c r="BLA258" s="18"/>
      <c r="BLB258" s="18"/>
      <c r="BLC258" s="18"/>
      <c r="BLD258" s="18"/>
      <c r="BLE258" s="18"/>
      <c r="BLF258" s="18"/>
      <c r="BLG258" s="18"/>
      <c r="BLH258" s="18"/>
      <c r="BLI258" s="18"/>
      <c r="BLJ258" s="18"/>
      <c r="BLK258" s="18"/>
      <c r="BLL258" s="18"/>
      <c r="BLM258" s="18"/>
      <c r="BLN258" s="18"/>
      <c r="BLO258" s="18"/>
      <c r="BLP258" s="18"/>
      <c r="BLQ258" s="18"/>
      <c r="BLR258" s="18"/>
      <c r="BLS258" s="18"/>
      <c r="BLT258" s="18"/>
      <c r="BLU258" s="18"/>
      <c r="BLV258" s="18"/>
      <c r="BLW258" s="18"/>
      <c r="BLX258" s="18"/>
      <c r="BLY258" s="18"/>
      <c r="BLZ258" s="18"/>
      <c r="BMA258" s="18"/>
      <c r="BMB258" s="18"/>
      <c r="BMC258" s="18"/>
      <c r="BMD258" s="18"/>
      <c r="BME258" s="18"/>
      <c r="BMF258" s="18"/>
      <c r="BMG258" s="18"/>
      <c r="BMH258" s="18"/>
      <c r="BMI258" s="18"/>
      <c r="BMJ258" s="18"/>
      <c r="BMK258" s="18"/>
      <c r="BML258" s="18"/>
      <c r="BMM258" s="18"/>
      <c r="BMN258" s="18"/>
      <c r="BMO258" s="18"/>
      <c r="BMP258" s="18"/>
      <c r="BMQ258" s="18"/>
      <c r="BMR258" s="18"/>
      <c r="BMS258" s="18"/>
      <c r="BMT258" s="18"/>
      <c r="BMU258" s="18"/>
      <c r="BMV258" s="18"/>
      <c r="BMW258" s="18"/>
      <c r="BMX258" s="18"/>
      <c r="BMY258" s="18"/>
      <c r="BMZ258" s="18"/>
      <c r="BNA258" s="18"/>
      <c r="BNB258" s="18"/>
      <c r="BNC258" s="18"/>
      <c r="BND258" s="18"/>
      <c r="BNE258" s="18"/>
      <c r="BNF258" s="18"/>
      <c r="BNG258" s="18"/>
      <c r="BNH258" s="18"/>
      <c r="BNI258" s="18"/>
      <c r="BNJ258" s="18"/>
      <c r="BNK258" s="18"/>
      <c r="BNL258" s="18"/>
      <c r="BNM258" s="18"/>
      <c r="BNN258" s="18"/>
      <c r="BNO258" s="18"/>
      <c r="BNP258" s="18"/>
      <c r="BNQ258" s="18"/>
      <c r="BNR258" s="18"/>
      <c r="BNS258" s="18"/>
      <c r="BNT258" s="18"/>
      <c r="BNU258" s="18"/>
      <c r="BNV258" s="18"/>
      <c r="BNW258" s="18"/>
      <c r="BNX258" s="18"/>
      <c r="BNY258" s="18"/>
      <c r="BNZ258" s="18"/>
      <c r="BOA258" s="18"/>
      <c r="BOB258" s="18"/>
      <c r="BOC258" s="18"/>
      <c r="BOD258" s="18"/>
      <c r="BOE258" s="18"/>
      <c r="BOF258" s="18"/>
      <c r="BOG258" s="18"/>
      <c r="BOH258" s="18"/>
      <c r="BOI258" s="18"/>
      <c r="BOJ258" s="18"/>
      <c r="BOK258" s="18"/>
      <c r="BOL258" s="18"/>
      <c r="BOM258" s="18"/>
      <c r="BON258" s="18"/>
      <c r="BOO258" s="18"/>
      <c r="BOP258" s="18"/>
      <c r="BOQ258" s="18"/>
      <c r="BOR258" s="18"/>
      <c r="BOS258" s="18"/>
      <c r="BOT258" s="18"/>
      <c r="BOU258" s="18"/>
      <c r="BOV258" s="18"/>
      <c r="BOW258" s="18"/>
      <c r="BOX258" s="18"/>
      <c r="BOY258" s="18"/>
      <c r="BOZ258" s="18"/>
      <c r="BPA258" s="18"/>
      <c r="BPB258" s="18"/>
      <c r="BPC258" s="18"/>
      <c r="BPD258" s="18"/>
      <c r="BPE258" s="18"/>
      <c r="BPF258" s="18"/>
      <c r="BPG258" s="18"/>
      <c r="BPH258" s="18"/>
      <c r="BPI258" s="18"/>
      <c r="BPJ258" s="18"/>
      <c r="BPK258" s="18"/>
      <c r="BPL258" s="18"/>
      <c r="BPM258" s="18"/>
      <c r="BPN258" s="18"/>
      <c r="BPO258" s="18"/>
      <c r="BPP258" s="18"/>
      <c r="BPQ258" s="18"/>
      <c r="BPR258" s="18"/>
      <c r="BPS258" s="18"/>
      <c r="BPT258" s="18"/>
      <c r="BPU258" s="18"/>
      <c r="BPV258" s="18"/>
      <c r="BPW258" s="18"/>
      <c r="BPX258" s="18"/>
      <c r="BPY258" s="18"/>
      <c r="BPZ258" s="18"/>
      <c r="BQA258" s="18"/>
      <c r="BQB258" s="18"/>
      <c r="BQC258" s="18"/>
      <c r="BQD258" s="18"/>
      <c r="BQE258" s="18"/>
      <c r="BQF258" s="18"/>
      <c r="BQG258" s="18"/>
      <c r="BQH258" s="18"/>
      <c r="BQI258" s="18"/>
      <c r="BQJ258" s="18"/>
      <c r="BQK258" s="18"/>
      <c r="BQL258" s="18"/>
      <c r="BQM258" s="18"/>
      <c r="BQN258" s="18"/>
      <c r="BQO258" s="18"/>
      <c r="BQP258" s="18"/>
      <c r="BQQ258" s="18"/>
      <c r="BQR258" s="18"/>
      <c r="BQS258" s="18"/>
      <c r="BQT258" s="18"/>
      <c r="BQU258" s="18"/>
      <c r="BQV258" s="18"/>
      <c r="BQW258" s="18"/>
      <c r="BQX258" s="18"/>
      <c r="BQY258" s="18"/>
      <c r="BQZ258" s="18"/>
      <c r="BRA258" s="18"/>
      <c r="BRB258" s="18"/>
      <c r="BRC258" s="18"/>
      <c r="BRD258" s="18"/>
      <c r="BRE258" s="18"/>
      <c r="BRF258" s="18"/>
      <c r="BRG258" s="18"/>
      <c r="BRH258" s="18"/>
      <c r="BRI258" s="18"/>
      <c r="BRJ258" s="18"/>
      <c r="BRK258" s="18"/>
      <c r="BRL258" s="18"/>
      <c r="BRM258" s="18"/>
      <c r="BRN258" s="18"/>
      <c r="BRO258" s="18"/>
      <c r="BRP258" s="18"/>
      <c r="BRQ258" s="18"/>
      <c r="BRR258" s="18"/>
      <c r="BRS258" s="18"/>
      <c r="BRT258" s="18"/>
      <c r="BRU258" s="18"/>
      <c r="BRV258" s="18"/>
      <c r="BRW258" s="18"/>
      <c r="BRX258" s="18"/>
      <c r="BRY258" s="18"/>
      <c r="BRZ258" s="18"/>
      <c r="BSA258" s="18"/>
      <c r="BSB258" s="18"/>
      <c r="BSC258" s="18"/>
      <c r="BSD258" s="18"/>
      <c r="BSE258" s="18"/>
      <c r="BSF258" s="18"/>
      <c r="BSG258" s="18"/>
      <c r="BSH258" s="18"/>
      <c r="BSI258" s="18"/>
      <c r="BSJ258" s="18"/>
      <c r="BSK258" s="18"/>
      <c r="BSL258" s="18"/>
      <c r="BSM258" s="18"/>
      <c r="BSN258" s="18"/>
      <c r="BSO258" s="18"/>
      <c r="BSP258" s="18"/>
      <c r="BSQ258" s="18"/>
      <c r="BSR258" s="18"/>
      <c r="BSS258" s="18"/>
      <c r="BST258" s="18"/>
      <c r="BSU258" s="18"/>
      <c r="BSV258" s="18"/>
      <c r="BSW258" s="18"/>
      <c r="BSX258" s="18"/>
      <c r="BSY258" s="18"/>
      <c r="BSZ258" s="18"/>
      <c r="BTA258" s="18"/>
      <c r="BTB258" s="18"/>
      <c r="BTC258" s="18"/>
      <c r="BTD258" s="18"/>
      <c r="BTE258" s="18"/>
      <c r="BTF258" s="18"/>
      <c r="BTG258" s="18"/>
      <c r="BTH258" s="18"/>
      <c r="BTI258" s="18"/>
      <c r="BTJ258" s="18"/>
      <c r="BTK258" s="18"/>
      <c r="BTL258" s="18"/>
      <c r="BTM258" s="18"/>
      <c r="BTN258" s="18"/>
      <c r="BTO258" s="18"/>
      <c r="BTP258" s="18"/>
      <c r="BTQ258" s="18"/>
      <c r="BTR258" s="18"/>
      <c r="BTS258" s="18"/>
      <c r="BTT258" s="18"/>
      <c r="BTU258" s="18"/>
      <c r="BTV258" s="18"/>
      <c r="BTW258" s="18"/>
      <c r="BTX258" s="18"/>
      <c r="BTY258" s="18"/>
      <c r="BTZ258" s="18"/>
      <c r="BUA258" s="18"/>
      <c r="BUB258" s="18"/>
      <c r="BUC258" s="18"/>
      <c r="BUD258" s="18"/>
      <c r="BUE258" s="18"/>
      <c r="BUF258" s="18"/>
      <c r="BUG258" s="18"/>
      <c r="BUH258" s="18"/>
      <c r="BUI258" s="18"/>
      <c r="BUJ258" s="18"/>
      <c r="BUK258" s="18"/>
      <c r="BUL258" s="18"/>
      <c r="BUM258" s="18"/>
      <c r="BUN258" s="18"/>
      <c r="BUO258" s="18"/>
      <c r="BUP258" s="18"/>
      <c r="BUQ258" s="18"/>
      <c r="BUR258" s="18"/>
      <c r="BUS258" s="18"/>
      <c r="BUT258" s="18"/>
      <c r="BUU258" s="18"/>
      <c r="BUV258" s="18"/>
      <c r="BUW258" s="18"/>
      <c r="BUX258" s="18"/>
      <c r="BUY258" s="18"/>
      <c r="BUZ258" s="18"/>
      <c r="BVA258" s="18"/>
      <c r="BVB258" s="18"/>
      <c r="BVC258" s="18"/>
      <c r="BVD258" s="18"/>
      <c r="BVE258" s="18"/>
      <c r="BVF258" s="18"/>
      <c r="BVG258" s="18"/>
      <c r="BVH258" s="18"/>
      <c r="BVI258" s="18"/>
      <c r="BVJ258" s="18"/>
      <c r="BVK258" s="18"/>
      <c r="BVL258" s="18"/>
      <c r="BVM258" s="18"/>
      <c r="BVN258" s="18"/>
      <c r="BVO258" s="18"/>
      <c r="BVP258" s="18"/>
      <c r="BVQ258" s="18"/>
      <c r="BVR258" s="18"/>
      <c r="BVS258" s="18"/>
      <c r="BVT258" s="18"/>
      <c r="BVU258" s="18"/>
      <c r="BVV258" s="18"/>
      <c r="BVW258" s="18"/>
      <c r="BVX258" s="18"/>
      <c r="BVY258" s="18"/>
      <c r="BVZ258" s="18"/>
      <c r="BWA258" s="18"/>
      <c r="BWB258" s="18"/>
      <c r="BWC258" s="18"/>
      <c r="BWD258" s="18"/>
      <c r="BWE258" s="18"/>
      <c r="BWF258" s="18"/>
      <c r="BWG258" s="18"/>
      <c r="BWH258" s="18"/>
      <c r="BWI258" s="18"/>
      <c r="BWJ258" s="18"/>
      <c r="BWK258" s="18"/>
      <c r="BWL258" s="18"/>
      <c r="BWM258" s="18"/>
      <c r="BWN258" s="18"/>
      <c r="BWO258" s="18"/>
      <c r="BWP258" s="18"/>
      <c r="BWQ258" s="18"/>
      <c r="BWR258" s="18"/>
      <c r="BWS258" s="18"/>
      <c r="BWT258" s="18"/>
      <c r="BWU258" s="18"/>
      <c r="BWV258" s="18"/>
      <c r="BWW258" s="18"/>
      <c r="BWX258" s="18"/>
      <c r="BWY258" s="18"/>
      <c r="BWZ258" s="18"/>
      <c r="BXA258" s="18"/>
      <c r="BXB258" s="18"/>
      <c r="BXC258" s="18"/>
      <c r="BXD258" s="18"/>
      <c r="BXE258" s="18"/>
      <c r="BXF258" s="18"/>
      <c r="BXG258" s="18"/>
      <c r="BXH258" s="18"/>
      <c r="BXI258" s="18"/>
      <c r="BXJ258" s="18"/>
      <c r="BXK258" s="18"/>
      <c r="BXL258" s="18"/>
      <c r="BXM258" s="18"/>
      <c r="BXN258" s="18"/>
      <c r="BXO258" s="18"/>
      <c r="BXP258" s="18"/>
      <c r="BXQ258" s="18"/>
      <c r="BXR258" s="18"/>
      <c r="BXS258" s="18"/>
      <c r="BXT258" s="18"/>
      <c r="BXU258" s="18"/>
      <c r="BXV258" s="18"/>
      <c r="BXW258" s="18"/>
      <c r="BXX258" s="18"/>
      <c r="BXY258" s="18"/>
      <c r="BXZ258" s="18"/>
      <c r="BYA258" s="18"/>
      <c r="BYB258" s="18"/>
      <c r="BYC258" s="18"/>
      <c r="BYD258" s="18"/>
      <c r="BYE258" s="18"/>
      <c r="BYF258" s="18"/>
      <c r="BYG258" s="18"/>
      <c r="BYH258" s="18"/>
      <c r="BYI258" s="18"/>
      <c r="BYJ258" s="18"/>
      <c r="BYK258" s="18"/>
      <c r="BYL258" s="18"/>
      <c r="BYM258" s="18"/>
      <c r="BYN258" s="18"/>
      <c r="BYO258" s="18"/>
      <c r="BYP258" s="18"/>
      <c r="BYQ258" s="18"/>
      <c r="BYR258" s="18"/>
      <c r="BYS258" s="18"/>
      <c r="BYT258" s="18"/>
      <c r="BYU258" s="18"/>
      <c r="BYV258" s="18"/>
      <c r="BYW258" s="18"/>
      <c r="BYX258" s="18"/>
      <c r="BYY258" s="18"/>
      <c r="BYZ258" s="18"/>
      <c r="BZA258" s="18"/>
      <c r="BZB258" s="18"/>
      <c r="BZC258" s="18"/>
      <c r="BZD258" s="18"/>
      <c r="BZE258" s="18"/>
      <c r="BZF258" s="18"/>
      <c r="BZG258" s="18"/>
      <c r="BZH258" s="18"/>
      <c r="BZI258" s="18"/>
      <c r="BZJ258" s="18"/>
      <c r="BZK258" s="18"/>
      <c r="BZL258" s="18"/>
      <c r="BZM258" s="18"/>
      <c r="BZN258" s="18"/>
      <c r="BZO258" s="18"/>
      <c r="BZP258" s="18"/>
      <c r="BZQ258" s="18"/>
      <c r="BZR258" s="18"/>
      <c r="BZS258" s="18"/>
      <c r="BZT258" s="18"/>
      <c r="BZU258" s="18"/>
      <c r="BZV258" s="18"/>
      <c r="BZW258" s="18"/>
      <c r="BZX258" s="18"/>
      <c r="BZY258" s="18"/>
      <c r="BZZ258" s="18"/>
      <c r="CAA258" s="18"/>
      <c r="CAB258" s="18"/>
      <c r="CAC258" s="18"/>
      <c r="CAD258" s="18"/>
      <c r="CAE258" s="18"/>
      <c r="CAF258" s="18"/>
      <c r="CAG258" s="18"/>
      <c r="CAH258" s="18"/>
      <c r="CAI258" s="18"/>
      <c r="CAJ258" s="18"/>
      <c r="CAK258" s="18"/>
      <c r="CAL258" s="18"/>
      <c r="CAM258" s="18"/>
      <c r="CAN258" s="18"/>
      <c r="CAO258" s="18"/>
      <c r="CAP258" s="18"/>
      <c r="CAQ258" s="18"/>
      <c r="CAR258" s="18"/>
      <c r="CAS258" s="18"/>
      <c r="CAT258" s="18"/>
      <c r="CAU258" s="18"/>
      <c r="CAV258" s="18"/>
      <c r="CAW258" s="18"/>
      <c r="CAX258" s="18"/>
      <c r="CAY258" s="18"/>
      <c r="CAZ258" s="18"/>
      <c r="CBA258" s="18"/>
      <c r="CBB258" s="18"/>
      <c r="CBC258" s="18"/>
      <c r="CBD258" s="18"/>
      <c r="CBE258" s="18"/>
      <c r="CBF258" s="18"/>
      <c r="CBG258" s="18"/>
      <c r="CBH258" s="18"/>
      <c r="CBI258" s="18"/>
      <c r="CBJ258" s="18"/>
      <c r="CBK258" s="18"/>
      <c r="CBL258" s="18"/>
      <c r="CBM258" s="18"/>
      <c r="CBN258" s="18"/>
      <c r="CBO258" s="18"/>
      <c r="CBP258" s="18"/>
      <c r="CBQ258" s="18"/>
      <c r="CBR258" s="18"/>
      <c r="CBS258" s="18"/>
      <c r="CBT258" s="18"/>
      <c r="CBU258" s="18"/>
      <c r="CBV258" s="18"/>
      <c r="CBW258" s="18"/>
      <c r="CBX258" s="18"/>
      <c r="CBY258" s="18"/>
      <c r="CBZ258" s="18"/>
      <c r="CCA258" s="18"/>
      <c r="CCB258" s="18"/>
      <c r="CCC258" s="18"/>
      <c r="CCD258" s="18"/>
      <c r="CCE258" s="18"/>
      <c r="CCF258" s="18"/>
      <c r="CCG258" s="18"/>
      <c r="CCH258" s="18"/>
      <c r="CCI258" s="18"/>
      <c r="CCJ258" s="18"/>
      <c r="CCK258" s="18"/>
      <c r="CCL258" s="18"/>
      <c r="CCM258" s="18"/>
      <c r="CCN258" s="18"/>
      <c r="CCO258" s="18"/>
      <c r="CCP258" s="18"/>
      <c r="CCQ258" s="18"/>
      <c r="CCR258" s="18"/>
      <c r="CCS258" s="18"/>
      <c r="CCT258" s="18"/>
      <c r="CCU258" s="18"/>
      <c r="CCV258" s="18"/>
      <c r="CCW258" s="18"/>
      <c r="CCX258" s="18"/>
      <c r="CCY258" s="18"/>
      <c r="CCZ258" s="18"/>
      <c r="CDA258" s="18"/>
      <c r="CDB258" s="18"/>
      <c r="CDC258" s="18"/>
      <c r="CDD258" s="18"/>
      <c r="CDE258" s="18"/>
      <c r="CDF258" s="18"/>
      <c r="CDG258" s="18"/>
      <c r="CDH258" s="18"/>
      <c r="CDI258" s="18"/>
      <c r="CDJ258" s="18"/>
      <c r="CDK258" s="18"/>
      <c r="CDL258" s="18"/>
      <c r="CDM258" s="18"/>
      <c r="CDN258" s="18"/>
      <c r="CDO258" s="18"/>
      <c r="CDP258" s="18"/>
      <c r="CDQ258" s="18"/>
      <c r="CDR258" s="18"/>
      <c r="CDS258" s="18"/>
      <c r="CDT258" s="18"/>
      <c r="CDU258" s="18"/>
      <c r="CDV258" s="18"/>
      <c r="CDW258" s="18"/>
      <c r="CDX258" s="18"/>
      <c r="CDY258" s="18"/>
      <c r="CDZ258" s="18"/>
      <c r="CEA258" s="18"/>
      <c r="CEB258" s="18"/>
      <c r="CEC258" s="18"/>
      <c r="CED258" s="18"/>
      <c r="CEE258" s="18"/>
      <c r="CEF258" s="18"/>
      <c r="CEG258" s="18"/>
      <c r="CEH258" s="18"/>
      <c r="CEI258" s="18"/>
      <c r="CEJ258" s="18"/>
      <c r="CEK258" s="18"/>
      <c r="CEL258" s="18"/>
      <c r="CEM258" s="18"/>
      <c r="CEN258" s="18"/>
      <c r="CEO258" s="18"/>
      <c r="CEP258" s="18"/>
      <c r="CEQ258" s="18"/>
      <c r="CER258" s="18"/>
      <c r="CES258" s="18"/>
      <c r="CET258" s="18"/>
      <c r="CEU258" s="18"/>
      <c r="CEV258" s="18"/>
      <c r="CEW258" s="18"/>
      <c r="CEX258" s="18"/>
      <c r="CEY258" s="18"/>
      <c r="CEZ258" s="18"/>
      <c r="CFA258" s="18"/>
      <c r="CFB258" s="18"/>
      <c r="CFC258" s="18"/>
      <c r="CFD258" s="18"/>
      <c r="CFE258" s="18"/>
      <c r="CFF258" s="18"/>
      <c r="CFG258" s="18"/>
      <c r="CFH258" s="18"/>
      <c r="CFI258" s="18"/>
      <c r="CFJ258" s="18"/>
      <c r="CFK258" s="18"/>
      <c r="CFL258" s="18"/>
      <c r="CFM258" s="18"/>
      <c r="CFN258" s="18"/>
      <c r="CFO258" s="18"/>
      <c r="CFP258" s="18"/>
      <c r="CFQ258" s="18"/>
      <c r="CFR258" s="18"/>
      <c r="CFS258" s="18"/>
      <c r="CFT258" s="18"/>
      <c r="CFU258" s="18"/>
      <c r="CFV258" s="18"/>
      <c r="CFW258" s="18"/>
      <c r="CFX258" s="18"/>
      <c r="CFY258" s="18"/>
      <c r="CFZ258" s="18"/>
      <c r="CGA258" s="18"/>
      <c r="CGB258" s="18"/>
      <c r="CGC258" s="18"/>
      <c r="CGD258" s="18"/>
      <c r="CGE258" s="18"/>
      <c r="CGF258" s="18"/>
      <c r="CGG258" s="18"/>
      <c r="CGH258" s="18"/>
      <c r="CGI258" s="18"/>
      <c r="CGJ258" s="18"/>
      <c r="CGK258" s="18"/>
      <c r="CGL258" s="18"/>
      <c r="CGM258" s="18"/>
      <c r="CGN258" s="18"/>
      <c r="CGO258" s="18"/>
      <c r="CGP258" s="18"/>
      <c r="CGQ258" s="18"/>
      <c r="CGR258" s="18"/>
      <c r="CGS258" s="18"/>
      <c r="CGT258" s="18"/>
      <c r="CGU258" s="18"/>
      <c r="CGV258" s="18"/>
      <c r="CGW258" s="18"/>
      <c r="CGX258" s="18"/>
      <c r="CGY258" s="18"/>
      <c r="CGZ258" s="18"/>
      <c r="CHA258" s="18"/>
      <c r="CHB258" s="18"/>
      <c r="CHC258" s="18"/>
      <c r="CHD258" s="18"/>
      <c r="CHE258" s="18"/>
      <c r="CHF258" s="18"/>
      <c r="CHG258" s="18"/>
      <c r="CHH258" s="18"/>
      <c r="CHI258" s="18"/>
      <c r="CHJ258" s="18"/>
      <c r="CHK258" s="18"/>
      <c r="CHL258" s="18"/>
      <c r="CHM258" s="18"/>
      <c r="CHN258" s="18"/>
      <c r="CHO258" s="18"/>
      <c r="CHP258" s="18"/>
      <c r="CHQ258" s="18"/>
      <c r="CHR258" s="18"/>
      <c r="CHS258" s="18"/>
      <c r="CHT258" s="18"/>
      <c r="CHU258" s="18"/>
      <c r="CHV258" s="18"/>
      <c r="CHW258" s="18"/>
      <c r="CHX258" s="18"/>
      <c r="CHY258" s="18"/>
      <c r="CHZ258" s="18"/>
      <c r="CIA258" s="18"/>
      <c r="CIB258" s="18"/>
      <c r="CIC258" s="18"/>
      <c r="CID258" s="18"/>
      <c r="CIE258" s="18"/>
      <c r="CIF258" s="18"/>
      <c r="CIG258" s="18"/>
      <c r="CIH258" s="18"/>
      <c r="CII258" s="18"/>
      <c r="CIJ258" s="18"/>
      <c r="CIK258" s="18"/>
      <c r="CIL258" s="18"/>
      <c r="CIM258" s="18"/>
      <c r="CIN258" s="18"/>
      <c r="CIO258" s="18"/>
      <c r="CIP258" s="18"/>
      <c r="CIQ258" s="18"/>
      <c r="CIR258" s="18"/>
      <c r="CIS258" s="18"/>
      <c r="CIT258" s="18"/>
      <c r="CIU258" s="18"/>
      <c r="CIV258" s="18"/>
      <c r="CIW258" s="18"/>
      <c r="CIX258" s="18"/>
      <c r="CIY258" s="18"/>
      <c r="CIZ258" s="18"/>
      <c r="CJA258" s="18"/>
      <c r="CJB258" s="18"/>
      <c r="CJC258" s="18"/>
      <c r="CJD258" s="18"/>
      <c r="CJE258" s="18"/>
      <c r="CJF258" s="18"/>
      <c r="CJG258" s="18"/>
      <c r="CJH258" s="18"/>
      <c r="CJI258" s="18"/>
      <c r="CJJ258" s="18"/>
      <c r="CJK258" s="18"/>
      <c r="CJL258" s="18"/>
      <c r="CJM258" s="18"/>
      <c r="CJN258" s="18"/>
      <c r="CJO258" s="18"/>
      <c r="CJP258" s="18"/>
      <c r="CJQ258" s="18"/>
      <c r="CJR258" s="18"/>
      <c r="CJS258" s="18"/>
      <c r="CJT258" s="18"/>
      <c r="CJU258" s="18"/>
      <c r="CJV258" s="18"/>
      <c r="CJW258" s="18"/>
      <c r="CJX258" s="18"/>
      <c r="CJY258" s="18"/>
      <c r="CJZ258" s="18"/>
      <c r="CKA258" s="18"/>
      <c r="CKB258" s="18"/>
      <c r="CKC258" s="18"/>
      <c r="CKD258" s="18"/>
      <c r="CKE258" s="18"/>
      <c r="CKF258" s="18"/>
      <c r="CKG258" s="18"/>
      <c r="CKH258" s="18"/>
      <c r="CKI258" s="18"/>
      <c r="CKJ258" s="18"/>
      <c r="CKK258" s="18"/>
      <c r="CKL258" s="18"/>
      <c r="CKM258" s="18"/>
      <c r="CKN258" s="18"/>
      <c r="CKO258" s="18"/>
      <c r="CKP258" s="18"/>
      <c r="CKQ258" s="18"/>
      <c r="CKR258" s="18"/>
      <c r="CKS258" s="18"/>
      <c r="CKT258" s="18"/>
      <c r="CKU258" s="18"/>
      <c r="CKV258" s="18"/>
      <c r="CKW258" s="18"/>
      <c r="CKX258" s="18"/>
      <c r="CKY258" s="18"/>
      <c r="CKZ258" s="18"/>
      <c r="CLA258" s="18"/>
      <c r="CLB258" s="18"/>
      <c r="CLC258" s="18"/>
      <c r="CLD258" s="18"/>
      <c r="CLE258" s="18"/>
      <c r="CLF258" s="18"/>
      <c r="CLG258" s="18"/>
      <c r="CLH258" s="18"/>
      <c r="CLI258" s="18"/>
      <c r="CLJ258" s="18"/>
      <c r="CLK258" s="18"/>
      <c r="CLL258" s="18"/>
      <c r="CLM258" s="18"/>
      <c r="CLN258" s="18"/>
      <c r="CLO258" s="18"/>
      <c r="CLP258" s="18"/>
      <c r="CLQ258" s="18"/>
      <c r="CLR258" s="18"/>
      <c r="CLS258" s="18"/>
      <c r="CLT258" s="18"/>
      <c r="CLU258" s="18"/>
      <c r="CLV258" s="18"/>
      <c r="CLW258" s="18"/>
      <c r="CLX258" s="18"/>
      <c r="CLY258" s="18"/>
      <c r="CLZ258" s="18"/>
      <c r="CMA258" s="18"/>
      <c r="CMB258" s="18"/>
      <c r="CMC258" s="18"/>
      <c r="CMD258" s="18"/>
      <c r="CME258" s="18"/>
      <c r="CMF258" s="18"/>
      <c r="CMG258" s="18"/>
      <c r="CMH258" s="18"/>
      <c r="CMI258" s="18"/>
      <c r="CMJ258" s="18"/>
      <c r="CMK258" s="18"/>
      <c r="CML258" s="18"/>
      <c r="CMM258" s="18"/>
      <c r="CMN258" s="18"/>
      <c r="CMO258" s="18"/>
      <c r="CMP258" s="18"/>
      <c r="CMQ258" s="18"/>
      <c r="CMR258" s="18"/>
      <c r="CMS258" s="18"/>
      <c r="CMT258" s="18"/>
      <c r="CMU258" s="18"/>
      <c r="CMV258" s="18"/>
      <c r="CMW258" s="18"/>
      <c r="CMX258" s="18"/>
      <c r="CMY258" s="18"/>
      <c r="CMZ258" s="18"/>
      <c r="CNA258" s="18"/>
      <c r="CNB258" s="18"/>
      <c r="CNC258" s="18"/>
      <c r="CND258" s="18"/>
      <c r="CNE258" s="18"/>
      <c r="CNF258" s="18"/>
      <c r="CNG258" s="18"/>
      <c r="CNH258" s="18"/>
      <c r="CNI258" s="18"/>
      <c r="CNJ258" s="18"/>
      <c r="CNK258" s="18"/>
      <c r="CNL258" s="18"/>
      <c r="CNM258" s="18"/>
      <c r="CNN258" s="18"/>
      <c r="CNO258" s="18"/>
      <c r="CNP258" s="18"/>
      <c r="CNQ258" s="18"/>
      <c r="CNR258" s="18"/>
      <c r="CNS258" s="18"/>
      <c r="CNT258" s="18"/>
      <c r="CNU258" s="18"/>
      <c r="CNV258" s="18"/>
      <c r="CNW258" s="18"/>
      <c r="CNX258" s="18"/>
      <c r="CNY258" s="18"/>
      <c r="CNZ258" s="18"/>
      <c r="COA258" s="18"/>
      <c r="COB258" s="18"/>
      <c r="COC258" s="18"/>
      <c r="COD258" s="18"/>
      <c r="COE258" s="18"/>
      <c r="COF258" s="18"/>
      <c r="COG258" s="18"/>
      <c r="COH258" s="18"/>
      <c r="COI258" s="18"/>
      <c r="COJ258" s="18"/>
      <c r="COK258" s="18"/>
      <c r="COL258" s="18"/>
      <c r="COM258" s="18"/>
      <c r="CON258" s="18"/>
      <c r="COO258" s="18"/>
      <c r="COP258" s="18"/>
      <c r="COQ258" s="18"/>
      <c r="COR258" s="18"/>
      <c r="COS258" s="18"/>
      <c r="COT258" s="18"/>
      <c r="COU258" s="18"/>
      <c r="COV258" s="18"/>
      <c r="COW258" s="18"/>
      <c r="COX258" s="18"/>
      <c r="COY258" s="18"/>
      <c r="COZ258" s="18"/>
      <c r="CPA258" s="18"/>
      <c r="CPB258" s="18"/>
      <c r="CPC258" s="18"/>
      <c r="CPD258" s="18"/>
      <c r="CPE258" s="18"/>
      <c r="CPF258" s="18"/>
      <c r="CPG258" s="18"/>
      <c r="CPH258" s="18"/>
      <c r="CPI258" s="18"/>
      <c r="CPJ258" s="18"/>
      <c r="CPK258" s="18"/>
      <c r="CPL258" s="18"/>
      <c r="CPM258" s="18"/>
      <c r="CPN258" s="18"/>
      <c r="CPO258" s="18"/>
      <c r="CPP258" s="18"/>
      <c r="CPQ258" s="18"/>
      <c r="CPR258" s="18"/>
      <c r="CPS258" s="18"/>
      <c r="CPT258" s="18"/>
      <c r="CPU258" s="18"/>
      <c r="CPV258" s="18"/>
      <c r="CPW258" s="18"/>
      <c r="CPX258" s="18"/>
      <c r="CPY258" s="18"/>
      <c r="CPZ258" s="18"/>
      <c r="CQA258" s="18"/>
      <c r="CQB258" s="18"/>
      <c r="CQC258" s="18"/>
      <c r="CQD258" s="18"/>
      <c r="CQE258" s="18"/>
      <c r="CQF258" s="18"/>
      <c r="CQG258" s="18"/>
      <c r="CQH258" s="18"/>
      <c r="CQI258" s="18"/>
      <c r="CQJ258" s="18"/>
      <c r="CQK258" s="18"/>
      <c r="CQL258" s="18"/>
      <c r="CQM258" s="18"/>
      <c r="CQN258" s="18"/>
      <c r="CQO258" s="18"/>
      <c r="CQP258" s="18"/>
      <c r="CQQ258" s="18"/>
      <c r="CQR258" s="18"/>
      <c r="CQS258" s="18"/>
      <c r="CQT258" s="18"/>
      <c r="CQU258" s="18"/>
      <c r="CQV258" s="18"/>
      <c r="CQW258" s="18"/>
      <c r="CQX258" s="18"/>
      <c r="CQY258" s="18"/>
      <c r="CQZ258" s="18"/>
      <c r="CRA258" s="18"/>
      <c r="CRB258" s="18"/>
      <c r="CRC258" s="18"/>
      <c r="CRD258" s="18"/>
      <c r="CRE258" s="18"/>
      <c r="CRF258" s="18"/>
      <c r="CRG258" s="18"/>
      <c r="CRH258" s="18"/>
      <c r="CRI258" s="18"/>
      <c r="CRJ258" s="18"/>
      <c r="CRK258" s="18"/>
      <c r="CRL258" s="18"/>
      <c r="CRM258" s="18"/>
      <c r="CRN258" s="18"/>
      <c r="CRO258" s="18"/>
      <c r="CRP258" s="18"/>
      <c r="CRQ258" s="18"/>
      <c r="CRR258" s="18"/>
      <c r="CRS258" s="18"/>
      <c r="CRT258" s="18"/>
      <c r="CRU258" s="18"/>
      <c r="CRV258" s="18"/>
      <c r="CRW258" s="18"/>
      <c r="CRX258" s="18"/>
      <c r="CRY258" s="18"/>
      <c r="CRZ258" s="18"/>
      <c r="CSA258" s="18"/>
      <c r="CSB258" s="18"/>
      <c r="CSC258" s="18"/>
      <c r="CSD258" s="18"/>
      <c r="CSE258" s="18"/>
      <c r="CSF258" s="18"/>
      <c r="CSG258" s="18"/>
      <c r="CSH258" s="18"/>
      <c r="CSI258" s="18"/>
      <c r="CSJ258" s="18"/>
      <c r="CSK258" s="18"/>
      <c r="CSL258" s="18"/>
      <c r="CSM258" s="18"/>
      <c r="CSN258" s="18"/>
      <c r="CSO258" s="18"/>
      <c r="CSP258" s="18"/>
      <c r="CSQ258" s="18"/>
      <c r="CSR258" s="18"/>
      <c r="CSS258" s="18"/>
      <c r="CST258" s="18"/>
      <c r="CSU258" s="18"/>
      <c r="CSV258" s="18"/>
      <c r="CSW258" s="18"/>
      <c r="CSX258" s="18"/>
      <c r="CSY258" s="18"/>
      <c r="CSZ258" s="18"/>
      <c r="CTA258" s="18"/>
      <c r="CTB258" s="18"/>
      <c r="CTC258" s="18"/>
      <c r="CTD258" s="18"/>
      <c r="CTE258" s="18"/>
      <c r="CTF258" s="18"/>
      <c r="CTG258" s="18"/>
      <c r="CTH258" s="18"/>
      <c r="CTI258" s="18"/>
      <c r="CTJ258" s="18"/>
      <c r="CTK258" s="18"/>
      <c r="CTL258" s="18"/>
      <c r="CTM258" s="18"/>
      <c r="CTN258" s="18"/>
      <c r="CTO258" s="18"/>
      <c r="CTP258" s="18"/>
      <c r="CTQ258" s="18"/>
      <c r="CTR258" s="18"/>
      <c r="CTS258" s="18"/>
      <c r="CTT258" s="18"/>
      <c r="CTU258" s="18"/>
      <c r="CTV258" s="18"/>
      <c r="CTW258" s="18"/>
      <c r="CTX258" s="18"/>
      <c r="CTY258" s="18"/>
      <c r="CTZ258" s="18"/>
      <c r="CUA258" s="18"/>
      <c r="CUB258" s="18"/>
      <c r="CUC258" s="18"/>
      <c r="CUD258" s="18"/>
      <c r="CUE258" s="18"/>
      <c r="CUF258" s="18"/>
      <c r="CUG258" s="18"/>
      <c r="CUH258" s="18"/>
      <c r="CUI258" s="18"/>
      <c r="CUJ258" s="18"/>
      <c r="CUK258" s="18"/>
      <c r="CUL258" s="18"/>
      <c r="CUM258" s="18"/>
      <c r="CUN258" s="18"/>
      <c r="CUO258" s="18"/>
      <c r="CUP258" s="18"/>
      <c r="CUQ258" s="18"/>
      <c r="CUR258" s="18"/>
      <c r="CUS258" s="18"/>
      <c r="CUT258" s="18"/>
      <c r="CUU258" s="18"/>
      <c r="CUV258" s="18"/>
      <c r="CUW258" s="18"/>
      <c r="CUX258" s="18"/>
      <c r="CUY258" s="18"/>
      <c r="CUZ258" s="18"/>
      <c r="CVA258" s="18"/>
      <c r="CVB258" s="18"/>
      <c r="CVC258" s="18"/>
      <c r="CVD258" s="18"/>
      <c r="CVE258" s="18"/>
      <c r="CVF258" s="18"/>
      <c r="CVG258" s="18"/>
      <c r="CVH258" s="18"/>
      <c r="CVI258" s="18"/>
      <c r="CVJ258" s="18"/>
      <c r="CVK258" s="18"/>
      <c r="CVL258" s="18"/>
      <c r="CVM258" s="18"/>
      <c r="CVN258" s="18"/>
      <c r="CVO258" s="18"/>
      <c r="CVP258" s="18"/>
      <c r="CVQ258" s="18"/>
      <c r="CVR258" s="18"/>
      <c r="CVS258" s="18"/>
      <c r="CVT258" s="18"/>
      <c r="CVU258" s="18"/>
      <c r="CVV258" s="18"/>
      <c r="CVW258" s="18"/>
      <c r="CVX258" s="18"/>
      <c r="CVY258" s="18"/>
      <c r="CVZ258" s="18"/>
      <c r="CWA258" s="18"/>
      <c r="CWB258" s="18"/>
      <c r="CWC258" s="18"/>
      <c r="CWD258" s="18"/>
      <c r="CWE258" s="18"/>
      <c r="CWF258" s="18"/>
      <c r="CWG258" s="18"/>
      <c r="CWH258" s="18"/>
      <c r="CWI258" s="18"/>
      <c r="CWJ258" s="18"/>
      <c r="CWK258" s="18"/>
      <c r="CWL258" s="18"/>
      <c r="CWM258" s="18"/>
      <c r="CWN258" s="18"/>
      <c r="CWO258" s="18"/>
      <c r="CWP258" s="18"/>
      <c r="CWQ258" s="18"/>
      <c r="CWR258" s="18"/>
      <c r="CWS258" s="18"/>
      <c r="CWT258" s="18"/>
      <c r="CWU258" s="18"/>
      <c r="CWV258" s="18"/>
      <c r="CWW258" s="18"/>
      <c r="CWX258" s="18"/>
      <c r="CWY258" s="18"/>
      <c r="CWZ258" s="18"/>
      <c r="CXA258" s="18"/>
      <c r="CXB258" s="18"/>
      <c r="CXC258" s="18"/>
      <c r="CXD258" s="18"/>
      <c r="CXE258" s="18"/>
      <c r="CXF258" s="18"/>
      <c r="CXG258" s="18"/>
      <c r="CXH258" s="18"/>
      <c r="CXI258" s="18"/>
      <c r="CXJ258" s="18"/>
      <c r="CXK258" s="18"/>
      <c r="CXL258" s="18"/>
      <c r="CXM258" s="18"/>
      <c r="CXN258" s="18"/>
      <c r="CXO258" s="18"/>
      <c r="CXP258" s="18"/>
      <c r="CXQ258" s="18"/>
      <c r="CXR258" s="18"/>
      <c r="CXS258" s="18"/>
      <c r="CXT258" s="18"/>
      <c r="CXU258" s="18"/>
      <c r="CXV258" s="18"/>
      <c r="CXW258" s="18"/>
      <c r="CXX258" s="18"/>
      <c r="CXY258" s="18"/>
      <c r="CXZ258" s="18"/>
      <c r="CYA258" s="18"/>
      <c r="CYB258" s="18"/>
      <c r="CYC258" s="18"/>
      <c r="CYD258" s="18"/>
      <c r="CYE258" s="18"/>
      <c r="CYF258" s="18"/>
      <c r="CYG258" s="18"/>
      <c r="CYH258" s="18"/>
      <c r="CYI258" s="18"/>
      <c r="CYJ258" s="18"/>
      <c r="CYK258" s="18"/>
      <c r="CYL258" s="18"/>
      <c r="CYM258" s="18"/>
      <c r="CYN258" s="18"/>
      <c r="CYO258" s="18"/>
      <c r="CYP258" s="18"/>
      <c r="CYQ258" s="18"/>
      <c r="CYR258" s="18"/>
      <c r="CYS258" s="18"/>
      <c r="CYT258" s="18"/>
      <c r="CYU258" s="18"/>
      <c r="CYV258" s="18"/>
      <c r="CYW258" s="18"/>
      <c r="CYX258" s="18"/>
      <c r="CYY258" s="18"/>
      <c r="CYZ258" s="18"/>
      <c r="CZA258" s="18"/>
      <c r="CZB258" s="18"/>
      <c r="CZC258" s="18"/>
      <c r="CZD258" s="18"/>
      <c r="CZE258" s="18"/>
      <c r="CZF258" s="18"/>
      <c r="CZG258" s="18"/>
      <c r="CZH258" s="18"/>
      <c r="CZI258" s="18"/>
      <c r="CZJ258" s="18"/>
      <c r="CZK258" s="18"/>
      <c r="CZL258" s="18"/>
      <c r="CZM258" s="18"/>
      <c r="CZN258" s="18"/>
      <c r="CZO258" s="18"/>
      <c r="CZP258" s="18"/>
      <c r="CZQ258" s="18"/>
      <c r="CZR258" s="18"/>
      <c r="CZS258" s="18"/>
      <c r="CZT258" s="18"/>
      <c r="CZU258" s="18"/>
      <c r="CZV258" s="18"/>
      <c r="CZW258" s="18"/>
      <c r="CZX258" s="18"/>
      <c r="CZY258" s="18"/>
      <c r="CZZ258" s="18"/>
      <c r="DAA258" s="18"/>
      <c r="DAB258" s="18"/>
      <c r="DAC258" s="18"/>
      <c r="DAD258" s="18"/>
      <c r="DAE258" s="18"/>
      <c r="DAF258" s="18"/>
      <c r="DAG258" s="18"/>
      <c r="DAH258" s="18"/>
      <c r="DAI258" s="18"/>
      <c r="DAJ258" s="18"/>
      <c r="DAK258" s="18"/>
      <c r="DAL258" s="18"/>
      <c r="DAM258" s="18"/>
      <c r="DAN258" s="18"/>
      <c r="DAO258" s="18"/>
      <c r="DAP258" s="18"/>
      <c r="DAQ258" s="18"/>
      <c r="DAR258" s="18"/>
      <c r="DAS258" s="18"/>
      <c r="DAT258" s="18"/>
      <c r="DAU258" s="18"/>
      <c r="DAV258" s="18"/>
      <c r="DAW258" s="18"/>
      <c r="DAX258" s="18"/>
      <c r="DAY258" s="18"/>
      <c r="DAZ258" s="18"/>
      <c r="DBA258" s="18"/>
      <c r="DBB258" s="18"/>
      <c r="DBC258" s="18"/>
      <c r="DBD258" s="18"/>
      <c r="DBE258" s="18"/>
      <c r="DBF258" s="18"/>
      <c r="DBG258" s="18"/>
      <c r="DBH258" s="18"/>
      <c r="DBI258" s="18"/>
      <c r="DBJ258" s="18"/>
      <c r="DBK258" s="18"/>
      <c r="DBL258" s="18"/>
      <c r="DBM258" s="18"/>
      <c r="DBN258" s="18"/>
      <c r="DBO258" s="18"/>
      <c r="DBP258" s="18"/>
      <c r="DBQ258" s="18"/>
      <c r="DBR258" s="18"/>
      <c r="DBS258" s="18"/>
      <c r="DBT258" s="18"/>
      <c r="DBU258" s="18"/>
      <c r="DBV258" s="18"/>
      <c r="DBW258" s="18"/>
      <c r="DBX258" s="18"/>
      <c r="DBY258" s="18"/>
      <c r="DBZ258" s="18"/>
      <c r="DCA258" s="18"/>
      <c r="DCB258" s="18"/>
      <c r="DCC258" s="18"/>
      <c r="DCD258" s="18"/>
      <c r="DCE258" s="18"/>
      <c r="DCF258" s="18"/>
      <c r="DCG258" s="18"/>
      <c r="DCH258" s="18"/>
      <c r="DCI258" s="18"/>
      <c r="DCJ258" s="18"/>
      <c r="DCK258" s="18"/>
      <c r="DCL258" s="18"/>
      <c r="DCM258" s="18"/>
      <c r="DCN258" s="18"/>
      <c r="DCO258" s="18"/>
      <c r="DCP258" s="18"/>
      <c r="DCQ258" s="18"/>
      <c r="DCR258" s="18"/>
      <c r="DCS258" s="18"/>
      <c r="DCT258" s="18"/>
      <c r="DCU258" s="18"/>
      <c r="DCV258" s="18"/>
      <c r="DCW258" s="18"/>
      <c r="DCX258" s="18"/>
      <c r="DCY258" s="18"/>
      <c r="DCZ258" s="18"/>
      <c r="DDA258" s="18"/>
      <c r="DDB258" s="18"/>
      <c r="DDC258" s="18"/>
      <c r="DDD258" s="18"/>
      <c r="DDE258" s="18"/>
      <c r="DDF258" s="18"/>
      <c r="DDG258" s="18"/>
      <c r="DDH258" s="18"/>
      <c r="DDI258" s="18"/>
      <c r="DDJ258" s="18"/>
      <c r="DDK258" s="18"/>
      <c r="DDL258" s="18"/>
      <c r="DDM258" s="18"/>
      <c r="DDN258" s="18"/>
      <c r="DDO258" s="18"/>
      <c r="DDP258" s="18"/>
      <c r="DDQ258" s="18"/>
      <c r="DDR258" s="18"/>
      <c r="DDS258" s="18"/>
      <c r="DDT258" s="18"/>
      <c r="DDU258" s="18"/>
      <c r="DDV258" s="18"/>
      <c r="DDW258" s="18"/>
      <c r="DDX258" s="18"/>
      <c r="DDY258" s="18"/>
      <c r="DDZ258" s="18"/>
      <c r="DEA258" s="18"/>
      <c r="DEB258" s="18"/>
      <c r="DEC258" s="18"/>
      <c r="DED258" s="18"/>
      <c r="DEE258" s="18"/>
      <c r="DEF258" s="18"/>
      <c r="DEG258" s="18"/>
      <c r="DEH258" s="18"/>
      <c r="DEI258" s="18"/>
      <c r="DEJ258" s="18"/>
      <c r="DEK258" s="18"/>
      <c r="DEL258" s="18"/>
      <c r="DEM258" s="18"/>
      <c r="DEN258" s="18"/>
      <c r="DEO258" s="18"/>
      <c r="DEP258" s="18"/>
      <c r="DEQ258" s="18"/>
      <c r="DER258" s="18"/>
      <c r="DES258" s="18"/>
      <c r="DET258" s="18"/>
      <c r="DEU258" s="18"/>
      <c r="DEV258" s="18"/>
      <c r="DEW258" s="18"/>
      <c r="DEX258" s="18"/>
      <c r="DEY258" s="18"/>
      <c r="DEZ258" s="18"/>
      <c r="DFA258" s="18"/>
      <c r="DFB258" s="18"/>
      <c r="DFC258" s="18"/>
      <c r="DFD258" s="18"/>
      <c r="DFE258" s="18"/>
      <c r="DFF258" s="18"/>
      <c r="DFG258" s="18"/>
      <c r="DFH258" s="18"/>
      <c r="DFI258" s="18"/>
      <c r="DFJ258" s="18"/>
      <c r="DFK258" s="18"/>
      <c r="DFL258" s="18"/>
      <c r="DFM258" s="18"/>
      <c r="DFN258" s="18"/>
      <c r="DFO258" s="18"/>
      <c r="DFP258" s="18"/>
      <c r="DFQ258" s="18"/>
      <c r="DFR258" s="18"/>
      <c r="DFS258" s="18"/>
      <c r="DFT258" s="18"/>
      <c r="DFU258" s="18"/>
      <c r="DFV258" s="18"/>
      <c r="DFW258" s="18"/>
      <c r="DFX258" s="18"/>
      <c r="DFY258" s="18"/>
      <c r="DFZ258" s="18"/>
      <c r="DGA258" s="18"/>
      <c r="DGB258" s="18"/>
      <c r="DGC258" s="18"/>
      <c r="DGD258" s="18"/>
      <c r="DGE258" s="18"/>
      <c r="DGF258" s="18"/>
      <c r="DGG258" s="18"/>
      <c r="DGH258" s="18"/>
      <c r="DGI258" s="18"/>
      <c r="DGJ258" s="18"/>
      <c r="DGK258" s="18"/>
      <c r="DGL258" s="18"/>
      <c r="DGM258" s="18"/>
      <c r="DGN258" s="18"/>
      <c r="DGO258" s="18"/>
      <c r="DGP258" s="18"/>
      <c r="DGQ258" s="18"/>
      <c r="DGR258" s="18"/>
      <c r="DGS258" s="18"/>
      <c r="DGT258" s="18"/>
      <c r="DGU258" s="18"/>
      <c r="DGV258" s="18"/>
      <c r="DGW258" s="18"/>
      <c r="DGX258" s="18"/>
      <c r="DGY258" s="18"/>
      <c r="DGZ258" s="18"/>
      <c r="DHA258" s="18"/>
      <c r="DHB258" s="18"/>
      <c r="DHC258" s="18"/>
      <c r="DHD258" s="18"/>
      <c r="DHE258" s="18"/>
      <c r="DHF258" s="18"/>
      <c r="DHG258" s="18"/>
      <c r="DHH258" s="18"/>
      <c r="DHI258" s="18"/>
      <c r="DHJ258" s="18"/>
      <c r="DHK258" s="18"/>
      <c r="DHL258" s="18"/>
      <c r="DHM258" s="18"/>
      <c r="DHN258" s="18"/>
      <c r="DHO258" s="18"/>
      <c r="DHP258" s="18"/>
      <c r="DHQ258" s="18"/>
      <c r="DHR258" s="18"/>
      <c r="DHS258" s="18"/>
      <c r="DHT258" s="18"/>
      <c r="DHU258" s="18"/>
      <c r="DHV258" s="18"/>
      <c r="DHW258" s="18"/>
      <c r="DHX258" s="18"/>
      <c r="DHY258" s="18"/>
      <c r="DHZ258" s="18"/>
      <c r="DIA258" s="18"/>
      <c r="DIB258" s="18"/>
      <c r="DIC258" s="18"/>
      <c r="DID258" s="18"/>
      <c r="DIE258" s="18"/>
      <c r="DIF258" s="18"/>
      <c r="DIG258" s="18"/>
      <c r="DIH258" s="18"/>
      <c r="DII258" s="18"/>
      <c r="DIJ258" s="18"/>
      <c r="DIK258" s="18"/>
      <c r="DIL258" s="18"/>
      <c r="DIM258" s="18"/>
      <c r="DIN258" s="18"/>
      <c r="DIO258" s="18"/>
      <c r="DIP258" s="18"/>
      <c r="DIQ258" s="18"/>
      <c r="DIR258" s="18"/>
      <c r="DIS258" s="18"/>
      <c r="DIT258" s="18"/>
      <c r="DIU258" s="18"/>
      <c r="DIV258" s="18"/>
      <c r="DIW258" s="18"/>
      <c r="DIX258" s="18"/>
      <c r="DIY258" s="18"/>
      <c r="DIZ258" s="18"/>
      <c r="DJA258" s="18"/>
      <c r="DJB258" s="18"/>
      <c r="DJC258" s="18"/>
      <c r="DJD258" s="18"/>
      <c r="DJE258" s="18"/>
      <c r="DJF258" s="18"/>
      <c r="DJG258" s="18"/>
      <c r="DJH258" s="18"/>
      <c r="DJI258" s="18"/>
      <c r="DJJ258" s="18"/>
      <c r="DJK258" s="18"/>
      <c r="DJL258" s="18"/>
      <c r="DJM258" s="18"/>
      <c r="DJN258" s="18"/>
      <c r="DJO258" s="18"/>
      <c r="DJP258" s="18"/>
      <c r="DJQ258" s="18"/>
      <c r="DJR258" s="18"/>
      <c r="DJS258" s="18"/>
      <c r="DJT258" s="18"/>
      <c r="DJU258" s="18"/>
      <c r="DJV258" s="18"/>
      <c r="DJW258" s="18"/>
      <c r="DJX258" s="18"/>
      <c r="DJY258" s="18"/>
      <c r="DJZ258" s="18"/>
      <c r="DKA258" s="18"/>
      <c r="DKB258" s="18"/>
      <c r="DKC258" s="18"/>
      <c r="DKD258" s="18"/>
      <c r="DKE258" s="18"/>
      <c r="DKF258" s="18"/>
      <c r="DKG258" s="18"/>
      <c r="DKH258" s="18"/>
      <c r="DKI258" s="18"/>
      <c r="DKJ258" s="18"/>
      <c r="DKK258" s="18"/>
      <c r="DKL258" s="18"/>
      <c r="DKM258" s="18"/>
      <c r="DKN258" s="18"/>
      <c r="DKO258" s="18"/>
      <c r="DKP258" s="18"/>
      <c r="DKQ258" s="18"/>
      <c r="DKR258" s="18"/>
      <c r="DKS258" s="18"/>
      <c r="DKT258" s="18"/>
      <c r="DKU258" s="18"/>
      <c r="DKV258" s="18"/>
      <c r="DKW258" s="18"/>
      <c r="DKX258" s="18"/>
      <c r="DKY258" s="18"/>
      <c r="DKZ258" s="18"/>
      <c r="DLA258" s="18"/>
      <c r="DLB258" s="18"/>
      <c r="DLC258" s="18"/>
      <c r="DLD258" s="18"/>
      <c r="DLE258" s="18"/>
      <c r="DLF258" s="18"/>
      <c r="DLG258" s="18"/>
      <c r="DLH258" s="18"/>
      <c r="DLI258" s="18"/>
      <c r="DLJ258" s="18"/>
      <c r="DLK258" s="18"/>
      <c r="DLL258" s="18"/>
      <c r="DLM258" s="18"/>
      <c r="DLN258" s="18"/>
      <c r="DLO258" s="18"/>
      <c r="DLP258" s="18"/>
      <c r="DLQ258" s="18"/>
      <c r="DLR258" s="18"/>
      <c r="DLS258" s="18"/>
      <c r="DLT258" s="18"/>
      <c r="DLU258" s="18"/>
      <c r="DLV258" s="18"/>
      <c r="DLW258" s="18"/>
      <c r="DLX258" s="18"/>
      <c r="DLY258" s="18"/>
      <c r="DLZ258" s="18"/>
      <c r="DMA258" s="18"/>
      <c r="DMB258" s="18"/>
      <c r="DMC258" s="18"/>
      <c r="DMD258" s="18"/>
      <c r="DME258" s="18"/>
      <c r="DMF258" s="18"/>
      <c r="DMG258" s="18"/>
      <c r="DMH258" s="18"/>
      <c r="DMI258" s="18"/>
      <c r="DMJ258" s="18"/>
      <c r="DMK258" s="18"/>
      <c r="DML258" s="18"/>
      <c r="DMM258" s="18"/>
      <c r="DMN258" s="18"/>
      <c r="DMO258" s="18"/>
      <c r="DMP258" s="18"/>
      <c r="DMQ258" s="18"/>
      <c r="DMR258" s="18"/>
      <c r="DMS258" s="18"/>
      <c r="DMT258" s="18"/>
      <c r="DMU258" s="18"/>
      <c r="DMV258" s="18"/>
      <c r="DMW258" s="18"/>
      <c r="DMX258" s="18"/>
      <c r="DMY258" s="18"/>
      <c r="DMZ258" s="18"/>
      <c r="DNA258" s="18"/>
      <c r="DNB258" s="18"/>
      <c r="DNC258" s="18"/>
      <c r="DND258" s="18"/>
      <c r="DNE258" s="18"/>
      <c r="DNF258" s="18"/>
      <c r="DNG258" s="18"/>
      <c r="DNH258" s="18"/>
      <c r="DNI258" s="18"/>
      <c r="DNJ258" s="18"/>
      <c r="DNK258" s="18"/>
      <c r="DNL258" s="18"/>
      <c r="DNM258" s="18"/>
      <c r="DNN258" s="18"/>
      <c r="DNO258" s="18"/>
      <c r="DNP258" s="18"/>
      <c r="DNQ258" s="18"/>
      <c r="DNR258" s="18"/>
      <c r="DNS258" s="18"/>
      <c r="DNT258" s="18"/>
      <c r="DNU258" s="18"/>
      <c r="DNV258" s="18"/>
      <c r="DNW258" s="18"/>
      <c r="DNX258" s="18"/>
      <c r="DNY258" s="18"/>
      <c r="DNZ258" s="18"/>
      <c r="DOA258" s="18"/>
      <c r="DOB258" s="18"/>
      <c r="DOC258" s="18"/>
      <c r="DOD258" s="18"/>
      <c r="DOE258" s="18"/>
      <c r="DOF258" s="18"/>
      <c r="DOG258" s="18"/>
      <c r="DOH258" s="18"/>
      <c r="DOI258" s="18"/>
      <c r="DOJ258" s="18"/>
      <c r="DOK258" s="18"/>
      <c r="DOL258" s="18"/>
      <c r="DOM258" s="18"/>
      <c r="DON258" s="18"/>
      <c r="DOO258" s="18"/>
      <c r="DOP258" s="18"/>
      <c r="DOQ258" s="18"/>
      <c r="DOR258" s="18"/>
      <c r="DOS258" s="18"/>
      <c r="DOT258" s="18"/>
      <c r="DOU258" s="18"/>
      <c r="DOV258" s="18"/>
      <c r="DOW258" s="18"/>
      <c r="DOX258" s="18"/>
      <c r="DOY258" s="18"/>
      <c r="DOZ258" s="18"/>
      <c r="DPA258" s="18"/>
      <c r="DPB258" s="18"/>
      <c r="DPC258" s="18"/>
      <c r="DPD258" s="18"/>
      <c r="DPE258" s="18"/>
      <c r="DPF258" s="18"/>
      <c r="DPG258" s="18"/>
      <c r="DPH258" s="18"/>
      <c r="DPI258" s="18"/>
      <c r="DPJ258" s="18"/>
      <c r="DPK258" s="18"/>
      <c r="DPL258" s="18"/>
      <c r="DPM258" s="18"/>
      <c r="DPN258" s="18"/>
      <c r="DPO258" s="18"/>
      <c r="DPP258" s="18"/>
      <c r="DPQ258" s="18"/>
      <c r="DPR258" s="18"/>
      <c r="DPS258" s="18"/>
      <c r="DPT258" s="18"/>
      <c r="DPU258" s="18"/>
      <c r="DPV258" s="18"/>
      <c r="DPW258" s="18"/>
      <c r="DPX258" s="18"/>
      <c r="DPY258" s="18"/>
      <c r="DPZ258" s="18"/>
      <c r="DQA258" s="18"/>
      <c r="DQB258" s="18"/>
      <c r="DQC258" s="18"/>
      <c r="DQD258" s="18"/>
      <c r="DQE258" s="18"/>
      <c r="DQF258" s="18"/>
      <c r="DQG258" s="18"/>
      <c r="DQH258" s="18"/>
      <c r="DQI258" s="18"/>
      <c r="DQJ258" s="18"/>
      <c r="DQK258" s="18"/>
      <c r="DQL258" s="18"/>
      <c r="DQM258" s="18"/>
      <c r="DQN258" s="18"/>
      <c r="DQO258" s="18"/>
      <c r="DQP258" s="18"/>
      <c r="DQQ258" s="18"/>
      <c r="DQR258" s="18"/>
      <c r="DQS258" s="18"/>
      <c r="DQT258" s="18"/>
      <c r="DQU258" s="18"/>
      <c r="DQV258" s="18"/>
      <c r="DQW258" s="18"/>
      <c r="DQX258" s="18"/>
      <c r="DQY258" s="18"/>
      <c r="DQZ258" s="18"/>
      <c r="DRA258" s="18"/>
      <c r="DRB258" s="18"/>
      <c r="DRC258" s="18"/>
      <c r="DRD258" s="18"/>
      <c r="DRE258" s="18"/>
      <c r="DRF258" s="18"/>
      <c r="DRG258" s="18"/>
      <c r="DRH258" s="18"/>
      <c r="DRI258" s="18"/>
      <c r="DRJ258" s="18"/>
      <c r="DRK258" s="18"/>
      <c r="DRL258" s="18"/>
      <c r="DRM258" s="18"/>
      <c r="DRN258" s="18"/>
      <c r="DRO258" s="18"/>
      <c r="DRP258" s="18"/>
      <c r="DRQ258" s="18"/>
      <c r="DRR258" s="18"/>
      <c r="DRS258" s="18"/>
      <c r="DRT258" s="18"/>
      <c r="DRU258" s="18"/>
      <c r="DRV258" s="18"/>
      <c r="DRW258" s="18"/>
      <c r="DRX258" s="18"/>
      <c r="DRY258" s="18"/>
      <c r="DRZ258" s="18"/>
      <c r="DSA258" s="18"/>
      <c r="DSB258" s="18"/>
      <c r="DSC258" s="18"/>
      <c r="DSD258" s="18"/>
      <c r="DSE258" s="18"/>
      <c r="DSF258" s="18"/>
      <c r="DSG258" s="18"/>
      <c r="DSH258" s="18"/>
      <c r="DSI258" s="18"/>
      <c r="DSJ258" s="18"/>
      <c r="DSK258" s="18"/>
      <c r="DSL258" s="18"/>
      <c r="DSM258" s="18"/>
      <c r="DSN258" s="18"/>
      <c r="DSO258" s="18"/>
      <c r="DSP258" s="18"/>
      <c r="DSQ258" s="18"/>
      <c r="DSR258" s="18"/>
      <c r="DSS258" s="18"/>
      <c r="DST258" s="18"/>
      <c r="DSU258" s="18"/>
      <c r="DSV258" s="18"/>
      <c r="DSW258" s="18"/>
      <c r="DSX258" s="18"/>
      <c r="DSY258" s="18"/>
      <c r="DSZ258" s="18"/>
      <c r="DTA258" s="18"/>
      <c r="DTB258" s="18"/>
      <c r="DTC258" s="18"/>
      <c r="DTD258" s="18"/>
      <c r="DTE258" s="18"/>
      <c r="DTF258" s="18"/>
      <c r="DTG258" s="18"/>
      <c r="DTH258" s="18"/>
      <c r="DTI258" s="18"/>
      <c r="DTJ258" s="18"/>
      <c r="DTK258" s="18"/>
      <c r="DTL258" s="18"/>
      <c r="DTM258" s="18"/>
      <c r="DTN258" s="18"/>
      <c r="DTO258" s="18"/>
      <c r="DTP258" s="18"/>
      <c r="DTQ258" s="18"/>
      <c r="DTR258" s="18"/>
      <c r="DTS258" s="18"/>
      <c r="DTT258" s="18"/>
      <c r="DTU258" s="18"/>
      <c r="DTV258" s="18"/>
      <c r="DTW258" s="18"/>
      <c r="DTX258" s="18"/>
      <c r="DTY258" s="18"/>
      <c r="DTZ258" s="18"/>
      <c r="DUA258" s="18"/>
      <c r="DUB258" s="18"/>
      <c r="DUC258" s="18"/>
      <c r="DUD258" s="18"/>
      <c r="DUE258" s="18"/>
      <c r="DUF258" s="18"/>
      <c r="DUG258" s="18"/>
      <c r="DUH258" s="18"/>
      <c r="DUI258" s="18"/>
      <c r="DUJ258" s="18"/>
      <c r="DUK258" s="18"/>
      <c r="DUL258" s="18"/>
      <c r="DUM258" s="18"/>
      <c r="DUN258" s="18"/>
      <c r="DUO258" s="18"/>
      <c r="DUP258" s="18"/>
      <c r="DUQ258" s="18"/>
      <c r="DUR258" s="18"/>
      <c r="DUS258" s="18"/>
      <c r="DUT258" s="18"/>
      <c r="DUU258" s="18"/>
      <c r="DUV258" s="18"/>
      <c r="DUW258" s="18"/>
      <c r="DUX258" s="18"/>
      <c r="DUY258" s="18"/>
      <c r="DUZ258" s="18"/>
      <c r="DVA258" s="18"/>
      <c r="DVB258" s="18"/>
      <c r="DVC258" s="18"/>
      <c r="DVD258" s="18"/>
      <c r="DVE258" s="18"/>
      <c r="DVF258" s="18"/>
      <c r="DVG258" s="18"/>
      <c r="DVH258" s="18"/>
      <c r="DVI258" s="18"/>
      <c r="DVJ258" s="18"/>
      <c r="DVK258" s="18"/>
      <c r="DVL258" s="18"/>
      <c r="DVM258" s="18"/>
      <c r="DVN258" s="18"/>
      <c r="DVO258" s="18"/>
      <c r="DVP258" s="18"/>
      <c r="DVQ258" s="18"/>
      <c r="DVR258" s="18"/>
      <c r="DVS258" s="18"/>
      <c r="DVT258" s="18"/>
      <c r="DVU258" s="18"/>
      <c r="DVV258" s="18"/>
      <c r="DVW258" s="18"/>
      <c r="DVX258" s="18"/>
      <c r="DVY258" s="18"/>
      <c r="DVZ258" s="18"/>
      <c r="DWA258" s="18"/>
      <c r="DWB258" s="18"/>
      <c r="DWC258" s="18"/>
      <c r="DWD258" s="18"/>
      <c r="DWE258" s="18"/>
      <c r="DWF258" s="18"/>
      <c r="DWG258" s="18"/>
      <c r="DWH258" s="18"/>
      <c r="DWI258" s="18"/>
      <c r="DWJ258" s="18"/>
      <c r="DWK258" s="18"/>
      <c r="DWL258" s="18"/>
      <c r="DWM258" s="18"/>
      <c r="DWN258" s="18"/>
      <c r="DWO258" s="18"/>
      <c r="DWP258" s="18"/>
      <c r="DWQ258" s="18"/>
      <c r="DWR258" s="18"/>
      <c r="DWS258" s="18"/>
      <c r="DWT258" s="18"/>
      <c r="DWU258" s="18"/>
      <c r="DWV258" s="18"/>
      <c r="DWW258" s="18"/>
      <c r="DWX258" s="18"/>
      <c r="DWY258" s="18"/>
      <c r="DWZ258" s="18"/>
      <c r="DXA258" s="18"/>
      <c r="DXB258" s="18"/>
      <c r="DXC258" s="18"/>
      <c r="DXD258" s="18"/>
      <c r="DXE258" s="18"/>
      <c r="DXF258" s="18"/>
      <c r="DXG258" s="18"/>
      <c r="DXH258" s="18"/>
      <c r="DXI258" s="18"/>
      <c r="DXJ258" s="18"/>
      <c r="DXK258" s="18"/>
      <c r="DXL258" s="18"/>
      <c r="DXM258" s="18"/>
      <c r="DXN258" s="18"/>
      <c r="DXO258" s="18"/>
      <c r="DXP258" s="18"/>
      <c r="DXQ258" s="18"/>
      <c r="DXR258" s="18"/>
      <c r="DXS258" s="18"/>
      <c r="DXT258" s="18"/>
      <c r="DXU258" s="18"/>
      <c r="DXV258" s="18"/>
      <c r="DXW258" s="18"/>
      <c r="DXX258" s="18"/>
      <c r="DXY258" s="18"/>
      <c r="DXZ258" s="18"/>
      <c r="DYA258" s="18"/>
      <c r="DYB258" s="18"/>
      <c r="DYC258" s="18"/>
      <c r="DYD258" s="18"/>
      <c r="DYE258" s="18"/>
      <c r="DYF258" s="18"/>
      <c r="DYG258" s="18"/>
      <c r="DYH258" s="18"/>
      <c r="DYI258" s="18"/>
      <c r="DYJ258" s="18"/>
      <c r="DYK258" s="18"/>
      <c r="DYL258" s="18"/>
      <c r="DYM258" s="18"/>
      <c r="DYN258" s="18"/>
      <c r="DYO258" s="18"/>
      <c r="DYP258" s="18"/>
      <c r="DYQ258" s="18"/>
      <c r="DYR258" s="18"/>
      <c r="DYS258" s="18"/>
      <c r="DYT258" s="18"/>
      <c r="DYU258" s="18"/>
      <c r="DYV258" s="18"/>
      <c r="DYW258" s="18"/>
      <c r="DYX258" s="18"/>
      <c r="DYY258" s="18"/>
      <c r="DYZ258" s="18"/>
      <c r="DZA258" s="18"/>
      <c r="DZB258" s="18"/>
      <c r="DZC258" s="18"/>
      <c r="DZD258" s="18"/>
      <c r="DZE258" s="18"/>
      <c r="DZF258" s="18"/>
      <c r="DZG258" s="18"/>
      <c r="DZH258" s="18"/>
      <c r="DZI258" s="18"/>
      <c r="DZJ258" s="18"/>
      <c r="DZK258" s="18"/>
      <c r="DZL258" s="18"/>
      <c r="DZM258" s="18"/>
      <c r="DZN258" s="18"/>
      <c r="DZO258" s="18"/>
      <c r="DZP258" s="18"/>
      <c r="DZQ258" s="18"/>
      <c r="DZR258" s="18"/>
      <c r="DZS258" s="18"/>
      <c r="DZT258" s="18"/>
      <c r="DZU258" s="18"/>
      <c r="DZV258" s="18"/>
      <c r="DZW258" s="18"/>
      <c r="DZX258" s="18"/>
      <c r="DZY258" s="18"/>
      <c r="DZZ258" s="18"/>
      <c r="EAA258" s="18"/>
      <c r="EAB258" s="18"/>
      <c r="EAC258" s="18"/>
      <c r="EAD258" s="18"/>
      <c r="EAE258" s="18"/>
      <c r="EAF258" s="18"/>
      <c r="EAG258" s="18"/>
      <c r="EAH258" s="18"/>
      <c r="EAI258" s="18"/>
      <c r="EAJ258" s="18"/>
      <c r="EAK258" s="18"/>
      <c r="EAL258" s="18"/>
      <c r="EAM258" s="18"/>
      <c r="EAN258" s="18"/>
      <c r="EAO258" s="18"/>
      <c r="EAP258" s="18"/>
      <c r="EAQ258" s="18"/>
      <c r="EAR258" s="18"/>
      <c r="EAS258" s="18"/>
      <c r="EAT258" s="18"/>
      <c r="EAU258" s="18"/>
      <c r="EAV258" s="18"/>
      <c r="EAW258" s="18"/>
      <c r="EAX258" s="18"/>
      <c r="EAY258" s="18"/>
      <c r="EAZ258" s="18"/>
      <c r="EBA258" s="18"/>
      <c r="EBB258" s="18"/>
      <c r="EBC258" s="18"/>
      <c r="EBD258" s="18"/>
      <c r="EBE258" s="18"/>
      <c r="EBF258" s="18"/>
      <c r="EBG258" s="18"/>
      <c r="EBH258" s="18"/>
      <c r="EBI258" s="18"/>
      <c r="EBJ258" s="18"/>
      <c r="EBK258" s="18"/>
      <c r="EBL258" s="18"/>
      <c r="EBM258" s="18"/>
      <c r="EBN258" s="18"/>
      <c r="EBO258" s="18"/>
      <c r="EBP258" s="18"/>
      <c r="EBQ258" s="18"/>
      <c r="EBR258" s="18"/>
      <c r="EBS258" s="18"/>
      <c r="EBT258" s="18"/>
      <c r="EBU258" s="18"/>
      <c r="EBV258" s="18"/>
      <c r="EBW258" s="18"/>
      <c r="EBX258" s="18"/>
      <c r="EBY258" s="18"/>
      <c r="EBZ258" s="18"/>
      <c r="ECA258" s="18"/>
      <c r="ECB258" s="18"/>
      <c r="ECC258" s="18"/>
      <c r="ECD258" s="18"/>
      <c r="ECE258" s="18"/>
      <c r="ECF258" s="18"/>
      <c r="ECG258" s="18"/>
      <c r="ECH258" s="18"/>
      <c r="ECI258" s="18"/>
      <c r="ECJ258" s="18"/>
      <c r="ECK258" s="18"/>
      <c r="ECL258" s="18"/>
      <c r="ECM258" s="18"/>
      <c r="ECN258" s="18"/>
      <c r="ECO258" s="18"/>
      <c r="ECP258" s="18"/>
      <c r="ECQ258" s="18"/>
      <c r="ECR258" s="18"/>
      <c r="ECS258" s="18"/>
      <c r="ECT258" s="18"/>
      <c r="ECU258" s="18"/>
      <c r="ECV258" s="18"/>
      <c r="ECW258" s="18"/>
      <c r="ECX258" s="18"/>
      <c r="ECY258" s="18"/>
      <c r="ECZ258" s="18"/>
      <c r="EDA258" s="18"/>
      <c r="EDB258" s="18"/>
      <c r="EDC258" s="18"/>
      <c r="EDD258" s="18"/>
      <c r="EDE258" s="18"/>
      <c r="EDF258" s="18"/>
      <c r="EDG258" s="18"/>
      <c r="EDH258" s="18"/>
      <c r="EDI258" s="18"/>
      <c r="EDJ258" s="18"/>
      <c r="EDK258" s="18"/>
      <c r="EDL258" s="18"/>
      <c r="EDM258" s="18"/>
      <c r="EDN258" s="18"/>
      <c r="EDO258" s="18"/>
      <c r="EDP258" s="18"/>
      <c r="EDQ258" s="18"/>
      <c r="EDR258" s="18"/>
      <c r="EDS258" s="18"/>
      <c r="EDT258" s="18"/>
      <c r="EDU258" s="18"/>
      <c r="EDV258" s="18"/>
      <c r="EDW258" s="18"/>
      <c r="EDX258" s="18"/>
      <c r="EDY258" s="18"/>
      <c r="EDZ258" s="18"/>
      <c r="EEA258" s="18"/>
      <c r="EEB258" s="18"/>
      <c r="EEC258" s="18"/>
      <c r="EED258" s="18"/>
      <c r="EEE258" s="18"/>
      <c r="EEF258" s="18"/>
      <c r="EEG258" s="18"/>
      <c r="EEH258" s="18"/>
      <c r="EEI258" s="18"/>
      <c r="EEJ258" s="18"/>
      <c r="EEK258" s="18"/>
      <c r="EEL258" s="18"/>
      <c r="EEM258" s="18"/>
      <c r="EEN258" s="18"/>
      <c r="EEO258" s="18"/>
      <c r="EEP258" s="18"/>
      <c r="EEQ258" s="18"/>
      <c r="EER258" s="18"/>
      <c r="EES258" s="18"/>
      <c r="EET258" s="18"/>
      <c r="EEU258" s="18"/>
      <c r="EEV258" s="18"/>
      <c r="EEW258" s="18"/>
      <c r="EEX258" s="18"/>
      <c r="EEY258" s="18"/>
      <c r="EEZ258" s="18"/>
      <c r="EFA258" s="18"/>
      <c r="EFB258" s="18"/>
      <c r="EFC258" s="18"/>
      <c r="EFD258" s="18"/>
      <c r="EFE258" s="18"/>
      <c r="EFF258" s="18"/>
      <c r="EFG258" s="18"/>
      <c r="EFH258" s="18"/>
      <c r="EFI258" s="18"/>
      <c r="EFJ258" s="18"/>
      <c r="EFK258" s="18"/>
      <c r="EFL258" s="18"/>
      <c r="EFM258" s="18"/>
      <c r="EFN258" s="18"/>
      <c r="EFO258" s="18"/>
      <c r="EFP258" s="18"/>
      <c r="EFQ258" s="18"/>
      <c r="EFR258" s="18"/>
      <c r="EFS258" s="18"/>
      <c r="EFT258" s="18"/>
      <c r="EFU258" s="18"/>
      <c r="EFV258" s="18"/>
      <c r="EFW258" s="18"/>
      <c r="EFX258" s="18"/>
      <c r="EFY258" s="18"/>
      <c r="EFZ258" s="18"/>
      <c r="EGA258" s="18"/>
      <c r="EGB258" s="18"/>
      <c r="EGC258" s="18"/>
      <c r="EGD258" s="18"/>
      <c r="EGE258" s="18"/>
      <c r="EGF258" s="18"/>
      <c r="EGG258" s="18"/>
      <c r="EGH258" s="18"/>
      <c r="EGI258" s="18"/>
      <c r="EGJ258" s="18"/>
      <c r="EGK258" s="18"/>
      <c r="EGL258" s="18"/>
      <c r="EGM258" s="18"/>
      <c r="EGN258" s="18"/>
      <c r="EGO258" s="18"/>
      <c r="EGP258" s="18"/>
      <c r="EGQ258" s="18"/>
      <c r="EGR258" s="18"/>
      <c r="EGS258" s="18"/>
      <c r="EGT258" s="18"/>
      <c r="EGU258" s="18"/>
      <c r="EGV258" s="18"/>
      <c r="EGW258" s="18"/>
      <c r="EGX258" s="18"/>
      <c r="EGY258" s="18"/>
      <c r="EGZ258" s="18"/>
      <c r="EHA258" s="18"/>
      <c r="EHB258" s="18"/>
      <c r="EHC258" s="18"/>
      <c r="EHD258" s="18"/>
      <c r="EHE258" s="18"/>
      <c r="EHF258" s="18"/>
      <c r="EHG258" s="18"/>
      <c r="EHH258" s="18"/>
      <c r="EHI258" s="18"/>
      <c r="EHJ258" s="18"/>
      <c r="EHK258" s="18"/>
      <c r="EHL258" s="18"/>
      <c r="EHM258" s="18"/>
      <c r="EHN258" s="18"/>
      <c r="EHO258" s="18"/>
      <c r="EHP258" s="18"/>
      <c r="EHQ258" s="18"/>
      <c r="EHR258" s="18"/>
      <c r="EHS258" s="18"/>
      <c r="EHT258" s="18"/>
      <c r="EHU258" s="18"/>
      <c r="EHV258" s="18"/>
      <c r="EHW258" s="18"/>
      <c r="EHX258" s="18"/>
      <c r="EHY258" s="18"/>
      <c r="EHZ258" s="18"/>
      <c r="EIA258" s="18"/>
      <c r="EIB258" s="18"/>
      <c r="EIC258" s="18"/>
      <c r="EID258" s="18"/>
      <c r="EIE258" s="18"/>
      <c r="EIF258" s="18"/>
      <c r="EIG258" s="18"/>
      <c r="EIH258" s="18"/>
      <c r="EII258" s="18"/>
      <c r="EIJ258" s="18"/>
      <c r="EIK258" s="18"/>
      <c r="EIL258" s="18"/>
      <c r="EIM258" s="18"/>
      <c r="EIN258" s="18"/>
      <c r="EIO258" s="18"/>
      <c r="EIP258" s="18"/>
      <c r="EIQ258" s="18"/>
      <c r="EIR258" s="18"/>
      <c r="EIS258" s="18"/>
      <c r="EIT258" s="18"/>
      <c r="EIU258" s="18"/>
      <c r="EIV258" s="18"/>
      <c r="EIW258" s="18"/>
      <c r="EIX258" s="18"/>
      <c r="EIY258" s="18"/>
      <c r="EIZ258" s="18"/>
      <c r="EJA258" s="18"/>
      <c r="EJB258" s="18"/>
      <c r="EJC258" s="18"/>
      <c r="EJD258" s="18"/>
      <c r="EJE258" s="18"/>
      <c r="EJF258" s="18"/>
      <c r="EJG258" s="18"/>
      <c r="EJH258" s="18"/>
      <c r="EJI258" s="18"/>
      <c r="EJJ258" s="18"/>
      <c r="EJK258" s="18"/>
      <c r="EJL258" s="18"/>
      <c r="EJM258" s="18"/>
      <c r="EJN258" s="18"/>
      <c r="EJO258" s="18"/>
      <c r="EJP258" s="18"/>
      <c r="EJQ258" s="18"/>
      <c r="EJR258" s="18"/>
      <c r="EJS258" s="18"/>
      <c r="EJT258" s="18"/>
      <c r="EJU258" s="18"/>
      <c r="EJV258" s="18"/>
      <c r="EJW258" s="18"/>
      <c r="EJX258" s="18"/>
      <c r="EJY258" s="18"/>
      <c r="EJZ258" s="18"/>
      <c r="EKA258" s="18"/>
      <c r="EKB258" s="18"/>
      <c r="EKC258" s="18"/>
      <c r="EKD258" s="18"/>
      <c r="EKE258" s="18"/>
      <c r="EKF258" s="18"/>
      <c r="EKG258" s="18"/>
      <c r="EKH258" s="18"/>
      <c r="EKI258" s="18"/>
      <c r="EKJ258" s="18"/>
      <c r="EKK258" s="18"/>
      <c r="EKL258" s="18"/>
      <c r="EKM258" s="18"/>
      <c r="EKN258" s="18"/>
      <c r="EKO258" s="18"/>
      <c r="EKP258" s="18"/>
      <c r="EKQ258" s="18"/>
      <c r="EKR258" s="18"/>
      <c r="EKS258" s="18"/>
      <c r="EKT258" s="18"/>
      <c r="EKU258" s="18"/>
      <c r="EKV258" s="18"/>
      <c r="EKW258" s="18"/>
      <c r="EKX258" s="18"/>
      <c r="EKY258" s="18"/>
      <c r="EKZ258" s="18"/>
      <c r="ELA258" s="18"/>
      <c r="ELB258" s="18"/>
      <c r="ELC258" s="18"/>
      <c r="ELD258" s="18"/>
      <c r="ELE258" s="18"/>
      <c r="ELF258" s="18"/>
      <c r="ELG258" s="18"/>
      <c r="ELH258" s="18"/>
      <c r="ELI258" s="18"/>
      <c r="ELJ258" s="18"/>
      <c r="ELK258" s="18"/>
      <c r="ELL258" s="18"/>
      <c r="ELM258" s="18"/>
      <c r="ELN258" s="18"/>
      <c r="ELO258" s="18"/>
      <c r="ELP258" s="18"/>
      <c r="ELQ258" s="18"/>
      <c r="ELR258" s="18"/>
      <c r="ELS258" s="18"/>
      <c r="ELT258" s="18"/>
      <c r="ELU258" s="18"/>
      <c r="ELV258" s="18"/>
      <c r="ELW258" s="18"/>
      <c r="ELX258" s="18"/>
      <c r="ELY258" s="18"/>
      <c r="ELZ258" s="18"/>
      <c r="EMA258" s="18"/>
      <c r="EMB258" s="18"/>
      <c r="EMC258" s="18"/>
      <c r="EMD258" s="18"/>
      <c r="EME258" s="18"/>
      <c r="EMF258" s="18"/>
      <c r="EMG258" s="18"/>
      <c r="EMH258" s="18"/>
      <c r="EMI258" s="18"/>
      <c r="EMJ258" s="18"/>
      <c r="EMK258" s="18"/>
      <c r="EML258" s="18"/>
      <c r="EMM258" s="18"/>
      <c r="EMN258" s="18"/>
      <c r="EMO258" s="18"/>
      <c r="EMP258" s="18"/>
      <c r="EMQ258" s="18"/>
      <c r="EMR258" s="18"/>
      <c r="EMS258" s="18"/>
      <c r="EMT258" s="18"/>
      <c r="EMU258" s="18"/>
      <c r="EMV258" s="18"/>
      <c r="EMW258" s="18"/>
      <c r="EMX258" s="18"/>
      <c r="EMY258" s="18"/>
      <c r="EMZ258" s="18"/>
      <c r="ENA258" s="18"/>
      <c r="ENB258" s="18"/>
      <c r="ENC258" s="18"/>
      <c r="END258" s="18"/>
      <c r="ENE258" s="18"/>
      <c r="ENF258" s="18"/>
      <c r="ENG258" s="18"/>
      <c r="ENH258" s="18"/>
      <c r="ENI258" s="18"/>
      <c r="ENJ258" s="18"/>
      <c r="ENK258" s="18"/>
      <c r="ENL258" s="18"/>
      <c r="ENM258" s="18"/>
      <c r="ENN258" s="18"/>
      <c r="ENO258" s="18"/>
      <c r="ENP258" s="18"/>
      <c r="ENQ258" s="18"/>
      <c r="ENR258" s="18"/>
      <c r="ENS258" s="18"/>
      <c r="ENT258" s="18"/>
      <c r="ENU258" s="18"/>
      <c r="ENV258" s="18"/>
      <c r="ENW258" s="18"/>
      <c r="ENX258" s="18"/>
      <c r="ENY258" s="18"/>
      <c r="ENZ258" s="18"/>
      <c r="EOA258" s="18"/>
      <c r="EOB258" s="18"/>
      <c r="EOC258" s="18"/>
      <c r="EOD258" s="18"/>
      <c r="EOE258" s="18"/>
      <c r="EOF258" s="18"/>
      <c r="EOG258" s="18"/>
      <c r="EOH258" s="18"/>
      <c r="EOI258" s="18"/>
      <c r="EOJ258" s="18"/>
      <c r="EOK258" s="18"/>
      <c r="EOL258" s="18"/>
      <c r="EOM258" s="18"/>
      <c r="EON258" s="18"/>
      <c r="EOO258" s="18"/>
      <c r="EOP258" s="18"/>
      <c r="EOQ258" s="18"/>
      <c r="EOR258" s="18"/>
      <c r="EOS258" s="18"/>
      <c r="EOT258" s="18"/>
      <c r="EOU258" s="18"/>
      <c r="EOV258" s="18"/>
      <c r="EOW258" s="18"/>
      <c r="EOX258" s="18"/>
      <c r="EOY258" s="18"/>
      <c r="EOZ258" s="18"/>
      <c r="EPA258" s="18"/>
      <c r="EPB258" s="18"/>
      <c r="EPC258" s="18"/>
      <c r="EPD258" s="18"/>
      <c r="EPE258" s="18"/>
      <c r="EPF258" s="18"/>
      <c r="EPG258" s="18"/>
      <c r="EPH258" s="18"/>
      <c r="EPI258" s="18"/>
      <c r="EPJ258" s="18"/>
      <c r="EPK258" s="18"/>
      <c r="EPL258" s="18"/>
      <c r="EPM258" s="18"/>
      <c r="EPN258" s="18"/>
      <c r="EPO258" s="18"/>
      <c r="EPP258" s="18"/>
      <c r="EPQ258" s="18"/>
      <c r="EPR258" s="18"/>
      <c r="EPS258" s="18"/>
      <c r="EPT258" s="18"/>
      <c r="EPU258" s="18"/>
      <c r="EPV258" s="18"/>
      <c r="EPW258" s="18"/>
      <c r="EPX258" s="18"/>
      <c r="EPY258" s="18"/>
      <c r="EPZ258" s="18"/>
      <c r="EQA258" s="18"/>
      <c r="EQB258" s="18"/>
      <c r="EQC258" s="18"/>
      <c r="EQD258" s="18"/>
      <c r="EQE258" s="18"/>
      <c r="EQF258" s="18"/>
      <c r="EQG258" s="18"/>
      <c r="EQH258" s="18"/>
      <c r="EQI258" s="18"/>
      <c r="EQJ258" s="18"/>
      <c r="EQK258" s="18"/>
      <c r="EQL258" s="18"/>
      <c r="EQM258" s="18"/>
      <c r="EQN258" s="18"/>
      <c r="EQO258" s="18"/>
      <c r="EQP258" s="18"/>
      <c r="EQQ258" s="18"/>
      <c r="EQR258" s="18"/>
      <c r="EQS258" s="18"/>
      <c r="EQT258" s="18"/>
      <c r="EQU258" s="18"/>
      <c r="EQV258" s="18"/>
      <c r="EQW258" s="18"/>
      <c r="EQX258" s="18"/>
      <c r="EQY258" s="18"/>
      <c r="EQZ258" s="18"/>
      <c r="ERA258" s="18"/>
      <c r="ERB258" s="18"/>
      <c r="ERC258" s="18"/>
      <c r="ERD258" s="18"/>
      <c r="ERE258" s="18"/>
      <c r="ERF258" s="18"/>
      <c r="ERG258" s="18"/>
      <c r="ERH258" s="18"/>
      <c r="ERI258" s="18"/>
      <c r="ERJ258" s="18"/>
      <c r="ERK258" s="18"/>
      <c r="ERL258" s="18"/>
      <c r="ERM258" s="18"/>
      <c r="ERN258" s="18"/>
      <c r="ERO258" s="18"/>
      <c r="ERP258" s="18"/>
      <c r="ERQ258" s="18"/>
      <c r="ERR258" s="18"/>
      <c r="ERS258" s="18"/>
      <c r="ERT258" s="18"/>
      <c r="ERU258" s="18"/>
      <c r="ERV258" s="18"/>
      <c r="ERW258" s="18"/>
      <c r="ERX258" s="18"/>
      <c r="ERY258" s="18"/>
      <c r="ERZ258" s="18"/>
      <c r="ESA258" s="18"/>
      <c r="ESB258" s="18"/>
      <c r="ESC258" s="18"/>
      <c r="ESD258" s="18"/>
      <c r="ESE258" s="18"/>
      <c r="ESF258" s="18"/>
      <c r="ESG258" s="18"/>
      <c r="ESH258" s="18"/>
      <c r="ESI258" s="18"/>
      <c r="ESJ258" s="18"/>
      <c r="ESK258" s="18"/>
      <c r="ESL258" s="18"/>
      <c r="ESM258" s="18"/>
      <c r="ESN258" s="18"/>
      <c r="ESO258" s="18"/>
      <c r="ESP258" s="18"/>
      <c r="ESQ258" s="18"/>
      <c r="ESR258" s="18"/>
      <c r="ESS258" s="18"/>
      <c r="EST258" s="18"/>
      <c r="ESU258" s="18"/>
      <c r="ESV258" s="18"/>
      <c r="ESW258" s="18"/>
      <c r="ESX258" s="18"/>
      <c r="ESY258" s="18"/>
      <c r="ESZ258" s="18"/>
      <c r="ETA258" s="18"/>
      <c r="ETB258" s="18"/>
      <c r="ETC258" s="18"/>
      <c r="ETD258" s="18"/>
      <c r="ETE258" s="18"/>
      <c r="ETF258" s="18"/>
      <c r="ETG258" s="18"/>
      <c r="ETH258" s="18"/>
      <c r="ETI258" s="18"/>
      <c r="ETJ258" s="18"/>
      <c r="ETK258" s="18"/>
      <c r="ETL258" s="18"/>
      <c r="ETM258" s="18"/>
      <c r="ETN258" s="18"/>
      <c r="ETO258" s="18"/>
      <c r="ETP258" s="18"/>
      <c r="ETQ258" s="18"/>
      <c r="ETR258" s="18"/>
      <c r="ETS258" s="18"/>
      <c r="ETT258" s="18"/>
      <c r="ETU258" s="18"/>
      <c r="ETV258" s="18"/>
      <c r="ETW258" s="18"/>
      <c r="ETX258" s="18"/>
      <c r="ETY258" s="18"/>
      <c r="ETZ258" s="18"/>
      <c r="EUA258" s="18"/>
      <c r="EUB258" s="18"/>
      <c r="EUC258" s="18"/>
      <c r="EUD258" s="18"/>
      <c r="EUE258" s="18"/>
      <c r="EUF258" s="18"/>
      <c r="EUG258" s="18"/>
      <c r="EUH258" s="18"/>
      <c r="EUI258" s="18"/>
      <c r="EUJ258" s="18"/>
      <c r="EUK258" s="18"/>
      <c r="EUL258" s="18"/>
      <c r="EUM258" s="18"/>
      <c r="EUN258" s="18"/>
      <c r="EUO258" s="18"/>
      <c r="EUP258" s="18"/>
      <c r="EUQ258" s="18"/>
      <c r="EUR258" s="18"/>
      <c r="EUS258" s="18"/>
      <c r="EUT258" s="18"/>
      <c r="EUU258" s="18"/>
      <c r="EUV258" s="18"/>
      <c r="EUW258" s="18"/>
      <c r="EUX258" s="18"/>
      <c r="EUY258" s="18"/>
      <c r="EUZ258" s="18"/>
      <c r="EVA258" s="18"/>
      <c r="EVB258" s="18"/>
      <c r="EVC258" s="18"/>
      <c r="EVD258" s="18"/>
      <c r="EVE258" s="18"/>
      <c r="EVF258" s="18"/>
      <c r="EVG258" s="18"/>
      <c r="EVH258" s="18"/>
      <c r="EVI258" s="18"/>
      <c r="EVJ258" s="18"/>
      <c r="EVK258" s="18"/>
      <c r="EVL258" s="18"/>
      <c r="EVM258" s="18"/>
      <c r="EVN258" s="18"/>
      <c r="EVO258" s="18"/>
      <c r="EVP258" s="18"/>
      <c r="EVQ258" s="18"/>
      <c r="EVR258" s="18"/>
      <c r="EVS258" s="18"/>
      <c r="EVT258" s="18"/>
      <c r="EVU258" s="18"/>
      <c r="EVV258" s="18"/>
      <c r="EVW258" s="18"/>
      <c r="EVX258" s="18"/>
      <c r="EVY258" s="18"/>
      <c r="EVZ258" s="18"/>
      <c r="EWA258" s="18"/>
      <c r="EWB258" s="18"/>
      <c r="EWC258" s="18"/>
      <c r="EWD258" s="18"/>
      <c r="EWE258" s="18"/>
      <c r="EWF258" s="18"/>
      <c r="EWG258" s="18"/>
      <c r="EWH258" s="18"/>
      <c r="EWI258" s="18"/>
      <c r="EWJ258" s="18"/>
      <c r="EWK258" s="18"/>
      <c r="EWL258" s="18"/>
      <c r="EWM258" s="18"/>
      <c r="EWN258" s="18"/>
      <c r="EWO258" s="18"/>
      <c r="EWP258" s="18"/>
      <c r="EWQ258" s="18"/>
      <c r="EWR258" s="18"/>
      <c r="EWS258" s="18"/>
      <c r="EWT258" s="18"/>
      <c r="EWU258" s="18"/>
      <c r="EWV258" s="18"/>
      <c r="EWW258" s="18"/>
      <c r="EWX258" s="18"/>
      <c r="EWY258" s="18"/>
      <c r="EWZ258" s="18"/>
      <c r="EXA258" s="18"/>
      <c r="EXB258" s="18"/>
      <c r="EXC258" s="18"/>
      <c r="EXD258" s="18"/>
      <c r="EXE258" s="18"/>
      <c r="EXF258" s="18"/>
      <c r="EXG258" s="18"/>
      <c r="EXH258" s="18"/>
      <c r="EXI258" s="18"/>
      <c r="EXJ258" s="18"/>
      <c r="EXK258" s="18"/>
      <c r="EXL258" s="18"/>
      <c r="EXM258" s="18"/>
      <c r="EXN258" s="18"/>
      <c r="EXO258" s="18"/>
      <c r="EXP258" s="18"/>
      <c r="EXQ258" s="18"/>
      <c r="EXR258" s="18"/>
      <c r="EXS258" s="18"/>
      <c r="EXT258" s="18"/>
      <c r="EXU258" s="18"/>
      <c r="EXV258" s="18"/>
      <c r="EXW258" s="18"/>
      <c r="EXX258" s="18"/>
      <c r="EXY258" s="18"/>
      <c r="EXZ258" s="18"/>
      <c r="EYA258" s="18"/>
      <c r="EYB258" s="18"/>
      <c r="EYC258" s="18"/>
      <c r="EYD258" s="18"/>
      <c r="EYE258" s="18"/>
      <c r="EYF258" s="18"/>
      <c r="EYG258" s="18"/>
      <c r="EYH258" s="18"/>
      <c r="EYI258" s="18"/>
      <c r="EYJ258" s="18"/>
      <c r="EYK258" s="18"/>
      <c r="EYL258" s="18"/>
      <c r="EYM258" s="18"/>
      <c r="EYN258" s="18"/>
      <c r="EYO258" s="18"/>
      <c r="EYP258" s="18"/>
      <c r="EYQ258" s="18"/>
      <c r="EYR258" s="18"/>
      <c r="EYS258" s="18"/>
      <c r="EYT258" s="18"/>
      <c r="EYU258" s="18"/>
      <c r="EYV258" s="18"/>
      <c r="EYW258" s="18"/>
      <c r="EYX258" s="18"/>
      <c r="UFN258" s="18"/>
      <c r="UFO258" s="18"/>
      <c r="UFP258" s="18"/>
      <c r="UFQ258" s="18"/>
      <c r="UFR258" s="18"/>
      <c r="UFS258" s="18"/>
      <c r="UFT258" s="18"/>
      <c r="UFU258" s="18"/>
      <c r="UFV258" s="18"/>
      <c r="UFW258" s="18"/>
      <c r="UFX258" s="18"/>
      <c r="UFY258" s="18"/>
      <c r="UFZ258" s="18"/>
      <c r="UGA258" s="18"/>
      <c r="UGB258" s="18"/>
      <c r="UGC258" s="18"/>
      <c r="UGD258" s="18"/>
      <c r="UGE258" s="18"/>
      <c r="UGF258" s="18"/>
      <c r="UGG258" s="18"/>
      <c r="UGH258" s="18"/>
      <c r="UGI258" s="18"/>
      <c r="UGJ258" s="18"/>
      <c r="UGK258" s="18"/>
      <c r="UGL258" s="18"/>
      <c r="UGM258" s="18"/>
      <c r="UGN258" s="18"/>
      <c r="UGO258" s="18"/>
      <c r="UGP258" s="18"/>
      <c r="UGQ258" s="18"/>
      <c r="UGR258" s="18"/>
      <c r="UGS258" s="18"/>
      <c r="UGT258" s="18"/>
      <c r="UGU258" s="18"/>
      <c r="UGV258" s="18"/>
      <c r="UGW258" s="18"/>
      <c r="UGX258" s="18"/>
      <c r="UGY258" s="18"/>
      <c r="UGZ258" s="18"/>
      <c r="UHA258" s="18"/>
      <c r="UHB258" s="18"/>
      <c r="UHC258" s="18"/>
      <c r="UHD258" s="18"/>
      <c r="UHE258" s="18"/>
      <c r="UHF258" s="18"/>
      <c r="UHG258" s="18"/>
      <c r="UHH258" s="18"/>
      <c r="UHI258" s="18"/>
      <c r="UHJ258" s="18"/>
      <c r="UHK258" s="18"/>
      <c r="UHL258" s="18"/>
      <c r="UHM258" s="18"/>
      <c r="UHN258" s="18"/>
      <c r="UHO258" s="18"/>
      <c r="UHP258" s="18"/>
      <c r="UHQ258" s="18"/>
      <c r="UHR258" s="18"/>
      <c r="UHS258" s="18"/>
      <c r="UHT258" s="18"/>
      <c r="UHU258" s="18"/>
      <c r="UHV258" s="18"/>
      <c r="UHW258" s="18"/>
      <c r="UHX258" s="18"/>
      <c r="UHY258" s="18"/>
      <c r="UHZ258" s="18"/>
      <c r="UIA258" s="18"/>
      <c r="UIB258" s="18"/>
      <c r="UIC258" s="18"/>
      <c r="UID258" s="18"/>
      <c r="UIE258" s="18"/>
      <c r="UIF258" s="18"/>
      <c r="UIG258" s="18"/>
      <c r="UIH258" s="18"/>
      <c r="UII258" s="18"/>
      <c r="UIJ258" s="18"/>
      <c r="UIK258" s="18"/>
      <c r="UIL258" s="18"/>
      <c r="UIM258" s="18"/>
      <c r="UIN258" s="18"/>
      <c r="UIO258" s="18"/>
      <c r="UIP258" s="18"/>
      <c r="UIQ258" s="18"/>
      <c r="UIR258" s="18"/>
      <c r="UIS258" s="18"/>
      <c r="UIT258" s="18"/>
      <c r="UIU258" s="18"/>
      <c r="UIV258" s="18"/>
      <c r="UIW258" s="18"/>
      <c r="UIX258" s="18"/>
      <c r="UIY258" s="18"/>
      <c r="UIZ258" s="18"/>
      <c r="UJA258" s="18"/>
      <c r="UJB258" s="18"/>
      <c r="UJC258" s="18"/>
      <c r="UJD258" s="18"/>
      <c r="UJE258" s="18"/>
      <c r="UJF258" s="18"/>
      <c r="UJG258" s="18"/>
      <c r="UJH258" s="18"/>
      <c r="UJI258" s="18"/>
      <c r="UJJ258" s="18"/>
      <c r="UJK258" s="18"/>
      <c r="UJL258" s="18"/>
      <c r="UJM258" s="18"/>
      <c r="UJN258" s="18"/>
      <c r="UJO258" s="18"/>
      <c r="UJP258" s="18"/>
      <c r="UJQ258" s="18"/>
      <c r="UJR258" s="18"/>
      <c r="UJS258" s="18"/>
      <c r="UJT258" s="18"/>
      <c r="UJU258" s="18"/>
      <c r="UJV258" s="18"/>
      <c r="UJW258" s="18"/>
      <c r="UJX258" s="18"/>
      <c r="UJY258" s="18"/>
      <c r="UJZ258" s="18"/>
      <c r="UKA258" s="18"/>
      <c r="UKB258" s="18"/>
      <c r="UKC258" s="18"/>
      <c r="UKD258" s="18"/>
      <c r="UKE258" s="18"/>
      <c r="UKF258" s="18"/>
      <c r="UKG258" s="18"/>
      <c r="UKH258" s="18"/>
      <c r="UKI258" s="18"/>
      <c r="UKJ258" s="18"/>
      <c r="UKK258" s="18"/>
      <c r="UKL258" s="18"/>
      <c r="UKM258" s="18"/>
      <c r="UKN258" s="18"/>
      <c r="UKO258" s="18"/>
      <c r="UKP258" s="18"/>
      <c r="UKQ258" s="18"/>
      <c r="UKR258" s="18"/>
      <c r="UKS258" s="18"/>
      <c r="UKT258" s="18"/>
      <c r="UKU258" s="18"/>
      <c r="UKV258" s="18"/>
      <c r="UKW258" s="18"/>
      <c r="UKX258" s="18"/>
      <c r="UKY258" s="18"/>
      <c r="UKZ258" s="18"/>
      <c r="ULA258" s="18"/>
      <c r="ULB258" s="18"/>
      <c r="ULC258" s="18"/>
      <c r="ULD258" s="18"/>
      <c r="ULE258" s="18"/>
      <c r="ULF258" s="18"/>
      <c r="ULG258" s="18"/>
      <c r="ULH258" s="18"/>
      <c r="ULI258" s="18"/>
      <c r="ULJ258" s="18"/>
      <c r="ULK258" s="18"/>
      <c r="ULL258" s="18"/>
      <c r="ULM258" s="18"/>
      <c r="ULN258" s="18"/>
      <c r="ULO258" s="18"/>
      <c r="ULP258" s="18"/>
      <c r="ULQ258" s="18"/>
      <c r="ULR258" s="18"/>
      <c r="ULS258" s="18"/>
      <c r="ULT258" s="18"/>
      <c r="ULU258" s="18"/>
      <c r="ULV258" s="18"/>
      <c r="ULW258" s="18"/>
      <c r="ULX258" s="18"/>
      <c r="ULY258" s="18"/>
      <c r="ULZ258" s="18"/>
      <c r="UMA258" s="18"/>
      <c r="UMB258" s="18"/>
      <c r="UMC258" s="18"/>
      <c r="UMD258" s="18"/>
      <c r="UME258" s="18"/>
      <c r="UMF258" s="18"/>
      <c r="UMG258" s="18"/>
      <c r="UMH258" s="18"/>
      <c r="UMI258" s="18"/>
      <c r="UMJ258" s="18"/>
      <c r="UMK258" s="18"/>
      <c r="UML258" s="18"/>
      <c r="UMM258" s="18"/>
      <c r="UMN258" s="18"/>
      <c r="UMO258" s="18"/>
      <c r="UMP258" s="18"/>
      <c r="UMQ258" s="18"/>
      <c r="UMR258" s="18"/>
      <c r="UMS258" s="18"/>
      <c r="UMT258" s="18"/>
      <c r="UMU258" s="18"/>
      <c r="UMV258" s="18"/>
      <c r="UMW258" s="18"/>
      <c r="UMX258" s="18"/>
      <c r="UMY258" s="18"/>
      <c r="UMZ258" s="18"/>
      <c r="UNA258" s="18"/>
      <c r="UNB258" s="18"/>
      <c r="UNC258" s="18"/>
      <c r="UND258" s="18"/>
      <c r="UNE258" s="18"/>
      <c r="UNF258" s="18"/>
      <c r="UNG258" s="18"/>
      <c r="UNH258" s="18"/>
      <c r="UNI258" s="18"/>
      <c r="UNJ258" s="18"/>
      <c r="UNK258" s="18"/>
      <c r="UNL258" s="18"/>
      <c r="UNM258" s="18"/>
      <c r="UNN258" s="18"/>
      <c r="UNO258" s="18"/>
      <c r="UNP258" s="18"/>
      <c r="UNQ258" s="18"/>
      <c r="UNR258" s="18"/>
      <c r="UNS258" s="18"/>
      <c r="UNT258" s="18"/>
      <c r="UNU258" s="18"/>
      <c r="UNV258" s="18"/>
      <c r="UNW258" s="18"/>
      <c r="UNX258" s="18"/>
      <c r="UNY258" s="18"/>
      <c r="UNZ258" s="18"/>
      <c r="UOA258" s="18"/>
      <c r="UOB258" s="18"/>
      <c r="UOC258" s="18"/>
      <c r="UOD258" s="18"/>
      <c r="UOE258" s="18"/>
      <c r="UOF258" s="18"/>
      <c r="UOG258" s="18"/>
      <c r="UOH258" s="18"/>
      <c r="UOI258" s="18"/>
      <c r="UOJ258" s="18"/>
      <c r="UOK258" s="18"/>
      <c r="UOL258" s="18"/>
      <c r="UOM258" s="18"/>
      <c r="UON258" s="18"/>
      <c r="UOO258" s="18"/>
      <c r="UOP258" s="18"/>
      <c r="UOQ258" s="18"/>
      <c r="UOR258" s="18"/>
      <c r="UOS258" s="18"/>
      <c r="UOT258" s="18"/>
      <c r="UOU258" s="18"/>
      <c r="UOV258" s="18"/>
      <c r="UOW258" s="18"/>
      <c r="UOX258" s="18"/>
      <c r="UOY258" s="18"/>
      <c r="UOZ258" s="18"/>
      <c r="UPA258" s="18"/>
      <c r="UPB258" s="18"/>
      <c r="UPC258" s="18"/>
      <c r="UPD258" s="18"/>
      <c r="UPE258" s="18"/>
      <c r="UPF258" s="18"/>
      <c r="UPG258" s="18"/>
      <c r="UPH258" s="18"/>
      <c r="UPI258" s="18"/>
      <c r="UPJ258" s="18"/>
      <c r="UPK258" s="18"/>
      <c r="UPL258" s="18"/>
      <c r="UPM258" s="18"/>
      <c r="UPN258" s="18"/>
      <c r="UPO258" s="18"/>
      <c r="UPP258" s="18"/>
      <c r="UPQ258" s="18"/>
      <c r="UPR258" s="18"/>
      <c r="UPS258" s="18"/>
      <c r="UPT258" s="18"/>
      <c r="UPU258" s="18"/>
      <c r="UPV258" s="18"/>
      <c r="UPW258" s="18"/>
      <c r="UPX258" s="18"/>
      <c r="UPY258" s="18"/>
      <c r="UPZ258" s="18"/>
      <c r="UQA258" s="18"/>
      <c r="UQB258" s="18"/>
      <c r="UQC258" s="18"/>
      <c r="UQD258" s="18"/>
      <c r="UQE258" s="18"/>
      <c r="UQF258" s="18"/>
      <c r="UQG258" s="18"/>
      <c r="UQH258" s="18"/>
      <c r="UQI258" s="18"/>
      <c r="UQJ258" s="18"/>
      <c r="UQK258" s="18"/>
      <c r="UQL258" s="18"/>
      <c r="UQM258" s="18"/>
      <c r="UQN258" s="18"/>
      <c r="UQO258" s="18"/>
      <c r="UQP258" s="18"/>
      <c r="UQQ258" s="18"/>
      <c r="UQR258" s="18"/>
      <c r="UQS258" s="18"/>
      <c r="UQT258" s="18"/>
      <c r="UQU258" s="18"/>
      <c r="UQV258" s="18"/>
      <c r="UQW258" s="18"/>
      <c r="UQX258" s="18"/>
      <c r="UQY258" s="18"/>
      <c r="UQZ258" s="18"/>
      <c r="URA258" s="18"/>
      <c r="URB258" s="18"/>
      <c r="URC258" s="18"/>
      <c r="URD258" s="18"/>
      <c r="URE258" s="18"/>
      <c r="URF258" s="18"/>
      <c r="URG258" s="18"/>
      <c r="URH258" s="18"/>
      <c r="URI258" s="18"/>
      <c r="URJ258" s="18"/>
      <c r="URK258" s="18"/>
      <c r="URL258" s="18"/>
      <c r="URM258" s="18"/>
      <c r="URN258" s="18"/>
      <c r="URO258" s="18"/>
      <c r="URP258" s="18"/>
      <c r="URQ258" s="18"/>
      <c r="URR258" s="18"/>
      <c r="URS258" s="18"/>
      <c r="URT258" s="18"/>
      <c r="URU258" s="18"/>
      <c r="URV258" s="18"/>
      <c r="URW258" s="18"/>
      <c r="URX258" s="18"/>
      <c r="URY258" s="18"/>
      <c r="URZ258" s="18"/>
      <c r="USA258" s="18"/>
      <c r="USB258" s="18"/>
      <c r="USC258" s="18"/>
      <c r="USD258" s="18"/>
      <c r="USE258" s="18"/>
      <c r="USF258" s="18"/>
      <c r="USG258" s="18"/>
      <c r="USH258" s="18"/>
      <c r="USI258" s="18"/>
      <c r="USJ258" s="18"/>
      <c r="USK258" s="18"/>
      <c r="USL258" s="18"/>
      <c r="USM258" s="18"/>
      <c r="USN258" s="18"/>
      <c r="USO258" s="18"/>
      <c r="USP258" s="18"/>
      <c r="USQ258" s="18"/>
      <c r="USR258" s="18"/>
      <c r="USS258" s="18"/>
      <c r="UST258" s="18"/>
      <c r="USU258" s="18"/>
      <c r="USV258" s="18"/>
      <c r="USW258" s="18"/>
      <c r="USX258" s="18"/>
      <c r="USY258" s="18"/>
      <c r="USZ258" s="18"/>
      <c r="UTA258" s="18"/>
      <c r="UTB258" s="18"/>
      <c r="UTC258" s="18"/>
      <c r="UTD258" s="18"/>
      <c r="UTE258" s="18"/>
      <c r="UTF258" s="18"/>
      <c r="UTG258" s="18"/>
      <c r="UTH258" s="18"/>
      <c r="UTI258" s="18"/>
      <c r="UTJ258" s="18"/>
      <c r="UTK258" s="18"/>
      <c r="UTL258" s="18"/>
      <c r="UTM258" s="18"/>
      <c r="UTN258" s="18"/>
      <c r="UTO258" s="18"/>
      <c r="UTP258" s="18"/>
      <c r="UTQ258" s="18"/>
      <c r="UTR258" s="18"/>
      <c r="UTS258" s="18"/>
      <c r="UTT258" s="18"/>
      <c r="UTU258" s="18"/>
      <c r="UTV258" s="18"/>
      <c r="UTW258" s="18"/>
      <c r="UTX258" s="18"/>
      <c r="UTY258" s="18"/>
      <c r="UTZ258" s="18"/>
      <c r="UUA258" s="18"/>
      <c r="UUB258" s="18"/>
      <c r="UUC258" s="18"/>
      <c r="UUD258" s="18"/>
      <c r="UUE258" s="18"/>
      <c r="UUF258" s="18"/>
      <c r="UUG258" s="18"/>
      <c r="UUH258" s="18"/>
      <c r="UUI258" s="18"/>
      <c r="UUJ258" s="18"/>
      <c r="UUK258" s="18"/>
      <c r="UUL258" s="18"/>
      <c r="UUM258" s="18"/>
      <c r="UUN258" s="18"/>
      <c r="UUO258" s="18"/>
      <c r="UUP258" s="18"/>
      <c r="UUQ258" s="18"/>
      <c r="UUR258" s="18"/>
      <c r="UUS258" s="18"/>
      <c r="UUT258" s="18"/>
      <c r="UUU258" s="18"/>
      <c r="UUV258" s="18"/>
      <c r="UUW258" s="18"/>
      <c r="UUX258" s="18"/>
      <c r="UUY258" s="18"/>
      <c r="UUZ258" s="18"/>
      <c r="UVA258" s="18"/>
      <c r="UVB258" s="18"/>
      <c r="UVC258" s="18"/>
      <c r="UVD258" s="18"/>
      <c r="UVE258" s="18"/>
      <c r="UVF258" s="18"/>
      <c r="UVG258" s="18"/>
      <c r="UVH258" s="18"/>
      <c r="UVI258" s="18"/>
      <c r="UVJ258" s="18"/>
      <c r="UVK258" s="18"/>
      <c r="UVL258" s="18"/>
      <c r="UVM258" s="18"/>
      <c r="UVN258" s="18"/>
      <c r="UVO258" s="18"/>
      <c r="UVP258" s="18"/>
      <c r="UVQ258" s="18"/>
      <c r="UVR258" s="18"/>
      <c r="UVS258" s="18"/>
      <c r="UVT258" s="18"/>
      <c r="UVU258" s="18"/>
      <c r="UVV258" s="18"/>
      <c r="UVW258" s="18"/>
      <c r="UVX258" s="18"/>
      <c r="UVY258" s="18"/>
      <c r="UVZ258" s="18"/>
      <c r="UWA258" s="18"/>
      <c r="UWB258" s="18"/>
      <c r="UWC258" s="18"/>
      <c r="UWD258" s="18"/>
      <c r="UWE258" s="18"/>
      <c r="UWF258" s="18"/>
      <c r="UWG258" s="18"/>
      <c r="UWH258" s="18"/>
      <c r="UWI258" s="18"/>
      <c r="UWJ258" s="18"/>
      <c r="UWK258" s="18"/>
      <c r="UWL258" s="18"/>
      <c r="UWM258" s="18"/>
      <c r="UWN258" s="18"/>
      <c r="UWO258" s="18"/>
      <c r="UWP258" s="18"/>
      <c r="UWQ258" s="18"/>
      <c r="UWR258" s="18"/>
      <c r="UWS258" s="18"/>
      <c r="UWT258" s="18"/>
      <c r="UWU258" s="18"/>
      <c r="UWV258" s="18"/>
      <c r="UWW258" s="18"/>
      <c r="UWX258" s="18"/>
      <c r="UWY258" s="18"/>
      <c r="UWZ258" s="18"/>
      <c r="UXA258" s="18"/>
      <c r="UXB258" s="18"/>
      <c r="UXC258" s="18"/>
      <c r="UXD258" s="18"/>
      <c r="UXE258" s="18"/>
      <c r="UXF258" s="18"/>
      <c r="UXG258" s="18"/>
      <c r="UXH258" s="18"/>
      <c r="UXI258" s="18"/>
      <c r="UXJ258" s="18"/>
      <c r="UXK258" s="18"/>
      <c r="UXL258" s="18"/>
      <c r="UXM258" s="18"/>
      <c r="UXN258" s="18"/>
      <c r="UXO258" s="18"/>
      <c r="UXP258" s="18"/>
      <c r="UXQ258" s="18"/>
      <c r="UXR258" s="18"/>
      <c r="UXS258" s="18"/>
      <c r="UXT258" s="18"/>
      <c r="UXU258" s="18"/>
      <c r="UXV258" s="18"/>
      <c r="UXW258" s="18"/>
      <c r="UXX258" s="18"/>
      <c r="UXY258" s="18"/>
      <c r="UXZ258" s="18"/>
      <c r="UYA258" s="18"/>
      <c r="UYB258" s="18"/>
      <c r="UYC258" s="18"/>
      <c r="UYD258" s="18"/>
      <c r="UYE258" s="18"/>
      <c r="UYF258" s="18"/>
      <c r="UYG258" s="18"/>
      <c r="UYH258" s="18"/>
      <c r="UYI258" s="18"/>
      <c r="UYJ258" s="18"/>
      <c r="UYK258" s="18"/>
      <c r="UYL258" s="18"/>
      <c r="UYM258" s="18"/>
      <c r="UYN258" s="18"/>
      <c r="UYO258" s="18"/>
      <c r="UYP258" s="18"/>
      <c r="UYQ258" s="18"/>
      <c r="UYR258" s="18"/>
      <c r="UYS258" s="18"/>
      <c r="UYT258" s="18"/>
      <c r="UYU258" s="18"/>
      <c r="UYV258" s="18"/>
      <c r="UYW258" s="18"/>
      <c r="UYX258" s="18"/>
      <c r="UYY258" s="18"/>
      <c r="UYZ258" s="18"/>
      <c r="UZA258" s="18"/>
      <c r="UZB258" s="18"/>
      <c r="UZC258" s="18"/>
      <c r="UZD258" s="18"/>
      <c r="UZE258" s="18"/>
      <c r="UZF258" s="18"/>
      <c r="UZG258" s="18"/>
      <c r="UZH258" s="18"/>
      <c r="UZI258" s="18"/>
      <c r="UZJ258" s="18"/>
      <c r="UZK258" s="18"/>
      <c r="UZL258" s="18"/>
      <c r="UZM258" s="18"/>
      <c r="UZN258" s="18"/>
      <c r="UZO258" s="18"/>
      <c r="UZP258" s="18"/>
      <c r="UZQ258" s="18"/>
      <c r="UZR258" s="18"/>
      <c r="UZS258" s="18"/>
      <c r="UZT258" s="18"/>
      <c r="UZU258" s="18"/>
      <c r="UZV258" s="18"/>
      <c r="UZW258" s="18"/>
      <c r="UZX258" s="18"/>
      <c r="UZY258" s="18"/>
      <c r="UZZ258" s="18"/>
      <c r="VAA258" s="18"/>
      <c r="VAB258" s="18"/>
      <c r="VAC258" s="18"/>
      <c r="VAD258" s="18"/>
      <c r="VAE258" s="18"/>
      <c r="VAF258" s="18"/>
      <c r="VAG258" s="18"/>
      <c r="VAH258" s="18"/>
      <c r="VAI258" s="18"/>
      <c r="VAJ258" s="18"/>
      <c r="VAK258" s="18"/>
      <c r="VAL258" s="18"/>
      <c r="VAM258" s="18"/>
      <c r="VAN258" s="18"/>
      <c r="VAO258" s="18"/>
      <c r="VAP258" s="18"/>
      <c r="VAQ258" s="18"/>
      <c r="VAR258" s="18"/>
      <c r="VAS258" s="18"/>
      <c r="VAT258" s="18"/>
      <c r="VAU258" s="18"/>
      <c r="VAV258" s="18"/>
      <c r="VAW258" s="18"/>
      <c r="VAX258" s="18"/>
      <c r="VAY258" s="18"/>
      <c r="VAZ258" s="18"/>
      <c r="VBA258" s="18"/>
      <c r="VBB258" s="18"/>
      <c r="VBC258" s="18"/>
      <c r="VBD258" s="18"/>
      <c r="VBE258" s="18"/>
      <c r="VBF258" s="18"/>
      <c r="VBG258" s="18"/>
      <c r="VBH258" s="18"/>
      <c r="VBI258" s="18"/>
      <c r="VBJ258" s="18"/>
      <c r="VBK258" s="18"/>
      <c r="VBL258" s="18"/>
      <c r="VBM258" s="18"/>
      <c r="VBN258" s="18"/>
      <c r="VBO258" s="18"/>
      <c r="VBP258" s="18"/>
      <c r="VBQ258" s="18"/>
      <c r="VBR258" s="18"/>
      <c r="VBS258" s="18"/>
      <c r="VBT258" s="18"/>
      <c r="VBU258" s="18"/>
      <c r="VBV258" s="18"/>
      <c r="VBW258" s="18"/>
      <c r="VBX258" s="18"/>
      <c r="VBY258" s="18"/>
      <c r="VBZ258" s="18"/>
      <c r="VCA258" s="18"/>
      <c r="VCB258" s="18"/>
      <c r="VCC258" s="18"/>
      <c r="VCD258" s="18"/>
      <c r="VCE258" s="18"/>
      <c r="VCF258" s="18"/>
      <c r="VCG258" s="18"/>
      <c r="VCH258" s="18"/>
      <c r="VCI258" s="18"/>
      <c r="VCJ258" s="18"/>
      <c r="VCK258" s="18"/>
      <c r="VCL258" s="18"/>
      <c r="VCM258" s="18"/>
      <c r="VCN258" s="18"/>
      <c r="VCO258" s="18"/>
      <c r="VCP258" s="18"/>
      <c r="VCQ258" s="18"/>
      <c r="VCR258" s="18"/>
      <c r="VCS258" s="18"/>
      <c r="VCT258" s="18"/>
      <c r="VCU258" s="18"/>
      <c r="VCV258" s="18"/>
      <c r="VCW258" s="18"/>
      <c r="VCX258" s="18"/>
      <c r="VCY258" s="18"/>
      <c r="VCZ258" s="18"/>
      <c r="VDA258" s="18"/>
      <c r="VDB258" s="18"/>
      <c r="VDC258" s="18"/>
      <c r="VDD258" s="18"/>
      <c r="VDE258" s="18"/>
      <c r="VDF258" s="18"/>
      <c r="VDG258" s="18"/>
      <c r="VDH258" s="18"/>
      <c r="VDI258" s="18"/>
      <c r="VDJ258" s="18"/>
      <c r="VDK258" s="18"/>
      <c r="VDL258" s="18"/>
      <c r="VDM258" s="18"/>
      <c r="VDN258" s="18"/>
      <c r="VDO258" s="18"/>
      <c r="VDP258" s="18"/>
      <c r="VDQ258" s="18"/>
      <c r="VDR258" s="18"/>
      <c r="VDS258" s="18"/>
      <c r="VDT258" s="18"/>
      <c r="VDU258" s="18"/>
      <c r="VDV258" s="18"/>
      <c r="VDW258" s="18"/>
      <c r="VDX258" s="18"/>
      <c r="VDY258" s="18"/>
      <c r="VDZ258" s="18"/>
      <c r="VEA258" s="18"/>
      <c r="VEB258" s="18"/>
      <c r="VEC258" s="18"/>
      <c r="VED258" s="18"/>
      <c r="VEE258" s="18"/>
      <c r="VEF258" s="18"/>
      <c r="VEG258" s="18"/>
      <c r="VEH258" s="18"/>
      <c r="VEI258" s="18"/>
      <c r="VEJ258" s="18"/>
      <c r="VEK258" s="18"/>
      <c r="VEL258" s="18"/>
      <c r="VEM258" s="18"/>
      <c r="VEN258" s="18"/>
      <c r="VEO258" s="18"/>
      <c r="VEP258" s="18"/>
      <c r="VEQ258" s="18"/>
      <c r="VER258" s="18"/>
      <c r="VES258" s="18"/>
      <c r="VET258" s="18"/>
      <c r="VEU258" s="18"/>
      <c r="VEV258" s="18"/>
      <c r="VEW258" s="18"/>
      <c r="VEX258" s="18"/>
      <c r="VEY258" s="18"/>
      <c r="VEZ258" s="18"/>
      <c r="VFA258" s="18"/>
      <c r="VFB258" s="18"/>
      <c r="VFC258" s="18"/>
      <c r="VFD258" s="18"/>
      <c r="VFE258" s="18"/>
      <c r="VFF258" s="18"/>
      <c r="VFG258" s="18"/>
      <c r="VFH258" s="18"/>
      <c r="VFI258" s="18"/>
      <c r="VFJ258" s="18"/>
      <c r="VFK258" s="18"/>
      <c r="VFL258" s="18"/>
      <c r="VFM258" s="18"/>
      <c r="VFN258" s="18"/>
      <c r="VFO258" s="18"/>
      <c r="VFP258" s="18"/>
      <c r="VFQ258" s="18"/>
      <c r="VFR258" s="18"/>
      <c r="VFS258" s="18"/>
      <c r="VFT258" s="18"/>
      <c r="VFU258" s="18"/>
      <c r="VFV258" s="18"/>
      <c r="VFW258" s="18"/>
      <c r="VFX258" s="18"/>
      <c r="VFY258" s="18"/>
      <c r="VFZ258" s="18"/>
      <c r="VGA258" s="18"/>
      <c r="VGB258" s="18"/>
      <c r="VGC258" s="18"/>
      <c r="VGD258" s="18"/>
      <c r="VGE258" s="18"/>
      <c r="VGF258" s="18"/>
      <c r="VGG258" s="18"/>
      <c r="VGH258" s="18"/>
      <c r="VGI258" s="18"/>
      <c r="VGJ258" s="18"/>
      <c r="VGK258" s="18"/>
      <c r="VGL258" s="18"/>
      <c r="VGM258" s="18"/>
      <c r="VGN258" s="18"/>
      <c r="VGO258" s="18"/>
      <c r="VGP258" s="18"/>
      <c r="VGQ258" s="18"/>
      <c r="VGR258" s="18"/>
      <c r="VGS258" s="18"/>
      <c r="VGT258" s="18"/>
      <c r="VGU258" s="18"/>
      <c r="VGV258" s="18"/>
      <c r="VGW258" s="18"/>
      <c r="VGX258" s="18"/>
      <c r="VGY258" s="18"/>
      <c r="VGZ258" s="18"/>
      <c r="VHA258" s="18"/>
      <c r="VHB258" s="18"/>
      <c r="VHC258" s="18"/>
      <c r="VHD258" s="18"/>
      <c r="VHE258" s="18"/>
      <c r="VHF258" s="18"/>
      <c r="VHG258" s="18"/>
      <c r="VHH258" s="18"/>
      <c r="VHI258" s="18"/>
      <c r="VHJ258" s="18"/>
      <c r="VHK258" s="18"/>
      <c r="VHL258" s="18"/>
      <c r="VHM258" s="18"/>
      <c r="VHN258" s="18"/>
      <c r="VHO258" s="18"/>
      <c r="VHP258" s="18"/>
      <c r="VHQ258" s="18"/>
      <c r="VHR258" s="18"/>
      <c r="VHS258" s="18"/>
      <c r="VHT258" s="18"/>
      <c r="VHU258" s="18"/>
      <c r="VHV258" s="18"/>
      <c r="VHW258" s="18"/>
      <c r="VHX258" s="18"/>
      <c r="VHY258" s="18"/>
      <c r="VHZ258" s="18"/>
      <c r="VIA258" s="18"/>
      <c r="VIB258" s="18"/>
      <c r="VIC258" s="18"/>
      <c r="VID258" s="18"/>
      <c r="VIE258" s="18"/>
      <c r="VIF258" s="18"/>
      <c r="VIG258" s="18"/>
      <c r="VIH258" s="18"/>
      <c r="VII258" s="18"/>
      <c r="VIJ258" s="18"/>
      <c r="VIK258" s="18"/>
      <c r="VIL258" s="18"/>
      <c r="VIM258" s="18"/>
      <c r="VIN258" s="18"/>
      <c r="VIO258" s="18"/>
      <c r="VIP258" s="18"/>
      <c r="VIQ258" s="18"/>
      <c r="VIR258" s="18"/>
      <c r="VIS258" s="18"/>
      <c r="VIT258" s="18"/>
      <c r="VIU258" s="18"/>
      <c r="VIV258" s="18"/>
      <c r="VIW258" s="18"/>
      <c r="VIX258" s="18"/>
      <c r="VIY258" s="18"/>
      <c r="VIZ258" s="18"/>
      <c r="VJA258" s="18"/>
      <c r="VJB258" s="18"/>
      <c r="VJC258" s="18"/>
      <c r="VJD258" s="18"/>
      <c r="VJE258" s="18"/>
      <c r="VJF258" s="18"/>
      <c r="VJG258" s="18"/>
      <c r="VJH258" s="18"/>
      <c r="VJI258" s="18"/>
      <c r="VJJ258" s="18"/>
      <c r="VJK258" s="18"/>
      <c r="VJL258" s="18"/>
      <c r="VJM258" s="18"/>
      <c r="VJN258" s="18"/>
      <c r="VJO258" s="18"/>
      <c r="VJP258" s="18"/>
      <c r="VJQ258" s="18"/>
      <c r="VJR258" s="18"/>
      <c r="VJS258" s="18"/>
      <c r="VJT258" s="18"/>
      <c r="VJU258" s="18"/>
      <c r="VJV258" s="18"/>
      <c r="VJW258" s="18"/>
      <c r="VJX258" s="18"/>
      <c r="VJY258" s="18"/>
      <c r="VJZ258" s="18"/>
      <c r="VKA258" s="18"/>
      <c r="VKB258" s="18"/>
      <c r="VKC258" s="18"/>
      <c r="VKD258" s="18"/>
      <c r="VKE258" s="18"/>
      <c r="VKF258" s="18"/>
      <c r="VKG258" s="18"/>
      <c r="VKH258" s="18"/>
      <c r="VKI258" s="18"/>
      <c r="VKJ258" s="18"/>
      <c r="VKK258" s="18"/>
      <c r="VKL258" s="18"/>
      <c r="VKM258" s="18"/>
      <c r="VKN258" s="18"/>
      <c r="VKO258" s="18"/>
      <c r="VKP258" s="18"/>
      <c r="VKQ258" s="18"/>
      <c r="VKR258" s="18"/>
      <c r="VKS258" s="18"/>
      <c r="VKT258" s="18"/>
      <c r="VKU258" s="18"/>
      <c r="VKV258" s="18"/>
      <c r="VKW258" s="18"/>
      <c r="VKX258" s="18"/>
      <c r="VKY258" s="18"/>
      <c r="VKZ258" s="18"/>
      <c r="VLA258" s="18"/>
      <c r="VLB258" s="18"/>
      <c r="VLC258" s="18"/>
      <c r="VLD258" s="18"/>
      <c r="VLE258" s="18"/>
      <c r="VLF258" s="18"/>
      <c r="VLG258" s="18"/>
      <c r="VLH258" s="18"/>
      <c r="VLI258" s="18"/>
      <c r="VLJ258" s="18"/>
      <c r="VLK258" s="18"/>
      <c r="VLL258" s="18"/>
      <c r="VLM258" s="18"/>
      <c r="VLN258" s="18"/>
      <c r="VLO258" s="18"/>
      <c r="VLP258" s="18"/>
      <c r="VLQ258" s="18"/>
      <c r="VLR258" s="18"/>
      <c r="VLS258" s="18"/>
      <c r="VLT258" s="18"/>
      <c r="VLU258" s="18"/>
      <c r="VLV258" s="18"/>
      <c r="VLW258" s="18"/>
      <c r="VLX258" s="18"/>
      <c r="VLY258" s="18"/>
      <c r="VLZ258" s="18"/>
      <c r="VMA258" s="18"/>
      <c r="VMB258" s="18"/>
      <c r="VMC258" s="18"/>
      <c r="VMD258" s="18"/>
      <c r="VME258" s="18"/>
      <c r="VMF258" s="18"/>
      <c r="VMG258" s="18"/>
      <c r="VMH258" s="18"/>
      <c r="VMI258" s="18"/>
      <c r="VMJ258" s="18"/>
      <c r="VMK258" s="18"/>
      <c r="VML258" s="18"/>
      <c r="VMM258" s="18"/>
      <c r="VMN258" s="18"/>
      <c r="VMO258" s="18"/>
      <c r="VMP258" s="18"/>
      <c r="VMQ258" s="18"/>
      <c r="VMR258" s="18"/>
      <c r="VMS258" s="18"/>
      <c r="VMT258" s="18"/>
      <c r="VMU258" s="18"/>
      <c r="VMV258" s="18"/>
      <c r="VMW258" s="18"/>
      <c r="VMX258" s="18"/>
      <c r="VMY258" s="18"/>
      <c r="VMZ258" s="18"/>
      <c r="VNA258" s="18"/>
      <c r="VNB258" s="18"/>
      <c r="VNC258" s="18"/>
      <c r="VND258" s="18"/>
      <c r="VNE258" s="18"/>
      <c r="VNF258" s="18"/>
      <c r="VNG258" s="18"/>
      <c r="VNH258" s="18"/>
      <c r="VNI258" s="18"/>
      <c r="VNJ258" s="18"/>
      <c r="VNK258" s="18"/>
      <c r="VNL258" s="18"/>
      <c r="VNM258" s="18"/>
      <c r="VNN258" s="18"/>
      <c r="VNO258" s="18"/>
      <c r="VNP258" s="18"/>
      <c r="VNQ258" s="18"/>
      <c r="VNR258" s="18"/>
      <c r="VNS258" s="18"/>
      <c r="VNT258" s="18"/>
      <c r="VNU258" s="18"/>
      <c r="VNV258" s="18"/>
      <c r="VNW258" s="18"/>
      <c r="VNX258" s="18"/>
      <c r="VNY258" s="18"/>
      <c r="VNZ258" s="18"/>
      <c r="VOA258" s="18"/>
      <c r="VOB258" s="18"/>
      <c r="VOC258" s="18"/>
      <c r="VOD258" s="18"/>
      <c r="VOE258" s="18"/>
      <c r="VOF258" s="18"/>
      <c r="VOG258" s="18"/>
      <c r="VOH258" s="18"/>
      <c r="VOI258" s="18"/>
      <c r="VOJ258" s="18"/>
      <c r="VOK258" s="18"/>
      <c r="VOL258" s="18"/>
      <c r="VOM258" s="18"/>
      <c r="VON258" s="18"/>
      <c r="VOO258" s="18"/>
      <c r="VOP258" s="18"/>
      <c r="VOQ258" s="18"/>
      <c r="VOR258" s="18"/>
      <c r="VOS258" s="18"/>
      <c r="VOT258" s="18"/>
      <c r="VOU258" s="18"/>
      <c r="VOV258" s="18"/>
      <c r="VOW258" s="18"/>
      <c r="VOX258" s="18"/>
      <c r="VOY258" s="18"/>
      <c r="VOZ258" s="18"/>
      <c r="VPA258" s="18"/>
      <c r="VPB258" s="18"/>
      <c r="VPC258" s="18"/>
      <c r="VPD258" s="18"/>
      <c r="VPE258" s="18"/>
      <c r="VPF258" s="18"/>
      <c r="VPG258" s="18"/>
      <c r="VPH258" s="18"/>
      <c r="VPI258" s="18"/>
      <c r="VPJ258" s="18"/>
      <c r="VPK258" s="18"/>
      <c r="VPL258" s="18"/>
      <c r="VPM258" s="18"/>
      <c r="VPN258" s="18"/>
      <c r="VPO258" s="18"/>
      <c r="VPP258" s="18"/>
      <c r="VPQ258" s="18"/>
      <c r="VPR258" s="18"/>
      <c r="VPS258" s="18"/>
      <c r="VPT258" s="18"/>
      <c r="VPU258" s="18"/>
      <c r="VPV258" s="18"/>
      <c r="VPW258" s="18"/>
      <c r="VPX258" s="18"/>
      <c r="VPY258" s="18"/>
      <c r="VPZ258" s="18"/>
      <c r="VQA258" s="18"/>
      <c r="VQB258" s="18"/>
      <c r="VQC258" s="18"/>
      <c r="VQD258" s="18"/>
      <c r="VQE258" s="18"/>
      <c r="VQF258" s="18"/>
      <c r="VQG258" s="18"/>
      <c r="VQH258" s="18"/>
      <c r="VQI258" s="18"/>
      <c r="VQJ258" s="18"/>
      <c r="VQK258" s="18"/>
      <c r="VQL258" s="18"/>
      <c r="VQM258" s="18"/>
      <c r="VQN258" s="18"/>
      <c r="VQO258" s="18"/>
      <c r="VQP258" s="18"/>
      <c r="VQQ258" s="18"/>
      <c r="VQR258" s="18"/>
      <c r="VQS258" s="18"/>
      <c r="VQT258" s="18"/>
      <c r="VQU258" s="18"/>
      <c r="VQV258" s="18"/>
      <c r="VQW258" s="18"/>
      <c r="VQX258" s="18"/>
      <c r="VQY258" s="18"/>
      <c r="VQZ258" s="18"/>
      <c r="VRA258" s="18"/>
      <c r="VRB258" s="18"/>
      <c r="VRC258" s="18"/>
      <c r="VRD258" s="18"/>
      <c r="VRE258" s="18"/>
      <c r="VRF258" s="18"/>
      <c r="VRG258" s="18"/>
      <c r="VRH258" s="18"/>
      <c r="VRI258" s="18"/>
      <c r="VRJ258" s="18"/>
      <c r="VRK258" s="18"/>
      <c r="VRL258" s="18"/>
      <c r="VRM258" s="18"/>
      <c r="VRN258" s="18"/>
      <c r="VRO258" s="18"/>
      <c r="VRP258" s="18"/>
      <c r="VRQ258" s="18"/>
      <c r="VRR258" s="18"/>
      <c r="VRS258" s="18"/>
      <c r="VRT258" s="18"/>
      <c r="VRU258" s="18"/>
      <c r="VRV258" s="18"/>
      <c r="VRW258" s="18"/>
      <c r="VRX258" s="18"/>
      <c r="VRY258" s="18"/>
      <c r="VRZ258" s="18"/>
      <c r="VSA258" s="18"/>
      <c r="VSB258" s="18"/>
      <c r="VSC258" s="18"/>
      <c r="VSD258" s="18"/>
      <c r="VSE258" s="18"/>
      <c r="VSF258" s="18"/>
      <c r="VSG258" s="18"/>
      <c r="VSH258" s="18"/>
      <c r="VSI258" s="18"/>
      <c r="VSJ258" s="18"/>
      <c r="VSK258" s="18"/>
      <c r="VSL258" s="18"/>
      <c r="VSM258" s="18"/>
      <c r="VSN258" s="18"/>
      <c r="VSO258" s="18"/>
      <c r="VSP258" s="18"/>
      <c r="VSQ258" s="18"/>
      <c r="VSR258" s="18"/>
      <c r="VSS258" s="18"/>
      <c r="VST258" s="18"/>
      <c r="VSU258" s="18"/>
      <c r="VSV258" s="18"/>
      <c r="VSW258" s="18"/>
      <c r="VSX258" s="18"/>
      <c r="VSY258" s="18"/>
      <c r="VSZ258" s="18"/>
      <c r="VTA258" s="18"/>
      <c r="VTB258" s="18"/>
      <c r="VTC258" s="18"/>
      <c r="VTD258" s="18"/>
      <c r="VTE258" s="18"/>
      <c r="VTF258" s="18"/>
      <c r="VTG258" s="18"/>
      <c r="VTH258" s="18"/>
      <c r="VTI258" s="18"/>
      <c r="VTJ258" s="18"/>
      <c r="VTK258" s="18"/>
      <c r="VTL258" s="18"/>
      <c r="VTM258" s="18"/>
      <c r="VTN258" s="18"/>
      <c r="VTO258" s="18"/>
      <c r="VTP258" s="18"/>
      <c r="VTQ258" s="18"/>
      <c r="VTR258" s="18"/>
      <c r="VTS258" s="18"/>
      <c r="VTT258" s="18"/>
      <c r="VTU258" s="18"/>
      <c r="VTV258" s="18"/>
      <c r="VTW258" s="18"/>
      <c r="VTX258" s="18"/>
      <c r="VTY258" s="18"/>
      <c r="VTZ258" s="18"/>
      <c r="VUA258" s="18"/>
      <c r="VUB258" s="18"/>
      <c r="VUC258" s="18"/>
      <c r="VUD258" s="18"/>
      <c r="VUE258" s="18"/>
      <c r="VUF258" s="18"/>
      <c r="VUG258" s="18"/>
      <c r="VUH258" s="18"/>
      <c r="VUI258" s="18"/>
      <c r="VUJ258" s="18"/>
      <c r="VUK258" s="18"/>
      <c r="VUL258" s="18"/>
      <c r="VUM258" s="18"/>
      <c r="VUN258" s="18"/>
      <c r="VUO258" s="18"/>
      <c r="VUP258" s="18"/>
      <c r="VUQ258" s="18"/>
      <c r="VUR258" s="18"/>
      <c r="VUS258" s="18"/>
      <c r="VUT258" s="18"/>
      <c r="VUU258" s="18"/>
      <c r="VUV258" s="18"/>
      <c r="VUW258" s="18"/>
      <c r="VUX258" s="18"/>
      <c r="VUY258" s="18"/>
      <c r="VUZ258" s="18"/>
      <c r="VVA258" s="18"/>
      <c r="VVB258" s="18"/>
      <c r="VVC258" s="18"/>
      <c r="VVD258" s="18"/>
      <c r="VVE258" s="18"/>
      <c r="VVF258" s="18"/>
      <c r="VVG258" s="18"/>
      <c r="VVH258" s="18"/>
      <c r="VVI258" s="18"/>
      <c r="VVJ258" s="18"/>
      <c r="VVK258" s="18"/>
      <c r="VVL258" s="18"/>
      <c r="VVM258" s="18"/>
      <c r="VVN258" s="18"/>
      <c r="VVO258" s="18"/>
      <c r="VVP258" s="18"/>
      <c r="VVQ258" s="18"/>
      <c r="VVR258" s="18"/>
      <c r="VVS258" s="18"/>
      <c r="VVT258" s="18"/>
      <c r="VVU258" s="18"/>
      <c r="VVV258" s="18"/>
      <c r="VVW258" s="18"/>
      <c r="VVX258" s="18"/>
      <c r="VVY258" s="18"/>
      <c r="VVZ258" s="18"/>
      <c r="VWA258" s="18"/>
      <c r="VWB258" s="18"/>
      <c r="VWC258" s="18"/>
      <c r="VWD258" s="18"/>
      <c r="VWE258" s="18"/>
      <c r="VWF258" s="18"/>
      <c r="VWG258" s="18"/>
      <c r="VWH258" s="18"/>
      <c r="VWI258" s="18"/>
      <c r="VWJ258" s="18"/>
      <c r="VWK258" s="18"/>
      <c r="VWL258" s="18"/>
      <c r="VWM258" s="18"/>
      <c r="VWN258" s="18"/>
      <c r="VWO258" s="18"/>
      <c r="VWP258" s="18"/>
      <c r="VWQ258" s="18"/>
      <c r="VWR258" s="18"/>
      <c r="VWS258" s="18"/>
      <c r="VWT258" s="18"/>
      <c r="VWU258" s="18"/>
      <c r="VWV258" s="18"/>
      <c r="VWW258" s="18"/>
      <c r="VWX258" s="18"/>
      <c r="VWY258" s="18"/>
      <c r="VWZ258" s="18"/>
      <c r="VXA258" s="18"/>
      <c r="VXB258" s="18"/>
      <c r="VXC258" s="18"/>
      <c r="VXD258" s="18"/>
      <c r="VXE258" s="18"/>
      <c r="VXF258" s="18"/>
      <c r="VXG258" s="18"/>
      <c r="VXH258" s="18"/>
      <c r="VXI258" s="18"/>
      <c r="VXJ258" s="18"/>
      <c r="VXK258" s="18"/>
      <c r="VXL258" s="18"/>
      <c r="VXM258" s="18"/>
      <c r="VXN258" s="18"/>
      <c r="VXO258" s="18"/>
      <c r="VXP258" s="18"/>
      <c r="VXQ258" s="18"/>
      <c r="VXR258" s="18"/>
      <c r="VXS258" s="18"/>
      <c r="VXT258" s="18"/>
      <c r="VXU258" s="18"/>
      <c r="VXV258" s="18"/>
      <c r="VXW258" s="18"/>
      <c r="VXX258" s="18"/>
      <c r="VXY258" s="18"/>
      <c r="VXZ258" s="18"/>
      <c r="VYA258" s="18"/>
      <c r="VYB258" s="18"/>
      <c r="VYC258" s="18"/>
      <c r="VYD258" s="18"/>
      <c r="VYE258" s="18"/>
      <c r="VYF258" s="18"/>
      <c r="VYG258" s="18"/>
      <c r="VYH258" s="18"/>
      <c r="VYI258" s="18"/>
      <c r="VYJ258" s="18"/>
      <c r="VYK258" s="18"/>
      <c r="VYL258" s="18"/>
      <c r="VYM258" s="18"/>
      <c r="VYN258" s="18"/>
      <c r="VYO258" s="18"/>
      <c r="VYP258" s="18"/>
      <c r="VYQ258" s="18"/>
      <c r="VYR258" s="18"/>
      <c r="VYS258" s="18"/>
      <c r="VYT258" s="18"/>
      <c r="VYU258" s="18"/>
      <c r="VYV258" s="18"/>
      <c r="VYW258" s="18"/>
      <c r="VYX258" s="18"/>
      <c r="VYY258" s="18"/>
      <c r="VYZ258" s="18"/>
      <c r="VZA258" s="18"/>
      <c r="VZB258" s="18"/>
      <c r="VZC258" s="18"/>
      <c r="VZD258" s="18"/>
      <c r="VZE258" s="18"/>
      <c r="VZF258" s="18"/>
      <c r="VZG258" s="18"/>
      <c r="VZH258" s="18"/>
      <c r="VZI258" s="18"/>
      <c r="VZJ258" s="18"/>
      <c r="VZK258" s="18"/>
      <c r="VZL258" s="18"/>
      <c r="VZM258" s="18"/>
      <c r="VZN258" s="18"/>
      <c r="VZO258" s="18"/>
      <c r="VZP258" s="18"/>
      <c r="VZQ258" s="18"/>
      <c r="VZR258" s="18"/>
      <c r="VZS258" s="18"/>
      <c r="VZT258" s="18"/>
      <c r="VZU258" s="18"/>
      <c r="VZV258" s="18"/>
      <c r="VZW258" s="18"/>
      <c r="VZX258" s="18"/>
      <c r="VZY258" s="18"/>
      <c r="VZZ258" s="18"/>
      <c r="WAA258" s="18"/>
      <c r="WAB258" s="18"/>
      <c r="WAC258" s="18"/>
      <c r="WAD258" s="18"/>
      <c r="WAE258" s="18"/>
      <c r="WAF258" s="18"/>
      <c r="WAG258" s="18"/>
      <c r="WAH258" s="18"/>
      <c r="WAI258" s="18"/>
      <c r="WAJ258" s="18"/>
      <c r="WAK258" s="18"/>
      <c r="WAL258" s="18"/>
      <c r="WAM258" s="18"/>
      <c r="WAN258" s="18"/>
      <c r="WAO258" s="18"/>
      <c r="WAP258" s="18"/>
      <c r="WAQ258" s="18"/>
      <c r="WAR258" s="18"/>
      <c r="WAS258" s="18"/>
      <c r="WAT258" s="18"/>
      <c r="WAU258" s="18"/>
      <c r="WAV258" s="18"/>
      <c r="WAW258" s="18"/>
      <c r="WAX258" s="18"/>
      <c r="WAY258" s="18"/>
      <c r="WAZ258" s="18"/>
      <c r="WBA258" s="18"/>
      <c r="WBB258" s="18"/>
      <c r="WBC258" s="18"/>
      <c r="WBD258" s="18"/>
      <c r="WBE258" s="18"/>
      <c r="WBF258" s="18"/>
      <c r="WBG258" s="18"/>
      <c r="WBH258" s="18"/>
      <c r="WBI258" s="18"/>
      <c r="WBJ258" s="18"/>
      <c r="WBK258" s="18"/>
      <c r="WBL258" s="18"/>
      <c r="WBM258" s="18"/>
      <c r="WBN258" s="18"/>
      <c r="WBO258" s="18"/>
      <c r="WBP258" s="18"/>
      <c r="WBQ258" s="18"/>
      <c r="WBR258" s="18"/>
      <c r="WBS258" s="18"/>
      <c r="WBT258" s="18"/>
      <c r="WBU258" s="18"/>
      <c r="WBV258" s="18"/>
      <c r="WBW258" s="18"/>
      <c r="WBX258" s="18"/>
      <c r="WBY258" s="18"/>
      <c r="WBZ258" s="18"/>
      <c r="WCA258" s="18"/>
      <c r="WCB258" s="18"/>
      <c r="WCC258" s="18"/>
      <c r="WCD258" s="18"/>
      <c r="WCE258" s="18"/>
      <c r="WCF258" s="18"/>
      <c r="WCG258" s="18"/>
      <c r="WCH258" s="18"/>
      <c r="WCI258" s="18"/>
      <c r="WCJ258" s="18"/>
      <c r="WCK258" s="18"/>
      <c r="WCL258" s="18"/>
      <c r="WCM258" s="18"/>
      <c r="WCN258" s="18"/>
      <c r="WCO258" s="18"/>
      <c r="WCP258" s="18"/>
      <c r="WCQ258" s="18"/>
      <c r="WCR258" s="18"/>
      <c r="WCS258" s="18"/>
      <c r="WCT258" s="18"/>
      <c r="WCU258" s="18"/>
      <c r="WCV258" s="18"/>
      <c r="WCW258" s="18"/>
      <c r="WCX258" s="18"/>
      <c r="WCY258" s="18"/>
      <c r="WCZ258" s="18"/>
      <c r="WDA258" s="18"/>
      <c r="WDB258" s="18"/>
      <c r="WDC258" s="18"/>
      <c r="WDD258" s="18"/>
      <c r="WDE258" s="18"/>
      <c r="WDF258" s="18"/>
      <c r="WDG258" s="18"/>
      <c r="WDH258" s="18"/>
      <c r="WDI258" s="18"/>
      <c r="WDJ258" s="18"/>
      <c r="WDK258" s="18"/>
      <c r="WDL258" s="18"/>
      <c r="WDM258" s="18"/>
      <c r="WDN258" s="18"/>
      <c r="WDO258" s="18"/>
      <c r="WDP258" s="18"/>
      <c r="WDQ258" s="18"/>
      <c r="WDR258" s="18"/>
      <c r="WDS258" s="18"/>
      <c r="WDT258" s="18"/>
      <c r="WDU258" s="18"/>
      <c r="WDV258" s="18"/>
      <c r="WDW258" s="18"/>
      <c r="WDX258" s="18"/>
      <c r="WDY258" s="18"/>
      <c r="WDZ258" s="18"/>
      <c r="WEA258" s="18"/>
      <c r="WEB258" s="18"/>
      <c r="WEC258" s="18"/>
      <c r="WED258" s="18"/>
      <c r="WEE258" s="18"/>
      <c r="WEF258" s="18"/>
      <c r="WEG258" s="18"/>
      <c r="WEH258" s="18"/>
      <c r="WEI258" s="18"/>
      <c r="WEJ258" s="18"/>
      <c r="WEK258" s="18"/>
      <c r="WEL258" s="18"/>
      <c r="WEM258" s="18"/>
      <c r="WEN258" s="18"/>
      <c r="WEO258" s="18"/>
      <c r="WEP258" s="18"/>
      <c r="WEQ258" s="18"/>
      <c r="WER258" s="18"/>
      <c r="WES258" s="18"/>
      <c r="WET258" s="18"/>
      <c r="WEU258" s="18"/>
      <c r="WEV258" s="18"/>
      <c r="WEW258" s="18"/>
      <c r="WEX258" s="18"/>
      <c r="WEY258" s="18"/>
      <c r="WEZ258" s="18"/>
      <c r="WFA258" s="18"/>
      <c r="WFB258" s="18"/>
      <c r="WFC258" s="18"/>
      <c r="WFD258" s="18"/>
      <c r="WFE258" s="18"/>
      <c r="WFF258" s="18"/>
      <c r="WFG258" s="18"/>
      <c r="WFH258" s="18"/>
      <c r="WFI258" s="18"/>
      <c r="WFJ258" s="18"/>
      <c r="WFK258" s="18"/>
      <c r="WFL258" s="18"/>
      <c r="WFM258" s="18"/>
      <c r="WFN258" s="18"/>
      <c r="WFO258" s="18"/>
      <c r="WFP258" s="18"/>
      <c r="WFQ258" s="18"/>
      <c r="WFR258" s="18"/>
      <c r="WFS258" s="18"/>
      <c r="WFT258" s="18"/>
      <c r="WFU258" s="18"/>
      <c r="WFV258" s="18"/>
      <c r="WFW258" s="18"/>
      <c r="WFX258" s="18"/>
      <c r="WFY258" s="18"/>
      <c r="WFZ258" s="18"/>
      <c r="WGA258" s="18"/>
      <c r="WGB258" s="18"/>
      <c r="WGC258" s="18"/>
      <c r="WGD258" s="18"/>
      <c r="WGE258" s="18"/>
      <c r="WGF258" s="18"/>
      <c r="WGG258" s="18"/>
      <c r="WGH258" s="18"/>
      <c r="WGI258" s="18"/>
      <c r="WGJ258" s="18"/>
      <c r="WGK258" s="18"/>
      <c r="WGL258" s="18"/>
      <c r="WGM258" s="18"/>
      <c r="WGN258" s="18"/>
      <c r="WGO258" s="18"/>
      <c r="WGP258" s="18"/>
      <c r="WGQ258" s="18"/>
      <c r="WGR258" s="18"/>
      <c r="WGS258" s="18"/>
      <c r="WGT258" s="18"/>
      <c r="WGU258" s="18"/>
      <c r="WGV258" s="18"/>
      <c r="WGW258" s="18"/>
      <c r="WGX258" s="18"/>
      <c r="WGY258" s="18"/>
      <c r="WGZ258" s="18"/>
      <c r="WHA258" s="18"/>
      <c r="WHB258" s="18"/>
      <c r="WHC258" s="18"/>
      <c r="WHD258" s="18"/>
      <c r="WHE258" s="18"/>
      <c r="WHF258" s="18"/>
      <c r="WHG258" s="18"/>
      <c r="WHH258" s="18"/>
      <c r="WHI258" s="18"/>
      <c r="WHJ258" s="18"/>
      <c r="WHK258" s="18"/>
      <c r="WHL258" s="18"/>
      <c r="WHM258" s="18"/>
      <c r="WHN258" s="18"/>
      <c r="WHO258" s="18"/>
      <c r="WHP258" s="18"/>
      <c r="WHQ258" s="18"/>
      <c r="WHR258" s="18"/>
      <c r="WHS258" s="18"/>
      <c r="WHT258" s="18"/>
      <c r="WHU258" s="18"/>
      <c r="WHV258" s="18"/>
      <c r="WHW258" s="18"/>
      <c r="WHX258" s="18"/>
      <c r="WHY258" s="18"/>
      <c r="WHZ258" s="18"/>
      <c r="WIA258" s="18"/>
      <c r="WIB258" s="18"/>
      <c r="WIC258" s="18"/>
      <c r="WID258" s="18"/>
      <c r="WIE258" s="18"/>
      <c r="WIF258" s="18"/>
      <c r="WIG258" s="18"/>
      <c r="WIH258" s="18"/>
      <c r="WII258" s="18"/>
      <c r="WIJ258" s="18"/>
      <c r="WIK258" s="18"/>
      <c r="WIL258" s="18"/>
      <c r="WIM258" s="18"/>
      <c r="WIN258" s="18"/>
      <c r="WIO258" s="18"/>
      <c r="WIP258" s="18"/>
      <c r="WIQ258" s="18"/>
      <c r="WIR258" s="18"/>
      <c r="WIS258" s="18"/>
      <c r="WIT258" s="18"/>
      <c r="WIU258" s="18"/>
      <c r="WIV258" s="18"/>
      <c r="WIW258" s="18"/>
      <c r="WIX258" s="18"/>
      <c r="WIY258" s="18"/>
      <c r="WIZ258" s="18"/>
      <c r="WJA258" s="18"/>
      <c r="WJB258" s="18"/>
      <c r="WJC258" s="18"/>
      <c r="WJD258" s="18"/>
      <c r="WJE258" s="18"/>
      <c r="WJF258" s="18"/>
      <c r="WJG258" s="18"/>
      <c r="WJH258" s="18"/>
      <c r="WJI258" s="18"/>
      <c r="WJJ258" s="18"/>
      <c r="WJK258" s="18"/>
      <c r="WJL258" s="18"/>
      <c r="WJM258" s="18"/>
      <c r="WJN258" s="18"/>
      <c r="WJO258" s="18"/>
      <c r="WJP258" s="18"/>
      <c r="WJQ258" s="18"/>
      <c r="WJR258" s="18"/>
      <c r="WJS258" s="18"/>
      <c r="WJT258" s="18"/>
      <c r="WJU258" s="18"/>
      <c r="WJV258" s="18"/>
      <c r="WJW258" s="18"/>
      <c r="WJX258" s="18"/>
      <c r="WJY258" s="18"/>
      <c r="WJZ258" s="18"/>
      <c r="WKA258" s="18"/>
      <c r="WKB258" s="18"/>
      <c r="WKC258" s="18"/>
      <c r="WKD258" s="18"/>
      <c r="WKE258" s="18"/>
      <c r="WKF258" s="18"/>
      <c r="WKG258" s="18"/>
      <c r="WKH258" s="18"/>
      <c r="WKI258" s="18"/>
      <c r="WKJ258" s="18"/>
      <c r="WKK258" s="18"/>
      <c r="WKL258" s="18"/>
      <c r="WKM258" s="18"/>
      <c r="WKN258" s="18"/>
      <c r="WKO258" s="18"/>
      <c r="WKP258" s="18"/>
      <c r="WKQ258" s="18"/>
      <c r="WKR258" s="18"/>
      <c r="WKS258" s="18"/>
      <c r="WKT258" s="18"/>
      <c r="WKU258" s="18"/>
      <c r="WKV258" s="18"/>
      <c r="WKW258" s="18"/>
      <c r="WKX258" s="18"/>
      <c r="WKY258" s="18"/>
      <c r="WKZ258" s="18"/>
      <c r="WLA258" s="18"/>
      <c r="WLB258" s="18"/>
      <c r="WLC258" s="18"/>
      <c r="WLD258" s="18"/>
      <c r="WLE258" s="18"/>
      <c r="WLF258" s="18"/>
      <c r="WLG258" s="18"/>
      <c r="WLH258" s="18"/>
      <c r="WLI258" s="18"/>
      <c r="WLJ258" s="18"/>
      <c r="WLK258" s="18"/>
      <c r="WLL258" s="18"/>
      <c r="WLM258" s="18"/>
      <c r="WLN258" s="18"/>
      <c r="WLO258" s="18"/>
      <c r="WLP258" s="18"/>
      <c r="WLQ258" s="18"/>
      <c r="WLR258" s="18"/>
      <c r="WLS258" s="18"/>
      <c r="WLT258" s="18"/>
      <c r="WLU258" s="18"/>
      <c r="WLV258" s="18"/>
      <c r="WLW258" s="18"/>
      <c r="WLX258" s="18"/>
      <c r="WLY258" s="18"/>
      <c r="WLZ258" s="18"/>
      <c r="WMA258" s="18"/>
      <c r="WMB258" s="18"/>
      <c r="WMC258" s="18"/>
      <c r="WMD258" s="18"/>
      <c r="WME258" s="18"/>
      <c r="WMF258" s="18"/>
      <c r="WMG258" s="18"/>
      <c r="WMH258" s="18"/>
      <c r="WMI258" s="18"/>
      <c r="WMJ258" s="18"/>
      <c r="WMK258" s="18"/>
      <c r="WML258" s="18"/>
      <c r="WMM258" s="18"/>
      <c r="WMN258" s="18"/>
      <c r="WMO258" s="18"/>
      <c r="WMP258" s="18"/>
      <c r="WMQ258" s="18"/>
      <c r="WMR258" s="18"/>
      <c r="WMS258" s="18"/>
      <c r="WMT258" s="18"/>
      <c r="WMU258" s="18"/>
      <c r="WMV258" s="18"/>
      <c r="WMW258" s="18"/>
      <c r="WMX258" s="18"/>
      <c r="WMY258" s="18"/>
      <c r="WMZ258" s="18"/>
      <c r="WNA258" s="18"/>
      <c r="WNB258" s="18"/>
      <c r="WNC258" s="18"/>
      <c r="WND258" s="18"/>
      <c r="WNE258" s="18"/>
      <c r="WNF258" s="18"/>
      <c r="WNG258" s="18"/>
      <c r="WNH258" s="18"/>
      <c r="WNI258" s="18"/>
      <c r="WNJ258" s="18"/>
      <c r="WNK258" s="18"/>
      <c r="WNL258" s="18"/>
      <c r="WNM258" s="18"/>
      <c r="WNN258" s="18"/>
      <c r="WNO258" s="18"/>
      <c r="WNP258" s="18"/>
      <c r="WNQ258" s="18"/>
      <c r="WNR258" s="18"/>
      <c r="WNS258" s="18"/>
      <c r="WNT258" s="18"/>
      <c r="WNU258" s="18"/>
      <c r="WNV258" s="18"/>
      <c r="WNW258" s="18"/>
      <c r="WNX258" s="18"/>
      <c r="WNY258" s="18"/>
      <c r="WNZ258" s="18"/>
      <c r="WOA258" s="18"/>
      <c r="WOB258" s="18"/>
      <c r="WOC258" s="18"/>
      <c r="WOD258" s="18"/>
      <c r="WOE258" s="18"/>
      <c r="WOF258" s="18"/>
      <c r="WOG258" s="18"/>
      <c r="WOH258" s="18"/>
      <c r="WOI258" s="18"/>
      <c r="WOJ258" s="18"/>
      <c r="WOK258" s="18"/>
      <c r="WOL258" s="18"/>
      <c r="WOM258" s="18"/>
      <c r="WON258" s="18"/>
      <c r="WOO258" s="18"/>
      <c r="WOP258" s="18"/>
      <c r="WOQ258" s="18"/>
      <c r="WOR258" s="18"/>
      <c r="WOS258" s="18"/>
      <c r="WOT258" s="18"/>
      <c r="WOU258" s="18"/>
      <c r="WOV258" s="18"/>
      <c r="WOW258" s="18"/>
      <c r="WOX258" s="18"/>
      <c r="WOY258" s="18"/>
      <c r="WOZ258" s="18"/>
      <c r="WPA258" s="18"/>
      <c r="WPB258" s="18"/>
      <c r="WPC258" s="18"/>
      <c r="WPD258" s="18"/>
      <c r="WPE258" s="18"/>
      <c r="WPF258" s="18"/>
      <c r="WPG258" s="18"/>
      <c r="WPH258" s="18"/>
      <c r="WPI258" s="18"/>
      <c r="WPJ258" s="18"/>
      <c r="WPK258" s="18"/>
      <c r="WPL258" s="18"/>
      <c r="WPM258" s="18"/>
      <c r="WPN258" s="18"/>
      <c r="WPO258" s="18"/>
      <c r="WPP258" s="18"/>
      <c r="WPQ258" s="18"/>
      <c r="WPR258" s="18"/>
      <c r="WPS258" s="18"/>
      <c r="WPT258" s="18"/>
      <c r="WPU258" s="18"/>
      <c r="WPV258" s="18"/>
      <c r="WPW258" s="18"/>
      <c r="WPX258" s="18"/>
      <c r="WPY258" s="18"/>
      <c r="WPZ258" s="18"/>
      <c r="WQA258" s="18"/>
      <c r="WQB258" s="18"/>
      <c r="WQC258" s="18"/>
      <c r="WQD258" s="18"/>
      <c r="WQE258" s="18"/>
      <c r="WQF258" s="18"/>
      <c r="WQG258" s="18"/>
      <c r="WQH258" s="18"/>
      <c r="WQI258" s="18"/>
      <c r="WQJ258" s="18"/>
      <c r="WQK258" s="18"/>
      <c r="WQL258" s="18"/>
      <c r="WQM258" s="18"/>
      <c r="WQN258" s="18"/>
      <c r="WQO258" s="18"/>
      <c r="WQP258" s="18"/>
      <c r="WQQ258" s="18"/>
      <c r="WQR258" s="18"/>
      <c r="WQS258" s="18"/>
      <c r="WQT258" s="18"/>
      <c r="WQU258" s="18"/>
      <c r="WQV258" s="18"/>
      <c r="WQW258" s="18"/>
      <c r="WQX258" s="18"/>
      <c r="WQY258" s="18"/>
      <c r="WQZ258" s="18"/>
      <c r="WRA258" s="18"/>
      <c r="WRB258" s="18"/>
      <c r="WRC258" s="18"/>
      <c r="WRD258" s="18"/>
      <c r="WRE258" s="18"/>
      <c r="WRF258" s="18"/>
      <c r="WRG258" s="18"/>
      <c r="WRH258" s="18"/>
      <c r="WRI258" s="18"/>
      <c r="WRJ258" s="18"/>
      <c r="WRK258" s="18"/>
      <c r="WRL258" s="18"/>
      <c r="WRM258" s="18"/>
      <c r="WRN258" s="18"/>
      <c r="WRO258" s="18"/>
      <c r="WRP258" s="18"/>
      <c r="WRQ258" s="18"/>
      <c r="WRR258" s="18"/>
      <c r="WRS258" s="18"/>
      <c r="WRT258" s="18"/>
      <c r="WRU258" s="18"/>
      <c r="WRV258" s="18"/>
      <c r="WRW258" s="18"/>
      <c r="WRX258" s="18"/>
      <c r="WRY258" s="18"/>
      <c r="WRZ258" s="18"/>
      <c r="WSA258" s="18"/>
      <c r="WSB258" s="18"/>
      <c r="WSC258" s="18"/>
      <c r="WSD258" s="18"/>
      <c r="WSE258" s="18"/>
      <c r="WSF258" s="18"/>
      <c r="WSG258" s="18"/>
      <c r="WSH258" s="18"/>
      <c r="WSI258" s="18"/>
      <c r="WSJ258" s="18"/>
      <c r="WSK258" s="18"/>
      <c r="WSL258" s="18"/>
      <c r="WSM258" s="18"/>
      <c r="WSN258" s="18"/>
      <c r="WSO258" s="18"/>
      <c r="WSP258" s="18"/>
      <c r="WSQ258" s="18"/>
      <c r="WSR258" s="18"/>
      <c r="WSS258" s="18"/>
      <c r="WST258" s="18"/>
      <c r="WSU258" s="18"/>
      <c r="WSV258" s="18"/>
      <c r="WSW258" s="18"/>
      <c r="WSX258" s="18"/>
      <c r="WSY258" s="18"/>
      <c r="WSZ258" s="18"/>
      <c r="WTA258" s="18"/>
      <c r="WTB258" s="18"/>
      <c r="WTC258" s="18"/>
      <c r="WTD258" s="18"/>
      <c r="WTE258" s="18"/>
      <c r="WTF258" s="18"/>
      <c r="WTG258" s="18"/>
      <c r="WTH258" s="18"/>
      <c r="WTI258" s="18"/>
      <c r="WTJ258" s="18"/>
      <c r="WTK258" s="18"/>
      <c r="WTL258" s="18"/>
      <c r="WTM258" s="18"/>
      <c r="WTN258" s="18"/>
      <c r="WTO258" s="18"/>
      <c r="WTP258" s="18"/>
      <c r="WTQ258" s="18"/>
      <c r="WTR258" s="18"/>
      <c r="WTS258" s="18"/>
      <c r="WTT258" s="18"/>
      <c r="WTU258" s="18"/>
      <c r="WTV258" s="18"/>
      <c r="WTW258" s="18"/>
      <c r="WTX258" s="18"/>
      <c r="WTY258" s="18"/>
      <c r="WTZ258" s="18"/>
      <c r="WUA258" s="18"/>
      <c r="WUB258" s="18"/>
      <c r="WUC258" s="18"/>
      <c r="WUD258" s="18"/>
      <c r="WUE258" s="18"/>
      <c r="WUF258" s="18"/>
      <c r="WUG258" s="18"/>
      <c r="WUH258" s="18"/>
      <c r="WUI258" s="18"/>
      <c r="WUJ258" s="18"/>
      <c r="WUK258" s="18"/>
      <c r="WUL258" s="18"/>
      <c r="WUM258" s="18"/>
      <c r="WUN258" s="18"/>
      <c r="WUO258" s="18"/>
      <c r="WUP258" s="18"/>
      <c r="WUQ258" s="18"/>
      <c r="WUR258" s="18"/>
      <c r="WUS258" s="18"/>
      <c r="WUT258" s="18"/>
      <c r="WUU258" s="18"/>
      <c r="WUV258" s="18"/>
      <c r="WUW258" s="18"/>
      <c r="WUX258" s="18"/>
      <c r="WUY258" s="18"/>
      <c r="WUZ258" s="18"/>
      <c r="WVA258" s="18"/>
      <c r="WVB258" s="18"/>
      <c r="WVC258" s="18"/>
      <c r="WVD258" s="18"/>
      <c r="WVE258" s="18"/>
      <c r="WVF258" s="18"/>
      <c r="WVG258" s="18"/>
      <c r="WVH258" s="18"/>
      <c r="WVI258" s="18"/>
      <c r="WVJ258" s="18"/>
      <c r="WVK258" s="18"/>
      <c r="WVL258" s="18"/>
      <c r="WVM258" s="18"/>
      <c r="WVN258" s="18"/>
      <c r="WVO258" s="18"/>
      <c r="WVP258" s="18"/>
      <c r="WVQ258" s="18"/>
      <c r="WVR258" s="18"/>
      <c r="WVS258" s="18"/>
      <c r="WVT258" s="18"/>
      <c r="WVU258" s="18"/>
      <c r="WVV258" s="18"/>
      <c r="WVW258" s="18"/>
      <c r="WVX258" s="18"/>
      <c r="WVY258" s="18"/>
      <c r="WVZ258" s="18"/>
      <c r="WWA258" s="18"/>
      <c r="WWB258" s="18"/>
      <c r="WWC258" s="18"/>
      <c r="WWD258" s="18"/>
      <c r="WWE258" s="18"/>
      <c r="WWF258" s="18"/>
      <c r="WWG258" s="18"/>
      <c r="WWH258" s="18"/>
      <c r="WWI258" s="18"/>
      <c r="WWJ258" s="18"/>
      <c r="WWK258" s="18"/>
      <c r="WWL258" s="18"/>
      <c r="WWM258" s="18"/>
      <c r="WWN258" s="18"/>
      <c r="WWO258" s="18"/>
      <c r="WWP258" s="18"/>
      <c r="WWQ258" s="18"/>
      <c r="WWR258" s="18"/>
      <c r="WWS258" s="18"/>
      <c r="WWT258" s="18"/>
      <c r="WWU258" s="18"/>
      <c r="WWV258" s="18"/>
      <c r="WWW258" s="18"/>
      <c r="WWX258" s="18"/>
      <c r="WWY258" s="18"/>
      <c r="WWZ258" s="18"/>
      <c r="WXA258" s="18"/>
      <c r="WXB258" s="18"/>
      <c r="WXC258" s="18"/>
      <c r="WXD258" s="18"/>
      <c r="WXE258" s="18"/>
      <c r="WXF258" s="18"/>
      <c r="WXG258" s="18"/>
      <c r="WXH258" s="18"/>
      <c r="WXI258" s="18"/>
      <c r="WXJ258" s="18"/>
      <c r="WXK258" s="18"/>
      <c r="WXL258" s="18"/>
      <c r="WXM258" s="18"/>
      <c r="WXN258" s="18"/>
      <c r="WXO258" s="18"/>
      <c r="WXP258" s="18"/>
      <c r="WXQ258" s="18"/>
      <c r="WXR258" s="18"/>
      <c r="WXS258" s="18"/>
      <c r="WXT258" s="18"/>
      <c r="WXU258" s="18"/>
      <c r="WXV258" s="18"/>
      <c r="WXW258" s="18"/>
      <c r="WXX258" s="18"/>
      <c r="WXY258" s="18"/>
      <c r="WXZ258" s="18"/>
      <c r="WYA258" s="18"/>
      <c r="WYB258" s="18"/>
      <c r="WYC258" s="18"/>
      <c r="WYD258" s="18"/>
      <c r="WYE258" s="18"/>
      <c r="WYF258" s="18"/>
      <c r="WYG258" s="18"/>
      <c r="WYH258" s="18"/>
      <c r="WYI258" s="18"/>
      <c r="WYJ258" s="18"/>
      <c r="WYK258" s="18"/>
      <c r="WYL258" s="18"/>
      <c r="WYM258" s="18"/>
      <c r="WYN258" s="18"/>
      <c r="WYO258" s="18"/>
      <c r="WYP258" s="18"/>
      <c r="WYQ258" s="18"/>
      <c r="WYR258" s="18"/>
      <c r="WYS258" s="18"/>
      <c r="WYT258" s="18"/>
      <c r="WYU258" s="18"/>
      <c r="WYV258" s="18"/>
      <c r="WYW258" s="18"/>
      <c r="WYX258" s="18"/>
      <c r="WYY258" s="18"/>
      <c r="WYZ258" s="18"/>
      <c r="WZA258" s="18"/>
      <c r="WZB258" s="18"/>
      <c r="WZC258" s="18"/>
      <c r="WZD258" s="18"/>
      <c r="WZE258" s="18"/>
      <c r="WZF258" s="18"/>
      <c r="WZG258" s="18"/>
      <c r="WZH258" s="18"/>
      <c r="WZI258" s="18"/>
      <c r="WZJ258" s="18"/>
      <c r="WZK258" s="18"/>
      <c r="WZL258" s="18"/>
      <c r="WZM258" s="18"/>
      <c r="WZN258" s="18"/>
      <c r="WZO258" s="18"/>
      <c r="WZP258" s="18"/>
      <c r="WZQ258" s="18"/>
      <c r="WZR258" s="18"/>
      <c r="WZS258" s="18"/>
      <c r="WZT258" s="18"/>
      <c r="WZU258" s="18"/>
      <c r="WZV258" s="18"/>
      <c r="WZW258" s="18"/>
      <c r="WZX258" s="18"/>
      <c r="WZY258" s="18"/>
      <c r="WZZ258" s="18"/>
      <c r="XAA258" s="18"/>
      <c r="XAB258" s="18"/>
      <c r="XAC258" s="18"/>
      <c r="XAD258" s="18"/>
      <c r="XAE258" s="18"/>
      <c r="XAF258" s="18"/>
      <c r="XAG258" s="18"/>
      <c r="XAH258" s="18"/>
      <c r="XAI258" s="18"/>
      <c r="XAJ258" s="18"/>
      <c r="XAK258" s="18"/>
      <c r="XAL258" s="18"/>
      <c r="XAM258" s="18"/>
      <c r="XAN258" s="18"/>
      <c r="XAO258" s="18"/>
      <c r="XAP258" s="18"/>
      <c r="XAQ258" s="18"/>
      <c r="XAR258" s="18"/>
      <c r="XAS258" s="18"/>
      <c r="XAT258" s="18"/>
      <c r="XAU258" s="18"/>
      <c r="XAV258" s="18"/>
      <c r="XAW258" s="18"/>
      <c r="XAX258" s="18"/>
      <c r="XAY258" s="18"/>
      <c r="XAZ258" s="18"/>
      <c r="XBA258" s="18"/>
      <c r="XBB258" s="18"/>
      <c r="XBC258" s="18"/>
      <c r="XBD258" s="18"/>
      <c r="XBE258" s="18"/>
      <c r="XBF258" s="18"/>
      <c r="XBG258" s="18"/>
      <c r="XBH258" s="18"/>
      <c r="XBI258" s="18"/>
      <c r="XBJ258" s="18"/>
      <c r="XBK258" s="18"/>
      <c r="XBL258" s="18"/>
      <c r="XBM258" s="18"/>
      <c r="XBN258" s="18"/>
      <c r="XBO258" s="18"/>
      <c r="XBP258" s="18"/>
      <c r="XBQ258" s="18"/>
      <c r="XBR258" s="18"/>
      <c r="XBS258" s="18"/>
      <c r="XBT258" s="18"/>
      <c r="XBU258" s="18"/>
      <c r="XBV258" s="18"/>
      <c r="XBW258" s="18"/>
      <c r="XBX258" s="18"/>
      <c r="XBY258" s="18"/>
      <c r="XBZ258" s="18"/>
      <c r="XCA258" s="18"/>
      <c r="XCB258" s="18"/>
      <c r="XCC258" s="18"/>
      <c r="XCD258" s="18"/>
      <c r="XCE258" s="18"/>
      <c r="XCF258" s="18"/>
      <c r="XCG258" s="18"/>
      <c r="XCH258" s="18"/>
      <c r="XCI258" s="18"/>
      <c r="XCJ258" s="18"/>
      <c r="XCK258" s="18"/>
      <c r="XCL258" s="18"/>
      <c r="XCM258" s="18"/>
      <c r="XCN258" s="18"/>
      <c r="XCO258" s="18"/>
      <c r="XCP258" s="18"/>
      <c r="XCQ258" s="18"/>
      <c r="XCR258" s="18"/>
      <c r="XCS258" s="18"/>
      <c r="XCT258" s="18"/>
      <c r="XCU258" s="18"/>
      <c r="XCV258" s="18"/>
      <c r="XCW258" s="18"/>
      <c r="XCX258" s="18"/>
      <c r="XCY258" s="18"/>
      <c r="XCZ258" s="18"/>
      <c r="XDA258" s="18"/>
      <c r="XDB258" s="18"/>
      <c r="XDC258" s="18"/>
      <c r="XDD258" s="18"/>
      <c r="XDE258" s="18"/>
      <c r="XDF258" s="18"/>
      <c r="XDG258" s="18"/>
      <c r="XDH258" s="18"/>
      <c r="XDI258" s="18"/>
      <c r="XDJ258" s="18"/>
      <c r="XDK258" s="18"/>
      <c r="XDL258" s="18"/>
      <c r="XDM258" s="18"/>
      <c r="XDN258" s="18"/>
      <c r="XDO258" s="18"/>
      <c r="XDP258" s="18"/>
      <c r="XDQ258" s="18"/>
      <c r="XDR258" s="18"/>
      <c r="XDS258" s="18"/>
      <c r="XDT258" s="18"/>
      <c r="XDU258" s="18"/>
      <c r="XDV258" s="18"/>
      <c r="XDW258" s="18"/>
      <c r="XDX258" s="18"/>
      <c r="XDY258" s="18"/>
      <c r="XDZ258" s="18"/>
      <c r="XEA258" s="18"/>
      <c r="XEB258" s="18"/>
      <c r="XEC258" s="18"/>
      <c r="XED258" s="18"/>
      <c r="XEE258" s="18"/>
      <c r="XEF258" s="18"/>
      <c r="XEG258" s="18"/>
      <c r="XEH258" s="18"/>
      <c r="XEI258" s="18"/>
      <c r="XEJ258" s="18"/>
      <c r="XEK258" s="18"/>
      <c r="XEL258" s="18"/>
      <c r="XEM258" s="18"/>
      <c r="XEN258" s="18"/>
      <c r="XEO258" s="18"/>
      <c r="XEP258" s="18"/>
      <c r="XEQ258" s="18"/>
      <c r="XER258" s="18"/>
      <c r="XES258" s="18"/>
      <c r="XET258" s="18"/>
      <c r="XEU258" s="18"/>
      <c r="XEV258" s="18"/>
      <c r="XEW258" s="18"/>
      <c r="XEX258" s="18"/>
      <c r="XEY258" s="18"/>
      <c r="XEZ258" s="18"/>
      <c r="XFA258" s="18"/>
      <c r="XFB258" s="18"/>
      <c r="XFC258" s="18"/>
      <c r="XFD258" s="18"/>
    </row>
    <row r="259" spans="1:4054 14285:16384" s="17" customFormat="1" x14ac:dyDescent="0.25">
      <c r="A259" s="5"/>
      <c r="B259" s="26" t="s">
        <v>80</v>
      </c>
      <c r="C259" s="88" t="s">
        <v>81</v>
      </c>
      <c r="D259" s="36">
        <v>200</v>
      </c>
      <c r="E259" s="43">
        <v>1.52</v>
      </c>
      <c r="F259" s="43">
        <v>1.35</v>
      </c>
      <c r="G259" s="43">
        <v>8</v>
      </c>
      <c r="H259" s="43">
        <v>81</v>
      </c>
      <c r="I259" s="43">
        <v>10</v>
      </c>
      <c r="J259" s="43">
        <v>0.04</v>
      </c>
      <c r="K259" s="43">
        <v>0.16</v>
      </c>
      <c r="L259" s="43">
        <v>1.33</v>
      </c>
      <c r="M259" s="43">
        <v>66.67</v>
      </c>
      <c r="N259" s="43">
        <v>15.4</v>
      </c>
      <c r="O259" s="43">
        <v>92.8</v>
      </c>
      <c r="P259" s="43">
        <v>0.41</v>
      </c>
      <c r="Q259" s="16"/>
      <c r="AO259" s="43">
        <v>1.52</v>
      </c>
      <c r="AP259" s="43">
        <v>1.35</v>
      </c>
      <c r="AQ259" s="43">
        <v>15.9</v>
      </c>
      <c r="AR259" s="43">
        <v>81</v>
      </c>
      <c r="AS259" s="43">
        <v>10</v>
      </c>
      <c r="AT259" s="43">
        <v>0.04</v>
      </c>
      <c r="AU259" s="43">
        <v>0.16</v>
      </c>
      <c r="AV259" s="43">
        <v>1.33</v>
      </c>
      <c r="AW259" s="43">
        <v>126.6</v>
      </c>
      <c r="AX259" s="43">
        <v>15.4</v>
      </c>
      <c r="AY259" s="43">
        <v>92.8</v>
      </c>
      <c r="AZ259" s="43">
        <v>0.41</v>
      </c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  <c r="FR259" s="18"/>
      <c r="FS259" s="18"/>
      <c r="FT259" s="18"/>
      <c r="FU259" s="18"/>
      <c r="FV259" s="18"/>
      <c r="FW259" s="18"/>
      <c r="FX259" s="18"/>
      <c r="FY259" s="18"/>
      <c r="FZ259" s="18"/>
      <c r="GA259" s="18"/>
      <c r="GB259" s="18"/>
      <c r="GC259" s="18"/>
      <c r="GD259" s="18"/>
      <c r="GE259" s="18"/>
      <c r="GF259" s="18"/>
      <c r="GG259" s="18"/>
      <c r="GH259" s="18"/>
      <c r="GI259" s="18"/>
      <c r="GJ259" s="18"/>
      <c r="GK259" s="18"/>
      <c r="GL259" s="18"/>
      <c r="GM259" s="18"/>
      <c r="GN259" s="18"/>
      <c r="GO259" s="18"/>
      <c r="GP259" s="18"/>
      <c r="GQ259" s="18"/>
      <c r="GR259" s="18"/>
      <c r="GS259" s="18"/>
      <c r="GT259" s="18"/>
      <c r="GU259" s="18"/>
      <c r="GV259" s="18"/>
      <c r="GW259" s="18"/>
      <c r="GX259" s="18"/>
      <c r="GY259" s="18"/>
      <c r="GZ259" s="18"/>
      <c r="HA259" s="18"/>
      <c r="HB259" s="18"/>
      <c r="HC259" s="18"/>
      <c r="HD259" s="18"/>
      <c r="HE259" s="18"/>
      <c r="HF259" s="18"/>
      <c r="HG259" s="18"/>
      <c r="HH259" s="18"/>
      <c r="HI259" s="18"/>
      <c r="HJ259" s="18"/>
      <c r="HK259" s="18"/>
      <c r="HL259" s="18"/>
      <c r="HM259" s="18"/>
      <c r="HN259" s="18"/>
      <c r="HO259" s="18"/>
      <c r="HP259" s="18"/>
      <c r="HQ259" s="18"/>
      <c r="HR259" s="18"/>
      <c r="HS259" s="18"/>
      <c r="HT259" s="18"/>
      <c r="HU259" s="18"/>
      <c r="HV259" s="18"/>
      <c r="HW259" s="18"/>
      <c r="HX259" s="18"/>
      <c r="HY259" s="18"/>
      <c r="HZ259" s="18"/>
      <c r="IA259" s="18"/>
      <c r="IB259" s="18"/>
      <c r="IC259" s="18"/>
      <c r="ID259" s="18"/>
      <c r="IE259" s="18"/>
      <c r="IF259" s="18"/>
      <c r="IG259" s="18"/>
      <c r="IH259" s="18"/>
      <c r="II259" s="18"/>
      <c r="IJ259" s="18"/>
      <c r="IK259" s="18"/>
      <c r="IL259" s="18"/>
      <c r="IM259" s="18"/>
      <c r="IN259" s="18"/>
      <c r="IO259" s="18"/>
      <c r="IP259" s="18"/>
      <c r="IQ259" s="18"/>
      <c r="IR259" s="18"/>
      <c r="IS259" s="18"/>
      <c r="IT259" s="18"/>
      <c r="IU259" s="18"/>
      <c r="IV259" s="18"/>
      <c r="IW259" s="18"/>
      <c r="IX259" s="18"/>
      <c r="IY259" s="18"/>
      <c r="IZ259" s="18"/>
      <c r="JA259" s="18"/>
      <c r="JB259" s="18"/>
      <c r="JC259" s="18"/>
      <c r="JD259" s="18"/>
      <c r="JE259" s="18"/>
      <c r="JF259" s="18"/>
      <c r="JG259" s="18"/>
      <c r="JH259" s="18"/>
      <c r="JI259" s="18"/>
      <c r="JJ259" s="18"/>
      <c r="JK259" s="18"/>
      <c r="JL259" s="18"/>
      <c r="JM259" s="18"/>
      <c r="JN259" s="18"/>
      <c r="JO259" s="18"/>
      <c r="JP259" s="18"/>
      <c r="JQ259" s="18"/>
      <c r="JR259" s="18"/>
      <c r="JS259" s="18"/>
      <c r="JT259" s="18"/>
      <c r="JU259" s="18"/>
      <c r="JV259" s="18"/>
      <c r="JW259" s="18"/>
      <c r="JX259" s="18"/>
      <c r="JY259" s="18"/>
      <c r="JZ259" s="18"/>
      <c r="KA259" s="18"/>
      <c r="KB259" s="18"/>
      <c r="KC259" s="18"/>
      <c r="KD259" s="18"/>
      <c r="KE259" s="18"/>
      <c r="KF259" s="18"/>
      <c r="KG259" s="18"/>
      <c r="KH259" s="18"/>
      <c r="KI259" s="18"/>
      <c r="KJ259" s="18"/>
      <c r="KK259" s="18"/>
      <c r="KL259" s="18"/>
      <c r="KM259" s="18"/>
      <c r="KN259" s="18"/>
      <c r="KO259" s="18"/>
      <c r="KP259" s="18"/>
      <c r="KQ259" s="18"/>
      <c r="KR259" s="18"/>
      <c r="KS259" s="18"/>
      <c r="KT259" s="18"/>
      <c r="KU259" s="18"/>
      <c r="KV259" s="18"/>
      <c r="KW259" s="18"/>
      <c r="KX259" s="18"/>
      <c r="KY259" s="18"/>
      <c r="KZ259" s="18"/>
      <c r="LA259" s="18"/>
      <c r="LB259" s="18"/>
      <c r="LC259" s="18"/>
      <c r="LD259" s="18"/>
      <c r="LE259" s="18"/>
      <c r="LF259" s="18"/>
      <c r="LG259" s="18"/>
      <c r="LH259" s="18"/>
      <c r="LI259" s="18"/>
      <c r="LJ259" s="18"/>
      <c r="LK259" s="18"/>
      <c r="LL259" s="18"/>
      <c r="LM259" s="18"/>
      <c r="LN259" s="18"/>
      <c r="LO259" s="18"/>
      <c r="LP259" s="18"/>
      <c r="LQ259" s="18"/>
      <c r="LR259" s="18"/>
      <c r="LS259" s="18"/>
      <c r="LT259" s="18"/>
      <c r="LU259" s="18"/>
      <c r="LV259" s="18"/>
      <c r="LW259" s="18"/>
      <c r="LX259" s="18"/>
      <c r="LY259" s="18"/>
      <c r="LZ259" s="18"/>
      <c r="MA259" s="18"/>
      <c r="MB259" s="18"/>
      <c r="MC259" s="18"/>
      <c r="MD259" s="18"/>
      <c r="ME259" s="18"/>
      <c r="MF259" s="18"/>
      <c r="MG259" s="18"/>
      <c r="MH259" s="18"/>
      <c r="MI259" s="18"/>
      <c r="MJ259" s="18"/>
      <c r="MK259" s="18"/>
      <c r="ML259" s="18"/>
      <c r="MM259" s="18"/>
      <c r="MN259" s="18"/>
      <c r="MO259" s="18"/>
      <c r="MP259" s="18"/>
      <c r="MQ259" s="18"/>
      <c r="MR259" s="18"/>
      <c r="MS259" s="18"/>
      <c r="MT259" s="18"/>
      <c r="MU259" s="18"/>
      <c r="MV259" s="18"/>
      <c r="MW259" s="18"/>
      <c r="MX259" s="18"/>
      <c r="MY259" s="18"/>
      <c r="MZ259" s="18"/>
      <c r="NA259" s="18"/>
      <c r="NB259" s="18"/>
      <c r="NC259" s="18"/>
      <c r="ND259" s="18"/>
      <c r="NE259" s="18"/>
      <c r="NF259" s="18"/>
      <c r="NG259" s="18"/>
      <c r="NH259" s="18"/>
      <c r="NI259" s="18"/>
      <c r="NJ259" s="18"/>
      <c r="NK259" s="18"/>
      <c r="NL259" s="18"/>
      <c r="NM259" s="18"/>
      <c r="NN259" s="18"/>
      <c r="NO259" s="18"/>
      <c r="NP259" s="18"/>
      <c r="NQ259" s="18"/>
      <c r="NR259" s="18"/>
      <c r="NS259" s="18"/>
      <c r="NT259" s="18"/>
      <c r="NU259" s="18"/>
      <c r="NV259" s="18"/>
      <c r="NW259" s="18"/>
      <c r="NX259" s="18"/>
      <c r="NY259" s="18"/>
      <c r="NZ259" s="18"/>
      <c r="OA259" s="18"/>
      <c r="OB259" s="18"/>
      <c r="OC259" s="18"/>
      <c r="OD259" s="18"/>
      <c r="OE259" s="18"/>
      <c r="OF259" s="18"/>
      <c r="OG259" s="18"/>
      <c r="OH259" s="18"/>
      <c r="OI259" s="18"/>
      <c r="OJ259" s="18"/>
      <c r="OK259" s="18"/>
      <c r="OL259" s="18"/>
      <c r="OM259" s="18"/>
      <c r="ON259" s="18"/>
      <c r="OO259" s="18"/>
      <c r="OP259" s="18"/>
      <c r="OQ259" s="18"/>
      <c r="OR259" s="18"/>
      <c r="OS259" s="18"/>
      <c r="OT259" s="18"/>
      <c r="OU259" s="18"/>
      <c r="OV259" s="18"/>
      <c r="OW259" s="18"/>
      <c r="OX259" s="18"/>
      <c r="OY259" s="18"/>
      <c r="OZ259" s="18"/>
      <c r="PA259" s="18"/>
      <c r="PB259" s="18"/>
      <c r="PC259" s="18"/>
      <c r="PD259" s="18"/>
      <c r="PE259" s="18"/>
      <c r="PF259" s="18"/>
      <c r="PG259" s="18"/>
      <c r="PH259" s="18"/>
      <c r="PI259" s="18"/>
      <c r="PJ259" s="18"/>
      <c r="PK259" s="18"/>
      <c r="PL259" s="18"/>
      <c r="PM259" s="18"/>
      <c r="PN259" s="18"/>
      <c r="PO259" s="18"/>
      <c r="PP259" s="18"/>
      <c r="PQ259" s="18"/>
      <c r="PR259" s="18"/>
      <c r="PS259" s="18"/>
      <c r="PT259" s="18"/>
      <c r="PU259" s="18"/>
      <c r="PV259" s="18"/>
      <c r="PW259" s="18"/>
      <c r="PX259" s="18"/>
      <c r="PY259" s="18"/>
      <c r="PZ259" s="18"/>
      <c r="QA259" s="18"/>
      <c r="QB259" s="18"/>
      <c r="QC259" s="18"/>
      <c r="QD259" s="18"/>
      <c r="QE259" s="18"/>
      <c r="QF259" s="18"/>
      <c r="QG259" s="18"/>
      <c r="QH259" s="18"/>
      <c r="QI259" s="18"/>
      <c r="QJ259" s="18"/>
      <c r="QK259" s="18"/>
      <c r="QL259" s="18"/>
      <c r="QM259" s="18"/>
      <c r="QN259" s="18"/>
      <c r="QO259" s="18"/>
      <c r="QP259" s="18"/>
      <c r="QQ259" s="18"/>
      <c r="QR259" s="18"/>
      <c r="QS259" s="18"/>
      <c r="QT259" s="18"/>
      <c r="QU259" s="18"/>
      <c r="QV259" s="18"/>
      <c r="QW259" s="18"/>
      <c r="QX259" s="18"/>
      <c r="QY259" s="18"/>
      <c r="QZ259" s="18"/>
      <c r="RA259" s="18"/>
      <c r="RB259" s="18"/>
      <c r="RC259" s="18"/>
      <c r="RD259" s="18"/>
      <c r="RE259" s="18"/>
      <c r="RF259" s="18"/>
      <c r="RG259" s="18"/>
      <c r="RH259" s="18"/>
      <c r="RI259" s="18"/>
      <c r="RJ259" s="18"/>
      <c r="RK259" s="18"/>
      <c r="RL259" s="18"/>
      <c r="RM259" s="18"/>
      <c r="RN259" s="18"/>
      <c r="RO259" s="18"/>
      <c r="RP259" s="18"/>
      <c r="RQ259" s="18"/>
      <c r="RR259" s="18"/>
      <c r="RS259" s="18"/>
      <c r="RT259" s="18"/>
      <c r="RU259" s="18"/>
      <c r="RV259" s="18"/>
      <c r="RW259" s="18"/>
      <c r="RX259" s="18"/>
      <c r="RY259" s="18"/>
      <c r="RZ259" s="18"/>
      <c r="SA259" s="18"/>
      <c r="SB259" s="18"/>
      <c r="SC259" s="18"/>
      <c r="SD259" s="18"/>
      <c r="SE259" s="18"/>
      <c r="SF259" s="18"/>
      <c r="SG259" s="18"/>
      <c r="SH259" s="18"/>
      <c r="SI259" s="18"/>
      <c r="SJ259" s="18"/>
      <c r="SK259" s="18"/>
      <c r="SL259" s="18"/>
      <c r="SM259" s="18"/>
      <c r="SN259" s="18"/>
      <c r="SO259" s="18"/>
      <c r="SP259" s="18"/>
      <c r="SQ259" s="18"/>
      <c r="SR259" s="18"/>
      <c r="SS259" s="18"/>
      <c r="ST259" s="18"/>
      <c r="SU259" s="18"/>
      <c r="SV259" s="18"/>
      <c r="SW259" s="18"/>
      <c r="SX259" s="18"/>
      <c r="SY259" s="18"/>
      <c r="SZ259" s="18"/>
      <c r="TA259" s="18"/>
      <c r="TB259" s="18"/>
      <c r="TC259" s="18"/>
      <c r="TD259" s="18"/>
      <c r="TE259" s="18"/>
      <c r="TF259" s="18"/>
      <c r="TG259" s="18"/>
      <c r="TH259" s="18"/>
      <c r="TI259" s="18"/>
      <c r="TJ259" s="18"/>
      <c r="TK259" s="18"/>
      <c r="TL259" s="18"/>
      <c r="TM259" s="18"/>
      <c r="TN259" s="18"/>
      <c r="TO259" s="18"/>
      <c r="TP259" s="18"/>
      <c r="TQ259" s="18"/>
      <c r="TR259" s="18"/>
      <c r="TS259" s="18"/>
      <c r="TT259" s="18"/>
      <c r="TU259" s="18"/>
      <c r="TV259" s="18"/>
      <c r="TW259" s="18"/>
      <c r="TX259" s="18"/>
      <c r="TY259" s="18"/>
      <c r="TZ259" s="18"/>
      <c r="UA259" s="18"/>
      <c r="UB259" s="18"/>
      <c r="UC259" s="18"/>
      <c r="UD259" s="18"/>
      <c r="UE259" s="18"/>
      <c r="UF259" s="18"/>
      <c r="UG259" s="18"/>
      <c r="UH259" s="18"/>
      <c r="UI259" s="18"/>
      <c r="UJ259" s="18"/>
      <c r="UK259" s="18"/>
      <c r="UL259" s="18"/>
      <c r="UM259" s="18"/>
      <c r="UN259" s="18"/>
      <c r="UO259" s="18"/>
      <c r="UP259" s="18"/>
      <c r="UQ259" s="18"/>
      <c r="UR259" s="18"/>
      <c r="US259" s="18"/>
      <c r="UT259" s="18"/>
      <c r="UU259" s="18"/>
      <c r="UV259" s="18"/>
      <c r="UW259" s="18"/>
      <c r="UX259" s="18"/>
      <c r="UY259" s="18"/>
      <c r="UZ259" s="18"/>
      <c r="VA259" s="18"/>
      <c r="VB259" s="18"/>
      <c r="VC259" s="18"/>
      <c r="VD259" s="18"/>
      <c r="VE259" s="18"/>
      <c r="VF259" s="18"/>
      <c r="VG259" s="18"/>
      <c r="VH259" s="18"/>
      <c r="VI259" s="18"/>
      <c r="VJ259" s="18"/>
      <c r="VK259" s="18"/>
      <c r="VL259" s="18"/>
      <c r="VM259" s="18"/>
      <c r="VN259" s="18"/>
      <c r="VO259" s="18"/>
      <c r="VP259" s="18"/>
      <c r="VQ259" s="18"/>
      <c r="VR259" s="18"/>
      <c r="VS259" s="18"/>
      <c r="VT259" s="18"/>
      <c r="VU259" s="18"/>
      <c r="VV259" s="18"/>
      <c r="VW259" s="18"/>
      <c r="VX259" s="18"/>
      <c r="VY259" s="18"/>
      <c r="VZ259" s="18"/>
      <c r="WA259" s="18"/>
      <c r="WB259" s="18"/>
      <c r="WC259" s="18"/>
      <c r="WD259" s="18"/>
      <c r="WE259" s="18"/>
      <c r="WF259" s="18"/>
      <c r="WG259" s="18"/>
      <c r="WH259" s="18"/>
      <c r="WI259" s="18"/>
      <c r="WJ259" s="18"/>
      <c r="WK259" s="18"/>
      <c r="WL259" s="18"/>
      <c r="WM259" s="18"/>
      <c r="WN259" s="18"/>
      <c r="WO259" s="18"/>
      <c r="WP259" s="18"/>
      <c r="WQ259" s="18"/>
      <c r="WR259" s="18"/>
      <c r="WS259" s="18"/>
      <c r="WT259" s="18"/>
      <c r="WU259" s="18"/>
      <c r="WV259" s="18"/>
      <c r="WW259" s="18"/>
      <c r="WX259" s="18"/>
      <c r="WY259" s="18"/>
      <c r="WZ259" s="18"/>
      <c r="XA259" s="18"/>
      <c r="XB259" s="18"/>
      <c r="XC259" s="18"/>
      <c r="XD259" s="18"/>
      <c r="XE259" s="18"/>
      <c r="XF259" s="18"/>
      <c r="XG259" s="18"/>
      <c r="XH259" s="18"/>
      <c r="XI259" s="18"/>
      <c r="XJ259" s="18"/>
      <c r="XK259" s="18"/>
      <c r="XL259" s="18"/>
      <c r="XM259" s="18"/>
      <c r="XN259" s="18"/>
      <c r="XO259" s="18"/>
      <c r="XP259" s="18"/>
      <c r="XQ259" s="18"/>
      <c r="XR259" s="18"/>
      <c r="XS259" s="18"/>
      <c r="XT259" s="18"/>
      <c r="XU259" s="18"/>
      <c r="XV259" s="18"/>
      <c r="XW259" s="18"/>
      <c r="XX259" s="18"/>
      <c r="XY259" s="18"/>
      <c r="XZ259" s="18"/>
      <c r="YA259" s="18"/>
      <c r="YB259" s="18"/>
      <c r="YC259" s="18"/>
      <c r="YD259" s="18"/>
      <c r="YE259" s="18"/>
      <c r="YF259" s="18"/>
      <c r="YG259" s="18"/>
      <c r="YH259" s="18"/>
      <c r="YI259" s="18"/>
      <c r="YJ259" s="18"/>
      <c r="YK259" s="18"/>
      <c r="YL259" s="18"/>
      <c r="YM259" s="18"/>
      <c r="YN259" s="18"/>
      <c r="YO259" s="18"/>
      <c r="YP259" s="18"/>
      <c r="YQ259" s="18"/>
      <c r="YR259" s="18"/>
      <c r="YS259" s="18"/>
      <c r="YT259" s="18"/>
      <c r="YU259" s="18"/>
      <c r="YV259" s="18"/>
      <c r="YW259" s="18"/>
      <c r="YX259" s="18"/>
      <c r="YY259" s="18"/>
      <c r="YZ259" s="18"/>
      <c r="ZA259" s="18"/>
      <c r="ZB259" s="18"/>
      <c r="ZC259" s="18"/>
      <c r="ZD259" s="18"/>
      <c r="ZE259" s="18"/>
      <c r="ZF259" s="18"/>
      <c r="ZG259" s="18"/>
      <c r="ZH259" s="18"/>
      <c r="ZI259" s="18"/>
      <c r="ZJ259" s="18"/>
      <c r="ZK259" s="18"/>
      <c r="ZL259" s="18"/>
      <c r="ZM259" s="18"/>
      <c r="ZN259" s="18"/>
      <c r="ZO259" s="18"/>
      <c r="ZP259" s="18"/>
      <c r="ZQ259" s="18"/>
      <c r="ZR259" s="18"/>
      <c r="ZS259" s="18"/>
      <c r="ZT259" s="18"/>
      <c r="ZU259" s="18"/>
      <c r="ZV259" s="18"/>
      <c r="ZW259" s="18"/>
      <c r="ZX259" s="18"/>
      <c r="ZY259" s="18"/>
      <c r="ZZ259" s="18"/>
      <c r="AAA259" s="18"/>
      <c r="AAB259" s="18"/>
      <c r="AAC259" s="18"/>
      <c r="AAD259" s="18"/>
      <c r="AAE259" s="18"/>
      <c r="AAF259" s="18"/>
      <c r="AAG259" s="18"/>
      <c r="AAH259" s="18"/>
      <c r="AAI259" s="18"/>
      <c r="AAJ259" s="18"/>
      <c r="AAK259" s="18"/>
      <c r="AAL259" s="18"/>
      <c r="AAM259" s="18"/>
      <c r="AAN259" s="18"/>
      <c r="AAO259" s="18"/>
      <c r="AAP259" s="18"/>
      <c r="AAQ259" s="18"/>
      <c r="AAR259" s="18"/>
      <c r="AAS259" s="18"/>
      <c r="AAT259" s="18"/>
      <c r="AAU259" s="18"/>
      <c r="AAV259" s="18"/>
      <c r="AAW259" s="18"/>
      <c r="AAX259" s="18"/>
      <c r="AAY259" s="18"/>
      <c r="AAZ259" s="18"/>
      <c r="ABA259" s="18"/>
      <c r="ABB259" s="18"/>
      <c r="ABC259" s="18"/>
      <c r="ABD259" s="18"/>
      <c r="ABE259" s="18"/>
      <c r="ABF259" s="18"/>
      <c r="ABG259" s="18"/>
      <c r="ABH259" s="18"/>
      <c r="ABI259" s="18"/>
      <c r="ABJ259" s="18"/>
      <c r="ABK259" s="18"/>
      <c r="ABL259" s="18"/>
      <c r="ABM259" s="18"/>
      <c r="ABN259" s="18"/>
      <c r="ABO259" s="18"/>
      <c r="ABP259" s="18"/>
      <c r="ABQ259" s="18"/>
      <c r="ABR259" s="18"/>
      <c r="ABS259" s="18"/>
      <c r="ABT259" s="18"/>
      <c r="ABU259" s="18"/>
      <c r="ABV259" s="18"/>
      <c r="ABW259" s="18"/>
      <c r="ABX259" s="18"/>
      <c r="ABY259" s="18"/>
      <c r="ABZ259" s="18"/>
      <c r="ACA259" s="18"/>
      <c r="ACB259" s="18"/>
      <c r="ACC259" s="18"/>
      <c r="ACD259" s="18"/>
      <c r="ACE259" s="18"/>
      <c r="ACF259" s="18"/>
      <c r="ACG259" s="18"/>
      <c r="ACH259" s="18"/>
      <c r="ACI259" s="18"/>
      <c r="ACJ259" s="18"/>
      <c r="ACK259" s="18"/>
      <c r="ACL259" s="18"/>
      <c r="ACM259" s="18"/>
      <c r="ACN259" s="18"/>
      <c r="ACO259" s="18"/>
      <c r="ACP259" s="18"/>
      <c r="ACQ259" s="18"/>
      <c r="ACR259" s="18"/>
      <c r="ACS259" s="18"/>
      <c r="ACT259" s="18"/>
      <c r="ACU259" s="18"/>
      <c r="ACV259" s="18"/>
      <c r="ACW259" s="18"/>
      <c r="ACX259" s="18"/>
      <c r="ACY259" s="18"/>
      <c r="ACZ259" s="18"/>
      <c r="ADA259" s="18"/>
      <c r="ADB259" s="18"/>
      <c r="ADC259" s="18"/>
      <c r="ADD259" s="18"/>
      <c r="ADE259" s="18"/>
      <c r="ADF259" s="18"/>
      <c r="ADG259" s="18"/>
      <c r="ADH259" s="18"/>
      <c r="ADI259" s="18"/>
      <c r="ADJ259" s="18"/>
      <c r="ADK259" s="18"/>
      <c r="ADL259" s="18"/>
      <c r="ADM259" s="18"/>
      <c r="ADN259" s="18"/>
      <c r="ADO259" s="18"/>
      <c r="ADP259" s="18"/>
      <c r="ADQ259" s="18"/>
      <c r="ADR259" s="18"/>
      <c r="ADS259" s="18"/>
      <c r="ADT259" s="18"/>
      <c r="ADU259" s="18"/>
      <c r="ADV259" s="18"/>
      <c r="ADW259" s="18"/>
      <c r="ADX259" s="18"/>
      <c r="ADY259" s="18"/>
      <c r="ADZ259" s="18"/>
      <c r="AEA259" s="18"/>
      <c r="AEB259" s="18"/>
      <c r="AEC259" s="18"/>
      <c r="AED259" s="18"/>
      <c r="AEE259" s="18"/>
      <c r="AEF259" s="18"/>
      <c r="AEG259" s="18"/>
      <c r="AEH259" s="18"/>
      <c r="AEI259" s="18"/>
      <c r="AEJ259" s="18"/>
      <c r="AEK259" s="18"/>
      <c r="AEL259" s="18"/>
      <c r="AEM259" s="18"/>
      <c r="AEN259" s="18"/>
      <c r="AEO259" s="18"/>
      <c r="AEP259" s="18"/>
      <c r="AEQ259" s="18"/>
      <c r="AER259" s="18"/>
      <c r="AES259" s="18"/>
      <c r="AET259" s="18"/>
      <c r="AEU259" s="18"/>
      <c r="AEV259" s="18"/>
      <c r="AEW259" s="18"/>
      <c r="AEX259" s="18"/>
      <c r="AEY259" s="18"/>
      <c r="AEZ259" s="18"/>
      <c r="AFA259" s="18"/>
      <c r="AFB259" s="18"/>
      <c r="AFC259" s="18"/>
      <c r="AFD259" s="18"/>
      <c r="AFE259" s="18"/>
      <c r="AFF259" s="18"/>
      <c r="AFG259" s="18"/>
      <c r="AFH259" s="18"/>
      <c r="AFI259" s="18"/>
      <c r="AFJ259" s="18"/>
      <c r="AFK259" s="18"/>
      <c r="AFL259" s="18"/>
      <c r="AFM259" s="18"/>
      <c r="AFN259" s="18"/>
      <c r="AFO259" s="18"/>
      <c r="AFP259" s="18"/>
      <c r="AFQ259" s="18"/>
      <c r="AFR259" s="18"/>
      <c r="AFS259" s="18"/>
      <c r="AFT259" s="18"/>
      <c r="AFU259" s="18"/>
      <c r="AFV259" s="18"/>
      <c r="AFW259" s="18"/>
      <c r="AFX259" s="18"/>
      <c r="AFY259" s="18"/>
      <c r="AFZ259" s="18"/>
      <c r="AGA259" s="18"/>
      <c r="AGB259" s="18"/>
      <c r="AGC259" s="18"/>
      <c r="AGD259" s="18"/>
      <c r="AGE259" s="18"/>
      <c r="AGF259" s="18"/>
      <c r="AGG259" s="18"/>
      <c r="AGH259" s="18"/>
      <c r="AGI259" s="18"/>
      <c r="AGJ259" s="18"/>
      <c r="AGK259" s="18"/>
      <c r="AGL259" s="18"/>
      <c r="AGM259" s="18"/>
      <c r="AGN259" s="18"/>
      <c r="AGO259" s="18"/>
      <c r="AGP259" s="18"/>
      <c r="AGQ259" s="18"/>
      <c r="AGR259" s="18"/>
      <c r="AGS259" s="18"/>
      <c r="AGT259" s="18"/>
      <c r="AGU259" s="18"/>
      <c r="AGV259" s="18"/>
      <c r="AGW259" s="18"/>
      <c r="AGX259" s="18"/>
      <c r="AGY259" s="18"/>
      <c r="AGZ259" s="18"/>
      <c r="AHA259" s="18"/>
      <c r="AHB259" s="18"/>
      <c r="AHC259" s="18"/>
      <c r="AHD259" s="18"/>
      <c r="AHE259" s="18"/>
      <c r="AHF259" s="18"/>
      <c r="AHG259" s="18"/>
      <c r="AHH259" s="18"/>
      <c r="AHI259" s="18"/>
      <c r="AHJ259" s="18"/>
      <c r="AHK259" s="18"/>
      <c r="AHL259" s="18"/>
      <c r="AHM259" s="18"/>
      <c r="AHN259" s="18"/>
      <c r="AHO259" s="18"/>
      <c r="AHP259" s="18"/>
      <c r="AHQ259" s="18"/>
      <c r="AHR259" s="18"/>
      <c r="AHS259" s="18"/>
      <c r="AHT259" s="18"/>
      <c r="AHU259" s="18"/>
      <c r="AHV259" s="18"/>
      <c r="AHW259" s="18"/>
      <c r="AHX259" s="18"/>
      <c r="AHY259" s="18"/>
      <c r="AHZ259" s="18"/>
      <c r="AIA259" s="18"/>
      <c r="AIB259" s="18"/>
      <c r="AIC259" s="18"/>
      <c r="AID259" s="18"/>
      <c r="AIE259" s="18"/>
      <c r="AIF259" s="18"/>
      <c r="AIG259" s="18"/>
      <c r="AIH259" s="18"/>
      <c r="AII259" s="18"/>
      <c r="AIJ259" s="18"/>
      <c r="AIK259" s="18"/>
      <c r="AIL259" s="18"/>
      <c r="AIM259" s="18"/>
      <c r="AIN259" s="18"/>
      <c r="AIO259" s="18"/>
      <c r="AIP259" s="18"/>
      <c r="AIQ259" s="18"/>
      <c r="AIR259" s="18"/>
      <c r="AIS259" s="18"/>
      <c r="AIT259" s="18"/>
      <c r="AIU259" s="18"/>
      <c r="AIV259" s="18"/>
      <c r="AIW259" s="18"/>
      <c r="AIX259" s="18"/>
      <c r="AIY259" s="18"/>
      <c r="AIZ259" s="18"/>
      <c r="AJA259" s="18"/>
      <c r="AJB259" s="18"/>
      <c r="AJC259" s="18"/>
      <c r="AJD259" s="18"/>
      <c r="AJE259" s="18"/>
      <c r="AJF259" s="18"/>
      <c r="AJG259" s="18"/>
      <c r="AJH259" s="18"/>
      <c r="AJI259" s="18"/>
      <c r="AJJ259" s="18"/>
      <c r="AJK259" s="18"/>
      <c r="AJL259" s="18"/>
      <c r="AJM259" s="18"/>
      <c r="AJN259" s="18"/>
      <c r="AJO259" s="18"/>
      <c r="AJP259" s="18"/>
      <c r="AJQ259" s="18"/>
      <c r="AJR259" s="18"/>
      <c r="AJS259" s="18"/>
      <c r="AJT259" s="18"/>
      <c r="AJU259" s="18"/>
      <c r="AJV259" s="18"/>
      <c r="AJW259" s="18"/>
      <c r="AJX259" s="18"/>
      <c r="AJY259" s="18"/>
      <c r="AJZ259" s="18"/>
      <c r="AKA259" s="18"/>
      <c r="AKB259" s="18"/>
      <c r="AKC259" s="18"/>
      <c r="AKD259" s="18"/>
      <c r="AKE259" s="18"/>
      <c r="AKF259" s="18"/>
      <c r="AKG259" s="18"/>
      <c r="AKH259" s="18"/>
      <c r="AKI259" s="18"/>
      <c r="AKJ259" s="18"/>
      <c r="AKK259" s="18"/>
      <c r="AKL259" s="18"/>
      <c r="AKM259" s="18"/>
      <c r="AKN259" s="18"/>
      <c r="AKO259" s="18"/>
      <c r="AKP259" s="18"/>
      <c r="AKQ259" s="18"/>
      <c r="AKR259" s="18"/>
      <c r="AKS259" s="18"/>
      <c r="AKT259" s="18"/>
      <c r="AKU259" s="18"/>
      <c r="AKV259" s="18"/>
      <c r="AKW259" s="18"/>
      <c r="AKX259" s="18"/>
      <c r="AKY259" s="18"/>
      <c r="AKZ259" s="18"/>
      <c r="ALA259" s="18"/>
      <c r="ALB259" s="18"/>
      <c r="ALC259" s="18"/>
      <c r="ALD259" s="18"/>
      <c r="ALE259" s="18"/>
      <c r="ALF259" s="18"/>
      <c r="ALG259" s="18"/>
      <c r="ALH259" s="18"/>
      <c r="ALI259" s="18"/>
      <c r="ALJ259" s="18"/>
      <c r="ALK259" s="18"/>
      <c r="ALL259" s="18"/>
      <c r="ALM259" s="18"/>
      <c r="ALN259" s="18"/>
      <c r="ALO259" s="18"/>
      <c r="ALP259" s="18"/>
      <c r="ALQ259" s="18"/>
      <c r="ALR259" s="18"/>
      <c r="ALS259" s="18"/>
      <c r="ALT259" s="18"/>
      <c r="ALU259" s="18"/>
      <c r="ALV259" s="18"/>
      <c r="ALW259" s="18"/>
      <c r="ALX259" s="18"/>
      <c r="ALY259" s="18"/>
      <c r="ALZ259" s="18"/>
      <c r="AMA259" s="18"/>
      <c r="AMB259" s="18"/>
      <c r="AMC259" s="18"/>
      <c r="AMD259" s="18"/>
      <c r="AME259" s="18"/>
      <c r="AMF259" s="18"/>
      <c r="AMG259" s="18"/>
      <c r="AMH259" s="18"/>
      <c r="AMI259" s="18"/>
      <c r="AMJ259" s="18"/>
      <c r="AMK259" s="18"/>
      <c r="AML259" s="18"/>
      <c r="AMM259" s="18"/>
      <c r="AMN259" s="18"/>
      <c r="AMO259" s="18"/>
      <c r="AMP259" s="18"/>
      <c r="AMQ259" s="18"/>
      <c r="AMR259" s="18"/>
      <c r="AMS259" s="18"/>
      <c r="AMT259" s="18"/>
      <c r="AMU259" s="18"/>
      <c r="AMV259" s="18"/>
      <c r="AMW259" s="18"/>
      <c r="AMX259" s="18"/>
      <c r="AMY259" s="18"/>
      <c r="AMZ259" s="18"/>
      <c r="ANA259" s="18"/>
      <c r="ANB259" s="18"/>
      <c r="ANC259" s="18"/>
      <c r="AND259" s="18"/>
      <c r="ANE259" s="18"/>
      <c r="ANF259" s="18"/>
      <c r="ANG259" s="18"/>
      <c r="ANH259" s="18"/>
      <c r="ANI259" s="18"/>
      <c r="ANJ259" s="18"/>
      <c r="ANK259" s="18"/>
      <c r="ANL259" s="18"/>
      <c r="ANM259" s="18"/>
      <c r="ANN259" s="18"/>
      <c r="ANO259" s="18"/>
      <c r="ANP259" s="18"/>
      <c r="ANQ259" s="18"/>
      <c r="ANR259" s="18"/>
      <c r="ANS259" s="18"/>
      <c r="ANT259" s="18"/>
      <c r="ANU259" s="18"/>
      <c r="ANV259" s="18"/>
      <c r="ANW259" s="18"/>
      <c r="ANX259" s="18"/>
      <c r="ANY259" s="18"/>
      <c r="ANZ259" s="18"/>
      <c r="AOA259" s="18"/>
      <c r="AOB259" s="18"/>
      <c r="AOC259" s="18"/>
      <c r="AOD259" s="18"/>
      <c r="AOE259" s="18"/>
      <c r="AOF259" s="18"/>
      <c r="AOG259" s="18"/>
      <c r="AOH259" s="18"/>
      <c r="AOI259" s="18"/>
      <c r="AOJ259" s="18"/>
      <c r="AOK259" s="18"/>
      <c r="AOL259" s="18"/>
      <c r="AOM259" s="18"/>
      <c r="AON259" s="18"/>
      <c r="AOO259" s="18"/>
      <c r="AOP259" s="18"/>
      <c r="AOQ259" s="18"/>
      <c r="AOR259" s="18"/>
      <c r="AOS259" s="18"/>
      <c r="AOT259" s="18"/>
      <c r="AOU259" s="18"/>
      <c r="AOV259" s="18"/>
      <c r="AOW259" s="18"/>
      <c r="AOX259" s="18"/>
      <c r="AOY259" s="18"/>
      <c r="AOZ259" s="18"/>
      <c r="APA259" s="18"/>
      <c r="APB259" s="18"/>
      <c r="APC259" s="18"/>
      <c r="APD259" s="18"/>
      <c r="APE259" s="18"/>
      <c r="APF259" s="18"/>
      <c r="APG259" s="18"/>
      <c r="APH259" s="18"/>
      <c r="API259" s="18"/>
      <c r="APJ259" s="18"/>
      <c r="APK259" s="18"/>
      <c r="APL259" s="18"/>
      <c r="APM259" s="18"/>
      <c r="APN259" s="18"/>
      <c r="APO259" s="18"/>
      <c r="APP259" s="18"/>
      <c r="APQ259" s="18"/>
      <c r="APR259" s="18"/>
      <c r="APS259" s="18"/>
      <c r="APT259" s="18"/>
      <c r="APU259" s="18"/>
      <c r="APV259" s="18"/>
      <c r="APW259" s="18"/>
      <c r="APX259" s="18"/>
      <c r="APY259" s="18"/>
      <c r="APZ259" s="18"/>
      <c r="AQA259" s="18"/>
      <c r="AQB259" s="18"/>
      <c r="AQC259" s="18"/>
      <c r="AQD259" s="18"/>
      <c r="AQE259" s="18"/>
      <c r="AQF259" s="18"/>
      <c r="AQG259" s="18"/>
      <c r="AQH259" s="18"/>
      <c r="AQI259" s="18"/>
      <c r="AQJ259" s="18"/>
      <c r="AQK259" s="18"/>
      <c r="AQL259" s="18"/>
      <c r="AQM259" s="18"/>
      <c r="AQN259" s="18"/>
      <c r="AQO259" s="18"/>
      <c r="AQP259" s="18"/>
      <c r="AQQ259" s="18"/>
      <c r="AQR259" s="18"/>
      <c r="AQS259" s="18"/>
      <c r="AQT259" s="18"/>
      <c r="AQU259" s="18"/>
      <c r="AQV259" s="18"/>
      <c r="AQW259" s="18"/>
      <c r="AQX259" s="18"/>
      <c r="AQY259" s="18"/>
      <c r="AQZ259" s="18"/>
      <c r="ARA259" s="18"/>
      <c r="ARB259" s="18"/>
      <c r="ARC259" s="18"/>
      <c r="ARD259" s="18"/>
      <c r="ARE259" s="18"/>
      <c r="ARF259" s="18"/>
      <c r="ARG259" s="18"/>
      <c r="ARH259" s="18"/>
      <c r="ARI259" s="18"/>
      <c r="ARJ259" s="18"/>
      <c r="ARK259" s="18"/>
      <c r="ARL259" s="18"/>
      <c r="ARM259" s="18"/>
      <c r="ARN259" s="18"/>
      <c r="ARO259" s="18"/>
      <c r="ARP259" s="18"/>
      <c r="ARQ259" s="18"/>
      <c r="ARR259" s="18"/>
      <c r="ARS259" s="18"/>
      <c r="ART259" s="18"/>
      <c r="ARU259" s="18"/>
      <c r="ARV259" s="18"/>
      <c r="ARW259" s="18"/>
      <c r="ARX259" s="18"/>
      <c r="ARY259" s="18"/>
      <c r="ARZ259" s="18"/>
      <c r="ASA259" s="18"/>
      <c r="ASB259" s="18"/>
      <c r="ASC259" s="18"/>
      <c r="ASD259" s="18"/>
      <c r="ASE259" s="18"/>
      <c r="ASF259" s="18"/>
      <c r="ASG259" s="18"/>
      <c r="ASH259" s="18"/>
      <c r="ASI259" s="18"/>
      <c r="ASJ259" s="18"/>
      <c r="ASK259" s="18"/>
      <c r="ASL259" s="18"/>
      <c r="ASM259" s="18"/>
      <c r="ASN259" s="18"/>
      <c r="ASO259" s="18"/>
      <c r="ASP259" s="18"/>
      <c r="ASQ259" s="18"/>
      <c r="ASR259" s="18"/>
      <c r="ASS259" s="18"/>
      <c r="AST259" s="18"/>
      <c r="ASU259" s="18"/>
      <c r="ASV259" s="18"/>
      <c r="ASW259" s="18"/>
      <c r="ASX259" s="18"/>
      <c r="ASY259" s="18"/>
      <c r="ASZ259" s="18"/>
      <c r="ATA259" s="18"/>
      <c r="ATB259" s="18"/>
      <c r="ATC259" s="18"/>
      <c r="ATD259" s="18"/>
      <c r="ATE259" s="18"/>
      <c r="ATF259" s="18"/>
      <c r="ATG259" s="18"/>
      <c r="ATH259" s="18"/>
      <c r="ATI259" s="18"/>
      <c r="ATJ259" s="18"/>
      <c r="ATK259" s="18"/>
      <c r="ATL259" s="18"/>
      <c r="ATM259" s="18"/>
      <c r="ATN259" s="18"/>
      <c r="ATO259" s="18"/>
      <c r="ATP259" s="18"/>
      <c r="ATQ259" s="18"/>
      <c r="ATR259" s="18"/>
      <c r="ATS259" s="18"/>
      <c r="ATT259" s="18"/>
      <c r="ATU259" s="18"/>
      <c r="ATV259" s="18"/>
      <c r="ATW259" s="18"/>
      <c r="ATX259" s="18"/>
      <c r="ATY259" s="18"/>
      <c r="ATZ259" s="18"/>
      <c r="AUA259" s="18"/>
      <c r="AUB259" s="18"/>
      <c r="AUC259" s="18"/>
      <c r="AUD259" s="18"/>
      <c r="AUE259" s="18"/>
      <c r="AUF259" s="18"/>
      <c r="AUG259" s="18"/>
      <c r="AUH259" s="18"/>
      <c r="AUI259" s="18"/>
      <c r="AUJ259" s="18"/>
      <c r="AUK259" s="18"/>
      <c r="AUL259" s="18"/>
      <c r="AUM259" s="18"/>
      <c r="AUN259" s="18"/>
      <c r="AUO259" s="18"/>
      <c r="AUP259" s="18"/>
      <c r="AUQ259" s="18"/>
      <c r="AUR259" s="18"/>
      <c r="AUS259" s="18"/>
      <c r="AUT259" s="18"/>
      <c r="AUU259" s="18"/>
      <c r="AUV259" s="18"/>
      <c r="AUW259" s="18"/>
      <c r="AUX259" s="18"/>
      <c r="AUY259" s="18"/>
      <c r="AUZ259" s="18"/>
      <c r="AVA259" s="18"/>
      <c r="AVB259" s="18"/>
      <c r="AVC259" s="18"/>
      <c r="AVD259" s="18"/>
      <c r="AVE259" s="18"/>
      <c r="AVF259" s="18"/>
      <c r="AVG259" s="18"/>
      <c r="AVH259" s="18"/>
      <c r="AVI259" s="18"/>
      <c r="AVJ259" s="18"/>
      <c r="AVK259" s="18"/>
      <c r="AVL259" s="18"/>
      <c r="AVM259" s="18"/>
      <c r="AVN259" s="18"/>
      <c r="AVO259" s="18"/>
      <c r="AVP259" s="18"/>
      <c r="AVQ259" s="18"/>
      <c r="AVR259" s="18"/>
      <c r="AVS259" s="18"/>
      <c r="AVT259" s="18"/>
      <c r="AVU259" s="18"/>
      <c r="AVV259" s="18"/>
      <c r="AVW259" s="18"/>
      <c r="AVX259" s="18"/>
      <c r="AVY259" s="18"/>
      <c r="AVZ259" s="18"/>
      <c r="AWA259" s="18"/>
      <c r="AWB259" s="18"/>
      <c r="AWC259" s="18"/>
      <c r="AWD259" s="18"/>
      <c r="AWE259" s="18"/>
      <c r="AWF259" s="18"/>
      <c r="AWG259" s="18"/>
      <c r="AWH259" s="18"/>
      <c r="AWI259" s="18"/>
      <c r="AWJ259" s="18"/>
      <c r="AWK259" s="18"/>
      <c r="AWL259" s="18"/>
      <c r="AWM259" s="18"/>
      <c r="AWN259" s="18"/>
      <c r="AWO259" s="18"/>
      <c r="AWP259" s="18"/>
      <c r="AWQ259" s="18"/>
      <c r="AWR259" s="18"/>
      <c r="AWS259" s="18"/>
      <c r="AWT259" s="18"/>
      <c r="AWU259" s="18"/>
      <c r="AWV259" s="18"/>
      <c r="AWW259" s="18"/>
      <c r="AWX259" s="18"/>
      <c r="AWY259" s="18"/>
      <c r="AWZ259" s="18"/>
      <c r="AXA259" s="18"/>
      <c r="AXB259" s="18"/>
      <c r="AXC259" s="18"/>
      <c r="AXD259" s="18"/>
      <c r="AXE259" s="18"/>
      <c r="AXF259" s="18"/>
      <c r="AXG259" s="18"/>
      <c r="AXH259" s="18"/>
      <c r="AXI259" s="18"/>
      <c r="AXJ259" s="18"/>
      <c r="AXK259" s="18"/>
      <c r="AXL259" s="18"/>
      <c r="AXM259" s="18"/>
      <c r="AXN259" s="18"/>
      <c r="AXO259" s="18"/>
      <c r="AXP259" s="18"/>
      <c r="AXQ259" s="18"/>
      <c r="AXR259" s="18"/>
      <c r="AXS259" s="18"/>
      <c r="AXT259" s="18"/>
      <c r="AXU259" s="18"/>
      <c r="AXV259" s="18"/>
      <c r="AXW259" s="18"/>
      <c r="AXX259" s="18"/>
      <c r="AXY259" s="18"/>
      <c r="AXZ259" s="18"/>
      <c r="AYA259" s="18"/>
      <c r="AYB259" s="18"/>
      <c r="AYC259" s="18"/>
      <c r="AYD259" s="18"/>
      <c r="AYE259" s="18"/>
      <c r="AYF259" s="18"/>
      <c r="AYG259" s="18"/>
      <c r="AYH259" s="18"/>
      <c r="AYI259" s="18"/>
      <c r="AYJ259" s="18"/>
      <c r="AYK259" s="18"/>
      <c r="AYL259" s="18"/>
      <c r="AYM259" s="18"/>
      <c r="AYN259" s="18"/>
      <c r="AYO259" s="18"/>
      <c r="AYP259" s="18"/>
      <c r="AYQ259" s="18"/>
      <c r="AYR259" s="18"/>
      <c r="AYS259" s="18"/>
      <c r="AYT259" s="18"/>
      <c r="AYU259" s="18"/>
      <c r="AYV259" s="18"/>
      <c r="AYW259" s="18"/>
      <c r="AYX259" s="18"/>
      <c r="AYY259" s="18"/>
      <c r="AYZ259" s="18"/>
      <c r="AZA259" s="18"/>
      <c r="AZB259" s="18"/>
      <c r="AZC259" s="18"/>
      <c r="AZD259" s="18"/>
      <c r="AZE259" s="18"/>
      <c r="AZF259" s="18"/>
      <c r="AZG259" s="18"/>
      <c r="AZH259" s="18"/>
      <c r="AZI259" s="18"/>
      <c r="AZJ259" s="18"/>
      <c r="AZK259" s="18"/>
      <c r="AZL259" s="18"/>
      <c r="AZM259" s="18"/>
      <c r="AZN259" s="18"/>
      <c r="AZO259" s="18"/>
      <c r="AZP259" s="18"/>
      <c r="AZQ259" s="18"/>
      <c r="AZR259" s="18"/>
      <c r="AZS259" s="18"/>
      <c r="AZT259" s="18"/>
      <c r="AZU259" s="18"/>
      <c r="AZV259" s="18"/>
      <c r="AZW259" s="18"/>
      <c r="AZX259" s="18"/>
      <c r="AZY259" s="18"/>
      <c r="AZZ259" s="18"/>
      <c r="BAA259" s="18"/>
      <c r="BAB259" s="18"/>
      <c r="BAC259" s="18"/>
      <c r="BAD259" s="18"/>
      <c r="BAE259" s="18"/>
      <c r="BAF259" s="18"/>
      <c r="BAG259" s="18"/>
      <c r="BAH259" s="18"/>
      <c r="BAI259" s="18"/>
      <c r="BAJ259" s="18"/>
      <c r="BAK259" s="18"/>
      <c r="BAL259" s="18"/>
      <c r="BAM259" s="18"/>
      <c r="BAN259" s="18"/>
      <c r="BAO259" s="18"/>
      <c r="BAP259" s="18"/>
      <c r="BAQ259" s="18"/>
      <c r="BAR259" s="18"/>
      <c r="BAS259" s="18"/>
      <c r="BAT259" s="18"/>
      <c r="BAU259" s="18"/>
      <c r="BAV259" s="18"/>
      <c r="BAW259" s="18"/>
      <c r="BAX259" s="18"/>
      <c r="BAY259" s="18"/>
      <c r="BAZ259" s="18"/>
      <c r="BBA259" s="18"/>
      <c r="BBB259" s="18"/>
      <c r="BBC259" s="18"/>
      <c r="BBD259" s="18"/>
      <c r="BBE259" s="18"/>
      <c r="BBF259" s="18"/>
      <c r="BBG259" s="18"/>
      <c r="BBH259" s="18"/>
      <c r="BBI259" s="18"/>
      <c r="BBJ259" s="18"/>
      <c r="BBK259" s="18"/>
      <c r="BBL259" s="18"/>
      <c r="BBM259" s="18"/>
      <c r="BBN259" s="18"/>
      <c r="BBO259" s="18"/>
      <c r="BBP259" s="18"/>
      <c r="BBQ259" s="18"/>
      <c r="BBR259" s="18"/>
      <c r="BBS259" s="18"/>
      <c r="BBT259" s="18"/>
      <c r="BBU259" s="18"/>
      <c r="BBV259" s="18"/>
      <c r="BBW259" s="18"/>
      <c r="BBX259" s="18"/>
      <c r="BBY259" s="18"/>
      <c r="BBZ259" s="18"/>
      <c r="BCA259" s="18"/>
      <c r="BCB259" s="18"/>
      <c r="BCC259" s="18"/>
      <c r="BCD259" s="18"/>
      <c r="BCE259" s="18"/>
      <c r="BCF259" s="18"/>
      <c r="BCG259" s="18"/>
      <c r="BCH259" s="18"/>
      <c r="BCI259" s="18"/>
      <c r="BCJ259" s="18"/>
      <c r="BCK259" s="18"/>
      <c r="BCL259" s="18"/>
      <c r="BCM259" s="18"/>
      <c r="BCN259" s="18"/>
      <c r="BCO259" s="18"/>
      <c r="BCP259" s="18"/>
      <c r="BCQ259" s="18"/>
      <c r="BCR259" s="18"/>
      <c r="BCS259" s="18"/>
      <c r="BCT259" s="18"/>
      <c r="BCU259" s="18"/>
      <c r="BCV259" s="18"/>
      <c r="BCW259" s="18"/>
      <c r="BCX259" s="18"/>
      <c r="BCY259" s="18"/>
      <c r="BCZ259" s="18"/>
      <c r="BDA259" s="18"/>
      <c r="BDB259" s="18"/>
      <c r="BDC259" s="18"/>
      <c r="BDD259" s="18"/>
      <c r="BDE259" s="18"/>
      <c r="BDF259" s="18"/>
      <c r="BDG259" s="18"/>
      <c r="BDH259" s="18"/>
      <c r="BDI259" s="18"/>
      <c r="BDJ259" s="18"/>
      <c r="BDK259" s="18"/>
      <c r="BDL259" s="18"/>
      <c r="BDM259" s="18"/>
      <c r="BDN259" s="18"/>
      <c r="BDO259" s="18"/>
      <c r="BDP259" s="18"/>
      <c r="BDQ259" s="18"/>
      <c r="BDR259" s="18"/>
      <c r="BDS259" s="18"/>
      <c r="BDT259" s="18"/>
      <c r="BDU259" s="18"/>
      <c r="BDV259" s="18"/>
      <c r="BDW259" s="18"/>
      <c r="BDX259" s="18"/>
      <c r="BDY259" s="18"/>
      <c r="BDZ259" s="18"/>
      <c r="BEA259" s="18"/>
      <c r="BEB259" s="18"/>
      <c r="BEC259" s="18"/>
      <c r="BED259" s="18"/>
      <c r="BEE259" s="18"/>
      <c r="BEF259" s="18"/>
      <c r="BEG259" s="18"/>
      <c r="BEH259" s="18"/>
      <c r="BEI259" s="18"/>
      <c r="BEJ259" s="18"/>
      <c r="BEK259" s="18"/>
      <c r="BEL259" s="18"/>
      <c r="BEM259" s="18"/>
      <c r="BEN259" s="18"/>
      <c r="BEO259" s="18"/>
      <c r="BEP259" s="18"/>
      <c r="BEQ259" s="18"/>
      <c r="BER259" s="18"/>
      <c r="BES259" s="18"/>
      <c r="BET259" s="18"/>
      <c r="BEU259" s="18"/>
      <c r="BEV259" s="18"/>
      <c r="BEW259" s="18"/>
      <c r="BEX259" s="18"/>
      <c r="BEY259" s="18"/>
      <c r="BEZ259" s="18"/>
      <c r="BFA259" s="18"/>
      <c r="BFB259" s="18"/>
      <c r="BFC259" s="18"/>
      <c r="BFD259" s="18"/>
      <c r="BFE259" s="18"/>
      <c r="BFF259" s="18"/>
      <c r="BFG259" s="18"/>
      <c r="BFH259" s="18"/>
      <c r="BFI259" s="18"/>
      <c r="BFJ259" s="18"/>
      <c r="BFK259" s="18"/>
      <c r="BFL259" s="18"/>
      <c r="BFM259" s="18"/>
      <c r="BFN259" s="18"/>
      <c r="BFO259" s="18"/>
      <c r="BFP259" s="18"/>
      <c r="BFQ259" s="18"/>
      <c r="BFR259" s="18"/>
      <c r="BFS259" s="18"/>
      <c r="BFT259" s="18"/>
      <c r="BFU259" s="18"/>
      <c r="BFV259" s="18"/>
      <c r="BFW259" s="18"/>
      <c r="BFX259" s="18"/>
      <c r="BFY259" s="18"/>
      <c r="BFZ259" s="18"/>
      <c r="BGA259" s="18"/>
      <c r="BGB259" s="18"/>
      <c r="BGC259" s="18"/>
      <c r="BGD259" s="18"/>
      <c r="BGE259" s="18"/>
      <c r="BGF259" s="18"/>
      <c r="BGG259" s="18"/>
      <c r="BGH259" s="18"/>
      <c r="BGI259" s="18"/>
      <c r="BGJ259" s="18"/>
      <c r="BGK259" s="18"/>
      <c r="BGL259" s="18"/>
      <c r="BGM259" s="18"/>
      <c r="BGN259" s="18"/>
      <c r="BGO259" s="18"/>
      <c r="BGP259" s="18"/>
      <c r="BGQ259" s="18"/>
      <c r="BGR259" s="18"/>
      <c r="BGS259" s="18"/>
      <c r="BGT259" s="18"/>
      <c r="BGU259" s="18"/>
      <c r="BGV259" s="18"/>
      <c r="BGW259" s="18"/>
      <c r="BGX259" s="18"/>
      <c r="BGY259" s="18"/>
      <c r="BGZ259" s="18"/>
      <c r="BHA259" s="18"/>
      <c r="BHB259" s="18"/>
      <c r="BHC259" s="18"/>
      <c r="BHD259" s="18"/>
      <c r="BHE259" s="18"/>
      <c r="BHF259" s="18"/>
      <c r="BHG259" s="18"/>
      <c r="BHH259" s="18"/>
      <c r="BHI259" s="18"/>
      <c r="BHJ259" s="18"/>
      <c r="BHK259" s="18"/>
      <c r="BHL259" s="18"/>
      <c r="BHM259" s="18"/>
      <c r="BHN259" s="18"/>
      <c r="BHO259" s="18"/>
      <c r="BHP259" s="18"/>
      <c r="BHQ259" s="18"/>
      <c r="BHR259" s="18"/>
      <c r="BHS259" s="18"/>
      <c r="BHT259" s="18"/>
      <c r="BHU259" s="18"/>
      <c r="BHV259" s="18"/>
      <c r="BHW259" s="18"/>
      <c r="BHX259" s="18"/>
      <c r="BHY259" s="18"/>
      <c r="BHZ259" s="18"/>
      <c r="BIA259" s="18"/>
      <c r="BIB259" s="18"/>
      <c r="BIC259" s="18"/>
      <c r="BID259" s="18"/>
      <c r="BIE259" s="18"/>
      <c r="BIF259" s="18"/>
      <c r="BIG259" s="18"/>
      <c r="BIH259" s="18"/>
      <c r="BII259" s="18"/>
      <c r="BIJ259" s="18"/>
      <c r="BIK259" s="18"/>
      <c r="BIL259" s="18"/>
      <c r="BIM259" s="18"/>
      <c r="BIN259" s="18"/>
      <c r="BIO259" s="18"/>
      <c r="BIP259" s="18"/>
      <c r="BIQ259" s="18"/>
      <c r="BIR259" s="18"/>
      <c r="BIS259" s="18"/>
      <c r="BIT259" s="18"/>
      <c r="BIU259" s="18"/>
      <c r="BIV259" s="18"/>
      <c r="BIW259" s="18"/>
      <c r="BIX259" s="18"/>
      <c r="BIY259" s="18"/>
      <c r="BIZ259" s="18"/>
      <c r="BJA259" s="18"/>
      <c r="BJB259" s="18"/>
      <c r="BJC259" s="18"/>
      <c r="BJD259" s="18"/>
      <c r="BJE259" s="18"/>
      <c r="BJF259" s="18"/>
      <c r="BJG259" s="18"/>
      <c r="BJH259" s="18"/>
      <c r="BJI259" s="18"/>
      <c r="BJJ259" s="18"/>
      <c r="BJK259" s="18"/>
      <c r="BJL259" s="18"/>
      <c r="BJM259" s="18"/>
      <c r="BJN259" s="18"/>
      <c r="BJO259" s="18"/>
      <c r="BJP259" s="18"/>
      <c r="BJQ259" s="18"/>
      <c r="BJR259" s="18"/>
      <c r="BJS259" s="18"/>
      <c r="BJT259" s="18"/>
      <c r="BJU259" s="18"/>
      <c r="BJV259" s="18"/>
      <c r="BJW259" s="18"/>
      <c r="BJX259" s="18"/>
      <c r="BJY259" s="18"/>
      <c r="BJZ259" s="18"/>
      <c r="BKA259" s="18"/>
      <c r="BKB259" s="18"/>
      <c r="BKC259" s="18"/>
      <c r="BKD259" s="18"/>
      <c r="BKE259" s="18"/>
      <c r="BKF259" s="18"/>
      <c r="BKG259" s="18"/>
      <c r="BKH259" s="18"/>
      <c r="BKI259" s="18"/>
      <c r="BKJ259" s="18"/>
      <c r="BKK259" s="18"/>
      <c r="BKL259" s="18"/>
      <c r="BKM259" s="18"/>
      <c r="BKN259" s="18"/>
      <c r="BKO259" s="18"/>
      <c r="BKP259" s="18"/>
      <c r="BKQ259" s="18"/>
      <c r="BKR259" s="18"/>
      <c r="BKS259" s="18"/>
      <c r="BKT259" s="18"/>
      <c r="BKU259" s="18"/>
      <c r="BKV259" s="18"/>
      <c r="BKW259" s="18"/>
      <c r="BKX259" s="18"/>
      <c r="BKY259" s="18"/>
      <c r="BKZ259" s="18"/>
      <c r="BLA259" s="18"/>
      <c r="BLB259" s="18"/>
      <c r="BLC259" s="18"/>
      <c r="BLD259" s="18"/>
      <c r="BLE259" s="18"/>
      <c r="BLF259" s="18"/>
      <c r="BLG259" s="18"/>
      <c r="BLH259" s="18"/>
      <c r="BLI259" s="18"/>
      <c r="BLJ259" s="18"/>
      <c r="BLK259" s="18"/>
      <c r="BLL259" s="18"/>
      <c r="BLM259" s="18"/>
      <c r="BLN259" s="18"/>
      <c r="BLO259" s="18"/>
      <c r="BLP259" s="18"/>
      <c r="BLQ259" s="18"/>
      <c r="BLR259" s="18"/>
      <c r="BLS259" s="18"/>
      <c r="BLT259" s="18"/>
      <c r="BLU259" s="18"/>
      <c r="BLV259" s="18"/>
      <c r="BLW259" s="18"/>
      <c r="BLX259" s="18"/>
      <c r="BLY259" s="18"/>
      <c r="BLZ259" s="18"/>
      <c r="BMA259" s="18"/>
      <c r="BMB259" s="18"/>
      <c r="BMC259" s="18"/>
      <c r="BMD259" s="18"/>
      <c r="BME259" s="18"/>
      <c r="BMF259" s="18"/>
      <c r="BMG259" s="18"/>
      <c r="BMH259" s="18"/>
      <c r="BMI259" s="18"/>
      <c r="BMJ259" s="18"/>
      <c r="BMK259" s="18"/>
      <c r="BML259" s="18"/>
      <c r="BMM259" s="18"/>
      <c r="BMN259" s="18"/>
      <c r="BMO259" s="18"/>
      <c r="BMP259" s="18"/>
      <c r="BMQ259" s="18"/>
      <c r="BMR259" s="18"/>
      <c r="BMS259" s="18"/>
      <c r="BMT259" s="18"/>
      <c r="BMU259" s="18"/>
      <c r="BMV259" s="18"/>
      <c r="BMW259" s="18"/>
      <c r="BMX259" s="18"/>
      <c r="BMY259" s="18"/>
      <c r="BMZ259" s="18"/>
      <c r="BNA259" s="18"/>
      <c r="BNB259" s="18"/>
      <c r="BNC259" s="18"/>
      <c r="BND259" s="18"/>
      <c r="BNE259" s="18"/>
      <c r="BNF259" s="18"/>
      <c r="BNG259" s="18"/>
      <c r="BNH259" s="18"/>
      <c r="BNI259" s="18"/>
      <c r="BNJ259" s="18"/>
      <c r="BNK259" s="18"/>
      <c r="BNL259" s="18"/>
      <c r="BNM259" s="18"/>
      <c r="BNN259" s="18"/>
      <c r="BNO259" s="18"/>
      <c r="BNP259" s="18"/>
      <c r="BNQ259" s="18"/>
      <c r="BNR259" s="18"/>
      <c r="BNS259" s="18"/>
      <c r="BNT259" s="18"/>
      <c r="BNU259" s="18"/>
      <c r="BNV259" s="18"/>
      <c r="BNW259" s="18"/>
      <c r="BNX259" s="18"/>
      <c r="BNY259" s="18"/>
      <c r="BNZ259" s="18"/>
      <c r="BOA259" s="18"/>
      <c r="BOB259" s="18"/>
      <c r="BOC259" s="18"/>
      <c r="BOD259" s="18"/>
      <c r="BOE259" s="18"/>
      <c r="BOF259" s="18"/>
      <c r="BOG259" s="18"/>
      <c r="BOH259" s="18"/>
      <c r="BOI259" s="18"/>
      <c r="BOJ259" s="18"/>
      <c r="BOK259" s="18"/>
      <c r="BOL259" s="18"/>
      <c r="BOM259" s="18"/>
      <c r="BON259" s="18"/>
      <c r="BOO259" s="18"/>
      <c r="BOP259" s="18"/>
      <c r="BOQ259" s="18"/>
      <c r="BOR259" s="18"/>
      <c r="BOS259" s="18"/>
      <c r="BOT259" s="18"/>
      <c r="BOU259" s="18"/>
      <c r="BOV259" s="18"/>
      <c r="BOW259" s="18"/>
      <c r="BOX259" s="18"/>
      <c r="BOY259" s="18"/>
      <c r="BOZ259" s="18"/>
      <c r="BPA259" s="18"/>
      <c r="BPB259" s="18"/>
      <c r="BPC259" s="18"/>
      <c r="BPD259" s="18"/>
      <c r="BPE259" s="18"/>
      <c r="BPF259" s="18"/>
      <c r="BPG259" s="18"/>
      <c r="BPH259" s="18"/>
      <c r="BPI259" s="18"/>
      <c r="BPJ259" s="18"/>
      <c r="BPK259" s="18"/>
      <c r="BPL259" s="18"/>
      <c r="BPM259" s="18"/>
      <c r="BPN259" s="18"/>
      <c r="BPO259" s="18"/>
      <c r="BPP259" s="18"/>
      <c r="BPQ259" s="18"/>
      <c r="BPR259" s="18"/>
      <c r="BPS259" s="18"/>
      <c r="BPT259" s="18"/>
      <c r="BPU259" s="18"/>
      <c r="BPV259" s="18"/>
      <c r="BPW259" s="18"/>
      <c r="BPX259" s="18"/>
      <c r="BPY259" s="18"/>
      <c r="BPZ259" s="18"/>
      <c r="BQA259" s="18"/>
      <c r="BQB259" s="18"/>
      <c r="BQC259" s="18"/>
      <c r="BQD259" s="18"/>
      <c r="BQE259" s="18"/>
      <c r="BQF259" s="18"/>
      <c r="BQG259" s="18"/>
      <c r="BQH259" s="18"/>
      <c r="BQI259" s="18"/>
      <c r="BQJ259" s="18"/>
      <c r="BQK259" s="18"/>
      <c r="BQL259" s="18"/>
      <c r="BQM259" s="18"/>
      <c r="BQN259" s="18"/>
      <c r="BQO259" s="18"/>
      <c r="BQP259" s="18"/>
      <c r="BQQ259" s="18"/>
      <c r="BQR259" s="18"/>
      <c r="BQS259" s="18"/>
      <c r="BQT259" s="18"/>
      <c r="BQU259" s="18"/>
      <c r="BQV259" s="18"/>
      <c r="BQW259" s="18"/>
      <c r="BQX259" s="18"/>
      <c r="BQY259" s="18"/>
      <c r="BQZ259" s="18"/>
      <c r="BRA259" s="18"/>
      <c r="BRB259" s="18"/>
      <c r="BRC259" s="18"/>
      <c r="BRD259" s="18"/>
      <c r="BRE259" s="18"/>
      <c r="BRF259" s="18"/>
      <c r="BRG259" s="18"/>
      <c r="BRH259" s="18"/>
      <c r="BRI259" s="18"/>
      <c r="BRJ259" s="18"/>
      <c r="BRK259" s="18"/>
      <c r="BRL259" s="18"/>
      <c r="BRM259" s="18"/>
      <c r="BRN259" s="18"/>
      <c r="BRO259" s="18"/>
      <c r="BRP259" s="18"/>
      <c r="BRQ259" s="18"/>
      <c r="BRR259" s="18"/>
      <c r="BRS259" s="18"/>
      <c r="BRT259" s="18"/>
      <c r="BRU259" s="18"/>
      <c r="BRV259" s="18"/>
      <c r="BRW259" s="18"/>
      <c r="BRX259" s="18"/>
      <c r="BRY259" s="18"/>
      <c r="BRZ259" s="18"/>
      <c r="BSA259" s="18"/>
      <c r="BSB259" s="18"/>
      <c r="BSC259" s="18"/>
      <c r="BSD259" s="18"/>
      <c r="BSE259" s="18"/>
      <c r="BSF259" s="18"/>
      <c r="BSG259" s="18"/>
      <c r="BSH259" s="18"/>
      <c r="BSI259" s="18"/>
      <c r="BSJ259" s="18"/>
      <c r="BSK259" s="18"/>
      <c r="BSL259" s="18"/>
      <c r="BSM259" s="18"/>
      <c r="BSN259" s="18"/>
      <c r="BSO259" s="18"/>
      <c r="BSP259" s="18"/>
      <c r="BSQ259" s="18"/>
      <c r="BSR259" s="18"/>
      <c r="BSS259" s="18"/>
      <c r="BST259" s="18"/>
      <c r="BSU259" s="18"/>
      <c r="BSV259" s="18"/>
      <c r="BSW259" s="18"/>
      <c r="BSX259" s="18"/>
      <c r="BSY259" s="18"/>
      <c r="BSZ259" s="18"/>
      <c r="BTA259" s="18"/>
      <c r="BTB259" s="18"/>
      <c r="BTC259" s="18"/>
      <c r="BTD259" s="18"/>
      <c r="BTE259" s="18"/>
      <c r="BTF259" s="18"/>
      <c r="BTG259" s="18"/>
      <c r="BTH259" s="18"/>
      <c r="BTI259" s="18"/>
      <c r="BTJ259" s="18"/>
      <c r="BTK259" s="18"/>
      <c r="BTL259" s="18"/>
      <c r="BTM259" s="18"/>
      <c r="BTN259" s="18"/>
      <c r="BTO259" s="18"/>
      <c r="BTP259" s="18"/>
      <c r="BTQ259" s="18"/>
      <c r="BTR259" s="18"/>
      <c r="BTS259" s="18"/>
      <c r="BTT259" s="18"/>
      <c r="BTU259" s="18"/>
      <c r="BTV259" s="18"/>
      <c r="BTW259" s="18"/>
      <c r="BTX259" s="18"/>
      <c r="BTY259" s="18"/>
      <c r="BTZ259" s="18"/>
      <c r="BUA259" s="18"/>
      <c r="BUB259" s="18"/>
      <c r="BUC259" s="18"/>
      <c r="BUD259" s="18"/>
      <c r="BUE259" s="18"/>
      <c r="BUF259" s="18"/>
      <c r="BUG259" s="18"/>
      <c r="BUH259" s="18"/>
      <c r="BUI259" s="18"/>
      <c r="BUJ259" s="18"/>
      <c r="BUK259" s="18"/>
      <c r="BUL259" s="18"/>
      <c r="BUM259" s="18"/>
      <c r="BUN259" s="18"/>
      <c r="BUO259" s="18"/>
      <c r="BUP259" s="18"/>
      <c r="BUQ259" s="18"/>
      <c r="BUR259" s="18"/>
      <c r="BUS259" s="18"/>
      <c r="BUT259" s="18"/>
      <c r="BUU259" s="18"/>
      <c r="BUV259" s="18"/>
      <c r="BUW259" s="18"/>
      <c r="BUX259" s="18"/>
      <c r="BUY259" s="18"/>
      <c r="BUZ259" s="18"/>
      <c r="BVA259" s="18"/>
      <c r="BVB259" s="18"/>
      <c r="BVC259" s="18"/>
      <c r="BVD259" s="18"/>
      <c r="BVE259" s="18"/>
      <c r="BVF259" s="18"/>
      <c r="BVG259" s="18"/>
      <c r="BVH259" s="18"/>
      <c r="BVI259" s="18"/>
      <c r="BVJ259" s="18"/>
      <c r="BVK259" s="18"/>
      <c r="BVL259" s="18"/>
      <c r="BVM259" s="18"/>
      <c r="BVN259" s="18"/>
      <c r="BVO259" s="18"/>
      <c r="BVP259" s="18"/>
      <c r="BVQ259" s="18"/>
      <c r="BVR259" s="18"/>
      <c r="BVS259" s="18"/>
      <c r="BVT259" s="18"/>
      <c r="BVU259" s="18"/>
      <c r="BVV259" s="18"/>
      <c r="BVW259" s="18"/>
      <c r="BVX259" s="18"/>
      <c r="BVY259" s="18"/>
      <c r="BVZ259" s="18"/>
      <c r="BWA259" s="18"/>
      <c r="BWB259" s="18"/>
      <c r="BWC259" s="18"/>
      <c r="BWD259" s="18"/>
      <c r="BWE259" s="18"/>
      <c r="BWF259" s="18"/>
      <c r="BWG259" s="18"/>
      <c r="BWH259" s="18"/>
      <c r="BWI259" s="18"/>
      <c r="BWJ259" s="18"/>
      <c r="BWK259" s="18"/>
      <c r="BWL259" s="18"/>
      <c r="BWM259" s="18"/>
      <c r="BWN259" s="18"/>
      <c r="BWO259" s="18"/>
      <c r="BWP259" s="18"/>
      <c r="BWQ259" s="18"/>
      <c r="BWR259" s="18"/>
      <c r="BWS259" s="18"/>
      <c r="BWT259" s="18"/>
      <c r="BWU259" s="18"/>
      <c r="BWV259" s="18"/>
      <c r="BWW259" s="18"/>
      <c r="BWX259" s="18"/>
      <c r="BWY259" s="18"/>
      <c r="BWZ259" s="18"/>
      <c r="BXA259" s="18"/>
      <c r="BXB259" s="18"/>
      <c r="BXC259" s="18"/>
      <c r="BXD259" s="18"/>
      <c r="BXE259" s="18"/>
      <c r="BXF259" s="18"/>
      <c r="BXG259" s="18"/>
      <c r="BXH259" s="18"/>
      <c r="BXI259" s="18"/>
      <c r="BXJ259" s="18"/>
      <c r="BXK259" s="18"/>
      <c r="BXL259" s="18"/>
      <c r="BXM259" s="18"/>
      <c r="BXN259" s="18"/>
      <c r="BXO259" s="18"/>
      <c r="BXP259" s="18"/>
      <c r="BXQ259" s="18"/>
      <c r="BXR259" s="18"/>
      <c r="BXS259" s="18"/>
      <c r="BXT259" s="18"/>
      <c r="BXU259" s="18"/>
      <c r="BXV259" s="18"/>
      <c r="BXW259" s="18"/>
      <c r="BXX259" s="18"/>
      <c r="BXY259" s="18"/>
      <c r="BXZ259" s="18"/>
      <c r="BYA259" s="18"/>
      <c r="BYB259" s="18"/>
      <c r="BYC259" s="18"/>
      <c r="BYD259" s="18"/>
      <c r="BYE259" s="18"/>
      <c r="BYF259" s="18"/>
      <c r="BYG259" s="18"/>
      <c r="BYH259" s="18"/>
      <c r="BYI259" s="18"/>
      <c r="BYJ259" s="18"/>
      <c r="BYK259" s="18"/>
      <c r="BYL259" s="18"/>
      <c r="BYM259" s="18"/>
      <c r="BYN259" s="18"/>
      <c r="BYO259" s="18"/>
      <c r="BYP259" s="18"/>
      <c r="BYQ259" s="18"/>
      <c r="BYR259" s="18"/>
      <c r="BYS259" s="18"/>
      <c r="BYT259" s="18"/>
      <c r="BYU259" s="18"/>
      <c r="BYV259" s="18"/>
      <c r="BYW259" s="18"/>
      <c r="BYX259" s="18"/>
      <c r="BYY259" s="18"/>
      <c r="BYZ259" s="18"/>
      <c r="BZA259" s="18"/>
      <c r="BZB259" s="18"/>
      <c r="BZC259" s="18"/>
      <c r="BZD259" s="18"/>
      <c r="BZE259" s="18"/>
      <c r="BZF259" s="18"/>
      <c r="BZG259" s="18"/>
      <c r="BZH259" s="18"/>
      <c r="BZI259" s="18"/>
      <c r="BZJ259" s="18"/>
      <c r="BZK259" s="18"/>
      <c r="BZL259" s="18"/>
      <c r="BZM259" s="18"/>
      <c r="BZN259" s="18"/>
      <c r="BZO259" s="18"/>
      <c r="BZP259" s="18"/>
      <c r="BZQ259" s="18"/>
      <c r="BZR259" s="18"/>
      <c r="BZS259" s="18"/>
      <c r="BZT259" s="18"/>
      <c r="BZU259" s="18"/>
      <c r="BZV259" s="18"/>
      <c r="BZW259" s="18"/>
      <c r="BZX259" s="18"/>
      <c r="BZY259" s="18"/>
      <c r="BZZ259" s="18"/>
      <c r="CAA259" s="18"/>
      <c r="CAB259" s="18"/>
      <c r="CAC259" s="18"/>
      <c r="CAD259" s="18"/>
      <c r="CAE259" s="18"/>
      <c r="CAF259" s="18"/>
      <c r="CAG259" s="18"/>
      <c r="CAH259" s="18"/>
      <c r="CAI259" s="18"/>
      <c r="CAJ259" s="18"/>
      <c r="CAK259" s="18"/>
      <c r="CAL259" s="18"/>
      <c r="CAM259" s="18"/>
      <c r="CAN259" s="18"/>
      <c r="CAO259" s="18"/>
      <c r="CAP259" s="18"/>
      <c r="CAQ259" s="18"/>
      <c r="CAR259" s="18"/>
      <c r="CAS259" s="18"/>
      <c r="CAT259" s="18"/>
      <c r="CAU259" s="18"/>
      <c r="CAV259" s="18"/>
      <c r="CAW259" s="18"/>
      <c r="CAX259" s="18"/>
      <c r="CAY259" s="18"/>
      <c r="CAZ259" s="18"/>
      <c r="CBA259" s="18"/>
      <c r="CBB259" s="18"/>
      <c r="CBC259" s="18"/>
      <c r="CBD259" s="18"/>
      <c r="CBE259" s="18"/>
      <c r="CBF259" s="18"/>
      <c r="CBG259" s="18"/>
      <c r="CBH259" s="18"/>
      <c r="CBI259" s="18"/>
      <c r="CBJ259" s="18"/>
      <c r="CBK259" s="18"/>
      <c r="CBL259" s="18"/>
      <c r="CBM259" s="18"/>
      <c r="CBN259" s="18"/>
      <c r="CBO259" s="18"/>
      <c r="CBP259" s="18"/>
      <c r="CBQ259" s="18"/>
      <c r="CBR259" s="18"/>
      <c r="CBS259" s="18"/>
      <c r="CBT259" s="18"/>
      <c r="CBU259" s="18"/>
      <c r="CBV259" s="18"/>
      <c r="CBW259" s="18"/>
      <c r="CBX259" s="18"/>
      <c r="CBY259" s="18"/>
      <c r="CBZ259" s="18"/>
      <c r="CCA259" s="18"/>
      <c r="CCB259" s="18"/>
      <c r="CCC259" s="18"/>
      <c r="CCD259" s="18"/>
      <c r="CCE259" s="18"/>
      <c r="CCF259" s="18"/>
      <c r="CCG259" s="18"/>
      <c r="CCH259" s="18"/>
      <c r="CCI259" s="18"/>
      <c r="CCJ259" s="18"/>
      <c r="CCK259" s="18"/>
      <c r="CCL259" s="18"/>
      <c r="CCM259" s="18"/>
      <c r="CCN259" s="18"/>
      <c r="CCO259" s="18"/>
      <c r="CCP259" s="18"/>
      <c r="CCQ259" s="18"/>
      <c r="CCR259" s="18"/>
      <c r="CCS259" s="18"/>
      <c r="CCT259" s="18"/>
      <c r="CCU259" s="18"/>
      <c r="CCV259" s="18"/>
      <c r="CCW259" s="18"/>
      <c r="CCX259" s="18"/>
      <c r="CCY259" s="18"/>
      <c r="CCZ259" s="18"/>
      <c r="CDA259" s="18"/>
      <c r="CDB259" s="18"/>
      <c r="CDC259" s="18"/>
      <c r="CDD259" s="18"/>
      <c r="CDE259" s="18"/>
      <c r="CDF259" s="18"/>
      <c r="CDG259" s="18"/>
      <c r="CDH259" s="18"/>
      <c r="CDI259" s="18"/>
      <c r="CDJ259" s="18"/>
      <c r="CDK259" s="18"/>
      <c r="CDL259" s="18"/>
      <c r="CDM259" s="18"/>
      <c r="CDN259" s="18"/>
      <c r="CDO259" s="18"/>
      <c r="CDP259" s="18"/>
      <c r="CDQ259" s="18"/>
      <c r="CDR259" s="18"/>
      <c r="CDS259" s="18"/>
      <c r="CDT259" s="18"/>
      <c r="CDU259" s="18"/>
      <c r="CDV259" s="18"/>
      <c r="CDW259" s="18"/>
      <c r="CDX259" s="18"/>
      <c r="CDY259" s="18"/>
      <c r="CDZ259" s="18"/>
      <c r="CEA259" s="18"/>
      <c r="CEB259" s="18"/>
      <c r="CEC259" s="18"/>
      <c r="CED259" s="18"/>
      <c r="CEE259" s="18"/>
      <c r="CEF259" s="18"/>
      <c r="CEG259" s="18"/>
      <c r="CEH259" s="18"/>
      <c r="CEI259" s="18"/>
      <c r="CEJ259" s="18"/>
      <c r="CEK259" s="18"/>
      <c r="CEL259" s="18"/>
      <c r="CEM259" s="18"/>
      <c r="CEN259" s="18"/>
      <c r="CEO259" s="18"/>
      <c r="CEP259" s="18"/>
      <c r="CEQ259" s="18"/>
      <c r="CER259" s="18"/>
      <c r="CES259" s="18"/>
      <c r="CET259" s="18"/>
      <c r="CEU259" s="18"/>
      <c r="CEV259" s="18"/>
      <c r="CEW259" s="18"/>
      <c r="CEX259" s="18"/>
      <c r="CEY259" s="18"/>
      <c r="CEZ259" s="18"/>
      <c r="CFA259" s="18"/>
      <c r="CFB259" s="18"/>
      <c r="CFC259" s="18"/>
      <c r="CFD259" s="18"/>
      <c r="CFE259" s="18"/>
      <c r="CFF259" s="18"/>
      <c r="CFG259" s="18"/>
      <c r="CFH259" s="18"/>
      <c r="CFI259" s="18"/>
      <c r="CFJ259" s="18"/>
      <c r="CFK259" s="18"/>
      <c r="CFL259" s="18"/>
      <c r="CFM259" s="18"/>
      <c r="CFN259" s="18"/>
      <c r="CFO259" s="18"/>
      <c r="CFP259" s="18"/>
      <c r="CFQ259" s="18"/>
      <c r="CFR259" s="18"/>
      <c r="CFS259" s="18"/>
      <c r="CFT259" s="18"/>
      <c r="CFU259" s="18"/>
      <c r="CFV259" s="18"/>
      <c r="CFW259" s="18"/>
      <c r="CFX259" s="18"/>
      <c r="CFY259" s="18"/>
      <c r="CFZ259" s="18"/>
      <c r="CGA259" s="18"/>
      <c r="CGB259" s="18"/>
      <c r="CGC259" s="18"/>
      <c r="CGD259" s="18"/>
      <c r="CGE259" s="18"/>
      <c r="CGF259" s="18"/>
      <c r="CGG259" s="18"/>
      <c r="CGH259" s="18"/>
      <c r="CGI259" s="18"/>
      <c r="CGJ259" s="18"/>
      <c r="CGK259" s="18"/>
      <c r="CGL259" s="18"/>
      <c r="CGM259" s="18"/>
      <c r="CGN259" s="18"/>
      <c r="CGO259" s="18"/>
      <c r="CGP259" s="18"/>
      <c r="CGQ259" s="18"/>
      <c r="CGR259" s="18"/>
      <c r="CGS259" s="18"/>
      <c r="CGT259" s="18"/>
      <c r="CGU259" s="18"/>
      <c r="CGV259" s="18"/>
      <c r="CGW259" s="18"/>
      <c r="CGX259" s="18"/>
      <c r="CGY259" s="18"/>
      <c r="CGZ259" s="18"/>
      <c r="CHA259" s="18"/>
      <c r="CHB259" s="18"/>
      <c r="CHC259" s="18"/>
      <c r="CHD259" s="18"/>
      <c r="CHE259" s="18"/>
      <c r="CHF259" s="18"/>
      <c r="CHG259" s="18"/>
      <c r="CHH259" s="18"/>
      <c r="CHI259" s="18"/>
      <c r="CHJ259" s="18"/>
      <c r="CHK259" s="18"/>
      <c r="CHL259" s="18"/>
      <c r="CHM259" s="18"/>
      <c r="CHN259" s="18"/>
      <c r="CHO259" s="18"/>
      <c r="CHP259" s="18"/>
      <c r="CHQ259" s="18"/>
      <c r="CHR259" s="18"/>
      <c r="CHS259" s="18"/>
      <c r="CHT259" s="18"/>
      <c r="CHU259" s="18"/>
      <c r="CHV259" s="18"/>
      <c r="CHW259" s="18"/>
      <c r="CHX259" s="18"/>
      <c r="CHY259" s="18"/>
      <c r="CHZ259" s="18"/>
      <c r="CIA259" s="18"/>
      <c r="CIB259" s="18"/>
      <c r="CIC259" s="18"/>
      <c r="CID259" s="18"/>
      <c r="CIE259" s="18"/>
      <c r="CIF259" s="18"/>
      <c r="CIG259" s="18"/>
      <c r="CIH259" s="18"/>
      <c r="CII259" s="18"/>
      <c r="CIJ259" s="18"/>
      <c r="CIK259" s="18"/>
      <c r="CIL259" s="18"/>
      <c r="CIM259" s="18"/>
      <c r="CIN259" s="18"/>
      <c r="CIO259" s="18"/>
      <c r="CIP259" s="18"/>
      <c r="CIQ259" s="18"/>
      <c r="CIR259" s="18"/>
      <c r="CIS259" s="18"/>
      <c r="CIT259" s="18"/>
      <c r="CIU259" s="18"/>
      <c r="CIV259" s="18"/>
      <c r="CIW259" s="18"/>
      <c r="CIX259" s="18"/>
      <c r="CIY259" s="18"/>
      <c r="CIZ259" s="18"/>
      <c r="CJA259" s="18"/>
      <c r="CJB259" s="18"/>
      <c r="CJC259" s="18"/>
      <c r="CJD259" s="18"/>
      <c r="CJE259" s="18"/>
      <c r="CJF259" s="18"/>
      <c r="CJG259" s="18"/>
      <c r="CJH259" s="18"/>
      <c r="CJI259" s="18"/>
      <c r="CJJ259" s="18"/>
      <c r="CJK259" s="18"/>
      <c r="CJL259" s="18"/>
      <c r="CJM259" s="18"/>
      <c r="CJN259" s="18"/>
      <c r="CJO259" s="18"/>
      <c r="CJP259" s="18"/>
      <c r="CJQ259" s="18"/>
      <c r="CJR259" s="18"/>
      <c r="CJS259" s="18"/>
      <c r="CJT259" s="18"/>
      <c r="CJU259" s="18"/>
      <c r="CJV259" s="18"/>
      <c r="CJW259" s="18"/>
      <c r="CJX259" s="18"/>
      <c r="CJY259" s="18"/>
      <c r="CJZ259" s="18"/>
      <c r="CKA259" s="18"/>
      <c r="CKB259" s="18"/>
      <c r="CKC259" s="18"/>
      <c r="CKD259" s="18"/>
      <c r="CKE259" s="18"/>
      <c r="CKF259" s="18"/>
      <c r="CKG259" s="18"/>
      <c r="CKH259" s="18"/>
      <c r="CKI259" s="18"/>
      <c r="CKJ259" s="18"/>
      <c r="CKK259" s="18"/>
      <c r="CKL259" s="18"/>
      <c r="CKM259" s="18"/>
      <c r="CKN259" s="18"/>
      <c r="CKO259" s="18"/>
      <c r="CKP259" s="18"/>
      <c r="CKQ259" s="18"/>
      <c r="CKR259" s="18"/>
      <c r="CKS259" s="18"/>
      <c r="CKT259" s="18"/>
      <c r="CKU259" s="18"/>
      <c r="CKV259" s="18"/>
      <c r="CKW259" s="18"/>
      <c r="CKX259" s="18"/>
      <c r="CKY259" s="18"/>
      <c r="CKZ259" s="18"/>
      <c r="CLA259" s="18"/>
      <c r="CLB259" s="18"/>
      <c r="CLC259" s="18"/>
      <c r="CLD259" s="18"/>
      <c r="CLE259" s="18"/>
      <c r="CLF259" s="18"/>
      <c r="CLG259" s="18"/>
      <c r="CLH259" s="18"/>
      <c r="CLI259" s="18"/>
      <c r="CLJ259" s="18"/>
      <c r="CLK259" s="18"/>
      <c r="CLL259" s="18"/>
      <c r="CLM259" s="18"/>
      <c r="CLN259" s="18"/>
      <c r="CLO259" s="18"/>
      <c r="CLP259" s="18"/>
      <c r="CLQ259" s="18"/>
      <c r="CLR259" s="18"/>
      <c r="CLS259" s="18"/>
      <c r="CLT259" s="18"/>
      <c r="CLU259" s="18"/>
      <c r="CLV259" s="18"/>
      <c r="CLW259" s="18"/>
      <c r="CLX259" s="18"/>
      <c r="CLY259" s="18"/>
      <c r="CLZ259" s="18"/>
      <c r="CMA259" s="18"/>
      <c r="CMB259" s="18"/>
      <c r="CMC259" s="18"/>
      <c r="CMD259" s="18"/>
      <c r="CME259" s="18"/>
      <c r="CMF259" s="18"/>
      <c r="CMG259" s="18"/>
      <c r="CMH259" s="18"/>
      <c r="CMI259" s="18"/>
      <c r="CMJ259" s="18"/>
      <c r="CMK259" s="18"/>
      <c r="CML259" s="18"/>
      <c r="CMM259" s="18"/>
      <c r="CMN259" s="18"/>
      <c r="CMO259" s="18"/>
      <c r="CMP259" s="18"/>
      <c r="CMQ259" s="18"/>
      <c r="CMR259" s="18"/>
      <c r="CMS259" s="18"/>
      <c r="CMT259" s="18"/>
      <c r="CMU259" s="18"/>
      <c r="CMV259" s="18"/>
      <c r="CMW259" s="18"/>
      <c r="CMX259" s="18"/>
      <c r="CMY259" s="18"/>
      <c r="CMZ259" s="18"/>
      <c r="CNA259" s="18"/>
      <c r="CNB259" s="18"/>
      <c r="CNC259" s="18"/>
      <c r="CND259" s="18"/>
      <c r="CNE259" s="18"/>
      <c r="CNF259" s="18"/>
      <c r="CNG259" s="18"/>
      <c r="CNH259" s="18"/>
      <c r="CNI259" s="18"/>
      <c r="CNJ259" s="18"/>
      <c r="CNK259" s="18"/>
      <c r="CNL259" s="18"/>
      <c r="CNM259" s="18"/>
      <c r="CNN259" s="18"/>
      <c r="CNO259" s="18"/>
      <c r="CNP259" s="18"/>
      <c r="CNQ259" s="18"/>
      <c r="CNR259" s="18"/>
      <c r="CNS259" s="18"/>
      <c r="CNT259" s="18"/>
      <c r="CNU259" s="18"/>
      <c r="CNV259" s="18"/>
      <c r="CNW259" s="18"/>
      <c r="CNX259" s="18"/>
      <c r="CNY259" s="18"/>
      <c r="CNZ259" s="18"/>
      <c r="COA259" s="18"/>
      <c r="COB259" s="18"/>
      <c r="COC259" s="18"/>
      <c r="COD259" s="18"/>
      <c r="COE259" s="18"/>
      <c r="COF259" s="18"/>
      <c r="COG259" s="18"/>
      <c r="COH259" s="18"/>
      <c r="COI259" s="18"/>
      <c r="COJ259" s="18"/>
      <c r="COK259" s="18"/>
      <c r="COL259" s="18"/>
      <c r="COM259" s="18"/>
      <c r="CON259" s="18"/>
      <c r="COO259" s="18"/>
      <c r="COP259" s="18"/>
      <c r="COQ259" s="18"/>
      <c r="COR259" s="18"/>
      <c r="COS259" s="18"/>
      <c r="COT259" s="18"/>
      <c r="COU259" s="18"/>
      <c r="COV259" s="18"/>
      <c r="COW259" s="18"/>
      <c r="COX259" s="18"/>
      <c r="COY259" s="18"/>
      <c r="COZ259" s="18"/>
      <c r="CPA259" s="18"/>
      <c r="CPB259" s="18"/>
      <c r="CPC259" s="18"/>
      <c r="CPD259" s="18"/>
      <c r="CPE259" s="18"/>
      <c r="CPF259" s="18"/>
      <c r="CPG259" s="18"/>
      <c r="CPH259" s="18"/>
      <c r="CPI259" s="18"/>
      <c r="CPJ259" s="18"/>
      <c r="CPK259" s="18"/>
      <c r="CPL259" s="18"/>
      <c r="CPM259" s="18"/>
      <c r="CPN259" s="18"/>
      <c r="CPO259" s="18"/>
      <c r="CPP259" s="18"/>
      <c r="CPQ259" s="18"/>
      <c r="CPR259" s="18"/>
      <c r="CPS259" s="18"/>
      <c r="CPT259" s="18"/>
      <c r="CPU259" s="18"/>
      <c r="CPV259" s="18"/>
      <c r="CPW259" s="18"/>
      <c r="CPX259" s="18"/>
      <c r="CPY259" s="18"/>
      <c r="CPZ259" s="18"/>
      <c r="CQA259" s="18"/>
      <c r="CQB259" s="18"/>
      <c r="CQC259" s="18"/>
      <c r="CQD259" s="18"/>
      <c r="CQE259" s="18"/>
      <c r="CQF259" s="18"/>
      <c r="CQG259" s="18"/>
      <c r="CQH259" s="18"/>
      <c r="CQI259" s="18"/>
      <c r="CQJ259" s="18"/>
      <c r="CQK259" s="18"/>
      <c r="CQL259" s="18"/>
      <c r="CQM259" s="18"/>
      <c r="CQN259" s="18"/>
      <c r="CQO259" s="18"/>
      <c r="CQP259" s="18"/>
      <c r="CQQ259" s="18"/>
      <c r="CQR259" s="18"/>
      <c r="CQS259" s="18"/>
      <c r="CQT259" s="18"/>
      <c r="CQU259" s="18"/>
      <c r="CQV259" s="18"/>
      <c r="CQW259" s="18"/>
      <c r="CQX259" s="18"/>
      <c r="CQY259" s="18"/>
      <c r="CQZ259" s="18"/>
      <c r="CRA259" s="18"/>
      <c r="CRB259" s="18"/>
      <c r="CRC259" s="18"/>
      <c r="CRD259" s="18"/>
      <c r="CRE259" s="18"/>
      <c r="CRF259" s="18"/>
      <c r="CRG259" s="18"/>
      <c r="CRH259" s="18"/>
      <c r="CRI259" s="18"/>
      <c r="CRJ259" s="18"/>
      <c r="CRK259" s="18"/>
      <c r="CRL259" s="18"/>
      <c r="CRM259" s="18"/>
      <c r="CRN259" s="18"/>
      <c r="CRO259" s="18"/>
      <c r="CRP259" s="18"/>
      <c r="CRQ259" s="18"/>
      <c r="CRR259" s="18"/>
      <c r="CRS259" s="18"/>
      <c r="CRT259" s="18"/>
      <c r="CRU259" s="18"/>
      <c r="CRV259" s="18"/>
      <c r="CRW259" s="18"/>
      <c r="CRX259" s="18"/>
      <c r="CRY259" s="18"/>
      <c r="CRZ259" s="18"/>
      <c r="CSA259" s="18"/>
      <c r="CSB259" s="18"/>
      <c r="CSC259" s="18"/>
      <c r="CSD259" s="18"/>
      <c r="CSE259" s="18"/>
      <c r="CSF259" s="18"/>
      <c r="CSG259" s="18"/>
      <c r="CSH259" s="18"/>
      <c r="CSI259" s="18"/>
      <c r="CSJ259" s="18"/>
      <c r="CSK259" s="18"/>
      <c r="CSL259" s="18"/>
      <c r="CSM259" s="18"/>
      <c r="CSN259" s="18"/>
      <c r="CSO259" s="18"/>
      <c r="CSP259" s="18"/>
      <c r="CSQ259" s="18"/>
      <c r="CSR259" s="18"/>
      <c r="CSS259" s="18"/>
      <c r="CST259" s="18"/>
      <c r="CSU259" s="18"/>
      <c r="CSV259" s="18"/>
      <c r="CSW259" s="18"/>
      <c r="CSX259" s="18"/>
      <c r="CSY259" s="18"/>
      <c r="CSZ259" s="18"/>
      <c r="CTA259" s="18"/>
      <c r="CTB259" s="18"/>
      <c r="CTC259" s="18"/>
      <c r="CTD259" s="18"/>
      <c r="CTE259" s="18"/>
      <c r="CTF259" s="18"/>
      <c r="CTG259" s="18"/>
      <c r="CTH259" s="18"/>
      <c r="CTI259" s="18"/>
      <c r="CTJ259" s="18"/>
      <c r="CTK259" s="18"/>
      <c r="CTL259" s="18"/>
      <c r="CTM259" s="18"/>
      <c r="CTN259" s="18"/>
      <c r="CTO259" s="18"/>
      <c r="CTP259" s="18"/>
      <c r="CTQ259" s="18"/>
      <c r="CTR259" s="18"/>
      <c r="CTS259" s="18"/>
      <c r="CTT259" s="18"/>
      <c r="CTU259" s="18"/>
      <c r="CTV259" s="18"/>
      <c r="CTW259" s="18"/>
      <c r="CTX259" s="18"/>
      <c r="CTY259" s="18"/>
      <c r="CTZ259" s="18"/>
      <c r="CUA259" s="18"/>
      <c r="CUB259" s="18"/>
      <c r="CUC259" s="18"/>
      <c r="CUD259" s="18"/>
      <c r="CUE259" s="18"/>
      <c r="CUF259" s="18"/>
      <c r="CUG259" s="18"/>
      <c r="CUH259" s="18"/>
      <c r="CUI259" s="18"/>
      <c r="CUJ259" s="18"/>
      <c r="CUK259" s="18"/>
      <c r="CUL259" s="18"/>
      <c r="CUM259" s="18"/>
      <c r="CUN259" s="18"/>
      <c r="CUO259" s="18"/>
      <c r="CUP259" s="18"/>
      <c r="CUQ259" s="18"/>
      <c r="CUR259" s="18"/>
      <c r="CUS259" s="18"/>
      <c r="CUT259" s="18"/>
      <c r="CUU259" s="18"/>
      <c r="CUV259" s="18"/>
      <c r="CUW259" s="18"/>
      <c r="CUX259" s="18"/>
      <c r="CUY259" s="18"/>
      <c r="CUZ259" s="18"/>
      <c r="CVA259" s="18"/>
      <c r="CVB259" s="18"/>
      <c r="CVC259" s="18"/>
      <c r="CVD259" s="18"/>
      <c r="CVE259" s="18"/>
      <c r="CVF259" s="18"/>
      <c r="CVG259" s="18"/>
      <c r="CVH259" s="18"/>
      <c r="CVI259" s="18"/>
      <c r="CVJ259" s="18"/>
      <c r="CVK259" s="18"/>
      <c r="CVL259" s="18"/>
      <c r="CVM259" s="18"/>
      <c r="CVN259" s="18"/>
      <c r="CVO259" s="18"/>
      <c r="CVP259" s="18"/>
      <c r="CVQ259" s="18"/>
      <c r="CVR259" s="18"/>
      <c r="CVS259" s="18"/>
      <c r="CVT259" s="18"/>
      <c r="CVU259" s="18"/>
      <c r="CVV259" s="18"/>
      <c r="CVW259" s="18"/>
      <c r="CVX259" s="18"/>
      <c r="CVY259" s="18"/>
      <c r="CVZ259" s="18"/>
      <c r="CWA259" s="18"/>
      <c r="CWB259" s="18"/>
      <c r="CWC259" s="18"/>
      <c r="CWD259" s="18"/>
      <c r="CWE259" s="18"/>
      <c r="CWF259" s="18"/>
      <c r="CWG259" s="18"/>
      <c r="CWH259" s="18"/>
      <c r="CWI259" s="18"/>
      <c r="CWJ259" s="18"/>
      <c r="CWK259" s="18"/>
      <c r="CWL259" s="18"/>
      <c r="CWM259" s="18"/>
      <c r="CWN259" s="18"/>
      <c r="CWO259" s="18"/>
      <c r="CWP259" s="18"/>
      <c r="CWQ259" s="18"/>
      <c r="CWR259" s="18"/>
      <c r="CWS259" s="18"/>
      <c r="CWT259" s="18"/>
      <c r="CWU259" s="18"/>
      <c r="CWV259" s="18"/>
      <c r="CWW259" s="18"/>
      <c r="CWX259" s="18"/>
      <c r="CWY259" s="18"/>
      <c r="CWZ259" s="18"/>
      <c r="CXA259" s="18"/>
      <c r="CXB259" s="18"/>
      <c r="CXC259" s="18"/>
      <c r="CXD259" s="18"/>
      <c r="CXE259" s="18"/>
      <c r="CXF259" s="18"/>
      <c r="CXG259" s="18"/>
      <c r="CXH259" s="18"/>
      <c r="CXI259" s="18"/>
      <c r="CXJ259" s="18"/>
      <c r="CXK259" s="18"/>
      <c r="CXL259" s="18"/>
      <c r="CXM259" s="18"/>
      <c r="CXN259" s="18"/>
      <c r="CXO259" s="18"/>
      <c r="CXP259" s="18"/>
      <c r="CXQ259" s="18"/>
      <c r="CXR259" s="18"/>
      <c r="CXS259" s="18"/>
      <c r="CXT259" s="18"/>
      <c r="CXU259" s="18"/>
      <c r="CXV259" s="18"/>
      <c r="CXW259" s="18"/>
      <c r="CXX259" s="18"/>
      <c r="CXY259" s="18"/>
      <c r="CXZ259" s="18"/>
      <c r="CYA259" s="18"/>
      <c r="CYB259" s="18"/>
      <c r="CYC259" s="18"/>
      <c r="CYD259" s="18"/>
      <c r="CYE259" s="18"/>
      <c r="CYF259" s="18"/>
      <c r="CYG259" s="18"/>
      <c r="CYH259" s="18"/>
      <c r="CYI259" s="18"/>
      <c r="CYJ259" s="18"/>
      <c r="CYK259" s="18"/>
      <c r="CYL259" s="18"/>
      <c r="CYM259" s="18"/>
      <c r="CYN259" s="18"/>
      <c r="CYO259" s="18"/>
      <c r="CYP259" s="18"/>
      <c r="CYQ259" s="18"/>
      <c r="CYR259" s="18"/>
      <c r="CYS259" s="18"/>
      <c r="CYT259" s="18"/>
      <c r="CYU259" s="18"/>
      <c r="CYV259" s="18"/>
      <c r="CYW259" s="18"/>
      <c r="CYX259" s="18"/>
      <c r="CYY259" s="18"/>
      <c r="CYZ259" s="18"/>
      <c r="CZA259" s="18"/>
      <c r="CZB259" s="18"/>
      <c r="CZC259" s="18"/>
      <c r="CZD259" s="18"/>
      <c r="CZE259" s="18"/>
      <c r="CZF259" s="18"/>
      <c r="CZG259" s="18"/>
      <c r="CZH259" s="18"/>
      <c r="CZI259" s="18"/>
      <c r="CZJ259" s="18"/>
      <c r="CZK259" s="18"/>
      <c r="CZL259" s="18"/>
      <c r="CZM259" s="18"/>
      <c r="CZN259" s="18"/>
      <c r="CZO259" s="18"/>
      <c r="CZP259" s="18"/>
      <c r="CZQ259" s="18"/>
      <c r="CZR259" s="18"/>
      <c r="CZS259" s="18"/>
      <c r="CZT259" s="18"/>
      <c r="CZU259" s="18"/>
      <c r="CZV259" s="18"/>
      <c r="CZW259" s="18"/>
      <c r="CZX259" s="18"/>
      <c r="CZY259" s="18"/>
      <c r="CZZ259" s="18"/>
      <c r="DAA259" s="18"/>
      <c r="DAB259" s="18"/>
      <c r="DAC259" s="18"/>
      <c r="DAD259" s="18"/>
      <c r="DAE259" s="18"/>
      <c r="DAF259" s="18"/>
      <c r="DAG259" s="18"/>
      <c r="DAH259" s="18"/>
      <c r="DAI259" s="18"/>
      <c r="DAJ259" s="18"/>
      <c r="DAK259" s="18"/>
      <c r="DAL259" s="18"/>
      <c r="DAM259" s="18"/>
      <c r="DAN259" s="18"/>
      <c r="DAO259" s="18"/>
      <c r="DAP259" s="18"/>
      <c r="DAQ259" s="18"/>
      <c r="DAR259" s="18"/>
      <c r="DAS259" s="18"/>
      <c r="DAT259" s="18"/>
      <c r="DAU259" s="18"/>
      <c r="DAV259" s="18"/>
      <c r="DAW259" s="18"/>
      <c r="DAX259" s="18"/>
      <c r="DAY259" s="18"/>
      <c r="DAZ259" s="18"/>
      <c r="DBA259" s="18"/>
      <c r="DBB259" s="18"/>
      <c r="DBC259" s="18"/>
      <c r="DBD259" s="18"/>
      <c r="DBE259" s="18"/>
      <c r="DBF259" s="18"/>
      <c r="DBG259" s="18"/>
      <c r="DBH259" s="18"/>
      <c r="DBI259" s="18"/>
      <c r="DBJ259" s="18"/>
      <c r="DBK259" s="18"/>
      <c r="DBL259" s="18"/>
      <c r="DBM259" s="18"/>
      <c r="DBN259" s="18"/>
      <c r="DBO259" s="18"/>
      <c r="DBP259" s="18"/>
      <c r="DBQ259" s="18"/>
      <c r="DBR259" s="18"/>
      <c r="DBS259" s="18"/>
      <c r="DBT259" s="18"/>
      <c r="DBU259" s="18"/>
      <c r="DBV259" s="18"/>
      <c r="DBW259" s="18"/>
      <c r="DBX259" s="18"/>
      <c r="DBY259" s="18"/>
      <c r="DBZ259" s="18"/>
      <c r="DCA259" s="18"/>
      <c r="DCB259" s="18"/>
      <c r="DCC259" s="18"/>
      <c r="DCD259" s="18"/>
      <c r="DCE259" s="18"/>
      <c r="DCF259" s="18"/>
      <c r="DCG259" s="18"/>
      <c r="DCH259" s="18"/>
      <c r="DCI259" s="18"/>
      <c r="DCJ259" s="18"/>
      <c r="DCK259" s="18"/>
      <c r="DCL259" s="18"/>
      <c r="DCM259" s="18"/>
      <c r="DCN259" s="18"/>
      <c r="DCO259" s="18"/>
      <c r="DCP259" s="18"/>
      <c r="DCQ259" s="18"/>
      <c r="DCR259" s="18"/>
      <c r="DCS259" s="18"/>
      <c r="DCT259" s="18"/>
      <c r="DCU259" s="18"/>
      <c r="DCV259" s="18"/>
      <c r="DCW259" s="18"/>
      <c r="DCX259" s="18"/>
      <c r="DCY259" s="18"/>
      <c r="DCZ259" s="18"/>
      <c r="DDA259" s="18"/>
      <c r="DDB259" s="18"/>
      <c r="DDC259" s="18"/>
      <c r="DDD259" s="18"/>
      <c r="DDE259" s="18"/>
      <c r="DDF259" s="18"/>
      <c r="DDG259" s="18"/>
      <c r="DDH259" s="18"/>
      <c r="DDI259" s="18"/>
      <c r="DDJ259" s="18"/>
      <c r="DDK259" s="18"/>
      <c r="DDL259" s="18"/>
      <c r="DDM259" s="18"/>
      <c r="DDN259" s="18"/>
      <c r="DDO259" s="18"/>
      <c r="DDP259" s="18"/>
      <c r="DDQ259" s="18"/>
      <c r="DDR259" s="18"/>
      <c r="DDS259" s="18"/>
      <c r="DDT259" s="18"/>
      <c r="DDU259" s="18"/>
      <c r="DDV259" s="18"/>
      <c r="DDW259" s="18"/>
      <c r="DDX259" s="18"/>
      <c r="DDY259" s="18"/>
      <c r="DDZ259" s="18"/>
      <c r="DEA259" s="18"/>
      <c r="DEB259" s="18"/>
      <c r="DEC259" s="18"/>
      <c r="DED259" s="18"/>
      <c r="DEE259" s="18"/>
      <c r="DEF259" s="18"/>
      <c r="DEG259" s="18"/>
      <c r="DEH259" s="18"/>
      <c r="DEI259" s="18"/>
      <c r="DEJ259" s="18"/>
      <c r="DEK259" s="18"/>
      <c r="DEL259" s="18"/>
      <c r="DEM259" s="18"/>
      <c r="DEN259" s="18"/>
      <c r="DEO259" s="18"/>
      <c r="DEP259" s="18"/>
      <c r="DEQ259" s="18"/>
      <c r="DER259" s="18"/>
      <c r="DES259" s="18"/>
      <c r="DET259" s="18"/>
      <c r="DEU259" s="18"/>
      <c r="DEV259" s="18"/>
      <c r="DEW259" s="18"/>
      <c r="DEX259" s="18"/>
      <c r="DEY259" s="18"/>
      <c r="DEZ259" s="18"/>
      <c r="DFA259" s="18"/>
      <c r="DFB259" s="18"/>
      <c r="DFC259" s="18"/>
      <c r="DFD259" s="18"/>
      <c r="DFE259" s="18"/>
      <c r="DFF259" s="18"/>
      <c r="DFG259" s="18"/>
      <c r="DFH259" s="18"/>
      <c r="DFI259" s="18"/>
      <c r="DFJ259" s="18"/>
      <c r="DFK259" s="18"/>
      <c r="DFL259" s="18"/>
      <c r="DFM259" s="18"/>
      <c r="DFN259" s="18"/>
      <c r="DFO259" s="18"/>
      <c r="DFP259" s="18"/>
      <c r="DFQ259" s="18"/>
      <c r="DFR259" s="18"/>
      <c r="DFS259" s="18"/>
      <c r="DFT259" s="18"/>
      <c r="DFU259" s="18"/>
      <c r="DFV259" s="18"/>
      <c r="DFW259" s="18"/>
      <c r="DFX259" s="18"/>
      <c r="DFY259" s="18"/>
      <c r="DFZ259" s="18"/>
      <c r="DGA259" s="18"/>
      <c r="DGB259" s="18"/>
      <c r="DGC259" s="18"/>
      <c r="DGD259" s="18"/>
      <c r="DGE259" s="18"/>
      <c r="DGF259" s="18"/>
      <c r="DGG259" s="18"/>
      <c r="DGH259" s="18"/>
      <c r="DGI259" s="18"/>
      <c r="DGJ259" s="18"/>
      <c r="DGK259" s="18"/>
      <c r="DGL259" s="18"/>
      <c r="DGM259" s="18"/>
      <c r="DGN259" s="18"/>
      <c r="DGO259" s="18"/>
      <c r="DGP259" s="18"/>
      <c r="DGQ259" s="18"/>
      <c r="DGR259" s="18"/>
      <c r="DGS259" s="18"/>
      <c r="DGT259" s="18"/>
      <c r="DGU259" s="18"/>
      <c r="DGV259" s="18"/>
      <c r="DGW259" s="18"/>
      <c r="DGX259" s="18"/>
      <c r="DGY259" s="18"/>
      <c r="DGZ259" s="18"/>
      <c r="DHA259" s="18"/>
      <c r="DHB259" s="18"/>
      <c r="DHC259" s="18"/>
      <c r="DHD259" s="18"/>
      <c r="DHE259" s="18"/>
      <c r="DHF259" s="18"/>
      <c r="DHG259" s="18"/>
      <c r="DHH259" s="18"/>
      <c r="DHI259" s="18"/>
      <c r="DHJ259" s="18"/>
      <c r="DHK259" s="18"/>
      <c r="DHL259" s="18"/>
      <c r="DHM259" s="18"/>
      <c r="DHN259" s="18"/>
      <c r="DHO259" s="18"/>
      <c r="DHP259" s="18"/>
      <c r="DHQ259" s="18"/>
      <c r="DHR259" s="18"/>
      <c r="DHS259" s="18"/>
      <c r="DHT259" s="18"/>
      <c r="DHU259" s="18"/>
      <c r="DHV259" s="18"/>
      <c r="DHW259" s="18"/>
      <c r="DHX259" s="18"/>
      <c r="DHY259" s="18"/>
      <c r="DHZ259" s="18"/>
      <c r="DIA259" s="18"/>
      <c r="DIB259" s="18"/>
      <c r="DIC259" s="18"/>
      <c r="DID259" s="18"/>
      <c r="DIE259" s="18"/>
      <c r="DIF259" s="18"/>
      <c r="DIG259" s="18"/>
      <c r="DIH259" s="18"/>
      <c r="DII259" s="18"/>
      <c r="DIJ259" s="18"/>
      <c r="DIK259" s="18"/>
      <c r="DIL259" s="18"/>
      <c r="DIM259" s="18"/>
      <c r="DIN259" s="18"/>
      <c r="DIO259" s="18"/>
      <c r="DIP259" s="18"/>
      <c r="DIQ259" s="18"/>
      <c r="DIR259" s="18"/>
      <c r="DIS259" s="18"/>
      <c r="DIT259" s="18"/>
      <c r="DIU259" s="18"/>
      <c r="DIV259" s="18"/>
      <c r="DIW259" s="18"/>
      <c r="DIX259" s="18"/>
      <c r="DIY259" s="18"/>
      <c r="DIZ259" s="18"/>
      <c r="DJA259" s="18"/>
      <c r="DJB259" s="18"/>
      <c r="DJC259" s="18"/>
      <c r="DJD259" s="18"/>
      <c r="DJE259" s="18"/>
      <c r="DJF259" s="18"/>
      <c r="DJG259" s="18"/>
      <c r="DJH259" s="18"/>
      <c r="DJI259" s="18"/>
      <c r="DJJ259" s="18"/>
      <c r="DJK259" s="18"/>
      <c r="DJL259" s="18"/>
      <c r="DJM259" s="18"/>
      <c r="DJN259" s="18"/>
      <c r="DJO259" s="18"/>
      <c r="DJP259" s="18"/>
      <c r="DJQ259" s="18"/>
      <c r="DJR259" s="18"/>
      <c r="DJS259" s="18"/>
      <c r="DJT259" s="18"/>
      <c r="DJU259" s="18"/>
      <c r="DJV259" s="18"/>
      <c r="DJW259" s="18"/>
      <c r="DJX259" s="18"/>
      <c r="DJY259" s="18"/>
      <c r="DJZ259" s="18"/>
      <c r="DKA259" s="18"/>
      <c r="DKB259" s="18"/>
      <c r="DKC259" s="18"/>
      <c r="DKD259" s="18"/>
      <c r="DKE259" s="18"/>
      <c r="DKF259" s="18"/>
      <c r="DKG259" s="18"/>
      <c r="DKH259" s="18"/>
      <c r="DKI259" s="18"/>
      <c r="DKJ259" s="18"/>
      <c r="DKK259" s="18"/>
      <c r="DKL259" s="18"/>
      <c r="DKM259" s="18"/>
      <c r="DKN259" s="18"/>
      <c r="DKO259" s="18"/>
      <c r="DKP259" s="18"/>
      <c r="DKQ259" s="18"/>
      <c r="DKR259" s="18"/>
      <c r="DKS259" s="18"/>
      <c r="DKT259" s="18"/>
      <c r="DKU259" s="18"/>
      <c r="DKV259" s="18"/>
      <c r="DKW259" s="18"/>
      <c r="DKX259" s="18"/>
      <c r="DKY259" s="18"/>
      <c r="DKZ259" s="18"/>
      <c r="DLA259" s="18"/>
      <c r="DLB259" s="18"/>
      <c r="DLC259" s="18"/>
      <c r="DLD259" s="18"/>
      <c r="DLE259" s="18"/>
      <c r="DLF259" s="18"/>
      <c r="DLG259" s="18"/>
      <c r="DLH259" s="18"/>
      <c r="DLI259" s="18"/>
      <c r="DLJ259" s="18"/>
      <c r="DLK259" s="18"/>
      <c r="DLL259" s="18"/>
      <c r="DLM259" s="18"/>
      <c r="DLN259" s="18"/>
      <c r="DLO259" s="18"/>
      <c r="DLP259" s="18"/>
      <c r="DLQ259" s="18"/>
      <c r="DLR259" s="18"/>
      <c r="DLS259" s="18"/>
      <c r="DLT259" s="18"/>
      <c r="DLU259" s="18"/>
      <c r="DLV259" s="18"/>
      <c r="DLW259" s="18"/>
      <c r="DLX259" s="18"/>
      <c r="DLY259" s="18"/>
      <c r="DLZ259" s="18"/>
      <c r="DMA259" s="18"/>
      <c r="DMB259" s="18"/>
      <c r="DMC259" s="18"/>
      <c r="DMD259" s="18"/>
      <c r="DME259" s="18"/>
      <c r="DMF259" s="18"/>
      <c r="DMG259" s="18"/>
      <c r="DMH259" s="18"/>
      <c r="DMI259" s="18"/>
      <c r="DMJ259" s="18"/>
      <c r="DMK259" s="18"/>
      <c r="DML259" s="18"/>
      <c r="DMM259" s="18"/>
      <c r="DMN259" s="18"/>
      <c r="DMO259" s="18"/>
      <c r="DMP259" s="18"/>
      <c r="DMQ259" s="18"/>
      <c r="DMR259" s="18"/>
      <c r="DMS259" s="18"/>
      <c r="DMT259" s="18"/>
      <c r="DMU259" s="18"/>
      <c r="DMV259" s="18"/>
      <c r="DMW259" s="18"/>
      <c r="DMX259" s="18"/>
      <c r="DMY259" s="18"/>
      <c r="DMZ259" s="18"/>
      <c r="DNA259" s="18"/>
      <c r="DNB259" s="18"/>
      <c r="DNC259" s="18"/>
      <c r="DND259" s="18"/>
      <c r="DNE259" s="18"/>
      <c r="DNF259" s="18"/>
      <c r="DNG259" s="18"/>
      <c r="DNH259" s="18"/>
      <c r="DNI259" s="18"/>
      <c r="DNJ259" s="18"/>
      <c r="DNK259" s="18"/>
      <c r="DNL259" s="18"/>
      <c r="DNM259" s="18"/>
      <c r="DNN259" s="18"/>
      <c r="DNO259" s="18"/>
      <c r="DNP259" s="18"/>
      <c r="DNQ259" s="18"/>
      <c r="DNR259" s="18"/>
      <c r="DNS259" s="18"/>
      <c r="DNT259" s="18"/>
      <c r="DNU259" s="18"/>
      <c r="DNV259" s="18"/>
      <c r="DNW259" s="18"/>
      <c r="DNX259" s="18"/>
      <c r="DNY259" s="18"/>
      <c r="DNZ259" s="18"/>
      <c r="DOA259" s="18"/>
      <c r="DOB259" s="18"/>
      <c r="DOC259" s="18"/>
      <c r="DOD259" s="18"/>
      <c r="DOE259" s="18"/>
      <c r="DOF259" s="18"/>
      <c r="DOG259" s="18"/>
      <c r="DOH259" s="18"/>
      <c r="DOI259" s="18"/>
      <c r="DOJ259" s="18"/>
      <c r="DOK259" s="18"/>
      <c r="DOL259" s="18"/>
      <c r="DOM259" s="18"/>
      <c r="DON259" s="18"/>
      <c r="DOO259" s="18"/>
      <c r="DOP259" s="18"/>
      <c r="DOQ259" s="18"/>
      <c r="DOR259" s="18"/>
      <c r="DOS259" s="18"/>
      <c r="DOT259" s="18"/>
      <c r="DOU259" s="18"/>
      <c r="DOV259" s="18"/>
      <c r="DOW259" s="18"/>
      <c r="DOX259" s="18"/>
      <c r="DOY259" s="18"/>
      <c r="DOZ259" s="18"/>
      <c r="DPA259" s="18"/>
      <c r="DPB259" s="18"/>
      <c r="DPC259" s="18"/>
      <c r="DPD259" s="18"/>
      <c r="DPE259" s="18"/>
      <c r="DPF259" s="18"/>
      <c r="DPG259" s="18"/>
      <c r="DPH259" s="18"/>
      <c r="DPI259" s="18"/>
      <c r="DPJ259" s="18"/>
      <c r="DPK259" s="18"/>
      <c r="DPL259" s="18"/>
      <c r="DPM259" s="18"/>
      <c r="DPN259" s="18"/>
      <c r="DPO259" s="18"/>
      <c r="DPP259" s="18"/>
      <c r="DPQ259" s="18"/>
      <c r="DPR259" s="18"/>
      <c r="DPS259" s="18"/>
      <c r="DPT259" s="18"/>
      <c r="DPU259" s="18"/>
      <c r="DPV259" s="18"/>
      <c r="DPW259" s="18"/>
      <c r="DPX259" s="18"/>
      <c r="DPY259" s="18"/>
      <c r="DPZ259" s="18"/>
      <c r="DQA259" s="18"/>
      <c r="DQB259" s="18"/>
      <c r="DQC259" s="18"/>
      <c r="DQD259" s="18"/>
      <c r="DQE259" s="18"/>
      <c r="DQF259" s="18"/>
      <c r="DQG259" s="18"/>
      <c r="DQH259" s="18"/>
      <c r="DQI259" s="18"/>
      <c r="DQJ259" s="18"/>
      <c r="DQK259" s="18"/>
      <c r="DQL259" s="18"/>
      <c r="DQM259" s="18"/>
      <c r="DQN259" s="18"/>
      <c r="DQO259" s="18"/>
      <c r="DQP259" s="18"/>
      <c r="DQQ259" s="18"/>
      <c r="DQR259" s="18"/>
      <c r="DQS259" s="18"/>
      <c r="DQT259" s="18"/>
      <c r="DQU259" s="18"/>
      <c r="DQV259" s="18"/>
      <c r="DQW259" s="18"/>
      <c r="DQX259" s="18"/>
      <c r="DQY259" s="18"/>
      <c r="DQZ259" s="18"/>
      <c r="DRA259" s="18"/>
      <c r="DRB259" s="18"/>
      <c r="DRC259" s="18"/>
      <c r="DRD259" s="18"/>
      <c r="DRE259" s="18"/>
      <c r="DRF259" s="18"/>
      <c r="DRG259" s="18"/>
      <c r="DRH259" s="18"/>
      <c r="DRI259" s="18"/>
      <c r="DRJ259" s="18"/>
      <c r="DRK259" s="18"/>
      <c r="DRL259" s="18"/>
      <c r="DRM259" s="18"/>
      <c r="DRN259" s="18"/>
      <c r="DRO259" s="18"/>
      <c r="DRP259" s="18"/>
      <c r="DRQ259" s="18"/>
      <c r="DRR259" s="18"/>
      <c r="DRS259" s="18"/>
      <c r="DRT259" s="18"/>
      <c r="DRU259" s="18"/>
      <c r="DRV259" s="18"/>
      <c r="DRW259" s="18"/>
      <c r="DRX259" s="18"/>
      <c r="DRY259" s="18"/>
      <c r="DRZ259" s="18"/>
      <c r="DSA259" s="18"/>
      <c r="DSB259" s="18"/>
      <c r="DSC259" s="18"/>
      <c r="DSD259" s="18"/>
      <c r="DSE259" s="18"/>
      <c r="DSF259" s="18"/>
      <c r="DSG259" s="18"/>
      <c r="DSH259" s="18"/>
      <c r="DSI259" s="18"/>
      <c r="DSJ259" s="18"/>
      <c r="DSK259" s="18"/>
      <c r="DSL259" s="18"/>
      <c r="DSM259" s="18"/>
      <c r="DSN259" s="18"/>
      <c r="DSO259" s="18"/>
      <c r="DSP259" s="18"/>
      <c r="DSQ259" s="18"/>
      <c r="DSR259" s="18"/>
      <c r="DSS259" s="18"/>
      <c r="DST259" s="18"/>
      <c r="DSU259" s="18"/>
      <c r="DSV259" s="18"/>
      <c r="DSW259" s="18"/>
      <c r="DSX259" s="18"/>
      <c r="DSY259" s="18"/>
      <c r="DSZ259" s="18"/>
      <c r="DTA259" s="18"/>
      <c r="DTB259" s="18"/>
      <c r="DTC259" s="18"/>
      <c r="DTD259" s="18"/>
      <c r="DTE259" s="18"/>
      <c r="DTF259" s="18"/>
      <c r="DTG259" s="18"/>
      <c r="DTH259" s="18"/>
      <c r="DTI259" s="18"/>
      <c r="DTJ259" s="18"/>
      <c r="DTK259" s="18"/>
      <c r="DTL259" s="18"/>
      <c r="DTM259" s="18"/>
      <c r="DTN259" s="18"/>
      <c r="DTO259" s="18"/>
      <c r="DTP259" s="18"/>
      <c r="DTQ259" s="18"/>
      <c r="DTR259" s="18"/>
      <c r="DTS259" s="18"/>
      <c r="DTT259" s="18"/>
      <c r="DTU259" s="18"/>
      <c r="DTV259" s="18"/>
      <c r="DTW259" s="18"/>
      <c r="DTX259" s="18"/>
      <c r="DTY259" s="18"/>
      <c r="DTZ259" s="18"/>
      <c r="DUA259" s="18"/>
      <c r="DUB259" s="18"/>
      <c r="DUC259" s="18"/>
      <c r="DUD259" s="18"/>
      <c r="DUE259" s="18"/>
      <c r="DUF259" s="18"/>
      <c r="DUG259" s="18"/>
      <c r="DUH259" s="18"/>
      <c r="DUI259" s="18"/>
      <c r="DUJ259" s="18"/>
      <c r="DUK259" s="18"/>
      <c r="DUL259" s="18"/>
      <c r="DUM259" s="18"/>
      <c r="DUN259" s="18"/>
      <c r="DUO259" s="18"/>
      <c r="DUP259" s="18"/>
      <c r="DUQ259" s="18"/>
      <c r="DUR259" s="18"/>
      <c r="DUS259" s="18"/>
      <c r="DUT259" s="18"/>
      <c r="DUU259" s="18"/>
      <c r="DUV259" s="18"/>
      <c r="DUW259" s="18"/>
      <c r="DUX259" s="18"/>
      <c r="DUY259" s="18"/>
      <c r="DUZ259" s="18"/>
      <c r="DVA259" s="18"/>
      <c r="DVB259" s="18"/>
      <c r="DVC259" s="18"/>
      <c r="DVD259" s="18"/>
      <c r="DVE259" s="18"/>
      <c r="DVF259" s="18"/>
      <c r="DVG259" s="18"/>
      <c r="DVH259" s="18"/>
      <c r="DVI259" s="18"/>
      <c r="DVJ259" s="18"/>
      <c r="DVK259" s="18"/>
      <c r="DVL259" s="18"/>
      <c r="DVM259" s="18"/>
      <c r="DVN259" s="18"/>
      <c r="DVO259" s="18"/>
      <c r="DVP259" s="18"/>
      <c r="DVQ259" s="18"/>
      <c r="DVR259" s="18"/>
      <c r="DVS259" s="18"/>
      <c r="DVT259" s="18"/>
      <c r="DVU259" s="18"/>
      <c r="DVV259" s="18"/>
      <c r="DVW259" s="18"/>
      <c r="DVX259" s="18"/>
      <c r="DVY259" s="18"/>
      <c r="DVZ259" s="18"/>
      <c r="DWA259" s="18"/>
      <c r="DWB259" s="18"/>
      <c r="DWC259" s="18"/>
      <c r="DWD259" s="18"/>
      <c r="DWE259" s="18"/>
      <c r="DWF259" s="18"/>
      <c r="DWG259" s="18"/>
      <c r="DWH259" s="18"/>
      <c r="DWI259" s="18"/>
      <c r="DWJ259" s="18"/>
      <c r="DWK259" s="18"/>
      <c r="DWL259" s="18"/>
      <c r="DWM259" s="18"/>
      <c r="DWN259" s="18"/>
      <c r="DWO259" s="18"/>
      <c r="DWP259" s="18"/>
      <c r="DWQ259" s="18"/>
      <c r="DWR259" s="18"/>
      <c r="DWS259" s="18"/>
      <c r="DWT259" s="18"/>
      <c r="DWU259" s="18"/>
      <c r="DWV259" s="18"/>
      <c r="DWW259" s="18"/>
      <c r="DWX259" s="18"/>
      <c r="DWY259" s="18"/>
      <c r="DWZ259" s="18"/>
      <c r="DXA259" s="18"/>
      <c r="DXB259" s="18"/>
      <c r="DXC259" s="18"/>
      <c r="DXD259" s="18"/>
      <c r="DXE259" s="18"/>
      <c r="DXF259" s="18"/>
      <c r="DXG259" s="18"/>
      <c r="DXH259" s="18"/>
      <c r="DXI259" s="18"/>
      <c r="DXJ259" s="18"/>
      <c r="DXK259" s="18"/>
      <c r="DXL259" s="18"/>
      <c r="DXM259" s="18"/>
      <c r="DXN259" s="18"/>
      <c r="DXO259" s="18"/>
      <c r="DXP259" s="18"/>
      <c r="DXQ259" s="18"/>
      <c r="DXR259" s="18"/>
      <c r="DXS259" s="18"/>
      <c r="DXT259" s="18"/>
      <c r="DXU259" s="18"/>
      <c r="DXV259" s="18"/>
      <c r="DXW259" s="18"/>
      <c r="DXX259" s="18"/>
      <c r="DXY259" s="18"/>
      <c r="DXZ259" s="18"/>
      <c r="DYA259" s="18"/>
      <c r="DYB259" s="18"/>
      <c r="DYC259" s="18"/>
      <c r="DYD259" s="18"/>
      <c r="DYE259" s="18"/>
      <c r="DYF259" s="18"/>
      <c r="DYG259" s="18"/>
      <c r="DYH259" s="18"/>
      <c r="DYI259" s="18"/>
      <c r="DYJ259" s="18"/>
      <c r="DYK259" s="18"/>
      <c r="DYL259" s="18"/>
      <c r="DYM259" s="18"/>
      <c r="DYN259" s="18"/>
      <c r="DYO259" s="18"/>
      <c r="DYP259" s="18"/>
      <c r="DYQ259" s="18"/>
      <c r="DYR259" s="18"/>
      <c r="DYS259" s="18"/>
      <c r="DYT259" s="18"/>
      <c r="DYU259" s="18"/>
      <c r="DYV259" s="18"/>
      <c r="DYW259" s="18"/>
      <c r="DYX259" s="18"/>
      <c r="DYY259" s="18"/>
      <c r="DYZ259" s="18"/>
      <c r="DZA259" s="18"/>
      <c r="DZB259" s="18"/>
      <c r="DZC259" s="18"/>
      <c r="DZD259" s="18"/>
      <c r="DZE259" s="18"/>
      <c r="DZF259" s="18"/>
      <c r="DZG259" s="18"/>
      <c r="DZH259" s="18"/>
      <c r="DZI259" s="18"/>
      <c r="DZJ259" s="18"/>
      <c r="DZK259" s="18"/>
      <c r="DZL259" s="18"/>
      <c r="DZM259" s="18"/>
      <c r="DZN259" s="18"/>
      <c r="DZO259" s="18"/>
      <c r="DZP259" s="18"/>
      <c r="DZQ259" s="18"/>
      <c r="DZR259" s="18"/>
      <c r="DZS259" s="18"/>
      <c r="DZT259" s="18"/>
      <c r="DZU259" s="18"/>
      <c r="DZV259" s="18"/>
      <c r="DZW259" s="18"/>
      <c r="DZX259" s="18"/>
      <c r="DZY259" s="18"/>
      <c r="DZZ259" s="18"/>
      <c r="EAA259" s="18"/>
      <c r="EAB259" s="18"/>
      <c r="EAC259" s="18"/>
      <c r="EAD259" s="18"/>
      <c r="EAE259" s="18"/>
      <c r="EAF259" s="18"/>
      <c r="EAG259" s="18"/>
      <c r="EAH259" s="18"/>
      <c r="EAI259" s="18"/>
      <c r="EAJ259" s="18"/>
      <c r="EAK259" s="18"/>
      <c r="EAL259" s="18"/>
      <c r="EAM259" s="18"/>
      <c r="EAN259" s="18"/>
      <c r="EAO259" s="18"/>
      <c r="EAP259" s="18"/>
      <c r="EAQ259" s="18"/>
      <c r="EAR259" s="18"/>
      <c r="EAS259" s="18"/>
      <c r="EAT259" s="18"/>
      <c r="EAU259" s="18"/>
      <c r="EAV259" s="18"/>
      <c r="EAW259" s="18"/>
      <c r="EAX259" s="18"/>
      <c r="EAY259" s="18"/>
      <c r="EAZ259" s="18"/>
      <c r="EBA259" s="18"/>
      <c r="EBB259" s="18"/>
      <c r="EBC259" s="18"/>
      <c r="EBD259" s="18"/>
      <c r="EBE259" s="18"/>
      <c r="EBF259" s="18"/>
      <c r="EBG259" s="18"/>
      <c r="EBH259" s="18"/>
      <c r="EBI259" s="18"/>
      <c r="EBJ259" s="18"/>
      <c r="EBK259" s="18"/>
      <c r="EBL259" s="18"/>
      <c r="EBM259" s="18"/>
      <c r="EBN259" s="18"/>
      <c r="EBO259" s="18"/>
      <c r="EBP259" s="18"/>
      <c r="EBQ259" s="18"/>
      <c r="EBR259" s="18"/>
      <c r="EBS259" s="18"/>
      <c r="EBT259" s="18"/>
      <c r="EBU259" s="18"/>
      <c r="EBV259" s="18"/>
      <c r="EBW259" s="18"/>
      <c r="EBX259" s="18"/>
      <c r="EBY259" s="18"/>
      <c r="EBZ259" s="18"/>
      <c r="ECA259" s="18"/>
      <c r="ECB259" s="18"/>
      <c r="ECC259" s="18"/>
      <c r="ECD259" s="18"/>
      <c r="ECE259" s="18"/>
      <c r="ECF259" s="18"/>
      <c r="ECG259" s="18"/>
      <c r="ECH259" s="18"/>
      <c r="ECI259" s="18"/>
      <c r="ECJ259" s="18"/>
      <c r="ECK259" s="18"/>
      <c r="ECL259" s="18"/>
      <c r="ECM259" s="18"/>
      <c r="ECN259" s="18"/>
      <c r="ECO259" s="18"/>
      <c r="ECP259" s="18"/>
      <c r="ECQ259" s="18"/>
      <c r="ECR259" s="18"/>
      <c r="ECS259" s="18"/>
      <c r="ECT259" s="18"/>
      <c r="ECU259" s="18"/>
      <c r="ECV259" s="18"/>
      <c r="ECW259" s="18"/>
      <c r="ECX259" s="18"/>
      <c r="ECY259" s="18"/>
      <c r="ECZ259" s="18"/>
      <c r="EDA259" s="18"/>
      <c r="EDB259" s="18"/>
      <c r="EDC259" s="18"/>
      <c r="EDD259" s="18"/>
      <c r="EDE259" s="18"/>
      <c r="EDF259" s="18"/>
      <c r="EDG259" s="18"/>
      <c r="EDH259" s="18"/>
      <c r="EDI259" s="18"/>
      <c r="EDJ259" s="18"/>
      <c r="EDK259" s="18"/>
      <c r="EDL259" s="18"/>
      <c r="EDM259" s="18"/>
      <c r="EDN259" s="18"/>
      <c r="EDO259" s="18"/>
      <c r="EDP259" s="18"/>
      <c r="EDQ259" s="18"/>
      <c r="EDR259" s="18"/>
      <c r="EDS259" s="18"/>
      <c r="EDT259" s="18"/>
      <c r="EDU259" s="18"/>
      <c r="EDV259" s="18"/>
      <c r="EDW259" s="18"/>
      <c r="EDX259" s="18"/>
      <c r="EDY259" s="18"/>
      <c r="EDZ259" s="18"/>
      <c r="EEA259" s="18"/>
      <c r="EEB259" s="18"/>
      <c r="EEC259" s="18"/>
      <c r="EED259" s="18"/>
      <c r="EEE259" s="18"/>
      <c r="EEF259" s="18"/>
      <c r="EEG259" s="18"/>
      <c r="EEH259" s="18"/>
      <c r="EEI259" s="18"/>
      <c r="EEJ259" s="18"/>
      <c r="EEK259" s="18"/>
      <c r="EEL259" s="18"/>
      <c r="EEM259" s="18"/>
      <c r="EEN259" s="18"/>
      <c r="EEO259" s="18"/>
      <c r="EEP259" s="18"/>
      <c r="EEQ259" s="18"/>
      <c r="EER259" s="18"/>
      <c r="EES259" s="18"/>
      <c r="EET259" s="18"/>
      <c r="EEU259" s="18"/>
      <c r="EEV259" s="18"/>
      <c r="EEW259" s="18"/>
      <c r="EEX259" s="18"/>
      <c r="EEY259" s="18"/>
      <c r="EEZ259" s="18"/>
      <c r="EFA259" s="18"/>
      <c r="EFB259" s="18"/>
      <c r="EFC259" s="18"/>
      <c r="EFD259" s="18"/>
      <c r="EFE259" s="18"/>
      <c r="EFF259" s="18"/>
      <c r="EFG259" s="18"/>
      <c r="EFH259" s="18"/>
      <c r="EFI259" s="18"/>
      <c r="EFJ259" s="18"/>
      <c r="EFK259" s="18"/>
      <c r="EFL259" s="18"/>
      <c r="EFM259" s="18"/>
      <c r="EFN259" s="18"/>
      <c r="EFO259" s="18"/>
      <c r="EFP259" s="18"/>
      <c r="EFQ259" s="18"/>
      <c r="EFR259" s="18"/>
      <c r="EFS259" s="18"/>
      <c r="EFT259" s="18"/>
      <c r="EFU259" s="18"/>
      <c r="EFV259" s="18"/>
      <c r="EFW259" s="18"/>
      <c r="EFX259" s="18"/>
      <c r="EFY259" s="18"/>
      <c r="EFZ259" s="18"/>
      <c r="EGA259" s="18"/>
      <c r="EGB259" s="18"/>
      <c r="EGC259" s="18"/>
      <c r="EGD259" s="18"/>
      <c r="EGE259" s="18"/>
      <c r="EGF259" s="18"/>
      <c r="EGG259" s="18"/>
      <c r="EGH259" s="18"/>
      <c r="EGI259" s="18"/>
      <c r="EGJ259" s="18"/>
      <c r="EGK259" s="18"/>
      <c r="EGL259" s="18"/>
      <c r="EGM259" s="18"/>
      <c r="EGN259" s="18"/>
      <c r="EGO259" s="18"/>
      <c r="EGP259" s="18"/>
      <c r="EGQ259" s="18"/>
      <c r="EGR259" s="18"/>
      <c r="EGS259" s="18"/>
      <c r="EGT259" s="18"/>
      <c r="EGU259" s="18"/>
      <c r="EGV259" s="18"/>
      <c r="EGW259" s="18"/>
      <c r="EGX259" s="18"/>
      <c r="EGY259" s="18"/>
      <c r="EGZ259" s="18"/>
      <c r="EHA259" s="18"/>
      <c r="EHB259" s="18"/>
      <c r="EHC259" s="18"/>
      <c r="EHD259" s="18"/>
      <c r="EHE259" s="18"/>
      <c r="EHF259" s="18"/>
      <c r="EHG259" s="18"/>
      <c r="EHH259" s="18"/>
      <c r="EHI259" s="18"/>
      <c r="EHJ259" s="18"/>
      <c r="EHK259" s="18"/>
      <c r="EHL259" s="18"/>
      <c r="EHM259" s="18"/>
      <c r="EHN259" s="18"/>
      <c r="EHO259" s="18"/>
      <c r="EHP259" s="18"/>
      <c r="EHQ259" s="18"/>
      <c r="EHR259" s="18"/>
      <c r="EHS259" s="18"/>
      <c r="EHT259" s="18"/>
      <c r="EHU259" s="18"/>
      <c r="EHV259" s="18"/>
      <c r="EHW259" s="18"/>
      <c r="EHX259" s="18"/>
      <c r="EHY259" s="18"/>
      <c r="EHZ259" s="18"/>
      <c r="EIA259" s="18"/>
      <c r="EIB259" s="18"/>
      <c r="EIC259" s="18"/>
      <c r="EID259" s="18"/>
      <c r="EIE259" s="18"/>
      <c r="EIF259" s="18"/>
      <c r="EIG259" s="18"/>
      <c r="EIH259" s="18"/>
      <c r="EII259" s="18"/>
      <c r="EIJ259" s="18"/>
      <c r="EIK259" s="18"/>
      <c r="EIL259" s="18"/>
      <c r="EIM259" s="18"/>
      <c r="EIN259" s="18"/>
      <c r="EIO259" s="18"/>
      <c r="EIP259" s="18"/>
      <c r="EIQ259" s="18"/>
      <c r="EIR259" s="18"/>
      <c r="EIS259" s="18"/>
      <c r="EIT259" s="18"/>
      <c r="EIU259" s="18"/>
      <c r="EIV259" s="18"/>
      <c r="EIW259" s="18"/>
      <c r="EIX259" s="18"/>
      <c r="EIY259" s="18"/>
      <c r="EIZ259" s="18"/>
      <c r="EJA259" s="18"/>
      <c r="EJB259" s="18"/>
      <c r="EJC259" s="18"/>
      <c r="EJD259" s="18"/>
      <c r="EJE259" s="18"/>
      <c r="EJF259" s="18"/>
      <c r="EJG259" s="18"/>
      <c r="EJH259" s="18"/>
      <c r="EJI259" s="18"/>
      <c r="EJJ259" s="18"/>
      <c r="EJK259" s="18"/>
      <c r="EJL259" s="18"/>
      <c r="EJM259" s="18"/>
      <c r="EJN259" s="18"/>
      <c r="EJO259" s="18"/>
      <c r="EJP259" s="18"/>
      <c r="EJQ259" s="18"/>
      <c r="EJR259" s="18"/>
      <c r="EJS259" s="18"/>
      <c r="EJT259" s="18"/>
      <c r="EJU259" s="18"/>
      <c r="EJV259" s="18"/>
      <c r="EJW259" s="18"/>
      <c r="EJX259" s="18"/>
      <c r="EJY259" s="18"/>
      <c r="EJZ259" s="18"/>
      <c r="EKA259" s="18"/>
      <c r="EKB259" s="18"/>
      <c r="EKC259" s="18"/>
      <c r="EKD259" s="18"/>
      <c r="EKE259" s="18"/>
      <c r="EKF259" s="18"/>
      <c r="EKG259" s="18"/>
      <c r="EKH259" s="18"/>
      <c r="EKI259" s="18"/>
      <c r="EKJ259" s="18"/>
      <c r="EKK259" s="18"/>
      <c r="EKL259" s="18"/>
      <c r="EKM259" s="18"/>
      <c r="EKN259" s="18"/>
      <c r="EKO259" s="18"/>
      <c r="EKP259" s="18"/>
      <c r="EKQ259" s="18"/>
      <c r="EKR259" s="18"/>
      <c r="EKS259" s="18"/>
      <c r="EKT259" s="18"/>
      <c r="EKU259" s="18"/>
      <c r="EKV259" s="18"/>
      <c r="EKW259" s="18"/>
      <c r="EKX259" s="18"/>
      <c r="EKY259" s="18"/>
      <c r="EKZ259" s="18"/>
      <c r="ELA259" s="18"/>
      <c r="ELB259" s="18"/>
      <c r="ELC259" s="18"/>
      <c r="ELD259" s="18"/>
      <c r="ELE259" s="18"/>
      <c r="ELF259" s="18"/>
      <c r="ELG259" s="18"/>
      <c r="ELH259" s="18"/>
      <c r="ELI259" s="18"/>
      <c r="ELJ259" s="18"/>
      <c r="ELK259" s="18"/>
      <c r="ELL259" s="18"/>
      <c r="ELM259" s="18"/>
      <c r="ELN259" s="18"/>
      <c r="ELO259" s="18"/>
      <c r="ELP259" s="18"/>
      <c r="ELQ259" s="18"/>
      <c r="ELR259" s="18"/>
      <c r="ELS259" s="18"/>
      <c r="ELT259" s="18"/>
      <c r="ELU259" s="18"/>
      <c r="ELV259" s="18"/>
      <c r="ELW259" s="18"/>
      <c r="ELX259" s="18"/>
      <c r="ELY259" s="18"/>
      <c r="ELZ259" s="18"/>
      <c r="EMA259" s="18"/>
      <c r="EMB259" s="18"/>
      <c r="EMC259" s="18"/>
      <c r="EMD259" s="18"/>
      <c r="EME259" s="18"/>
      <c r="EMF259" s="18"/>
      <c r="EMG259" s="18"/>
      <c r="EMH259" s="18"/>
      <c r="EMI259" s="18"/>
      <c r="EMJ259" s="18"/>
      <c r="EMK259" s="18"/>
      <c r="EML259" s="18"/>
      <c r="EMM259" s="18"/>
      <c r="EMN259" s="18"/>
      <c r="EMO259" s="18"/>
      <c r="EMP259" s="18"/>
      <c r="EMQ259" s="18"/>
      <c r="EMR259" s="18"/>
      <c r="EMS259" s="18"/>
      <c r="EMT259" s="18"/>
      <c r="EMU259" s="18"/>
      <c r="EMV259" s="18"/>
      <c r="EMW259" s="18"/>
      <c r="EMX259" s="18"/>
      <c r="EMY259" s="18"/>
      <c r="EMZ259" s="18"/>
      <c r="ENA259" s="18"/>
      <c r="ENB259" s="18"/>
      <c r="ENC259" s="18"/>
      <c r="END259" s="18"/>
      <c r="ENE259" s="18"/>
      <c r="ENF259" s="18"/>
      <c r="ENG259" s="18"/>
      <c r="ENH259" s="18"/>
      <c r="ENI259" s="18"/>
      <c r="ENJ259" s="18"/>
      <c r="ENK259" s="18"/>
      <c r="ENL259" s="18"/>
      <c r="ENM259" s="18"/>
      <c r="ENN259" s="18"/>
      <c r="ENO259" s="18"/>
      <c r="ENP259" s="18"/>
      <c r="ENQ259" s="18"/>
      <c r="ENR259" s="18"/>
      <c r="ENS259" s="18"/>
      <c r="ENT259" s="18"/>
      <c r="ENU259" s="18"/>
      <c r="ENV259" s="18"/>
      <c r="ENW259" s="18"/>
      <c r="ENX259" s="18"/>
      <c r="ENY259" s="18"/>
      <c r="ENZ259" s="18"/>
      <c r="EOA259" s="18"/>
      <c r="EOB259" s="18"/>
      <c r="EOC259" s="18"/>
      <c r="EOD259" s="18"/>
      <c r="EOE259" s="18"/>
      <c r="EOF259" s="18"/>
      <c r="EOG259" s="18"/>
      <c r="EOH259" s="18"/>
      <c r="EOI259" s="18"/>
      <c r="EOJ259" s="18"/>
      <c r="EOK259" s="18"/>
      <c r="EOL259" s="18"/>
      <c r="EOM259" s="18"/>
      <c r="EON259" s="18"/>
      <c r="EOO259" s="18"/>
      <c r="EOP259" s="18"/>
      <c r="EOQ259" s="18"/>
      <c r="EOR259" s="18"/>
      <c r="EOS259" s="18"/>
      <c r="EOT259" s="18"/>
      <c r="EOU259" s="18"/>
      <c r="EOV259" s="18"/>
      <c r="EOW259" s="18"/>
      <c r="EOX259" s="18"/>
      <c r="EOY259" s="18"/>
      <c r="EOZ259" s="18"/>
      <c r="EPA259" s="18"/>
      <c r="EPB259" s="18"/>
      <c r="EPC259" s="18"/>
      <c r="EPD259" s="18"/>
      <c r="EPE259" s="18"/>
      <c r="EPF259" s="18"/>
      <c r="EPG259" s="18"/>
      <c r="EPH259" s="18"/>
      <c r="EPI259" s="18"/>
      <c r="EPJ259" s="18"/>
      <c r="EPK259" s="18"/>
      <c r="EPL259" s="18"/>
      <c r="EPM259" s="18"/>
      <c r="EPN259" s="18"/>
      <c r="EPO259" s="18"/>
      <c r="EPP259" s="18"/>
      <c r="EPQ259" s="18"/>
      <c r="EPR259" s="18"/>
      <c r="EPS259" s="18"/>
      <c r="EPT259" s="18"/>
      <c r="EPU259" s="18"/>
      <c r="EPV259" s="18"/>
      <c r="EPW259" s="18"/>
      <c r="EPX259" s="18"/>
      <c r="EPY259" s="18"/>
      <c r="EPZ259" s="18"/>
      <c r="EQA259" s="18"/>
      <c r="EQB259" s="18"/>
      <c r="EQC259" s="18"/>
      <c r="EQD259" s="18"/>
      <c r="EQE259" s="18"/>
      <c r="EQF259" s="18"/>
      <c r="EQG259" s="18"/>
      <c r="EQH259" s="18"/>
      <c r="EQI259" s="18"/>
      <c r="EQJ259" s="18"/>
      <c r="EQK259" s="18"/>
      <c r="EQL259" s="18"/>
      <c r="EQM259" s="18"/>
      <c r="EQN259" s="18"/>
      <c r="EQO259" s="18"/>
      <c r="EQP259" s="18"/>
      <c r="EQQ259" s="18"/>
      <c r="EQR259" s="18"/>
      <c r="EQS259" s="18"/>
      <c r="EQT259" s="18"/>
      <c r="EQU259" s="18"/>
      <c r="EQV259" s="18"/>
      <c r="EQW259" s="18"/>
      <c r="EQX259" s="18"/>
      <c r="EQY259" s="18"/>
      <c r="EQZ259" s="18"/>
      <c r="ERA259" s="18"/>
      <c r="ERB259" s="18"/>
      <c r="ERC259" s="18"/>
      <c r="ERD259" s="18"/>
      <c r="ERE259" s="18"/>
      <c r="ERF259" s="18"/>
      <c r="ERG259" s="18"/>
      <c r="ERH259" s="18"/>
      <c r="ERI259" s="18"/>
      <c r="ERJ259" s="18"/>
      <c r="ERK259" s="18"/>
      <c r="ERL259" s="18"/>
      <c r="ERM259" s="18"/>
      <c r="ERN259" s="18"/>
      <c r="ERO259" s="18"/>
      <c r="ERP259" s="18"/>
      <c r="ERQ259" s="18"/>
      <c r="ERR259" s="18"/>
      <c r="ERS259" s="18"/>
      <c r="ERT259" s="18"/>
      <c r="ERU259" s="18"/>
      <c r="ERV259" s="18"/>
      <c r="ERW259" s="18"/>
      <c r="ERX259" s="18"/>
      <c r="ERY259" s="18"/>
      <c r="ERZ259" s="18"/>
      <c r="ESA259" s="18"/>
      <c r="ESB259" s="18"/>
      <c r="ESC259" s="18"/>
      <c r="ESD259" s="18"/>
      <c r="ESE259" s="18"/>
      <c r="ESF259" s="18"/>
      <c r="ESG259" s="18"/>
      <c r="ESH259" s="18"/>
      <c r="ESI259" s="18"/>
      <c r="ESJ259" s="18"/>
      <c r="ESK259" s="18"/>
      <c r="ESL259" s="18"/>
      <c r="ESM259" s="18"/>
      <c r="ESN259" s="18"/>
      <c r="ESO259" s="18"/>
      <c r="ESP259" s="18"/>
      <c r="ESQ259" s="18"/>
      <c r="ESR259" s="18"/>
      <c r="ESS259" s="18"/>
      <c r="EST259" s="18"/>
      <c r="ESU259" s="18"/>
      <c r="ESV259" s="18"/>
      <c r="ESW259" s="18"/>
      <c r="ESX259" s="18"/>
      <c r="ESY259" s="18"/>
      <c r="ESZ259" s="18"/>
      <c r="ETA259" s="18"/>
      <c r="ETB259" s="18"/>
      <c r="ETC259" s="18"/>
      <c r="ETD259" s="18"/>
      <c r="ETE259" s="18"/>
      <c r="ETF259" s="18"/>
      <c r="ETG259" s="18"/>
      <c r="ETH259" s="18"/>
      <c r="ETI259" s="18"/>
      <c r="ETJ259" s="18"/>
      <c r="ETK259" s="18"/>
      <c r="ETL259" s="18"/>
      <c r="ETM259" s="18"/>
      <c r="ETN259" s="18"/>
      <c r="ETO259" s="18"/>
      <c r="ETP259" s="18"/>
      <c r="ETQ259" s="18"/>
      <c r="ETR259" s="18"/>
      <c r="ETS259" s="18"/>
      <c r="ETT259" s="18"/>
      <c r="ETU259" s="18"/>
      <c r="ETV259" s="18"/>
      <c r="ETW259" s="18"/>
      <c r="ETX259" s="18"/>
      <c r="ETY259" s="18"/>
      <c r="ETZ259" s="18"/>
      <c r="EUA259" s="18"/>
      <c r="EUB259" s="18"/>
      <c r="EUC259" s="18"/>
      <c r="EUD259" s="18"/>
      <c r="EUE259" s="18"/>
      <c r="EUF259" s="18"/>
      <c r="EUG259" s="18"/>
      <c r="EUH259" s="18"/>
      <c r="EUI259" s="18"/>
      <c r="EUJ259" s="18"/>
      <c r="EUK259" s="18"/>
      <c r="EUL259" s="18"/>
      <c r="EUM259" s="18"/>
      <c r="EUN259" s="18"/>
      <c r="EUO259" s="18"/>
      <c r="EUP259" s="18"/>
      <c r="EUQ259" s="18"/>
      <c r="EUR259" s="18"/>
      <c r="EUS259" s="18"/>
      <c r="EUT259" s="18"/>
      <c r="EUU259" s="18"/>
      <c r="EUV259" s="18"/>
      <c r="EUW259" s="18"/>
      <c r="EUX259" s="18"/>
      <c r="EUY259" s="18"/>
      <c r="EUZ259" s="18"/>
      <c r="EVA259" s="18"/>
      <c r="EVB259" s="18"/>
      <c r="EVC259" s="18"/>
      <c r="EVD259" s="18"/>
      <c r="EVE259" s="18"/>
      <c r="EVF259" s="18"/>
      <c r="EVG259" s="18"/>
      <c r="EVH259" s="18"/>
      <c r="EVI259" s="18"/>
      <c r="EVJ259" s="18"/>
      <c r="EVK259" s="18"/>
      <c r="EVL259" s="18"/>
      <c r="EVM259" s="18"/>
      <c r="EVN259" s="18"/>
      <c r="EVO259" s="18"/>
      <c r="EVP259" s="18"/>
      <c r="EVQ259" s="18"/>
      <c r="EVR259" s="18"/>
      <c r="EVS259" s="18"/>
      <c r="EVT259" s="18"/>
      <c r="EVU259" s="18"/>
      <c r="EVV259" s="18"/>
      <c r="EVW259" s="18"/>
      <c r="EVX259" s="18"/>
      <c r="EVY259" s="18"/>
      <c r="EVZ259" s="18"/>
      <c r="EWA259" s="18"/>
      <c r="EWB259" s="18"/>
      <c r="EWC259" s="18"/>
      <c r="EWD259" s="18"/>
      <c r="EWE259" s="18"/>
      <c r="EWF259" s="18"/>
      <c r="EWG259" s="18"/>
      <c r="EWH259" s="18"/>
      <c r="EWI259" s="18"/>
      <c r="EWJ259" s="18"/>
      <c r="EWK259" s="18"/>
      <c r="EWL259" s="18"/>
      <c r="EWM259" s="18"/>
      <c r="EWN259" s="18"/>
      <c r="EWO259" s="18"/>
      <c r="EWP259" s="18"/>
      <c r="EWQ259" s="18"/>
      <c r="EWR259" s="18"/>
      <c r="EWS259" s="18"/>
      <c r="EWT259" s="18"/>
      <c r="EWU259" s="18"/>
      <c r="EWV259" s="18"/>
      <c r="EWW259" s="18"/>
      <c r="EWX259" s="18"/>
      <c r="EWY259" s="18"/>
      <c r="EWZ259" s="18"/>
      <c r="EXA259" s="18"/>
      <c r="EXB259" s="18"/>
      <c r="EXC259" s="18"/>
      <c r="EXD259" s="18"/>
      <c r="EXE259" s="18"/>
      <c r="EXF259" s="18"/>
      <c r="EXG259" s="18"/>
      <c r="EXH259" s="18"/>
      <c r="EXI259" s="18"/>
      <c r="EXJ259" s="18"/>
      <c r="EXK259" s="18"/>
      <c r="EXL259" s="18"/>
      <c r="EXM259" s="18"/>
      <c r="EXN259" s="18"/>
      <c r="EXO259" s="18"/>
      <c r="EXP259" s="18"/>
      <c r="EXQ259" s="18"/>
      <c r="EXR259" s="18"/>
      <c r="EXS259" s="18"/>
      <c r="EXT259" s="18"/>
      <c r="EXU259" s="18"/>
      <c r="EXV259" s="18"/>
      <c r="EXW259" s="18"/>
      <c r="EXX259" s="18"/>
      <c r="EXY259" s="18"/>
      <c r="EXZ259" s="18"/>
      <c r="EYA259" s="18"/>
      <c r="EYB259" s="18"/>
      <c r="EYC259" s="18"/>
      <c r="EYD259" s="18"/>
      <c r="EYE259" s="18"/>
      <c r="EYF259" s="18"/>
      <c r="EYG259" s="18"/>
      <c r="EYH259" s="18"/>
      <c r="EYI259" s="18"/>
      <c r="EYJ259" s="18"/>
      <c r="EYK259" s="18"/>
      <c r="EYL259" s="18"/>
      <c r="EYM259" s="18"/>
      <c r="EYN259" s="18"/>
      <c r="EYO259" s="18"/>
      <c r="EYP259" s="18"/>
      <c r="EYQ259" s="18"/>
      <c r="EYR259" s="18"/>
      <c r="EYS259" s="18"/>
      <c r="EYT259" s="18"/>
      <c r="EYU259" s="18"/>
      <c r="EYV259" s="18"/>
      <c r="EYW259" s="18"/>
      <c r="EYX259" s="18"/>
      <c r="UFN259" s="18"/>
      <c r="UFO259" s="18"/>
      <c r="UFP259" s="18"/>
      <c r="UFQ259" s="18"/>
      <c r="UFR259" s="18"/>
      <c r="UFS259" s="18"/>
      <c r="UFT259" s="18"/>
      <c r="UFU259" s="18"/>
      <c r="UFV259" s="18"/>
      <c r="UFW259" s="18"/>
      <c r="UFX259" s="18"/>
      <c r="UFY259" s="18"/>
      <c r="UFZ259" s="18"/>
      <c r="UGA259" s="18"/>
      <c r="UGB259" s="18"/>
      <c r="UGC259" s="18"/>
      <c r="UGD259" s="18"/>
      <c r="UGE259" s="18"/>
      <c r="UGF259" s="18"/>
      <c r="UGG259" s="18"/>
      <c r="UGH259" s="18"/>
      <c r="UGI259" s="18"/>
      <c r="UGJ259" s="18"/>
      <c r="UGK259" s="18"/>
      <c r="UGL259" s="18"/>
      <c r="UGM259" s="18"/>
      <c r="UGN259" s="18"/>
      <c r="UGO259" s="18"/>
      <c r="UGP259" s="18"/>
      <c r="UGQ259" s="18"/>
      <c r="UGR259" s="18"/>
      <c r="UGS259" s="18"/>
      <c r="UGT259" s="18"/>
      <c r="UGU259" s="18"/>
      <c r="UGV259" s="18"/>
      <c r="UGW259" s="18"/>
      <c r="UGX259" s="18"/>
      <c r="UGY259" s="18"/>
      <c r="UGZ259" s="18"/>
      <c r="UHA259" s="18"/>
      <c r="UHB259" s="18"/>
      <c r="UHC259" s="18"/>
      <c r="UHD259" s="18"/>
      <c r="UHE259" s="18"/>
      <c r="UHF259" s="18"/>
      <c r="UHG259" s="18"/>
      <c r="UHH259" s="18"/>
      <c r="UHI259" s="18"/>
      <c r="UHJ259" s="18"/>
      <c r="UHK259" s="18"/>
      <c r="UHL259" s="18"/>
      <c r="UHM259" s="18"/>
      <c r="UHN259" s="18"/>
      <c r="UHO259" s="18"/>
      <c r="UHP259" s="18"/>
      <c r="UHQ259" s="18"/>
      <c r="UHR259" s="18"/>
      <c r="UHS259" s="18"/>
      <c r="UHT259" s="18"/>
      <c r="UHU259" s="18"/>
      <c r="UHV259" s="18"/>
      <c r="UHW259" s="18"/>
      <c r="UHX259" s="18"/>
      <c r="UHY259" s="18"/>
      <c r="UHZ259" s="18"/>
      <c r="UIA259" s="18"/>
      <c r="UIB259" s="18"/>
      <c r="UIC259" s="18"/>
      <c r="UID259" s="18"/>
      <c r="UIE259" s="18"/>
      <c r="UIF259" s="18"/>
      <c r="UIG259" s="18"/>
      <c r="UIH259" s="18"/>
      <c r="UII259" s="18"/>
      <c r="UIJ259" s="18"/>
      <c r="UIK259" s="18"/>
      <c r="UIL259" s="18"/>
      <c r="UIM259" s="18"/>
      <c r="UIN259" s="18"/>
      <c r="UIO259" s="18"/>
      <c r="UIP259" s="18"/>
      <c r="UIQ259" s="18"/>
      <c r="UIR259" s="18"/>
      <c r="UIS259" s="18"/>
      <c r="UIT259" s="18"/>
      <c r="UIU259" s="18"/>
      <c r="UIV259" s="18"/>
      <c r="UIW259" s="18"/>
      <c r="UIX259" s="18"/>
      <c r="UIY259" s="18"/>
      <c r="UIZ259" s="18"/>
      <c r="UJA259" s="18"/>
      <c r="UJB259" s="18"/>
      <c r="UJC259" s="18"/>
      <c r="UJD259" s="18"/>
      <c r="UJE259" s="18"/>
      <c r="UJF259" s="18"/>
      <c r="UJG259" s="18"/>
      <c r="UJH259" s="18"/>
      <c r="UJI259" s="18"/>
      <c r="UJJ259" s="18"/>
      <c r="UJK259" s="18"/>
      <c r="UJL259" s="18"/>
      <c r="UJM259" s="18"/>
      <c r="UJN259" s="18"/>
      <c r="UJO259" s="18"/>
      <c r="UJP259" s="18"/>
      <c r="UJQ259" s="18"/>
      <c r="UJR259" s="18"/>
      <c r="UJS259" s="18"/>
      <c r="UJT259" s="18"/>
      <c r="UJU259" s="18"/>
      <c r="UJV259" s="18"/>
      <c r="UJW259" s="18"/>
      <c r="UJX259" s="18"/>
      <c r="UJY259" s="18"/>
      <c r="UJZ259" s="18"/>
      <c r="UKA259" s="18"/>
      <c r="UKB259" s="18"/>
      <c r="UKC259" s="18"/>
      <c r="UKD259" s="18"/>
      <c r="UKE259" s="18"/>
      <c r="UKF259" s="18"/>
      <c r="UKG259" s="18"/>
      <c r="UKH259" s="18"/>
      <c r="UKI259" s="18"/>
      <c r="UKJ259" s="18"/>
      <c r="UKK259" s="18"/>
      <c r="UKL259" s="18"/>
      <c r="UKM259" s="18"/>
      <c r="UKN259" s="18"/>
      <c r="UKO259" s="18"/>
      <c r="UKP259" s="18"/>
      <c r="UKQ259" s="18"/>
      <c r="UKR259" s="18"/>
      <c r="UKS259" s="18"/>
      <c r="UKT259" s="18"/>
      <c r="UKU259" s="18"/>
      <c r="UKV259" s="18"/>
      <c r="UKW259" s="18"/>
      <c r="UKX259" s="18"/>
      <c r="UKY259" s="18"/>
      <c r="UKZ259" s="18"/>
      <c r="ULA259" s="18"/>
      <c r="ULB259" s="18"/>
      <c r="ULC259" s="18"/>
      <c r="ULD259" s="18"/>
      <c r="ULE259" s="18"/>
      <c r="ULF259" s="18"/>
      <c r="ULG259" s="18"/>
      <c r="ULH259" s="18"/>
      <c r="ULI259" s="18"/>
      <c r="ULJ259" s="18"/>
      <c r="ULK259" s="18"/>
      <c r="ULL259" s="18"/>
      <c r="ULM259" s="18"/>
      <c r="ULN259" s="18"/>
      <c r="ULO259" s="18"/>
      <c r="ULP259" s="18"/>
      <c r="ULQ259" s="18"/>
      <c r="ULR259" s="18"/>
      <c r="ULS259" s="18"/>
      <c r="ULT259" s="18"/>
      <c r="ULU259" s="18"/>
      <c r="ULV259" s="18"/>
      <c r="ULW259" s="18"/>
      <c r="ULX259" s="18"/>
      <c r="ULY259" s="18"/>
      <c r="ULZ259" s="18"/>
      <c r="UMA259" s="18"/>
      <c r="UMB259" s="18"/>
      <c r="UMC259" s="18"/>
      <c r="UMD259" s="18"/>
      <c r="UME259" s="18"/>
      <c r="UMF259" s="18"/>
      <c r="UMG259" s="18"/>
      <c r="UMH259" s="18"/>
      <c r="UMI259" s="18"/>
      <c r="UMJ259" s="18"/>
      <c r="UMK259" s="18"/>
      <c r="UML259" s="18"/>
      <c r="UMM259" s="18"/>
      <c r="UMN259" s="18"/>
      <c r="UMO259" s="18"/>
      <c r="UMP259" s="18"/>
      <c r="UMQ259" s="18"/>
      <c r="UMR259" s="18"/>
      <c r="UMS259" s="18"/>
      <c r="UMT259" s="18"/>
      <c r="UMU259" s="18"/>
      <c r="UMV259" s="18"/>
      <c r="UMW259" s="18"/>
      <c r="UMX259" s="18"/>
      <c r="UMY259" s="18"/>
      <c r="UMZ259" s="18"/>
      <c r="UNA259" s="18"/>
      <c r="UNB259" s="18"/>
      <c r="UNC259" s="18"/>
      <c r="UND259" s="18"/>
      <c r="UNE259" s="18"/>
      <c r="UNF259" s="18"/>
      <c r="UNG259" s="18"/>
      <c r="UNH259" s="18"/>
      <c r="UNI259" s="18"/>
      <c r="UNJ259" s="18"/>
      <c r="UNK259" s="18"/>
      <c r="UNL259" s="18"/>
      <c r="UNM259" s="18"/>
      <c r="UNN259" s="18"/>
      <c r="UNO259" s="18"/>
      <c r="UNP259" s="18"/>
      <c r="UNQ259" s="18"/>
      <c r="UNR259" s="18"/>
      <c r="UNS259" s="18"/>
      <c r="UNT259" s="18"/>
      <c r="UNU259" s="18"/>
      <c r="UNV259" s="18"/>
      <c r="UNW259" s="18"/>
      <c r="UNX259" s="18"/>
      <c r="UNY259" s="18"/>
      <c r="UNZ259" s="18"/>
      <c r="UOA259" s="18"/>
      <c r="UOB259" s="18"/>
      <c r="UOC259" s="18"/>
      <c r="UOD259" s="18"/>
      <c r="UOE259" s="18"/>
      <c r="UOF259" s="18"/>
      <c r="UOG259" s="18"/>
      <c r="UOH259" s="18"/>
      <c r="UOI259" s="18"/>
      <c r="UOJ259" s="18"/>
      <c r="UOK259" s="18"/>
      <c r="UOL259" s="18"/>
      <c r="UOM259" s="18"/>
      <c r="UON259" s="18"/>
      <c r="UOO259" s="18"/>
      <c r="UOP259" s="18"/>
      <c r="UOQ259" s="18"/>
      <c r="UOR259" s="18"/>
      <c r="UOS259" s="18"/>
      <c r="UOT259" s="18"/>
      <c r="UOU259" s="18"/>
      <c r="UOV259" s="18"/>
      <c r="UOW259" s="18"/>
      <c r="UOX259" s="18"/>
      <c r="UOY259" s="18"/>
      <c r="UOZ259" s="18"/>
      <c r="UPA259" s="18"/>
      <c r="UPB259" s="18"/>
      <c r="UPC259" s="18"/>
      <c r="UPD259" s="18"/>
      <c r="UPE259" s="18"/>
      <c r="UPF259" s="18"/>
      <c r="UPG259" s="18"/>
      <c r="UPH259" s="18"/>
      <c r="UPI259" s="18"/>
      <c r="UPJ259" s="18"/>
      <c r="UPK259" s="18"/>
      <c r="UPL259" s="18"/>
      <c r="UPM259" s="18"/>
      <c r="UPN259" s="18"/>
      <c r="UPO259" s="18"/>
      <c r="UPP259" s="18"/>
      <c r="UPQ259" s="18"/>
      <c r="UPR259" s="18"/>
      <c r="UPS259" s="18"/>
      <c r="UPT259" s="18"/>
      <c r="UPU259" s="18"/>
      <c r="UPV259" s="18"/>
      <c r="UPW259" s="18"/>
      <c r="UPX259" s="18"/>
      <c r="UPY259" s="18"/>
      <c r="UPZ259" s="18"/>
      <c r="UQA259" s="18"/>
      <c r="UQB259" s="18"/>
      <c r="UQC259" s="18"/>
      <c r="UQD259" s="18"/>
      <c r="UQE259" s="18"/>
      <c r="UQF259" s="18"/>
      <c r="UQG259" s="18"/>
      <c r="UQH259" s="18"/>
      <c r="UQI259" s="18"/>
      <c r="UQJ259" s="18"/>
      <c r="UQK259" s="18"/>
      <c r="UQL259" s="18"/>
      <c r="UQM259" s="18"/>
      <c r="UQN259" s="18"/>
      <c r="UQO259" s="18"/>
      <c r="UQP259" s="18"/>
      <c r="UQQ259" s="18"/>
      <c r="UQR259" s="18"/>
      <c r="UQS259" s="18"/>
      <c r="UQT259" s="18"/>
      <c r="UQU259" s="18"/>
      <c r="UQV259" s="18"/>
      <c r="UQW259" s="18"/>
      <c r="UQX259" s="18"/>
      <c r="UQY259" s="18"/>
      <c r="UQZ259" s="18"/>
      <c r="URA259" s="18"/>
      <c r="URB259" s="18"/>
      <c r="URC259" s="18"/>
      <c r="URD259" s="18"/>
      <c r="URE259" s="18"/>
      <c r="URF259" s="18"/>
      <c r="URG259" s="18"/>
      <c r="URH259" s="18"/>
      <c r="URI259" s="18"/>
      <c r="URJ259" s="18"/>
      <c r="URK259" s="18"/>
      <c r="URL259" s="18"/>
      <c r="URM259" s="18"/>
      <c r="URN259" s="18"/>
      <c r="URO259" s="18"/>
      <c r="URP259" s="18"/>
      <c r="URQ259" s="18"/>
      <c r="URR259" s="18"/>
      <c r="URS259" s="18"/>
      <c r="URT259" s="18"/>
      <c r="URU259" s="18"/>
      <c r="URV259" s="18"/>
      <c r="URW259" s="18"/>
      <c r="URX259" s="18"/>
      <c r="URY259" s="18"/>
      <c r="URZ259" s="18"/>
      <c r="USA259" s="18"/>
      <c r="USB259" s="18"/>
      <c r="USC259" s="18"/>
      <c r="USD259" s="18"/>
      <c r="USE259" s="18"/>
      <c r="USF259" s="18"/>
      <c r="USG259" s="18"/>
      <c r="USH259" s="18"/>
      <c r="USI259" s="18"/>
      <c r="USJ259" s="18"/>
      <c r="USK259" s="18"/>
      <c r="USL259" s="18"/>
      <c r="USM259" s="18"/>
      <c r="USN259" s="18"/>
      <c r="USO259" s="18"/>
      <c r="USP259" s="18"/>
      <c r="USQ259" s="18"/>
      <c r="USR259" s="18"/>
      <c r="USS259" s="18"/>
      <c r="UST259" s="18"/>
      <c r="USU259" s="18"/>
      <c r="USV259" s="18"/>
      <c r="USW259" s="18"/>
      <c r="USX259" s="18"/>
      <c r="USY259" s="18"/>
      <c r="USZ259" s="18"/>
      <c r="UTA259" s="18"/>
      <c r="UTB259" s="18"/>
      <c r="UTC259" s="18"/>
      <c r="UTD259" s="18"/>
      <c r="UTE259" s="18"/>
      <c r="UTF259" s="18"/>
      <c r="UTG259" s="18"/>
      <c r="UTH259" s="18"/>
      <c r="UTI259" s="18"/>
      <c r="UTJ259" s="18"/>
      <c r="UTK259" s="18"/>
      <c r="UTL259" s="18"/>
      <c r="UTM259" s="18"/>
      <c r="UTN259" s="18"/>
      <c r="UTO259" s="18"/>
      <c r="UTP259" s="18"/>
      <c r="UTQ259" s="18"/>
      <c r="UTR259" s="18"/>
      <c r="UTS259" s="18"/>
      <c r="UTT259" s="18"/>
      <c r="UTU259" s="18"/>
      <c r="UTV259" s="18"/>
      <c r="UTW259" s="18"/>
      <c r="UTX259" s="18"/>
      <c r="UTY259" s="18"/>
      <c r="UTZ259" s="18"/>
      <c r="UUA259" s="18"/>
      <c r="UUB259" s="18"/>
      <c r="UUC259" s="18"/>
      <c r="UUD259" s="18"/>
      <c r="UUE259" s="18"/>
      <c r="UUF259" s="18"/>
      <c r="UUG259" s="18"/>
      <c r="UUH259" s="18"/>
      <c r="UUI259" s="18"/>
      <c r="UUJ259" s="18"/>
      <c r="UUK259" s="18"/>
      <c r="UUL259" s="18"/>
      <c r="UUM259" s="18"/>
      <c r="UUN259" s="18"/>
      <c r="UUO259" s="18"/>
      <c r="UUP259" s="18"/>
      <c r="UUQ259" s="18"/>
      <c r="UUR259" s="18"/>
      <c r="UUS259" s="18"/>
      <c r="UUT259" s="18"/>
      <c r="UUU259" s="18"/>
      <c r="UUV259" s="18"/>
      <c r="UUW259" s="18"/>
      <c r="UUX259" s="18"/>
      <c r="UUY259" s="18"/>
      <c r="UUZ259" s="18"/>
      <c r="UVA259" s="18"/>
      <c r="UVB259" s="18"/>
      <c r="UVC259" s="18"/>
      <c r="UVD259" s="18"/>
      <c r="UVE259" s="18"/>
      <c r="UVF259" s="18"/>
      <c r="UVG259" s="18"/>
      <c r="UVH259" s="18"/>
      <c r="UVI259" s="18"/>
      <c r="UVJ259" s="18"/>
      <c r="UVK259" s="18"/>
      <c r="UVL259" s="18"/>
      <c r="UVM259" s="18"/>
      <c r="UVN259" s="18"/>
      <c r="UVO259" s="18"/>
      <c r="UVP259" s="18"/>
      <c r="UVQ259" s="18"/>
      <c r="UVR259" s="18"/>
      <c r="UVS259" s="18"/>
      <c r="UVT259" s="18"/>
      <c r="UVU259" s="18"/>
      <c r="UVV259" s="18"/>
      <c r="UVW259" s="18"/>
      <c r="UVX259" s="18"/>
      <c r="UVY259" s="18"/>
      <c r="UVZ259" s="18"/>
      <c r="UWA259" s="18"/>
      <c r="UWB259" s="18"/>
      <c r="UWC259" s="18"/>
      <c r="UWD259" s="18"/>
      <c r="UWE259" s="18"/>
      <c r="UWF259" s="18"/>
      <c r="UWG259" s="18"/>
      <c r="UWH259" s="18"/>
      <c r="UWI259" s="18"/>
      <c r="UWJ259" s="18"/>
      <c r="UWK259" s="18"/>
      <c r="UWL259" s="18"/>
      <c r="UWM259" s="18"/>
      <c r="UWN259" s="18"/>
      <c r="UWO259" s="18"/>
      <c r="UWP259" s="18"/>
      <c r="UWQ259" s="18"/>
      <c r="UWR259" s="18"/>
      <c r="UWS259" s="18"/>
      <c r="UWT259" s="18"/>
      <c r="UWU259" s="18"/>
      <c r="UWV259" s="18"/>
      <c r="UWW259" s="18"/>
      <c r="UWX259" s="18"/>
      <c r="UWY259" s="18"/>
      <c r="UWZ259" s="18"/>
      <c r="UXA259" s="18"/>
      <c r="UXB259" s="18"/>
      <c r="UXC259" s="18"/>
      <c r="UXD259" s="18"/>
      <c r="UXE259" s="18"/>
      <c r="UXF259" s="18"/>
      <c r="UXG259" s="18"/>
      <c r="UXH259" s="18"/>
      <c r="UXI259" s="18"/>
      <c r="UXJ259" s="18"/>
      <c r="UXK259" s="18"/>
      <c r="UXL259" s="18"/>
      <c r="UXM259" s="18"/>
      <c r="UXN259" s="18"/>
      <c r="UXO259" s="18"/>
      <c r="UXP259" s="18"/>
      <c r="UXQ259" s="18"/>
      <c r="UXR259" s="18"/>
      <c r="UXS259" s="18"/>
      <c r="UXT259" s="18"/>
      <c r="UXU259" s="18"/>
      <c r="UXV259" s="18"/>
      <c r="UXW259" s="18"/>
      <c r="UXX259" s="18"/>
      <c r="UXY259" s="18"/>
      <c r="UXZ259" s="18"/>
      <c r="UYA259" s="18"/>
      <c r="UYB259" s="18"/>
      <c r="UYC259" s="18"/>
      <c r="UYD259" s="18"/>
      <c r="UYE259" s="18"/>
      <c r="UYF259" s="18"/>
      <c r="UYG259" s="18"/>
      <c r="UYH259" s="18"/>
      <c r="UYI259" s="18"/>
      <c r="UYJ259" s="18"/>
      <c r="UYK259" s="18"/>
      <c r="UYL259" s="18"/>
      <c r="UYM259" s="18"/>
      <c r="UYN259" s="18"/>
      <c r="UYO259" s="18"/>
      <c r="UYP259" s="18"/>
      <c r="UYQ259" s="18"/>
      <c r="UYR259" s="18"/>
      <c r="UYS259" s="18"/>
      <c r="UYT259" s="18"/>
      <c r="UYU259" s="18"/>
      <c r="UYV259" s="18"/>
      <c r="UYW259" s="18"/>
      <c r="UYX259" s="18"/>
      <c r="UYY259" s="18"/>
      <c r="UYZ259" s="18"/>
      <c r="UZA259" s="18"/>
      <c r="UZB259" s="18"/>
      <c r="UZC259" s="18"/>
      <c r="UZD259" s="18"/>
      <c r="UZE259" s="18"/>
      <c r="UZF259" s="18"/>
      <c r="UZG259" s="18"/>
      <c r="UZH259" s="18"/>
      <c r="UZI259" s="18"/>
      <c r="UZJ259" s="18"/>
      <c r="UZK259" s="18"/>
      <c r="UZL259" s="18"/>
      <c r="UZM259" s="18"/>
      <c r="UZN259" s="18"/>
      <c r="UZO259" s="18"/>
      <c r="UZP259" s="18"/>
      <c r="UZQ259" s="18"/>
      <c r="UZR259" s="18"/>
      <c r="UZS259" s="18"/>
      <c r="UZT259" s="18"/>
      <c r="UZU259" s="18"/>
      <c r="UZV259" s="18"/>
      <c r="UZW259" s="18"/>
      <c r="UZX259" s="18"/>
      <c r="UZY259" s="18"/>
      <c r="UZZ259" s="18"/>
      <c r="VAA259" s="18"/>
      <c r="VAB259" s="18"/>
      <c r="VAC259" s="18"/>
      <c r="VAD259" s="18"/>
      <c r="VAE259" s="18"/>
      <c r="VAF259" s="18"/>
      <c r="VAG259" s="18"/>
      <c r="VAH259" s="18"/>
      <c r="VAI259" s="18"/>
      <c r="VAJ259" s="18"/>
      <c r="VAK259" s="18"/>
      <c r="VAL259" s="18"/>
      <c r="VAM259" s="18"/>
      <c r="VAN259" s="18"/>
      <c r="VAO259" s="18"/>
      <c r="VAP259" s="18"/>
      <c r="VAQ259" s="18"/>
      <c r="VAR259" s="18"/>
      <c r="VAS259" s="18"/>
      <c r="VAT259" s="18"/>
      <c r="VAU259" s="18"/>
      <c r="VAV259" s="18"/>
      <c r="VAW259" s="18"/>
      <c r="VAX259" s="18"/>
      <c r="VAY259" s="18"/>
      <c r="VAZ259" s="18"/>
      <c r="VBA259" s="18"/>
      <c r="VBB259" s="18"/>
      <c r="VBC259" s="18"/>
      <c r="VBD259" s="18"/>
      <c r="VBE259" s="18"/>
      <c r="VBF259" s="18"/>
      <c r="VBG259" s="18"/>
      <c r="VBH259" s="18"/>
      <c r="VBI259" s="18"/>
      <c r="VBJ259" s="18"/>
      <c r="VBK259" s="18"/>
      <c r="VBL259" s="18"/>
      <c r="VBM259" s="18"/>
      <c r="VBN259" s="18"/>
      <c r="VBO259" s="18"/>
      <c r="VBP259" s="18"/>
      <c r="VBQ259" s="18"/>
      <c r="VBR259" s="18"/>
      <c r="VBS259" s="18"/>
      <c r="VBT259" s="18"/>
      <c r="VBU259" s="18"/>
      <c r="VBV259" s="18"/>
      <c r="VBW259" s="18"/>
      <c r="VBX259" s="18"/>
      <c r="VBY259" s="18"/>
      <c r="VBZ259" s="18"/>
      <c r="VCA259" s="18"/>
      <c r="VCB259" s="18"/>
      <c r="VCC259" s="18"/>
      <c r="VCD259" s="18"/>
      <c r="VCE259" s="18"/>
      <c r="VCF259" s="18"/>
      <c r="VCG259" s="18"/>
      <c r="VCH259" s="18"/>
      <c r="VCI259" s="18"/>
      <c r="VCJ259" s="18"/>
      <c r="VCK259" s="18"/>
      <c r="VCL259" s="18"/>
      <c r="VCM259" s="18"/>
      <c r="VCN259" s="18"/>
      <c r="VCO259" s="18"/>
      <c r="VCP259" s="18"/>
      <c r="VCQ259" s="18"/>
      <c r="VCR259" s="18"/>
      <c r="VCS259" s="18"/>
      <c r="VCT259" s="18"/>
      <c r="VCU259" s="18"/>
      <c r="VCV259" s="18"/>
      <c r="VCW259" s="18"/>
      <c r="VCX259" s="18"/>
      <c r="VCY259" s="18"/>
      <c r="VCZ259" s="18"/>
      <c r="VDA259" s="18"/>
      <c r="VDB259" s="18"/>
      <c r="VDC259" s="18"/>
      <c r="VDD259" s="18"/>
      <c r="VDE259" s="18"/>
      <c r="VDF259" s="18"/>
      <c r="VDG259" s="18"/>
      <c r="VDH259" s="18"/>
      <c r="VDI259" s="18"/>
      <c r="VDJ259" s="18"/>
      <c r="VDK259" s="18"/>
      <c r="VDL259" s="18"/>
      <c r="VDM259" s="18"/>
      <c r="VDN259" s="18"/>
      <c r="VDO259" s="18"/>
      <c r="VDP259" s="18"/>
      <c r="VDQ259" s="18"/>
      <c r="VDR259" s="18"/>
      <c r="VDS259" s="18"/>
      <c r="VDT259" s="18"/>
      <c r="VDU259" s="18"/>
      <c r="VDV259" s="18"/>
      <c r="VDW259" s="18"/>
      <c r="VDX259" s="18"/>
      <c r="VDY259" s="18"/>
      <c r="VDZ259" s="18"/>
      <c r="VEA259" s="18"/>
      <c r="VEB259" s="18"/>
      <c r="VEC259" s="18"/>
      <c r="VED259" s="18"/>
      <c r="VEE259" s="18"/>
      <c r="VEF259" s="18"/>
      <c r="VEG259" s="18"/>
      <c r="VEH259" s="18"/>
      <c r="VEI259" s="18"/>
      <c r="VEJ259" s="18"/>
      <c r="VEK259" s="18"/>
      <c r="VEL259" s="18"/>
      <c r="VEM259" s="18"/>
      <c r="VEN259" s="18"/>
      <c r="VEO259" s="18"/>
      <c r="VEP259" s="18"/>
      <c r="VEQ259" s="18"/>
      <c r="VER259" s="18"/>
      <c r="VES259" s="18"/>
      <c r="VET259" s="18"/>
      <c r="VEU259" s="18"/>
      <c r="VEV259" s="18"/>
      <c r="VEW259" s="18"/>
      <c r="VEX259" s="18"/>
      <c r="VEY259" s="18"/>
      <c r="VEZ259" s="18"/>
      <c r="VFA259" s="18"/>
      <c r="VFB259" s="18"/>
      <c r="VFC259" s="18"/>
      <c r="VFD259" s="18"/>
      <c r="VFE259" s="18"/>
      <c r="VFF259" s="18"/>
      <c r="VFG259" s="18"/>
      <c r="VFH259" s="18"/>
      <c r="VFI259" s="18"/>
      <c r="VFJ259" s="18"/>
      <c r="VFK259" s="18"/>
      <c r="VFL259" s="18"/>
      <c r="VFM259" s="18"/>
      <c r="VFN259" s="18"/>
      <c r="VFO259" s="18"/>
      <c r="VFP259" s="18"/>
      <c r="VFQ259" s="18"/>
      <c r="VFR259" s="18"/>
      <c r="VFS259" s="18"/>
      <c r="VFT259" s="18"/>
      <c r="VFU259" s="18"/>
      <c r="VFV259" s="18"/>
      <c r="VFW259" s="18"/>
      <c r="VFX259" s="18"/>
      <c r="VFY259" s="18"/>
      <c r="VFZ259" s="18"/>
      <c r="VGA259" s="18"/>
      <c r="VGB259" s="18"/>
      <c r="VGC259" s="18"/>
      <c r="VGD259" s="18"/>
      <c r="VGE259" s="18"/>
      <c r="VGF259" s="18"/>
      <c r="VGG259" s="18"/>
      <c r="VGH259" s="18"/>
      <c r="VGI259" s="18"/>
      <c r="VGJ259" s="18"/>
      <c r="VGK259" s="18"/>
      <c r="VGL259" s="18"/>
      <c r="VGM259" s="18"/>
      <c r="VGN259" s="18"/>
      <c r="VGO259" s="18"/>
      <c r="VGP259" s="18"/>
      <c r="VGQ259" s="18"/>
      <c r="VGR259" s="18"/>
      <c r="VGS259" s="18"/>
      <c r="VGT259" s="18"/>
      <c r="VGU259" s="18"/>
      <c r="VGV259" s="18"/>
      <c r="VGW259" s="18"/>
      <c r="VGX259" s="18"/>
      <c r="VGY259" s="18"/>
      <c r="VGZ259" s="18"/>
      <c r="VHA259" s="18"/>
      <c r="VHB259" s="18"/>
      <c r="VHC259" s="18"/>
      <c r="VHD259" s="18"/>
      <c r="VHE259" s="18"/>
      <c r="VHF259" s="18"/>
      <c r="VHG259" s="18"/>
      <c r="VHH259" s="18"/>
      <c r="VHI259" s="18"/>
      <c r="VHJ259" s="18"/>
      <c r="VHK259" s="18"/>
      <c r="VHL259" s="18"/>
      <c r="VHM259" s="18"/>
      <c r="VHN259" s="18"/>
      <c r="VHO259" s="18"/>
      <c r="VHP259" s="18"/>
      <c r="VHQ259" s="18"/>
      <c r="VHR259" s="18"/>
      <c r="VHS259" s="18"/>
      <c r="VHT259" s="18"/>
      <c r="VHU259" s="18"/>
      <c r="VHV259" s="18"/>
      <c r="VHW259" s="18"/>
      <c r="VHX259" s="18"/>
      <c r="VHY259" s="18"/>
      <c r="VHZ259" s="18"/>
      <c r="VIA259" s="18"/>
      <c r="VIB259" s="18"/>
      <c r="VIC259" s="18"/>
      <c r="VID259" s="18"/>
      <c r="VIE259" s="18"/>
      <c r="VIF259" s="18"/>
      <c r="VIG259" s="18"/>
      <c r="VIH259" s="18"/>
      <c r="VII259" s="18"/>
      <c r="VIJ259" s="18"/>
      <c r="VIK259" s="18"/>
      <c r="VIL259" s="18"/>
      <c r="VIM259" s="18"/>
      <c r="VIN259" s="18"/>
      <c r="VIO259" s="18"/>
      <c r="VIP259" s="18"/>
      <c r="VIQ259" s="18"/>
      <c r="VIR259" s="18"/>
      <c r="VIS259" s="18"/>
      <c r="VIT259" s="18"/>
      <c r="VIU259" s="18"/>
      <c r="VIV259" s="18"/>
      <c r="VIW259" s="18"/>
      <c r="VIX259" s="18"/>
      <c r="VIY259" s="18"/>
      <c r="VIZ259" s="18"/>
      <c r="VJA259" s="18"/>
      <c r="VJB259" s="18"/>
      <c r="VJC259" s="18"/>
      <c r="VJD259" s="18"/>
      <c r="VJE259" s="18"/>
      <c r="VJF259" s="18"/>
      <c r="VJG259" s="18"/>
      <c r="VJH259" s="18"/>
      <c r="VJI259" s="18"/>
      <c r="VJJ259" s="18"/>
      <c r="VJK259" s="18"/>
      <c r="VJL259" s="18"/>
      <c r="VJM259" s="18"/>
      <c r="VJN259" s="18"/>
      <c r="VJO259" s="18"/>
      <c r="VJP259" s="18"/>
      <c r="VJQ259" s="18"/>
      <c r="VJR259" s="18"/>
      <c r="VJS259" s="18"/>
      <c r="VJT259" s="18"/>
      <c r="VJU259" s="18"/>
      <c r="VJV259" s="18"/>
      <c r="VJW259" s="18"/>
      <c r="VJX259" s="18"/>
      <c r="VJY259" s="18"/>
      <c r="VJZ259" s="18"/>
      <c r="VKA259" s="18"/>
      <c r="VKB259" s="18"/>
      <c r="VKC259" s="18"/>
      <c r="VKD259" s="18"/>
      <c r="VKE259" s="18"/>
      <c r="VKF259" s="18"/>
      <c r="VKG259" s="18"/>
      <c r="VKH259" s="18"/>
      <c r="VKI259" s="18"/>
      <c r="VKJ259" s="18"/>
      <c r="VKK259" s="18"/>
      <c r="VKL259" s="18"/>
      <c r="VKM259" s="18"/>
      <c r="VKN259" s="18"/>
      <c r="VKO259" s="18"/>
      <c r="VKP259" s="18"/>
      <c r="VKQ259" s="18"/>
      <c r="VKR259" s="18"/>
      <c r="VKS259" s="18"/>
      <c r="VKT259" s="18"/>
      <c r="VKU259" s="18"/>
      <c r="VKV259" s="18"/>
      <c r="VKW259" s="18"/>
      <c r="VKX259" s="18"/>
      <c r="VKY259" s="18"/>
      <c r="VKZ259" s="18"/>
      <c r="VLA259" s="18"/>
      <c r="VLB259" s="18"/>
      <c r="VLC259" s="18"/>
      <c r="VLD259" s="18"/>
      <c r="VLE259" s="18"/>
      <c r="VLF259" s="18"/>
      <c r="VLG259" s="18"/>
      <c r="VLH259" s="18"/>
      <c r="VLI259" s="18"/>
      <c r="VLJ259" s="18"/>
      <c r="VLK259" s="18"/>
      <c r="VLL259" s="18"/>
      <c r="VLM259" s="18"/>
      <c r="VLN259" s="18"/>
      <c r="VLO259" s="18"/>
      <c r="VLP259" s="18"/>
      <c r="VLQ259" s="18"/>
      <c r="VLR259" s="18"/>
      <c r="VLS259" s="18"/>
      <c r="VLT259" s="18"/>
      <c r="VLU259" s="18"/>
      <c r="VLV259" s="18"/>
      <c r="VLW259" s="18"/>
      <c r="VLX259" s="18"/>
      <c r="VLY259" s="18"/>
      <c r="VLZ259" s="18"/>
      <c r="VMA259" s="18"/>
      <c r="VMB259" s="18"/>
      <c r="VMC259" s="18"/>
      <c r="VMD259" s="18"/>
      <c r="VME259" s="18"/>
      <c r="VMF259" s="18"/>
      <c r="VMG259" s="18"/>
      <c r="VMH259" s="18"/>
      <c r="VMI259" s="18"/>
      <c r="VMJ259" s="18"/>
      <c r="VMK259" s="18"/>
      <c r="VML259" s="18"/>
      <c r="VMM259" s="18"/>
      <c r="VMN259" s="18"/>
      <c r="VMO259" s="18"/>
      <c r="VMP259" s="18"/>
      <c r="VMQ259" s="18"/>
      <c r="VMR259" s="18"/>
      <c r="VMS259" s="18"/>
      <c r="VMT259" s="18"/>
      <c r="VMU259" s="18"/>
      <c r="VMV259" s="18"/>
      <c r="VMW259" s="18"/>
      <c r="VMX259" s="18"/>
      <c r="VMY259" s="18"/>
      <c r="VMZ259" s="18"/>
      <c r="VNA259" s="18"/>
      <c r="VNB259" s="18"/>
      <c r="VNC259" s="18"/>
      <c r="VND259" s="18"/>
      <c r="VNE259" s="18"/>
      <c r="VNF259" s="18"/>
      <c r="VNG259" s="18"/>
      <c r="VNH259" s="18"/>
      <c r="VNI259" s="18"/>
      <c r="VNJ259" s="18"/>
      <c r="VNK259" s="18"/>
      <c r="VNL259" s="18"/>
      <c r="VNM259" s="18"/>
      <c r="VNN259" s="18"/>
      <c r="VNO259" s="18"/>
      <c r="VNP259" s="18"/>
      <c r="VNQ259" s="18"/>
      <c r="VNR259" s="18"/>
      <c r="VNS259" s="18"/>
      <c r="VNT259" s="18"/>
      <c r="VNU259" s="18"/>
      <c r="VNV259" s="18"/>
      <c r="VNW259" s="18"/>
      <c r="VNX259" s="18"/>
      <c r="VNY259" s="18"/>
      <c r="VNZ259" s="18"/>
      <c r="VOA259" s="18"/>
      <c r="VOB259" s="18"/>
      <c r="VOC259" s="18"/>
      <c r="VOD259" s="18"/>
      <c r="VOE259" s="18"/>
      <c r="VOF259" s="18"/>
      <c r="VOG259" s="18"/>
      <c r="VOH259" s="18"/>
      <c r="VOI259" s="18"/>
      <c r="VOJ259" s="18"/>
      <c r="VOK259" s="18"/>
      <c r="VOL259" s="18"/>
      <c r="VOM259" s="18"/>
      <c r="VON259" s="18"/>
      <c r="VOO259" s="18"/>
      <c r="VOP259" s="18"/>
      <c r="VOQ259" s="18"/>
      <c r="VOR259" s="18"/>
      <c r="VOS259" s="18"/>
      <c r="VOT259" s="18"/>
      <c r="VOU259" s="18"/>
      <c r="VOV259" s="18"/>
      <c r="VOW259" s="18"/>
      <c r="VOX259" s="18"/>
      <c r="VOY259" s="18"/>
      <c r="VOZ259" s="18"/>
      <c r="VPA259" s="18"/>
      <c r="VPB259" s="18"/>
      <c r="VPC259" s="18"/>
      <c r="VPD259" s="18"/>
      <c r="VPE259" s="18"/>
      <c r="VPF259" s="18"/>
      <c r="VPG259" s="18"/>
      <c r="VPH259" s="18"/>
      <c r="VPI259" s="18"/>
      <c r="VPJ259" s="18"/>
      <c r="VPK259" s="18"/>
      <c r="VPL259" s="18"/>
      <c r="VPM259" s="18"/>
      <c r="VPN259" s="18"/>
      <c r="VPO259" s="18"/>
      <c r="VPP259" s="18"/>
      <c r="VPQ259" s="18"/>
      <c r="VPR259" s="18"/>
      <c r="VPS259" s="18"/>
      <c r="VPT259" s="18"/>
      <c r="VPU259" s="18"/>
      <c r="VPV259" s="18"/>
      <c r="VPW259" s="18"/>
      <c r="VPX259" s="18"/>
      <c r="VPY259" s="18"/>
      <c r="VPZ259" s="18"/>
      <c r="VQA259" s="18"/>
      <c r="VQB259" s="18"/>
      <c r="VQC259" s="18"/>
      <c r="VQD259" s="18"/>
      <c r="VQE259" s="18"/>
      <c r="VQF259" s="18"/>
      <c r="VQG259" s="18"/>
      <c r="VQH259" s="18"/>
      <c r="VQI259" s="18"/>
      <c r="VQJ259" s="18"/>
      <c r="VQK259" s="18"/>
      <c r="VQL259" s="18"/>
      <c r="VQM259" s="18"/>
      <c r="VQN259" s="18"/>
      <c r="VQO259" s="18"/>
      <c r="VQP259" s="18"/>
      <c r="VQQ259" s="18"/>
      <c r="VQR259" s="18"/>
      <c r="VQS259" s="18"/>
      <c r="VQT259" s="18"/>
      <c r="VQU259" s="18"/>
      <c r="VQV259" s="18"/>
      <c r="VQW259" s="18"/>
      <c r="VQX259" s="18"/>
      <c r="VQY259" s="18"/>
      <c r="VQZ259" s="18"/>
      <c r="VRA259" s="18"/>
      <c r="VRB259" s="18"/>
      <c r="VRC259" s="18"/>
      <c r="VRD259" s="18"/>
      <c r="VRE259" s="18"/>
      <c r="VRF259" s="18"/>
      <c r="VRG259" s="18"/>
      <c r="VRH259" s="18"/>
      <c r="VRI259" s="18"/>
      <c r="VRJ259" s="18"/>
      <c r="VRK259" s="18"/>
      <c r="VRL259" s="18"/>
      <c r="VRM259" s="18"/>
      <c r="VRN259" s="18"/>
      <c r="VRO259" s="18"/>
      <c r="VRP259" s="18"/>
      <c r="VRQ259" s="18"/>
      <c r="VRR259" s="18"/>
      <c r="VRS259" s="18"/>
      <c r="VRT259" s="18"/>
      <c r="VRU259" s="18"/>
      <c r="VRV259" s="18"/>
      <c r="VRW259" s="18"/>
      <c r="VRX259" s="18"/>
      <c r="VRY259" s="18"/>
      <c r="VRZ259" s="18"/>
      <c r="VSA259" s="18"/>
      <c r="VSB259" s="18"/>
      <c r="VSC259" s="18"/>
      <c r="VSD259" s="18"/>
      <c r="VSE259" s="18"/>
      <c r="VSF259" s="18"/>
      <c r="VSG259" s="18"/>
      <c r="VSH259" s="18"/>
      <c r="VSI259" s="18"/>
      <c r="VSJ259" s="18"/>
      <c r="VSK259" s="18"/>
      <c r="VSL259" s="18"/>
      <c r="VSM259" s="18"/>
      <c r="VSN259" s="18"/>
      <c r="VSO259" s="18"/>
      <c r="VSP259" s="18"/>
      <c r="VSQ259" s="18"/>
      <c r="VSR259" s="18"/>
      <c r="VSS259" s="18"/>
      <c r="VST259" s="18"/>
      <c r="VSU259" s="18"/>
      <c r="VSV259" s="18"/>
      <c r="VSW259" s="18"/>
      <c r="VSX259" s="18"/>
      <c r="VSY259" s="18"/>
      <c r="VSZ259" s="18"/>
      <c r="VTA259" s="18"/>
      <c r="VTB259" s="18"/>
      <c r="VTC259" s="18"/>
      <c r="VTD259" s="18"/>
      <c r="VTE259" s="18"/>
      <c r="VTF259" s="18"/>
      <c r="VTG259" s="18"/>
      <c r="VTH259" s="18"/>
      <c r="VTI259" s="18"/>
      <c r="VTJ259" s="18"/>
      <c r="VTK259" s="18"/>
      <c r="VTL259" s="18"/>
      <c r="VTM259" s="18"/>
      <c r="VTN259" s="18"/>
      <c r="VTO259" s="18"/>
      <c r="VTP259" s="18"/>
      <c r="VTQ259" s="18"/>
      <c r="VTR259" s="18"/>
      <c r="VTS259" s="18"/>
      <c r="VTT259" s="18"/>
      <c r="VTU259" s="18"/>
      <c r="VTV259" s="18"/>
      <c r="VTW259" s="18"/>
      <c r="VTX259" s="18"/>
      <c r="VTY259" s="18"/>
      <c r="VTZ259" s="18"/>
      <c r="VUA259" s="18"/>
      <c r="VUB259" s="18"/>
      <c r="VUC259" s="18"/>
      <c r="VUD259" s="18"/>
      <c r="VUE259" s="18"/>
      <c r="VUF259" s="18"/>
      <c r="VUG259" s="18"/>
      <c r="VUH259" s="18"/>
      <c r="VUI259" s="18"/>
      <c r="VUJ259" s="18"/>
      <c r="VUK259" s="18"/>
      <c r="VUL259" s="18"/>
      <c r="VUM259" s="18"/>
      <c r="VUN259" s="18"/>
      <c r="VUO259" s="18"/>
      <c r="VUP259" s="18"/>
      <c r="VUQ259" s="18"/>
      <c r="VUR259" s="18"/>
      <c r="VUS259" s="18"/>
      <c r="VUT259" s="18"/>
      <c r="VUU259" s="18"/>
      <c r="VUV259" s="18"/>
      <c r="VUW259" s="18"/>
      <c r="VUX259" s="18"/>
      <c r="VUY259" s="18"/>
      <c r="VUZ259" s="18"/>
      <c r="VVA259" s="18"/>
      <c r="VVB259" s="18"/>
      <c r="VVC259" s="18"/>
      <c r="VVD259" s="18"/>
      <c r="VVE259" s="18"/>
      <c r="VVF259" s="18"/>
      <c r="VVG259" s="18"/>
      <c r="VVH259" s="18"/>
      <c r="VVI259" s="18"/>
      <c r="VVJ259" s="18"/>
      <c r="VVK259" s="18"/>
      <c r="VVL259" s="18"/>
      <c r="VVM259" s="18"/>
      <c r="VVN259" s="18"/>
      <c r="VVO259" s="18"/>
      <c r="VVP259" s="18"/>
      <c r="VVQ259" s="18"/>
      <c r="VVR259" s="18"/>
      <c r="VVS259" s="18"/>
      <c r="VVT259" s="18"/>
      <c r="VVU259" s="18"/>
      <c r="VVV259" s="18"/>
      <c r="VVW259" s="18"/>
      <c r="VVX259" s="18"/>
      <c r="VVY259" s="18"/>
      <c r="VVZ259" s="18"/>
      <c r="VWA259" s="18"/>
      <c r="VWB259" s="18"/>
      <c r="VWC259" s="18"/>
      <c r="VWD259" s="18"/>
      <c r="VWE259" s="18"/>
      <c r="VWF259" s="18"/>
      <c r="VWG259" s="18"/>
      <c r="VWH259" s="18"/>
      <c r="VWI259" s="18"/>
      <c r="VWJ259" s="18"/>
      <c r="VWK259" s="18"/>
      <c r="VWL259" s="18"/>
      <c r="VWM259" s="18"/>
      <c r="VWN259" s="18"/>
      <c r="VWO259" s="18"/>
      <c r="VWP259" s="18"/>
      <c r="VWQ259" s="18"/>
      <c r="VWR259" s="18"/>
      <c r="VWS259" s="18"/>
      <c r="VWT259" s="18"/>
      <c r="VWU259" s="18"/>
      <c r="VWV259" s="18"/>
      <c r="VWW259" s="18"/>
      <c r="VWX259" s="18"/>
      <c r="VWY259" s="18"/>
      <c r="VWZ259" s="18"/>
      <c r="VXA259" s="18"/>
      <c r="VXB259" s="18"/>
      <c r="VXC259" s="18"/>
      <c r="VXD259" s="18"/>
      <c r="VXE259" s="18"/>
      <c r="VXF259" s="18"/>
      <c r="VXG259" s="18"/>
      <c r="VXH259" s="18"/>
      <c r="VXI259" s="18"/>
      <c r="VXJ259" s="18"/>
      <c r="VXK259" s="18"/>
      <c r="VXL259" s="18"/>
      <c r="VXM259" s="18"/>
      <c r="VXN259" s="18"/>
      <c r="VXO259" s="18"/>
      <c r="VXP259" s="18"/>
      <c r="VXQ259" s="18"/>
      <c r="VXR259" s="18"/>
      <c r="VXS259" s="18"/>
      <c r="VXT259" s="18"/>
      <c r="VXU259" s="18"/>
      <c r="VXV259" s="18"/>
      <c r="VXW259" s="18"/>
      <c r="VXX259" s="18"/>
      <c r="VXY259" s="18"/>
      <c r="VXZ259" s="18"/>
      <c r="VYA259" s="18"/>
      <c r="VYB259" s="18"/>
      <c r="VYC259" s="18"/>
      <c r="VYD259" s="18"/>
      <c r="VYE259" s="18"/>
      <c r="VYF259" s="18"/>
      <c r="VYG259" s="18"/>
      <c r="VYH259" s="18"/>
      <c r="VYI259" s="18"/>
      <c r="VYJ259" s="18"/>
      <c r="VYK259" s="18"/>
      <c r="VYL259" s="18"/>
      <c r="VYM259" s="18"/>
      <c r="VYN259" s="18"/>
      <c r="VYO259" s="18"/>
      <c r="VYP259" s="18"/>
      <c r="VYQ259" s="18"/>
      <c r="VYR259" s="18"/>
      <c r="VYS259" s="18"/>
      <c r="VYT259" s="18"/>
      <c r="VYU259" s="18"/>
      <c r="VYV259" s="18"/>
      <c r="VYW259" s="18"/>
      <c r="VYX259" s="18"/>
      <c r="VYY259" s="18"/>
      <c r="VYZ259" s="18"/>
      <c r="VZA259" s="18"/>
      <c r="VZB259" s="18"/>
      <c r="VZC259" s="18"/>
      <c r="VZD259" s="18"/>
      <c r="VZE259" s="18"/>
      <c r="VZF259" s="18"/>
      <c r="VZG259" s="18"/>
      <c r="VZH259" s="18"/>
      <c r="VZI259" s="18"/>
      <c r="VZJ259" s="18"/>
      <c r="VZK259" s="18"/>
      <c r="VZL259" s="18"/>
      <c r="VZM259" s="18"/>
      <c r="VZN259" s="18"/>
      <c r="VZO259" s="18"/>
      <c r="VZP259" s="18"/>
      <c r="VZQ259" s="18"/>
      <c r="VZR259" s="18"/>
      <c r="VZS259" s="18"/>
      <c r="VZT259" s="18"/>
      <c r="VZU259" s="18"/>
      <c r="VZV259" s="18"/>
      <c r="VZW259" s="18"/>
      <c r="VZX259" s="18"/>
      <c r="VZY259" s="18"/>
      <c r="VZZ259" s="18"/>
      <c r="WAA259" s="18"/>
      <c r="WAB259" s="18"/>
      <c r="WAC259" s="18"/>
      <c r="WAD259" s="18"/>
      <c r="WAE259" s="18"/>
      <c r="WAF259" s="18"/>
      <c r="WAG259" s="18"/>
      <c r="WAH259" s="18"/>
      <c r="WAI259" s="18"/>
      <c r="WAJ259" s="18"/>
      <c r="WAK259" s="18"/>
      <c r="WAL259" s="18"/>
      <c r="WAM259" s="18"/>
      <c r="WAN259" s="18"/>
      <c r="WAO259" s="18"/>
      <c r="WAP259" s="18"/>
      <c r="WAQ259" s="18"/>
      <c r="WAR259" s="18"/>
      <c r="WAS259" s="18"/>
      <c r="WAT259" s="18"/>
      <c r="WAU259" s="18"/>
      <c r="WAV259" s="18"/>
      <c r="WAW259" s="18"/>
      <c r="WAX259" s="18"/>
      <c r="WAY259" s="18"/>
      <c r="WAZ259" s="18"/>
      <c r="WBA259" s="18"/>
      <c r="WBB259" s="18"/>
      <c r="WBC259" s="18"/>
      <c r="WBD259" s="18"/>
      <c r="WBE259" s="18"/>
      <c r="WBF259" s="18"/>
      <c r="WBG259" s="18"/>
      <c r="WBH259" s="18"/>
      <c r="WBI259" s="18"/>
      <c r="WBJ259" s="18"/>
      <c r="WBK259" s="18"/>
      <c r="WBL259" s="18"/>
      <c r="WBM259" s="18"/>
      <c r="WBN259" s="18"/>
      <c r="WBO259" s="18"/>
      <c r="WBP259" s="18"/>
      <c r="WBQ259" s="18"/>
      <c r="WBR259" s="18"/>
      <c r="WBS259" s="18"/>
      <c r="WBT259" s="18"/>
      <c r="WBU259" s="18"/>
      <c r="WBV259" s="18"/>
      <c r="WBW259" s="18"/>
      <c r="WBX259" s="18"/>
      <c r="WBY259" s="18"/>
      <c r="WBZ259" s="18"/>
      <c r="WCA259" s="18"/>
      <c r="WCB259" s="18"/>
      <c r="WCC259" s="18"/>
      <c r="WCD259" s="18"/>
      <c r="WCE259" s="18"/>
      <c r="WCF259" s="18"/>
      <c r="WCG259" s="18"/>
      <c r="WCH259" s="18"/>
      <c r="WCI259" s="18"/>
      <c r="WCJ259" s="18"/>
      <c r="WCK259" s="18"/>
      <c r="WCL259" s="18"/>
      <c r="WCM259" s="18"/>
      <c r="WCN259" s="18"/>
      <c r="WCO259" s="18"/>
      <c r="WCP259" s="18"/>
      <c r="WCQ259" s="18"/>
      <c r="WCR259" s="18"/>
      <c r="WCS259" s="18"/>
      <c r="WCT259" s="18"/>
      <c r="WCU259" s="18"/>
      <c r="WCV259" s="18"/>
      <c r="WCW259" s="18"/>
      <c r="WCX259" s="18"/>
      <c r="WCY259" s="18"/>
      <c r="WCZ259" s="18"/>
      <c r="WDA259" s="18"/>
      <c r="WDB259" s="18"/>
      <c r="WDC259" s="18"/>
      <c r="WDD259" s="18"/>
      <c r="WDE259" s="18"/>
      <c r="WDF259" s="18"/>
      <c r="WDG259" s="18"/>
      <c r="WDH259" s="18"/>
      <c r="WDI259" s="18"/>
      <c r="WDJ259" s="18"/>
      <c r="WDK259" s="18"/>
      <c r="WDL259" s="18"/>
      <c r="WDM259" s="18"/>
      <c r="WDN259" s="18"/>
      <c r="WDO259" s="18"/>
      <c r="WDP259" s="18"/>
      <c r="WDQ259" s="18"/>
      <c r="WDR259" s="18"/>
      <c r="WDS259" s="18"/>
      <c r="WDT259" s="18"/>
      <c r="WDU259" s="18"/>
      <c r="WDV259" s="18"/>
      <c r="WDW259" s="18"/>
      <c r="WDX259" s="18"/>
      <c r="WDY259" s="18"/>
      <c r="WDZ259" s="18"/>
      <c r="WEA259" s="18"/>
      <c r="WEB259" s="18"/>
      <c r="WEC259" s="18"/>
      <c r="WED259" s="18"/>
      <c r="WEE259" s="18"/>
      <c r="WEF259" s="18"/>
      <c r="WEG259" s="18"/>
      <c r="WEH259" s="18"/>
      <c r="WEI259" s="18"/>
      <c r="WEJ259" s="18"/>
      <c r="WEK259" s="18"/>
      <c r="WEL259" s="18"/>
      <c r="WEM259" s="18"/>
      <c r="WEN259" s="18"/>
      <c r="WEO259" s="18"/>
      <c r="WEP259" s="18"/>
      <c r="WEQ259" s="18"/>
      <c r="WER259" s="18"/>
      <c r="WES259" s="18"/>
      <c r="WET259" s="18"/>
      <c r="WEU259" s="18"/>
      <c r="WEV259" s="18"/>
      <c r="WEW259" s="18"/>
      <c r="WEX259" s="18"/>
      <c r="WEY259" s="18"/>
      <c r="WEZ259" s="18"/>
      <c r="WFA259" s="18"/>
      <c r="WFB259" s="18"/>
      <c r="WFC259" s="18"/>
      <c r="WFD259" s="18"/>
      <c r="WFE259" s="18"/>
      <c r="WFF259" s="18"/>
      <c r="WFG259" s="18"/>
      <c r="WFH259" s="18"/>
      <c r="WFI259" s="18"/>
      <c r="WFJ259" s="18"/>
      <c r="WFK259" s="18"/>
      <c r="WFL259" s="18"/>
      <c r="WFM259" s="18"/>
      <c r="WFN259" s="18"/>
      <c r="WFO259" s="18"/>
      <c r="WFP259" s="18"/>
      <c r="WFQ259" s="18"/>
      <c r="WFR259" s="18"/>
      <c r="WFS259" s="18"/>
      <c r="WFT259" s="18"/>
      <c r="WFU259" s="18"/>
      <c r="WFV259" s="18"/>
      <c r="WFW259" s="18"/>
      <c r="WFX259" s="18"/>
      <c r="WFY259" s="18"/>
      <c r="WFZ259" s="18"/>
      <c r="WGA259" s="18"/>
      <c r="WGB259" s="18"/>
      <c r="WGC259" s="18"/>
      <c r="WGD259" s="18"/>
      <c r="WGE259" s="18"/>
      <c r="WGF259" s="18"/>
      <c r="WGG259" s="18"/>
      <c r="WGH259" s="18"/>
      <c r="WGI259" s="18"/>
      <c r="WGJ259" s="18"/>
      <c r="WGK259" s="18"/>
      <c r="WGL259" s="18"/>
      <c r="WGM259" s="18"/>
      <c r="WGN259" s="18"/>
      <c r="WGO259" s="18"/>
      <c r="WGP259" s="18"/>
      <c r="WGQ259" s="18"/>
      <c r="WGR259" s="18"/>
      <c r="WGS259" s="18"/>
      <c r="WGT259" s="18"/>
      <c r="WGU259" s="18"/>
      <c r="WGV259" s="18"/>
      <c r="WGW259" s="18"/>
      <c r="WGX259" s="18"/>
      <c r="WGY259" s="18"/>
      <c r="WGZ259" s="18"/>
      <c r="WHA259" s="18"/>
      <c r="WHB259" s="18"/>
      <c r="WHC259" s="18"/>
      <c r="WHD259" s="18"/>
      <c r="WHE259" s="18"/>
      <c r="WHF259" s="18"/>
      <c r="WHG259" s="18"/>
      <c r="WHH259" s="18"/>
      <c r="WHI259" s="18"/>
      <c r="WHJ259" s="18"/>
      <c r="WHK259" s="18"/>
      <c r="WHL259" s="18"/>
      <c r="WHM259" s="18"/>
      <c r="WHN259" s="18"/>
      <c r="WHO259" s="18"/>
      <c r="WHP259" s="18"/>
      <c r="WHQ259" s="18"/>
      <c r="WHR259" s="18"/>
      <c r="WHS259" s="18"/>
      <c r="WHT259" s="18"/>
      <c r="WHU259" s="18"/>
      <c r="WHV259" s="18"/>
      <c r="WHW259" s="18"/>
      <c r="WHX259" s="18"/>
      <c r="WHY259" s="18"/>
      <c r="WHZ259" s="18"/>
      <c r="WIA259" s="18"/>
      <c r="WIB259" s="18"/>
      <c r="WIC259" s="18"/>
      <c r="WID259" s="18"/>
      <c r="WIE259" s="18"/>
      <c r="WIF259" s="18"/>
      <c r="WIG259" s="18"/>
      <c r="WIH259" s="18"/>
      <c r="WII259" s="18"/>
      <c r="WIJ259" s="18"/>
      <c r="WIK259" s="18"/>
      <c r="WIL259" s="18"/>
      <c r="WIM259" s="18"/>
      <c r="WIN259" s="18"/>
      <c r="WIO259" s="18"/>
      <c r="WIP259" s="18"/>
      <c r="WIQ259" s="18"/>
      <c r="WIR259" s="18"/>
      <c r="WIS259" s="18"/>
      <c r="WIT259" s="18"/>
      <c r="WIU259" s="18"/>
      <c r="WIV259" s="18"/>
      <c r="WIW259" s="18"/>
      <c r="WIX259" s="18"/>
      <c r="WIY259" s="18"/>
      <c r="WIZ259" s="18"/>
      <c r="WJA259" s="18"/>
      <c r="WJB259" s="18"/>
      <c r="WJC259" s="18"/>
      <c r="WJD259" s="18"/>
      <c r="WJE259" s="18"/>
      <c r="WJF259" s="18"/>
      <c r="WJG259" s="18"/>
      <c r="WJH259" s="18"/>
      <c r="WJI259" s="18"/>
      <c r="WJJ259" s="18"/>
      <c r="WJK259" s="18"/>
      <c r="WJL259" s="18"/>
      <c r="WJM259" s="18"/>
      <c r="WJN259" s="18"/>
      <c r="WJO259" s="18"/>
      <c r="WJP259" s="18"/>
      <c r="WJQ259" s="18"/>
      <c r="WJR259" s="18"/>
      <c r="WJS259" s="18"/>
      <c r="WJT259" s="18"/>
      <c r="WJU259" s="18"/>
      <c r="WJV259" s="18"/>
      <c r="WJW259" s="18"/>
      <c r="WJX259" s="18"/>
      <c r="WJY259" s="18"/>
      <c r="WJZ259" s="18"/>
      <c r="WKA259" s="18"/>
      <c r="WKB259" s="18"/>
      <c r="WKC259" s="18"/>
      <c r="WKD259" s="18"/>
      <c r="WKE259" s="18"/>
      <c r="WKF259" s="18"/>
      <c r="WKG259" s="18"/>
      <c r="WKH259" s="18"/>
      <c r="WKI259" s="18"/>
      <c r="WKJ259" s="18"/>
      <c r="WKK259" s="18"/>
      <c r="WKL259" s="18"/>
      <c r="WKM259" s="18"/>
      <c r="WKN259" s="18"/>
      <c r="WKO259" s="18"/>
      <c r="WKP259" s="18"/>
      <c r="WKQ259" s="18"/>
      <c r="WKR259" s="18"/>
      <c r="WKS259" s="18"/>
      <c r="WKT259" s="18"/>
      <c r="WKU259" s="18"/>
      <c r="WKV259" s="18"/>
      <c r="WKW259" s="18"/>
      <c r="WKX259" s="18"/>
      <c r="WKY259" s="18"/>
      <c r="WKZ259" s="18"/>
      <c r="WLA259" s="18"/>
      <c r="WLB259" s="18"/>
      <c r="WLC259" s="18"/>
      <c r="WLD259" s="18"/>
      <c r="WLE259" s="18"/>
      <c r="WLF259" s="18"/>
      <c r="WLG259" s="18"/>
      <c r="WLH259" s="18"/>
      <c r="WLI259" s="18"/>
      <c r="WLJ259" s="18"/>
      <c r="WLK259" s="18"/>
      <c r="WLL259" s="18"/>
      <c r="WLM259" s="18"/>
      <c r="WLN259" s="18"/>
      <c r="WLO259" s="18"/>
      <c r="WLP259" s="18"/>
      <c r="WLQ259" s="18"/>
      <c r="WLR259" s="18"/>
      <c r="WLS259" s="18"/>
      <c r="WLT259" s="18"/>
      <c r="WLU259" s="18"/>
      <c r="WLV259" s="18"/>
      <c r="WLW259" s="18"/>
      <c r="WLX259" s="18"/>
      <c r="WLY259" s="18"/>
      <c r="WLZ259" s="18"/>
      <c r="WMA259" s="18"/>
      <c r="WMB259" s="18"/>
      <c r="WMC259" s="18"/>
      <c r="WMD259" s="18"/>
      <c r="WME259" s="18"/>
      <c r="WMF259" s="18"/>
      <c r="WMG259" s="18"/>
      <c r="WMH259" s="18"/>
      <c r="WMI259" s="18"/>
      <c r="WMJ259" s="18"/>
      <c r="WMK259" s="18"/>
      <c r="WML259" s="18"/>
      <c r="WMM259" s="18"/>
      <c r="WMN259" s="18"/>
      <c r="WMO259" s="18"/>
      <c r="WMP259" s="18"/>
      <c r="WMQ259" s="18"/>
      <c r="WMR259" s="18"/>
      <c r="WMS259" s="18"/>
      <c r="WMT259" s="18"/>
      <c r="WMU259" s="18"/>
      <c r="WMV259" s="18"/>
      <c r="WMW259" s="18"/>
      <c r="WMX259" s="18"/>
      <c r="WMY259" s="18"/>
      <c r="WMZ259" s="18"/>
      <c r="WNA259" s="18"/>
      <c r="WNB259" s="18"/>
      <c r="WNC259" s="18"/>
      <c r="WND259" s="18"/>
      <c r="WNE259" s="18"/>
      <c r="WNF259" s="18"/>
      <c r="WNG259" s="18"/>
      <c r="WNH259" s="18"/>
      <c r="WNI259" s="18"/>
      <c r="WNJ259" s="18"/>
      <c r="WNK259" s="18"/>
      <c r="WNL259" s="18"/>
      <c r="WNM259" s="18"/>
      <c r="WNN259" s="18"/>
      <c r="WNO259" s="18"/>
      <c r="WNP259" s="18"/>
      <c r="WNQ259" s="18"/>
      <c r="WNR259" s="18"/>
      <c r="WNS259" s="18"/>
      <c r="WNT259" s="18"/>
      <c r="WNU259" s="18"/>
      <c r="WNV259" s="18"/>
      <c r="WNW259" s="18"/>
      <c r="WNX259" s="18"/>
      <c r="WNY259" s="18"/>
      <c r="WNZ259" s="18"/>
      <c r="WOA259" s="18"/>
      <c r="WOB259" s="18"/>
      <c r="WOC259" s="18"/>
      <c r="WOD259" s="18"/>
      <c r="WOE259" s="18"/>
      <c r="WOF259" s="18"/>
      <c r="WOG259" s="18"/>
      <c r="WOH259" s="18"/>
      <c r="WOI259" s="18"/>
      <c r="WOJ259" s="18"/>
      <c r="WOK259" s="18"/>
      <c r="WOL259" s="18"/>
      <c r="WOM259" s="18"/>
      <c r="WON259" s="18"/>
      <c r="WOO259" s="18"/>
      <c r="WOP259" s="18"/>
      <c r="WOQ259" s="18"/>
      <c r="WOR259" s="18"/>
      <c r="WOS259" s="18"/>
      <c r="WOT259" s="18"/>
      <c r="WOU259" s="18"/>
      <c r="WOV259" s="18"/>
      <c r="WOW259" s="18"/>
      <c r="WOX259" s="18"/>
      <c r="WOY259" s="18"/>
      <c r="WOZ259" s="18"/>
      <c r="WPA259" s="18"/>
      <c r="WPB259" s="18"/>
      <c r="WPC259" s="18"/>
      <c r="WPD259" s="18"/>
      <c r="WPE259" s="18"/>
      <c r="WPF259" s="18"/>
      <c r="WPG259" s="18"/>
      <c r="WPH259" s="18"/>
      <c r="WPI259" s="18"/>
      <c r="WPJ259" s="18"/>
      <c r="WPK259" s="18"/>
      <c r="WPL259" s="18"/>
      <c r="WPM259" s="18"/>
      <c r="WPN259" s="18"/>
      <c r="WPO259" s="18"/>
      <c r="WPP259" s="18"/>
      <c r="WPQ259" s="18"/>
      <c r="WPR259" s="18"/>
      <c r="WPS259" s="18"/>
      <c r="WPT259" s="18"/>
      <c r="WPU259" s="18"/>
      <c r="WPV259" s="18"/>
      <c r="WPW259" s="18"/>
      <c r="WPX259" s="18"/>
      <c r="WPY259" s="18"/>
      <c r="WPZ259" s="18"/>
      <c r="WQA259" s="18"/>
      <c r="WQB259" s="18"/>
      <c r="WQC259" s="18"/>
      <c r="WQD259" s="18"/>
      <c r="WQE259" s="18"/>
      <c r="WQF259" s="18"/>
      <c r="WQG259" s="18"/>
      <c r="WQH259" s="18"/>
      <c r="WQI259" s="18"/>
      <c r="WQJ259" s="18"/>
      <c r="WQK259" s="18"/>
      <c r="WQL259" s="18"/>
      <c r="WQM259" s="18"/>
      <c r="WQN259" s="18"/>
      <c r="WQO259" s="18"/>
      <c r="WQP259" s="18"/>
      <c r="WQQ259" s="18"/>
      <c r="WQR259" s="18"/>
      <c r="WQS259" s="18"/>
      <c r="WQT259" s="18"/>
      <c r="WQU259" s="18"/>
      <c r="WQV259" s="18"/>
      <c r="WQW259" s="18"/>
      <c r="WQX259" s="18"/>
      <c r="WQY259" s="18"/>
      <c r="WQZ259" s="18"/>
      <c r="WRA259" s="18"/>
      <c r="WRB259" s="18"/>
      <c r="WRC259" s="18"/>
      <c r="WRD259" s="18"/>
      <c r="WRE259" s="18"/>
      <c r="WRF259" s="18"/>
      <c r="WRG259" s="18"/>
      <c r="WRH259" s="18"/>
      <c r="WRI259" s="18"/>
      <c r="WRJ259" s="18"/>
      <c r="WRK259" s="18"/>
      <c r="WRL259" s="18"/>
      <c r="WRM259" s="18"/>
      <c r="WRN259" s="18"/>
      <c r="WRO259" s="18"/>
      <c r="WRP259" s="18"/>
      <c r="WRQ259" s="18"/>
      <c r="WRR259" s="18"/>
      <c r="WRS259" s="18"/>
      <c r="WRT259" s="18"/>
      <c r="WRU259" s="18"/>
      <c r="WRV259" s="18"/>
      <c r="WRW259" s="18"/>
      <c r="WRX259" s="18"/>
      <c r="WRY259" s="18"/>
      <c r="WRZ259" s="18"/>
      <c r="WSA259" s="18"/>
      <c r="WSB259" s="18"/>
      <c r="WSC259" s="18"/>
      <c r="WSD259" s="18"/>
      <c r="WSE259" s="18"/>
      <c r="WSF259" s="18"/>
      <c r="WSG259" s="18"/>
      <c r="WSH259" s="18"/>
      <c r="WSI259" s="18"/>
      <c r="WSJ259" s="18"/>
      <c r="WSK259" s="18"/>
      <c r="WSL259" s="18"/>
      <c r="WSM259" s="18"/>
      <c r="WSN259" s="18"/>
      <c r="WSO259" s="18"/>
      <c r="WSP259" s="18"/>
      <c r="WSQ259" s="18"/>
      <c r="WSR259" s="18"/>
      <c r="WSS259" s="18"/>
      <c r="WST259" s="18"/>
      <c r="WSU259" s="18"/>
      <c r="WSV259" s="18"/>
      <c r="WSW259" s="18"/>
      <c r="WSX259" s="18"/>
      <c r="WSY259" s="18"/>
      <c r="WSZ259" s="18"/>
      <c r="WTA259" s="18"/>
      <c r="WTB259" s="18"/>
      <c r="WTC259" s="18"/>
      <c r="WTD259" s="18"/>
      <c r="WTE259" s="18"/>
      <c r="WTF259" s="18"/>
      <c r="WTG259" s="18"/>
      <c r="WTH259" s="18"/>
      <c r="WTI259" s="18"/>
      <c r="WTJ259" s="18"/>
      <c r="WTK259" s="18"/>
      <c r="WTL259" s="18"/>
      <c r="WTM259" s="18"/>
      <c r="WTN259" s="18"/>
      <c r="WTO259" s="18"/>
      <c r="WTP259" s="18"/>
      <c r="WTQ259" s="18"/>
      <c r="WTR259" s="18"/>
      <c r="WTS259" s="18"/>
      <c r="WTT259" s="18"/>
      <c r="WTU259" s="18"/>
      <c r="WTV259" s="18"/>
      <c r="WTW259" s="18"/>
      <c r="WTX259" s="18"/>
      <c r="WTY259" s="18"/>
      <c r="WTZ259" s="18"/>
      <c r="WUA259" s="18"/>
      <c r="WUB259" s="18"/>
      <c r="WUC259" s="18"/>
      <c r="WUD259" s="18"/>
      <c r="WUE259" s="18"/>
      <c r="WUF259" s="18"/>
      <c r="WUG259" s="18"/>
      <c r="WUH259" s="18"/>
      <c r="WUI259" s="18"/>
      <c r="WUJ259" s="18"/>
      <c r="WUK259" s="18"/>
      <c r="WUL259" s="18"/>
      <c r="WUM259" s="18"/>
      <c r="WUN259" s="18"/>
      <c r="WUO259" s="18"/>
      <c r="WUP259" s="18"/>
      <c r="WUQ259" s="18"/>
      <c r="WUR259" s="18"/>
      <c r="WUS259" s="18"/>
      <c r="WUT259" s="18"/>
      <c r="WUU259" s="18"/>
      <c r="WUV259" s="18"/>
      <c r="WUW259" s="18"/>
      <c r="WUX259" s="18"/>
      <c r="WUY259" s="18"/>
      <c r="WUZ259" s="18"/>
      <c r="WVA259" s="18"/>
      <c r="WVB259" s="18"/>
      <c r="WVC259" s="18"/>
      <c r="WVD259" s="18"/>
      <c r="WVE259" s="18"/>
      <c r="WVF259" s="18"/>
      <c r="WVG259" s="18"/>
      <c r="WVH259" s="18"/>
      <c r="WVI259" s="18"/>
      <c r="WVJ259" s="18"/>
      <c r="WVK259" s="18"/>
      <c r="WVL259" s="18"/>
      <c r="WVM259" s="18"/>
      <c r="WVN259" s="18"/>
      <c r="WVO259" s="18"/>
      <c r="WVP259" s="18"/>
      <c r="WVQ259" s="18"/>
      <c r="WVR259" s="18"/>
      <c r="WVS259" s="18"/>
      <c r="WVT259" s="18"/>
      <c r="WVU259" s="18"/>
      <c r="WVV259" s="18"/>
      <c r="WVW259" s="18"/>
      <c r="WVX259" s="18"/>
      <c r="WVY259" s="18"/>
      <c r="WVZ259" s="18"/>
      <c r="WWA259" s="18"/>
      <c r="WWB259" s="18"/>
      <c r="WWC259" s="18"/>
      <c r="WWD259" s="18"/>
      <c r="WWE259" s="18"/>
      <c r="WWF259" s="18"/>
      <c r="WWG259" s="18"/>
      <c r="WWH259" s="18"/>
      <c r="WWI259" s="18"/>
      <c r="WWJ259" s="18"/>
      <c r="WWK259" s="18"/>
      <c r="WWL259" s="18"/>
      <c r="WWM259" s="18"/>
      <c r="WWN259" s="18"/>
      <c r="WWO259" s="18"/>
      <c r="WWP259" s="18"/>
      <c r="WWQ259" s="18"/>
      <c r="WWR259" s="18"/>
      <c r="WWS259" s="18"/>
      <c r="WWT259" s="18"/>
      <c r="WWU259" s="18"/>
      <c r="WWV259" s="18"/>
      <c r="WWW259" s="18"/>
      <c r="WWX259" s="18"/>
      <c r="WWY259" s="18"/>
      <c r="WWZ259" s="18"/>
      <c r="WXA259" s="18"/>
      <c r="WXB259" s="18"/>
      <c r="WXC259" s="18"/>
      <c r="WXD259" s="18"/>
      <c r="WXE259" s="18"/>
      <c r="WXF259" s="18"/>
      <c r="WXG259" s="18"/>
      <c r="WXH259" s="18"/>
      <c r="WXI259" s="18"/>
      <c r="WXJ259" s="18"/>
      <c r="WXK259" s="18"/>
      <c r="WXL259" s="18"/>
      <c r="WXM259" s="18"/>
      <c r="WXN259" s="18"/>
      <c r="WXO259" s="18"/>
      <c r="WXP259" s="18"/>
      <c r="WXQ259" s="18"/>
      <c r="WXR259" s="18"/>
      <c r="WXS259" s="18"/>
      <c r="WXT259" s="18"/>
      <c r="WXU259" s="18"/>
      <c r="WXV259" s="18"/>
      <c r="WXW259" s="18"/>
      <c r="WXX259" s="18"/>
      <c r="WXY259" s="18"/>
      <c r="WXZ259" s="18"/>
      <c r="WYA259" s="18"/>
      <c r="WYB259" s="18"/>
      <c r="WYC259" s="18"/>
      <c r="WYD259" s="18"/>
      <c r="WYE259" s="18"/>
      <c r="WYF259" s="18"/>
      <c r="WYG259" s="18"/>
      <c r="WYH259" s="18"/>
      <c r="WYI259" s="18"/>
      <c r="WYJ259" s="18"/>
      <c r="WYK259" s="18"/>
      <c r="WYL259" s="18"/>
      <c r="WYM259" s="18"/>
      <c r="WYN259" s="18"/>
      <c r="WYO259" s="18"/>
      <c r="WYP259" s="18"/>
      <c r="WYQ259" s="18"/>
      <c r="WYR259" s="18"/>
      <c r="WYS259" s="18"/>
      <c r="WYT259" s="18"/>
      <c r="WYU259" s="18"/>
      <c r="WYV259" s="18"/>
      <c r="WYW259" s="18"/>
      <c r="WYX259" s="18"/>
      <c r="WYY259" s="18"/>
      <c r="WYZ259" s="18"/>
      <c r="WZA259" s="18"/>
      <c r="WZB259" s="18"/>
      <c r="WZC259" s="18"/>
      <c r="WZD259" s="18"/>
      <c r="WZE259" s="18"/>
      <c r="WZF259" s="18"/>
      <c r="WZG259" s="18"/>
      <c r="WZH259" s="18"/>
      <c r="WZI259" s="18"/>
      <c r="WZJ259" s="18"/>
      <c r="WZK259" s="18"/>
      <c r="WZL259" s="18"/>
      <c r="WZM259" s="18"/>
      <c r="WZN259" s="18"/>
      <c r="WZO259" s="18"/>
      <c r="WZP259" s="18"/>
      <c r="WZQ259" s="18"/>
      <c r="WZR259" s="18"/>
      <c r="WZS259" s="18"/>
      <c r="WZT259" s="18"/>
      <c r="WZU259" s="18"/>
      <c r="WZV259" s="18"/>
      <c r="WZW259" s="18"/>
      <c r="WZX259" s="18"/>
      <c r="WZY259" s="18"/>
      <c r="WZZ259" s="18"/>
      <c r="XAA259" s="18"/>
      <c r="XAB259" s="18"/>
      <c r="XAC259" s="18"/>
      <c r="XAD259" s="18"/>
      <c r="XAE259" s="18"/>
      <c r="XAF259" s="18"/>
      <c r="XAG259" s="18"/>
      <c r="XAH259" s="18"/>
      <c r="XAI259" s="18"/>
      <c r="XAJ259" s="18"/>
      <c r="XAK259" s="18"/>
      <c r="XAL259" s="18"/>
      <c r="XAM259" s="18"/>
      <c r="XAN259" s="18"/>
      <c r="XAO259" s="18"/>
      <c r="XAP259" s="18"/>
      <c r="XAQ259" s="18"/>
      <c r="XAR259" s="18"/>
      <c r="XAS259" s="18"/>
      <c r="XAT259" s="18"/>
      <c r="XAU259" s="18"/>
      <c r="XAV259" s="18"/>
      <c r="XAW259" s="18"/>
      <c r="XAX259" s="18"/>
      <c r="XAY259" s="18"/>
      <c r="XAZ259" s="18"/>
      <c r="XBA259" s="18"/>
      <c r="XBB259" s="18"/>
      <c r="XBC259" s="18"/>
      <c r="XBD259" s="18"/>
      <c r="XBE259" s="18"/>
      <c r="XBF259" s="18"/>
      <c r="XBG259" s="18"/>
      <c r="XBH259" s="18"/>
      <c r="XBI259" s="18"/>
      <c r="XBJ259" s="18"/>
      <c r="XBK259" s="18"/>
      <c r="XBL259" s="18"/>
      <c r="XBM259" s="18"/>
      <c r="XBN259" s="18"/>
      <c r="XBO259" s="18"/>
      <c r="XBP259" s="18"/>
      <c r="XBQ259" s="18"/>
      <c r="XBR259" s="18"/>
      <c r="XBS259" s="18"/>
      <c r="XBT259" s="18"/>
      <c r="XBU259" s="18"/>
      <c r="XBV259" s="18"/>
      <c r="XBW259" s="18"/>
      <c r="XBX259" s="18"/>
      <c r="XBY259" s="18"/>
      <c r="XBZ259" s="18"/>
      <c r="XCA259" s="18"/>
      <c r="XCB259" s="18"/>
      <c r="XCC259" s="18"/>
      <c r="XCD259" s="18"/>
      <c r="XCE259" s="18"/>
      <c r="XCF259" s="18"/>
      <c r="XCG259" s="18"/>
      <c r="XCH259" s="18"/>
      <c r="XCI259" s="18"/>
      <c r="XCJ259" s="18"/>
      <c r="XCK259" s="18"/>
      <c r="XCL259" s="18"/>
      <c r="XCM259" s="18"/>
      <c r="XCN259" s="18"/>
      <c r="XCO259" s="18"/>
      <c r="XCP259" s="18"/>
      <c r="XCQ259" s="18"/>
      <c r="XCR259" s="18"/>
      <c r="XCS259" s="18"/>
      <c r="XCT259" s="18"/>
      <c r="XCU259" s="18"/>
      <c r="XCV259" s="18"/>
      <c r="XCW259" s="18"/>
      <c r="XCX259" s="18"/>
      <c r="XCY259" s="18"/>
      <c r="XCZ259" s="18"/>
      <c r="XDA259" s="18"/>
      <c r="XDB259" s="18"/>
      <c r="XDC259" s="18"/>
      <c r="XDD259" s="18"/>
      <c r="XDE259" s="18"/>
      <c r="XDF259" s="18"/>
      <c r="XDG259" s="18"/>
      <c r="XDH259" s="18"/>
      <c r="XDI259" s="18"/>
      <c r="XDJ259" s="18"/>
      <c r="XDK259" s="18"/>
      <c r="XDL259" s="18"/>
      <c r="XDM259" s="18"/>
      <c r="XDN259" s="18"/>
      <c r="XDO259" s="18"/>
      <c r="XDP259" s="18"/>
      <c r="XDQ259" s="18"/>
      <c r="XDR259" s="18"/>
      <c r="XDS259" s="18"/>
      <c r="XDT259" s="18"/>
      <c r="XDU259" s="18"/>
      <c r="XDV259" s="18"/>
      <c r="XDW259" s="18"/>
      <c r="XDX259" s="18"/>
      <c r="XDY259" s="18"/>
      <c r="XDZ259" s="18"/>
      <c r="XEA259" s="18"/>
      <c r="XEB259" s="18"/>
      <c r="XEC259" s="18"/>
      <c r="XED259" s="18"/>
      <c r="XEE259" s="18"/>
      <c r="XEF259" s="18"/>
      <c r="XEG259" s="18"/>
      <c r="XEH259" s="18"/>
      <c r="XEI259" s="18"/>
      <c r="XEJ259" s="18"/>
      <c r="XEK259" s="18"/>
      <c r="XEL259" s="18"/>
      <c r="XEM259" s="18"/>
      <c r="XEN259" s="18"/>
      <c r="XEO259" s="18"/>
      <c r="XEP259" s="18"/>
      <c r="XEQ259" s="18"/>
      <c r="XER259" s="18"/>
      <c r="XES259" s="18"/>
      <c r="XET259" s="18"/>
      <c r="XEU259" s="18"/>
      <c r="XEV259" s="18"/>
      <c r="XEW259" s="18"/>
      <c r="XEX259" s="18"/>
      <c r="XEY259" s="18"/>
      <c r="XEZ259" s="18"/>
      <c r="XFA259" s="18"/>
      <c r="XFB259" s="18"/>
      <c r="XFC259" s="18"/>
      <c r="XFD259" s="18"/>
    </row>
    <row r="260" spans="1:4054 14285:16384" ht="21.6" customHeight="1" x14ac:dyDescent="0.25">
      <c r="A260" s="5"/>
      <c r="B260" s="36" t="s">
        <v>74</v>
      </c>
      <c r="C260" s="42" t="s">
        <v>35</v>
      </c>
      <c r="D260" s="36">
        <v>100</v>
      </c>
      <c r="E260" s="43">
        <f t="shared" ref="E260:P260" si="116">BD260*100/100</f>
        <v>0.4</v>
      </c>
      <c r="F260" s="43">
        <f t="shared" si="116"/>
        <v>0.3</v>
      </c>
      <c r="G260" s="43">
        <f t="shared" si="116"/>
        <v>10.3</v>
      </c>
      <c r="H260" s="43">
        <f t="shared" si="116"/>
        <v>47</v>
      </c>
      <c r="I260" s="43">
        <f t="shared" si="116"/>
        <v>0</v>
      </c>
      <c r="J260" s="43">
        <f t="shared" si="116"/>
        <v>0.02</v>
      </c>
      <c r="K260" s="43">
        <f t="shared" si="116"/>
        <v>0.02</v>
      </c>
      <c r="L260" s="43">
        <f t="shared" si="116"/>
        <v>5</v>
      </c>
      <c r="M260" s="43">
        <f t="shared" si="116"/>
        <v>19</v>
      </c>
      <c r="N260" s="43">
        <f t="shared" si="116"/>
        <v>12</v>
      </c>
      <c r="O260" s="43">
        <f t="shared" si="116"/>
        <v>16</v>
      </c>
      <c r="P260" s="43">
        <f t="shared" si="116"/>
        <v>2.2999999999999998</v>
      </c>
      <c r="BD260" s="43">
        <v>0.4</v>
      </c>
      <c r="BE260" s="43">
        <v>0.3</v>
      </c>
      <c r="BF260" s="43">
        <v>10.3</v>
      </c>
      <c r="BG260" s="43">
        <v>47</v>
      </c>
      <c r="BH260" s="46"/>
      <c r="BI260" s="36">
        <v>0.02</v>
      </c>
      <c r="BJ260" s="36">
        <v>0.02</v>
      </c>
      <c r="BK260" s="43">
        <v>5</v>
      </c>
      <c r="BL260" s="43">
        <v>19</v>
      </c>
      <c r="BM260" s="43">
        <v>12</v>
      </c>
      <c r="BN260" s="43">
        <v>16</v>
      </c>
      <c r="BO260" s="43">
        <v>2.2999999999999998</v>
      </c>
    </row>
    <row r="261" spans="1:4054 14285:16384" s="17" customFormat="1" x14ac:dyDescent="0.25">
      <c r="A261" s="110"/>
      <c r="B261" s="26"/>
      <c r="C261" s="47" t="s">
        <v>205</v>
      </c>
      <c r="D261" s="36">
        <f>SUM(D257:D260)</f>
        <v>380</v>
      </c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16"/>
      <c r="AO261" s="43"/>
      <c r="AP261" s="43"/>
      <c r="AQ261" s="43"/>
      <c r="AR261" s="43"/>
      <c r="AS261" s="43"/>
      <c r="AT261" s="43"/>
      <c r="AU261" s="43"/>
      <c r="AV261" s="43"/>
      <c r="AW261" s="43"/>
      <c r="AX261" s="43"/>
      <c r="AY261" s="43"/>
      <c r="AZ261" s="43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8"/>
      <c r="HH261" s="18"/>
      <c r="HI261" s="18"/>
      <c r="HJ261" s="18"/>
      <c r="HK261" s="18"/>
      <c r="HL261" s="18"/>
      <c r="HM261" s="18"/>
      <c r="HN261" s="18"/>
      <c r="HO261" s="18"/>
      <c r="HP261" s="18"/>
      <c r="HQ261" s="18"/>
      <c r="HR261" s="18"/>
      <c r="HS261" s="18"/>
      <c r="HT261" s="18"/>
      <c r="HU261" s="18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IP261" s="18"/>
      <c r="IQ261" s="18"/>
      <c r="IR261" s="18"/>
      <c r="IS261" s="18"/>
      <c r="IT261" s="18"/>
      <c r="IU261" s="18"/>
      <c r="IV261" s="18"/>
      <c r="IW261" s="18"/>
      <c r="IX261" s="18"/>
      <c r="IY261" s="18"/>
      <c r="IZ261" s="18"/>
      <c r="JA261" s="18"/>
      <c r="JB261" s="18"/>
      <c r="JC261" s="18"/>
      <c r="JD261" s="18"/>
      <c r="JE261" s="18"/>
      <c r="JF261" s="18"/>
      <c r="JG261" s="18"/>
      <c r="JH261" s="18"/>
      <c r="JI261" s="18"/>
      <c r="JJ261" s="18"/>
      <c r="JK261" s="18"/>
      <c r="JL261" s="18"/>
      <c r="JM261" s="18"/>
      <c r="JN261" s="18"/>
      <c r="JO261" s="18"/>
      <c r="JP261" s="18"/>
      <c r="JQ261" s="18"/>
      <c r="JR261" s="18"/>
      <c r="JS261" s="18"/>
      <c r="JT261" s="18"/>
      <c r="JU261" s="18"/>
      <c r="JV261" s="18"/>
      <c r="JW261" s="18"/>
      <c r="JX261" s="18"/>
      <c r="JY261" s="18"/>
      <c r="JZ261" s="18"/>
      <c r="KA261" s="18"/>
      <c r="KB261" s="18"/>
      <c r="KC261" s="18"/>
      <c r="KD261" s="18"/>
      <c r="KE261" s="18"/>
      <c r="KF261" s="18"/>
      <c r="KG261" s="18"/>
      <c r="KH261" s="18"/>
      <c r="KI261" s="18"/>
      <c r="KJ261" s="18"/>
      <c r="KK261" s="18"/>
      <c r="KL261" s="18"/>
      <c r="KM261" s="18"/>
      <c r="KN261" s="18"/>
      <c r="KO261" s="18"/>
      <c r="KP261" s="18"/>
      <c r="KQ261" s="18"/>
      <c r="KR261" s="18"/>
      <c r="KS261" s="18"/>
      <c r="KT261" s="18"/>
      <c r="KU261" s="18"/>
      <c r="KV261" s="18"/>
      <c r="KW261" s="18"/>
      <c r="KX261" s="18"/>
      <c r="KY261" s="18"/>
      <c r="KZ261" s="18"/>
      <c r="LA261" s="18"/>
      <c r="LB261" s="18"/>
      <c r="LC261" s="18"/>
      <c r="LD261" s="18"/>
      <c r="LE261" s="18"/>
      <c r="LF261" s="18"/>
      <c r="LG261" s="18"/>
      <c r="LH261" s="18"/>
      <c r="LI261" s="18"/>
      <c r="LJ261" s="18"/>
      <c r="LK261" s="18"/>
      <c r="LL261" s="18"/>
      <c r="LM261" s="18"/>
      <c r="LN261" s="18"/>
      <c r="LO261" s="18"/>
      <c r="LP261" s="18"/>
      <c r="LQ261" s="18"/>
      <c r="LR261" s="18"/>
      <c r="LS261" s="18"/>
      <c r="LT261" s="18"/>
      <c r="LU261" s="18"/>
      <c r="LV261" s="18"/>
      <c r="LW261" s="18"/>
      <c r="LX261" s="18"/>
      <c r="LY261" s="18"/>
      <c r="LZ261" s="18"/>
      <c r="MA261" s="18"/>
      <c r="MB261" s="18"/>
      <c r="MC261" s="18"/>
      <c r="MD261" s="18"/>
      <c r="ME261" s="18"/>
      <c r="MF261" s="18"/>
      <c r="MG261" s="18"/>
      <c r="MH261" s="18"/>
      <c r="MI261" s="18"/>
      <c r="MJ261" s="18"/>
      <c r="MK261" s="18"/>
      <c r="ML261" s="18"/>
      <c r="MM261" s="18"/>
      <c r="MN261" s="18"/>
      <c r="MO261" s="18"/>
      <c r="MP261" s="18"/>
      <c r="MQ261" s="18"/>
      <c r="MR261" s="18"/>
      <c r="MS261" s="18"/>
      <c r="MT261" s="18"/>
      <c r="MU261" s="18"/>
      <c r="MV261" s="18"/>
      <c r="MW261" s="18"/>
      <c r="MX261" s="18"/>
      <c r="MY261" s="18"/>
      <c r="MZ261" s="18"/>
      <c r="NA261" s="18"/>
      <c r="NB261" s="18"/>
      <c r="NC261" s="18"/>
      <c r="ND261" s="18"/>
      <c r="NE261" s="18"/>
      <c r="NF261" s="18"/>
      <c r="NG261" s="18"/>
      <c r="NH261" s="18"/>
      <c r="NI261" s="18"/>
      <c r="NJ261" s="18"/>
      <c r="NK261" s="18"/>
      <c r="NL261" s="18"/>
      <c r="NM261" s="18"/>
      <c r="NN261" s="18"/>
      <c r="NO261" s="18"/>
      <c r="NP261" s="18"/>
      <c r="NQ261" s="18"/>
      <c r="NR261" s="18"/>
      <c r="NS261" s="18"/>
      <c r="NT261" s="18"/>
      <c r="NU261" s="18"/>
      <c r="NV261" s="18"/>
      <c r="NW261" s="18"/>
      <c r="NX261" s="18"/>
      <c r="NY261" s="18"/>
      <c r="NZ261" s="18"/>
      <c r="OA261" s="18"/>
      <c r="OB261" s="18"/>
      <c r="OC261" s="18"/>
      <c r="OD261" s="18"/>
      <c r="OE261" s="18"/>
      <c r="OF261" s="18"/>
      <c r="OG261" s="18"/>
      <c r="OH261" s="18"/>
      <c r="OI261" s="18"/>
      <c r="OJ261" s="18"/>
      <c r="OK261" s="18"/>
      <c r="OL261" s="18"/>
      <c r="OM261" s="18"/>
      <c r="ON261" s="18"/>
      <c r="OO261" s="18"/>
      <c r="OP261" s="18"/>
      <c r="OQ261" s="18"/>
      <c r="OR261" s="18"/>
      <c r="OS261" s="18"/>
      <c r="OT261" s="18"/>
      <c r="OU261" s="18"/>
      <c r="OV261" s="18"/>
      <c r="OW261" s="18"/>
      <c r="OX261" s="18"/>
      <c r="OY261" s="18"/>
      <c r="OZ261" s="18"/>
      <c r="PA261" s="18"/>
      <c r="PB261" s="18"/>
      <c r="PC261" s="18"/>
      <c r="PD261" s="18"/>
      <c r="PE261" s="18"/>
      <c r="PF261" s="18"/>
      <c r="PG261" s="18"/>
      <c r="PH261" s="18"/>
      <c r="PI261" s="18"/>
      <c r="PJ261" s="18"/>
      <c r="PK261" s="18"/>
      <c r="PL261" s="18"/>
      <c r="PM261" s="18"/>
      <c r="PN261" s="18"/>
      <c r="PO261" s="18"/>
      <c r="PP261" s="18"/>
      <c r="PQ261" s="18"/>
      <c r="PR261" s="18"/>
      <c r="PS261" s="18"/>
      <c r="PT261" s="18"/>
      <c r="PU261" s="18"/>
      <c r="PV261" s="18"/>
      <c r="PW261" s="18"/>
      <c r="PX261" s="18"/>
      <c r="PY261" s="18"/>
      <c r="PZ261" s="18"/>
      <c r="QA261" s="18"/>
      <c r="QB261" s="18"/>
      <c r="QC261" s="18"/>
      <c r="QD261" s="18"/>
      <c r="QE261" s="18"/>
      <c r="QF261" s="18"/>
      <c r="QG261" s="18"/>
      <c r="QH261" s="18"/>
      <c r="QI261" s="18"/>
      <c r="QJ261" s="18"/>
      <c r="QK261" s="18"/>
      <c r="QL261" s="18"/>
      <c r="QM261" s="18"/>
      <c r="QN261" s="18"/>
      <c r="QO261" s="18"/>
      <c r="QP261" s="18"/>
      <c r="QQ261" s="18"/>
      <c r="QR261" s="18"/>
      <c r="QS261" s="18"/>
      <c r="QT261" s="18"/>
      <c r="QU261" s="18"/>
      <c r="QV261" s="18"/>
      <c r="QW261" s="18"/>
      <c r="QX261" s="18"/>
      <c r="QY261" s="18"/>
      <c r="QZ261" s="18"/>
      <c r="RA261" s="18"/>
      <c r="RB261" s="18"/>
      <c r="RC261" s="18"/>
      <c r="RD261" s="18"/>
      <c r="RE261" s="18"/>
      <c r="RF261" s="18"/>
      <c r="RG261" s="18"/>
      <c r="RH261" s="18"/>
      <c r="RI261" s="18"/>
      <c r="RJ261" s="18"/>
      <c r="RK261" s="18"/>
      <c r="RL261" s="18"/>
      <c r="RM261" s="18"/>
      <c r="RN261" s="18"/>
      <c r="RO261" s="18"/>
      <c r="RP261" s="18"/>
      <c r="RQ261" s="18"/>
      <c r="RR261" s="18"/>
      <c r="RS261" s="18"/>
      <c r="RT261" s="18"/>
      <c r="RU261" s="18"/>
      <c r="RV261" s="18"/>
      <c r="RW261" s="18"/>
      <c r="RX261" s="18"/>
      <c r="RY261" s="18"/>
      <c r="RZ261" s="18"/>
      <c r="SA261" s="18"/>
      <c r="SB261" s="18"/>
      <c r="SC261" s="18"/>
      <c r="SD261" s="18"/>
      <c r="SE261" s="18"/>
      <c r="SF261" s="18"/>
      <c r="SG261" s="18"/>
      <c r="SH261" s="18"/>
      <c r="SI261" s="18"/>
      <c r="SJ261" s="18"/>
      <c r="SK261" s="18"/>
      <c r="SL261" s="18"/>
      <c r="SM261" s="18"/>
      <c r="SN261" s="18"/>
      <c r="SO261" s="18"/>
      <c r="SP261" s="18"/>
      <c r="SQ261" s="18"/>
      <c r="SR261" s="18"/>
      <c r="SS261" s="18"/>
      <c r="ST261" s="18"/>
      <c r="SU261" s="18"/>
      <c r="SV261" s="18"/>
      <c r="SW261" s="18"/>
      <c r="SX261" s="18"/>
      <c r="SY261" s="18"/>
      <c r="SZ261" s="18"/>
      <c r="TA261" s="18"/>
      <c r="TB261" s="18"/>
      <c r="TC261" s="18"/>
      <c r="TD261" s="18"/>
      <c r="TE261" s="18"/>
      <c r="TF261" s="18"/>
      <c r="TG261" s="18"/>
      <c r="TH261" s="18"/>
      <c r="TI261" s="18"/>
      <c r="TJ261" s="18"/>
      <c r="TK261" s="18"/>
      <c r="TL261" s="18"/>
      <c r="TM261" s="18"/>
      <c r="TN261" s="18"/>
      <c r="TO261" s="18"/>
      <c r="TP261" s="18"/>
      <c r="TQ261" s="18"/>
      <c r="TR261" s="18"/>
      <c r="TS261" s="18"/>
      <c r="TT261" s="18"/>
      <c r="TU261" s="18"/>
      <c r="TV261" s="18"/>
      <c r="TW261" s="18"/>
      <c r="TX261" s="18"/>
      <c r="TY261" s="18"/>
      <c r="TZ261" s="18"/>
      <c r="UA261" s="18"/>
      <c r="UB261" s="18"/>
      <c r="UC261" s="18"/>
      <c r="UD261" s="18"/>
      <c r="UE261" s="18"/>
      <c r="UF261" s="18"/>
      <c r="UG261" s="18"/>
      <c r="UH261" s="18"/>
      <c r="UI261" s="18"/>
      <c r="UJ261" s="18"/>
      <c r="UK261" s="18"/>
      <c r="UL261" s="18"/>
      <c r="UM261" s="18"/>
      <c r="UN261" s="18"/>
      <c r="UO261" s="18"/>
      <c r="UP261" s="18"/>
      <c r="UQ261" s="18"/>
      <c r="UR261" s="18"/>
      <c r="US261" s="18"/>
      <c r="UT261" s="18"/>
      <c r="UU261" s="18"/>
      <c r="UV261" s="18"/>
      <c r="UW261" s="18"/>
      <c r="UX261" s="18"/>
      <c r="UY261" s="18"/>
      <c r="UZ261" s="18"/>
      <c r="VA261" s="18"/>
      <c r="VB261" s="18"/>
      <c r="VC261" s="18"/>
      <c r="VD261" s="18"/>
      <c r="VE261" s="18"/>
      <c r="VF261" s="18"/>
      <c r="VG261" s="18"/>
      <c r="VH261" s="18"/>
      <c r="VI261" s="18"/>
      <c r="VJ261" s="18"/>
      <c r="VK261" s="18"/>
      <c r="VL261" s="18"/>
      <c r="VM261" s="18"/>
      <c r="VN261" s="18"/>
      <c r="VO261" s="18"/>
      <c r="VP261" s="18"/>
      <c r="VQ261" s="18"/>
      <c r="VR261" s="18"/>
      <c r="VS261" s="18"/>
      <c r="VT261" s="18"/>
      <c r="VU261" s="18"/>
      <c r="VV261" s="18"/>
      <c r="VW261" s="18"/>
      <c r="VX261" s="18"/>
      <c r="VY261" s="18"/>
      <c r="VZ261" s="18"/>
      <c r="WA261" s="18"/>
      <c r="WB261" s="18"/>
      <c r="WC261" s="18"/>
      <c r="WD261" s="18"/>
      <c r="WE261" s="18"/>
      <c r="WF261" s="18"/>
      <c r="WG261" s="18"/>
      <c r="WH261" s="18"/>
      <c r="WI261" s="18"/>
      <c r="WJ261" s="18"/>
      <c r="WK261" s="18"/>
      <c r="WL261" s="18"/>
      <c r="WM261" s="18"/>
      <c r="WN261" s="18"/>
      <c r="WO261" s="18"/>
      <c r="WP261" s="18"/>
      <c r="WQ261" s="18"/>
      <c r="WR261" s="18"/>
      <c r="WS261" s="18"/>
      <c r="WT261" s="18"/>
      <c r="WU261" s="18"/>
      <c r="WV261" s="18"/>
      <c r="WW261" s="18"/>
      <c r="WX261" s="18"/>
      <c r="WY261" s="18"/>
      <c r="WZ261" s="18"/>
      <c r="XA261" s="18"/>
      <c r="XB261" s="18"/>
      <c r="XC261" s="18"/>
      <c r="XD261" s="18"/>
      <c r="XE261" s="18"/>
      <c r="XF261" s="18"/>
      <c r="XG261" s="18"/>
      <c r="XH261" s="18"/>
      <c r="XI261" s="18"/>
      <c r="XJ261" s="18"/>
      <c r="XK261" s="18"/>
      <c r="XL261" s="18"/>
      <c r="XM261" s="18"/>
      <c r="XN261" s="18"/>
      <c r="XO261" s="18"/>
      <c r="XP261" s="18"/>
      <c r="XQ261" s="18"/>
      <c r="XR261" s="18"/>
      <c r="XS261" s="18"/>
      <c r="XT261" s="18"/>
      <c r="XU261" s="18"/>
      <c r="XV261" s="18"/>
      <c r="XW261" s="18"/>
      <c r="XX261" s="18"/>
      <c r="XY261" s="18"/>
      <c r="XZ261" s="18"/>
      <c r="YA261" s="18"/>
      <c r="YB261" s="18"/>
      <c r="YC261" s="18"/>
      <c r="YD261" s="18"/>
      <c r="YE261" s="18"/>
      <c r="YF261" s="18"/>
      <c r="YG261" s="18"/>
      <c r="YH261" s="18"/>
      <c r="YI261" s="18"/>
      <c r="YJ261" s="18"/>
      <c r="YK261" s="18"/>
      <c r="YL261" s="18"/>
      <c r="YM261" s="18"/>
      <c r="YN261" s="18"/>
      <c r="YO261" s="18"/>
      <c r="YP261" s="18"/>
      <c r="YQ261" s="18"/>
      <c r="YR261" s="18"/>
      <c r="YS261" s="18"/>
      <c r="YT261" s="18"/>
      <c r="YU261" s="18"/>
      <c r="YV261" s="18"/>
      <c r="YW261" s="18"/>
      <c r="YX261" s="18"/>
      <c r="YY261" s="18"/>
      <c r="YZ261" s="18"/>
      <c r="ZA261" s="18"/>
      <c r="ZB261" s="18"/>
      <c r="ZC261" s="18"/>
      <c r="ZD261" s="18"/>
      <c r="ZE261" s="18"/>
      <c r="ZF261" s="18"/>
      <c r="ZG261" s="18"/>
      <c r="ZH261" s="18"/>
      <c r="ZI261" s="18"/>
      <c r="ZJ261" s="18"/>
      <c r="ZK261" s="18"/>
      <c r="ZL261" s="18"/>
      <c r="ZM261" s="18"/>
      <c r="ZN261" s="18"/>
      <c r="ZO261" s="18"/>
      <c r="ZP261" s="18"/>
      <c r="ZQ261" s="18"/>
      <c r="ZR261" s="18"/>
      <c r="ZS261" s="18"/>
      <c r="ZT261" s="18"/>
      <c r="ZU261" s="18"/>
      <c r="ZV261" s="18"/>
      <c r="ZW261" s="18"/>
      <c r="ZX261" s="18"/>
      <c r="ZY261" s="18"/>
      <c r="ZZ261" s="18"/>
      <c r="AAA261" s="18"/>
      <c r="AAB261" s="18"/>
      <c r="AAC261" s="18"/>
      <c r="AAD261" s="18"/>
      <c r="AAE261" s="18"/>
      <c r="AAF261" s="18"/>
      <c r="AAG261" s="18"/>
      <c r="AAH261" s="18"/>
      <c r="AAI261" s="18"/>
      <c r="AAJ261" s="18"/>
      <c r="AAK261" s="18"/>
      <c r="AAL261" s="18"/>
      <c r="AAM261" s="18"/>
      <c r="AAN261" s="18"/>
      <c r="AAO261" s="18"/>
      <c r="AAP261" s="18"/>
      <c r="AAQ261" s="18"/>
      <c r="AAR261" s="18"/>
      <c r="AAS261" s="18"/>
      <c r="AAT261" s="18"/>
      <c r="AAU261" s="18"/>
      <c r="AAV261" s="18"/>
      <c r="AAW261" s="18"/>
      <c r="AAX261" s="18"/>
      <c r="AAY261" s="18"/>
      <c r="AAZ261" s="18"/>
      <c r="ABA261" s="18"/>
      <c r="ABB261" s="18"/>
      <c r="ABC261" s="18"/>
      <c r="ABD261" s="18"/>
      <c r="ABE261" s="18"/>
      <c r="ABF261" s="18"/>
      <c r="ABG261" s="18"/>
      <c r="ABH261" s="18"/>
      <c r="ABI261" s="18"/>
      <c r="ABJ261" s="18"/>
      <c r="ABK261" s="18"/>
      <c r="ABL261" s="18"/>
      <c r="ABM261" s="18"/>
      <c r="ABN261" s="18"/>
      <c r="ABO261" s="18"/>
      <c r="ABP261" s="18"/>
      <c r="ABQ261" s="18"/>
      <c r="ABR261" s="18"/>
      <c r="ABS261" s="18"/>
      <c r="ABT261" s="18"/>
      <c r="ABU261" s="18"/>
      <c r="ABV261" s="18"/>
      <c r="ABW261" s="18"/>
      <c r="ABX261" s="18"/>
      <c r="ABY261" s="18"/>
      <c r="ABZ261" s="18"/>
      <c r="ACA261" s="18"/>
      <c r="ACB261" s="18"/>
      <c r="ACC261" s="18"/>
      <c r="ACD261" s="18"/>
      <c r="ACE261" s="18"/>
      <c r="ACF261" s="18"/>
      <c r="ACG261" s="18"/>
      <c r="ACH261" s="18"/>
      <c r="ACI261" s="18"/>
      <c r="ACJ261" s="18"/>
      <c r="ACK261" s="18"/>
      <c r="ACL261" s="18"/>
      <c r="ACM261" s="18"/>
      <c r="ACN261" s="18"/>
      <c r="ACO261" s="18"/>
      <c r="ACP261" s="18"/>
      <c r="ACQ261" s="18"/>
      <c r="ACR261" s="18"/>
      <c r="ACS261" s="18"/>
      <c r="ACT261" s="18"/>
      <c r="ACU261" s="18"/>
      <c r="ACV261" s="18"/>
      <c r="ACW261" s="18"/>
      <c r="ACX261" s="18"/>
      <c r="ACY261" s="18"/>
      <c r="ACZ261" s="18"/>
      <c r="ADA261" s="18"/>
      <c r="ADB261" s="18"/>
      <c r="ADC261" s="18"/>
      <c r="ADD261" s="18"/>
      <c r="ADE261" s="18"/>
      <c r="ADF261" s="18"/>
      <c r="ADG261" s="18"/>
      <c r="ADH261" s="18"/>
      <c r="ADI261" s="18"/>
      <c r="ADJ261" s="18"/>
      <c r="ADK261" s="18"/>
      <c r="ADL261" s="18"/>
      <c r="ADM261" s="18"/>
      <c r="ADN261" s="18"/>
      <c r="ADO261" s="18"/>
      <c r="ADP261" s="18"/>
      <c r="ADQ261" s="18"/>
      <c r="ADR261" s="18"/>
      <c r="ADS261" s="18"/>
      <c r="ADT261" s="18"/>
      <c r="ADU261" s="18"/>
      <c r="ADV261" s="18"/>
      <c r="ADW261" s="18"/>
      <c r="ADX261" s="18"/>
      <c r="ADY261" s="18"/>
      <c r="ADZ261" s="18"/>
      <c r="AEA261" s="18"/>
      <c r="AEB261" s="18"/>
      <c r="AEC261" s="18"/>
      <c r="AED261" s="18"/>
      <c r="AEE261" s="18"/>
      <c r="AEF261" s="18"/>
      <c r="AEG261" s="18"/>
      <c r="AEH261" s="18"/>
      <c r="AEI261" s="18"/>
      <c r="AEJ261" s="18"/>
      <c r="AEK261" s="18"/>
      <c r="AEL261" s="18"/>
      <c r="AEM261" s="18"/>
      <c r="AEN261" s="18"/>
      <c r="AEO261" s="18"/>
      <c r="AEP261" s="18"/>
      <c r="AEQ261" s="18"/>
      <c r="AER261" s="18"/>
      <c r="AES261" s="18"/>
      <c r="AET261" s="18"/>
      <c r="AEU261" s="18"/>
      <c r="AEV261" s="18"/>
      <c r="AEW261" s="18"/>
      <c r="AEX261" s="18"/>
      <c r="AEY261" s="18"/>
      <c r="AEZ261" s="18"/>
      <c r="AFA261" s="18"/>
      <c r="AFB261" s="18"/>
      <c r="AFC261" s="18"/>
      <c r="AFD261" s="18"/>
      <c r="AFE261" s="18"/>
      <c r="AFF261" s="18"/>
      <c r="AFG261" s="18"/>
      <c r="AFH261" s="18"/>
      <c r="AFI261" s="18"/>
      <c r="AFJ261" s="18"/>
      <c r="AFK261" s="18"/>
      <c r="AFL261" s="18"/>
      <c r="AFM261" s="18"/>
      <c r="AFN261" s="18"/>
      <c r="AFO261" s="18"/>
      <c r="AFP261" s="18"/>
      <c r="AFQ261" s="18"/>
      <c r="AFR261" s="18"/>
      <c r="AFS261" s="18"/>
      <c r="AFT261" s="18"/>
      <c r="AFU261" s="18"/>
      <c r="AFV261" s="18"/>
      <c r="AFW261" s="18"/>
      <c r="AFX261" s="18"/>
      <c r="AFY261" s="18"/>
      <c r="AFZ261" s="18"/>
      <c r="AGA261" s="18"/>
      <c r="AGB261" s="18"/>
      <c r="AGC261" s="18"/>
      <c r="AGD261" s="18"/>
      <c r="AGE261" s="18"/>
      <c r="AGF261" s="18"/>
      <c r="AGG261" s="18"/>
      <c r="AGH261" s="18"/>
      <c r="AGI261" s="18"/>
      <c r="AGJ261" s="18"/>
      <c r="AGK261" s="18"/>
      <c r="AGL261" s="18"/>
      <c r="AGM261" s="18"/>
      <c r="AGN261" s="18"/>
      <c r="AGO261" s="18"/>
      <c r="AGP261" s="18"/>
      <c r="AGQ261" s="18"/>
      <c r="AGR261" s="18"/>
      <c r="AGS261" s="18"/>
      <c r="AGT261" s="18"/>
      <c r="AGU261" s="18"/>
      <c r="AGV261" s="18"/>
      <c r="AGW261" s="18"/>
      <c r="AGX261" s="18"/>
      <c r="AGY261" s="18"/>
      <c r="AGZ261" s="18"/>
      <c r="AHA261" s="18"/>
      <c r="AHB261" s="18"/>
      <c r="AHC261" s="18"/>
      <c r="AHD261" s="18"/>
      <c r="AHE261" s="18"/>
      <c r="AHF261" s="18"/>
      <c r="AHG261" s="18"/>
      <c r="AHH261" s="18"/>
      <c r="AHI261" s="18"/>
      <c r="AHJ261" s="18"/>
      <c r="AHK261" s="18"/>
      <c r="AHL261" s="18"/>
      <c r="AHM261" s="18"/>
      <c r="AHN261" s="18"/>
      <c r="AHO261" s="18"/>
      <c r="AHP261" s="18"/>
      <c r="AHQ261" s="18"/>
      <c r="AHR261" s="18"/>
      <c r="AHS261" s="18"/>
      <c r="AHT261" s="18"/>
      <c r="AHU261" s="18"/>
      <c r="AHV261" s="18"/>
      <c r="AHW261" s="18"/>
      <c r="AHX261" s="18"/>
      <c r="AHY261" s="18"/>
      <c r="AHZ261" s="18"/>
      <c r="AIA261" s="18"/>
      <c r="AIB261" s="18"/>
      <c r="AIC261" s="18"/>
      <c r="AID261" s="18"/>
      <c r="AIE261" s="18"/>
      <c r="AIF261" s="18"/>
      <c r="AIG261" s="18"/>
      <c r="AIH261" s="18"/>
      <c r="AII261" s="18"/>
      <c r="AIJ261" s="18"/>
      <c r="AIK261" s="18"/>
      <c r="AIL261" s="18"/>
      <c r="AIM261" s="18"/>
      <c r="AIN261" s="18"/>
      <c r="AIO261" s="18"/>
      <c r="AIP261" s="18"/>
      <c r="AIQ261" s="18"/>
      <c r="AIR261" s="18"/>
      <c r="AIS261" s="18"/>
      <c r="AIT261" s="18"/>
      <c r="AIU261" s="18"/>
      <c r="AIV261" s="18"/>
      <c r="AIW261" s="18"/>
      <c r="AIX261" s="18"/>
      <c r="AIY261" s="18"/>
      <c r="AIZ261" s="18"/>
      <c r="AJA261" s="18"/>
      <c r="AJB261" s="18"/>
      <c r="AJC261" s="18"/>
      <c r="AJD261" s="18"/>
      <c r="AJE261" s="18"/>
      <c r="AJF261" s="18"/>
      <c r="AJG261" s="18"/>
      <c r="AJH261" s="18"/>
      <c r="AJI261" s="18"/>
      <c r="AJJ261" s="18"/>
      <c r="AJK261" s="18"/>
      <c r="AJL261" s="18"/>
      <c r="AJM261" s="18"/>
      <c r="AJN261" s="18"/>
      <c r="AJO261" s="18"/>
      <c r="AJP261" s="18"/>
      <c r="AJQ261" s="18"/>
      <c r="AJR261" s="18"/>
      <c r="AJS261" s="18"/>
      <c r="AJT261" s="18"/>
      <c r="AJU261" s="18"/>
      <c r="AJV261" s="18"/>
      <c r="AJW261" s="18"/>
      <c r="AJX261" s="18"/>
      <c r="AJY261" s="18"/>
      <c r="AJZ261" s="18"/>
      <c r="AKA261" s="18"/>
      <c r="AKB261" s="18"/>
      <c r="AKC261" s="18"/>
      <c r="AKD261" s="18"/>
      <c r="AKE261" s="18"/>
      <c r="AKF261" s="18"/>
      <c r="AKG261" s="18"/>
      <c r="AKH261" s="18"/>
      <c r="AKI261" s="18"/>
      <c r="AKJ261" s="18"/>
      <c r="AKK261" s="18"/>
      <c r="AKL261" s="18"/>
      <c r="AKM261" s="18"/>
      <c r="AKN261" s="18"/>
      <c r="AKO261" s="18"/>
      <c r="AKP261" s="18"/>
      <c r="AKQ261" s="18"/>
      <c r="AKR261" s="18"/>
      <c r="AKS261" s="18"/>
      <c r="AKT261" s="18"/>
      <c r="AKU261" s="18"/>
      <c r="AKV261" s="18"/>
      <c r="AKW261" s="18"/>
      <c r="AKX261" s="18"/>
      <c r="AKY261" s="18"/>
      <c r="AKZ261" s="18"/>
      <c r="ALA261" s="18"/>
      <c r="ALB261" s="18"/>
      <c r="ALC261" s="18"/>
      <c r="ALD261" s="18"/>
      <c r="ALE261" s="18"/>
      <c r="ALF261" s="18"/>
      <c r="ALG261" s="18"/>
      <c r="ALH261" s="18"/>
      <c r="ALI261" s="18"/>
      <c r="ALJ261" s="18"/>
      <c r="ALK261" s="18"/>
      <c r="ALL261" s="18"/>
      <c r="ALM261" s="18"/>
      <c r="ALN261" s="18"/>
      <c r="ALO261" s="18"/>
      <c r="ALP261" s="18"/>
      <c r="ALQ261" s="18"/>
      <c r="ALR261" s="18"/>
      <c r="ALS261" s="18"/>
      <c r="ALT261" s="18"/>
      <c r="ALU261" s="18"/>
      <c r="ALV261" s="18"/>
      <c r="ALW261" s="18"/>
      <c r="ALX261" s="18"/>
      <c r="ALY261" s="18"/>
      <c r="ALZ261" s="18"/>
      <c r="AMA261" s="18"/>
      <c r="AMB261" s="18"/>
      <c r="AMC261" s="18"/>
      <c r="AMD261" s="18"/>
      <c r="AME261" s="18"/>
      <c r="AMF261" s="18"/>
      <c r="AMG261" s="18"/>
      <c r="AMH261" s="18"/>
      <c r="AMI261" s="18"/>
      <c r="AMJ261" s="18"/>
      <c r="AMK261" s="18"/>
      <c r="AML261" s="18"/>
      <c r="AMM261" s="18"/>
      <c r="AMN261" s="18"/>
      <c r="AMO261" s="18"/>
      <c r="AMP261" s="18"/>
      <c r="AMQ261" s="18"/>
      <c r="AMR261" s="18"/>
      <c r="AMS261" s="18"/>
      <c r="AMT261" s="18"/>
      <c r="AMU261" s="18"/>
      <c r="AMV261" s="18"/>
      <c r="AMW261" s="18"/>
      <c r="AMX261" s="18"/>
      <c r="AMY261" s="18"/>
      <c r="AMZ261" s="18"/>
      <c r="ANA261" s="18"/>
      <c r="ANB261" s="18"/>
      <c r="ANC261" s="18"/>
      <c r="AND261" s="18"/>
      <c r="ANE261" s="18"/>
      <c r="ANF261" s="18"/>
      <c r="ANG261" s="18"/>
      <c r="ANH261" s="18"/>
      <c r="ANI261" s="18"/>
      <c r="ANJ261" s="18"/>
      <c r="ANK261" s="18"/>
      <c r="ANL261" s="18"/>
      <c r="ANM261" s="18"/>
      <c r="ANN261" s="18"/>
      <c r="ANO261" s="18"/>
      <c r="ANP261" s="18"/>
      <c r="ANQ261" s="18"/>
      <c r="ANR261" s="18"/>
      <c r="ANS261" s="18"/>
      <c r="ANT261" s="18"/>
      <c r="ANU261" s="18"/>
      <c r="ANV261" s="18"/>
      <c r="ANW261" s="18"/>
      <c r="ANX261" s="18"/>
      <c r="ANY261" s="18"/>
      <c r="ANZ261" s="18"/>
      <c r="AOA261" s="18"/>
      <c r="AOB261" s="18"/>
      <c r="AOC261" s="18"/>
      <c r="AOD261" s="18"/>
      <c r="AOE261" s="18"/>
      <c r="AOF261" s="18"/>
      <c r="AOG261" s="18"/>
      <c r="AOH261" s="18"/>
      <c r="AOI261" s="18"/>
      <c r="AOJ261" s="18"/>
      <c r="AOK261" s="18"/>
      <c r="AOL261" s="18"/>
      <c r="AOM261" s="18"/>
      <c r="AON261" s="18"/>
      <c r="AOO261" s="18"/>
      <c r="AOP261" s="18"/>
      <c r="AOQ261" s="18"/>
      <c r="AOR261" s="18"/>
      <c r="AOS261" s="18"/>
      <c r="AOT261" s="18"/>
      <c r="AOU261" s="18"/>
      <c r="AOV261" s="18"/>
      <c r="AOW261" s="18"/>
      <c r="AOX261" s="18"/>
      <c r="AOY261" s="18"/>
      <c r="AOZ261" s="18"/>
      <c r="APA261" s="18"/>
      <c r="APB261" s="18"/>
      <c r="APC261" s="18"/>
      <c r="APD261" s="18"/>
      <c r="APE261" s="18"/>
      <c r="APF261" s="18"/>
      <c r="APG261" s="18"/>
      <c r="APH261" s="18"/>
      <c r="API261" s="18"/>
      <c r="APJ261" s="18"/>
      <c r="APK261" s="18"/>
      <c r="APL261" s="18"/>
      <c r="APM261" s="18"/>
      <c r="APN261" s="18"/>
      <c r="APO261" s="18"/>
      <c r="APP261" s="18"/>
      <c r="APQ261" s="18"/>
      <c r="APR261" s="18"/>
      <c r="APS261" s="18"/>
      <c r="APT261" s="18"/>
      <c r="APU261" s="18"/>
      <c r="APV261" s="18"/>
      <c r="APW261" s="18"/>
      <c r="APX261" s="18"/>
      <c r="APY261" s="18"/>
      <c r="APZ261" s="18"/>
      <c r="AQA261" s="18"/>
      <c r="AQB261" s="18"/>
      <c r="AQC261" s="18"/>
      <c r="AQD261" s="18"/>
      <c r="AQE261" s="18"/>
      <c r="AQF261" s="18"/>
      <c r="AQG261" s="18"/>
      <c r="AQH261" s="18"/>
      <c r="AQI261" s="18"/>
      <c r="AQJ261" s="18"/>
      <c r="AQK261" s="18"/>
      <c r="AQL261" s="18"/>
      <c r="AQM261" s="18"/>
      <c r="AQN261" s="18"/>
      <c r="AQO261" s="18"/>
      <c r="AQP261" s="18"/>
      <c r="AQQ261" s="18"/>
      <c r="AQR261" s="18"/>
      <c r="AQS261" s="18"/>
      <c r="AQT261" s="18"/>
      <c r="AQU261" s="18"/>
      <c r="AQV261" s="18"/>
      <c r="AQW261" s="18"/>
      <c r="AQX261" s="18"/>
      <c r="AQY261" s="18"/>
      <c r="AQZ261" s="18"/>
      <c r="ARA261" s="18"/>
      <c r="ARB261" s="18"/>
      <c r="ARC261" s="18"/>
      <c r="ARD261" s="18"/>
      <c r="ARE261" s="18"/>
      <c r="ARF261" s="18"/>
      <c r="ARG261" s="18"/>
      <c r="ARH261" s="18"/>
      <c r="ARI261" s="18"/>
      <c r="ARJ261" s="18"/>
      <c r="ARK261" s="18"/>
      <c r="ARL261" s="18"/>
      <c r="ARM261" s="18"/>
      <c r="ARN261" s="18"/>
      <c r="ARO261" s="18"/>
      <c r="ARP261" s="18"/>
      <c r="ARQ261" s="18"/>
      <c r="ARR261" s="18"/>
      <c r="ARS261" s="18"/>
      <c r="ART261" s="18"/>
      <c r="ARU261" s="18"/>
      <c r="ARV261" s="18"/>
      <c r="ARW261" s="18"/>
      <c r="ARX261" s="18"/>
      <c r="ARY261" s="18"/>
      <c r="ARZ261" s="18"/>
      <c r="ASA261" s="18"/>
      <c r="ASB261" s="18"/>
      <c r="ASC261" s="18"/>
      <c r="ASD261" s="18"/>
      <c r="ASE261" s="18"/>
      <c r="ASF261" s="18"/>
      <c r="ASG261" s="18"/>
      <c r="ASH261" s="18"/>
      <c r="ASI261" s="18"/>
      <c r="ASJ261" s="18"/>
      <c r="ASK261" s="18"/>
      <c r="ASL261" s="18"/>
      <c r="ASM261" s="18"/>
      <c r="ASN261" s="18"/>
      <c r="ASO261" s="18"/>
      <c r="ASP261" s="18"/>
      <c r="ASQ261" s="18"/>
      <c r="ASR261" s="18"/>
      <c r="ASS261" s="18"/>
      <c r="AST261" s="18"/>
      <c r="ASU261" s="18"/>
      <c r="ASV261" s="18"/>
      <c r="ASW261" s="18"/>
      <c r="ASX261" s="18"/>
      <c r="ASY261" s="18"/>
      <c r="ASZ261" s="18"/>
      <c r="ATA261" s="18"/>
      <c r="ATB261" s="18"/>
      <c r="ATC261" s="18"/>
      <c r="ATD261" s="18"/>
      <c r="ATE261" s="18"/>
      <c r="ATF261" s="18"/>
      <c r="ATG261" s="18"/>
      <c r="ATH261" s="18"/>
      <c r="ATI261" s="18"/>
      <c r="ATJ261" s="18"/>
      <c r="ATK261" s="18"/>
      <c r="ATL261" s="18"/>
      <c r="ATM261" s="18"/>
      <c r="ATN261" s="18"/>
      <c r="ATO261" s="18"/>
      <c r="ATP261" s="18"/>
      <c r="ATQ261" s="18"/>
      <c r="ATR261" s="18"/>
      <c r="ATS261" s="18"/>
      <c r="ATT261" s="18"/>
      <c r="ATU261" s="18"/>
      <c r="ATV261" s="18"/>
      <c r="ATW261" s="18"/>
      <c r="ATX261" s="18"/>
      <c r="ATY261" s="18"/>
      <c r="ATZ261" s="18"/>
      <c r="AUA261" s="18"/>
      <c r="AUB261" s="18"/>
      <c r="AUC261" s="18"/>
      <c r="AUD261" s="18"/>
      <c r="AUE261" s="18"/>
      <c r="AUF261" s="18"/>
      <c r="AUG261" s="18"/>
      <c r="AUH261" s="18"/>
      <c r="AUI261" s="18"/>
      <c r="AUJ261" s="18"/>
      <c r="AUK261" s="18"/>
      <c r="AUL261" s="18"/>
      <c r="AUM261" s="18"/>
      <c r="AUN261" s="18"/>
      <c r="AUO261" s="18"/>
      <c r="AUP261" s="18"/>
      <c r="AUQ261" s="18"/>
      <c r="AUR261" s="18"/>
      <c r="AUS261" s="18"/>
      <c r="AUT261" s="18"/>
      <c r="AUU261" s="18"/>
      <c r="AUV261" s="18"/>
      <c r="AUW261" s="18"/>
      <c r="AUX261" s="18"/>
      <c r="AUY261" s="18"/>
      <c r="AUZ261" s="18"/>
      <c r="AVA261" s="18"/>
      <c r="AVB261" s="18"/>
      <c r="AVC261" s="18"/>
      <c r="AVD261" s="18"/>
      <c r="AVE261" s="18"/>
      <c r="AVF261" s="18"/>
      <c r="AVG261" s="18"/>
      <c r="AVH261" s="18"/>
      <c r="AVI261" s="18"/>
      <c r="AVJ261" s="18"/>
      <c r="AVK261" s="18"/>
      <c r="AVL261" s="18"/>
      <c r="AVM261" s="18"/>
      <c r="AVN261" s="18"/>
      <c r="AVO261" s="18"/>
      <c r="AVP261" s="18"/>
      <c r="AVQ261" s="18"/>
      <c r="AVR261" s="18"/>
      <c r="AVS261" s="18"/>
      <c r="AVT261" s="18"/>
      <c r="AVU261" s="18"/>
      <c r="AVV261" s="18"/>
      <c r="AVW261" s="18"/>
      <c r="AVX261" s="18"/>
      <c r="AVY261" s="18"/>
      <c r="AVZ261" s="18"/>
      <c r="AWA261" s="18"/>
      <c r="AWB261" s="18"/>
      <c r="AWC261" s="18"/>
      <c r="AWD261" s="18"/>
      <c r="AWE261" s="18"/>
      <c r="AWF261" s="18"/>
      <c r="AWG261" s="18"/>
      <c r="AWH261" s="18"/>
      <c r="AWI261" s="18"/>
      <c r="AWJ261" s="18"/>
      <c r="AWK261" s="18"/>
      <c r="AWL261" s="18"/>
      <c r="AWM261" s="18"/>
      <c r="AWN261" s="18"/>
      <c r="AWO261" s="18"/>
      <c r="AWP261" s="18"/>
      <c r="AWQ261" s="18"/>
      <c r="AWR261" s="18"/>
      <c r="AWS261" s="18"/>
      <c r="AWT261" s="18"/>
      <c r="AWU261" s="18"/>
      <c r="AWV261" s="18"/>
      <c r="AWW261" s="18"/>
      <c r="AWX261" s="18"/>
      <c r="AWY261" s="18"/>
      <c r="AWZ261" s="18"/>
      <c r="AXA261" s="18"/>
      <c r="AXB261" s="18"/>
      <c r="AXC261" s="18"/>
      <c r="AXD261" s="18"/>
      <c r="AXE261" s="18"/>
      <c r="AXF261" s="18"/>
      <c r="AXG261" s="18"/>
      <c r="AXH261" s="18"/>
      <c r="AXI261" s="18"/>
      <c r="AXJ261" s="18"/>
      <c r="AXK261" s="18"/>
      <c r="AXL261" s="18"/>
      <c r="AXM261" s="18"/>
      <c r="AXN261" s="18"/>
      <c r="AXO261" s="18"/>
      <c r="AXP261" s="18"/>
      <c r="AXQ261" s="18"/>
      <c r="AXR261" s="18"/>
      <c r="AXS261" s="18"/>
      <c r="AXT261" s="18"/>
      <c r="AXU261" s="18"/>
      <c r="AXV261" s="18"/>
      <c r="AXW261" s="18"/>
      <c r="AXX261" s="18"/>
      <c r="AXY261" s="18"/>
      <c r="AXZ261" s="18"/>
      <c r="AYA261" s="18"/>
      <c r="AYB261" s="18"/>
      <c r="AYC261" s="18"/>
      <c r="AYD261" s="18"/>
      <c r="AYE261" s="18"/>
      <c r="AYF261" s="18"/>
      <c r="AYG261" s="18"/>
      <c r="AYH261" s="18"/>
      <c r="AYI261" s="18"/>
      <c r="AYJ261" s="18"/>
      <c r="AYK261" s="18"/>
      <c r="AYL261" s="18"/>
      <c r="AYM261" s="18"/>
      <c r="AYN261" s="18"/>
      <c r="AYO261" s="18"/>
      <c r="AYP261" s="18"/>
      <c r="AYQ261" s="18"/>
      <c r="AYR261" s="18"/>
      <c r="AYS261" s="18"/>
      <c r="AYT261" s="18"/>
      <c r="AYU261" s="18"/>
      <c r="AYV261" s="18"/>
      <c r="AYW261" s="18"/>
      <c r="AYX261" s="18"/>
      <c r="AYY261" s="18"/>
      <c r="AYZ261" s="18"/>
      <c r="AZA261" s="18"/>
      <c r="AZB261" s="18"/>
      <c r="AZC261" s="18"/>
      <c r="AZD261" s="18"/>
      <c r="AZE261" s="18"/>
      <c r="AZF261" s="18"/>
      <c r="AZG261" s="18"/>
      <c r="AZH261" s="18"/>
      <c r="AZI261" s="18"/>
      <c r="AZJ261" s="18"/>
      <c r="AZK261" s="18"/>
      <c r="AZL261" s="18"/>
      <c r="AZM261" s="18"/>
      <c r="AZN261" s="18"/>
      <c r="AZO261" s="18"/>
      <c r="AZP261" s="18"/>
      <c r="AZQ261" s="18"/>
      <c r="AZR261" s="18"/>
      <c r="AZS261" s="18"/>
      <c r="AZT261" s="18"/>
      <c r="AZU261" s="18"/>
      <c r="AZV261" s="18"/>
      <c r="AZW261" s="18"/>
      <c r="AZX261" s="18"/>
      <c r="AZY261" s="18"/>
      <c r="AZZ261" s="18"/>
      <c r="BAA261" s="18"/>
      <c r="BAB261" s="18"/>
      <c r="BAC261" s="18"/>
      <c r="BAD261" s="18"/>
      <c r="BAE261" s="18"/>
      <c r="BAF261" s="18"/>
      <c r="BAG261" s="18"/>
      <c r="BAH261" s="18"/>
      <c r="BAI261" s="18"/>
      <c r="BAJ261" s="18"/>
      <c r="BAK261" s="18"/>
      <c r="BAL261" s="18"/>
      <c r="BAM261" s="18"/>
      <c r="BAN261" s="18"/>
      <c r="BAO261" s="18"/>
      <c r="BAP261" s="18"/>
      <c r="BAQ261" s="18"/>
      <c r="BAR261" s="18"/>
      <c r="BAS261" s="18"/>
      <c r="BAT261" s="18"/>
      <c r="BAU261" s="18"/>
      <c r="BAV261" s="18"/>
      <c r="BAW261" s="18"/>
      <c r="BAX261" s="18"/>
      <c r="BAY261" s="18"/>
      <c r="BAZ261" s="18"/>
      <c r="BBA261" s="18"/>
      <c r="BBB261" s="18"/>
      <c r="BBC261" s="18"/>
      <c r="BBD261" s="18"/>
      <c r="BBE261" s="18"/>
      <c r="BBF261" s="18"/>
      <c r="BBG261" s="18"/>
      <c r="BBH261" s="18"/>
      <c r="BBI261" s="18"/>
      <c r="BBJ261" s="18"/>
      <c r="BBK261" s="18"/>
      <c r="BBL261" s="18"/>
      <c r="BBM261" s="18"/>
      <c r="BBN261" s="18"/>
      <c r="BBO261" s="18"/>
      <c r="BBP261" s="18"/>
      <c r="BBQ261" s="18"/>
      <c r="BBR261" s="18"/>
      <c r="BBS261" s="18"/>
      <c r="BBT261" s="18"/>
      <c r="BBU261" s="18"/>
      <c r="BBV261" s="18"/>
      <c r="BBW261" s="18"/>
      <c r="BBX261" s="18"/>
      <c r="BBY261" s="18"/>
      <c r="BBZ261" s="18"/>
      <c r="BCA261" s="18"/>
      <c r="BCB261" s="18"/>
      <c r="BCC261" s="18"/>
      <c r="BCD261" s="18"/>
      <c r="BCE261" s="18"/>
      <c r="BCF261" s="18"/>
      <c r="BCG261" s="18"/>
      <c r="BCH261" s="18"/>
      <c r="BCI261" s="18"/>
      <c r="BCJ261" s="18"/>
      <c r="BCK261" s="18"/>
      <c r="BCL261" s="18"/>
      <c r="BCM261" s="18"/>
      <c r="BCN261" s="18"/>
      <c r="BCO261" s="18"/>
      <c r="BCP261" s="18"/>
      <c r="BCQ261" s="18"/>
      <c r="BCR261" s="18"/>
      <c r="BCS261" s="18"/>
      <c r="BCT261" s="18"/>
      <c r="BCU261" s="18"/>
      <c r="BCV261" s="18"/>
      <c r="BCW261" s="18"/>
      <c r="BCX261" s="18"/>
      <c r="BCY261" s="18"/>
      <c r="BCZ261" s="18"/>
      <c r="BDA261" s="18"/>
      <c r="BDB261" s="18"/>
      <c r="BDC261" s="18"/>
      <c r="BDD261" s="18"/>
      <c r="BDE261" s="18"/>
      <c r="BDF261" s="18"/>
      <c r="BDG261" s="18"/>
      <c r="BDH261" s="18"/>
      <c r="BDI261" s="18"/>
      <c r="BDJ261" s="18"/>
      <c r="BDK261" s="18"/>
      <c r="BDL261" s="18"/>
      <c r="BDM261" s="18"/>
      <c r="BDN261" s="18"/>
      <c r="BDO261" s="18"/>
      <c r="BDP261" s="18"/>
      <c r="BDQ261" s="18"/>
      <c r="BDR261" s="18"/>
      <c r="BDS261" s="18"/>
      <c r="BDT261" s="18"/>
      <c r="BDU261" s="18"/>
      <c r="BDV261" s="18"/>
      <c r="BDW261" s="18"/>
      <c r="BDX261" s="18"/>
      <c r="BDY261" s="18"/>
      <c r="BDZ261" s="18"/>
      <c r="BEA261" s="18"/>
      <c r="BEB261" s="18"/>
      <c r="BEC261" s="18"/>
      <c r="BED261" s="18"/>
      <c r="BEE261" s="18"/>
      <c r="BEF261" s="18"/>
      <c r="BEG261" s="18"/>
      <c r="BEH261" s="18"/>
      <c r="BEI261" s="18"/>
      <c r="BEJ261" s="18"/>
      <c r="BEK261" s="18"/>
      <c r="BEL261" s="18"/>
      <c r="BEM261" s="18"/>
      <c r="BEN261" s="18"/>
      <c r="BEO261" s="18"/>
      <c r="BEP261" s="18"/>
      <c r="BEQ261" s="18"/>
      <c r="BER261" s="18"/>
      <c r="BES261" s="18"/>
      <c r="BET261" s="18"/>
      <c r="BEU261" s="18"/>
      <c r="BEV261" s="18"/>
      <c r="BEW261" s="18"/>
      <c r="BEX261" s="18"/>
      <c r="BEY261" s="18"/>
      <c r="BEZ261" s="18"/>
      <c r="BFA261" s="18"/>
      <c r="BFB261" s="18"/>
      <c r="BFC261" s="18"/>
      <c r="BFD261" s="18"/>
      <c r="BFE261" s="18"/>
      <c r="BFF261" s="18"/>
      <c r="BFG261" s="18"/>
      <c r="BFH261" s="18"/>
      <c r="BFI261" s="18"/>
      <c r="BFJ261" s="18"/>
      <c r="BFK261" s="18"/>
      <c r="BFL261" s="18"/>
      <c r="BFM261" s="18"/>
      <c r="BFN261" s="18"/>
      <c r="BFO261" s="18"/>
      <c r="BFP261" s="18"/>
      <c r="BFQ261" s="18"/>
      <c r="BFR261" s="18"/>
      <c r="BFS261" s="18"/>
      <c r="BFT261" s="18"/>
      <c r="BFU261" s="18"/>
      <c r="BFV261" s="18"/>
      <c r="BFW261" s="18"/>
      <c r="BFX261" s="18"/>
      <c r="BFY261" s="18"/>
      <c r="BFZ261" s="18"/>
      <c r="BGA261" s="18"/>
      <c r="BGB261" s="18"/>
      <c r="BGC261" s="18"/>
      <c r="BGD261" s="18"/>
      <c r="BGE261" s="18"/>
      <c r="BGF261" s="18"/>
      <c r="BGG261" s="18"/>
      <c r="BGH261" s="18"/>
      <c r="BGI261" s="18"/>
      <c r="BGJ261" s="18"/>
      <c r="BGK261" s="18"/>
      <c r="BGL261" s="18"/>
      <c r="BGM261" s="18"/>
      <c r="BGN261" s="18"/>
      <c r="BGO261" s="18"/>
      <c r="BGP261" s="18"/>
      <c r="BGQ261" s="18"/>
      <c r="BGR261" s="18"/>
      <c r="BGS261" s="18"/>
      <c r="BGT261" s="18"/>
      <c r="BGU261" s="18"/>
      <c r="BGV261" s="18"/>
      <c r="BGW261" s="18"/>
      <c r="BGX261" s="18"/>
      <c r="BGY261" s="18"/>
      <c r="BGZ261" s="18"/>
      <c r="BHA261" s="18"/>
      <c r="BHB261" s="18"/>
      <c r="BHC261" s="18"/>
      <c r="BHD261" s="18"/>
      <c r="BHE261" s="18"/>
      <c r="BHF261" s="18"/>
      <c r="BHG261" s="18"/>
      <c r="BHH261" s="18"/>
      <c r="BHI261" s="18"/>
      <c r="BHJ261" s="18"/>
      <c r="BHK261" s="18"/>
      <c r="BHL261" s="18"/>
      <c r="BHM261" s="18"/>
      <c r="BHN261" s="18"/>
      <c r="BHO261" s="18"/>
      <c r="BHP261" s="18"/>
      <c r="BHQ261" s="18"/>
      <c r="BHR261" s="18"/>
      <c r="BHS261" s="18"/>
      <c r="BHT261" s="18"/>
      <c r="BHU261" s="18"/>
      <c r="BHV261" s="18"/>
      <c r="BHW261" s="18"/>
      <c r="BHX261" s="18"/>
      <c r="BHY261" s="18"/>
      <c r="BHZ261" s="18"/>
      <c r="BIA261" s="18"/>
      <c r="BIB261" s="18"/>
      <c r="BIC261" s="18"/>
      <c r="BID261" s="18"/>
      <c r="BIE261" s="18"/>
      <c r="BIF261" s="18"/>
      <c r="BIG261" s="18"/>
      <c r="BIH261" s="18"/>
      <c r="BII261" s="18"/>
      <c r="BIJ261" s="18"/>
      <c r="BIK261" s="18"/>
      <c r="BIL261" s="18"/>
      <c r="BIM261" s="18"/>
      <c r="BIN261" s="18"/>
      <c r="BIO261" s="18"/>
      <c r="BIP261" s="18"/>
      <c r="BIQ261" s="18"/>
      <c r="BIR261" s="18"/>
      <c r="BIS261" s="18"/>
      <c r="BIT261" s="18"/>
      <c r="BIU261" s="18"/>
      <c r="BIV261" s="18"/>
      <c r="BIW261" s="18"/>
      <c r="BIX261" s="18"/>
      <c r="BIY261" s="18"/>
      <c r="BIZ261" s="18"/>
      <c r="BJA261" s="18"/>
      <c r="BJB261" s="18"/>
      <c r="BJC261" s="18"/>
      <c r="BJD261" s="18"/>
      <c r="BJE261" s="18"/>
      <c r="BJF261" s="18"/>
      <c r="BJG261" s="18"/>
      <c r="BJH261" s="18"/>
      <c r="BJI261" s="18"/>
      <c r="BJJ261" s="18"/>
      <c r="BJK261" s="18"/>
      <c r="BJL261" s="18"/>
      <c r="BJM261" s="18"/>
      <c r="BJN261" s="18"/>
      <c r="BJO261" s="18"/>
      <c r="BJP261" s="18"/>
      <c r="BJQ261" s="18"/>
      <c r="BJR261" s="18"/>
      <c r="BJS261" s="18"/>
      <c r="BJT261" s="18"/>
      <c r="BJU261" s="18"/>
      <c r="BJV261" s="18"/>
      <c r="BJW261" s="18"/>
      <c r="BJX261" s="18"/>
      <c r="BJY261" s="18"/>
      <c r="BJZ261" s="18"/>
      <c r="BKA261" s="18"/>
      <c r="BKB261" s="18"/>
      <c r="BKC261" s="18"/>
      <c r="BKD261" s="18"/>
      <c r="BKE261" s="18"/>
      <c r="BKF261" s="18"/>
      <c r="BKG261" s="18"/>
      <c r="BKH261" s="18"/>
      <c r="BKI261" s="18"/>
      <c r="BKJ261" s="18"/>
      <c r="BKK261" s="18"/>
      <c r="BKL261" s="18"/>
      <c r="BKM261" s="18"/>
      <c r="BKN261" s="18"/>
      <c r="BKO261" s="18"/>
      <c r="BKP261" s="18"/>
      <c r="BKQ261" s="18"/>
      <c r="BKR261" s="18"/>
      <c r="BKS261" s="18"/>
      <c r="BKT261" s="18"/>
      <c r="BKU261" s="18"/>
      <c r="BKV261" s="18"/>
      <c r="BKW261" s="18"/>
      <c r="BKX261" s="18"/>
      <c r="BKY261" s="18"/>
      <c r="BKZ261" s="18"/>
      <c r="BLA261" s="18"/>
      <c r="BLB261" s="18"/>
      <c r="BLC261" s="18"/>
      <c r="BLD261" s="18"/>
      <c r="BLE261" s="18"/>
      <c r="BLF261" s="18"/>
      <c r="BLG261" s="18"/>
      <c r="BLH261" s="18"/>
      <c r="BLI261" s="18"/>
      <c r="BLJ261" s="18"/>
      <c r="BLK261" s="18"/>
      <c r="BLL261" s="18"/>
      <c r="BLM261" s="18"/>
      <c r="BLN261" s="18"/>
      <c r="BLO261" s="18"/>
      <c r="BLP261" s="18"/>
      <c r="BLQ261" s="18"/>
      <c r="BLR261" s="18"/>
      <c r="BLS261" s="18"/>
      <c r="BLT261" s="18"/>
      <c r="BLU261" s="18"/>
      <c r="BLV261" s="18"/>
      <c r="BLW261" s="18"/>
      <c r="BLX261" s="18"/>
      <c r="BLY261" s="18"/>
      <c r="BLZ261" s="18"/>
      <c r="BMA261" s="18"/>
      <c r="BMB261" s="18"/>
      <c r="BMC261" s="18"/>
      <c r="BMD261" s="18"/>
      <c r="BME261" s="18"/>
      <c r="BMF261" s="18"/>
      <c r="BMG261" s="18"/>
      <c r="BMH261" s="18"/>
      <c r="BMI261" s="18"/>
      <c r="BMJ261" s="18"/>
      <c r="BMK261" s="18"/>
      <c r="BML261" s="18"/>
      <c r="BMM261" s="18"/>
      <c r="BMN261" s="18"/>
      <c r="BMO261" s="18"/>
      <c r="BMP261" s="18"/>
      <c r="BMQ261" s="18"/>
      <c r="BMR261" s="18"/>
      <c r="BMS261" s="18"/>
      <c r="BMT261" s="18"/>
      <c r="BMU261" s="18"/>
      <c r="BMV261" s="18"/>
      <c r="BMW261" s="18"/>
      <c r="BMX261" s="18"/>
      <c r="BMY261" s="18"/>
      <c r="BMZ261" s="18"/>
      <c r="BNA261" s="18"/>
      <c r="BNB261" s="18"/>
      <c r="BNC261" s="18"/>
      <c r="BND261" s="18"/>
      <c r="BNE261" s="18"/>
      <c r="BNF261" s="18"/>
      <c r="BNG261" s="18"/>
      <c r="BNH261" s="18"/>
      <c r="BNI261" s="18"/>
      <c r="BNJ261" s="18"/>
      <c r="BNK261" s="18"/>
      <c r="BNL261" s="18"/>
      <c r="BNM261" s="18"/>
      <c r="BNN261" s="18"/>
      <c r="BNO261" s="18"/>
      <c r="BNP261" s="18"/>
      <c r="BNQ261" s="18"/>
      <c r="BNR261" s="18"/>
      <c r="BNS261" s="18"/>
      <c r="BNT261" s="18"/>
      <c r="BNU261" s="18"/>
      <c r="BNV261" s="18"/>
      <c r="BNW261" s="18"/>
      <c r="BNX261" s="18"/>
      <c r="BNY261" s="18"/>
      <c r="BNZ261" s="18"/>
      <c r="BOA261" s="18"/>
      <c r="BOB261" s="18"/>
      <c r="BOC261" s="18"/>
      <c r="BOD261" s="18"/>
      <c r="BOE261" s="18"/>
      <c r="BOF261" s="18"/>
      <c r="BOG261" s="18"/>
      <c r="BOH261" s="18"/>
      <c r="BOI261" s="18"/>
      <c r="BOJ261" s="18"/>
      <c r="BOK261" s="18"/>
      <c r="BOL261" s="18"/>
      <c r="BOM261" s="18"/>
      <c r="BON261" s="18"/>
      <c r="BOO261" s="18"/>
      <c r="BOP261" s="18"/>
      <c r="BOQ261" s="18"/>
      <c r="BOR261" s="18"/>
      <c r="BOS261" s="18"/>
      <c r="BOT261" s="18"/>
      <c r="BOU261" s="18"/>
      <c r="BOV261" s="18"/>
      <c r="BOW261" s="18"/>
      <c r="BOX261" s="18"/>
      <c r="BOY261" s="18"/>
      <c r="BOZ261" s="18"/>
      <c r="BPA261" s="18"/>
      <c r="BPB261" s="18"/>
      <c r="BPC261" s="18"/>
      <c r="BPD261" s="18"/>
      <c r="BPE261" s="18"/>
      <c r="BPF261" s="18"/>
      <c r="BPG261" s="18"/>
      <c r="BPH261" s="18"/>
      <c r="BPI261" s="18"/>
      <c r="BPJ261" s="18"/>
      <c r="BPK261" s="18"/>
      <c r="BPL261" s="18"/>
      <c r="BPM261" s="18"/>
      <c r="BPN261" s="18"/>
      <c r="BPO261" s="18"/>
      <c r="BPP261" s="18"/>
      <c r="BPQ261" s="18"/>
      <c r="BPR261" s="18"/>
      <c r="BPS261" s="18"/>
      <c r="BPT261" s="18"/>
      <c r="BPU261" s="18"/>
      <c r="BPV261" s="18"/>
      <c r="BPW261" s="18"/>
      <c r="BPX261" s="18"/>
      <c r="BPY261" s="18"/>
      <c r="BPZ261" s="18"/>
      <c r="BQA261" s="18"/>
      <c r="BQB261" s="18"/>
      <c r="BQC261" s="18"/>
      <c r="BQD261" s="18"/>
      <c r="BQE261" s="18"/>
      <c r="BQF261" s="18"/>
      <c r="BQG261" s="18"/>
      <c r="BQH261" s="18"/>
      <c r="BQI261" s="18"/>
      <c r="BQJ261" s="18"/>
      <c r="BQK261" s="18"/>
      <c r="BQL261" s="18"/>
      <c r="BQM261" s="18"/>
      <c r="BQN261" s="18"/>
      <c r="BQO261" s="18"/>
      <c r="BQP261" s="18"/>
      <c r="BQQ261" s="18"/>
      <c r="BQR261" s="18"/>
      <c r="BQS261" s="18"/>
      <c r="BQT261" s="18"/>
      <c r="BQU261" s="18"/>
      <c r="BQV261" s="18"/>
      <c r="BQW261" s="18"/>
      <c r="BQX261" s="18"/>
      <c r="BQY261" s="18"/>
      <c r="BQZ261" s="18"/>
      <c r="BRA261" s="18"/>
      <c r="BRB261" s="18"/>
      <c r="BRC261" s="18"/>
      <c r="BRD261" s="18"/>
      <c r="BRE261" s="18"/>
      <c r="BRF261" s="18"/>
      <c r="BRG261" s="18"/>
      <c r="BRH261" s="18"/>
      <c r="BRI261" s="18"/>
      <c r="BRJ261" s="18"/>
      <c r="BRK261" s="18"/>
      <c r="BRL261" s="18"/>
      <c r="BRM261" s="18"/>
      <c r="BRN261" s="18"/>
      <c r="BRO261" s="18"/>
      <c r="BRP261" s="18"/>
      <c r="BRQ261" s="18"/>
      <c r="BRR261" s="18"/>
      <c r="BRS261" s="18"/>
      <c r="BRT261" s="18"/>
      <c r="BRU261" s="18"/>
      <c r="BRV261" s="18"/>
      <c r="BRW261" s="18"/>
      <c r="BRX261" s="18"/>
      <c r="BRY261" s="18"/>
      <c r="BRZ261" s="18"/>
      <c r="BSA261" s="18"/>
      <c r="BSB261" s="18"/>
      <c r="BSC261" s="18"/>
      <c r="BSD261" s="18"/>
      <c r="BSE261" s="18"/>
      <c r="BSF261" s="18"/>
      <c r="BSG261" s="18"/>
      <c r="BSH261" s="18"/>
      <c r="BSI261" s="18"/>
      <c r="BSJ261" s="18"/>
      <c r="BSK261" s="18"/>
      <c r="BSL261" s="18"/>
      <c r="BSM261" s="18"/>
      <c r="BSN261" s="18"/>
      <c r="BSO261" s="18"/>
      <c r="BSP261" s="18"/>
      <c r="BSQ261" s="18"/>
      <c r="BSR261" s="18"/>
      <c r="BSS261" s="18"/>
      <c r="BST261" s="18"/>
      <c r="BSU261" s="18"/>
      <c r="BSV261" s="18"/>
      <c r="BSW261" s="18"/>
      <c r="BSX261" s="18"/>
      <c r="BSY261" s="18"/>
      <c r="BSZ261" s="18"/>
      <c r="BTA261" s="18"/>
      <c r="BTB261" s="18"/>
      <c r="BTC261" s="18"/>
      <c r="BTD261" s="18"/>
      <c r="BTE261" s="18"/>
      <c r="BTF261" s="18"/>
      <c r="BTG261" s="18"/>
      <c r="BTH261" s="18"/>
      <c r="BTI261" s="18"/>
      <c r="BTJ261" s="18"/>
      <c r="BTK261" s="18"/>
      <c r="BTL261" s="18"/>
      <c r="BTM261" s="18"/>
      <c r="BTN261" s="18"/>
      <c r="BTO261" s="18"/>
      <c r="BTP261" s="18"/>
      <c r="BTQ261" s="18"/>
      <c r="BTR261" s="18"/>
      <c r="BTS261" s="18"/>
      <c r="BTT261" s="18"/>
      <c r="BTU261" s="18"/>
      <c r="BTV261" s="18"/>
      <c r="BTW261" s="18"/>
      <c r="BTX261" s="18"/>
      <c r="BTY261" s="18"/>
      <c r="BTZ261" s="18"/>
      <c r="BUA261" s="18"/>
      <c r="BUB261" s="18"/>
      <c r="BUC261" s="18"/>
      <c r="BUD261" s="18"/>
      <c r="BUE261" s="18"/>
      <c r="BUF261" s="18"/>
      <c r="BUG261" s="18"/>
      <c r="BUH261" s="18"/>
      <c r="BUI261" s="18"/>
      <c r="BUJ261" s="18"/>
      <c r="BUK261" s="18"/>
      <c r="BUL261" s="18"/>
      <c r="BUM261" s="18"/>
      <c r="BUN261" s="18"/>
      <c r="BUO261" s="18"/>
      <c r="BUP261" s="18"/>
      <c r="BUQ261" s="18"/>
      <c r="BUR261" s="18"/>
      <c r="BUS261" s="18"/>
      <c r="BUT261" s="18"/>
      <c r="BUU261" s="18"/>
      <c r="BUV261" s="18"/>
      <c r="BUW261" s="18"/>
      <c r="BUX261" s="18"/>
      <c r="BUY261" s="18"/>
      <c r="BUZ261" s="18"/>
      <c r="BVA261" s="18"/>
      <c r="BVB261" s="18"/>
      <c r="BVC261" s="18"/>
      <c r="BVD261" s="18"/>
      <c r="BVE261" s="18"/>
      <c r="BVF261" s="18"/>
      <c r="BVG261" s="18"/>
      <c r="BVH261" s="18"/>
      <c r="BVI261" s="18"/>
      <c r="BVJ261" s="18"/>
      <c r="BVK261" s="18"/>
      <c r="BVL261" s="18"/>
      <c r="BVM261" s="18"/>
      <c r="BVN261" s="18"/>
      <c r="BVO261" s="18"/>
      <c r="BVP261" s="18"/>
      <c r="BVQ261" s="18"/>
      <c r="BVR261" s="18"/>
      <c r="BVS261" s="18"/>
      <c r="BVT261" s="18"/>
      <c r="BVU261" s="18"/>
      <c r="BVV261" s="18"/>
      <c r="BVW261" s="18"/>
      <c r="BVX261" s="18"/>
      <c r="BVY261" s="18"/>
      <c r="BVZ261" s="18"/>
      <c r="BWA261" s="18"/>
      <c r="BWB261" s="18"/>
      <c r="BWC261" s="18"/>
      <c r="BWD261" s="18"/>
      <c r="BWE261" s="18"/>
      <c r="BWF261" s="18"/>
      <c r="BWG261" s="18"/>
      <c r="BWH261" s="18"/>
      <c r="BWI261" s="18"/>
      <c r="BWJ261" s="18"/>
      <c r="BWK261" s="18"/>
      <c r="BWL261" s="18"/>
      <c r="BWM261" s="18"/>
      <c r="BWN261" s="18"/>
      <c r="BWO261" s="18"/>
      <c r="BWP261" s="18"/>
      <c r="BWQ261" s="18"/>
      <c r="BWR261" s="18"/>
      <c r="BWS261" s="18"/>
      <c r="BWT261" s="18"/>
      <c r="BWU261" s="18"/>
      <c r="BWV261" s="18"/>
      <c r="BWW261" s="18"/>
      <c r="BWX261" s="18"/>
      <c r="BWY261" s="18"/>
      <c r="BWZ261" s="18"/>
      <c r="BXA261" s="18"/>
      <c r="BXB261" s="18"/>
      <c r="BXC261" s="18"/>
      <c r="BXD261" s="18"/>
      <c r="BXE261" s="18"/>
      <c r="BXF261" s="18"/>
      <c r="BXG261" s="18"/>
      <c r="BXH261" s="18"/>
      <c r="BXI261" s="18"/>
      <c r="BXJ261" s="18"/>
      <c r="BXK261" s="18"/>
      <c r="BXL261" s="18"/>
      <c r="BXM261" s="18"/>
      <c r="BXN261" s="18"/>
      <c r="BXO261" s="18"/>
      <c r="BXP261" s="18"/>
      <c r="BXQ261" s="18"/>
      <c r="BXR261" s="18"/>
      <c r="BXS261" s="18"/>
      <c r="BXT261" s="18"/>
      <c r="BXU261" s="18"/>
      <c r="BXV261" s="18"/>
      <c r="BXW261" s="18"/>
      <c r="BXX261" s="18"/>
      <c r="BXY261" s="18"/>
      <c r="BXZ261" s="18"/>
      <c r="BYA261" s="18"/>
      <c r="BYB261" s="18"/>
      <c r="BYC261" s="18"/>
      <c r="BYD261" s="18"/>
      <c r="BYE261" s="18"/>
      <c r="BYF261" s="18"/>
      <c r="BYG261" s="18"/>
      <c r="BYH261" s="18"/>
      <c r="BYI261" s="18"/>
      <c r="BYJ261" s="18"/>
      <c r="BYK261" s="18"/>
      <c r="BYL261" s="18"/>
      <c r="BYM261" s="18"/>
      <c r="BYN261" s="18"/>
      <c r="BYO261" s="18"/>
      <c r="BYP261" s="18"/>
      <c r="BYQ261" s="18"/>
      <c r="BYR261" s="18"/>
      <c r="BYS261" s="18"/>
      <c r="BYT261" s="18"/>
      <c r="BYU261" s="18"/>
      <c r="BYV261" s="18"/>
      <c r="BYW261" s="18"/>
      <c r="BYX261" s="18"/>
      <c r="BYY261" s="18"/>
      <c r="BYZ261" s="18"/>
      <c r="BZA261" s="18"/>
      <c r="BZB261" s="18"/>
      <c r="BZC261" s="18"/>
      <c r="BZD261" s="18"/>
      <c r="BZE261" s="18"/>
      <c r="BZF261" s="18"/>
      <c r="BZG261" s="18"/>
      <c r="BZH261" s="18"/>
      <c r="BZI261" s="18"/>
      <c r="BZJ261" s="18"/>
      <c r="BZK261" s="18"/>
      <c r="BZL261" s="18"/>
      <c r="BZM261" s="18"/>
      <c r="BZN261" s="18"/>
      <c r="BZO261" s="18"/>
      <c r="BZP261" s="18"/>
      <c r="BZQ261" s="18"/>
      <c r="BZR261" s="18"/>
      <c r="BZS261" s="18"/>
      <c r="BZT261" s="18"/>
      <c r="BZU261" s="18"/>
      <c r="BZV261" s="18"/>
      <c r="BZW261" s="18"/>
      <c r="BZX261" s="18"/>
      <c r="BZY261" s="18"/>
      <c r="BZZ261" s="18"/>
      <c r="CAA261" s="18"/>
      <c r="CAB261" s="18"/>
      <c r="CAC261" s="18"/>
      <c r="CAD261" s="18"/>
      <c r="CAE261" s="18"/>
      <c r="CAF261" s="18"/>
      <c r="CAG261" s="18"/>
      <c r="CAH261" s="18"/>
      <c r="CAI261" s="18"/>
      <c r="CAJ261" s="18"/>
      <c r="CAK261" s="18"/>
      <c r="CAL261" s="18"/>
      <c r="CAM261" s="18"/>
      <c r="CAN261" s="18"/>
      <c r="CAO261" s="18"/>
      <c r="CAP261" s="18"/>
      <c r="CAQ261" s="18"/>
      <c r="CAR261" s="18"/>
      <c r="CAS261" s="18"/>
      <c r="CAT261" s="18"/>
      <c r="CAU261" s="18"/>
      <c r="CAV261" s="18"/>
      <c r="CAW261" s="18"/>
      <c r="CAX261" s="18"/>
      <c r="CAY261" s="18"/>
      <c r="CAZ261" s="18"/>
      <c r="CBA261" s="18"/>
      <c r="CBB261" s="18"/>
      <c r="CBC261" s="18"/>
      <c r="CBD261" s="18"/>
      <c r="CBE261" s="18"/>
      <c r="CBF261" s="18"/>
      <c r="CBG261" s="18"/>
      <c r="CBH261" s="18"/>
      <c r="CBI261" s="18"/>
      <c r="CBJ261" s="18"/>
      <c r="CBK261" s="18"/>
      <c r="CBL261" s="18"/>
      <c r="CBM261" s="18"/>
      <c r="CBN261" s="18"/>
      <c r="CBO261" s="18"/>
      <c r="CBP261" s="18"/>
      <c r="CBQ261" s="18"/>
      <c r="CBR261" s="18"/>
      <c r="CBS261" s="18"/>
      <c r="CBT261" s="18"/>
      <c r="CBU261" s="18"/>
      <c r="CBV261" s="18"/>
      <c r="CBW261" s="18"/>
      <c r="CBX261" s="18"/>
      <c r="CBY261" s="18"/>
      <c r="CBZ261" s="18"/>
      <c r="CCA261" s="18"/>
      <c r="CCB261" s="18"/>
      <c r="CCC261" s="18"/>
      <c r="CCD261" s="18"/>
      <c r="CCE261" s="18"/>
      <c r="CCF261" s="18"/>
      <c r="CCG261" s="18"/>
      <c r="CCH261" s="18"/>
      <c r="CCI261" s="18"/>
      <c r="CCJ261" s="18"/>
      <c r="CCK261" s="18"/>
      <c r="CCL261" s="18"/>
      <c r="CCM261" s="18"/>
      <c r="CCN261" s="18"/>
      <c r="CCO261" s="18"/>
      <c r="CCP261" s="18"/>
      <c r="CCQ261" s="18"/>
      <c r="CCR261" s="18"/>
      <c r="CCS261" s="18"/>
      <c r="CCT261" s="18"/>
      <c r="CCU261" s="18"/>
      <c r="CCV261" s="18"/>
      <c r="CCW261" s="18"/>
      <c r="CCX261" s="18"/>
      <c r="CCY261" s="18"/>
      <c r="CCZ261" s="18"/>
      <c r="CDA261" s="18"/>
      <c r="CDB261" s="18"/>
      <c r="CDC261" s="18"/>
      <c r="CDD261" s="18"/>
      <c r="CDE261" s="18"/>
      <c r="CDF261" s="18"/>
      <c r="CDG261" s="18"/>
      <c r="CDH261" s="18"/>
      <c r="CDI261" s="18"/>
      <c r="CDJ261" s="18"/>
      <c r="CDK261" s="18"/>
      <c r="CDL261" s="18"/>
      <c r="CDM261" s="18"/>
      <c r="CDN261" s="18"/>
      <c r="CDO261" s="18"/>
      <c r="CDP261" s="18"/>
      <c r="CDQ261" s="18"/>
      <c r="CDR261" s="18"/>
      <c r="CDS261" s="18"/>
      <c r="CDT261" s="18"/>
      <c r="CDU261" s="18"/>
      <c r="CDV261" s="18"/>
      <c r="CDW261" s="18"/>
      <c r="CDX261" s="18"/>
      <c r="CDY261" s="18"/>
      <c r="CDZ261" s="18"/>
      <c r="CEA261" s="18"/>
      <c r="CEB261" s="18"/>
      <c r="CEC261" s="18"/>
      <c r="CED261" s="18"/>
      <c r="CEE261" s="18"/>
      <c r="CEF261" s="18"/>
      <c r="CEG261" s="18"/>
      <c r="CEH261" s="18"/>
      <c r="CEI261" s="18"/>
      <c r="CEJ261" s="18"/>
      <c r="CEK261" s="18"/>
      <c r="CEL261" s="18"/>
      <c r="CEM261" s="18"/>
      <c r="CEN261" s="18"/>
      <c r="CEO261" s="18"/>
      <c r="CEP261" s="18"/>
      <c r="CEQ261" s="18"/>
      <c r="CER261" s="18"/>
      <c r="CES261" s="18"/>
      <c r="CET261" s="18"/>
      <c r="CEU261" s="18"/>
      <c r="CEV261" s="18"/>
      <c r="CEW261" s="18"/>
      <c r="CEX261" s="18"/>
      <c r="CEY261" s="18"/>
      <c r="CEZ261" s="18"/>
      <c r="CFA261" s="18"/>
      <c r="CFB261" s="18"/>
      <c r="CFC261" s="18"/>
      <c r="CFD261" s="18"/>
      <c r="CFE261" s="18"/>
      <c r="CFF261" s="18"/>
      <c r="CFG261" s="18"/>
      <c r="CFH261" s="18"/>
      <c r="CFI261" s="18"/>
      <c r="CFJ261" s="18"/>
      <c r="CFK261" s="18"/>
      <c r="CFL261" s="18"/>
      <c r="CFM261" s="18"/>
      <c r="CFN261" s="18"/>
      <c r="CFO261" s="18"/>
      <c r="CFP261" s="18"/>
      <c r="CFQ261" s="18"/>
      <c r="CFR261" s="18"/>
      <c r="CFS261" s="18"/>
      <c r="CFT261" s="18"/>
      <c r="CFU261" s="18"/>
      <c r="CFV261" s="18"/>
      <c r="CFW261" s="18"/>
      <c r="CFX261" s="18"/>
      <c r="CFY261" s="18"/>
      <c r="CFZ261" s="18"/>
      <c r="CGA261" s="18"/>
      <c r="CGB261" s="18"/>
      <c r="CGC261" s="18"/>
      <c r="CGD261" s="18"/>
      <c r="CGE261" s="18"/>
      <c r="CGF261" s="18"/>
      <c r="CGG261" s="18"/>
      <c r="CGH261" s="18"/>
      <c r="CGI261" s="18"/>
      <c r="CGJ261" s="18"/>
      <c r="CGK261" s="18"/>
      <c r="CGL261" s="18"/>
      <c r="CGM261" s="18"/>
      <c r="CGN261" s="18"/>
      <c r="CGO261" s="18"/>
      <c r="CGP261" s="18"/>
      <c r="CGQ261" s="18"/>
      <c r="CGR261" s="18"/>
      <c r="CGS261" s="18"/>
      <c r="CGT261" s="18"/>
      <c r="CGU261" s="18"/>
      <c r="CGV261" s="18"/>
      <c r="CGW261" s="18"/>
      <c r="CGX261" s="18"/>
      <c r="CGY261" s="18"/>
      <c r="CGZ261" s="18"/>
      <c r="CHA261" s="18"/>
      <c r="CHB261" s="18"/>
      <c r="CHC261" s="18"/>
      <c r="CHD261" s="18"/>
      <c r="CHE261" s="18"/>
      <c r="CHF261" s="18"/>
      <c r="CHG261" s="18"/>
      <c r="CHH261" s="18"/>
      <c r="CHI261" s="18"/>
      <c r="CHJ261" s="18"/>
      <c r="CHK261" s="18"/>
      <c r="CHL261" s="18"/>
      <c r="CHM261" s="18"/>
      <c r="CHN261" s="18"/>
      <c r="CHO261" s="18"/>
      <c r="CHP261" s="18"/>
      <c r="CHQ261" s="18"/>
      <c r="CHR261" s="18"/>
      <c r="CHS261" s="18"/>
      <c r="CHT261" s="18"/>
      <c r="CHU261" s="18"/>
      <c r="CHV261" s="18"/>
      <c r="CHW261" s="18"/>
      <c r="CHX261" s="18"/>
      <c r="CHY261" s="18"/>
      <c r="CHZ261" s="18"/>
      <c r="CIA261" s="18"/>
      <c r="CIB261" s="18"/>
      <c r="CIC261" s="18"/>
      <c r="CID261" s="18"/>
      <c r="CIE261" s="18"/>
      <c r="CIF261" s="18"/>
      <c r="CIG261" s="18"/>
      <c r="CIH261" s="18"/>
      <c r="CII261" s="18"/>
      <c r="CIJ261" s="18"/>
      <c r="CIK261" s="18"/>
      <c r="CIL261" s="18"/>
      <c r="CIM261" s="18"/>
      <c r="CIN261" s="18"/>
      <c r="CIO261" s="18"/>
      <c r="CIP261" s="18"/>
      <c r="CIQ261" s="18"/>
      <c r="CIR261" s="18"/>
      <c r="CIS261" s="18"/>
      <c r="CIT261" s="18"/>
      <c r="CIU261" s="18"/>
      <c r="CIV261" s="18"/>
      <c r="CIW261" s="18"/>
      <c r="CIX261" s="18"/>
      <c r="CIY261" s="18"/>
      <c r="CIZ261" s="18"/>
      <c r="CJA261" s="18"/>
      <c r="CJB261" s="18"/>
      <c r="CJC261" s="18"/>
      <c r="CJD261" s="18"/>
      <c r="CJE261" s="18"/>
      <c r="CJF261" s="18"/>
      <c r="CJG261" s="18"/>
      <c r="CJH261" s="18"/>
      <c r="CJI261" s="18"/>
      <c r="CJJ261" s="18"/>
      <c r="CJK261" s="18"/>
      <c r="CJL261" s="18"/>
      <c r="CJM261" s="18"/>
      <c r="CJN261" s="18"/>
      <c r="CJO261" s="18"/>
      <c r="CJP261" s="18"/>
      <c r="CJQ261" s="18"/>
      <c r="CJR261" s="18"/>
      <c r="CJS261" s="18"/>
      <c r="CJT261" s="18"/>
      <c r="CJU261" s="18"/>
      <c r="CJV261" s="18"/>
      <c r="CJW261" s="18"/>
      <c r="CJX261" s="18"/>
      <c r="CJY261" s="18"/>
      <c r="CJZ261" s="18"/>
      <c r="CKA261" s="18"/>
      <c r="CKB261" s="18"/>
      <c r="CKC261" s="18"/>
      <c r="CKD261" s="18"/>
      <c r="CKE261" s="18"/>
      <c r="CKF261" s="18"/>
      <c r="CKG261" s="18"/>
      <c r="CKH261" s="18"/>
      <c r="CKI261" s="18"/>
      <c r="CKJ261" s="18"/>
      <c r="CKK261" s="18"/>
      <c r="CKL261" s="18"/>
      <c r="CKM261" s="18"/>
      <c r="CKN261" s="18"/>
      <c r="CKO261" s="18"/>
      <c r="CKP261" s="18"/>
      <c r="CKQ261" s="18"/>
      <c r="CKR261" s="18"/>
      <c r="CKS261" s="18"/>
      <c r="CKT261" s="18"/>
      <c r="CKU261" s="18"/>
      <c r="CKV261" s="18"/>
      <c r="CKW261" s="18"/>
      <c r="CKX261" s="18"/>
      <c r="CKY261" s="18"/>
      <c r="CKZ261" s="18"/>
      <c r="CLA261" s="18"/>
      <c r="CLB261" s="18"/>
      <c r="CLC261" s="18"/>
      <c r="CLD261" s="18"/>
      <c r="CLE261" s="18"/>
      <c r="CLF261" s="18"/>
      <c r="CLG261" s="18"/>
      <c r="CLH261" s="18"/>
      <c r="CLI261" s="18"/>
      <c r="CLJ261" s="18"/>
      <c r="CLK261" s="18"/>
      <c r="CLL261" s="18"/>
      <c r="CLM261" s="18"/>
      <c r="CLN261" s="18"/>
      <c r="CLO261" s="18"/>
      <c r="CLP261" s="18"/>
      <c r="CLQ261" s="18"/>
      <c r="CLR261" s="18"/>
      <c r="CLS261" s="18"/>
      <c r="CLT261" s="18"/>
      <c r="CLU261" s="18"/>
      <c r="CLV261" s="18"/>
      <c r="CLW261" s="18"/>
      <c r="CLX261" s="18"/>
      <c r="CLY261" s="18"/>
      <c r="CLZ261" s="18"/>
      <c r="CMA261" s="18"/>
      <c r="CMB261" s="18"/>
      <c r="CMC261" s="18"/>
      <c r="CMD261" s="18"/>
      <c r="CME261" s="18"/>
      <c r="CMF261" s="18"/>
      <c r="CMG261" s="18"/>
      <c r="CMH261" s="18"/>
      <c r="CMI261" s="18"/>
      <c r="CMJ261" s="18"/>
      <c r="CMK261" s="18"/>
      <c r="CML261" s="18"/>
      <c r="CMM261" s="18"/>
      <c r="CMN261" s="18"/>
      <c r="CMO261" s="18"/>
      <c r="CMP261" s="18"/>
      <c r="CMQ261" s="18"/>
      <c r="CMR261" s="18"/>
      <c r="CMS261" s="18"/>
      <c r="CMT261" s="18"/>
      <c r="CMU261" s="18"/>
      <c r="CMV261" s="18"/>
      <c r="CMW261" s="18"/>
      <c r="CMX261" s="18"/>
      <c r="CMY261" s="18"/>
      <c r="CMZ261" s="18"/>
      <c r="CNA261" s="18"/>
      <c r="CNB261" s="18"/>
      <c r="CNC261" s="18"/>
      <c r="CND261" s="18"/>
      <c r="CNE261" s="18"/>
      <c r="CNF261" s="18"/>
      <c r="CNG261" s="18"/>
      <c r="CNH261" s="18"/>
      <c r="CNI261" s="18"/>
      <c r="CNJ261" s="18"/>
      <c r="CNK261" s="18"/>
      <c r="CNL261" s="18"/>
      <c r="CNM261" s="18"/>
      <c r="CNN261" s="18"/>
      <c r="CNO261" s="18"/>
      <c r="CNP261" s="18"/>
      <c r="CNQ261" s="18"/>
      <c r="CNR261" s="18"/>
      <c r="CNS261" s="18"/>
      <c r="CNT261" s="18"/>
      <c r="CNU261" s="18"/>
      <c r="CNV261" s="18"/>
      <c r="CNW261" s="18"/>
      <c r="CNX261" s="18"/>
      <c r="CNY261" s="18"/>
      <c r="CNZ261" s="18"/>
      <c r="COA261" s="18"/>
      <c r="COB261" s="18"/>
      <c r="COC261" s="18"/>
      <c r="COD261" s="18"/>
      <c r="COE261" s="18"/>
      <c r="COF261" s="18"/>
      <c r="COG261" s="18"/>
      <c r="COH261" s="18"/>
      <c r="COI261" s="18"/>
      <c r="COJ261" s="18"/>
      <c r="COK261" s="18"/>
      <c r="COL261" s="18"/>
      <c r="COM261" s="18"/>
      <c r="CON261" s="18"/>
      <c r="COO261" s="18"/>
      <c r="COP261" s="18"/>
      <c r="COQ261" s="18"/>
      <c r="COR261" s="18"/>
      <c r="COS261" s="18"/>
      <c r="COT261" s="18"/>
      <c r="COU261" s="18"/>
      <c r="COV261" s="18"/>
      <c r="COW261" s="18"/>
      <c r="COX261" s="18"/>
      <c r="COY261" s="18"/>
      <c r="COZ261" s="18"/>
      <c r="CPA261" s="18"/>
      <c r="CPB261" s="18"/>
      <c r="CPC261" s="18"/>
      <c r="CPD261" s="18"/>
      <c r="CPE261" s="18"/>
      <c r="CPF261" s="18"/>
      <c r="CPG261" s="18"/>
      <c r="CPH261" s="18"/>
      <c r="CPI261" s="18"/>
      <c r="CPJ261" s="18"/>
      <c r="CPK261" s="18"/>
      <c r="CPL261" s="18"/>
      <c r="CPM261" s="18"/>
      <c r="CPN261" s="18"/>
      <c r="CPO261" s="18"/>
      <c r="CPP261" s="18"/>
      <c r="CPQ261" s="18"/>
      <c r="CPR261" s="18"/>
      <c r="CPS261" s="18"/>
      <c r="CPT261" s="18"/>
      <c r="CPU261" s="18"/>
      <c r="CPV261" s="18"/>
      <c r="CPW261" s="18"/>
      <c r="CPX261" s="18"/>
      <c r="CPY261" s="18"/>
      <c r="CPZ261" s="18"/>
      <c r="CQA261" s="18"/>
      <c r="CQB261" s="18"/>
      <c r="CQC261" s="18"/>
      <c r="CQD261" s="18"/>
      <c r="CQE261" s="18"/>
      <c r="CQF261" s="18"/>
      <c r="CQG261" s="18"/>
      <c r="CQH261" s="18"/>
      <c r="CQI261" s="18"/>
      <c r="CQJ261" s="18"/>
      <c r="CQK261" s="18"/>
      <c r="CQL261" s="18"/>
      <c r="CQM261" s="18"/>
      <c r="CQN261" s="18"/>
      <c r="CQO261" s="18"/>
      <c r="CQP261" s="18"/>
      <c r="CQQ261" s="18"/>
      <c r="CQR261" s="18"/>
      <c r="CQS261" s="18"/>
      <c r="CQT261" s="18"/>
      <c r="CQU261" s="18"/>
      <c r="CQV261" s="18"/>
      <c r="CQW261" s="18"/>
      <c r="CQX261" s="18"/>
      <c r="CQY261" s="18"/>
      <c r="CQZ261" s="18"/>
      <c r="CRA261" s="18"/>
      <c r="CRB261" s="18"/>
      <c r="CRC261" s="18"/>
      <c r="CRD261" s="18"/>
      <c r="CRE261" s="18"/>
      <c r="CRF261" s="18"/>
      <c r="CRG261" s="18"/>
      <c r="CRH261" s="18"/>
      <c r="CRI261" s="18"/>
      <c r="CRJ261" s="18"/>
      <c r="CRK261" s="18"/>
      <c r="CRL261" s="18"/>
      <c r="CRM261" s="18"/>
      <c r="CRN261" s="18"/>
      <c r="CRO261" s="18"/>
      <c r="CRP261" s="18"/>
      <c r="CRQ261" s="18"/>
      <c r="CRR261" s="18"/>
      <c r="CRS261" s="18"/>
      <c r="CRT261" s="18"/>
      <c r="CRU261" s="18"/>
      <c r="CRV261" s="18"/>
      <c r="CRW261" s="18"/>
      <c r="CRX261" s="18"/>
      <c r="CRY261" s="18"/>
      <c r="CRZ261" s="18"/>
      <c r="CSA261" s="18"/>
      <c r="CSB261" s="18"/>
      <c r="CSC261" s="18"/>
      <c r="CSD261" s="18"/>
      <c r="CSE261" s="18"/>
      <c r="CSF261" s="18"/>
      <c r="CSG261" s="18"/>
      <c r="CSH261" s="18"/>
      <c r="CSI261" s="18"/>
      <c r="CSJ261" s="18"/>
      <c r="CSK261" s="18"/>
      <c r="CSL261" s="18"/>
      <c r="CSM261" s="18"/>
      <c r="CSN261" s="18"/>
      <c r="CSO261" s="18"/>
      <c r="CSP261" s="18"/>
      <c r="CSQ261" s="18"/>
      <c r="CSR261" s="18"/>
      <c r="CSS261" s="18"/>
      <c r="CST261" s="18"/>
      <c r="CSU261" s="18"/>
      <c r="CSV261" s="18"/>
      <c r="CSW261" s="18"/>
      <c r="CSX261" s="18"/>
      <c r="CSY261" s="18"/>
      <c r="CSZ261" s="18"/>
      <c r="CTA261" s="18"/>
      <c r="CTB261" s="18"/>
      <c r="CTC261" s="18"/>
      <c r="CTD261" s="18"/>
      <c r="CTE261" s="18"/>
      <c r="CTF261" s="18"/>
      <c r="CTG261" s="18"/>
      <c r="CTH261" s="18"/>
      <c r="CTI261" s="18"/>
      <c r="CTJ261" s="18"/>
      <c r="CTK261" s="18"/>
      <c r="CTL261" s="18"/>
      <c r="CTM261" s="18"/>
      <c r="CTN261" s="18"/>
      <c r="CTO261" s="18"/>
      <c r="CTP261" s="18"/>
      <c r="CTQ261" s="18"/>
      <c r="CTR261" s="18"/>
      <c r="CTS261" s="18"/>
      <c r="CTT261" s="18"/>
      <c r="CTU261" s="18"/>
      <c r="CTV261" s="18"/>
      <c r="CTW261" s="18"/>
      <c r="CTX261" s="18"/>
      <c r="CTY261" s="18"/>
      <c r="CTZ261" s="18"/>
      <c r="CUA261" s="18"/>
      <c r="CUB261" s="18"/>
      <c r="CUC261" s="18"/>
      <c r="CUD261" s="18"/>
      <c r="CUE261" s="18"/>
      <c r="CUF261" s="18"/>
      <c r="CUG261" s="18"/>
      <c r="CUH261" s="18"/>
      <c r="CUI261" s="18"/>
      <c r="CUJ261" s="18"/>
      <c r="CUK261" s="18"/>
      <c r="CUL261" s="18"/>
      <c r="CUM261" s="18"/>
      <c r="CUN261" s="18"/>
      <c r="CUO261" s="18"/>
      <c r="CUP261" s="18"/>
      <c r="CUQ261" s="18"/>
      <c r="CUR261" s="18"/>
      <c r="CUS261" s="18"/>
      <c r="CUT261" s="18"/>
      <c r="CUU261" s="18"/>
      <c r="CUV261" s="18"/>
      <c r="CUW261" s="18"/>
      <c r="CUX261" s="18"/>
      <c r="CUY261" s="18"/>
      <c r="CUZ261" s="18"/>
      <c r="CVA261" s="18"/>
      <c r="CVB261" s="18"/>
      <c r="CVC261" s="18"/>
      <c r="CVD261" s="18"/>
      <c r="CVE261" s="18"/>
      <c r="CVF261" s="18"/>
      <c r="CVG261" s="18"/>
      <c r="CVH261" s="18"/>
      <c r="CVI261" s="18"/>
      <c r="CVJ261" s="18"/>
      <c r="CVK261" s="18"/>
      <c r="CVL261" s="18"/>
      <c r="CVM261" s="18"/>
      <c r="CVN261" s="18"/>
      <c r="CVO261" s="18"/>
      <c r="CVP261" s="18"/>
      <c r="CVQ261" s="18"/>
      <c r="CVR261" s="18"/>
      <c r="CVS261" s="18"/>
      <c r="CVT261" s="18"/>
      <c r="CVU261" s="18"/>
      <c r="CVV261" s="18"/>
      <c r="CVW261" s="18"/>
      <c r="CVX261" s="18"/>
      <c r="CVY261" s="18"/>
      <c r="CVZ261" s="18"/>
      <c r="CWA261" s="18"/>
      <c r="CWB261" s="18"/>
      <c r="CWC261" s="18"/>
      <c r="CWD261" s="18"/>
      <c r="CWE261" s="18"/>
      <c r="CWF261" s="18"/>
      <c r="CWG261" s="18"/>
      <c r="CWH261" s="18"/>
      <c r="CWI261" s="18"/>
      <c r="CWJ261" s="18"/>
      <c r="CWK261" s="18"/>
      <c r="CWL261" s="18"/>
      <c r="CWM261" s="18"/>
      <c r="CWN261" s="18"/>
      <c r="CWO261" s="18"/>
      <c r="CWP261" s="18"/>
      <c r="CWQ261" s="18"/>
      <c r="CWR261" s="18"/>
      <c r="CWS261" s="18"/>
      <c r="CWT261" s="18"/>
      <c r="CWU261" s="18"/>
      <c r="CWV261" s="18"/>
      <c r="CWW261" s="18"/>
      <c r="CWX261" s="18"/>
      <c r="CWY261" s="18"/>
      <c r="CWZ261" s="18"/>
      <c r="CXA261" s="18"/>
      <c r="CXB261" s="18"/>
      <c r="CXC261" s="18"/>
      <c r="CXD261" s="18"/>
      <c r="CXE261" s="18"/>
      <c r="CXF261" s="18"/>
      <c r="CXG261" s="18"/>
      <c r="CXH261" s="18"/>
      <c r="CXI261" s="18"/>
      <c r="CXJ261" s="18"/>
      <c r="CXK261" s="18"/>
      <c r="CXL261" s="18"/>
      <c r="CXM261" s="18"/>
      <c r="CXN261" s="18"/>
      <c r="CXO261" s="18"/>
      <c r="CXP261" s="18"/>
      <c r="CXQ261" s="18"/>
      <c r="CXR261" s="18"/>
      <c r="CXS261" s="18"/>
      <c r="CXT261" s="18"/>
      <c r="CXU261" s="18"/>
      <c r="CXV261" s="18"/>
      <c r="CXW261" s="18"/>
      <c r="CXX261" s="18"/>
      <c r="CXY261" s="18"/>
      <c r="CXZ261" s="18"/>
      <c r="CYA261" s="18"/>
      <c r="CYB261" s="18"/>
      <c r="CYC261" s="18"/>
      <c r="CYD261" s="18"/>
      <c r="CYE261" s="18"/>
      <c r="CYF261" s="18"/>
      <c r="CYG261" s="18"/>
      <c r="CYH261" s="18"/>
      <c r="CYI261" s="18"/>
      <c r="CYJ261" s="18"/>
      <c r="CYK261" s="18"/>
      <c r="CYL261" s="18"/>
      <c r="CYM261" s="18"/>
      <c r="CYN261" s="18"/>
      <c r="CYO261" s="18"/>
      <c r="CYP261" s="18"/>
      <c r="CYQ261" s="18"/>
      <c r="CYR261" s="18"/>
      <c r="CYS261" s="18"/>
      <c r="CYT261" s="18"/>
      <c r="CYU261" s="18"/>
      <c r="CYV261" s="18"/>
      <c r="CYW261" s="18"/>
      <c r="CYX261" s="18"/>
      <c r="CYY261" s="18"/>
      <c r="CYZ261" s="18"/>
      <c r="CZA261" s="18"/>
      <c r="CZB261" s="18"/>
      <c r="CZC261" s="18"/>
      <c r="CZD261" s="18"/>
      <c r="CZE261" s="18"/>
      <c r="CZF261" s="18"/>
      <c r="CZG261" s="18"/>
      <c r="CZH261" s="18"/>
      <c r="CZI261" s="18"/>
      <c r="CZJ261" s="18"/>
      <c r="CZK261" s="18"/>
      <c r="CZL261" s="18"/>
      <c r="CZM261" s="18"/>
      <c r="CZN261" s="18"/>
      <c r="CZO261" s="18"/>
      <c r="CZP261" s="18"/>
      <c r="CZQ261" s="18"/>
      <c r="CZR261" s="18"/>
      <c r="CZS261" s="18"/>
      <c r="CZT261" s="18"/>
      <c r="CZU261" s="18"/>
      <c r="CZV261" s="18"/>
      <c r="CZW261" s="18"/>
      <c r="CZX261" s="18"/>
      <c r="CZY261" s="18"/>
      <c r="CZZ261" s="18"/>
      <c r="DAA261" s="18"/>
      <c r="DAB261" s="18"/>
      <c r="DAC261" s="18"/>
      <c r="DAD261" s="18"/>
      <c r="DAE261" s="18"/>
      <c r="DAF261" s="18"/>
      <c r="DAG261" s="18"/>
      <c r="DAH261" s="18"/>
      <c r="DAI261" s="18"/>
      <c r="DAJ261" s="18"/>
      <c r="DAK261" s="18"/>
      <c r="DAL261" s="18"/>
      <c r="DAM261" s="18"/>
      <c r="DAN261" s="18"/>
      <c r="DAO261" s="18"/>
      <c r="DAP261" s="18"/>
      <c r="DAQ261" s="18"/>
      <c r="DAR261" s="18"/>
      <c r="DAS261" s="18"/>
      <c r="DAT261" s="18"/>
      <c r="DAU261" s="18"/>
      <c r="DAV261" s="18"/>
      <c r="DAW261" s="18"/>
      <c r="DAX261" s="18"/>
      <c r="DAY261" s="18"/>
      <c r="DAZ261" s="18"/>
      <c r="DBA261" s="18"/>
      <c r="DBB261" s="18"/>
      <c r="DBC261" s="18"/>
      <c r="DBD261" s="18"/>
      <c r="DBE261" s="18"/>
      <c r="DBF261" s="18"/>
      <c r="DBG261" s="18"/>
      <c r="DBH261" s="18"/>
      <c r="DBI261" s="18"/>
      <c r="DBJ261" s="18"/>
      <c r="DBK261" s="18"/>
      <c r="DBL261" s="18"/>
      <c r="DBM261" s="18"/>
      <c r="DBN261" s="18"/>
      <c r="DBO261" s="18"/>
      <c r="DBP261" s="18"/>
      <c r="DBQ261" s="18"/>
      <c r="DBR261" s="18"/>
      <c r="DBS261" s="18"/>
      <c r="DBT261" s="18"/>
      <c r="DBU261" s="18"/>
      <c r="DBV261" s="18"/>
      <c r="DBW261" s="18"/>
      <c r="DBX261" s="18"/>
      <c r="DBY261" s="18"/>
      <c r="DBZ261" s="18"/>
      <c r="DCA261" s="18"/>
      <c r="DCB261" s="18"/>
      <c r="DCC261" s="18"/>
      <c r="DCD261" s="18"/>
      <c r="DCE261" s="18"/>
      <c r="DCF261" s="18"/>
      <c r="DCG261" s="18"/>
      <c r="DCH261" s="18"/>
      <c r="DCI261" s="18"/>
      <c r="DCJ261" s="18"/>
      <c r="DCK261" s="18"/>
      <c r="DCL261" s="18"/>
      <c r="DCM261" s="18"/>
      <c r="DCN261" s="18"/>
      <c r="DCO261" s="18"/>
      <c r="DCP261" s="18"/>
      <c r="DCQ261" s="18"/>
      <c r="DCR261" s="18"/>
      <c r="DCS261" s="18"/>
      <c r="DCT261" s="18"/>
      <c r="DCU261" s="18"/>
      <c r="DCV261" s="18"/>
      <c r="DCW261" s="18"/>
      <c r="DCX261" s="18"/>
      <c r="DCY261" s="18"/>
      <c r="DCZ261" s="18"/>
      <c r="DDA261" s="18"/>
      <c r="DDB261" s="18"/>
      <c r="DDC261" s="18"/>
      <c r="DDD261" s="18"/>
      <c r="DDE261" s="18"/>
      <c r="DDF261" s="18"/>
      <c r="DDG261" s="18"/>
      <c r="DDH261" s="18"/>
      <c r="DDI261" s="18"/>
      <c r="DDJ261" s="18"/>
      <c r="DDK261" s="18"/>
      <c r="DDL261" s="18"/>
      <c r="DDM261" s="18"/>
      <c r="DDN261" s="18"/>
      <c r="DDO261" s="18"/>
      <c r="DDP261" s="18"/>
      <c r="DDQ261" s="18"/>
      <c r="DDR261" s="18"/>
      <c r="DDS261" s="18"/>
      <c r="DDT261" s="18"/>
      <c r="DDU261" s="18"/>
      <c r="DDV261" s="18"/>
      <c r="DDW261" s="18"/>
      <c r="DDX261" s="18"/>
      <c r="DDY261" s="18"/>
      <c r="DDZ261" s="18"/>
      <c r="DEA261" s="18"/>
      <c r="DEB261" s="18"/>
      <c r="DEC261" s="18"/>
      <c r="DED261" s="18"/>
      <c r="DEE261" s="18"/>
      <c r="DEF261" s="18"/>
      <c r="DEG261" s="18"/>
      <c r="DEH261" s="18"/>
      <c r="DEI261" s="18"/>
      <c r="DEJ261" s="18"/>
      <c r="DEK261" s="18"/>
      <c r="DEL261" s="18"/>
      <c r="DEM261" s="18"/>
      <c r="DEN261" s="18"/>
      <c r="DEO261" s="18"/>
      <c r="DEP261" s="18"/>
      <c r="DEQ261" s="18"/>
      <c r="DER261" s="18"/>
      <c r="DES261" s="18"/>
      <c r="DET261" s="18"/>
      <c r="DEU261" s="18"/>
      <c r="DEV261" s="18"/>
      <c r="DEW261" s="18"/>
      <c r="DEX261" s="18"/>
      <c r="DEY261" s="18"/>
      <c r="DEZ261" s="18"/>
      <c r="DFA261" s="18"/>
      <c r="DFB261" s="18"/>
      <c r="DFC261" s="18"/>
      <c r="DFD261" s="18"/>
      <c r="DFE261" s="18"/>
      <c r="DFF261" s="18"/>
      <c r="DFG261" s="18"/>
      <c r="DFH261" s="18"/>
      <c r="DFI261" s="18"/>
      <c r="DFJ261" s="18"/>
      <c r="DFK261" s="18"/>
      <c r="DFL261" s="18"/>
      <c r="DFM261" s="18"/>
      <c r="DFN261" s="18"/>
      <c r="DFO261" s="18"/>
      <c r="DFP261" s="18"/>
      <c r="DFQ261" s="18"/>
      <c r="DFR261" s="18"/>
      <c r="DFS261" s="18"/>
      <c r="DFT261" s="18"/>
      <c r="DFU261" s="18"/>
      <c r="DFV261" s="18"/>
      <c r="DFW261" s="18"/>
      <c r="DFX261" s="18"/>
      <c r="DFY261" s="18"/>
      <c r="DFZ261" s="18"/>
      <c r="DGA261" s="18"/>
      <c r="DGB261" s="18"/>
      <c r="DGC261" s="18"/>
      <c r="DGD261" s="18"/>
      <c r="DGE261" s="18"/>
      <c r="DGF261" s="18"/>
      <c r="DGG261" s="18"/>
      <c r="DGH261" s="18"/>
      <c r="DGI261" s="18"/>
      <c r="DGJ261" s="18"/>
      <c r="DGK261" s="18"/>
      <c r="DGL261" s="18"/>
      <c r="DGM261" s="18"/>
      <c r="DGN261" s="18"/>
      <c r="DGO261" s="18"/>
      <c r="DGP261" s="18"/>
      <c r="DGQ261" s="18"/>
      <c r="DGR261" s="18"/>
      <c r="DGS261" s="18"/>
      <c r="DGT261" s="18"/>
      <c r="DGU261" s="18"/>
      <c r="DGV261" s="18"/>
      <c r="DGW261" s="18"/>
      <c r="DGX261" s="18"/>
      <c r="DGY261" s="18"/>
      <c r="DGZ261" s="18"/>
      <c r="DHA261" s="18"/>
      <c r="DHB261" s="18"/>
      <c r="DHC261" s="18"/>
      <c r="DHD261" s="18"/>
      <c r="DHE261" s="18"/>
      <c r="DHF261" s="18"/>
      <c r="DHG261" s="18"/>
      <c r="DHH261" s="18"/>
      <c r="DHI261" s="18"/>
      <c r="DHJ261" s="18"/>
      <c r="DHK261" s="18"/>
      <c r="DHL261" s="18"/>
      <c r="DHM261" s="18"/>
      <c r="DHN261" s="18"/>
      <c r="DHO261" s="18"/>
      <c r="DHP261" s="18"/>
      <c r="DHQ261" s="18"/>
      <c r="DHR261" s="18"/>
      <c r="DHS261" s="18"/>
      <c r="DHT261" s="18"/>
      <c r="DHU261" s="18"/>
      <c r="DHV261" s="18"/>
      <c r="DHW261" s="18"/>
      <c r="DHX261" s="18"/>
      <c r="DHY261" s="18"/>
      <c r="DHZ261" s="18"/>
      <c r="DIA261" s="18"/>
      <c r="DIB261" s="18"/>
      <c r="DIC261" s="18"/>
      <c r="DID261" s="18"/>
      <c r="DIE261" s="18"/>
      <c r="DIF261" s="18"/>
      <c r="DIG261" s="18"/>
      <c r="DIH261" s="18"/>
      <c r="DII261" s="18"/>
      <c r="DIJ261" s="18"/>
      <c r="DIK261" s="18"/>
      <c r="DIL261" s="18"/>
      <c r="DIM261" s="18"/>
      <c r="DIN261" s="18"/>
      <c r="DIO261" s="18"/>
      <c r="DIP261" s="18"/>
      <c r="DIQ261" s="18"/>
      <c r="DIR261" s="18"/>
      <c r="DIS261" s="18"/>
      <c r="DIT261" s="18"/>
      <c r="DIU261" s="18"/>
      <c r="DIV261" s="18"/>
      <c r="DIW261" s="18"/>
      <c r="DIX261" s="18"/>
      <c r="DIY261" s="18"/>
      <c r="DIZ261" s="18"/>
      <c r="DJA261" s="18"/>
      <c r="DJB261" s="18"/>
      <c r="DJC261" s="18"/>
      <c r="DJD261" s="18"/>
      <c r="DJE261" s="18"/>
      <c r="DJF261" s="18"/>
      <c r="DJG261" s="18"/>
      <c r="DJH261" s="18"/>
      <c r="DJI261" s="18"/>
      <c r="DJJ261" s="18"/>
      <c r="DJK261" s="18"/>
      <c r="DJL261" s="18"/>
      <c r="DJM261" s="18"/>
      <c r="DJN261" s="18"/>
      <c r="DJO261" s="18"/>
      <c r="DJP261" s="18"/>
      <c r="DJQ261" s="18"/>
      <c r="DJR261" s="18"/>
      <c r="DJS261" s="18"/>
      <c r="DJT261" s="18"/>
      <c r="DJU261" s="18"/>
      <c r="DJV261" s="18"/>
      <c r="DJW261" s="18"/>
      <c r="DJX261" s="18"/>
      <c r="DJY261" s="18"/>
      <c r="DJZ261" s="18"/>
      <c r="DKA261" s="18"/>
      <c r="DKB261" s="18"/>
      <c r="DKC261" s="18"/>
      <c r="DKD261" s="18"/>
      <c r="DKE261" s="18"/>
      <c r="DKF261" s="18"/>
      <c r="DKG261" s="18"/>
      <c r="DKH261" s="18"/>
      <c r="DKI261" s="18"/>
      <c r="DKJ261" s="18"/>
      <c r="DKK261" s="18"/>
      <c r="DKL261" s="18"/>
      <c r="DKM261" s="18"/>
      <c r="DKN261" s="18"/>
      <c r="DKO261" s="18"/>
      <c r="DKP261" s="18"/>
      <c r="DKQ261" s="18"/>
      <c r="DKR261" s="18"/>
      <c r="DKS261" s="18"/>
      <c r="DKT261" s="18"/>
      <c r="DKU261" s="18"/>
      <c r="DKV261" s="18"/>
      <c r="DKW261" s="18"/>
      <c r="DKX261" s="18"/>
      <c r="DKY261" s="18"/>
      <c r="DKZ261" s="18"/>
      <c r="DLA261" s="18"/>
      <c r="DLB261" s="18"/>
      <c r="DLC261" s="18"/>
      <c r="DLD261" s="18"/>
      <c r="DLE261" s="18"/>
      <c r="DLF261" s="18"/>
      <c r="DLG261" s="18"/>
      <c r="DLH261" s="18"/>
      <c r="DLI261" s="18"/>
      <c r="DLJ261" s="18"/>
      <c r="DLK261" s="18"/>
      <c r="DLL261" s="18"/>
      <c r="DLM261" s="18"/>
      <c r="DLN261" s="18"/>
      <c r="DLO261" s="18"/>
      <c r="DLP261" s="18"/>
      <c r="DLQ261" s="18"/>
      <c r="DLR261" s="18"/>
      <c r="DLS261" s="18"/>
      <c r="DLT261" s="18"/>
      <c r="DLU261" s="18"/>
      <c r="DLV261" s="18"/>
      <c r="DLW261" s="18"/>
      <c r="DLX261" s="18"/>
      <c r="DLY261" s="18"/>
      <c r="DLZ261" s="18"/>
      <c r="DMA261" s="18"/>
      <c r="DMB261" s="18"/>
      <c r="DMC261" s="18"/>
      <c r="DMD261" s="18"/>
      <c r="DME261" s="18"/>
      <c r="DMF261" s="18"/>
      <c r="DMG261" s="18"/>
      <c r="DMH261" s="18"/>
      <c r="DMI261" s="18"/>
      <c r="DMJ261" s="18"/>
      <c r="DMK261" s="18"/>
      <c r="DML261" s="18"/>
      <c r="DMM261" s="18"/>
      <c r="DMN261" s="18"/>
      <c r="DMO261" s="18"/>
      <c r="DMP261" s="18"/>
      <c r="DMQ261" s="18"/>
      <c r="DMR261" s="18"/>
      <c r="DMS261" s="18"/>
      <c r="DMT261" s="18"/>
      <c r="DMU261" s="18"/>
      <c r="DMV261" s="18"/>
      <c r="DMW261" s="18"/>
      <c r="DMX261" s="18"/>
      <c r="DMY261" s="18"/>
      <c r="DMZ261" s="18"/>
      <c r="DNA261" s="18"/>
      <c r="DNB261" s="18"/>
      <c r="DNC261" s="18"/>
      <c r="DND261" s="18"/>
      <c r="DNE261" s="18"/>
      <c r="DNF261" s="18"/>
      <c r="DNG261" s="18"/>
      <c r="DNH261" s="18"/>
      <c r="DNI261" s="18"/>
      <c r="DNJ261" s="18"/>
      <c r="DNK261" s="18"/>
      <c r="DNL261" s="18"/>
      <c r="DNM261" s="18"/>
      <c r="DNN261" s="18"/>
      <c r="DNO261" s="18"/>
      <c r="DNP261" s="18"/>
      <c r="DNQ261" s="18"/>
      <c r="DNR261" s="18"/>
      <c r="DNS261" s="18"/>
      <c r="DNT261" s="18"/>
      <c r="DNU261" s="18"/>
      <c r="DNV261" s="18"/>
      <c r="DNW261" s="18"/>
      <c r="DNX261" s="18"/>
      <c r="DNY261" s="18"/>
      <c r="DNZ261" s="18"/>
      <c r="DOA261" s="18"/>
      <c r="DOB261" s="18"/>
      <c r="DOC261" s="18"/>
      <c r="DOD261" s="18"/>
      <c r="DOE261" s="18"/>
      <c r="DOF261" s="18"/>
      <c r="DOG261" s="18"/>
      <c r="DOH261" s="18"/>
      <c r="DOI261" s="18"/>
      <c r="DOJ261" s="18"/>
      <c r="DOK261" s="18"/>
      <c r="DOL261" s="18"/>
      <c r="DOM261" s="18"/>
      <c r="DON261" s="18"/>
      <c r="DOO261" s="18"/>
      <c r="DOP261" s="18"/>
      <c r="DOQ261" s="18"/>
      <c r="DOR261" s="18"/>
      <c r="DOS261" s="18"/>
      <c r="DOT261" s="18"/>
      <c r="DOU261" s="18"/>
      <c r="DOV261" s="18"/>
      <c r="DOW261" s="18"/>
      <c r="DOX261" s="18"/>
      <c r="DOY261" s="18"/>
      <c r="DOZ261" s="18"/>
      <c r="DPA261" s="18"/>
      <c r="DPB261" s="18"/>
      <c r="DPC261" s="18"/>
      <c r="DPD261" s="18"/>
      <c r="DPE261" s="18"/>
      <c r="DPF261" s="18"/>
      <c r="DPG261" s="18"/>
      <c r="DPH261" s="18"/>
      <c r="DPI261" s="18"/>
      <c r="DPJ261" s="18"/>
      <c r="DPK261" s="18"/>
      <c r="DPL261" s="18"/>
      <c r="DPM261" s="18"/>
      <c r="DPN261" s="18"/>
      <c r="DPO261" s="18"/>
      <c r="DPP261" s="18"/>
      <c r="DPQ261" s="18"/>
      <c r="DPR261" s="18"/>
      <c r="DPS261" s="18"/>
      <c r="DPT261" s="18"/>
      <c r="DPU261" s="18"/>
      <c r="DPV261" s="18"/>
      <c r="DPW261" s="18"/>
      <c r="DPX261" s="18"/>
      <c r="DPY261" s="18"/>
      <c r="DPZ261" s="18"/>
      <c r="DQA261" s="18"/>
      <c r="DQB261" s="18"/>
      <c r="DQC261" s="18"/>
      <c r="DQD261" s="18"/>
      <c r="DQE261" s="18"/>
      <c r="DQF261" s="18"/>
      <c r="DQG261" s="18"/>
      <c r="DQH261" s="18"/>
      <c r="DQI261" s="18"/>
      <c r="DQJ261" s="18"/>
      <c r="DQK261" s="18"/>
      <c r="DQL261" s="18"/>
      <c r="DQM261" s="18"/>
      <c r="DQN261" s="18"/>
      <c r="DQO261" s="18"/>
      <c r="DQP261" s="18"/>
      <c r="DQQ261" s="18"/>
      <c r="DQR261" s="18"/>
      <c r="DQS261" s="18"/>
      <c r="DQT261" s="18"/>
      <c r="DQU261" s="18"/>
      <c r="DQV261" s="18"/>
      <c r="DQW261" s="18"/>
      <c r="DQX261" s="18"/>
      <c r="DQY261" s="18"/>
      <c r="DQZ261" s="18"/>
      <c r="DRA261" s="18"/>
      <c r="DRB261" s="18"/>
      <c r="DRC261" s="18"/>
      <c r="DRD261" s="18"/>
      <c r="DRE261" s="18"/>
      <c r="DRF261" s="18"/>
      <c r="DRG261" s="18"/>
      <c r="DRH261" s="18"/>
      <c r="DRI261" s="18"/>
      <c r="DRJ261" s="18"/>
      <c r="DRK261" s="18"/>
      <c r="DRL261" s="18"/>
      <c r="DRM261" s="18"/>
      <c r="DRN261" s="18"/>
      <c r="DRO261" s="18"/>
      <c r="DRP261" s="18"/>
      <c r="DRQ261" s="18"/>
      <c r="DRR261" s="18"/>
      <c r="DRS261" s="18"/>
      <c r="DRT261" s="18"/>
      <c r="DRU261" s="18"/>
      <c r="DRV261" s="18"/>
      <c r="DRW261" s="18"/>
      <c r="DRX261" s="18"/>
      <c r="DRY261" s="18"/>
      <c r="DRZ261" s="18"/>
      <c r="DSA261" s="18"/>
      <c r="DSB261" s="18"/>
      <c r="DSC261" s="18"/>
      <c r="DSD261" s="18"/>
      <c r="DSE261" s="18"/>
      <c r="DSF261" s="18"/>
      <c r="DSG261" s="18"/>
      <c r="DSH261" s="18"/>
      <c r="DSI261" s="18"/>
      <c r="DSJ261" s="18"/>
      <c r="DSK261" s="18"/>
      <c r="DSL261" s="18"/>
      <c r="DSM261" s="18"/>
      <c r="DSN261" s="18"/>
      <c r="DSO261" s="18"/>
      <c r="DSP261" s="18"/>
      <c r="DSQ261" s="18"/>
      <c r="DSR261" s="18"/>
      <c r="DSS261" s="18"/>
      <c r="DST261" s="18"/>
      <c r="DSU261" s="18"/>
      <c r="DSV261" s="18"/>
      <c r="DSW261" s="18"/>
      <c r="DSX261" s="18"/>
      <c r="DSY261" s="18"/>
      <c r="DSZ261" s="18"/>
      <c r="DTA261" s="18"/>
      <c r="DTB261" s="18"/>
      <c r="DTC261" s="18"/>
      <c r="DTD261" s="18"/>
      <c r="DTE261" s="18"/>
      <c r="DTF261" s="18"/>
      <c r="DTG261" s="18"/>
      <c r="DTH261" s="18"/>
      <c r="DTI261" s="18"/>
      <c r="DTJ261" s="18"/>
      <c r="DTK261" s="18"/>
      <c r="DTL261" s="18"/>
      <c r="DTM261" s="18"/>
      <c r="DTN261" s="18"/>
      <c r="DTO261" s="18"/>
      <c r="DTP261" s="18"/>
      <c r="DTQ261" s="18"/>
      <c r="DTR261" s="18"/>
      <c r="DTS261" s="18"/>
      <c r="DTT261" s="18"/>
      <c r="DTU261" s="18"/>
      <c r="DTV261" s="18"/>
      <c r="DTW261" s="18"/>
      <c r="DTX261" s="18"/>
      <c r="DTY261" s="18"/>
      <c r="DTZ261" s="18"/>
      <c r="DUA261" s="18"/>
      <c r="DUB261" s="18"/>
      <c r="DUC261" s="18"/>
      <c r="DUD261" s="18"/>
      <c r="DUE261" s="18"/>
      <c r="DUF261" s="18"/>
      <c r="DUG261" s="18"/>
      <c r="DUH261" s="18"/>
      <c r="DUI261" s="18"/>
      <c r="DUJ261" s="18"/>
      <c r="DUK261" s="18"/>
      <c r="DUL261" s="18"/>
      <c r="DUM261" s="18"/>
      <c r="DUN261" s="18"/>
      <c r="DUO261" s="18"/>
      <c r="DUP261" s="18"/>
      <c r="DUQ261" s="18"/>
      <c r="DUR261" s="18"/>
      <c r="DUS261" s="18"/>
      <c r="DUT261" s="18"/>
      <c r="DUU261" s="18"/>
      <c r="DUV261" s="18"/>
      <c r="DUW261" s="18"/>
      <c r="DUX261" s="18"/>
      <c r="DUY261" s="18"/>
      <c r="DUZ261" s="18"/>
      <c r="DVA261" s="18"/>
      <c r="DVB261" s="18"/>
      <c r="DVC261" s="18"/>
      <c r="DVD261" s="18"/>
      <c r="DVE261" s="18"/>
      <c r="DVF261" s="18"/>
      <c r="DVG261" s="18"/>
      <c r="DVH261" s="18"/>
      <c r="DVI261" s="18"/>
      <c r="DVJ261" s="18"/>
      <c r="DVK261" s="18"/>
      <c r="DVL261" s="18"/>
      <c r="DVM261" s="18"/>
      <c r="DVN261" s="18"/>
      <c r="DVO261" s="18"/>
      <c r="DVP261" s="18"/>
      <c r="DVQ261" s="18"/>
      <c r="DVR261" s="18"/>
      <c r="DVS261" s="18"/>
      <c r="DVT261" s="18"/>
      <c r="DVU261" s="18"/>
      <c r="DVV261" s="18"/>
      <c r="DVW261" s="18"/>
      <c r="DVX261" s="18"/>
      <c r="DVY261" s="18"/>
      <c r="DVZ261" s="18"/>
      <c r="DWA261" s="18"/>
      <c r="DWB261" s="18"/>
      <c r="DWC261" s="18"/>
      <c r="DWD261" s="18"/>
      <c r="DWE261" s="18"/>
      <c r="DWF261" s="18"/>
      <c r="DWG261" s="18"/>
      <c r="DWH261" s="18"/>
      <c r="DWI261" s="18"/>
      <c r="DWJ261" s="18"/>
      <c r="DWK261" s="18"/>
      <c r="DWL261" s="18"/>
      <c r="DWM261" s="18"/>
      <c r="DWN261" s="18"/>
      <c r="DWO261" s="18"/>
      <c r="DWP261" s="18"/>
      <c r="DWQ261" s="18"/>
      <c r="DWR261" s="18"/>
      <c r="DWS261" s="18"/>
      <c r="DWT261" s="18"/>
      <c r="DWU261" s="18"/>
      <c r="DWV261" s="18"/>
      <c r="DWW261" s="18"/>
      <c r="DWX261" s="18"/>
      <c r="DWY261" s="18"/>
      <c r="DWZ261" s="18"/>
      <c r="DXA261" s="18"/>
      <c r="DXB261" s="18"/>
      <c r="DXC261" s="18"/>
      <c r="DXD261" s="18"/>
      <c r="DXE261" s="18"/>
      <c r="DXF261" s="18"/>
      <c r="DXG261" s="18"/>
      <c r="DXH261" s="18"/>
      <c r="DXI261" s="18"/>
      <c r="DXJ261" s="18"/>
      <c r="DXK261" s="18"/>
      <c r="DXL261" s="18"/>
      <c r="DXM261" s="18"/>
      <c r="DXN261" s="18"/>
      <c r="DXO261" s="18"/>
      <c r="DXP261" s="18"/>
      <c r="DXQ261" s="18"/>
      <c r="DXR261" s="18"/>
      <c r="DXS261" s="18"/>
      <c r="DXT261" s="18"/>
      <c r="DXU261" s="18"/>
      <c r="DXV261" s="18"/>
      <c r="DXW261" s="18"/>
      <c r="DXX261" s="18"/>
      <c r="DXY261" s="18"/>
      <c r="DXZ261" s="18"/>
      <c r="DYA261" s="18"/>
      <c r="DYB261" s="18"/>
      <c r="DYC261" s="18"/>
      <c r="DYD261" s="18"/>
      <c r="DYE261" s="18"/>
      <c r="DYF261" s="18"/>
      <c r="DYG261" s="18"/>
      <c r="DYH261" s="18"/>
      <c r="DYI261" s="18"/>
      <c r="DYJ261" s="18"/>
      <c r="DYK261" s="18"/>
      <c r="DYL261" s="18"/>
      <c r="DYM261" s="18"/>
      <c r="DYN261" s="18"/>
      <c r="DYO261" s="18"/>
      <c r="DYP261" s="18"/>
      <c r="DYQ261" s="18"/>
      <c r="DYR261" s="18"/>
      <c r="DYS261" s="18"/>
      <c r="DYT261" s="18"/>
      <c r="DYU261" s="18"/>
      <c r="DYV261" s="18"/>
      <c r="DYW261" s="18"/>
      <c r="DYX261" s="18"/>
      <c r="DYY261" s="18"/>
      <c r="DYZ261" s="18"/>
      <c r="DZA261" s="18"/>
      <c r="DZB261" s="18"/>
      <c r="DZC261" s="18"/>
      <c r="DZD261" s="18"/>
      <c r="DZE261" s="18"/>
      <c r="DZF261" s="18"/>
      <c r="DZG261" s="18"/>
      <c r="DZH261" s="18"/>
      <c r="DZI261" s="18"/>
      <c r="DZJ261" s="18"/>
      <c r="DZK261" s="18"/>
      <c r="DZL261" s="18"/>
      <c r="DZM261" s="18"/>
      <c r="DZN261" s="18"/>
      <c r="DZO261" s="18"/>
      <c r="DZP261" s="18"/>
      <c r="DZQ261" s="18"/>
      <c r="DZR261" s="18"/>
      <c r="DZS261" s="18"/>
      <c r="DZT261" s="18"/>
      <c r="DZU261" s="18"/>
      <c r="DZV261" s="18"/>
      <c r="DZW261" s="18"/>
      <c r="DZX261" s="18"/>
      <c r="DZY261" s="18"/>
      <c r="DZZ261" s="18"/>
      <c r="EAA261" s="18"/>
      <c r="EAB261" s="18"/>
      <c r="EAC261" s="18"/>
      <c r="EAD261" s="18"/>
      <c r="EAE261" s="18"/>
      <c r="EAF261" s="18"/>
      <c r="EAG261" s="18"/>
      <c r="EAH261" s="18"/>
      <c r="EAI261" s="18"/>
      <c r="EAJ261" s="18"/>
      <c r="EAK261" s="18"/>
      <c r="EAL261" s="18"/>
      <c r="EAM261" s="18"/>
      <c r="EAN261" s="18"/>
      <c r="EAO261" s="18"/>
      <c r="EAP261" s="18"/>
      <c r="EAQ261" s="18"/>
      <c r="EAR261" s="18"/>
      <c r="EAS261" s="18"/>
      <c r="EAT261" s="18"/>
      <c r="EAU261" s="18"/>
      <c r="EAV261" s="18"/>
      <c r="EAW261" s="18"/>
      <c r="EAX261" s="18"/>
      <c r="EAY261" s="18"/>
      <c r="EAZ261" s="18"/>
      <c r="EBA261" s="18"/>
      <c r="EBB261" s="18"/>
      <c r="EBC261" s="18"/>
      <c r="EBD261" s="18"/>
      <c r="EBE261" s="18"/>
      <c r="EBF261" s="18"/>
      <c r="EBG261" s="18"/>
      <c r="EBH261" s="18"/>
      <c r="EBI261" s="18"/>
      <c r="EBJ261" s="18"/>
      <c r="EBK261" s="18"/>
      <c r="EBL261" s="18"/>
      <c r="EBM261" s="18"/>
      <c r="EBN261" s="18"/>
      <c r="EBO261" s="18"/>
      <c r="EBP261" s="18"/>
      <c r="EBQ261" s="18"/>
      <c r="EBR261" s="18"/>
      <c r="EBS261" s="18"/>
      <c r="EBT261" s="18"/>
      <c r="EBU261" s="18"/>
      <c r="EBV261" s="18"/>
      <c r="EBW261" s="18"/>
      <c r="EBX261" s="18"/>
      <c r="EBY261" s="18"/>
      <c r="EBZ261" s="18"/>
      <c r="ECA261" s="18"/>
      <c r="ECB261" s="18"/>
      <c r="ECC261" s="18"/>
      <c r="ECD261" s="18"/>
      <c r="ECE261" s="18"/>
      <c r="ECF261" s="18"/>
      <c r="ECG261" s="18"/>
      <c r="ECH261" s="18"/>
      <c r="ECI261" s="18"/>
      <c r="ECJ261" s="18"/>
      <c r="ECK261" s="18"/>
      <c r="ECL261" s="18"/>
      <c r="ECM261" s="18"/>
      <c r="ECN261" s="18"/>
      <c r="ECO261" s="18"/>
      <c r="ECP261" s="18"/>
      <c r="ECQ261" s="18"/>
      <c r="ECR261" s="18"/>
      <c r="ECS261" s="18"/>
      <c r="ECT261" s="18"/>
      <c r="ECU261" s="18"/>
      <c r="ECV261" s="18"/>
      <c r="ECW261" s="18"/>
      <c r="ECX261" s="18"/>
      <c r="ECY261" s="18"/>
      <c r="ECZ261" s="18"/>
      <c r="EDA261" s="18"/>
      <c r="EDB261" s="18"/>
      <c r="EDC261" s="18"/>
      <c r="EDD261" s="18"/>
      <c r="EDE261" s="18"/>
      <c r="EDF261" s="18"/>
      <c r="EDG261" s="18"/>
      <c r="EDH261" s="18"/>
      <c r="EDI261" s="18"/>
      <c r="EDJ261" s="18"/>
      <c r="EDK261" s="18"/>
      <c r="EDL261" s="18"/>
      <c r="EDM261" s="18"/>
      <c r="EDN261" s="18"/>
      <c r="EDO261" s="18"/>
      <c r="EDP261" s="18"/>
      <c r="EDQ261" s="18"/>
      <c r="EDR261" s="18"/>
      <c r="EDS261" s="18"/>
      <c r="EDT261" s="18"/>
      <c r="EDU261" s="18"/>
      <c r="EDV261" s="18"/>
      <c r="EDW261" s="18"/>
      <c r="EDX261" s="18"/>
      <c r="EDY261" s="18"/>
      <c r="EDZ261" s="18"/>
      <c r="EEA261" s="18"/>
      <c r="EEB261" s="18"/>
      <c r="EEC261" s="18"/>
      <c r="EED261" s="18"/>
      <c r="EEE261" s="18"/>
      <c r="EEF261" s="18"/>
      <c r="EEG261" s="18"/>
      <c r="EEH261" s="18"/>
      <c r="EEI261" s="18"/>
      <c r="EEJ261" s="18"/>
      <c r="EEK261" s="18"/>
      <c r="EEL261" s="18"/>
      <c r="EEM261" s="18"/>
      <c r="EEN261" s="18"/>
      <c r="EEO261" s="18"/>
      <c r="EEP261" s="18"/>
      <c r="EEQ261" s="18"/>
      <c r="EER261" s="18"/>
      <c r="EES261" s="18"/>
      <c r="EET261" s="18"/>
      <c r="EEU261" s="18"/>
      <c r="EEV261" s="18"/>
      <c r="EEW261" s="18"/>
      <c r="EEX261" s="18"/>
      <c r="EEY261" s="18"/>
      <c r="EEZ261" s="18"/>
      <c r="EFA261" s="18"/>
      <c r="EFB261" s="18"/>
      <c r="EFC261" s="18"/>
      <c r="EFD261" s="18"/>
      <c r="EFE261" s="18"/>
      <c r="EFF261" s="18"/>
      <c r="EFG261" s="18"/>
      <c r="EFH261" s="18"/>
      <c r="EFI261" s="18"/>
      <c r="EFJ261" s="18"/>
      <c r="EFK261" s="18"/>
      <c r="EFL261" s="18"/>
      <c r="EFM261" s="18"/>
      <c r="EFN261" s="18"/>
      <c r="EFO261" s="18"/>
      <c r="EFP261" s="18"/>
      <c r="EFQ261" s="18"/>
      <c r="EFR261" s="18"/>
      <c r="EFS261" s="18"/>
      <c r="EFT261" s="18"/>
      <c r="EFU261" s="18"/>
      <c r="EFV261" s="18"/>
      <c r="EFW261" s="18"/>
      <c r="EFX261" s="18"/>
      <c r="EFY261" s="18"/>
      <c r="EFZ261" s="18"/>
      <c r="EGA261" s="18"/>
      <c r="EGB261" s="18"/>
      <c r="EGC261" s="18"/>
      <c r="EGD261" s="18"/>
      <c r="EGE261" s="18"/>
      <c r="EGF261" s="18"/>
      <c r="EGG261" s="18"/>
      <c r="EGH261" s="18"/>
      <c r="EGI261" s="18"/>
      <c r="EGJ261" s="18"/>
      <c r="EGK261" s="18"/>
      <c r="EGL261" s="18"/>
      <c r="EGM261" s="18"/>
      <c r="EGN261" s="18"/>
      <c r="EGO261" s="18"/>
      <c r="EGP261" s="18"/>
      <c r="EGQ261" s="18"/>
      <c r="EGR261" s="18"/>
      <c r="EGS261" s="18"/>
      <c r="EGT261" s="18"/>
      <c r="EGU261" s="18"/>
      <c r="EGV261" s="18"/>
      <c r="EGW261" s="18"/>
      <c r="EGX261" s="18"/>
      <c r="EGY261" s="18"/>
      <c r="EGZ261" s="18"/>
      <c r="EHA261" s="18"/>
      <c r="EHB261" s="18"/>
      <c r="EHC261" s="18"/>
      <c r="EHD261" s="18"/>
      <c r="EHE261" s="18"/>
      <c r="EHF261" s="18"/>
      <c r="EHG261" s="18"/>
      <c r="EHH261" s="18"/>
      <c r="EHI261" s="18"/>
      <c r="EHJ261" s="18"/>
      <c r="EHK261" s="18"/>
      <c r="EHL261" s="18"/>
      <c r="EHM261" s="18"/>
      <c r="EHN261" s="18"/>
      <c r="EHO261" s="18"/>
      <c r="EHP261" s="18"/>
      <c r="EHQ261" s="18"/>
      <c r="EHR261" s="18"/>
      <c r="EHS261" s="18"/>
      <c r="EHT261" s="18"/>
      <c r="EHU261" s="18"/>
      <c r="EHV261" s="18"/>
      <c r="EHW261" s="18"/>
      <c r="EHX261" s="18"/>
      <c r="EHY261" s="18"/>
      <c r="EHZ261" s="18"/>
      <c r="EIA261" s="18"/>
      <c r="EIB261" s="18"/>
      <c r="EIC261" s="18"/>
      <c r="EID261" s="18"/>
      <c r="EIE261" s="18"/>
      <c r="EIF261" s="18"/>
      <c r="EIG261" s="18"/>
      <c r="EIH261" s="18"/>
      <c r="EII261" s="18"/>
      <c r="EIJ261" s="18"/>
      <c r="EIK261" s="18"/>
      <c r="EIL261" s="18"/>
      <c r="EIM261" s="18"/>
      <c r="EIN261" s="18"/>
      <c r="EIO261" s="18"/>
      <c r="EIP261" s="18"/>
      <c r="EIQ261" s="18"/>
      <c r="EIR261" s="18"/>
      <c r="EIS261" s="18"/>
      <c r="EIT261" s="18"/>
      <c r="EIU261" s="18"/>
      <c r="EIV261" s="18"/>
      <c r="EIW261" s="18"/>
      <c r="EIX261" s="18"/>
      <c r="EIY261" s="18"/>
      <c r="EIZ261" s="18"/>
      <c r="EJA261" s="18"/>
      <c r="EJB261" s="18"/>
      <c r="EJC261" s="18"/>
      <c r="EJD261" s="18"/>
      <c r="EJE261" s="18"/>
      <c r="EJF261" s="18"/>
      <c r="EJG261" s="18"/>
      <c r="EJH261" s="18"/>
      <c r="EJI261" s="18"/>
      <c r="EJJ261" s="18"/>
      <c r="EJK261" s="18"/>
      <c r="EJL261" s="18"/>
      <c r="EJM261" s="18"/>
      <c r="EJN261" s="18"/>
      <c r="EJO261" s="18"/>
      <c r="EJP261" s="18"/>
      <c r="EJQ261" s="18"/>
      <c r="EJR261" s="18"/>
      <c r="EJS261" s="18"/>
      <c r="EJT261" s="18"/>
      <c r="EJU261" s="18"/>
      <c r="EJV261" s="18"/>
      <c r="EJW261" s="18"/>
      <c r="EJX261" s="18"/>
      <c r="EJY261" s="18"/>
      <c r="EJZ261" s="18"/>
      <c r="EKA261" s="18"/>
      <c r="EKB261" s="18"/>
      <c r="EKC261" s="18"/>
      <c r="EKD261" s="18"/>
      <c r="EKE261" s="18"/>
      <c r="EKF261" s="18"/>
      <c r="EKG261" s="18"/>
      <c r="EKH261" s="18"/>
      <c r="EKI261" s="18"/>
      <c r="EKJ261" s="18"/>
      <c r="EKK261" s="18"/>
      <c r="EKL261" s="18"/>
      <c r="EKM261" s="18"/>
      <c r="EKN261" s="18"/>
      <c r="EKO261" s="18"/>
      <c r="EKP261" s="18"/>
      <c r="EKQ261" s="18"/>
      <c r="EKR261" s="18"/>
      <c r="EKS261" s="18"/>
      <c r="EKT261" s="18"/>
      <c r="EKU261" s="18"/>
      <c r="EKV261" s="18"/>
      <c r="EKW261" s="18"/>
      <c r="EKX261" s="18"/>
      <c r="EKY261" s="18"/>
      <c r="EKZ261" s="18"/>
      <c r="ELA261" s="18"/>
      <c r="ELB261" s="18"/>
      <c r="ELC261" s="18"/>
      <c r="ELD261" s="18"/>
      <c r="ELE261" s="18"/>
      <c r="ELF261" s="18"/>
      <c r="ELG261" s="18"/>
      <c r="ELH261" s="18"/>
      <c r="ELI261" s="18"/>
      <c r="ELJ261" s="18"/>
      <c r="ELK261" s="18"/>
      <c r="ELL261" s="18"/>
      <c r="ELM261" s="18"/>
      <c r="ELN261" s="18"/>
      <c r="ELO261" s="18"/>
      <c r="ELP261" s="18"/>
      <c r="ELQ261" s="18"/>
      <c r="ELR261" s="18"/>
      <c r="ELS261" s="18"/>
      <c r="ELT261" s="18"/>
      <c r="ELU261" s="18"/>
      <c r="ELV261" s="18"/>
      <c r="ELW261" s="18"/>
      <c r="ELX261" s="18"/>
      <c r="ELY261" s="18"/>
      <c r="ELZ261" s="18"/>
      <c r="EMA261" s="18"/>
      <c r="EMB261" s="18"/>
      <c r="EMC261" s="18"/>
      <c r="EMD261" s="18"/>
      <c r="EME261" s="18"/>
      <c r="EMF261" s="18"/>
      <c r="EMG261" s="18"/>
      <c r="EMH261" s="18"/>
      <c r="EMI261" s="18"/>
      <c r="EMJ261" s="18"/>
      <c r="EMK261" s="18"/>
      <c r="EML261" s="18"/>
      <c r="EMM261" s="18"/>
      <c r="EMN261" s="18"/>
      <c r="EMO261" s="18"/>
      <c r="EMP261" s="18"/>
      <c r="EMQ261" s="18"/>
      <c r="EMR261" s="18"/>
      <c r="EMS261" s="18"/>
      <c r="EMT261" s="18"/>
      <c r="EMU261" s="18"/>
      <c r="EMV261" s="18"/>
      <c r="EMW261" s="18"/>
      <c r="EMX261" s="18"/>
      <c r="EMY261" s="18"/>
      <c r="EMZ261" s="18"/>
      <c r="ENA261" s="18"/>
      <c r="ENB261" s="18"/>
      <c r="ENC261" s="18"/>
      <c r="END261" s="18"/>
      <c r="ENE261" s="18"/>
      <c r="ENF261" s="18"/>
      <c r="ENG261" s="18"/>
      <c r="ENH261" s="18"/>
      <c r="ENI261" s="18"/>
      <c r="ENJ261" s="18"/>
      <c r="ENK261" s="18"/>
      <c r="ENL261" s="18"/>
      <c r="ENM261" s="18"/>
      <c r="ENN261" s="18"/>
      <c r="ENO261" s="18"/>
      <c r="ENP261" s="18"/>
      <c r="ENQ261" s="18"/>
      <c r="ENR261" s="18"/>
      <c r="ENS261" s="18"/>
      <c r="ENT261" s="18"/>
      <c r="ENU261" s="18"/>
      <c r="ENV261" s="18"/>
      <c r="ENW261" s="18"/>
      <c r="ENX261" s="18"/>
      <c r="ENY261" s="18"/>
      <c r="ENZ261" s="18"/>
      <c r="EOA261" s="18"/>
      <c r="EOB261" s="18"/>
      <c r="EOC261" s="18"/>
      <c r="EOD261" s="18"/>
      <c r="EOE261" s="18"/>
      <c r="EOF261" s="18"/>
      <c r="EOG261" s="18"/>
      <c r="EOH261" s="18"/>
      <c r="EOI261" s="18"/>
      <c r="EOJ261" s="18"/>
      <c r="EOK261" s="18"/>
      <c r="EOL261" s="18"/>
      <c r="EOM261" s="18"/>
      <c r="EON261" s="18"/>
      <c r="EOO261" s="18"/>
      <c r="EOP261" s="18"/>
      <c r="EOQ261" s="18"/>
      <c r="EOR261" s="18"/>
      <c r="EOS261" s="18"/>
      <c r="EOT261" s="18"/>
      <c r="EOU261" s="18"/>
      <c r="EOV261" s="18"/>
      <c r="EOW261" s="18"/>
      <c r="EOX261" s="18"/>
      <c r="EOY261" s="18"/>
      <c r="EOZ261" s="18"/>
      <c r="EPA261" s="18"/>
      <c r="EPB261" s="18"/>
      <c r="EPC261" s="18"/>
      <c r="EPD261" s="18"/>
      <c r="EPE261" s="18"/>
      <c r="EPF261" s="18"/>
      <c r="EPG261" s="18"/>
      <c r="EPH261" s="18"/>
      <c r="EPI261" s="18"/>
      <c r="EPJ261" s="18"/>
      <c r="EPK261" s="18"/>
      <c r="EPL261" s="18"/>
      <c r="EPM261" s="18"/>
      <c r="EPN261" s="18"/>
      <c r="EPO261" s="18"/>
      <c r="EPP261" s="18"/>
      <c r="EPQ261" s="18"/>
      <c r="EPR261" s="18"/>
      <c r="EPS261" s="18"/>
      <c r="EPT261" s="18"/>
      <c r="EPU261" s="18"/>
      <c r="EPV261" s="18"/>
      <c r="EPW261" s="18"/>
      <c r="EPX261" s="18"/>
      <c r="EPY261" s="18"/>
      <c r="EPZ261" s="18"/>
      <c r="EQA261" s="18"/>
      <c r="EQB261" s="18"/>
      <c r="EQC261" s="18"/>
      <c r="EQD261" s="18"/>
      <c r="EQE261" s="18"/>
      <c r="EQF261" s="18"/>
      <c r="EQG261" s="18"/>
      <c r="EQH261" s="18"/>
      <c r="EQI261" s="18"/>
      <c r="EQJ261" s="18"/>
      <c r="EQK261" s="18"/>
      <c r="EQL261" s="18"/>
      <c r="EQM261" s="18"/>
      <c r="EQN261" s="18"/>
      <c r="EQO261" s="18"/>
      <c r="EQP261" s="18"/>
      <c r="EQQ261" s="18"/>
      <c r="EQR261" s="18"/>
      <c r="EQS261" s="18"/>
      <c r="EQT261" s="18"/>
      <c r="EQU261" s="18"/>
      <c r="EQV261" s="18"/>
      <c r="EQW261" s="18"/>
      <c r="EQX261" s="18"/>
      <c r="EQY261" s="18"/>
      <c r="EQZ261" s="18"/>
      <c r="ERA261" s="18"/>
      <c r="ERB261" s="18"/>
      <c r="ERC261" s="18"/>
      <c r="ERD261" s="18"/>
      <c r="ERE261" s="18"/>
      <c r="ERF261" s="18"/>
      <c r="ERG261" s="18"/>
      <c r="ERH261" s="18"/>
      <c r="ERI261" s="18"/>
      <c r="ERJ261" s="18"/>
      <c r="ERK261" s="18"/>
      <c r="ERL261" s="18"/>
      <c r="ERM261" s="18"/>
      <c r="ERN261" s="18"/>
      <c r="ERO261" s="18"/>
      <c r="ERP261" s="18"/>
      <c r="ERQ261" s="18"/>
      <c r="ERR261" s="18"/>
      <c r="ERS261" s="18"/>
      <c r="ERT261" s="18"/>
      <c r="ERU261" s="18"/>
      <c r="ERV261" s="18"/>
      <c r="ERW261" s="18"/>
      <c r="ERX261" s="18"/>
      <c r="ERY261" s="18"/>
      <c r="ERZ261" s="18"/>
      <c r="ESA261" s="18"/>
      <c r="ESB261" s="18"/>
      <c r="ESC261" s="18"/>
      <c r="ESD261" s="18"/>
      <c r="ESE261" s="18"/>
      <c r="ESF261" s="18"/>
      <c r="ESG261" s="18"/>
      <c r="ESH261" s="18"/>
      <c r="ESI261" s="18"/>
      <c r="ESJ261" s="18"/>
      <c r="ESK261" s="18"/>
      <c r="ESL261" s="18"/>
      <c r="ESM261" s="18"/>
      <c r="ESN261" s="18"/>
      <c r="ESO261" s="18"/>
      <c r="ESP261" s="18"/>
      <c r="ESQ261" s="18"/>
      <c r="ESR261" s="18"/>
      <c r="ESS261" s="18"/>
      <c r="EST261" s="18"/>
      <c r="ESU261" s="18"/>
      <c r="ESV261" s="18"/>
      <c r="ESW261" s="18"/>
      <c r="ESX261" s="18"/>
      <c r="ESY261" s="18"/>
      <c r="ESZ261" s="18"/>
      <c r="ETA261" s="18"/>
      <c r="ETB261" s="18"/>
      <c r="ETC261" s="18"/>
      <c r="ETD261" s="18"/>
      <c r="ETE261" s="18"/>
      <c r="ETF261" s="18"/>
      <c r="ETG261" s="18"/>
      <c r="ETH261" s="18"/>
      <c r="ETI261" s="18"/>
      <c r="ETJ261" s="18"/>
      <c r="ETK261" s="18"/>
      <c r="ETL261" s="18"/>
      <c r="ETM261" s="18"/>
      <c r="ETN261" s="18"/>
      <c r="ETO261" s="18"/>
      <c r="ETP261" s="18"/>
      <c r="ETQ261" s="18"/>
      <c r="ETR261" s="18"/>
      <c r="ETS261" s="18"/>
      <c r="ETT261" s="18"/>
      <c r="ETU261" s="18"/>
      <c r="ETV261" s="18"/>
      <c r="ETW261" s="18"/>
      <c r="ETX261" s="18"/>
      <c r="ETY261" s="18"/>
      <c r="ETZ261" s="18"/>
      <c r="EUA261" s="18"/>
      <c r="EUB261" s="18"/>
      <c r="EUC261" s="18"/>
      <c r="EUD261" s="18"/>
      <c r="EUE261" s="18"/>
      <c r="EUF261" s="18"/>
      <c r="EUG261" s="18"/>
      <c r="EUH261" s="18"/>
      <c r="EUI261" s="18"/>
      <c r="EUJ261" s="18"/>
      <c r="EUK261" s="18"/>
      <c r="EUL261" s="18"/>
      <c r="EUM261" s="18"/>
      <c r="EUN261" s="18"/>
      <c r="EUO261" s="18"/>
      <c r="EUP261" s="18"/>
      <c r="EUQ261" s="18"/>
      <c r="EUR261" s="18"/>
      <c r="EUS261" s="18"/>
      <c r="EUT261" s="18"/>
      <c r="EUU261" s="18"/>
      <c r="EUV261" s="18"/>
      <c r="EUW261" s="18"/>
      <c r="EUX261" s="18"/>
      <c r="EUY261" s="18"/>
      <c r="EUZ261" s="18"/>
      <c r="EVA261" s="18"/>
      <c r="EVB261" s="18"/>
      <c r="EVC261" s="18"/>
      <c r="EVD261" s="18"/>
      <c r="EVE261" s="18"/>
      <c r="EVF261" s="18"/>
      <c r="EVG261" s="18"/>
      <c r="EVH261" s="18"/>
      <c r="EVI261" s="18"/>
      <c r="EVJ261" s="18"/>
      <c r="EVK261" s="18"/>
      <c r="EVL261" s="18"/>
      <c r="EVM261" s="18"/>
      <c r="EVN261" s="18"/>
      <c r="EVO261" s="18"/>
      <c r="EVP261" s="18"/>
      <c r="EVQ261" s="18"/>
      <c r="EVR261" s="18"/>
      <c r="EVS261" s="18"/>
      <c r="EVT261" s="18"/>
      <c r="EVU261" s="18"/>
      <c r="EVV261" s="18"/>
      <c r="EVW261" s="18"/>
      <c r="EVX261" s="18"/>
      <c r="EVY261" s="18"/>
      <c r="EVZ261" s="18"/>
      <c r="EWA261" s="18"/>
      <c r="EWB261" s="18"/>
      <c r="EWC261" s="18"/>
      <c r="EWD261" s="18"/>
      <c r="EWE261" s="18"/>
      <c r="EWF261" s="18"/>
      <c r="EWG261" s="18"/>
      <c r="EWH261" s="18"/>
      <c r="EWI261" s="18"/>
      <c r="EWJ261" s="18"/>
      <c r="EWK261" s="18"/>
      <c r="EWL261" s="18"/>
      <c r="EWM261" s="18"/>
      <c r="EWN261" s="18"/>
      <c r="EWO261" s="18"/>
      <c r="EWP261" s="18"/>
      <c r="EWQ261" s="18"/>
      <c r="EWR261" s="18"/>
      <c r="EWS261" s="18"/>
      <c r="EWT261" s="18"/>
      <c r="EWU261" s="18"/>
      <c r="EWV261" s="18"/>
      <c r="EWW261" s="18"/>
      <c r="EWX261" s="18"/>
      <c r="EWY261" s="18"/>
      <c r="EWZ261" s="18"/>
      <c r="EXA261" s="18"/>
      <c r="EXB261" s="18"/>
      <c r="EXC261" s="18"/>
      <c r="EXD261" s="18"/>
      <c r="EXE261" s="18"/>
      <c r="EXF261" s="18"/>
      <c r="EXG261" s="18"/>
      <c r="EXH261" s="18"/>
      <c r="EXI261" s="18"/>
      <c r="EXJ261" s="18"/>
      <c r="EXK261" s="18"/>
      <c r="EXL261" s="18"/>
      <c r="EXM261" s="18"/>
      <c r="EXN261" s="18"/>
      <c r="EXO261" s="18"/>
      <c r="EXP261" s="18"/>
      <c r="EXQ261" s="18"/>
      <c r="EXR261" s="18"/>
      <c r="EXS261" s="18"/>
      <c r="EXT261" s="18"/>
      <c r="EXU261" s="18"/>
      <c r="EXV261" s="18"/>
      <c r="EXW261" s="18"/>
      <c r="EXX261" s="18"/>
      <c r="EXY261" s="18"/>
      <c r="EXZ261" s="18"/>
      <c r="EYA261" s="18"/>
      <c r="EYB261" s="18"/>
      <c r="EYC261" s="18"/>
      <c r="EYD261" s="18"/>
      <c r="EYE261" s="18"/>
      <c r="EYF261" s="18"/>
      <c r="EYG261" s="18"/>
      <c r="EYH261" s="18"/>
      <c r="EYI261" s="18"/>
      <c r="EYJ261" s="18"/>
      <c r="EYK261" s="18"/>
      <c r="EYL261" s="18"/>
      <c r="EYM261" s="18"/>
      <c r="EYN261" s="18"/>
      <c r="EYO261" s="18"/>
      <c r="EYP261" s="18"/>
      <c r="EYQ261" s="18"/>
      <c r="EYR261" s="18"/>
      <c r="EYS261" s="18"/>
      <c r="EYT261" s="18"/>
      <c r="EYU261" s="18"/>
      <c r="EYV261" s="18"/>
      <c r="EYW261" s="18"/>
      <c r="EYX261" s="18"/>
      <c r="UFN261" s="18"/>
      <c r="UFO261" s="18"/>
      <c r="UFP261" s="18"/>
      <c r="UFQ261" s="18"/>
      <c r="UFR261" s="18"/>
      <c r="UFS261" s="18"/>
      <c r="UFT261" s="18"/>
      <c r="UFU261" s="18"/>
      <c r="UFV261" s="18"/>
      <c r="UFW261" s="18"/>
      <c r="UFX261" s="18"/>
      <c r="UFY261" s="18"/>
      <c r="UFZ261" s="18"/>
      <c r="UGA261" s="18"/>
      <c r="UGB261" s="18"/>
      <c r="UGC261" s="18"/>
      <c r="UGD261" s="18"/>
      <c r="UGE261" s="18"/>
      <c r="UGF261" s="18"/>
      <c r="UGG261" s="18"/>
      <c r="UGH261" s="18"/>
      <c r="UGI261" s="18"/>
      <c r="UGJ261" s="18"/>
      <c r="UGK261" s="18"/>
      <c r="UGL261" s="18"/>
      <c r="UGM261" s="18"/>
      <c r="UGN261" s="18"/>
      <c r="UGO261" s="18"/>
      <c r="UGP261" s="18"/>
      <c r="UGQ261" s="18"/>
      <c r="UGR261" s="18"/>
      <c r="UGS261" s="18"/>
      <c r="UGT261" s="18"/>
      <c r="UGU261" s="18"/>
      <c r="UGV261" s="18"/>
      <c r="UGW261" s="18"/>
      <c r="UGX261" s="18"/>
      <c r="UGY261" s="18"/>
      <c r="UGZ261" s="18"/>
      <c r="UHA261" s="18"/>
      <c r="UHB261" s="18"/>
      <c r="UHC261" s="18"/>
      <c r="UHD261" s="18"/>
      <c r="UHE261" s="18"/>
      <c r="UHF261" s="18"/>
      <c r="UHG261" s="18"/>
      <c r="UHH261" s="18"/>
      <c r="UHI261" s="18"/>
      <c r="UHJ261" s="18"/>
      <c r="UHK261" s="18"/>
      <c r="UHL261" s="18"/>
      <c r="UHM261" s="18"/>
      <c r="UHN261" s="18"/>
      <c r="UHO261" s="18"/>
      <c r="UHP261" s="18"/>
      <c r="UHQ261" s="18"/>
      <c r="UHR261" s="18"/>
      <c r="UHS261" s="18"/>
      <c r="UHT261" s="18"/>
      <c r="UHU261" s="18"/>
      <c r="UHV261" s="18"/>
      <c r="UHW261" s="18"/>
      <c r="UHX261" s="18"/>
      <c r="UHY261" s="18"/>
      <c r="UHZ261" s="18"/>
      <c r="UIA261" s="18"/>
      <c r="UIB261" s="18"/>
      <c r="UIC261" s="18"/>
      <c r="UID261" s="18"/>
      <c r="UIE261" s="18"/>
      <c r="UIF261" s="18"/>
      <c r="UIG261" s="18"/>
      <c r="UIH261" s="18"/>
      <c r="UII261" s="18"/>
      <c r="UIJ261" s="18"/>
      <c r="UIK261" s="18"/>
      <c r="UIL261" s="18"/>
      <c r="UIM261" s="18"/>
      <c r="UIN261" s="18"/>
      <c r="UIO261" s="18"/>
      <c r="UIP261" s="18"/>
      <c r="UIQ261" s="18"/>
      <c r="UIR261" s="18"/>
      <c r="UIS261" s="18"/>
      <c r="UIT261" s="18"/>
      <c r="UIU261" s="18"/>
      <c r="UIV261" s="18"/>
      <c r="UIW261" s="18"/>
      <c r="UIX261" s="18"/>
      <c r="UIY261" s="18"/>
      <c r="UIZ261" s="18"/>
      <c r="UJA261" s="18"/>
      <c r="UJB261" s="18"/>
      <c r="UJC261" s="18"/>
      <c r="UJD261" s="18"/>
      <c r="UJE261" s="18"/>
      <c r="UJF261" s="18"/>
      <c r="UJG261" s="18"/>
      <c r="UJH261" s="18"/>
      <c r="UJI261" s="18"/>
      <c r="UJJ261" s="18"/>
      <c r="UJK261" s="18"/>
      <c r="UJL261" s="18"/>
      <c r="UJM261" s="18"/>
      <c r="UJN261" s="18"/>
      <c r="UJO261" s="18"/>
      <c r="UJP261" s="18"/>
      <c r="UJQ261" s="18"/>
      <c r="UJR261" s="18"/>
      <c r="UJS261" s="18"/>
      <c r="UJT261" s="18"/>
      <c r="UJU261" s="18"/>
      <c r="UJV261" s="18"/>
      <c r="UJW261" s="18"/>
      <c r="UJX261" s="18"/>
      <c r="UJY261" s="18"/>
      <c r="UJZ261" s="18"/>
      <c r="UKA261" s="18"/>
      <c r="UKB261" s="18"/>
      <c r="UKC261" s="18"/>
      <c r="UKD261" s="18"/>
      <c r="UKE261" s="18"/>
      <c r="UKF261" s="18"/>
      <c r="UKG261" s="18"/>
      <c r="UKH261" s="18"/>
      <c r="UKI261" s="18"/>
      <c r="UKJ261" s="18"/>
      <c r="UKK261" s="18"/>
      <c r="UKL261" s="18"/>
      <c r="UKM261" s="18"/>
      <c r="UKN261" s="18"/>
      <c r="UKO261" s="18"/>
      <c r="UKP261" s="18"/>
      <c r="UKQ261" s="18"/>
      <c r="UKR261" s="18"/>
      <c r="UKS261" s="18"/>
      <c r="UKT261" s="18"/>
      <c r="UKU261" s="18"/>
      <c r="UKV261" s="18"/>
      <c r="UKW261" s="18"/>
      <c r="UKX261" s="18"/>
      <c r="UKY261" s="18"/>
      <c r="UKZ261" s="18"/>
      <c r="ULA261" s="18"/>
      <c r="ULB261" s="18"/>
      <c r="ULC261" s="18"/>
      <c r="ULD261" s="18"/>
      <c r="ULE261" s="18"/>
      <c r="ULF261" s="18"/>
      <c r="ULG261" s="18"/>
      <c r="ULH261" s="18"/>
      <c r="ULI261" s="18"/>
      <c r="ULJ261" s="18"/>
      <c r="ULK261" s="18"/>
      <c r="ULL261" s="18"/>
      <c r="ULM261" s="18"/>
      <c r="ULN261" s="18"/>
      <c r="ULO261" s="18"/>
      <c r="ULP261" s="18"/>
      <c r="ULQ261" s="18"/>
      <c r="ULR261" s="18"/>
      <c r="ULS261" s="18"/>
      <c r="ULT261" s="18"/>
      <c r="ULU261" s="18"/>
      <c r="ULV261" s="18"/>
      <c r="ULW261" s="18"/>
      <c r="ULX261" s="18"/>
      <c r="ULY261" s="18"/>
      <c r="ULZ261" s="18"/>
      <c r="UMA261" s="18"/>
      <c r="UMB261" s="18"/>
      <c r="UMC261" s="18"/>
      <c r="UMD261" s="18"/>
      <c r="UME261" s="18"/>
      <c r="UMF261" s="18"/>
      <c r="UMG261" s="18"/>
      <c r="UMH261" s="18"/>
      <c r="UMI261" s="18"/>
      <c r="UMJ261" s="18"/>
      <c r="UMK261" s="18"/>
      <c r="UML261" s="18"/>
      <c r="UMM261" s="18"/>
      <c r="UMN261" s="18"/>
      <c r="UMO261" s="18"/>
      <c r="UMP261" s="18"/>
      <c r="UMQ261" s="18"/>
      <c r="UMR261" s="18"/>
      <c r="UMS261" s="18"/>
      <c r="UMT261" s="18"/>
      <c r="UMU261" s="18"/>
      <c r="UMV261" s="18"/>
      <c r="UMW261" s="18"/>
      <c r="UMX261" s="18"/>
      <c r="UMY261" s="18"/>
      <c r="UMZ261" s="18"/>
      <c r="UNA261" s="18"/>
      <c r="UNB261" s="18"/>
      <c r="UNC261" s="18"/>
      <c r="UND261" s="18"/>
      <c r="UNE261" s="18"/>
      <c r="UNF261" s="18"/>
      <c r="UNG261" s="18"/>
      <c r="UNH261" s="18"/>
      <c r="UNI261" s="18"/>
      <c r="UNJ261" s="18"/>
      <c r="UNK261" s="18"/>
      <c r="UNL261" s="18"/>
      <c r="UNM261" s="18"/>
      <c r="UNN261" s="18"/>
      <c r="UNO261" s="18"/>
      <c r="UNP261" s="18"/>
      <c r="UNQ261" s="18"/>
      <c r="UNR261" s="18"/>
      <c r="UNS261" s="18"/>
      <c r="UNT261" s="18"/>
      <c r="UNU261" s="18"/>
      <c r="UNV261" s="18"/>
      <c r="UNW261" s="18"/>
      <c r="UNX261" s="18"/>
      <c r="UNY261" s="18"/>
      <c r="UNZ261" s="18"/>
      <c r="UOA261" s="18"/>
      <c r="UOB261" s="18"/>
      <c r="UOC261" s="18"/>
      <c r="UOD261" s="18"/>
      <c r="UOE261" s="18"/>
      <c r="UOF261" s="18"/>
      <c r="UOG261" s="18"/>
      <c r="UOH261" s="18"/>
      <c r="UOI261" s="18"/>
      <c r="UOJ261" s="18"/>
      <c r="UOK261" s="18"/>
      <c r="UOL261" s="18"/>
      <c r="UOM261" s="18"/>
      <c r="UON261" s="18"/>
      <c r="UOO261" s="18"/>
      <c r="UOP261" s="18"/>
      <c r="UOQ261" s="18"/>
      <c r="UOR261" s="18"/>
      <c r="UOS261" s="18"/>
      <c r="UOT261" s="18"/>
      <c r="UOU261" s="18"/>
      <c r="UOV261" s="18"/>
      <c r="UOW261" s="18"/>
      <c r="UOX261" s="18"/>
      <c r="UOY261" s="18"/>
      <c r="UOZ261" s="18"/>
      <c r="UPA261" s="18"/>
      <c r="UPB261" s="18"/>
      <c r="UPC261" s="18"/>
      <c r="UPD261" s="18"/>
      <c r="UPE261" s="18"/>
      <c r="UPF261" s="18"/>
      <c r="UPG261" s="18"/>
      <c r="UPH261" s="18"/>
      <c r="UPI261" s="18"/>
      <c r="UPJ261" s="18"/>
      <c r="UPK261" s="18"/>
      <c r="UPL261" s="18"/>
      <c r="UPM261" s="18"/>
      <c r="UPN261" s="18"/>
      <c r="UPO261" s="18"/>
      <c r="UPP261" s="18"/>
      <c r="UPQ261" s="18"/>
      <c r="UPR261" s="18"/>
      <c r="UPS261" s="18"/>
      <c r="UPT261" s="18"/>
      <c r="UPU261" s="18"/>
      <c r="UPV261" s="18"/>
      <c r="UPW261" s="18"/>
      <c r="UPX261" s="18"/>
      <c r="UPY261" s="18"/>
      <c r="UPZ261" s="18"/>
      <c r="UQA261" s="18"/>
      <c r="UQB261" s="18"/>
      <c r="UQC261" s="18"/>
      <c r="UQD261" s="18"/>
      <c r="UQE261" s="18"/>
      <c r="UQF261" s="18"/>
      <c r="UQG261" s="18"/>
      <c r="UQH261" s="18"/>
      <c r="UQI261" s="18"/>
      <c r="UQJ261" s="18"/>
      <c r="UQK261" s="18"/>
      <c r="UQL261" s="18"/>
      <c r="UQM261" s="18"/>
      <c r="UQN261" s="18"/>
      <c r="UQO261" s="18"/>
      <c r="UQP261" s="18"/>
      <c r="UQQ261" s="18"/>
      <c r="UQR261" s="18"/>
      <c r="UQS261" s="18"/>
      <c r="UQT261" s="18"/>
      <c r="UQU261" s="18"/>
      <c r="UQV261" s="18"/>
      <c r="UQW261" s="18"/>
      <c r="UQX261" s="18"/>
      <c r="UQY261" s="18"/>
      <c r="UQZ261" s="18"/>
      <c r="URA261" s="18"/>
      <c r="URB261" s="18"/>
      <c r="URC261" s="18"/>
      <c r="URD261" s="18"/>
      <c r="URE261" s="18"/>
      <c r="URF261" s="18"/>
      <c r="URG261" s="18"/>
      <c r="URH261" s="18"/>
      <c r="URI261" s="18"/>
      <c r="URJ261" s="18"/>
      <c r="URK261" s="18"/>
      <c r="URL261" s="18"/>
      <c r="URM261" s="18"/>
      <c r="URN261" s="18"/>
      <c r="URO261" s="18"/>
      <c r="URP261" s="18"/>
      <c r="URQ261" s="18"/>
      <c r="URR261" s="18"/>
      <c r="URS261" s="18"/>
      <c r="URT261" s="18"/>
      <c r="URU261" s="18"/>
      <c r="URV261" s="18"/>
      <c r="URW261" s="18"/>
      <c r="URX261" s="18"/>
      <c r="URY261" s="18"/>
      <c r="URZ261" s="18"/>
      <c r="USA261" s="18"/>
      <c r="USB261" s="18"/>
      <c r="USC261" s="18"/>
      <c r="USD261" s="18"/>
      <c r="USE261" s="18"/>
      <c r="USF261" s="18"/>
      <c r="USG261" s="18"/>
      <c r="USH261" s="18"/>
      <c r="USI261" s="18"/>
      <c r="USJ261" s="18"/>
      <c r="USK261" s="18"/>
      <c r="USL261" s="18"/>
      <c r="USM261" s="18"/>
      <c r="USN261" s="18"/>
      <c r="USO261" s="18"/>
      <c r="USP261" s="18"/>
      <c r="USQ261" s="18"/>
      <c r="USR261" s="18"/>
      <c r="USS261" s="18"/>
      <c r="UST261" s="18"/>
      <c r="USU261" s="18"/>
      <c r="USV261" s="18"/>
      <c r="USW261" s="18"/>
      <c r="USX261" s="18"/>
      <c r="USY261" s="18"/>
      <c r="USZ261" s="18"/>
      <c r="UTA261" s="18"/>
      <c r="UTB261" s="18"/>
      <c r="UTC261" s="18"/>
      <c r="UTD261" s="18"/>
      <c r="UTE261" s="18"/>
      <c r="UTF261" s="18"/>
      <c r="UTG261" s="18"/>
      <c r="UTH261" s="18"/>
      <c r="UTI261" s="18"/>
      <c r="UTJ261" s="18"/>
      <c r="UTK261" s="18"/>
      <c r="UTL261" s="18"/>
      <c r="UTM261" s="18"/>
      <c r="UTN261" s="18"/>
      <c r="UTO261" s="18"/>
      <c r="UTP261" s="18"/>
      <c r="UTQ261" s="18"/>
      <c r="UTR261" s="18"/>
      <c r="UTS261" s="18"/>
      <c r="UTT261" s="18"/>
      <c r="UTU261" s="18"/>
      <c r="UTV261" s="18"/>
      <c r="UTW261" s="18"/>
      <c r="UTX261" s="18"/>
      <c r="UTY261" s="18"/>
      <c r="UTZ261" s="18"/>
      <c r="UUA261" s="18"/>
      <c r="UUB261" s="18"/>
      <c r="UUC261" s="18"/>
      <c r="UUD261" s="18"/>
      <c r="UUE261" s="18"/>
      <c r="UUF261" s="18"/>
      <c r="UUG261" s="18"/>
      <c r="UUH261" s="18"/>
      <c r="UUI261" s="18"/>
      <c r="UUJ261" s="18"/>
      <c r="UUK261" s="18"/>
      <c r="UUL261" s="18"/>
      <c r="UUM261" s="18"/>
      <c r="UUN261" s="18"/>
      <c r="UUO261" s="18"/>
      <c r="UUP261" s="18"/>
      <c r="UUQ261" s="18"/>
      <c r="UUR261" s="18"/>
      <c r="UUS261" s="18"/>
      <c r="UUT261" s="18"/>
      <c r="UUU261" s="18"/>
      <c r="UUV261" s="18"/>
      <c r="UUW261" s="18"/>
      <c r="UUX261" s="18"/>
      <c r="UUY261" s="18"/>
      <c r="UUZ261" s="18"/>
      <c r="UVA261" s="18"/>
      <c r="UVB261" s="18"/>
      <c r="UVC261" s="18"/>
      <c r="UVD261" s="18"/>
      <c r="UVE261" s="18"/>
      <c r="UVF261" s="18"/>
      <c r="UVG261" s="18"/>
      <c r="UVH261" s="18"/>
      <c r="UVI261" s="18"/>
      <c r="UVJ261" s="18"/>
      <c r="UVK261" s="18"/>
      <c r="UVL261" s="18"/>
      <c r="UVM261" s="18"/>
      <c r="UVN261" s="18"/>
      <c r="UVO261" s="18"/>
      <c r="UVP261" s="18"/>
      <c r="UVQ261" s="18"/>
      <c r="UVR261" s="18"/>
      <c r="UVS261" s="18"/>
      <c r="UVT261" s="18"/>
      <c r="UVU261" s="18"/>
      <c r="UVV261" s="18"/>
      <c r="UVW261" s="18"/>
      <c r="UVX261" s="18"/>
      <c r="UVY261" s="18"/>
      <c r="UVZ261" s="18"/>
      <c r="UWA261" s="18"/>
      <c r="UWB261" s="18"/>
      <c r="UWC261" s="18"/>
      <c r="UWD261" s="18"/>
      <c r="UWE261" s="18"/>
      <c r="UWF261" s="18"/>
      <c r="UWG261" s="18"/>
      <c r="UWH261" s="18"/>
      <c r="UWI261" s="18"/>
      <c r="UWJ261" s="18"/>
      <c r="UWK261" s="18"/>
      <c r="UWL261" s="18"/>
      <c r="UWM261" s="18"/>
      <c r="UWN261" s="18"/>
      <c r="UWO261" s="18"/>
      <c r="UWP261" s="18"/>
      <c r="UWQ261" s="18"/>
      <c r="UWR261" s="18"/>
      <c r="UWS261" s="18"/>
      <c r="UWT261" s="18"/>
      <c r="UWU261" s="18"/>
      <c r="UWV261" s="18"/>
      <c r="UWW261" s="18"/>
      <c r="UWX261" s="18"/>
      <c r="UWY261" s="18"/>
      <c r="UWZ261" s="18"/>
      <c r="UXA261" s="18"/>
      <c r="UXB261" s="18"/>
      <c r="UXC261" s="18"/>
      <c r="UXD261" s="18"/>
      <c r="UXE261" s="18"/>
      <c r="UXF261" s="18"/>
      <c r="UXG261" s="18"/>
      <c r="UXH261" s="18"/>
      <c r="UXI261" s="18"/>
      <c r="UXJ261" s="18"/>
      <c r="UXK261" s="18"/>
      <c r="UXL261" s="18"/>
      <c r="UXM261" s="18"/>
      <c r="UXN261" s="18"/>
      <c r="UXO261" s="18"/>
      <c r="UXP261" s="18"/>
      <c r="UXQ261" s="18"/>
      <c r="UXR261" s="18"/>
      <c r="UXS261" s="18"/>
      <c r="UXT261" s="18"/>
      <c r="UXU261" s="18"/>
      <c r="UXV261" s="18"/>
      <c r="UXW261" s="18"/>
      <c r="UXX261" s="18"/>
      <c r="UXY261" s="18"/>
      <c r="UXZ261" s="18"/>
      <c r="UYA261" s="18"/>
      <c r="UYB261" s="18"/>
      <c r="UYC261" s="18"/>
      <c r="UYD261" s="18"/>
      <c r="UYE261" s="18"/>
      <c r="UYF261" s="18"/>
      <c r="UYG261" s="18"/>
      <c r="UYH261" s="18"/>
      <c r="UYI261" s="18"/>
      <c r="UYJ261" s="18"/>
      <c r="UYK261" s="18"/>
      <c r="UYL261" s="18"/>
      <c r="UYM261" s="18"/>
      <c r="UYN261" s="18"/>
      <c r="UYO261" s="18"/>
      <c r="UYP261" s="18"/>
      <c r="UYQ261" s="18"/>
      <c r="UYR261" s="18"/>
      <c r="UYS261" s="18"/>
      <c r="UYT261" s="18"/>
      <c r="UYU261" s="18"/>
      <c r="UYV261" s="18"/>
      <c r="UYW261" s="18"/>
      <c r="UYX261" s="18"/>
      <c r="UYY261" s="18"/>
      <c r="UYZ261" s="18"/>
      <c r="UZA261" s="18"/>
      <c r="UZB261" s="18"/>
      <c r="UZC261" s="18"/>
      <c r="UZD261" s="18"/>
      <c r="UZE261" s="18"/>
      <c r="UZF261" s="18"/>
      <c r="UZG261" s="18"/>
      <c r="UZH261" s="18"/>
      <c r="UZI261" s="18"/>
      <c r="UZJ261" s="18"/>
      <c r="UZK261" s="18"/>
      <c r="UZL261" s="18"/>
      <c r="UZM261" s="18"/>
      <c r="UZN261" s="18"/>
      <c r="UZO261" s="18"/>
      <c r="UZP261" s="18"/>
      <c r="UZQ261" s="18"/>
      <c r="UZR261" s="18"/>
      <c r="UZS261" s="18"/>
      <c r="UZT261" s="18"/>
      <c r="UZU261" s="18"/>
      <c r="UZV261" s="18"/>
      <c r="UZW261" s="18"/>
      <c r="UZX261" s="18"/>
      <c r="UZY261" s="18"/>
      <c r="UZZ261" s="18"/>
      <c r="VAA261" s="18"/>
      <c r="VAB261" s="18"/>
      <c r="VAC261" s="18"/>
      <c r="VAD261" s="18"/>
      <c r="VAE261" s="18"/>
      <c r="VAF261" s="18"/>
      <c r="VAG261" s="18"/>
      <c r="VAH261" s="18"/>
      <c r="VAI261" s="18"/>
      <c r="VAJ261" s="18"/>
      <c r="VAK261" s="18"/>
      <c r="VAL261" s="18"/>
      <c r="VAM261" s="18"/>
      <c r="VAN261" s="18"/>
      <c r="VAO261" s="18"/>
      <c r="VAP261" s="18"/>
      <c r="VAQ261" s="18"/>
      <c r="VAR261" s="18"/>
      <c r="VAS261" s="18"/>
      <c r="VAT261" s="18"/>
      <c r="VAU261" s="18"/>
      <c r="VAV261" s="18"/>
      <c r="VAW261" s="18"/>
      <c r="VAX261" s="18"/>
      <c r="VAY261" s="18"/>
      <c r="VAZ261" s="18"/>
      <c r="VBA261" s="18"/>
      <c r="VBB261" s="18"/>
      <c r="VBC261" s="18"/>
      <c r="VBD261" s="18"/>
      <c r="VBE261" s="18"/>
      <c r="VBF261" s="18"/>
      <c r="VBG261" s="18"/>
      <c r="VBH261" s="18"/>
      <c r="VBI261" s="18"/>
      <c r="VBJ261" s="18"/>
      <c r="VBK261" s="18"/>
      <c r="VBL261" s="18"/>
      <c r="VBM261" s="18"/>
      <c r="VBN261" s="18"/>
      <c r="VBO261" s="18"/>
      <c r="VBP261" s="18"/>
      <c r="VBQ261" s="18"/>
      <c r="VBR261" s="18"/>
      <c r="VBS261" s="18"/>
      <c r="VBT261" s="18"/>
      <c r="VBU261" s="18"/>
      <c r="VBV261" s="18"/>
      <c r="VBW261" s="18"/>
      <c r="VBX261" s="18"/>
      <c r="VBY261" s="18"/>
      <c r="VBZ261" s="18"/>
      <c r="VCA261" s="18"/>
      <c r="VCB261" s="18"/>
      <c r="VCC261" s="18"/>
      <c r="VCD261" s="18"/>
      <c r="VCE261" s="18"/>
      <c r="VCF261" s="18"/>
      <c r="VCG261" s="18"/>
      <c r="VCH261" s="18"/>
      <c r="VCI261" s="18"/>
      <c r="VCJ261" s="18"/>
      <c r="VCK261" s="18"/>
      <c r="VCL261" s="18"/>
      <c r="VCM261" s="18"/>
      <c r="VCN261" s="18"/>
      <c r="VCO261" s="18"/>
      <c r="VCP261" s="18"/>
      <c r="VCQ261" s="18"/>
      <c r="VCR261" s="18"/>
      <c r="VCS261" s="18"/>
      <c r="VCT261" s="18"/>
      <c r="VCU261" s="18"/>
      <c r="VCV261" s="18"/>
      <c r="VCW261" s="18"/>
      <c r="VCX261" s="18"/>
      <c r="VCY261" s="18"/>
      <c r="VCZ261" s="18"/>
      <c r="VDA261" s="18"/>
      <c r="VDB261" s="18"/>
      <c r="VDC261" s="18"/>
      <c r="VDD261" s="18"/>
      <c r="VDE261" s="18"/>
      <c r="VDF261" s="18"/>
      <c r="VDG261" s="18"/>
      <c r="VDH261" s="18"/>
      <c r="VDI261" s="18"/>
      <c r="VDJ261" s="18"/>
      <c r="VDK261" s="18"/>
      <c r="VDL261" s="18"/>
      <c r="VDM261" s="18"/>
      <c r="VDN261" s="18"/>
      <c r="VDO261" s="18"/>
      <c r="VDP261" s="18"/>
      <c r="VDQ261" s="18"/>
      <c r="VDR261" s="18"/>
      <c r="VDS261" s="18"/>
      <c r="VDT261" s="18"/>
      <c r="VDU261" s="18"/>
      <c r="VDV261" s="18"/>
      <c r="VDW261" s="18"/>
      <c r="VDX261" s="18"/>
      <c r="VDY261" s="18"/>
      <c r="VDZ261" s="18"/>
      <c r="VEA261" s="18"/>
      <c r="VEB261" s="18"/>
      <c r="VEC261" s="18"/>
      <c r="VED261" s="18"/>
      <c r="VEE261" s="18"/>
      <c r="VEF261" s="18"/>
      <c r="VEG261" s="18"/>
      <c r="VEH261" s="18"/>
      <c r="VEI261" s="18"/>
      <c r="VEJ261" s="18"/>
      <c r="VEK261" s="18"/>
      <c r="VEL261" s="18"/>
      <c r="VEM261" s="18"/>
      <c r="VEN261" s="18"/>
      <c r="VEO261" s="18"/>
      <c r="VEP261" s="18"/>
      <c r="VEQ261" s="18"/>
      <c r="VER261" s="18"/>
      <c r="VES261" s="18"/>
      <c r="VET261" s="18"/>
      <c r="VEU261" s="18"/>
      <c r="VEV261" s="18"/>
      <c r="VEW261" s="18"/>
      <c r="VEX261" s="18"/>
      <c r="VEY261" s="18"/>
      <c r="VEZ261" s="18"/>
      <c r="VFA261" s="18"/>
      <c r="VFB261" s="18"/>
      <c r="VFC261" s="18"/>
      <c r="VFD261" s="18"/>
      <c r="VFE261" s="18"/>
      <c r="VFF261" s="18"/>
      <c r="VFG261" s="18"/>
      <c r="VFH261" s="18"/>
      <c r="VFI261" s="18"/>
      <c r="VFJ261" s="18"/>
      <c r="VFK261" s="18"/>
      <c r="VFL261" s="18"/>
      <c r="VFM261" s="18"/>
      <c r="VFN261" s="18"/>
      <c r="VFO261" s="18"/>
      <c r="VFP261" s="18"/>
      <c r="VFQ261" s="18"/>
      <c r="VFR261" s="18"/>
      <c r="VFS261" s="18"/>
      <c r="VFT261" s="18"/>
      <c r="VFU261" s="18"/>
      <c r="VFV261" s="18"/>
      <c r="VFW261" s="18"/>
      <c r="VFX261" s="18"/>
      <c r="VFY261" s="18"/>
      <c r="VFZ261" s="18"/>
      <c r="VGA261" s="18"/>
      <c r="VGB261" s="18"/>
      <c r="VGC261" s="18"/>
      <c r="VGD261" s="18"/>
      <c r="VGE261" s="18"/>
      <c r="VGF261" s="18"/>
      <c r="VGG261" s="18"/>
      <c r="VGH261" s="18"/>
      <c r="VGI261" s="18"/>
      <c r="VGJ261" s="18"/>
      <c r="VGK261" s="18"/>
      <c r="VGL261" s="18"/>
      <c r="VGM261" s="18"/>
      <c r="VGN261" s="18"/>
      <c r="VGO261" s="18"/>
      <c r="VGP261" s="18"/>
      <c r="VGQ261" s="18"/>
      <c r="VGR261" s="18"/>
      <c r="VGS261" s="18"/>
      <c r="VGT261" s="18"/>
      <c r="VGU261" s="18"/>
      <c r="VGV261" s="18"/>
      <c r="VGW261" s="18"/>
      <c r="VGX261" s="18"/>
      <c r="VGY261" s="18"/>
      <c r="VGZ261" s="18"/>
      <c r="VHA261" s="18"/>
      <c r="VHB261" s="18"/>
      <c r="VHC261" s="18"/>
      <c r="VHD261" s="18"/>
      <c r="VHE261" s="18"/>
      <c r="VHF261" s="18"/>
      <c r="VHG261" s="18"/>
      <c r="VHH261" s="18"/>
      <c r="VHI261" s="18"/>
      <c r="VHJ261" s="18"/>
      <c r="VHK261" s="18"/>
      <c r="VHL261" s="18"/>
      <c r="VHM261" s="18"/>
      <c r="VHN261" s="18"/>
      <c r="VHO261" s="18"/>
      <c r="VHP261" s="18"/>
      <c r="VHQ261" s="18"/>
      <c r="VHR261" s="18"/>
      <c r="VHS261" s="18"/>
      <c r="VHT261" s="18"/>
      <c r="VHU261" s="18"/>
      <c r="VHV261" s="18"/>
      <c r="VHW261" s="18"/>
      <c r="VHX261" s="18"/>
      <c r="VHY261" s="18"/>
      <c r="VHZ261" s="18"/>
      <c r="VIA261" s="18"/>
      <c r="VIB261" s="18"/>
      <c r="VIC261" s="18"/>
      <c r="VID261" s="18"/>
      <c r="VIE261" s="18"/>
      <c r="VIF261" s="18"/>
      <c r="VIG261" s="18"/>
      <c r="VIH261" s="18"/>
      <c r="VII261" s="18"/>
      <c r="VIJ261" s="18"/>
      <c r="VIK261" s="18"/>
      <c r="VIL261" s="18"/>
      <c r="VIM261" s="18"/>
      <c r="VIN261" s="18"/>
      <c r="VIO261" s="18"/>
      <c r="VIP261" s="18"/>
      <c r="VIQ261" s="18"/>
      <c r="VIR261" s="18"/>
      <c r="VIS261" s="18"/>
      <c r="VIT261" s="18"/>
      <c r="VIU261" s="18"/>
      <c r="VIV261" s="18"/>
      <c r="VIW261" s="18"/>
      <c r="VIX261" s="18"/>
      <c r="VIY261" s="18"/>
      <c r="VIZ261" s="18"/>
      <c r="VJA261" s="18"/>
      <c r="VJB261" s="18"/>
      <c r="VJC261" s="18"/>
      <c r="VJD261" s="18"/>
      <c r="VJE261" s="18"/>
      <c r="VJF261" s="18"/>
      <c r="VJG261" s="18"/>
      <c r="VJH261" s="18"/>
      <c r="VJI261" s="18"/>
      <c r="VJJ261" s="18"/>
      <c r="VJK261" s="18"/>
      <c r="VJL261" s="18"/>
      <c r="VJM261" s="18"/>
      <c r="VJN261" s="18"/>
      <c r="VJO261" s="18"/>
      <c r="VJP261" s="18"/>
      <c r="VJQ261" s="18"/>
      <c r="VJR261" s="18"/>
      <c r="VJS261" s="18"/>
      <c r="VJT261" s="18"/>
      <c r="VJU261" s="18"/>
      <c r="VJV261" s="18"/>
      <c r="VJW261" s="18"/>
      <c r="VJX261" s="18"/>
      <c r="VJY261" s="18"/>
      <c r="VJZ261" s="18"/>
      <c r="VKA261" s="18"/>
      <c r="VKB261" s="18"/>
      <c r="VKC261" s="18"/>
      <c r="VKD261" s="18"/>
      <c r="VKE261" s="18"/>
      <c r="VKF261" s="18"/>
      <c r="VKG261" s="18"/>
      <c r="VKH261" s="18"/>
      <c r="VKI261" s="18"/>
      <c r="VKJ261" s="18"/>
      <c r="VKK261" s="18"/>
      <c r="VKL261" s="18"/>
      <c r="VKM261" s="18"/>
      <c r="VKN261" s="18"/>
      <c r="VKO261" s="18"/>
      <c r="VKP261" s="18"/>
      <c r="VKQ261" s="18"/>
      <c r="VKR261" s="18"/>
      <c r="VKS261" s="18"/>
      <c r="VKT261" s="18"/>
      <c r="VKU261" s="18"/>
      <c r="VKV261" s="18"/>
      <c r="VKW261" s="18"/>
      <c r="VKX261" s="18"/>
      <c r="VKY261" s="18"/>
      <c r="VKZ261" s="18"/>
      <c r="VLA261" s="18"/>
      <c r="VLB261" s="18"/>
      <c r="VLC261" s="18"/>
      <c r="VLD261" s="18"/>
      <c r="VLE261" s="18"/>
      <c r="VLF261" s="18"/>
      <c r="VLG261" s="18"/>
      <c r="VLH261" s="18"/>
      <c r="VLI261" s="18"/>
      <c r="VLJ261" s="18"/>
      <c r="VLK261" s="18"/>
      <c r="VLL261" s="18"/>
      <c r="VLM261" s="18"/>
      <c r="VLN261" s="18"/>
      <c r="VLO261" s="18"/>
      <c r="VLP261" s="18"/>
      <c r="VLQ261" s="18"/>
      <c r="VLR261" s="18"/>
      <c r="VLS261" s="18"/>
      <c r="VLT261" s="18"/>
      <c r="VLU261" s="18"/>
      <c r="VLV261" s="18"/>
      <c r="VLW261" s="18"/>
      <c r="VLX261" s="18"/>
      <c r="VLY261" s="18"/>
      <c r="VLZ261" s="18"/>
      <c r="VMA261" s="18"/>
      <c r="VMB261" s="18"/>
      <c r="VMC261" s="18"/>
      <c r="VMD261" s="18"/>
      <c r="VME261" s="18"/>
      <c r="VMF261" s="18"/>
      <c r="VMG261" s="18"/>
      <c r="VMH261" s="18"/>
      <c r="VMI261" s="18"/>
      <c r="VMJ261" s="18"/>
      <c r="VMK261" s="18"/>
      <c r="VML261" s="18"/>
      <c r="VMM261" s="18"/>
      <c r="VMN261" s="18"/>
      <c r="VMO261" s="18"/>
      <c r="VMP261" s="18"/>
      <c r="VMQ261" s="18"/>
      <c r="VMR261" s="18"/>
      <c r="VMS261" s="18"/>
      <c r="VMT261" s="18"/>
      <c r="VMU261" s="18"/>
      <c r="VMV261" s="18"/>
      <c r="VMW261" s="18"/>
      <c r="VMX261" s="18"/>
      <c r="VMY261" s="18"/>
      <c r="VMZ261" s="18"/>
      <c r="VNA261" s="18"/>
      <c r="VNB261" s="18"/>
      <c r="VNC261" s="18"/>
      <c r="VND261" s="18"/>
      <c r="VNE261" s="18"/>
      <c r="VNF261" s="18"/>
      <c r="VNG261" s="18"/>
      <c r="VNH261" s="18"/>
      <c r="VNI261" s="18"/>
      <c r="VNJ261" s="18"/>
      <c r="VNK261" s="18"/>
      <c r="VNL261" s="18"/>
      <c r="VNM261" s="18"/>
      <c r="VNN261" s="18"/>
      <c r="VNO261" s="18"/>
      <c r="VNP261" s="18"/>
      <c r="VNQ261" s="18"/>
      <c r="VNR261" s="18"/>
      <c r="VNS261" s="18"/>
      <c r="VNT261" s="18"/>
      <c r="VNU261" s="18"/>
      <c r="VNV261" s="18"/>
      <c r="VNW261" s="18"/>
      <c r="VNX261" s="18"/>
      <c r="VNY261" s="18"/>
      <c r="VNZ261" s="18"/>
      <c r="VOA261" s="18"/>
      <c r="VOB261" s="18"/>
      <c r="VOC261" s="18"/>
      <c r="VOD261" s="18"/>
      <c r="VOE261" s="18"/>
      <c r="VOF261" s="18"/>
      <c r="VOG261" s="18"/>
      <c r="VOH261" s="18"/>
      <c r="VOI261" s="18"/>
      <c r="VOJ261" s="18"/>
      <c r="VOK261" s="18"/>
      <c r="VOL261" s="18"/>
      <c r="VOM261" s="18"/>
      <c r="VON261" s="18"/>
      <c r="VOO261" s="18"/>
      <c r="VOP261" s="18"/>
      <c r="VOQ261" s="18"/>
      <c r="VOR261" s="18"/>
      <c r="VOS261" s="18"/>
      <c r="VOT261" s="18"/>
      <c r="VOU261" s="18"/>
      <c r="VOV261" s="18"/>
      <c r="VOW261" s="18"/>
      <c r="VOX261" s="18"/>
      <c r="VOY261" s="18"/>
      <c r="VOZ261" s="18"/>
      <c r="VPA261" s="18"/>
      <c r="VPB261" s="18"/>
      <c r="VPC261" s="18"/>
      <c r="VPD261" s="18"/>
      <c r="VPE261" s="18"/>
      <c r="VPF261" s="18"/>
      <c r="VPG261" s="18"/>
      <c r="VPH261" s="18"/>
      <c r="VPI261" s="18"/>
      <c r="VPJ261" s="18"/>
      <c r="VPK261" s="18"/>
      <c r="VPL261" s="18"/>
      <c r="VPM261" s="18"/>
      <c r="VPN261" s="18"/>
      <c r="VPO261" s="18"/>
      <c r="VPP261" s="18"/>
      <c r="VPQ261" s="18"/>
      <c r="VPR261" s="18"/>
      <c r="VPS261" s="18"/>
      <c r="VPT261" s="18"/>
      <c r="VPU261" s="18"/>
      <c r="VPV261" s="18"/>
      <c r="VPW261" s="18"/>
      <c r="VPX261" s="18"/>
      <c r="VPY261" s="18"/>
      <c r="VPZ261" s="18"/>
      <c r="VQA261" s="18"/>
      <c r="VQB261" s="18"/>
      <c r="VQC261" s="18"/>
      <c r="VQD261" s="18"/>
      <c r="VQE261" s="18"/>
      <c r="VQF261" s="18"/>
      <c r="VQG261" s="18"/>
      <c r="VQH261" s="18"/>
      <c r="VQI261" s="18"/>
      <c r="VQJ261" s="18"/>
      <c r="VQK261" s="18"/>
      <c r="VQL261" s="18"/>
      <c r="VQM261" s="18"/>
      <c r="VQN261" s="18"/>
      <c r="VQO261" s="18"/>
      <c r="VQP261" s="18"/>
      <c r="VQQ261" s="18"/>
      <c r="VQR261" s="18"/>
      <c r="VQS261" s="18"/>
      <c r="VQT261" s="18"/>
      <c r="VQU261" s="18"/>
      <c r="VQV261" s="18"/>
      <c r="VQW261" s="18"/>
      <c r="VQX261" s="18"/>
      <c r="VQY261" s="18"/>
      <c r="VQZ261" s="18"/>
      <c r="VRA261" s="18"/>
      <c r="VRB261" s="18"/>
      <c r="VRC261" s="18"/>
      <c r="VRD261" s="18"/>
      <c r="VRE261" s="18"/>
      <c r="VRF261" s="18"/>
      <c r="VRG261" s="18"/>
      <c r="VRH261" s="18"/>
      <c r="VRI261" s="18"/>
      <c r="VRJ261" s="18"/>
      <c r="VRK261" s="18"/>
      <c r="VRL261" s="18"/>
      <c r="VRM261" s="18"/>
      <c r="VRN261" s="18"/>
      <c r="VRO261" s="18"/>
      <c r="VRP261" s="18"/>
      <c r="VRQ261" s="18"/>
      <c r="VRR261" s="18"/>
      <c r="VRS261" s="18"/>
      <c r="VRT261" s="18"/>
      <c r="VRU261" s="18"/>
      <c r="VRV261" s="18"/>
      <c r="VRW261" s="18"/>
      <c r="VRX261" s="18"/>
      <c r="VRY261" s="18"/>
      <c r="VRZ261" s="18"/>
      <c r="VSA261" s="18"/>
      <c r="VSB261" s="18"/>
      <c r="VSC261" s="18"/>
      <c r="VSD261" s="18"/>
      <c r="VSE261" s="18"/>
      <c r="VSF261" s="18"/>
      <c r="VSG261" s="18"/>
      <c r="VSH261" s="18"/>
      <c r="VSI261" s="18"/>
      <c r="VSJ261" s="18"/>
      <c r="VSK261" s="18"/>
      <c r="VSL261" s="18"/>
      <c r="VSM261" s="18"/>
      <c r="VSN261" s="18"/>
      <c r="VSO261" s="18"/>
      <c r="VSP261" s="18"/>
      <c r="VSQ261" s="18"/>
      <c r="VSR261" s="18"/>
      <c r="VSS261" s="18"/>
      <c r="VST261" s="18"/>
      <c r="VSU261" s="18"/>
      <c r="VSV261" s="18"/>
      <c r="VSW261" s="18"/>
      <c r="VSX261" s="18"/>
      <c r="VSY261" s="18"/>
      <c r="VSZ261" s="18"/>
      <c r="VTA261" s="18"/>
      <c r="VTB261" s="18"/>
      <c r="VTC261" s="18"/>
      <c r="VTD261" s="18"/>
      <c r="VTE261" s="18"/>
      <c r="VTF261" s="18"/>
      <c r="VTG261" s="18"/>
      <c r="VTH261" s="18"/>
      <c r="VTI261" s="18"/>
      <c r="VTJ261" s="18"/>
      <c r="VTK261" s="18"/>
      <c r="VTL261" s="18"/>
      <c r="VTM261" s="18"/>
      <c r="VTN261" s="18"/>
      <c r="VTO261" s="18"/>
      <c r="VTP261" s="18"/>
      <c r="VTQ261" s="18"/>
      <c r="VTR261" s="18"/>
      <c r="VTS261" s="18"/>
      <c r="VTT261" s="18"/>
      <c r="VTU261" s="18"/>
      <c r="VTV261" s="18"/>
      <c r="VTW261" s="18"/>
      <c r="VTX261" s="18"/>
      <c r="VTY261" s="18"/>
      <c r="VTZ261" s="18"/>
      <c r="VUA261" s="18"/>
      <c r="VUB261" s="18"/>
      <c r="VUC261" s="18"/>
      <c r="VUD261" s="18"/>
      <c r="VUE261" s="18"/>
      <c r="VUF261" s="18"/>
      <c r="VUG261" s="18"/>
      <c r="VUH261" s="18"/>
      <c r="VUI261" s="18"/>
      <c r="VUJ261" s="18"/>
      <c r="VUK261" s="18"/>
      <c r="VUL261" s="18"/>
      <c r="VUM261" s="18"/>
      <c r="VUN261" s="18"/>
      <c r="VUO261" s="18"/>
      <c r="VUP261" s="18"/>
      <c r="VUQ261" s="18"/>
      <c r="VUR261" s="18"/>
      <c r="VUS261" s="18"/>
      <c r="VUT261" s="18"/>
      <c r="VUU261" s="18"/>
      <c r="VUV261" s="18"/>
      <c r="VUW261" s="18"/>
      <c r="VUX261" s="18"/>
      <c r="VUY261" s="18"/>
      <c r="VUZ261" s="18"/>
      <c r="VVA261" s="18"/>
      <c r="VVB261" s="18"/>
      <c r="VVC261" s="18"/>
      <c r="VVD261" s="18"/>
      <c r="VVE261" s="18"/>
      <c r="VVF261" s="18"/>
      <c r="VVG261" s="18"/>
      <c r="VVH261" s="18"/>
      <c r="VVI261" s="18"/>
      <c r="VVJ261" s="18"/>
      <c r="VVK261" s="18"/>
      <c r="VVL261" s="18"/>
      <c r="VVM261" s="18"/>
      <c r="VVN261" s="18"/>
      <c r="VVO261" s="18"/>
      <c r="VVP261" s="18"/>
      <c r="VVQ261" s="18"/>
      <c r="VVR261" s="18"/>
      <c r="VVS261" s="18"/>
      <c r="VVT261" s="18"/>
      <c r="VVU261" s="18"/>
      <c r="VVV261" s="18"/>
      <c r="VVW261" s="18"/>
      <c r="VVX261" s="18"/>
      <c r="VVY261" s="18"/>
      <c r="VVZ261" s="18"/>
      <c r="VWA261" s="18"/>
      <c r="VWB261" s="18"/>
      <c r="VWC261" s="18"/>
      <c r="VWD261" s="18"/>
      <c r="VWE261" s="18"/>
      <c r="VWF261" s="18"/>
      <c r="VWG261" s="18"/>
      <c r="VWH261" s="18"/>
      <c r="VWI261" s="18"/>
      <c r="VWJ261" s="18"/>
      <c r="VWK261" s="18"/>
      <c r="VWL261" s="18"/>
      <c r="VWM261" s="18"/>
      <c r="VWN261" s="18"/>
      <c r="VWO261" s="18"/>
      <c r="VWP261" s="18"/>
      <c r="VWQ261" s="18"/>
      <c r="VWR261" s="18"/>
      <c r="VWS261" s="18"/>
      <c r="VWT261" s="18"/>
      <c r="VWU261" s="18"/>
      <c r="VWV261" s="18"/>
      <c r="VWW261" s="18"/>
      <c r="VWX261" s="18"/>
      <c r="VWY261" s="18"/>
      <c r="VWZ261" s="18"/>
      <c r="VXA261" s="18"/>
      <c r="VXB261" s="18"/>
      <c r="VXC261" s="18"/>
      <c r="VXD261" s="18"/>
      <c r="VXE261" s="18"/>
      <c r="VXF261" s="18"/>
      <c r="VXG261" s="18"/>
      <c r="VXH261" s="18"/>
      <c r="VXI261" s="18"/>
      <c r="VXJ261" s="18"/>
      <c r="VXK261" s="18"/>
      <c r="VXL261" s="18"/>
      <c r="VXM261" s="18"/>
      <c r="VXN261" s="18"/>
      <c r="VXO261" s="18"/>
      <c r="VXP261" s="18"/>
      <c r="VXQ261" s="18"/>
      <c r="VXR261" s="18"/>
      <c r="VXS261" s="18"/>
      <c r="VXT261" s="18"/>
      <c r="VXU261" s="18"/>
      <c r="VXV261" s="18"/>
      <c r="VXW261" s="18"/>
      <c r="VXX261" s="18"/>
      <c r="VXY261" s="18"/>
      <c r="VXZ261" s="18"/>
      <c r="VYA261" s="18"/>
      <c r="VYB261" s="18"/>
      <c r="VYC261" s="18"/>
      <c r="VYD261" s="18"/>
      <c r="VYE261" s="18"/>
      <c r="VYF261" s="18"/>
      <c r="VYG261" s="18"/>
      <c r="VYH261" s="18"/>
      <c r="VYI261" s="18"/>
      <c r="VYJ261" s="18"/>
      <c r="VYK261" s="18"/>
      <c r="VYL261" s="18"/>
      <c r="VYM261" s="18"/>
      <c r="VYN261" s="18"/>
      <c r="VYO261" s="18"/>
      <c r="VYP261" s="18"/>
      <c r="VYQ261" s="18"/>
      <c r="VYR261" s="18"/>
      <c r="VYS261" s="18"/>
      <c r="VYT261" s="18"/>
      <c r="VYU261" s="18"/>
      <c r="VYV261" s="18"/>
      <c r="VYW261" s="18"/>
      <c r="VYX261" s="18"/>
      <c r="VYY261" s="18"/>
      <c r="VYZ261" s="18"/>
      <c r="VZA261" s="18"/>
      <c r="VZB261" s="18"/>
      <c r="VZC261" s="18"/>
      <c r="VZD261" s="18"/>
      <c r="VZE261" s="18"/>
      <c r="VZF261" s="18"/>
      <c r="VZG261" s="18"/>
      <c r="VZH261" s="18"/>
      <c r="VZI261" s="18"/>
      <c r="VZJ261" s="18"/>
      <c r="VZK261" s="18"/>
      <c r="VZL261" s="18"/>
      <c r="VZM261" s="18"/>
      <c r="VZN261" s="18"/>
      <c r="VZO261" s="18"/>
      <c r="VZP261" s="18"/>
      <c r="VZQ261" s="18"/>
      <c r="VZR261" s="18"/>
      <c r="VZS261" s="18"/>
      <c r="VZT261" s="18"/>
      <c r="VZU261" s="18"/>
      <c r="VZV261" s="18"/>
      <c r="VZW261" s="18"/>
      <c r="VZX261" s="18"/>
      <c r="VZY261" s="18"/>
      <c r="VZZ261" s="18"/>
      <c r="WAA261" s="18"/>
      <c r="WAB261" s="18"/>
      <c r="WAC261" s="18"/>
      <c r="WAD261" s="18"/>
      <c r="WAE261" s="18"/>
      <c r="WAF261" s="18"/>
      <c r="WAG261" s="18"/>
      <c r="WAH261" s="18"/>
      <c r="WAI261" s="18"/>
      <c r="WAJ261" s="18"/>
      <c r="WAK261" s="18"/>
      <c r="WAL261" s="18"/>
      <c r="WAM261" s="18"/>
      <c r="WAN261" s="18"/>
      <c r="WAO261" s="18"/>
      <c r="WAP261" s="18"/>
      <c r="WAQ261" s="18"/>
      <c r="WAR261" s="18"/>
      <c r="WAS261" s="18"/>
      <c r="WAT261" s="18"/>
      <c r="WAU261" s="18"/>
      <c r="WAV261" s="18"/>
      <c r="WAW261" s="18"/>
      <c r="WAX261" s="18"/>
      <c r="WAY261" s="18"/>
      <c r="WAZ261" s="18"/>
      <c r="WBA261" s="18"/>
      <c r="WBB261" s="18"/>
      <c r="WBC261" s="18"/>
      <c r="WBD261" s="18"/>
      <c r="WBE261" s="18"/>
      <c r="WBF261" s="18"/>
      <c r="WBG261" s="18"/>
      <c r="WBH261" s="18"/>
      <c r="WBI261" s="18"/>
      <c r="WBJ261" s="18"/>
      <c r="WBK261" s="18"/>
      <c r="WBL261" s="18"/>
      <c r="WBM261" s="18"/>
      <c r="WBN261" s="18"/>
      <c r="WBO261" s="18"/>
      <c r="WBP261" s="18"/>
      <c r="WBQ261" s="18"/>
      <c r="WBR261" s="18"/>
      <c r="WBS261" s="18"/>
      <c r="WBT261" s="18"/>
      <c r="WBU261" s="18"/>
      <c r="WBV261" s="18"/>
      <c r="WBW261" s="18"/>
      <c r="WBX261" s="18"/>
      <c r="WBY261" s="18"/>
      <c r="WBZ261" s="18"/>
      <c r="WCA261" s="18"/>
      <c r="WCB261" s="18"/>
      <c r="WCC261" s="18"/>
      <c r="WCD261" s="18"/>
      <c r="WCE261" s="18"/>
      <c r="WCF261" s="18"/>
      <c r="WCG261" s="18"/>
      <c r="WCH261" s="18"/>
      <c r="WCI261" s="18"/>
      <c r="WCJ261" s="18"/>
      <c r="WCK261" s="18"/>
      <c r="WCL261" s="18"/>
      <c r="WCM261" s="18"/>
      <c r="WCN261" s="18"/>
      <c r="WCO261" s="18"/>
      <c r="WCP261" s="18"/>
      <c r="WCQ261" s="18"/>
      <c r="WCR261" s="18"/>
      <c r="WCS261" s="18"/>
      <c r="WCT261" s="18"/>
      <c r="WCU261" s="18"/>
      <c r="WCV261" s="18"/>
      <c r="WCW261" s="18"/>
      <c r="WCX261" s="18"/>
      <c r="WCY261" s="18"/>
      <c r="WCZ261" s="18"/>
      <c r="WDA261" s="18"/>
      <c r="WDB261" s="18"/>
      <c r="WDC261" s="18"/>
      <c r="WDD261" s="18"/>
      <c r="WDE261" s="18"/>
      <c r="WDF261" s="18"/>
      <c r="WDG261" s="18"/>
      <c r="WDH261" s="18"/>
      <c r="WDI261" s="18"/>
      <c r="WDJ261" s="18"/>
      <c r="WDK261" s="18"/>
      <c r="WDL261" s="18"/>
      <c r="WDM261" s="18"/>
      <c r="WDN261" s="18"/>
      <c r="WDO261" s="18"/>
      <c r="WDP261" s="18"/>
      <c r="WDQ261" s="18"/>
      <c r="WDR261" s="18"/>
      <c r="WDS261" s="18"/>
      <c r="WDT261" s="18"/>
      <c r="WDU261" s="18"/>
      <c r="WDV261" s="18"/>
      <c r="WDW261" s="18"/>
      <c r="WDX261" s="18"/>
      <c r="WDY261" s="18"/>
      <c r="WDZ261" s="18"/>
      <c r="WEA261" s="18"/>
      <c r="WEB261" s="18"/>
      <c r="WEC261" s="18"/>
      <c r="WED261" s="18"/>
      <c r="WEE261" s="18"/>
      <c r="WEF261" s="18"/>
      <c r="WEG261" s="18"/>
      <c r="WEH261" s="18"/>
      <c r="WEI261" s="18"/>
      <c r="WEJ261" s="18"/>
      <c r="WEK261" s="18"/>
      <c r="WEL261" s="18"/>
      <c r="WEM261" s="18"/>
      <c r="WEN261" s="18"/>
      <c r="WEO261" s="18"/>
      <c r="WEP261" s="18"/>
      <c r="WEQ261" s="18"/>
      <c r="WER261" s="18"/>
      <c r="WES261" s="18"/>
      <c r="WET261" s="18"/>
      <c r="WEU261" s="18"/>
      <c r="WEV261" s="18"/>
      <c r="WEW261" s="18"/>
      <c r="WEX261" s="18"/>
      <c r="WEY261" s="18"/>
      <c r="WEZ261" s="18"/>
      <c r="WFA261" s="18"/>
      <c r="WFB261" s="18"/>
      <c r="WFC261" s="18"/>
      <c r="WFD261" s="18"/>
      <c r="WFE261" s="18"/>
      <c r="WFF261" s="18"/>
      <c r="WFG261" s="18"/>
      <c r="WFH261" s="18"/>
      <c r="WFI261" s="18"/>
      <c r="WFJ261" s="18"/>
      <c r="WFK261" s="18"/>
      <c r="WFL261" s="18"/>
      <c r="WFM261" s="18"/>
      <c r="WFN261" s="18"/>
      <c r="WFO261" s="18"/>
      <c r="WFP261" s="18"/>
      <c r="WFQ261" s="18"/>
      <c r="WFR261" s="18"/>
      <c r="WFS261" s="18"/>
      <c r="WFT261" s="18"/>
      <c r="WFU261" s="18"/>
      <c r="WFV261" s="18"/>
      <c r="WFW261" s="18"/>
      <c r="WFX261" s="18"/>
      <c r="WFY261" s="18"/>
      <c r="WFZ261" s="18"/>
      <c r="WGA261" s="18"/>
      <c r="WGB261" s="18"/>
      <c r="WGC261" s="18"/>
      <c r="WGD261" s="18"/>
      <c r="WGE261" s="18"/>
      <c r="WGF261" s="18"/>
      <c r="WGG261" s="18"/>
      <c r="WGH261" s="18"/>
      <c r="WGI261" s="18"/>
      <c r="WGJ261" s="18"/>
      <c r="WGK261" s="18"/>
      <c r="WGL261" s="18"/>
      <c r="WGM261" s="18"/>
      <c r="WGN261" s="18"/>
      <c r="WGO261" s="18"/>
      <c r="WGP261" s="18"/>
      <c r="WGQ261" s="18"/>
      <c r="WGR261" s="18"/>
      <c r="WGS261" s="18"/>
      <c r="WGT261" s="18"/>
      <c r="WGU261" s="18"/>
      <c r="WGV261" s="18"/>
      <c r="WGW261" s="18"/>
      <c r="WGX261" s="18"/>
      <c r="WGY261" s="18"/>
      <c r="WGZ261" s="18"/>
      <c r="WHA261" s="18"/>
      <c r="WHB261" s="18"/>
      <c r="WHC261" s="18"/>
      <c r="WHD261" s="18"/>
      <c r="WHE261" s="18"/>
      <c r="WHF261" s="18"/>
      <c r="WHG261" s="18"/>
      <c r="WHH261" s="18"/>
      <c r="WHI261" s="18"/>
      <c r="WHJ261" s="18"/>
      <c r="WHK261" s="18"/>
      <c r="WHL261" s="18"/>
      <c r="WHM261" s="18"/>
      <c r="WHN261" s="18"/>
      <c r="WHO261" s="18"/>
      <c r="WHP261" s="18"/>
      <c r="WHQ261" s="18"/>
      <c r="WHR261" s="18"/>
      <c r="WHS261" s="18"/>
      <c r="WHT261" s="18"/>
      <c r="WHU261" s="18"/>
      <c r="WHV261" s="18"/>
      <c r="WHW261" s="18"/>
      <c r="WHX261" s="18"/>
      <c r="WHY261" s="18"/>
      <c r="WHZ261" s="18"/>
      <c r="WIA261" s="18"/>
      <c r="WIB261" s="18"/>
      <c r="WIC261" s="18"/>
      <c r="WID261" s="18"/>
      <c r="WIE261" s="18"/>
      <c r="WIF261" s="18"/>
      <c r="WIG261" s="18"/>
      <c r="WIH261" s="18"/>
      <c r="WII261" s="18"/>
      <c r="WIJ261" s="18"/>
      <c r="WIK261" s="18"/>
      <c r="WIL261" s="18"/>
      <c r="WIM261" s="18"/>
      <c r="WIN261" s="18"/>
      <c r="WIO261" s="18"/>
      <c r="WIP261" s="18"/>
      <c r="WIQ261" s="18"/>
      <c r="WIR261" s="18"/>
      <c r="WIS261" s="18"/>
      <c r="WIT261" s="18"/>
      <c r="WIU261" s="18"/>
      <c r="WIV261" s="18"/>
      <c r="WIW261" s="18"/>
      <c r="WIX261" s="18"/>
      <c r="WIY261" s="18"/>
      <c r="WIZ261" s="18"/>
      <c r="WJA261" s="18"/>
      <c r="WJB261" s="18"/>
      <c r="WJC261" s="18"/>
      <c r="WJD261" s="18"/>
      <c r="WJE261" s="18"/>
      <c r="WJF261" s="18"/>
      <c r="WJG261" s="18"/>
      <c r="WJH261" s="18"/>
      <c r="WJI261" s="18"/>
      <c r="WJJ261" s="18"/>
      <c r="WJK261" s="18"/>
      <c r="WJL261" s="18"/>
      <c r="WJM261" s="18"/>
      <c r="WJN261" s="18"/>
      <c r="WJO261" s="18"/>
      <c r="WJP261" s="18"/>
      <c r="WJQ261" s="18"/>
      <c r="WJR261" s="18"/>
      <c r="WJS261" s="18"/>
      <c r="WJT261" s="18"/>
      <c r="WJU261" s="18"/>
      <c r="WJV261" s="18"/>
      <c r="WJW261" s="18"/>
      <c r="WJX261" s="18"/>
      <c r="WJY261" s="18"/>
      <c r="WJZ261" s="18"/>
      <c r="WKA261" s="18"/>
      <c r="WKB261" s="18"/>
      <c r="WKC261" s="18"/>
      <c r="WKD261" s="18"/>
      <c r="WKE261" s="18"/>
      <c r="WKF261" s="18"/>
      <c r="WKG261" s="18"/>
      <c r="WKH261" s="18"/>
      <c r="WKI261" s="18"/>
      <c r="WKJ261" s="18"/>
      <c r="WKK261" s="18"/>
      <c r="WKL261" s="18"/>
      <c r="WKM261" s="18"/>
      <c r="WKN261" s="18"/>
      <c r="WKO261" s="18"/>
      <c r="WKP261" s="18"/>
      <c r="WKQ261" s="18"/>
      <c r="WKR261" s="18"/>
      <c r="WKS261" s="18"/>
      <c r="WKT261" s="18"/>
      <c r="WKU261" s="18"/>
      <c r="WKV261" s="18"/>
      <c r="WKW261" s="18"/>
      <c r="WKX261" s="18"/>
      <c r="WKY261" s="18"/>
      <c r="WKZ261" s="18"/>
      <c r="WLA261" s="18"/>
      <c r="WLB261" s="18"/>
      <c r="WLC261" s="18"/>
      <c r="WLD261" s="18"/>
      <c r="WLE261" s="18"/>
      <c r="WLF261" s="18"/>
      <c r="WLG261" s="18"/>
      <c r="WLH261" s="18"/>
      <c r="WLI261" s="18"/>
      <c r="WLJ261" s="18"/>
      <c r="WLK261" s="18"/>
      <c r="WLL261" s="18"/>
      <c r="WLM261" s="18"/>
      <c r="WLN261" s="18"/>
      <c r="WLO261" s="18"/>
      <c r="WLP261" s="18"/>
      <c r="WLQ261" s="18"/>
      <c r="WLR261" s="18"/>
      <c r="WLS261" s="18"/>
      <c r="WLT261" s="18"/>
      <c r="WLU261" s="18"/>
      <c r="WLV261" s="18"/>
      <c r="WLW261" s="18"/>
      <c r="WLX261" s="18"/>
      <c r="WLY261" s="18"/>
      <c r="WLZ261" s="18"/>
      <c r="WMA261" s="18"/>
      <c r="WMB261" s="18"/>
      <c r="WMC261" s="18"/>
      <c r="WMD261" s="18"/>
      <c r="WME261" s="18"/>
      <c r="WMF261" s="18"/>
      <c r="WMG261" s="18"/>
      <c r="WMH261" s="18"/>
      <c r="WMI261" s="18"/>
      <c r="WMJ261" s="18"/>
      <c r="WMK261" s="18"/>
      <c r="WML261" s="18"/>
      <c r="WMM261" s="18"/>
      <c r="WMN261" s="18"/>
      <c r="WMO261" s="18"/>
      <c r="WMP261" s="18"/>
      <c r="WMQ261" s="18"/>
      <c r="WMR261" s="18"/>
      <c r="WMS261" s="18"/>
      <c r="WMT261" s="18"/>
      <c r="WMU261" s="18"/>
      <c r="WMV261" s="18"/>
      <c r="WMW261" s="18"/>
      <c r="WMX261" s="18"/>
      <c r="WMY261" s="18"/>
      <c r="WMZ261" s="18"/>
      <c r="WNA261" s="18"/>
      <c r="WNB261" s="18"/>
      <c r="WNC261" s="18"/>
      <c r="WND261" s="18"/>
      <c r="WNE261" s="18"/>
      <c r="WNF261" s="18"/>
      <c r="WNG261" s="18"/>
      <c r="WNH261" s="18"/>
      <c r="WNI261" s="18"/>
      <c r="WNJ261" s="18"/>
      <c r="WNK261" s="18"/>
      <c r="WNL261" s="18"/>
      <c r="WNM261" s="18"/>
      <c r="WNN261" s="18"/>
      <c r="WNO261" s="18"/>
      <c r="WNP261" s="18"/>
      <c r="WNQ261" s="18"/>
      <c r="WNR261" s="18"/>
      <c r="WNS261" s="18"/>
      <c r="WNT261" s="18"/>
      <c r="WNU261" s="18"/>
      <c r="WNV261" s="18"/>
      <c r="WNW261" s="18"/>
      <c r="WNX261" s="18"/>
      <c r="WNY261" s="18"/>
      <c r="WNZ261" s="18"/>
      <c r="WOA261" s="18"/>
      <c r="WOB261" s="18"/>
      <c r="WOC261" s="18"/>
      <c r="WOD261" s="18"/>
      <c r="WOE261" s="18"/>
      <c r="WOF261" s="18"/>
      <c r="WOG261" s="18"/>
      <c r="WOH261" s="18"/>
      <c r="WOI261" s="18"/>
      <c r="WOJ261" s="18"/>
      <c r="WOK261" s="18"/>
      <c r="WOL261" s="18"/>
      <c r="WOM261" s="18"/>
      <c r="WON261" s="18"/>
      <c r="WOO261" s="18"/>
      <c r="WOP261" s="18"/>
      <c r="WOQ261" s="18"/>
      <c r="WOR261" s="18"/>
      <c r="WOS261" s="18"/>
      <c r="WOT261" s="18"/>
      <c r="WOU261" s="18"/>
      <c r="WOV261" s="18"/>
      <c r="WOW261" s="18"/>
      <c r="WOX261" s="18"/>
      <c r="WOY261" s="18"/>
      <c r="WOZ261" s="18"/>
      <c r="WPA261" s="18"/>
      <c r="WPB261" s="18"/>
      <c r="WPC261" s="18"/>
      <c r="WPD261" s="18"/>
      <c r="WPE261" s="18"/>
      <c r="WPF261" s="18"/>
      <c r="WPG261" s="18"/>
      <c r="WPH261" s="18"/>
      <c r="WPI261" s="18"/>
      <c r="WPJ261" s="18"/>
      <c r="WPK261" s="18"/>
      <c r="WPL261" s="18"/>
      <c r="WPM261" s="18"/>
      <c r="WPN261" s="18"/>
      <c r="WPO261" s="18"/>
      <c r="WPP261" s="18"/>
      <c r="WPQ261" s="18"/>
      <c r="WPR261" s="18"/>
      <c r="WPS261" s="18"/>
      <c r="WPT261" s="18"/>
      <c r="WPU261" s="18"/>
      <c r="WPV261" s="18"/>
      <c r="WPW261" s="18"/>
      <c r="WPX261" s="18"/>
      <c r="WPY261" s="18"/>
      <c r="WPZ261" s="18"/>
      <c r="WQA261" s="18"/>
      <c r="WQB261" s="18"/>
      <c r="WQC261" s="18"/>
      <c r="WQD261" s="18"/>
      <c r="WQE261" s="18"/>
      <c r="WQF261" s="18"/>
      <c r="WQG261" s="18"/>
      <c r="WQH261" s="18"/>
      <c r="WQI261" s="18"/>
      <c r="WQJ261" s="18"/>
      <c r="WQK261" s="18"/>
      <c r="WQL261" s="18"/>
      <c r="WQM261" s="18"/>
      <c r="WQN261" s="18"/>
      <c r="WQO261" s="18"/>
      <c r="WQP261" s="18"/>
      <c r="WQQ261" s="18"/>
      <c r="WQR261" s="18"/>
      <c r="WQS261" s="18"/>
      <c r="WQT261" s="18"/>
      <c r="WQU261" s="18"/>
      <c r="WQV261" s="18"/>
      <c r="WQW261" s="18"/>
      <c r="WQX261" s="18"/>
      <c r="WQY261" s="18"/>
      <c r="WQZ261" s="18"/>
      <c r="WRA261" s="18"/>
      <c r="WRB261" s="18"/>
      <c r="WRC261" s="18"/>
      <c r="WRD261" s="18"/>
      <c r="WRE261" s="18"/>
      <c r="WRF261" s="18"/>
      <c r="WRG261" s="18"/>
      <c r="WRH261" s="18"/>
      <c r="WRI261" s="18"/>
      <c r="WRJ261" s="18"/>
      <c r="WRK261" s="18"/>
      <c r="WRL261" s="18"/>
      <c r="WRM261" s="18"/>
      <c r="WRN261" s="18"/>
      <c r="WRO261" s="18"/>
      <c r="WRP261" s="18"/>
      <c r="WRQ261" s="18"/>
      <c r="WRR261" s="18"/>
      <c r="WRS261" s="18"/>
      <c r="WRT261" s="18"/>
      <c r="WRU261" s="18"/>
      <c r="WRV261" s="18"/>
      <c r="WRW261" s="18"/>
      <c r="WRX261" s="18"/>
      <c r="WRY261" s="18"/>
      <c r="WRZ261" s="18"/>
      <c r="WSA261" s="18"/>
      <c r="WSB261" s="18"/>
      <c r="WSC261" s="18"/>
      <c r="WSD261" s="18"/>
      <c r="WSE261" s="18"/>
      <c r="WSF261" s="18"/>
      <c r="WSG261" s="18"/>
      <c r="WSH261" s="18"/>
      <c r="WSI261" s="18"/>
      <c r="WSJ261" s="18"/>
      <c r="WSK261" s="18"/>
      <c r="WSL261" s="18"/>
      <c r="WSM261" s="18"/>
      <c r="WSN261" s="18"/>
      <c r="WSO261" s="18"/>
      <c r="WSP261" s="18"/>
      <c r="WSQ261" s="18"/>
      <c r="WSR261" s="18"/>
      <c r="WSS261" s="18"/>
      <c r="WST261" s="18"/>
      <c r="WSU261" s="18"/>
      <c r="WSV261" s="18"/>
      <c r="WSW261" s="18"/>
      <c r="WSX261" s="18"/>
      <c r="WSY261" s="18"/>
      <c r="WSZ261" s="18"/>
      <c r="WTA261" s="18"/>
      <c r="WTB261" s="18"/>
      <c r="WTC261" s="18"/>
      <c r="WTD261" s="18"/>
      <c r="WTE261" s="18"/>
      <c r="WTF261" s="18"/>
      <c r="WTG261" s="18"/>
      <c r="WTH261" s="18"/>
      <c r="WTI261" s="18"/>
      <c r="WTJ261" s="18"/>
      <c r="WTK261" s="18"/>
      <c r="WTL261" s="18"/>
      <c r="WTM261" s="18"/>
      <c r="WTN261" s="18"/>
      <c r="WTO261" s="18"/>
      <c r="WTP261" s="18"/>
      <c r="WTQ261" s="18"/>
      <c r="WTR261" s="18"/>
      <c r="WTS261" s="18"/>
      <c r="WTT261" s="18"/>
      <c r="WTU261" s="18"/>
      <c r="WTV261" s="18"/>
      <c r="WTW261" s="18"/>
      <c r="WTX261" s="18"/>
      <c r="WTY261" s="18"/>
      <c r="WTZ261" s="18"/>
      <c r="WUA261" s="18"/>
      <c r="WUB261" s="18"/>
      <c r="WUC261" s="18"/>
      <c r="WUD261" s="18"/>
      <c r="WUE261" s="18"/>
      <c r="WUF261" s="18"/>
      <c r="WUG261" s="18"/>
      <c r="WUH261" s="18"/>
      <c r="WUI261" s="18"/>
      <c r="WUJ261" s="18"/>
      <c r="WUK261" s="18"/>
      <c r="WUL261" s="18"/>
      <c r="WUM261" s="18"/>
      <c r="WUN261" s="18"/>
      <c r="WUO261" s="18"/>
      <c r="WUP261" s="18"/>
      <c r="WUQ261" s="18"/>
      <c r="WUR261" s="18"/>
      <c r="WUS261" s="18"/>
      <c r="WUT261" s="18"/>
      <c r="WUU261" s="18"/>
      <c r="WUV261" s="18"/>
      <c r="WUW261" s="18"/>
      <c r="WUX261" s="18"/>
      <c r="WUY261" s="18"/>
      <c r="WUZ261" s="18"/>
      <c r="WVA261" s="18"/>
      <c r="WVB261" s="18"/>
      <c r="WVC261" s="18"/>
      <c r="WVD261" s="18"/>
      <c r="WVE261" s="18"/>
      <c r="WVF261" s="18"/>
      <c r="WVG261" s="18"/>
      <c r="WVH261" s="18"/>
      <c r="WVI261" s="18"/>
      <c r="WVJ261" s="18"/>
      <c r="WVK261" s="18"/>
      <c r="WVL261" s="18"/>
      <c r="WVM261" s="18"/>
      <c r="WVN261" s="18"/>
      <c r="WVO261" s="18"/>
      <c r="WVP261" s="18"/>
      <c r="WVQ261" s="18"/>
      <c r="WVR261" s="18"/>
      <c r="WVS261" s="18"/>
      <c r="WVT261" s="18"/>
      <c r="WVU261" s="18"/>
      <c r="WVV261" s="18"/>
      <c r="WVW261" s="18"/>
      <c r="WVX261" s="18"/>
      <c r="WVY261" s="18"/>
      <c r="WVZ261" s="18"/>
      <c r="WWA261" s="18"/>
      <c r="WWB261" s="18"/>
      <c r="WWC261" s="18"/>
      <c r="WWD261" s="18"/>
      <c r="WWE261" s="18"/>
      <c r="WWF261" s="18"/>
      <c r="WWG261" s="18"/>
      <c r="WWH261" s="18"/>
      <c r="WWI261" s="18"/>
      <c r="WWJ261" s="18"/>
      <c r="WWK261" s="18"/>
      <c r="WWL261" s="18"/>
      <c r="WWM261" s="18"/>
      <c r="WWN261" s="18"/>
      <c r="WWO261" s="18"/>
      <c r="WWP261" s="18"/>
      <c r="WWQ261" s="18"/>
      <c r="WWR261" s="18"/>
      <c r="WWS261" s="18"/>
      <c r="WWT261" s="18"/>
      <c r="WWU261" s="18"/>
      <c r="WWV261" s="18"/>
      <c r="WWW261" s="18"/>
      <c r="WWX261" s="18"/>
      <c r="WWY261" s="18"/>
      <c r="WWZ261" s="18"/>
      <c r="WXA261" s="18"/>
      <c r="WXB261" s="18"/>
      <c r="WXC261" s="18"/>
      <c r="WXD261" s="18"/>
      <c r="WXE261" s="18"/>
      <c r="WXF261" s="18"/>
      <c r="WXG261" s="18"/>
      <c r="WXH261" s="18"/>
      <c r="WXI261" s="18"/>
      <c r="WXJ261" s="18"/>
      <c r="WXK261" s="18"/>
      <c r="WXL261" s="18"/>
      <c r="WXM261" s="18"/>
      <c r="WXN261" s="18"/>
      <c r="WXO261" s="18"/>
      <c r="WXP261" s="18"/>
      <c r="WXQ261" s="18"/>
      <c r="WXR261" s="18"/>
      <c r="WXS261" s="18"/>
      <c r="WXT261" s="18"/>
      <c r="WXU261" s="18"/>
      <c r="WXV261" s="18"/>
      <c r="WXW261" s="18"/>
      <c r="WXX261" s="18"/>
      <c r="WXY261" s="18"/>
      <c r="WXZ261" s="18"/>
      <c r="WYA261" s="18"/>
      <c r="WYB261" s="18"/>
      <c r="WYC261" s="18"/>
      <c r="WYD261" s="18"/>
      <c r="WYE261" s="18"/>
      <c r="WYF261" s="18"/>
      <c r="WYG261" s="18"/>
      <c r="WYH261" s="18"/>
      <c r="WYI261" s="18"/>
      <c r="WYJ261" s="18"/>
      <c r="WYK261" s="18"/>
      <c r="WYL261" s="18"/>
      <c r="WYM261" s="18"/>
      <c r="WYN261" s="18"/>
      <c r="WYO261" s="18"/>
      <c r="WYP261" s="18"/>
      <c r="WYQ261" s="18"/>
      <c r="WYR261" s="18"/>
      <c r="WYS261" s="18"/>
      <c r="WYT261" s="18"/>
      <c r="WYU261" s="18"/>
      <c r="WYV261" s="18"/>
      <c r="WYW261" s="18"/>
      <c r="WYX261" s="18"/>
      <c r="WYY261" s="18"/>
      <c r="WYZ261" s="18"/>
      <c r="WZA261" s="18"/>
      <c r="WZB261" s="18"/>
      <c r="WZC261" s="18"/>
      <c r="WZD261" s="18"/>
      <c r="WZE261" s="18"/>
      <c r="WZF261" s="18"/>
      <c r="WZG261" s="18"/>
      <c r="WZH261" s="18"/>
      <c r="WZI261" s="18"/>
      <c r="WZJ261" s="18"/>
      <c r="WZK261" s="18"/>
      <c r="WZL261" s="18"/>
      <c r="WZM261" s="18"/>
      <c r="WZN261" s="18"/>
      <c r="WZO261" s="18"/>
      <c r="WZP261" s="18"/>
      <c r="WZQ261" s="18"/>
      <c r="WZR261" s="18"/>
      <c r="WZS261" s="18"/>
      <c r="WZT261" s="18"/>
      <c r="WZU261" s="18"/>
      <c r="WZV261" s="18"/>
      <c r="WZW261" s="18"/>
      <c r="WZX261" s="18"/>
      <c r="WZY261" s="18"/>
      <c r="WZZ261" s="18"/>
      <c r="XAA261" s="18"/>
      <c r="XAB261" s="18"/>
      <c r="XAC261" s="18"/>
      <c r="XAD261" s="18"/>
      <c r="XAE261" s="18"/>
      <c r="XAF261" s="18"/>
      <c r="XAG261" s="18"/>
      <c r="XAH261" s="18"/>
      <c r="XAI261" s="18"/>
      <c r="XAJ261" s="18"/>
      <c r="XAK261" s="18"/>
      <c r="XAL261" s="18"/>
      <c r="XAM261" s="18"/>
      <c r="XAN261" s="18"/>
      <c r="XAO261" s="18"/>
      <c r="XAP261" s="18"/>
      <c r="XAQ261" s="18"/>
      <c r="XAR261" s="18"/>
      <c r="XAS261" s="18"/>
      <c r="XAT261" s="18"/>
      <c r="XAU261" s="18"/>
      <c r="XAV261" s="18"/>
      <c r="XAW261" s="18"/>
      <c r="XAX261" s="18"/>
      <c r="XAY261" s="18"/>
      <c r="XAZ261" s="18"/>
      <c r="XBA261" s="18"/>
      <c r="XBB261" s="18"/>
      <c r="XBC261" s="18"/>
      <c r="XBD261" s="18"/>
      <c r="XBE261" s="18"/>
      <c r="XBF261" s="18"/>
      <c r="XBG261" s="18"/>
      <c r="XBH261" s="18"/>
      <c r="XBI261" s="18"/>
      <c r="XBJ261" s="18"/>
      <c r="XBK261" s="18"/>
      <c r="XBL261" s="18"/>
      <c r="XBM261" s="18"/>
      <c r="XBN261" s="18"/>
      <c r="XBO261" s="18"/>
      <c r="XBP261" s="18"/>
      <c r="XBQ261" s="18"/>
      <c r="XBR261" s="18"/>
      <c r="XBS261" s="18"/>
      <c r="XBT261" s="18"/>
      <c r="XBU261" s="18"/>
      <c r="XBV261" s="18"/>
      <c r="XBW261" s="18"/>
      <c r="XBX261" s="18"/>
      <c r="XBY261" s="18"/>
      <c r="XBZ261" s="18"/>
      <c r="XCA261" s="18"/>
      <c r="XCB261" s="18"/>
      <c r="XCC261" s="18"/>
      <c r="XCD261" s="18"/>
      <c r="XCE261" s="18"/>
      <c r="XCF261" s="18"/>
      <c r="XCG261" s="18"/>
      <c r="XCH261" s="18"/>
      <c r="XCI261" s="18"/>
      <c r="XCJ261" s="18"/>
      <c r="XCK261" s="18"/>
      <c r="XCL261" s="18"/>
      <c r="XCM261" s="18"/>
      <c r="XCN261" s="18"/>
      <c r="XCO261" s="18"/>
      <c r="XCP261" s="18"/>
      <c r="XCQ261" s="18"/>
      <c r="XCR261" s="18"/>
      <c r="XCS261" s="18"/>
      <c r="XCT261" s="18"/>
      <c r="XCU261" s="18"/>
      <c r="XCV261" s="18"/>
      <c r="XCW261" s="18"/>
      <c r="XCX261" s="18"/>
      <c r="XCY261" s="18"/>
      <c r="XCZ261" s="18"/>
      <c r="XDA261" s="18"/>
      <c r="XDB261" s="18"/>
      <c r="XDC261" s="18"/>
      <c r="XDD261" s="18"/>
      <c r="XDE261" s="18"/>
      <c r="XDF261" s="18"/>
      <c r="XDG261" s="18"/>
      <c r="XDH261" s="18"/>
      <c r="XDI261" s="18"/>
      <c r="XDJ261" s="18"/>
      <c r="XDK261" s="18"/>
      <c r="XDL261" s="18"/>
      <c r="XDM261" s="18"/>
      <c r="XDN261" s="18"/>
      <c r="XDO261" s="18"/>
      <c r="XDP261" s="18"/>
      <c r="XDQ261" s="18"/>
      <c r="XDR261" s="18"/>
      <c r="XDS261" s="18"/>
      <c r="XDT261" s="18"/>
      <c r="XDU261" s="18"/>
      <c r="XDV261" s="18"/>
      <c r="XDW261" s="18"/>
      <c r="XDX261" s="18"/>
      <c r="XDY261" s="18"/>
      <c r="XDZ261" s="18"/>
      <c r="XEA261" s="18"/>
      <c r="XEB261" s="18"/>
      <c r="XEC261" s="18"/>
      <c r="XED261" s="18"/>
      <c r="XEE261" s="18"/>
      <c r="XEF261" s="18"/>
      <c r="XEG261" s="18"/>
      <c r="XEH261" s="18"/>
      <c r="XEI261" s="18"/>
      <c r="XEJ261" s="18"/>
      <c r="XEK261" s="18"/>
      <c r="XEL261" s="18"/>
      <c r="XEM261" s="18"/>
      <c r="XEN261" s="18"/>
      <c r="XEO261" s="18"/>
      <c r="XEP261" s="18"/>
      <c r="XEQ261" s="18"/>
      <c r="XER261" s="18"/>
      <c r="XES261" s="18"/>
      <c r="XET261" s="18"/>
      <c r="XEU261" s="18"/>
      <c r="XEV261" s="18"/>
      <c r="XEW261" s="18"/>
      <c r="XEX261" s="18"/>
      <c r="XEY261" s="18"/>
      <c r="XEZ261" s="18"/>
      <c r="XFA261" s="18"/>
      <c r="XFB261" s="18"/>
      <c r="XFC261" s="18"/>
      <c r="XFD261" s="18"/>
    </row>
    <row r="262" spans="1:4054 14285:16384" s="17" customFormat="1" x14ac:dyDescent="0.25">
      <c r="A262" s="7" t="s">
        <v>58</v>
      </c>
      <c r="B262" s="7"/>
      <c r="C262" s="7"/>
      <c r="D262" s="7"/>
      <c r="E262" s="76">
        <f t="shared" ref="E262:P262" si="117">SUM(E257:E261)</f>
        <v>9.1999999999999993</v>
      </c>
      <c r="F262" s="76">
        <f t="shared" si="117"/>
        <v>13.139999999999999</v>
      </c>
      <c r="G262" s="76">
        <f t="shared" si="117"/>
        <v>32.299999999999997</v>
      </c>
      <c r="H262" s="76">
        <f t="shared" si="117"/>
        <v>317.12</v>
      </c>
      <c r="I262" s="76">
        <f t="shared" si="117"/>
        <v>146.80000000000001</v>
      </c>
      <c r="J262" s="76">
        <f t="shared" si="117"/>
        <v>0.12400000000000001</v>
      </c>
      <c r="K262" s="76">
        <f t="shared" si="117"/>
        <v>0.38100000000000001</v>
      </c>
      <c r="L262" s="76">
        <f t="shared" si="117"/>
        <v>6.33</v>
      </c>
      <c r="M262" s="76">
        <f t="shared" si="117"/>
        <v>115.4</v>
      </c>
      <c r="N262" s="76">
        <f t="shared" si="117"/>
        <v>36.270000000000003</v>
      </c>
      <c r="O262" s="76">
        <f t="shared" si="117"/>
        <v>206.5</v>
      </c>
      <c r="P262" s="76">
        <f t="shared" si="117"/>
        <v>4.04</v>
      </c>
      <c r="Q262" s="16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8"/>
      <c r="HH262" s="18"/>
      <c r="HI262" s="18"/>
      <c r="HJ262" s="18"/>
      <c r="HK262" s="18"/>
      <c r="HL262" s="18"/>
      <c r="HM262" s="18"/>
      <c r="HN262" s="18"/>
      <c r="HO262" s="18"/>
      <c r="HP262" s="18"/>
      <c r="HQ262" s="18"/>
      <c r="HR262" s="18"/>
      <c r="HS262" s="18"/>
      <c r="HT262" s="18"/>
      <c r="HU262" s="18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  <c r="IP262" s="18"/>
      <c r="IQ262" s="18"/>
      <c r="IR262" s="18"/>
      <c r="IS262" s="18"/>
      <c r="IT262" s="18"/>
      <c r="IU262" s="18"/>
      <c r="IV262" s="18"/>
      <c r="IW262" s="18"/>
      <c r="IX262" s="18"/>
      <c r="IY262" s="18"/>
      <c r="IZ262" s="18"/>
      <c r="JA262" s="18"/>
      <c r="JB262" s="18"/>
      <c r="JC262" s="18"/>
      <c r="JD262" s="18"/>
      <c r="JE262" s="18"/>
      <c r="JF262" s="18"/>
      <c r="JG262" s="18"/>
      <c r="JH262" s="18"/>
      <c r="JI262" s="18"/>
      <c r="JJ262" s="18"/>
      <c r="JK262" s="18"/>
      <c r="JL262" s="18"/>
      <c r="JM262" s="18"/>
      <c r="JN262" s="18"/>
      <c r="JO262" s="18"/>
      <c r="JP262" s="18"/>
      <c r="JQ262" s="18"/>
      <c r="JR262" s="18"/>
      <c r="JS262" s="18"/>
      <c r="JT262" s="18"/>
      <c r="JU262" s="18"/>
      <c r="JV262" s="18"/>
      <c r="JW262" s="18"/>
      <c r="JX262" s="18"/>
      <c r="JY262" s="18"/>
      <c r="JZ262" s="18"/>
      <c r="KA262" s="18"/>
      <c r="KB262" s="18"/>
      <c r="KC262" s="18"/>
      <c r="KD262" s="18"/>
      <c r="KE262" s="18"/>
      <c r="KF262" s="18"/>
      <c r="KG262" s="18"/>
      <c r="KH262" s="18"/>
      <c r="KI262" s="18"/>
      <c r="KJ262" s="18"/>
      <c r="KK262" s="18"/>
      <c r="KL262" s="18"/>
      <c r="KM262" s="18"/>
      <c r="KN262" s="18"/>
      <c r="KO262" s="18"/>
      <c r="KP262" s="18"/>
      <c r="KQ262" s="18"/>
      <c r="KR262" s="18"/>
      <c r="KS262" s="18"/>
      <c r="KT262" s="18"/>
      <c r="KU262" s="18"/>
      <c r="KV262" s="18"/>
      <c r="KW262" s="18"/>
      <c r="KX262" s="18"/>
      <c r="KY262" s="18"/>
      <c r="KZ262" s="18"/>
      <c r="LA262" s="18"/>
      <c r="LB262" s="18"/>
      <c r="LC262" s="18"/>
      <c r="LD262" s="18"/>
      <c r="LE262" s="18"/>
      <c r="LF262" s="18"/>
      <c r="LG262" s="18"/>
      <c r="LH262" s="18"/>
      <c r="LI262" s="18"/>
      <c r="LJ262" s="18"/>
      <c r="LK262" s="18"/>
      <c r="LL262" s="18"/>
      <c r="LM262" s="18"/>
      <c r="LN262" s="18"/>
      <c r="LO262" s="18"/>
      <c r="LP262" s="18"/>
      <c r="LQ262" s="18"/>
      <c r="LR262" s="18"/>
      <c r="LS262" s="18"/>
      <c r="LT262" s="18"/>
      <c r="LU262" s="18"/>
      <c r="LV262" s="18"/>
      <c r="LW262" s="18"/>
      <c r="LX262" s="18"/>
      <c r="LY262" s="18"/>
      <c r="LZ262" s="18"/>
      <c r="MA262" s="18"/>
      <c r="MB262" s="18"/>
      <c r="MC262" s="18"/>
      <c r="MD262" s="18"/>
      <c r="ME262" s="18"/>
      <c r="MF262" s="18"/>
      <c r="MG262" s="18"/>
      <c r="MH262" s="18"/>
      <c r="MI262" s="18"/>
      <c r="MJ262" s="18"/>
      <c r="MK262" s="18"/>
      <c r="ML262" s="18"/>
      <c r="MM262" s="18"/>
      <c r="MN262" s="18"/>
      <c r="MO262" s="18"/>
      <c r="MP262" s="18"/>
      <c r="MQ262" s="18"/>
      <c r="MR262" s="18"/>
      <c r="MS262" s="18"/>
      <c r="MT262" s="18"/>
      <c r="MU262" s="18"/>
      <c r="MV262" s="18"/>
      <c r="MW262" s="18"/>
      <c r="MX262" s="18"/>
      <c r="MY262" s="18"/>
      <c r="MZ262" s="18"/>
      <c r="NA262" s="18"/>
      <c r="NB262" s="18"/>
      <c r="NC262" s="18"/>
      <c r="ND262" s="18"/>
      <c r="NE262" s="18"/>
      <c r="NF262" s="18"/>
      <c r="NG262" s="18"/>
      <c r="NH262" s="18"/>
      <c r="NI262" s="18"/>
      <c r="NJ262" s="18"/>
      <c r="NK262" s="18"/>
      <c r="NL262" s="18"/>
      <c r="NM262" s="18"/>
      <c r="NN262" s="18"/>
      <c r="NO262" s="18"/>
      <c r="NP262" s="18"/>
      <c r="NQ262" s="18"/>
      <c r="NR262" s="18"/>
      <c r="NS262" s="18"/>
      <c r="NT262" s="18"/>
      <c r="NU262" s="18"/>
      <c r="NV262" s="18"/>
      <c r="NW262" s="18"/>
      <c r="NX262" s="18"/>
      <c r="NY262" s="18"/>
      <c r="NZ262" s="18"/>
      <c r="OA262" s="18"/>
      <c r="OB262" s="18"/>
      <c r="OC262" s="18"/>
      <c r="OD262" s="18"/>
      <c r="OE262" s="18"/>
      <c r="OF262" s="18"/>
      <c r="OG262" s="18"/>
      <c r="OH262" s="18"/>
      <c r="OI262" s="18"/>
      <c r="OJ262" s="18"/>
      <c r="OK262" s="18"/>
      <c r="OL262" s="18"/>
      <c r="OM262" s="18"/>
      <c r="ON262" s="18"/>
      <c r="OO262" s="18"/>
      <c r="OP262" s="18"/>
      <c r="OQ262" s="18"/>
      <c r="OR262" s="18"/>
      <c r="OS262" s="18"/>
      <c r="OT262" s="18"/>
      <c r="OU262" s="18"/>
      <c r="OV262" s="18"/>
      <c r="OW262" s="18"/>
      <c r="OX262" s="18"/>
      <c r="OY262" s="18"/>
      <c r="OZ262" s="18"/>
      <c r="PA262" s="18"/>
      <c r="PB262" s="18"/>
      <c r="PC262" s="18"/>
      <c r="PD262" s="18"/>
      <c r="PE262" s="18"/>
      <c r="PF262" s="18"/>
      <c r="PG262" s="18"/>
      <c r="PH262" s="18"/>
      <c r="PI262" s="18"/>
      <c r="PJ262" s="18"/>
      <c r="PK262" s="18"/>
      <c r="PL262" s="18"/>
      <c r="PM262" s="18"/>
      <c r="PN262" s="18"/>
      <c r="PO262" s="18"/>
      <c r="PP262" s="18"/>
      <c r="PQ262" s="18"/>
      <c r="PR262" s="18"/>
      <c r="PS262" s="18"/>
      <c r="PT262" s="18"/>
      <c r="PU262" s="18"/>
      <c r="PV262" s="18"/>
      <c r="PW262" s="18"/>
      <c r="PX262" s="18"/>
      <c r="PY262" s="18"/>
      <c r="PZ262" s="18"/>
      <c r="QA262" s="18"/>
      <c r="QB262" s="18"/>
      <c r="QC262" s="18"/>
      <c r="QD262" s="18"/>
      <c r="QE262" s="18"/>
      <c r="QF262" s="18"/>
      <c r="QG262" s="18"/>
      <c r="QH262" s="18"/>
      <c r="QI262" s="18"/>
      <c r="QJ262" s="18"/>
      <c r="QK262" s="18"/>
      <c r="QL262" s="18"/>
      <c r="QM262" s="18"/>
      <c r="QN262" s="18"/>
      <c r="QO262" s="18"/>
      <c r="QP262" s="18"/>
      <c r="QQ262" s="18"/>
      <c r="QR262" s="18"/>
      <c r="QS262" s="18"/>
      <c r="QT262" s="18"/>
      <c r="QU262" s="18"/>
      <c r="QV262" s="18"/>
      <c r="QW262" s="18"/>
      <c r="QX262" s="18"/>
      <c r="QY262" s="18"/>
      <c r="QZ262" s="18"/>
      <c r="RA262" s="18"/>
      <c r="RB262" s="18"/>
      <c r="RC262" s="18"/>
      <c r="RD262" s="18"/>
      <c r="RE262" s="18"/>
      <c r="RF262" s="18"/>
      <c r="RG262" s="18"/>
      <c r="RH262" s="18"/>
      <c r="RI262" s="18"/>
      <c r="RJ262" s="18"/>
      <c r="RK262" s="18"/>
      <c r="RL262" s="18"/>
      <c r="RM262" s="18"/>
      <c r="RN262" s="18"/>
      <c r="RO262" s="18"/>
      <c r="RP262" s="18"/>
      <c r="RQ262" s="18"/>
      <c r="RR262" s="18"/>
      <c r="RS262" s="18"/>
      <c r="RT262" s="18"/>
      <c r="RU262" s="18"/>
      <c r="RV262" s="18"/>
      <c r="RW262" s="18"/>
      <c r="RX262" s="18"/>
      <c r="RY262" s="18"/>
      <c r="RZ262" s="18"/>
      <c r="SA262" s="18"/>
      <c r="SB262" s="18"/>
      <c r="SC262" s="18"/>
      <c r="SD262" s="18"/>
      <c r="SE262" s="18"/>
      <c r="SF262" s="18"/>
      <c r="SG262" s="18"/>
      <c r="SH262" s="18"/>
      <c r="SI262" s="18"/>
      <c r="SJ262" s="18"/>
      <c r="SK262" s="18"/>
      <c r="SL262" s="18"/>
      <c r="SM262" s="18"/>
      <c r="SN262" s="18"/>
      <c r="SO262" s="18"/>
      <c r="SP262" s="18"/>
      <c r="SQ262" s="18"/>
      <c r="SR262" s="18"/>
      <c r="SS262" s="18"/>
      <c r="ST262" s="18"/>
      <c r="SU262" s="18"/>
      <c r="SV262" s="18"/>
      <c r="SW262" s="18"/>
      <c r="SX262" s="18"/>
      <c r="SY262" s="18"/>
      <c r="SZ262" s="18"/>
      <c r="TA262" s="18"/>
      <c r="TB262" s="18"/>
      <c r="TC262" s="18"/>
      <c r="TD262" s="18"/>
      <c r="TE262" s="18"/>
      <c r="TF262" s="18"/>
      <c r="TG262" s="18"/>
      <c r="TH262" s="18"/>
      <c r="TI262" s="18"/>
      <c r="TJ262" s="18"/>
      <c r="TK262" s="18"/>
      <c r="TL262" s="18"/>
      <c r="TM262" s="18"/>
      <c r="TN262" s="18"/>
      <c r="TO262" s="18"/>
      <c r="TP262" s="18"/>
      <c r="TQ262" s="18"/>
      <c r="TR262" s="18"/>
      <c r="TS262" s="18"/>
      <c r="TT262" s="18"/>
      <c r="TU262" s="18"/>
      <c r="TV262" s="18"/>
      <c r="TW262" s="18"/>
      <c r="TX262" s="18"/>
      <c r="TY262" s="18"/>
      <c r="TZ262" s="18"/>
      <c r="UA262" s="18"/>
      <c r="UB262" s="18"/>
      <c r="UC262" s="18"/>
      <c r="UD262" s="18"/>
      <c r="UE262" s="18"/>
      <c r="UF262" s="18"/>
      <c r="UG262" s="18"/>
      <c r="UH262" s="18"/>
      <c r="UI262" s="18"/>
      <c r="UJ262" s="18"/>
      <c r="UK262" s="18"/>
      <c r="UL262" s="18"/>
      <c r="UM262" s="18"/>
      <c r="UN262" s="18"/>
      <c r="UO262" s="18"/>
      <c r="UP262" s="18"/>
      <c r="UQ262" s="18"/>
      <c r="UR262" s="18"/>
      <c r="US262" s="18"/>
      <c r="UT262" s="18"/>
      <c r="UU262" s="18"/>
      <c r="UV262" s="18"/>
      <c r="UW262" s="18"/>
      <c r="UX262" s="18"/>
      <c r="UY262" s="18"/>
      <c r="UZ262" s="18"/>
      <c r="VA262" s="18"/>
      <c r="VB262" s="18"/>
      <c r="VC262" s="18"/>
      <c r="VD262" s="18"/>
      <c r="VE262" s="18"/>
      <c r="VF262" s="18"/>
      <c r="VG262" s="18"/>
      <c r="VH262" s="18"/>
      <c r="VI262" s="18"/>
      <c r="VJ262" s="18"/>
      <c r="VK262" s="18"/>
      <c r="VL262" s="18"/>
      <c r="VM262" s="18"/>
      <c r="VN262" s="18"/>
      <c r="VO262" s="18"/>
      <c r="VP262" s="18"/>
      <c r="VQ262" s="18"/>
      <c r="VR262" s="18"/>
      <c r="VS262" s="18"/>
      <c r="VT262" s="18"/>
      <c r="VU262" s="18"/>
      <c r="VV262" s="18"/>
      <c r="VW262" s="18"/>
      <c r="VX262" s="18"/>
      <c r="VY262" s="18"/>
      <c r="VZ262" s="18"/>
      <c r="WA262" s="18"/>
      <c r="WB262" s="18"/>
      <c r="WC262" s="18"/>
      <c r="WD262" s="18"/>
      <c r="WE262" s="18"/>
      <c r="WF262" s="18"/>
      <c r="WG262" s="18"/>
      <c r="WH262" s="18"/>
      <c r="WI262" s="18"/>
      <c r="WJ262" s="18"/>
      <c r="WK262" s="18"/>
      <c r="WL262" s="18"/>
      <c r="WM262" s="18"/>
      <c r="WN262" s="18"/>
      <c r="WO262" s="18"/>
      <c r="WP262" s="18"/>
      <c r="WQ262" s="18"/>
      <c r="WR262" s="18"/>
      <c r="WS262" s="18"/>
      <c r="WT262" s="18"/>
      <c r="WU262" s="18"/>
      <c r="WV262" s="18"/>
      <c r="WW262" s="18"/>
      <c r="WX262" s="18"/>
      <c r="WY262" s="18"/>
      <c r="WZ262" s="18"/>
      <c r="XA262" s="18"/>
      <c r="XB262" s="18"/>
      <c r="XC262" s="18"/>
      <c r="XD262" s="18"/>
      <c r="XE262" s="18"/>
      <c r="XF262" s="18"/>
      <c r="XG262" s="18"/>
      <c r="XH262" s="18"/>
      <c r="XI262" s="18"/>
      <c r="XJ262" s="18"/>
      <c r="XK262" s="18"/>
      <c r="XL262" s="18"/>
      <c r="XM262" s="18"/>
      <c r="XN262" s="18"/>
      <c r="XO262" s="18"/>
      <c r="XP262" s="18"/>
      <c r="XQ262" s="18"/>
      <c r="XR262" s="18"/>
      <c r="XS262" s="18"/>
      <c r="XT262" s="18"/>
      <c r="XU262" s="18"/>
      <c r="XV262" s="18"/>
      <c r="XW262" s="18"/>
      <c r="XX262" s="18"/>
      <c r="XY262" s="18"/>
      <c r="XZ262" s="18"/>
      <c r="YA262" s="18"/>
      <c r="YB262" s="18"/>
      <c r="YC262" s="18"/>
      <c r="YD262" s="18"/>
      <c r="YE262" s="18"/>
      <c r="YF262" s="18"/>
      <c r="YG262" s="18"/>
      <c r="YH262" s="18"/>
      <c r="YI262" s="18"/>
      <c r="YJ262" s="18"/>
      <c r="YK262" s="18"/>
      <c r="YL262" s="18"/>
      <c r="YM262" s="18"/>
      <c r="YN262" s="18"/>
      <c r="YO262" s="18"/>
      <c r="YP262" s="18"/>
      <c r="YQ262" s="18"/>
      <c r="YR262" s="18"/>
      <c r="YS262" s="18"/>
      <c r="YT262" s="18"/>
      <c r="YU262" s="18"/>
      <c r="YV262" s="18"/>
      <c r="YW262" s="18"/>
      <c r="YX262" s="18"/>
      <c r="YY262" s="18"/>
      <c r="YZ262" s="18"/>
      <c r="ZA262" s="18"/>
      <c r="ZB262" s="18"/>
      <c r="ZC262" s="18"/>
      <c r="ZD262" s="18"/>
      <c r="ZE262" s="18"/>
      <c r="ZF262" s="18"/>
      <c r="ZG262" s="18"/>
      <c r="ZH262" s="18"/>
      <c r="ZI262" s="18"/>
      <c r="ZJ262" s="18"/>
      <c r="ZK262" s="18"/>
      <c r="ZL262" s="18"/>
      <c r="ZM262" s="18"/>
      <c r="ZN262" s="18"/>
      <c r="ZO262" s="18"/>
      <c r="ZP262" s="18"/>
      <c r="ZQ262" s="18"/>
      <c r="ZR262" s="18"/>
      <c r="ZS262" s="18"/>
      <c r="ZT262" s="18"/>
      <c r="ZU262" s="18"/>
      <c r="ZV262" s="18"/>
      <c r="ZW262" s="18"/>
      <c r="ZX262" s="18"/>
      <c r="ZY262" s="18"/>
      <c r="ZZ262" s="18"/>
      <c r="AAA262" s="18"/>
      <c r="AAB262" s="18"/>
      <c r="AAC262" s="18"/>
      <c r="AAD262" s="18"/>
      <c r="AAE262" s="18"/>
      <c r="AAF262" s="18"/>
      <c r="AAG262" s="18"/>
      <c r="AAH262" s="18"/>
      <c r="AAI262" s="18"/>
      <c r="AAJ262" s="18"/>
      <c r="AAK262" s="18"/>
      <c r="AAL262" s="18"/>
      <c r="AAM262" s="18"/>
      <c r="AAN262" s="18"/>
      <c r="AAO262" s="18"/>
      <c r="AAP262" s="18"/>
      <c r="AAQ262" s="18"/>
      <c r="AAR262" s="18"/>
      <c r="AAS262" s="18"/>
      <c r="AAT262" s="18"/>
      <c r="AAU262" s="18"/>
      <c r="AAV262" s="18"/>
      <c r="AAW262" s="18"/>
      <c r="AAX262" s="18"/>
      <c r="AAY262" s="18"/>
      <c r="AAZ262" s="18"/>
      <c r="ABA262" s="18"/>
      <c r="ABB262" s="18"/>
      <c r="ABC262" s="18"/>
      <c r="ABD262" s="18"/>
      <c r="ABE262" s="18"/>
      <c r="ABF262" s="18"/>
      <c r="ABG262" s="18"/>
      <c r="ABH262" s="18"/>
      <c r="ABI262" s="18"/>
      <c r="ABJ262" s="18"/>
      <c r="ABK262" s="18"/>
      <c r="ABL262" s="18"/>
      <c r="ABM262" s="18"/>
      <c r="ABN262" s="18"/>
      <c r="ABO262" s="18"/>
      <c r="ABP262" s="18"/>
      <c r="ABQ262" s="18"/>
      <c r="ABR262" s="18"/>
      <c r="ABS262" s="18"/>
      <c r="ABT262" s="18"/>
      <c r="ABU262" s="18"/>
      <c r="ABV262" s="18"/>
      <c r="ABW262" s="18"/>
      <c r="ABX262" s="18"/>
      <c r="ABY262" s="18"/>
      <c r="ABZ262" s="18"/>
      <c r="ACA262" s="18"/>
      <c r="ACB262" s="18"/>
      <c r="ACC262" s="18"/>
      <c r="ACD262" s="18"/>
      <c r="ACE262" s="18"/>
      <c r="ACF262" s="18"/>
      <c r="ACG262" s="18"/>
      <c r="ACH262" s="18"/>
      <c r="ACI262" s="18"/>
      <c r="ACJ262" s="18"/>
      <c r="ACK262" s="18"/>
      <c r="ACL262" s="18"/>
      <c r="ACM262" s="18"/>
      <c r="ACN262" s="18"/>
      <c r="ACO262" s="18"/>
      <c r="ACP262" s="18"/>
      <c r="ACQ262" s="18"/>
      <c r="ACR262" s="18"/>
      <c r="ACS262" s="18"/>
      <c r="ACT262" s="18"/>
      <c r="ACU262" s="18"/>
      <c r="ACV262" s="18"/>
      <c r="ACW262" s="18"/>
      <c r="ACX262" s="18"/>
      <c r="ACY262" s="18"/>
      <c r="ACZ262" s="18"/>
      <c r="ADA262" s="18"/>
      <c r="ADB262" s="18"/>
      <c r="ADC262" s="18"/>
      <c r="ADD262" s="18"/>
      <c r="ADE262" s="18"/>
      <c r="ADF262" s="18"/>
      <c r="ADG262" s="18"/>
      <c r="ADH262" s="18"/>
      <c r="ADI262" s="18"/>
      <c r="ADJ262" s="18"/>
      <c r="ADK262" s="18"/>
      <c r="ADL262" s="18"/>
      <c r="ADM262" s="18"/>
      <c r="ADN262" s="18"/>
      <c r="ADO262" s="18"/>
      <c r="ADP262" s="18"/>
      <c r="ADQ262" s="18"/>
      <c r="ADR262" s="18"/>
      <c r="ADS262" s="18"/>
      <c r="ADT262" s="18"/>
      <c r="ADU262" s="18"/>
      <c r="ADV262" s="18"/>
      <c r="ADW262" s="18"/>
      <c r="ADX262" s="18"/>
      <c r="ADY262" s="18"/>
      <c r="ADZ262" s="18"/>
      <c r="AEA262" s="18"/>
      <c r="AEB262" s="18"/>
      <c r="AEC262" s="18"/>
      <c r="AED262" s="18"/>
      <c r="AEE262" s="18"/>
      <c r="AEF262" s="18"/>
      <c r="AEG262" s="18"/>
      <c r="AEH262" s="18"/>
      <c r="AEI262" s="18"/>
      <c r="AEJ262" s="18"/>
      <c r="AEK262" s="18"/>
      <c r="AEL262" s="18"/>
      <c r="AEM262" s="18"/>
      <c r="AEN262" s="18"/>
      <c r="AEO262" s="18"/>
      <c r="AEP262" s="18"/>
      <c r="AEQ262" s="18"/>
      <c r="AER262" s="18"/>
      <c r="AES262" s="18"/>
      <c r="AET262" s="18"/>
      <c r="AEU262" s="18"/>
      <c r="AEV262" s="18"/>
      <c r="AEW262" s="18"/>
      <c r="AEX262" s="18"/>
      <c r="AEY262" s="18"/>
      <c r="AEZ262" s="18"/>
      <c r="AFA262" s="18"/>
      <c r="AFB262" s="18"/>
      <c r="AFC262" s="18"/>
      <c r="AFD262" s="18"/>
      <c r="AFE262" s="18"/>
      <c r="AFF262" s="18"/>
      <c r="AFG262" s="18"/>
      <c r="AFH262" s="18"/>
      <c r="AFI262" s="18"/>
      <c r="AFJ262" s="18"/>
      <c r="AFK262" s="18"/>
      <c r="AFL262" s="18"/>
      <c r="AFM262" s="18"/>
      <c r="AFN262" s="18"/>
      <c r="AFO262" s="18"/>
      <c r="AFP262" s="18"/>
      <c r="AFQ262" s="18"/>
      <c r="AFR262" s="18"/>
      <c r="AFS262" s="18"/>
      <c r="AFT262" s="18"/>
      <c r="AFU262" s="18"/>
      <c r="AFV262" s="18"/>
      <c r="AFW262" s="18"/>
      <c r="AFX262" s="18"/>
      <c r="AFY262" s="18"/>
      <c r="AFZ262" s="18"/>
      <c r="AGA262" s="18"/>
      <c r="AGB262" s="18"/>
      <c r="AGC262" s="18"/>
      <c r="AGD262" s="18"/>
      <c r="AGE262" s="18"/>
      <c r="AGF262" s="18"/>
      <c r="AGG262" s="18"/>
      <c r="AGH262" s="18"/>
      <c r="AGI262" s="18"/>
      <c r="AGJ262" s="18"/>
      <c r="AGK262" s="18"/>
      <c r="AGL262" s="18"/>
      <c r="AGM262" s="18"/>
      <c r="AGN262" s="18"/>
      <c r="AGO262" s="18"/>
      <c r="AGP262" s="18"/>
      <c r="AGQ262" s="18"/>
      <c r="AGR262" s="18"/>
      <c r="AGS262" s="18"/>
      <c r="AGT262" s="18"/>
      <c r="AGU262" s="18"/>
      <c r="AGV262" s="18"/>
      <c r="AGW262" s="18"/>
      <c r="AGX262" s="18"/>
      <c r="AGY262" s="18"/>
      <c r="AGZ262" s="18"/>
      <c r="AHA262" s="18"/>
      <c r="AHB262" s="18"/>
      <c r="AHC262" s="18"/>
      <c r="AHD262" s="18"/>
      <c r="AHE262" s="18"/>
      <c r="AHF262" s="18"/>
      <c r="AHG262" s="18"/>
      <c r="AHH262" s="18"/>
      <c r="AHI262" s="18"/>
      <c r="AHJ262" s="18"/>
      <c r="AHK262" s="18"/>
      <c r="AHL262" s="18"/>
      <c r="AHM262" s="18"/>
      <c r="AHN262" s="18"/>
      <c r="AHO262" s="18"/>
      <c r="AHP262" s="18"/>
      <c r="AHQ262" s="18"/>
      <c r="AHR262" s="18"/>
      <c r="AHS262" s="18"/>
      <c r="AHT262" s="18"/>
      <c r="AHU262" s="18"/>
      <c r="AHV262" s="18"/>
      <c r="AHW262" s="18"/>
      <c r="AHX262" s="18"/>
      <c r="AHY262" s="18"/>
      <c r="AHZ262" s="18"/>
      <c r="AIA262" s="18"/>
      <c r="AIB262" s="18"/>
      <c r="AIC262" s="18"/>
      <c r="AID262" s="18"/>
      <c r="AIE262" s="18"/>
      <c r="AIF262" s="18"/>
      <c r="AIG262" s="18"/>
      <c r="AIH262" s="18"/>
      <c r="AII262" s="18"/>
      <c r="AIJ262" s="18"/>
      <c r="AIK262" s="18"/>
      <c r="AIL262" s="18"/>
      <c r="AIM262" s="18"/>
      <c r="AIN262" s="18"/>
      <c r="AIO262" s="18"/>
      <c r="AIP262" s="18"/>
      <c r="AIQ262" s="18"/>
      <c r="AIR262" s="18"/>
      <c r="AIS262" s="18"/>
      <c r="AIT262" s="18"/>
      <c r="AIU262" s="18"/>
      <c r="AIV262" s="18"/>
      <c r="AIW262" s="18"/>
      <c r="AIX262" s="18"/>
      <c r="AIY262" s="18"/>
      <c r="AIZ262" s="18"/>
      <c r="AJA262" s="18"/>
      <c r="AJB262" s="18"/>
      <c r="AJC262" s="18"/>
      <c r="AJD262" s="18"/>
      <c r="AJE262" s="18"/>
      <c r="AJF262" s="18"/>
      <c r="AJG262" s="18"/>
      <c r="AJH262" s="18"/>
      <c r="AJI262" s="18"/>
      <c r="AJJ262" s="18"/>
      <c r="AJK262" s="18"/>
      <c r="AJL262" s="18"/>
      <c r="AJM262" s="18"/>
      <c r="AJN262" s="18"/>
      <c r="AJO262" s="18"/>
      <c r="AJP262" s="18"/>
      <c r="AJQ262" s="18"/>
      <c r="AJR262" s="18"/>
      <c r="AJS262" s="18"/>
      <c r="AJT262" s="18"/>
      <c r="AJU262" s="18"/>
      <c r="AJV262" s="18"/>
      <c r="AJW262" s="18"/>
      <c r="AJX262" s="18"/>
      <c r="AJY262" s="18"/>
      <c r="AJZ262" s="18"/>
      <c r="AKA262" s="18"/>
      <c r="AKB262" s="18"/>
      <c r="AKC262" s="18"/>
      <c r="AKD262" s="18"/>
      <c r="AKE262" s="18"/>
      <c r="AKF262" s="18"/>
      <c r="AKG262" s="18"/>
      <c r="AKH262" s="18"/>
      <c r="AKI262" s="18"/>
      <c r="AKJ262" s="18"/>
      <c r="AKK262" s="18"/>
      <c r="AKL262" s="18"/>
      <c r="AKM262" s="18"/>
      <c r="AKN262" s="18"/>
      <c r="AKO262" s="18"/>
      <c r="AKP262" s="18"/>
      <c r="AKQ262" s="18"/>
      <c r="AKR262" s="18"/>
      <c r="AKS262" s="18"/>
      <c r="AKT262" s="18"/>
      <c r="AKU262" s="18"/>
      <c r="AKV262" s="18"/>
      <c r="AKW262" s="18"/>
      <c r="AKX262" s="18"/>
      <c r="AKY262" s="18"/>
      <c r="AKZ262" s="18"/>
      <c r="ALA262" s="18"/>
      <c r="ALB262" s="18"/>
      <c r="ALC262" s="18"/>
      <c r="ALD262" s="18"/>
      <c r="ALE262" s="18"/>
      <c r="ALF262" s="18"/>
      <c r="ALG262" s="18"/>
      <c r="ALH262" s="18"/>
      <c r="ALI262" s="18"/>
      <c r="ALJ262" s="18"/>
      <c r="ALK262" s="18"/>
      <c r="ALL262" s="18"/>
      <c r="ALM262" s="18"/>
      <c r="ALN262" s="18"/>
      <c r="ALO262" s="18"/>
      <c r="ALP262" s="18"/>
      <c r="ALQ262" s="18"/>
      <c r="ALR262" s="18"/>
      <c r="ALS262" s="18"/>
      <c r="ALT262" s="18"/>
      <c r="ALU262" s="18"/>
      <c r="ALV262" s="18"/>
      <c r="ALW262" s="18"/>
      <c r="ALX262" s="18"/>
      <c r="ALY262" s="18"/>
      <c r="ALZ262" s="18"/>
      <c r="AMA262" s="18"/>
      <c r="AMB262" s="18"/>
      <c r="AMC262" s="18"/>
      <c r="AMD262" s="18"/>
      <c r="AME262" s="18"/>
      <c r="AMF262" s="18"/>
      <c r="AMG262" s="18"/>
      <c r="AMH262" s="18"/>
      <c r="AMI262" s="18"/>
      <c r="AMJ262" s="18"/>
      <c r="AMK262" s="18"/>
      <c r="AML262" s="18"/>
      <c r="AMM262" s="18"/>
      <c r="AMN262" s="18"/>
      <c r="AMO262" s="18"/>
      <c r="AMP262" s="18"/>
      <c r="AMQ262" s="18"/>
      <c r="AMR262" s="18"/>
      <c r="AMS262" s="18"/>
      <c r="AMT262" s="18"/>
      <c r="AMU262" s="18"/>
      <c r="AMV262" s="18"/>
      <c r="AMW262" s="18"/>
      <c r="AMX262" s="18"/>
      <c r="AMY262" s="18"/>
      <c r="AMZ262" s="18"/>
      <c r="ANA262" s="18"/>
      <c r="ANB262" s="18"/>
      <c r="ANC262" s="18"/>
      <c r="AND262" s="18"/>
      <c r="ANE262" s="18"/>
      <c r="ANF262" s="18"/>
      <c r="ANG262" s="18"/>
      <c r="ANH262" s="18"/>
      <c r="ANI262" s="18"/>
      <c r="ANJ262" s="18"/>
      <c r="ANK262" s="18"/>
      <c r="ANL262" s="18"/>
      <c r="ANM262" s="18"/>
      <c r="ANN262" s="18"/>
      <c r="ANO262" s="18"/>
      <c r="ANP262" s="18"/>
      <c r="ANQ262" s="18"/>
      <c r="ANR262" s="18"/>
      <c r="ANS262" s="18"/>
      <c r="ANT262" s="18"/>
      <c r="ANU262" s="18"/>
      <c r="ANV262" s="18"/>
      <c r="ANW262" s="18"/>
      <c r="ANX262" s="18"/>
      <c r="ANY262" s="18"/>
      <c r="ANZ262" s="18"/>
      <c r="AOA262" s="18"/>
      <c r="AOB262" s="18"/>
      <c r="AOC262" s="18"/>
      <c r="AOD262" s="18"/>
      <c r="AOE262" s="18"/>
      <c r="AOF262" s="18"/>
      <c r="AOG262" s="18"/>
      <c r="AOH262" s="18"/>
      <c r="AOI262" s="18"/>
      <c r="AOJ262" s="18"/>
      <c r="AOK262" s="18"/>
      <c r="AOL262" s="18"/>
      <c r="AOM262" s="18"/>
      <c r="AON262" s="18"/>
      <c r="AOO262" s="18"/>
      <c r="AOP262" s="18"/>
      <c r="AOQ262" s="18"/>
      <c r="AOR262" s="18"/>
      <c r="AOS262" s="18"/>
      <c r="AOT262" s="18"/>
      <c r="AOU262" s="18"/>
      <c r="AOV262" s="18"/>
      <c r="AOW262" s="18"/>
      <c r="AOX262" s="18"/>
      <c r="AOY262" s="18"/>
      <c r="AOZ262" s="18"/>
      <c r="APA262" s="18"/>
      <c r="APB262" s="18"/>
      <c r="APC262" s="18"/>
      <c r="APD262" s="18"/>
      <c r="APE262" s="18"/>
      <c r="APF262" s="18"/>
      <c r="APG262" s="18"/>
      <c r="APH262" s="18"/>
      <c r="API262" s="18"/>
      <c r="APJ262" s="18"/>
      <c r="APK262" s="18"/>
      <c r="APL262" s="18"/>
      <c r="APM262" s="18"/>
      <c r="APN262" s="18"/>
      <c r="APO262" s="18"/>
      <c r="APP262" s="18"/>
      <c r="APQ262" s="18"/>
      <c r="APR262" s="18"/>
      <c r="APS262" s="18"/>
      <c r="APT262" s="18"/>
      <c r="APU262" s="18"/>
      <c r="APV262" s="18"/>
      <c r="APW262" s="18"/>
      <c r="APX262" s="18"/>
      <c r="APY262" s="18"/>
      <c r="APZ262" s="18"/>
      <c r="AQA262" s="18"/>
      <c r="AQB262" s="18"/>
      <c r="AQC262" s="18"/>
      <c r="AQD262" s="18"/>
      <c r="AQE262" s="18"/>
      <c r="AQF262" s="18"/>
      <c r="AQG262" s="18"/>
      <c r="AQH262" s="18"/>
      <c r="AQI262" s="18"/>
      <c r="AQJ262" s="18"/>
      <c r="AQK262" s="18"/>
      <c r="AQL262" s="18"/>
      <c r="AQM262" s="18"/>
      <c r="AQN262" s="18"/>
      <c r="AQO262" s="18"/>
      <c r="AQP262" s="18"/>
      <c r="AQQ262" s="18"/>
      <c r="AQR262" s="18"/>
      <c r="AQS262" s="18"/>
      <c r="AQT262" s="18"/>
      <c r="AQU262" s="18"/>
      <c r="AQV262" s="18"/>
      <c r="AQW262" s="18"/>
      <c r="AQX262" s="18"/>
      <c r="AQY262" s="18"/>
      <c r="AQZ262" s="18"/>
      <c r="ARA262" s="18"/>
      <c r="ARB262" s="18"/>
      <c r="ARC262" s="18"/>
      <c r="ARD262" s="18"/>
      <c r="ARE262" s="18"/>
      <c r="ARF262" s="18"/>
      <c r="ARG262" s="18"/>
      <c r="ARH262" s="18"/>
      <c r="ARI262" s="18"/>
      <c r="ARJ262" s="18"/>
      <c r="ARK262" s="18"/>
      <c r="ARL262" s="18"/>
      <c r="ARM262" s="18"/>
      <c r="ARN262" s="18"/>
      <c r="ARO262" s="18"/>
      <c r="ARP262" s="18"/>
      <c r="ARQ262" s="18"/>
      <c r="ARR262" s="18"/>
      <c r="ARS262" s="18"/>
      <c r="ART262" s="18"/>
      <c r="ARU262" s="18"/>
      <c r="ARV262" s="18"/>
      <c r="ARW262" s="18"/>
      <c r="ARX262" s="18"/>
      <c r="ARY262" s="18"/>
      <c r="ARZ262" s="18"/>
      <c r="ASA262" s="18"/>
      <c r="ASB262" s="18"/>
      <c r="ASC262" s="18"/>
      <c r="ASD262" s="18"/>
      <c r="ASE262" s="18"/>
      <c r="ASF262" s="18"/>
      <c r="ASG262" s="18"/>
      <c r="ASH262" s="18"/>
      <c r="ASI262" s="18"/>
      <c r="ASJ262" s="18"/>
      <c r="ASK262" s="18"/>
      <c r="ASL262" s="18"/>
      <c r="ASM262" s="18"/>
      <c r="ASN262" s="18"/>
      <c r="ASO262" s="18"/>
      <c r="ASP262" s="18"/>
      <c r="ASQ262" s="18"/>
      <c r="ASR262" s="18"/>
      <c r="ASS262" s="18"/>
      <c r="AST262" s="18"/>
      <c r="ASU262" s="18"/>
      <c r="ASV262" s="18"/>
      <c r="ASW262" s="18"/>
      <c r="ASX262" s="18"/>
      <c r="ASY262" s="18"/>
      <c r="ASZ262" s="18"/>
      <c r="ATA262" s="18"/>
      <c r="ATB262" s="18"/>
      <c r="ATC262" s="18"/>
      <c r="ATD262" s="18"/>
      <c r="ATE262" s="18"/>
      <c r="ATF262" s="18"/>
      <c r="ATG262" s="18"/>
      <c r="ATH262" s="18"/>
      <c r="ATI262" s="18"/>
      <c r="ATJ262" s="18"/>
      <c r="ATK262" s="18"/>
      <c r="ATL262" s="18"/>
      <c r="ATM262" s="18"/>
      <c r="ATN262" s="18"/>
      <c r="ATO262" s="18"/>
      <c r="ATP262" s="18"/>
      <c r="ATQ262" s="18"/>
      <c r="ATR262" s="18"/>
      <c r="ATS262" s="18"/>
      <c r="ATT262" s="18"/>
      <c r="ATU262" s="18"/>
      <c r="ATV262" s="18"/>
      <c r="ATW262" s="18"/>
      <c r="ATX262" s="18"/>
      <c r="ATY262" s="18"/>
      <c r="ATZ262" s="18"/>
      <c r="AUA262" s="18"/>
      <c r="AUB262" s="18"/>
      <c r="AUC262" s="18"/>
      <c r="AUD262" s="18"/>
      <c r="AUE262" s="18"/>
      <c r="AUF262" s="18"/>
      <c r="AUG262" s="18"/>
      <c r="AUH262" s="18"/>
      <c r="AUI262" s="18"/>
      <c r="AUJ262" s="18"/>
      <c r="AUK262" s="18"/>
      <c r="AUL262" s="18"/>
      <c r="AUM262" s="18"/>
      <c r="AUN262" s="18"/>
      <c r="AUO262" s="18"/>
      <c r="AUP262" s="18"/>
      <c r="AUQ262" s="18"/>
      <c r="AUR262" s="18"/>
      <c r="AUS262" s="18"/>
      <c r="AUT262" s="18"/>
      <c r="AUU262" s="18"/>
      <c r="AUV262" s="18"/>
      <c r="AUW262" s="18"/>
      <c r="AUX262" s="18"/>
      <c r="AUY262" s="18"/>
      <c r="AUZ262" s="18"/>
      <c r="AVA262" s="18"/>
      <c r="AVB262" s="18"/>
      <c r="AVC262" s="18"/>
      <c r="AVD262" s="18"/>
      <c r="AVE262" s="18"/>
      <c r="AVF262" s="18"/>
      <c r="AVG262" s="18"/>
      <c r="AVH262" s="18"/>
      <c r="AVI262" s="18"/>
      <c r="AVJ262" s="18"/>
      <c r="AVK262" s="18"/>
      <c r="AVL262" s="18"/>
      <c r="AVM262" s="18"/>
      <c r="AVN262" s="18"/>
      <c r="AVO262" s="18"/>
      <c r="AVP262" s="18"/>
      <c r="AVQ262" s="18"/>
      <c r="AVR262" s="18"/>
      <c r="AVS262" s="18"/>
      <c r="AVT262" s="18"/>
      <c r="AVU262" s="18"/>
      <c r="AVV262" s="18"/>
      <c r="AVW262" s="18"/>
      <c r="AVX262" s="18"/>
      <c r="AVY262" s="18"/>
      <c r="AVZ262" s="18"/>
      <c r="AWA262" s="18"/>
      <c r="AWB262" s="18"/>
      <c r="AWC262" s="18"/>
      <c r="AWD262" s="18"/>
      <c r="AWE262" s="18"/>
      <c r="AWF262" s="18"/>
      <c r="AWG262" s="18"/>
      <c r="AWH262" s="18"/>
      <c r="AWI262" s="18"/>
      <c r="AWJ262" s="18"/>
      <c r="AWK262" s="18"/>
      <c r="AWL262" s="18"/>
      <c r="AWM262" s="18"/>
      <c r="AWN262" s="18"/>
      <c r="AWO262" s="18"/>
      <c r="AWP262" s="18"/>
      <c r="AWQ262" s="18"/>
      <c r="AWR262" s="18"/>
      <c r="AWS262" s="18"/>
      <c r="AWT262" s="18"/>
      <c r="AWU262" s="18"/>
      <c r="AWV262" s="18"/>
      <c r="AWW262" s="18"/>
      <c r="AWX262" s="18"/>
      <c r="AWY262" s="18"/>
      <c r="AWZ262" s="18"/>
      <c r="AXA262" s="18"/>
      <c r="AXB262" s="18"/>
      <c r="AXC262" s="18"/>
      <c r="AXD262" s="18"/>
      <c r="AXE262" s="18"/>
      <c r="AXF262" s="18"/>
      <c r="AXG262" s="18"/>
      <c r="AXH262" s="18"/>
      <c r="AXI262" s="18"/>
      <c r="AXJ262" s="18"/>
      <c r="AXK262" s="18"/>
      <c r="AXL262" s="18"/>
      <c r="AXM262" s="18"/>
      <c r="AXN262" s="18"/>
      <c r="AXO262" s="18"/>
      <c r="AXP262" s="18"/>
      <c r="AXQ262" s="18"/>
      <c r="AXR262" s="18"/>
      <c r="AXS262" s="18"/>
      <c r="AXT262" s="18"/>
      <c r="AXU262" s="18"/>
      <c r="AXV262" s="18"/>
      <c r="AXW262" s="18"/>
      <c r="AXX262" s="18"/>
      <c r="AXY262" s="18"/>
      <c r="AXZ262" s="18"/>
      <c r="AYA262" s="18"/>
      <c r="AYB262" s="18"/>
      <c r="AYC262" s="18"/>
      <c r="AYD262" s="18"/>
      <c r="AYE262" s="18"/>
      <c r="AYF262" s="18"/>
      <c r="AYG262" s="18"/>
      <c r="AYH262" s="18"/>
      <c r="AYI262" s="18"/>
      <c r="AYJ262" s="18"/>
      <c r="AYK262" s="18"/>
      <c r="AYL262" s="18"/>
      <c r="AYM262" s="18"/>
      <c r="AYN262" s="18"/>
      <c r="AYO262" s="18"/>
      <c r="AYP262" s="18"/>
      <c r="AYQ262" s="18"/>
      <c r="AYR262" s="18"/>
      <c r="AYS262" s="18"/>
      <c r="AYT262" s="18"/>
      <c r="AYU262" s="18"/>
      <c r="AYV262" s="18"/>
      <c r="AYW262" s="18"/>
      <c r="AYX262" s="18"/>
      <c r="AYY262" s="18"/>
      <c r="AYZ262" s="18"/>
      <c r="AZA262" s="18"/>
      <c r="AZB262" s="18"/>
      <c r="AZC262" s="18"/>
      <c r="AZD262" s="18"/>
      <c r="AZE262" s="18"/>
      <c r="AZF262" s="18"/>
      <c r="AZG262" s="18"/>
      <c r="AZH262" s="18"/>
      <c r="AZI262" s="18"/>
      <c r="AZJ262" s="18"/>
      <c r="AZK262" s="18"/>
      <c r="AZL262" s="18"/>
      <c r="AZM262" s="18"/>
      <c r="AZN262" s="18"/>
      <c r="AZO262" s="18"/>
      <c r="AZP262" s="18"/>
      <c r="AZQ262" s="18"/>
      <c r="AZR262" s="18"/>
      <c r="AZS262" s="18"/>
      <c r="AZT262" s="18"/>
      <c r="AZU262" s="18"/>
      <c r="AZV262" s="18"/>
      <c r="AZW262" s="18"/>
      <c r="AZX262" s="18"/>
      <c r="AZY262" s="18"/>
      <c r="AZZ262" s="18"/>
      <c r="BAA262" s="18"/>
      <c r="BAB262" s="18"/>
      <c r="BAC262" s="18"/>
      <c r="BAD262" s="18"/>
      <c r="BAE262" s="18"/>
      <c r="BAF262" s="18"/>
      <c r="BAG262" s="18"/>
      <c r="BAH262" s="18"/>
      <c r="BAI262" s="18"/>
      <c r="BAJ262" s="18"/>
      <c r="BAK262" s="18"/>
      <c r="BAL262" s="18"/>
      <c r="BAM262" s="18"/>
      <c r="BAN262" s="18"/>
      <c r="BAO262" s="18"/>
      <c r="BAP262" s="18"/>
      <c r="BAQ262" s="18"/>
      <c r="BAR262" s="18"/>
      <c r="BAS262" s="18"/>
      <c r="BAT262" s="18"/>
      <c r="BAU262" s="18"/>
      <c r="BAV262" s="18"/>
      <c r="BAW262" s="18"/>
      <c r="BAX262" s="18"/>
      <c r="BAY262" s="18"/>
      <c r="BAZ262" s="18"/>
      <c r="BBA262" s="18"/>
      <c r="BBB262" s="18"/>
      <c r="BBC262" s="18"/>
      <c r="BBD262" s="18"/>
      <c r="BBE262" s="18"/>
      <c r="BBF262" s="18"/>
      <c r="BBG262" s="18"/>
      <c r="BBH262" s="18"/>
      <c r="BBI262" s="18"/>
      <c r="BBJ262" s="18"/>
      <c r="BBK262" s="18"/>
      <c r="BBL262" s="18"/>
      <c r="BBM262" s="18"/>
      <c r="BBN262" s="18"/>
      <c r="BBO262" s="18"/>
      <c r="BBP262" s="18"/>
      <c r="BBQ262" s="18"/>
      <c r="BBR262" s="18"/>
      <c r="BBS262" s="18"/>
      <c r="BBT262" s="18"/>
      <c r="BBU262" s="18"/>
      <c r="BBV262" s="18"/>
      <c r="BBW262" s="18"/>
      <c r="BBX262" s="18"/>
      <c r="BBY262" s="18"/>
      <c r="BBZ262" s="18"/>
      <c r="BCA262" s="18"/>
      <c r="BCB262" s="18"/>
      <c r="BCC262" s="18"/>
      <c r="BCD262" s="18"/>
      <c r="BCE262" s="18"/>
      <c r="BCF262" s="18"/>
      <c r="BCG262" s="18"/>
      <c r="BCH262" s="18"/>
      <c r="BCI262" s="18"/>
      <c r="BCJ262" s="18"/>
      <c r="BCK262" s="18"/>
      <c r="BCL262" s="18"/>
      <c r="BCM262" s="18"/>
      <c r="BCN262" s="18"/>
      <c r="BCO262" s="18"/>
      <c r="BCP262" s="18"/>
      <c r="BCQ262" s="18"/>
      <c r="BCR262" s="18"/>
      <c r="BCS262" s="18"/>
      <c r="BCT262" s="18"/>
      <c r="BCU262" s="18"/>
      <c r="BCV262" s="18"/>
      <c r="BCW262" s="18"/>
      <c r="BCX262" s="18"/>
      <c r="BCY262" s="18"/>
      <c r="BCZ262" s="18"/>
      <c r="BDA262" s="18"/>
      <c r="BDB262" s="18"/>
      <c r="BDC262" s="18"/>
      <c r="BDD262" s="18"/>
      <c r="BDE262" s="18"/>
      <c r="BDF262" s="18"/>
      <c r="BDG262" s="18"/>
      <c r="BDH262" s="18"/>
      <c r="BDI262" s="18"/>
      <c r="BDJ262" s="18"/>
      <c r="BDK262" s="18"/>
      <c r="BDL262" s="18"/>
      <c r="BDM262" s="18"/>
      <c r="BDN262" s="18"/>
      <c r="BDO262" s="18"/>
      <c r="BDP262" s="18"/>
      <c r="BDQ262" s="18"/>
      <c r="BDR262" s="18"/>
      <c r="BDS262" s="18"/>
      <c r="BDT262" s="18"/>
      <c r="BDU262" s="18"/>
      <c r="BDV262" s="18"/>
      <c r="BDW262" s="18"/>
      <c r="BDX262" s="18"/>
      <c r="BDY262" s="18"/>
      <c r="BDZ262" s="18"/>
      <c r="BEA262" s="18"/>
      <c r="BEB262" s="18"/>
      <c r="BEC262" s="18"/>
      <c r="BED262" s="18"/>
      <c r="BEE262" s="18"/>
      <c r="BEF262" s="18"/>
      <c r="BEG262" s="18"/>
      <c r="BEH262" s="18"/>
      <c r="BEI262" s="18"/>
      <c r="BEJ262" s="18"/>
      <c r="BEK262" s="18"/>
      <c r="BEL262" s="18"/>
      <c r="BEM262" s="18"/>
      <c r="BEN262" s="18"/>
      <c r="BEO262" s="18"/>
      <c r="BEP262" s="18"/>
      <c r="BEQ262" s="18"/>
      <c r="BER262" s="18"/>
      <c r="BES262" s="18"/>
      <c r="BET262" s="18"/>
      <c r="BEU262" s="18"/>
      <c r="BEV262" s="18"/>
      <c r="BEW262" s="18"/>
      <c r="BEX262" s="18"/>
      <c r="BEY262" s="18"/>
      <c r="BEZ262" s="18"/>
      <c r="BFA262" s="18"/>
      <c r="BFB262" s="18"/>
      <c r="BFC262" s="18"/>
      <c r="BFD262" s="18"/>
      <c r="BFE262" s="18"/>
      <c r="BFF262" s="18"/>
      <c r="BFG262" s="18"/>
      <c r="BFH262" s="18"/>
      <c r="BFI262" s="18"/>
      <c r="BFJ262" s="18"/>
      <c r="BFK262" s="18"/>
      <c r="BFL262" s="18"/>
      <c r="BFM262" s="18"/>
      <c r="BFN262" s="18"/>
      <c r="BFO262" s="18"/>
      <c r="BFP262" s="18"/>
      <c r="BFQ262" s="18"/>
      <c r="BFR262" s="18"/>
      <c r="BFS262" s="18"/>
      <c r="BFT262" s="18"/>
      <c r="BFU262" s="18"/>
      <c r="BFV262" s="18"/>
      <c r="BFW262" s="18"/>
      <c r="BFX262" s="18"/>
      <c r="BFY262" s="18"/>
      <c r="BFZ262" s="18"/>
      <c r="BGA262" s="18"/>
      <c r="BGB262" s="18"/>
      <c r="BGC262" s="18"/>
      <c r="BGD262" s="18"/>
      <c r="BGE262" s="18"/>
      <c r="BGF262" s="18"/>
      <c r="BGG262" s="18"/>
      <c r="BGH262" s="18"/>
      <c r="BGI262" s="18"/>
      <c r="BGJ262" s="18"/>
      <c r="BGK262" s="18"/>
      <c r="BGL262" s="18"/>
      <c r="BGM262" s="18"/>
      <c r="BGN262" s="18"/>
      <c r="BGO262" s="18"/>
      <c r="BGP262" s="18"/>
      <c r="BGQ262" s="18"/>
      <c r="BGR262" s="18"/>
      <c r="BGS262" s="18"/>
      <c r="BGT262" s="18"/>
      <c r="BGU262" s="18"/>
      <c r="BGV262" s="18"/>
      <c r="BGW262" s="18"/>
      <c r="BGX262" s="18"/>
      <c r="BGY262" s="18"/>
      <c r="BGZ262" s="18"/>
      <c r="BHA262" s="18"/>
      <c r="BHB262" s="18"/>
      <c r="BHC262" s="18"/>
      <c r="BHD262" s="18"/>
      <c r="BHE262" s="18"/>
      <c r="BHF262" s="18"/>
      <c r="BHG262" s="18"/>
      <c r="BHH262" s="18"/>
      <c r="BHI262" s="18"/>
      <c r="BHJ262" s="18"/>
      <c r="BHK262" s="18"/>
      <c r="BHL262" s="18"/>
      <c r="BHM262" s="18"/>
      <c r="BHN262" s="18"/>
      <c r="BHO262" s="18"/>
      <c r="BHP262" s="18"/>
      <c r="BHQ262" s="18"/>
      <c r="BHR262" s="18"/>
      <c r="BHS262" s="18"/>
      <c r="BHT262" s="18"/>
      <c r="BHU262" s="18"/>
      <c r="BHV262" s="18"/>
      <c r="BHW262" s="18"/>
      <c r="BHX262" s="18"/>
      <c r="BHY262" s="18"/>
      <c r="BHZ262" s="18"/>
      <c r="BIA262" s="18"/>
      <c r="BIB262" s="18"/>
      <c r="BIC262" s="18"/>
      <c r="BID262" s="18"/>
      <c r="BIE262" s="18"/>
      <c r="BIF262" s="18"/>
      <c r="BIG262" s="18"/>
      <c r="BIH262" s="18"/>
      <c r="BII262" s="18"/>
      <c r="BIJ262" s="18"/>
      <c r="BIK262" s="18"/>
      <c r="BIL262" s="18"/>
      <c r="BIM262" s="18"/>
      <c r="BIN262" s="18"/>
      <c r="BIO262" s="18"/>
      <c r="BIP262" s="18"/>
      <c r="BIQ262" s="18"/>
      <c r="BIR262" s="18"/>
      <c r="BIS262" s="18"/>
      <c r="BIT262" s="18"/>
      <c r="BIU262" s="18"/>
      <c r="BIV262" s="18"/>
      <c r="BIW262" s="18"/>
      <c r="BIX262" s="18"/>
      <c r="BIY262" s="18"/>
      <c r="BIZ262" s="18"/>
      <c r="BJA262" s="18"/>
      <c r="BJB262" s="18"/>
      <c r="BJC262" s="18"/>
      <c r="BJD262" s="18"/>
      <c r="BJE262" s="18"/>
      <c r="BJF262" s="18"/>
      <c r="BJG262" s="18"/>
      <c r="BJH262" s="18"/>
      <c r="BJI262" s="18"/>
      <c r="BJJ262" s="18"/>
      <c r="BJK262" s="18"/>
      <c r="BJL262" s="18"/>
      <c r="BJM262" s="18"/>
      <c r="BJN262" s="18"/>
      <c r="BJO262" s="18"/>
      <c r="BJP262" s="18"/>
      <c r="BJQ262" s="18"/>
      <c r="BJR262" s="18"/>
      <c r="BJS262" s="18"/>
      <c r="BJT262" s="18"/>
      <c r="BJU262" s="18"/>
      <c r="BJV262" s="18"/>
      <c r="BJW262" s="18"/>
      <c r="BJX262" s="18"/>
      <c r="BJY262" s="18"/>
      <c r="BJZ262" s="18"/>
      <c r="BKA262" s="18"/>
      <c r="BKB262" s="18"/>
      <c r="BKC262" s="18"/>
      <c r="BKD262" s="18"/>
      <c r="BKE262" s="18"/>
      <c r="BKF262" s="18"/>
      <c r="BKG262" s="18"/>
      <c r="BKH262" s="18"/>
      <c r="BKI262" s="18"/>
      <c r="BKJ262" s="18"/>
      <c r="BKK262" s="18"/>
      <c r="BKL262" s="18"/>
      <c r="BKM262" s="18"/>
      <c r="BKN262" s="18"/>
      <c r="BKO262" s="18"/>
      <c r="BKP262" s="18"/>
      <c r="BKQ262" s="18"/>
      <c r="BKR262" s="18"/>
      <c r="BKS262" s="18"/>
      <c r="BKT262" s="18"/>
      <c r="BKU262" s="18"/>
      <c r="BKV262" s="18"/>
      <c r="BKW262" s="18"/>
      <c r="BKX262" s="18"/>
      <c r="BKY262" s="18"/>
      <c r="BKZ262" s="18"/>
      <c r="BLA262" s="18"/>
      <c r="BLB262" s="18"/>
      <c r="BLC262" s="18"/>
      <c r="BLD262" s="18"/>
      <c r="BLE262" s="18"/>
      <c r="BLF262" s="18"/>
      <c r="BLG262" s="18"/>
      <c r="BLH262" s="18"/>
      <c r="BLI262" s="18"/>
      <c r="BLJ262" s="18"/>
      <c r="BLK262" s="18"/>
      <c r="BLL262" s="18"/>
      <c r="BLM262" s="18"/>
      <c r="BLN262" s="18"/>
      <c r="BLO262" s="18"/>
      <c r="BLP262" s="18"/>
      <c r="BLQ262" s="18"/>
      <c r="BLR262" s="18"/>
      <c r="BLS262" s="18"/>
      <c r="BLT262" s="18"/>
      <c r="BLU262" s="18"/>
      <c r="BLV262" s="18"/>
      <c r="BLW262" s="18"/>
      <c r="BLX262" s="18"/>
      <c r="BLY262" s="18"/>
      <c r="BLZ262" s="18"/>
      <c r="BMA262" s="18"/>
      <c r="BMB262" s="18"/>
      <c r="BMC262" s="18"/>
      <c r="BMD262" s="18"/>
      <c r="BME262" s="18"/>
      <c r="BMF262" s="18"/>
      <c r="BMG262" s="18"/>
      <c r="BMH262" s="18"/>
      <c r="BMI262" s="18"/>
      <c r="BMJ262" s="18"/>
      <c r="BMK262" s="18"/>
      <c r="BML262" s="18"/>
      <c r="BMM262" s="18"/>
      <c r="BMN262" s="18"/>
      <c r="BMO262" s="18"/>
      <c r="BMP262" s="18"/>
      <c r="BMQ262" s="18"/>
      <c r="BMR262" s="18"/>
      <c r="BMS262" s="18"/>
      <c r="BMT262" s="18"/>
      <c r="BMU262" s="18"/>
      <c r="BMV262" s="18"/>
      <c r="BMW262" s="18"/>
      <c r="BMX262" s="18"/>
      <c r="BMY262" s="18"/>
      <c r="BMZ262" s="18"/>
      <c r="BNA262" s="18"/>
      <c r="BNB262" s="18"/>
      <c r="BNC262" s="18"/>
      <c r="BND262" s="18"/>
      <c r="BNE262" s="18"/>
      <c r="BNF262" s="18"/>
      <c r="BNG262" s="18"/>
      <c r="BNH262" s="18"/>
      <c r="BNI262" s="18"/>
      <c r="BNJ262" s="18"/>
      <c r="BNK262" s="18"/>
      <c r="BNL262" s="18"/>
      <c r="BNM262" s="18"/>
      <c r="BNN262" s="18"/>
      <c r="BNO262" s="18"/>
      <c r="BNP262" s="18"/>
      <c r="BNQ262" s="18"/>
      <c r="BNR262" s="18"/>
      <c r="BNS262" s="18"/>
      <c r="BNT262" s="18"/>
      <c r="BNU262" s="18"/>
      <c r="BNV262" s="18"/>
      <c r="BNW262" s="18"/>
      <c r="BNX262" s="18"/>
      <c r="BNY262" s="18"/>
      <c r="BNZ262" s="18"/>
      <c r="BOA262" s="18"/>
      <c r="BOB262" s="18"/>
      <c r="BOC262" s="18"/>
      <c r="BOD262" s="18"/>
      <c r="BOE262" s="18"/>
      <c r="BOF262" s="18"/>
      <c r="BOG262" s="18"/>
      <c r="BOH262" s="18"/>
      <c r="BOI262" s="18"/>
      <c r="BOJ262" s="18"/>
      <c r="BOK262" s="18"/>
      <c r="BOL262" s="18"/>
      <c r="BOM262" s="18"/>
      <c r="BON262" s="18"/>
      <c r="BOO262" s="18"/>
      <c r="BOP262" s="18"/>
      <c r="BOQ262" s="18"/>
      <c r="BOR262" s="18"/>
      <c r="BOS262" s="18"/>
      <c r="BOT262" s="18"/>
      <c r="BOU262" s="18"/>
      <c r="BOV262" s="18"/>
      <c r="BOW262" s="18"/>
      <c r="BOX262" s="18"/>
      <c r="BOY262" s="18"/>
      <c r="BOZ262" s="18"/>
      <c r="BPA262" s="18"/>
      <c r="BPB262" s="18"/>
      <c r="BPC262" s="18"/>
      <c r="BPD262" s="18"/>
      <c r="BPE262" s="18"/>
      <c r="BPF262" s="18"/>
      <c r="BPG262" s="18"/>
      <c r="BPH262" s="18"/>
      <c r="BPI262" s="18"/>
      <c r="BPJ262" s="18"/>
      <c r="BPK262" s="18"/>
      <c r="BPL262" s="18"/>
      <c r="BPM262" s="18"/>
      <c r="BPN262" s="18"/>
      <c r="BPO262" s="18"/>
      <c r="BPP262" s="18"/>
      <c r="BPQ262" s="18"/>
      <c r="BPR262" s="18"/>
      <c r="BPS262" s="18"/>
      <c r="BPT262" s="18"/>
      <c r="BPU262" s="18"/>
      <c r="BPV262" s="18"/>
      <c r="BPW262" s="18"/>
      <c r="BPX262" s="18"/>
      <c r="BPY262" s="18"/>
      <c r="BPZ262" s="18"/>
      <c r="BQA262" s="18"/>
      <c r="BQB262" s="18"/>
      <c r="BQC262" s="18"/>
      <c r="BQD262" s="18"/>
      <c r="BQE262" s="18"/>
      <c r="BQF262" s="18"/>
      <c r="BQG262" s="18"/>
      <c r="BQH262" s="18"/>
      <c r="BQI262" s="18"/>
      <c r="BQJ262" s="18"/>
      <c r="BQK262" s="18"/>
      <c r="BQL262" s="18"/>
      <c r="BQM262" s="18"/>
      <c r="BQN262" s="18"/>
      <c r="BQO262" s="18"/>
      <c r="BQP262" s="18"/>
      <c r="BQQ262" s="18"/>
      <c r="BQR262" s="18"/>
      <c r="BQS262" s="18"/>
      <c r="BQT262" s="18"/>
      <c r="BQU262" s="18"/>
      <c r="BQV262" s="18"/>
      <c r="BQW262" s="18"/>
      <c r="BQX262" s="18"/>
      <c r="BQY262" s="18"/>
      <c r="BQZ262" s="18"/>
      <c r="BRA262" s="18"/>
      <c r="BRB262" s="18"/>
      <c r="BRC262" s="18"/>
      <c r="BRD262" s="18"/>
      <c r="BRE262" s="18"/>
      <c r="BRF262" s="18"/>
      <c r="BRG262" s="18"/>
      <c r="BRH262" s="18"/>
      <c r="BRI262" s="18"/>
      <c r="BRJ262" s="18"/>
      <c r="BRK262" s="18"/>
      <c r="BRL262" s="18"/>
      <c r="BRM262" s="18"/>
      <c r="BRN262" s="18"/>
      <c r="BRO262" s="18"/>
      <c r="BRP262" s="18"/>
      <c r="BRQ262" s="18"/>
      <c r="BRR262" s="18"/>
      <c r="BRS262" s="18"/>
      <c r="BRT262" s="18"/>
      <c r="BRU262" s="18"/>
      <c r="BRV262" s="18"/>
      <c r="BRW262" s="18"/>
      <c r="BRX262" s="18"/>
      <c r="BRY262" s="18"/>
      <c r="BRZ262" s="18"/>
      <c r="BSA262" s="18"/>
      <c r="BSB262" s="18"/>
      <c r="BSC262" s="18"/>
      <c r="BSD262" s="18"/>
      <c r="BSE262" s="18"/>
      <c r="BSF262" s="18"/>
      <c r="BSG262" s="18"/>
      <c r="BSH262" s="18"/>
      <c r="BSI262" s="18"/>
      <c r="BSJ262" s="18"/>
      <c r="BSK262" s="18"/>
      <c r="BSL262" s="18"/>
      <c r="BSM262" s="18"/>
      <c r="BSN262" s="18"/>
      <c r="BSO262" s="18"/>
      <c r="BSP262" s="18"/>
      <c r="BSQ262" s="18"/>
      <c r="BSR262" s="18"/>
      <c r="BSS262" s="18"/>
      <c r="BST262" s="18"/>
      <c r="BSU262" s="18"/>
      <c r="BSV262" s="18"/>
      <c r="BSW262" s="18"/>
      <c r="BSX262" s="18"/>
      <c r="BSY262" s="18"/>
      <c r="BSZ262" s="18"/>
      <c r="BTA262" s="18"/>
      <c r="BTB262" s="18"/>
      <c r="BTC262" s="18"/>
      <c r="BTD262" s="18"/>
      <c r="BTE262" s="18"/>
      <c r="BTF262" s="18"/>
      <c r="BTG262" s="18"/>
      <c r="BTH262" s="18"/>
      <c r="BTI262" s="18"/>
      <c r="BTJ262" s="18"/>
      <c r="BTK262" s="18"/>
      <c r="BTL262" s="18"/>
      <c r="BTM262" s="18"/>
      <c r="BTN262" s="18"/>
      <c r="BTO262" s="18"/>
      <c r="BTP262" s="18"/>
      <c r="BTQ262" s="18"/>
      <c r="BTR262" s="18"/>
      <c r="BTS262" s="18"/>
      <c r="BTT262" s="18"/>
      <c r="BTU262" s="18"/>
      <c r="BTV262" s="18"/>
      <c r="BTW262" s="18"/>
      <c r="BTX262" s="18"/>
      <c r="BTY262" s="18"/>
      <c r="BTZ262" s="18"/>
      <c r="BUA262" s="18"/>
      <c r="BUB262" s="18"/>
      <c r="BUC262" s="18"/>
      <c r="BUD262" s="18"/>
      <c r="BUE262" s="18"/>
      <c r="BUF262" s="18"/>
      <c r="BUG262" s="18"/>
      <c r="BUH262" s="18"/>
      <c r="BUI262" s="18"/>
      <c r="BUJ262" s="18"/>
      <c r="BUK262" s="18"/>
      <c r="BUL262" s="18"/>
      <c r="BUM262" s="18"/>
      <c r="BUN262" s="18"/>
      <c r="BUO262" s="18"/>
      <c r="BUP262" s="18"/>
      <c r="BUQ262" s="18"/>
      <c r="BUR262" s="18"/>
      <c r="BUS262" s="18"/>
      <c r="BUT262" s="18"/>
      <c r="BUU262" s="18"/>
      <c r="BUV262" s="18"/>
      <c r="BUW262" s="18"/>
      <c r="BUX262" s="18"/>
      <c r="BUY262" s="18"/>
      <c r="BUZ262" s="18"/>
      <c r="BVA262" s="18"/>
      <c r="BVB262" s="18"/>
      <c r="BVC262" s="18"/>
      <c r="BVD262" s="18"/>
      <c r="BVE262" s="18"/>
      <c r="BVF262" s="18"/>
      <c r="BVG262" s="18"/>
      <c r="BVH262" s="18"/>
      <c r="BVI262" s="18"/>
      <c r="BVJ262" s="18"/>
      <c r="BVK262" s="18"/>
      <c r="BVL262" s="18"/>
      <c r="BVM262" s="18"/>
      <c r="BVN262" s="18"/>
      <c r="BVO262" s="18"/>
      <c r="BVP262" s="18"/>
      <c r="BVQ262" s="18"/>
      <c r="BVR262" s="18"/>
      <c r="BVS262" s="18"/>
      <c r="BVT262" s="18"/>
      <c r="BVU262" s="18"/>
      <c r="BVV262" s="18"/>
      <c r="BVW262" s="18"/>
      <c r="BVX262" s="18"/>
      <c r="BVY262" s="18"/>
      <c r="BVZ262" s="18"/>
      <c r="BWA262" s="18"/>
      <c r="BWB262" s="18"/>
      <c r="BWC262" s="18"/>
      <c r="BWD262" s="18"/>
      <c r="BWE262" s="18"/>
      <c r="BWF262" s="18"/>
      <c r="BWG262" s="18"/>
      <c r="BWH262" s="18"/>
      <c r="BWI262" s="18"/>
      <c r="BWJ262" s="18"/>
      <c r="BWK262" s="18"/>
      <c r="BWL262" s="18"/>
      <c r="BWM262" s="18"/>
      <c r="BWN262" s="18"/>
      <c r="BWO262" s="18"/>
      <c r="BWP262" s="18"/>
      <c r="BWQ262" s="18"/>
      <c r="BWR262" s="18"/>
      <c r="BWS262" s="18"/>
      <c r="BWT262" s="18"/>
      <c r="BWU262" s="18"/>
      <c r="BWV262" s="18"/>
      <c r="BWW262" s="18"/>
      <c r="BWX262" s="18"/>
      <c r="BWY262" s="18"/>
      <c r="BWZ262" s="18"/>
      <c r="BXA262" s="18"/>
      <c r="BXB262" s="18"/>
      <c r="BXC262" s="18"/>
      <c r="BXD262" s="18"/>
      <c r="BXE262" s="18"/>
      <c r="BXF262" s="18"/>
      <c r="BXG262" s="18"/>
      <c r="BXH262" s="18"/>
      <c r="BXI262" s="18"/>
      <c r="BXJ262" s="18"/>
      <c r="BXK262" s="18"/>
      <c r="BXL262" s="18"/>
      <c r="BXM262" s="18"/>
      <c r="BXN262" s="18"/>
      <c r="BXO262" s="18"/>
      <c r="BXP262" s="18"/>
      <c r="BXQ262" s="18"/>
      <c r="BXR262" s="18"/>
      <c r="BXS262" s="18"/>
      <c r="BXT262" s="18"/>
      <c r="BXU262" s="18"/>
      <c r="BXV262" s="18"/>
      <c r="BXW262" s="18"/>
      <c r="BXX262" s="18"/>
      <c r="BXY262" s="18"/>
      <c r="BXZ262" s="18"/>
      <c r="BYA262" s="18"/>
      <c r="BYB262" s="18"/>
      <c r="BYC262" s="18"/>
      <c r="BYD262" s="18"/>
      <c r="BYE262" s="18"/>
      <c r="BYF262" s="18"/>
      <c r="BYG262" s="18"/>
      <c r="BYH262" s="18"/>
      <c r="BYI262" s="18"/>
      <c r="BYJ262" s="18"/>
      <c r="BYK262" s="18"/>
      <c r="BYL262" s="18"/>
      <c r="BYM262" s="18"/>
      <c r="BYN262" s="18"/>
      <c r="BYO262" s="18"/>
      <c r="BYP262" s="18"/>
      <c r="BYQ262" s="18"/>
      <c r="BYR262" s="18"/>
      <c r="BYS262" s="18"/>
      <c r="BYT262" s="18"/>
      <c r="BYU262" s="18"/>
      <c r="BYV262" s="18"/>
      <c r="BYW262" s="18"/>
      <c r="BYX262" s="18"/>
      <c r="BYY262" s="18"/>
      <c r="BYZ262" s="18"/>
      <c r="BZA262" s="18"/>
      <c r="BZB262" s="18"/>
      <c r="BZC262" s="18"/>
      <c r="BZD262" s="18"/>
      <c r="BZE262" s="18"/>
      <c r="BZF262" s="18"/>
      <c r="BZG262" s="18"/>
      <c r="BZH262" s="18"/>
      <c r="BZI262" s="18"/>
      <c r="BZJ262" s="18"/>
      <c r="BZK262" s="18"/>
      <c r="BZL262" s="18"/>
      <c r="BZM262" s="18"/>
      <c r="BZN262" s="18"/>
      <c r="BZO262" s="18"/>
      <c r="BZP262" s="18"/>
      <c r="BZQ262" s="18"/>
      <c r="BZR262" s="18"/>
      <c r="BZS262" s="18"/>
      <c r="BZT262" s="18"/>
      <c r="BZU262" s="18"/>
      <c r="BZV262" s="18"/>
      <c r="BZW262" s="18"/>
      <c r="BZX262" s="18"/>
      <c r="BZY262" s="18"/>
      <c r="BZZ262" s="18"/>
      <c r="CAA262" s="18"/>
      <c r="CAB262" s="18"/>
      <c r="CAC262" s="18"/>
      <c r="CAD262" s="18"/>
      <c r="CAE262" s="18"/>
      <c r="CAF262" s="18"/>
      <c r="CAG262" s="18"/>
      <c r="CAH262" s="18"/>
      <c r="CAI262" s="18"/>
      <c r="CAJ262" s="18"/>
      <c r="CAK262" s="18"/>
      <c r="CAL262" s="18"/>
      <c r="CAM262" s="18"/>
      <c r="CAN262" s="18"/>
      <c r="CAO262" s="18"/>
      <c r="CAP262" s="18"/>
      <c r="CAQ262" s="18"/>
      <c r="CAR262" s="18"/>
      <c r="CAS262" s="18"/>
      <c r="CAT262" s="18"/>
      <c r="CAU262" s="18"/>
      <c r="CAV262" s="18"/>
      <c r="CAW262" s="18"/>
      <c r="CAX262" s="18"/>
      <c r="CAY262" s="18"/>
      <c r="CAZ262" s="18"/>
      <c r="CBA262" s="18"/>
      <c r="CBB262" s="18"/>
      <c r="CBC262" s="18"/>
      <c r="CBD262" s="18"/>
      <c r="CBE262" s="18"/>
      <c r="CBF262" s="18"/>
      <c r="CBG262" s="18"/>
      <c r="CBH262" s="18"/>
      <c r="CBI262" s="18"/>
      <c r="CBJ262" s="18"/>
      <c r="CBK262" s="18"/>
      <c r="CBL262" s="18"/>
      <c r="CBM262" s="18"/>
      <c r="CBN262" s="18"/>
      <c r="CBO262" s="18"/>
      <c r="CBP262" s="18"/>
      <c r="CBQ262" s="18"/>
      <c r="CBR262" s="18"/>
      <c r="CBS262" s="18"/>
      <c r="CBT262" s="18"/>
      <c r="CBU262" s="18"/>
      <c r="CBV262" s="18"/>
      <c r="CBW262" s="18"/>
      <c r="CBX262" s="18"/>
      <c r="CBY262" s="18"/>
      <c r="CBZ262" s="18"/>
      <c r="CCA262" s="18"/>
      <c r="CCB262" s="18"/>
      <c r="CCC262" s="18"/>
      <c r="CCD262" s="18"/>
      <c r="CCE262" s="18"/>
      <c r="CCF262" s="18"/>
      <c r="CCG262" s="18"/>
      <c r="CCH262" s="18"/>
      <c r="CCI262" s="18"/>
      <c r="CCJ262" s="18"/>
      <c r="CCK262" s="18"/>
      <c r="CCL262" s="18"/>
      <c r="CCM262" s="18"/>
      <c r="CCN262" s="18"/>
      <c r="CCO262" s="18"/>
      <c r="CCP262" s="18"/>
      <c r="CCQ262" s="18"/>
      <c r="CCR262" s="18"/>
      <c r="CCS262" s="18"/>
      <c r="CCT262" s="18"/>
      <c r="CCU262" s="18"/>
      <c r="CCV262" s="18"/>
      <c r="CCW262" s="18"/>
      <c r="CCX262" s="18"/>
      <c r="CCY262" s="18"/>
      <c r="CCZ262" s="18"/>
      <c r="CDA262" s="18"/>
      <c r="CDB262" s="18"/>
      <c r="CDC262" s="18"/>
      <c r="CDD262" s="18"/>
      <c r="CDE262" s="18"/>
      <c r="CDF262" s="18"/>
      <c r="CDG262" s="18"/>
      <c r="CDH262" s="18"/>
      <c r="CDI262" s="18"/>
      <c r="CDJ262" s="18"/>
      <c r="CDK262" s="18"/>
      <c r="CDL262" s="18"/>
      <c r="CDM262" s="18"/>
      <c r="CDN262" s="18"/>
      <c r="CDO262" s="18"/>
      <c r="CDP262" s="18"/>
      <c r="CDQ262" s="18"/>
      <c r="CDR262" s="18"/>
      <c r="CDS262" s="18"/>
      <c r="CDT262" s="18"/>
      <c r="CDU262" s="18"/>
      <c r="CDV262" s="18"/>
      <c r="CDW262" s="18"/>
      <c r="CDX262" s="18"/>
      <c r="CDY262" s="18"/>
      <c r="CDZ262" s="18"/>
      <c r="CEA262" s="18"/>
      <c r="CEB262" s="18"/>
      <c r="CEC262" s="18"/>
      <c r="CED262" s="18"/>
      <c r="CEE262" s="18"/>
      <c r="CEF262" s="18"/>
      <c r="CEG262" s="18"/>
      <c r="CEH262" s="18"/>
      <c r="CEI262" s="18"/>
      <c r="CEJ262" s="18"/>
      <c r="CEK262" s="18"/>
      <c r="CEL262" s="18"/>
      <c r="CEM262" s="18"/>
      <c r="CEN262" s="18"/>
      <c r="CEO262" s="18"/>
      <c r="CEP262" s="18"/>
      <c r="CEQ262" s="18"/>
      <c r="CER262" s="18"/>
      <c r="CES262" s="18"/>
      <c r="CET262" s="18"/>
      <c r="CEU262" s="18"/>
      <c r="CEV262" s="18"/>
      <c r="CEW262" s="18"/>
      <c r="CEX262" s="18"/>
      <c r="CEY262" s="18"/>
      <c r="CEZ262" s="18"/>
      <c r="CFA262" s="18"/>
      <c r="CFB262" s="18"/>
      <c r="CFC262" s="18"/>
      <c r="CFD262" s="18"/>
      <c r="CFE262" s="18"/>
      <c r="CFF262" s="18"/>
      <c r="CFG262" s="18"/>
      <c r="CFH262" s="18"/>
      <c r="CFI262" s="18"/>
      <c r="CFJ262" s="18"/>
      <c r="CFK262" s="18"/>
      <c r="CFL262" s="18"/>
      <c r="CFM262" s="18"/>
      <c r="CFN262" s="18"/>
      <c r="CFO262" s="18"/>
      <c r="CFP262" s="18"/>
      <c r="CFQ262" s="18"/>
      <c r="CFR262" s="18"/>
      <c r="CFS262" s="18"/>
      <c r="CFT262" s="18"/>
      <c r="CFU262" s="18"/>
      <c r="CFV262" s="18"/>
      <c r="CFW262" s="18"/>
      <c r="CFX262" s="18"/>
      <c r="CFY262" s="18"/>
      <c r="CFZ262" s="18"/>
      <c r="CGA262" s="18"/>
      <c r="CGB262" s="18"/>
      <c r="CGC262" s="18"/>
      <c r="CGD262" s="18"/>
      <c r="CGE262" s="18"/>
      <c r="CGF262" s="18"/>
      <c r="CGG262" s="18"/>
      <c r="CGH262" s="18"/>
      <c r="CGI262" s="18"/>
      <c r="CGJ262" s="18"/>
      <c r="CGK262" s="18"/>
      <c r="CGL262" s="18"/>
      <c r="CGM262" s="18"/>
      <c r="CGN262" s="18"/>
      <c r="CGO262" s="18"/>
      <c r="CGP262" s="18"/>
      <c r="CGQ262" s="18"/>
      <c r="CGR262" s="18"/>
      <c r="CGS262" s="18"/>
      <c r="CGT262" s="18"/>
      <c r="CGU262" s="18"/>
      <c r="CGV262" s="18"/>
      <c r="CGW262" s="18"/>
      <c r="CGX262" s="18"/>
      <c r="CGY262" s="18"/>
      <c r="CGZ262" s="18"/>
      <c r="CHA262" s="18"/>
      <c r="CHB262" s="18"/>
      <c r="CHC262" s="18"/>
      <c r="CHD262" s="18"/>
      <c r="CHE262" s="18"/>
      <c r="CHF262" s="18"/>
      <c r="CHG262" s="18"/>
      <c r="CHH262" s="18"/>
      <c r="CHI262" s="18"/>
      <c r="CHJ262" s="18"/>
      <c r="CHK262" s="18"/>
      <c r="CHL262" s="18"/>
      <c r="CHM262" s="18"/>
      <c r="CHN262" s="18"/>
      <c r="CHO262" s="18"/>
      <c r="CHP262" s="18"/>
      <c r="CHQ262" s="18"/>
      <c r="CHR262" s="18"/>
      <c r="CHS262" s="18"/>
      <c r="CHT262" s="18"/>
      <c r="CHU262" s="18"/>
      <c r="CHV262" s="18"/>
      <c r="CHW262" s="18"/>
      <c r="CHX262" s="18"/>
      <c r="CHY262" s="18"/>
      <c r="CHZ262" s="18"/>
      <c r="CIA262" s="18"/>
      <c r="CIB262" s="18"/>
      <c r="CIC262" s="18"/>
      <c r="CID262" s="18"/>
      <c r="CIE262" s="18"/>
      <c r="CIF262" s="18"/>
      <c r="CIG262" s="18"/>
      <c r="CIH262" s="18"/>
      <c r="CII262" s="18"/>
      <c r="CIJ262" s="18"/>
      <c r="CIK262" s="18"/>
      <c r="CIL262" s="18"/>
      <c r="CIM262" s="18"/>
      <c r="CIN262" s="18"/>
      <c r="CIO262" s="18"/>
      <c r="CIP262" s="18"/>
      <c r="CIQ262" s="18"/>
      <c r="CIR262" s="18"/>
      <c r="CIS262" s="18"/>
      <c r="CIT262" s="18"/>
      <c r="CIU262" s="18"/>
      <c r="CIV262" s="18"/>
      <c r="CIW262" s="18"/>
      <c r="CIX262" s="18"/>
      <c r="CIY262" s="18"/>
      <c r="CIZ262" s="18"/>
      <c r="CJA262" s="18"/>
      <c r="CJB262" s="18"/>
      <c r="CJC262" s="18"/>
      <c r="CJD262" s="18"/>
      <c r="CJE262" s="18"/>
      <c r="CJF262" s="18"/>
      <c r="CJG262" s="18"/>
      <c r="CJH262" s="18"/>
      <c r="CJI262" s="18"/>
      <c r="CJJ262" s="18"/>
      <c r="CJK262" s="18"/>
      <c r="CJL262" s="18"/>
      <c r="CJM262" s="18"/>
      <c r="CJN262" s="18"/>
      <c r="CJO262" s="18"/>
      <c r="CJP262" s="18"/>
      <c r="CJQ262" s="18"/>
      <c r="CJR262" s="18"/>
      <c r="CJS262" s="18"/>
      <c r="CJT262" s="18"/>
      <c r="CJU262" s="18"/>
      <c r="CJV262" s="18"/>
      <c r="CJW262" s="18"/>
      <c r="CJX262" s="18"/>
      <c r="CJY262" s="18"/>
      <c r="CJZ262" s="18"/>
      <c r="CKA262" s="18"/>
      <c r="CKB262" s="18"/>
      <c r="CKC262" s="18"/>
      <c r="CKD262" s="18"/>
      <c r="CKE262" s="18"/>
      <c r="CKF262" s="18"/>
      <c r="CKG262" s="18"/>
      <c r="CKH262" s="18"/>
      <c r="CKI262" s="18"/>
      <c r="CKJ262" s="18"/>
      <c r="CKK262" s="18"/>
      <c r="CKL262" s="18"/>
      <c r="CKM262" s="18"/>
      <c r="CKN262" s="18"/>
      <c r="CKO262" s="18"/>
      <c r="CKP262" s="18"/>
      <c r="CKQ262" s="18"/>
      <c r="CKR262" s="18"/>
      <c r="CKS262" s="18"/>
      <c r="CKT262" s="18"/>
      <c r="CKU262" s="18"/>
      <c r="CKV262" s="18"/>
      <c r="CKW262" s="18"/>
      <c r="CKX262" s="18"/>
      <c r="CKY262" s="18"/>
      <c r="CKZ262" s="18"/>
      <c r="CLA262" s="18"/>
      <c r="CLB262" s="18"/>
      <c r="CLC262" s="18"/>
      <c r="CLD262" s="18"/>
      <c r="CLE262" s="18"/>
      <c r="CLF262" s="18"/>
      <c r="CLG262" s="18"/>
      <c r="CLH262" s="18"/>
      <c r="CLI262" s="18"/>
      <c r="CLJ262" s="18"/>
      <c r="CLK262" s="18"/>
      <c r="CLL262" s="18"/>
      <c r="CLM262" s="18"/>
      <c r="CLN262" s="18"/>
      <c r="CLO262" s="18"/>
      <c r="CLP262" s="18"/>
      <c r="CLQ262" s="18"/>
      <c r="CLR262" s="18"/>
      <c r="CLS262" s="18"/>
      <c r="CLT262" s="18"/>
      <c r="CLU262" s="18"/>
      <c r="CLV262" s="18"/>
      <c r="CLW262" s="18"/>
      <c r="CLX262" s="18"/>
      <c r="CLY262" s="18"/>
      <c r="CLZ262" s="18"/>
      <c r="CMA262" s="18"/>
      <c r="CMB262" s="18"/>
      <c r="CMC262" s="18"/>
      <c r="CMD262" s="18"/>
      <c r="CME262" s="18"/>
      <c r="CMF262" s="18"/>
      <c r="CMG262" s="18"/>
      <c r="CMH262" s="18"/>
      <c r="CMI262" s="18"/>
      <c r="CMJ262" s="18"/>
      <c r="CMK262" s="18"/>
      <c r="CML262" s="18"/>
      <c r="CMM262" s="18"/>
      <c r="CMN262" s="18"/>
      <c r="CMO262" s="18"/>
      <c r="CMP262" s="18"/>
      <c r="CMQ262" s="18"/>
      <c r="CMR262" s="18"/>
      <c r="CMS262" s="18"/>
      <c r="CMT262" s="18"/>
      <c r="CMU262" s="18"/>
      <c r="CMV262" s="18"/>
      <c r="CMW262" s="18"/>
      <c r="CMX262" s="18"/>
      <c r="CMY262" s="18"/>
      <c r="CMZ262" s="18"/>
      <c r="CNA262" s="18"/>
      <c r="CNB262" s="18"/>
      <c r="CNC262" s="18"/>
      <c r="CND262" s="18"/>
      <c r="CNE262" s="18"/>
      <c r="CNF262" s="18"/>
      <c r="CNG262" s="18"/>
      <c r="CNH262" s="18"/>
      <c r="CNI262" s="18"/>
      <c r="CNJ262" s="18"/>
      <c r="CNK262" s="18"/>
      <c r="CNL262" s="18"/>
      <c r="CNM262" s="18"/>
      <c r="CNN262" s="18"/>
      <c r="CNO262" s="18"/>
      <c r="CNP262" s="18"/>
      <c r="CNQ262" s="18"/>
      <c r="CNR262" s="18"/>
      <c r="CNS262" s="18"/>
      <c r="CNT262" s="18"/>
      <c r="CNU262" s="18"/>
      <c r="CNV262" s="18"/>
      <c r="CNW262" s="18"/>
      <c r="CNX262" s="18"/>
      <c r="CNY262" s="18"/>
      <c r="CNZ262" s="18"/>
      <c r="COA262" s="18"/>
      <c r="COB262" s="18"/>
      <c r="COC262" s="18"/>
      <c r="COD262" s="18"/>
      <c r="COE262" s="18"/>
      <c r="COF262" s="18"/>
      <c r="COG262" s="18"/>
      <c r="COH262" s="18"/>
      <c r="COI262" s="18"/>
      <c r="COJ262" s="18"/>
      <c r="COK262" s="18"/>
      <c r="COL262" s="18"/>
      <c r="COM262" s="18"/>
      <c r="CON262" s="18"/>
      <c r="COO262" s="18"/>
      <c r="COP262" s="18"/>
      <c r="COQ262" s="18"/>
      <c r="COR262" s="18"/>
      <c r="COS262" s="18"/>
      <c r="COT262" s="18"/>
      <c r="COU262" s="18"/>
      <c r="COV262" s="18"/>
      <c r="COW262" s="18"/>
      <c r="COX262" s="18"/>
      <c r="COY262" s="18"/>
      <c r="COZ262" s="18"/>
      <c r="CPA262" s="18"/>
      <c r="CPB262" s="18"/>
      <c r="CPC262" s="18"/>
      <c r="CPD262" s="18"/>
      <c r="CPE262" s="18"/>
      <c r="CPF262" s="18"/>
      <c r="CPG262" s="18"/>
      <c r="CPH262" s="18"/>
      <c r="CPI262" s="18"/>
      <c r="CPJ262" s="18"/>
      <c r="CPK262" s="18"/>
      <c r="CPL262" s="18"/>
      <c r="CPM262" s="18"/>
      <c r="CPN262" s="18"/>
      <c r="CPO262" s="18"/>
      <c r="CPP262" s="18"/>
      <c r="CPQ262" s="18"/>
      <c r="CPR262" s="18"/>
      <c r="CPS262" s="18"/>
      <c r="CPT262" s="18"/>
      <c r="CPU262" s="18"/>
      <c r="CPV262" s="18"/>
      <c r="CPW262" s="18"/>
      <c r="CPX262" s="18"/>
      <c r="CPY262" s="18"/>
      <c r="CPZ262" s="18"/>
      <c r="CQA262" s="18"/>
      <c r="CQB262" s="18"/>
      <c r="CQC262" s="18"/>
      <c r="CQD262" s="18"/>
      <c r="CQE262" s="18"/>
      <c r="CQF262" s="18"/>
      <c r="CQG262" s="18"/>
      <c r="CQH262" s="18"/>
      <c r="CQI262" s="18"/>
      <c r="CQJ262" s="18"/>
      <c r="CQK262" s="18"/>
      <c r="CQL262" s="18"/>
      <c r="CQM262" s="18"/>
      <c r="CQN262" s="18"/>
      <c r="CQO262" s="18"/>
      <c r="CQP262" s="18"/>
      <c r="CQQ262" s="18"/>
      <c r="CQR262" s="18"/>
      <c r="CQS262" s="18"/>
      <c r="CQT262" s="18"/>
      <c r="CQU262" s="18"/>
      <c r="CQV262" s="18"/>
      <c r="CQW262" s="18"/>
      <c r="CQX262" s="18"/>
      <c r="CQY262" s="18"/>
      <c r="CQZ262" s="18"/>
      <c r="CRA262" s="18"/>
      <c r="CRB262" s="18"/>
      <c r="CRC262" s="18"/>
      <c r="CRD262" s="18"/>
      <c r="CRE262" s="18"/>
      <c r="CRF262" s="18"/>
      <c r="CRG262" s="18"/>
      <c r="CRH262" s="18"/>
      <c r="CRI262" s="18"/>
      <c r="CRJ262" s="18"/>
      <c r="CRK262" s="18"/>
      <c r="CRL262" s="18"/>
      <c r="CRM262" s="18"/>
      <c r="CRN262" s="18"/>
      <c r="CRO262" s="18"/>
      <c r="CRP262" s="18"/>
      <c r="CRQ262" s="18"/>
      <c r="CRR262" s="18"/>
      <c r="CRS262" s="18"/>
      <c r="CRT262" s="18"/>
      <c r="CRU262" s="18"/>
      <c r="CRV262" s="18"/>
      <c r="CRW262" s="18"/>
      <c r="CRX262" s="18"/>
      <c r="CRY262" s="18"/>
      <c r="CRZ262" s="18"/>
      <c r="CSA262" s="18"/>
      <c r="CSB262" s="18"/>
      <c r="CSC262" s="18"/>
      <c r="CSD262" s="18"/>
      <c r="CSE262" s="18"/>
      <c r="CSF262" s="18"/>
      <c r="CSG262" s="18"/>
      <c r="CSH262" s="18"/>
      <c r="CSI262" s="18"/>
      <c r="CSJ262" s="18"/>
      <c r="CSK262" s="18"/>
      <c r="CSL262" s="18"/>
      <c r="CSM262" s="18"/>
      <c r="CSN262" s="18"/>
      <c r="CSO262" s="18"/>
      <c r="CSP262" s="18"/>
      <c r="CSQ262" s="18"/>
      <c r="CSR262" s="18"/>
      <c r="CSS262" s="18"/>
      <c r="CST262" s="18"/>
      <c r="CSU262" s="18"/>
      <c r="CSV262" s="18"/>
      <c r="CSW262" s="18"/>
      <c r="CSX262" s="18"/>
      <c r="CSY262" s="18"/>
      <c r="CSZ262" s="18"/>
      <c r="CTA262" s="18"/>
      <c r="CTB262" s="18"/>
      <c r="CTC262" s="18"/>
      <c r="CTD262" s="18"/>
      <c r="CTE262" s="18"/>
      <c r="CTF262" s="18"/>
      <c r="CTG262" s="18"/>
      <c r="CTH262" s="18"/>
      <c r="CTI262" s="18"/>
      <c r="CTJ262" s="18"/>
      <c r="CTK262" s="18"/>
      <c r="CTL262" s="18"/>
      <c r="CTM262" s="18"/>
      <c r="CTN262" s="18"/>
      <c r="CTO262" s="18"/>
      <c r="CTP262" s="18"/>
      <c r="CTQ262" s="18"/>
      <c r="CTR262" s="18"/>
      <c r="CTS262" s="18"/>
      <c r="CTT262" s="18"/>
      <c r="CTU262" s="18"/>
      <c r="CTV262" s="18"/>
      <c r="CTW262" s="18"/>
      <c r="CTX262" s="18"/>
      <c r="CTY262" s="18"/>
      <c r="CTZ262" s="18"/>
      <c r="CUA262" s="18"/>
      <c r="CUB262" s="18"/>
      <c r="CUC262" s="18"/>
      <c r="CUD262" s="18"/>
      <c r="CUE262" s="18"/>
      <c r="CUF262" s="18"/>
      <c r="CUG262" s="18"/>
      <c r="CUH262" s="18"/>
      <c r="CUI262" s="18"/>
      <c r="CUJ262" s="18"/>
      <c r="CUK262" s="18"/>
      <c r="CUL262" s="18"/>
      <c r="CUM262" s="18"/>
      <c r="CUN262" s="18"/>
      <c r="CUO262" s="18"/>
      <c r="CUP262" s="18"/>
      <c r="CUQ262" s="18"/>
      <c r="CUR262" s="18"/>
      <c r="CUS262" s="18"/>
      <c r="CUT262" s="18"/>
      <c r="CUU262" s="18"/>
      <c r="CUV262" s="18"/>
      <c r="CUW262" s="18"/>
      <c r="CUX262" s="18"/>
      <c r="CUY262" s="18"/>
      <c r="CUZ262" s="18"/>
      <c r="CVA262" s="18"/>
      <c r="CVB262" s="18"/>
      <c r="CVC262" s="18"/>
      <c r="CVD262" s="18"/>
      <c r="CVE262" s="18"/>
      <c r="CVF262" s="18"/>
      <c r="CVG262" s="18"/>
      <c r="CVH262" s="18"/>
      <c r="CVI262" s="18"/>
      <c r="CVJ262" s="18"/>
      <c r="CVK262" s="18"/>
      <c r="CVL262" s="18"/>
      <c r="CVM262" s="18"/>
      <c r="CVN262" s="18"/>
      <c r="CVO262" s="18"/>
      <c r="CVP262" s="18"/>
      <c r="CVQ262" s="18"/>
      <c r="CVR262" s="18"/>
      <c r="CVS262" s="18"/>
      <c r="CVT262" s="18"/>
      <c r="CVU262" s="18"/>
      <c r="CVV262" s="18"/>
      <c r="CVW262" s="18"/>
      <c r="CVX262" s="18"/>
      <c r="CVY262" s="18"/>
      <c r="CVZ262" s="18"/>
      <c r="CWA262" s="18"/>
      <c r="CWB262" s="18"/>
      <c r="CWC262" s="18"/>
      <c r="CWD262" s="18"/>
      <c r="CWE262" s="18"/>
      <c r="CWF262" s="18"/>
      <c r="CWG262" s="18"/>
      <c r="CWH262" s="18"/>
      <c r="CWI262" s="18"/>
      <c r="CWJ262" s="18"/>
      <c r="CWK262" s="18"/>
      <c r="CWL262" s="18"/>
      <c r="CWM262" s="18"/>
      <c r="CWN262" s="18"/>
      <c r="CWO262" s="18"/>
      <c r="CWP262" s="18"/>
      <c r="CWQ262" s="18"/>
      <c r="CWR262" s="18"/>
      <c r="CWS262" s="18"/>
      <c r="CWT262" s="18"/>
      <c r="CWU262" s="18"/>
      <c r="CWV262" s="18"/>
      <c r="CWW262" s="18"/>
      <c r="CWX262" s="18"/>
      <c r="CWY262" s="18"/>
      <c r="CWZ262" s="18"/>
      <c r="CXA262" s="18"/>
      <c r="CXB262" s="18"/>
      <c r="CXC262" s="18"/>
      <c r="CXD262" s="18"/>
      <c r="CXE262" s="18"/>
      <c r="CXF262" s="18"/>
      <c r="CXG262" s="18"/>
      <c r="CXH262" s="18"/>
      <c r="CXI262" s="18"/>
      <c r="CXJ262" s="18"/>
      <c r="CXK262" s="18"/>
      <c r="CXL262" s="18"/>
      <c r="CXM262" s="18"/>
      <c r="CXN262" s="18"/>
      <c r="CXO262" s="18"/>
      <c r="CXP262" s="18"/>
      <c r="CXQ262" s="18"/>
      <c r="CXR262" s="18"/>
      <c r="CXS262" s="18"/>
      <c r="CXT262" s="18"/>
      <c r="CXU262" s="18"/>
      <c r="CXV262" s="18"/>
      <c r="CXW262" s="18"/>
      <c r="CXX262" s="18"/>
      <c r="CXY262" s="18"/>
      <c r="CXZ262" s="18"/>
      <c r="CYA262" s="18"/>
      <c r="CYB262" s="18"/>
      <c r="CYC262" s="18"/>
      <c r="CYD262" s="18"/>
      <c r="CYE262" s="18"/>
      <c r="CYF262" s="18"/>
      <c r="CYG262" s="18"/>
      <c r="CYH262" s="18"/>
      <c r="CYI262" s="18"/>
      <c r="CYJ262" s="18"/>
      <c r="CYK262" s="18"/>
      <c r="CYL262" s="18"/>
      <c r="CYM262" s="18"/>
      <c r="CYN262" s="18"/>
      <c r="CYO262" s="18"/>
      <c r="CYP262" s="18"/>
      <c r="CYQ262" s="18"/>
      <c r="CYR262" s="18"/>
      <c r="CYS262" s="18"/>
      <c r="CYT262" s="18"/>
      <c r="CYU262" s="18"/>
      <c r="CYV262" s="18"/>
      <c r="CYW262" s="18"/>
      <c r="CYX262" s="18"/>
      <c r="CYY262" s="18"/>
      <c r="CYZ262" s="18"/>
      <c r="CZA262" s="18"/>
      <c r="CZB262" s="18"/>
      <c r="CZC262" s="18"/>
      <c r="CZD262" s="18"/>
      <c r="CZE262" s="18"/>
      <c r="CZF262" s="18"/>
      <c r="CZG262" s="18"/>
      <c r="CZH262" s="18"/>
      <c r="CZI262" s="18"/>
      <c r="CZJ262" s="18"/>
      <c r="CZK262" s="18"/>
      <c r="CZL262" s="18"/>
      <c r="CZM262" s="18"/>
      <c r="CZN262" s="18"/>
      <c r="CZO262" s="18"/>
      <c r="CZP262" s="18"/>
      <c r="CZQ262" s="18"/>
      <c r="CZR262" s="18"/>
      <c r="CZS262" s="18"/>
      <c r="CZT262" s="18"/>
      <c r="CZU262" s="18"/>
      <c r="CZV262" s="18"/>
      <c r="CZW262" s="18"/>
      <c r="CZX262" s="18"/>
      <c r="CZY262" s="18"/>
      <c r="CZZ262" s="18"/>
      <c r="DAA262" s="18"/>
      <c r="DAB262" s="18"/>
      <c r="DAC262" s="18"/>
      <c r="DAD262" s="18"/>
      <c r="DAE262" s="18"/>
      <c r="DAF262" s="18"/>
      <c r="DAG262" s="18"/>
      <c r="DAH262" s="18"/>
      <c r="DAI262" s="18"/>
      <c r="DAJ262" s="18"/>
      <c r="DAK262" s="18"/>
      <c r="DAL262" s="18"/>
      <c r="DAM262" s="18"/>
      <c r="DAN262" s="18"/>
      <c r="DAO262" s="18"/>
      <c r="DAP262" s="18"/>
      <c r="DAQ262" s="18"/>
      <c r="DAR262" s="18"/>
      <c r="DAS262" s="18"/>
      <c r="DAT262" s="18"/>
      <c r="DAU262" s="18"/>
      <c r="DAV262" s="18"/>
      <c r="DAW262" s="18"/>
      <c r="DAX262" s="18"/>
      <c r="DAY262" s="18"/>
      <c r="DAZ262" s="18"/>
      <c r="DBA262" s="18"/>
      <c r="DBB262" s="18"/>
      <c r="DBC262" s="18"/>
      <c r="DBD262" s="18"/>
      <c r="DBE262" s="18"/>
      <c r="DBF262" s="18"/>
      <c r="DBG262" s="18"/>
      <c r="DBH262" s="18"/>
      <c r="DBI262" s="18"/>
      <c r="DBJ262" s="18"/>
      <c r="DBK262" s="18"/>
      <c r="DBL262" s="18"/>
      <c r="DBM262" s="18"/>
      <c r="DBN262" s="18"/>
      <c r="DBO262" s="18"/>
      <c r="DBP262" s="18"/>
      <c r="DBQ262" s="18"/>
      <c r="DBR262" s="18"/>
      <c r="DBS262" s="18"/>
      <c r="DBT262" s="18"/>
      <c r="DBU262" s="18"/>
      <c r="DBV262" s="18"/>
      <c r="DBW262" s="18"/>
      <c r="DBX262" s="18"/>
      <c r="DBY262" s="18"/>
      <c r="DBZ262" s="18"/>
      <c r="DCA262" s="18"/>
      <c r="DCB262" s="18"/>
      <c r="DCC262" s="18"/>
      <c r="DCD262" s="18"/>
      <c r="DCE262" s="18"/>
      <c r="DCF262" s="18"/>
      <c r="DCG262" s="18"/>
      <c r="DCH262" s="18"/>
      <c r="DCI262" s="18"/>
      <c r="DCJ262" s="18"/>
      <c r="DCK262" s="18"/>
      <c r="DCL262" s="18"/>
      <c r="DCM262" s="18"/>
      <c r="DCN262" s="18"/>
      <c r="DCO262" s="18"/>
      <c r="DCP262" s="18"/>
      <c r="DCQ262" s="18"/>
      <c r="DCR262" s="18"/>
      <c r="DCS262" s="18"/>
      <c r="DCT262" s="18"/>
      <c r="DCU262" s="18"/>
      <c r="DCV262" s="18"/>
      <c r="DCW262" s="18"/>
      <c r="DCX262" s="18"/>
      <c r="DCY262" s="18"/>
      <c r="DCZ262" s="18"/>
      <c r="DDA262" s="18"/>
      <c r="DDB262" s="18"/>
      <c r="DDC262" s="18"/>
      <c r="DDD262" s="18"/>
      <c r="DDE262" s="18"/>
      <c r="DDF262" s="18"/>
      <c r="DDG262" s="18"/>
      <c r="DDH262" s="18"/>
      <c r="DDI262" s="18"/>
      <c r="DDJ262" s="18"/>
      <c r="DDK262" s="18"/>
      <c r="DDL262" s="18"/>
      <c r="DDM262" s="18"/>
      <c r="DDN262" s="18"/>
      <c r="DDO262" s="18"/>
      <c r="DDP262" s="18"/>
      <c r="DDQ262" s="18"/>
      <c r="DDR262" s="18"/>
      <c r="DDS262" s="18"/>
      <c r="DDT262" s="18"/>
      <c r="DDU262" s="18"/>
      <c r="DDV262" s="18"/>
      <c r="DDW262" s="18"/>
      <c r="DDX262" s="18"/>
      <c r="DDY262" s="18"/>
      <c r="DDZ262" s="18"/>
      <c r="DEA262" s="18"/>
      <c r="DEB262" s="18"/>
      <c r="DEC262" s="18"/>
      <c r="DED262" s="18"/>
      <c r="DEE262" s="18"/>
      <c r="DEF262" s="18"/>
      <c r="DEG262" s="18"/>
      <c r="DEH262" s="18"/>
      <c r="DEI262" s="18"/>
      <c r="DEJ262" s="18"/>
      <c r="DEK262" s="18"/>
      <c r="DEL262" s="18"/>
      <c r="DEM262" s="18"/>
      <c r="DEN262" s="18"/>
      <c r="DEO262" s="18"/>
      <c r="DEP262" s="18"/>
      <c r="DEQ262" s="18"/>
      <c r="DER262" s="18"/>
      <c r="DES262" s="18"/>
      <c r="DET262" s="18"/>
      <c r="DEU262" s="18"/>
      <c r="DEV262" s="18"/>
      <c r="DEW262" s="18"/>
      <c r="DEX262" s="18"/>
      <c r="DEY262" s="18"/>
      <c r="DEZ262" s="18"/>
      <c r="DFA262" s="18"/>
      <c r="DFB262" s="18"/>
      <c r="DFC262" s="18"/>
      <c r="DFD262" s="18"/>
      <c r="DFE262" s="18"/>
      <c r="DFF262" s="18"/>
      <c r="DFG262" s="18"/>
      <c r="DFH262" s="18"/>
      <c r="DFI262" s="18"/>
      <c r="DFJ262" s="18"/>
      <c r="DFK262" s="18"/>
      <c r="DFL262" s="18"/>
      <c r="DFM262" s="18"/>
      <c r="DFN262" s="18"/>
      <c r="DFO262" s="18"/>
      <c r="DFP262" s="18"/>
      <c r="DFQ262" s="18"/>
      <c r="DFR262" s="18"/>
      <c r="DFS262" s="18"/>
      <c r="DFT262" s="18"/>
      <c r="DFU262" s="18"/>
      <c r="DFV262" s="18"/>
      <c r="DFW262" s="18"/>
      <c r="DFX262" s="18"/>
      <c r="DFY262" s="18"/>
      <c r="DFZ262" s="18"/>
      <c r="DGA262" s="18"/>
      <c r="DGB262" s="18"/>
      <c r="DGC262" s="18"/>
      <c r="DGD262" s="18"/>
      <c r="DGE262" s="18"/>
      <c r="DGF262" s="18"/>
      <c r="DGG262" s="18"/>
      <c r="DGH262" s="18"/>
      <c r="DGI262" s="18"/>
      <c r="DGJ262" s="18"/>
      <c r="DGK262" s="18"/>
      <c r="DGL262" s="18"/>
      <c r="DGM262" s="18"/>
      <c r="DGN262" s="18"/>
      <c r="DGO262" s="18"/>
      <c r="DGP262" s="18"/>
      <c r="DGQ262" s="18"/>
      <c r="DGR262" s="18"/>
      <c r="DGS262" s="18"/>
      <c r="DGT262" s="18"/>
      <c r="DGU262" s="18"/>
      <c r="DGV262" s="18"/>
      <c r="DGW262" s="18"/>
      <c r="DGX262" s="18"/>
      <c r="DGY262" s="18"/>
      <c r="DGZ262" s="18"/>
      <c r="DHA262" s="18"/>
      <c r="DHB262" s="18"/>
      <c r="DHC262" s="18"/>
      <c r="DHD262" s="18"/>
      <c r="DHE262" s="18"/>
      <c r="DHF262" s="18"/>
      <c r="DHG262" s="18"/>
      <c r="DHH262" s="18"/>
      <c r="DHI262" s="18"/>
      <c r="DHJ262" s="18"/>
      <c r="DHK262" s="18"/>
      <c r="DHL262" s="18"/>
      <c r="DHM262" s="18"/>
      <c r="DHN262" s="18"/>
      <c r="DHO262" s="18"/>
      <c r="DHP262" s="18"/>
      <c r="DHQ262" s="18"/>
      <c r="DHR262" s="18"/>
      <c r="DHS262" s="18"/>
      <c r="DHT262" s="18"/>
      <c r="DHU262" s="18"/>
      <c r="DHV262" s="18"/>
      <c r="DHW262" s="18"/>
      <c r="DHX262" s="18"/>
      <c r="DHY262" s="18"/>
      <c r="DHZ262" s="18"/>
      <c r="DIA262" s="18"/>
      <c r="DIB262" s="18"/>
      <c r="DIC262" s="18"/>
      <c r="DID262" s="18"/>
      <c r="DIE262" s="18"/>
      <c r="DIF262" s="18"/>
      <c r="DIG262" s="18"/>
      <c r="DIH262" s="18"/>
      <c r="DII262" s="18"/>
      <c r="DIJ262" s="18"/>
      <c r="DIK262" s="18"/>
      <c r="DIL262" s="18"/>
      <c r="DIM262" s="18"/>
      <c r="DIN262" s="18"/>
      <c r="DIO262" s="18"/>
      <c r="DIP262" s="18"/>
      <c r="DIQ262" s="18"/>
      <c r="DIR262" s="18"/>
      <c r="DIS262" s="18"/>
      <c r="DIT262" s="18"/>
      <c r="DIU262" s="18"/>
      <c r="DIV262" s="18"/>
      <c r="DIW262" s="18"/>
      <c r="DIX262" s="18"/>
      <c r="DIY262" s="18"/>
      <c r="DIZ262" s="18"/>
      <c r="DJA262" s="18"/>
      <c r="DJB262" s="18"/>
      <c r="DJC262" s="18"/>
      <c r="DJD262" s="18"/>
      <c r="DJE262" s="18"/>
      <c r="DJF262" s="18"/>
      <c r="DJG262" s="18"/>
      <c r="DJH262" s="18"/>
      <c r="DJI262" s="18"/>
      <c r="DJJ262" s="18"/>
      <c r="DJK262" s="18"/>
      <c r="DJL262" s="18"/>
      <c r="DJM262" s="18"/>
      <c r="DJN262" s="18"/>
      <c r="DJO262" s="18"/>
      <c r="DJP262" s="18"/>
      <c r="DJQ262" s="18"/>
      <c r="DJR262" s="18"/>
      <c r="DJS262" s="18"/>
      <c r="DJT262" s="18"/>
      <c r="DJU262" s="18"/>
      <c r="DJV262" s="18"/>
      <c r="DJW262" s="18"/>
      <c r="DJX262" s="18"/>
      <c r="DJY262" s="18"/>
      <c r="DJZ262" s="18"/>
      <c r="DKA262" s="18"/>
      <c r="DKB262" s="18"/>
      <c r="DKC262" s="18"/>
      <c r="DKD262" s="18"/>
      <c r="DKE262" s="18"/>
      <c r="DKF262" s="18"/>
      <c r="DKG262" s="18"/>
      <c r="DKH262" s="18"/>
      <c r="DKI262" s="18"/>
      <c r="DKJ262" s="18"/>
      <c r="DKK262" s="18"/>
      <c r="DKL262" s="18"/>
      <c r="DKM262" s="18"/>
      <c r="DKN262" s="18"/>
      <c r="DKO262" s="18"/>
      <c r="DKP262" s="18"/>
      <c r="DKQ262" s="18"/>
      <c r="DKR262" s="18"/>
      <c r="DKS262" s="18"/>
      <c r="DKT262" s="18"/>
      <c r="DKU262" s="18"/>
      <c r="DKV262" s="18"/>
      <c r="DKW262" s="18"/>
      <c r="DKX262" s="18"/>
      <c r="DKY262" s="18"/>
      <c r="DKZ262" s="18"/>
      <c r="DLA262" s="18"/>
      <c r="DLB262" s="18"/>
      <c r="DLC262" s="18"/>
      <c r="DLD262" s="18"/>
      <c r="DLE262" s="18"/>
      <c r="DLF262" s="18"/>
      <c r="DLG262" s="18"/>
      <c r="DLH262" s="18"/>
      <c r="DLI262" s="18"/>
      <c r="DLJ262" s="18"/>
      <c r="DLK262" s="18"/>
      <c r="DLL262" s="18"/>
      <c r="DLM262" s="18"/>
      <c r="DLN262" s="18"/>
      <c r="DLO262" s="18"/>
      <c r="DLP262" s="18"/>
      <c r="DLQ262" s="18"/>
      <c r="DLR262" s="18"/>
      <c r="DLS262" s="18"/>
      <c r="DLT262" s="18"/>
      <c r="DLU262" s="18"/>
      <c r="DLV262" s="18"/>
      <c r="DLW262" s="18"/>
      <c r="DLX262" s="18"/>
      <c r="DLY262" s="18"/>
      <c r="DLZ262" s="18"/>
      <c r="DMA262" s="18"/>
      <c r="DMB262" s="18"/>
      <c r="DMC262" s="18"/>
      <c r="DMD262" s="18"/>
      <c r="DME262" s="18"/>
      <c r="DMF262" s="18"/>
      <c r="DMG262" s="18"/>
      <c r="DMH262" s="18"/>
      <c r="DMI262" s="18"/>
      <c r="DMJ262" s="18"/>
      <c r="DMK262" s="18"/>
      <c r="DML262" s="18"/>
      <c r="DMM262" s="18"/>
      <c r="DMN262" s="18"/>
      <c r="DMO262" s="18"/>
      <c r="DMP262" s="18"/>
      <c r="DMQ262" s="18"/>
      <c r="DMR262" s="18"/>
      <c r="DMS262" s="18"/>
      <c r="DMT262" s="18"/>
      <c r="DMU262" s="18"/>
      <c r="DMV262" s="18"/>
      <c r="DMW262" s="18"/>
      <c r="DMX262" s="18"/>
      <c r="DMY262" s="18"/>
      <c r="DMZ262" s="18"/>
      <c r="DNA262" s="18"/>
      <c r="DNB262" s="18"/>
      <c r="DNC262" s="18"/>
      <c r="DND262" s="18"/>
      <c r="DNE262" s="18"/>
      <c r="DNF262" s="18"/>
      <c r="DNG262" s="18"/>
      <c r="DNH262" s="18"/>
      <c r="DNI262" s="18"/>
      <c r="DNJ262" s="18"/>
      <c r="DNK262" s="18"/>
      <c r="DNL262" s="18"/>
      <c r="DNM262" s="18"/>
      <c r="DNN262" s="18"/>
      <c r="DNO262" s="18"/>
      <c r="DNP262" s="18"/>
      <c r="DNQ262" s="18"/>
      <c r="DNR262" s="18"/>
      <c r="DNS262" s="18"/>
      <c r="DNT262" s="18"/>
      <c r="DNU262" s="18"/>
      <c r="DNV262" s="18"/>
      <c r="DNW262" s="18"/>
      <c r="DNX262" s="18"/>
      <c r="DNY262" s="18"/>
      <c r="DNZ262" s="18"/>
      <c r="DOA262" s="18"/>
      <c r="DOB262" s="18"/>
      <c r="DOC262" s="18"/>
      <c r="DOD262" s="18"/>
      <c r="DOE262" s="18"/>
      <c r="DOF262" s="18"/>
      <c r="DOG262" s="18"/>
      <c r="DOH262" s="18"/>
      <c r="DOI262" s="18"/>
      <c r="DOJ262" s="18"/>
      <c r="DOK262" s="18"/>
      <c r="DOL262" s="18"/>
      <c r="DOM262" s="18"/>
      <c r="DON262" s="18"/>
      <c r="DOO262" s="18"/>
      <c r="DOP262" s="18"/>
      <c r="DOQ262" s="18"/>
      <c r="DOR262" s="18"/>
      <c r="DOS262" s="18"/>
      <c r="DOT262" s="18"/>
      <c r="DOU262" s="18"/>
      <c r="DOV262" s="18"/>
      <c r="DOW262" s="18"/>
      <c r="DOX262" s="18"/>
      <c r="DOY262" s="18"/>
      <c r="DOZ262" s="18"/>
      <c r="DPA262" s="18"/>
      <c r="DPB262" s="18"/>
      <c r="DPC262" s="18"/>
      <c r="DPD262" s="18"/>
      <c r="DPE262" s="18"/>
      <c r="DPF262" s="18"/>
      <c r="DPG262" s="18"/>
      <c r="DPH262" s="18"/>
      <c r="DPI262" s="18"/>
      <c r="DPJ262" s="18"/>
      <c r="DPK262" s="18"/>
      <c r="DPL262" s="18"/>
      <c r="DPM262" s="18"/>
      <c r="DPN262" s="18"/>
      <c r="DPO262" s="18"/>
      <c r="DPP262" s="18"/>
      <c r="DPQ262" s="18"/>
      <c r="DPR262" s="18"/>
      <c r="DPS262" s="18"/>
      <c r="DPT262" s="18"/>
      <c r="DPU262" s="18"/>
      <c r="DPV262" s="18"/>
      <c r="DPW262" s="18"/>
      <c r="DPX262" s="18"/>
      <c r="DPY262" s="18"/>
      <c r="DPZ262" s="18"/>
      <c r="DQA262" s="18"/>
      <c r="DQB262" s="18"/>
      <c r="DQC262" s="18"/>
      <c r="DQD262" s="18"/>
      <c r="DQE262" s="18"/>
      <c r="DQF262" s="18"/>
      <c r="DQG262" s="18"/>
      <c r="DQH262" s="18"/>
      <c r="DQI262" s="18"/>
      <c r="DQJ262" s="18"/>
      <c r="DQK262" s="18"/>
      <c r="DQL262" s="18"/>
      <c r="DQM262" s="18"/>
      <c r="DQN262" s="18"/>
      <c r="DQO262" s="18"/>
      <c r="DQP262" s="18"/>
      <c r="DQQ262" s="18"/>
      <c r="DQR262" s="18"/>
      <c r="DQS262" s="18"/>
      <c r="DQT262" s="18"/>
      <c r="DQU262" s="18"/>
      <c r="DQV262" s="18"/>
      <c r="DQW262" s="18"/>
      <c r="DQX262" s="18"/>
      <c r="DQY262" s="18"/>
      <c r="DQZ262" s="18"/>
      <c r="DRA262" s="18"/>
      <c r="DRB262" s="18"/>
      <c r="DRC262" s="18"/>
      <c r="DRD262" s="18"/>
      <c r="DRE262" s="18"/>
      <c r="DRF262" s="18"/>
      <c r="DRG262" s="18"/>
      <c r="DRH262" s="18"/>
      <c r="DRI262" s="18"/>
      <c r="DRJ262" s="18"/>
      <c r="DRK262" s="18"/>
      <c r="DRL262" s="18"/>
      <c r="DRM262" s="18"/>
      <c r="DRN262" s="18"/>
      <c r="DRO262" s="18"/>
      <c r="DRP262" s="18"/>
      <c r="DRQ262" s="18"/>
      <c r="DRR262" s="18"/>
      <c r="DRS262" s="18"/>
      <c r="DRT262" s="18"/>
      <c r="DRU262" s="18"/>
      <c r="DRV262" s="18"/>
      <c r="DRW262" s="18"/>
      <c r="DRX262" s="18"/>
      <c r="DRY262" s="18"/>
      <c r="DRZ262" s="18"/>
      <c r="DSA262" s="18"/>
      <c r="DSB262" s="18"/>
      <c r="DSC262" s="18"/>
      <c r="DSD262" s="18"/>
      <c r="DSE262" s="18"/>
      <c r="DSF262" s="18"/>
      <c r="DSG262" s="18"/>
      <c r="DSH262" s="18"/>
      <c r="DSI262" s="18"/>
      <c r="DSJ262" s="18"/>
      <c r="DSK262" s="18"/>
      <c r="DSL262" s="18"/>
      <c r="DSM262" s="18"/>
      <c r="DSN262" s="18"/>
      <c r="DSO262" s="18"/>
      <c r="DSP262" s="18"/>
      <c r="DSQ262" s="18"/>
      <c r="DSR262" s="18"/>
      <c r="DSS262" s="18"/>
      <c r="DST262" s="18"/>
      <c r="DSU262" s="18"/>
      <c r="DSV262" s="18"/>
      <c r="DSW262" s="18"/>
      <c r="DSX262" s="18"/>
      <c r="DSY262" s="18"/>
      <c r="DSZ262" s="18"/>
      <c r="DTA262" s="18"/>
      <c r="DTB262" s="18"/>
      <c r="DTC262" s="18"/>
      <c r="DTD262" s="18"/>
      <c r="DTE262" s="18"/>
      <c r="DTF262" s="18"/>
      <c r="DTG262" s="18"/>
      <c r="DTH262" s="18"/>
      <c r="DTI262" s="18"/>
      <c r="DTJ262" s="18"/>
      <c r="DTK262" s="18"/>
      <c r="DTL262" s="18"/>
      <c r="DTM262" s="18"/>
      <c r="DTN262" s="18"/>
      <c r="DTO262" s="18"/>
      <c r="DTP262" s="18"/>
      <c r="DTQ262" s="18"/>
      <c r="DTR262" s="18"/>
      <c r="DTS262" s="18"/>
      <c r="DTT262" s="18"/>
      <c r="DTU262" s="18"/>
      <c r="DTV262" s="18"/>
      <c r="DTW262" s="18"/>
      <c r="DTX262" s="18"/>
      <c r="DTY262" s="18"/>
      <c r="DTZ262" s="18"/>
      <c r="DUA262" s="18"/>
      <c r="DUB262" s="18"/>
      <c r="DUC262" s="18"/>
      <c r="DUD262" s="18"/>
      <c r="DUE262" s="18"/>
      <c r="DUF262" s="18"/>
      <c r="DUG262" s="18"/>
      <c r="DUH262" s="18"/>
      <c r="DUI262" s="18"/>
      <c r="DUJ262" s="18"/>
      <c r="DUK262" s="18"/>
      <c r="DUL262" s="18"/>
      <c r="DUM262" s="18"/>
      <c r="DUN262" s="18"/>
      <c r="DUO262" s="18"/>
      <c r="DUP262" s="18"/>
      <c r="DUQ262" s="18"/>
      <c r="DUR262" s="18"/>
      <c r="DUS262" s="18"/>
      <c r="DUT262" s="18"/>
      <c r="DUU262" s="18"/>
      <c r="DUV262" s="18"/>
      <c r="DUW262" s="18"/>
      <c r="DUX262" s="18"/>
      <c r="DUY262" s="18"/>
      <c r="DUZ262" s="18"/>
      <c r="DVA262" s="18"/>
      <c r="DVB262" s="18"/>
      <c r="DVC262" s="18"/>
      <c r="DVD262" s="18"/>
      <c r="DVE262" s="18"/>
      <c r="DVF262" s="18"/>
      <c r="DVG262" s="18"/>
      <c r="DVH262" s="18"/>
      <c r="DVI262" s="18"/>
      <c r="DVJ262" s="18"/>
      <c r="DVK262" s="18"/>
      <c r="DVL262" s="18"/>
      <c r="DVM262" s="18"/>
      <c r="DVN262" s="18"/>
      <c r="DVO262" s="18"/>
      <c r="DVP262" s="18"/>
      <c r="DVQ262" s="18"/>
      <c r="DVR262" s="18"/>
      <c r="DVS262" s="18"/>
      <c r="DVT262" s="18"/>
      <c r="DVU262" s="18"/>
      <c r="DVV262" s="18"/>
      <c r="DVW262" s="18"/>
      <c r="DVX262" s="18"/>
      <c r="DVY262" s="18"/>
      <c r="DVZ262" s="18"/>
      <c r="DWA262" s="18"/>
      <c r="DWB262" s="18"/>
      <c r="DWC262" s="18"/>
      <c r="DWD262" s="18"/>
      <c r="DWE262" s="18"/>
      <c r="DWF262" s="18"/>
      <c r="DWG262" s="18"/>
      <c r="DWH262" s="18"/>
      <c r="DWI262" s="18"/>
      <c r="DWJ262" s="18"/>
      <c r="DWK262" s="18"/>
      <c r="DWL262" s="18"/>
      <c r="DWM262" s="18"/>
      <c r="DWN262" s="18"/>
      <c r="DWO262" s="18"/>
      <c r="DWP262" s="18"/>
      <c r="DWQ262" s="18"/>
      <c r="DWR262" s="18"/>
      <c r="DWS262" s="18"/>
      <c r="DWT262" s="18"/>
      <c r="DWU262" s="18"/>
      <c r="DWV262" s="18"/>
      <c r="DWW262" s="18"/>
      <c r="DWX262" s="18"/>
      <c r="DWY262" s="18"/>
      <c r="DWZ262" s="18"/>
      <c r="DXA262" s="18"/>
      <c r="DXB262" s="18"/>
      <c r="DXC262" s="18"/>
      <c r="DXD262" s="18"/>
      <c r="DXE262" s="18"/>
      <c r="DXF262" s="18"/>
      <c r="DXG262" s="18"/>
      <c r="DXH262" s="18"/>
      <c r="DXI262" s="18"/>
      <c r="DXJ262" s="18"/>
      <c r="DXK262" s="18"/>
      <c r="DXL262" s="18"/>
      <c r="DXM262" s="18"/>
      <c r="DXN262" s="18"/>
      <c r="DXO262" s="18"/>
      <c r="DXP262" s="18"/>
      <c r="DXQ262" s="18"/>
      <c r="DXR262" s="18"/>
      <c r="DXS262" s="18"/>
      <c r="DXT262" s="18"/>
      <c r="DXU262" s="18"/>
      <c r="DXV262" s="18"/>
      <c r="DXW262" s="18"/>
      <c r="DXX262" s="18"/>
      <c r="DXY262" s="18"/>
      <c r="DXZ262" s="18"/>
      <c r="DYA262" s="18"/>
      <c r="DYB262" s="18"/>
      <c r="DYC262" s="18"/>
      <c r="DYD262" s="18"/>
      <c r="DYE262" s="18"/>
      <c r="DYF262" s="18"/>
      <c r="DYG262" s="18"/>
      <c r="DYH262" s="18"/>
      <c r="DYI262" s="18"/>
      <c r="DYJ262" s="18"/>
      <c r="DYK262" s="18"/>
      <c r="DYL262" s="18"/>
      <c r="DYM262" s="18"/>
      <c r="DYN262" s="18"/>
      <c r="DYO262" s="18"/>
      <c r="DYP262" s="18"/>
      <c r="DYQ262" s="18"/>
      <c r="DYR262" s="18"/>
      <c r="DYS262" s="18"/>
      <c r="DYT262" s="18"/>
      <c r="DYU262" s="18"/>
      <c r="DYV262" s="18"/>
      <c r="DYW262" s="18"/>
      <c r="DYX262" s="18"/>
      <c r="DYY262" s="18"/>
      <c r="DYZ262" s="18"/>
      <c r="DZA262" s="18"/>
      <c r="DZB262" s="18"/>
      <c r="DZC262" s="18"/>
      <c r="DZD262" s="18"/>
      <c r="DZE262" s="18"/>
      <c r="DZF262" s="18"/>
      <c r="DZG262" s="18"/>
      <c r="DZH262" s="18"/>
      <c r="DZI262" s="18"/>
      <c r="DZJ262" s="18"/>
      <c r="DZK262" s="18"/>
      <c r="DZL262" s="18"/>
      <c r="DZM262" s="18"/>
      <c r="DZN262" s="18"/>
      <c r="DZO262" s="18"/>
      <c r="DZP262" s="18"/>
      <c r="DZQ262" s="18"/>
      <c r="DZR262" s="18"/>
      <c r="DZS262" s="18"/>
      <c r="DZT262" s="18"/>
      <c r="DZU262" s="18"/>
      <c r="DZV262" s="18"/>
      <c r="DZW262" s="18"/>
      <c r="DZX262" s="18"/>
      <c r="DZY262" s="18"/>
      <c r="DZZ262" s="18"/>
      <c r="EAA262" s="18"/>
      <c r="EAB262" s="18"/>
      <c r="EAC262" s="18"/>
      <c r="EAD262" s="18"/>
      <c r="EAE262" s="18"/>
      <c r="EAF262" s="18"/>
      <c r="EAG262" s="18"/>
      <c r="EAH262" s="18"/>
      <c r="EAI262" s="18"/>
      <c r="EAJ262" s="18"/>
      <c r="EAK262" s="18"/>
      <c r="EAL262" s="18"/>
      <c r="EAM262" s="18"/>
      <c r="EAN262" s="18"/>
      <c r="EAO262" s="18"/>
      <c r="EAP262" s="18"/>
      <c r="EAQ262" s="18"/>
      <c r="EAR262" s="18"/>
      <c r="EAS262" s="18"/>
      <c r="EAT262" s="18"/>
      <c r="EAU262" s="18"/>
      <c r="EAV262" s="18"/>
      <c r="EAW262" s="18"/>
      <c r="EAX262" s="18"/>
      <c r="EAY262" s="18"/>
      <c r="EAZ262" s="18"/>
      <c r="EBA262" s="18"/>
      <c r="EBB262" s="18"/>
      <c r="EBC262" s="18"/>
      <c r="EBD262" s="18"/>
      <c r="EBE262" s="18"/>
      <c r="EBF262" s="18"/>
      <c r="EBG262" s="18"/>
      <c r="EBH262" s="18"/>
      <c r="EBI262" s="18"/>
      <c r="EBJ262" s="18"/>
      <c r="EBK262" s="18"/>
      <c r="EBL262" s="18"/>
      <c r="EBM262" s="18"/>
      <c r="EBN262" s="18"/>
      <c r="EBO262" s="18"/>
      <c r="EBP262" s="18"/>
      <c r="EBQ262" s="18"/>
      <c r="EBR262" s="18"/>
      <c r="EBS262" s="18"/>
      <c r="EBT262" s="18"/>
      <c r="EBU262" s="18"/>
      <c r="EBV262" s="18"/>
      <c r="EBW262" s="18"/>
      <c r="EBX262" s="18"/>
      <c r="EBY262" s="18"/>
      <c r="EBZ262" s="18"/>
      <c r="ECA262" s="18"/>
      <c r="ECB262" s="18"/>
      <c r="ECC262" s="18"/>
      <c r="ECD262" s="18"/>
      <c r="ECE262" s="18"/>
      <c r="ECF262" s="18"/>
      <c r="ECG262" s="18"/>
      <c r="ECH262" s="18"/>
      <c r="ECI262" s="18"/>
      <c r="ECJ262" s="18"/>
      <c r="ECK262" s="18"/>
      <c r="ECL262" s="18"/>
      <c r="ECM262" s="18"/>
      <c r="ECN262" s="18"/>
      <c r="ECO262" s="18"/>
      <c r="ECP262" s="18"/>
      <c r="ECQ262" s="18"/>
      <c r="ECR262" s="18"/>
      <c r="ECS262" s="18"/>
      <c r="ECT262" s="18"/>
      <c r="ECU262" s="18"/>
      <c r="ECV262" s="18"/>
      <c r="ECW262" s="18"/>
      <c r="ECX262" s="18"/>
      <c r="ECY262" s="18"/>
      <c r="ECZ262" s="18"/>
      <c r="EDA262" s="18"/>
      <c r="EDB262" s="18"/>
      <c r="EDC262" s="18"/>
      <c r="EDD262" s="18"/>
      <c r="EDE262" s="18"/>
      <c r="EDF262" s="18"/>
      <c r="EDG262" s="18"/>
      <c r="EDH262" s="18"/>
      <c r="EDI262" s="18"/>
      <c r="EDJ262" s="18"/>
      <c r="EDK262" s="18"/>
      <c r="EDL262" s="18"/>
      <c r="EDM262" s="18"/>
      <c r="EDN262" s="18"/>
      <c r="EDO262" s="18"/>
      <c r="EDP262" s="18"/>
      <c r="EDQ262" s="18"/>
      <c r="EDR262" s="18"/>
      <c r="EDS262" s="18"/>
      <c r="EDT262" s="18"/>
      <c r="EDU262" s="18"/>
      <c r="EDV262" s="18"/>
      <c r="EDW262" s="18"/>
      <c r="EDX262" s="18"/>
      <c r="EDY262" s="18"/>
      <c r="EDZ262" s="18"/>
      <c r="EEA262" s="18"/>
      <c r="EEB262" s="18"/>
      <c r="EEC262" s="18"/>
      <c r="EED262" s="18"/>
      <c r="EEE262" s="18"/>
      <c r="EEF262" s="18"/>
      <c r="EEG262" s="18"/>
      <c r="EEH262" s="18"/>
      <c r="EEI262" s="18"/>
      <c r="EEJ262" s="18"/>
      <c r="EEK262" s="18"/>
      <c r="EEL262" s="18"/>
      <c r="EEM262" s="18"/>
      <c r="EEN262" s="18"/>
      <c r="EEO262" s="18"/>
      <c r="EEP262" s="18"/>
      <c r="EEQ262" s="18"/>
      <c r="EER262" s="18"/>
      <c r="EES262" s="18"/>
      <c r="EET262" s="18"/>
      <c r="EEU262" s="18"/>
      <c r="EEV262" s="18"/>
      <c r="EEW262" s="18"/>
      <c r="EEX262" s="18"/>
      <c r="EEY262" s="18"/>
      <c r="EEZ262" s="18"/>
      <c r="EFA262" s="18"/>
      <c r="EFB262" s="18"/>
      <c r="EFC262" s="18"/>
      <c r="EFD262" s="18"/>
      <c r="EFE262" s="18"/>
      <c r="EFF262" s="18"/>
      <c r="EFG262" s="18"/>
      <c r="EFH262" s="18"/>
      <c r="EFI262" s="18"/>
      <c r="EFJ262" s="18"/>
      <c r="EFK262" s="18"/>
      <c r="EFL262" s="18"/>
      <c r="EFM262" s="18"/>
      <c r="EFN262" s="18"/>
      <c r="EFO262" s="18"/>
      <c r="EFP262" s="18"/>
      <c r="EFQ262" s="18"/>
      <c r="EFR262" s="18"/>
      <c r="EFS262" s="18"/>
      <c r="EFT262" s="18"/>
      <c r="EFU262" s="18"/>
      <c r="EFV262" s="18"/>
      <c r="EFW262" s="18"/>
      <c r="EFX262" s="18"/>
      <c r="EFY262" s="18"/>
      <c r="EFZ262" s="18"/>
      <c r="EGA262" s="18"/>
      <c r="EGB262" s="18"/>
      <c r="EGC262" s="18"/>
      <c r="EGD262" s="18"/>
      <c r="EGE262" s="18"/>
      <c r="EGF262" s="18"/>
      <c r="EGG262" s="18"/>
      <c r="EGH262" s="18"/>
      <c r="EGI262" s="18"/>
      <c r="EGJ262" s="18"/>
      <c r="EGK262" s="18"/>
      <c r="EGL262" s="18"/>
      <c r="EGM262" s="18"/>
      <c r="EGN262" s="18"/>
      <c r="EGO262" s="18"/>
      <c r="EGP262" s="18"/>
      <c r="EGQ262" s="18"/>
      <c r="EGR262" s="18"/>
      <c r="EGS262" s="18"/>
      <c r="EGT262" s="18"/>
      <c r="EGU262" s="18"/>
      <c r="EGV262" s="18"/>
      <c r="EGW262" s="18"/>
      <c r="EGX262" s="18"/>
      <c r="EGY262" s="18"/>
      <c r="EGZ262" s="18"/>
      <c r="EHA262" s="18"/>
      <c r="EHB262" s="18"/>
      <c r="EHC262" s="18"/>
      <c r="EHD262" s="18"/>
      <c r="EHE262" s="18"/>
      <c r="EHF262" s="18"/>
      <c r="EHG262" s="18"/>
      <c r="EHH262" s="18"/>
      <c r="EHI262" s="18"/>
      <c r="EHJ262" s="18"/>
      <c r="EHK262" s="18"/>
      <c r="EHL262" s="18"/>
      <c r="EHM262" s="18"/>
      <c r="EHN262" s="18"/>
      <c r="EHO262" s="18"/>
      <c r="EHP262" s="18"/>
      <c r="EHQ262" s="18"/>
      <c r="EHR262" s="18"/>
      <c r="EHS262" s="18"/>
      <c r="EHT262" s="18"/>
      <c r="EHU262" s="18"/>
      <c r="EHV262" s="18"/>
      <c r="EHW262" s="18"/>
      <c r="EHX262" s="18"/>
      <c r="EHY262" s="18"/>
      <c r="EHZ262" s="18"/>
      <c r="EIA262" s="18"/>
      <c r="EIB262" s="18"/>
      <c r="EIC262" s="18"/>
      <c r="EID262" s="18"/>
      <c r="EIE262" s="18"/>
      <c r="EIF262" s="18"/>
      <c r="EIG262" s="18"/>
      <c r="EIH262" s="18"/>
      <c r="EII262" s="18"/>
      <c r="EIJ262" s="18"/>
      <c r="EIK262" s="18"/>
      <c r="EIL262" s="18"/>
      <c r="EIM262" s="18"/>
      <c r="EIN262" s="18"/>
      <c r="EIO262" s="18"/>
      <c r="EIP262" s="18"/>
      <c r="EIQ262" s="18"/>
      <c r="EIR262" s="18"/>
      <c r="EIS262" s="18"/>
      <c r="EIT262" s="18"/>
      <c r="EIU262" s="18"/>
      <c r="EIV262" s="18"/>
      <c r="EIW262" s="18"/>
      <c r="EIX262" s="18"/>
      <c r="EIY262" s="18"/>
      <c r="EIZ262" s="18"/>
      <c r="EJA262" s="18"/>
      <c r="EJB262" s="18"/>
      <c r="EJC262" s="18"/>
      <c r="EJD262" s="18"/>
      <c r="EJE262" s="18"/>
      <c r="EJF262" s="18"/>
      <c r="EJG262" s="18"/>
      <c r="EJH262" s="18"/>
      <c r="EJI262" s="18"/>
      <c r="EJJ262" s="18"/>
      <c r="EJK262" s="18"/>
      <c r="EJL262" s="18"/>
      <c r="EJM262" s="18"/>
      <c r="EJN262" s="18"/>
      <c r="EJO262" s="18"/>
      <c r="EJP262" s="18"/>
      <c r="EJQ262" s="18"/>
      <c r="EJR262" s="18"/>
      <c r="EJS262" s="18"/>
      <c r="EJT262" s="18"/>
      <c r="EJU262" s="18"/>
      <c r="EJV262" s="18"/>
      <c r="EJW262" s="18"/>
      <c r="EJX262" s="18"/>
      <c r="EJY262" s="18"/>
      <c r="EJZ262" s="18"/>
      <c r="EKA262" s="18"/>
      <c r="EKB262" s="18"/>
      <c r="EKC262" s="18"/>
      <c r="EKD262" s="18"/>
      <c r="EKE262" s="18"/>
      <c r="EKF262" s="18"/>
      <c r="EKG262" s="18"/>
      <c r="EKH262" s="18"/>
      <c r="EKI262" s="18"/>
      <c r="EKJ262" s="18"/>
      <c r="EKK262" s="18"/>
      <c r="EKL262" s="18"/>
      <c r="EKM262" s="18"/>
      <c r="EKN262" s="18"/>
      <c r="EKO262" s="18"/>
      <c r="EKP262" s="18"/>
      <c r="EKQ262" s="18"/>
      <c r="EKR262" s="18"/>
      <c r="EKS262" s="18"/>
      <c r="EKT262" s="18"/>
      <c r="EKU262" s="18"/>
      <c r="EKV262" s="18"/>
      <c r="EKW262" s="18"/>
      <c r="EKX262" s="18"/>
      <c r="EKY262" s="18"/>
      <c r="EKZ262" s="18"/>
      <c r="ELA262" s="18"/>
      <c r="ELB262" s="18"/>
      <c r="ELC262" s="18"/>
      <c r="ELD262" s="18"/>
      <c r="ELE262" s="18"/>
      <c r="ELF262" s="18"/>
      <c r="ELG262" s="18"/>
      <c r="ELH262" s="18"/>
      <c r="ELI262" s="18"/>
      <c r="ELJ262" s="18"/>
      <c r="ELK262" s="18"/>
      <c r="ELL262" s="18"/>
      <c r="ELM262" s="18"/>
      <c r="ELN262" s="18"/>
      <c r="ELO262" s="18"/>
      <c r="ELP262" s="18"/>
      <c r="ELQ262" s="18"/>
      <c r="ELR262" s="18"/>
      <c r="ELS262" s="18"/>
      <c r="ELT262" s="18"/>
      <c r="ELU262" s="18"/>
      <c r="ELV262" s="18"/>
      <c r="ELW262" s="18"/>
      <c r="ELX262" s="18"/>
      <c r="ELY262" s="18"/>
      <c r="ELZ262" s="18"/>
      <c r="EMA262" s="18"/>
      <c r="EMB262" s="18"/>
      <c r="EMC262" s="18"/>
      <c r="EMD262" s="18"/>
      <c r="EME262" s="18"/>
      <c r="EMF262" s="18"/>
      <c r="EMG262" s="18"/>
      <c r="EMH262" s="18"/>
      <c r="EMI262" s="18"/>
      <c r="EMJ262" s="18"/>
      <c r="EMK262" s="18"/>
      <c r="EML262" s="18"/>
      <c r="EMM262" s="18"/>
      <c r="EMN262" s="18"/>
      <c r="EMO262" s="18"/>
      <c r="EMP262" s="18"/>
      <c r="EMQ262" s="18"/>
      <c r="EMR262" s="18"/>
      <c r="EMS262" s="18"/>
      <c r="EMT262" s="18"/>
      <c r="EMU262" s="18"/>
      <c r="EMV262" s="18"/>
      <c r="EMW262" s="18"/>
      <c r="EMX262" s="18"/>
      <c r="EMY262" s="18"/>
      <c r="EMZ262" s="18"/>
      <c r="ENA262" s="18"/>
      <c r="ENB262" s="18"/>
      <c r="ENC262" s="18"/>
      <c r="END262" s="18"/>
      <c r="ENE262" s="18"/>
      <c r="ENF262" s="18"/>
      <c r="ENG262" s="18"/>
      <c r="ENH262" s="18"/>
      <c r="ENI262" s="18"/>
      <c r="ENJ262" s="18"/>
      <c r="ENK262" s="18"/>
      <c r="ENL262" s="18"/>
      <c r="ENM262" s="18"/>
      <c r="ENN262" s="18"/>
      <c r="ENO262" s="18"/>
      <c r="ENP262" s="18"/>
      <c r="ENQ262" s="18"/>
      <c r="ENR262" s="18"/>
      <c r="ENS262" s="18"/>
      <c r="ENT262" s="18"/>
      <c r="ENU262" s="18"/>
      <c r="ENV262" s="18"/>
      <c r="ENW262" s="18"/>
      <c r="ENX262" s="18"/>
      <c r="ENY262" s="18"/>
      <c r="ENZ262" s="18"/>
      <c r="EOA262" s="18"/>
      <c r="EOB262" s="18"/>
      <c r="EOC262" s="18"/>
      <c r="EOD262" s="18"/>
      <c r="EOE262" s="18"/>
      <c r="EOF262" s="18"/>
      <c r="EOG262" s="18"/>
      <c r="EOH262" s="18"/>
      <c r="EOI262" s="18"/>
      <c r="EOJ262" s="18"/>
      <c r="EOK262" s="18"/>
      <c r="EOL262" s="18"/>
      <c r="EOM262" s="18"/>
      <c r="EON262" s="18"/>
      <c r="EOO262" s="18"/>
      <c r="EOP262" s="18"/>
      <c r="EOQ262" s="18"/>
      <c r="EOR262" s="18"/>
      <c r="EOS262" s="18"/>
      <c r="EOT262" s="18"/>
      <c r="EOU262" s="18"/>
      <c r="EOV262" s="18"/>
      <c r="EOW262" s="18"/>
      <c r="EOX262" s="18"/>
      <c r="EOY262" s="18"/>
      <c r="EOZ262" s="18"/>
      <c r="EPA262" s="18"/>
      <c r="EPB262" s="18"/>
      <c r="EPC262" s="18"/>
      <c r="EPD262" s="18"/>
      <c r="EPE262" s="18"/>
      <c r="EPF262" s="18"/>
      <c r="EPG262" s="18"/>
      <c r="EPH262" s="18"/>
      <c r="EPI262" s="18"/>
      <c r="EPJ262" s="18"/>
      <c r="EPK262" s="18"/>
      <c r="EPL262" s="18"/>
      <c r="EPM262" s="18"/>
      <c r="EPN262" s="18"/>
      <c r="EPO262" s="18"/>
      <c r="EPP262" s="18"/>
      <c r="EPQ262" s="18"/>
      <c r="EPR262" s="18"/>
      <c r="EPS262" s="18"/>
      <c r="EPT262" s="18"/>
      <c r="EPU262" s="18"/>
      <c r="EPV262" s="18"/>
      <c r="EPW262" s="18"/>
      <c r="EPX262" s="18"/>
      <c r="EPY262" s="18"/>
      <c r="EPZ262" s="18"/>
      <c r="EQA262" s="18"/>
      <c r="EQB262" s="18"/>
      <c r="EQC262" s="18"/>
      <c r="EQD262" s="18"/>
      <c r="EQE262" s="18"/>
      <c r="EQF262" s="18"/>
      <c r="EQG262" s="18"/>
      <c r="EQH262" s="18"/>
      <c r="EQI262" s="18"/>
      <c r="EQJ262" s="18"/>
      <c r="EQK262" s="18"/>
      <c r="EQL262" s="18"/>
      <c r="EQM262" s="18"/>
      <c r="EQN262" s="18"/>
      <c r="EQO262" s="18"/>
      <c r="EQP262" s="18"/>
      <c r="EQQ262" s="18"/>
      <c r="EQR262" s="18"/>
      <c r="EQS262" s="18"/>
      <c r="EQT262" s="18"/>
      <c r="EQU262" s="18"/>
      <c r="EQV262" s="18"/>
      <c r="EQW262" s="18"/>
      <c r="EQX262" s="18"/>
      <c r="EQY262" s="18"/>
      <c r="EQZ262" s="18"/>
      <c r="ERA262" s="18"/>
      <c r="ERB262" s="18"/>
      <c r="ERC262" s="18"/>
      <c r="ERD262" s="18"/>
      <c r="ERE262" s="18"/>
      <c r="ERF262" s="18"/>
      <c r="ERG262" s="18"/>
      <c r="ERH262" s="18"/>
      <c r="ERI262" s="18"/>
      <c r="ERJ262" s="18"/>
      <c r="ERK262" s="18"/>
      <c r="ERL262" s="18"/>
      <c r="ERM262" s="18"/>
      <c r="ERN262" s="18"/>
      <c r="ERO262" s="18"/>
      <c r="ERP262" s="18"/>
      <c r="ERQ262" s="18"/>
      <c r="ERR262" s="18"/>
      <c r="ERS262" s="18"/>
      <c r="ERT262" s="18"/>
      <c r="ERU262" s="18"/>
      <c r="ERV262" s="18"/>
      <c r="ERW262" s="18"/>
      <c r="ERX262" s="18"/>
      <c r="ERY262" s="18"/>
      <c r="ERZ262" s="18"/>
      <c r="ESA262" s="18"/>
      <c r="ESB262" s="18"/>
      <c r="ESC262" s="18"/>
      <c r="ESD262" s="18"/>
      <c r="ESE262" s="18"/>
      <c r="ESF262" s="18"/>
      <c r="ESG262" s="18"/>
      <c r="ESH262" s="18"/>
      <c r="ESI262" s="18"/>
      <c r="ESJ262" s="18"/>
      <c r="ESK262" s="18"/>
      <c r="ESL262" s="18"/>
      <c r="ESM262" s="18"/>
      <c r="ESN262" s="18"/>
      <c r="ESO262" s="18"/>
      <c r="ESP262" s="18"/>
      <c r="ESQ262" s="18"/>
      <c r="ESR262" s="18"/>
      <c r="ESS262" s="18"/>
      <c r="EST262" s="18"/>
      <c r="ESU262" s="18"/>
      <c r="ESV262" s="18"/>
      <c r="ESW262" s="18"/>
      <c r="ESX262" s="18"/>
      <c r="ESY262" s="18"/>
      <c r="ESZ262" s="18"/>
      <c r="ETA262" s="18"/>
      <c r="ETB262" s="18"/>
      <c r="ETC262" s="18"/>
      <c r="ETD262" s="18"/>
      <c r="ETE262" s="18"/>
      <c r="ETF262" s="18"/>
      <c r="ETG262" s="18"/>
      <c r="ETH262" s="18"/>
      <c r="ETI262" s="18"/>
      <c r="ETJ262" s="18"/>
      <c r="ETK262" s="18"/>
      <c r="ETL262" s="18"/>
      <c r="ETM262" s="18"/>
      <c r="ETN262" s="18"/>
      <c r="ETO262" s="18"/>
      <c r="ETP262" s="18"/>
      <c r="ETQ262" s="18"/>
      <c r="ETR262" s="18"/>
      <c r="ETS262" s="18"/>
      <c r="ETT262" s="18"/>
      <c r="ETU262" s="18"/>
      <c r="ETV262" s="18"/>
      <c r="ETW262" s="18"/>
      <c r="ETX262" s="18"/>
      <c r="ETY262" s="18"/>
      <c r="ETZ262" s="18"/>
      <c r="EUA262" s="18"/>
      <c r="EUB262" s="18"/>
      <c r="EUC262" s="18"/>
      <c r="EUD262" s="18"/>
      <c r="EUE262" s="18"/>
      <c r="EUF262" s="18"/>
      <c r="EUG262" s="18"/>
      <c r="EUH262" s="18"/>
      <c r="EUI262" s="18"/>
      <c r="EUJ262" s="18"/>
      <c r="EUK262" s="18"/>
      <c r="EUL262" s="18"/>
      <c r="EUM262" s="18"/>
      <c r="EUN262" s="18"/>
      <c r="EUO262" s="18"/>
      <c r="EUP262" s="18"/>
      <c r="EUQ262" s="18"/>
      <c r="EUR262" s="18"/>
      <c r="EUS262" s="18"/>
      <c r="EUT262" s="18"/>
      <c r="EUU262" s="18"/>
      <c r="EUV262" s="18"/>
      <c r="EUW262" s="18"/>
      <c r="EUX262" s="18"/>
      <c r="EUY262" s="18"/>
      <c r="EUZ262" s="18"/>
      <c r="EVA262" s="18"/>
      <c r="EVB262" s="18"/>
      <c r="EVC262" s="18"/>
      <c r="EVD262" s="18"/>
      <c r="EVE262" s="18"/>
      <c r="EVF262" s="18"/>
      <c r="EVG262" s="18"/>
      <c r="EVH262" s="18"/>
      <c r="EVI262" s="18"/>
      <c r="EVJ262" s="18"/>
      <c r="EVK262" s="18"/>
      <c r="EVL262" s="18"/>
      <c r="EVM262" s="18"/>
      <c r="EVN262" s="18"/>
      <c r="EVO262" s="18"/>
      <c r="EVP262" s="18"/>
      <c r="EVQ262" s="18"/>
      <c r="EVR262" s="18"/>
      <c r="EVS262" s="18"/>
      <c r="EVT262" s="18"/>
      <c r="EVU262" s="18"/>
      <c r="EVV262" s="18"/>
      <c r="EVW262" s="18"/>
      <c r="EVX262" s="18"/>
      <c r="EVY262" s="18"/>
      <c r="EVZ262" s="18"/>
      <c r="EWA262" s="18"/>
      <c r="EWB262" s="18"/>
      <c r="EWC262" s="18"/>
      <c r="EWD262" s="18"/>
      <c r="EWE262" s="18"/>
      <c r="EWF262" s="18"/>
      <c r="EWG262" s="18"/>
      <c r="EWH262" s="18"/>
      <c r="EWI262" s="18"/>
      <c r="EWJ262" s="18"/>
      <c r="EWK262" s="18"/>
      <c r="EWL262" s="18"/>
      <c r="EWM262" s="18"/>
      <c r="EWN262" s="18"/>
      <c r="EWO262" s="18"/>
      <c r="EWP262" s="18"/>
      <c r="EWQ262" s="18"/>
      <c r="EWR262" s="18"/>
      <c r="EWS262" s="18"/>
      <c r="EWT262" s="18"/>
      <c r="EWU262" s="18"/>
      <c r="EWV262" s="18"/>
      <c r="EWW262" s="18"/>
      <c r="EWX262" s="18"/>
      <c r="EWY262" s="18"/>
      <c r="EWZ262" s="18"/>
      <c r="EXA262" s="18"/>
      <c r="EXB262" s="18"/>
      <c r="EXC262" s="18"/>
      <c r="EXD262" s="18"/>
      <c r="EXE262" s="18"/>
      <c r="EXF262" s="18"/>
      <c r="EXG262" s="18"/>
      <c r="EXH262" s="18"/>
      <c r="EXI262" s="18"/>
      <c r="EXJ262" s="18"/>
      <c r="EXK262" s="18"/>
      <c r="EXL262" s="18"/>
      <c r="EXM262" s="18"/>
      <c r="EXN262" s="18"/>
      <c r="EXO262" s="18"/>
      <c r="EXP262" s="18"/>
      <c r="EXQ262" s="18"/>
      <c r="EXR262" s="18"/>
      <c r="EXS262" s="18"/>
      <c r="EXT262" s="18"/>
      <c r="EXU262" s="18"/>
      <c r="EXV262" s="18"/>
      <c r="EXW262" s="18"/>
      <c r="EXX262" s="18"/>
      <c r="EXY262" s="18"/>
      <c r="EXZ262" s="18"/>
      <c r="EYA262" s="18"/>
      <c r="EYB262" s="18"/>
      <c r="EYC262" s="18"/>
      <c r="EYD262" s="18"/>
      <c r="EYE262" s="18"/>
      <c r="EYF262" s="18"/>
      <c r="EYG262" s="18"/>
      <c r="EYH262" s="18"/>
      <c r="EYI262" s="18"/>
      <c r="EYJ262" s="18"/>
      <c r="EYK262" s="18"/>
      <c r="EYL262" s="18"/>
      <c r="EYM262" s="18"/>
      <c r="EYN262" s="18"/>
      <c r="EYO262" s="18"/>
      <c r="EYP262" s="18"/>
      <c r="EYQ262" s="18"/>
      <c r="EYR262" s="18"/>
      <c r="EYS262" s="18"/>
      <c r="EYT262" s="18"/>
      <c r="EYU262" s="18"/>
      <c r="EYV262" s="18"/>
      <c r="EYW262" s="18"/>
      <c r="EYX262" s="18"/>
      <c r="UFN262" s="18"/>
      <c r="UFO262" s="18"/>
      <c r="UFP262" s="18"/>
      <c r="UFQ262" s="18"/>
      <c r="UFR262" s="18"/>
      <c r="UFS262" s="18"/>
      <c r="UFT262" s="18"/>
      <c r="UFU262" s="18"/>
      <c r="UFV262" s="18"/>
      <c r="UFW262" s="18"/>
      <c r="UFX262" s="18"/>
      <c r="UFY262" s="18"/>
      <c r="UFZ262" s="18"/>
      <c r="UGA262" s="18"/>
      <c r="UGB262" s="18"/>
      <c r="UGC262" s="18"/>
      <c r="UGD262" s="18"/>
      <c r="UGE262" s="18"/>
      <c r="UGF262" s="18"/>
      <c r="UGG262" s="18"/>
      <c r="UGH262" s="18"/>
      <c r="UGI262" s="18"/>
      <c r="UGJ262" s="18"/>
      <c r="UGK262" s="18"/>
      <c r="UGL262" s="18"/>
      <c r="UGM262" s="18"/>
      <c r="UGN262" s="18"/>
      <c r="UGO262" s="18"/>
      <c r="UGP262" s="18"/>
      <c r="UGQ262" s="18"/>
      <c r="UGR262" s="18"/>
      <c r="UGS262" s="18"/>
      <c r="UGT262" s="18"/>
      <c r="UGU262" s="18"/>
      <c r="UGV262" s="18"/>
      <c r="UGW262" s="18"/>
      <c r="UGX262" s="18"/>
      <c r="UGY262" s="18"/>
      <c r="UGZ262" s="18"/>
      <c r="UHA262" s="18"/>
      <c r="UHB262" s="18"/>
      <c r="UHC262" s="18"/>
      <c r="UHD262" s="18"/>
      <c r="UHE262" s="18"/>
      <c r="UHF262" s="18"/>
      <c r="UHG262" s="18"/>
      <c r="UHH262" s="18"/>
      <c r="UHI262" s="18"/>
      <c r="UHJ262" s="18"/>
      <c r="UHK262" s="18"/>
      <c r="UHL262" s="18"/>
      <c r="UHM262" s="18"/>
      <c r="UHN262" s="18"/>
      <c r="UHO262" s="18"/>
      <c r="UHP262" s="18"/>
      <c r="UHQ262" s="18"/>
      <c r="UHR262" s="18"/>
      <c r="UHS262" s="18"/>
      <c r="UHT262" s="18"/>
      <c r="UHU262" s="18"/>
      <c r="UHV262" s="18"/>
      <c r="UHW262" s="18"/>
      <c r="UHX262" s="18"/>
      <c r="UHY262" s="18"/>
      <c r="UHZ262" s="18"/>
      <c r="UIA262" s="18"/>
      <c r="UIB262" s="18"/>
      <c r="UIC262" s="18"/>
      <c r="UID262" s="18"/>
      <c r="UIE262" s="18"/>
      <c r="UIF262" s="18"/>
      <c r="UIG262" s="18"/>
      <c r="UIH262" s="18"/>
      <c r="UII262" s="18"/>
      <c r="UIJ262" s="18"/>
      <c r="UIK262" s="18"/>
      <c r="UIL262" s="18"/>
      <c r="UIM262" s="18"/>
      <c r="UIN262" s="18"/>
      <c r="UIO262" s="18"/>
      <c r="UIP262" s="18"/>
      <c r="UIQ262" s="18"/>
      <c r="UIR262" s="18"/>
      <c r="UIS262" s="18"/>
      <c r="UIT262" s="18"/>
      <c r="UIU262" s="18"/>
      <c r="UIV262" s="18"/>
      <c r="UIW262" s="18"/>
      <c r="UIX262" s="18"/>
      <c r="UIY262" s="18"/>
      <c r="UIZ262" s="18"/>
      <c r="UJA262" s="18"/>
      <c r="UJB262" s="18"/>
      <c r="UJC262" s="18"/>
      <c r="UJD262" s="18"/>
      <c r="UJE262" s="18"/>
      <c r="UJF262" s="18"/>
      <c r="UJG262" s="18"/>
      <c r="UJH262" s="18"/>
      <c r="UJI262" s="18"/>
      <c r="UJJ262" s="18"/>
      <c r="UJK262" s="18"/>
      <c r="UJL262" s="18"/>
      <c r="UJM262" s="18"/>
      <c r="UJN262" s="18"/>
      <c r="UJO262" s="18"/>
      <c r="UJP262" s="18"/>
      <c r="UJQ262" s="18"/>
      <c r="UJR262" s="18"/>
      <c r="UJS262" s="18"/>
      <c r="UJT262" s="18"/>
      <c r="UJU262" s="18"/>
      <c r="UJV262" s="18"/>
      <c r="UJW262" s="18"/>
      <c r="UJX262" s="18"/>
      <c r="UJY262" s="18"/>
      <c r="UJZ262" s="18"/>
      <c r="UKA262" s="18"/>
      <c r="UKB262" s="18"/>
      <c r="UKC262" s="18"/>
      <c r="UKD262" s="18"/>
      <c r="UKE262" s="18"/>
      <c r="UKF262" s="18"/>
      <c r="UKG262" s="18"/>
      <c r="UKH262" s="18"/>
      <c r="UKI262" s="18"/>
      <c r="UKJ262" s="18"/>
      <c r="UKK262" s="18"/>
      <c r="UKL262" s="18"/>
      <c r="UKM262" s="18"/>
      <c r="UKN262" s="18"/>
      <c r="UKO262" s="18"/>
      <c r="UKP262" s="18"/>
      <c r="UKQ262" s="18"/>
      <c r="UKR262" s="18"/>
      <c r="UKS262" s="18"/>
      <c r="UKT262" s="18"/>
      <c r="UKU262" s="18"/>
      <c r="UKV262" s="18"/>
      <c r="UKW262" s="18"/>
      <c r="UKX262" s="18"/>
      <c r="UKY262" s="18"/>
      <c r="UKZ262" s="18"/>
      <c r="ULA262" s="18"/>
      <c r="ULB262" s="18"/>
      <c r="ULC262" s="18"/>
      <c r="ULD262" s="18"/>
      <c r="ULE262" s="18"/>
      <c r="ULF262" s="18"/>
      <c r="ULG262" s="18"/>
      <c r="ULH262" s="18"/>
      <c r="ULI262" s="18"/>
      <c r="ULJ262" s="18"/>
      <c r="ULK262" s="18"/>
      <c r="ULL262" s="18"/>
      <c r="ULM262" s="18"/>
      <c r="ULN262" s="18"/>
      <c r="ULO262" s="18"/>
      <c r="ULP262" s="18"/>
      <c r="ULQ262" s="18"/>
      <c r="ULR262" s="18"/>
      <c r="ULS262" s="18"/>
      <c r="ULT262" s="18"/>
      <c r="ULU262" s="18"/>
      <c r="ULV262" s="18"/>
      <c r="ULW262" s="18"/>
      <c r="ULX262" s="18"/>
      <c r="ULY262" s="18"/>
      <c r="ULZ262" s="18"/>
      <c r="UMA262" s="18"/>
      <c r="UMB262" s="18"/>
      <c r="UMC262" s="18"/>
      <c r="UMD262" s="18"/>
      <c r="UME262" s="18"/>
      <c r="UMF262" s="18"/>
      <c r="UMG262" s="18"/>
      <c r="UMH262" s="18"/>
      <c r="UMI262" s="18"/>
      <c r="UMJ262" s="18"/>
      <c r="UMK262" s="18"/>
      <c r="UML262" s="18"/>
      <c r="UMM262" s="18"/>
      <c r="UMN262" s="18"/>
      <c r="UMO262" s="18"/>
      <c r="UMP262" s="18"/>
      <c r="UMQ262" s="18"/>
      <c r="UMR262" s="18"/>
      <c r="UMS262" s="18"/>
      <c r="UMT262" s="18"/>
      <c r="UMU262" s="18"/>
      <c r="UMV262" s="18"/>
      <c r="UMW262" s="18"/>
      <c r="UMX262" s="18"/>
      <c r="UMY262" s="18"/>
      <c r="UMZ262" s="18"/>
      <c r="UNA262" s="18"/>
      <c r="UNB262" s="18"/>
      <c r="UNC262" s="18"/>
      <c r="UND262" s="18"/>
      <c r="UNE262" s="18"/>
      <c r="UNF262" s="18"/>
      <c r="UNG262" s="18"/>
      <c r="UNH262" s="18"/>
      <c r="UNI262" s="18"/>
      <c r="UNJ262" s="18"/>
      <c r="UNK262" s="18"/>
      <c r="UNL262" s="18"/>
      <c r="UNM262" s="18"/>
      <c r="UNN262" s="18"/>
      <c r="UNO262" s="18"/>
      <c r="UNP262" s="18"/>
      <c r="UNQ262" s="18"/>
      <c r="UNR262" s="18"/>
      <c r="UNS262" s="18"/>
      <c r="UNT262" s="18"/>
      <c r="UNU262" s="18"/>
      <c r="UNV262" s="18"/>
      <c r="UNW262" s="18"/>
      <c r="UNX262" s="18"/>
      <c r="UNY262" s="18"/>
      <c r="UNZ262" s="18"/>
      <c r="UOA262" s="18"/>
      <c r="UOB262" s="18"/>
      <c r="UOC262" s="18"/>
      <c r="UOD262" s="18"/>
      <c r="UOE262" s="18"/>
      <c r="UOF262" s="18"/>
      <c r="UOG262" s="18"/>
      <c r="UOH262" s="18"/>
      <c r="UOI262" s="18"/>
      <c r="UOJ262" s="18"/>
      <c r="UOK262" s="18"/>
      <c r="UOL262" s="18"/>
      <c r="UOM262" s="18"/>
      <c r="UON262" s="18"/>
      <c r="UOO262" s="18"/>
      <c r="UOP262" s="18"/>
      <c r="UOQ262" s="18"/>
      <c r="UOR262" s="18"/>
      <c r="UOS262" s="18"/>
      <c r="UOT262" s="18"/>
      <c r="UOU262" s="18"/>
      <c r="UOV262" s="18"/>
      <c r="UOW262" s="18"/>
      <c r="UOX262" s="18"/>
      <c r="UOY262" s="18"/>
      <c r="UOZ262" s="18"/>
      <c r="UPA262" s="18"/>
      <c r="UPB262" s="18"/>
      <c r="UPC262" s="18"/>
      <c r="UPD262" s="18"/>
      <c r="UPE262" s="18"/>
      <c r="UPF262" s="18"/>
      <c r="UPG262" s="18"/>
      <c r="UPH262" s="18"/>
      <c r="UPI262" s="18"/>
      <c r="UPJ262" s="18"/>
      <c r="UPK262" s="18"/>
      <c r="UPL262" s="18"/>
      <c r="UPM262" s="18"/>
      <c r="UPN262" s="18"/>
      <c r="UPO262" s="18"/>
      <c r="UPP262" s="18"/>
      <c r="UPQ262" s="18"/>
      <c r="UPR262" s="18"/>
      <c r="UPS262" s="18"/>
      <c r="UPT262" s="18"/>
      <c r="UPU262" s="18"/>
      <c r="UPV262" s="18"/>
      <c r="UPW262" s="18"/>
      <c r="UPX262" s="18"/>
      <c r="UPY262" s="18"/>
      <c r="UPZ262" s="18"/>
      <c r="UQA262" s="18"/>
      <c r="UQB262" s="18"/>
      <c r="UQC262" s="18"/>
      <c r="UQD262" s="18"/>
      <c r="UQE262" s="18"/>
      <c r="UQF262" s="18"/>
      <c r="UQG262" s="18"/>
      <c r="UQH262" s="18"/>
      <c r="UQI262" s="18"/>
      <c r="UQJ262" s="18"/>
      <c r="UQK262" s="18"/>
      <c r="UQL262" s="18"/>
      <c r="UQM262" s="18"/>
      <c r="UQN262" s="18"/>
      <c r="UQO262" s="18"/>
      <c r="UQP262" s="18"/>
      <c r="UQQ262" s="18"/>
      <c r="UQR262" s="18"/>
      <c r="UQS262" s="18"/>
      <c r="UQT262" s="18"/>
      <c r="UQU262" s="18"/>
      <c r="UQV262" s="18"/>
      <c r="UQW262" s="18"/>
      <c r="UQX262" s="18"/>
      <c r="UQY262" s="18"/>
      <c r="UQZ262" s="18"/>
      <c r="URA262" s="18"/>
      <c r="URB262" s="18"/>
      <c r="URC262" s="18"/>
      <c r="URD262" s="18"/>
      <c r="URE262" s="18"/>
      <c r="URF262" s="18"/>
      <c r="URG262" s="18"/>
      <c r="URH262" s="18"/>
      <c r="URI262" s="18"/>
      <c r="URJ262" s="18"/>
      <c r="URK262" s="18"/>
      <c r="URL262" s="18"/>
      <c r="URM262" s="18"/>
      <c r="URN262" s="18"/>
      <c r="URO262" s="18"/>
      <c r="URP262" s="18"/>
      <c r="URQ262" s="18"/>
      <c r="URR262" s="18"/>
      <c r="URS262" s="18"/>
      <c r="URT262" s="18"/>
      <c r="URU262" s="18"/>
      <c r="URV262" s="18"/>
      <c r="URW262" s="18"/>
      <c r="URX262" s="18"/>
      <c r="URY262" s="18"/>
      <c r="URZ262" s="18"/>
      <c r="USA262" s="18"/>
      <c r="USB262" s="18"/>
      <c r="USC262" s="18"/>
      <c r="USD262" s="18"/>
      <c r="USE262" s="18"/>
      <c r="USF262" s="18"/>
      <c r="USG262" s="18"/>
      <c r="USH262" s="18"/>
      <c r="USI262" s="18"/>
      <c r="USJ262" s="18"/>
      <c r="USK262" s="18"/>
      <c r="USL262" s="18"/>
      <c r="USM262" s="18"/>
      <c r="USN262" s="18"/>
      <c r="USO262" s="18"/>
      <c r="USP262" s="18"/>
      <c r="USQ262" s="18"/>
      <c r="USR262" s="18"/>
      <c r="USS262" s="18"/>
      <c r="UST262" s="18"/>
      <c r="USU262" s="18"/>
      <c r="USV262" s="18"/>
      <c r="USW262" s="18"/>
      <c r="USX262" s="18"/>
      <c r="USY262" s="18"/>
      <c r="USZ262" s="18"/>
      <c r="UTA262" s="18"/>
      <c r="UTB262" s="18"/>
      <c r="UTC262" s="18"/>
      <c r="UTD262" s="18"/>
      <c r="UTE262" s="18"/>
      <c r="UTF262" s="18"/>
      <c r="UTG262" s="18"/>
      <c r="UTH262" s="18"/>
      <c r="UTI262" s="18"/>
      <c r="UTJ262" s="18"/>
      <c r="UTK262" s="18"/>
      <c r="UTL262" s="18"/>
      <c r="UTM262" s="18"/>
      <c r="UTN262" s="18"/>
      <c r="UTO262" s="18"/>
      <c r="UTP262" s="18"/>
      <c r="UTQ262" s="18"/>
      <c r="UTR262" s="18"/>
      <c r="UTS262" s="18"/>
      <c r="UTT262" s="18"/>
      <c r="UTU262" s="18"/>
      <c r="UTV262" s="18"/>
      <c r="UTW262" s="18"/>
      <c r="UTX262" s="18"/>
      <c r="UTY262" s="18"/>
      <c r="UTZ262" s="18"/>
      <c r="UUA262" s="18"/>
      <c r="UUB262" s="18"/>
      <c r="UUC262" s="18"/>
      <c r="UUD262" s="18"/>
      <c r="UUE262" s="18"/>
      <c r="UUF262" s="18"/>
      <c r="UUG262" s="18"/>
      <c r="UUH262" s="18"/>
      <c r="UUI262" s="18"/>
      <c r="UUJ262" s="18"/>
      <c r="UUK262" s="18"/>
      <c r="UUL262" s="18"/>
      <c r="UUM262" s="18"/>
      <c r="UUN262" s="18"/>
      <c r="UUO262" s="18"/>
      <c r="UUP262" s="18"/>
      <c r="UUQ262" s="18"/>
      <c r="UUR262" s="18"/>
      <c r="UUS262" s="18"/>
      <c r="UUT262" s="18"/>
      <c r="UUU262" s="18"/>
      <c r="UUV262" s="18"/>
      <c r="UUW262" s="18"/>
      <c r="UUX262" s="18"/>
      <c r="UUY262" s="18"/>
      <c r="UUZ262" s="18"/>
      <c r="UVA262" s="18"/>
      <c r="UVB262" s="18"/>
      <c r="UVC262" s="18"/>
      <c r="UVD262" s="18"/>
      <c r="UVE262" s="18"/>
      <c r="UVF262" s="18"/>
      <c r="UVG262" s="18"/>
      <c r="UVH262" s="18"/>
      <c r="UVI262" s="18"/>
      <c r="UVJ262" s="18"/>
      <c r="UVK262" s="18"/>
      <c r="UVL262" s="18"/>
      <c r="UVM262" s="18"/>
      <c r="UVN262" s="18"/>
      <c r="UVO262" s="18"/>
      <c r="UVP262" s="18"/>
      <c r="UVQ262" s="18"/>
      <c r="UVR262" s="18"/>
      <c r="UVS262" s="18"/>
      <c r="UVT262" s="18"/>
      <c r="UVU262" s="18"/>
      <c r="UVV262" s="18"/>
      <c r="UVW262" s="18"/>
      <c r="UVX262" s="18"/>
      <c r="UVY262" s="18"/>
      <c r="UVZ262" s="18"/>
      <c r="UWA262" s="18"/>
      <c r="UWB262" s="18"/>
      <c r="UWC262" s="18"/>
      <c r="UWD262" s="18"/>
      <c r="UWE262" s="18"/>
      <c r="UWF262" s="18"/>
      <c r="UWG262" s="18"/>
      <c r="UWH262" s="18"/>
      <c r="UWI262" s="18"/>
      <c r="UWJ262" s="18"/>
      <c r="UWK262" s="18"/>
      <c r="UWL262" s="18"/>
      <c r="UWM262" s="18"/>
      <c r="UWN262" s="18"/>
      <c r="UWO262" s="18"/>
      <c r="UWP262" s="18"/>
      <c r="UWQ262" s="18"/>
      <c r="UWR262" s="18"/>
      <c r="UWS262" s="18"/>
      <c r="UWT262" s="18"/>
      <c r="UWU262" s="18"/>
      <c r="UWV262" s="18"/>
      <c r="UWW262" s="18"/>
      <c r="UWX262" s="18"/>
      <c r="UWY262" s="18"/>
      <c r="UWZ262" s="18"/>
      <c r="UXA262" s="18"/>
      <c r="UXB262" s="18"/>
      <c r="UXC262" s="18"/>
      <c r="UXD262" s="18"/>
      <c r="UXE262" s="18"/>
      <c r="UXF262" s="18"/>
      <c r="UXG262" s="18"/>
      <c r="UXH262" s="18"/>
      <c r="UXI262" s="18"/>
      <c r="UXJ262" s="18"/>
      <c r="UXK262" s="18"/>
      <c r="UXL262" s="18"/>
      <c r="UXM262" s="18"/>
      <c r="UXN262" s="18"/>
      <c r="UXO262" s="18"/>
      <c r="UXP262" s="18"/>
      <c r="UXQ262" s="18"/>
      <c r="UXR262" s="18"/>
      <c r="UXS262" s="18"/>
      <c r="UXT262" s="18"/>
      <c r="UXU262" s="18"/>
      <c r="UXV262" s="18"/>
      <c r="UXW262" s="18"/>
      <c r="UXX262" s="18"/>
      <c r="UXY262" s="18"/>
      <c r="UXZ262" s="18"/>
      <c r="UYA262" s="18"/>
      <c r="UYB262" s="18"/>
      <c r="UYC262" s="18"/>
      <c r="UYD262" s="18"/>
      <c r="UYE262" s="18"/>
      <c r="UYF262" s="18"/>
      <c r="UYG262" s="18"/>
      <c r="UYH262" s="18"/>
      <c r="UYI262" s="18"/>
      <c r="UYJ262" s="18"/>
      <c r="UYK262" s="18"/>
      <c r="UYL262" s="18"/>
      <c r="UYM262" s="18"/>
      <c r="UYN262" s="18"/>
      <c r="UYO262" s="18"/>
      <c r="UYP262" s="18"/>
      <c r="UYQ262" s="18"/>
      <c r="UYR262" s="18"/>
      <c r="UYS262" s="18"/>
      <c r="UYT262" s="18"/>
      <c r="UYU262" s="18"/>
      <c r="UYV262" s="18"/>
      <c r="UYW262" s="18"/>
      <c r="UYX262" s="18"/>
      <c r="UYY262" s="18"/>
      <c r="UYZ262" s="18"/>
      <c r="UZA262" s="18"/>
      <c r="UZB262" s="18"/>
      <c r="UZC262" s="18"/>
      <c r="UZD262" s="18"/>
      <c r="UZE262" s="18"/>
      <c r="UZF262" s="18"/>
      <c r="UZG262" s="18"/>
      <c r="UZH262" s="18"/>
      <c r="UZI262" s="18"/>
      <c r="UZJ262" s="18"/>
      <c r="UZK262" s="18"/>
      <c r="UZL262" s="18"/>
      <c r="UZM262" s="18"/>
      <c r="UZN262" s="18"/>
      <c r="UZO262" s="18"/>
      <c r="UZP262" s="18"/>
      <c r="UZQ262" s="18"/>
      <c r="UZR262" s="18"/>
      <c r="UZS262" s="18"/>
      <c r="UZT262" s="18"/>
      <c r="UZU262" s="18"/>
      <c r="UZV262" s="18"/>
      <c r="UZW262" s="18"/>
      <c r="UZX262" s="18"/>
      <c r="UZY262" s="18"/>
      <c r="UZZ262" s="18"/>
      <c r="VAA262" s="18"/>
      <c r="VAB262" s="18"/>
      <c r="VAC262" s="18"/>
      <c r="VAD262" s="18"/>
      <c r="VAE262" s="18"/>
      <c r="VAF262" s="18"/>
      <c r="VAG262" s="18"/>
      <c r="VAH262" s="18"/>
      <c r="VAI262" s="18"/>
      <c r="VAJ262" s="18"/>
      <c r="VAK262" s="18"/>
      <c r="VAL262" s="18"/>
      <c r="VAM262" s="18"/>
      <c r="VAN262" s="18"/>
      <c r="VAO262" s="18"/>
      <c r="VAP262" s="18"/>
      <c r="VAQ262" s="18"/>
      <c r="VAR262" s="18"/>
      <c r="VAS262" s="18"/>
      <c r="VAT262" s="18"/>
      <c r="VAU262" s="18"/>
      <c r="VAV262" s="18"/>
      <c r="VAW262" s="18"/>
      <c r="VAX262" s="18"/>
      <c r="VAY262" s="18"/>
      <c r="VAZ262" s="18"/>
      <c r="VBA262" s="18"/>
      <c r="VBB262" s="18"/>
      <c r="VBC262" s="18"/>
      <c r="VBD262" s="18"/>
      <c r="VBE262" s="18"/>
      <c r="VBF262" s="18"/>
      <c r="VBG262" s="18"/>
      <c r="VBH262" s="18"/>
      <c r="VBI262" s="18"/>
      <c r="VBJ262" s="18"/>
      <c r="VBK262" s="18"/>
      <c r="VBL262" s="18"/>
      <c r="VBM262" s="18"/>
      <c r="VBN262" s="18"/>
      <c r="VBO262" s="18"/>
      <c r="VBP262" s="18"/>
      <c r="VBQ262" s="18"/>
      <c r="VBR262" s="18"/>
      <c r="VBS262" s="18"/>
      <c r="VBT262" s="18"/>
      <c r="VBU262" s="18"/>
      <c r="VBV262" s="18"/>
      <c r="VBW262" s="18"/>
      <c r="VBX262" s="18"/>
      <c r="VBY262" s="18"/>
      <c r="VBZ262" s="18"/>
      <c r="VCA262" s="18"/>
      <c r="VCB262" s="18"/>
      <c r="VCC262" s="18"/>
      <c r="VCD262" s="18"/>
      <c r="VCE262" s="18"/>
      <c r="VCF262" s="18"/>
      <c r="VCG262" s="18"/>
      <c r="VCH262" s="18"/>
      <c r="VCI262" s="18"/>
      <c r="VCJ262" s="18"/>
      <c r="VCK262" s="18"/>
      <c r="VCL262" s="18"/>
      <c r="VCM262" s="18"/>
      <c r="VCN262" s="18"/>
      <c r="VCO262" s="18"/>
      <c r="VCP262" s="18"/>
      <c r="VCQ262" s="18"/>
      <c r="VCR262" s="18"/>
      <c r="VCS262" s="18"/>
      <c r="VCT262" s="18"/>
      <c r="VCU262" s="18"/>
      <c r="VCV262" s="18"/>
      <c r="VCW262" s="18"/>
      <c r="VCX262" s="18"/>
      <c r="VCY262" s="18"/>
      <c r="VCZ262" s="18"/>
      <c r="VDA262" s="18"/>
      <c r="VDB262" s="18"/>
      <c r="VDC262" s="18"/>
      <c r="VDD262" s="18"/>
      <c r="VDE262" s="18"/>
      <c r="VDF262" s="18"/>
      <c r="VDG262" s="18"/>
      <c r="VDH262" s="18"/>
      <c r="VDI262" s="18"/>
      <c r="VDJ262" s="18"/>
      <c r="VDK262" s="18"/>
      <c r="VDL262" s="18"/>
      <c r="VDM262" s="18"/>
      <c r="VDN262" s="18"/>
      <c r="VDO262" s="18"/>
      <c r="VDP262" s="18"/>
      <c r="VDQ262" s="18"/>
      <c r="VDR262" s="18"/>
      <c r="VDS262" s="18"/>
      <c r="VDT262" s="18"/>
      <c r="VDU262" s="18"/>
      <c r="VDV262" s="18"/>
      <c r="VDW262" s="18"/>
      <c r="VDX262" s="18"/>
      <c r="VDY262" s="18"/>
      <c r="VDZ262" s="18"/>
      <c r="VEA262" s="18"/>
      <c r="VEB262" s="18"/>
      <c r="VEC262" s="18"/>
      <c r="VED262" s="18"/>
      <c r="VEE262" s="18"/>
      <c r="VEF262" s="18"/>
      <c r="VEG262" s="18"/>
      <c r="VEH262" s="18"/>
      <c r="VEI262" s="18"/>
      <c r="VEJ262" s="18"/>
      <c r="VEK262" s="18"/>
      <c r="VEL262" s="18"/>
      <c r="VEM262" s="18"/>
      <c r="VEN262" s="18"/>
      <c r="VEO262" s="18"/>
      <c r="VEP262" s="18"/>
      <c r="VEQ262" s="18"/>
      <c r="VER262" s="18"/>
      <c r="VES262" s="18"/>
      <c r="VET262" s="18"/>
      <c r="VEU262" s="18"/>
      <c r="VEV262" s="18"/>
      <c r="VEW262" s="18"/>
      <c r="VEX262" s="18"/>
      <c r="VEY262" s="18"/>
      <c r="VEZ262" s="18"/>
      <c r="VFA262" s="18"/>
      <c r="VFB262" s="18"/>
      <c r="VFC262" s="18"/>
      <c r="VFD262" s="18"/>
      <c r="VFE262" s="18"/>
      <c r="VFF262" s="18"/>
      <c r="VFG262" s="18"/>
      <c r="VFH262" s="18"/>
      <c r="VFI262" s="18"/>
      <c r="VFJ262" s="18"/>
      <c r="VFK262" s="18"/>
      <c r="VFL262" s="18"/>
      <c r="VFM262" s="18"/>
      <c r="VFN262" s="18"/>
      <c r="VFO262" s="18"/>
      <c r="VFP262" s="18"/>
      <c r="VFQ262" s="18"/>
      <c r="VFR262" s="18"/>
      <c r="VFS262" s="18"/>
      <c r="VFT262" s="18"/>
      <c r="VFU262" s="18"/>
      <c r="VFV262" s="18"/>
      <c r="VFW262" s="18"/>
      <c r="VFX262" s="18"/>
      <c r="VFY262" s="18"/>
      <c r="VFZ262" s="18"/>
      <c r="VGA262" s="18"/>
      <c r="VGB262" s="18"/>
      <c r="VGC262" s="18"/>
      <c r="VGD262" s="18"/>
      <c r="VGE262" s="18"/>
      <c r="VGF262" s="18"/>
      <c r="VGG262" s="18"/>
      <c r="VGH262" s="18"/>
      <c r="VGI262" s="18"/>
      <c r="VGJ262" s="18"/>
      <c r="VGK262" s="18"/>
      <c r="VGL262" s="18"/>
      <c r="VGM262" s="18"/>
      <c r="VGN262" s="18"/>
      <c r="VGO262" s="18"/>
      <c r="VGP262" s="18"/>
      <c r="VGQ262" s="18"/>
      <c r="VGR262" s="18"/>
      <c r="VGS262" s="18"/>
      <c r="VGT262" s="18"/>
      <c r="VGU262" s="18"/>
      <c r="VGV262" s="18"/>
      <c r="VGW262" s="18"/>
      <c r="VGX262" s="18"/>
      <c r="VGY262" s="18"/>
      <c r="VGZ262" s="18"/>
      <c r="VHA262" s="18"/>
      <c r="VHB262" s="18"/>
      <c r="VHC262" s="18"/>
      <c r="VHD262" s="18"/>
      <c r="VHE262" s="18"/>
      <c r="VHF262" s="18"/>
      <c r="VHG262" s="18"/>
      <c r="VHH262" s="18"/>
      <c r="VHI262" s="18"/>
      <c r="VHJ262" s="18"/>
      <c r="VHK262" s="18"/>
      <c r="VHL262" s="18"/>
      <c r="VHM262" s="18"/>
      <c r="VHN262" s="18"/>
      <c r="VHO262" s="18"/>
      <c r="VHP262" s="18"/>
      <c r="VHQ262" s="18"/>
      <c r="VHR262" s="18"/>
      <c r="VHS262" s="18"/>
      <c r="VHT262" s="18"/>
      <c r="VHU262" s="18"/>
      <c r="VHV262" s="18"/>
      <c r="VHW262" s="18"/>
      <c r="VHX262" s="18"/>
      <c r="VHY262" s="18"/>
      <c r="VHZ262" s="18"/>
      <c r="VIA262" s="18"/>
      <c r="VIB262" s="18"/>
      <c r="VIC262" s="18"/>
      <c r="VID262" s="18"/>
      <c r="VIE262" s="18"/>
      <c r="VIF262" s="18"/>
      <c r="VIG262" s="18"/>
      <c r="VIH262" s="18"/>
      <c r="VII262" s="18"/>
      <c r="VIJ262" s="18"/>
      <c r="VIK262" s="18"/>
      <c r="VIL262" s="18"/>
      <c r="VIM262" s="18"/>
      <c r="VIN262" s="18"/>
      <c r="VIO262" s="18"/>
      <c r="VIP262" s="18"/>
      <c r="VIQ262" s="18"/>
      <c r="VIR262" s="18"/>
      <c r="VIS262" s="18"/>
      <c r="VIT262" s="18"/>
      <c r="VIU262" s="18"/>
      <c r="VIV262" s="18"/>
      <c r="VIW262" s="18"/>
      <c r="VIX262" s="18"/>
      <c r="VIY262" s="18"/>
      <c r="VIZ262" s="18"/>
      <c r="VJA262" s="18"/>
      <c r="VJB262" s="18"/>
      <c r="VJC262" s="18"/>
      <c r="VJD262" s="18"/>
      <c r="VJE262" s="18"/>
      <c r="VJF262" s="18"/>
      <c r="VJG262" s="18"/>
      <c r="VJH262" s="18"/>
      <c r="VJI262" s="18"/>
      <c r="VJJ262" s="18"/>
      <c r="VJK262" s="18"/>
      <c r="VJL262" s="18"/>
      <c r="VJM262" s="18"/>
      <c r="VJN262" s="18"/>
      <c r="VJO262" s="18"/>
      <c r="VJP262" s="18"/>
      <c r="VJQ262" s="18"/>
      <c r="VJR262" s="18"/>
      <c r="VJS262" s="18"/>
      <c r="VJT262" s="18"/>
      <c r="VJU262" s="18"/>
      <c r="VJV262" s="18"/>
      <c r="VJW262" s="18"/>
      <c r="VJX262" s="18"/>
      <c r="VJY262" s="18"/>
      <c r="VJZ262" s="18"/>
      <c r="VKA262" s="18"/>
      <c r="VKB262" s="18"/>
      <c r="VKC262" s="18"/>
      <c r="VKD262" s="18"/>
      <c r="VKE262" s="18"/>
      <c r="VKF262" s="18"/>
      <c r="VKG262" s="18"/>
      <c r="VKH262" s="18"/>
      <c r="VKI262" s="18"/>
      <c r="VKJ262" s="18"/>
      <c r="VKK262" s="18"/>
      <c r="VKL262" s="18"/>
      <c r="VKM262" s="18"/>
      <c r="VKN262" s="18"/>
      <c r="VKO262" s="18"/>
      <c r="VKP262" s="18"/>
      <c r="VKQ262" s="18"/>
      <c r="VKR262" s="18"/>
      <c r="VKS262" s="18"/>
      <c r="VKT262" s="18"/>
      <c r="VKU262" s="18"/>
      <c r="VKV262" s="18"/>
      <c r="VKW262" s="18"/>
      <c r="VKX262" s="18"/>
      <c r="VKY262" s="18"/>
      <c r="VKZ262" s="18"/>
      <c r="VLA262" s="18"/>
      <c r="VLB262" s="18"/>
      <c r="VLC262" s="18"/>
      <c r="VLD262" s="18"/>
      <c r="VLE262" s="18"/>
      <c r="VLF262" s="18"/>
      <c r="VLG262" s="18"/>
      <c r="VLH262" s="18"/>
      <c r="VLI262" s="18"/>
      <c r="VLJ262" s="18"/>
      <c r="VLK262" s="18"/>
      <c r="VLL262" s="18"/>
      <c r="VLM262" s="18"/>
      <c r="VLN262" s="18"/>
      <c r="VLO262" s="18"/>
      <c r="VLP262" s="18"/>
      <c r="VLQ262" s="18"/>
      <c r="VLR262" s="18"/>
      <c r="VLS262" s="18"/>
      <c r="VLT262" s="18"/>
      <c r="VLU262" s="18"/>
      <c r="VLV262" s="18"/>
      <c r="VLW262" s="18"/>
      <c r="VLX262" s="18"/>
      <c r="VLY262" s="18"/>
      <c r="VLZ262" s="18"/>
      <c r="VMA262" s="18"/>
      <c r="VMB262" s="18"/>
      <c r="VMC262" s="18"/>
      <c r="VMD262" s="18"/>
      <c r="VME262" s="18"/>
      <c r="VMF262" s="18"/>
      <c r="VMG262" s="18"/>
      <c r="VMH262" s="18"/>
      <c r="VMI262" s="18"/>
      <c r="VMJ262" s="18"/>
      <c r="VMK262" s="18"/>
      <c r="VML262" s="18"/>
      <c r="VMM262" s="18"/>
      <c r="VMN262" s="18"/>
      <c r="VMO262" s="18"/>
      <c r="VMP262" s="18"/>
      <c r="VMQ262" s="18"/>
      <c r="VMR262" s="18"/>
      <c r="VMS262" s="18"/>
      <c r="VMT262" s="18"/>
      <c r="VMU262" s="18"/>
      <c r="VMV262" s="18"/>
      <c r="VMW262" s="18"/>
      <c r="VMX262" s="18"/>
      <c r="VMY262" s="18"/>
      <c r="VMZ262" s="18"/>
      <c r="VNA262" s="18"/>
      <c r="VNB262" s="18"/>
      <c r="VNC262" s="18"/>
      <c r="VND262" s="18"/>
      <c r="VNE262" s="18"/>
      <c r="VNF262" s="18"/>
      <c r="VNG262" s="18"/>
      <c r="VNH262" s="18"/>
      <c r="VNI262" s="18"/>
      <c r="VNJ262" s="18"/>
      <c r="VNK262" s="18"/>
      <c r="VNL262" s="18"/>
      <c r="VNM262" s="18"/>
      <c r="VNN262" s="18"/>
      <c r="VNO262" s="18"/>
      <c r="VNP262" s="18"/>
      <c r="VNQ262" s="18"/>
      <c r="VNR262" s="18"/>
      <c r="VNS262" s="18"/>
      <c r="VNT262" s="18"/>
      <c r="VNU262" s="18"/>
      <c r="VNV262" s="18"/>
      <c r="VNW262" s="18"/>
      <c r="VNX262" s="18"/>
      <c r="VNY262" s="18"/>
      <c r="VNZ262" s="18"/>
      <c r="VOA262" s="18"/>
      <c r="VOB262" s="18"/>
      <c r="VOC262" s="18"/>
      <c r="VOD262" s="18"/>
      <c r="VOE262" s="18"/>
      <c r="VOF262" s="18"/>
      <c r="VOG262" s="18"/>
      <c r="VOH262" s="18"/>
      <c r="VOI262" s="18"/>
      <c r="VOJ262" s="18"/>
      <c r="VOK262" s="18"/>
      <c r="VOL262" s="18"/>
      <c r="VOM262" s="18"/>
      <c r="VON262" s="18"/>
      <c r="VOO262" s="18"/>
      <c r="VOP262" s="18"/>
      <c r="VOQ262" s="18"/>
      <c r="VOR262" s="18"/>
      <c r="VOS262" s="18"/>
      <c r="VOT262" s="18"/>
      <c r="VOU262" s="18"/>
      <c r="VOV262" s="18"/>
      <c r="VOW262" s="18"/>
      <c r="VOX262" s="18"/>
      <c r="VOY262" s="18"/>
      <c r="VOZ262" s="18"/>
      <c r="VPA262" s="18"/>
      <c r="VPB262" s="18"/>
      <c r="VPC262" s="18"/>
      <c r="VPD262" s="18"/>
      <c r="VPE262" s="18"/>
      <c r="VPF262" s="18"/>
      <c r="VPG262" s="18"/>
      <c r="VPH262" s="18"/>
      <c r="VPI262" s="18"/>
      <c r="VPJ262" s="18"/>
      <c r="VPK262" s="18"/>
      <c r="VPL262" s="18"/>
      <c r="VPM262" s="18"/>
      <c r="VPN262" s="18"/>
      <c r="VPO262" s="18"/>
      <c r="VPP262" s="18"/>
      <c r="VPQ262" s="18"/>
      <c r="VPR262" s="18"/>
      <c r="VPS262" s="18"/>
      <c r="VPT262" s="18"/>
      <c r="VPU262" s="18"/>
      <c r="VPV262" s="18"/>
      <c r="VPW262" s="18"/>
      <c r="VPX262" s="18"/>
      <c r="VPY262" s="18"/>
      <c r="VPZ262" s="18"/>
      <c r="VQA262" s="18"/>
      <c r="VQB262" s="18"/>
      <c r="VQC262" s="18"/>
      <c r="VQD262" s="18"/>
      <c r="VQE262" s="18"/>
      <c r="VQF262" s="18"/>
      <c r="VQG262" s="18"/>
      <c r="VQH262" s="18"/>
      <c r="VQI262" s="18"/>
      <c r="VQJ262" s="18"/>
      <c r="VQK262" s="18"/>
      <c r="VQL262" s="18"/>
      <c r="VQM262" s="18"/>
      <c r="VQN262" s="18"/>
      <c r="VQO262" s="18"/>
      <c r="VQP262" s="18"/>
      <c r="VQQ262" s="18"/>
      <c r="VQR262" s="18"/>
      <c r="VQS262" s="18"/>
      <c r="VQT262" s="18"/>
      <c r="VQU262" s="18"/>
      <c r="VQV262" s="18"/>
      <c r="VQW262" s="18"/>
      <c r="VQX262" s="18"/>
      <c r="VQY262" s="18"/>
      <c r="VQZ262" s="18"/>
      <c r="VRA262" s="18"/>
      <c r="VRB262" s="18"/>
      <c r="VRC262" s="18"/>
      <c r="VRD262" s="18"/>
      <c r="VRE262" s="18"/>
      <c r="VRF262" s="18"/>
      <c r="VRG262" s="18"/>
      <c r="VRH262" s="18"/>
      <c r="VRI262" s="18"/>
      <c r="VRJ262" s="18"/>
      <c r="VRK262" s="18"/>
      <c r="VRL262" s="18"/>
      <c r="VRM262" s="18"/>
      <c r="VRN262" s="18"/>
      <c r="VRO262" s="18"/>
      <c r="VRP262" s="18"/>
      <c r="VRQ262" s="18"/>
      <c r="VRR262" s="18"/>
      <c r="VRS262" s="18"/>
      <c r="VRT262" s="18"/>
      <c r="VRU262" s="18"/>
      <c r="VRV262" s="18"/>
      <c r="VRW262" s="18"/>
      <c r="VRX262" s="18"/>
      <c r="VRY262" s="18"/>
      <c r="VRZ262" s="18"/>
      <c r="VSA262" s="18"/>
      <c r="VSB262" s="18"/>
      <c r="VSC262" s="18"/>
      <c r="VSD262" s="18"/>
      <c r="VSE262" s="18"/>
      <c r="VSF262" s="18"/>
      <c r="VSG262" s="18"/>
      <c r="VSH262" s="18"/>
      <c r="VSI262" s="18"/>
      <c r="VSJ262" s="18"/>
      <c r="VSK262" s="18"/>
      <c r="VSL262" s="18"/>
      <c r="VSM262" s="18"/>
      <c r="VSN262" s="18"/>
      <c r="VSO262" s="18"/>
      <c r="VSP262" s="18"/>
      <c r="VSQ262" s="18"/>
      <c r="VSR262" s="18"/>
      <c r="VSS262" s="18"/>
      <c r="VST262" s="18"/>
      <c r="VSU262" s="18"/>
      <c r="VSV262" s="18"/>
      <c r="VSW262" s="18"/>
      <c r="VSX262" s="18"/>
      <c r="VSY262" s="18"/>
      <c r="VSZ262" s="18"/>
      <c r="VTA262" s="18"/>
      <c r="VTB262" s="18"/>
      <c r="VTC262" s="18"/>
      <c r="VTD262" s="18"/>
      <c r="VTE262" s="18"/>
      <c r="VTF262" s="18"/>
      <c r="VTG262" s="18"/>
      <c r="VTH262" s="18"/>
      <c r="VTI262" s="18"/>
      <c r="VTJ262" s="18"/>
      <c r="VTK262" s="18"/>
      <c r="VTL262" s="18"/>
      <c r="VTM262" s="18"/>
      <c r="VTN262" s="18"/>
      <c r="VTO262" s="18"/>
      <c r="VTP262" s="18"/>
      <c r="VTQ262" s="18"/>
      <c r="VTR262" s="18"/>
      <c r="VTS262" s="18"/>
      <c r="VTT262" s="18"/>
      <c r="VTU262" s="18"/>
      <c r="VTV262" s="18"/>
      <c r="VTW262" s="18"/>
      <c r="VTX262" s="18"/>
      <c r="VTY262" s="18"/>
      <c r="VTZ262" s="18"/>
      <c r="VUA262" s="18"/>
      <c r="VUB262" s="18"/>
      <c r="VUC262" s="18"/>
      <c r="VUD262" s="18"/>
      <c r="VUE262" s="18"/>
      <c r="VUF262" s="18"/>
      <c r="VUG262" s="18"/>
      <c r="VUH262" s="18"/>
      <c r="VUI262" s="18"/>
      <c r="VUJ262" s="18"/>
      <c r="VUK262" s="18"/>
      <c r="VUL262" s="18"/>
      <c r="VUM262" s="18"/>
      <c r="VUN262" s="18"/>
      <c r="VUO262" s="18"/>
      <c r="VUP262" s="18"/>
      <c r="VUQ262" s="18"/>
      <c r="VUR262" s="18"/>
      <c r="VUS262" s="18"/>
      <c r="VUT262" s="18"/>
      <c r="VUU262" s="18"/>
      <c r="VUV262" s="18"/>
      <c r="VUW262" s="18"/>
      <c r="VUX262" s="18"/>
      <c r="VUY262" s="18"/>
      <c r="VUZ262" s="18"/>
      <c r="VVA262" s="18"/>
      <c r="VVB262" s="18"/>
      <c r="VVC262" s="18"/>
      <c r="VVD262" s="18"/>
      <c r="VVE262" s="18"/>
      <c r="VVF262" s="18"/>
      <c r="VVG262" s="18"/>
      <c r="VVH262" s="18"/>
      <c r="VVI262" s="18"/>
      <c r="VVJ262" s="18"/>
      <c r="VVK262" s="18"/>
      <c r="VVL262" s="18"/>
      <c r="VVM262" s="18"/>
      <c r="VVN262" s="18"/>
      <c r="VVO262" s="18"/>
      <c r="VVP262" s="18"/>
      <c r="VVQ262" s="18"/>
      <c r="VVR262" s="18"/>
      <c r="VVS262" s="18"/>
      <c r="VVT262" s="18"/>
      <c r="VVU262" s="18"/>
      <c r="VVV262" s="18"/>
      <c r="VVW262" s="18"/>
      <c r="VVX262" s="18"/>
      <c r="VVY262" s="18"/>
      <c r="VVZ262" s="18"/>
      <c r="VWA262" s="18"/>
      <c r="VWB262" s="18"/>
      <c r="VWC262" s="18"/>
      <c r="VWD262" s="18"/>
      <c r="VWE262" s="18"/>
      <c r="VWF262" s="18"/>
      <c r="VWG262" s="18"/>
      <c r="VWH262" s="18"/>
      <c r="VWI262" s="18"/>
      <c r="VWJ262" s="18"/>
      <c r="VWK262" s="18"/>
      <c r="VWL262" s="18"/>
      <c r="VWM262" s="18"/>
      <c r="VWN262" s="18"/>
      <c r="VWO262" s="18"/>
      <c r="VWP262" s="18"/>
      <c r="VWQ262" s="18"/>
      <c r="VWR262" s="18"/>
      <c r="VWS262" s="18"/>
      <c r="VWT262" s="18"/>
      <c r="VWU262" s="18"/>
      <c r="VWV262" s="18"/>
      <c r="VWW262" s="18"/>
      <c r="VWX262" s="18"/>
      <c r="VWY262" s="18"/>
      <c r="VWZ262" s="18"/>
      <c r="VXA262" s="18"/>
      <c r="VXB262" s="18"/>
      <c r="VXC262" s="18"/>
      <c r="VXD262" s="18"/>
      <c r="VXE262" s="18"/>
      <c r="VXF262" s="18"/>
      <c r="VXG262" s="18"/>
      <c r="VXH262" s="18"/>
      <c r="VXI262" s="18"/>
      <c r="VXJ262" s="18"/>
      <c r="VXK262" s="18"/>
      <c r="VXL262" s="18"/>
      <c r="VXM262" s="18"/>
      <c r="VXN262" s="18"/>
      <c r="VXO262" s="18"/>
      <c r="VXP262" s="18"/>
      <c r="VXQ262" s="18"/>
      <c r="VXR262" s="18"/>
      <c r="VXS262" s="18"/>
      <c r="VXT262" s="18"/>
      <c r="VXU262" s="18"/>
      <c r="VXV262" s="18"/>
      <c r="VXW262" s="18"/>
      <c r="VXX262" s="18"/>
      <c r="VXY262" s="18"/>
      <c r="VXZ262" s="18"/>
      <c r="VYA262" s="18"/>
      <c r="VYB262" s="18"/>
      <c r="VYC262" s="18"/>
      <c r="VYD262" s="18"/>
      <c r="VYE262" s="18"/>
      <c r="VYF262" s="18"/>
      <c r="VYG262" s="18"/>
      <c r="VYH262" s="18"/>
      <c r="VYI262" s="18"/>
      <c r="VYJ262" s="18"/>
      <c r="VYK262" s="18"/>
      <c r="VYL262" s="18"/>
      <c r="VYM262" s="18"/>
      <c r="VYN262" s="18"/>
      <c r="VYO262" s="18"/>
      <c r="VYP262" s="18"/>
      <c r="VYQ262" s="18"/>
      <c r="VYR262" s="18"/>
      <c r="VYS262" s="18"/>
      <c r="VYT262" s="18"/>
      <c r="VYU262" s="18"/>
      <c r="VYV262" s="18"/>
      <c r="VYW262" s="18"/>
      <c r="VYX262" s="18"/>
      <c r="VYY262" s="18"/>
      <c r="VYZ262" s="18"/>
      <c r="VZA262" s="18"/>
      <c r="VZB262" s="18"/>
      <c r="VZC262" s="18"/>
      <c r="VZD262" s="18"/>
      <c r="VZE262" s="18"/>
      <c r="VZF262" s="18"/>
      <c r="VZG262" s="18"/>
      <c r="VZH262" s="18"/>
      <c r="VZI262" s="18"/>
      <c r="VZJ262" s="18"/>
      <c r="VZK262" s="18"/>
      <c r="VZL262" s="18"/>
      <c r="VZM262" s="18"/>
      <c r="VZN262" s="18"/>
      <c r="VZO262" s="18"/>
      <c r="VZP262" s="18"/>
      <c r="VZQ262" s="18"/>
      <c r="VZR262" s="18"/>
      <c r="VZS262" s="18"/>
      <c r="VZT262" s="18"/>
      <c r="VZU262" s="18"/>
      <c r="VZV262" s="18"/>
      <c r="VZW262" s="18"/>
      <c r="VZX262" s="18"/>
      <c r="VZY262" s="18"/>
      <c r="VZZ262" s="18"/>
      <c r="WAA262" s="18"/>
      <c r="WAB262" s="18"/>
      <c r="WAC262" s="18"/>
      <c r="WAD262" s="18"/>
      <c r="WAE262" s="18"/>
      <c r="WAF262" s="18"/>
      <c r="WAG262" s="18"/>
      <c r="WAH262" s="18"/>
      <c r="WAI262" s="18"/>
      <c r="WAJ262" s="18"/>
      <c r="WAK262" s="18"/>
      <c r="WAL262" s="18"/>
      <c r="WAM262" s="18"/>
      <c r="WAN262" s="18"/>
      <c r="WAO262" s="18"/>
      <c r="WAP262" s="18"/>
      <c r="WAQ262" s="18"/>
      <c r="WAR262" s="18"/>
      <c r="WAS262" s="18"/>
      <c r="WAT262" s="18"/>
      <c r="WAU262" s="18"/>
      <c r="WAV262" s="18"/>
      <c r="WAW262" s="18"/>
      <c r="WAX262" s="18"/>
      <c r="WAY262" s="18"/>
      <c r="WAZ262" s="18"/>
      <c r="WBA262" s="18"/>
      <c r="WBB262" s="18"/>
      <c r="WBC262" s="18"/>
      <c r="WBD262" s="18"/>
      <c r="WBE262" s="18"/>
      <c r="WBF262" s="18"/>
      <c r="WBG262" s="18"/>
      <c r="WBH262" s="18"/>
      <c r="WBI262" s="18"/>
      <c r="WBJ262" s="18"/>
      <c r="WBK262" s="18"/>
      <c r="WBL262" s="18"/>
      <c r="WBM262" s="18"/>
      <c r="WBN262" s="18"/>
      <c r="WBO262" s="18"/>
      <c r="WBP262" s="18"/>
      <c r="WBQ262" s="18"/>
      <c r="WBR262" s="18"/>
      <c r="WBS262" s="18"/>
      <c r="WBT262" s="18"/>
      <c r="WBU262" s="18"/>
      <c r="WBV262" s="18"/>
      <c r="WBW262" s="18"/>
      <c r="WBX262" s="18"/>
      <c r="WBY262" s="18"/>
      <c r="WBZ262" s="18"/>
      <c r="WCA262" s="18"/>
      <c r="WCB262" s="18"/>
      <c r="WCC262" s="18"/>
      <c r="WCD262" s="18"/>
      <c r="WCE262" s="18"/>
      <c r="WCF262" s="18"/>
      <c r="WCG262" s="18"/>
      <c r="WCH262" s="18"/>
      <c r="WCI262" s="18"/>
      <c r="WCJ262" s="18"/>
      <c r="WCK262" s="18"/>
      <c r="WCL262" s="18"/>
      <c r="WCM262" s="18"/>
      <c r="WCN262" s="18"/>
      <c r="WCO262" s="18"/>
      <c r="WCP262" s="18"/>
      <c r="WCQ262" s="18"/>
      <c r="WCR262" s="18"/>
      <c r="WCS262" s="18"/>
      <c r="WCT262" s="18"/>
      <c r="WCU262" s="18"/>
      <c r="WCV262" s="18"/>
      <c r="WCW262" s="18"/>
      <c r="WCX262" s="18"/>
      <c r="WCY262" s="18"/>
      <c r="WCZ262" s="18"/>
      <c r="WDA262" s="18"/>
      <c r="WDB262" s="18"/>
      <c r="WDC262" s="18"/>
      <c r="WDD262" s="18"/>
      <c r="WDE262" s="18"/>
      <c r="WDF262" s="18"/>
      <c r="WDG262" s="18"/>
      <c r="WDH262" s="18"/>
      <c r="WDI262" s="18"/>
      <c r="WDJ262" s="18"/>
      <c r="WDK262" s="18"/>
      <c r="WDL262" s="18"/>
      <c r="WDM262" s="18"/>
      <c r="WDN262" s="18"/>
      <c r="WDO262" s="18"/>
      <c r="WDP262" s="18"/>
      <c r="WDQ262" s="18"/>
      <c r="WDR262" s="18"/>
      <c r="WDS262" s="18"/>
      <c r="WDT262" s="18"/>
      <c r="WDU262" s="18"/>
      <c r="WDV262" s="18"/>
      <c r="WDW262" s="18"/>
      <c r="WDX262" s="18"/>
      <c r="WDY262" s="18"/>
      <c r="WDZ262" s="18"/>
      <c r="WEA262" s="18"/>
      <c r="WEB262" s="18"/>
      <c r="WEC262" s="18"/>
      <c r="WED262" s="18"/>
      <c r="WEE262" s="18"/>
      <c r="WEF262" s="18"/>
      <c r="WEG262" s="18"/>
      <c r="WEH262" s="18"/>
      <c r="WEI262" s="18"/>
      <c r="WEJ262" s="18"/>
      <c r="WEK262" s="18"/>
      <c r="WEL262" s="18"/>
      <c r="WEM262" s="18"/>
      <c r="WEN262" s="18"/>
      <c r="WEO262" s="18"/>
      <c r="WEP262" s="18"/>
      <c r="WEQ262" s="18"/>
      <c r="WER262" s="18"/>
      <c r="WES262" s="18"/>
      <c r="WET262" s="18"/>
      <c r="WEU262" s="18"/>
      <c r="WEV262" s="18"/>
      <c r="WEW262" s="18"/>
      <c r="WEX262" s="18"/>
      <c r="WEY262" s="18"/>
      <c r="WEZ262" s="18"/>
      <c r="WFA262" s="18"/>
      <c r="WFB262" s="18"/>
      <c r="WFC262" s="18"/>
      <c r="WFD262" s="18"/>
      <c r="WFE262" s="18"/>
      <c r="WFF262" s="18"/>
      <c r="WFG262" s="18"/>
      <c r="WFH262" s="18"/>
      <c r="WFI262" s="18"/>
      <c r="WFJ262" s="18"/>
      <c r="WFK262" s="18"/>
      <c r="WFL262" s="18"/>
      <c r="WFM262" s="18"/>
      <c r="WFN262" s="18"/>
      <c r="WFO262" s="18"/>
      <c r="WFP262" s="18"/>
      <c r="WFQ262" s="18"/>
      <c r="WFR262" s="18"/>
      <c r="WFS262" s="18"/>
      <c r="WFT262" s="18"/>
      <c r="WFU262" s="18"/>
      <c r="WFV262" s="18"/>
      <c r="WFW262" s="18"/>
      <c r="WFX262" s="18"/>
      <c r="WFY262" s="18"/>
      <c r="WFZ262" s="18"/>
      <c r="WGA262" s="18"/>
      <c r="WGB262" s="18"/>
      <c r="WGC262" s="18"/>
      <c r="WGD262" s="18"/>
      <c r="WGE262" s="18"/>
      <c r="WGF262" s="18"/>
      <c r="WGG262" s="18"/>
      <c r="WGH262" s="18"/>
      <c r="WGI262" s="18"/>
      <c r="WGJ262" s="18"/>
      <c r="WGK262" s="18"/>
      <c r="WGL262" s="18"/>
      <c r="WGM262" s="18"/>
      <c r="WGN262" s="18"/>
      <c r="WGO262" s="18"/>
      <c r="WGP262" s="18"/>
      <c r="WGQ262" s="18"/>
      <c r="WGR262" s="18"/>
      <c r="WGS262" s="18"/>
      <c r="WGT262" s="18"/>
      <c r="WGU262" s="18"/>
      <c r="WGV262" s="18"/>
      <c r="WGW262" s="18"/>
      <c r="WGX262" s="18"/>
      <c r="WGY262" s="18"/>
      <c r="WGZ262" s="18"/>
      <c r="WHA262" s="18"/>
      <c r="WHB262" s="18"/>
      <c r="WHC262" s="18"/>
      <c r="WHD262" s="18"/>
      <c r="WHE262" s="18"/>
      <c r="WHF262" s="18"/>
      <c r="WHG262" s="18"/>
      <c r="WHH262" s="18"/>
      <c r="WHI262" s="18"/>
      <c r="WHJ262" s="18"/>
      <c r="WHK262" s="18"/>
      <c r="WHL262" s="18"/>
      <c r="WHM262" s="18"/>
      <c r="WHN262" s="18"/>
      <c r="WHO262" s="18"/>
      <c r="WHP262" s="18"/>
      <c r="WHQ262" s="18"/>
      <c r="WHR262" s="18"/>
      <c r="WHS262" s="18"/>
      <c r="WHT262" s="18"/>
      <c r="WHU262" s="18"/>
      <c r="WHV262" s="18"/>
      <c r="WHW262" s="18"/>
      <c r="WHX262" s="18"/>
      <c r="WHY262" s="18"/>
      <c r="WHZ262" s="18"/>
      <c r="WIA262" s="18"/>
      <c r="WIB262" s="18"/>
      <c r="WIC262" s="18"/>
      <c r="WID262" s="18"/>
      <c r="WIE262" s="18"/>
      <c r="WIF262" s="18"/>
      <c r="WIG262" s="18"/>
      <c r="WIH262" s="18"/>
      <c r="WII262" s="18"/>
      <c r="WIJ262" s="18"/>
      <c r="WIK262" s="18"/>
      <c r="WIL262" s="18"/>
      <c r="WIM262" s="18"/>
      <c r="WIN262" s="18"/>
      <c r="WIO262" s="18"/>
      <c r="WIP262" s="18"/>
      <c r="WIQ262" s="18"/>
      <c r="WIR262" s="18"/>
      <c r="WIS262" s="18"/>
      <c r="WIT262" s="18"/>
      <c r="WIU262" s="18"/>
      <c r="WIV262" s="18"/>
      <c r="WIW262" s="18"/>
      <c r="WIX262" s="18"/>
      <c r="WIY262" s="18"/>
      <c r="WIZ262" s="18"/>
      <c r="WJA262" s="18"/>
      <c r="WJB262" s="18"/>
      <c r="WJC262" s="18"/>
      <c r="WJD262" s="18"/>
      <c r="WJE262" s="18"/>
      <c r="WJF262" s="18"/>
      <c r="WJG262" s="18"/>
      <c r="WJH262" s="18"/>
      <c r="WJI262" s="18"/>
      <c r="WJJ262" s="18"/>
      <c r="WJK262" s="18"/>
      <c r="WJL262" s="18"/>
      <c r="WJM262" s="18"/>
      <c r="WJN262" s="18"/>
      <c r="WJO262" s="18"/>
      <c r="WJP262" s="18"/>
      <c r="WJQ262" s="18"/>
      <c r="WJR262" s="18"/>
      <c r="WJS262" s="18"/>
      <c r="WJT262" s="18"/>
      <c r="WJU262" s="18"/>
      <c r="WJV262" s="18"/>
      <c r="WJW262" s="18"/>
      <c r="WJX262" s="18"/>
      <c r="WJY262" s="18"/>
      <c r="WJZ262" s="18"/>
      <c r="WKA262" s="18"/>
      <c r="WKB262" s="18"/>
      <c r="WKC262" s="18"/>
      <c r="WKD262" s="18"/>
      <c r="WKE262" s="18"/>
      <c r="WKF262" s="18"/>
      <c r="WKG262" s="18"/>
      <c r="WKH262" s="18"/>
      <c r="WKI262" s="18"/>
      <c r="WKJ262" s="18"/>
      <c r="WKK262" s="18"/>
      <c r="WKL262" s="18"/>
      <c r="WKM262" s="18"/>
      <c r="WKN262" s="18"/>
      <c r="WKO262" s="18"/>
      <c r="WKP262" s="18"/>
      <c r="WKQ262" s="18"/>
      <c r="WKR262" s="18"/>
      <c r="WKS262" s="18"/>
      <c r="WKT262" s="18"/>
      <c r="WKU262" s="18"/>
      <c r="WKV262" s="18"/>
      <c r="WKW262" s="18"/>
      <c r="WKX262" s="18"/>
      <c r="WKY262" s="18"/>
      <c r="WKZ262" s="18"/>
      <c r="WLA262" s="18"/>
      <c r="WLB262" s="18"/>
      <c r="WLC262" s="18"/>
      <c r="WLD262" s="18"/>
      <c r="WLE262" s="18"/>
      <c r="WLF262" s="18"/>
      <c r="WLG262" s="18"/>
      <c r="WLH262" s="18"/>
      <c r="WLI262" s="18"/>
      <c r="WLJ262" s="18"/>
      <c r="WLK262" s="18"/>
      <c r="WLL262" s="18"/>
      <c r="WLM262" s="18"/>
      <c r="WLN262" s="18"/>
      <c r="WLO262" s="18"/>
      <c r="WLP262" s="18"/>
      <c r="WLQ262" s="18"/>
      <c r="WLR262" s="18"/>
      <c r="WLS262" s="18"/>
      <c r="WLT262" s="18"/>
      <c r="WLU262" s="18"/>
      <c r="WLV262" s="18"/>
      <c r="WLW262" s="18"/>
      <c r="WLX262" s="18"/>
      <c r="WLY262" s="18"/>
      <c r="WLZ262" s="18"/>
      <c r="WMA262" s="18"/>
      <c r="WMB262" s="18"/>
      <c r="WMC262" s="18"/>
      <c r="WMD262" s="18"/>
      <c r="WME262" s="18"/>
      <c r="WMF262" s="18"/>
      <c r="WMG262" s="18"/>
      <c r="WMH262" s="18"/>
      <c r="WMI262" s="18"/>
      <c r="WMJ262" s="18"/>
      <c r="WMK262" s="18"/>
      <c r="WML262" s="18"/>
      <c r="WMM262" s="18"/>
      <c r="WMN262" s="18"/>
      <c r="WMO262" s="18"/>
      <c r="WMP262" s="18"/>
      <c r="WMQ262" s="18"/>
      <c r="WMR262" s="18"/>
      <c r="WMS262" s="18"/>
      <c r="WMT262" s="18"/>
      <c r="WMU262" s="18"/>
      <c r="WMV262" s="18"/>
      <c r="WMW262" s="18"/>
      <c r="WMX262" s="18"/>
      <c r="WMY262" s="18"/>
      <c r="WMZ262" s="18"/>
      <c r="WNA262" s="18"/>
      <c r="WNB262" s="18"/>
      <c r="WNC262" s="18"/>
      <c r="WND262" s="18"/>
      <c r="WNE262" s="18"/>
      <c r="WNF262" s="18"/>
      <c r="WNG262" s="18"/>
      <c r="WNH262" s="18"/>
      <c r="WNI262" s="18"/>
      <c r="WNJ262" s="18"/>
      <c r="WNK262" s="18"/>
      <c r="WNL262" s="18"/>
      <c r="WNM262" s="18"/>
      <c r="WNN262" s="18"/>
      <c r="WNO262" s="18"/>
      <c r="WNP262" s="18"/>
      <c r="WNQ262" s="18"/>
      <c r="WNR262" s="18"/>
      <c r="WNS262" s="18"/>
      <c r="WNT262" s="18"/>
      <c r="WNU262" s="18"/>
      <c r="WNV262" s="18"/>
      <c r="WNW262" s="18"/>
      <c r="WNX262" s="18"/>
      <c r="WNY262" s="18"/>
      <c r="WNZ262" s="18"/>
      <c r="WOA262" s="18"/>
      <c r="WOB262" s="18"/>
      <c r="WOC262" s="18"/>
      <c r="WOD262" s="18"/>
      <c r="WOE262" s="18"/>
      <c r="WOF262" s="18"/>
      <c r="WOG262" s="18"/>
      <c r="WOH262" s="18"/>
      <c r="WOI262" s="18"/>
      <c r="WOJ262" s="18"/>
      <c r="WOK262" s="18"/>
      <c r="WOL262" s="18"/>
      <c r="WOM262" s="18"/>
      <c r="WON262" s="18"/>
      <c r="WOO262" s="18"/>
      <c r="WOP262" s="18"/>
      <c r="WOQ262" s="18"/>
      <c r="WOR262" s="18"/>
      <c r="WOS262" s="18"/>
      <c r="WOT262" s="18"/>
      <c r="WOU262" s="18"/>
      <c r="WOV262" s="18"/>
      <c r="WOW262" s="18"/>
      <c r="WOX262" s="18"/>
      <c r="WOY262" s="18"/>
      <c r="WOZ262" s="18"/>
      <c r="WPA262" s="18"/>
      <c r="WPB262" s="18"/>
      <c r="WPC262" s="18"/>
      <c r="WPD262" s="18"/>
      <c r="WPE262" s="18"/>
      <c r="WPF262" s="18"/>
      <c r="WPG262" s="18"/>
      <c r="WPH262" s="18"/>
      <c r="WPI262" s="18"/>
      <c r="WPJ262" s="18"/>
      <c r="WPK262" s="18"/>
      <c r="WPL262" s="18"/>
      <c r="WPM262" s="18"/>
      <c r="WPN262" s="18"/>
      <c r="WPO262" s="18"/>
      <c r="WPP262" s="18"/>
      <c r="WPQ262" s="18"/>
      <c r="WPR262" s="18"/>
      <c r="WPS262" s="18"/>
      <c r="WPT262" s="18"/>
      <c r="WPU262" s="18"/>
      <c r="WPV262" s="18"/>
      <c r="WPW262" s="18"/>
      <c r="WPX262" s="18"/>
      <c r="WPY262" s="18"/>
      <c r="WPZ262" s="18"/>
      <c r="WQA262" s="18"/>
      <c r="WQB262" s="18"/>
      <c r="WQC262" s="18"/>
      <c r="WQD262" s="18"/>
      <c r="WQE262" s="18"/>
      <c r="WQF262" s="18"/>
      <c r="WQG262" s="18"/>
      <c r="WQH262" s="18"/>
      <c r="WQI262" s="18"/>
      <c r="WQJ262" s="18"/>
      <c r="WQK262" s="18"/>
      <c r="WQL262" s="18"/>
      <c r="WQM262" s="18"/>
      <c r="WQN262" s="18"/>
      <c r="WQO262" s="18"/>
      <c r="WQP262" s="18"/>
      <c r="WQQ262" s="18"/>
      <c r="WQR262" s="18"/>
      <c r="WQS262" s="18"/>
      <c r="WQT262" s="18"/>
      <c r="WQU262" s="18"/>
      <c r="WQV262" s="18"/>
      <c r="WQW262" s="18"/>
      <c r="WQX262" s="18"/>
      <c r="WQY262" s="18"/>
      <c r="WQZ262" s="18"/>
      <c r="WRA262" s="18"/>
      <c r="WRB262" s="18"/>
      <c r="WRC262" s="18"/>
      <c r="WRD262" s="18"/>
      <c r="WRE262" s="18"/>
      <c r="WRF262" s="18"/>
      <c r="WRG262" s="18"/>
      <c r="WRH262" s="18"/>
      <c r="WRI262" s="18"/>
      <c r="WRJ262" s="18"/>
      <c r="WRK262" s="18"/>
      <c r="WRL262" s="18"/>
      <c r="WRM262" s="18"/>
      <c r="WRN262" s="18"/>
      <c r="WRO262" s="18"/>
      <c r="WRP262" s="18"/>
      <c r="WRQ262" s="18"/>
      <c r="WRR262" s="18"/>
      <c r="WRS262" s="18"/>
      <c r="WRT262" s="18"/>
      <c r="WRU262" s="18"/>
      <c r="WRV262" s="18"/>
      <c r="WRW262" s="18"/>
      <c r="WRX262" s="18"/>
      <c r="WRY262" s="18"/>
      <c r="WRZ262" s="18"/>
      <c r="WSA262" s="18"/>
      <c r="WSB262" s="18"/>
      <c r="WSC262" s="18"/>
      <c r="WSD262" s="18"/>
      <c r="WSE262" s="18"/>
      <c r="WSF262" s="18"/>
      <c r="WSG262" s="18"/>
      <c r="WSH262" s="18"/>
      <c r="WSI262" s="18"/>
      <c r="WSJ262" s="18"/>
      <c r="WSK262" s="18"/>
      <c r="WSL262" s="18"/>
      <c r="WSM262" s="18"/>
      <c r="WSN262" s="18"/>
      <c r="WSO262" s="18"/>
      <c r="WSP262" s="18"/>
      <c r="WSQ262" s="18"/>
      <c r="WSR262" s="18"/>
      <c r="WSS262" s="18"/>
      <c r="WST262" s="18"/>
      <c r="WSU262" s="18"/>
      <c r="WSV262" s="18"/>
      <c r="WSW262" s="18"/>
      <c r="WSX262" s="18"/>
      <c r="WSY262" s="18"/>
      <c r="WSZ262" s="18"/>
      <c r="WTA262" s="18"/>
      <c r="WTB262" s="18"/>
      <c r="WTC262" s="18"/>
      <c r="WTD262" s="18"/>
      <c r="WTE262" s="18"/>
      <c r="WTF262" s="18"/>
      <c r="WTG262" s="18"/>
      <c r="WTH262" s="18"/>
      <c r="WTI262" s="18"/>
      <c r="WTJ262" s="18"/>
      <c r="WTK262" s="18"/>
      <c r="WTL262" s="18"/>
      <c r="WTM262" s="18"/>
      <c r="WTN262" s="18"/>
      <c r="WTO262" s="18"/>
      <c r="WTP262" s="18"/>
      <c r="WTQ262" s="18"/>
      <c r="WTR262" s="18"/>
      <c r="WTS262" s="18"/>
      <c r="WTT262" s="18"/>
      <c r="WTU262" s="18"/>
      <c r="WTV262" s="18"/>
      <c r="WTW262" s="18"/>
      <c r="WTX262" s="18"/>
      <c r="WTY262" s="18"/>
      <c r="WTZ262" s="18"/>
      <c r="WUA262" s="18"/>
      <c r="WUB262" s="18"/>
      <c r="WUC262" s="18"/>
      <c r="WUD262" s="18"/>
      <c r="WUE262" s="18"/>
      <c r="WUF262" s="18"/>
      <c r="WUG262" s="18"/>
      <c r="WUH262" s="18"/>
      <c r="WUI262" s="18"/>
      <c r="WUJ262" s="18"/>
      <c r="WUK262" s="18"/>
      <c r="WUL262" s="18"/>
      <c r="WUM262" s="18"/>
      <c r="WUN262" s="18"/>
      <c r="WUO262" s="18"/>
      <c r="WUP262" s="18"/>
      <c r="WUQ262" s="18"/>
      <c r="WUR262" s="18"/>
      <c r="WUS262" s="18"/>
      <c r="WUT262" s="18"/>
      <c r="WUU262" s="18"/>
      <c r="WUV262" s="18"/>
      <c r="WUW262" s="18"/>
      <c r="WUX262" s="18"/>
      <c r="WUY262" s="18"/>
      <c r="WUZ262" s="18"/>
      <c r="WVA262" s="18"/>
      <c r="WVB262" s="18"/>
      <c r="WVC262" s="18"/>
      <c r="WVD262" s="18"/>
      <c r="WVE262" s="18"/>
      <c r="WVF262" s="18"/>
      <c r="WVG262" s="18"/>
      <c r="WVH262" s="18"/>
      <c r="WVI262" s="18"/>
      <c r="WVJ262" s="18"/>
      <c r="WVK262" s="18"/>
      <c r="WVL262" s="18"/>
      <c r="WVM262" s="18"/>
      <c r="WVN262" s="18"/>
      <c r="WVO262" s="18"/>
      <c r="WVP262" s="18"/>
      <c r="WVQ262" s="18"/>
      <c r="WVR262" s="18"/>
      <c r="WVS262" s="18"/>
      <c r="WVT262" s="18"/>
      <c r="WVU262" s="18"/>
      <c r="WVV262" s="18"/>
      <c r="WVW262" s="18"/>
      <c r="WVX262" s="18"/>
      <c r="WVY262" s="18"/>
      <c r="WVZ262" s="18"/>
      <c r="WWA262" s="18"/>
      <c r="WWB262" s="18"/>
      <c r="WWC262" s="18"/>
      <c r="WWD262" s="18"/>
      <c r="WWE262" s="18"/>
      <c r="WWF262" s="18"/>
      <c r="WWG262" s="18"/>
      <c r="WWH262" s="18"/>
      <c r="WWI262" s="18"/>
      <c r="WWJ262" s="18"/>
      <c r="WWK262" s="18"/>
      <c r="WWL262" s="18"/>
      <c r="WWM262" s="18"/>
      <c r="WWN262" s="18"/>
      <c r="WWO262" s="18"/>
      <c r="WWP262" s="18"/>
      <c r="WWQ262" s="18"/>
      <c r="WWR262" s="18"/>
      <c r="WWS262" s="18"/>
      <c r="WWT262" s="18"/>
      <c r="WWU262" s="18"/>
      <c r="WWV262" s="18"/>
      <c r="WWW262" s="18"/>
      <c r="WWX262" s="18"/>
      <c r="WWY262" s="18"/>
      <c r="WWZ262" s="18"/>
      <c r="WXA262" s="18"/>
      <c r="WXB262" s="18"/>
      <c r="WXC262" s="18"/>
      <c r="WXD262" s="18"/>
      <c r="WXE262" s="18"/>
      <c r="WXF262" s="18"/>
      <c r="WXG262" s="18"/>
      <c r="WXH262" s="18"/>
      <c r="WXI262" s="18"/>
      <c r="WXJ262" s="18"/>
      <c r="WXK262" s="18"/>
      <c r="WXL262" s="18"/>
      <c r="WXM262" s="18"/>
      <c r="WXN262" s="18"/>
      <c r="WXO262" s="18"/>
      <c r="WXP262" s="18"/>
      <c r="WXQ262" s="18"/>
      <c r="WXR262" s="18"/>
      <c r="WXS262" s="18"/>
      <c r="WXT262" s="18"/>
      <c r="WXU262" s="18"/>
      <c r="WXV262" s="18"/>
      <c r="WXW262" s="18"/>
      <c r="WXX262" s="18"/>
      <c r="WXY262" s="18"/>
      <c r="WXZ262" s="18"/>
      <c r="WYA262" s="18"/>
      <c r="WYB262" s="18"/>
      <c r="WYC262" s="18"/>
      <c r="WYD262" s="18"/>
      <c r="WYE262" s="18"/>
      <c r="WYF262" s="18"/>
      <c r="WYG262" s="18"/>
      <c r="WYH262" s="18"/>
      <c r="WYI262" s="18"/>
      <c r="WYJ262" s="18"/>
      <c r="WYK262" s="18"/>
      <c r="WYL262" s="18"/>
      <c r="WYM262" s="18"/>
      <c r="WYN262" s="18"/>
      <c r="WYO262" s="18"/>
      <c r="WYP262" s="18"/>
      <c r="WYQ262" s="18"/>
      <c r="WYR262" s="18"/>
      <c r="WYS262" s="18"/>
      <c r="WYT262" s="18"/>
      <c r="WYU262" s="18"/>
      <c r="WYV262" s="18"/>
      <c r="WYW262" s="18"/>
      <c r="WYX262" s="18"/>
      <c r="WYY262" s="18"/>
      <c r="WYZ262" s="18"/>
      <c r="WZA262" s="18"/>
      <c r="WZB262" s="18"/>
      <c r="WZC262" s="18"/>
      <c r="WZD262" s="18"/>
      <c r="WZE262" s="18"/>
      <c r="WZF262" s="18"/>
      <c r="WZG262" s="18"/>
      <c r="WZH262" s="18"/>
      <c r="WZI262" s="18"/>
      <c r="WZJ262" s="18"/>
      <c r="WZK262" s="18"/>
      <c r="WZL262" s="18"/>
      <c r="WZM262" s="18"/>
      <c r="WZN262" s="18"/>
      <c r="WZO262" s="18"/>
      <c r="WZP262" s="18"/>
      <c r="WZQ262" s="18"/>
      <c r="WZR262" s="18"/>
      <c r="WZS262" s="18"/>
      <c r="WZT262" s="18"/>
      <c r="WZU262" s="18"/>
      <c r="WZV262" s="18"/>
      <c r="WZW262" s="18"/>
      <c r="WZX262" s="18"/>
      <c r="WZY262" s="18"/>
      <c r="WZZ262" s="18"/>
      <c r="XAA262" s="18"/>
      <c r="XAB262" s="18"/>
      <c r="XAC262" s="18"/>
      <c r="XAD262" s="18"/>
      <c r="XAE262" s="18"/>
      <c r="XAF262" s="18"/>
      <c r="XAG262" s="18"/>
      <c r="XAH262" s="18"/>
      <c r="XAI262" s="18"/>
      <c r="XAJ262" s="18"/>
      <c r="XAK262" s="18"/>
      <c r="XAL262" s="18"/>
      <c r="XAM262" s="18"/>
      <c r="XAN262" s="18"/>
      <c r="XAO262" s="18"/>
      <c r="XAP262" s="18"/>
      <c r="XAQ262" s="18"/>
      <c r="XAR262" s="18"/>
      <c r="XAS262" s="18"/>
      <c r="XAT262" s="18"/>
      <c r="XAU262" s="18"/>
      <c r="XAV262" s="18"/>
      <c r="XAW262" s="18"/>
      <c r="XAX262" s="18"/>
      <c r="XAY262" s="18"/>
      <c r="XAZ262" s="18"/>
      <c r="XBA262" s="18"/>
      <c r="XBB262" s="18"/>
      <c r="XBC262" s="18"/>
      <c r="XBD262" s="18"/>
      <c r="XBE262" s="18"/>
      <c r="XBF262" s="18"/>
      <c r="XBG262" s="18"/>
      <c r="XBH262" s="18"/>
      <c r="XBI262" s="18"/>
      <c r="XBJ262" s="18"/>
      <c r="XBK262" s="18"/>
      <c r="XBL262" s="18"/>
      <c r="XBM262" s="18"/>
      <c r="XBN262" s="18"/>
      <c r="XBO262" s="18"/>
      <c r="XBP262" s="18"/>
      <c r="XBQ262" s="18"/>
      <c r="XBR262" s="18"/>
      <c r="XBS262" s="18"/>
      <c r="XBT262" s="18"/>
      <c r="XBU262" s="18"/>
      <c r="XBV262" s="18"/>
      <c r="XBW262" s="18"/>
      <c r="XBX262" s="18"/>
      <c r="XBY262" s="18"/>
      <c r="XBZ262" s="18"/>
      <c r="XCA262" s="18"/>
      <c r="XCB262" s="18"/>
      <c r="XCC262" s="18"/>
      <c r="XCD262" s="18"/>
      <c r="XCE262" s="18"/>
      <c r="XCF262" s="18"/>
      <c r="XCG262" s="18"/>
      <c r="XCH262" s="18"/>
      <c r="XCI262" s="18"/>
      <c r="XCJ262" s="18"/>
      <c r="XCK262" s="18"/>
      <c r="XCL262" s="18"/>
      <c r="XCM262" s="18"/>
      <c r="XCN262" s="18"/>
      <c r="XCO262" s="18"/>
      <c r="XCP262" s="18"/>
      <c r="XCQ262" s="18"/>
      <c r="XCR262" s="18"/>
      <c r="XCS262" s="18"/>
      <c r="XCT262" s="18"/>
      <c r="XCU262" s="18"/>
      <c r="XCV262" s="18"/>
      <c r="XCW262" s="18"/>
      <c r="XCX262" s="18"/>
      <c r="XCY262" s="18"/>
      <c r="XCZ262" s="18"/>
      <c r="XDA262" s="18"/>
      <c r="XDB262" s="18"/>
      <c r="XDC262" s="18"/>
      <c r="XDD262" s="18"/>
      <c r="XDE262" s="18"/>
      <c r="XDF262" s="18"/>
      <c r="XDG262" s="18"/>
      <c r="XDH262" s="18"/>
      <c r="XDI262" s="18"/>
      <c r="XDJ262" s="18"/>
      <c r="XDK262" s="18"/>
      <c r="XDL262" s="18"/>
      <c r="XDM262" s="18"/>
      <c r="XDN262" s="18"/>
      <c r="XDO262" s="18"/>
      <c r="XDP262" s="18"/>
      <c r="XDQ262" s="18"/>
      <c r="XDR262" s="18"/>
      <c r="XDS262" s="18"/>
      <c r="XDT262" s="18"/>
      <c r="XDU262" s="18"/>
      <c r="XDV262" s="18"/>
      <c r="XDW262" s="18"/>
      <c r="XDX262" s="18"/>
      <c r="XDY262" s="18"/>
      <c r="XDZ262" s="18"/>
      <c r="XEA262" s="18"/>
      <c r="XEB262" s="18"/>
      <c r="XEC262" s="18"/>
      <c r="XED262" s="18"/>
      <c r="XEE262" s="18"/>
      <c r="XEF262" s="18"/>
      <c r="XEG262" s="18"/>
      <c r="XEH262" s="18"/>
      <c r="XEI262" s="18"/>
      <c r="XEJ262" s="18"/>
      <c r="XEK262" s="18"/>
      <c r="XEL262" s="18"/>
      <c r="XEM262" s="18"/>
      <c r="XEN262" s="18"/>
      <c r="XEO262" s="18"/>
      <c r="XEP262" s="18"/>
      <c r="XEQ262" s="18"/>
      <c r="XER262" s="18"/>
      <c r="XES262" s="18"/>
      <c r="XET262" s="18"/>
      <c r="XEU262" s="18"/>
      <c r="XEV262" s="18"/>
      <c r="XEW262" s="18"/>
      <c r="XEX262" s="18"/>
      <c r="XEY262" s="18"/>
      <c r="XEZ262" s="18"/>
      <c r="XFA262" s="18"/>
      <c r="XFB262" s="18"/>
      <c r="XFC262" s="18"/>
      <c r="XFD262" s="18"/>
    </row>
    <row r="263" spans="1:4054 14285:16384" x14ac:dyDescent="0.25">
      <c r="A263" s="22"/>
      <c r="B263" s="22"/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</row>
    <row r="264" spans="1:4054 14285:16384" ht="39.6" customHeight="1" x14ac:dyDescent="0.25">
      <c r="A264" s="20"/>
      <c r="B264" s="20"/>
      <c r="C264" s="21"/>
      <c r="D264" s="20"/>
      <c r="E264" s="20" t="s">
        <v>8</v>
      </c>
      <c r="F264" s="20" t="s">
        <v>9</v>
      </c>
      <c r="G264" s="20" t="s">
        <v>10</v>
      </c>
      <c r="H264" s="77"/>
      <c r="I264" s="24" t="s">
        <v>11</v>
      </c>
      <c r="J264" s="24" t="s">
        <v>12</v>
      </c>
      <c r="K264" s="24" t="s">
        <v>13</v>
      </c>
      <c r="L264" s="24" t="s">
        <v>14</v>
      </c>
      <c r="M264" s="20" t="s">
        <v>15</v>
      </c>
      <c r="N264" s="20" t="s">
        <v>16</v>
      </c>
      <c r="O264" s="20" t="s">
        <v>17</v>
      </c>
      <c r="P264" s="20" t="s">
        <v>18</v>
      </c>
    </row>
    <row r="265" spans="1:4054 14285:16384" ht="18.75" x14ac:dyDescent="0.25">
      <c r="A265" s="10" t="s">
        <v>187</v>
      </c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</row>
    <row r="266" spans="1:4054 14285:16384" ht="15" customHeight="1" x14ac:dyDescent="0.25">
      <c r="A266" s="160" t="s">
        <v>20</v>
      </c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</row>
    <row r="267" spans="1:4054 14285:16384" x14ac:dyDescent="0.25">
      <c r="A267" s="160"/>
      <c r="B267" s="36" t="s">
        <v>147</v>
      </c>
      <c r="C267" s="42" t="s">
        <v>148</v>
      </c>
      <c r="D267" s="28">
        <v>60</v>
      </c>
      <c r="E267" s="29">
        <f t="shared" ref="E267:J267" si="118">BD267*60/60</f>
        <v>0.78</v>
      </c>
      <c r="F267" s="29">
        <f t="shared" si="118"/>
        <v>1.95</v>
      </c>
      <c r="G267" s="29">
        <f t="shared" si="118"/>
        <v>3.87</v>
      </c>
      <c r="H267" s="29">
        <f t="shared" si="118"/>
        <v>36.24</v>
      </c>
      <c r="I267" s="29">
        <f t="shared" si="118"/>
        <v>122.25</v>
      </c>
      <c r="J267" s="29">
        <f t="shared" si="118"/>
        <v>1.2999999999999999E-2</v>
      </c>
      <c r="K267" s="29">
        <v>0.23</v>
      </c>
      <c r="L267" s="29">
        <f>BK267*60/60</f>
        <v>10.25</v>
      </c>
      <c r="M267" s="29">
        <f>BL267*60/60</f>
        <v>14.98</v>
      </c>
      <c r="N267" s="29">
        <f>BM267*60/60</f>
        <v>9.0500000000000007</v>
      </c>
      <c r="O267" s="29">
        <f>BN267*60/60</f>
        <v>16.98</v>
      </c>
      <c r="P267" s="29">
        <f>BO267*60/60</f>
        <v>0.28000000000000003</v>
      </c>
      <c r="Q267" s="79">
        <v>0.6</v>
      </c>
      <c r="R267" s="79">
        <v>2.36</v>
      </c>
      <c r="S267" s="79">
        <v>3.85</v>
      </c>
      <c r="T267" s="79">
        <v>38.75</v>
      </c>
      <c r="U267" s="79">
        <v>0.01</v>
      </c>
      <c r="V267" s="80">
        <v>0.01</v>
      </c>
      <c r="W267" s="80">
        <v>0.03</v>
      </c>
      <c r="X267" s="79">
        <v>3.75</v>
      </c>
      <c r="Y267" s="79">
        <v>20</v>
      </c>
      <c r="Z267" s="79">
        <v>7.5</v>
      </c>
      <c r="AA267" s="79">
        <v>18.75</v>
      </c>
      <c r="AB267" s="79">
        <v>0.35</v>
      </c>
      <c r="BD267" s="29">
        <v>0.78</v>
      </c>
      <c r="BE267" s="29">
        <v>1.95</v>
      </c>
      <c r="BF267" s="29">
        <v>3.87</v>
      </c>
      <c r="BG267" s="29">
        <v>36.24</v>
      </c>
      <c r="BH267" s="29">
        <v>122.25</v>
      </c>
      <c r="BI267" s="29">
        <v>1.2999999999999999E-2</v>
      </c>
      <c r="BJ267" s="29" t="e">
        <f>#REF!*60/100</f>
        <v>#REF!</v>
      </c>
      <c r="BK267" s="29">
        <v>10.25</v>
      </c>
      <c r="BL267" s="29">
        <v>14.98</v>
      </c>
      <c r="BM267" s="29">
        <v>9.0500000000000007</v>
      </c>
      <c r="BN267" s="29">
        <v>16.98</v>
      </c>
      <c r="BO267" s="29">
        <v>0.28000000000000003</v>
      </c>
    </row>
    <row r="268" spans="1:4054 14285:16384" x14ac:dyDescent="0.25">
      <c r="A268" s="160"/>
      <c r="B268" s="36" t="s">
        <v>116</v>
      </c>
      <c r="C268" s="27" t="s">
        <v>117</v>
      </c>
      <c r="D268" s="36">
        <v>90</v>
      </c>
      <c r="E268" s="43">
        <v>6.3</v>
      </c>
      <c r="F268" s="43">
        <v>4.74</v>
      </c>
      <c r="G268" s="43">
        <v>13.65</v>
      </c>
      <c r="H268" s="43">
        <v>122.08</v>
      </c>
      <c r="I268" s="43" t="s">
        <v>248</v>
      </c>
      <c r="J268" s="43">
        <v>0.06</v>
      </c>
      <c r="K268" s="43">
        <v>7.0000000000000007E-2</v>
      </c>
      <c r="L268" s="43">
        <v>0.56000000000000005</v>
      </c>
      <c r="M268" s="43">
        <v>26.4</v>
      </c>
      <c r="N268" s="43">
        <v>57.6</v>
      </c>
      <c r="O268" s="43">
        <v>129.6</v>
      </c>
      <c r="P268" s="43">
        <v>1.24</v>
      </c>
      <c r="Q268" s="43">
        <v>11.35</v>
      </c>
      <c r="R268" s="43">
        <v>2.9</v>
      </c>
      <c r="S268" s="43">
        <v>3.8</v>
      </c>
      <c r="T268" s="43">
        <v>103</v>
      </c>
      <c r="U268" s="43">
        <v>5.73</v>
      </c>
      <c r="V268" s="36">
        <v>0.05</v>
      </c>
      <c r="W268" s="36">
        <v>0.04</v>
      </c>
      <c r="X268" s="43">
        <v>3.92</v>
      </c>
      <c r="Y268" s="43">
        <v>39.42</v>
      </c>
      <c r="Z268" s="43">
        <v>37.08</v>
      </c>
      <c r="AA268" s="43">
        <v>140.97999999999999</v>
      </c>
      <c r="AB268" s="43">
        <v>0.8</v>
      </c>
    </row>
    <row r="269" spans="1:4054 14285:16384" x14ac:dyDescent="0.25">
      <c r="A269" s="160"/>
      <c r="B269" s="36" t="s">
        <v>108</v>
      </c>
      <c r="C269" s="42" t="s">
        <v>109</v>
      </c>
      <c r="D269" s="36">
        <v>150</v>
      </c>
      <c r="E269" s="43">
        <v>3.64</v>
      </c>
      <c r="F269" s="43">
        <v>4.3</v>
      </c>
      <c r="G269" s="43">
        <v>36.67</v>
      </c>
      <c r="H269" s="43">
        <v>199.95</v>
      </c>
      <c r="I269" s="43">
        <v>18.399999999999999</v>
      </c>
      <c r="J269" s="43">
        <v>0.02</v>
      </c>
      <c r="K269" s="43">
        <f>BJ269*180/100</f>
        <v>1.8000000000000002E-2</v>
      </c>
      <c r="L269" s="43">
        <v>0</v>
      </c>
      <c r="M269" s="43">
        <v>2.42</v>
      </c>
      <c r="N269" s="43">
        <v>19.010000000000002</v>
      </c>
      <c r="O269" s="43">
        <v>60.6</v>
      </c>
      <c r="P269" s="43">
        <v>0.51</v>
      </c>
      <c r="BD269" s="43">
        <v>2.4300000000000002</v>
      </c>
      <c r="BE269" s="43">
        <v>2.87</v>
      </c>
      <c r="BF269" s="43">
        <v>24.44</v>
      </c>
      <c r="BG269" s="43">
        <v>133</v>
      </c>
      <c r="BH269" s="43" t="e">
        <f>#REF!*150/100</f>
        <v>#REF!</v>
      </c>
      <c r="BI269" s="43">
        <v>0.02</v>
      </c>
      <c r="BJ269" s="43">
        <v>0.01</v>
      </c>
      <c r="BK269" s="43" t="e">
        <f>#REF!*150/100</f>
        <v>#REF!</v>
      </c>
      <c r="BL269" s="43">
        <v>1.61</v>
      </c>
      <c r="BM269" s="43">
        <v>12.67</v>
      </c>
      <c r="BN269" s="43">
        <v>40.4</v>
      </c>
      <c r="BO269" s="43">
        <v>0.4</v>
      </c>
      <c r="UCK269" s="16"/>
      <c r="UCL269" s="16"/>
      <c r="UCM269" s="16"/>
      <c r="UCN269" s="16"/>
      <c r="UCO269" s="16"/>
      <c r="UCP269" s="16"/>
      <c r="UCQ269" s="16"/>
      <c r="UCR269" s="16"/>
      <c r="UCS269" s="16"/>
      <c r="UCT269" s="16"/>
      <c r="UCU269" s="16"/>
      <c r="UCV269" s="16"/>
      <c r="UCW269" s="16"/>
      <c r="UCX269" s="16"/>
      <c r="UCY269" s="16"/>
      <c r="UCZ269" s="16"/>
      <c r="UDA269" s="16"/>
      <c r="UDB269" s="16"/>
      <c r="UDC269" s="16"/>
      <c r="UDD269" s="16"/>
      <c r="UDE269" s="16"/>
      <c r="UDF269" s="16"/>
      <c r="UDG269" s="16"/>
      <c r="UDH269" s="16"/>
      <c r="UDI269" s="16"/>
      <c r="UDJ269" s="16"/>
      <c r="UDK269" s="16"/>
      <c r="UDL269" s="16"/>
      <c r="UDM269" s="16"/>
      <c r="UDN269" s="16"/>
      <c r="UDO269" s="16"/>
      <c r="UDP269" s="16"/>
      <c r="UDQ269" s="16"/>
      <c r="UDR269" s="16"/>
      <c r="UDS269" s="16"/>
      <c r="UDT269" s="16"/>
      <c r="UDU269" s="16"/>
      <c r="UDV269" s="16"/>
      <c r="UDW269" s="16"/>
      <c r="UDX269" s="16"/>
      <c r="UDY269" s="16"/>
      <c r="UDZ269" s="16"/>
      <c r="UEA269" s="16"/>
      <c r="UEB269" s="16"/>
      <c r="UEC269" s="16"/>
      <c r="UED269" s="16"/>
      <c r="UEE269" s="16"/>
      <c r="UEF269" s="16"/>
      <c r="UEG269" s="16"/>
      <c r="UEH269" s="16"/>
      <c r="UEI269" s="16"/>
      <c r="UEJ269" s="16"/>
      <c r="UEK269" s="16"/>
      <c r="UEL269" s="16"/>
      <c r="UEM269" s="16"/>
      <c r="UEN269" s="16"/>
      <c r="UEO269" s="16"/>
      <c r="UEP269" s="16"/>
      <c r="UEQ269" s="16"/>
      <c r="UER269" s="16"/>
      <c r="UES269" s="16"/>
      <c r="UET269" s="16"/>
      <c r="UEU269" s="16"/>
      <c r="UEV269" s="16"/>
      <c r="UEW269" s="16"/>
      <c r="UEX269" s="16"/>
      <c r="UEY269" s="16"/>
      <c r="UEZ269" s="16"/>
      <c r="UFA269" s="16"/>
      <c r="UFB269" s="16"/>
      <c r="UFC269" s="16"/>
      <c r="UFD269" s="16"/>
      <c r="UFE269" s="16"/>
      <c r="UFF269" s="16"/>
      <c r="UFG269" s="16"/>
      <c r="UFH269" s="16"/>
      <c r="UFI269" s="16"/>
      <c r="UFJ269" s="16"/>
      <c r="UFK269" s="16"/>
      <c r="UFL269" s="16"/>
      <c r="UFM269" s="16"/>
    </row>
    <row r="270" spans="1:4054 14285:16384" x14ac:dyDescent="0.25">
      <c r="A270" s="160"/>
      <c r="B270" s="36" t="s">
        <v>29</v>
      </c>
      <c r="C270" s="42" t="s">
        <v>30</v>
      </c>
      <c r="D270" s="36">
        <v>20</v>
      </c>
      <c r="E270" s="43">
        <f>BD270*20/20</f>
        <v>1.36</v>
      </c>
      <c r="F270" s="43">
        <f>BE270*20/20</f>
        <v>0.24</v>
      </c>
      <c r="G270" s="43">
        <f>BF270*20/20</f>
        <v>6.7200000000000006</v>
      </c>
      <c r="H270" s="43">
        <v>34</v>
      </c>
      <c r="I270" s="43">
        <f t="shared" ref="I270:P270" si="119">BH270*20/20</f>
        <v>0</v>
      </c>
      <c r="J270" s="43">
        <f t="shared" si="119"/>
        <v>0.03</v>
      </c>
      <c r="K270" s="43">
        <f t="shared" si="119"/>
        <v>0.02</v>
      </c>
      <c r="L270" s="43">
        <f t="shared" si="119"/>
        <v>0</v>
      </c>
      <c r="M270" s="43">
        <f t="shared" si="119"/>
        <v>9.01</v>
      </c>
      <c r="N270" s="43">
        <f t="shared" si="119"/>
        <v>9.41</v>
      </c>
      <c r="O270" s="43">
        <f t="shared" si="119"/>
        <v>30.139999999999997</v>
      </c>
      <c r="P270" s="43">
        <f t="shared" si="119"/>
        <v>0.75</v>
      </c>
      <c r="Q270" s="43">
        <v>1.7</v>
      </c>
      <c r="R270" s="43">
        <v>0.3</v>
      </c>
      <c r="S270" s="43">
        <v>8.4</v>
      </c>
      <c r="T270" s="43">
        <v>42.7</v>
      </c>
      <c r="U270" s="43"/>
      <c r="V270" s="43">
        <v>0.04</v>
      </c>
      <c r="W270" s="43">
        <v>0.02</v>
      </c>
      <c r="X270" s="43"/>
      <c r="Y270" s="43">
        <v>11.26</v>
      </c>
      <c r="Z270" s="43">
        <v>11.76</v>
      </c>
      <c r="AA270" s="43">
        <v>37.68</v>
      </c>
      <c r="AB270" s="43">
        <v>0.94</v>
      </c>
      <c r="BD270" s="43">
        <v>1.36</v>
      </c>
      <c r="BE270" s="43">
        <v>0.24</v>
      </c>
      <c r="BF270" s="43">
        <v>6.72</v>
      </c>
      <c r="BG270" s="43">
        <v>34.159999999999997</v>
      </c>
      <c r="BH270" s="43"/>
      <c r="BI270" s="43">
        <v>0.03</v>
      </c>
      <c r="BJ270" s="43">
        <v>0.02</v>
      </c>
      <c r="BK270" s="43"/>
      <c r="BL270" s="43">
        <v>9.01</v>
      </c>
      <c r="BM270" s="43">
        <v>9.41</v>
      </c>
      <c r="BN270" s="43">
        <v>30.14</v>
      </c>
      <c r="BO270" s="43">
        <v>0.75</v>
      </c>
      <c r="UFN270" s="31"/>
    </row>
    <row r="271" spans="1:4054 14285:16384" x14ac:dyDescent="0.25">
      <c r="A271" s="160"/>
      <c r="B271" s="36" t="s">
        <v>29</v>
      </c>
      <c r="C271" s="27" t="s">
        <v>31</v>
      </c>
      <c r="D271" s="36">
        <v>40</v>
      </c>
      <c r="E271" s="43">
        <f>BD271*40/20</f>
        <v>2.96</v>
      </c>
      <c r="F271" s="43">
        <f>BE271*40/20</f>
        <v>0.36</v>
      </c>
      <c r="G271" s="43">
        <v>21.1</v>
      </c>
      <c r="H271" s="43">
        <v>94</v>
      </c>
      <c r="I271" s="43">
        <f t="shared" ref="I271:P271" si="120">BH271*40/20</f>
        <v>0</v>
      </c>
      <c r="J271" s="43">
        <f t="shared" si="120"/>
        <v>0</v>
      </c>
      <c r="K271" s="43">
        <f t="shared" si="120"/>
        <v>0.02</v>
      </c>
      <c r="L271" s="43">
        <f t="shared" si="120"/>
        <v>0</v>
      </c>
      <c r="M271" s="43">
        <f t="shared" si="120"/>
        <v>8</v>
      </c>
      <c r="N271" s="43">
        <f t="shared" si="120"/>
        <v>5.6</v>
      </c>
      <c r="O271" s="43">
        <f t="shared" si="120"/>
        <v>26</v>
      </c>
      <c r="P271" s="43">
        <f t="shared" si="120"/>
        <v>0.44000000000000006</v>
      </c>
      <c r="Q271" s="43">
        <v>3.03</v>
      </c>
      <c r="R271" s="43">
        <v>0.36</v>
      </c>
      <c r="S271" s="43">
        <v>19.64</v>
      </c>
      <c r="T271" s="43">
        <v>93.77</v>
      </c>
      <c r="U271" s="43"/>
      <c r="V271" s="43"/>
      <c r="W271" s="43">
        <v>1.2999999999999999E-2</v>
      </c>
      <c r="X271" s="43"/>
      <c r="Y271" s="43">
        <v>8</v>
      </c>
      <c r="Z271" s="43">
        <v>5.6</v>
      </c>
      <c r="AA271" s="43">
        <v>26</v>
      </c>
      <c r="AB271" s="43">
        <v>0.44</v>
      </c>
      <c r="AC271" s="43">
        <v>3</v>
      </c>
      <c r="AD271" s="43">
        <f t="shared" ref="AD271:AN271" si="121">AP271*40/40</f>
        <v>0</v>
      </c>
      <c r="AE271" s="43">
        <f t="shared" si="121"/>
        <v>0</v>
      </c>
      <c r="AF271" s="43">
        <f t="shared" si="121"/>
        <v>0</v>
      </c>
      <c r="AG271" s="43">
        <f t="shared" si="121"/>
        <v>0</v>
      </c>
      <c r="AH271" s="43">
        <f t="shared" si="121"/>
        <v>0</v>
      </c>
      <c r="AI271" s="43">
        <f t="shared" si="121"/>
        <v>0</v>
      </c>
      <c r="AJ271" s="43">
        <f t="shared" si="121"/>
        <v>0</v>
      </c>
      <c r="AK271" s="43">
        <f t="shared" si="121"/>
        <v>0</v>
      </c>
      <c r="AL271" s="43">
        <f t="shared" si="121"/>
        <v>0</v>
      </c>
      <c r="AM271" s="43">
        <f t="shared" si="121"/>
        <v>0</v>
      </c>
      <c r="AN271" s="43">
        <f t="shared" si="121"/>
        <v>0</v>
      </c>
      <c r="BD271" s="43">
        <v>1.48</v>
      </c>
      <c r="BE271" s="43">
        <v>0.18</v>
      </c>
      <c r="BF271" s="43">
        <v>9.82</v>
      </c>
      <c r="BG271" s="43">
        <v>46.89</v>
      </c>
      <c r="BH271" s="43"/>
      <c r="BI271" s="43"/>
      <c r="BJ271" s="43">
        <v>0.01</v>
      </c>
      <c r="BK271" s="43"/>
      <c r="BL271" s="43">
        <v>4</v>
      </c>
      <c r="BM271" s="43">
        <v>2.8</v>
      </c>
      <c r="BN271" s="43">
        <v>13</v>
      </c>
      <c r="BO271" s="43">
        <v>0.22</v>
      </c>
      <c r="UCK271" s="16"/>
      <c r="UCL271" s="16"/>
      <c r="UCM271" s="16"/>
      <c r="UCN271" s="16"/>
      <c r="UCO271" s="16"/>
      <c r="UCP271" s="16"/>
      <c r="UCQ271" s="16"/>
      <c r="UCR271" s="16"/>
      <c r="UCS271" s="16"/>
      <c r="UCT271" s="16"/>
      <c r="UCU271" s="16"/>
      <c r="UCV271" s="16"/>
      <c r="UCW271" s="16"/>
      <c r="UCX271" s="16"/>
      <c r="UCY271" s="16"/>
      <c r="UCZ271" s="16"/>
      <c r="UDA271" s="16"/>
      <c r="UDB271" s="16"/>
      <c r="UDC271" s="16"/>
      <c r="UDD271" s="16"/>
      <c r="UDE271" s="16"/>
      <c r="UDF271" s="16"/>
      <c r="UDG271" s="16"/>
      <c r="UDH271" s="16"/>
      <c r="UDI271" s="16"/>
      <c r="UDJ271" s="16"/>
      <c r="UDK271" s="16"/>
      <c r="UDL271" s="16"/>
      <c r="UDM271" s="16"/>
      <c r="UDN271" s="16"/>
      <c r="UDO271" s="16"/>
      <c r="UDP271" s="16"/>
      <c r="UDQ271" s="16"/>
      <c r="UDR271" s="16"/>
      <c r="UDS271" s="16"/>
      <c r="UDT271" s="16"/>
      <c r="UDU271" s="16"/>
      <c r="UDV271" s="16"/>
      <c r="UDW271" s="16"/>
      <c r="UDX271" s="16"/>
      <c r="UDY271" s="16"/>
      <c r="UDZ271" s="16"/>
      <c r="UEA271" s="16"/>
      <c r="UEB271" s="16"/>
      <c r="UEC271" s="16"/>
      <c r="UED271" s="16"/>
      <c r="UEE271" s="16"/>
      <c r="UEF271" s="16"/>
      <c r="UEG271" s="16"/>
      <c r="UEH271" s="16"/>
      <c r="UEI271" s="16"/>
      <c r="UEJ271" s="16"/>
      <c r="UEK271" s="16"/>
      <c r="UEL271" s="16"/>
      <c r="UEM271" s="16"/>
      <c r="UEN271" s="16"/>
      <c r="UEO271" s="16"/>
      <c r="UEP271" s="16"/>
      <c r="UEQ271" s="16"/>
      <c r="UER271" s="16"/>
      <c r="UES271" s="16"/>
      <c r="UET271" s="16"/>
      <c r="UEU271" s="16"/>
      <c r="UEV271" s="16"/>
      <c r="UEW271" s="16"/>
      <c r="UEX271" s="16"/>
      <c r="UEY271" s="16"/>
      <c r="UEZ271" s="16"/>
      <c r="UFA271" s="16"/>
      <c r="UFB271" s="16"/>
      <c r="UFC271" s="16"/>
      <c r="UFD271" s="16"/>
      <c r="UFE271" s="16"/>
      <c r="UFF271" s="16"/>
      <c r="UFG271" s="16"/>
      <c r="UFH271" s="16"/>
      <c r="UFI271" s="16"/>
      <c r="UFJ271" s="16"/>
      <c r="UFK271" s="16"/>
      <c r="UFL271" s="16"/>
      <c r="UFM271" s="16"/>
    </row>
    <row r="272" spans="1:4054 14285:16384" x14ac:dyDescent="0.25">
      <c r="A272" s="160"/>
      <c r="B272" s="36" t="s">
        <v>120</v>
      </c>
      <c r="C272" s="27" t="s">
        <v>121</v>
      </c>
      <c r="D272" s="36">
        <v>180</v>
      </c>
      <c r="E272" s="43">
        <f t="shared" ref="E272:P272" si="122">BD272*180/100</f>
        <v>0.126</v>
      </c>
      <c r="F272" s="43">
        <f t="shared" si="122"/>
        <v>7.2000000000000008E-2</v>
      </c>
      <c r="G272" s="43">
        <f t="shared" si="122"/>
        <v>22.031999999999996</v>
      </c>
      <c r="H272" s="43">
        <f t="shared" si="122"/>
        <v>102.6</v>
      </c>
      <c r="I272" s="43">
        <f t="shared" si="122"/>
        <v>0</v>
      </c>
      <c r="J272" s="43">
        <f t="shared" si="122"/>
        <v>1.8000000000000002E-2</v>
      </c>
      <c r="K272" s="43">
        <f t="shared" si="122"/>
        <v>1.8000000000000002E-2</v>
      </c>
      <c r="L272" s="43">
        <f t="shared" si="122"/>
        <v>21.6</v>
      </c>
      <c r="M272" s="43">
        <f t="shared" si="122"/>
        <v>12.6</v>
      </c>
      <c r="N272" s="43">
        <f t="shared" si="122"/>
        <v>5.0220000000000002</v>
      </c>
      <c r="O272" s="43">
        <f t="shared" si="122"/>
        <v>8.0459999999999994</v>
      </c>
      <c r="P272" s="43">
        <f t="shared" si="122"/>
        <v>0.126</v>
      </c>
      <c r="Q272" s="81">
        <v>1</v>
      </c>
      <c r="R272" s="81"/>
      <c r="S272" s="81">
        <v>20.2</v>
      </c>
      <c r="T272" s="81">
        <v>84.8</v>
      </c>
      <c r="U272" s="81"/>
      <c r="V272" s="27">
        <v>0.02</v>
      </c>
      <c r="W272" s="27">
        <v>0.02</v>
      </c>
      <c r="X272" s="81">
        <v>4</v>
      </c>
      <c r="Y272" s="81">
        <v>14</v>
      </c>
      <c r="Z272" s="81">
        <v>14</v>
      </c>
      <c r="AA272" s="81">
        <v>14</v>
      </c>
      <c r="AB272" s="81">
        <v>2.8</v>
      </c>
      <c r="BD272" s="43">
        <v>7.0000000000000007E-2</v>
      </c>
      <c r="BE272" s="43">
        <v>0.04</v>
      </c>
      <c r="BF272" s="43">
        <v>12.24</v>
      </c>
      <c r="BG272" s="43">
        <v>57</v>
      </c>
      <c r="BH272" s="43"/>
      <c r="BI272" s="43">
        <v>0.01</v>
      </c>
      <c r="BJ272" s="43">
        <v>0.01</v>
      </c>
      <c r="BK272" s="43">
        <v>12</v>
      </c>
      <c r="BL272" s="43">
        <v>7</v>
      </c>
      <c r="BM272" s="43">
        <v>2.79</v>
      </c>
      <c r="BN272" s="43">
        <v>4.47</v>
      </c>
      <c r="BO272" s="43">
        <v>7.0000000000000007E-2</v>
      </c>
      <c r="UCK272" s="16"/>
      <c r="UCL272" s="16"/>
      <c r="UCM272" s="16"/>
      <c r="UCN272" s="16"/>
      <c r="UCO272" s="16"/>
      <c r="UCP272" s="16"/>
      <c r="UCQ272" s="16"/>
      <c r="UCR272" s="16"/>
      <c r="UCS272" s="16"/>
      <c r="UCT272" s="16"/>
      <c r="UCU272" s="16"/>
      <c r="UCV272" s="16"/>
      <c r="UCW272" s="16"/>
      <c r="UCX272" s="16"/>
      <c r="UCY272" s="16"/>
      <c r="UCZ272" s="16"/>
      <c r="UDA272" s="16"/>
      <c r="UDB272" s="16"/>
      <c r="UDC272" s="16"/>
      <c r="UDD272" s="16"/>
      <c r="UDE272" s="16"/>
      <c r="UDF272" s="16"/>
      <c r="UDG272" s="16"/>
      <c r="UDH272" s="16"/>
      <c r="UDI272" s="16"/>
      <c r="UDJ272" s="16"/>
      <c r="UDK272" s="16"/>
      <c r="UDL272" s="16"/>
      <c r="UDM272" s="16"/>
      <c r="UDN272" s="16"/>
      <c r="UDO272" s="16"/>
      <c r="UDP272" s="16"/>
      <c r="UDQ272" s="16"/>
      <c r="UDR272" s="16"/>
      <c r="UDS272" s="16"/>
      <c r="UDT272" s="16"/>
      <c r="UDU272" s="16"/>
      <c r="UDV272" s="16"/>
      <c r="UDW272" s="16"/>
      <c r="UDX272" s="16"/>
      <c r="UDY272" s="16"/>
      <c r="UDZ272" s="16"/>
      <c r="UEA272" s="16"/>
      <c r="UEB272" s="16"/>
      <c r="UEC272" s="16"/>
      <c r="UED272" s="16"/>
      <c r="UEE272" s="16"/>
      <c r="UEF272" s="16"/>
      <c r="UEG272" s="16"/>
      <c r="UEH272" s="16"/>
      <c r="UEI272" s="16"/>
      <c r="UEJ272" s="16"/>
      <c r="UEK272" s="16"/>
      <c r="UEL272" s="16"/>
      <c r="UEM272" s="16"/>
      <c r="UEN272" s="16"/>
      <c r="UEO272" s="16"/>
      <c r="UEP272" s="16"/>
      <c r="UEQ272" s="16"/>
      <c r="UER272" s="16"/>
      <c r="UES272" s="16"/>
      <c r="UET272" s="16"/>
      <c r="UEU272" s="16"/>
      <c r="UEV272" s="16"/>
      <c r="UEW272" s="16"/>
      <c r="UEX272" s="16"/>
      <c r="UEY272" s="16"/>
      <c r="UEZ272" s="16"/>
      <c r="UFA272" s="16"/>
      <c r="UFB272" s="16"/>
      <c r="UFC272" s="16"/>
      <c r="UFD272" s="16"/>
      <c r="UFE272" s="16"/>
      <c r="UFF272" s="16"/>
      <c r="UFG272" s="16"/>
      <c r="UFH272" s="16"/>
      <c r="UFI272" s="16"/>
      <c r="UFJ272" s="16"/>
      <c r="UFK272" s="16"/>
      <c r="UFL272" s="16"/>
      <c r="UFM272" s="16"/>
    </row>
    <row r="273" spans="1:4054 14158:16384" x14ac:dyDescent="0.25">
      <c r="A273" s="8" t="s">
        <v>278</v>
      </c>
      <c r="B273" s="8"/>
      <c r="C273" s="8"/>
      <c r="D273" s="48">
        <f>SUM(D267:D272)</f>
        <v>540</v>
      </c>
      <c r="E273" s="49"/>
      <c r="F273" s="49"/>
      <c r="G273" s="49"/>
      <c r="H273" s="49"/>
      <c r="I273" s="49"/>
      <c r="J273" s="48"/>
      <c r="K273" s="48"/>
      <c r="L273" s="49"/>
      <c r="M273" s="49"/>
      <c r="N273" s="49"/>
      <c r="O273" s="49"/>
      <c r="P273" s="49"/>
    </row>
    <row r="274" spans="1:4054 14158:16384" x14ac:dyDescent="0.25">
      <c r="A274" s="7" t="s">
        <v>111</v>
      </c>
      <c r="B274" s="7"/>
      <c r="C274" s="7"/>
      <c r="D274" s="7"/>
      <c r="E274" s="49">
        <f t="shared" ref="E274:P274" si="123">SUM(E267:E273)</f>
        <v>15.165999999999999</v>
      </c>
      <c r="F274" s="49">
        <f t="shared" si="123"/>
        <v>11.661999999999999</v>
      </c>
      <c r="G274" s="49">
        <f t="shared" si="123"/>
        <v>104.04199999999999</v>
      </c>
      <c r="H274" s="49">
        <f t="shared" si="123"/>
        <v>588.87</v>
      </c>
      <c r="I274" s="49">
        <f t="shared" si="123"/>
        <v>140.65</v>
      </c>
      <c r="J274" s="49">
        <f t="shared" si="123"/>
        <v>0.14100000000000001</v>
      </c>
      <c r="K274" s="49">
        <f t="shared" si="123"/>
        <v>0.37600000000000011</v>
      </c>
      <c r="L274" s="49">
        <f t="shared" si="123"/>
        <v>32.410000000000004</v>
      </c>
      <c r="M274" s="49">
        <f t="shared" si="123"/>
        <v>73.41</v>
      </c>
      <c r="N274" s="49">
        <f t="shared" si="123"/>
        <v>105.69200000000001</v>
      </c>
      <c r="O274" s="49">
        <f t="shared" si="123"/>
        <v>271.36599999999993</v>
      </c>
      <c r="P274" s="49">
        <f t="shared" si="123"/>
        <v>3.3460000000000001</v>
      </c>
      <c r="Q274" s="15">
        <f>SUM(E274:P274)</f>
        <v>1347.1309999999999</v>
      </c>
    </row>
    <row r="275" spans="1:4054 14158:16384" ht="15" customHeight="1" x14ac:dyDescent="0.25">
      <c r="A275" s="171" t="s">
        <v>38</v>
      </c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</row>
    <row r="276" spans="1:4054 14158:16384" s="54" customFormat="1" x14ac:dyDescent="0.25">
      <c r="A276" s="171"/>
      <c r="B276" s="36" t="s">
        <v>189</v>
      </c>
      <c r="C276" s="42" t="s">
        <v>279</v>
      </c>
      <c r="D276" s="36">
        <v>225</v>
      </c>
      <c r="E276" s="36">
        <v>1.42</v>
      </c>
      <c r="F276" s="36">
        <v>3.96</v>
      </c>
      <c r="G276" s="36">
        <v>6.32</v>
      </c>
      <c r="H276" s="36">
        <v>70</v>
      </c>
      <c r="I276" s="36">
        <v>112.2</v>
      </c>
      <c r="J276" s="36">
        <v>0.04</v>
      </c>
      <c r="K276" s="36">
        <v>0.04</v>
      </c>
      <c r="L276" s="36">
        <v>12.62</v>
      </c>
      <c r="M276" s="36">
        <v>39.4</v>
      </c>
      <c r="N276" s="36">
        <v>17.7</v>
      </c>
      <c r="O276" s="36">
        <v>39.200000000000003</v>
      </c>
      <c r="P276" s="36">
        <v>0.66</v>
      </c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8"/>
      <c r="HH276" s="18"/>
      <c r="HI276" s="18"/>
      <c r="HJ276" s="18"/>
      <c r="HK276" s="18"/>
      <c r="HL276" s="18"/>
      <c r="HM276" s="18"/>
      <c r="HN276" s="18"/>
      <c r="HO276" s="18"/>
      <c r="HP276" s="18"/>
      <c r="HQ276" s="18"/>
      <c r="HR276" s="18"/>
      <c r="HS276" s="18"/>
      <c r="HT276" s="18"/>
      <c r="HU276" s="18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  <c r="IP276" s="18"/>
      <c r="IQ276" s="18"/>
      <c r="IR276" s="18"/>
      <c r="IS276" s="18"/>
      <c r="IT276" s="18"/>
      <c r="IU276" s="18"/>
      <c r="IV276" s="18"/>
      <c r="IW276" s="18"/>
      <c r="IX276" s="18"/>
      <c r="IY276" s="18"/>
      <c r="IZ276" s="18"/>
      <c r="JA276" s="18"/>
      <c r="JB276" s="18"/>
      <c r="JC276" s="18"/>
      <c r="JD276" s="18"/>
      <c r="JE276" s="18"/>
      <c r="JF276" s="18"/>
      <c r="JG276" s="18"/>
      <c r="JH276" s="18"/>
      <c r="JI276" s="18"/>
      <c r="JJ276" s="18"/>
      <c r="JK276" s="18"/>
      <c r="JL276" s="18"/>
      <c r="JM276" s="18"/>
      <c r="JN276" s="18"/>
      <c r="JO276" s="18"/>
      <c r="JP276" s="18"/>
      <c r="JQ276" s="18"/>
      <c r="JR276" s="18"/>
      <c r="JS276" s="18"/>
      <c r="JT276" s="18"/>
      <c r="JU276" s="18"/>
      <c r="JV276" s="18"/>
      <c r="JW276" s="18"/>
      <c r="JX276" s="18"/>
      <c r="JY276" s="18"/>
      <c r="JZ276" s="18"/>
      <c r="KA276" s="18"/>
      <c r="KB276" s="18"/>
      <c r="KC276" s="18"/>
      <c r="KD276" s="18"/>
      <c r="KE276" s="18"/>
      <c r="KF276" s="18"/>
      <c r="KG276" s="18"/>
      <c r="KH276" s="18"/>
      <c r="KI276" s="18"/>
      <c r="KJ276" s="18"/>
      <c r="KK276" s="18"/>
      <c r="KL276" s="18"/>
      <c r="KM276" s="18"/>
      <c r="KN276" s="18"/>
      <c r="KO276" s="18"/>
      <c r="KP276" s="18"/>
      <c r="KQ276" s="18"/>
      <c r="KR276" s="18"/>
      <c r="KS276" s="18"/>
      <c r="KT276" s="18"/>
      <c r="KU276" s="18"/>
      <c r="KV276" s="18"/>
      <c r="KW276" s="18"/>
      <c r="KX276" s="18"/>
      <c r="KY276" s="18"/>
      <c r="KZ276" s="18"/>
      <c r="LA276" s="18"/>
      <c r="LB276" s="18"/>
      <c r="LC276" s="18"/>
      <c r="LD276" s="18"/>
      <c r="LE276" s="18"/>
      <c r="LF276" s="18"/>
      <c r="LG276" s="18"/>
      <c r="LH276" s="18"/>
      <c r="LI276" s="18"/>
      <c r="LJ276" s="18"/>
      <c r="LK276" s="18"/>
      <c r="LL276" s="18"/>
      <c r="LM276" s="18"/>
      <c r="LN276" s="18"/>
      <c r="LO276" s="18"/>
      <c r="LP276" s="18"/>
      <c r="LQ276" s="18"/>
      <c r="LR276" s="18"/>
      <c r="LS276" s="18"/>
      <c r="LT276" s="18"/>
      <c r="LU276" s="18"/>
      <c r="LV276" s="18"/>
      <c r="LW276" s="18"/>
      <c r="LX276" s="18"/>
      <c r="LY276" s="18"/>
      <c r="LZ276" s="18"/>
      <c r="MA276" s="18"/>
      <c r="MB276" s="18"/>
      <c r="MC276" s="18"/>
      <c r="MD276" s="18"/>
      <c r="ME276" s="18"/>
      <c r="MF276" s="18"/>
      <c r="MG276" s="18"/>
      <c r="MH276" s="18"/>
      <c r="MI276" s="18"/>
      <c r="MJ276" s="18"/>
      <c r="MK276" s="18"/>
      <c r="ML276" s="18"/>
      <c r="MM276" s="18"/>
      <c r="MN276" s="18"/>
      <c r="MO276" s="18"/>
      <c r="MP276" s="18"/>
      <c r="MQ276" s="18"/>
      <c r="MR276" s="18"/>
      <c r="MS276" s="18"/>
      <c r="MT276" s="18"/>
      <c r="MU276" s="18"/>
      <c r="MV276" s="18"/>
      <c r="MW276" s="18"/>
      <c r="MX276" s="18"/>
      <c r="MY276" s="18"/>
      <c r="MZ276" s="18"/>
      <c r="NA276" s="18"/>
      <c r="NB276" s="18"/>
      <c r="NC276" s="18"/>
      <c r="ND276" s="18"/>
      <c r="NE276" s="18"/>
      <c r="NF276" s="18"/>
      <c r="NG276" s="18"/>
      <c r="NH276" s="18"/>
      <c r="NI276" s="18"/>
      <c r="NJ276" s="18"/>
      <c r="NK276" s="18"/>
      <c r="NL276" s="18"/>
      <c r="NM276" s="18"/>
      <c r="NN276" s="18"/>
      <c r="NO276" s="18"/>
      <c r="NP276" s="18"/>
      <c r="NQ276" s="18"/>
      <c r="NR276" s="18"/>
      <c r="NS276" s="18"/>
      <c r="NT276" s="18"/>
      <c r="NU276" s="18"/>
      <c r="NV276" s="18"/>
      <c r="NW276" s="18"/>
      <c r="NX276" s="18"/>
      <c r="NY276" s="18"/>
      <c r="NZ276" s="18"/>
      <c r="OA276" s="18"/>
      <c r="OB276" s="18"/>
      <c r="OC276" s="18"/>
      <c r="OD276" s="18"/>
      <c r="OE276" s="18"/>
      <c r="OF276" s="18"/>
      <c r="OG276" s="18"/>
      <c r="OH276" s="18"/>
      <c r="OI276" s="18"/>
      <c r="OJ276" s="18"/>
      <c r="OK276" s="18"/>
      <c r="OL276" s="18"/>
      <c r="OM276" s="18"/>
      <c r="ON276" s="18"/>
      <c r="OO276" s="18"/>
      <c r="OP276" s="18"/>
      <c r="OQ276" s="18"/>
      <c r="OR276" s="18"/>
      <c r="OS276" s="18"/>
      <c r="OT276" s="18"/>
      <c r="OU276" s="18"/>
      <c r="OV276" s="18"/>
      <c r="OW276" s="18"/>
      <c r="OX276" s="18"/>
      <c r="OY276" s="18"/>
      <c r="OZ276" s="18"/>
      <c r="PA276" s="18"/>
      <c r="PB276" s="18"/>
      <c r="PC276" s="18"/>
      <c r="PD276" s="18"/>
      <c r="PE276" s="18"/>
      <c r="PF276" s="18"/>
      <c r="PG276" s="18"/>
      <c r="PH276" s="18"/>
      <c r="PI276" s="18"/>
      <c r="PJ276" s="18"/>
      <c r="PK276" s="18"/>
      <c r="PL276" s="18"/>
      <c r="PM276" s="18"/>
      <c r="PN276" s="18"/>
      <c r="PO276" s="18"/>
      <c r="PP276" s="18"/>
      <c r="PQ276" s="18"/>
      <c r="PR276" s="18"/>
      <c r="PS276" s="18"/>
      <c r="PT276" s="18"/>
      <c r="PU276" s="18"/>
      <c r="PV276" s="18"/>
      <c r="PW276" s="18"/>
      <c r="PX276" s="18"/>
      <c r="PY276" s="18"/>
      <c r="PZ276" s="18"/>
      <c r="QA276" s="18"/>
      <c r="QB276" s="18"/>
      <c r="QC276" s="18"/>
      <c r="QD276" s="18"/>
      <c r="QE276" s="18"/>
      <c r="QF276" s="18"/>
      <c r="QG276" s="18"/>
      <c r="QH276" s="18"/>
      <c r="QI276" s="18"/>
      <c r="QJ276" s="18"/>
      <c r="QK276" s="18"/>
      <c r="QL276" s="18"/>
      <c r="QM276" s="18"/>
      <c r="QN276" s="18"/>
      <c r="QO276" s="18"/>
      <c r="QP276" s="18"/>
      <c r="QQ276" s="18"/>
      <c r="QR276" s="18"/>
      <c r="QS276" s="18"/>
      <c r="QT276" s="18"/>
      <c r="QU276" s="18"/>
      <c r="QV276" s="18"/>
      <c r="QW276" s="18"/>
      <c r="QX276" s="18"/>
      <c r="QY276" s="18"/>
      <c r="QZ276" s="18"/>
      <c r="RA276" s="18"/>
      <c r="RB276" s="18"/>
      <c r="RC276" s="18"/>
      <c r="RD276" s="18"/>
      <c r="RE276" s="18"/>
      <c r="RF276" s="18"/>
      <c r="RG276" s="18"/>
      <c r="RH276" s="18"/>
      <c r="RI276" s="18"/>
      <c r="RJ276" s="18"/>
      <c r="RK276" s="18"/>
      <c r="RL276" s="18"/>
      <c r="RM276" s="18"/>
      <c r="RN276" s="18"/>
      <c r="RO276" s="18"/>
      <c r="RP276" s="18"/>
      <c r="RQ276" s="18"/>
      <c r="RR276" s="18"/>
      <c r="RS276" s="18"/>
      <c r="RT276" s="18"/>
      <c r="RU276" s="18"/>
      <c r="RV276" s="18"/>
      <c r="RW276" s="18"/>
      <c r="RX276" s="18"/>
      <c r="RY276" s="18"/>
      <c r="RZ276" s="18"/>
      <c r="SA276" s="18"/>
      <c r="SB276" s="18"/>
      <c r="SC276" s="18"/>
      <c r="SD276" s="18"/>
      <c r="SE276" s="18"/>
      <c r="SF276" s="18"/>
      <c r="SG276" s="18"/>
      <c r="SH276" s="18"/>
      <c r="SI276" s="18"/>
      <c r="SJ276" s="18"/>
      <c r="SK276" s="18"/>
      <c r="SL276" s="18"/>
      <c r="SM276" s="18"/>
      <c r="SN276" s="18"/>
      <c r="SO276" s="18"/>
      <c r="SP276" s="18"/>
      <c r="SQ276" s="18"/>
      <c r="SR276" s="18"/>
      <c r="SS276" s="18"/>
      <c r="ST276" s="18"/>
      <c r="SU276" s="18"/>
      <c r="SV276" s="18"/>
      <c r="SW276" s="18"/>
      <c r="SX276" s="18"/>
      <c r="SY276" s="18"/>
      <c r="SZ276" s="18"/>
      <c r="TA276" s="18"/>
      <c r="TB276" s="18"/>
      <c r="TC276" s="18"/>
      <c r="TD276" s="18"/>
      <c r="TE276" s="18"/>
      <c r="TF276" s="18"/>
      <c r="TG276" s="18"/>
      <c r="TH276" s="18"/>
      <c r="TI276" s="18"/>
      <c r="TJ276" s="18"/>
      <c r="TK276" s="18"/>
      <c r="TL276" s="18"/>
      <c r="TM276" s="18"/>
      <c r="TN276" s="18"/>
      <c r="TO276" s="18"/>
      <c r="TP276" s="18"/>
      <c r="TQ276" s="18"/>
      <c r="TR276" s="18"/>
      <c r="TS276" s="18"/>
      <c r="TT276" s="18"/>
      <c r="TU276" s="18"/>
      <c r="TV276" s="18"/>
      <c r="TW276" s="18"/>
      <c r="TX276" s="18"/>
      <c r="TY276" s="18"/>
      <c r="TZ276" s="18"/>
      <c r="UA276" s="18"/>
      <c r="UB276" s="18"/>
      <c r="UC276" s="18"/>
      <c r="UD276" s="18"/>
      <c r="UE276" s="18"/>
      <c r="UF276" s="18"/>
      <c r="UG276" s="18"/>
      <c r="UH276" s="18"/>
      <c r="UI276" s="18"/>
      <c r="UJ276" s="18"/>
      <c r="UK276" s="18"/>
      <c r="UL276" s="18"/>
      <c r="UM276" s="18"/>
      <c r="UN276" s="18"/>
      <c r="UO276" s="18"/>
      <c r="UP276" s="18"/>
      <c r="UQ276" s="18"/>
      <c r="UR276" s="18"/>
      <c r="US276" s="18"/>
      <c r="UT276" s="18"/>
      <c r="UU276" s="18"/>
      <c r="UV276" s="18"/>
      <c r="UW276" s="18"/>
      <c r="UX276" s="18"/>
      <c r="UY276" s="18"/>
      <c r="UZ276" s="18"/>
      <c r="VA276" s="18"/>
      <c r="VB276" s="18"/>
      <c r="VC276" s="18"/>
      <c r="VD276" s="18"/>
      <c r="VE276" s="18"/>
      <c r="VF276" s="18"/>
      <c r="VG276" s="18"/>
      <c r="VH276" s="18"/>
      <c r="VI276" s="18"/>
      <c r="VJ276" s="18"/>
      <c r="VK276" s="18"/>
      <c r="VL276" s="18"/>
      <c r="VM276" s="18"/>
      <c r="VN276" s="18"/>
      <c r="VO276" s="18"/>
      <c r="VP276" s="18"/>
      <c r="VQ276" s="18"/>
      <c r="VR276" s="18"/>
      <c r="VS276" s="18"/>
      <c r="VT276" s="18"/>
      <c r="VU276" s="18"/>
      <c r="VV276" s="18"/>
      <c r="VW276" s="18"/>
      <c r="VX276" s="18"/>
      <c r="VY276" s="18"/>
      <c r="VZ276" s="18"/>
      <c r="WA276" s="18"/>
      <c r="WB276" s="18"/>
      <c r="WC276" s="18"/>
      <c r="WD276" s="18"/>
      <c r="WE276" s="18"/>
      <c r="WF276" s="18"/>
      <c r="WG276" s="18"/>
      <c r="WH276" s="18"/>
      <c r="WI276" s="18"/>
      <c r="WJ276" s="18"/>
      <c r="WK276" s="18"/>
      <c r="WL276" s="18"/>
      <c r="WM276" s="18"/>
      <c r="WN276" s="18"/>
      <c r="WO276" s="18"/>
      <c r="WP276" s="18"/>
      <c r="WQ276" s="18"/>
      <c r="WR276" s="18"/>
      <c r="WS276" s="18"/>
      <c r="WT276" s="18"/>
      <c r="WU276" s="18"/>
      <c r="WV276" s="18"/>
      <c r="WW276" s="18"/>
      <c r="WX276" s="18"/>
      <c r="WY276" s="18"/>
      <c r="WZ276" s="18"/>
      <c r="XA276" s="18"/>
      <c r="XB276" s="18"/>
      <c r="XC276" s="18"/>
      <c r="XD276" s="18"/>
      <c r="XE276" s="18"/>
      <c r="XF276" s="18"/>
      <c r="XG276" s="18"/>
      <c r="XH276" s="18"/>
      <c r="XI276" s="18"/>
      <c r="XJ276" s="18"/>
      <c r="XK276" s="18"/>
      <c r="XL276" s="18"/>
      <c r="XM276" s="18"/>
      <c r="XN276" s="18"/>
      <c r="XO276" s="18"/>
      <c r="XP276" s="18"/>
      <c r="XQ276" s="18"/>
      <c r="XR276" s="18"/>
      <c r="XS276" s="18"/>
      <c r="XT276" s="18"/>
      <c r="XU276" s="18"/>
      <c r="XV276" s="18"/>
      <c r="XW276" s="18"/>
      <c r="XX276" s="18"/>
      <c r="XY276" s="18"/>
      <c r="XZ276" s="18"/>
      <c r="YA276" s="18"/>
      <c r="YB276" s="18"/>
      <c r="YC276" s="18"/>
      <c r="YD276" s="18"/>
      <c r="YE276" s="18"/>
      <c r="YF276" s="18"/>
      <c r="YG276" s="18"/>
      <c r="YH276" s="18"/>
      <c r="YI276" s="18"/>
      <c r="YJ276" s="18"/>
      <c r="YK276" s="18"/>
      <c r="YL276" s="18"/>
      <c r="YM276" s="18"/>
      <c r="YN276" s="18"/>
      <c r="YO276" s="18"/>
      <c r="YP276" s="18"/>
      <c r="YQ276" s="18"/>
      <c r="YR276" s="18"/>
      <c r="YS276" s="18"/>
      <c r="YT276" s="18"/>
      <c r="YU276" s="18"/>
      <c r="YV276" s="18"/>
      <c r="YW276" s="18"/>
      <c r="YX276" s="18"/>
      <c r="YY276" s="18"/>
      <c r="YZ276" s="18"/>
      <c r="ZA276" s="18"/>
      <c r="ZB276" s="18"/>
      <c r="ZC276" s="18"/>
      <c r="ZD276" s="18"/>
      <c r="ZE276" s="18"/>
      <c r="ZF276" s="18"/>
      <c r="ZG276" s="18"/>
      <c r="ZH276" s="18"/>
      <c r="ZI276" s="18"/>
      <c r="ZJ276" s="18"/>
      <c r="ZK276" s="18"/>
      <c r="ZL276" s="18"/>
      <c r="ZM276" s="18"/>
      <c r="ZN276" s="18"/>
      <c r="ZO276" s="18"/>
      <c r="ZP276" s="18"/>
      <c r="ZQ276" s="18"/>
      <c r="ZR276" s="18"/>
      <c r="ZS276" s="18"/>
      <c r="ZT276" s="18"/>
      <c r="ZU276" s="18"/>
      <c r="ZV276" s="18"/>
      <c r="ZW276" s="18"/>
      <c r="ZX276" s="18"/>
      <c r="ZY276" s="18"/>
      <c r="ZZ276" s="18"/>
      <c r="AAA276" s="18"/>
      <c r="AAB276" s="18"/>
      <c r="AAC276" s="18"/>
      <c r="AAD276" s="18"/>
      <c r="AAE276" s="18"/>
      <c r="AAF276" s="18"/>
      <c r="AAG276" s="18"/>
      <c r="AAH276" s="18"/>
      <c r="AAI276" s="18"/>
      <c r="AAJ276" s="18"/>
      <c r="AAK276" s="18"/>
      <c r="AAL276" s="18"/>
      <c r="AAM276" s="18"/>
      <c r="AAN276" s="18"/>
      <c r="AAO276" s="18"/>
      <c r="AAP276" s="18"/>
      <c r="AAQ276" s="18"/>
      <c r="AAR276" s="18"/>
      <c r="AAS276" s="18"/>
      <c r="AAT276" s="18"/>
      <c r="AAU276" s="18"/>
      <c r="AAV276" s="18"/>
      <c r="AAW276" s="18"/>
      <c r="AAX276" s="18"/>
      <c r="AAY276" s="18"/>
      <c r="AAZ276" s="18"/>
      <c r="ABA276" s="18"/>
      <c r="ABB276" s="18"/>
      <c r="ABC276" s="18"/>
      <c r="ABD276" s="18"/>
      <c r="ABE276" s="18"/>
      <c r="ABF276" s="18"/>
      <c r="ABG276" s="18"/>
      <c r="ABH276" s="18"/>
      <c r="ABI276" s="18"/>
      <c r="ABJ276" s="18"/>
      <c r="ABK276" s="18"/>
      <c r="ABL276" s="18"/>
      <c r="ABM276" s="18"/>
      <c r="ABN276" s="18"/>
      <c r="ABO276" s="18"/>
      <c r="ABP276" s="18"/>
      <c r="ABQ276" s="18"/>
      <c r="ABR276" s="18"/>
      <c r="ABS276" s="18"/>
      <c r="ABT276" s="18"/>
      <c r="ABU276" s="18"/>
      <c r="ABV276" s="18"/>
      <c r="ABW276" s="18"/>
      <c r="ABX276" s="18"/>
      <c r="ABY276" s="18"/>
      <c r="ABZ276" s="18"/>
      <c r="ACA276" s="18"/>
      <c r="ACB276" s="18"/>
      <c r="ACC276" s="18"/>
      <c r="ACD276" s="18"/>
      <c r="ACE276" s="18"/>
      <c r="ACF276" s="18"/>
      <c r="ACG276" s="18"/>
      <c r="ACH276" s="18"/>
      <c r="ACI276" s="18"/>
      <c r="ACJ276" s="18"/>
      <c r="ACK276" s="18"/>
      <c r="ACL276" s="18"/>
      <c r="ACM276" s="18"/>
      <c r="ACN276" s="18"/>
      <c r="ACO276" s="18"/>
      <c r="ACP276" s="18"/>
      <c r="ACQ276" s="18"/>
      <c r="ACR276" s="18"/>
      <c r="ACS276" s="18"/>
      <c r="ACT276" s="18"/>
      <c r="ACU276" s="18"/>
      <c r="ACV276" s="18"/>
      <c r="ACW276" s="18"/>
      <c r="ACX276" s="18"/>
      <c r="ACY276" s="18"/>
      <c r="ACZ276" s="18"/>
      <c r="ADA276" s="18"/>
      <c r="ADB276" s="18"/>
      <c r="ADC276" s="18"/>
      <c r="ADD276" s="18"/>
      <c r="ADE276" s="18"/>
      <c r="ADF276" s="18"/>
      <c r="ADG276" s="18"/>
      <c r="ADH276" s="18"/>
      <c r="ADI276" s="18"/>
      <c r="ADJ276" s="18"/>
      <c r="ADK276" s="18"/>
      <c r="ADL276" s="18"/>
      <c r="ADM276" s="18"/>
      <c r="ADN276" s="18"/>
      <c r="ADO276" s="18"/>
      <c r="ADP276" s="18"/>
      <c r="ADQ276" s="18"/>
      <c r="ADR276" s="18"/>
      <c r="ADS276" s="18"/>
      <c r="ADT276" s="18"/>
      <c r="ADU276" s="18"/>
      <c r="ADV276" s="18"/>
      <c r="ADW276" s="18"/>
      <c r="ADX276" s="18"/>
      <c r="ADY276" s="18"/>
      <c r="ADZ276" s="18"/>
      <c r="AEA276" s="18"/>
      <c r="AEB276" s="18"/>
      <c r="AEC276" s="18"/>
      <c r="AED276" s="18"/>
      <c r="AEE276" s="18"/>
      <c r="AEF276" s="18"/>
      <c r="AEG276" s="18"/>
      <c r="AEH276" s="18"/>
      <c r="AEI276" s="18"/>
      <c r="AEJ276" s="18"/>
      <c r="AEK276" s="18"/>
      <c r="AEL276" s="18"/>
      <c r="AEM276" s="18"/>
      <c r="AEN276" s="18"/>
      <c r="AEO276" s="18"/>
      <c r="AEP276" s="18"/>
      <c r="AEQ276" s="18"/>
      <c r="AER276" s="18"/>
      <c r="AES276" s="18"/>
      <c r="AET276" s="18"/>
      <c r="AEU276" s="18"/>
      <c r="AEV276" s="18"/>
      <c r="AEW276" s="18"/>
      <c r="AEX276" s="18"/>
      <c r="AEY276" s="18"/>
      <c r="AEZ276" s="18"/>
      <c r="AFA276" s="18"/>
      <c r="AFB276" s="18"/>
      <c r="AFC276" s="18"/>
      <c r="AFD276" s="18"/>
      <c r="AFE276" s="18"/>
      <c r="AFF276" s="18"/>
      <c r="AFG276" s="18"/>
      <c r="AFH276" s="18"/>
      <c r="AFI276" s="18"/>
      <c r="AFJ276" s="18"/>
      <c r="AFK276" s="18"/>
      <c r="AFL276" s="18"/>
      <c r="AFM276" s="18"/>
      <c r="AFN276" s="18"/>
      <c r="AFO276" s="18"/>
      <c r="AFP276" s="18"/>
      <c r="AFQ276" s="18"/>
      <c r="AFR276" s="18"/>
      <c r="AFS276" s="18"/>
      <c r="AFT276" s="18"/>
      <c r="AFU276" s="18"/>
      <c r="AFV276" s="18"/>
      <c r="AFW276" s="18"/>
      <c r="AFX276" s="18"/>
      <c r="AFY276" s="18"/>
      <c r="AFZ276" s="18"/>
      <c r="AGA276" s="18"/>
      <c r="AGB276" s="18"/>
      <c r="AGC276" s="18"/>
      <c r="AGD276" s="18"/>
      <c r="AGE276" s="18"/>
      <c r="AGF276" s="18"/>
      <c r="AGG276" s="18"/>
      <c r="AGH276" s="18"/>
      <c r="AGI276" s="18"/>
      <c r="AGJ276" s="18"/>
      <c r="AGK276" s="18"/>
      <c r="AGL276" s="18"/>
      <c r="AGM276" s="18"/>
      <c r="AGN276" s="18"/>
      <c r="AGO276" s="18"/>
      <c r="AGP276" s="18"/>
      <c r="AGQ276" s="18"/>
      <c r="AGR276" s="18"/>
      <c r="AGS276" s="18"/>
      <c r="AGT276" s="18"/>
      <c r="AGU276" s="18"/>
      <c r="AGV276" s="18"/>
      <c r="AGW276" s="18"/>
      <c r="AGX276" s="18"/>
      <c r="AGY276" s="18"/>
      <c r="AGZ276" s="18"/>
      <c r="AHA276" s="18"/>
      <c r="AHB276" s="18"/>
      <c r="AHC276" s="18"/>
      <c r="AHD276" s="18"/>
      <c r="AHE276" s="18"/>
      <c r="AHF276" s="18"/>
      <c r="AHG276" s="18"/>
      <c r="AHH276" s="18"/>
      <c r="AHI276" s="18"/>
      <c r="AHJ276" s="18"/>
      <c r="AHK276" s="18"/>
      <c r="AHL276" s="18"/>
      <c r="AHM276" s="18"/>
      <c r="AHN276" s="18"/>
      <c r="AHO276" s="18"/>
      <c r="AHP276" s="18"/>
      <c r="AHQ276" s="18"/>
      <c r="AHR276" s="18"/>
      <c r="AHS276" s="18"/>
      <c r="AHT276" s="18"/>
      <c r="AHU276" s="18"/>
      <c r="AHV276" s="18"/>
      <c r="AHW276" s="18"/>
      <c r="AHX276" s="18"/>
      <c r="AHY276" s="18"/>
      <c r="AHZ276" s="18"/>
      <c r="AIA276" s="18"/>
      <c r="AIB276" s="18"/>
      <c r="AIC276" s="18"/>
      <c r="AID276" s="18"/>
      <c r="AIE276" s="18"/>
      <c r="AIF276" s="18"/>
      <c r="AIG276" s="18"/>
      <c r="AIH276" s="18"/>
      <c r="AII276" s="18"/>
      <c r="AIJ276" s="18"/>
      <c r="AIK276" s="18"/>
      <c r="AIL276" s="18"/>
      <c r="AIM276" s="18"/>
      <c r="AIN276" s="18"/>
      <c r="AIO276" s="18"/>
      <c r="AIP276" s="18"/>
      <c r="AIQ276" s="18"/>
      <c r="AIR276" s="18"/>
      <c r="AIS276" s="18"/>
      <c r="AIT276" s="18"/>
      <c r="AIU276" s="18"/>
      <c r="AIV276" s="18"/>
      <c r="AIW276" s="18"/>
      <c r="AIX276" s="18"/>
      <c r="AIY276" s="18"/>
      <c r="AIZ276" s="18"/>
      <c r="AJA276" s="18"/>
      <c r="AJB276" s="18"/>
      <c r="AJC276" s="18"/>
      <c r="AJD276" s="18"/>
      <c r="AJE276" s="18"/>
      <c r="AJF276" s="18"/>
      <c r="AJG276" s="18"/>
      <c r="AJH276" s="18"/>
      <c r="AJI276" s="18"/>
      <c r="AJJ276" s="18"/>
      <c r="AJK276" s="18"/>
      <c r="AJL276" s="18"/>
      <c r="AJM276" s="18"/>
      <c r="AJN276" s="18"/>
      <c r="AJO276" s="18"/>
      <c r="AJP276" s="18"/>
      <c r="AJQ276" s="18"/>
      <c r="AJR276" s="18"/>
      <c r="AJS276" s="18"/>
      <c r="AJT276" s="18"/>
      <c r="AJU276" s="18"/>
      <c r="AJV276" s="18"/>
      <c r="AJW276" s="18"/>
      <c r="AJX276" s="18"/>
      <c r="AJY276" s="18"/>
      <c r="AJZ276" s="18"/>
      <c r="AKA276" s="18"/>
      <c r="AKB276" s="18"/>
      <c r="AKC276" s="18"/>
      <c r="AKD276" s="18"/>
      <c r="AKE276" s="18"/>
      <c r="AKF276" s="18"/>
      <c r="AKG276" s="18"/>
      <c r="AKH276" s="18"/>
      <c r="AKI276" s="18"/>
      <c r="AKJ276" s="18"/>
      <c r="AKK276" s="18"/>
      <c r="AKL276" s="18"/>
      <c r="AKM276" s="18"/>
      <c r="AKN276" s="18"/>
      <c r="AKO276" s="18"/>
      <c r="AKP276" s="18"/>
      <c r="AKQ276" s="18"/>
      <c r="AKR276" s="18"/>
      <c r="AKS276" s="18"/>
      <c r="AKT276" s="18"/>
      <c r="AKU276" s="18"/>
      <c r="AKV276" s="18"/>
      <c r="AKW276" s="18"/>
      <c r="AKX276" s="18"/>
      <c r="AKY276" s="18"/>
      <c r="AKZ276" s="18"/>
      <c r="ALA276" s="18"/>
      <c r="ALB276" s="18"/>
      <c r="ALC276" s="18"/>
      <c r="ALD276" s="18"/>
      <c r="ALE276" s="18"/>
      <c r="ALF276" s="18"/>
      <c r="ALG276" s="18"/>
      <c r="ALH276" s="18"/>
      <c r="ALI276" s="18"/>
      <c r="ALJ276" s="18"/>
      <c r="ALK276" s="18"/>
      <c r="ALL276" s="18"/>
      <c r="ALM276" s="18"/>
      <c r="ALN276" s="18"/>
      <c r="ALO276" s="18"/>
      <c r="ALP276" s="18"/>
      <c r="ALQ276" s="18"/>
      <c r="ALR276" s="18"/>
      <c r="ALS276" s="18"/>
      <c r="ALT276" s="18"/>
      <c r="ALU276" s="18"/>
      <c r="ALV276" s="18"/>
      <c r="ALW276" s="18"/>
      <c r="ALX276" s="18"/>
      <c r="ALY276" s="18"/>
      <c r="ALZ276" s="18"/>
      <c r="AMA276" s="18"/>
      <c r="AMB276" s="18"/>
      <c r="AMC276" s="18"/>
      <c r="AMD276" s="18"/>
      <c r="AME276" s="18"/>
      <c r="AMF276" s="18"/>
      <c r="AMG276" s="18"/>
      <c r="AMH276" s="18"/>
      <c r="AMI276" s="18"/>
      <c r="AMJ276" s="18"/>
      <c r="AMK276" s="18"/>
      <c r="AML276" s="18"/>
      <c r="AMM276" s="18"/>
      <c r="AMN276" s="18"/>
      <c r="AMO276" s="18"/>
      <c r="AMP276" s="18"/>
      <c r="AMQ276" s="18"/>
      <c r="AMR276" s="18"/>
      <c r="AMS276" s="18"/>
      <c r="AMT276" s="18"/>
      <c r="AMU276" s="18"/>
      <c r="AMV276" s="18"/>
      <c r="AMW276" s="18"/>
      <c r="AMX276" s="18"/>
      <c r="AMY276" s="18"/>
      <c r="AMZ276" s="18"/>
      <c r="ANA276" s="18"/>
      <c r="ANB276" s="18"/>
      <c r="ANC276" s="18"/>
      <c r="AND276" s="18"/>
      <c r="ANE276" s="18"/>
      <c r="ANF276" s="18"/>
      <c r="ANG276" s="18"/>
      <c r="ANH276" s="18"/>
      <c r="ANI276" s="18"/>
      <c r="ANJ276" s="18"/>
      <c r="ANK276" s="18"/>
      <c r="ANL276" s="18"/>
      <c r="ANM276" s="18"/>
      <c r="ANN276" s="18"/>
      <c r="ANO276" s="18"/>
      <c r="ANP276" s="18"/>
      <c r="ANQ276" s="18"/>
      <c r="ANR276" s="18"/>
      <c r="ANS276" s="18"/>
      <c r="ANT276" s="18"/>
      <c r="ANU276" s="18"/>
      <c r="ANV276" s="18"/>
      <c r="ANW276" s="18"/>
      <c r="ANX276" s="18"/>
      <c r="ANY276" s="18"/>
      <c r="ANZ276" s="18"/>
      <c r="AOA276" s="18"/>
      <c r="AOB276" s="18"/>
      <c r="AOC276" s="18"/>
      <c r="AOD276" s="18"/>
      <c r="AOE276" s="18"/>
      <c r="AOF276" s="18"/>
      <c r="AOG276" s="18"/>
      <c r="AOH276" s="18"/>
      <c r="AOI276" s="18"/>
      <c r="AOJ276" s="18"/>
      <c r="AOK276" s="18"/>
      <c r="AOL276" s="18"/>
      <c r="AOM276" s="18"/>
      <c r="AON276" s="18"/>
      <c r="AOO276" s="18"/>
      <c r="AOP276" s="18"/>
      <c r="AOQ276" s="18"/>
      <c r="AOR276" s="18"/>
      <c r="AOS276" s="18"/>
      <c r="AOT276" s="18"/>
      <c r="AOU276" s="18"/>
      <c r="AOV276" s="18"/>
      <c r="AOW276" s="18"/>
      <c r="AOX276" s="18"/>
      <c r="AOY276" s="18"/>
      <c r="AOZ276" s="18"/>
      <c r="APA276" s="18"/>
      <c r="APB276" s="18"/>
      <c r="APC276" s="18"/>
      <c r="APD276" s="18"/>
      <c r="APE276" s="18"/>
      <c r="APF276" s="18"/>
      <c r="APG276" s="18"/>
      <c r="APH276" s="18"/>
      <c r="API276" s="18"/>
      <c r="APJ276" s="18"/>
      <c r="APK276" s="18"/>
      <c r="APL276" s="18"/>
      <c r="APM276" s="18"/>
      <c r="APN276" s="18"/>
      <c r="APO276" s="18"/>
      <c r="APP276" s="18"/>
      <c r="APQ276" s="18"/>
      <c r="APR276" s="18"/>
      <c r="APS276" s="18"/>
      <c r="APT276" s="18"/>
      <c r="APU276" s="18"/>
      <c r="APV276" s="18"/>
      <c r="APW276" s="18"/>
      <c r="APX276" s="18"/>
      <c r="APY276" s="18"/>
      <c r="APZ276" s="18"/>
      <c r="AQA276" s="18"/>
      <c r="AQB276" s="18"/>
      <c r="AQC276" s="18"/>
      <c r="AQD276" s="18"/>
      <c r="AQE276" s="18"/>
      <c r="AQF276" s="18"/>
      <c r="AQG276" s="18"/>
      <c r="AQH276" s="18"/>
      <c r="AQI276" s="18"/>
      <c r="AQJ276" s="18"/>
      <c r="AQK276" s="18"/>
      <c r="AQL276" s="18"/>
      <c r="AQM276" s="18"/>
      <c r="AQN276" s="18"/>
      <c r="AQO276" s="18"/>
      <c r="AQP276" s="18"/>
      <c r="AQQ276" s="18"/>
      <c r="AQR276" s="18"/>
      <c r="AQS276" s="18"/>
      <c r="AQT276" s="18"/>
      <c r="AQU276" s="18"/>
      <c r="AQV276" s="18"/>
      <c r="AQW276" s="18"/>
      <c r="AQX276" s="18"/>
      <c r="AQY276" s="18"/>
      <c r="AQZ276" s="18"/>
      <c r="ARA276" s="18"/>
      <c r="ARB276" s="18"/>
      <c r="ARC276" s="18"/>
      <c r="ARD276" s="18"/>
      <c r="ARE276" s="18"/>
      <c r="ARF276" s="18"/>
      <c r="ARG276" s="18"/>
      <c r="ARH276" s="18"/>
      <c r="ARI276" s="18"/>
      <c r="ARJ276" s="18"/>
      <c r="ARK276" s="18"/>
      <c r="ARL276" s="18"/>
      <c r="ARM276" s="18"/>
      <c r="ARN276" s="18"/>
      <c r="ARO276" s="18"/>
      <c r="ARP276" s="18"/>
      <c r="ARQ276" s="18"/>
      <c r="ARR276" s="18"/>
      <c r="ARS276" s="18"/>
      <c r="ART276" s="18"/>
      <c r="ARU276" s="18"/>
      <c r="ARV276" s="18"/>
      <c r="ARW276" s="18"/>
      <c r="ARX276" s="18"/>
      <c r="ARY276" s="18"/>
      <c r="ARZ276" s="18"/>
      <c r="ASA276" s="18"/>
      <c r="ASB276" s="18"/>
      <c r="ASC276" s="18"/>
      <c r="ASD276" s="18"/>
      <c r="ASE276" s="18"/>
      <c r="ASF276" s="18"/>
      <c r="ASG276" s="18"/>
      <c r="ASH276" s="18"/>
      <c r="ASI276" s="18"/>
      <c r="ASJ276" s="18"/>
      <c r="ASK276" s="18"/>
      <c r="ASL276" s="18"/>
      <c r="ASM276" s="18"/>
      <c r="ASN276" s="18"/>
      <c r="ASO276" s="18"/>
      <c r="ASP276" s="18"/>
      <c r="ASQ276" s="18"/>
      <c r="ASR276" s="18"/>
      <c r="ASS276" s="18"/>
      <c r="AST276" s="18"/>
      <c r="ASU276" s="18"/>
      <c r="ASV276" s="18"/>
      <c r="ASW276" s="18"/>
      <c r="ASX276" s="18"/>
      <c r="ASY276" s="18"/>
      <c r="ASZ276" s="18"/>
      <c r="ATA276" s="18"/>
      <c r="ATB276" s="18"/>
      <c r="ATC276" s="18"/>
      <c r="ATD276" s="18"/>
      <c r="ATE276" s="18"/>
      <c r="ATF276" s="18"/>
      <c r="ATG276" s="18"/>
      <c r="ATH276" s="18"/>
      <c r="ATI276" s="18"/>
      <c r="ATJ276" s="18"/>
      <c r="ATK276" s="18"/>
      <c r="ATL276" s="18"/>
      <c r="ATM276" s="18"/>
      <c r="ATN276" s="18"/>
      <c r="ATO276" s="18"/>
      <c r="ATP276" s="18"/>
      <c r="ATQ276" s="18"/>
      <c r="ATR276" s="18"/>
      <c r="ATS276" s="18"/>
      <c r="ATT276" s="18"/>
      <c r="ATU276" s="18"/>
      <c r="ATV276" s="18"/>
      <c r="ATW276" s="18"/>
      <c r="ATX276" s="18"/>
      <c r="ATY276" s="18"/>
      <c r="ATZ276" s="18"/>
      <c r="AUA276" s="18"/>
      <c r="AUB276" s="18"/>
      <c r="AUC276" s="18"/>
      <c r="AUD276" s="18"/>
      <c r="AUE276" s="18"/>
      <c r="AUF276" s="18"/>
      <c r="AUG276" s="18"/>
      <c r="AUH276" s="18"/>
      <c r="AUI276" s="18"/>
      <c r="AUJ276" s="18"/>
      <c r="AUK276" s="18"/>
      <c r="AUL276" s="18"/>
      <c r="AUM276" s="18"/>
      <c r="AUN276" s="18"/>
      <c r="AUO276" s="18"/>
      <c r="AUP276" s="18"/>
      <c r="AUQ276" s="18"/>
      <c r="AUR276" s="18"/>
      <c r="AUS276" s="18"/>
      <c r="AUT276" s="18"/>
      <c r="AUU276" s="18"/>
      <c r="AUV276" s="18"/>
      <c r="AUW276" s="18"/>
      <c r="AUX276" s="18"/>
      <c r="AUY276" s="18"/>
      <c r="AUZ276" s="18"/>
      <c r="AVA276" s="18"/>
      <c r="AVB276" s="18"/>
      <c r="AVC276" s="18"/>
      <c r="AVD276" s="18"/>
      <c r="AVE276" s="18"/>
      <c r="AVF276" s="18"/>
      <c r="AVG276" s="18"/>
      <c r="AVH276" s="18"/>
      <c r="AVI276" s="18"/>
      <c r="AVJ276" s="18"/>
      <c r="AVK276" s="18"/>
      <c r="AVL276" s="18"/>
      <c r="AVM276" s="18"/>
      <c r="AVN276" s="18"/>
      <c r="AVO276" s="18"/>
      <c r="AVP276" s="18"/>
      <c r="AVQ276" s="18"/>
      <c r="AVR276" s="18"/>
      <c r="AVS276" s="18"/>
      <c r="AVT276" s="18"/>
      <c r="AVU276" s="18"/>
      <c r="AVV276" s="18"/>
      <c r="AVW276" s="18"/>
      <c r="AVX276" s="18"/>
      <c r="AVY276" s="18"/>
      <c r="AVZ276" s="18"/>
      <c r="AWA276" s="18"/>
      <c r="AWB276" s="18"/>
      <c r="AWC276" s="18"/>
      <c r="AWD276" s="18"/>
      <c r="AWE276" s="18"/>
      <c r="AWF276" s="18"/>
      <c r="AWG276" s="18"/>
      <c r="AWH276" s="18"/>
      <c r="AWI276" s="18"/>
      <c r="AWJ276" s="18"/>
      <c r="AWK276" s="18"/>
      <c r="AWL276" s="18"/>
      <c r="AWM276" s="18"/>
      <c r="AWN276" s="18"/>
      <c r="AWO276" s="18"/>
      <c r="AWP276" s="18"/>
      <c r="AWQ276" s="18"/>
      <c r="AWR276" s="18"/>
      <c r="AWS276" s="18"/>
      <c r="AWT276" s="18"/>
      <c r="AWU276" s="18"/>
      <c r="AWV276" s="18"/>
      <c r="AWW276" s="18"/>
      <c r="AWX276" s="18"/>
      <c r="AWY276" s="18"/>
      <c r="AWZ276" s="18"/>
      <c r="AXA276" s="18"/>
      <c r="AXB276" s="18"/>
      <c r="AXC276" s="18"/>
      <c r="AXD276" s="18"/>
      <c r="AXE276" s="18"/>
      <c r="AXF276" s="18"/>
      <c r="AXG276" s="18"/>
      <c r="AXH276" s="18"/>
      <c r="AXI276" s="18"/>
      <c r="AXJ276" s="18"/>
      <c r="AXK276" s="18"/>
      <c r="AXL276" s="18"/>
      <c r="AXM276" s="18"/>
      <c r="AXN276" s="18"/>
      <c r="AXO276" s="18"/>
      <c r="AXP276" s="18"/>
      <c r="AXQ276" s="18"/>
      <c r="AXR276" s="18"/>
      <c r="AXS276" s="18"/>
      <c r="AXT276" s="18"/>
      <c r="AXU276" s="18"/>
      <c r="AXV276" s="18"/>
      <c r="AXW276" s="18"/>
      <c r="AXX276" s="18"/>
      <c r="AXY276" s="18"/>
      <c r="AXZ276" s="18"/>
      <c r="AYA276" s="18"/>
      <c r="AYB276" s="18"/>
      <c r="AYC276" s="18"/>
      <c r="AYD276" s="18"/>
      <c r="AYE276" s="18"/>
      <c r="AYF276" s="18"/>
      <c r="AYG276" s="18"/>
      <c r="AYH276" s="18"/>
      <c r="AYI276" s="18"/>
      <c r="AYJ276" s="18"/>
      <c r="AYK276" s="18"/>
      <c r="AYL276" s="18"/>
      <c r="AYM276" s="18"/>
      <c r="AYN276" s="18"/>
      <c r="AYO276" s="18"/>
      <c r="AYP276" s="18"/>
      <c r="AYQ276" s="18"/>
      <c r="AYR276" s="18"/>
      <c r="AYS276" s="18"/>
      <c r="AYT276" s="18"/>
      <c r="AYU276" s="18"/>
      <c r="AYV276" s="18"/>
      <c r="AYW276" s="18"/>
      <c r="AYX276" s="18"/>
      <c r="AYY276" s="18"/>
      <c r="AYZ276" s="18"/>
      <c r="AZA276" s="18"/>
      <c r="AZB276" s="18"/>
      <c r="AZC276" s="18"/>
      <c r="AZD276" s="18"/>
      <c r="AZE276" s="18"/>
      <c r="AZF276" s="18"/>
      <c r="AZG276" s="18"/>
      <c r="AZH276" s="18"/>
      <c r="AZI276" s="18"/>
      <c r="AZJ276" s="18"/>
      <c r="AZK276" s="18"/>
      <c r="AZL276" s="18"/>
      <c r="AZM276" s="18"/>
      <c r="AZN276" s="18"/>
      <c r="AZO276" s="18"/>
      <c r="AZP276" s="18"/>
      <c r="AZQ276" s="18"/>
      <c r="AZR276" s="18"/>
      <c r="AZS276" s="18"/>
      <c r="AZT276" s="18"/>
      <c r="AZU276" s="18"/>
      <c r="AZV276" s="18"/>
      <c r="AZW276" s="18"/>
      <c r="AZX276" s="18"/>
      <c r="AZY276" s="18"/>
      <c r="AZZ276" s="18"/>
      <c r="BAA276" s="18"/>
      <c r="BAB276" s="18"/>
      <c r="BAC276" s="18"/>
      <c r="BAD276" s="18"/>
      <c r="BAE276" s="18"/>
      <c r="BAF276" s="18"/>
      <c r="BAG276" s="18"/>
      <c r="BAH276" s="18"/>
      <c r="BAI276" s="18"/>
      <c r="BAJ276" s="18"/>
      <c r="BAK276" s="18"/>
      <c r="BAL276" s="18"/>
      <c r="BAM276" s="18"/>
      <c r="BAN276" s="18"/>
      <c r="BAO276" s="18"/>
      <c r="BAP276" s="18"/>
      <c r="BAQ276" s="18"/>
      <c r="BAR276" s="18"/>
      <c r="BAS276" s="18"/>
      <c r="BAT276" s="18"/>
      <c r="BAU276" s="18"/>
      <c r="BAV276" s="18"/>
      <c r="BAW276" s="18"/>
      <c r="BAX276" s="18"/>
      <c r="BAY276" s="18"/>
      <c r="BAZ276" s="18"/>
      <c r="BBA276" s="18"/>
      <c r="BBB276" s="18"/>
      <c r="BBC276" s="18"/>
      <c r="BBD276" s="18"/>
      <c r="BBE276" s="18"/>
      <c r="BBF276" s="18"/>
      <c r="BBG276" s="18"/>
      <c r="BBH276" s="18"/>
      <c r="BBI276" s="18"/>
      <c r="BBJ276" s="18"/>
      <c r="BBK276" s="18"/>
      <c r="BBL276" s="18"/>
      <c r="BBM276" s="18"/>
      <c r="BBN276" s="18"/>
      <c r="BBO276" s="18"/>
      <c r="BBP276" s="18"/>
      <c r="BBQ276" s="18"/>
      <c r="BBR276" s="18"/>
      <c r="BBS276" s="18"/>
      <c r="BBT276" s="18"/>
      <c r="BBU276" s="18"/>
      <c r="BBV276" s="18"/>
      <c r="BBW276" s="18"/>
      <c r="BBX276" s="18"/>
      <c r="BBY276" s="18"/>
      <c r="BBZ276" s="18"/>
      <c r="BCA276" s="18"/>
      <c r="BCB276" s="18"/>
      <c r="BCC276" s="18"/>
      <c r="BCD276" s="18"/>
      <c r="BCE276" s="18"/>
      <c r="BCF276" s="18"/>
      <c r="BCG276" s="18"/>
      <c r="BCH276" s="18"/>
      <c r="BCI276" s="18"/>
      <c r="BCJ276" s="18"/>
      <c r="BCK276" s="18"/>
      <c r="BCL276" s="18"/>
      <c r="BCM276" s="18"/>
      <c r="BCN276" s="18"/>
      <c r="BCO276" s="18"/>
      <c r="BCP276" s="18"/>
      <c r="BCQ276" s="18"/>
      <c r="BCR276" s="18"/>
      <c r="BCS276" s="18"/>
      <c r="BCT276" s="18"/>
      <c r="BCU276" s="18"/>
      <c r="BCV276" s="18"/>
      <c r="BCW276" s="18"/>
      <c r="BCX276" s="18"/>
      <c r="BCY276" s="18"/>
      <c r="BCZ276" s="18"/>
      <c r="BDA276" s="18"/>
      <c r="BDB276" s="18"/>
      <c r="BDC276" s="18"/>
      <c r="BDD276" s="18"/>
      <c r="BDE276" s="18"/>
      <c r="BDF276" s="18"/>
      <c r="BDG276" s="18"/>
      <c r="BDH276" s="18"/>
      <c r="BDI276" s="18"/>
      <c r="BDJ276" s="18"/>
      <c r="BDK276" s="18"/>
      <c r="BDL276" s="18"/>
      <c r="BDM276" s="18"/>
      <c r="BDN276" s="18"/>
      <c r="BDO276" s="18"/>
      <c r="BDP276" s="18"/>
      <c r="BDQ276" s="18"/>
      <c r="BDR276" s="18"/>
      <c r="BDS276" s="18"/>
      <c r="BDT276" s="18"/>
      <c r="BDU276" s="18"/>
      <c r="BDV276" s="18"/>
      <c r="BDW276" s="18"/>
      <c r="BDX276" s="18"/>
      <c r="BDY276" s="18"/>
      <c r="BDZ276" s="18"/>
      <c r="BEA276" s="18"/>
      <c r="BEB276" s="18"/>
      <c r="BEC276" s="18"/>
      <c r="BED276" s="18"/>
      <c r="BEE276" s="18"/>
      <c r="BEF276" s="18"/>
      <c r="BEG276" s="18"/>
      <c r="BEH276" s="18"/>
      <c r="BEI276" s="18"/>
      <c r="BEJ276" s="18"/>
      <c r="BEK276" s="18"/>
      <c r="BEL276" s="18"/>
      <c r="BEM276" s="18"/>
      <c r="BEN276" s="18"/>
      <c r="BEO276" s="18"/>
      <c r="BEP276" s="18"/>
      <c r="BEQ276" s="18"/>
      <c r="BER276" s="18"/>
      <c r="BES276" s="18"/>
      <c r="BET276" s="18"/>
      <c r="BEU276" s="18"/>
      <c r="BEV276" s="18"/>
      <c r="BEW276" s="18"/>
      <c r="BEX276" s="18"/>
      <c r="BEY276" s="18"/>
      <c r="BEZ276" s="18"/>
      <c r="BFA276" s="18"/>
      <c r="BFB276" s="18"/>
      <c r="BFC276" s="18"/>
      <c r="BFD276" s="18"/>
      <c r="BFE276" s="18"/>
      <c r="BFF276" s="18"/>
      <c r="BFG276" s="18"/>
      <c r="BFH276" s="18"/>
      <c r="BFI276" s="18"/>
      <c r="BFJ276" s="18"/>
      <c r="BFK276" s="18"/>
      <c r="BFL276" s="18"/>
      <c r="BFM276" s="18"/>
      <c r="BFN276" s="18"/>
      <c r="BFO276" s="18"/>
      <c r="BFP276" s="18"/>
      <c r="BFQ276" s="18"/>
      <c r="BFR276" s="18"/>
      <c r="BFS276" s="18"/>
      <c r="BFT276" s="18"/>
      <c r="BFU276" s="18"/>
      <c r="BFV276" s="18"/>
      <c r="BFW276" s="18"/>
      <c r="BFX276" s="18"/>
      <c r="BFY276" s="18"/>
      <c r="BFZ276" s="18"/>
      <c r="BGA276" s="18"/>
      <c r="BGB276" s="18"/>
      <c r="BGC276" s="18"/>
      <c r="BGD276" s="18"/>
      <c r="BGE276" s="18"/>
      <c r="BGF276" s="18"/>
      <c r="BGG276" s="18"/>
      <c r="BGH276" s="18"/>
      <c r="BGI276" s="18"/>
      <c r="BGJ276" s="18"/>
      <c r="BGK276" s="18"/>
      <c r="BGL276" s="18"/>
      <c r="BGM276" s="18"/>
      <c r="BGN276" s="18"/>
      <c r="BGO276" s="18"/>
      <c r="BGP276" s="18"/>
      <c r="BGQ276" s="18"/>
      <c r="BGR276" s="18"/>
      <c r="BGS276" s="18"/>
      <c r="BGT276" s="18"/>
      <c r="BGU276" s="18"/>
      <c r="BGV276" s="18"/>
      <c r="BGW276" s="18"/>
      <c r="BGX276" s="18"/>
      <c r="BGY276" s="18"/>
      <c r="BGZ276" s="18"/>
      <c r="BHA276" s="18"/>
      <c r="BHB276" s="18"/>
      <c r="BHC276" s="18"/>
      <c r="BHD276" s="18"/>
      <c r="BHE276" s="18"/>
      <c r="BHF276" s="18"/>
      <c r="BHG276" s="18"/>
      <c r="BHH276" s="18"/>
      <c r="BHI276" s="18"/>
      <c r="BHJ276" s="18"/>
      <c r="BHK276" s="18"/>
      <c r="BHL276" s="18"/>
      <c r="BHM276" s="18"/>
      <c r="BHN276" s="18"/>
      <c r="BHO276" s="18"/>
      <c r="BHP276" s="18"/>
      <c r="BHQ276" s="18"/>
      <c r="BHR276" s="18"/>
      <c r="BHS276" s="18"/>
      <c r="BHT276" s="18"/>
      <c r="BHU276" s="18"/>
      <c r="BHV276" s="18"/>
      <c r="BHW276" s="18"/>
      <c r="BHX276" s="18"/>
      <c r="BHY276" s="18"/>
      <c r="BHZ276" s="18"/>
      <c r="BIA276" s="18"/>
      <c r="BIB276" s="18"/>
      <c r="BIC276" s="18"/>
      <c r="BID276" s="18"/>
      <c r="BIE276" s="18"/>
      <c r="BIF276" s="18"/>
      <c r="BIG276" s="18"/>
      <c r="BIH276" s="18"/>
      <c r="BII276" s="18"/>
      <c r="BIJ276" s="18"/>
      <c r="BIK276" s="18"/>
      <c r="BIL276" s="18"/>
      <c r="BIM276" s="18"/>
      <c r="BIN276" s="18"/>
      <c r="BIO276" s="18"/>
      <c r="BIP276" s="18"/>
      <c r="BIQ276" s="18"/>
      <c r="BIR276" s="18"/>
      <c r="BIS276" s="18"/>
      <c r="BIT276" s="18"/>
      <c r="BIU276" s="18"/>
      <c r="BIV276" s="18"/>
      <c r="BIW276" s="18"/>
      <c r="BIX276" s="18"/>
      <c r="BIY276" s="18"/>
      <c r="BIZ276" s="18"/>
      <c r="BJA276" s="18"/>
      <c r="BJB276" s="18"/>
      <c r="BJC276" s="18"/>
      <c r="BJD276" s="18"/>
      <c r="BJE276" s="18"/>
      <c r="BJF276" s="18"/>
      <c r="BJG276" s="18"/>
      <c r="BJH276" s="18"/>
      <c r="BJI276" s="18"/>
      <c r="BJJ276" s="18"/>
      <c r="BJK276" s="18"/>
      <c r="BJL276" s="18"/>
      <c r="BJM276" s="18"/>
      <c r="BJN276" s="18"/>
      <c r="BJO276" s="18"/>
      <c r="BJP276" s="18"/>
      <c r="BJQ276" s="18"/>
      <c r="BJR276" s="18"/>
      <c r="BJS276" s="18"/>
      <c r="BJT276" s="18"/>
      <c r="BJU276" s="18"/>
      <c r="BJV276" s="18"/>
      <c r="BJW276" s="18"/>
      <c r="BJX276" s="18"/>
      <c r="BJY276" s="18"/>
      <c r="BJZ276" s="18"/>
      <c r="BKA276" s="18"/>
      <c r="BKB276" s="18"/>
      <c r="BKC276" s="18"/>
      <c r="BKD276" s="18"/>
      <c r="BKE276" s="18"/>
      <c r="BKF276" s="18"/>
      <c r="BKG276" s="18"/>
      <c r="BKH276" s="18"/>
      <c r="BKI276" s="18"/>
      <c r="BKJ276" s="18"/>
      <c r="BKK276" s="18"/>
      <c r="BKL276" s="18"/>
      <c r="BKM276" s="18"/>
      <c r="BKN276" s="18"/>
      <c r="BKO276" s="18"/>
      <c r="BKP276" s="18"/>
      <c r="BKQ276" s="18"/>
      <c r="BKR276" s="18"/>
      <c r="BKS276" s="18"/>
      <c r="BKT276" s="18"/>
      <c r="BKU276" s="18"/>
      <c r="BKV276" s="18"/>
      <c r="BKW276" s="18"/>
      <c r="BKX276" s="18"/>
      <c r="BKY276" s="18"/>
      <c r="BKZ276" s="18"/>
      <c r="BLA276" s="18"/>
      <c r="BLB276" s="18"/>
      <c r="BLC276" s="18"/>
      <c r="BLD276" s="18"/>
      <c r="BLE276" s="18"/>
      <c r="BLF276" s="18"/>
      <c r="BLG276" s="18"/>
      <c r="BLH276" s="18"/>
      <c r="BLI276" s="18"/>
      <c r="BLJ276" s="18"/>
      <c r="BLK276" s="18"/>
      <c r="BLL276" s="18"/>
      <c r="BLM276" s="18"/>
      <c r="BLN276" s="18"/>
      <c r="BLO276" s="18"/>
      <c r="BLP276" s="18"/>
      <c r="BLQ276" s="18"/>
      <c r="BLR276" s="18"/>
      <c r="BLS276" s="18"/>
      <c r="BLT276" s="18"/>
      <c r="BLU276" s="18"/>
      <c r="BLV276" s="18"/>
      <c r="BLW276" s="18"/>
      <c r="BLX276" s="18"/>
      <c r="BLY276" s="18"/>
      <c r="BLZ276" s="18"/>
      <c r="BMA276" s="18"/>
      <c r="BMB276" s="18"/>
      <c r="BMC276" s="18"/>
      <c r="BMD276" s="18"/>
      <c r="BME276" s="18"/>
      <c r="BMF276" s="18"/>
      <c r="BMG276" s="18"/>
      <c r="BMH276" s="18"/>
      <c r="BMI276" s="18"/>
      <c r="BMJ276" s="18"/>
      <c r="BMK276" s="18"/>
      <c r="BML276" s="18"/>
      <c r="BMM276" s="18"/>
      <c r="BMN276" s="18"/>
      <c r="BMO276" s="18"/>
      <c r="BMP276" s="18"/>
      <c r="BMQ276" s="18"/>
      <c r="BMR276" s="18"/>
      <c r="BMS276" s="18"/>
      <c r="BMT276" s="18"/>
      <c r="BMU276" s="18"/>
      <c r="BMV276" s="18"/>
      <c r="BMW276" s="18"/>
      <c r="BMX276" s="18"/>
      <c r="BMY276" s="18"/>
      <c r="BMZ276" s="18"/>
      <c r="BNA276" s="18"/>
      <c r="BNB276" s="18"/>
      <c r="BNC276" s="18"/>
      <c r="BND276" s="18"/>
      <c r="BNE276" s="18"/>
      <c r="BNF276" s="18"/>
      <c r="BNG276" s="18"/>
      <c r="BNH276" s="18"/>
      <c r="BNI276" s="18"/>
      <c r="BNJ276" s="18"/>
      <c r="BNK276" s="18"/>
      <c r="BNL276" s="18"/>
      <c r="BNM276" s="18"/>
      <c r="BNN276" s="18"/>
      <c r="BNO276" s="18"/>
      <c r="BNP276" s="18"/>
      <c r="BNQ276" s="18"/>
      <c r="BNR276" s="18"/>
      <c r="BNS276" s="18"/>
      <c r="BNT276" s="18"/>
      <c r="BNU276" s="18"/>
      <c r="BNV276" s="18"/>
      <c r="BNW276" s="18"/>
      <c r="BNX276" s="18"/>
      <c r="BNY276" s="18"/>
      <c r="BNZ276" s="18"/>
      <c r="BOA276" s="18"/>
      <c r="BOB276" s="18"/>
      <c r="BOC276" s="18"/>
      <c r="BOD276" s="18"/>
      <c r="BOE276" s="18"/>
      <c r="BOF276" s="18"/>
      <c r="BOG276" s="18"/>
      <c r="BOH276" s="18"/>
      <c r="BOI276" s="18"/>
      <c r="BOJ276" s="18"/>
      <c r="BOK276" s="18"/>
      <c r="BOL276" s="18"/>
      <c r="BOM276" s="18"/>
      <c r="BON276" s="18"/>
      <c r="BOO276" s="18"/>
      <c r="BOP276" s="18"/>
      <c r="BOQ276" s="18"/>
      <c r="BOR276" s="18"/>
      <c r="BOS276" s="18"/>
      <c r="BOT276" s="18"/>
      <c r="BOU276" s="18"/>
      <c r="BOV276" s="18"/>
      <c r="BOW276" s="18"/>
      <c r="BOX276" s="18"/>
      <c r="BOY276" s="18"/>
      <c r="BOZ276" s="18"/>
      <c r="BPA276" s="18"/>
      <c r="BPB276" s="18"/>
      <c r="BPC276" s="18"/>
      <c r="BPD276" s="18"/>
      <c r="BPE276" s="18"/>
      <c r="BPF276" s="18"/>
      <c r="BPG276" s="18"/>
      <c r="BPH276" s="18"/>
      <c r="BPI276" s="18"/>
      <c r="BPJ276" s="18"/>
      <c r="BPK276" s="18"/>
      <c r="BPL276" s="18"/>
      <c r="BPM276" s="18"/>
      <c r="BPN276" s="18"/>
      <c r="BPO276" s="18"/>
      <c r="BPP276" s="18"/>
      <c r="BPQ276" s="18"/>
      <c r="BPR276" s="18"/>
      <c r="BPS276" s="18"/>
      <c r="BPT276" s="18"/>
      <c r="BPU276" s="18"/>
      <c r="BPV276" s="18"/>
      <c r="BPW276" s="18"/>
      <c r="BPX276" s="18"/>
      <c r="BPY276" s="18"/>
      <c r="BPZ276" s="18"/>
      <c r="BQA276" s="18"/>
      <c r="BQB276" s="18"/>
      <c r="BQC276" s="18"/>
      <c r="BQD276" s="18"/>
      <c r="BQE276" s="18"/>
      <c r="BQF276" s="18"/>
      <c r="BQG276" s="18"/>
      <c r="BQH276" s="18"/>
      <c r="BQI276" s="18"/>
      <c r="BQJ276" s="18"/>
      <c r="BQK276" s="18"/>
      <c r="BQL276" s="18"/>
      <c r="BQM276" s="18"/>
      <c r="BQN276" s="18"/>
      <c r="BQO276" s="18"/>
      <c r="BQP276" s="18"/>
      <c r="BQQ276" s="18"/>
      <c r="BQR276" s="18"/>
      <c r="BQS276" s="18"/>
      <c r="BQT276" s="18"/>
      <c r="BQU276" s="18"/>
      <c r="BQV276" s="18"/>
      <c r="BQW276" s="18"/>
      <c r="BQX276" s="18"/>
      <c r="BQY276" s="18"/>
      <c r="BQZ276" s="18"/>
      <c r="BRA276" s="18"/>
      <c r="BRB276" s="18"/>
      <c r="BRC276" s="18"/>
      <c r="BRD276" s="18"/>
      <c r="BRE276" s="18"/>
      <c r="BRF276" s="18"/>
      <c r="BRG276" s="18"/>
      <c r="BRH276" s="18"/>
      <c r="BRI276" s="18"/>
      <c r="BRJ276" s="18"/>
      <c r="BRK276" s="18"/>
      <c r="BRL276" s="18"/>
      <c r="BRM276" s="18"/>
      <c r="BRN276" s="18"/>
      <c r="BRO276" s="18"/>
      <c r="BRP276" s="18"/>
      <c r="BRQ276" s="18"/>
      <c r="BRR276" s="18"/>
      <c r="BRS276" s="18"/>
      <c r="BRT276" s="18"/>
      <c r="BRU276" s="18"/>
      <c r="BRV276" s="18"/>
      <c r="BRW276" s="18"/>
      <c r="BRX276" s="18"/>
      <c r="BRY276" s="18"/>
      <c r="BRZ276" s="18"/>
      <c r="BSA276" s="18"/>
      <c r="BSB276" s="18"/>
      <c r="BSC276" s="18"/>
      <c r="BSD276" s="18"/>
      <c r="BSE276" s="18"/>
      <c r="BSF276" s="18"/>
      <c r="BSG276" s="18"/>
      <c r="BSH276" s="18"/>
      <c r="BSI276" s="18"/>
      <c r="BSJ276" s="18"/>
      <c r="BSK276" s="18"/>
      <c r="BSL276" s="18"/>
      <c r="BSM276" s="18"/>
      <c r="BSN276" s="18"/>
      <c r="BSO276" s="18"/>
      <c r="BSP276" s="18"/>
      <c r="BSQ276" s="18"/>
      <c r="BSR276" s="18"/>
      <c r="BSS276" s="18"/>
      <c r="BST276" s="18"/>
      <c r="BSU276" s="18"/>
      <c r="BSV276" s="18"/>
      <c r="BSW276" s="18"/>
      <c r="BSX276" s="18"/>
      <c r="BSY276" s="18"/>
      <c r="BSZ276" s="18"/>
      <c r="BTA276" s="18"/>
      <c r="BTB276" s="18"/>
      <c r="BTC276" s="18"/>
      <c r="BTD276" s="18"/>
      <c r="BTE276" s="18"/>
      <c r="BTF276" s="18"/>
      <c r="BTG276" s="18"/>
      <c r="BTH276" s="18"/>
      <c r="BTI276" s="18"/>
      <c r="BTJ276" s="18"/>
      <c r="BTK276" s="18"/>
      <c r="BTL276" s="18"/>
      <c r="BTM276" s="18"/>
      <c r="BTN276" s="18"/>
      <c r="BTO276" s="18"/>
      <c r="BTP276" s="18"/>
      <c r="BTQ276" s="18"/>
      <c r="BTR276" s="18"/>
      <c r="BTS276" s="18"/>
      <c r="BTT276" s="18"/>
      <c r="BTU276" s="18"/>
      <c r="BTV276" s="18"/>
      <c r="BTW276" s="18"/>
      <c r="BTX276" s="18"/>
      <c r="BTY276" s="18"/>
      <c r="BTZ276" s="18"/>
      <c r="BUA276" s="18"/>
      <c r="BUB276" s="18"/>
      <c r="BUC276" s="18"/>
      <c r="BUD276" s="18"/>
      <c r="BUE276" s="18"/>
      <c r="BUF276" s="18"/>
      <c r="BUG276" s="18"/>
      <c r="BUH276" s="18"/>
      <c r="BUI276" s="18"/>
      <c r="BUJ276" s="18"/>
      <c r="BUK276" s="18"/>
      <c r="BUL276" s="18"/>
      <c r="BUM276" s="18"/>
      <c r="BUN276" s="18"/>
      <c r="BUO276" s="18"/>
      <c r="BUP276" s="18"/>
      <c r="BUQ276" s="18"/>
      <c r="BUR276" s="18"/>
      <c r="BUS276" s="18"/>
      <c r="BUT276" s="18"/>
      <c r="BUU276" s="18"/>
      <c r="BUV276" s="18"/>
      <c r="BUW276" s="18"/>
      <c r="BUX276" s="18"/>
      <c r="BUY276" s="18"/>
      <c r="BUZ276" s="18"/>
      <c r="BVA276" s="18"/>
      <c r="BVB276" s="18"/>
      <c r="BVC276" s="18"/>
      <c r="BVD276" s="18"/>
      <c r="BVE276" s="18"/>
      <c r="BVF276" s="18"/>
      <c r="BVG276" s="18"/>
      <c r="BVH276" s="18"/>
      <c r="BVI276" s="18"/>
      <c r="BVJ276" s="18"/>
      <c r="BVK276" s="18"/>
      <c r="BVL276" s="18"/>
      <c r="BVM276" s="18"/>
      <c r="BVN276" s="18"/>
      <c r="BVO276" s="18"/>
      <c r="BVP276" s="18"/>
      <c r="BVQ276" s="18"/>
      <c r="BVR276" s="18"/>
      <c r="BVS276" s="18"/>
      <c r="BVT276" s="18"/>
      <c r="BVU276" s="18"/>
      <c r="BVV276" s="18"/>
      <c r="BVW276" s="18"/>
      <c r="BVX276" s="18"/>
      <c r="BVY276" s="18"/>
      <c r="BVZ276" s="18"/>
      <c r="BWA276" s="18"/>
      <c r="BWB276" s="18"/>
      <c r="BWC276" s="18"/>
      <c r="BWD276" s="18"/>
      <c r="BWE276" s="18"/>
      <c r="BWF276" s="18"/>
      <c r="BWG276" s="18"/>
      <c r="BWH276" s="18"/>
      <c r="BWI276" s="18"/>
      <c r="BWJ276" s="18"/>
      <c r="BWK276" s="18"/>
      <c r="BWL276" s="18"/>
      <c r="BWM276" s="18"/>
      <c r="BWN276" s="18"/>
      <c r="BWO276" s="18"/>
      <c r="BWP276" s="18"/>
      <c r="BWQ276" s="18"/>
      <c r="BWR276" s="18"/>
      <c r="BWS276" s="18"/>
      <c r="BWT276" s="18"/>
      <c r="BWU276" s="18"/>
      <c r="BWV276" s="18"/>
      <c r="BWW276" s="18"/>
      <c r="BWX276" s="18"/>
      <c r="BWY276" s="18"/>
      <c r="BWZ276" s="18"/>
      <c r="BXA276" s="18"/>
      <c r="BXB276" s="18"/>
      <c r="BXC276" s="18"/>
      <c r="BXD276" s="18"/>
      <c r="BXE276" s="18"/>
      <c r="BXF276" s="18"/>
      <c r="BXG276" s="18"/>
      <c r="BXH276" s="18"/>
      <c r="BXI276" s="18"/>
      <c r="BXJ276" s="18"/>
      <c r="BXK276" s="18"/>
      <c r="BXL276" s="18"/>
      <c r="BXM276" s="18"/>
      <c r="BXN276" s="18"/>
      <c r="BXO276" s="18"/>
      <c r="BXP276" s="18"/>
      <c r="BXQ276" s="18"/>
      <c r="BXR276" s="18"/>
      <c r="BXS276" s="18"/>
      <c r="BXT276" s="18"/>
      <c r="BXU276" s="18"/>
      <c r="BXV276" s="18"/>
      <c r="BXW276" s="18"/>
      <c r="BXX276" s="18"/>
      <c r="BXY276" s="18"/>
      <c r="BXZ276" s="18"/>
      <c r="BYA276" s="18"/>
      <c r="BYB276" s="18"/>
      <c r="BYC276" s="18"/>
      <c r="BYD276" s="18"/>
      <c r="BYE276" s="18"/>
      <c r="BYF276" s="18"/>
      <c r="BYG276" s="18"/>
      <c r="BYH276" s="18"/>
      <c r="BYI276" s="18"/>
      <c r="BYJ276" s="18"/>
      <c r="BYK276" s="18"/>
      <c r="BYL276" s="18"/>
      <c r="BYM276" s="18"/>
      <c r="BYN276" s="18"/>
      <c r="BYO276" s="18"/>
      <c r="BYP276" s="18"/>
      <c r="BYQ276" s="18"/>
      <c r="BYR276" s="18"/>
      <c r="BYS276" s="18"/>
      <c r="BYT276" s="18"/>
      <c r="BYU276" s="18"/>
      <c r="BYV276" s="18"/>
      <c r="BYW276" s="18"/>
      <c r="BYX276" s="18"/>
      <c r="BYY276" s="18"/>
      <c r="BYZ276" s="18"/>
      <c r="BZA276" s="18"/>
      <c r="BZB276" s="18"/>
      <c r="BZC276" s="18"/>
      <c r="BZD276" s="18"/>
      <c r="BZE276" s="18"/>
      <c r="BZF276" s="18"/>
      <c r="BZG276" s="18"/>
      <c r="BZH276" s="18"/>
      <c r="BZI276" s="18"/>
      <c r="BZJ276" s="18"/>
      <c r="BZK276" s="18"/>
      <c r="BZL276" s="18"/>
      <c r="BZM276" s="18"/>
      <c r="BZN276" s="18"/>
      <c r="BZO276" s="18"/>
      <c r="BZP276" s="18"/>
      <c r="BZQ276" s="18"/>
      <c r="BZR276" s="18"/>
      <c r="BZS276" s="18"/>
      <c r="BZT276" s="18"/>
      <c r="BZU276" s="18"/>
      <c r="BZV276" s="18"/>
      <c r="BZW276" s="18"/>
      <c r="BZX276" s="18"/>
      <c r="BZY276" s="18"/>
      <c r="BZZ276" s="18"/>
      <c r="CAA276" s="18"/>
      <c r="CAB276" s="18"/>
      <c r="CAC276" s="18"/>
      <c r="CAD276" s="18"/>
      <c r="CAE276" s="18"/>
      <c r="CAF276" s="18"/>
      <c r="CAG276" s="18"/>
      <c r="CAH276" s="18"/>
      <c r="CAI276" s="18"/>
      <c r="CAJ276" s="18"/>
      <c r="CAK276" s="18"/>
      <c r="CAL276" s="18"/>
      <c r="CAM276" s="18"/>
      <c r="CAN276" s="18"/>
      <c r="CAO276" s="18"/>
      <c r="CAP276" s="18"/>
      <c r="CAQ276" s="18"/>
      <c r="CAR276" s="18"/>
      <c r="CAS276" s="18"/>
      <c r="CAT276" s="18"/>
      <c r="CAU276" s="18"/>
      <c r="CAV276" s="18"/>
      <c r="CAW276" s="18"/>
      <c r="CAX276" s="18"/>
      <c r="CAY276" s="18"/>
      <c r="CAZ276" s="18"/>
      <c r="CBA276" s="18"/>
      <c r="CBB276" s="18"/>
      <c r="CBC276" s="18"/>
      <c r="CBD276" s="18"/>
      <c r="CBE276" s="18"/>
      <c r="CBF276" s="18"/>
      <c r="CBG276" s="18"/>
      <c r="CBH276" s="18"/>
      <c r="CBI276" s="18"/>
      <c r="CBJ276" s="18"/>
      <c r="CBK276" s="18"/>
      <c r="CBL276" s="18"/>
      <c r="CBM276" s="18"/>
      <c r="CBN276" s="18"/>
      <c r="CBO276" s="18"/>
      <c r="CBP276" s="18"/>
      <c r="CBQ276" s="18"/>
      <c r="CBR276" s="18"/>
      <c r="CBS276" s="18"/>
      <c r="CBT276" s="18"/>
      <c r="CBU276" s="18"/>
      <c r="CBV276" s="18"/>
      <c r="CBW276" s="18"/>
      <c r="CBX276" s="18"/>
      <c r="CBY276" s="18"/>
      <c r="CBZ276" s="18"/>
      <c r="CCA276" s="18"/>
      <c r="CCB276" s="18"/>
      <c r="CCC276" s="18"/>
      <c r="CCD276" s="18"/>
      <c r="CCE276" s="18"/>
      <c r="CCF276" s="18"/>
      <c r="CCG276" s="18"/>
      <c r="CCH276" s="18"/>
      <c r="CCI276" s="18"/>
      <c r="CCJ276" s="18"/>
      <c r="CCK276" s="18"/>
      <c r="CCL276" s="18"/>
      <c r="CCM276" s="18"/>
      <c r="CCN276" s="18"/>
      <c r="CCO276" s="18"/>
      <c r="CCP276" s="18"/>
      <c r="CCQ276" s="18"/>
      <c r="CCR276" s="18"/>
      <c r="CCS276" s="18"/>
      <c r="CCT276" s="18"/>
      <c r="CCU276" s="18"/>
      <c r="CCV276" s="18"/>
      <c r="CCW276" s="18"/>
      <c r="CCX276" s="18"/>
      <c r="CCY276" s="18"/>
      <c r="CCZ276" s="18"/>
      <c r="CDA276" s="18"/>
      <c r="CDB276" s="18"/>
      <c r="CDC276" s="18"/>
      <c r="CDD276" s="18"/>
      <c r="CDE276" s="18"/>
      <c r="CDF276" s="18"/>
      <c r="CDG276" s="18"/>
      <c r="CDH276" s="18"/>
      <c r="CDI276" s="18"/>
      <c r="CDJ276" s="18"/>
      <c r="CDK276" s="18"/>
      <c r="CDL276" s="18"/>
      <c r="CDM276" s="18"/>
      <c r="CDN276" s="18"/>
      <c r="CDO276" s="18"/>
      <c r="CDP276" s="18"/>
      <c r="CDQ276" s="18"/>
      <c r="CDR276" s="18"/>
      <c r="CDS276" s="18"/>
      <c r="CDT276" s="18"/>
      <c r="CDU276" s="18"/>
      <c r="CDV276" s="18"/>
      <c r="CDW276" s="18"/>
      <c r="CDX276" s="18"/>
      <c r="CDY276" s="18"/>
      <c r="CDZ276" s="18"/>
      <c r="CEA276" s="18"/>
      <c r="CEB276" s="18"/>
      <c r="CEC276" s="18"/>
      <c r="CED276" s="18"/>
      <c r="CEE276" s="18"/>
      <c r="CEF276" s="18"/>
      <c r="CEG276" s="18"/>
      <c r="CEH276" s="18"/>
      <c r="CEI276" s="18"/>
      <c r="CEJ276" s="18"/>
      <c r="CEK276" s="18"/>
      <c r="CEL276" s="18"/>
      <c r="CEM276" s="18"/>
      <c r="CEN276" s="18"/>
      <c r="CEO276" s="18"/>
      <c r="CEP276" s="18"/>
      <c r="CEQ276" s="18"/>
      <c r="CER276" s="18"/>
      <c r="CES276" s="18"/>
      <c r="CET276" s="18"/>
      <c r="CEU276" s="18"/>
      <c r="CEV276" s="18"/>
      <c r="CEW276" s="18"/>
      <c r="CEX276" s="18"/>
      <c r="CEY276" s="18"/>
      <c r="CEZ276" s="18"/>
      <c r="CFA276" s="18"/>
      <c r="CFB276" s="18"/>
      <c r="CFC276" s="18"/>
      <c r="CFD276" s="18"/>
      <c r="CFE276" s="18"/>
      <c r="CFF276" s="18"/>
      <c r="CFG276" s="18"/>
      <c r="CFH276" s="18"/>
      <c r="CFI276" s="18"/>
      <c r="CFJ276" s="18"/>
      <c r="CFK276" s="18"/>
      <c r="CFL276" s="18"/>
      <c r="CFM276" s="18"/>
      <c r="CFN276" s="18"/>
      <c r="CFO276" s="18"/>
      <c r="CFP276" s="18"/>
      <c r="CFQ276" s="18"/>
      <c r="CFR276" s="18"/>
      <c r="CFS276" s="18"/>
      <c r="CFT276" s="18"/>
      <c r="CFU276" s="18"/>
      <c r="CFV276" s="18"/>
      <c r="CFW276" s="18"/>
      <c r="CFX276" s="18"/>
      <c r="CFY276" s="18"/>
      <c r="CFZ276" s="18"/>
      <c r="CGA276" s="18"/>
      <c r="CGB276" s="18"/>
      <c r="CGC276" s="18"/>
      <c r="CGD276" s="18"/>
      <c r="CGE276" s="18"/>
      <c r="CGF276" s="18"/>
      <c r="CGG276" s="18"/>
      <c r="CGH276" s="18"/>
      <c r="CGI276" s="18"/>
      <c r="CGJ276" s="18"/>
      <c r="CGK276" s="18"/>
      <c r="CGL276" s="18"/>
      <c r="CGM276" s="18"/>
      <c r="CGN276" s="18"/>
      <c r="CGO276" s="18"/>
      <c r="CGP276" s="18"/>
      <c r="CGQ276" s="18"/>
      <c r="CGR276" s="18"/>
      <c r="CGS276" s="18"/>
      <c r="CGT276" s="18"/>
      <c r="CGU276" s="18"/>
      <c r="CGV276" s="18"/>
      <c r="CGW276" s="18"/>
      <c r="CGX276" s="18"/>
      <c r="CGY276" s="18"/>
      <c r="CGZ276" s="18"/>
      <c r="CHA276" s="18"/>
      <c r="CHB276" s="18"/>
      <c r="CHC276" s="18"/>
      <c r="CHD276" s="18"/>
      <c r="CHE276" s="18"/>
      <c r="CHF276" s="18"/>
      <c r="CHG276" s="18"/>
      <c r="CHH276" s="18"/>
      <c r="CHI276" s="18"/>
      <c r="CHJ276" s="18"/>
      <c r="CHK276" s="18"/>
      <c r="CHL276" s="18"/>
      <c r="CHM276" s="18"/>
      <c r="CHN276" s="18"/>
      <c r="CHO276" s="18"/>
      <c r="CHP276" s="18"/>
      <c r="CHQ276" s="18"/>
      <c r="CHR276" s="18"/>
      <c r="CHS276" s="18"/>
      <c r="CHT276" s="18"/>
      <c r="CHU276" s="18"/>
      <c r="CHV276" s="18"/>
      <c r="CHW276" s="18"/>
      <c r="CHX276" s="18"/>
      <c r="CHY276" s="18"/>
      <c r="CHZ276" s="18"/>
      <c r="CIA276" s="18"/>
      <c r="CIB276" s="18"/>
      <c r="CIC276" s="18"/>
      <c r="CID276" s="18"/>
      <c r="CIE276" s="18"/>
      <c r="CIF276" s="18"/>
      <c r="CIG276" s="18"/>
      <c r="CIH276" s="18"/>
      <c r="CII276" s="18"/>
      <c r="CIJ276" s="18"/>
      <c r="CIK276" s="18"/>
      <c r="CIL276" s="18"/>
      <c r="CIM276" s="18"/>
      <c r="CIN276" s="18"/>
      <c r="CIO276" s="18"/>
      <c r="CIP276" s="18"/>
      <c r="CIQ276" s="18"/>
      <c r="CIR276" s="18"/>
      <c r="CIS276" s="18"/>
      <c r="CIT276" s="18"/>
      <c r="CIU276" s="18"/>
      <c r="CIV276" s="18"/>
      <c r="CIW276" s="18"/>
      <c r="CIX276" s="18"/>
      <c r="CIY276" s="18"/>
      <c r="CIZ276" s="18"/>
      <c r="CJA276" s="18"/>
      <c r="CJB276" s="18"/>
      <c r="CJC276" s="18"/>
      <c r="CJD276" s="18"/>
      <c r="CJE276" s="18"/>
      <c r="CJF276" s="18"/>
      <c r="CJG276" s="18"/>
      <c r="CJH276" s="18"/>
      <c r="CJI276" s="18"/>
      <c r="CJJ276" s="18"/>
      <c r="CJK276" s="18"/>
      <c r="CJL276" s="18"/>
      <c r="CJM276" s="18"/>
      <c r="CJN276" s="18"/>
      <c r="CJO276" s="18"/>
      <c r="CJP276" s="18"/>
      <c r="CJQ276" s="18"/>
      <c r="CJR276" s="18"/>
      <c r="CJS276" s="18"/>
      <c r="CJT276" s="18"/>
      <c r="CJU276" s="18"/>
      <c r="CJV276" s="18"/>
      <c r="CJW276" s="18"/>
      <c r="CJX276" s="18"/>
      <c r="CJY276" s="18"/>
      <c r="CJZ276" s="18"/>
      <c r="CKA276" s="18"/>
      <c r="CKB276" s="18"/>
      <c r="CKC276" s="18"/>
      <c r="CKD276" s="18"/>
      <c r="CKE276" s="18"/>
      <c r="CKF276" s="18"/>
      <c r="CKG276" s="18"/>
      <c r="CKH276" s="18"/>
      <c r="CKI276" s="18"/>
      <c r="CKJ276" s="18"/>
      <c r="CKK276" s="18"/>
      <c r="CKL276" s="18"/>
      <c r="CKM276" s="18"/>
      <c r="CKN276" s="18"/>
      <c r="CKO276" s="18"/>
      <c r="CKP276" s="18"/>
      <c r="CKQ276" s="18"/>
      <c r="CKR276" s="18"/>
      <c r="CKS276" s="18"/>
      <c r="CKT276" s="18"/>
      <c r="CKU276" s="18"/>
      <c r="CKV276" s="18"/>
      <c r="CKW276" s="18"/>
      <c r="CKX276" s="18"/>
      <c r="CKY276" s="18"/>
      <c r="CKZ276" s="18"/>
      <c r="CLA276" s="18"/>
      <c r="CLB276" s="18"/>
      <c r="CLC276" s="18"/>
      <c r="CLD276" s="18"/>
      <c r="CLE276" s="18"/>
      <c r="CLF276" s="18"/>
      <c r="CLG276" s="18"/>
      <c r="CLH276" s="18"/>
      <c r="CLI276" s="18"/>
      <c r="CLJ276" s="18"/>
      <c r="CLK276" s="18"/>
      <c r="CLL276" s="18"/>
      <c r="CLM276" s="18"/>
      <c r="CLN276" s="18"/>
      <c r="CLO276" s="18"/>
      <c r="CLP276" s="18"/>
      <c r="CLQ276" s="18"/>
      <c r="CLR276" s="18"/>
      <c r="CLS276" s="18"/>
      <c r="CLT276" s="18"/>
      <c r="CLU276" s="18"/>
      <c r="CLV276" s="18"/>
      <c r="CLW276" s="18"/>
      <c r="CLX276" s="18"/>
      <c r="CLY276" s="18"/>
      <c r="CLZ276" s="18"/>
      <c r="CMA276" s="18"/>
      <c r="CMB276" s="18"/>
      <c r="CMC276" s="18"/>
      <c r="CMD276" s="18"/>
      <c r="CME276" s="18"/>
      <c r="CMF276" s="18"/>
      <c r="CMG276" s="18"/>
      <c r="CMH276" s="18"/>
      <c r="CMI276" s="18"/>
      <c r="CMJ276" s="18"/>
      <c r="CMK276" s="18"/>
      <c r="CML276" s="18"/>
      <c r="CMM276" s="18"/>
      <c r="CMN276" s="18"/>
      <c r="CMO276" s="18"/>
      <c r="CMP276" s="18"/>
      <c r="CMQ276" s="18"/>
      <c r="CMR276" s="18"/>
      <c r="CMS276" s="18"/>
      <c r="CMT276" s="18"/>
      <c r="CMU276" s="18"/>
      <c r="CMV276" s="18"/>
      <c r="CMW276" s="18"/>
      <c r="CMX276" s="18"/>
      <c r="CMY276" s="18"/>
      <c r="CMZ276" s="18"/>
      <c r="CNA276" s="18"/>
      <c r="CNB276" s="18"/>
      <c r="CNC276" s="18"/>
      <c r="CND276" s="18"/>
      <c r="CNE276" s="18"/>
      <c r="CNF276" s="18"/>
      <c r="CNG276" s="18"/>
      <c r="CNH276" s="18"/>
      <c r="CNI276" s="18"/>
      <c r="CNJ276" s="18"/>
      <c r="CNK276" s="18"/>
      <c r="CNL276" s="18"/>
      <c r="CNM276" s="18"/>
      <c r="CNN276" s="18"/>
      <c r="CNO276" s="18"/>
      <c r="CNP276" s="18"/>
      <c r="CNQ276" s="18"/>
      <c r="CNR276" s="18"/>
      <c r="CNS276" s="18"/>
      <c r="CNT276" s="18"/>
      <c r="CNU276" s="18"/>
      <c r="CNV276" s="18"/>
      <c r="CNW276" s="18"/>
      <c r="CNX276" s="18"/>
      <c r="CNY276" s="18"/>
      <c r="CNZ276" s="18"/>
      <c r="COA276" s="18"/>
      <c r="COB276" s="18"/>
      <c r="COC276" s="18"/>
      <c r="COD276" s="18"/>
      <c r="COE276" s="18"/>
      <c r="COF276" s="18"/>
      <c r="COG276" s="18"/>
      <c r="COH276" s="18"/>
      <c r="COI276" s="18"/>
      <c r="COJ276" s="18"/>
      <c r="COK276" s="18"/>
      <c r="COL276" s="18"/>
      <c r="COM276" s="18"/>
      <c r="CON276" s="18"/>
      <c r="COO276" s="18"/>
      <c r="COP276" s="18"/>
      <c r="COQ276" s="18"/>
      <c r="COR276" s="18"/>
      <c r="COS276" s="18"/>
      <c r="COT276" s="18"/>
      <c r="COU276" s="18"/>
      <c r="COV276" s="18"/>
      <c r="COW276" s="18"/>
      <c r="COX276" s="18"/>
      <c r="COY276" s="18"/>
      <c r="COZ276" s="18"/>
      <c r="CPA276" s="18"/>
      <c r="CPB276" s="18"/>
      <c r="CPC276" s="18"/>
      <c r="CPD276" s="18"/>
      <c r="CPE276" s="18"/>
      <c r="CPF276" s="18"/>
      <c r="CPG276" s="18"/>
      <c r="CPH276" s="18"/>
      <c r="CPI276" s="18"/>
      <c r="CPJ276" s="18"/>
      <c r="CPK276" s="18"/>
      <c r="CPL276" s="18"/>
      <c r="CPM276" s="18"/>
      <c r="CPN276" s="18"/>
      <c r="CPO276" s="18"/>
      <c r="CPP276" s="18"/>
      <c r="CPQ276" s="18"/>
      <c r="CPR276" s="18"/>
      <c r="CPS276" s="18"/>
      <c r="CPT276" s="18"/>
      <c r="CPU276" s="18"/>
      <c r="CPV276" s="18"/>
      <c r="CPW276" s="18"/>
      <c r="CPX276" s="18"/>
      <c r="CPY276" s="18"/>
      <c r="CPZ276" s="18"/>
      <c r="CQA276" s="18"/>
      <c r="CQB276" s="18"/>
      <c r="CQC276" s="18"/>
      <c r="CQD276" s="18"/>
      <c r="CQE276" s="18"/>
      <c r="CQF276" s="18"/>
      <c r="CQG276" s="18"/>
      <c r="CQH276" s="18"/>
      <c r="CQI276" s="18"/>
      <c r="CQJ276" s="18"/>
      <c r="CQK276" s="18"/>
      <c r="CQL276" s="18"/>
      <c r="CQM276" s="18"/>
      <c r="CQN276" s="18"/>
      <c r="CQO276" s="18"/>
      <c r="CQP276" s="18"/>
      <c r="CQQ276" s="18"/>
      <c r="CQR276" s="18"/>
      <c r="CQS276" s="18"/>
      <c r="CQT276" s="18"/>
      <c r="CQU276" s="18"/>
      <c r="CQV276" s="18"/>
      <c r="CQW276" s="18"/>
      <c r="CQX276" s="18"/>
      <c r="CQY276" s="18"/>
      <c r="CQZ276" s="18"/>
      <c r="CRA276" s="18"/>
      <c r="CRB276" s="18"/>
      <c r="CRC276" s="18"/>
      <c r="CRD276" s="18"/>
      <c r="CRE276" s="18"/>
      <c r="CRF276" s="18"/>
      <c r="CRG276" s="18"/>
      <c r="CRH276" s="18"/>
      <c r="CRI276" s="18"/>
      <c r="CRJ276" s="18"/>
      <c r="CRK276" s="18"/>
      <c r="CRL276" s="18"/>
      <c r="CRM276" s="18"/>
      <c r="CRN276" s="18"/>
      <c r="CRO276" s="18"/>
      <c r="CRP276" s="18"/>
      <c r="CRQ276" s="18"/>
      <c r="CRR276" s="18"/>
      <c r="CRS276" s="18"/>
      <c r="CRT276" s="18"/>
      <c r="CRU276" s="18"/>
      <c r="CRV276" s="18"/>
      <c r="CRW276" s="18"/>
      <c r="CRX276" s="18"/>
      <c r="CRY276" s="18"/>
      <c r="CRZ276" s="18"/>
      <c r="CSA276" s="18"/>
      <c r="CSB276" s="18"/>
      <c r="CSC276" s="18"/>
      <c r="CSD276" s="18"/>
      <c r="CSE276" s="18"/>
      <c r="CSF276" s="18"/>
      <c r="CSG276" s="18"/>
      <c r="CSH276" s="18"/>
      <c r="CSI276" s="18"/>
      <c r="CSJ276" s="18"/>
      <c r="CSK276" s="18"/>
      <c r="CSL276" s="18"/>
      <c r="CSM276" s="18"/>
      <c r="CSN276" s="18"/>
      <c r="CSO276" s="18"/>
      <c r="CSP276" s="18"/>
      <c r="CSQ276" s="18"/>
      <c r="CSR276" s="18"/>
      <c r="CSS276" s="18"/>
      <c r="CST276" s="18"/>
      <c r="CSU276" s="18"/>
      <c r="CSV276" s="18"/>
      <c r="CSW276" s="18"/>
      <c r="CSX276" s="18"/>
      <c r="CSY276" s="18"/>
      <c r="CSZ276" s="18"/>
      <c r="CTA276" s="18"/>
      <c r="CTB276" s="18"/>
      <c r="CTC276" s="18"/>
      <c r="CTD276" s="18"/>
      <c r="CTE276" s="18"/>
      <c r="CTF276" s="18"/>
      <c r="CTG276" s="18"/>
      <c r="CTH276" s="18"/>
      <c r="CTI276" s="18"/>
      <c r="CTJ276" s="18"/>
      <c r="CTK276" s="18"/>
      <c r="CTL276" s="18"/>
      <c r="CTM276" s="18"/>
      <c r="CTN276" s="18"/>
      <c r="CTO276" s="18"/>
      <c r="CTP276" s="18"/>
      <c r="CTQ276" s="18"/>
      <c r="CTR276" s="18"/>
      <c r="CTS276" s="18"/>
      <c r="CTT276" s="18"/>
      <c r="CTU276" s="18"/>
      <c r="CTV276" s="18"/>
      <c r="CTW276" s="18"/>
      <c r="CTX276" s="18"/>
      <c r="CTY276" s="18"/>
      <c r="CTZ276" s="18"/>
      <c r="CUA276" s="18"/>
      <c r="CUB276" s="18"/>
      <c r="CUC276" s="18"/>
      <c r="CUD276" s="18"/>
      <c r="CUE276" s="18"/>
      <c r="CUF276" s="18"/>
      <c r="CUG276" s="18"/>
      <c r="CUH276" s="18"/>
      <c r="CUI276" s="18"/>
      <c r="CUJ276" s="18"/>
      <c r="CUK276" s="18"/>
      <c r="CUL276" s="18"/>
      <c r="CUM276" s="18"/>
      <c r="CUN276" s="18"/>
      <c r="CUO276" s="18"/>
      <c r="CUP276" s="18"/>
      <c r="CUQ276" s="18"/>
      <c r="CUR276" s="18"/>
      <c r="CUS276" s="18"/>
      <c r="CUT276" s="18"/>
      <c r="CUU276" s="18"/>
      <c r="CUV276" s="18"/>
      <c r="CUW276" s="18"/>
      <c r="CUX276" s="18"/>
      <c r="CUY276" s="18"/>
      <c r="CUZ276" s="18"/>
      <c r="CVA276" s="18"/>
      <c r="CVB276" s="18"/>
      <c r="CVC276" s="18"/>
      <c r="CVD276" s="18"/>
      <c r="CVE276" s="18"/>
      <c r="CVF276" s="18"/>
      <c r="CVG276" s="18"/>
      <c r="CVH276" s="18"/>
      <c r="CVI276" s="18"/>
      <c r="CVJ276" s="18"/>
      <c r="CVK276" s="18"/>
      <c r="CVL276" s="18"/>
      <c r="CVM276" s="18"/>
      <c r="CVN276" s="18"/>
      <c r="CVO276" s="18"/>
      <c r="CVP276" s="18"/>
      <c r="CVQ276" s="18"/>
      <c r="CVR276" s="18"/>
      <c r="CVS276" s="18"/>
      <c r="CVT276" s="18"/>
      <c r="CVU276" s="18"/>
      <c r="CVV276" s="18"/>
      <c r="CVW276" s="18"/>
      <c r="CVX276" s="18"/>
      <c r="CVY276" s="18"/>
      <c r="CVZ276" s="18"/>
      <c r="CWA276" s="18"/>
      <c r="CWB276" s="18"/>
      <c r="CWC276" s="18"/>
      <c r="CWD276" s="18"/>
      <c r="CWE276" s="18"/>
      <c r="CWF276" s="18"/>
      <c r="CWG276" s="18"/>
      <c r="CWH276" s="18"/>
      <c r="CWI276" s="18"/>
      <c r="CWJ276" s="18"/>
      <c r="CWK276" s="18"/>
      <c r="CWL276" s="18"/>
      <c r="CWM276" s="18"/>
      <c r="CWN276" s="18"/>
      <c r="CWO276" s="18"/>
      <c r="CWP276" s="18"/>
      <c r="CWQ276" s="18"/>
      <c r="CWR276" s="18"/>
      <c r="CWS276" s="18"/>
      <c r="CWT276" s="18"/>
      <c r="CWU276" s="18"/>
      <c r="CWV276" s="18"/>
      <c r="CWW276" s="18"/>
      <c r="CWX276" s="18"/>
      <c r="CWY276" s="18"/>
      <c r="CWZ276" s="18"/>
      <c r="CXA276" s="18"/>
      <c r="CXB276" s="18"/>
      <c r="CXC276" s="18"/>
      <c r="CXD276" s="18"/>
      <c r="CXE276" s="18"/>
      <c r="CXF276" s="18"/>
      <c r="CXG276" s="18"/>
      <c r="CXH276" s="18"/>
      <c r="CXI276" s="18"/>
      <c r="CXJ276" s="18"/>
      <c r="CXK276" s="18"/>
      <c r="CXL276" s="18"/>
      <c r="CXM276" s="18"/>
      <c r="CXN276" s="18"/>
      <c r="CXO276" s="18"/>
      <c r="CXP276" s="18"/>
      <c r="CXQ276" s="18"/>
      <c r="CXR276" s="18"/>
      <c r="CXS276" s="18"/>
      <c r="CXT276" s="18"/>
      <c r="CXU276" s="18"/>
      <c r="CXV276" s="18"/>
      <c r="CXW276" s="18"/>
      <c r="CXX276" s="18"/>
      <c r="CXY276" s="18"/>
      <c r="CXZ276" s="18"/>
      <c r="CYA276" s="18"/>
      <c r="CYB276" s="18"/>
      <c r="CYC276" s="18"/>
      <c r="CYD276" s="18"/>
      <c r="CYE276" s="18"/>
      <c r="CYF276" s="18"/>
      <c r="CYG276" s="18"/>
      <c r="CYH276" s="18"/>
      <c r="CYI276" s="18"/>
      <c r="CYJ276" s="18"/>
      <c r="CYK276" s="18"/>
      <c r="CYL276" s="18"/>
      <c r="CYM276" s="18"/>
      <c r="CYN276" s="18"/>
      <c r="CYO276" s="18"/>
      <c r="CYP276" s="18"/>
      <c r="CYQ276" s="18"/>
      <c r="CYR276" s="18"/>
      <c r="CYS276" s="18"/>
      <c r="CYT276" s="18"/>
      <c r="CYU276" s="18"/>
      <c r="CYV276" s="18"/>
      <c r="CYW276" s="18"/>
      <c r="CYX276" s="18"/>
      <c r="CYY276" s="18"/>
      <c r="CYZ276" s="18"/>
      <c r="CZA276" s="18"/>
      <c r="CZB276" s="18"/>
      <c r="CZC276" s="18"/>
      <c r="CZD276" s="18"/>
      <c r="CZE276" s="18"/>
      <c r="CZF276" s="18"/>
      <c r="CZG276" s="18"/>
      <c r="CZH276" s="18"/>
      <c r="CZI276" s="18"/>
      <c r="CZJ276" s="18"/>
      <c r="CZK276" s="18"/>
      <c r="CZL276" s="18"/>
      <c r="CZM276" s="18"/>
      <c r="CZN276" s="18"/>
      <c r="CZO276" s="18"/>
      <c r="CZP276" s="18"/>
      <c r="CZQ276" s="18"/>
      <c r="CZR276" s="18"/>
      <c r="CZS276" s="18"/>
      <c r="CZT276" s="18"/>
      <c r="CZU276" s="18"/>
      <c r="CZV276" s="18"/>
      <c r="CZW276" s="18"/>
      <c r="CZX276" s="18"/>
      <c r="CZY276" s="18"/>
      <c r="CZZ276" s="18"/>
      <c r="DAA276" s="18"/>
      <c r="DAB276" s="18"/>
      <c r="DAC276" s="18"/>
      <c r="DAD276" s="18"/>
      <c r="DAE276" s="18"/>
      <c r="DAF276" s="18"/>
      <c r="DAG276" s="18"/>
      <c r="DAH276" s="18"/>
      <c r="DAI276" s="18"/>
      <c r="DAJ276" s="18"/>
      <c r="DAK276" s="18"/>
      <c r="DAL276" s="18"/>
      <c r="DAM276" s="18"/>
      <c r="DAN276" s="18"/>
      <c r="DAO276" s="18"/>
      <c r="DAP276" s="18"/>
      <c r="DAQ276" s="18"/>
      <c r="DAR276" s="18"/>
      <c r="DAS276" s="18"/>
      <c r="DAT276" s="18"/>
      <c r="DAU276" s="18"/>
      <c r="DAV276" s="18"/>
      <c r="DAW276" s="18"/>
      <c r="DAX276" s="18"/>
      <c r="DAY276" s="18"/>
      <c r="DAZ276" s="18"/>
      <c r="DBA276" s="18"/>
      <c r="DBB276" s="18"/>
      <c r="DBC276" s="18"/>
      <c r="DBD276" s="18"/>
      <c r="DBE276" s="18"/>
      <c r="DBF276" s="18"/>
      <c r="DBG276" s="18"/>
      <c r="DBH276" s="18"/>
      <c r="DBI276" s="18"/>
      <c r="DBJ276" s="18"/>
      <c r="DBK276" s="18"/>
      <c r="DBL276" s="18"/>
      <c r="DBM276" s="18"/>
      <c r="DBN276" s="18"/>
      <c r="DBO276" s="18"/>
      <c r="DBP276" s="18"/>
      <c r="DBQ276" s="18"/>
      <c r="DBR276" s="18"/>
      <c r="DBS276" s="18"/>
      <c r="DBT276" s="18"/>
      <c r="DBU276" s="18"/>
      <c r="DBV276" s="18"/>
      <c r="DBW276" s="18"/>
      <c r="DBX276" s="18"/>
      <c r="DBY276" s="18"/>
      <c r="DBZ276" s="18"/>
      <c r="DCA276" s="18"/>
      <c r="DCB276" s="18"/>
      <c r="DCC276" s="18"/>
      <c r="DCD276" s="18"/>
      <c r="DCE276" s="18"/>
      <c r="DCF276" s="18"/>
      <c r="DCG276" s="18"/>
      <c r="DCH276" s="18"/>
      <c r="DCI276" s="18"/>
      <c r="DCJ276" s="18"/>
      <c r="DCK276" s="18"/>
      <c r="DCL276" s="18"/>
      <c r="DCM276" s="18"/>
      <c r="DCN276" s="18"/>
      <c r="DCO276" s="18"/>
      <c r="DCP276" s="18"/>
      <c r="DCQ276" s="18"/>
      <c r="DCR276" s="18"/>
      <c r="DCS276" s="18"/>
      <c r="DCT276" s="18"/>
      <c r="DCU276" s="18"/>
      <c r="DCV276" s="18"/>
      <c r="DCW276" s="18"/>
      <c r="DCX276" s="18"/>
      <c r="DCY276" s="18"/>
      <c r="DCZ276" s="18"/>
      <c r="DDA276" s="18"/>
      <c r="DDB276" s="18"/>
      <c r="DDC276" s="18"/>
      <c r="DDD276" s="18"/>
      <c r="DDE276" s="18"/>
      <c r="DDF276" s="18"/>
      <c r="DDG276" s="18"/>
      <c r="DDH276" s="18"/>
      <c r="DDI276" s="18"/>
      <c r="DDJ276" s="18"/>
      <c r="DDK276" s="18"/>
      <c r="DDL276" s="18"/>
      <c r="DDM276" s="18"/>
      <c r="DDN276" s="18"/>
      <c r="DDO276" s="18"/>
      <c r="DDP276" s="18"/>
      <c r="DDQ276" s="18"/>
      <c r="DDR276" s="18"/>
      <c r="DDS276" s="18"/>
      <c r="DDT276" s="18"/>
      <c r="DDU276" s="18"/>
      <c r="DDV276" s="18"/>
      <c r="DDW276" s="18"/>
      <c r="DDX276" s="18"/>
      <c r="DDY276" s="18"/>
      <c r="DDZ276" s="18"/>
      <c r="DEA276" s="18"/>
      <c r="DEB276" s="18"/>
      <c r="DEC276" s="18"/>
      <c r="DED276" s="18"/>
      <c r="DEE276" s="18"/>
      <c r="DEF276" s="18"/>
      <c r="DEG276" s="18"/>
      <c r="DEH276" s="18"/>
      <c r="DEI276" s="18"/>
      <c r="DEJ276" s="18"/>
      <c r="DEK276" s="18"/>
      <c r="DEL276" s="18"/>
      <c r="DEM276" s="18"/>
      <c r="DEN276" s="18"/>
      <c r="DEO276" s="18"/>
      <c r="DEP276" s="18"/>
      <c r="DEQ276" s="18"/>
      <c r="DER276" s="18"/>
      <c r="DES276" s="18"/>
      <c r="DET276" s="18"/>
      <c r="DEU276" s="18"/>
      <c r="DEV276" s="18"/>
      <c r="DEW276" s="18"/>
      <c r="DEX276" s="18"/>
      <c r="DEY276" s="18"/>
      <c r="DEZ276" s="18"/>
      <c r="DFA276" s="18"/>
      <c r="DFB276" s="18"/>
      <c r="DFC276" s="18"/>
      <c r="DFD276" s="18"/>
      <c r="DFE276" s="18"/>
      <c r="DFF276" s="18"/>
      <c r="DFG276" s="18"/>
      <c r="DFH276" s="18"/>
      <c r="DFI276" s="18"/>
      <c r="DFJ276" s="18"/>
      <c r="DFK276" s="18"/>
      <c r="DFL276" s="18"/>
      <c r="DFM276" s="18"/>
      <c r="DFN276" s="18"/>
      <c r="DFO276" s="18"/>
      <c r="DFP276" s="18"/>
      <c r="DFQ276" s="18"/>
      <c r="DFR276" s="18"/>
      <c r="DFS276" s="18"/>
      <c r="DFT276" s="18"/>
      <c r="DFU276" s="18"/>
      <c r="DFV276" s="18"/>
      <c r="DFW276" s="18"/>
      <c r="DFX276" s="18"/>
      <c r="DFY276" s="18"/>
      <c r="DFZ276" s="18"/>
      <c r="DGA276" s="18"/>
      <c r="DGB276" s="18"/>
      <c r="DGC276" s="18"/>
      <c r="DGD276" s="18"/>
      <c r="DGE276" s="18"/>
      <c r="DGF276" s="18"/>
      <c r="DGG276" s="18"/>
      <c r="DGH276" s="18"/>
      <c r="DGI276" s="18"/>
      <c r="DGJ276" s="18"/>
      <c r="DGK276" s="18"/>
      <c r="DGL276" s="18"/>
      <c r="DGM276" s="18"/>
      <c r="DGN276" s="18"/>
      <c r="DGO276" s="18"/>
      <c r="DGP276" s="18"/>
      <c r="DGQ276" s="18"/>
      <c r="DGR276" s="18"/>
      <c r="DGS276" s="18"/>
      <c r="DGT276" s="18"/>
      <c r="DGU276" s="18"/>
      <c r="DGV276" s="18"/>
      <c r="DGW276" s="18"/>
      <c r="DGX276" s="18"/>
      <c r="DGY276" s="18"/>
      <c r="DGZ276" s="18"/>
      <c r="DHA276" s="18"/>
      <c r="DHB276" s="18"/>
      <c r="DHC276" s="18"/>
      <c r="DHD276" s="18"/>
      <c r="DHE276" s="18"/>
      <c r="DHF276" s="18"/>
      <c r="DHG276" s="18"/>
      <c r="DHH276" s="18"/>
      <c r="DHI276" s="18"/>
      <c r="DHJ276" s="18"/>
      <c r="DHK276" s="18"/>
      <c r="DHL276" s="18"/>
      <c r="DHM276" s="18"/>
      <c r="DHN276" s="18"/>
      <c r="DHO276" s="18"/>
      <c r="DHP276" s="18"/>
      <c r="DHQ276" s="18"/>
      <c r="DHR276" s="18"/>
      <c r="DHS276" s="18"/>
      <c r="DHT276" s="18"/>
      <c r="DHU276" s="18"/>
      <c r="DHV276" s="18"/>
      <c r="DHW276" s="18"/>
      <c r="DHX276" s="18"/>
      <c r="DHY276" s="18"/>
      <c r="DHZ276" s="18"/>
      <c r="DIA276" s="18"/>
      <c r="DIB276" s="18"/>
      <c r="DIC276" s="18"/>
      <c r="DID276" s="18"/>
      <c r="DIE276" s="18"/>
      <c r="DIF276" s="18"/>
      <c r="DIG276" s="18"/>
      <c r="DIH276" s="18"/>
      <c r="DII276" s="18"/>
      <c r="DIJ276" s="18"/>
      <c r="DIK276" s="18"/>
      <c r="DIL276" s="18"/>
      <c r="DIM276" s="18"/>
      <c r="DIN276" s="18"/>
      <c r="DIO276" s="18"/>
      <c r="DIP276" s="18"/>
      <c r="DIQ276" s="18"/>
      <c r="DIR276" s="18"/>
      <c r="DIS276" s="18"/>
      <c r="DIT276" s="18"/>
      <c r="DIU276" s="18"/>
      <c r="DIV276" s="18"/>
      <c r="DIW276" s="18"/>
      <c r="DIX276" s="18"/>
      <c r="DIY276" s="18"/>
      <c r="DIZ276" s="18"/>
      <c r="DJA276" s="18"/>
      <c r="DJB276" s="18"/>
      <c r="DJC276" s="18"/>
      <c r="DJD276" s="18"/>
      <c r="DJE276" s="18"/>
      <c r="DJF276" s="18"/>
      <c r="DJG276" s="18"/>
      <c r="DJH276" s="18"/>
      <c r="DJI276" s="18"/>
      <c r="DJJ276" s="18"/>
      <c r="DJK276" s="18"/>
      <c r="DJL276" s="18"/>
      <c r="DJM276" s="18"/>
      <c r="DJN276" s="18"/>
      <c r="DJO276" s="18"/>
      <c r="DJP276" s="18"/>
      <c r="DJQ276" s="18"/>
      <c r="DJR276" s="18"/>
      <c r="DJS276" s="18"/>
      <c r="DJT276" s="18"/>
      <c r="DJU276" s="18"/>
      <c r="DJV276" s="18"/>
      <c r="DJW276" s="18"/>
      <c r="DJX276" s="18"/>
      <c r="DJY276" s="18"/>
      <c r="DJZ276" s="18"/>
      <c r="DKA276" s="18"/>
      <c r="DKB276" s="18"/>
      <c r="DKC276" s="18"/>
      <c r="DKD276" s="18"/>
      <c r="DKE276" s="18"/>
      <c r="DKF276" s="18"/>
      <c r="DKG276" s="18"/>
      <c r="DKH276" s="18"/>
      <c r="DKI276" s="18"/>
      <c r="DKJ276" s="18"/>
      <c r="DKK276" s="18"/>
      <c r="DKL276" s="18"/>
      <c r="DKM276" s="18"/>
      <c r="DKN276" s="18"/>
      <c r="DKO276" s="18"/>
      <c r="DKP276" s="18"/>
      <c r="DKQ276" s="18"/>
      <c r="DKR276" s="18"/>
      <c r="DKS276" s="18"/>
      <c r="DKT276" s="18"/>
      <c r="DKU276" s="18"/>
      <c r="DKV276" s="18"/>
      <c r="DKW276" s="18"/>
      <c r="DKX276" s="18"/>
      <c r="DKY276" s="18"/>
      <c r="DKZ276" s="18"/>
      <c r="DLA276" s="18"/>
      <c r="DLB276" s="18"/>
      <c r="DLC276" s="18"/>
      <c r="DLD276" s="18"/>
      <c r="DLE276" s="18"/>
      <c r="DLF276" s="18"/>
      <c r="DLG276" s="18"/>
      <c r="DLH276" s="18"/>
      <c r="DLI276" s="18"/>
      <c r="DLJ276" s="18"/>
      <c r="DLK276" s="18"/>
      <c r="DLL276" s="18"/>
      <c r="DLM276" s="18"/>
      <c r="DLN276" s="18"/>
      <c r="DLO276" s="18"/>
      <c r="DLP276" s="18"/>
      <c r="DLQ276" s="18"/>
      <c r="DLR276" s="18"/>
      <c r="DLS276" s="18"/>
      <c r="DLT276" s="18"/>
      <c r="DLU276" s="18"/>
      <c r="DLV276" s="18"/>
      <c r="DLW276" s="18"/>
      <c r="DLX276" s="18"/>
      <c r="DLY276" s="18"/>
      <c r="DLZ276" s="18"/>
      <c r="DMA276" s="18"/>
      <c r="DMB276" s="18"/>
      <c r="DMC276" s="18"/>
      <c r="DMD276" s="18"/>
      <c r="DME276" s="18"/>
      <c r="DMF276" s="18"/>
      <c r="DMG276" s="18"/>
      <c r="DMH276" s="18"/>
      <c r="DMI276" s="18"/>
      <c r="DMJ276" s="18"/>
      <c r="DMK276" s="18"/>
      <c r="DML276" s="18"/>
      <c r="DMM276" s="18"/>
      <c r="DMN276" s="18"/>
      <c r="DMO276" s="18"/>
      <c r="DMP276" s="18"/>
      <c r="DMQ276" s="18"/>
      <c r="DMR276" s="18"/>
      <c r="DMS276" s="18"/>
      <c r="DMT276" s="18"/>
      <c r="DMU276" s="18"/>
      <c r="DMV276" s="18"/>
      <c r="DMW276" s="18"/>
      <c r="DMX276" s="18"/>
      <c r="DMY276" s="18"/>
      <c r="DMZ276" s="18"/>
      <c r="DNA276" s="18"/>
      <c r="DNB276" s="18"/>
      <c r="DNC276" s="18"/>
      <c r="DND276" s="18"/>
      <c r="DNE276" s="18"/>
      <c r="DNF276" s="18"/>
      <c r="DNG276" s="18"/>
      <c r="DNH276" s="18"/>
      <c r="DNI276" s="18"/>
      <c r="DNJ276" s="18"/>
      <c r="DNK276" s="18"/>
      <c r="DNL276" s="18"/>
      <c r="DNM276" s="18"/>
      <c r="DNN276" s="18"/>
      <c r="DNO276" s="18"/>
      <c r="DNP276" s="18"/>
      <c r="DNQ276" s="18"/>
      <c r="DNR276" s="18"/>
      <c r="DNS276" s="18"/>
      <c r="DNT276" s="18"/>
      <c r="DNU276" s="18"/>
      <c r="DNV276" s="18"/>
      <c r="DNW276" s="18"/>
      <c r="DNX276" s="18"/>
      <c r="DNY276" s="18"/>
      <c r="DNZ276" s="18"/>
      <c r="DOA276" s="18"/>
      <c r="DOB276" s="18"/>
      <c r="DOC276" s="18"/>
      <c r="DOD276" s="18"/>
      <c r="DOE276" s="18"/>
      <c r="DOF276" s="18"/>
      <c r="DOG276" s="18"/>
      <c r="DOH276" s="18"/>
      <c r="DOI276" s="18"/>
      <c r="DOJ276" s="18"/>
      <c r="DOK276" s="18"/>
      <c r="DOL276" s="18"/>
      <c r="DOM276" s="18"/>
      <c r="DON276" s="18"/>
      <c r="DOO276" s="18"/>
      <c r="DOP276" s="18"/>
      <c r="DOQ276" s="18"/>
      <c r="DOR276" s="18"/>
      <c r="DOS276" s="18"/>
      <c r="DOT276" s="18"/>
      <c r="DOU276" s="18"/>
      <c r="DOV276" s="18"/>
      <c r="DOW276" s="18"/>
      <c r="DOX276" s="18"/>
      <c r="DOY276" s="18"/>
      <c r="DOZ276" s="18"/>
      <c r="DPA276" s="18"/>
      <c r="DPB276" s="18"/>
      <c r="DPC276" s="18"/>
      <c r="DPD276" s="18"/>
      <c r="DPE276" s="18"/>
      <c r="DPF276" s="18"/>
      <c r="DPG276" s="18"/>
      <c r="DPH276" s="18"/>
      <c r="DPI276" s="18"/>
      <c r="DPJ276" s="18"/>
      <c r="DPK276" s="18"/>
      <c r="DPL276" s="18"/>
      <c r="DPM276" s="18"/>
      <c r="DPN276" s="18"/>
      <c r="DPO276" s="18"/>
      <c r="DPP276" s="18"/>
      <c r="DPQ276" s="18"/>
      <c r="DPR276" s="18"/>
      <c r="DPS276" s="18"/>
      <c r="DPT276" s="18"/>
      <c r="DPU276" s="18"/>
      <c r="DPV276" s="18"/>
      <c r="DPW276" s="18"/>
      <c r="DPX276" s="18"/>
      <c r="DPY276" s="18"/>
      <c r="DPZ276" s="18"/>
      <c r="DQA276" s="18"/>
      <c r="DQB276" s="18"/>
      <c r="DQC276" s="18"/>
      <c r="DQD276" s="18"/>
      <c r="DQE276" s="18"/>
      <c r="DQF276" s="18"/>
      <c r="DQG276" s="18"/>
      <c r="DQH276" s="18"/>
      <c r="DQI276" s="18"/>
      <c r="DQJ276" s="18"/>
      <c r="DQK276" s="18"/>
      <c r="DQL276" s="18"/>
      <c r="DQM276" s="18"/>
      <c r="DQN276" s="18"/>
      <c r="DQO276" s="18"/>
      <c r="DQP276" s="18"/>
      <c r="DQQ276" s="18"/>
      <c r="DQR276" s="18"/>
      <c r="DQS276" s="18"/>
      <c r="DQT276" s="18"/>
      <c r="DQU276" s="18"/>
      <c r="DQV276" s="18"/>
      <c r="DQW276" s="18"/>
      <c r="DQX276" s="18"/>
      <c r="DQY276" s="18"/>
      <c r="DQZ276" s="18"/>
      <c r="DRA276" s="18"/>
      <c r="DRB276" s="18"/>
      <c r="DRC276" s="18"/>
      <c r="DRD276" s="18"/>
      <c r="DRE276" s="18"/>
      <c r="DRF276" s="18"/>
      <c r="DRG276" s="18"/>
      <c r="DRH276" s="18"/>
      <c r="DRI276" s="18"/>
      <c r="DRJ276" s="18"/>
      <c r="DRK276" s="18"/>
      <c r="DRL276" s="18"/>
      <c r="DRM276" s="18"/>
      <c r="DRN276" s="18"/>
      <c r="DRO276" s="18"/>
      <c r="DRP276" s="18"/>
      <c r="DRQ276" s="18"/>
      <c r="DRR276" s="18"/>
      <c r="DRS276" s="18"/>
      <c r="DRT276" s="18"/>
      <c r="DRU276" s="18"/>
      <c r="DRV276" s="18"/>
      <c r="DRW276" s="18"/>
      <c r="DRX276" s="18"/>
      <c r="DRY276" s="18"/>
      <c r="DRZ276" s="18"/>
      <c r="DSA276" s="18"/>
      <c r="DSB276" s="18"/>
      <c r="DSC276" s="18"/>
      <c r="DSD276" s="18"/>
      <c r="DSE276" s="18"/>
      <c r="DSF276" s="18"/>
      <c r="DSG276" s="18"/>
      <c r="DSH276" s="18"/>
      <c r="DSI276" s="18"/>
      <c r="DSJ276" s="18"/>
      <c r="DSK276" s="18"/>
      <c r="DSL276" s="18"/>
      <c r="DSM276" s="18"/>
      <c r="DSN276" s="18"/>
      <c r="DSO276" s="18"/>
      <c r="DSP276" s="18"/>
      <c r="DSQ276" s="18"/>
      <c r="DSR276" s="18"/>
      <c r="DSS276" s="18"/>
      <c r="DST276" s="18"/>
      <c r="DSU276" s="18"/>
      <c r="DSV276" s="18"/>
      <c r="DSW276" s="18"/>
      <c r="DSX276" s="18"/>
      <c r="DSY276" s="18"/>
      <c r="DSZ276" s="18"/>
      <c r="DTA276" s="18"/>
      <c r="DTB276" s="18"/>
      <c r="DTC276" s="18"/>
      <c r="DTD276" s="18"/>
      <c r="DTE276" s="18"/>
      <c r="DTF276" s="18"/>
      <c r="DTG276" s="18"/>
      <c r="DTH276" s="18"/>
      <c r="DTI276" s="18"/>
      <c r="DTJ276" s="18"/>
      <c r="DTK276" s="18"/>
      <c r="DTL276" s="18"/>
      <c r="DTM276" s="18"/>
      <c r="DTN276" s="18"/>
      <c r="DTO276" s="18"/>
      <c r="DTP276" s="18"/>
      <c r="DTQ276" s="18"/>
      <c r="DTR276" s="18"/>
      <c r="DTS276" s="18"/>
      <c r="DTT276" s="18"/>
      <c r="DTU276" s="18"/>
      <c r="DTV276" s="18"/>
      <c r="DTW276" s="18"/>
      <c r="DTX276" s="18"/>
      <c r="DTY276" s="18"/>
      <c r="DTZ276" s="18"/>
      <c r="DUA276" s="18"/>
      <c r="DUB276" s="18"/>
      <c r="DUC276" s="18"/>
      <c r="DUD276" s="18"/>
      <c r="DUE276" s="18"/>
      <c r="DUF276" s="18"/>
      <c r="DUG276" s="18"/>
      <c r="DUH276" s="18"/>
      <c r="DUI276" s="18"/>
      <c r="DUJ276" s="18"/>
      <c r="DUK276" s="18"/>
      <c r="DUL276" s="18"/>
      <c r="DUM276" s="18"/>
      <c r="DUN276" s="18"/>
      <c r="DUO276" s="18"/>
      <c r="DUP276" s="18"/>
      <c r="DUQ276" s="18"/>
      <c r="DUR276" s="18"/>
      <c r="DUS276" s="18"/>
      <c r="DUT276" s="18"/>
      <c r="DUU276" s="18"/>
      <c r="DUV276" s="18"/>
      <c r="DUW276" s="18"/>
      <c r="DUX276" s="18"/>
      <c r="DUY276" s="18"/>
      <c r="DUZ276" s="18"/>
      <c r="DVA276" s="18"/>
      <c r="DVB276" s="18"/>
      <c r="DVC276" s="18"/>
      <c r="DVD276" s="18"/>
      <c r="DVE276" s="18"/>
      <c r="DVF276" s="18"/>
      <c r="DVG276" s="18"/>
      <c r="DVH276" s="18"/>
      <c r="DVI276" s="18"/>
      <c r="DVJ276" s="18"/>
      <c r="DVK276" s="18"/>
      <c r="DVL276" s="18"/>
      <c r="DVM276" s="18"/>
      <c r="DVN276" s="18"/>
      <c r="DVO276" s="18"/>
      <c r="DVP276" s="18"/>
      <c r="DVQ276" s="18"/>
      <c r="DVR276" s="18"/>
      <c r="DVS276" s="18"/>
      <c r="DVT276" s="18"/>
      <c r="DVU276" s="18"/>
      <c r="DVV276" s="18"/>
      <c r="DVW276" s="18"/>
      <c r="DVX276" s="18"/>
      <c r="DVY276" s="18"/>
      <c r="DVZ276" s="18"/>
      <c r="DWA276" s="18"/>
      <c r="DWB276" s="18"/>
      <c r="DWC276" s="18"/>
      <c r="DWD276" s="18"/>
      <c r="DWE276" s="18"/>
      <c r="DWF276" s="18"/>
      <c r="DWG276" s="18"/>
      <c r="DWH276" s="18"/>
      <c r="DWI276" s="18"/>
      <c r="DWJ276" s="18"/>
      <c r="DWK276" s="18"/>
      <c r="DWL276" s="18"/>
      <c r="DWM276" s="18"/>
      <c r="DWN276" s="18"/>
      <c r="DWO276" s="18"/>
      <c r="DWP276" s="18"/>
      <c r="DWQ276" s="18"/>
      <c r="DWR276" s="18"/>
      <c r="DWS276" s="18"/>
      <c r="DWT276" s="18"/>
      <c r="DWU276" s="18"/>
      <c r="DWV276" s="18"/>
      <c r="DWW276" s="18"/>
      <c r="DWX276" s="18"/>
      <c r="DWY276" s="18"/>
      <c r="DWZ276" s="18"/>
      <c r="DXA276" s="18"/>
      <c r="DXB276" s="18"/>
      <c r="DXC276" s="18"/>
      <c r="DXD276" s="18"/>
      <c r="DXE276" s="18"/>
      <c r="DXF276" s="18"/>
      <c r="DXG276" s="18"/>
      <c r="DXH276" s="18"/>
      <c r="DXI276" s="18"/>
      <c r="DXJ276" s="18"/>
      <c r="DXK276" s="18"/>
      <c r="DXL276" s="18"/>
      <c r="DXM276" s="18"/>
      <c r="DXN276" s="18"/>
      <c r="DXO276" s="18"/>
      <c r="DXP276" s="18"/>
      <c r="DXQ276" s="18"/>
      <c r="DXR276" s="18"/>
      <c r="DXS276" s="18"/>
      <c r="DXT276" s="18"/>
      <c r="DXU276" s="18"/>
      <c r="DXV276" s="18"/>
      <c r="DXW276" s="18"/>
      <c r="DXX276" s="18"/>
      <c r="DXY276" s="18"/>
      <c r="DXZ276" s="18"/>
      <c r="DYA276" s="18"/>
      <c r="DYB276" s="18"/>
      <c r="DYC276" s="18"/>
      <c r="DYD276" s="18"/>
      <c r="DYE276" s="18"/>
      <c r="DYF276" s="18"/>
      <c r="DYG276" s="18"/>
      <c r="DYH276" s="18"/>
      <c r="DYI276" s="18"/>
      <c r="DYJ276" s="18"/>
      <c r="DYK276" s="18"/>
      <c r="DYL276" s="18"/>
      <c r="DYM276" s="18"/>
      <c r="DYN276" s="18"/>
      <c r="DYO276" s="18"/>
      <c r="DYP276" s="18"/>
      <c r="DYQ276" s="18"/>
      <c r="DYR276" s="18"/>
      <c r="DYS276" s="18"/>
      <c r="DYT276" s="18"/>
      <c r="DYU276" s="18"/>
      <c r="DYV276" s="18"/>
      <c r="DYW276" s="18"/>
      <c r="DYX276" s="18"/>
      <c r="DYY276" s="18"/>
      <c r="DYZ276" s="18"/>
      <c r="DZA276" s="18"/>
      <c r="DZB276" s="18"/>
      <c r="DZC276" s="18"/>
      <c r="DZD276" s="18"/>
      <c r="DZE276" s="18"/>
      <c r="DZF276" s="18"/>
      <c r="DZG276" s="18"/>
      <c r="DZH276" s="18"/>
      <c r="DZI276" s="18"/>
      <c r="DZJ276" s="18"/>
      <c r="DZK276" s="18"/>
      <c r="DZL276" s="18"/>
      <c r="DZM276" s="18"/>
      <c r="DZN276" s="18"/>
      <c r="DZO276" s="18"/>
      <c r="DZP276" s="18"/>
      <c r="DZQ276" s="18"/>
      <c r="DZR276" s="18"/>
      <c r="DZS276" s="18"/>
      <c r="DZT276" s="18"/>
      <c r="DZU276" s="18"/>
      <c r="DZV276" s="18"/>
      <c r="DZW276" s="18"/>
      <c r="DZX276" s="18"/>
      <c r="DZY276" s="18"/>
      <c r="DZZ276" s="18"/>
      <c r="EAA276" s="18"/>
      <c r="EAB276" s="18"/>
      <c r="EAC276" s="18"/>
      <c r="EAD276" s="18"/>
      <c r="EAE276" s="18"/>
      <c r="EAF276" s="18"/>
      <c r="EAG276" s="18"/>
      <c r="EAH276" s="18"/>
      <c r="EAI276" s="18"/>
      <c r="EAJ276" s="18"/>
      <c r="EAK276" s="18"/>
      <c r="EAL276" s="18"/>
      <c r="EAM276" s="18"/>
      <c r="EAN276" s="18"/>
      <c r="EAO276" s="18"/>
      <c r="EAP276" s="18"/>
      <c r="EAQ276" s="18"/>
      <c r="EAR276" s="18"/>
      <c r="EAS276" s="18"/>
      <c r="EAT276" s="18"/>
      <c r="EAU276" s="18"/>
      <c r="EAV276" s="18"/>
      <c r="EAW276" s="18"/>
      <c r="EAX276" s="18"/>
      <c r="EAY276" s="18"/>
      <c r="EAZ276" s="18"/>
      <c r="EBA276" s="18"/>
      <c r="EBB276" s="18"/>
      <c r="EBC276" s="18"/>
      <c r="EBD276" s="18"/>
      <c r="EBE276" s="18"/>
      <c r="EBF276" s="18"/>
      <c r="EBG276" s="18"/>
      <c r="EBH276" s="18"/>
      <c r="EBI276" s="18"/>
      <c r="EBJ276" s="18"/>
      <c r="EBK276" s="18"/>
      <c r="EBL276" s="18"/>
      <c r="EBM276" s="18"/>
      <c r="EBN276" s="18"/>
      <c r="EBO276" s="18"/>
      <c r="EBP276" s="18"/>
      <c r="EBQ276" s="18"/>
      <c r="EBR276" s="18"/>
      <c r="EBS276" s="18"/>
      <c r="EBT276" s="18"/>
      <c r="EBU276" s="18"/>
      <c r="EBV276" s="18"/>
      <c r="EBW276" s="18"/>
      <c r="EBX276" s="18"/>
      <c r="EBY276" s="18"/>
      <c r="EBZ276" s="18"/>
      <c r="ECA276" s="18"/>
      <c r="ECB276" s="18"/>
      <c r="ECC276" s="18"/>
      <c r="ECD276" s="18"/>
      <c r="ECE276" s="18"/>
      <c r="ECF276" s="18"/>
      <c r="ECG276" s="18"/>
      <c r="ECH276" s="18"/>
      <c r="ECI276" s="18"/>
      <c r="ECJ276" s="18"/>
      <c r="ECK276" s="18"/>
      <c r="ECL276" s="18"/>
      <c r="ECM276" s="18"/>
      <c r="ECN276" s="18"/>
      <c r="ECO276" s="18"/>
      <c r="ECP276" s="18"/>
      <c r="ECQ276" s="18"/>
      <c r="ECR276" s="18"/>
      <c r="ECS276" s="18"/>
      <c r="ECT276" s="18"/>
      <c r="ECU276" s="18"/>
      <c r="ECV276" s="18"/>
      <c r="ECW276" s="18"/>
      <c r="ECX276" s="18"/>
      <c r="ECY276" s="18"/>
      <c r="ECZ276" s="18"/>
      <c r="EDA276" s="18"/>
      <c r="EDB276" s="18"/>
      <c r="EDC276" s="18"/>
      <c r="EDD276" s="18"/>
      <c r="EDE276" s="18"/>
      <c r="EDF276" s="18"/>
      <c r="EDG276" s="18"/>
      <c r="EDH276" s="18"/>
      <c r="EDI276" s="18"/>
      <c r="EDJ276" s="18"/>
      <c r="EDK276" s="18"/>
      <c r="EDL276" s="18"/>
      <c r="EDM276" s="18"/>
      <c r="EDN276" s="18"/>
      <c r="EDO276" s="18"/>
      <c r="EDP276" s="18"/>
      <c r="EDQ276" s="18"/>
      <c r="EDR276" s="18"/>
      <c r="EDS276" s="18"/>
      <c r="EDT276" s="18"/>
      <c r="EDU276" s="18"/>
      <c r="EDV276" s="18"/>
      <c r="EDW276" s="18"/>
      <c r="EDX276" s="18"/>
      <c r="EDY276" s="18"/>
      <c r="EDZ276" s="18"/>
      <c r="EEA276" s="18"/>
      <c r="EEB276" s="18"/>
      <c r="EEC276" s="18"/>
      <c r="EED276" s="18"/>
      <c r="EEE276" s="18"/>
      <c r="EEF276" s="18"/>
      <c r="EEG276" s="18"/>
      <c r="EEH276" s="18"/>
      <c r="EEI276" s="18"/>
      <c r="EEJ276" s="18"/>
      <c r="EEK276" s="18"/>
      <c r="EEL276" s="18"/>
      <c r="EEM276" s="18"/>
      <c r="EEN276" s="18"/>
      <c r="EEO276" s="18"/>
      <c r="EEP276" s="18"/>
      <c r="EEQ276" s="18"/>
      <c r="EER276" s="18"/>
      <c r="EES276" s="18"/>
      <c r="EET276" s="18"/>
      <c r="EEU276" s="18"/>
      <c r="EEV276" s="18"/>
      <c r="EEW276" s="18"/>
      <c r="EEX276" s="18"/>
      <c r="EEY276" s="18"/>
      <c r="EEZ276" s="18"/>
      <c r="EFA276" s="18"/>
      <c r="EFB276" s="18"/>
      <c r="EFC276" s="18"/>
      <c r="EFD276" s="18"/>
      <c r="EFE276" s="18"/>
      <c r="EFF276" s="18"/>
      <c r="EFG276" s="18"/>
      <c r="EFH276" s="18"/>
      <c r="EFI276" s="18"/>
      <c r="EFJ276" s="18"/>
      <c r="EFK276" s="18"/>
      <c r="EFL276" s="18"/>
      <c r="EFM276" s="18"/>
      <c r="EFN276" s="18"/>
      <c r="EFO276" s="18"/>
      <c r="EFP276" s="18"/>
      <c r="EFQ276" s="18"/>
      <c r="EFR276" s="18"/>
      <c r="EFS276" s="18"/>
      <c r="EFT276" s="18"/>
      <c r="EFU276" s="18"/>
      <c r="EFV276" s="18"/>
      <c r="EFW276" s="18"/>
      <c r="EFX276" s="18"/>
      <c r="EFY276" s="18"/>
      <c r="EFZ276" s="18"/>
      <c r="EGA276" s="18"/>
      <c r="EGB276" s="18"/>
      <c r="EGC276" s="18"/>
      <c r="EGD276" s="18"/>
      <c r="EGE276" s="18"/>
      <c r="EGF276" s="18"/>
      <c r="EGG276" s="18"/>
      <c r="EGH276" s="18"/>
      <c r="EGI276" s="18"/>
      <c r="EGJ276" s="18"/>
      <c r="EGK276" s="18"/>
      <c r="EGL276" s="18"/>
      <c r="EGM276" s="18"/>
      <c r="EGN276" s="18"/>
      <c r="EGO276" s="18"/>
      <c r="EGP276" s="18"/>
      <c r="EGQ276" s="18"/>
      <c r="EGR276" s="18"/>
      <c r="EGS276" s="18"/>
      <c r="EGT276" s="18"/>
      <c r="EGU276" s="18"/>
      <c r="EGV276" s="18"/>
      <c r="EGW276" s="18"/>
      <c r="EGX276" s="18"/>
      <c r="EGY276" s="18"/>
      <c r="EGZ276" s="18"/>
      <c r="EHA276" s="18"/>
      <c r="EHB276" s="18"/>
      <c r="EHC276" s="18"/>
      <c r="EHD276" s="18"/>
      <c r="EHE276" s="18"/>
      <c r="EHF276" s="18"/>
      <c r="EHG276" s="18"/>
      <c r="EHH276" s="18"/>
      <c r="EHI276" s="18"/>
      <c r="EHJ276" s="18"/>
      <c r="EHK276" s="18"/>
      <c r="EHL276" s="18"/>
      <c r="EHM276" s="18"/>
      <c r="EHN276" s="18"/>
      <c r="EHO276" s="18"/>
      <c r="EHP276" s="18"/>
      <c r="EHQ276" s="18"/>
      <c r="EHR276" s="18"/>
      <c r="EHS276" s="18"/>
      <c r="EHT276" s="18"/>
      <c r="EHU276" s="18"/>
      <c r="EHV276" s="18"/>
      <c r="EHW276" s="18"/>
      <c r="EHX276" s="18"/>
      <c r="EHY276" s="18"/>
      <c r="EHZ276" s="18"/>
      <c r="EIA276" s="18"/>
      <c r="EIB276" s="18"/>
      <c r="EIC276" s="18"/>
      <c r="EID276" s="18"/>
      <c r="EIE276" s="18"/>
      <c r="EIF276" s="18"/>
      <c r="EIG276" s="18"/>
      <c r="EIH276" s="18"/>
      <c r="EII276" s="18"/>
      <c r="EIJ276" s="18"/>
      <c r="EIK276" s="18"/>
      <c r="EIL276" s="18"/>
      <c r="EIM276" s="18"/>
      <c r="EIN276" s="18"/>
      <c r="EIO276" s="18"/>
      <c r="EIP276" s="18"/>
      <c r="EIQ276" s="18"/>
      <c r="EIR276" s="18"/>
      <c r="EIS276" s="18"/>
      <c r="EIT276" s="18"/>
      <c r="EIU276" s="18"/>
      <c r="EIV276" s="18"/>
      <c r="EIW276" s="18"/>
      <c r="EIX276" s="18"/>
      <c r="EIY276" s="18"/>
      <c r="EIZ276" s="18"/>
      <c r="EJA276" s="18"/>
      <c r="EJB276" s="18"/>
      <c r="EJC276" s="18"/>
      <c r="EJD276" s="18"/>
      <c r="EJE276" s="18"/>
      <c r="EJF276" s="18"/>
      <c r="EJG276" s="18"/>
      <c r="EJH276" s="18"/>
      <c r="EJI276" s="18"/>
      <c r="EJJ276" s="18"/>
      <c r="EJK276" s="18"/>
      <c r="EJL276" s="18"/>
      <c r="EJM276" s="18"/>
      <c r="EJN276" s="18"/>
      <c r="EJO276" s="18"/>
      <c r="EJP276" s="18"/>
      <c r="EJQ276" s="18"/>
      <c r="EJR276" s="18"/>
      <c r="EJS276" s="18"/>
      <c r="EJT276" s="18"/>
      <c r="EJU276" s="18"/>
      <c r="EJV276" s="18"/>
      <c r="EJW276" s="18"/>
      <c r="EJX276" s="18"/>
      <c r="EJY276" s="18"/>
      <c r="EJZ276" s="18"/>
      <c r="EKA276" s="18"/>
      <c r="EKB276" s="18"/>
      <c r="EKC276" s="18"/>
      <c r="EKD276" s="18"/>
      <c r="EKE276" s="18"/>
      <c r="EKF276" s="18"/>
      <c r="EKG276" s="18"/>
      <c r="EKH276" s="18"/>
      <c r="EKI276" s="18"/>
      <c r="EKJ276" s="18"/>
      <c r="EKK276" s="18"/>
      <c r="EKL276" s="18"/>
      <c r="EKM276" s="18"/>
      <c r="EKN276" s="18"/>
      <c r="EKO276" s="18"/>
      <c r="EKP276" s="18"/>
      <c r="EKQ276" s="18"/>
      <c r="EKR276" s="18"/>
      <c r="EKS276" s="18"/>
      <c r="EKT276" s="18"/>
      <c r="EKU276" s="18"/>
      <c r="EKV276" s="18"/>
      <c r="EKW276" s="18"/>
      <c r="EKX276" s="18"/>
      <c r="EKY276" s="18"/>
      <c r="EKZ276" s="18"/>
      <c r="ELA276" s="18"/>
      <c r="ELB276" s="18"/>
      <c r="ELC276" s="18"/>
      <c r="ELD276" s="18"/>
      <c r="ELE276" s="18"/>
      <c r="ELF276" s="18"/>
      <c r="ELG276" s="18"/>
      <c r="ELH276" s="18"/>
      <c r="ELI276" s="18"/>
      <c r="ELJ276" s="18"/>
      <c r="ELK276" s="18"/>
      <c r="ELL276" s="18"/>
      <c r="ELM276" s="18"/>
      <c r="ELN276" s="18"/>
      <c r="ELO276" s="18"/>
      <c r="ELP276" s="18"/>
      <c r="ELQ276" s="18"/>
      <c r="ELR276" s="18"/>
      <c r="ELS276" s="18"/>
      <c r="ELT276" s="18"/>
      <c r="ELU276" s="18"/>
      <c r="ELV276" s="18"/>
      <c r="ELW276" s="18"/>
      <c r="ELX276" s="18"/>
      <c r="ELY276" s="18"/>
      <c r="ELZ276" s="18"/>
      <c r="EMA276" s="18"/>
      <c r="EMB276" s="18"/>
      <c r="EMC276" s="18"/>
      <c r="EMD276" s="18"/>
      <c r="EME276" s="18"/>
      <c r="EMF276" s="18"/>
      <c r="EMG276" s="18"/>
      <c r="EMH276" s="18"/>
      <c r="EMI276" s="18"/>
      <c r="EMJ276" s="18"/>
      <c r="EMK276" s="18"/>
      <c r="EML276" s="18"/>
      <c r="EMM276" s="18"/>
      <c r="EMN276" s="18"/>
      <c r="EMO276" s="18"/>
      <c r="EMP276" s="18"/>
      <c r="EMQ276" s="18"/>
      <c r="EMR276" s="18"/>
      <c r="EMS276" s="18"/>
      <c r="EMT276" s="18"/>
      <c r="EMU276" s="18"/>
      <c r="EMV276" s="18"/>
      <c r="EMW276" s="18"/>
      <c r="EMX276" s="18"/>
      <c r="EMY276" s="18"/>
      <c r="EMZ276" s="18"/>
      <c r="ENA276" s="18"/>
      <c r="ENB276" s="18"/>
      <c r="ENC276" s="18"/>
      <c r="END276" s="18"/>
      <c r="ENE276" s="18"/>
      <c r="ENF276" s="18"/>
      <c r="ENG276" s="18"/>
      <c r="ENH276" s="18"/>
      <c r="ENI276" s="18"/>
      <c r="ENJ276" s="18"/>
      <c r="ENK276" s="18"/>
      <c r="ENL276" s="18"/>
      <c r="ENM276" s="18"/>
      <c r="ENN276" s="18"/>
      <c r="ENO276" s="18"/>
      <c r="ENP276" s="18"/>
      <c r="ENQ276" s="18"/>
      <c r="ENR276" s="18"/>
      <c r="ENS276" s="18"/>
      <c r="ENT276" s="18"/>
      <c r="ENU276" s="18"/>
      <c r="ENV276" s="18"/>
      <c r="ENW276" s="18"/>
      <c r="ENX276" s="18"/>
      <c r="ENY276" s="18"/>
      <c r="ENZ276" s="18"/>
      <c r="EOA276" s="18"/>
      <c r="EOB276" s="18"/>
      <c r="EOC276" s="18"/>
      <c r="EOD276" s="18"/>
      <c r="EOE276" s="18"/>
      <c r="EOF276" s="18"/>
      <c r="EOG276" s="18"/>
      <c r="EOH276" s="18"/>
      <c r="EOI276" s="18"/>
      <c r="EOJ276" s="18"/>
      <c r="EOK276" s="18"/>
      <c r="EOL276" s="18"/>
      <c r="EOM276" s="18"/>
      <c r="EON276" s="18"/>
      <c r="EOO276" s="18"/>
      <c r="EOP276" s="18"/>
      <c r="EOQ276" s="18"/>
      <c r="EOR276" s="18"/>
      <c r="EOS276" s="18"/>
      <c r="EOT276" s="18"/>
      <c r="EOU276" s="18"/>
      <c r="EOV276" s="18"/>
      <c r="EOW276" s="18"/>
      <c r="EOX276" s="18"/>
      <c r="EOY276" s="18"/>
      <c r="EOZ276" s="18"/>
      <c r="EPA276" s="18"/>
      <c r="EPB276" s="18"/>
      <c r="EPC276" s="18"/>
      <c r="EPD276" s="18"/>
      <c r="EPE276" s="18"/>
      <c r="EPF276" s="18"/>
      <c r="EPG276" s="18"/>
      <c r="EPH276" s="18"/>
      <c r="EPI276" s="18"/>
      <c r="EPJ276" s="18"/>
      <c r="EPK276" s="18"/>
      <c r="EPL276" s="18"/>
      <c r="EPM276" s="18"/>
      <c r="EPN276" s="18"/>
      <c r="EPO276" s="18"/>
      <c r="EPP276" s="18"/>
      <c r="EPQ276" s="18"/>
      <c r="EPR276" s="18"/>
      <c r="EPS276" s="18"/>
      <c r="EPT276" s="18"/>
      <c r="EPU276" s="18"/>
      <c r="EPV276" s="18"/>
      <c r="EPW276" s="18"/>
      <c r="EPX276" s="18"/>
      <c r="EPY276" s="18"/>
      <c r="EPZ276" s="18"/>
      <c r="EQA276" s="18"/>
      <c r="EQB276" s="18"/>
      <c r="EQC276" s="18"/>
      <c r="EQD276" s="18"/>
      <c r="EQE276" s="18"/>
      <c r="EQF276" s="18"/>
      <c r="EQG276" s="18"/>
      <c r="EQH276" s="18"/>
      <c r="EQI276" s="18"/>
      <c r="EQJ276" s="18"/>
      <c r="EQK276" s="18"/>
      <c r="EQL276" s="18"/>
      <c r="EQM276" s="18"/>
      <c r="EQN276" s="18"/>
      <c r="EQO276" s="18"/>
      <c r="EQP276" s="18"/>
      <c r="EQQ276" s="18"/>
      <c r="EQR276" s="18"/>
      <c r="EQS276" s="18"/>
      <c r="EQT276" s="18"/>
      <c r="EQU276" s="18"/>
      <c r="EQV276" s="18"/>
      <c r="EQW276" s="18"/>
      <c r="EQX276" s="18"/>
      <c r="EQY276" s="18"/>
      <c r="EQZ276" s="18"/>
      <c r="ERA276" s="18"/>
      <c r="ERB276" s="18"/>
      <c r="ERC276" s="18"/>
      <c r="ERD276" s="18"/>
      <c r="ERE276" s="18"/>
      <c r="ERF276" s="18"/>
      <c r="ERG276" s="18"/>
      <c r="ERH276" s="18"/>
      <c r="ERI276" s="18"/>
      <c r="ERJ276" s="18"/>
      <c r="ERK276" s="18"/>
      <c r="ERL276" s="18"/>
      <c r="ERM276" s="18"/>
      <c r="ERN276" s="18"/>
      <c r="ERO276" s="18"/>
      <c r="ERP276" s="18"/>
      <c r="ERQ276" s="18"/>
      <c r="ERR276" s="18"/>
      <c r="ERS276" s="18"/>
      <c r="ERT276" s="18"/>
      <c r="ERU276" s="18"/>
      <c r="ERV276" s="18"/>
      <c r="ERW276" s="18"/>
      <c r="ERX276" s="18"/>
      <c r="ERY276" s="18"/>
      <c r="ERZ276" s="18"/>
      <c r="ESA276" s="18"/>
      <c r="ESB276" s="18"/>
      <c r="ESC276" s="18"/>
      <c r="ESD276" s="18"/>
      <c r="ESE276" s="18"/>
      <c r="ESF276" s="18"/>
      <c r="ESG276" s="18"/>
      <c r="ESH276" s="18"/>
      <c r="ESI276" s="18"/>
      <c r="ESJ276" s="18"/>
      <c r="ESK276" s="18"/>
      <c r="ESL276" s="18"/>
      <c r="ESM276" s="18"/>
      <c r="ESN276" s="18"/>
      <c r="ESO276" s="18"/>
      <c r="ESP276" s="18"/>
      <c r="ESQ276" s="18"/>
      <c r="ESR276" s="18"/>
      <c r="ESS276" s="18"/>
      <c r="EST276" s="18"/>
      <c r="ESU276" s="18"/>
      <c r="ESV276" s="18"/>
      <c r="ESW276" s="18"/>
      <c r="ESX276" s="18"/>
      <c r="ESY276" s="18"/>
      <c r="ESZ276" s="18"/>
      <c r="ETA276" s="18"/>
      <c r="ETB276" s="18"/>
      <c r="ETC276" s="18"/>
      <c r="ETD276" s="18"/>
      <c r="ETE276" s="18"/>
      <c r="ETF276" s="18"/>
      <c r="ETG276" s="18"/>
      <c r="ETH276" s="18"/>
      <c r="ETI276" s="18"/>
      <c r="ETJ276" s="18"/>
      <c r="ETK276" s="18"/>
      <c r="ETL276" s="18"/>
      <c r="ETM276" s="18"/>
      <c r="ETN276" s="18"/>
      <c r="ETO276" s="18"/>
      <c r="ETP276" s="18"/>
      <c r="ETQ276" s="18"/>
      <c r="ETR276" s="18"/>
      <c r="ETS276" s="18"/>
      <c r="ETT276" s="18"/>
      <c r="ETU276" s="18"/>
      <c r="ETV276" s="18"/>
      <c r="ETW276" s="18"/>
      <c r="ETX276" s="18"/>
      <c r="ETY276" s="18"/>
      <c r="ETZ276" s="18"/>
      <c r="EUA276" s="18"/>
      <c r="EUB276" s="18"/>
      <c r="EUC276" s="18"/>
      <c r="EUD276" s="18"/>
      <c r="EUE276" s="18"/>
      <c r="EUF276" s="18"/>
      <c r="EUG276" s="18"/>
      <c r="EUH276" s="18"/>
      <c r="EUI276" s="18"/>
      <c r="EUJ276" s="18"/>
      <c r="EUK276" s="18"/>
      <c r="EUL276" s="18"/>
      <c r="EUM276" s="18"/>
      <c r="EUN276" s="18"/>
      <c r="EUO276" s="18"/>
      <c r="EUP276" s="18"/>
      <c r="EUQ276" s="18"/>
      <c r="EUR276" s="18"/>
      <c r="EUS276" s="18"/>
      <c r="EUT276" s="18"/>
      <c r="EUU276" s="18"/>
      <c r="EUV276" s="18"/>
      <c r="EUW276" s="18"/>
      <c r="EUX276" s="18"/>
      <c r="EUY276" s="18"/>
      <c r="EUZ276" s="18"/>
      <c r="EVA276" s="18"/>
      <c r="EVB276" s="18"/>
      <c r="EVC276" s="18"/>
      <c r="EVD276" s="18"/>
      <c r="EVE276" s="18"/>
      <c r="EVF276" s="18"/>
      <c r="EVG276" s="18"/>
      <c r="EVH276" s="18"/>
      <c r="EVI276" s="18"/>
      <c r="EVJ276" s="18"/>
      <c r="EVK276" s="18"/>
      <c r="EVL276" s="18"/>
      <c r="EVM276" s="18"/>
      <c r="EVN276" s="18"/>
      <c r="EVO276" s="18"/>
      <c r="EVP276" s="18"/>
      <c r="EVQ276" s="18"/>
      <c r="EVR276" s="18"/>
      <c r="EVS276" s="18"/>
      <c r="EVT276" s="18"/>
      <c r="EVU276" s="18"/>
      <c r="EVV276" s="18"/>
      <c r="EVW276" s="18"/>
      <c r="EVX276" s="18"/>
      <c r="EVY276" s="18"/>
      <c r="EVZ276" s="18"/>
      <c r="EWA276" s="18"/>
      <c r="EWB276" s="18"/>
      <c r="EWC276" s="18"/>
      <c r="EWD276" s="18"/>
      <c r="EWE276" s="18"/>
      <c r="EWF276" s="18"/>
      <c r="EWG276" s="18"/>
      <c r="EWH276" s="18"/>
      <c r="EWI276" s="18"/>
      <c r="EWJ276" s="18"/>
      <c r="EWK276" s="18"/>
      <c r="EWL276" s="18"/>
      <c r="EWM276" s="18"/>
      <c r="EWN276" s="18"/>
      <c r="EWO276" s="18"/>
      <c r="EWP276" s="18"/>
      <c r="EWQ276" s="18"/>
      <c r="EWR276" s="18"/>
      <c r="EWS276" s="18"/>
      <c r="EWT276" s="18"/>
      <c r="EWU276" s="18"/>
      <c r="EWV276" s="18"/>
      <c r="EWW276" s="18"/>
      <c r="EWX276" s="18"/>
      <c r="EWY276" s="18"/>
      <c r="EWZ276" s="18"/>
      <c r="EXA276" s="18"/>
      <c r="EXB276" s="18"/>
      <c r="EXC276" s="18"/>
      <c r="EXD276" s="18"/>
      <c r="EXE276" s="18"/>
      <c r="EXF276" s="18"/>
      <c r="EXG276" s="18"/>
      <c r="EXH276" s="18"/>
      <c r="EXI276" s="18"/>
      <c r="EXJ276" s="18"/>
      <c r="EXK276" s="18"/>
      <c r="EXL276" s="18"/>
      <c r="EXM276" s="18"/>
      <c r="EXN276" s="18"/>
      <c r="EXO276" s="18"/>
      <c r="EXP276" s="18"/>
      <c r="EXQ276" s="18"/>
      <c r="EXR276" s="18"/>
      <c r="EXS276" s="18"/>
      <c r="EXT276" s="18"/>
      <c r="EXU276" s="18"/>
      <c r="EXV276" s="18"/>
      <c r="EXW276" s="18"/>
      <c r="EXX276" s="18"/>
      <c r="EXY276" s="18"/>
      <c r="EXZ276" s="18"/>
      <c r="EYA276" s="18"/>
      <c r="EYB276" s="18"/>
      <c r="EYC276" s="18"/>
      <c r="EYD276" s="18"/>
      <c r="EYE276" s="18"/>
      <c r="EYF276" s="18"/>
      <c r="EYG276" s="18"/>
      <c r="EYH276" s="18"/>
      <c r="EYI276" s="18"/>
      <c r="EYJ276" s="18"/>
      <c r="EYK276" s="18"/>
      <c r="EYL276" s="18"/>
      <c r="EYM276" s="18"/>
      <c r="EYN276" s="18"/>
      <c r="EYO276" s="18"/>
      <c r="EYP276" s="18"/>
      <c r="EYQ276" s="18"/>
      <c r="EYR276" s="18"/>
      <c r="EYS276" s="18"/>
      <c r="EYT276" s="18"/>
      <c r="EYU276" s="18"/>
      <c r="EYV276" s="18"/>
      <c r="EYW276" s="18"/>
      <c r="EYX276" s="18"/>
      <c r="TXN276" s="55"/>
      <c r="TXO276" s="55"/>
      <c r="TXP276" s="55"/>
      <c r="TXQ276" s="55"/>
      <c r="TXR276" s="55"/>
      <c r="TXS276" s="55"/>
      <c r="TXT276" s="55"/>
      <c r="TXU276" s="55"/>
      <c r="TXV276" s="55"/>
      <c r="TXW276" s="55"/>
      <c r="TXX276" s="55"/>
      <c r="TXY276" s="55"/>
      <c r="TXZ276" s="55"/>
      <c r="TYA276" s="55"/>
      <c r="TYB276" s="55"/>
      <c r="TYC276" s="55"/>
      <c r="TYD276" s="55"/>
      <c r="TYE276" s="55"/>
      <c r="TYF276" s="55"/>
      <c r="TYG276" s="55"/>
      <c r="TYH276" s="55"/>
      <c r="TYI276" s="55"/>
      <c r="TYJ276" s="55"/>
      <c r="TYK276" s="55"/>
      <c r="TYL276" s="55"/>
      <c r="TYM276" s="55"/>
      <c r="TYN276" s="55"/>
      <c r="TYO276" s="55"/>
      <c r="TYP276" s="55"/>
      <c r="TYQ276" s="55"/>
      <c r="TYR276" s="55"/>
      <c r="TYS276" s="55"/>
      <c r="TYT276" s="55"/>
      <c r="TYU276" s="55"/>
      <c r="TYV276" s="55"/>
      <c r="TYW276" s="55"/>
      <c r="TYX276" s="55"/>
      <c r="TYY276" s="55"/>
      <c r="TYZ276" s="55"/>
      <c r="TZA276" s="55"/>
      <c r="TZB276" s="55"/>
      <c r="TZC276" s="55"/>
      <c r="TZD276" s="55"/>
      <c r="TZE276" s="55"/>
      <c r="TZF276" s="55"/>
      <c r="TZG276" s="55"/>
      <c r="TZH276" s="55"/>
      <c r="TZI276" s="55"/>
      <c r="TZJ276" s="55"/>
      <c r="TZK276" s="55"/>
      <c r="TZL276" s="55"/>
      <c r="TZM276" s="55"/>
      <c r="TZN276" s="55"/>
      <c r="TZO276" s="55"/>
      <c r="TZP276" s="55"/>
      <c r="TZQ276" s="55"/>
      <c r="TZR276" s="55"/>
      <c r="TZS276" s="55"/>
      <c r="TZT276" s="55"/>
      <c r="TZU276" s="55"/>
      <c r="TZV276" s="55"/>
      <c r="TZW276" s="55"/>
      <c r="TZX276" s="55"/>
      <c r="TZY276" s="55"/>
      <c r="TZZ276" s="55"/>
      <c r="UAA276" s="55"/>
      <c r="UAB276" s="55"/>
      <c r="UAC276" s="55"/>
      <c r="UAD276" s="55"/>
      <c r="UAE276" s="55"/>
      <c r="UAF276" s="55"/>
      <c r="UAG276" s="55"/>
      <c r="UAH276" s="55"/>
      <c r="UAI276" s="55"/>
      <c r="UAJ276" s="55"/>
      <c r="UAK276" s="55"/>
      <c r="UAL276" s="55"/>
      <c r="UAM276" s="55"/>
      <c r="UAN276" s="55"/>
      <c r="UAO276" s="55"/>
      <c r="UAP276" s="55"/>
      <c r="UAQ276" s="55"/>
      <c r="UAR276" s="55"/>
      <c r="UAS276" s="55"/>
      <c r="UAT276" s="55"/>
      <c r="UAU276" s="55"/>
      <c r="UAV276" s="55"/>
      <c r="UAW276" s="55"/>
      <c r="UAX276" s="55"/>
      <c r="UAY276" s="55"/>
      <c r="UAZ276" s="55"/>
      <c r="UBA276" s="55"/>
      <c r="UBB276" s="55"/>
      <c r="UBC276" s="55"/>
      <c r="UBD276" s="55"/>
      <c r="UBE276" s="55"/>
      <c r="UBF276" s="55"/>
      <c r="UBG276" s="55"/>
      <c r="UBH276" s="55"/>
      <c r="UBI276" s="55"/>
      <c r="UBJ276" s="55"/>
      <c r="UBK276" s="55"/>
      <c r="UBL276" s="55"/>
      <c r="UBM276" s="55"/>
      <c r="UBN276" s="55"/>
      <c r="UBO276" s="55"/>
      <c r="UBP276" s="55"/>
      <c r="UBQ276" s="55"/>
      <c r="UBR276" s="55"/>
      <c r="UBS276" s="55"/>
      <c r="UBT276" s="55"/>
      <c r="UBU276" s="55"/>
      <c r="UBV276" s="55"/>
      <c r="UBW276" s="55"/>
      <c r="UBX276" s="55"/>
      <c r="UBY276" s="55"/>
      <c r="UBZ276" s="55"/>
      <c r="UCA276" s="55"/>
      <c r="UCB276" s="55"/>
      <c r="UCC276" s="55"/>
      <c r="UCD276" s="55"/>
      <c r="UCE276" s="55"/>
      <c r="UCF276" s="55"/>
      <c r="UCG276" s="55"/>
      <c r="UCH276" s="55"/>
      <c r="UCI276" s="55"/>
      <c r="UCJ276" s="55"/>
      <c r="UCK276" s="56"/>
      <c r="UCL276" s="56"/>
      <c r="UCM276" s="56"/>
      <c r="UCN276" s="56"/>
      <c r="UCO276" s="56"/>
      <c r="UCP276" s="56"/>
      <c r="UCQ276" s="56"/>
      <c r="UCR276" s="56"/>
      <c r="UCS276" s="56"/>
      <c r="UCT276" s="56"/>
      <c r="UCU276" s="56"/>
      <c r="UCV276" s="56"/>
      <c r="UCW276" s="56"/>
      <c r="UCX276" s="56"/>
      <c r="UCY276" s="56"/>
      <c r="UCZ276" s="56"/>
      <c r="UDA276" s="56"/>
      <c r="UDB276" s="56"/>
      <c r="UDC276" s="56"/>
      <c r="UDD276" s="56"/>
      <c r="UDE276" s="56"/>
      <c r="UDF276" s="56"/>
      <c r="UDG276" s="56"/>
      <c r="UDH276" s="56"/>
      <c r="UDI276" s="56"/>
      <c r="UDJ276" s="56"/>
      <c r="UDK276" s="56"/>
      <c r="UDL276" s="56"/>
      <c r="UDM276" s="56"/>
      <c r="UDN276" s="56"/>
      <c r="UDO276" s="56"/>
      <c r="UDP276" s="56"/>
      <c r="UDQ276" s="56"/>
      <c r="UDR276" s="56"/>
      <c r="UDS276" s="56"/>
      <c r="UDT276" s="56"/>
      <c r="UDU276" s="56"/>
      <c r="UDV276" s="56"/>
      <c r="UDW276" s="56"/>
      <c r="UDX276" s="56"/>
      <c r="UDY276" s="56"/>
      <c r="UDZ276" s="56"/>
      <c r="UEA276" s="56"/>
      <c r="UEB276" s="56"/>
      <c r="UEC276" s="56"/>
      <c r="UED276" s="56"/>
      <c r="UEE276" s="56"/>
      <c r="UEF276" s="56"/>
      <c r="UEG276" s="56"/>
      <c r="UEH276" s="56"/>
      <c r="UEI276" s="56"/>
      <c r="UEJ276" s="56"/>
      <c r="UEK276" s="56"/>
      <c r="UEL276" s="56"/>
      <c r="UEM276" s="56"/>
      <c r="UEN276" s="56"/>
      <c r="UEO276" s="56"/>
      <c r="UEP276" s="56"/>
      <c r="UEQ276" s="56"/>
      <c r="UER276" s="56"/>
      <c r="UES276" s="56"/>
      <c r="UET276" s="56"/>
      <c r="UEU276" s="56"/>
      <c r="UEV276" s="56"/>
      <c r="UEW276" s="56"/>
      <c r="UEX276" s="56"/>
      <c r="UEY276" s="56"/>
      <c r="UEZ276" s="56"/>
      <c r="UFA276" s="56"/>
      <c r="UFB276" s="56"/>
      <c r="UFC276" s="56"/>
      <c r="UFD276" s="56"/>
      <c r="UFE276" s="56"/>
      <c r="UFF276" s="56"/>
      <c r="UFG276" s="56"/>
      <c r="UFH276" s="56"/>
      <c r="UFI276" s="56"/>
      <c r="UFJ276" s="56"/>
      <c r="UFK276" s="56"/>
      <c r="UFL276" s="56"/>
      <c r="UFM276" s="56"/>
      <c r="UFN276" s="18"/>
      <c r="UFO276" s="18"/>
      <c r="UFP276" s="18"/>
      <c r="UFQ276" s="18"/>
      <c r="UFR276" s="18"/>
      <c r="UFS276" s="18"/>
      <c r="UFT276" s="18"/>
      <c r="UFU276" s="18"/>
      <c r="UFV276" s="18"/>
      <c r="UFW276" s="18"/>
      <c r="UFX276" s="18"/>
      <c r="UFY276" s="18"/>
      <c r="UFZ276" s="18"/>
      <c r="UGA276" s="18"/>
      <c r="UGB276" s="18"/>
      <c r="UGC276" s="18"/>
      <c r="UGD276" s="18"/>
      <c r="UGE276" s="18"/>
      <c r="UGF276" s="18"/>
      <c r="UGG276" s="18"/>
      <c r="UGH276" s="18"/>
      <c r="UGI276" s="18"/>
      <c r="UGJ276" s="18"/>
      <c r="UGK276" s="18"/>
      <c r="UGL276" s="18"/>
      <c r="UGM276" s="18"/>
      <c r="UGN276" s="18"/>
      <c r="UGO276" s="18"/>
      <c r="UGP276" s="18"/>
      <c r="UGQ276" s="18"/>
      <c r="UGR276" s="18"/>
      <c r="UGS276" s="18"/>
      <c r="UGT276" s="18"/>
      <c r="UGU276" s="18"/>
      <c r="UGV276" s="18"/>
      <c r="UGW276" s="18"/>
      <c r="UGX276" s="18"/>
      <c r="UGY276" s="18"/>
      <c r="UGZ276" s="18"/>
      <c r="UHA276" s="18"/>
      <c r="UHB276" s="18"/>
      <c r="UHC276" s="18"/>
      <c r="UHD276" s="18"/>
      <c r="UHE276" s="18"/>
      <c r="UHF276" s="18"/>
      <c r="UHG276" s="18"/>
      <c r="UHH276" s="18"/>
      <c r="UHI276" s="18"/>
      <c r="UHJ276" s="18"/>
      <c r="UHK276" s="18"/>
      <c r="UHL276" s="18"/>
      <c r="UHM276" s="18"/>
      <c r="UHN276" s="18"/>
      <c r="UHO276" s="18"/>
      <c r="UHP276" s="18"/>
      <c r="UHQ276" s="18"/>
      <c r="UHR276" s="18"/>
      <c r="UHS276" s="18"/>
      <c r="UHT276" s="18"/>
      <c r="UHU276" s="18"/>
      <c r="UHV276" s="18"/>
      <c r="UHW276" s="18"/>
      <c r="UHX276" s="18"/>
      <c r="UHY276" s="18"/>
      <c r="UHZ276" s="18"/>
      <c r="UIA276" s="18"/>
      <c r="UIB276" s="18"/>
      <c r="UIC276" s="18"/>
      <c r="UID276" s="18"/>
      <c r="UIE276" s="18"/>
      <c r="UIF276" s="18"/>
      <c r="UIG276" s="18"/>
      <c r="UIH276" s="18"/>
      <c r="UII276" s="18"/>
      <c r="UIJ276" s="18"/>
      <c r="UIK276" s="18"/>
      <c r="UIL276" s="18"/>
      <c r="UIM276" s="18"/>
      <c r="UIN276" s="18"/>
      <c r="UIO276" s="18"/>
      <c r="UIP276" s="18"/>
      <c r="UIQ276" s="18"/>
      <c r="UIR276" s="18"/>
      <c r="UIS276" s="18"/>
      <c r="UIT276" s="18"/>
      <c r="UIU276" s="18"/>
      <c r="UIV276" s="18"/>
      <c r="UIW276" s="18"/>
      <c r="UIX276" s="18"/>
      <c r="UIY276" s="18"/>
      <c r="UIZ276" s="18"/>
      <c r="UJA276" s="18"/>
      <c r="UJB276" s="18"/>
      <c r="UJC276" s="18"/>
      <c r="UJD276" s="18"/>
      <c r="UJE276" s="18"/>
      <c r="UJF276" s="18"/>
      <c r="UJG276" s="18"/>
      <c r="UJH276" s="18"/>
      <c r="UJI276" s="18"/>
      <c r="UJJ276" s="18"/>
      <c r="UJK276" s="18"/>
      <c r="UJL276" s="18"/>
      <c r="UJM276" s="18"/>
      <c r="UJN276" s="18"/>
      <c r="UJO276" s="18"/>
      <c r="UJP276" s="18"/>
      <c r="UJQ276" s="18"/>
      <c r="UJR276" s="18"/>
      <c r="UJS276" s="18"/>
      <c r="UJT276" s="18"/>
      <c r="UJU276" s="18"/>
      <c r="UJV276" s="18"/>
      <c r="UJW276" s="18"/>
      <c r="UJX276" s="18"/>
      <c r="UJY276" s="18"/>
      <c r="UJZ276" s="18"/>
      <c r="UKA276" s="18"/>
      <c r="UKB276" s="18"/>
      <c r="UKC276" s="18"/>
      <c r="UKD276" s="18"/>
      <c r="UKE276" s="18"/>
      <c r="UKF276" s="18"/>
      <c r="UKG276" s="18"/>
      <c r="UKH276" s="18"/>
      <c r="UKI276" s="18"/>
      <c r="UKJ276" s="18"/>
      <c r="UKK276" s="18"/>
      <c r="UKL276" s="18"/>
      <c r="UKM276" s="18"/>
      <c r="UKN276" s="18"/>
      <c r="UKO276" s="18"/>
      <c r="UKP276" s="18"/>
      <c r="UKQ276" s="18"/>
      <c r="UKR276" s="18"/>
      <c r="UKS276" s="18"/>
      <c r="UKT276" s="18"/>
      <c r="UKU276" s="18"/>
      <c r="UKV276" s="18"/>
      <c r="UKW276" s="18"/>
      <c r="UKX276" s="18"/>
      <c r="UKY276" s="18"/>
      <c r="UKZ276" s="18"/>
      <c r="ULA276" s="18"/>
      <c r="ULB276" s="18"/>
      <c r="ULC276" s="18"/>
      <c r="ULD276" s="18"/>
      <c r="ULE276" s="18"/>
      <c r="ULF276" s="18"/>
      <c r="ULG276" s="18"/>
      <c r="ULH276" s="18"/>
      <c r="ULI276" s="18"/>
      <c r="ULJ276" s="18"/>
      <c r="ULK276" s="18"/>
      <c r="ULL276" s="18"/>
      <c r="ULM276" s="18"/>
      <c r="ULN276" s="18"/>
      <c r="ULO276" s="18"/>
      <c r="ULP276" s="18"/>
      <c r="ULQ276" s="18"/>
      <c r="ULR276" s="18"/>
      <c r="ULS276" s="18"/>
      <c r="ULT276" s="18"/>
      <c r="ULU276" s="18"/>
      <c r="ULV276" s="18"/>
      <c r="ULW276" s="18"/>
      <c r="ULX276" s="18"/>
      <c r="ULY276" s="18"/>
      <c r="ULZ276" s="18"/>
      <c r="UMA276" s="18"/>
      <c r="UMB276" s="18"/>
      <c r="UMC276" s="18"/>
      <c r="UMD276" s="18"/>
      <c r="UME276" s="18"/>
      <c r="UMF276" s="18"/>
      <c r="UMG276" s="18"/>
      <c r="UMH276" s="18"/>
      <c r="UMI276" s="18"/>
      <c r="UMJ276" s="18"/>
      <c r="UMK276" s="18"/>
      <c r="UML276" s="18"/>
      <c r="UMM276" s="18"/>
      <c r="UMN276" s="18"/>
      <c r="UMO276" s="18"/>
      <c r="UMP276" s="18"/>
      <c r="UMQ276" s="18"/>
      <c r="UMR276" s="18"/>
      <c r="UMS276" s="18"/>
      <c r="UMT276" s="18"/>
      <c r="UMU276" s="18"/>
      <c r="UMV276" s="18"/>
      <c r="UMW276" s="18"/>
      <c r="UMX276" s="18"/>
      <c r="UMY276" s="18"/>
      <c r="UMZ276" s="18"/>
      <c r="UNA276" s="18"/>
      <c r="UNB276" s="18"/>
      <c r="UNC276" s="18"/>
      <c r="UND276" s="18"/>
      <c r="UNE276" s="18"/>
      <c r="UNF276" s="18"/>
      <c r="UNG276" s="18"/>
      <c r="UNH276" s="18"/>
      <c r="UNI276" s="18"/>
      <c r="UNJ276" s="18"/>
      <c r="UNK276" s="18"/>
      <c r="UNL276" s="18"/>
      <c r="UNM276" s="18"/>
      <c r="UNN276" s="18"/>
      <c r="UNO276" s="18"/>
      <c r="UNP276" s="18"/>
      <c r="UNQ276" s="18"/>
      <c r="UNR276" s="18"/>
      <c r="UNS276" s="18"/>
      <c r="UNT276" s="18"/>
      <c r="UNU276" s="18"/>
      <c r="UNV276" s="18"/>
      <c r="UNW276" s="18"/>
      <c r="UNX276" s="18"/>
      <c r="UNY276" s="18"/>
      <c r="UNZ276" s="18"/>
      <c r="UOA276" s="18"/>
      <c r="UOB276" s="18"/>
      <c r="UOC276" s="18"/>
      <c r="UOD276" s="18"/>
      <c r="UOE276" s="18"/>
      <c r="UOF276" s="18"/>
      <c r="UOG276" s="18"/>
      <c r="UOH276" s="18"/>
      <c r="UOI276" s="18"/>
      <c r="UOJ276" s="18"/>
      <c r="UOK276" s="18"/>
      <c r="UOL276" s="18"/>
      <c r="UOM276" s="18"/>
      <c r="UON276" s="18"/>
      <c r="UOO276" s="18"/>
      <c r="UOP276" s="18"/>
      <c r="UOQ276" s="18"/>
      <c r="UOR276" s="18"/>
      <c r="UOS276" s="18"/>
      <c r="UOT276" s="18"/>
      <c r="UOU276" s="18"/>
      <c r="UOV276" s="18"/>
      <c r="UOW276" s="18"/>
      <c r="UOX276" s="18"/>
      <c r="UOY276" s="18"/>
      <c r="UOZ276" s="18"/>
      <c r="UPA276" s="18"/>
      <c r="UPB276" s="18"/>
      <c r="UPC276" s="18"/>
      <c r="UPD276" s="18"/>
      <c r="UPE276" s="18"/>
      <c r="UPF276" s="18"/>
      <c r="UPG276" s="18"/>
      <c r="UPH276" s="18"/>
      <c r="UPI276" s="18"/>
      <c r="UPJ276" s="18"/>
      <c r="UPK276" s="18"/>
      <c r="UPL276" s="18"/>
      <c r="UPM276" s="18"/>
      <c r="UPN276" s="18"/>
      <c r="UPO276" s="18"/>
      <c r="UPP276" s="18"/>
      <c r="UPQ276" s="18"/>
      <c r="UPR276" s="18"/>
      <c r="UPS276" s="18"/>
      <c r="UPT276" s="18"/>
      <c r="UPU276" s="18"/>
      <c r="UPV276" s="18"/>
      <c r="UPW276" s="18"/>
      <c r="UPX276" s="18"/>
      <c r="UPY276" s="18"/>
      <c r="UPZ276" s="18"/>
      <c r="UQA276" s="18"/>
      <c r="UQB276" s="18"/>
      <c r="UQC276" s="18"/>
      <c r="UQD276" s="18"/>
      <c r="UQE276" s="18"/>
      <c r="UQF276" s="18"/>
      <c r="UQG276" s="18"/>
      <c r="UQH276" s="18"/>
      <c r="UQI276" s="18"/>
      <c r="UQJ276" s="18"/>
      <c r="UQK276" s="18"/>
      <c r="UQL276" s="18"/>
      <c r="UQM276" s="18"/>
      <c r="UQN276" s="18"/>
      <c r="UQO276" s="18"/>
      <c r="UQP276" s="18"/>
      <c r="UQQ276" s="18"/>
      <c r="UQR276" s="18"/>
      <c r="UQS276" s="18"/>
      <c r="UQT276" s="18"/>
      <c r="UQU276" s="18"/>
      <c r="UQV276" s="18"/>
      <c r="UQW276" s="18"/>
      <c r="UQX276" s="18"/>
      <c r="UQY276" s="18"/>
      <c r="UQZ276" s="18"/>
      <c r="URA276" s="18"/>
      <c r="URB276" s="18"/>
      <c r="URC276" s="18"/>
      <c r="URD276" s="18"/>
      <c r="URE276" s="18"/>
      <c r="URF276" s="18"/>
      <c r="URG276" s="18"/>
      <c r="URH276" s="18"/>
      <c r="URI276" s="18"/>
      <c r="URJ276" s="18"/>
      <c r="URK276" s="18"/>
      <c r="URL276" s="18"/>
      <c r="URM276" s="18"/>
      <c r="URN276" s="18"/>
      <c r="URO276" s="18"/>
      <c r="URP276" s="18"/>
      <c r="URQ276" s="18"/>
      <c r="URR276" s="18"/>
      <c r="URS276" s="18"/>
      <c r="URT276" s="18"/>
      <c r="URU276" s="18"/>
      <c r="URV276" s="18"/>
      <c r="URW276" s="18"/>
      <c r="URX276" s="18"/>
      <c r="URY276" s="18"/>
      <c r="URZ276" s="18"/>
      <c r="USA276" s="18"/>
      <c r="USB276" s="18"/>
      <c r="USC276" s="18"/>
      <c r="USD276" s="18"/>
      <c r="USE276" s="18"/>
      <c r="USF276" s="18"/>
      <c r="USG276" s="18"/>
      <c r="USH276" s="18"/>
      <c r="USI276" s="18"/>
      <c r="USJ276" s="18"/>
      <c r="USK276" s="18"/>
      <c r="USL276" s="18"/>
      <c r="USM276" s="18"/>
      <c r="USN276" s="18"/>
      <c r="USO276" s="18"/>
      <c r="USP276" s="18"/>
      <c r="USQ276" s="18"/>
      <c r="USR276" s="18"/>
      <c r="USS276" s="18"/>
      <c r="UST276" s="18"/>
      <c r="USU276" s="18"/>
      <c r="USV276" s="18"/>
      <c r="USW276" s="18"/>
      <c r="USX276" s="18"/>
      <c r="USY276" s="18"/>
      <c r="USZ276" s="18"/>
      <c r="UTA276" s="18"/>
      <c r="UTB276" s="18"/>
      <c r="UTC276" s="18"/>
      <c r="UTD276" s="18"/>
      <c r="UTE276" s="18"/>
      <c r="UTF276" s="18"/>
      <c r="UTG276" s="18"/>
      <c r="UTH276" s="18"/>
      <c r="UTI276" s="18"/>
      <c r="UTJ276" s="18"/>
      <c r="UTK276" s="18"/>
      <c r="UTL276" s="18"/>
      <c r="UTM276" s="18"/>
      <c r="UTN276" s="18"/>
      <c r="UTO276" s="18"/>
      <c r="UTP276" s="18"/>
      <c r="UTQ276" s="18"/>
      <c r="UTR276" s="18"/>
      <c r="UTS276" s="18"/>
      <c r="UTT276" s="18"/>
      <c r="UTU276" s="18"/>
      <c r="UTV276" s="18"/>
      <c r="UTW276" s="18"/>
      <c r="UTX276" s="18"/>
      <c r="UTY276" s="18"/>
      <c r="UTZ276" s="18"/>
      <c r="UUA276" s="18"/>
      <c r="UUB276" s="18"/>
      <c r="UUC276" s="18"/>
      <c r="UUD276" s="18"/>
      <c r="UUE276" s="18"/>
      <c r="UUF276" s="18"/>
      <c r="UUG276" s="18"/>
      <c r="UUH276" s="18"/>
      <c r="UUI276" s="18"/>
      <c r="UUJ276" s="18"/>
      <c r="UUK276" s="18"/>
      <c r="UUL276" s="18"/>
      <c r="UUM276" s="18"/>
      <c r="UUN276" s="18"/>
      <c r="UUO276" s="18"/>
      <c r="UUP276" s="18"/>
      <c r="UUQ276" s="18"/>
      <c r="UUR276" s="18"/>
      <c r="UUS276" s="18"/>
      <c r="UUT276" s="18"/>
      <c r="UUU276" s="18"/>
      <c r="UUV276" s="18"/>
      <c r="UUW276" s="18"/>
      <c r="UUX276" s="18"/>
      <c r="UUY276" s="18"/>
      <c r="UUZ276" s="18"/>
      <c r="UVA276" s="18"/>
      <c r="UVB276" s="18"/>
      <c r="UVC276" s="18"/>
      <c r="UVD276" s="18"/>
      <c r="UVE276" s="18"/>
      <c r="UVF276" s="18"/>
      <c r="UVG276" s="18"/>
      <c r="UVH276" s="18"/>
      <c r="UVI276" s="18"/>
      <c r="UVJ276" s="18"/>
      <c r="UVK276" s="18"/>
      <c r="UVL276" s="18"/>
      <c r="UVM276" s="18"/>
      <c r="UVN276" s="18"/>
      <c r="UVO276" s="18"/>
      <c r="UVP276" s="18"/>
      <c r="UVQ276" s="18"/>
      <c r="UVR276" s="18"/>
      <c r="UVS276" s="18"/>
      <c r="UVT276" s="18"/>
      <c r="UVU276" s="18"/>
      <c r="UVV276" s="18"/>
      <c r="UVW276" s="18"/>
      <c r="UVX276" s="18"/>
      <c r="UVY276" s="18"/>
      <c r="UVZ276" s="18"/>
      <c r="UWA276" s="18"/>
      <c r="UWB276" s="18"/>
      <c r="UWC276" s="18"/>
      <c r="UWD276" s="18"/>
      <c r="UWE276" s="18"/>
      <c r="UWF276" s="18"/>
      <c r="UWG276" s="18"/>
      <c r="UWH276" s="18"/>
      <c r="UWI276" s="18"/>
      <c r="UWJ276" s="18"/>
      <c r="UWK276" s="18"/>
      <c r="UWL276" s="18"/>
      <c r="UWM276" s="18"/>
      <c r="UWN276" s="18"/>
      <c r="UWO276" s="18"/>
      <c r="UWP276" s="18"/>
      <c r="UWQ276" s="18"/>
      <c r="UWR276" s="18"/>
      <c r="UWS276" s="18"/>
      <c r="UWT276" s="18"/>
      <c r="UWU276" s="18"/>
      <c r="UWV276" s="18"/>
      <c r="UWW276" s="18"/>
      <c r="UWX276" s="18"/>
      <c r="UWY276" s="18"/>
      <c r="UWZ276" s="18"/>
      <c r="UXA276" s="18"/>
      <c r="UXB276" s="18"/>
      <c r="UXC276" s="18"/>
      <c r="UXD276" s="18"/>
      <c r="UXE276" s="18"/>
      <c r="UXF276" s="18"/>
      <c r="UXG276" s="18"/>
      <c r="UXH276" s="18"/>
      <c r="UXI276" s="18"/>
      <c r="UXJ276" s="18"/>
      <c r="UXK276" s="18"/>
      <c r="UXL276" s="18"/>
      <c r="UXM276" s="18"/>
      <c r="UXN276" s="18"/>
      <c r="UXO276" s="18"/>
      <c r="UXP276" s="18"/>
      <c r="UXQ276" s="18"/>
      <c r="UXR276" s="18"/>
      <c r="UXS276" s="18"/>
      <c r="UXT276" s="18"/>
      <c r="UXU276" s="18"/>
      <c r="UXV276" s="18"/>
      <c r="UXW276" s="18"/>
      <c r="UXX276" s="18"/>
      <c r="UXY276" s="18"/>
      <c r="UXZ276" s="18"/>
      <c r="UYA276" s="18"/>
      <c r="UYB276" s="18"/>
      <c r="UYC276" s="18"/>
      <c r="UYD276" s="18"/>
      <c r="UYE276" s="18"/>
      <c r="UYF276" s="18"/>
      <c r="UYG276" s="18"/>
      <c r="UYH276" s="18"/>
      <c r="UYI276" s="18"/>
      <c r="UYJ276" s="18"/>
      <c r="UYK276" s="18"/>
      <c r="UYL276" s="18"/>
      <c r="UYM276" s="18"/>
      <c r="UYN276" s="18"/>
      <c r="UYO276" s="18"/>
      <c r="UYP276" s="18"/>
      <c r="UYQ276" s="18"/>
      <c r="UYR276" s="18"/>
      <c r="UYS276" s="18"/>
      <c r="UYT276" s="18"/>
      <c r="UYU276" s="18"/>
      <c r="UYV276" s="18"/>
      <c r="UYW276" s="18"/>
      <c r="UYX276" s="18"/>
      <c r="UYY276" s="18"/>
      <c r="UYZ276" s="18"/>
      <c r="UZA276" s="18"/>
      <c r="UZB276" s="18"/>
      <c r="UZC276" s="18"/>
      <c r="UZD276" s="18"/>
      <c r="UZE276" s="18"/>
      <c r="UZF276" s="18"/>
      <c r="UZG276" s="18"/>
      <c r="UZH276" s="18"/>
      <c r="UZI276" s="18"/>
      <c r="UZJ276" s="18"/>
      <c r="UZK276" s="18"/>
      <c r="UZL276" s="18"/>
      <c r="UZM276" s="18"/>
      <c r="UZN276" s="18"/>
      <c r="UZO276" s="18"/>
      <c r="UZP276" s="18"/>
      <c r="UZQ276" s="18"/>
      <c r="UZR276" s="18"/>
      <c r="UZS276" s="18"/>
      <c r="UZT276" s="18"/>
      <c r="UZU276" s="18"/>
      <c r="UZV276" s="18"/>
      <c r="UZW276" s="18"/>
      <c r="UZX276" s="18"/>
      <c r="UZY276" s="18"/>
      <c r="UZZ276" s="18"/>
      <c r="VAA276" s="18"/>
      <c r="VAB276" s="18"/>
      <c r="VAC276" s="18"/>
      <c r="VAD276" s="18"/>
      <c r="VAE276" s="18"/>
      <c r="VAF276" s="18"/>
      <c r="VAG276" s="18"/>
      <c r="VAH276" s="18"/>
      <c r="VAI276" s="18"/>
      <c r="VAJ276" s="18"/>
      <c r="VAK276" s="18"/>
      <c r="VAL276" s="18"/>
      <c r="VAM276" s="18"/>
      <c r="VAN276" s="18"/>
      <c r="VAO276" s="18"/>
      <c r="VAP276" s="18"/>
      <c r="VAQ276" s="18"/>
      <c r="VAR276" s="18"/>
      <c r="VAS276" s="18"/>
      <c r="VAT276" s="18"/>
      <c r="VAU276" s="18"/>
      <c r="VAV276" s="18"/>
      <c r="VAW276" s="18"/>
      <c r="VAX276" s="18"/>
      <c r="VAY276" s="18"/>
      <c r="VAZ276" s="18"/>
      <c r="VBA276" s="18"/>
      <c r="VBB276" s="18"/>
      <c r="VBC276" s="18"/>
      <c r="VBD276" s="18"/>
      <c r="VBE276" s="18"/>
      <c r="VBF276" s="18"/>
      <c r="VBG276" s="18"/>
      <c r="VBH276" s="18"/>
      <c r="VBI276" s="18"/>
      <c r="VBJ276" s="18"/>
      <c r="VBK276" s="18"/>
      <c r="VBL276" s="18"/>
      <c r="VBM276" s="18"/>
      <c r="VBN276" s="18"/>
      <c r="VBO276" s="18"/>
      <c r="VBP276" s="18"/>
      <c r="VBQ276" s="18"/>
      <c r="VBR276" s="18"/>
      <c r="VBS276" s="18"/>
      <c r="VBT276" s="18"/>
      <c r="VBU276" s="18"/>
      <c r="VBV276" s="18"/>
      <c r="VBW276" s="18"/>
      <c r="VBX276" s="18"/>
      <c r="VBY276" s="18"/>
      <c r="VBZ276" s="18"/>
      <c r="VCA276" s="18"/>
      <c r="VCB276" s="18"/>
      <c r="VCC276" s="18"/>
      <c r="VCD276" s="18"/>
      <c r="VCE276" s="18"/>
      <c r="VCF276" s="18"/>
      <c r="VCG276" s="18"/>
      <c r="VCH276" s="18"/>
      <c r="VCI276" s="18"/>
      <c r="VCJ276" s="18"/>
      <c r="VCK276" s="18"/>
      <c r="VCL276" s="18"/>
      <c r="VCM276" s="18"/>
      <c r="VCN276" s="18"/>
      <c r="VCO276" s="18"/>
      <c r="VCP276" s="18"/>
      <c r="VCQ276" s="18"/>
      <c r="VCR276" s="18"/>
      <c r="VCS276" s="18"/>
      <c r="VCT276" s="18"/>
      <c r="VCU276" s="18"/>
      <c r="VCV276" s="18"/>
      <c r="VCW276" s="18"/>
      <c r="VCX276" s="18"/>
      <c r="VCY276" s="18"/>
      <c r="VCZ276" s="18"/>
      <c r="VDA276" s="18"/>
      <c r="VDB276" s="18"/>
      <c r="VDC276" s="18"/>
      <c r="VDD276" s="18"/>
      <c r="VDE276" s="18"/>
      <c r="VDF276" s="18"/>
      <c r="VDG276" s="18"/>
      <c r="VDH276" s="18"/>
      <c r="VDI276" s="18"/>
      <c r="VDJ276" s="18"/>
      <c r="VDK276" s="18"/>
      <c r="VDL276" s="18"/>
      <c r="VDM276" s="18"/>
      <c r="VDN276" s="18"/>
      <c r="VDO276" s="18"/>
      <c r="VDP276" s="18"/>
      <c r="VDQ276" s="18"/>
      <c r="VDR276" s="18"/>
      <c r="VDS276" s="18"/>
      <c r="VDT276" s="18"/>
      <c r="VDU276" s="18"/>
      <c r="VDV276" s="18"/>
      <c r="VDW276" s="18"/>
      <c r="VDX276" s="18"/>
      <c r="VDY276" s="18"/>
      <c r="VDZ276" s="18"/>
      <c r="VEA276" s="18"/>
      <c r="VEB276" s="18"/>
      <c r="VEC276" s="18"/>
      <c r="VED276" s="18"/>
      <c r="VEE276" s="18"/>
      <c r="VEF276" s="18"/>
      <c r="VEG276" s="18"/>
      <c r="VEH276" s="18"/>
      <c r="VEI276" s="18"/>
      <c r="VEJ276" s="18"/>
      <c r="VEK276" s="18"/>
      <c r="VEL276" s="18"/>
      <c r="VEM276" s="18"/>
      <c r="VEN276" s="18"/>
      <c r="VEO276" s="18"/>
      <c r="VEP276" s="18"/>
      <c r="VEQ276" s="18"/>
      <c r="VER276" s="18"/>
      <c r="VES276" s="18"/>
      <c r="VET276" s="18"/>
      <c r="VEU276" s="18"/>
      <c r="VEV276" s="18"/>
      <c r="VEW276" s="18"/>
      <c r="VEX276" s="18"/>
      <c r="VEY276" s="18"/>
      <c r="VEZ276" s="18"/>
      <c r="VFA276" s="18"/>
      <c r="VFB276" s="18"/>
      <c r="VFC276" s="18"/>
      <c r="VFD276" s="18"/>
      <c r="VFE276" s="18"/>
      <c r="VFF276" s="18"/>
      <c r="VFG276" s="18"/>
      <c r="VFH276" s="18"/>
      <c r="VFI276" s="18"/>
      <c r="VFJ276" s="18"/>
      <c r="VFK276" s="18"/>
      <c r="VFL276" s="18"/>
      <c r="VFM276" s="18"/>
      <c r="VFN276" s="18"/>
      <c r="VFO276" s="18"/>
      <c r="VFP276" s="18"/>
      <c r="VFQ276" s="18"/>
      <c r="VFR276" s="18"/>
      <c r="VFS276" s="18"/>
      <c r="VFT276" s="18"/>
      <c r="VFU276" s="18"/>
      <c r="VFV276" s="18"/>
      <c r="VFW276" s="18"/>
      <c r="VFX276" s="18"/>
      <c r="VFY276" s="18"/>
      <c r="VFZ276" s="18"/>
      <c r="VGA276" s="18"/>
      <c r="VGB276" s="18"/>
      <c r="VGC276" s="18"/>
      <c r="VGD276" s="18"/>
      <c r="VGE276" s="18"/>
      <c r="VGF276" s="18"/>
      <c r="VGG276" s="18"/>
      <c r="VGH276" s="18"/>
      <c r="VGI276" s="18"/>
      <c r="VGJ276" s="18"/>
      <c r="VGK276" s="18"/>
      <c r="VGL276" s="18"/>
      <c r="VGM276" s="18"/>
      <c r="VGN276" s="18"/>
      <c r="VGO276" s="18"/>
      <c r="VGP276" s="18"/>
      <c r="VGQ276" s="18"/>
      <c r="VGR276" s="18"/>
      <c r="VGS276" s="18"/>
      <c r="VGT276" s="18"/>
      <c r="VGU276" s="18"/>
      <c r="VGV276" s="18"/>
      <c r="VGW276" s="18"/>
      <c r="VGX276" s="18"/>
      <c r="VGY276" s="18"/>
      <c r="VGZ276" s="18"/>
      <c r="VHA276" s="18"/>
      <c r="VHB276" s="18"/>
      <c r="VHC276" s="18"/>
      <c r="VHD276" s="18"/>
      <c r="VHE276" s="18"/>
      <c r="VHF276" s="18"/>
      <c r="VHG276" s="18"/>
      <c r="VHH276" s="18"/>
      <c r="VHI276" s="18"/>
      <c r="VHJ276" s="18"/>
      <c r="VHK276" s="18"/>
      <c r="VHL276" s="18"/>
      <c r="VHM276" s="18"/>
      <c r="VHN276" s="18"/>
      <c r="VHO276" s="18"/>
      <c r="VHP276" s="18"/>
      <c r="VHQ276" s="18"/>
      <c r="VHR276" s="18"/>
      <c r="VHS276" s="18"/>
      <c r="VHT276" s="18"/>
      <c r="VHU276" s="18"/>
      <c r="VHV276" s="18"/>
      <c r="VHW276" s="18"/>
      <c r="VHX276" s="18"/>
      <c r="VHY276" s="18"/>
      <c r="VHZ276" s="18"/>
      <c r="VIA276" s="18"/>
      <c r="VIB276" s="18"/>
      <c r="VIC276" s="18"/>
      <c r="VID276" s="18"/>
      <c r="VIE276" s="18"/>
      <c r="VIF276" s="18"/>
      <c r="VIG276" s="18"/>
      <c r="VIH276" s="18"/>
      <c r="VII276" s="18"/>
      <c r="VIJ276" s="18"/>
      <c r="VIK276" s="18"/>
      <c r="VIL276" s="18"/>
      <c r="VIM276" s="18"/>
      <c r="VIN276" s="18"/>
      <c r="VIO276" s="18"/>
      <c r="VIP276" s="18"/>
      <c r="VIQ276" s="18"/>
      <c r="VIR276" s="18"/>
      <c r="VIS276" s="18"/>
      <c r="VIT276" s="18"/>
      <c r="VIU276" s="18"/>
      <c r="VIV276" s="18"/>
      <c r="VIW276" s="18"/>
      <c r="VIX276" s="18"/>
      <c r="VIY276" s="18"/>
      <c r="VIZ276" s="18"/>
      <c r="VJA276" s="18"/>
      <c r="VJB276" s="18"/>
      <c r="VJC276" s="18"/>
      <c r="VJD276" s="18"/>
      <c r="VJE276" s="18"/>
      <c r="VJF276" s="18"/>
      <c r="VJG276" s="18"/>
      <c r="VJH276" s="18"/>
      <c r="VJI276" s="18"/>
      <c r="VJJ276" s="18"/>
      <c r="VJK276" s="18"/>
      <c r="VJL276" s="18"/>
      <c r="VJM276" s="18"/>
      <c r="VJN276" s="18"/>
      <c r="VJO276" s="18"/>
      <c r="VJP276" s="18"/>
      <c r="VJQ276" s="18"/>
      <c r="VJR276" s="18"/>
      <c r="VJS276" s="18"/>
      <c r="VJT276" s="18"/>
      <c r="VJU276" s="18"/>
      <c r="VJV276" s="18"/>
      <c r="VJW276" s="18"/>
      <c r="VJX276" s="18"/>
      <c r="VJY276" s="18"/>
      <c r="VJZ276" s="18"/>
      <c r="VKA276" s="18"/>
      <c r="VKB276" s="18"/>
      <c r="VKC276" s="18"/>
      <c r="VKD276" s="18"/>
      <c r="VKE276" s="18"/>
      <c r="VKF276" s="18"/>
      <c r="VKG276" s="18"/>
      <c r="VKH276" s="18"/>
      <c r="VKI276" s="18"/>
      <c r="VKJ276" s="18"/>
      <c r="VKK276" s="18"/>
      <c r="VKL276" s="18"/>
      <c r="VKM276" s="18"/>
      <c r="VKN276" s="18"/>
      <c r="VKO276" s="18"/>
      <c r="VKP276" s="18"/>
      <c r="VKQ276" s="18"/>
      <c r="VKR276" s="18"/>
      <c r="VKS276" s="18"/>
      <c r="VKT276" s="18"/>
      <c r="VKU276" s="18"/>
      <c r="VKV276" s="18"/>
      <c r="VKW276" s="18"/>
      <c r="VKX276" s="18"/>
      <c r="VKY276" s="18"/>
      <c r="VKZ276" s="18"/>
      <c r="VLA276" s="18"/>
      <c r="VLB276" s="18"/>
      <c r="VLC276" s="18"/>
      <c r="VLD276" s="18"/>
      <c r="VLE276" s="18"/>
      <c r="VLF276" s="18"/>
      <c r="VLG276" s="18"/>
      <c r="VLH276" s="18"/>
      <c r="VLI276" s="18"/>
      <c r="VLJ276" s="18"/>
      <c r="VLK276" s="18"/>
      <c r="VLL276" s="18"/>
      <c r="VLM276" s="18"/>
      <c r="VLN276" s="18"/>
      <c r="VLO276" s="18"/>
      <c r="VLP276" s="18"/>
      <c r="VLQ276" s="18"/>
      <c r="VLR276" s="18"/>
      <c r="VLS276" s="18"/>
      <c r="VLT276" s="18"/>
      <c r="VLU276" s="18"/>
      <c r="VLV276" s="18"/>
      <c r="VLW276" s="18"/>
      <c r="VLX276" s="18"/>
      <c r="VLY276" s="18"/>
      <c r="VLZ276" s="18"/>
      <c r="VMA276" s="18"/>
      <c r="VMB276" s="18"/>
      <c r="VMC276" s="18"/>
      <c r="VMD276" s="18"/>
      <c r="VME276" s="18"/>
      <c r="VMF276" s="18"/>
      <c r="VMG276" s="18"/>
      <c r="VMH276" s="18"/>
      <c r="VMI276" s="18"/>
      <c r="VMJ276" s="18"/>
      <c r="VMK276" s="18"/>
      <c r="VML276" s="18"/>
      <c r="VMM276" s="18"/>
      <c r="VMN276" s="18"/>
      <c r="VMO276" s="18"/>
      <c r="VMP276" s="18"/>
      <c r="VMQ276" s="18"/>
      <c r="VMR276" s="18"/>
      <c r="VMS276" s="18"/>
      <c r="VMT276" s="18"/>
      <c r="VMU276" s="18"/>
      <c r="VMV276" s="18"/>
      <c r="VMW276" s="18"/>
      <c r="VMX276" s="18"/>
      <c r="VMY276" s="18"/>
      <c r="VMZ276" s="18"/>
      <c r="VNA276" s="18"/>
      <c r="VNB276" s="18"/>
      <c r="VNC276" s="18"/>
      <c r="VND276" s="18"/>
      <c r="VNE276" s="18"/>
      <c r="VNF276" s="18"/>
      <c r="VNG276" s="18"/>
      <c r="VNH276" s="18"/>
      <c r="VNI276" s="18"/>
      <c r="VNJ276" s="18"/>
      <c r="VNK276" s="18"/>
      <c r="VNL276" s="18"/>
      <c r="VNM276" s="18"/>
      <c r="VNN276" s="18"/>
      <c r="VNO276" s="18"/>
      <c r="VNP276" s="18"/>
      <c r="VNQ276" s="18"/>
      <c r="VNR276" s="18"/>
      <c r="VNS276" s="18"/>
      <c r="VNT276" s="18"/>
      <c r="VNU276" s="18"/>
      <c r="VNV276" s="18"/>
      <c r="VNW276" s="18"/>
      <c r="VNX276" s="18"/>
      <c r="VNY276" s="18"/>
      <c r="VNZ276" s="18"/>
      <c r="VOA276" s="18"/>
      <c r="VOB276" s="18"/>
      <c r="VOC276" s="18"/>
      <c r="VOD276" s="18"/>
      <c r="VOE276" s="18"/>
      <c r="VOF276" s="18"/>
      <c r="VOG276" s="18"/>
      <c r="VOH276" s="18"/>
      <c r="VOI276" s="18"/>
      <c r="VOJ276" s="18"/>
      <c r="VOK276" s="18"/>
      <c r="VOL276" s="18"/>
      <c r="VOM276" s="18"/>
      <c r="VON276" s="18"/>
      <c r="VOO276" s="18"/>
      <c r="VOP276" s="18"/>
      <c r="VOQ276" s="18"/>
      <c r="VOR276" s="18"/>
      <c r="VOS276" s="18"/>
      <c r="VOT276" s="18"/>
      <c r="VOU276" s="18"/>
      <c r="VOV276" s="18"/>
      <c r="VOW276" s="18"/>
      <c r="VOX276" s="18"/>
      <c r="VOY276" s="18"/>
      <c r="VOZ276" s="18"/>
      <c r="VPA276" s="18"/>
      <c r="VPB276" s="18"/>
      <c r="VPC276" s="18"/>
      <c r="VPD276" s="18"/>
      <c r="VPE276" s="18"/>
      <c r="VPF276" s="18"/>
      <c r="VPG276" s="18"/>
      <c r="VPH276" s="18"/>
      <c r="VPI276" s="18"/>
      <c r="VPJ276" s="18"/>
      <c r="VPK276" s="18"/>
      <c r="VPL276" s="18"/>
      <c r="VPM276" s="18"/>
      <c r="VPN276" s="18"/>
      <c r="VPO276" s="18"/>
      <c r="VPP276" s="18"/>
      <c r="VPQ276" s="18"/>
      <c r="VPR276" s="18"/>
      <c r="VPS276" s="18"/>
      <c r="VPT276" s="18"/>
      <c r="VPU276" s="18"/>
      <c r="VPV276" s="18"/>
      <c r="VPW276" s="18"/>
      <c r="VPX276" s="18"/>
      <c r="VPY276" s="18"/>
      <c r="VPZ276" s="18"/>
      <c r="VQA276" s="18"/>
      <c r="VQB276" s="18"/>
      <c r="VQC276" s="18"/>
      <c r="VQD276" s="18"/>
      <c r="VQE276" s="18"/>
      <c r="VQF276" s="18"/>
      <c r="VQG276" s="18"/>
      <c r="VQH276" s="18"/>
      <c r="VQI276" s="18"/>
      <c r="VQJ276" s="18"/>
      <c r="VQK276" s="18"/>
      <c r="VQL276" s="18"/>
      <c r="VQM276" s="18"/>
      <c r="VQN276" s="18"/>
      <c r="VQO276" s="18"/>
      <c r="VQP276" s="18"/>
      <c r="VQQ276" s="18"/>
      <c r="VQR276" s="18"/>
      <c r="VQS276" s="18"/>
      <c r="VQT276" s="18"/>
      <c r="VQU276" s="18"/>
      <c r="VQV276" s="18"/>
      <c r="VQW276" s="18"/>
      <c r="VQX276" s="18"/>
      <c r="VQY276" s="18"/>
      <c r="VQZ276" s="18"/>
      <c r="VRA276" s="18"/>
      <c r="VRB276" s="18"/>
      <c r="VRC276" s="18"/>
      <c r="VRD276" s="18"/>
      <c r="VRE276" s="18"/>
      <c r="VRF276" s="18"/>
      <c r="VRG276" s="18"/>
      <c r="VRH276" s="18"/>
      <c r="VRI276" s="18"/>
      <c r="VRJ276" s="18"/>
      <c r="VRK276" s="18"/>
      <c r="VRL276" s="18"/>
      <c r="VRM276" s="18"/>
      <c r="VRN276" s="18"/>
      <c r="VRO276" s="18"/>
      <c r="VRP276" s="18"/>
      <c r="VRQ276" s="18"/>
      <c r="VRR276" s="18"/>
      <c r="VRS276" s="18"/>
      <c r="VRT276" s="18"/>
      <c r="VRU276" s="18"/>
      <c r="VRV276" s="18"/>
      <c r="VRW276" s="18"/>
      <c r="VRX276" s="18"/>
      <c r="VRY276" s="18"/>
      <c r="VRZ276" s="18"/>
      <c r="VSA276" s="18"/>
      <c r="VSB276" s="18"/>
      <c r="VSC276" s="18"/>
      <c r="VSD276" s="18"/>
      <c r="VSE276" s="18"/>
      <c r="VSF276" s="18"/>
      <c r="VSG276" s="18"/>
      <c r="VSH276" s="18"/>
      <c r="VSI276" s="18"/>
      <c r="VSJ276" s="18"/>
      <c r="VSK276" s="18"/>
      <c r="VSL276" s="18"/>
      <c r="VSM276" s="18"/>
      <c r="VSN276" s="18"/>
      <c r="VSO276" s="18"/>
      <c r="VSP276" s="18"/>
      <c r="VSQ276" s="18"/>
      <c r="VSR276" s="18"/>
      <c r="VSS276" s="18"/>
      <c r="VST276" s="18"/>
      <c r="VSU276" s="18"/>
      <c r="VSV276" s="18"/>
      <c r="VSW276" s="18"/>
      <c r="VSX276" s="18"/>
      <c r="VSY276" s="18"/>
      <c r="VSZ276" s="18"/>
      <c r="VTA276" s="18"/>
      <c r="VTB276" s="18"/>
      <c r="VTC276" s="18"/>
      <c r="VTD276" s="18"/>
      <c r="VTE276" s="18"/>
      <c r="VTF276" s="18"/>
      <c r="VTG276" s="18"/>
      <c r="VTH276" s="18"/>
      <c r="VTI276" s="18"/>
      <c r="VTJ276" s="18"/>
      <c r="VTK276" s="18"/>
      <c r="VTL276" s="18"/>
      <c r="VTM276" s="18"/>
      <c r="VTN276" s="18"/>
      <c r="VTO276" s="18"/>
      <c r="VTP276" s="18"/>
      <c r="VTQ276" s="18"/>
      <c r="VTR276" s="18"/>
      <c r="VTS276" s="18"/>
      <c r="VTT276" s="18"/>
      <c r="VTU276" s="18"/>
      <c r="VTV276" s="18"/>
      <c r="VTW276" s="18"/>
      <c r="VTX276" s="18"/>
      <c r="VTY276" s="18"/>
      <c r="VTZ276" s="18"/>
      <c r="VUA276" s="18"/>
      <c r="VUB276" s="18"/>
      <c r="VUC276" s="18"/>
      <c r="VUD276" s="18"/>
      <c r="VUE276" s="18"/>
      <c r="VUF276" s="18"/>
      <c r="VUG276" s="18"/>
      <c r="VUH276" s="18"/>
      <c r="VUI276" s="18"/>
      <c r="VUJ276" s="18"/>
      <c r="VUK276" s="18"/>
      <c r="VUL276" s="18"/>
      <c r="VUM276" s="18"/>
      <c r="VUN276" s="18"/>
      <c r="VUO276" s="18"/>
      <c r="VUP276" s="18"/>
      <c r="VUQ276" s="18"/>
      <c r="VUR276" s="18"/>
      <c r="VUS276" s="18"/>
      <c r="VUT276" s="18"/>
      <c r="VUU276" s="18"/>
      <c r="VUV276" s="18"/>
      <c r="VUW276" s="18"/>
      <c r="VUX276" s="18"/>
      <c r="VUY276" s="18"/>
      <c r="VUZ276" s="18"/>
      <c r="VVA276" s="18"/>
      <c r="VVB276" s="18"/>
      <c r="VVC276" s="18"/>
      <c r="VVD276" s="18"/>
      <c r="VVE276" s="18"/>
      <c r="VVF276" s="18"/>
      <c r="VVG276" s="18"/>
      <c r="VVH276" s="18"/>
      <c r="VVI276" s="18"/>
      <c r="VVJ276" s="18"/>
      <c r="VVK276" s="18"/>
      <c r="VVL276" s="18"/>
      <c r="VVM276" s="18"/>
      <c r="VVN276" s="18"/>
      <c r="VVO276" s="18"/>
      <c r="VVP276" s="18"/>
      <c r="VVQ276" s="18"/>
      <c r="VVR276" s="18"/>
      <c r="VVS276" s="18"/>
      <c r="VVT276" s="18"/>
      <c r="VVU276" s="18"/>
      <c r="VVV276" s="18"/>
      <c r="VVW276" s="18"/>
      <c r="VVX276" s="18"/>
      <c r="VVY276" s="18"/>
      <c r="VVZ276" s="18"/>
      <c r="VWA276" s="18"/>
      <c r="VWB276" s="18"/>
      <c r="VWC276" s="18"/>
      <c r="VWD276" s="18"/>
      <c r="VWE276" s="18"/>
      <c r="VWF276" s="18"/>
      <c r="VWG276" s="18"/>
      <c r="VWH276" s="18"/>
      <c r="VWI276" s="18"/>
      <c r="VWJ276" s="18"/>
      <c r="VWK276" s="18"/>
      <c r="VWL276" s="18"/>
      <c r="VWM276" s="18"/>
      <c r="VWN276" s="18"/>
      <c r="VWO276" s="18"/>
      <c r="VWP276" s="18"/>
      <c r="VWQ276" s="18"/>
      <c r="VWR276" s="18"/>
      <c r="VWS276" s="18"/>
      <c r="VWT276" s="18"/>
      <c r="VWU276" s="18"/>
      <c r="VWV276" s="18"/>
      <c r="VWW276" s="18"/>
      <c r="VWX276" s="18"/>
      <c r="VWY276" s="18"/>
      <c r="VWZ276" s="18"/>
      <c r="VXA276" s="18"/>
      <c r="VXB276" s="18"/>
      <c r="VXC276" s="18"/>
      <c r="VXD276" s="18"/>
      <c r="VXE276" s="18"/>
      <c r="VXF276" s="18"/>
      <c r="VXG276" s="18"/>
      <c r="VXH276" s="18"/>
      <c r="VXI276" s="18"/>
      <c r="VXJ276" s="18"/>
      <c r="VXK276" s="18"/>
      <c r="VXL276" s="18"/>
      <c r="VXM276" s="18"/>
      <c r="VXN276" s="18"/>
      <c r="VXO276" s="18"/>
      <c r="VXP276" s="18"/>
      <c r="VXQ276" s="18"/>
      <c r="VXR276" s="18"/>
      <c r="VXS276" s="18"/>
      <c r="VXT276" s="18"/>
      <c r="VXU276" s="18"/>
      <c r="VXV276" s="18"/>
      <c r="VXW276" s="18"/>
      <c r="VXX276" s="18"/>
      <c r="VXY276" s="18"/>
      <c r="VXZ276" s="18"/>
      <c r="VYA276" s="18"/>
      <c r="VYB276" s="18"/>
      <c r="VYC276" s="18"/>
      <c r="VYD276" s="18"/>
      <c r="VYE276" s="18"/>
      <c r="VYF276" s="18"/>
      <c r="VYG276" s="18"/>
      <c r="VYH276" s="18"/>
      <c r="VYI276" s="18"/>
      <c r="VYJ276" s="18"/>
      <c r="VYK276" s="18"/>
      <c r="VYL276" s="18"/>
      <c r="VYM276" s="18"/>
      <c r="VYN276" s="18"/>
      <c r="VYO276" s="18"/>
      <c r="VYP276" s="18"/>
      <c r="VYQ276" s="18"/>
      <c r="VYR276" s="18"/>
      <c r="VYS276" s="18"/>
      <c r="VYT276" s="18"/>
      <c r="VYU276" s="18"/>
      <c r="VYV276" s="18"/>
      <c r="VYW276" s="18"/>
      <c r="VYX276" s="18"/>
      <c r="VYY276" s="18"/>
      <c r="VYZ276" s="18"/>
      <c r="VZA276" s="18"/>
      <c r="VZB276" s="18"/>
      <c r="VZC276" s="18"/>
      <c r="VZD276" s="18"/>
      <c r="VZE276" s="18"/>
      <c r="VZF276" s="18"/>
      <c r="VZG276" s="18"/>
      <c r="VZH276" s="18"/>
      <c r="VZI276" s="18"/>
      <c r="VZJ276" s="18"/>
      <c r="VZK276" s="18"/>
      <c r="VZL276" s="18"/>
      <c r="VZM276" s="18"/>
      <c r="VZN276" s="18"/>
      <c r="VZO276" s="18"/>
      <c r="VZP276" s="18"/>
      <c r="VZQ276" s="18"/>
      <c r="VZR276" s="18"/>
      <c r="VZS276" s="18"/>
      <c r="VZT276" s="18"/>
      <c r="VZU276" s="18"/>
      <c r="VZV276" s="18"/>
      <c r="VZW276" s="18"/>
      <c r="VZX276" s="18"/>
      <c r="VZY276" s="18"/>
      <c r="VZZ276" s="18"/>
      <c r="WAA276" s="18"/>
      <c r="WAB276" s="18"/>
      <c r="WAC276" s="18"/>
      <c r="WAD276" s="18"/>
      <c r="WAE276" s="18"/>
      <c r="WAF276" s="18"/>
      <c r="WAG276" s="18"/>
      <c r="WAH276" s="18"/>
      <c r="WAI276" s="18"/>
      <c r="WAJ276" s="18"/>
      <c r="WAK276" s="18"/>
      <c r="WAL276" s="18"/>
      <c r="WAM276" s="18"/>
      <c r="WAN276" s="18"/>
      <c r="WAO276" s="18"/>
      <c r="WAP276" s="18"/>
      <c r="WAQ276" s="18"/>
      <c r="WAR276" s="18"/>
      <c r="WAS276" s="18"/>
      <c r="WAT276" s="18"/>
      <c r="WAU276" s="18"/>
      <c r="WAV276" s="18"/>
      <c r="WAW276" s="18"/>
      <c r="WAX276" s="18"/>
      <c r="WAY276" s="18"/>
      <c r="WAZ276" s="18"/>
      <c r="WBA276" s="18"/>
      <c r="WBB276" s="18"/>
      <c r="WBC276" s="18"/>
      <c r="WBD276" s="18"/>
      <c r="WBE276" s="18"/>
      <c r="WBF276" s="18"/>
      <c r="WBG276" s="18"/>
      <c r="WBH276" s="18"/>
      <c r="WBI276" s="18"/>
      <c r="WBJ276" s="18"/>
      <c r="WBK276" s="18"/>
      <c r="WBL276" s="18"/>
      <c r="WBM276" s="18"/>
      <c r="WBN276" s="18"/>
      <c r="WBO276" s="18"/>
      <c r="WBP276" s="18"/>
      <c r="WBQ276" s="18"/>
      <c r="WBR276" s="18"/>
      <c r="WBS276" s="18"/>
      <c r="WBT276" s="18"/>
      <c r="WBU276" s="18"/>
      <c r="WBV276" s="18"/>
      <c r="WBW276" s="18"/>
      <c r="WBX276" s="18"/>
      <c r="WBY276" s="18"/>
      <c r="WBZ276" s="18"/>
      <c r="WCA276" s="18"/>
      <c r="WCB276" s="18"/>
      <c r="WCC276" s="18"/>
      <c r="WCD276" s="18"/>
      <c r="WCE276" s="18"/>
      <c r="WCF276" s="18"/>
      <c r="WCG276" s="18"/>
      <c r="WCH276" s="18"/>
      <c r="WCI276" s="18"/>
      <c r="WCJ276" s="18"/>
      <c r="WCK276" s="18"/>
      <c r="WCL276" s="18"/>
      <c r="WCM276" s="18"/>
      <c r="WCN276" s="18"/>
      <c r="WCO276" s="18"/>
      <c r="WCP276" s="18"/>
      <c r="WCQ276" s="18"/>
      <c r="WCR276" s="18"/>
      <c r="WCS276" s="18"/>
      <c r="WCT276" s="18"/>
      <c r="WCU276" s="18"/>
      <c r="WCV276" s="18"/>
      <c r="WCW276" s="18"/>
      <c r="WCX276" s="18"/>
      <c r="WCY276" s="18"/>
      <c r="WCZ276" s="18"/>
      <c r="WDA276" s="18"/>
      <c r="WDB276" s="18"/>
      <c r="WDC276" s="18"/>
      <c r="WDD276" s="18"/>
      <c r="WDE276" s="18"/>
      <c r="WDF276" s="18"/>
      <c r="WDG276" s="18"/>
      <c r="WDH276" s="18"/>
      <c r="WDI276" s="18"/>
      <c r="WDJ276" s="18"/>
      <c r="WDK276" s="18"/>
      <c r="WDL276" s="18"/>
      <c r="WDM276" s="18"/>
      <c r="WDN276" s="18"/>
      <c r="WDO276" s="18"/>
      <c r="WDP276" s="18"/>
      <c r="WDQ276" s="18"/>
      <c r="WDR276" s="18"/>
      <c r="WDS276" s="18"/>
      <c r="WDT276" s="18"/>
      <c r="WDU276" s="18"/>
      <c r="WDV276" s="18"/>
      <c r="WDW276" s="18"/>
      <c r="WDX276" s="18"/>
      <c r="WDY276" s="18"/>
      <c r="WDZ276" s="18"/>
      <c r="WEA276" s="18"/>
      <c r="WEB276" s="18"/>
      <c r="WEC276" s="18"/>
      <c r="WED276" s="18"/>
      <c r="WEE276" s="18"/>
      <c r="WEF276" s="18"/>
      <c r="WEG276" s="18"/>
      <c r="WEH276" s="18"/>
      <c r="WEI276" s="18"/>
      <c r="WEJ276" s="18"/>
      <c r="WEK276" s="18"/>
      <c r="WEL276" s="18"/>
      <c r="WEM276" s="18"/>
      <c r="WEN276" s="18"/>
      <c r="WEO276" s="18"/>
      <c r="WEP276" s="18"/>
      <c r="WEQ276" s="18"/>
      <c r="WER276" s="18"/>
      <c r="WES276" s="18"/>
      <c r="WET276" s="18"/>
      <c r="WEU276" s="18"/>
      <c r="WEV276" s="18"/>
      <c r="WEW276" s="18"/>
      <c r="WEX276" s="18"/>
      <c r="WEY276" s="18"/>
      <c r="WEZ276" s="18"/>
      <c r="WFA276" s="18"/>
      <c r="WFB276" s="18"/>
      <c r="WFC276" s="18"/>
      <c r="WFD276" s="18"/>
      <c r="WFE276" s="18"/>
      <c r="WFF276" s="18"/>
      <c r="WFG276" s="18"/>
      <c r="WFH276" s="18"/>
      <c r="WFI276" s="18"/>
      <c r="WFJ276" s="18"/>
      <c r="WFK276" s="18"/>
      <c r="WFL276" s="18"/>
      <c r="WFM276" s="18"/>
      <c r="WFN276" s="18"/>
      <c r="WFO276" s="18"/>
      <c r="WFP276" s="18"/>
      <c r="WFQ276" s="18"/>
      <c r="WFR276" s="18"/>
      <c r="WFS276" s="18"/>
      <c r="WFT276" s="18"/>
      <c r="WFU276" s="18"/>
      <c r="WFV276" s="18"/>
      <c r="WFW276" s="18"/>
      <c r="WFX276" s="18"/>
      <c r="WFY276" s="18"/>
      <c r="WFZ276" s="18"/>
      <c r="WGA276" s="18"/>
      <c r="WGB276" s="18"/>
      <c r="WGC276" s="18"/>
      <c r="WGD276" s="18"/>
      <c r="WGE276" s="18"/>
      <c r="WGF276" s="18"/>
      <c r="WGG276" s="18"/>
      <c r="WGH276" s="18"/>
      <c r="WGI276" s="18"/>
      <c r="WGJ276" s="18"/>
      <c r="WGK276" s="18"/>
      <c r="WGL276" s="18"/>
      <c r="WGM276" s="18"/>
      <c r="WGN276" s="18"/>
      <c r="WGO276" s="18"/>
      <c r="WGP276" s="18"/>
      <c r="WGQ276" s="18"/>
      <c r="WGR276" s="18"/>
      <c r="WGS276" s="18"/>
      <c r="WGT276" s="18"/>
      <c r="WGU276" s="18"/>
      <c r="WGV276" s="18"/>
      <c r="WGW276" s="18"/>
      <c r="WGX276" s="18"/>
      <c r="WGY276" s="18"/>
      <c r="WGZ276" s="18"/>
      <c r="WHA276" s="18"/>
      <c r="WHB276" s="18"/>
      <c r="WHC276" s="18"/>
      <c r="WHD276" s="18"/>
      <c r="WHE276" s="18"/>
      <c r="WHF276" s="18"/>
      <c r="WHG276" s="18"/>
      <c r="WHH276" s="18"/>
      <c r="WHI276" s="18"/>
      <c r="WHJ276" s="18"/>
      <c r="WHK276" s="18"/>
      <c r="WHL276" s="18"/>
      <c r="WHM276" s="18"/>
      <c r="WHN276" s="18"/>
      <c r="WHO276" s="18"/>
      <c r="WHP276" s="18"/>
      <c r="WHQ276" s="18"/>
      <c r="WHR276" s="18"/>
      <c r="WHS276" s="18"/>
      <c r="WHT276" s="18"/>
      <c r="WHU276" s="18"/>
      <c r="WHV276" s="18"/>
      <c r="WHW276" s="18"/>
      <c r="WHX276" s="18"/>
      <c r="WHY276" s="18"/>
      <c r="WHZ276" s="18"/>
      <c r="WIA276" s="18"/>
      <c r="WIB276" s="18"/>
      <c r="WIC276" s="18"/>
      <c r="WID276" s="18"/>
      <c r="WIE276" s="18"/>
      <c r="WIF276" s="18"/>
      <c r="WIG276" s="18"/>
      <c r="WIH276" s="18"/>
      <c r="WII276" s="18"/>
      <c r="WIJ276" s="18"/>
      <c r="WIK276" s="18"/>
      <c r="WIL276" s="18"/>
      <c r="WIM276" s="18"/>
      <c r="WIN276" s="18"/>
      <c r="WIO276" s="18"/>
      <c r="WIP276" s="18"/>
      <c r="WIQ276" s="18"/>
      <c r="WIR276" s="18"/>
      <c r="WIS276" s="18"/>
      <c r="WIT276" s="18"/>
      <c r="WIU276" s="18"/>
      <c r="WIV276" s="18"/>
      <c r="WIW276" s="18"/>
      <c r="WIX276" s="18"/>
      <c r="WIY276" s="18"/>
      <c r="WIZ276" s="18"/>
      <c r="WJA276" s="18"/>
      <c r="WJB276" s="18"/>
      <c r="WJC276" s="18"/>
      <c r="WJD276" s="18"/>
      <c r="WJE276" s="18"/>
      <c r="WJF276" s="18"/>
      <c r="WJG276" s="18"/>
      <c r="WJH276" s="18"/>
      <c r="WJI276" s="18"/>
      <c r="WJJ276" s="18"/>
      <c r="WJK276" s="18"/>
      <c r="WJL276" s="18"/>
      <c r="WJM276" s="18"/>
      <c r="WJN276" s="18"/>
      <c r="WJO276" s="18"/>
      <c r="WJP276" s="18"/>
      <c r="WJQ276" s="18"/>
      <c r="WJR276" s="18"/>
      <c r="WJS276" s="18"/>
      <c r="WJT276" s="18"/>
      <c r="WJU276" s="18"/>
      <c r="WJV276" s="18"/>
      <c r="WJW276" s="18"/>
      <c r="WJX276" s="18"/>
      <c r="WJY276" s="18"/>
      <c r="WJZ276" s="18"/>
      <c r="WKA276" s="18"/>
      <c r="WKB276" s="18"/>
      <c r="WKC276" s="18"/>
      <c r="WKD276" s="18"/>
      <c r="WKE276" s="18"/>
      <c r="WKF276" s="18"/>
      <c r="WKG276" s="18"/>
      <c r="WKH276" s="18"/>
      <c r="WKI276" s="18"/>
      <c r="WKJ276" s="18"/>
      <c r="WKK276" s="18"/>
      <c r="WKL276" s="18"/>
      <c r="WKM276" s="18"/>
      <c r="WKN276" s="18"/>
      <c r="WKO276" s="18"/>
      <c r="WKP276" s="18"/>
      <c r="WKQ276" s="18"/>
      <c r="WKR276" s="18"/>
      <c r="WKS276" s="18"/>
      <c r="WKT276" s="18"/>
      <c r="WKU276" s="18"/>
      <c r="WKV276" s="18"/>
      <c r="WKW276" s="18"/>
      <c r="WKX276" s="18"/>
      <c r="WKY276" s="18"/>
      <c r="WKZ276" s="18"/>
      <c r="WLA276" s="18"/>
      <c r="WLB276" s="18"/>
      <c r="WLC276" s="18"/>
      <c r="WLD276" s="18"/>
      <c r="WLE276" s="18"/>
      <c r="WLF276" s="18"/>
      <c r="WLG276" s="18"/>
      <c r="WLH276" s="18"/>
      <c r="WLI276" s="18"/>
      <c r="WLJ276" s="18"/>
      <c r="WLK276" s="18"/>
      <c r="WLL276" s="18"/>
      <c r="WLM276" s="18"/>
      <c r="WLN276" s="18"/>
      <c r="WLO276" s="18"/>
      <c r="WLP276" s="18"/>
      <c r="WLQ276" s="18"/>
      <c r="WLR276" s="18"/>
      <c r="WLS276" s="18"/>
      <c r="WLT276" s="18"/>
      <c r="WLU276" s="18"/>
      <c r="WLV276" s="18"/>
      <c r="WLW276" s="18"/>
      <c r="WLX276" s="18"/>
      <c r="WLY276" s="18"/>
      <c r="WLZ276" s="18"/>
      <c r="WMA276" s="18"/>
      <c r="WMB276" s="18"/>
      <c r="WMC276" s="18"/>
      <c r="WMD276" s="18"/>
      <c r="WME276" s="18"/>
      <c r="WMF276" s="18"/>
      <c r="WMG276" s="18"/>
      <c r="WMH276" s="18"/>
      <c r="WMI276" s="18"/>
      <c r="WMJ276" s="18"/>
      <c r="WMK276" s="18"/>
      <c r="WML276" s="18"/>
      <c r="WMM276" s="18"/>
      <c r="WMN276" s="18"/>
      <c r="WMO276" s="18"/>
      <c r="WMP276" s="18"/>
      <c r="WMQ276" s="18"/>
      <c r="WMR276" s="18"/>
      <c r="WMS276" s="18"/>
      <c r="WMT276" s="18"/>
      <c r="WMU276" s="18"/>
      <c r="WMV276" s="18"/>
      <c r="WMW276" s="18"/>
      <c r="WMX276" s="18"/>
      <c r="WMY276" s="18"/>
      <c r="WMZ276" s="18"/>
      <c r="WNA276" s="18"/>
      <c r="WNB276" s="18"/>
      <c r="WNC276" s="18"/>
      <c r="WND276" s="18"/>
      <c r="WNE276" s="18"/>
      <c r="WNF276" s="18"/>
      <c r="WNG276" s="18"/>
      <c r="WNH276" s="18"/>
      <c r="WNI276" s="18"/>
      <c r="WNJ276" s="18"/>
      <c r="WNK276" s="18"/>
      <c r="WNL276" s="18"/>
      <c r="WNM276" s="18"/>
      <c r="WNN276" s="18"/>
      <c r="WNO276" s="18"/>
      <c r="WNP276" s="18"/>
      <c r="WNQ276" s="18"/>
      <c r="WNR276" s="18"/>
      <c r="WNS276" s="18"/>
      <c r="WNT276" s="18"/>
      <c r="WNU276" s="18"/>
      <c r="WNV276" s="18"/>
      <c r="WNW276" s="18"/>
      <c r="WNX276" s="18"/>
      <c r="WNY276" s="18"/>
      <c r="WNZ276" s="18"/>
      <c r="WOA276" s="18"/>
      <c r="WOB276" s="18"/>
      <c r="WOC276" s="18"/>
      <c r="WOD276" s="18"/>
      <c r="WOE276" s="18"/>
      <c r="WOF276" s="18"/>
      <c r="WOG276" s="18"/>
      <c r="WOH276" s="18"/>
      <c r="WOI276" s="18"/>
      <c r="WOJ276" s="18"/>
      <c r="WOK276" s="18"/>
      <c r="WOL276" s="18"/>
      <c r="WOM276" s="18"/>
      <c r="WON276" s="18"/>
      <c r="WOO276" s="18"/>
      <c r="WOP276" s="18"/>
      <c r="WOQ276" s="18"/>
      <c r="WOR276" s="18"/>
      <c r="WOS276" s="18"/>
      <c r="WOT276" s="18"/>
      <c r="WOU276" s="18"/>
      <c r="WOV276" s="18"/>
      <c r="WOW276" s="18"/>
      <c r="WOX276" s="18"/>
      <c r="WOY276" s="18"/>
      <c r="WOZ276" s="18"/>
      <c r="WPA276" s="18"/>
      <c r="WPB276" s="18"/>
      <c r="WPC276" s="18"/>
      <c r="WPD276" s="18"/>
      <c r="WPE276" s="18"/>
      <c r="WPF276" s="18"/>
      <c r="WPG276" s="18"/>
      <c r="WPH276" s="18"/>
      <c r="WPI276" s="18"/>
      <c r="WPJ276" s="18"/>
      <c r="WPK276" s="18"/>
      <c r="WPL276" s="18"/>
      <c r="WPM276" s="18"/>
      <c r="WPN276" s="18"/>
      <c r="WPO276" s="18"/>
      <c r="WPP276" s="18"/>
      <c r="WPQ276" s="18"/>
      <c r="WPR276" s="18"/>
      <c r="WPS276" s="18"/>
      <c r="WPT276" s="18"/>
      <c r="WPU276" s="18"/>
      <c r="WPV276" s="18"/>
      <c r="WPW276" s="18"/>
      <c r="WPX276" s="18"/>
      <c r="WPY276" s="18"/>
      <c r="WPZ276" s="18"/>
      <c r="WQA276" s="18"/>
      <c r="WQB276" s="18"/>
      <c r="WQC276" s="18"/>
      <c r="WQD276" s="18"/>
      <c r="WQE276" s="18"/>
      <c r="WQF276" s="18"/>
      <c r="WQG276" s="18"/>
      <c r="WQH276" s="18"/>
      <c r="WQI276" s="18"/>
      <c r="WQJ276" s="18"/>
      <c r="WQK276" s="18"/>
      <c r="WQL276" s="18"/>
      <c r="WQM276" s="18"/>
      <c r="WQN276" s="18"/>
      <c r="WQO276" s="18"/>
      <c r="WQP276" s="18"/>
      <c r="WQQ276" s="18"/>
      <c r="WQR276" s="18"/>
      <c r="WQS276" s="18"/>
      <c r="WQT276" s="18"/>
      <c r="WQU276" s="18"/>
      <c r="WQV276" s="18"/>
      <c r="WQW276" s="18"/>
      <c r="WQX276" s="18"/>
      <c r="WQY276" s="18"/>
      <c r="WQZ276" s="18"/>
      <c r="WRA276" s="18"/>
      <c r="WRB276" s="18"/>
      <c r="WRC276" s="18"/>
      <c r="WRD276" s="18"/>
      <c r="WRE276" s="18"/>
      <c r="WRF276" s="18"/>
      <c r="WRG276" s="18"/>
      <c r="WRH276" s="18"/>
      <c r="WRI276" s="18"/>
      <c r="WRJ276" s="18"/>
      <c r="WRK276" s="18"/>
      <c r="WRL276" s="18"/>
      <c r="WRM276" s="18"/>
      <c r="WRN276" s="18"/>
      <c r="WRO276" s="18"/>
      <c r="WRP276" s="18"/>
      <c r="WRQ276" s="18"/>
      <c r="WRR276" s="18"/>
      <c r="WRS276" s="18"/>
      <c r="WRT276" s="18"/>
      <c r="WRU276" s="18"/>
      <c r="WRV276" s="18"/>
      <c r="WRW276" s="18"/>
      <c r="WRX276" s="18"/>
      <c r="WRY276" s="18"/>
      <c r="WRZ276" s="18"/>
      <c r="WSA276" s="18"/>
      <c r="WSB276" s="18"/>
      <c r="WSC276" s="18"/>
      <c r="WSD276" s="18"/>
      <c r="WSE276" s="18"/>
      <c r="WSF276" s="18"/>
      <c r="WSG276" s="18"/>
      <c r="WSH276" s="18"/>
      <c r="WSI276" s="18"/>
      <c r="WSJ276" s="18"/>
      <c r="WSK276" s="18"/>
      <c r="WSL276" s="18"/>
      <c r="WSM276" s="18"/>
      <c r="WSN276" s="18"/>
      <c r="WSO276" s="18"/>
      <c r="WSP276" s="18"/>
      <c r="WSQ276" s="18"/>
      <c r="WSR276" s="18"/>
      <c r="WSS276" s="18"/>
      <c r="WST276" s="18"/>
      <c r="WSU276" s="18"/>
      <c r="WSV276" s="18"/>
      <c r="WSW276" s="18"/>
      <c r="WSX276" s="18"/>
      <c r="WSY276" s="18"/>
      <c r="WSZ276" s="18"/>
      <c r="WTA276" s="18"/>
      <c r="WTB276" s="18"/>
      <c r="WTC276" s="18"/>
      <c r="WTD276" s="18"/>
      <c r="WTE276" s="18"/>
      <c r="WTF276" s="18"/>
      <c r="WTG276" s="18"/>
      <c r="WTH276" s="18"/>
      <c r="WTI276" s="18"/>
      <c r="WTJ276" s="18"/>
      <c r="WTK276" s="18"/>
      <c r="WTL276" s="18"/>
      <c r="WTM276" s="18"/>
      <c r="WTN276" s="18"/>
      <c r="WTO276" s="18"/>
      <c r="WTP276" s="18"/>
      <c r="WTQ276" s="18"/>
      <c r="WTR276" s="18"/>
      <c r="WTS276" s="18"/>
      <c r="WTT276" s="18"/>
      <c r="WTU276" s="18"/>
      <c r="WTV276" s="18"/>
      <c r="WTW276" s="18"/>
      <c r="WTX276" s="18"/>
      <c r="WTY276" s="18"/>
      <c r="WTZ276" s="18"/>
      <c r="WUA276" s="18"/>
      <c r="WUB276" s="18"/>
      <c r="WUC276" s="18"/>
      <c r="WUD276" s="18"/>
      <c r="WUE276" s="18"/>
      <c r="WUF276" s="18"/>
      <c r="WUG276" s="18"/>
      <c r="WUH276" s="18"/>
      <c r="WUI276" s="18"/>
      <c r="WUJ276" s="18"/>
      <c r="WUK276" s="18"/>
      <c r="WUL276" s="18"/>
      <c r="WUM276" s="18"/>
      <c r="WUN276" s="18"/>
      <c r="WUO276" s="18"/>
      <c r="WUP276" s="18"/>
      <c r="WUQ276" s="18"/>
      <c r="WUR276" s="18"/>
      <c r="WUS276" s="18"/>
      <c r="WUT276" s="18"/>
      <c r="WUU276" s="18"/>
      <c r="WUV276" s="18"/>
      <c r="WUW276" s="18"/>
      <c r="WUX276" s="18"/>
      <c r="WUY276" s="18"/>
      <c r="WUZ276" s="18"/>
      <c r="WVA276" s="18"/>
      <c r="WVB276" s="18"/>
      <c r="WVC276" s="18"/>
      <c r="WVD276" s="18"/>
      <c r="WVE276" s="18"/>
      <c r="WVF276" s="18"/>
      <c r="WVG276" s="18"/>
      <c r="WVH276" s="18"/>
      <c r="WVI276" s="18"/>
      <c r="WVJ276" s="18"/>
      <c r="WVK276" s="18"/>
      <c r="WVL276" s="18"/>
      <c r="WVM276" s="18"/>
      <c r="WVN276" s="18"/>
      <c r="WVO276" s="18"/>
      <c r="WVP276" s="18"/>
      <c r="WVQ276" s="18"/>
      <c r="WVR276" s="18"/>
      <c r="WVS276" s="18"/>
      <c r="WVT276" s="18"/>
      <c r="WVU276" s="18"/>
      <c r="WVV276" s="18"/>
      <c r="WVW276" s="18"/>
      <c r="WVX276" s="18"/>
      <c r="WVY276" s="18"/>
      <c r="WVZ276" s="18"/>
      <c r="WWA276" s="18"/>
      <c r="WWB276" s="18"/>
      <c r="WWC276" s="18"/>
      <c r="WWD276" s="18"/>
      <c r="WWE276" s="18"/>
      <c r="WWF276" s="18"/>
      <c r="WWG276" s="18"/>
      <c r="WWH276" s="18"/>
      <c r="WWI276" s="18"/>
      <c r="WWJ276" s="18"/>
      <c r="WWK276" s="18"/>
      <c r="WWL276" s="18"/>
      <c r="WWM276" s="18"/>
      <c r="WWN276" s="18"/>
      <c r="WWO276" s="18"/>
      <c r="WWP276" s="18"/>
      <c r="WWQ276" s="18"/>
      <c r="WWR276" s="18"/>
      <c r="WWS276" s="18"/>
      <c r="WWT276" s="18"/>
      <c r="WWU276" s="18"/>
      <c r="WWV276" s="18"/>
      <c r="WWW276" s="18"/>
      <c r="WWX276" s="18"/>
      <c r="WWY276" s="18"/>
      <c r="WWZ276" s="18"/>
      <c r="WXA276" s="18"/>
      <c r="WXB276" s="18"/>
      <c r="WXC276" s="18"/>
      <c r="WXD276" s="18"/>
      <c r="WXE276" s="18"/>
      <c r="WXF276" s="18"/>
      <c r="WXG276" s="18"/>
      <c r="WXH276" s="18"/>
      <c r="WXI276" s="18"/>
      <c r="WXJ276" s="18"/>
      <c r="WXK276" s="18"/>
      <c r="WXL276" s="18"/>
      <c r="WXM276" s="18"/>
      <c r="WXN276" s="18"/>
      <c r="WXO276" s="18"/>
      <c r="WXP276" s="18"/>
      <c r="WXQ276" s="18"/>
      <c r="WXR276" s="18"/>
      <c r="WXS276" s="18"/>
      <c r="WXT276" s="18"/>
      <c r="WXU276" s="18"/>
      <c r="WXV276" s="18"/>
      <c r="WXW276" s="18"/>
      <c r="WXX276" s="18"/>
      <c r="WXY276" s="18"/>
      <c r="WXZ276" s="18"/>
      <c r="WYA276" s="18"/>
      <c r="WYB276" s="18"/>
      <c r="WYC276" s="18"/>
      <c r="WYD276" s="18"/>
      <c r="WYE276" s="18"/>
      <c r="WYF276" s="18"/>
      <c r="WYG276" s="18"/>
      <c r="WYH276" s="18"/>
      <c r="WYI276" s="18"/>
      <c r="WYJ276" s="18"/>
      <c r="WYK276" s="18"/>
      <c r="WYL276" s="18"/>
      <c r="WYM276" s="18"/>
      <c r="WYN276" s="18"/>
      <c r="WYO276" s="18"/>
      <c r="WYP276" s="18"/>
      <c r="WYQ276" s="18"/>
      <c r="WYR276" s="18"/>
      <c r="WYS276" s="18"/>
      <c r="WYT276" s="18"/>
      <c r="WYU276" s="18"/>
      <c r="WYV276" s="18"/>
      <c r="WYW276" s="18"/>
      <c r="WYX276" s="18"/>
      <c r="WYY276" s="18"/>
      <c r="WYZ276" s="18"/>
      <c r="WZA276" s="18"/>
      <c r="WZB276" s="18"/>
      <c r="WZC276" s="18"/>
      <c r="WZD276" s="18"/>
      <c r="WZE276" s="18"/>
      <c r="WZF276" s="18"/>
      <c r="WZG276" s="18"/>
      <c r="WZH276" s="18"/>
      <c r="WZI276" s="18"/>
      <c r="WZJ276" s="18"/>
      <c r="WZK276" s="18"/>
      <c r="WZL276" s="18"/>
      <c r="WZM276" s="18"/>
      <c r="WZN276" s="18"/>
      <c r="WZO276" s="18"/>
      <c r="WZP276" s="18"/>
      <c r="WZQ276" s="18"/>
      <c r="WZR276" s="18"/>
      <c r="WZS276" s="18"/>
      <c r="WZT276" s="18"/>
      <c r="WZU276" s="18"/>
      <c r="WZV276" s="18"/>
      <c r="WZW276" s="18"/>
      <c r="WZX276" s="18"/>
      <c r="WZY276" s="18"/>
      <c r="WZZ276" s="18"/>
      <c r="XAA276" s="18"/>
      <c r="XAB276" s="18"/>
      <c r="XAC276" s="18"/>
      <c r="XAD276" s="18"/>
      <c r="XAE276" s="18"/>
      <c r="XAF276" s="18"/>
      <c r="XAG276" s="18"/>
      <c r="XAH276" s="18"/>
      <c r="XAI276" s="18"/>
      <c r="XAJ276" s="18"/>
      <c r="XAK276" s="18"/>
      <c r="XAL276" s="18"/>
      <c r="XAM276" s="18"/>
      <c r="XAN276" s="18"/>
      <c r="XAO276" s="18"/>
      <c r="XAP276" s="18"/>
      <c r="XAQ276" s="18"/>
      <c r="XAR276" s="18"/>
      <c r="XAS276" s="18"/>
      <c r="XAT276" s="18"/>
      <c r="XAU276" s="18"/>
      <c r="XAV276" s="18"/>
      <c r="XAW276" s="18"/>
      <c r="XAX276" s="18"/>
      <c r="XAY276" s="18"/>
      <c r="XAZ276" s="18"/>
      <c r="XBA276" s="18"/>
      <c r="XBB276" s="18"/>
      <c r="XBC276" s="18"/>
      <c r="XBD276" s="18"/>
      <c r="XBE276" s="18"/>
      <c r="XBF276" s="18"/>
      <c r="XBG276" s="18"/>
      <c r="XBH276" s="18"/>
      <c r="XBI276" s="18"/>
      <c r="XBJ276" s="18"/>
      <c r="XBK276" s="18"/>
      <c r="XBL276" s="18"/>
      <c r="XBM276" s="18"/>
      <c r="XBN276" s="18"/>
      <c r="XBO276" s="18"/>
      <c r="XBP276" s="18"/>
      <c r="XBQ276" s="18"/>
      <c r="XBR276" s="18"/>
      <c r="XBS276" s="18"/>
      <c r="XBT276" s="18"/>
      <c r="XBU276" s="18"/>
      <c r="XBV276" s="18"/>
      <c r="XBW276" s="18"/>
      <c r="XBX276" s="18"/>
      <c r="XBY276" s="18"/>
      <c r="XBZ276" s="18"/>
      <c r="XCA276" s="18"/>
      <c r="XCB276" s="18"/>
      <c r="XCC276" s="18"/>
      <c r="XCD276" s="18"/>
      <c r="XCE276" s="18"/>
      <c r="XCF276" s="18"/>
      <c r="XCG276" s="18"/>
      <c r="XCH276" s="18"/>
      <c r="XCI276" s="18"/>
      <c r="XCJ276" s="18"/>
      <c r="XCK276" s="18"/>
      <c r="XCL276" s="18"/>
      <c r="XCM276" s="18"/>
      <c r="XCN276" s="18"/>
      <c r="XCO276" s="18"/>
      <c r="XCP276" s="18"/>
      <c r="XCQ276" s="18"/>
      <c r="XCR276" s="18"/>
      <c r="XCS276" s="18"/>
      <c r="XCT276" s="18"/>
      <c r="XCU276" s="18"/>
      <c r="XCV276" s="18"/>
      <c r="XCW276" s="18"/>
      <c r="XCX276" s="18"/>
      <c r="XCY276" s="18"/>
      <c r="XCZ276" s="18"/>
      <c r="XDA276" s="18"/>
      <c r="XDB276" s="18"/>
      <c r="XDC276" s="18"/>
      <c r="XDD276" s="18"/>
      <c r="XDE276" s="18"/>
      <c r="XDF276" s="18"/>
      <c r="XDG276" s="18"/>
      <c r="XDH276" s="18"/>
      <c r="XDI276" s="18"/>
      <c r="XDJ276" s="18"/>
      <c r="XDK276" s="18"/>
      <c r="XDL276" s="18"/>
      <c r="XDM276" s="18"/>
      <c r="XDN276" s="18"/>
      <c r="XDO276" s="18"/>
      <c r="XDP276" s="18"/>
      <c r="XDQ276" s="18"/>
      <c r="XDR276" s="18"/>
      <c r="XDS276" s="18"/>
      <c r="XDT276" s="18"/>
      <c r="XDU276" s="18"/>
      <c r="XDV276" s="18"/>
      <c r="XDW276" s="18"/>
      <c r="XDX276" s="18"/>
      <c r="XDY276" s="18"/>
      <c r="XDZ276" s="18"/>
      <c r="XEA276" s="18"/>
      <c r="XEB276" s="18"/>
      <c r="XEC276" s="18"/>
      <c r="XED276" s="18"/>
      <c r="XEE276" s="18"/>
      <c r="XEF276" s="18"/>
      <c r="XEG276" s="18"/>
      <c r="XEH276" s="18"/>
      <c r="XEI276" s="18"/>
      <c r="XEJ276" s="18"/>
      <c r="XEK276" s="18"/>
      <c r="XEL276" s="18"/>
      <c r="XEM276" s="18"/>
      <c r="XEN276" s="18"/>
      <c r="XEO276" s="18"/>
      <c r="XEP276" s="18"/>
      <c r="XEQ276" s="18"/>
      <c r="XER276" s="18"/>
      <c r="XES276" s="18"/>
      <c r="XET276" s="18"/>
      <c r="XEU276" s="18"/>
      <c r="XEV276" s="18"/>
      <c r="XEW276" s="18"/>
      <c r="XEX276" s="18"/>
      <c r="XEY276" s="18"/>
      <c r="XEZ276" s="18"/>
      <c r="XFA276" s="18"/>
      <c r="XFB276" s="18"/>
      <c r="XFC276" s="18"/>
      <c r="XFD276" s="18"/>
    </row>
    <row r="277" spans="1:4054 14158:16384" x14ac:dyDescent="0.25">
      <c r="A277" s="171"/>
      <c r="B277" s="36" t="s">
        <v>191</v>
      </c>
      <c r="C277" s="27" t="s">
        <v>280</v>
      </c>
      <c r="D277" s="36">
        <v>200</v>
      </c>
      <c r="E277" s="43">
        <v>17.8</v>
      </c>
      <c r="F277" s="43">
        <v>12.7</v>
      </c>
      <c r="G277" s="43">
        <v>23.87</v>
      </c>
      <c r="H277" s="43">
        <v>290.58999999999997</v>
      </c>
      <c r="I277" s="43">
        <v>100</v>
      </c>
      <c r="J277" s="43">
        <v>0.02</v>
      </c>
      <c r="K277" s="43">
        <v>0.02</v>
      </c>
      <c r="L277" s="43">
        <v>5</v>
      </c>
      <c r="M277" s="43">
        <v>50.2</v>
      </c>
      <c r="N277" s="43">
        <v>11</v>
      </c>
      <c r="O277" s="43">
        <v>60</v>
      </c>
      <c r="P277" s="43">
        <v>0.2</v>
      </c>
      <c r="BD277" s="43">
        <v>16.940000000000001</v>
      </c>
      <c r="BE277" s="43">
        <v>17.05</v>
      </c>
      <c r="BF277" s="43">
        <v>17.47</v>
      </c>
      <c r="BG277" s="43">
        <v>291</v>
      </c>
      <c r="BH277" s="43"/>
      <c r="BI277" s="36">
        <v>0.17</v>
      </c>
      <c r="BJ277" s="36">
        <v>0.19</v>
      </c>
      <c r="BK277" s="43">
        <v>21.78</v>
      </c>
      <c r="BL277" s="43">
        <v>22.65</v>
      </c>
      <c r="BM277" s="43">
        <v>43.27</v>
      </c>
      <c r="BN277" s="43">
        <v>214.87</v>
      </c>
      <c r="BO277" s="43">
        <v>3.18</v>
      </c>
      <c r="UCK277" s="16"/>
      <c r="UCL277" s="16"/>
      <c r="UCM277" s="16"/>
      <c r="UCN277" s="16"/>
      <c r="UCO277" s="16"/>
      <c r="UCP277" s="16"/>
      <c r="UCQ277" s="16"/>
      <c r="UCR277" s="16"/>
      <c r="UCS277" s="16"/>
      <c r="UCT277" s="16"/>
      <c r="UCU277" s="16"/>
      <c r="UCV277" s="16"/>
      <c r="UCW277" s="16"/>
      <c r="UCX277" s="16"/>
      <c r="UCY277" s="16"/>
      <c r="UCZ277" s="16"/>
      <c r="UDA277" s="16"/>
      <c r="UDB277" s="16"/>
      <c r="UDC277" s="16"/>
      <c r="UDD277" s="16"/>
      <c r="UDE277" s="16"/>
      <c r="UDF277" s="16"/>
      <c r="UDG277" s="16"/>
      <c r="UDH277" s="16"/>
      <c r="UDI277" s="16"/>
      <c r="UDJ277" s="16"/>
      <c r="UDK277" s="16"/>
      <c r="UDL277" s="16"/>
      <c r="UDM277" s="16"/>
      <c r="UDN277" s="16"/>
      <c r="UDO277" s="16"/>
      <c r="UDP277" s="16"/>
      <c r="UDQ277" s="16"/>
      <c r="UDR277" s="16"/>
      <c r="UDS277" s="16"/>
      <c r="UDT277" s="16"/>
      <c r="UDU277" s="16"/>
      <c r="UDV277" s="16"/>
      <c r="UDW277" s="16"/>
      <c r="UDX277" s="16"/>
      <c r="UDY277" s="16"/>
      <c r="UDZ277" s="16"/>
      <c r="UEA277" s="16"/>
      <c r="UEB277" s="16"/>
      <c r="UEC277" s="16"/>
      <c r="UED277" s="16"/>
      <c r="UEE277" s="16"/>
      <c r="UEF277" s="16"/>
      <c r="UEG277" s="16"/>
      <c r="UEH277" s="16"/>
      <c r="UEI277" s="16"/>
      <c r="UEJ277" s="16"/>
      <c r="UEK277" s="16"/>
      <c r="UEL277" s="16"/>
      <c r="UEM277" s="16"/>
      <c r="UEN277" s="16"/>
      <c r="UEO277" s="16"/>
      <c r="UEP277" s="16"/>
      <c r="UEQ277" s="16"/>
      <c r="UER277" s="16"/>
      <c r="UES277" s="16"/>
      <c r="UET277" s="16"/>
      <c r="UEU277" s="16"/>
      <c r="UEV277" s="16"/>
      <c r="UEW277" s="16"/>
      <c r="UEX277" s="16"/>
      <c r="UEY277" s="16"/>
      <c r="UEZ277" s="16"/>
      <c r="UFA277" s="16"/>
      <c r="UFB277" s="16"/>
      <c r="UFC277" s="16"/>
      <c r="UFD277" s="16"/>
      <c r="UFE277" s="16"/>
      <c r="UFF277" s="16"/>
      <c r="UFG277" s="16"/>
      <c r="UFH277" s="16"/>
      <c r="UFI277" s="16"/>
      <c r="UFJ277" s="16"/>
      <c r="UFK277" s="16"/>
      <c r="UFL277" s="16"/>
      <c r="UFM277" s="16"/>
      <c r="UFN277" s="31"/>
    </row>
    <row r="278" spans="1:4054 14158:16384" x14ac:dyDescent="0.25">
      <c r="A278" s="171"/>
      <c r="B278" s="36" t="s">
        <v>29</v>
      </c>
      <c r="C278" s="42" t="s">
        <v>30</v>
      </c>
      <c r="D278" s="36">
        <v>28</v>
      </c>
      <c r="E278" s="43">
        <f>BD278*28/20</f>
        <v>1.9040000000000004</v>
      </c>
      <c r="F278" s="43">
        <f>BE278*28/20</f>
        <v>0.33599999999999997</v>
      </c>
      <c r="G278" s="43">
        <f>BF278*28/20</f>
        <v>9.4079999999999995</v>
      </c>
      <c r="H278" s="43">
        <v>48</v>
      </c>
      <c r="I278" s="43">
        <f t="shared" ref="I278:P278" si="124">BH278*28/20</f>
        <v>0</v>
      </c>
      <c r="J278" s="43">
        <f t="shared" si="124"/>
        <v>4.1999999999999996E-2</v>
      </c>
      <c r="K278" s="43">
        <f t="shared" si="124"/>
        <v>2.8000000000000004E-2</v>
      </c>
      <c r="L278" s="43">
        <f t="shared" si="124"/>
        <v>0</v>
      </c>
      <c r="M278" s="43">
        <f t="shared" si="124"/>
        <v>12.614000000000001</v>
      </c>
      <c r="N278" s="43">
        <f t="shared" si="124"/>
        <v>13.174000000000001</v>
      </c>
      <c r="O278" s="43">
        <f t="shared" si="124"/>
        <v>42.196000000000005</v>
      </c>
      <c r="P278" s="43">
        <f t="shared" si="124"/>
        <v>1.05</v>
      </c>
      <c r="Q278" s="43">
        <v>1.7</v>
      </c>
      <c r="R278" s="43">
        <v>0.3</v>
      </c>
      <c r="S278" s="43">
        <v>8.4</v>
      </c>
      <c r="T278" s="43">
        <v>42.7</v>
      </c>
      <c r="U278" s="43"/>
      <c r="V278" s="43">
        <v>0.04</v>
      </c>
      <c r="W278" s="43">
        <v>0.02</v>
      </c>
      <c r="X278" s="43"/>
      <c r="Y278" s="43">
        <v>11.26</v>
      </c>
      <c r="Z278" s="43">
        <v>11.76</v>
      </c>
      <c r="AA278" s="43">
        <v>37.68</v>
      </c>
      <c r="AB278" s="43">
        <v>0.94</v>
      </c>
      <c r="BD278" s="43">
        <v>1.36</v>
      </c>
      <c r="BE278" s="43">
        <v>0.24</v>
      </c>
      <c r="BF278" s="43">
        <v>6.72</v>
      </c>
      <c r="BG278" s="43">
        <v>34.159999999999997</v>
      </c>
      <c r="BH278" s="43"/>
      <c r="BI278" s="43">
        <v>0.03</v>
      </c>
      <c r="BJ278" s="43">
        <v>0.02</v>
      </c>
      <c r="BK278" s="43"/>
      <c r="BL278" s="43">
        <v>9.01</v>
      </c>
      <c r="BM278" s="43">
        <v>9.41</v>
      </c>
      <c r="BN278" s="43">
        <v>30.14</v>
      </c>
      <c r="BO278" s="43">
        <v>0.75</v>
      </c>
    </row>
    <row r="279" spans="1:4054 14158:16384" x14ac:dyDescent="0.25">
      <c r="A279" s="171"/>
      <c r="B279" s="36" t="s">
        <v>29</v>
      </c>
      <c r="C279" s="27" t="s">
        <v>31</v>
      </c>
      <c r="D279" s="36">
        <v>45</v>
      </c>
      <c r="E279" s="43">
        <f>BD279*45/20</f>
        <v>3.3299999999999996</v>
      </c>
      <c r="F279" s="43">
        <f>BE279*45/20</f>
        <v>0.40499999999999997</v>
      </c>
      <c r="G279" s="43">
        <v>23.74</v>
      </c>
      <c r="H279" s="43">
        <v>106</v>
      </c>
      <c r="I279" s="43">
        <f t="shared" ref="I279:P279" si="125">BH279*45/20</f>
        <v>0</v>
      </c>
      <c r="J279" s="43">
        <f t="shared" si="125"/>
        <v>0</v>
      </c>
      <c r="K279" s="43">
        <f t="shared" si="125"/>
        <v>2.2499999999999999E-2</v>
      </c>
      <c r="L279" s="43">
        <f t="shared" si="125"/>
        <v>0</v>
      </c>
      <c r="M279" s="43">
        <f t="shared" si="125"/>
        <v>9</v>
      </c>
      <c r="N279" s="43">
        <f t="shared" si="125"/>
        <v>6.2999999999999989</v>
      </c>
      <c r="O279" s="43">
        <f t="shared" si="125"/>
        <v>29.25</v>
      </c>
      <c r="P279" s="43">
        <f t="shared" si="125"/>
        <v>0.495</v>
      </c>
      <c r="Q279" s="43">
        <v>3.03</v>
      </c>
      <c r="R279" s="43">
        <v>0.36</v>
      </c>
      <c r="S279" s="43">
        <v>19.64</v>
      </c>
      <c r="T279" s="43">
        <v>93.77</v>
      </c>
      <c r="U279" s="43"/>
      <c r="V279" s="43"/>
      <c r="W279" s="43">
        <v>1.2999999999999999E-2</v>
      </c>
      <c r="X279" s="43"/>
      <c r="Y279" s="43">
        <v>8</v>
      </c>
      <c r="Z279" s="43">
        <v>5.6</v>
      </c>
      <c r="AA279" s="43">
        <v>26</v>
      </c>
      <c r="AB279" s="43">
        <v>0.44</v>
      </c>
      <c r="AC279" s="43">
        <v>3</v>
      </c>
      <c r="AD279" s="43">
        <f t="shared" ref="AD279:AN279" si="126">AP279*40/40</f>
        <v>0</v>
      </c>
      <c r="AE279" s="43">
        <f t="shared" si="126"/>
        <v>0</v>
      </c>
      <c r="AF279" s="43">
        <f t="shared" si="126"/>
        <v>0</v>
      </c>
      <c r="AG279" s="43">
        <f t="shared" si="126"/>
        <v>0</v>
      </c>
      <c r="AH279" s="43">
        <f t="shared" si="126"/>
        <v>0</v>
      </c>
      <c r="AI279" s="43">
        <f t="shared" si="126"/>
        <v>0</v>
      </c>
      <c r="AJ279" s="43">
        <f t="shared" si="126"/>
        <v>0</v>
      </c>
      <c r="AK279" s="43">
        <f t="shared" si="126"/>
        <v>0</v>
      </c>
      <c r="AL279" s="43">
        <f t="shared" si="126"/>
        <v>0</v>
      </c>
      <c r="AM279" s="43">
        <f t="shared" si="126"/>
        <v>0</v>
      </c>
      <c r="AN279" s="43">
        <f t="shared" si="126"/>
        <v>0</v>
      </c>
      <c r="BD279" s="43">
        <v>1.48</v>
      </c>
      <c r="BE279" s="43">
        <v>0.18</v>
      </c>
      <c r="BF279" s="43">
        <v>9.82</v>
      </c>
      <c r="BG279" s="43">
        <v>46.89</v>
      </c>
      <c r="BH279" s="43"/>
      <c r="BI279" s="43"/>
      <c r="BJ279" s="43">
        <v>0.01</v>
      </c>
      <c r="BK279" s="43"/>
      <c r="BL279" s="43">
        <v>4</v>
      </c>
      <c r="BM279" s="43">
        <v>2.8</v>
      </c>
      <c r="BN279" s="43">
        <v>13</v>
      </c>
      <c r="BO279" s="43">
        <v>0.22</v>
      </c>
      <c r="UCK279" s="16"/>
      <c r="UCL279" s="16"/>
      <c r="UCM279" s="16"/>
      <c r="UCN279" s="16"/>
      <c r="UCO279" s="16"/>
      <c r="UCP279" s="16"/>
      <c r="UCQ279" s="16"/>
      <c r="UCR279" s="16"/>
      <c r="UCS279" s="16"/>
      <c r="UCT279" s="16"/>
      <c r="UCU279" s="16"/>
      <c r="UCV279" s="16"/>
      <c r="UCW279" s="16"/>
      <c r="UCX279" s="16"/>
      <c r="UCY279" s="16"/>
      <c r="UCZ279" s="16"/>
      <c r="UDA279" s="16"/>
      <c r="UDB279" s="16"/>
      <c r="UDC279" s="16"/>
      <c r="UDD279" s="16"/>
      <c r="UDE279" s="16"/>
      <c r="UDF279" s="16"/>
      <c r="UDG279" s="16"/>
      <c r="UDH279" s="16"/>
      <c r="UDI279" s="16"/>
      <c r="UDJ279" s="16"/>
      <c r="UDK279" s="16"/>
      <c r="UDL279" s="16"/>
      <c r="UDM279" s="16"/>
      <c r="UDN279" s="16"/>
      <c r="UDO279" s="16"/>
      <c r="UDP279" s="16"/>
      <c r="UDQ279" s="16"/>
      <c r="UDR279" s="16"/>
      <c r="UDS279" s="16"/>
      <c r="UDT279" s="16"/>
      <c r="UDU279" s="16"/>
      <c r="UDV279" s="16"/>
      <c r="UDW279" s="16"/>
      <c r="UDX279" s="16"/>
      <c r="UDY279" s="16"/>
      <c r="UDZ279" s="16"/>
      <c r="UEA279" s="16"/>
      <c r="UEB279" s="16"/>
      <c r="UEC279" s="16"/>
      <c r="UED279" s="16"/>
      <c r="UEE279" s="16"/>
      <c r="UEF279" s="16"/>
      <c r="UEG279" s="16"/>
      <c r="UEH279" s="16"/>
      <c r="UEI279" s="16"/>
      <c r="UEJ279" s="16"/>
      <c r="UEK279" s="16"/>
      <c r="UEL279" s="16"/>
      <c r="UEM279" s="16"/>
      <c r="UEN279" s="16"/>
      <c r="UEO279" s="16"/>
      <c r="UEP279" s="16"/>
      <c r="UEQ279" s="16"/>
      <c r="UER279" s="16"/>
      <c r="UES279" s="16"/>
      <c r="UET279" s="16"/>
      <c r="UEU279" s="16"/>
      <c r="UEV279" s="16"/>
      <c r="UEW279" s="16"/>
      <c r="UEX279" s="16"/>
      <c r="UEY279" s="16"/>
      <c r="UEZ279" s="16"/>
      <c r="UFA279" s="16"/>
      <c r="UFB279" s="16"/>
      <c r="UFC279" s="16"/>
      <c r="UFD279" s="16"/>
      <c r="UFE279" s="16"/>
      <c r="UFF279" s="16"/>
      <c r="UFG279" s="16"/>
      <c r="UFH279" s="16"/>
      <c r="UFI279" s="16"/>
      <c r="UFJ279" s="16"/>
      <c r="UFK279" s="16"/>
      <c r="UFL279" s="16"/>
      <c r="UFM279" s="16"/>
    </row>
    <row r="280" spans="1:4054 14158:16384" s="16" customFormat="1" x14ac:dyDescent="0.25">
      <c r="A280" s="171"/>
      <c r="B280" s="36" t="s">
        <v>193</v>
      </c>
      <c r="C280" s="61" t="s">
        <v>194</v>
      </c>
      <c r="D280" s="36">
        <v>75</v>
      </c>
      <c r="E280" s="43">
        <v>9.2200000000000006</v>
      </c>
      <c r="F280" s="43">
        <v>5.48</v>
      </c>
      <c r="G280" s="43">
        <v>29.18</v>
      </c>
      <c r="H280" s="43">
        <v>202</v>
      </c>
      <c r="I280" s="43">
        <v>34</v>
      </c>
      <c r="J280" s="43">
        <v>0.08</v>
      </c>
      <c r="K280" s="43">
        <v>0.12</v>
      </c>
      <c r="L280" s="43">
        <v>0.04</v>
      </c>
      <c r="M280" s="43">
        <v>50.8</v>
      </c>
      <c r="N280" s="43">
        <v>21.6</v>
      </c>
      <c r="O280" s="43">
        <v>90.2</v>
      </c>
      <c r="P280" s="43">
        <v>0.9</v>
      </c>
      <c r="AC280" s="43">
        <v>0.5</v>
      </c>
      <c r="AD280" s="43">
        <v>0</v>
      </c>
      <c r="AE280" s="43">
        <v>19.8</v>
      </c>
      <c r="AF280" s="43">
        <v>81</v>
      </c>
      <c r="AG280" s="43">
        <v>15</v>
      </c>
      <c r="AH280" s="43">
        <v>0</v>
      </c>
      <c r="AI280" s="43">
        <v>0</v>
      </c>
      <c r="AJ280" s="43">
        <v>0.02</v>
      </c>
      <c r="AK280" s="43">
        <v>50</v>
      </c>
      <c r="AL280" s="43">
        <v>2.1</v>
      </c>
      <c r="AM280" s="43">
        <v>4.3</v>
      </c>
      <c r="AN280" s="43">
        <v>0.09</v>
      </c>
      <c r="AQ280" s="62">
        <v>0.6</v>
      </c>
      <c r="AR280" s="62">
        <v>0.08</v>
      </c>
      <c r="AS280" s="62">
        <v>28.81</v>
      </c>
      <c r="AT280" s="62">
        <v>119.52</v>
      </c>
      <c r="AU280" s="63"/>
      <c r="AV280" s="64">
        <v>1.4E-2</v>
      </c>
      <c r="AW280" s="64">
        <v>0.02</v>
      </c>
      <c r="AX280" s="64">
        <v>0.65</v>
      </c>
      <c r="AY280" s="62">
        <v>29.23</v>
      </c>
      <c r="AZ280" s="62">
        <v>15.71</v>
      </c>
      <c r="BA280" s="62">
        <v>21.1</v>
      </c>
      <c r="BB280" s="62">
        <v>0.63</v>
      </c>
      <c r="BD280" s="43">
        <v>0.08</v>
      </c>
      <c r="BE280" s="43">
        <v>0.08</v>
      </c>
      <c r="BF280" s="43">
        <v>13.94</v>
      </c>
      <c r="BG280" s="43">
        <v>57</v>
      </c>
      <c r="BH280" s="43"/>
      <c r="BI280" s="43">
        <v>1E-3</v>
      </c>
      <c r="BJ280" s="43">
        <v>0.01</v>
      </c>
      <c r="BK280" s="65">
        <v>0.45</v>
      </c>
      <c r="BL280" s="43">
        <v>7.09</v>
      </c>
      <c r="BM280" s="43">
        <v>2.57</v>
      </c>
      <c r="BN280" s="43">
        <v>2.2000000000000002</v>
      </c>
      <c r="BO280" s="43">
        <v>0.47</v>
      </c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8"/>
      <c r="HH280" s="18"/>
      <c r="HI280" s="18"/>
      <c r="HJ280" s="18"/>
      <c r="HK280" s="18"/>
      <c r="HL280" s="18"/>
      <c r="HM280" s="18"/>
      <c r="HN280" s="18"/>
      <c r="HO280" s="18"/>
      <c r="HP280" s="18"/>
      <c r="HQ280" s="18"/>
      <c r="HR280" s="18"/>
      <c r="HS280" s="18"/>
      <c r="HT280" s="18"/>
      <c r="HU280" s="18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  <c r="IP280" s="18"/>
      <c r="IQ280" s="18"/>
      <c r="IR280" s="18"/>
      <c r="IS280" s="18"/>
      <c r="IT280" s="18"/>
      <c r="IU280" s="18"/>
      <c r="IV280" s="18"/>
      <c r="IW280" s="18"/>
      <c r="IX280" s="18"/>
      <c r="IY280" s="18"/>
      <c r="IZ280" s="18"/>
      <c r="JA280" s="18"/>
      <c r="JB280" s="18"/>
      <c r="JC280" s="18"/>
      <c r="JD280" s="18"/>
      <c r="JE280" s="18"/>
      <c r="JF280" s="18"/>
      <c r="JG280" s="18"/>
      <c r="JH280" s="18"/>
      <c r="JI280" s="18"/>
      <c r="JJ280" s="18"/>
      <c r="JK280" s="18"/>
      <c r="JL280" s="18"/>
      <c r="JM280" s="18"/>
      <c r="JN280" s="18"/>
      <c r="JO280" s="18"/>
      <c r="JP280" s="18"/>
      <c r="JQ280" s="18"/>
      <c r="JR280" s="18"/>
      <c r="JS280" s="18"/>
      <c r="JT280" s="18"/>
      <c r="JU280" s="18"/>
      <c r="JV280" s="18"/>
      <c r="JW280" s="18"/>
      <c r="JX280" s="18"/>
      <c r="JY280" s="18"/>
      <c r="JZ280" s="18"/>
      <c r="KA280" s="18"/>
      <c r="KB280" s="18"/>
      <c r="KC280" s="18"/>
      <c r="KD280" s="18"/>
      <c r="KE280" s="18"/>
      <c r="KF280" s="18"/>
      <c r="KG280" s="18"/>
      <c r="KH280" s="18"/>
      <c r="KI280" s="18"/>
      <c r="KJ280" s="18"/>
      <c r="KK280" s="18"/>
      <c r="KL280" s="18"/>
      <c r="KM280" s="18"/>
      <c r="KN280" s="18"/>
      <c r="KO280" s="18"/>
      <c r="KP280" s="18"/>
      <c r="KQ280" s="18"/>
      <c r="KR280" s="18"/>
      <c r="KS280" s="18"/>
      <c r="KT280" s="18"/>
      <c r="KU280" s="18"/>
      <c r="KV280" s="18"/>
      <c r="KW280" s="18"/>
      <c r="KX280" s="18"/>
      <c r="KY280" s="18"/>
      <c r="KZ280" s="18"/>
      <c r="LA280" s="18"/>
      <c r="LB280" s="18"/>
      <c r="LC280" s="18"/>
      <c r="LD280" s="18"/>
      <c r="LE280" s="18"/>
      <c r="LF280" s="18"/>
      <c r="LG280" s="18"/>
      <c r="LH280" s="18"/>
      <c r="LI280" s="18"/>
      <c r="LJ280" s="18"/>
      <c r="LK280" s="18"/>
      <c r="LL280" s="18"/>
      <c r="LM280" s="18"/>
      <c r="LN280" s="18"/>
      <c r="LO280" s="18"/>
      <c r="LP280" s="18"/>
      <c r="LQ280" s="18"/>
      <c r="LR280" s="18"/>
      <c r="LS280" s="18"/>
      <c r="LT280" s="18"/>
      <c r="LU280" s="18"/>
      <c r="LV280" s="18"/>
      <c r="LW280" s="18"/>
      <c r="LX280" s="18"/>
      <c r="LY280" s="18"/>
      <c r="LZ280" s="18"/>
      <c r="MA280" s="18"/>
      <c r="MB280" s="18"/>
      <c r="MC280" s="18"/>
      <c r="MD280" s="18"/>
      <c r="ME280" s="18"/>
      <c r="MF280" s="18"/>
      <c r="MG280" s="18"/>
      <c r="MH280" s="18"/>
      <c r="MI280" s="18"/>
      <c r="MJ280" s="18"/>
      <c r="MK280" s="18"/>
      <c r="ML280" s="18"/>
      <c r="MM280" s="18"/>
      <c r="MN280" s="18"/>
      <c r="MO280" s="18"/>
      <c r="MP280" s="18"/>
      <c r="MQ280" s="18"/>
      <c r="MR280" s="18"/>
      <c r="MS280" s="18"/>
      <c r="MT280" s="18"/>
      <c r="MU280" s="18"/>
      <c r="MV280" s="18"/>
      <c r="MW280" s="18"/>
      <c r="MX280" s="18"/>
      <c r="MY280" s="18"/>
      <c r="MZ280" s="18"/>
      <c r="NA280" s="18"/>
      <c r="NB280" s="18"/>
      <c r="NC280" s="18"/>
      <c r="ND280" s="18"/>
      <c r="NE280" s="18"/>
      <c r="NF280" s="18"/>
      <c r="NG280" s="18"/>
      <c r="NH280" s="18"/>
      <c r="NI280" s="18"/>
      <c r="NJ280" s="18"/>
      <c r="NK280" s="18"/>
      <c r="NL280" s="18"/>
      <c r="NM280" s="18"/>
      <c r="NN280" s="18"/>
      <c r="NO280" s="18"/>
      <c r="NP280" s="18"/>
      <c r="NQ280" s="18"/>
      <c r="NR280" s="18"/>
      <c r="NS280" s="18"/>
      <c r="NT280" s="18"/>
      <c r="NU280" s="18"/>
      <c r="NV280" s="18"/>
      <c r="NW280" s="18"/>
      <c r="NX280" s="18"/>
      <c r="NY280" s="18"/>
      <c r="NZ280" s="18"/>
      <c r="OA280" s="18"/>
      <c r="OB280" s="18"/>
      <c r="OC280" s="18"/>
      <c r="OD280" s="18"/>
      <c r="OE280" s="18"/>
      <c r="OF280" s="18"/>
      <c r="OG280" s="18"/>
      <c r="OH280" s="18"/>
      <c r="OI280" s="18"/>
      <c r="OJ280" s="18"/>
      <c r="OK280" s="18"/>
      <c r="OL280" s="18"/>
      <c r="OM280" s="18"/>
      <c r="ON280" s="18"/>
      <c r="OO280" s="18"/>
      <c r="OP280" s="18"/>
      <c r="OQ280" s="18"/>
      <c r="OR280" s="18"/>
      <c r="OS280" s="18"/>
      <c r="OT280" s="18"/>
      <c r="OU280" s="18"/>
      <c r="OV280" s="18"/>
      <c r="OW280" s="18"/>
      <c r="OX280" s="18"/>
      <c r="OY280" s="18"/>
      <c r="OZ280" s="18"/>
      <c r="PA280" s="18"/>
      <c r="PB280" s="18"/>
      <c r="PC280" s="18"/>
      <c r="PD280" s="18"/>
      <c r="PE280" s="18"/>
      <c r="PF280" s="18"/>
      <c r="PG280" s="18"/>
      <c r="PH280" s="18"/>
      <c r="PI280" s="18"/>
      <c r="PJ280" s="18"/>
      <c r="PK280" s="18"/>
      <c r="PL280" s="18"/>
      <c r="PM280" s="18"/>
      <c r="PN280" s="18"/>
      <c r="PO280" s="18"/>
      <c r="PP280" s="18"/>
      <c r="PQ280" s="18"/>
      <c r="PR280" s="18"/>
      <c r="PS280" s="18"/>
      <c r="PT280" s="18"/>
      <c r="PU280" s="18"/>
      <c r="PV280" s="18"/>
      <c r="PW280" s="18"/>
      <c r="PX280" s="18"/>
      <c r="PY280" s="18"/>
      <c r="PZ280" s="18"/>
      <c r="QA280" s="18"/>
      <c r="QB280" s="18"/>
      <c r="QC280" s="18"/>
      <c r="QD280" s="18"/>
      <c r="QE280" s="18"/>
      <c r="QF280" s="18"/>
      <c r="QG280" s="18"/>
      <c r="QH280" s="18"/>
      <c r="QI280" s="18"/>
      <c r="QJ280" s="18"/>
      <c r="QK280" s="18"/>
      <c r="QL280" s="18"/>
      <c r="QM280" s="18"/>
      <c r="QN280" s="18"/>
      <c r="QO280" s="18"/>
      <c r="QP280" s="18"/>
      <c r="QQ280" s="18"/>
      <c r="QR280" s="18"/>
      <c r="QS280" s="18"/>
      <c r="QT280" s="18"/>
      <c r="QU280" s="18"/>
      <c r="QV280" s="18"/>
      <c r="QW280" s="18"/>
      <c r="QX280" s="18"/>
      <c r="QY280" s="18"/>
      <c r="QZ280" s="18"/>
      <c r="RA280" s="18"/>
      <c r="RB280" s="18"/>
      <c r="RC280" s="18"/>
      <c r="RD280" s="18"/>
      <c r="RE280" s="18"/>
      <c r="RF280" s="18"/>
      <c r="RG280" s="18"/>
      <c r="RH280" s="18"/>
      <c r="RI280" s="18"/>
      <c r="RJ280" s="18"/>
      <c r="RK280" s="18"/>
      <c r="RL280" s="18"/>
      <c r="RM280" s="18"/>
      <c r="RN280" s="18"/>
      <c r="RO280" s="18"/>
      <c r="RP280" s="18"/>
      <c r="RQ280" s="18"/>
      <c r="RR280" s="18"/>
      <c r="RS280" s="18"/>
      <c r="RT280" s="18"/>
      <c r="RU280" s="18"/>
      <c r="RV280" s="18"/>
      <c r="RW280" s="18"/>
      <c r="RX280" s="18"/>
      <c r="RY280" s="18"/>
      <c r="RZ280" s="18"/>
      <c r="SA280" s="18"/>
      <c r="SB280" s="18"/>
      <c r="SC280" s="18"/>
      <c r="SD280" s="18"/>
      <c r="SE280" s="18"/>
      <c r="SF280" s="18"/>
      <c r="SG280" s="18"/>
      <c r="SH280" s="18"/>
      <c r="SI280" s="18"/>
      <c r="SJ280" s="18"/>
      <c r="SK280" s="18"/>
      <c r="SL280" s="18"/>
      <c r="SM280" s="18"/>
      <c r="SN280" s="18"/>
      <c r="SO280" s="18"/>
      <c r="SP280" s="18"/>
      <c r="SQ280" s="18"/>
      <c r="SR280" s="18"/>
      <c r="SS280" s="18"/>
      <c r="ST280" s="18"/>
      <c r="SU280" s="18"/>
      <c r="SV280" s="18"/>
      <c r="SW280" s="18"/>
      <c r="SX280" s="18"/>
      <c r="SY280" s="18"/>
      <c r="SZ280" s="18"/>
      <c r="TA280" s="18"/>
      <c r="TB280" s="18"/>
      <c r="TC280" s="18"/>
      <c r="TD280" s="18"/>
      <c r="TE280" s="18"/>
      <c r="TF280" s="18"/>
      <c r="TG280" s="18"/>
      <c r="TH280" s="18"/>
      <c r="TI280" s="18"/>
      <c r="TJ280" s="18"/>
      <c r="TK280" s="18"/>
      <c r="TL280" s="18"/>
      <c r="TM280" s="18"/>
      <c r="TN280" s="18"/>
      <c r="TO280" s="18"/>
      <c r="TP280" s="18"/>
      <c r="TQ280" s="18"/>
      <c r="TR280" s="18"/>
      <c r="TS280" s="18"/>
      <c r="TT280" s="18"/>
      <c r="TU280" s="18"/>
      <c r="TV280" s="18"/>
      <c r="TW280" s="18"/>
      <c r="TX280" s="18"/>
      <c r="TY280" s="18"/>
      <c r="TZ280" s="18"/>
      <c r="UA280" s="18"/>
      <c r="UB280" s="18"/>
      <c r="UC280" s="18"/>
      <c r="UD280" s="18"/>
      <c r="UE280" s="18"/>
      <c r="UF280" s="18"/>
      <c r="UG280" s="18"/>
      <c r="UH280" s="18"/>
      <c r="UI280" s="18"/>
      <c r="UJ280" s="18"/>
      <c r="UK280" s="18"/>
      <c r="UL280" s="18"/>
      <c r="UM280" s="18"/>
      <c r="UN280" s="18"/>
      <c r="UO280" s="18"/>
      <c r="UP280" s="18"/>
      <c r="UQ280" s="18"/>
      <c r="UR280" s="18"/>
      <c r="US280" s="18"/>
      <c r="UT280" s="18"/>
      <c r="UU280" s="18"/>
      <c r="UV280" s="18"/>
      <c r="UW280" s="18"/>
      <c r="UX280" s="18"/>
      <c r="UY280" s="18"/>
      <c r="UZ280" s="18"/>
      <c r="VA280" s="18"/>
      <c r="VB280" s="18"/>
      <c r="VC280" s="18"/>
      <c r="VD280" s="18"/>
      <c r="VE280" s="18"/>
      <c r="VF280" s="18"/>
      <c r="VG280" s="18"/>
      <c r="VH280" s="18"/>
      <c r="VI280" s="18"/>
      <c r="VJ280" s="18"/>
      <c r="VK280" s="18"/>
      <c r="VL280" s="18"/>
      <c r="VM280" s="18"/>
      <c r="VN280" s="18"/>
      <c r="VO280" s="18"/>
      <c r="VP280" s="18"/>
      <c r="VQ280" s="18"/>
      <c r="VR280" s="18"/>
      <c r="VS280" s="18"/>
      <c r="VT280" s="18"/>
      <c r="VU280" s="18"/>
      <c r="VV280" s="18"/>
      <c r="VW280" s="18"/>
      <c r="VX280" s="18"/>
      <c r="VY280" s="18"/>
      <c r="VZ280" s="18"/>
      <c r="WA280" s="18"/>
      <c r="WB280" s="18"/>
      <c r="WC280" s="18"/>
      <c r="WD280" s="18"/>
      <c r="WE280" s="18"/>
      <c r="WF280" s="18"/>
      <c r="WG280" s="18"/>
      <c r="WH280" s="18"/>
      <c r="WI280" s="18"/>
      <c r="WJ280" s="18"/>
      <c r="WK280" s="18"/>
      <c r="WL280" s="18"/>
      <c r="WM280" s="18"/>
      <c r="WN280" s="18"/>
      <c r="WO280" s="18"/>
      <c r="WP280" s="18"/>
      <c r="WQ280" s="18"/>
      <c r="WR280" s="18"/>
      <c r="WS280" s="18"/>
      <c r="WT280" s="18"/>
      <c r="WU280" s="18"/>
      <c r="WV280" s="18"/>
      <c r="WW280" s="18"/>
      <c r="WX280" s="18"/>
      <c r="WY280" s="18"/>
      <c r="WZ280" s="18"/>
      <c r="XA280" s="18"/>
      <c r="XB280" s="18"/>
      <c r="XC280" s="18"/>
      <c r="XD280" s="18"/>
      <c r="XE280" s="18"/>
      <c r="XF280" s="18"/>
      <c r="XG280" s="18"/>
      <c r="XH280" s="18"/>
      <c r="XI280" s="18"/>
      <c r="XJ280" s="18"/>
      <c r="XK280" s="18"/>
      <c r="XL280" s="18"/>
      <c r="XM280" s="18"/>
      <c r="XN280" s="18"/>
      <c r="XO280" s="18"/>
      <c r="XP280" s="18"/>
      <c r="XQ280" s="18"/>
      <c r="XR280" s="18"/>
      <c r="XS280" s="18"/>
      <c r="XT280" s="18"/>
      <c r="XU280" s="18"/>
      <c r="XV280" s="18"/>
      <c r="XW280" s="18"/>
      <c r="XX280" s="18"/>
      <c r="XY280" s="18"/>
      <c r="XZ280" s="18"/>
      <c r="YA280" s="18"/>
      <c r="YB280" s="18"/>
      <c r="YC280" s="18"/>
      <c r="YD280" s="18"/>
      <c r="YE280" s="18"/>
      <c r="YF280" s="18"/>
      <c r="YG280" s="18"/>
      <c r="YH280" s="18"/>
      <c r="YI280" s="18"/>
      <c r="YJ280" s="18"/>
      <c r="YK280" s="18"/>
      <c r="YL280" s="18"/>
      <c r="YM280" s="18"/>
      <c r="YN280" s="18"/>
      <c r="YO280" s="18"/>
      <c r="YP280" s="18"/>
      <c r="YQ280" s="18"/>
      <c r="YR280" s="18"/>
      <c r="YS280" s="18"/>
      <c r="YT280" s="18"/>
      <c r="YU280" s="18"/>
      <c r="YV280" s="18"/>
      <c r="YW280" s="18"/>
      <c r="YX280" s="18"/>
      <c r="YY280" s="18"/>
      <c r="YZ280" s="18"/>
      <c r="ZA280" s="18"/>
      <c r="ZB280" s="18"/>
      <c r="ZC280" s="18"/>
      <c r="ZD280" s="18"/>
      <c r="ZE280" s="18"/>
      <c r="ZF280" s="18"/>
      <c r="ZG280" s="18"/>
      <c r="ZH280" s="18"/>
      <c r="ZI280" s="18"/>
      <c r="ZJ280" s="18"/>
      <c r="ZK280" s="18"/>
      <c r="ZL280" s="18"/>
      <c r="ZM280" s="18"/>
      <c r="ZN280" s="18"/>
      <c r="ZO280" s="18"/>
      <c r="ZP280" s="18"/>
      <c r="ZQ280" s="18"/>
      <c r="ZR280" s="18"/>
      <c r="ZS280" s="18"/>
      <c r="ZT280" s="18"/>
      <c r="ZU280" s="18"/>
      <c r="ZV280" s="18"/>
      <c r="ZW280" s="18"/>
      <c r="ZX280" s="18"/>
      <c r="ZY280" s="18"/>
      <c r="ZZ280" s="18"/>
      <c r="AAA280" s="18"/>
      <c r="AAB280" s="18"/>
      <c r="AAC280" s="18"/>
      <c r="AAD280" s="18"/>
      <c r="AAE280" s="18"/>
      <c r="AAF280" s="18"/>
      <c r="AAG280" s="18"/>
      <c r="AAH280" s="18"/>
      <c r="AAI280" s="18"/>
      <c r="AAJ280" s="18"/>
      <c r="AAK280" s="18"/>
      <c r="AAL280" s="18"/>
      <c r="AAM280" s="18"/>
      <c r="AAN280" s="18"/>
      <c r="AAO280" s="18"/>
      <c r="AAP280" s="18"/>
      <c r="AAQ280" s="18"/>
      <c r="AAR280" s="18"/>
      <c r="AAS280" s="18"/>
      <c r="AAT280" s="18"/>
      <c r="AAU280" s="18"/>
      <c r="AAV280" s="18"/>
      <c r="AAW280" s="18"/>
      <c r="AAX280" s="18"/>
      <c r="AAY280" s="18"/>
      <c r="AAZ280" s="18"/>
      <c r="ABA280" s="18"/>
      <c r="ABB280" s="18"/>
      <c r="ABC280" s="18"/>
      <c r="ABD280" s="18"/>
      <c r="ABE280" s="18"/>
      <c r="ABF280" s="18"/>
      <c r="ABG280" s="18"/>
      <c r="ABH280" s="18"/>
      <c r="ABI280" s="18"/>
      <c r="ABJ280" s="18"/>
      <c r="ABK280" s="18"/>
      <c r="ABL280" s="18"/>
      <c r="ABM280" s="18"/>
      <c r="ABN280" s="18"/>
      <c r="ABO280" s="18"/>
      <c r="ABP280" s="18"/>
      <c r="ABQ280" s="18"/>
      <c r="ABR280" s="18"/>
      <c r="ABS280" s="18"/>
      <c r="ABT280" s="18"/>
      <c r="ABU280" s="18"/>
      <c r="ABV280" s="18"/>
      <c r="ABW280" s="18"/>
      <c r="ABX280" s="18"/>
      <c r="ABY280" s="18"/>
      <c r="ABZ280" s="18"/>
      <c r="ACA280" s="18"/>
      <c r="ACB280" s="18"/>
      <c r="ACC280" s="18"/>
      <c r="ACD280" s="18"/>
      <c r="ACE280" s="18"/>
      <c r="ACF280" s="18"/>
      <c r="ACG280" s="18"/>
      <c r="ACH280" s="18"/>
      <c r="ACI280" s="18"/>
      <c r="ACJ280" s="18"/>
      <c r="ACK280" s="18"/>
      <c r="ACL280" s="18"/>
      <c r="ACM280" s="18"/>
      <c r="ACN280" s="18"/>
      <c r="ACO280" s="18"/>
      <c r="ACP280" s="18"/>
      <c r="ACQ280" s="18"/>
      <c r="ACR280" s="18"/>
      <c r="ACS280" s="18"/>
      <c r="ACT280" s="18"/>
      <c r="ACU280" s="18"/>
      <c r="ACV280" s="18"/>
      <c r="ACW280" s="18"/>
      <c r="ACX280" s="18"/>
      <c r="ACY280" s="18"/>
      <c r="ACZ280" s="18"/>
      <c r="ADA280" s="18"/>
      <c r="ADB280" s="18"/>
      <c r="ADC280" s="18"/>
      <c r="ADD280" s="18"/>
      <c r="ADE280" s="18"/>
      <c r="ADF280" s="18"/>
      <c r="ADG280" s="18"/>
      <c r="ADH280" s="18"/>
      <c r="ADI280" s="18"/>
      <c r="ADJ280" s="18"/>
      <c r="ADK280" s="18"/>
      <c r="ADL280" s="18"/>
      <c r="ADM280" s="18"/>
      <c r="ADN280" s="18"/>
      <c r="ADO280" s="18"/>
      <c r="ADP280" s="18"/>
      <c r="ADQ280" s="18"/>
      <c r="ADR280" s="18"/>
      <c r="ADS280" s="18"/>
      <c r="ADT280" s="18"/>
      <c r="ADU280" s="18"/>
      <c r="ADV280" s="18"/>
      <c r="ADW280" s="18"/>
      <c r="ADX280" s="18"/>
      <c r="ADY280" s="18"/>
      <c r="ADZ280" s="18"/>
      <c r="AEA280" s="18"/>
      <c r="AEB280" s="18"/>
      <c r="AEC280" s="18"/>
      <c r="AED280" s="18"/>
      <c r="AEE280" s="18"/>
      <c r="AEF280" s="18"/>
      <c r="AEG280" s="18"/>
      <c r="AEH280" s="18"/>
      <c r="AEI280" s="18"/>
      <c r="AEJ280" s="18"/>
      <c r="AEK280" s="18"/>
      <c r="AEL280" s="18"/>
      <c r="AEM280" s="18"/>
      <c r="AEN280" s="18"/>
      <c r="AEO280" s="18"/>
      <c r="AEP280" s="18"/>
      <c r="AEQ280" s="18"/>
      <c r="AER280" s="18"/>
      <c r="AES280" s="18"/>
      <c r="AET280" s="18"/>
      <c r="AEU280" s="18"/>
      <c r="AEV280" s="18"/>
      <c r="AEW280" s="18"/>
      <c r="AEX280" s="18"/>
      <c r="AEY280" s="18"/>
      <c r="AEZ280" s="18"/>
      <c r="AFA280" s="18"/>
      <c r="AFB280" s="18"/>
      <c r="AFC280" s="18"/>
      <c r="AFD280" s="18"/>
      <c r="AFE280" s="18"/>
      <c r="AFF280" s="18"/>
      <c r="AFG280" s="18"/>
      <c r="AFH280" s="18"/>
      <c r="AFI280" s="18"/>
      <c r="AFJ280" s="18"/>
      <c r="AFK280" s="18"/>
      <c r="AFL280" s="18"/>
      <c r="AFM280" s="18"/>
      <c r="AFN280" s="18"/>
      <c r="AFO280" s="18"/>
      <c r="AFP280" s="18"/>
      <c r="AFQ280" s="18"/>
      <c r="AFR280" s="18"/>
      <c r="AFS280" s="18"/>
      <c r="AFT280" s="18"/>
      <c r="AFU280" s="18"/>
      <c r="AFV280" s="18"/>
      <c r="AFW280" s="18"/>
      <c r="AFX280" s="18"/>
      <c r="AFY280" s="18"/>
      <c r="AFZ280" s="18"/>
      <c r="AGA280" s="18"/>
      <c r="AGB280" s="18"/>
      <c r="AGC280" s="18"/>
      <c r="AGD280" s="18"/>
      <c r="AGE280" s="18"/>
      <c r="AGF280" s="18"/>
      <c r="AGG280" s="18"/>
      <c r="AGH280" s="18"/>
      <c r="AGI280" s="18"/>
      <c r="AGJ280" s="18"/>
      <c r="AGK280" s="18"/>
      <c r="AGL280" s="18"/>
      <c r="AGM280" s="18"/>
      <c r="AGN280" s="18"/>
      <c r="AGO280" s="18"/>
      <c r="AGP280" s="18"/>
      <c r="AGQ280" s="18"/>
      <c r="AGR280" s="18"/>
      <c r="AGS280" s="18"/>
      <c r="AGT280" s="18"/>
      <c r="AGU280" s="18"/>
      <c r="AGV280" s="18"/>
      <c r="AGW280" s="18"/>
      <c r="AGX280" s="18"/>
      <c r="AGY280" s="18"/>
      <c r="AGZ280" s="18"/>
      <c r="AHA280" s="18"/>
      <c r="AHB280" s="18"/>
      <c r="AHC280" s="18"/>
      <c r="AHD280" s="18"/>
      <c r="AHE280" s="18"/>
      <c r="AHF280" s="18"/>
      <c r="AHG280" s="18"/>
      <c r="AHH280" s="18"/>
      <c r="AHI280" s="18"/>
      <c r="AHJ280" s="18"/>
      <c r="AHK280" s="18"/>
      <c r="AHL280" s="18"/>
      <c r="AHM280" s="18"/>
      <c r="AHN280" s="18"/>
      <c r="AHO280" s="18"/>
      <c r="AHP280" s="18"/>
      <c r="AHQ280" s="18"/>
      <c r="AHR280" s="18"/>
      <c r="AHS280" s="18"/>
      <c r="AHT280" s="18"/>
      <c r="AHU280" s="18"/>
      <c r="AHV280" s="18"/>
      <c r="AHW280" s="18"/>
      <c r="AHX280" s="18"/>
      <c r="AHY280" s="18"/>
      <c r="AHZ280" s="18"/>
      <c r="AIA280" s="18"/>
      <c r="AIB280" s="18"/>
      <c r="AIC280" s="18"/>
      <c r="AID280" s="18"/>
      <c r="AIE280" s="18"/>
      <c r="AIF280" s="18"/>
      <c r="AIG280" s="18"/>
      <c r="AIH280" s="18"/>
      <c r="AII280" s="18"/>
      <c r="AIJ280" s="18"/>
      <c r="AIK280" s="18"/>
      <c r="AIL280" s="18"/>
      <c r="AIM280" s="18"/>
      <c r="AIN280" s="18"/>
      <c r="AIO280" s="18"/>
      <c r="AIP280" s="18"/>
      <c r="AIQ280" s="18"/>
      <c r="AIR280" s="18"/>
      <c r="AIS280" s="18"/>
      <c r="AIT280" s="18"/>
      <c r="AIU280" s="18"/>
      <c r="AIV280" s="18"/>
      <c r="AIW280" s="18"/>
      <c r="AIX280" s="18"/>
      <c r="AIY280" s="18"/>
      <c r="AIZ280" s="18"/>
      <c r="AJA280" s="18"/>
      <c r="AJB280" s="18"/>
      <c r="AJC280" s="18"/>
      <c r="AJD280" s="18"/>
      <c r="AJE280" s="18"/>
      <c r="AJF280" s="18"/>
      <c r="AJG280" s="18"/>
      <c r="AJH280" s="18"/>
      <c r="AJI280" s="18"/>
      <c r="AJJ280" s="18"/>
      <c r="AJK280" s="18"/>
      <c r="AJL280" s="18"/>
      <c r="AJM280" s="18"/>
      <c r="AJN280" s="18"/>
      <c r="AJO280" s="18"/>
      <c r="AJP280" s="18"/>
      <c r="AJQ280" s="18"/>
      <c r="AJR280" s="18"/>
      <c r="AJS280" s="18"/>
      <c r="AJT280" s="18"/>
      <c r="AJU280" s="18"/>
      <c r="AJV280" s="18"/>
      <c r="AJW280" s="18"/>
      <c r="AJX280" s="18"/>
      <c r="AJY280" s="18"/>
      <c r="AJZ280" s="18"/>
      <c r="AKA280" s="18"/>
      <c r="AKB280" s="18"/>
      <c r="AKC280" s="18"/>
      <c r="AKD280" s="18"/>
      <c r="AKE280" s="18"/>
      <c r="AKF280" s="18"/>
      <c r="AKG280" s="18"/>
      <c r="AKH280" s="18"/>
      <c r="AKI280" s="18"/>
      <c r="AKJ280" s="18"/>
      <c r="AKK280" s="18"/>
      <c r="AKL280" s="18"/>
      <c r="AKM280" s="18"/>
      <c r="AKN280" s="18"/>
      <c r="AKO280" s="18"/>
      <c r="AKP280" s="18"/>
      <c r="AKQ280" s="18"/>
      <c r="AKR280" s="18"/>
      <c r="AKS280" s="18"/>
      <c r="AKT280" s="18"/>
      <c r="AKU280" s="18"/>
      <c r="AKV280" s="18"/>
      <c r="AKW280" s="18"/>
      <c r="AKX280" s="18"/>
      <c r="AKY280" s="18"/>
      <c r="AKZ280" s="18"/>
      <c r="ALA280" s="18"/>
      <c r="ALB280" s="18"/>
      <c r="ALC280" s="18"/>
      <c r="ALD280" s="18"/>
      <c r="ALE280" s="18"/>
      <c r="ALF280" s="18"/>
      <c r="ALG280" s="18"/>
      <c r="ALH280" s="18"/>
      <c r="ALI280" s="18"/>
      <c r="ALJ280" s="18"/>
      <c r="ALK280" s="18"/>
      <c r="ALL280" s="18"/>
      <c r="ALM280" s="18"/>
      <c r="ALN280" s="18"/>
      <c r="ALO280" s="18"/>
      <c r="ALP280" s="18"/>
      <c r="ALQ280" s="18"/>
      <c r="ALR280" s="18"/>
      <c r="ALS280" s="18"/>
      <c r="ALT280" s="18"/>
      <c r="ALU280" s="18"/>
      <c r="ALV280" s="18"/>
      <c r="ALW280" s="18"/>
      <c r="ALX280" s="18"/>
      <c r="ALY280" s="18"/>
      <c r="ALZ280" s="18"/>
      <c r="AMA280" s="18"/>
      <c r="AMB280" s="18"/>
      <c r="AMC280" s="18"/>
      <c r="AMD280" s="18"/>
      <c r="AME280" s="18"/>
      <c r="AMF280" s="18"/>
      <c r="AMG280" s="18"/>
      <c r="AMH280" s="18"/>
      <c r="AMI280" s="18"/>
      <c r="AMJ280" s="18"/>
      <c r="AMK280" s="18"/>
      <c r="AML280" s="18"/>
      <c r="AMM280" s="18"/>
      <c r="AMN280" s="18"/>
      <c r="AMO280" s="18"/>
      <c r="AMP280" s="18"/>
      <c r="AMQ280" s="18"/>
      <c r="AMR280" s="18"/>
      <c r="AMS280" s="18"/>
      <c r="AMT280" s="18"/>
      <c r="AMU280" s="18"/>
      <c r="AMV280" s="18"/>
      <c r="AMW280" s="18"/>
      <c r="AMX280" s="18"/>
      <c r="AMY280" s="18"/>
      <c r="AMZ280" s="18"/>
      <c r="ANA280" s="18"/>
      <c r="ANB280" s="18"/>
      <c r="ANC280" s="18"/>
      <c r="AND280" s="18"/>
      <c r="ANE280" s="18"/>
      <c r="ANF280" s="18"/>
      <c r="ANG280" s="18"/>
      <c r="ANH280" s="18"/>
      <c r="ANI280" s="18"/>
      <c r="ANJ280" s="18"/>
      <c r="ANK280" s="18"/>
      <c r="ANL280" s="18"/>
      <c r="ANM280" s="18"/>
      <c r="ANN280" s="18"/>
      <c r="ANO280" s="18"/>
      <c r="ANP280" s="18"/>
      <c r="ANQ280" s="18"/>
      <c r="ANR280" s="18"/>
      <c r="ANS280" s="18"/>
      <c r="ANT280" s="18"/>
      <c r="ANU280" s="18"/>
      <c r="ANV280" s="18"/>
      <c r="ANW280" s="18"/>
      <c r="ANX280" s="18"/>
      <c r="ANY280" s="18"/>
      <c r="ANZ280" s="18"/>
      <c r="AOA280" s="18"/>
      <c r="AOB280" s="18"/>
      <c r="AOC280" s="18"/>
      <c r="AOD280" s="18"/>
      <c r="AOE280" s="18"/>
      <c r="AOF280" s="18"/>
      <c r="AOG280" s="18"/>
      <c r="AOH280" s="18"/>
      <c r="AOI280" s="18"/>
      <c r="AOJ280" s="18"/>
      <c r="AOK280" s="18"/>
      <c r="AOL280" s="18"/>
      <c r="AOM280" s="18"/>
      <c r="AON280" s="18"/>
      <c r="AOO280" s="18"/>
      <c r="AOP280" s="18"/>
      <c r="AOQ280" s="18"/>
      <c r="AOR280" s="18"/>
      <c r="AOS280" s="18"/>
      <c r="AOT280" s="18"/>
      <c r="AOU280" s="18"/>
      <c r="AOV280" s="18"/>
      <c r="AOW280" s="18"/>
      <c r="AOX280" s="18"/>
      <c r="AOY280" s="18"/>
      <c r="AOZ280" s="18"/>
      <c r="APA280" s="18"/>
      <c r="APB280" s="18"/>
      <c r="APC280" s="18"/>
      <c r="APD280" s="18"/>
      <c r="APE280" s="18"/>
      <c r="APF280" s="18"/>
      <c r="APG280" s="18"/>
      <c r="APH280" s="18"/>
      <c r="API280" s="18"/>
      <c r="APJ280" s="18"/>
      <c r="APK280" s="18"/>
      <c r="APL280" s="18"/>
      <c r="APM280" s="18"/>
      <c r="APN280" s="18"/>
      <c r="APO280" s="18"/>
      <c r="APP280" s="18"/>
      <c r="APQ280" s="18"/>
      <c r="APR280" s="18"/>
      <c r="APS280" s="18"/>
      <c r="APT280" s="18"/>
      <c r="APU280" s="18"/>
      <c r="APV280" s="18"/>
      <c r="APW280" s="18"/>
      <c r="APX280" s="18"/>
      <c r="APY280" s="18"/>
      <c r="APZ280" s="18"/>
      <c r="AQA280" s="18"/>
      <c r="AQB280" s="18"/>
      <c r="AQC280" s="18"/>
      <c r="AQD280" s="18"/>
      <c r="AQE280" s="18"/>
      <c r="AQF280" s="18"/>
      <c r="AQG280" s="18"/>
      <c r="AQH280" s="18"/>
      <c r="AQI280" s="18"/>
      <c r="AQJ280" s="18"/>
      <c r="AQK280" s="18"/>
      <c r="AQL280" s="18"/>
      <c r="AQM280" s="18"/>
      <c r="AQN280" s="18"/>
      <c r="AQO280" s="18"/>
      <c r="AQP280" s="18"/>
      <c r="AQQ280" s="18"/>
      <c r="AQR280" s="18"/>
      <c r="AQS280" s="18"/>
      <c r="AQT280" s="18"/>
      <c r="AQU280" s="18"/>
      <c r="AQV280" s="18"/>
      <c r="AQW280" s="18"/>
      <c r="AQX280" s="18"/>
      <c r="AQY280" s="18"/>
      <c r="AQZ280" s="18"/>
      <c r="ARA280" s="18"/>
      <c r="ARB280" s="18"/>
      <c r="ARC280" s="18"/>
      <c r="ARD280" s="18"/>
      <c r="ARE280" s="18"/>
      <c r="ARF280" s="18"/>
      <c r="ARG280" s="18"/>
      <c r="ARH280" s="18"/>
      <c r="ARI280" s="18"/>
      <c r="ARJ280" s="18"/>
      <c r="ARK280" s="18"/>
      <c r="ARL280" s="18"/>
      <c r="ARM280" s="18"/>
      <c r="ARN280" s="18"/>
      <c r="ARO280" s="18"/>
      <c r="ARP280" s="18"/>
      <c r="ARQ280" s="18"/>
      <c r="ARR280" s="18"/>
      <c r="ARS280" s="18"/>
      <c r="ART280" s="18"/>
      <c r="ARU280" s="18"/>
      <c r="ARV280" s="18"/>
      <c r="ARW280" s="18"/>
      <c r="ARX280" s="18"/>
      <c r="ARY280" s="18"/>
      <c r="ARZ280" s="18"/>
      <c r="ASA280" s="18"/>
      <c r="ASB280" s="18"/>
      <c r="ASC280" s="18"/>
      <c r="ASD280" s="18"/>
      <c r="ASE280" s="18"/>
      <c r="ASF280" s="18"/>
      <c r="ASG280" s="18"/>
      <c r="ASH280" s="18"/>
      <c r="ASI280" s="18"/>
      <c r="ASJ280" s="18"/>
      <c r="ASK280" s="18"/>
      <c r="ASL280" s="18"/>
      <c r="ASM280" s="18"/>
      <c r="ASN280" s="18"/>
      <c r="ASO280" s="18"/>
      <c r="ASP280" s="18"/>
      <c r="ASQ280" s="18"/>
      <c r="ASR280" s="18"/>
      <c r="ASS280" s="18"/>
      <c r="AST280" s="18"/>
      <c r="ASU280" s="18"/>
      <c r="ASV280" s="18"/>
      <c r="ASW280" s="18"/>
      <c r="ASX280" s="18"/>
      <c r="ASY280" s="18"/>
      <c r="ASZ280" s="18"/>
      <c r="ATA280" s="18"/>
      <c r="ATB280" s="18"/>
      <c r="ATC280" s="18"/>
      <c r="ATD280" s="18"/>
      <c r="ATE280" s="18"/>
      <c r="ATF280" s="18"/>
      <c r="ATG280" s="18"/>
      <c r="ATH280" s="18"/>
      <c r="ATI280" s="18"/>
      <c r="ATJ280" s="18"/>
      <c r="ATK280" s="18"/>
      <c r="ATL280" s="18"/>
      <c r="ATM280" s="18"/>
      <c r="ATN280" s="18"/>
      <c r="ATO280" s="18"/>
      <c r="ATP280" s="18"/>
      <c r="ATQ280" s="18"/>
      <c r="ATR280" s="18"/>
      <c r="ATS280" s="18"/>
      <c r="ATT280" s="18"/>
      <c r="ATU280" s="18"/>
      <c r="ATV280" s="18"/>
      <c r="ATW280" s="18"/>
      <c r="ATX280" s="18"/>
      <c r="ATY280" s="18"/>
      <c r="ATZ280" s="18"/>
      <c r="AUA280" s="18"/>
      <c r="AUB280" s="18"/>
      <c r="AUC280" s="18"/>
      <c r="AUD280" s="18"/>
      <c r="AUE280" s="18"/>
      <c r="AUF280" s="18"/>
      <c r="AUG280" s="18"/>
      <c r="AUH280" s="18"/>
      <c r="AUI280" s="18"/>
      <c r="AUJ280" s="18"/>
      <c r="AUK280" s="18"/>
      <c r="AUL280" s="18"/>
      <c r="AUM280" s="18"/>
      <c r="AUN280" s="18"/>
      <c r="AUO280" s="18"/>
      <c r="AUP280" s="18"/>
      <c r="AUQ280" s="18"/>
      <c r="AUR280" s="18"/>
      <c r="AUS280" s="18"/>
      <c r="AUT280" s="18"/>
      <c r="AUU280" s="18"/>
      <c r="AUV280" s="18"/>
      <c r="AUW280" s="18"/>
      <c r="AUX280" s="18"/>
      <c r="AUY280" s="18"/>
      <c r="AUZ280" s="18"/>
      <c r="AVA280" s="18"/>
      <c r="AVB280" s="18"/>
      <c r="AVC280" s="18"/>
      <c r="AVD280" s="18"/>
      <c r="AVE280" s="18"/>
      <c r="AVF280" s="18"/>
      <c r="AVG280" s="18"/>
      <c r="AVH280" s="18"/>
      <c r="AVI280" s="18"/>
      <c r="AVJ280" s="18"/>
      <c r="AVK280" s="18"/>
      <c r="AVL280" s="18"/>
      <c r="AVM280" s="18"/>
      <c r="AVN280" s="18"/>
      <c r="AVO280" s="18"/>
      <c r="AVP280" s="18"/>
      <c r="AVQ280" s="18"/>
      <c r="AVR280" s="18"/>
      <c r="AVS280" s="18"/>
      <c r="AVT280" s="18"/>
      <c r="AVU280" s="18"/>
      <c r="AVV280" s="18"/>
      <c r="AVW280" s="18"/>
      <c r="AVX280" s="18"/>
      <c r="AVY280" s="18"/>
      <c r="AVZ280" s="18"/>
      <c r="AWA280" s="18"/>
      <c r="AWB280" s="18"/>
      <c r="AWC280" s="18"/>
      <c r="AWD280" s="18"/>
      <c r="AWE280" s="18"/>
      <c r="AWF280" s="18"/>
      <c r="AWG280" s="18"/>
      <c r="AWH280" s="18"/>
      <c r="AWI280" s="18"/>
      <c r="AWJ280" s="18"/>
      <c r="AWK280" s="18"/>
      <c r="AWL280" s="18"/>
      <c r="AWM280" s="18"/>
      <c r="AWN280" s="18"/>
      <c r="AWO280" s="18"/>
      <c r="AWP280" s="18"/>
      <c r="AWQ280" s="18"/>
      <c r="AWR280" s="18"/>
      <c r="AWS280" s="18"/>
      <c r="AWT280" s="18"/>
      <c r="AWU280" s="18"/>
      <c r="AWV280" s="18"/>
      <c r="AWW280" s="18"/>
      <c r="AWX280" s="18"/>
      <c r="AWY280" s="18"/>
      <c r="AWZ280" s="18"/>
      <c r="AXA280" s="18"/>
      <c r="AXB280" s="18"/>
      <c r="AXC280" s="18"/>
      <c r="AXD280" s="18"/>
      <c r="AXE280" s="18"/>
      <c r="AXF280" s="18"/>
      <c r="AXG280" s="18"/>
      <c r="AXH280" s="18"/>
      <c r="AXI280" s="18"/>
      <c r="AXJ280" s="18"/>
      <c r="AXK280" s="18"/>
      <c r="AXL280" s="18"/>
      <c r="AXM280" s="18"/>
      <c r="AXN280" s="18"/>
      <c r="AXO280" s="18"/>
      <c r="AXP280" s="18"/>
      <c r="AXQ280" s="18"/>
      <c r="AXR280" s="18"/>
      <c r="AXS280" s="18"/>
      <c r="AXT280" s="18"/>
      <c r="AXU280" s="18"/>
      <c r="AXV280" s="18"/>
      <c r="AXW280" s="18"/>
      <c r="AXX280" s="18"/>
      <c r="AXY280" s="18"/>
      <c r="AXZ280" s="18"/>
      <c r="AYA280" s="18"/>
      <c r="AYB280" s="18"/>
      <c r="AYC280" s="18"/>
      <c r="AYD280" s="18"/>
      <c r="AYE280" s="18"/>
      <c r="AYF280" s="18"/>
      <c r="AYG280" s="18"/>
      <c r="AYH280" s="18"/>
      <c r="AYI280" s="18"/>
      <c r="AYJ280" s="18"/>
      <c r="AYK280" s="18"/>
      <c r="AYL280" s="18"/>
      <c r="AYM280" s="18"/>
      <c r="AYN280" s="18"/>
      <c r="AYO280" s="18"/>
      <c r="AYP280" s="18"/>
      <c r="AYQ280" s="18"/>
      <c r="AYR280" s="18"/>
      <c r="AYS280" s="18"/>
      <c r="AYT280" s="18"/>
      <c r="AYU280" s="18"/>
      <c r="AYV280" s="18"/>
      <c r="AYW280" s="18"/>
      <c r="AYX280" s="18"/>
      <c r="AYY280" s="18"/>
      <c r="AYZ280" s="18"/>
      <c r="AZA280" s="18"/>
      <c r="AZB280" s="18"/>
      <c r="AZC280" s="18"/>
      <c r="AZD280" s="18"/>
      <c r="AZE280" s="18"/>
      <c r="AZF280" s="18"/>
      <c r="AZG280" s="18"/>
      <c r="AZH280" s="18"/>
      <c r="AZI280" s="18"/>
      <c r="AZJ280" s="18"/>
      <c r="AZK280" s="18"/>
      <c r="AZL280" s="18"/>
      <c r="AZM280" s="18"/>
      <c r="AZN280" s="18"/>
      <c r="AZO280" s="18"/>
      <c r="AZP280" s="18"/>
      <c r="AZQ280" s="18"/>
      <c r="AZR280" s="18"/>
      <c r="AZS280" s="18"/>
      <c r="AZT280" s="18"/>
      <c r="AZU280" s="18"/>
      <c r="AZV280" s="18"/>
      <c r="AZW280" s="18"/>
      <c r="AZX280" s="18"/>
      <c r="AZY280" s="18"/>
      <c r="AZZ280" s="18"/>
      <c r="BAA280" s="18"/>
      <c r="BAB280" s="18"/>
      <c r="BAC280" s="18"/>
      <c r="BAD280" s="18"/>
      <c r="BAE280" s="18"/>
      <c r="BAF280" s="18"/>
      <c r="BAG280" s="18"/>
      <c r="BAH280" s="18"/>
      <c r="BAI280" s="18"/>
      <c r="BAJ280" s="18"/>
      <c r="BAK280" s="18"/>
      <c r="BAL280" s="18"/>
      <c r="BAM280" s="18"/>
      <c r="BAN280" s="18"/>
      <c r="BAO280" s="18"/>
      <c r="BAP280" s="18"/>
      <c r="BAQ280" s="18"/>
      <c r="BAR280" s="18"/>
      <c r="BAS280" s="18"/>
      <c r="BAT280" s="18"/>
      <c r="BAU280" s="18"/>
      <c r="BAV280" s="18"/>
      <c r="BAW280" s="18"/>
      <c r="BAX280" s="18"/>
      <c r="BAY280" s="18"/>
      <c r="BAZ280" s="18"/>
      <c r="BBA280" s="18"/>
      <c r="BBB280" s="18"/>
      <c r="BBC280" s="18"/>
      <c r="BBD280" s="18"/>
      <c r="BBE280" s="18"/>
      <c r="BBF280" s="18"/>
      <c r="BBG280" s="18"/>
      <c r="BBH280" s="18"/>
      <c r="BBI280" s="18"/>
      <c r="BBJ280" s="18"/>
      <c r="BBK280" s="18"/>
      <c r="BBL280" s="18"/>
      <c r="BBM280" s="18"/>
      <c r="BBN280" s="18"/>
      <c r="BBO280" s="18"/>
      <c r="BBP280" s="18"/>
      <c r="BBQ280" s="18"/>
      <c r="BBR280" s="18"/>
      <c r="BBS280" s="18"/>
      <c r="BBT280" s="18"/>
      <c r="BBU280" s="18"/>
      <c r="BBV280" s="18"/>
      <c r="BBW280" s="18"/>
      <c r="BBX280" s="18"/>
      <c r="BBY280" s="18"/>
      <c r="BBZ280" s="18"/>
      <c r="BCA280" s="18"/>
      <c r="BCB280" s="18"/>
      <c r="BCC280" s="18"/>
      <c r="BCD280" s="18"/>
      <c r="BCE280" s="18"/>
      <c r="BCF280" s="18"/>
      <c r="BCG280" s="18"/>
      <c r="BCH280" s="18"/>
      <c r="BCI280" s="18"/>
      <c r="BCJ280" s="18"/>
      <c r="BCK280" s="18"/>
      <c r="BCL280" s="18"/>
      <c r="BCM280" s="18"/>
      <c r="BCN280" s="18"/>
      <c r="BCO280" s="18"/>
      <c r="BCP280" s="18"/>
      <c r="BCQ280" s="18"/>
      <c r="BCR280" s="18"/>
      <c r="BCS280" s="18"/>
      <c r="BCT280" s="18"/>
      <c r="BCU280" s="18"/>
      <c r="BCV280" s="18"/>
      <c r="BCW280" s="18"/>
      <c r="BCX280" s="18"/>
      <c r="BCY280" s="18"/>
      <c r="BCZ280" s="18"/>
      <c r="BDA280" s="18"/>
      <c r="BDB280" s="18"/>
      <c r="BDC280" s="18"/>
      <c r="BDD280" s="18"/>
      <c r="BDE280" s="18"/>
      <c r="BDF280" s="18"/>
      <c r="BDG280" s="18"/>
      <c r="BDH280" s="18"/>
      <c r="BDI280" s="18"/>
      <c r="BDJ280" s="18"/>
      <c r="BDK280" s="18"/>
      <c r="BDL280" s="18"/>
      <c r="BDM280" s="18"/>
      <c r="BDN280" s="18"/>
      <c r="BDO280" s="18"/>
      <c r="BDP280" s="18"/>
      <c r="BDQ280" s="18"/>
      <c r="BDR280" s="18"/>
      <c r="BDS280" s="18"/>
      <c r="BDT280" s="18"/>
      <c r="BDU280" s="18"/>
      <c r="BDV280" s="18"/>
      <c r="BDW280" s="18"/>
      <c r="BDX280" s="18"/>
      <c r="BDY280" s="18"/>
      <c r="BDZ280" s="18"/>
      <c r="BEA280" s="18"/>
      <c r="BEB280" s="18"/>
      <c r="BEC280" s="18"/>
      <c r="BED280" s="18"/>
      <c r="BEE280" s="18"/>
      <c r="BEF280" s="18"/>
      <c r="BEG280" s="18"/>
      <c r="BEH280" s="18"/>
      <c r="BEI280" s="18"/>
      <c r="BEJ280" s="18"/>
      <c r="BEK280" s="18"/>
      <c r="BEL280" s="18"/>
      <c r="BEM280" s="18"/>
      <c r="BEN280" s="18"/>
      <c r="BEO280" s="18"/>
      <c r="BEP280" s="18"/>
      <c r="BEQ280" s="18"/>
      <c r="BER280" s="18"/>
      <c r="BES280" s="18"/>
      <c r="BET280" s="18"/>
      <c r="BEU280" s="18"/>
      <c r="BEV280" s="18"/>
      <c r="BEW280" s="18"/>
      <c r="BEX280" s="18"/>
      <c r="BEY280" s="18"/>
      <c r="BEZ280" s="18"/>
      <c r="BFA280" s="18"/>
      <c r="BFB280" s="18"/>
      <c r="BFC280" s="18"/>
      <c r="BFD280" s="18"/>
      <c r="BFE280" s="18"/>
      <c r="BFF280" s="18"/>
      <c r="BFG280" s="18"/>
      <c r="BFH280" s="18"/>
      <c r="BFI280" s="18"/>
      <c r="BFJ280" s="18"/>
      <c r="BFK280" s="18"/>
      <c r="BFL280" s="18"/>
      <c r="BFM280" s="18"/>
      <c r="BFN280" s="18"/>
      <c r="BFO280" s="18"/>
      <c r="BFP280" s="18"/>
      <c r="BFQ280" s="18"/>
      <c r="BFR280" s="18"/>
      <c r="BFS280" s="18"/>
      <c r="BFT280" s="18"/>
      <c r="BFU280" s="18"/>
      <c r="BFV280" s="18"/>
      <c r="BFW280" s="18"/>
      <c r="BFX280" s="18"/>
      <c r="BFY280" s="18"/>
      <c r="BFZ280" s="18"/>
      <c r="BGA280" s="18"/>
      <c r="BGB280" s="18"/>
      <c r="BGC280" s="18"/>
      <c r="BGD280" s="18"/>
      <c r="BGE280" s="18"/>
      <c r="BGF280" s="18"/>
      <c r="BGG280" s="18"/>
      <c r="BGH280" s="18"/>
      <c r="BGI280" s="18"/>
      <c r="BGJ280" s="18"/>
      <c r="BGK280" s="18"/>
      <c r="BGL280" s="18"/>
      <c r="BGM280" s="18"/>
      <c r="BGN280" s="18"/>
      <c r="BGO280" s="18"/>
      <c r="BGP280" s="18"/>
      <c r="BGQ280" s="18"/>
      <c r="BGR280" s="18"/>
      <c r="BGS280" s="18"/>
      <c r="BGT280" s="18"/>
      <c r="BGU280" s="18"/>
      <c r="BGV280" s="18"/>
      <c r="BGW280" s="18"/>
      <c r="BGX280" s="18"/>
      <c r="BGY280" s="18"/>
      <c r="BGZ280" s="18"/>
      <c r="BHA280" s="18"/>
      <c r="BHB280" s="18"/>
      <c r="BHC280" s="18"/>
      <c r="BHD280" s="18"/>
      <c r="BHE280" s="18"/>
      <c r="BHF280" s="18"/>
      <c r="BHG280" s="18"/>
      <c r="BHH280" s="18"/>
      <c r="BHI280" s="18"/>
      <c r="BHJ280" s="18"/>
      <c r="BHK280" s="18"/>
      <c r="BHL280" s="18"/>
      <c r="BHM280" s="18"/>
      <c r="BHN280" s="18"/>
      <c r="BHO280" s="18"/>
      <c r="BHP280" s="18"/>
      <c r="BHQ280" s="18"/>
      <c r="BHR280" s="18"/>
      <c r="BHS280" s="18"/>
      <c r="BHT280" s="18"/>
      <c r="BHU280" s="18"/>
      <c r="BHV280" s="18"/>
      <c r="BHW280" s="18"/>
      <c r="BHX280" s="18"/>
      <c r="BHY280" s="18"/>
      <c r="BHZ280" s="18"/>
      <c r="BIA280" s="18"/>
      <c r="BIB280" s="18"/>
      <c r="BIC280" s="18"/>
      <c r="BID280" s="18"/>
      <c r="BIE280" s="18"/>
      <c r="BIF280" s="18"/>
      <c r="BIG280" s="18"/>
      <c r="BIH280" s="18"/>
      <c r="BII280" s="18"/>
      <c r="BIJ280" s="18"/>
      <c r="BIK280" s="18"/>
      <c r="BIL280" s="18"/>
      <c r="BIM280" s="18"/>
      <c r="BIN280" s="18"/>
      <c r="BIO280" s="18"/>
      <c r="BIP280" s="18"/>
      <c r="BIQ280" s="18"/>
      <c r="BIR280" s="18"/>
      <c r="BIS280" s="18"/>
      <c r="BIT280" s="18"/>
      <c r="BIU280" s="18"/>
      <c r="BIV280" s="18"/>
      <c r="BIW280" s="18"/>
      <c r="BIX280" s="18"/>
      <c r="BIY280" s="18"/>
      <c r="BIZ280" s="18"/>
      <c r="BJA280" s="18"/>
      <c r="BJB280" s="18"/>
      <c r="BJC280" s="18"/>
      <c r="BJD280" s="18"/>
      <c r="BJE280" s="18"/>
      <c r="BJF280" s="18"/>
      <c r="BJG280" s="18"/>
      <c r="BJH280" s="18"/>
      <c r="BJI280" s="18"/>
      <c r="BJJ280" s="18"/>
      <c r="BJK280" s="18"/>
      <c r="BJL280" s="18"/>
      <c r="BJM280" s="18"/>
      <c r="BJN280" s="18"/>
      <c r="BJO280" s="18"/>
      <c r="BJP280" s="18"/>
      <c r="BJQ280" s="18"/>
      <c r="BJR280" s="18"/>
      <c r="BJS280" s="18"/>
      <c r="BJT280" s="18"/>
      <c r="BJU280" s="18"/>
      <c r="BJV280" s="18"/>
      <c r="BJW280" s="18"/>
      <c r="BJX280" s="18"/>
      <c r="BJY280" s="18"/>
      <c r="BJZ280" s="18"/>
      <c r="BKA280" s="18"/>
      <c r="BKB280" s="18"/>
      <c r="BKC280" s="18"/>
      <c r="BKD280" s="18"/>
      <c r="BKE280" s="18"/>
      <c r="BKF280" s="18"/>
      <c r="BKG280" s="18"/>
      <c r="BKH280" s="18"/>
      <c r="BKI280" s="18"/>
      <c r="BKJ280" s="18"/>
      <c r="BKK280" s="18"/>
      <c r="BKL280" s="18"/>
      <c r="BKM280" s="18"/>
      <c r="BKN280" s="18"/>
      <c r="BKO280" s="18"/>
      <c r="BKP280" s="18"/>
      <c r="BKQ280" s="18"/>
      <c r="BKR280" s="18"/>
      <c r="BKS280" s="18"/>
      <c r="BKT280" s="18"/>
      <c r="BKU280" s="18"/>
      <c r="BKV280" s="18"/>
      <c r="BKW280" s="18"/>
      <c r="BKX280" s="18"/>
      <c r="BKY280" s="18"/>
      <c r="BKZ280" s="18"/>
      <c r="BLA280" s="18"/>
      <c r="BLB280" s="18"/>
      <c r="BLC280" s="18"/>
      <c r="BLD280" s="18"/>
      <c r="BLE280" s="18"/>
      <c r="BLF280" s="18"/>
      <c r="BLG280" s="18"/>
      <c r="BLH280" s="18"/>
      <c r="BLI280" s="18"/>
      <c r="BLJ280" s="18"/>
      <c r="BLK280" s="18"/>
      <c r="BLL280" s="18"/>
      <c r="BLM280" s="18"/>
      <c r="BLN280" s="18"/>
      <c r="BLO280" s="18"/>
      <c r="BLP280" s="18"/>
      <c r="BLQ280" s="18"/>
      <c r="BLR280" s="18"/>
      <c r="BLS280" s="18"/>
      <c r="BLT280" s="18"/>
      <c r="BLU280" s="18"/>
      <c r="BLV280" s="18"/>
      <c r="BLW280" s="18"/>
      <c r="BLX280" s="18"/>
      <c r="BLY280" s="18"/>
      <c r="BLZ280" s="18"/>
      <c r="BMA280" s="18"/>
      <c r="BMB280" s="18"/>
      <c r="BMC280" s="18"/>
      <c r="BMD280" s="18"/>
      <c r="BME280" s="18"/>
      <c r="BMF280" s="18"/>
      <c r="BMG280" s="18"/>
      <c r="BMH280" s="18"/>
      <c r="BMI280" s="18"/>
      <c r="BMJ280" s="18"/>
      <c r="BMK280" s="18"/>
      <c r="BML280" s="18"/>
      <c r="BMM280" s="18"/>
      <c r="BMN280" s="18"/>
      <c r="BMO280" s="18"/>
      <c r="BMP280" s="18"/>
      <c r="BMQ280" s="18"/>
      <c r="BMR280" s="18"/>
      <c r="BMS280" s="18"/>
      <c r="BMT280" s="18"/>
      <c r="BMU280" s="18"/>
      <c r="BMV280" s="18"/>
      <c r="BMW280" s="18"/>
      <c r="BMX280" s="18"/>
      <c r="BMY280" s="18"/>
      <c r="BMZ280" s="18"/>
      <c r="BNA280" s="18"/>
      <c r="BNB280" s="18"/>
      <c r="BNC280" s="18"/>
      <c r="BND280" s="18"/>
      <c r="BNE280" s="18"/>
      <c r="BNF280" s="18"/>
      <c r="BNG280" s="18"/>
      <c r="BNH280" s="18"/>
      <c r="BNI280" s="18"/>
      <c r="BNJ280" s="18"/>
      <c r="BNK280" s="18"/>
      <c r="BNL280" s="18"/>
      <c r="BNM280" s="18"/>
      <c r="BNN280" s="18"/>
      <c r="BNO280" s="18"/>
      <c r="BNP280" s="18"/>
      <c r="BNQ280" s="18"/>
      <c r="BNR280" s="18"/>
      <c r="BNS280" s="18"/>
      <c r="BNT280" s="18"/>
      <c r="BNU280" s="18"/>
      <c r="BNV280" s="18"/>
      <c r="BNW280" s="18"/>
      <c r="BNX280" s="18"/>
      <c r="BNY280" s="18"/>
      <c r="BNZ280" s="18"/>
      <c r="BOA280" s="18"/>
      <c r="BOB280" s="18"/>
      <c r="BOC280" s="18"/>
      <c r="BOD280" s="18"/>
      <c r="BOE280" s="18"/>
      <c r="BOF280" s="18"/>
      <c r="BOG280" s="18"/>
      <c r="BOH280" s="18"/>
      <c r="BOI280" s="18"/>
      <c r="BOJ280" s="18"/>
      <c r="BOK280" s="18"/>
      <c r="BOL280" s="18"/>
      <c r="BOM280" s="18"/>
      <c r="BON280" s="18"/>
      <c r="BOO280" s="18"/>
      <c r="BOP280" s="18"/>
      <c r="BOQ280" s="18"/>
      <c r="BOR280" s="18"/>
      <c r="BOS280" s="18"/>
      <c r="BOT280" s="18"/>
      <c r="BOU280" s="18"/>
      <c r="BOV280" s="18"/>
      <c r="BOW280" s="18"/>
      <c r="BOX280" s="18"/>
      <c r="BOY280" s="18"/>
      <c r="BOZ280" s="18"/>
      <c r="BPA280" s="18"/>
      <c r="BPB280" s="18"/>
      <c r="BPC280" s="18"/>
      <c r="BPD280" s="18"/>
      <c r="BPE280" s="18"/>
      <c r="BPF280" s="18"/>
      <c r="BPG280" s="18"/>
      <c r="BPH280" s="18"/>
      <c r="BPI280" s="18"/>
      <c r="BPJ280" s="18"/>
      <c r="BPK280" s="18"/>
      <c r="BPL280" s="18"/>
      <c r="BPM280" s="18"/>
      <c r="BPN280" s="18"/>
      <c r="BPO280" s="18"/>
      <c r="BPP280" s="18"/>
      <c r="BPQ280" s="18"/>
      <c r="BPR280" s="18"/>
      <c r="BPS280" s="18"/>
      <c r="BPT280" s="18"/>
      <c r="BPU280" s="18"/>
      <c r="BPV280" s="18"/>
      <c r="BPW280" s="18"/>
      <c r="BPX280" s="18"/>
      <c r="BPY280" s="18"/>
      <c r="BPZ280" s="18"/>
      <c r="BQA280" s="18"/>
      <c r="BQB280" s="18"/>
      <c r="BQC280" s="18"/>
      <c r="BQD280" s="18"/>
      <c r="BQE280" s="18"/>
      <c r="BQF280" s="18"/>
      <c r="BQG280" s="18"/>
      <c r="BQH280" s="18"/>
      <c r="BQI280" s="18"/>
      <c r="BQJ280" s="18"/>
      <c r="BQK280" s="18"/>
      <c r="BQL280" s="18"/>
      <c r="BQM280" s="18"/>
      <c r="BQN280" s="18"/>
      <c r="BQO280" s="18"/>
      <c r="BQP280" s="18"/>
      <c r="BQQ280" s="18"/>
      <c r="BQR280" s="18"/>
      <c r="BQS280" s="18"/>
      <c r="BQT280" s="18"/>
      <c r="BQU280" s="18"/>
      <c r="BQV280" s="18"/>
      <c r="BQW280" s="18"/>
      <c r="BQX280" s="18"/>
      <c r="BQY280" s="18"/>
      <c r="BQZ280" s="18"/>
      <c r="BRA280" s="18"/>
      <c r="BRB280" s="18"/>
      <c r="BRC280" s="18"/>
      <c r="BRD280" s="18"/>
      <c r="BRE280" s="18"/>
      <c r="BRF280" s="18"/>
      <c r="BRG280" s="18"/>
      <c r="BRH280" s="18"/>
      <c r="BRI280" s="18"/>
      <c r="BRJ280" s="18"/>
      <c r="BRK280" s="18"/>
      <c r="BRL280" s="18"/>
      <c r="BRM280" s="18"/>
      <c r="BRN280" s="18"/>
      <c r="BRO280" s="18"/>
      <c r="BRP280" s="18"/>
      <c r="BRQ280" s="18"/>
      <c r="BRR280" s="18"/>
      <c r="BRS280" s="18"/>
      <c r="BRT280" s="18"/>
      <c r="BRU280" s="18"/>
      <c r="BRV280" s="18"/>
      <c r="BRW280" s="18"/>
      <c r="BRX280" s="18"/>
      <c r="BRY280" s="18"/>
      <c r="BRZ280" s="18"/>
      <c r="BSA280" s="18"/>
      <c r="BSB280" s="18"/>
      <c r="BSC280" s="18"/>
      <c r="BSD280" s="18"/>
      <c r="BSE280" s="18"/>
      <c r="BSF280" s="18"/>
      <c r="BSG280" s="18"/>
      <c r="BSH280" s="18"/>
      <c r="BSI280" s="18"/>
      <c r="BSJ280" s="18"/>
      <c r="BSK280" s="18"/>
      <c r="BSL280" s="18"/>
      <c r="BSM280" s="18"/>
      <c r="BSN280" s="18"/>
      <c r="BSO280" s="18"/>
      <c r="BSP280" s="18"/>
      <c r="BSQ280" s="18"/>
      <c r="BSR280" s="18"/>
      <c r="BSS280" s="18"/>
      <c r="BST280" s="18"/>
      <c r="BSU280" s="18"/>
      <c r="BSV280" s="18"/>
      <c r="BSW280" s="18"/>
      <c r="BSX280" s="18"/>
      <c r="BSY280" s="18"/>
      <c r="BSZ280" s="18"/>
      <c r="BTA280" s="18"/>
      <c r="BTB280" s="18"/>
      <c r="BTC280" s="18"/>
      <c r="BTD280" s="18"/>
      <c r="BTE280" s="18"/>
      <c r="BTF280" s="18"/>
      <c r="BTG280" s="18"/>
      <c r="BTH280" s="18"/>
      <c r="BTI280" s="18"/>
      <c r="BTJ280" s="18"/>
      <c r="BTK280" s="18"/>
      <c r="BTL280" s="18"/>
      <c r="BTM280" s="18"/>
      <c r="BTN280" s="18"/>
      <c r="BTO280" s="18"/>
      <c r="BTP280" s="18"/>
      <c r="BTQ280" s="18"/>
      <c r="BTR280" s="18"/>
      <c r="BTS280" s="18"/>
      <c r="BTT280" s="18"/>
      <c r="BTU280" s="18"/>
      <c r="BTV280" s="18"/>
      <c r="BTW280" s="18"/>
      <c r="BTX280" s="18"/>
      <c r="BTY280" s="18"/>
      <c r="BTZ280" s="18"/>
      <c r="BUA280" s="18"/>
      <c r="BUB280" s="18"/>
      <c r="BUC280" s="18"/>
      <c r="BUD280" s="18"/>
      <c r="BUE280" s="18"/>
      <c r="BUF280" s="18"/>
      <c r="BUG280" s="18"/>
      <c r="BUH280" s="18"/>
      <c r="BUI280" s="18"/>
      <c r="BUJ280" s="18"/>
      <c r="BUK280" s="18"/>
      <c r="BUL280" s="18"/>
      <c r="BUM280" s="18"/>
      <c r="BUN280" s="18"/>
      <c r="BUO280" s="18"/>
      <c r="BUP280" s="18"/>
      <c r="BUQ280" s="18"/>
      <c r="BUR280" s="18"/>
      <c r="BUS280" s="18"/>
      <c r="BUT280" s="18"/>
      <c r="BUU280" s="18"/>
      <c r="BUV280" s="18"/>
      <c r="BUW280" s="18"/>
      <c r="BUX280" s="18"/>
      <c r="BUY280" s="18"/>
      <c r="BUZ280" s="18"/>
      <c r="BVA280" s="18"/>
      <c r="BVB280" s="18"/>
      <c r="BVC280" s="18"/>
      <c r="BVD280" s="18"/>
      <c r="BVE280" s="18"/>
      <c r="BVF280" s="18"/>
      <c r="BVG280" s="18"/>
      <c r="BVH280" s="18"/>
      <c r="BVI280" s="18"/>
      <c r="BVJ280" s="18"/>
      <c r="BVK280" s="18"/>
      <c r="BVL280" s="18"/>
      <c r="BVM280" s="18"/>
      <c r="BVN280" s="18"/>
      <c r="BVO280" s="18"/>
      <c r="BVP280" s="18"/>
      <c r="BVQ280" s="18"/>
      <c r="BVR280" s="18"/>
      <c r="BVS280" s="18"/>
      <c r="BVT280" s="18"/>
      <c r="BVU280" s="18"/>
      <c r="BVV280" s="18"/>
      <c r="BVW280" s="18"/>
      <c r="BVX280" s="18"/>
      <c r="BVY280" s="18"/>
      <c r="BVZ280" s="18"/>
      <c r="BWA280" s="18"/>
      <c r="BWB280" s="18"/>
      <c r="BWC280" s="18"/>
      <c r="BWD280" s="18"/>
      <c r="BWE280" s="18"/>
      <c r="BWF280" s="18"/>
      <c r="BWG280" s="18"/>
      <c r="BWH280" s="18"/>
      <c r="BWI280" s="18"/>
      <c r="BWJ280" s="18"/>
      <c r="BWK280" s="18"/>
      <c r="BWL280" s="18"/>
      <c r="BWM280" s="18"/>
      <c r="BWN280" s="18"/>
      <c r="BWO280" s="18"/>
      <c r="BWP280" s="18"/>
      <c r="BWQ280" s="18"/>
      <c r="BWR280" s="18"/>
      <c r="BWS280" s="18"/>
      <c r="BWT280" s="18"/>
      <c r="BWU280" s="18"/>
      <c r="BWV280" s="18"/>
      <c r="BWW280" s="18"/>
      <c r="BWX280" s="18"/>
      <c r="BWY280" s="18"/>
      <c r="BWZ280" s="18"/>
      <c r="BXA280" s="18"/>
      <c r="BXB280" s="18"/>
      <c r="BXC280" s="18"/>
      <c r="BXD280" s="18"/>
      <c r="BXE280" s="18"/>
      <c r="BXF280" s="18"/>
      <c r="BXG280" s="18"/>
      <c r="BXH280" s="18"/>
      <c r="BXI280" s="18"/>
      <c r="BXJ280" s="18"/>
      <c r="BXK280" s="18"/>
      <c r="BXL280" s="18"/>
      <c r="BXM280" s="18"/>
      <c r="BXN280" s="18"/>
      <c r="BXO280" s="18"/>
      <c r="BXP280" s="18"/>
      <c r="BXQ280" s="18"/>
      <c r="BXR280" s="18"/>
      <c r="BXS280" s="18"/>
      <c r="BXT280" s="18"/>
      <c r="BXU280" s="18"/>
      <c r="BXV280" s="18"/>
      <c r="BXW280" s="18"/>
      <c r="BXX280" s="18"/>
      <c r="BXY280" s="18"/>
      <c r="BXZ280" s="18"/>
      <c r="BYA280" s="18"/>
      <c r="BYB280" s="18"/>
      <c r="BYC280" s="18"/>
      <c r="BYD280" s="18"/>
      <c r="BYE280" s="18"/>
      <c r="BYF280" s="18"/>
      <c r="BYG280" s="18"/>
      <c r="BYH280" s="18"/>
      <c r="BYI280" s="18"/>
      <c r="BYJ280" s="18"/>
      <c r="BYK280" s="18"/>
      <c r="BYL280" s="18"/>
      <c r="BYM280" s="18"/>
      <c r="BYN280" s="18"/>
      <c r="BYO280" s="18"/>
      <c r="BYP280" s="18"/>
      <c r="BYQ280" s="18"/>
      <c r="BYR280" s="18"/>
      <c r="BYS280" s="18"/>
      <c r="BYT280" s="18"/>
      <c r="BYU280" s="18"/>
      <c r="BYV280" s="18"/>
      <c r="BYW280" s="18"/>
      <c r="BYX280" s="18"/>
      <c r="BYY280" s="18"/>
      <c r="BYZ280" s="18"/>
      <c r="BZA280" s="18"/>
      <c r="BZB280" s="18"/>
      <c r="BZC280" s="18"/>
      <c r="BZD280" s="18"/>
      <c r="BZE280" s="18"/>
      <c r="BZF280" s="18"/>
      <c r="BZG280" s="18"/>
      <c r="BZH280" s="18"/>
      <c r="BZI280" s="18"/>
      <c r="BZJ280" s="18"/>
      <c r="BZK280" s="18"/>
      <c r="BZL280" s="18"/>
      <c r="BZM280" s="18"/>
      <c r="BZN280" s="18"/>
      <c r="BZO280" s="18"/>
      <c r="BZP280" s="18"/>
      <c r="BZQ280" s="18"/>
      <c r="BZR280" s="18"/>
      <c r="BZS280" s="18"/>
      <c r="BZT280" s="18"/>
      <c r="BZU280" s="18"/>
      <c r="BZV280" s="18"/>
      <c r="BZW280" s="18"/>
      <c r="BZX280" s="18"/>
      <c r="BZY280" s="18"/>
      <c r="BZZ280" s="18"/>
      <c r="CAA280" s="18"/>
      <c r="CAB280" s="18"/>
      <c r="CAC280" s="18"/>
      <c r="CAD280" s="18"/>
      <c r="CAE280" s="18"/>
      <c r="CAF280" s="18"/>
      <c r="CAG280" s="18"/>
      <c r="CAH280" s="18"/>
      <c r="CAI280" s="18"/>
      <c r="CAJ280" s="18"/>
      <c r="CAK280" s="18"/>
      <c r="CAL280" s="18"/>
      <c r="CAM280" s="18"/>
      <c r="CAN280" s="18"/>
      <c r="CAO280" s="18"/>
      <c r="CAP280" s="18"/>
      <c r="CAQ280" s="18"/>
      <c r="CAR280" s="18"/>
      <c r="CAS280" s="18"/>
      <c r="CAT280" s="18"/>
      <c r="CAU280" s="18"/>
      <c r="CAV280" s="18"/>
      <c r="CAW280" s="18"/>
      <c r="CAX280" s="18"/>
      <c r="CAY280" s="18"/>
      <c r="CAZ280" s="18"/>
      <c r="CBA280" s="18"/>
      <c r="CBB280" s="18"/>
      <c r="CBC280" s="18"/>
      <c r="CBD280" s="18"/>
      <c r="CBE280" s="18"/>
      <c r="CBF280" s="18"/>
      <c r="CBG280" s="18"/>
      <c r="CBH280" s="18"/>
      <c r="CBI280" s="18"/>
      <c r="CBJ280" s="18"/>
      <c r="CBK280" s="18"/>
      <c r="CBL280" s="18"/>
      <c r="CBM280" s="18"/>
      <c r="CBN280" s="18"/>
      <c r="CBO280" s="18"/>
      <c r="CBP280" s="18"/>
      <c r="CBQ280" s="18"/>
      <c r="CBR280" s="18"/>
      <c r="CBS280" s="18"/>
      <c r="CBT280" s="18"/>
      <c r="CBU280" s="18"/>
      <c r="CBV280" s="18"/>
      <c r="CBW280" s="18"/>
      <c r="CBX280" s="18"/>
      <c r="CBY280" s="18"/>
      <c r="CBZ280" s="18"/>
      <c r="CCA280" s="18"/>
      <c r="CCB280" s="18"/>
      <c r="CCC280" s="18"/>
      <c r="CCD280" s="18"/>
      <c r="CCE280" s="18"/>
      <c r="CCF280" s="18"/>
      <c r="CCG280" s="18"/>
      <c r="CCH280" s="18"/>
      <c r="CCI280" s="18"/>
      <c r="CCJ280" s="18"/>
      <c r="CCK280" s="18"/>
      <c r="CCL280" s="18"/>
      <c r="CCM280" s="18"/>
      <c r="CCN280" s="18"/>
      <c r="CCO280" s="18"/>
      <c r="CCP280" s="18"/>
      <c r="CCQ280" s="18"/>
      <c r="CCR280" s="18"/>
      <c r="CCS280" s="18"/>
      <c r="CCT280" s="18"/>
      <c r="CCU280" s="18"/>
      <c r="CCV280" s="18"/>
      <c r="CCW280" s="18"/>
      <c r="CCX280" s="18"/>
      <c r="CCY280" s="18"/>
      <c r="CCZ280" s="18"/>
      <c r="CDA280" s="18"/>
      <c r="CDB280" s="18"/>
      <c r="CDC280" s="18"/>
      <c r="CDD280" s="18"/>
      <c r="CDE280" s="18"/>
      <c r="CDF280" s="18"/>
      <c r="CDG280" s="18"/>
      <c r="CDH280" s="18"/>
      <c r="CDI280" s="18"/>
      <c r="CDJ280" s="18"/>
      <c r="CDK280" s="18"/>
      <c r="CDL280" s="18"/>
      <c r="CDM280" s="18"/>
      <c r="CDN280" s="18"/>
      <c r="CDO280" s="18"/>
      <c r="CDP280" s="18"/>
      <c r="CDQ280" s="18"/>
      <c r="CDR280" s="18"/>
      <c r="CDS280" s="18"/>
      <c r="CDT280" s="18"/>
      <c r="CDU280" s="18"/>
      <c r="CDV280" s="18"/>
      <c r="CDW280" s="18"/>
      <c r="CDX280" s="18"/>
      <c r="CDY280" s="18"/>
      <c r="CDZ280" s="18"/>
      <c r="CEA280" s="18"/>
      <c r="CEB280" s="18"/>
      <c r="CEC280" s="18"/>
      <c r="CED280" s="18"/>
      <c r="CEE280" s="18"/>
      <c r="CEF280" s="18"/>
      <c r="CEG280" s="18"/>
      <c r="CEH280" s="18"/>
      <c r="CEI280" s="18"/>
      <c r="CEJ280" s="18"/>
      <c r="CEK280" s="18"/>
      <c r="CEL280" s="18"/>
      <c r="CEM280" s="18"/>
      <c r="CEN280" s="18"/>
      <c r="CEO280" s="18"/>
      <c r="CEP280" s="18"/>
      <c r="CEQ280" s="18"/>
      <c r="CER280" s="18"/>
      <c r="CES280" s="18"/>
      <c r="CET280" s="18"/>
      <c r="CEU280" s="18"/>
      <c r="CEV280" s="18"/>
      <c r="CEW280" s="18"/>
      <c r="CEX280" s="18"/>
      <c r="CEY280" s="18"/>
      <c r="CEZ280" s="18"/>
      <c r="CFA280" s="18"/>
      <c r="CFB280" s="18"/>
      <c r="CFC280" s="18"/>
      <c r="CFD280" s="18"/>
      <c r="CFE280" s="18"/>
      <c r="CFF280" s="18"/>
      <c r="CFG280" s="18"/>
      <c r="CFH280" s="18"/>
      <c r="CFI280" s="18"/>
      <c r="CFJ280" s="18"/>
      <c r="CFK280" s="18"/>
      <c r="CFL280" s="18"/>
      <c r="CFM280" s="18"/>
      <c r="CFN280" s="18"/>
      <c r="CFO280" s="18"/>
      <c r="CFP280" s="18"/>
      <c r="CFQ280" s="18"/>
      <c r="CFR280" s="18"/>
      <c r="CFS280" s="18"/>
      <c r="CFT280" s="18"/>
      <c r="CFU280" s="18"/>
      <c r="CFV280" s="18"/>
      <c r="CFW280" s="18"/>
      <c r="CFX280" s="18"/>
      <c r="CFY280" s="18"/>
      <c r="CFZ280" s="18"/>
      <c r="CGA280" s="18"/>
      <c r="CGB280" s="18"/>
      <c r="CGC280" s="18"/>
      <c r="CGD280" s="18"/>
      <c r="CGE280" s="18"/>
      <c r="CGF280" s="18"/>
      <c r="CGG280" s="18"/>
      <c r="CGH280" s="18"/>
      <c r="CGI280" s="18"/>
      <c r="CGJ280" s="18"/>
      <c r="CGK280" s="18"/>
      <c r="CGL280" s="18"/>
      <c r="CGM280" s="18"/>
      <c r="CGN280" s="18"/>
      <c r="CGO280" s="18"/>
      <c r="CGP280" s="18"/>
      <c r="CGQ280" s="18"/>
      <c r="CGR280" s="18"/>
      <c r="CGS280" s="18"/>
      <c r="CGT280" s="18"/>
      <c r="CGU280" s="18"/>
      <c r="CGV280" s="18"/>
      <c r="CGW280" s="18"/>
      <c r="CGX280" s="18"/>
      <c r="CGY280" s="18"/>
      <c r="CGZ280" s="18"/>
      <c r="CHA280" s="18"/>
      <c r="CHB280" s="18"/>
      <c r="CHC280" s="18"/>
      <c r="CHD280" s="18"/>
      <c r="CHE280" s="18"/>
      <c r="CHF280" s="18"/>
      <c r="CHG280" s="18"/>
      <c r="CHH280" s="18"/>
      <c r="CHI280" s="18"/>
      <c r="CHJ280" s="18"/>
      <c r="CHK280" s="18"/>
      <c r="CHL280" s="18"/>
      <c r="CHM280" s="18"/>
      <c r="CHN280" s="18"/>
      <c r="CHO280" s="18"/>
      <c r="CHP280" s="18"/>
      <c r="CHQ280" s="18"/>
      <c r="CHR280" s="18"/>
      <c r="CHS280" s="18"/>
      <c r="CHT280" s="18"/>
      <c r="CHU280" s="18"/>
      <c r="CHV280" s="18"/>
      <c r="CHW280" s="18"/>
      <c r="CHX280" s="18"/>
      <c r="CHY280" s="18"/>
      <c r="CHZ280" s="18"/>
      <c r="CIA280" s="18"/>
      <c r="CIB280" s="18"/>
      <c r="CIC280" s="18"/>
      <c r="CID280" s="18"/>
      <c r="CIE280" s="18"/>
      <c r="CIF280" s="18"/>
      <c r="CIG280" s="18"/>
      <c r="CIH280" s="18"/>
      <c r="CII280" s="18"/>
      <c r="CIJ280" s="18"/>
      <c r="CIK280" s="18"/>
      <c r="CIL280" s="18"/>
      <c r="CIM280" s="18"/>
      <c r="CIN280" s="18"/>
      <c r="CIO280" s="18"/>
      <c r="CIP280" s="18"/>
      <c r="CIQ280" s="18"/>
      <c r="CIR280" s="18"/>
      <c r="CIS280" s="18"/>
      <c r="CIT280" s="18"/>
      <c r="CIU280" s="18"/>
      <c r="CIV280" s="18"/>
      <c r="CIW280" s="18"/>
      <c r="CIX280" s="18"/>
      <c r="CIY280" s="18"/>
      <c r="CIZ280" s="18"/>
      <c r="CJA280" s="18"/>
      <c r="CJB280" s="18"/>
      <c r="CJC280" s="18"/>
      <c r="CJD280" s="18"/>
      <c r="CJE280" s="18"/>
      <c r="CJF280" s="18"/>
      <c r="CJG280" s="18"/>
      <c r="CJH280" s="18"/>
      <c r="CJI280" s="18"/>
      <c r="CJJ280" s="18"/>
      <c r="CJK280" s="18"/>
      <c r="CJL280" s="18"/>
      <c r="CJM280" s="18"/>
      <c r="CJN280" s="18"/>
      <c r="CJO280" s="18"/>
      <c r="CJP280" s="18"/>
      <c r="CJQ280" s="18"/>
      <c r="CJR280" s="18"/>
      <c r="CJS280" s="18"/>
      <c r="CJT280" s="18"/>
      <c r="CJU280" s="18"/>
      <c r="CJV280" s="18"/>
      <c r="CJW280" s="18"/>
      <c r="CJX280" s="18"/>
      <c r="CJY280" s="18"/>
      <c r="CJZ280" s="18"/>
      <c r="CKA280" s="18"/>
      <c r="CKB280" s="18"/>
      <c r="CKC280" s="18"/>
      <c r="CKD280" s="18"/>
      <c r="CKE280" s="18"/>
      <c r="CKF280" s="18"/>
      <c r="CKG280" s="18"/>
      <c r="CKH280" s="18"/>
      <c r="CKI280" s="18"/>
      <c r="CKJ280" s="18"/>
      <c r="CKK280" s="18"/>
      <c r="CKL280" s="18"/>
      <c r="CKM280" s="18"/>
      <c r="CKN280" s="18"/>
      <c r="CKO280" s="18"/>
      <c r="CKP280" s="18"/>
      <c r="CKQ280" s="18"/>
      <c r="CKR280" s="18"/>
      <c r="CKS280" s="18"/>
      <c r="CKT280" s="18"/>
      <c r="CKU280" s="18"/>
      <c r="CKV280" s="18"/>
      <c r="CKW280" s="18"/>
      <c r="CKX280" s="18"/>
      <c r="CKY280" s="18"/>
      <c r="CKZ280" s="18"/>
      <c r="CLA280" s="18"/>
      <c r="CLB280" s="18"/>
      <c r="CLC280" s="18"/>
      <c r="CLD280" s="18"/>
      <c r="CLE280" s="18"/>
      <c r="CLF280" s="18"/>
      <c r="CLG280" s="18"/>
      <c r="CLH280" s="18"/>
      <c r="CLI280" s="18"/>
      <c r="CLJ280" s="18"/>
      <c r="CLK280" s="18"/>
      <c r="CLL280" s="18"/>
      <c r="CLM280" s="18"/>
      <c r="CLN280" s="18"/>
      <c r="CLO280" s="18"/>
      <c r="CLP280" s="18"/>
      <c r="CLQ280" s="18"/>
      <c r="CLR280" s="18"/>
      <c r="CLS280" s="18"/>
      <c r="CLT280" s="18"/>
      <c r="CLU280" s="18"/>
      <c r="CLV280" s="18"/>
      <c r="CLW280" s="18"/>
      <c r="CLX280" s="18"/>
      <c r="CLY280" s="18"/>
      <c r="CLZ280" s="18"/>
      <c r="CMA280" s="18"/>
      <c r="CMB280" s="18"/>
      <c r="CMC280" s="18"/>
      <c r="CMD280" s="18"/>
      <c r="CME280" s="18"/>
      <c r="CMF280" s="18"/>
      <c r="CMG280" s="18"/>
      <c r="CMH280" s="18"/>
      <c r="CMI280" s="18"/>
      <c r="CMJ280" s="18"/>
      <c r="CMK280" s="18"/>
      <c r="CML280" s="18"/>
      <c r="CMM280" s="18"/>
      <c r="CMN280" s="18"/>
      <c r="CMO280" s="18"/>
      <c r="CMP280" s="18"/>
      <c r="CMQ280" s="18"/>
      <c r="CMR280" s="18"/>
      <c r="CMS280" s="18"/>
      <c r="CMT280" s="18"/>
      <c r="CMU280" s="18"/>
      <c r="CMV280" s="18"/>
      <c r="CMW280" s="18"/>
      <c r="CMX280" s="18"/>
      <c r="CMY280" s="18"/>
      <c r="CMZ280" s="18"/>
      <c r="CNA280" s="18"/>
      <c r="CNB280" s="18"/>
      <c r="CNC280" s="18"/>
      <c r="CND280" s="18"/>
      <c r="CNE280" s="18"/>
      <c r="CNF280" s="18"/>
      <c r="CNG280" s="18"/>
      <c r="CNH280" s="18"/>
      <c r="CNI280" s="18"/>
      <c r="CNJ280" s="18"/>
      <c r="CNK280" s="18"/>
      <c r="CNL280" s="18"/>
      <c r="CNM280" s="18"/>
      <c r="CNN280" s="18"/>
      <c r="CNO280" s="18"/>
      <c r="CNP280" s="18"/>
      <c r="CNQ280" s="18"/>
      <c r="CNR280" s="18"/>
      <c r="CNS280" s="18"/>
      <c r="CNT280" s="18"/>
      <c r="CNU280" s="18"/>
      <c r="CNV280" s="18"/>
      <c r="CNW280" s="18"/>
      <c r="CNX280" s="18"/>
      <c r="CNY280" s="18"/>
      <c r="CNZ280" s="18"/>
      <c r="COA280" s="18"/>
      <c r="COB280" s="18"/>
      <c r="COC280" s="18"/>
      <c r="COD280" s="18"/>
      <c r="COE280" s="18"/>
      <c r="COF280" s="18"/>
      <c r="COG280" s="18"/>
      <c r="COH280" s="18"/>
      <c r="COI280" s="18"/>
      <c r="COJ280" s="18"/>
      <c r="COK280" s="18"/>
      <c r="COL280" s="18"/>
      <c r="COM280" s="18"/>
      <c r="CON280" s="18"/>
      <c r="COO280" s="18"/>
      <c r="COP280" s="18"/>
      <c r="COQ280" s="18"/>
      <c r="COR280" s="18"/>
      <c r="COS280" s="18"/>
      <c r="COT280" s="18"/>
      <c r="COU280" s="18"/>
      <c r="COV280" s="18"/>
      <c r="COW280" s="18"/>
      <c r="COX280" s="18"/>
      <c r="COY280" s="18"/>
      <c r="COZ280" s="18"/>
      <c r="CPA280" s="18"/>
      <c r="CPB280" s="18"/>
      <c r="CPC280" s="18"/>
      <c r="CPD280" s="18"/>
      <c r="CPE280" s="18"/>
      <c r="CPF280" s="18"/>
      <c r="CPG280" s="18"/>
      <c r="CPH280" s="18"/>
      <c r="CPI280" s="18"/>
      <c r="CPJ280" s="18"/>
      <c r="CPK280" s="18"/>
      <c r="CPL280" s="18"/>
      <c r="CPM280" s="18"/>
      <c r="CPN280" s="18"/>
      <c r="CPO280" s="18"/>
      <c r="CPP280" s="18"/>
      <c r="CPQ280" s="18"/>
      <c r="CPR280" s="18"/>
      <c r="CPS280" s="18"/>
      <c r="CPT280" s="18"/>
      <c r="CPU280" s="18"/>
      <c r="CPV280" s="18"/>
      <c r="CPW280" s="18"/>
      <c r="CPX280" s="18"/>
      <c r="CPY280" s="18"/>
      <c r="CPZ280" s="18"/>
      <c r="CQA280" s="18"/>
      <c r="CQB280" s="18"/>
      <c r="CQC280" s="18"/>
      <c r="CQD280" s="18"/>
      <c r="CQE280" s="18"/>
      <c r="CQF280" s="18"/>
      <c r="CQG280" s="18"/>
      <c r="CQH280" s="18"/>
      <c r="CQI280" s="18"/>
      <c r="CQJ280" s="18"/>
      <c r="CQK280" s="18"/>
      <c r="CQL280" s="18"/>
      <c r="CQM280" s="18"/>
      <c r="CQN280" s="18"/>
      <c r="CQO280" s="18"/>
      <c r="CQP280" s="18"/>
      <c r="CQQ280" s="18"/>
      <c r="CQR280" s="18"/>
      <c r="CQS280" s="18"/>
      <c r="CQT280" s="18"/>
      <c r="CQU280" s="18"/>
      <c r="CQV280" s="18"/>
      <c r="CQW280" s="18"/>
      <c r="CQX280" s="18"/>
      <c r="CQY280" s="18"/>
      <c r="CQZ280" s="18"/>
      <c r="CRA280" s="18"/>
      <c r="CRB280" s="18"/>
      <c r="CRC280" s="18"/>
      <c r="CRD280" s="18"/>
      <c r="CRE280" s="18"/>
      <c r="CRF280" s="18"/>
      <c r="CRG280" s="18"/>
      <c r="CRH280" s="18"/>
      <c r="CRI280" s="18"/>
      <c r="CRJ280" s="18"/>
      <c r="CRK280" s="18"/>
      <c r="CRL280" s="18"/>
      <c r="CRM280" s="18"/>
      <c r="CRN280" s="18"/>
      <c r="CRO280" s="18"/>
      <c r="CRP280" s="18"/>
      <c r="CRQ280" s="18"/>
      <c r="CRR280" s="18"/>
      <c r="CRS280" s="18"/>
      <c r="CRT280" s="18"/>
      <c r="CRU280" s="18"/>
      <c r="CRV280" s="18"/>
      <c r="CRW280" s="18"/>
      <c r="CRX280" s="18"/>
      <c r="CRY280" s="18"/>
      <c r="CRZ280" s="18"/>
      <c r="CSA280" s="18"/>
      <c r="CSB280" s="18"/>
      <c r="CSC280" s="18"/>
      <c r="CSD280" s="18"/>
      <c r="CSE280" s="18"/>
      <c r="CSF280" s="18"/>
      <c r="CSG280" s="18"/>
      <c r="CSH280" s="18"/>
      <c r="CSI280" s="18"/>
      <c r="CSJ280" s="18"/>
      <c r="CSK280" s="18"/>
      <c r="CSL280" s="18"/>
      <c r="CSM280" s="18"/>
      <c r="CSN280" s="18"/>
      <c r="CSO280" s="18"/>
      <c r="CSP280" s="18"/>
      <c r="CSQ280" s="18"/>
      <c r="CSR280" s="18"/>
      <c r="CSS280" s="18"/>
      <c r="CST280" s="18"/>
      <c r="CSU280" s="18"/>
      <c r="CSV280" s="18"/>
      <c r="CSW280" s="18"/>
      <c r="CSX280" s="18"/>
      <c r="CSY280" s="18"/>
      <c r="CSZ280" s="18"/>
      <c r="CTA280" s="18"/>
      <c r="CTB280" s="18"/>
      <c r="CTC280" s="18"/>
      <c r="CTD280" s="18"/>
      <c r="CTE280" s="18"/>
      <c r="CTF280" s="18"/>
      <c r="CTG280" s="18"/>
      <c r="CTH280" s="18"/>
      <c r="CTI280" s="18"/>
      <c r="CTJ280" s="18"/>
      <c r="CTK280" s="18"/>
      <c r="CTL280" s="18"/>
      <c r="CTM280" s="18"/>
      <c r="CTN280" s="18"/>
      <c r="CTO280" s="18"/>
      <c r="CTP280" s="18"/>
      <c r="CTQ280" s="18"/>
      <c r="CTR280" s="18"/>
      <c r="CTS280" s="18"/>
      <c r="CTT280" s="18"/>
      <c r="CTU280" s="18"/>
      <c r="CTV280" s="18"/>
      <c r="CTW280" s="18"/>
      <c r="CTX280" s="18"/>
      <c r="CTY280" s="18"/>
      <c r="CTZ280" s="18"/>
      <c r="CUA280" s="18"/>
      <c r="CUB280" s="18"/>
      <c r="CUC280" s="18"/>
      <c r="CUD280" s="18"/>
      <c r="CUE280" s="18"/>
      <c r="CUF280" s="18"/>
      <c r="CUG280" s="18"/>
      <c r="CUH280" s="18"/>
      <c r="CUI280" s="18"/>
      <c r="CUJ280" s="18"/>
      <c r="CUK280" s="18"/>
      <c r="CUL280" s="18"/>
      <c r="CUM280" s="18"/>
      <c r="CUN280" s="18"/>
      <c r="CUO280" s="18"/>
      <c r="CUP280" s="18"/>
      <c r="CUQ280" s="18"/>
      <c r="CUR280" s="18"/>
      <c r="CUS280" s="18"/>
      <c r="CUT280" s="18"/>
      <c r="CUU280" s="18"/>
      <c r="CUV280" s="18"/>
      <c r="CUW280" s="18"/>
      <c r="CUX280" s="18"/>
      <c r="CUY280" s="18"/>
      <c r="CUZ280" s="18"/>
      <c r="CVA280" s="18"/>
      <c r="CVB280" s="18"/>
      <c r="CVC280" s="18"/>
      <c r="CVD280" s="18"/>
      <c r="CVE280" s="18"/>
      <c r="CVF280" s="18"/>
      <c r="CVG280" s="18"/>
      <c r="CVH280" s="18"/>
      <c r="CVI280" s="18"/>
      <c r="CVJ280" s="18"/>
      <c r="CVK280" s="18"/>
      <c r="CVL280" s="18"/>
      <c r="CVM280" s="18"/>
      <c r="CVN280" s="18"/>
      <c r="CVO280" s="18"/>
      <c r="CVP280" s="18"/>
      <c r="CVQ280" s="18"/>
      <c r="CVR280" s="18"/>
      <c r="CVS280" s="18"/>
      <c r="CVT280" s="18"/>
      <c r="CVU280" s="18"/>
      <c r="CVV280" s="18"/>
      <c r="CVW280" s="18"/>
      <c r="CVX280" s="18"/>
      <c r="CVY280" s="18"/>
      <c r="CVZ280" s="18"/>
      <c r="CWA280" s="18"/>
      <c r="CWB280" s="18"/>
      <c r="CWC280" s="18"/>
      <c r="CWD280" s="18"/>
      <c r="CWE280" s="18"/>
      <c r="CWF280" s="18"/>
      <c r="CWG280" s="18"/>
      <c r="CWH280" s="18"/>
      <c r="CWI280" s="18"/>
      <c r="CWJ280" s="18"/>
      <c r="CWK280" s="18"/>
      <c r="CWL280" s="18"/>
      <c r="CWM280" s="18"/>
      <c r="CWN280" s="18"/>
      <c r="CWO280" s="18"/>
      <c r="CWP280" s="18"/>
      <c r="CWQ280" s="18"/>
      <c r="CWR280" s="18"/>
      <c r="CWS280" s="18"/>
      <c r="CWT280" s="18"/>
      <c r="CWU280" s="18"/>
      <c r="CWV280" s="18"/>
      <c r="CWW280" s="18"/>
      <c r="CWX280" s="18"/>
      <c r="CWY280" s="18"/>
      <c r="CWZ280" s="18"/>
      <c r="CXA280" s="18"/>
      <c r="CXB280" s="18"/>
      <c r="CXC280" s="18"/>
      <c r="CXD280" s="18"/>
      <c r="CXE280" s="18"/>
      <c r="CXF280" s="18"/>
      <c r="CXG280" s="18"/>
      <c r="CXH280" s="18"/>
      <c r="CXI280" s="18"/>
      <c r="CXJ280" s="18"/>
      <c r="CXK280" s="18"/>
      <c r="CXL280" s="18"/>
      <c r="CXM280" s="18"/>
      <c r="CXN280" s="18"/>
      <c r="CXO280" s="18"/>
      <c r="CXP280" s="18"/>
      <c r="CXQ280" s="18"/>
      <c r="CXR280" s="18"/>
      <c r="CXS280" s="18"/>
      <c r="CXT280" s="18"/>
      <c r="CXU280" s="18"/>
      <c r="CXV280" s="18"/>
      <c r="CXW280" s="18"/>
      <c r="CXX280" s="18"/>
      <c r="CXY280" s="18"/>
      <c r="CXZ280" s="18"/>
      <c r="CYA280" s="18"/>
      <c r="CYB280" s="18"/>
      <c r="CYC280" s="18"/>
      <c r="CYD280" s="18"/>
      <c r="CYE280" s="18"/>
      <c r="CYF280" s="18"/>
      <c r="CYG280" s="18"/>
      <c r="CYH280" s="18"/>
      <c r="CYI280" s="18"/>
      <c r="CYJ280" s="18"/>
      <c r="CYK280" s="18"/>
      <c r="CYL280" s="18"/>
      <c r="CYM280" s="18"/>
      <c r="CYN280" s="18"/>
      <c r="CYO280" s="18"/>
      <c r="CYP280" s="18"/>
      <c r="CYQ280" s="18"/>
      <c r="CYR280" s="18"/>
      <c r="CYS280" s="18"/>
      <c r="CYT280" s="18"/>
      <c r="CYU280" s="18"/>
      <c r="CYV280" s="18"/>
      <c r="CYW280" s="18"/>
      <c r="CYX280" s="18"/>
      <c r="CYY280" s="18"/>
      <c r="CYZ280" s="18"/>
      <c r="CZA280" s="18"/>
      <c r="CZB280" s="18"/>
      <c r="CZC280" s="18"/>
      <c r="CZD280" s="18"/>
      <c r="CZE280" s="18"/>
      <c r="CZF280" s="18"/>
      <c r="CZG280" s="18"/>
      <c r="CZH280" s="18"/>
      <c r="CZI280" s="18"/>
      <c r="CZJ280" s="18"/>
      <c r="CZK280" s="18"/>
      <c r="CZL280" s="18"/>
      <c r="CZM280" s="18"/>
      <c r="CZN280" s="18"/>
      <c r="CZO280" s="18"/>
      <c r="CZP280" s="18"/>
      <c r="CZQ280" s="18"/>
      <c r="CZR280" s="18"/>
      <c r="CZS280" s="18"/>
      <c r="CZT280" s="18"/>
      <c r="CZU280" s="18"/>
      <c r="CZV280" s="18"/>
      <c r="CZW280" s="18"/>
      <c r="CZX280" s="18"/>
      <c r="CZY280" s="18"/>
      <c r="CZZ280" s="18"/>
      <c r="DAA280" s="18"/>
      <c r="DAB280" s="18"/>
      <c r="DAC280" s="18"/>
      <c r="DAD280" s="18"/>
      <c r="DAE280" s="18"/>
      <c r="DAF280" s="18"/>
      <c r="DAG280" s="18"/>
      <c r="DAH280" s="18"/>
      <c r="DAI280" s="18"/>
      <c r="DAJ280" s="18"/>
      <c r="DAK280" s="18"/>
      <c r="DAL280" s="18"/>
      <c r="DAM280" s="18"/>
      <c r="DAN280" s="18"/>
      <c r="DAO280" s="18"/>
      <c r="DAP280" s="18"/>
      <c r="DAQ280" s="18"/>
      <c r="DAR280" s="18"/>
      <c r="DAS280" s="18"/>
      <c r="DAT280" s="18"/>
      <c r="DAU280" s="18"/>
      <c r="DAV280" s="18"/>
      <c r="DAW280" s="18"/>
      <c r="DAX280" s="18"/>
      <c r="DAY280" s="18"/>
      <c r="DAZ280" s="18"/>
      <c r="DBA280" s="18"/>
      <c r="DBB280" s="18"/>
      <c r="DBC280" s="18"/>
      <c r="DBD280" s="18"/>
      <c r="DBE280" s="18"/>
      <c r="DBF280" s="18"/>
      <c r="DBG280" s="18"/>
      <c r="DBH280" s="18"/>
      <c r="DBI280" s="18"/>
      <c r="DBJ280" s="18"/>
      <c r="DBK280" s="18"/>
      <c r="DBL280" s="18"/>
      <c r="DBM280" s="18"/>
      <c r="DBN280" s="18"/>
      <c r="DBO280" s="18"/>
      <c r="DBP280" s="18"/>
      <c r="DBQ280" s="18"/>
      <c r="DBR280" s="18"/>
      <c r="DBS280" s="18"/>
      <c r="DBT280" s="18"/>
      <c r="DBU280" s="18"/>
      <c r="DBV280" s="18"/>
      <c r="DBW280" s="18"/>
      <c r="DBX280" s="18"/>
      <c r="DBY280" s="18"/>
      <c r="DBZ280" s="18"/>
      <c r="DCA280" s="18"/>
      <c r="DCB280" s="18"/>
      <c r="DCC280" s="18"/>
      <c r="DCD280" s="18"/>
      <c r="DCE280" s="18"/>
      <c r="DCF280" s="18"/>
      <c r="DCG280" s="18"/>
      <c r="DCH280" s="18"/>
      <c r="DCI280" s="18"/>
      <c r="DCJ280" s="18"/>
      <c r="DCK280" s="18"/>
      <c r="DCL280" s="18"/>
      <c r="DCM280" s="18"/>
      <c r="DCN280" s="18"/>
      <c r="DCO280" s="18"/>
      <c r="DCP280" s="18"/>
      <c r="DCQ280" s="18"/>
      <c r="DCR280" s="18"/>
      <c r="DCS280" s="18"/>
      <c r="DCT280" s="18"/>
      <c r="DCU280" s="18"/>
      <c r="DCV280" s="18"/>
      <c r="DCW280" s="18"/>
      <c r="DCX280" s="18"/>
      <c r="DCY280" s="18"/>
      <c r="DCZ280" s="18"/>
      <c r="DDA280" s="18"/>
      <c r="DDB280" s="18"/>
      <c r="DDC280" s="18"/>
      <c r="DDD280" s="18"/>
      <c r="DDE280" s="18"/>
      <c r="DDF280" s="18"/>
      <c r="DDG280" s="18"/>
      <c r="DDH280" s="18"/>
      <c r="DDI280" s="18"/>
      <c r="DDJ280" s="18"/>
      <c r="DDK280" s="18"/>
      <c r="DDL280" s="18"/>
      <c r="DDM280" s="18"/>
      <c r="DDN280" s="18"/>
      <c r="DDO280" s="18"/>
      <c r="DDP280" s="18"/>
      <c r="DDQ280" s="18"/>
      <c r="DDR280" s="18"/>
      <c r="DDS280" s="18"/>
      <c r="DDT280" s="18"/>
      <c r="DDU280" s="18"/>
      <c r="DDV280" s="18"/>
      <c r="DDW280" s="18"/>
      <c r="DDX280" s="18"/>
      <c r="DDY280" s="18"/>
      <c r="DDZ280" s="18"/>
      <c r="DEA280" s="18"/>
      <c r="DEB280" s="18"/>
      <c r="DEC280" s="18"/>
      <c r="DED280" s="18"/>
      <c r="DEE280" s="18"/>
      <c r="DEF280" s="18"/>
      <c r="DEG280" s="18"/>
      <c r="DEH280" s="18"/>
      <c r="DEI280" s="18"/>
      <c r="DEJ280" s="18"/>
      <c r="DEK280" s="18"/>
      <c r="DEL280" s="18"/>
      <c r="DEM280" s="18"/>
      <c r="DEN280" s="18"/>
      <c r="DEO280" s="18"/>
      <c r="DEP280" s="18"/>
      <c r="DEQ280" s="18"/>
      <c r="DER280" s="18"/>
      <c r="DES280" s="18"/>
      <c r="DET280" s="18"/>
      <c r="DEU280" s="18"/>
      <c r="DEV280" s="18"/>
      <c r="DEW280" s="18"/>
      <c r="DEX280" s="18"/>
      <c r="DEY280" s="18"/>
      <c r="DEZ280" s="18"/>
      <c r="DFA280" s="18"/>
      <c r="DFB280" s="18"/>
      <c r="DFC280" s="18"/>
      <c r="DFD280" s="18"/>
      <c r="DFE280" s="18"/>
      <c r="DFF280" s="18"/>
      <c r="DFG280" s="18"/>
      <c r="DFH280" s="18"/>
      <c r="DFI280" s="18"/>
      <c r="DFJ280" s="18"/>
      <c r="DFK280" s="18"/>
      <c r="DFL280" s="18"/>
      <c r="DFM280" s="18"/>
      <c r="DFN280" s="18"/>
      <c r="DFO280" s="18"/>
      <c r="DFP280" s="18"/>
      <c r="DFQ280" s="18"/>
      <c r="DFR280" s="18"/>
      <c r="DFS280" s="18"/>
      <c r="DFT280" s="18"/>
      <c r="DFU280" s="18"/>
      <c r="DFV280" s="18"/>
      <c r="DFW280" s="18"/>
      <c r="DFX280" s="18"/>
      <c r="DFY280" s="18"/>
      <c r="DFZ280" s="18"/>
      <c r="DGA280" s="18"/>
      <c r="DGB280" s="18"/>
      <c r="DGC280" s="18"/>
      <c r="DGD280" s="18"/>
      <c r="DGE280" s="18"/>
      <c r="DGF280" s="18"/>
      <c r="DGG280" s="18"/>
      <c r="DGH280" s="18"/>
      <c r="DGI280" s="18"/>
      <c r="DGJ280" s="18"/>
      <c r="DGK280" s="18"/>
      <c r="DGL280" s="18"/>
      <c r="DGM280" s="18"/>
      <c r="DGN280" s="18"/>
      <c r="DGO280" s="18"/>
      <c r="DGP280" s="18"/>
      <c r="DGQ280" s="18"/>
      <c r="DGR280" s="18"/>
      <c r="DGS280" s="18"/>
      <c r="DGT280" s="18"/>
      <c r="DGU280" s="18"/>
      <c r="DGV280" s="18"/>
      <c r="DGW280" s="18"/>
      <c r="DGX280" s="18"/>
      <c r="DGY280" s="18"/>
      <c r="DGZ280" s="18"/>
      <c r="DHA280" s="18"/>
      <c r="DHB280" s="18"/>
      <c r="DHC280" s="18"/>
      <c r="DHD280" s="18"/>
      <c r="DHE280" s="18"/>
      <c r="DHF280" s="18"/>
      <c r="DHG280" s="18"/>
      <c r="DHH280" s="18"/>
      <c r="DHI280" s="18"/>
      <c r="DHJ280" s="18"/>
      <c r="DHK280" s="18"/>
      <c r="DHL280" s="18"/>
      <c r="DHM280" s="18"/>
      <c r="DHN280" s="18"/>
      <c r="DHO280" s="18"/>
      <c r="DHP280" s="18"/>
      <c r="DHQ280" s="18"/>
      <c r="DHR280" s="18"/>
      <c r="DHS280" s="18"/>
      <c r="DHT280" s="18"/>
      <c r="DHU280" s="18"/>
      <c r="DHV280" s="18"/>
      <c r="DHW280" s="18"/>
      <c r="DHX280" s="18"/>
      <c r="DHY280" s="18"/>
      <c r="DHZ280" s="18"/>
      <c r="DIA280" s="18"/>
      <c r="DIB280" s="18"/>
      <c r="DIC280" s="18"/>
      <c r="DID280" s="18"/>
      <c r="DIE280" s="18"/>
      <c r="DIF280" s="18"/>
      <c r="DIG280" s="18"/>
      <c r="DIH280" s="18"/>
      <c r="DII280" s="18"/>
      <c r="DIJ280" s="18"/>
      <c r="DIK280" s="18"/>
      <c r="DIL280" s="18"/>
      <c r="DIM280" s="18"/>
      <c r="DIN280" s="18"/>
      <c r="DIO280" s="18"/>
      <c r="DIP280" s="18"/>
      <c r="DIQ280" s="18"/>
      <c r="DIR280" s="18"/>
      <c r="DIS280" s="18"/>
      <c r="DIT280" s="18"/>
      <c r="DIU280" s="18"/>
      <c r="DIV280" s="18"/>
      <c r="DIW280" s="18"/>
      <c r="DIX280" s="18"/>
      <c r="DIY280" s="18"/>
      <c r="DIZ280" s="18"/>
      <c r="DJA280" s="18"/>
      <c r="DJB280" s="18"/>
      <c r="DJC280" s="18"/>
      <c r="DJD280" s="18"/>
      <c r="DJE280" s="18"/>
      <c r="DJF280" s="18"/>
      <c r="DJG280" s="18"/>
      <c r="DJH280" s="18"/>
      <c r="DJI280" s="18"/>
      <c r="DJJ280" s="18"/>
      <c r="DJK280" s="18"/>
      <c r="DJL280" s="18"/>
      <c r="DJM280" s="18"/>
      <c r="DJN280" s="18"/>
      <c r="DJO280" s="18"/>
      <c r="DJP280" s="18"/>
      <c r="DJQ280" s="18"/>
      <c r="DJR280" s="18"/>
      <c r="DJS280" s="18"/>
      <c r="DJT280" s="18"/>
      <c r="DJU280" s="18"/>
      <c r="DJV280" s="18"/>
      <c r="DJW280" s="18"/>
      <c r="DJX280" s="18"/>
      <c r="DJY280" s="18"/>
      <c r="DJZ280" s="18"/>
      <c r="DKA280" s="18"/>
      <c r="DKB280" s="18"/>
      <c r="DKC280" s="18"/>
      <c r="DKD280" s="18"/>
      <c r="DKE280" s="18"/>
      <c r="DKF280" s="18"/>
      <c r="DKG280" s="18"/>
      <c r="DKH280" s="18"/>
      <c r="DKI280" s="18"/>
      <c r="DKJ280" s="18"/>
      <c r="DKK280" s="18"/>
      <c r="DKL280" s="18"/>
      <c r="DKM280" s="18"/>
      <c r="DKN280" s="18"/>
      <c r="DKO280" s="18"/>
      <c r="DKP280" s="18"/>
      <c r="DKQ280" s="18"/>
      <c r="DKR280" s="18"/>
      <c r="DKS280" s="18"/>
      <c r="DKT280" s="18"/>
      <c r="DKU280" s="18"/>
      <c r="DKV280" s="18"/>
      <c r="DKW280" s="18"/>
      <c r="DKX280" s="18"/>
      <c r="DKY280" s="18"/>
      <c r="DKZ280" s="18"/>
      <c r="DLA280" s="18"/>
      <c r="DLB280" s="18"/>
      <c r="DLC280" s="18"/>
      <c r="DLD280" s="18"/>
      <c r="DLE280" s="18"/>
      <c r="DLF280" s="18"/>
      <c r="DLG280" s="18"/>
      <c r="DLH280" s="18"/>
      <c r="DLI280" s="18"/>
      <c r="DLJ280" s="18"/>
      <c r="DLK280" s="18"/>
      <c r="DLL280" s="18"/>
      <c r="DLM280" s="18"/>
      <c r="DLN280" s="18"/>
      <c r="DLO280" s="18"/>
      <c r="DLP280" s="18"/>
      <c r="DLQ280" s="18"/>
      <c r="DLR280" s="18"/>
      <c r="DLS280" s="18"/>
      <c r="DLT280" s="18"/>
      <c r="DLU280" s="18"/>
      <c r="DLV280" s="18"/>
      <c r="DLW280" s="18"/>
      <c r="DLX280" s="18"/>
      <c r="DLY280" s="18"/>
      <c r="DLZ280" s="18"/>
      <c r="DMA280" s="18"/>
      <c r="DMB280" s="18"/>
      <c r="DMC280" s="18"/>
      <c r="DMD280" s="18"/>
      <c r="DME280" s="18"/>
      <c r="DMF280" s="18"/>
      <c r="DMG280" s="18"/>
      <c r="DMH280" s="18"/>
      <c r="DMI280" s="18"/>
      <c r="DMJ280" s="18"/>
      <c r="DMK280" s="18"/>
      <c r="DML280" s="18"/>
      <c r="DMM280" s="18"/>
      <c r="DMN280" s="18"/>
      <c r="DMO280" s="18"/>
      <c r="DMP280" s="18"/>
      <c r="DMQ280" s="18"/>
      <c r="DMR280" s="18"/>
      <c r="DMS280" s="18"/>
      <c r="DMT280" s="18"/>
      <c r="DMU280" s="18"/>
      <c r="DMV280" s="18"/>
      <c r="DMW280" s="18"/>
      <c r="DMX280" s="18"/>
      <c r="DMY280" s="18"/>
      <c r="DMZ280" s="18"/>
      <c r="DNA280" s="18"/>
      <c r="DNB280" s="18"/>
      <c r="DNC280" s="18"/>
      <c r="DND280" s="18"/>
      <c r="DNE280" s="18"/>
      <c r="DNF280" s="18"/>
      <c r="DNG280" s="18"/>
      <c r="DNH280" s="18"/>
      <c r="DNI280" s="18"/>
      <c r="DNJ280" s="18"/>
      <c r="DNK280" s="18"/>
      <c r="DNL280" s="18"/>
      <c r="DNM280" s="18"/>
      <c r="DNN280" s="18"/>
      <c r="DNO280" s="18"/>
      <c r="DNP280" s="18"/>
      <c r="DNQ280" s="18"/>
      <c r="DNR280" s="18"/>
      <c r="DNS280" s="18"/>
      <c r="DNT280" s="18"/>
      <c r="DNU280" s="18"/>
      <c r="DNV280" s="18"/>
      <c r="DNW280" s="18"/>
      <c r="DNX280" s="18"/>
      <c r="DNY280" s="18"/>
      <c r="DNZ280" s="18"/>
      <c r="DOA280" s="18"/>
      <c r="DOB280" s="18"/>
      <c r="DOC280" s="18"/>
      <c r="DOD280" s="18"/>
      <c r="DOE280" s="18"/>
      <c r="DOF280" s="18"/>
      <c r="DOG280" s="18"/>
      <c r="DOH280" s="18"/>
      <c r="DOI280" s="18"/>
      <c r="DOJ280" s="18"/>
      <c r="DOK280" s="18"/>
      <c r="DOL280" s="18"/>
      <c r="DOM280" s="18"/>
      <c r="DON280" s="18"/>
      <c r="DOO280" s="18"/>
      <c r="DOP280" s="18"/>
      <c r="DOQ280" s="18"/>
      <c r="DOR280" s="18"/>
      <c r="DOS280" s="18"/>
      <c r="DOT280" s="18"/>
      <c r="DOU280" s="18"/>
      <c r="DOV280" s="18"/>
      <c r="DOW280" s="18"/>
      <c r="DOX280" s="18"/>
      <c r="DOY280" s="18"/>
      <c r="DOZ280" s="18"/>
      <c r="DPA280" s="18"/>
      <c r="DPB280" s="18"/>
      <c r="DPC280" s="18"/>
      <c r="DPD280" s="18"/>
      <c r="DPE280" s="18"/>
      <c r="DPF280" s="18"/>
      <c r="DPG280" s="18"/>
      <c r="DPH280" s="18"/>
      <c r="DPI280" s="18"/>
      <c r="DPJ280" s="18"/>
      <c r="DPK280" s="18"/>
      <c r="DPL280" s="18"/>
      <c r="DPM280" s="18"/>
      <c r="DPN280" s="18"/>
      <c r="DPO280" s="18"/>
      <c r="DPP280" s="18"/>
      <c r="DPQ280" s="18"/>
      <c r="DPR280" s="18"/>
      <c r="DPS280" s="18"/>
      <c r="DPT280" s="18"/>
      <c r="DPU280" s="18"/>
      <c r="DPV280" s="18"/>
      <c r="DPW280" s="18"/>
      <c r="DPX280" s="18"/>
      <c r="DPY280" s="18"/>
      <c r="DPZ280" s="18"/>
      <c r="DQA280" s="18"/>
      <c r="DQB280" s="18"/>
      <c r="DQC280" s="18"/>
      <c r="DQD280" s="18"/>
      <c r="DQE280" s="18"/>
      <c r="DQF280" s="18"/>
      <c r="DQG280" s="18"/>
      <c r="DQH280" s="18"/>
      <c r="DQI280" s="18"/>
      <c r="DQJ280" s="18"/>
      <c r="DQK280" s="18"/>
      <c r="DQL280" s="18"/>
      <c r="DQM280" s="18"/>
      <c r="DQN280" s="18"/>
      <c r="DQO280" s="18"/>
      <c r="DQP280" s="18"/>
      <c r="DQQ280" s="18"/>
      <c r="DQR280" s="18"/>
      <c r="DQS280" s="18"/>
      <c r="DQT280" s="18"/>
      <c r="DQU280" s="18"/>
      <c r="DQV280" s="18"/>
      <c r="DQW280" s="18"/>
      <c r="DQX280" s="18"/>
      <c r="DQY280" s="18"/>
      <c r="DQZ280" s="18"/>
      <c r="DRA280" s="18"/>
      <c r="DRB280" s="18"/>
      <c r="DRC280" s="18"/>
      <c r="DRD280" s="18"/>
      <c r="DRE280" s="18"/>
      <c r="DRF280" s="18"/>
      <c r="DRG280" s="18"/>
      <c r="DRH280" s="18"/>
      <c r="DRI280" s="18"/>
      <c r="DRJ280" s="18"/>
      <c r="DRK280" s="18"/>
      <c r="DRL280" s="18"/>
      <c r="DRM280" s="18"/>
      <c r="DRN280" s="18"/>
      <c r="DRO280" s="18"/>
      <c r="DRP280" s="18"/>
      <c r="DRQ280" s="18"/>
      <c r="DRR280" s="18"/>
      <c r="DRS280" s="18"/>
      <c r="DRT280" s="18"/>
      <c r="DRU280" s="18"/>
      <c r="DRV280" s="18"/>
      <c r="DRW280" s="18"/>
      <c r="DRX280" s="18"/>
      <c r="DRY280" s="18"/>
      <c r="DRZ280" s="18"/>
      <c r="DSA280" s="18"/>
      <c r="DSB280" s="18"/>
      <c r="DSC280" s="18"/>
      <c r="DSD280" s="18"/>
      <c r="DSE280" s="18"/>
      <c r="DSF280" s="18"/>
      <c r="DSG280" s="18"/>
      <c r="DSH280" s="18"/>
      <c r="DSI280" s="18"/>
      <c r="DSJ280" s="18"/>
      <c r="DSK280" s="18"/>
      <c r="DSL280" s="18"/>
      <c r="DSM280" s="18"/>
      <c r="DSN280" s="18"/>
      <c r="DSO280" s="18"/>
      <c r="DSP280" s="18"/>
      <c r="DSQ280" s="18"/>
      <c r="DSR280" s="18"/>
      <c r="DSS280" s="18"/>
      <c r="DST280" s="18"/>
      <c r="DSU280" s="18"/>
      <c r="DSV280" s="18"/>
      <c r="DSW280" s="18"/>
      <c r="DSX280" s="18"/>
      <c r="DSY280" s="18"/>
      <c r="DSZ280" s="18"/>
      <c r="DTA280" s="18"/>
      <c r="DTB280" s="18"/>
      <c r="DTC280" s="18"/>
      <c r="DTD280" s="18"/>
      <c r="DTE280" s="18"/>
      <c r="DTF280" s="18"/>
      <c r="DTG280" s="18"/>
      <c r="DTH280" s="18"/>
      <c r="DTI280" s="18"/>
      <c r="DTJ280" s="18"/>
      <c r="DTK280" s="18"/>
      <c r="DTL280" s="18"/>
      <c r="DTM280" s="18"/>
      <c r="DTN280" s="18"/>
      <c r="DTO280" s="18"/>
      <c r="DTP280" s="18"/>
      <c r="DTQ280" s="18"/>
      <c r="DTR280" s="18"/>
      <c r="DTS280" s="18"/>
      <c r="DTT280" s="18"/>
      <c r="DTU280" s="18"/>
      <c r="DTV280" s="18"/>
      <c r="DTW280" s="18"/>
      <c r="DTX280" s="18"/>
      <c r="DTY280" s="18"/>
      <c r="DTZ280" s="18"/>
      <c r="DUA280" s="18"/>
      <c r="DUB280" s="18"/>
      <c r="DUC280" s="18"/>
      <c r="DUD280" s="18"/>
      <c r="DUE280" s="18"/>
      <c r="DUF280" s="18"/>
      <c r="DUG280" s="18"/>
      <c r="DUH280" s="18"/>
      <c r="DUI280" s="18"/>
      <c r="DUJ280" s="18"/>
      <c r="DUK280" s="18"/>
      <c r="DUL280" s="18"/>
      <c r="DUM280" s="18"/>
      <c r="DUN280" s="18"/>
      <c r="DUO280" s="18"/>
      <c r="DUP280" s="18"/>
      <c r="DUQ280" s="18"/>
      <c r="DUR280" s="18"/>
      <c r="DUS280" s="18"/>
      <c r="DUT280" s="18"/>
      <c r="DUU280" s="18"/>
      <c r="DUV280" s="18"/>
      <c r="DUW280" s="18"/>
      <c r="DUX280" s="18"/>
      <c r="DUY280" s="18"/>
      <c r="DUZ280" s="18"/>
      <c r="DVA280" s="18"/>
      <c r="DVB280" s="18"/>
      <c r="DVC280" s="18"/>
      <c r="DVD280" s="18"/>
      <c r="DVE280" s="18"/>
      <c r="DVF280" s="18"/>
      <c r="DVG280" s="18"/>
      <c r="DVH280" s="18"/>
      <c r="DVI280" s="18"/>
      <c r="DVJ280" s="18"/>
      <c r="DVK280" s="18"/>
      <c r="DVL280" s="18"/>
      <c r="DVM280" s="18"/>
      <c r="DVN280" s="18"/>
      <c r="DVO280" s="18"/>
      <c r="DVP280" s="18"/>
      <c r="DVQ280" s="18"/>
      <c r="DVR280" s="18"/>
      <c r="DVS280" s="18"/>
      <c r="DVT280" s="18"/>
      <c r="DVU280" s="18"/>
      <c r="DVV280" s="18"/>
      <c r="DVW280" s="18"/>
      <c r="DVX280" s="18"/>
      <c r="DVY280" s="18"/>
      <c r="DVZ280" s="18"/>
      <c r="DWA280" s="18"/>
      <c r="DWB280" s="18"/>
      <c r="DWC280" s="18"/>
      <c r="DWD280" s="18"/>
      <c r="DWE280" s="18"/>
      <c r="DWF280" s="18"/>
      <c r="DWG280" s="18"/>
      <c r="DWH280" s="18"/>
      <c r="DWI280" s="18"/>
      <c r="DWJ280" s="18"/>
      <c r="DWK280" s="18"/>
      <c r="DWL280" s="18"/>
      <c r="DWM280" s="18"/>
      <c r="DWN280" s="18"/>
      <c r="DWO280" s="18"/>
      <c r="DWP280" s="18"/>
      <c r="DWQ280" s="18"/>
      <c r="DWR280" s="18"/>
      <c r="DWS280" s="18"/>
      <c r="DWT280" s="18"/>
      <c r="DWU280" s="18"/>
      <c r="DWV280" s="18"/>
      <c r="DWW280" s="18"/>
      <c r="DWX280" s="18"/>
      <c r="DWY280" s="18"/>
      <c r="DWZ280" s="18"/>
      <c r="DXA280" s="18"/>
      <c r="DXB280" s="18"/>
      <c r="DXC280" s="18"/>
      <c r="DXD280" s="18"/>
      <c r="DXE280" s="18"/>
      <c r="DXF280" s="18"/>
      <c r="DXG280" s="18"/>
      <c r="DXH280" s="18"/>
      <c r="DXI280" s="18"/>
      <c r="DXJ280" s="18"/>
      <c r="DXK280" s="18"/>
      <c r="DXL280" s="18"/>
      <c r="DXM280" s="18"/>
      <c r="DXN280" s="18"/>
      <c r="DXO280" s="18"/>
      <c r="DXP280" s="18"/>
      <c r="DXQ280" s="18"/>
      <c r="DXR280" s="18"/>
      <c r="DXS280" s="18"/>
      <c r="DXT280" s="18"/>
      <c r="DXU280" s="18"/>
      <c r="DXV280" s="18"/>
      <c r="DXW280" s="18"/>
      <c r="DXX280" s="18"/>
      <c r="DXY280" s="18"/>
      <c r="DXZ280" s="18"/>
      <c r="DYA280" s="18"/>
      <c r="DYB280" s="18"/>
      <c r="DYC280" s="18"/>
      <c r="DYD280" s="18"/>
      <c r="DYE280" s="18"/>
      <c r="DYF280" s="18"/>
      <c r="DYG280" s="18"/>
      <c r="DYH280" s="18"/>
      <c r="DYI280" s="18"/>
      <c r="DYJ280" s="18"/>
      <c r="DYK280" s="18"/>
      <c r="DYL280" s="18"/>
      <c r="DYM280" s="18"/>
      <c r="DYN280" s="18"/>
      <c r="DYO280" s="18"/>
      <c r="DYP280" s="18"/>
      <c r="DYQ280" s="18"/>
      <c r="DYR280" s="18"/>
      <c r="DYS280" s="18"/>
      <c r="DYT280" s="18"/>
      <c r="DYU280" s="18"/>
      <c r="DYV280" s="18"/>
      <c r="DYW280" s="18"/>
      <c r="DYX280" s="18"/>
      <c r="DYY280" s="18"/>
      <c r="DYZ280" s="18"/>
      <c r="DZA280" s="18"/>
      <c r="DZB280" s="18"/>
      <c r="DZC280" s="18"/>
      <c r="DZD280" s="18"/>
      <c r="DZE280" s="18"/>
      <c r="DZF280" s="18"/>
      <c r="DZG280" s="18"/>
      <c r="DZH280" s="18"/>
      <c r="DZI280" s="18"/>
      <c r="DZJ280" s="18"/>
      <c r="DZK280" s="18"/>
      <c r="DZL280" s="18"/>
      <c r="DZM280" s="18"/>
      <c r="DZN280" s="18"/>
      <c r="DZO280" s="18"/>
      <c r="DZP280" s="18"/>
      <c r="DZQ280" s="18"/>
      <c r="DZR280" s="18"/>
      <c r="DZS280" s="18"/>
      <c r="DZT280" s="18"/>
      <c r="DZU280" s="18"/>
      <c r="DZV280" s="18"/>
      <c r="DZW280" s="18"/>
      <c r="DZX280" s="18"/>
      <c r="DZY280" s="18"/>
      <c r="DZZ280" s="18"/>
      <c r="EAA280" s="18"/>
      <c r="EAB280" s="18"/>
      <c r="EAC280" s="18"/>
      <c r="EAD280" s="18"/>
      <c r="EAE280" s="18"/>
      <c r="EAF280" s="18"/>
      <c r="EAG280" s="18"/>
      <c r="EAH280" s="18"/>
      <c r="EAI280" s="18"/>
      <c r="EAJ280" s="18"/>
      <c r="EAK280" s="18"/>
      <c r="EAL280" s="18"/>
      <c r="EAM280" s="18"/>
      <c r="EAN280" s="18"/>
      <c r="EAO280" s="18"/>
      <c r="EAP280" s="18"/>
      <c r="EAQ280" s="18"/>
      <c r="EAR280" s="18"/>
      <c r="EAS280" s="18"/>
      <c r="EAT280" s="18"/>
      <c r="EAU280" s="18"/>
      <c r="EAV280" s="18"/>
      <c r="EAW280" s="18"/>
      <c r="EAX280" s="18"/>
      <c r="EAY280" s="18"/>
      <c r="EAZ280" s="18"/>
      <c r="EBA280" s="18"/>
      <c r="EBB280" s="18"/>
      <c r="EBC280" s="18"/>
      <c r="EBD280" s="18"/>
      <c r="EBE280" s="18"/>
      <c r="EBF280" s="18"/>
      <c r="EBG280" s="18"/>
      <c r="EBH280" s="18"/>
      <c r="EBI280" s="18"/>
      <c r="EBJ280" s="18"/>
      <c r="EBK280" s="18"/>
      <c r="EBL280" s="18"/>
      <c r="EBM280" s="18"/>
      <c r="EBN280" s="18"/>
      <c r="EBO280" s="18"/>
      <c r="EBP280" s="18"/>
      <c r="EBQ280" s="18"/>
      <c r="EBR280" s="18"/>
      <c r="EBS280" s="18"/>
      <c r="EBT280" s="18"/>
      <c r="EBU280" s="18"/>
      <c r="EBV280" s="18"/>
      <c r="EBW280" s="18"/>
      <c r="EBX280" s="18"/>
      <c r="EBY280" s="18"/>
      <c r="EBZ280" s="18"/>
      <c r="ECA280" s="18"/>
      <c r="ECB280" s="18"/>
      <c r="ECC280" s="18"/>
      <c r="ECD280" s="18"/>
      <c r="ECE280" s="18"/>
      <c r="ECF280" s="18"/>
      <c r="ECG280" s="18"/>
      <c r="ECH280" s="18"/>
      <c r="ECI280" s="18"/>
      <c r="ECJ280" s="18"/>
      <c r="ECK280" s="18"/>
      <c r="ECL280" s="18"/>
      <c r="ECM280" s="18"/>
      <c r="ECN280" s="18"/>
      <c r="ECO280" s="18"/>
      <c r="ECP280" s="18"/>
      <c r="ECQ280" s="18"/>
      <c r="ECR280" s="18"/>
      <c r="ECS280" s="18"/>
      <c r="ECT280" s="18"/>
      <c r="ECU280" s="18"/>
      <c r="ECV280" s="18"/>
      <c r="ECW280" s="18"/>
      <c r="ECX280" s="18"/>
      <c r="ECY280" s="18"/>
      <c r="ECZ280" s="18"/>
      <c r="EDA280" s="18"/>
      <c r="EDB280" s="18"/>
      <c r="EDC280" s="18"/>
      <c r="EDD280" s="18"/>
      <c r="EDE280" s="18"/>
      <c r="EDF280" s="18"/>
      <c r="EDG280" s="18"/>
      <c r="EDH280" s="18"/>
      <c r="EDI280" s="18"/>
      <c r="EDJ280" s="18"/>
      <c r="EDK280" s="18"/>
      <c r="EDL280" s="18"/>
      <c r="EDM280" s="18"/>
      <c r="EDN280" s="18"/>
      <c r="EDO280" s="18"/>
      <c r="EDP280" s="18"/>
      <c r="EDQ280" s="18"/>
      <c r="EDR280" s="18"/>
      <c r="EDS280" s="18"/>
      <c r="EDT280" s="18"/>
      <c r="EDU280" s="18"/>
      <c r="EDV280" s="18"/>
      <c r="EDW280" s="18"/>
      <c r="EDX280" s="18"/>
      <c r="EDY280" s="18"/>
      <c r="EDZ280" s="18"/>
      <c r="EEA280" s="18"/>
      <c r="EEB280" s="18"/>
      <c r="EEC280" s="18"/>
      <c r="EED280" s="18"/>
      <c r="EEE280" s="18"/>
      <c r="EEF280" s="18"/>
      <c r="EEG280" s="18"/>
      <c r="EEH280" s="18"/>
      <c r="EEI280" s="18"/>
      <c r="EEJ280" s="18"/>
      <c r="EEK280" s="18"/>
      <c r="EEL280" s="18"/>
      <c r="EEM280" s="18"/>
      <c r="EEN280" s="18"/>
      <c r="EEO280" s="18"/>
      <c r="EEP280" s="18"/>
      <c r="EEQ280" s="18"/>
      <c r="EER280" s="18"/>
      <c r="EES280" s="18"/>
      <c r="EET280" s="18"/>
      <c r="EEU280" s="18"/>
      <c r="EEV280" s="18"/>
      <c r="EEW280" s="18"/>
      <c r="EEX280" s="18"/>
      <c r="EEY280" s="18"/>
      <c r="EEZ280" s="18"/>
      <c r="EFA280" s="18"/>
      <c r="EFB280" s="18"/>
      <c r="EFC280" s="18"/>
      <c r="EFD280" s="18"/>
      <c r="EFE280" s="18"/>
      <c r="EFF280" s="18"/>
      <c r="EFG280" s="18"/>
      <c r="EFH280" s="18"/>
      <c r="EFI280" s="18"/>
      <c r="EFJ280" s="18"/>
      <c r="EFK280" s="18"/>
      <c r="EFL280" s="18"/>
      <c r="EFM280" s="18"/>
      <c r="EFN280" s="18"/>
      <c r="EFO280" s="18"/>
      <c r="EFP280" s="18"/>
      <c r="EFQ280" s="18"/>
      <c r="EFR280" s="18"/>
      <c r="EFS280" s="18"/>
      <c r="EFT280" s="18"/>
      <c r="EFU280" s="18"/>
      <c r="EFV280" s="18"/>
      <c r="EFW280" s="18"/>
      <c r="EFX280" s="18"/>
      <c r="EFY280" s="18"/>
      <c r="EFZ280" s="18"/>
      <c r="EGA280" s="18"/>
      <c r="EGB280" s="18"/>
      <c r="EGC280" s="18"/>
      <c r="EGD280" s="18"/>
      <c r="EGE280" s="18"/>
      <c r="EGF280" s="18"/>
      <c r="EGG280" s="18"/>
      <c r="EGH280" s="18"/>
      <c r="EGI280" s="18"/>
      <c r="EGJ280" s="18"/>
      <c r="EGK280" s="18"/>
      <c r="EGL280" s="18"/>
      <c r="EGM280" s="18"/>
      <c r="EGN280" s="18"/>
      <c r="EGO280" s="18"/>
      <c r="EGP280" s="18"/>
      <c r="EGQ280" s="18"/>
      <c r="EGR280" s="18"/>
      <c r="EGS280" s="18"/>
      <c r="EGT280" s="18"/>
      <c r="EGU280" s="18"/>
      <c r="EGV280" s="18"/>
      <c r="EGW280" s="18"/>
      <c r="EGX280" s="18"/>
      <c r="EGY280" s="18"/>
      <c r="EGZ280" s="18"/>
      <c r="EHA280" s="18"/>
      <c r="EHB280" s="18"/>
      <c r="EHC280" s="18"/>
      <c r="EHD280" s="18"/>
      <c r="EHE280" s="18"/>
      <c r="EHF280" s="18"/>
      <c r="EHG280" s="18"/>
      <c r="EHH280" s="18"/>
      <c r="EHI280" s="18"/>
      <c r="EHJ280" s="18"/>
      <c r="EHK280" s="18"/>
      <c r="EHL280" s="18"/>
      <c r="EHM280" s="18"/>
      <c r="EHN280" s="18"/>
      <c r="EHO280" s="18"/>
      <c r="EHP280" s="18"/>
      <c r="EHQ280" s="18"/>
      <c r="EHR280" s="18"/>
      <c r="EHS280" s="18"/>
      <c r="EHT280" s="18"/>
      <c r="EHU280" s="18"/>
      <c r="EHV280" s="18"/>
      <c r="EHW280" s="18"/>
      <c r="EHX280" s="18"/>
      <c r="EHY280" s="18"/>
      <c r="EHZ280" s="18"/>
      <c r="EIA280" s="18"/>
      <c r="EIB280" s="18"/>
      <c r="EIC280" s="18"/>
      <c r="EID280" s="18"/>
      <c r="EIE280" s="18"/>
      <c r="EIF280" s="18"/>
      <c r="EIG280" s="18"/>
      <c r="EIH280" s="18"/>
      <c r="EII280" s="18"/>
      <c r="EIJ280" s="18"/>
      <c r="EIK280" s="18"/>
      <c r="EIL280" s="18"/>
      <c r="EIM280" s="18"/>
      <c r="EIN280" s="18"/>
      <c r="EIO280" s="18"/>
      <c r="EIP280" s="18"/>
      <c r="EIQ280" s="18"/>
      <c r="EIR280" s="18"/>
      <c r="EIS280" s="18"/>
      <c r="EIT280" s="18"/>
      <c r="EIU280" s="18"/>
      <c r="EIV280" s="18"/>
      <c r="EIW280" s="18"/>
      <c r="EIX280" s="18"/>
      <c r="EIY280" s="18"/>
      <c r="EIZ280" s="18"/>
      <c r="EJA280" s="18"/>
      <c r="EJB280" s="18"/>
      <c r="EJC280" s="18"/>
      <c r="EJD280" s="18"/>
      <c r="EJE280" s="18"/>
      <c r="EJF280" s="18"/>
      <c r="EJG280" s="18"/>
      <c r="EJH280" s="18"/>
      <c r="EJI280" s="18"/>
      <c r="EJJ280" s="18"/>
      <c r="EJK280" s="18"/>
      <c r="EJL280" s="18"/>
      <c r="EJM280" s="18"/>
      <c r="EJN280" s="18"/>
      <c r="EJO280" s="18"/>
      <c r="EJP280" s="18"/>
      <c r="EJQ280" s="18"/>
      <c r="EJR280" s="18"/>
      <c r="EJS280" s="18"/>
      <c r="EJT280" s="18"/>
      <c r="EJU280" s="18"/>
      <c r="EJV280" s="18"/>
      <c r="EJW280" s="18"/>
      <c r="EJX280" s="18"/>
      <c r="EJY280" s="18"/>
      <c r="EJZ280" s="18"/>
      <c r="EKA280" s="18"/>
      <c r="EKB280" s="18"/>
      <c r="EKC280" s="18"/>
      <c r="EKD280" s="18"/>
      <c r="EKE280" s="18"/>
      <c r="EKF280" s="18"/>
      <c r="EKG280" s="18"/>
      <c r="EKH280" s="18"/>
      <c r="EKI280" s="18"/>
      <c r="EKJ280" s="18"/>
      <c r="EKK280" s="18"/>
      <c r="EKL280" s="18"/>
      <c r="EKM280" s="18"/>
      <c r="EKN280" s="18"/>
      <c r="EKO280" s="18"/>
      <c r="EKP280" s="18"/>
      <c r="EKQ280" s="18"/>
      <c r="EKR280" s="18"/>
      <c r="EKS280" s="18"/>
      <c r="EKT280" s="18"/>
      <c r="EKU280" s="18"/>
      <c r="EKV280" s="18"/>
      <c r="EKW280" s="18"/>
      <c r="EKX280" s="18"/>
      <c r="EKY280" s="18"/>
      <c r="EKZ280" s="18"/>
      <c r="ELA280" s="18"/>
      <c r="ELB280" s="18"/>
      <c r="ELC280" s="18"/>
      <c r="ELD280" s="18"/>
      <c r="ELE280" s="18"/>
      <c r="ELF280" s="18"/>
      <c r="ELG280" s="18"/>
      <c r="ELH280" s="18"/>
      <c r="ELI280" s="18"/>
      <c r="ELJ280" s="18"/>
      <c r="ELK280" s="18"/>
      <c r="ELL280" s="18"/>
      <c r="ELM280" s="18"/>
      <c r="ELN280" s="18"/>
      <c r="ELO280" s="18"/>
      <c r="ELP280" s="18"/>
      <c r="ELQ280" s="18"/>
      <c r="ELR280" s="18"/>
      <c r="ELS280" s="18"/>
      <c r="ELT280" s="18"/>
      <c r="ELU280" s="18"/>
      <c r="ELV280" s="18"/>
      <c r="ELW280" s="18"/>
      <c r="ELX280" s="18"/>
      <c r="ELY280" s="18"/>
      <c r="ELZ280" s="18"/>
      <c r="EMA280" s="18"/>
      <c r="EMB280" s="18"/>
      <c r="EMC280" s="18"/>
      <c r="EMD280" s="18"/>
      <c r="EME280" s="18"/>
      <c r="EMF280" s="18"/>
      <c r="EMG280" s="18"/>
      <c r="EMH280" s="18"/>
      <c r="EMI280" s="18"/>
      <c r="EMJ280" s="18"/>
      <c r="EMK280" s="18"/>
      <c r="EML280" s="18"/>
      <c r="EMM280" s="18"/>
      <c r="EMN280" s="18"/>
      <c r="EMO280" s="18"/>
      <c r="EMP280" s="18"/>
      <c r="EMQ280" s="18"/>
      <c r="EMR280" s="18"/>
      <c r="EMS280" s="18"/>
      <c r="EMT280" s="18"/>
      <c r="EMU280" s="18"/>
      <c r="EMV280" s="18"/>
      <c r="EMW280" s="18"/>
      <c r="EMX280" s="18"/>
      <c r="EMY280" s="18"/>
      <c r="EMZ280" s="18"/>
      <c r="ENA280" s="18"/>
      <c r="ENB280" s="18"/>
      <c r="ENC280" s="18"/>
      <c r="END280" s="18"/>
      <c r="ENE280" s="18"/>
      <c r="ENF280" s="18"/>
      <c r="ENG280" s="18"/>
      <c r="ENH280" s="18"/>
      <c r="ENI280" s="18"/>
      <c r="ENJ280" s="18"/>
      <c r="ENK280" s="18"/>
      <c r="ENL280" s="18"/>
      <c r="ENM280" s="18"/>
      <c r="ENN280" s="18"/>
      <c r="ENO280" s="18"/>
      <c r="ENP280" s="18"/>
      <c r="ENQ280" s="18"/>
      <c r="ENR280" s="18"/>
      <c r="ENS280" s="18"/>
      <c r="ENT280" s="18"/>
      <c r="ENU280" s="18"/>
      <c r="ENV280" s="18"/>
      <c r="ENW280" s="18"/>
      <c r="ENX280" s="18"/>
      <c r="ENY280" s="18"/>
      <c r="ENZ280" s="18"/>
      <c r="EOA280" s="18"/>
      <c r="EOB280" s="18"/>
      <c r="EOC280" s="18"/>
      <c r="EOD280" s="18"/>
      <c r="EOE280" s="18"/>
      <c r="EOF280" s="18"/>
      <c r="EOG280" s="18"/>
      <c r="EOH280" s="18"/>
      <c r="EOI280" s="18"/>
      <c r="EOJ280" s="18"/>
      <c r="EOK280" s="18"/>
      <c r="EOL280" s="18"/>
      <c r="EOM280" s="18"/>
      <c r="EON280" s="18"/>
      <c r="EOO280" s="18"/>
      <c r="EOP280" s="18"/>
      <c r="EOQ280" s="18"/>
      <c r="EOR280" s="18"/>
      <c r="EOS280" s="18"/>
      <c r="EOT280" s="18"/>
      <c r="EOU280" s="18"/>
      <c r="EOV280" s="18"/>
      <c r="EOW280" s="18"/>
      <c r="EOX280" s="18"/>
      <c r="EOY280" s="18"/>
      <c r="EOZ280" s="18"/>
      <c r="EPA280" s="18"/>
      <c r="EPB280" s="18"/>
      <c r="EPC280" s="18"/>
      <c r="EPD280" s="18"/>
      <c r="EPE280" s="18"/>
      <c r="EPF280" s="18"/>
      <c r="EPG280" s="18"/>
      <c r="EPH280" s="18"/>
      <c r="EPI280" s="18"/>
      <c r="EPJ280" s="18"/>
      <c r="EPK280" s="18"/>
      <c r="EPL280" s="18"/>
      <c r="EPM280" s="18"/>
      <c r="EPN280" s="18"/>
      <c r="EPO280" s="18"/>
      <c r="EPP280" s="18"/>
      <c r="EPQ280" s="18"/>
      <c r="EPR280" s="18"/>
      <c r="EPS280" s="18"/>
      <c r="EPT280" s="18"/>
      <c r="EPU280" s="18"/>
      <c r="EPV280" s="18"/>
      <c r="EPW280" s="18"/>
      <c r="EPX280" s="18"/>
      <c r="EPY280" s="18"/>
      <c r="EPZ280" s="18"/>
      <c r="EQA280" s="18"/>
      <c r="EQB280" s="18"/>
      <c r="EQC280" s="18"/>
      <c r="EQD280" s="18"/>
      <c r="EQE280" s="18"/>
      <c r="EQF280" s="18"/>
      <c r="EQG280" s="18"/>
      <c r="EQH280" s="18"/>
      <c r="EQI280" s="18"/>
      <c r="EQJ280" s="18"/>
      <c r="EQK280" s="18"/>
      <c r="EQL280" s="18"/>
      <c r="EQM280" s="18"/>
      <c r="EQN280" s="18"/>
      <c r="EQO280" s="18"/>
      <c r="EQP280" s="18"/>
      <c r="EQQ280" s="18"/>
      <c r="EQR280" s="18"/>
      <c r="EQS280" s="18"/>
      <c r="EQT280" s="18"/>
      <c r="EQU280" s="18"/>
      <c r="EQV280" s="18"/>
      <c r="EQW280" s="18"/>
      <c r="EQX280" s="18"/>
      <c r="EQY280" s="18"/>
      <c r="EQZ280" s="18"/>
      <c r="ERA280" s="18"/>
      <c r="ERB280" s="18"/>
      <c r="ERC280" s="18"/>
      <c r="ERD280" s="18"/>
      <c r="ERE280" s="18"/>
      <c r="ERF280" s="18"/>
      <c r="ERG280" s="18"/>
      <c r="ERH280" s="18"/>
      <c r="ERI280" s="18"/>
      <c r="ERJ280" s="18"/>
      <c r="ERK280" s="18"/>
      <c r="ERL280" s="18"/>
      <c r="ERM280" s="18"/>
      <c r="ERN280" s="18"/>
      <c r="ERO280" s="18"/>
      <c r="ERP280" s="18"/>
      <c r="ERQ280" s="18"/>
      <c r="ERR280" s="18"/>
      <c r="ERS280" s="18"/>
      <c r="ERT280" s="18"/>
      <c r="ERU280" s="18"/>
      <c r="ERV280" s="18"/>
      <c r="ERW280" s="18"/>
      <c r="ERX280" s="18"/>
      <c r="ERY280" s="18"/>
      <c r="ERZ280" s="18"/>
      <c r="ESA280" s="18"/>
      <c r="ESB280" s="18"/>
      <c r="ESC280" s="18"/>
      <c r="ESD280" s="18"/>
      <c r="ESE280" s="18"/>
      <c r="ESF280" s="18"/>
      <c r="ESG280" s="18"/>
      <c r="ESH280" s="18"/>
      <c r="ESI280" s="18"/>
      <c r="ESJ280" s="18"/>
      <c r="ESK280" s="18"/>
      <c r="ESL280" s="18"/>
      <c r="ESM280" s="18"/>
      <c r="ESN280" s="18"/>
      <c r="ESO280" s="18"/>
      <c r="ESP280" s="18"/>
      <c r="ESQ280" s="18"/>
      <c r="ESR280" s="18"/>
      <c r="ESS280" s="18"/>
      <c r="EST280" s="18"/>
      <c r="ESU280" s="18"/>
      <c r="ESV280" s="18"/>
      <c r="ESW280" s="18"/>
      <c r="ESX280" s="18"/>
      <c r="ESY280" s="18"/>
      <c r="ESZ280" s="18"/>
      <c r="ETA280" s="18"/>
      <c r="ETB280" s="18"/>
      <c r="ETC280" s="18"/>
      <c r="ETD280" s="18"/>
      <c r="ETE280" s="18"/>
      <c r="ETF280" s="18"/>
      <c r="ETG280" s="18"/>
      <c r="ETH280" s="18"/>
      <c r="ETI280" s="18"/>
      <c r="ETJ280" s="18"/>
      <c r="ETK280" s="18"/>
      <c r="ETL280" s="18"/>
      <c r="ETM280" s="18"/>
      <c r="ETN280" s="18"/>
      <c r="ETO280" s="18"/>
      <c r="ETP280" s="18"/>
      <c r="ETQ280" s="18"/>
      <c r="ETR280" s="18"/>
      <c r="ETS280" s="18"/>
      <c r="ETT280" s="18"/>
      <c r="ETU280" s="18"/>
      <c r="ETV280" s="18"/>
      <c r="ETW280" s="18"/>
      <c r="ETX280" s="18"/>
      <c r="ETY280" s="18"/>
      <c r="ETZ280" s="18"/>
      <c r="EUA280" s="18"/>
      <c r="EUB280" s="18"/>
      <c r="EUC280" s="18"/>
      <c r="EUD280" s="18"/>
      <c r="EUE280" s="18"/>
      <c r="EUF280" s="18"/>
      <c r="EUG280" s="18"/>
      <c r="EUH280" s="18"/>
      <c r="EUI280" s="18"/>
      <c r="EUJ280" s="18"/>
      <c r="EUK280" s="18"/>
      <c r="EUL280" s="18"/>
      <c r="EUM280" s="18"/>
      <c r="EUN280" s="18"/>
      <c r="EUO280" s="18"/>
      <c r="EUP280" s="18"/>
      <c r="EUQ280" s="18"/>
      <c r="EUR280" s="18"/>
      <c r="EUS280" s="18"/>
      <c r="EUT280" s="18"/>
      <c r="EUU280" s="18"/>
      <c r="EUV280" s="18"/>
      <c r="EUW280" s="18"/>
      <c r="EUX280" s="18"/>
      <c r="EUY280" s="18"/>
      <c r="EUZ280" s="18"/>
      <c r="EVA280" s="18"/>
      <c r="EVB280" s="18"/>
      <c r="EVC280" s="18"/>
      <c r="EVD280" s="18"/>
      <c r="EVE280" s="18"/>
      <c r="EVF280" s="18"/>
      <c r="EVG280" s="18"/>
      <c r="EVH280" s="18"/>
      <c r="EVI280" s="18"/>
      <c r="EVJ280" s="18"/>
      <c r="EVK280" s="18"/>
      <c r="EVL280" s="18"/>
      <c r="EVM280" s="18"/>
      <c r="EVN280" s="18"/>
      <c r="EVO280" s="18"/>
      <c r="EVP280" s="18"/>
      <c r="EVQ280" s="18"/>
      <c r="EVR280" s="18"/>
      <c r="EVS280" s="18"/>
      <c r="EVT280" s="18"/>
      <c r="EVU280" s="18"/>
      <c r="EVV280" s="18"/>
      <c r="EVW280" s="18"/>
      <c r="EVX280" s="18"/>
      <c r="EVY280" s="18"/>
      <c r="EVZ280" s="18"/>
      <c r="EWA280" s="18"/>
      <c r="EWB280" s="18"/>
      <c r="EWC280" s="18"/>
      <c r="EWD280" s="18"/>
      <c r="EWE280" s="18"/>
      <c r="EWF280" s="18"/>
      <c r="EWG280" s="18"/>
      <c r="EWH280" s="18"/>
      <c r="EWI280" s="18"/>
      <c r="EWJ280" s="18"/>
      <c r="EWK280" s="18"/>
      <c r="EWL280" s="18"/>
      <c r="EWM280" s="18"/>
      <c r="EWN280" s="18"/>
      <c r="EWO280" s="18"/>
      <c r="EWP280" s="18"/>
      <c r="EWQ280" s="18"/>
      <c r="EWR280" s="18"/>
      <c r="EWS280" s="18"/>
      <c r="EWT280" s="18"/>
      <c r="EWU280" s="18"/>
      <c r="EWV280" s="18"/>
      <c r="EWW280" s="18"/>
      <c r="EWX280" s="18"/>
      <c r="EWY280" s="18"/>
      <c r="EWZ280" s="18"/>
      <c r="EXA280" s="18"/>
      <c r="EXB280" s="18"/>
      <c r="EXC280" s="18"/>
      <c r="EXD280" s="18"/>
      <c r="EXE280" s="18"/>
      <c r="EXF280" s="18"/>
      <c r="EXG280" s="18"/>
      <c r="EXH280" s="18"/>
      <c r="EXI280" s="18"/>
      <c r="EXJ280" s="18"/>
      <c r="EXK280" s="18"/>
      <c r="EXL280" s="18"/>
      <c r="EXM280" s="18"/>
      <c r="EXN280" s="18"/>
      <c r="EXO280" s="18"/>
      <c r="EXP280" s="18"/>
      <c r="EXQ280" s="18"/>
      <c r="EXR280" s="18"/>
      <c r="EXS280" s="18"/>
      <c r="EXT280" s="18"/>
      <c r="EXU280" s="18"/>
      <c r="EXV280" s="18"/>
      <c r="EXW280" s="18"/>
      <c r="EXX280" s="18"/>
      <c r="EXY280" s="18"/>
      <c r="EXZ280" s="18"/>
      <c r="EYA280" s="18"/>
      <c r="EYB280" s="18"/>
      <c r="EYC280" s="18"/>
      <c r="EYD280" s="18"/>
      <c r="EYE280" s="18"/>
      <c r="EYF280" s="18"/>
      <c r="EYG280" s="18"/>
      <c r="EYH280" s="18"/>
      <c r="EYI280" s="18"/>
      <c r="EYJ280" s="18"/>
      <c r="EYK280" s="18"/>
      <c r="EYL280" s="18"/>
      <c r="EYM280" s="18"/>
      <c r="EYN280" s="18"/>
      <c r="EYO280" s="18"/>
      <c r="EYP280" s="18"/>
      <c r="EYQ280" s="18"/>
      <c r="EYR280" s="18"/>
      <c r="EYS280" s="18"/>
      <c r="EYT280" s="18"/>
      <c r="EYU280" s="18"/>
      <c r="EYV280" s="18"/>
      <c r="EYW280" s="18"/>
      <c r="EYX280" s="18"/>
      <c r="UBS280" s="17"/>
      <c r="UBT280" s="17"/>
      <c r="UBU280" s="17"/>
      <c r="UBV280" s="17"/>
      <c r="UBW280" s="17"/>
      <c r="UBX280" s="17"/>
      <c r="UBY280" s="17"/>
      <c r="UBZ280" s="17"/>
      <c r="UCA280" s="17"/>
      <c r="UCB280" s="17"/>
      <c r="UCC280" s="17"/>
      <c r="UCD280" s="17"/>
      <c r="UCE280" s="17"/>
      <c r="UCF280" s="17"/>
      <c r="UCG280" s="17"/>
      <c r="UCH280" s="17"/>
      <c r="UCI280" s="17"/>
      <c r="UCJ280" s="17"/>
      <c r="UCK280" s="17"/>
      <c r="UCL280" s="17"/>
      <c r="UCM280" s="17"/>
      <c r="UCN280" s="17"/>
      <c r="UCO280" s="17"/>
      <c r="UCP280" s="17"/>
      <c r="UCQ280" s="17"/>
      <c r="UCR280" s="17"/>
      <c r="UCS280" s="17"/>
      <c r="UCT280" s="17"/>
      <c r="UCU280" s="17"/>
      <c r="UCV280" s="17"/>
      <c r="UCW280" s="17"/>
      <c r="UCX280" s="17"/>
      <c r="UCY280" s="17"/>
      <c r="UCZ280" s="17"/>
      <c r="UDA280" s="17"/>
      <c r="UDB280" s="17"/>
      <c r="UDC280" s="17"/>
      <c r="UDD280" s="17"/>
      <c r="UDE280" s="17"/>
      <c r="UDF280" s="17"/>
      <c r="UDG280" s="17"/>
      <c r="UDH280" s="17"/>
      <c r="UDI280" s="17"/>
      <c r="UDJ280" s="17"/>
      <c r="UDK280" s="17"/>
      <c r="UDL280" s="17"/>
      <c r="UDM280" s="17"/>
      <c r="UDN280" s="17"/>
      <c r="UDO280" s="17"/>
      <c r="UDP280" s="17"/>
      <c r="UDQ280" s="17"/>
      <c r="UDR280" s="17"/>
      <c r="UDS280" s="17"/>
      <c r="UDT280" s="17"/>
      <c r="UDU280" s="17"/>
      <c r="UDV280" s="17"/>
      <c r="UDW280" s="17"/>
      <c r="UDX280" s="17"/>
      <c r="UDY280" s="17"/>
      <c r="UDZ280" s="17"/>
      <c r="UEA280" s="17"/>
      <c r="UEB280" s="17"/>
      <c r="UEC280" s="17"/>
      <c r="UED280" s="17"/>
      <c r="UEE280" s="17"/>
      <c r="UEF280" s="17"/>
      <c r="UEG280" s="17"/>
      <c r="UEH280" s="17"/>
      <c r="UEI280" s="17"/>
      <c r="UEJ280" s="17"/>
      <c r="UEK280" s="17"/>
      <c r="UEL280" s="17"/>
      <c r="UEM280" s="17"/>
      <c r="UEN280" s="17"/>
      <c r="UEO280" s="17"/>
      <c r="UEP280" s="17"/>
      <c r="UEQ280" s="17"/>
      <c r="UER280" s="17"/>
      <c r="UES280" s="17"/>
      <c r="UET280" s="17"/>
      <c r="UEU280" s="17"/>
      <c r="UEV280" s="17"/>
      <c r="UEW280" s="17"/>
      <c r="UEX280" s="17"/>
      <c r="UEY280" s="17"/>
      <c r="UEZ280" s="17"/>
      <c r="UFA280" s="17"/>
      <c r="UFB280" s="17"/>
      <c r="UFC280" s="17"/>
      <c r="UFD280" s="17"/>
      <c r="UFE280" s="17"/>
      <c r="UFF280" s="17"/>
      <c r="UFG280" s="17"/>
      <c r="UFH280" s="17"/>
      <c r="UFI280" s="17"/>
      <c r="UFJ280" s="17"/>
      <c r="UFK280" s="17"/>
      <c r="UFL280" s="17"/>
      <c r="UFM280" s="17"/>
      <c r="UFN280" s="18"/>
      <c r="UFO280" s="18"/>
      <c r="UFP280" s="18"/>
      <c r="UFQ280" s="18"/>
      <c r="UFR280" s="18"/>
      <c r="UFS280" s="18"/>
      <c r="UFT280" s="18"/>
      <c r="UFU280" s="18"/>
      <c r="UFV280" s="18"/>
      <c r="UFW280" s="18"/>
      <c r="UFX280" s="18"/>
      <c r="UFY280" s="18"/>
      <c r="UFZ280" s="18"/>
      <c r="UGA280" s="18"/>
      <c r="UGB280" s="18"/>
      <c r="UGC280" s="18"/>
      <c r="UGD280" s="18"/>
      <c r="UGE280" s="18"/>
      <c r="UGF280" s="18"/>
      <c r="UGG280" s="18"/>
      <c r="UGH280" s="18"/>
      <c r="UGI280" s="18"/>
      <c r="UGJ280" s="18"/>
      <c r="UGK280" s="18"/>
      <c r="UGL280" s="18"/>
      <c r="UGM280" s="18"/>
      <c r="UGN280" s="18"/>
      <c r="UGO280" s="18"/>
      <c r="UGP280" s="18"/>
      <c r="UGQ280" s="18"/>
      <c r="UGR280" s="18"/>
      <c r="UGS280" s="18"/>
      <c r="UGT280" s="18"/>
      <c r="UGU280" s="18"/>
      <c r="UGV280" s="18"/>
      <c r="UGW280" s="18"/>
      <c r="UGX280" s="18"/>
      <c r="UGY280" s="18"/>
      <c r="UGZ280" s="18"/>
      <c r="UHA280" s="18"/>
      <c r="UHB280" s="18"/>
      <c r="UHC280" s="18"/>
      <c r="UHD280" s="18"/>
      <c r="UHE280" s="18"/>
      <c r="UHF280" s="18"/>
      <c r="UHG280" s="18"/>
      <c r="UHH280" s="18"/>
      <c r="UHI280" s="18"/>
      <c r="UHJ280" s="18"/>
      <c r="UHK280" s="18"/>
      <c r="UHL280" s="18"/>
      <c r="UHM280" s="18"/>
      <c r="UHN280" s="18"/>
      <c r="UHO280" s="18"/>
      <c r="UHP280" s="18"/>
      <c r="UHQ280" s="18"/>
      <c r="UHR280" s="18"/>
      <c r="UHS280" s="18"/>
      <c r="UHT280" s="18"/>
      <c r="UHU280" s="18"/>
      <c r="UHV280" s="18"/>
      <c r="UHW280" s="18"/>
      <c r="UHX280" s="18"/>
      <c r="UHY280" s="18"/>
      <c r="UHZ280" s="18"/>
      <c r="UIA280" s="18"/>
      <c r="UIB280" s="18"/>
      <c r="UIC280" s="18"/>
      <c r="UID280" s="18"/>
      <c r="UIE280" s="18"/>
      <c r="UIF280" s="18"/>
      <c r="UIG280" s="18"/>
      <c r="UIH280" s="18"/>
      <c r="UII280" s="18"/>
      <c r="UIJ280" s="18"/>
      <c r="UIK280" s="18"/>
      <c r="UIL280" s="18"/>
      <c r="UIM280" s="18"/>
      <c r="UIN280" s="18"/>
      <c r="UIO280" s="18"/>
      <c r="UIP280" s="18"/>
      <c r="UIQ280" s="18"/>
      <c r="UIR280" s="18"/>
      <c r="UIS280" s="18"/>
      <c r="UIT280" s="18"/>
      <c r="UIU280" s="18"/>
      <c r="UIV280" s="18"/>
      <c r="UIW280" s="18"/>
      <c r="UIX280" s="18"/>
      <c r="UIY280" s="18"/>
      <c r="UIZ280" s="18"/>
      <c r="UJA280" s="18"/>
      <c r="UJB280" s="18"/>
      <c r="UJC280" s="18"/>
      <c r="UJD280" s="18"/>
      <c r="UJE280" s="18"/>
      <c r="UJF280" s="18"/>
      <c r="UJG280" s="18"/>
      <c r="UJH280" s="18"/>
      <c r="UJI280" s="18"/>
      <c r="UJJ280" s="18"/>
      <c r="UJK280" s="18"/>
      <c r="UJL280" s="18"/>
      <c r="UJM280" s="18"/>
      <c r="UJN280" s="18"/>
      <c r="UJO280" s="18"/>
      <c r="UJP280" s="18"/>
      <c r="UJQ280" s="18"/>
      <c r="UJR280" s="18"/>
      <c r="UJS280" s="18"/>
      <c r="UJT280" s="18"/>
      <c r="UJU280" s="18"/>
      <c r="UJV280" s="18"/>
      <c r="UJW280" s="18"/>
      <c r="UJX280" s="18"/>
      <c r="UJY280" s="18"/>
      <c r="UJZ280" s="18"/>
      <c r="UKA280" s="18"/>
      <c r="UKB280" s="18"/>
      <c r="UKC280" s="18"/>
      <c r="UKD280" s="18"/>
      <c r="UKE280" s="18"/>
      <c r="UKF280" s="18"/>
      <c r="UKG280" s="18"/>
      <c r="UKH280" s="18"/>
      <c r="UKI280" s="18"/>
      <c r="UKJ280" s="18"/>
      <c r="UKK280" s="18"/>
      <c r="UKL280" s="18"/>
      <c r="UKM280" s="18"/>
      <c r="UKN280" s="18"/>
      <c r="UKO280" s="18"/>
      <c r="UKP280" s="18"/>
      <c r="UKQ280" s="18"/>
      <c r="UKR280" s="18"/>
      <c r="UKS280" s="18"/>
      <c r="UKT280" s="18"/>
      <c r="UKU280" s="18"/>
      <c r="UKV280" s="18"/>
      <c r="UKW280" s="18"/>
      <c r="UKX280" s="18"/>
      <c r="UKY280" s="18"/>
      <c r="UKZ280" s="18"/>
      <c r="ULA280" s="18"/>
      <c r="ULB280" s="18"/>
      <c r="ULC280" s="18"/>
      <c r="ULD280" s="18"/>
      <c r="ULE280" s="18"/>
      <c r="ULF280" s="18"/>
      <c r="ULG280" s="18"/>
      <c r="ULH280" s="18"/>
      <c r="ULI280" s="18"/>
      <c r="ULJ280" s="18"/>
      <c r="ULK280" s="18"/>
      <c r="ULL280" s="18"/>
      <c r="ULM280" s="18"/>
      <c r="ULN280" s="18"/>
      <c r="ULO280" s="18"/>
      <c r="ULP280" s="18"/>
      <c r="ULQ280" s="18"/>
      <c r="ULR280" s="18"/>
      <c r="ULS280" s="18"/>
      <c r="ULT280" s="18"/>
      <c r="ULU280" s="18"/>
      <c r="ULV280" s="18"/>
      <c r="ULW280" s="18"/>
      <c r="ULX280" s="18"/>
      <c r="ULY280" s="18"/>
      <c r="ULZ280" s="18"/>
      <c r="UMA280" s="18"/>
      <c r="UMB280" s="18"/>
      <c r="UMC280" s="18"/>
      <c r="UMD280" s="18"/>
      <c r="UME280" s="18"/>
      <c r="UMF280" s="18"/>
      <c r="UMG280" s="18"/>
      <c r="UMH280" s="18"/>
      <c r="UMI280" s="18"/>
      <c r="UMJ280" s="18"/>
      <c r="UMK280" s="18"/>
      <c r="UML280" s="18"/>
      <c r="UMM280" s="18"/>
      <c r="UMN280" s="18"/>
      <c r="UMO280" s="18"/>
      <c r="UMP280" s="18"/>
      <c r="UMQ280" s="18"/>
      <c r="UMR280" s="18"/>
      <c r="UMS280" s="18"/>
      <c r="UMT280" s="18"/>
      <c r="UMU280" s="18"/>
      <c r="UMV280" s="18"/>
      <c r="UMW280" s="18"/>
      <c r="UMX280" s="18"/>
      <c r="UMY280" s="18"/>
      <c r="UMZ280" s="18"/>
      <c r="UNA280" s="18"/>
      <c r="UNB280" s="18"/>
      <c r="UNC280" s="18"/>
      <c r="UND280" s="18"/>
      <c r="UNE280" s="18"/>
      <c r="UNF280" s="18"/>
      <c r="UNG280" s="18"/>
      <c r="UNH280" s="18"/>
      <c r="UNI280" s="18"/>
      <c r="UNJ280" s="18"/>
      <c r="UNK280" s="18"/>
      <c r="UNL280" s="18"/>
      <c r="UNM280" s="18"/>
      <c r="UNN280" s="18"/>
      <c r="UNO280" s="18"/>
      <c r="UNP280" s="18"/>
      <c r="UNQ280" s="18"/>
      <c r="UNR280" s="18"/>
      <c r="UNS280" s="18"/>
      <c r="UNT280" s="18"/>
      <c r="UNU280" s="18"/>
      <c r="UNV280" s="18"/>
      <c r="UNW280" s="18"/>
      <c r="UNX280" s="18"/>
      <c r="UNY280" s="18"/>
      <c r="UNZ280" s="18"/>
      <c r="UOA280" s="18"/>
      <c r="UOB280" s="18"/>
      <c r="UOC280" s="18"/>
      <c r="UOD280" s="18"/>
      <c r="UOE280" s="18"/>
      <c r="UOF280" s="18"/>
      <c r="UOG280" s="18"/>
      <c r="UOH280" s="18"/>
      <c r="UOI280" s="18"/>
      <c r="UOJ280" s="18"/>
      <c r="UOK280" s="18"/>
      <c r="UOL280" s="18"/>
      <c r="UOM280" s="18"/>
      <c r="UON280" s="18"/>
      <c r="UOO280" s="18"/>
      <c r="UOP280" s="18"/>
      <c r="UOQ280" s="18"/>
      <c r="UOR280" s="18"/>
      <c r="UOS280" s="18"/>
      <c r="UOT280" s="18"/>
      <c r="UOU280" s="18"/>
      <c r="UOV280" s="18"/>
      <c r="UOW280" s="18"/>
      <c r="UOX280" s="18"/>
      <c r="UOY280" s="18"/>
      <c r="UOZ280" s="18"/>
      <c r="UPA280" s="18"/>
      <c r="UPB280" s="18"/>
      <c r="UPC280" s="18"/>
      <c r="UPD280" s="18"/>
      <c r="UPE280" s="18"/>
      <c r="UPF280" s="18"/>
      <c r="UPG280" s="18"/>
      <c r="UPH280" s="18"/>
      <c r="UPI280" s="18"/>
      <c r="UPJ280" s="18"/>
      <c r="UPK280" s="18"/>
      <c r="UPL280" s="18"/>
      <c r="UPM280" s="18"/>
      <c r="UPN280" s="18"/>
      <c r="UPO280" s="18"/>
      <c r="UPP280" s="18"/>
      <c r="UPQ280" s="18"/>
      <c r="UPR280" s="18"/>
      <c r="UPS280" s="18"/>
      <c r="UPT280" s="18"/>
      <c r="UPU280" s="18"/>
      <c r="UPV280" s="18"/>
      <c r="UPW280" s="18"/>
      <c r="UPX280" s="18"/>
      <c r="UPY280" s="18"/>
      <c r="UPZ280" s="18"/>
      <c r="UQA280" s="18"/>
      <c r="UQB280" s="18"/>
      <c r="UQC280" s="18"/>
      <c r="UQD280" s="18"/>
      <c r="UQE280" s="18"/>
      <c r="UQF280" s="18"/>
      <c r="UQG280" s="18"/>
      <c r="UQH280" s="18"/>
      <c r="UQI280" s="18"/>
      <c r="UQJ280" s="18"/>
      <c r="UQK280" s="18"/>
      <c r="UQL280" s="18"/>
      <c r="UQM280" s="18"/>
      <c r="UQN280" s="18"/>
      <c r="UQO280" s="18"/>
      <c r="UQP280" s="18"/>
      <c r="UQQ280" s="18"/>
      <c r="UQR280" s="18"/>
      <c r="UQS280" s="18"/>
      <c r="UQT280" s="18"/>
      <c r="UQU280" s="18"/>
      <c r="UQV280" s="18"/>
      <c r="UQW280" s="18"/>
      <c r="UQX280" s="18"/>
      <c r="UQY280" s="18"/>
      <c r="UQZ280" s="18"/>
      <c r="URA280" s="18"/>
      <c r="URB280" s="18"/>
      <c r="URC280" s="18"/>
      <c r="URD280" s="18"/>
      <c r="URE280" s="18"/>
      <c r="URF280" s="18"/>
      <c r="URG280" s="18"/>
      <c r="URH280" s="18"/>
      <c r="URI280" s="18"/>
      <c r="URJ280" s="18"/>
      <c r="URK280" s="18"/>
      <c r="URL280" s="18"/>
      <c r="URM280" s="18"/>
      <c r="URN280" s="18"/>
      <c r="URO280" s="18"/>
      <c r="URP280" s="18"/>
      <c r="URQ280" s="18"/>
      <c r="URR280" s="18"/>
      <c r="URS280" s="18"/>
      <c r="URT280" s="18"/>
      <c r="URU280" s="18"/>
      <c r="URV280" s="18"/>
      <c r="URW280" s="18"/>
      <c r="URX280" s="18"/>
      <c r="URY280" s="18"/>
      <c r="URZ280" s="18"/>
      <c r="USA280" s="18"/>
      <c r="USB280" s="18"/>
      <c r="USC280" s="18"/>
      <c r="USD280" s="18"/>
      <c r="USE280" s="18"/>
      <c r="USF280" s="18"/>
      <c r="USG280" s="18"/>
      <c r="USH280" s="18"/>
      <c r="USI280" s="18"/>
      <c r="USJ280" s="18"/>
      <c r="USK280" s="18"/>
      <c r="USL280" s="18"/>
      <c r="USM280" s="18"/>
      <c r="USN280" s="18"/>
      <c r="USO280" s="18"/>
      <c r="USP280" s="18"/>
      <c r="USQ280" s="18"/>
      <c r="USR280" s="18"/>
      <c r="USS280" s="18"/>
      <c r="UST280" s="18"/>
      <c r="USU280" s="18"/>
      <c r="USV280" s="18"/>
      <c r="USW280" s="18"/>
      <c r="USX280" s="18"/>
      <c r="USY280" s="18"/>
      <c r="USZ280" s="18"/>
      <c r="UTA280" s="18"/>
      <c r="UTB280" s="18"/>
      <c r="UTC280" s="18"/>
      <c r="UTD280" s="18"/>
      <c r="UTE280" s="18"/>
      <c r="UTF280" s="18"/>
      <c r="UTG280" s="18"/>
      <c r="UTH280" s="18"/>
      <c r="UTI280" s="18"/>
      <c r="UTJ280" s="18"/>
      <c r="UTK280" s="18"/>
      <c r="UTL280" s="18"/>
      <c r="UTM280" s="18"/>
      <c r="UTN280" s="18"/>
      <c r="UTO280" s="18"/>
      <c r="UTP280" s="18"/>
      <c r="UTQ280" s="18"/>
      <c r="UTR280" s="18"/>
      <c r="UTS280" s="18"/>
      <c r="UTT280" s="18"/>
      <c r="UTU280" s="18"/>
      <c r="UTV280" s="18"/>
      <c r="UTW280" s="18"/>
      <c r="UTX280" s="18"/>
      <c r="UTY280" s="18"/>
      <c r="UTZ280" s="18"/>
      <c r="UUA280" s="18"/>
      <c r="UUB280" s="18"/>
      <c r="UUC280" s="18"/>
      <c r="UUD280" s="18"/>
      <c r="UUE280" s="18"/>
      <c r="UUF280" s="18"/>
      <c r="UUG280" s="18"/>
      <c r="UUH280" s="18"/>
      <c r="UUI280" s="18"/>
      <c r="UUJ280" s="18"/>
      <c r="UUK280" s="18"/>
      <c r="UUL280" s="18"/>
      <c r="UUM280" s="18"/>
      <c r="UUN280" s="18"/>
      <c r="UUO280" s="18"/>
      <c r="UUP280" s="18"/>
      <c r="UUQ280" s="18"/>
      <c r="UUR280" s="18"/>
      <c r="UUS280" s="18"/>
      <c r="UUT280" s="18"/>
      <c r="UUU280" s="18"/>
      <c r="UUV280" s="18"/>
      <c r="UUW280" s="18"/>
      <c r="UUX280" s="18"/>
      <c r="UUY280" s="18"/>
      <c r="UUZ280" s="18"/>
      <c r="UVA280" s="18"/>
      <c r="UVB280" s="18"/>
      <c r="UVC280" s="18"/>
      <c r="UVD280" s="18"/>
      <c r="UVE280" s="18"/>
      <c r="UVF280" s="18"/>
      <c r="UVG280" s="18"/>
      <c r="UVH280" s="18"/>
      <c r="UVI280" s="18"/>
      <c r="UVJ280" s="18"/>
      <c r="UVK280" s="18"/>
      <c r="UVL280" s="18"/>
      <c r="UVM280" s="18"/>
      <c r="UVN280" s="18"/>
      <c r="UVO280" s="18"/>
      <c r="UVP280" s="18"/>
      <c r="UVQ280" s="18"/>
      <c r="UVR280" s="18"/>
      <c r="UVS280" s="18"/>
      <c r="UVT280" s="18"/>
      <c r="UVU280" s="18"/>
      <c r="UVV280" s="18"/>
      <c r="UVW280" s="18"/>
      <c r="UVX280" s="18"/>
      <c r="UVY280" s="18"/>
      <c r="UVZ280" s="18"/>
      <c r="UWA280" s="18"/>
      <c r="UWB280" s="18"/>
      <c r="UWC280" s="18"/>
      <c r="UWD280" s="18"/>
      <c r="UWE280" s="18"/>
      <c r="UWF280" s="18"/>
      <c r="UWG280" s="18"/>
      <c r="UWH280" s="18"/>
      <c r="UWI280" s="18"/>
      <c r="UWJ280" s="18"/>
      <c r="UWK280" s="18"/>
      <c r="UWL280" s="18"/>
      <c r="UWM280" s="18"/>
      <c r="UWN280" s="18"/>
      <c r="UWO280" s="18"/>
      <c r="UWP280" s="18"/>
      <c r="UWQ280" s="18"/>
      <c r="UWR280" s="18"/>
      <c r="UWS280" s="18"/>
      <c r="UWT280" s="18"/>
      <c r="UWU280" s="18"/>
      <c r="UWV280" s="18"/>
      <c r="UWW280" s="18"/>
      <c r="UWX280" s="18"/>
      <c r="UWY280" s="18"/>
      <c r="UWZ280" s="18"/>
      <c r="UXA280" s="18"/>
      <c r="UXB280" s="18"/>
      <c r="UXC280" s="18"/>
      <c r="UXD280" s="18"/>
      <c r="UXE280" s="18"/>
      <c r="UXF280" s="18"/>
      <c r="UXG280" s="18"/>
      <c r="UXH280" s="18"/>
      <c r="UXI280" s="18"/>
      <c r="UXJ280" s="18"/>
      <c r="UXK280" s="18"/>
      <c r="UXL280" s="18"/>
      <c r="UXM280" s="18"/>
      <c r="UXN280" s="18"/>
      <c r="UXO280" s="18"/>
      <c r="UXP280" s="18"/>
      <c r="UXQ280" s="18"/>
      <c r="UXR280" s="18"/>
      <c r="UXS280" s="18"/>
      <c r="UXT280" s="18"/>
      <c r="UXU280" s="18"/>
      <c r="UXV280" s="18"/>
      <c r="UXW280" s="18"/>
      <c r="UXX280" s="18"/>
      <c r="UXY280" s="18"/>
      <c r="UXZ280" s="18"/>
      <c r="UYA280" s="18"/>
      <c r="UYB280" s="18"/>
      <c r="UYC280" s="18"/>
      <c r="UYD280" s="18"/>
      <c r="UYE280" s="18"/>
      <c r="UYF280" s="18"/>
      <c r="UYG280" s="18"/>
      <c r="UYH280" s="18"/>
      <c r="UYI280" s="18"/>
      <c r="UYJ280" s="18"/>
      <c r="UYK280" s="18"/>
      <c r="UYL280" s="18"/>
      <c r="UYM280" s="18"/>
      <c r="UYN280" s="18"/>
      <c r="UYO280" s="18"/>
      <c r="UYP280" s="18"/>
      <c r="UYQ280" s="18"/>
      <c r="UYR280" s="18"/>
      <c r="UYS280" s="18"/>
      <c r="UYT280" s="18"/>
      <c r="UYU280" s="18"/>
      <c r="UYV280" s="18"/>
      <c r="UYW280" s="18"/>
      <c r="UYX280" s="18"/>
      <c r="UYY280" s="18"/>
      <c r="UYZ280" s="18"/>
      <c r="UZA280" s="18"/>
      <c r="UZB280" s="18"/>
      <c r="UZC280" s="18"/>
      <c r="UZD280" s="18"/>
      <c r="UZE280" s="18"/>
      <c r="UZF280" s="18"/>
      <c r="UZG280" s="18"/>
      <c r="UZH280" s="18"/>
      <c r="UZI280" s="18"/>
      <c r="UZJ280" s="18"/>
      <c r="UZK280" s="18"/>
      <c r="UZL280" s="18"/>
      <c r="UZM280" s="18"/>
      <c r="UZN280" s="18"/>
      <c r="UZO280" s="18"/>
      <c r="UZP280" s="18"/>
      <c r="UZQ280" s="18"/>
      <c r="UZR280" s="18"/>
      <c r="UZS280" s="18"/>
      <c r="UZT280" s="18"/>
      <c r="UZU280" s="18"/>
      <c r="UZV280" s="18"/>
      <c r="UZW280" s="18"/>
      <c r="UZX280" s="18"/>
      <c r="UZY280" s="18"/>
      <c r="UZZ280" s="18"/>
      <c r="VAA280" s="18"/>
      <c r="VAB280" s="18"/>
      <c r="VAC280" s="18"/>
      <c r="VAD280" s="18"/>
      <c r="VAE280" s="18"/>
      <c r="VAF280" s="18"/>
      <c r="VAG280" s="18"/>
      <c r="VAH280" s="18"/>
      <c r="VAI280" s="18"/>
      <c r="VAJ280" s="18"/>
      <c r="VAK280" s="18"/>
      <c r="VAL280" s="18"/>
      <c r="VAM280" s="18"/>
      <c r="VAN280" s="18"/>
      <c r="VAO280" s="18"/>
      <c r="VAP280" s="18"/>
      <c r="VAQ280" s="18"/>
      <c r="VAR280" s="18"/>
      <c r="VAS280" s="18"/>
      <c r="VAT280" s="18"/>
      <c r="VAU280" s="18"/>
      <c r="VAV280" s="18"/>
      <c r="VAW280" s="18"/>
      <c r="VAX280" s="18"/>
      <c r="VAY280" s="18"/>
      <c r="VAZ280" s="18"/>
      <c r="VBA280" s="18"/>
      <c r="VBB280" s="18"/>
      <c r="VBC280" s="18"/>
      <c r="VBD280" s="18"/>
      <c r="VBE280" s="18"/>
      <c r="VBF280" s="18"/>
      <c r="VBG280" s="18"/>
      <c r="VBH280" s="18"/>
      <c r="VBI280" s="18"/>
      <c r="VBJ280" s="18"/>
      <c r="VBK280" s="18"/>
      <c r="VBL280" s="18"/>
      <c r="VBM280" s="18"/>
      <c r="VBN280" s="18"/>
      <c r="VBO280" s="18"/>
      <c r="VBP280" s="18"/>
      <c r="VBQ280" s="18"/>
      <c r="VBR280" s="18"/>
      <c r="VBS280" s="18"/>
      <c r="VBT280" s="18"/>
      <c r="VBU280" s="18"/>
      <c r="VBV280" s="18"/>
      <c r="VBW280" s="18"/>
      <c r="VBX280" s="18"/>
      <c r="VBY280" s="18"/>
      <c r="VBZ280" s="18"/>
      <c r="VCA280" s="18"/>
      <c r="VCB280" s="18"/>
      <c r="VCC280" s="18"/>
      <c r="VCD280" s="18"/>
      <c r="VCE280" s="18"/>
      <c r="VCF280" s="18"/>
      <c r="VCG280" s="18"/>
      <c r="VCH280" s="18"/>
      <c r="VCI280" s="18"/>
      <c r="VCJ280" s="18"/>
      <c r="VCK280" s="18"/>
      <c r="VCL280" s="18"/>
      <c r="VCM280" s="18"/>
      <c r="VCN280" s="18"/>
      <c r="VCO280" s="18"/>
      <c r="VCP280" s="18"/>
      <c r="VCQ280" s="18"/>
      <c r="VCR280" s="18"/>
      <c r="VCS280" s="18"/>
      <c r="VCT280" s="18"/>
      <c r="VCU280" s="18"/>
      <c r="VCV280" s="18"/>
      <c r="VCW280" s="18"/>
      <c r="VCX280" s="18"/>
      <c r="VCY280" s="18"/>
      <c r="VCZ280" s="18"/>
      <c r="VDA280" s="18"/>
      <c r="VDB280" s="18"/>
      <c r="VDC280" s="18"/>
      <c r="VDD280" s="18"/>
      <c r="VDE280" s="18"/>
      <c r="VDF280" s="18"/>
      <c r="VDG280" s="18"/>
      <c r="VDH280" s="18"/>
      <c r="VDI280" s="18"/>
      <c r="VDJ280" s="18"/>
      <c r="VDK280" s="18"/>
      <c r="VDL280" s="18"/>
      <c r="VDM280" s="18"/>
      <c r="VDN280" s="18"/>
      <c r="VDO280" s="18"/>
      <c r="VDP280" s="18"/>
      <c r="VDQ280" s="18"/>
      <c r="VDR280" s="18"/>
      <c r="VDS280" s="18"/>
      <c r="VDT280" s="18"/>
      <c r="VDU280" s="18"/>
      <c r="VDV280" s="18"/>
      <c r="VDW280" s="18"/>
      <c r="VDX280" s="18"/>
      <c r="VDY280" s="18"/>
      <c r="VDZ280" s="18"/>
      <c r="VEA280" s="18"/>
      <c r="VEB280" s="18"/>
      <c r="VEC280" s="18"/>
      <c r="VED280" s="18"/>
      <c r="VEE280" s="18"/>
      <c r="VEF280" s="18"/>
      <c r="VEG280" s="18"/>
      <c r="VEH280" s="18"/>
      <c r="VEI280" s="18"/>
      <c r="VEJ280" s="18"/>
      <c r="VEK280" s="18"/>
      <c r="VEL280" s="18"/>
      <c r="VEM280" s="18"/>
      <c r="VEN280" s="18"/>
      <c r="VEO280" s="18"/>
      <c r="VEP280" s="18"/>
      <c r="VEQ280" s="18"/>
      <c r="VER280" s="18"/>
      <c r="VES280" s="18"/>
      <c r="VET280" s="18"/>
      <c r="VEU280" s="18"/>
      <c r="VEV280" s="18"/>
      <c r="VEW280" s="18"/>
      <c r="VEX280" s="18"/>
      <c r="VEY280" s="18"/>
      <c r="VEZ280" s="18"/>
      <c r="VFA280" s="18"/>
      <c r="VFB280" s="18"/>
      <c r="VFC280" s="18"/>
      <c r="VFD280" s="18"/>
      <c r="VFE280" s="18"/>
      <c r="VFF280" s="18"/>
      <c r="VFG280" s="18"/>
      <c r="VFH280" s="18"/>
      <c r="VFI280" s="18"/>
      <c r="VFJ280" s="18"/>
      <c r="VFK280" s="18"/>
      <c r="VFL280" s="18"/>
      <c r="VFM280" s="18"/>
      <c r="VFN280" s="18"/>
      <c r="VFO280" s="18"/>
      <c r="VFP280" s="18"/>
      <c r="VFQ280" s="18"/>
      <c r="VFR280" s="18"/>
      <c r="VFS280" s="18"/>
      <c r="VFT280" s="18"/>
      <c r="VFU280" s="18"/>
      <c r="VFV280" s="18"/>
      <c r="VFW280" s="18"/>
      <c r="VFX280" s="18"/>
      <c r="VFY280" s="18"/>
      <c r="VFZ280" s="18"/>
      <c r="VGA280" s="18"/>
      <c r="VGB280" s="18"/>
      <c r="VGC280" s="18"/>
      <c r="VGD280" s="18"/>
      <c r="VGE280" s="18"/>
      <c r="VGF280" s="18"/>
      <c r="VGG280" s="18"/>
      <c r="VGH280" s="18"/>
      <c r="VGI280" s="18"/>
      <c r="VGJ280" s="18"/>
      <c r="VGK280" s="18"/>
      <c r="VGL280" s="18"/>
      <c r="VGM280" s="18"/>
      <c r="VGN280" s="18"/>
      <c r="VGO280" s="18"/>
      <c r="VGP280" s="18"/>
      <c r="VGQ280" s="18"/>
      <c r="VGR280" s="18"/>
      <c r="VGS280" s="18"/>
      <c r="VGT280" s="18"/>
      <c r="VGU280" s="18"/>
      <c r="VGV280" s="18"/>
      <c r="VGW280" s="18"/>
      <c r="VGX280" s="18"/>
      <c r="VGY280" s="18"/>
      <c r="VGZ280" s="18"/>
      <c r="VHA280" s="18"/>
      <c r="VHB280" s="18"/>
      <c r="VHC280" s="18"/>
      <c r="VHD280" s="18"/>
      <c r="VHE280" s="18"/>
      <c r="VHF280" s="18"/>
      <c r="VHG280" s="18"/>
      <c r="VHH280" s="18"/>
      <c r="VHI280" s="18"/>
      <c r="VHJ280" s="18"/>
      <c r="VHK280" s="18"/>
      <c r="VHL280" s="18"/>
      <c r="VHM280" s="18"/>
      <c r="VHN280" s="18"/>
      <c r="VHO280" s="18"/>
      <c r="VHP280" s="18"/>
      <c r="VHQ280" s="18"/>
      <c r="VHR280" s="18"/>
      <c r="VHS280" s="18"/>
      <c r="VHT280" s="18"/>
      <c r="VHU280" s="18"/>
      <c r="VHV280" s="18"/>
      <c r="VHW280" s="18"/>
      <c r="VHX280" s="18"/>
      <c r="VHY280" s="18"/>
      <c r="VHZ280" s="18"/>
      <c r="VIA280" s="18"/>
      <c r="VIB280" s="18"/>
      <c r="VIC280" s="18"/>
      <c r="VID280" s="18"/>
      <c r="VIE280" s="18"/>
      <c r="VIF280" s="18"/>
      <c r="VIG280" s="18"/>
      <c r="VIH280" s="18"/>
      <c r="VII280" s="18"/>
      <c r="VIJ280" s="18"/>
      <c r="VIK280" s="18"/>
      <c r="VIL280" s="18"/>
      <c r="VIM280" s="18"/>
      <c r="VIN280" s="18"/>
      <c r="VIO280" s="18"/>
      <c r="VIP280" s="18"/>
      <c r="VIQ280" s="18"/>
      <c r="VIR280" s="18"/>
      <c r="VIS280" s="18"/>
      <c r="VIT280" s="18"/>
      <c r="VIU280" s="18"/>
      <c r="VIV280" s="18"/>
      <c r="VIW280" s="18"/>
      <c r="VIX280" s="18"/>
      <c r="VIY280" s="18"/>
      <c r="VIZ280" s="18"/>
      <c r="VJA280" s="18"/>
      <c r="VJB280" s="18"/>
      <c r="VJC280" s="18"/>
      <c r="VJD280" s="18"/>
      <c r="VJE280" s="18"/>
      <c r="VJF280" s="18"/>
      <c r="VJG280" s="18"/>
      <c r="VJH280" s="18"/>
      <c r="VJI280" s="18"/>
      <c r="VJJ280" s="18"/>
      <c r="VJK280" s="18"/>
      <c r="VJL280" s="18"/>
      <c r="VJM280" s="18"/>
      <c r="VJN280" s="18"/>
      <c r="VJO280" s="18"/>
      <c r="VJP280" s="18"/>
      <c r="VJQ280" s="18"/>
      <c r="VJR280" s="18"/>
      <c r="VJS280" s="18"/>
      <c r="VJT280" s="18"/>
      <c r="VJU280" s="18"/>
      <c r="VJV280" s="18"/>
      <c r="VJW280" s="18"/>
      <c r="VJX280" s="18"/>
      <c r="VJY280" s="18"/>
      <c r="VJZ280" s="18"/>
      <c r="VKA280" s="18"/>
      <c r="VKB280" s="18"/>
      <c r="VKC280" s="18"/>
      <c r="VKD280" s="18"/>
      <c r="VKE280" s="18"/>
      <c r="VKF280" s="18"/>
      <c r="VKG280" s="18"/>
      <c r="VKH280" s="18"/>
      <c r="VKI280" s="18"/>
      <c r="VKJ280" s="18"/>
      <c r="VKK280" s="18"/>
      <c r="VKL280" s="18"/>
      <c r="VKM280" s="18"/>
      <c r="VKN280" s="18"/>
      <c r="VKO280" s="18"/>
      <c r="VKP280" s="18"/>
      <c r="VKQ280" s="18"/>
      <c r="VKR280" s="18"/>
      <c r="VKS280" s="18"/>
      <c r="VKT280" s="18"/>
      <c r="VKU280" s="18"/>
      <c r="VKV280" s="18"/>
      <c r="VKW280" s="18"/>
      <c r="VKX280" s="18"/>
      <c r="VKY280" s="18"/>
      <c r="VKZ280" s="18"/>
      <c r="VLA280" s="18"/>
      <c r="VLB280" s="18"/>
      <c r="VLC280" s="18"/>
      <c r="VLD280" s="18"/>
      <c r="VLE280" s="18"/>
      <c r="VLF280" s="18"/>
      <c r="VLG280" s="18"/>
      <c r="VLH280" s="18"/>
      <c r="VLI280" s="18"/>
      <c r="VLJ280" s="18"/>
      <c r="VLK280" s="18"/>
      <c r="VLL280" s="18"/>
      <c r="VLM280" s="18"/>
      <c r="VLN280" s="18"/>
      <c r="VLO280" s="18"/>
      <c r="VLP280" s="18"/>
      <c r="VLQ280" s="18"/>
      <c r="VLR280" s="18"/>
      <c r="VLS280" s="18"/>
      <c r="VLT280" s="18"/>
      <c r="VLU280" s="18"/>
      <c r="VLV280" s="18"/>
      <c r="VLW280" s="18"/>
      <c r="VLX280" s="18"/>
      <c r="VLY280" s="18"/>
      <c r="VLZ280" s="18"/>
      <c r="VMA280" s="18"/>
      <c r="VMB280" s="18"/>
      <c r="VMC280" s="18"/>
      <c r="VMD280" s="18"/>
      <c r="VME280" s="18"/>
      <c r="VMF280" s="18"/>
      <c r="VMG280" s="18"/>
      <c r="VMH280" s="18"/>
      <c r="VMI280" s="18"/>
      <c r="VMJ280" s="18"/>
      <c r="VMK280" s="18"/>
      <c r="VML280" s="18"/>
      <c r="VMM280" s="18"/>
      <c r="VMN280" s="18"/>
      <c r="VMO280" s="18"/>
      <c r="VMP280" s="18"/>
      <c r="VMQ280" s="18"/>
      <c r="VMR280" s="18"/>
      <c r="VMS280" s="18"/>
      <c r="VMT280" s="18"/>
      <c r="VMU280" s="18"/>
      <c r="VMV280" s="18"/>
      <c r="VMW280" s="18"/>
      <c r="VMX280" s="18"/>
      <c r="VMY280" s="18"/>
      <c r="VMZ280" s="18"/>
      <c r="VNA280" s="18"/>
      <c r="VNB280" s="18"/>
      <c r="VNC280" s="18"/>
      <c r="VND280" s="18"/>
      <c r="VNE280" s="18"/>
      <c r="VNF280" s="18"/>
      <c r="VNG280" s="18"/>
      <c r="VNH280" s="18"/>
      <c r="VNI280" s="18"/>
      <c r="VNJ280" s="18"/>
      <c r="VNK280" s="18"/>
      <c r="VNL280" s="18"/>
      <c r="VNM280" s="18"/>
      <c r="VNN280" s="18"/>
      <c r="VNO280" s="18"/>
      <c r="VNP280" s="18"/>
      <c r="VNQ280" s="18"/>
      <c r="VNR280" s="18"/>
      <c r="VNS280" s="18"/>
      <c r="VNT280" s="18"/>
      <c r="VNU280" s="18"/>
      <c r="VNV280" s="18"/>
      <c r="VNW280" s="18"/>
      <c r="VNX280" s="18"/>
      <c r="VNY280" s="18"/>
      <c r="VNZ280" s="18"/>
      <c r="VOA280" s="18"/>
      <c r="VOB280" s="18"/>
      <c r="VOC280" s="18"/>
      <c r="VOD280" s="18"/>
      <c r="VOE280" s="18"/>
      <c r="VOF280" s="18"/>
      <c r="VOG280" s="18"/>
      <c r="VOH280" s="18"/>
      <c r="VOI280" s="18"/>
      <c r="VOJ280" s="18"/>
      <c r="VOK280" s="18"/>
      <c r="VOL280" s="18"/>
      <c r="VOM280" s="18"/>
      <c r="VON280" s="18"/>
      <c r="VOO280" s="18"/>
      <c r="VOP280" s="18"/>
      <c r="VOQ280" s="18"/>
      <c r="VOR280" s="18"/>
      <c r="VOS280" s="18"/>
      <c r="VOT280" s="18"/>
      <c r="VOU280" s="18"/>
      <c r="VOV280" s="18"/>
      <c r="VOW280" s="18"/>
      <c r="VOX280" s="18"/>
      <c r="VOY280" s="18"/>
      <c r="VOZ280" s="18"/>
      <c r="VPA280" s="18"/>
      <c r="VPB280" s="18"/>
      <c r="VPC280" s="18"/>
      <c r="VPD280" s="18"/>
      <c r="VPE280" s="18"/>
      <c r="VPF280" s="18"/>
      <c r="VPG280" s="18"/>
      <c r="VPH280" s="18"/>
      <c r="VPI280" s="18"/>
      <c r="VPJ280" s="18"/>
      <c r="VPK280" s="18"/>
      <c r="VPL280" s="18"/>
      <c r="VPM280" s="18"/>
      <c r="VPN280" s="18"/>
      <c r="VPO280" s="18"/>
      <c r="VPP280" s="18"/>
      <c r="VPQ280" s="18"/>
      <c r="VPR280" s="18"/>
      <c r="VPS280" s="18"/>
      <c r="VPT280" s="18"/>
      <c r="VPU280" s="18"/>
      <c r="VPV280" s="18"/>
      <c r="VPW280" s="18"/>
      <c r="VPX280" s="18"/>
      <c r="VPY280" s="18"/>
      <c r="VPZ280" s="18"/>
      <c r="VQA280" s="18"/>
      <c r="VQB280" s="18"/>
      <c r="VQC280" s="18"/>
      <c r="VQD280" s="18"/>
      <c r="VQE280" s="18"/>
      <c r="VQF280" s="18"/>
      <c r="VQG280" s="18"/>
      <c r="VQH280" s="18"/>
      <c r="VQI280" s="18"/>
      <c r="VQJ280" s="18"/>
      <c r="VQK280" s="18"/>
      <c r="VQL280" s="18"/>
      <c r="VQM280" s="18"/>
      <c r="VQN280" s="18"/>
      <c r="VQO280" s="18"/>
      <c r="VQP280" s="18"/>
      <c r="VQQ280" s="18"/>
      <c r="VQR280" s="18"/>
      <c r="VQS280" s="18"/>
      <c r="VQT280" s="18"/>
      <c r="VQU280" s="18"/>
      <c r="VQV280" s="18"/>
      <c r="VQW280" s="18"/>
      <c r="VQX280" s="18"/>
      <c r="VQY280" s="18"/>
      <c r="VQZ280" s="18"/>
      <c r="VRA280" s="18"/>
      <c r="VRB280" s="18"/>
      <c r="VRC280" s="18"/>
      <c r="VRD280" s="18"/>
      <c r="VRE280" s="18"/>
      <c r="VRF280" s="18"/>
      <c r="VRG280" s="18"/>
      <c r="VRH280" s="18"/>
      <c r="VRI280" s="18"/>
      <c r="VRJ280" s="18"/>
      <c r="VRK280" s="18"/>
      <c r="VRL280" s="18"/>
      <c r="VRM280" s="18"/>
      <c r="VRN280" s="18"/>
      <c r="VRO280" s="18"/>
      <c r="VRP280" s="18"/>
      <c r="VRQ280" s="18"/>
      <c r="VRR280" s="18"/>
      <c r="VRS280" s="18"/>
      <c r="VRT280" s="18"/>
      <c r="VRU280" s="18"/>
      <c r="VRV280" s="18"/>
      <c r="VRW280" s="18"/>
      <c r="VRX280" s="18"/>
      <c r="VRY280" s="18"/>
      <c r="VRZ280" s="18"/>
      <c r="VSA280" s="18"/>
      <c r="VSB280" s="18"/>
      <c r="VSC280" s="18"/>
      <c r="VSD280" s="18"/>
      <c r="VSE280" s="18"/>
      <c r="VSF280" s="18"/>
      <c r="VSG280" s="18"/>
      <c r="VSH280" s="18"/>
      <c r="VSI280" s="18"/>
      <c r="VSJ280" s="18"/>
      <c r="VSK280" s="18"/>
      <c r="VSL280" s="18"/>
      <c r="VSM280" s="18"/>
      <c r="VSN280" s="18"/>
      <c r="VSO280" s="18"/>
      <c r="VSP280" s="18"/>
      <c r="VSQ280" s="18"/>
      <c r="VSR280" s="18"/>
      <c r="VSS280" s="18"/>
      <c r="VST280" s="18"/>
      <c r="VSU280" s="18"/>
      <c r="VSV280" s="18"/>
      <c r="VSW280" s="18"/>
      <c r="VSX280" s="18"/>
      <c r="VSY280" s="18"/>
      <c r="VSZ280" s="18"/>
      <c r="VTA280" s="18"/>
      <c r="VTB280" s="18"/>
      <c r="VTC280" s="18"/>
      <c r="VTD280" s="18"/>
      <c r="VTE280" s="18"/>
      <c r="VTF280" s="18"/>
      <c r="VTG280" s="18"/>
      <c r="VTH280" s="18"/>
      <c r="VTI280" s="18"/>
      <c r="VTJ280" s="18"/>
      <c r="VTK280" s="18"/>
      <c r="VTL280" s="18"/>
      <c r="VTM280" s="18"/>
      <c r="VTN280" s="18"/>
      <c r="VTO280" s="18"/>
      <c r="VTP280" s="18"/>
      <c r="VTQ280" s="18"/>
      <c r="VTR280" s="18"/>
      <c r="VTS280" s="18"/>
      <c r="VTT280" s="18"/>
      <c r="VTU280" s="18"/>
      <c r="VTV280" s="18"/>
      <c r="VTW280" s="18"/>
      <c r="VTX280" s="18"/>
      <c r="VTY280" s="18"/>
      <c r="VTZ280" s="18"/>
      <c r="VUA280" s="18"/>
      <c r="VUB280" s="18"/>
      <c r="VUC280" s="18"/>
      <c r="VUD280" s="18"/>
      <c r="VUE280" s="18"/>
      <c r="VUF280" s="18"/>
      <c r="VUG280" s="18"/>
      <c r="VUH280" s="18"/>
      <c r="VUI280" s="18"/>
      <c r="VUJ280" s="18"/>
      <c r="VUK280" s="18"/>
      <c r="VUL280" s="18"/>
      <c r="VUM280" s="18"/>
      <c r="VUN280" s="18"/>
      <c r="VUO280" s="18"/>
      <c r="VUP280" s="18"/>
      <c r="VUQ280" s="18"/>
      <c r="VUR280" s="18"/>
      <c r="VUS280" s="18"/>
      <c r="VUT280" s="18"/>
      <c r="VUU280" s="18"/>
      <c r="VUV280" s="18"/>
      <c r="VUW280" s="18"/>
      <c r="VUX280" s="18"/>
      <c r="VUY280" s="18"/>
      <c r="VUZ280" s="18"/>
      <c r="VVA280" s="18"/>
      <c r="VVB280" s="18"/>
      <c r="VVC280" s="18"/>
      <c r="VVD280" s="18"/>
      <c r="VVE280" s="18"/>
      <c r="VVF280" s="18"/>
      <c r="VVG280" s="18"/>
      <c r="VVH280" s="18"/>
      <c r="VVI280" s="18"/>
      <c r="VVJ280" s="18"/>
      <c r="VVK280" s="18"/>
      <c r="VVL280" s="18"/>
      <c r="VVM280" s="18"/>
      <c r="VVN280" s="18"/>
      <c r="VVO280" s="18"/>
      <c r="VVP280" s="18"/>
      <c r="VVQ280" s="18"/>
      <c r="VVR280" s="18"/>
      <c r="VVS280" s="18"/>
      <c r="VVT280" s="18"/>
      <c r="VVU280" s="18"/>
      <c r="VVV280" s="18"/>
      <c r="VVW280" s="18"/>
      <c r="VVX280" s="18"/>
      <c r="VVY280" s="18"/>
      <c r="VVZ280" s="18"/>
      <c r="VWA280" s="18"/>
      <c r="VWB280" s="18"/>
      <c r="VWC280" s="18"/>
      <c r="VWD280" s="18"/>
      <c r="VWE280" s="18"/>
      <c r="VWF280" s="18"/>
      <c r="VWG280" s="18"/>
      <c r="VWH280" s="18"/>
      <c r="VWI280" s="18"/>
      <c r="VWJ280" s="18"/>
      <c r="VWK280" s="18"/>
      <c r="VWL280" s="18"/>
      <c r="VWM280" s="18"/>
      <c r="VWN280" s="18"/>
      <c r="VWO280" s="18"/>
      <c r="VWP280" s="18"/>
      <c r="VWQ280" s="18"/>
      <c r="VWR280" s="18"/>
      <c r="VWS280" s="18"/>
      <c r="VWT280" s="18"/>
      <c r="VWU280" s="18"/>
      <c r="VWV280" s="18"/>
      <c r="VWW280" s="18"/>
      <c r="VWX280" s="18"/>
      <c r="VWY280" s="18"/>
      <c r="VWZ280" s="18"/>
      <c r="VXA280" s="18"/>
      <c r="VXB280" s="18"/>
      <c r="VXC280" s="18"/>
      <c r="VXD280" s="18"/>
      <c r="VXE280" s="18"/>
      <c r="VXF280" s="18"/>
      <c r="VXG280" s="18"/>
      <c r="VXH280" s="18"/>
      <c r="VXI280" s="18"/>
      <c r="VXJ280" s="18"/>
      <c r="VXK280" s="18"/>
      <c r="VXL280" s="18"/>
      <c r="VXM280" s="18"/>
      <c r="VXN280" s="18"/>
      <c r="VXO280" s="18"/>
      <c r="VXP280" s="18"/>
      <c r="VXQ280" s="18"/>
      <c r="VXR280" s="18"/>
      <c r="VXS280" s="18"/>
      <c r="VXT280" s="18"/>
      <c r="VXU280" s="18"/>
      <c r="VXV280" s="18"/>
      <c r="VXW280" s="18"/>
      <c r="VXX280" s="18"/>
      <c r="VXY280" s="18"/>
      <c r="VXZ280" s="18"/>
      <c r="VYA280" s="18"/>
      <c r="VYB280" s="18"/>
      <c r="VYC280" s="18"/>
      <c r="VYD280" s="18"/>
      <c r="VYE280" s="18"/>
      <c r="VYF280" s="18"/>
      <c r="VYG280" s="18"/>
      <c r="VYH280" s="18"/>
      <c r="VYI280" s="18"/>
      <c r="VYJ280" s="18"/>
      <c r="VYK280" s="18"/>
      <c r="VYL280" s="18"/>
      <c r="VYM280" s="18"/>
      <c r="VYN280" s="18"/>
      <c r="VYO280" s="18"/>
      <c r="VYP280" s="18"/>
      <c r="VYQ280" s="18"/>
      <c r="VYR280" s="18"/>
      <c r="VYS280" s="18"/>
      <c r="VYT280" s="18"/>
      <c r="VYU280" s="18"/>
      <c r="VYV280" s="18"/>
      <c r="VYW280" s="18"/>
      <c r="VYX280" s="18"/>
      <c r="VYY280" s="18"/>
      <c r="VYZ280" s="18"/>
      <c r="VZA280" s="18"/>
      <c r="VZB280" s="18"/>
      <c r="VZC280" s="18"/>
      <c r="VZD280" s="18"/>
      <c r="VZE280" s="18"/>
      <c r="VZF280" s="18"/>
      <c r="VZG280" s="18"/>
      <c r="VZH280" s="18"/>
      <c r="VZI280" s="18"/>
      <c r="VZJ280" s="18"/>
      <c r="VZK280" s="18"/>
      <c r="VZL280" s="18"/>
      <c r="VZM280" s="18"/>
      <c r="VZN280" s="18"/>
      <c r="VZO280" s="18"/>
      <c r="VZP280" s="18"/>
      <c r="VZQ280" s="18"/>
      <c r="VZR280" s="18"/>
      <c r="VZS280" s="18"/>
      <c r="VZT280" s="18"/>
      <c r="VZU280" s="18"/>
      <c r="VZV280" s="18"/>
      <c r="VZW280" s="18"/>
      <c r="VZX280" s="18"/>
      <c r="VZY280" s="18"/>
      <c r="VZZ280" s="18"/>
      <c r="WAA280" s="18"/>
      <c r="WAB280" s="18"/>
      <c r="WAC280" s="18"/>
      <c r="WAD280" s="18"/>
      <c r="WAE280" s="18"/>
      <c r="WAF280" s="18"/>
      <c r="WAG280" s="18"/>
      <c r="WAH280" s="18"/>
      <c r="WAI280" s="18"/>
      <c r="WAJ280" s="18"/>
      <c r="WAK280" s="18"/>
      <c r="WAL280" s="18"/>
      <c r="WAM280" s="18"/>
      <c r="WAN280" s="18"/>
      <c r="WAO280" s="18"/>
      <c r="WAP280" s="18"/>
      <c r="WAQ280" s="18"/>
      <c r="WAR280" s="18"/>
      <c r="WAS280" s="18"/>
      <c r="WAT280" s="18"/>
      <c r="WAU280" s="18"/>
      <c r="WAV280" s="18"/>
      <c r="WAW280" s="18"/>
      <c r="WAX280" s="18"/>
      <c r="WAY280" s="18"/>
      <c r="WAZ280" s="18"/>
      <c r="WBA280" s="18"/>
      <c r="WBB280" s="18"/>
      <c r="WBC280" s="18"/>
      <c r="WBD280" s="18"/>
      <c r="WBE280" s="18"/>
      <c r="WBF280" s="18"/>
      <c r="WBG280" s="18"/>
      <c r="WBH280" s="18"/>
      <c r="WBI280" s="18"/>
      <c r="WBJ280" s="18"/>
      <c r="WBK280" s="18"/>
      <c r="WBL280" s="18"/>
      <c r="WBM280" s="18"/>
      <c r="WBN280" s="18"/>
      <c r="WBO280" s="18"/>
      <c r="WBP280" s="18"/>
      <c r="WBQ280" s="18"/>
      <c r="WBR280" s="18"/>
      <c r="WBS280" s="18"/>
      <c r="WBT280" s="18"/>
      <c r="WBU280" s="18"/>
      <c r="WBV280" s="18"/>
      <c r="WBW280" s="18"/>
      <c r="WBX280" s="18"/>
      <c r="WBY280" s="18"/>
      <c r="WBZ280" s="18"/>
      <c r="WCA280" s="18"/>
      <c r="WCB280" s="18"/>
      <c r="WCC280" s="18"/>
      <c r="WCD280" s="18"/>
      <c r="WCE280" s="18"/>
      <c r="WCF280" s="18"/>
      <c r="WCG280" s="18"/>
      <c r="WCH280" s="18"/>
      <c r="WCI280" s="18"/>
      <c r="WCJ280" s="18"/>
      <c r="WCK280" s="18"/>
      <c r="WCL280" s="18"/>
      <c r="WCM280" s="18"/>
      <c r="WCN280" s="18"/>
      <c r="WCO280" s="18"/>
      <c r="WCP280" s="18"/>
      <c r="WCQ280" s="18"/>
      <c r="WCR280" s="18"/>
      <c r="WCS280" s="18"/>
      <c r="WCT280" s="18"/>
      <c r="WCU280" s="18"/>
      <c r="WCV280" s="18"/>
      <c r="WCW280" s="18"/>
      <c r="WCX280" s="18"/>
      <c r="WCY280" s="18"/>
      <c r="WCZ280" s="18"/>
      <c r="WDA280" s="18"/>
      <c r="WDB280" s="18"/>
      <c r="WDC280" s="18"/>
      <c r="WDD280" s="18"/>
      <c r="WDE280" s="18"/>
      <c r="WDF280" s="18"/>
      <c r="WDG280" s="18"/>
      <c r="WDH280" s="18"/>
      <c r="WDI280" s="18"/>
      <c r="WDJ280" s="18"/>
      <c r="WDK280" s="18"/>
      <c r="WDL280" s="18"/>
      <c r="WDM280" s="18"/>
      <c r="WDN280" s="18"/>
      <c r="WDO280" s="18"/>
      <c r="WDP280" s="18"/>
      <c r="WDQ280" s="18"/>
      <c r="WDR280" s="18"/>
      <c r="WDS280" s="18"/>
      <c r="WDT280" s="18"/>
      <c r="WDU280" s="18"/>
      <c r="WDV280" s="18"/>
      <c r="WDW280" s="18"/>
      <c r="WDX280" s="18"/>
      <c r="WDY280" s="18"/>
      <c r="WDZ280" s="18"/>
      <c r="WEA280" s="18"/>
      <c r="WEB280" s="18"/>
      <c r="WEC280" s="18"/>
      <c r="WED280" s="18"/>
      <c r="WEE280" s="18"/>
      <c r="WEF280" s="18"/>
      <c r="WEG280" s="18"/>
      <c r="WEH280" s="18"/>
      <c r="WEI280" s="18"/>
      <c r="WEJ280" s="18"/>
      <c r="WEK280" s="18"/>
      <c r="WEL280" s="18"/>
      <c r="WEM280" s="18"/>
      <c r="WEN280" s="18"/>
      <c r="WEO280" s="18"/>
      <c r="WEP280" s="18"/>
      <c r="WEQ280" s="18"/>
      <c r="WER280" s="18"/>
      <c r="WES280" s="18"/>
      <c r="WET280" s="18"/>
      <c r="WEU280" s="18"/>
      <c r="WEV280" s="18"/>
      <c r="WEW280" s="18"/>
      <c r="WEX280" s="18"/>
      <c r="WEY280" s="18"/>
      <c r="WEZ280" s="18"/>
      <c r="WFA280" s="18"/>
      <c r="WFB280" s="18"/>
      <c r="WFC280" s="18"/>
      <c r="WFD280" s="18"/>
      <c r="WFE280" s="18"/>
      <c r="WFF280" s="18"/>
      <c r="WFG280" s="18"/>
      <c r="WFH280" s="18"/>
      <c r="WFI280" s="18"/>
      <c r="WFJ280" s="18"/>
      <c r="WFK280" s="18"/>
      <c r="WFL280" s="18"/>
      <c r="WFM280" s="18"/>
      <c r="WFN280" s="18"/>
      <c r="WFO280" s="18"/>
      <c r="WFP280" s="18"/>
      <c r="WFQ280" s="18"/>
      <c r="WFR280" s="18"/>
      <c r="WFS280" s="18"/>
      <c r="WFT280" s="18"/>
      <c r="WFU280" s="18"/>
      <c r="WFV280" s="18"/>
      <c r="WFW280" s="18"/>
      <c r="WFX280" s="18"/>
      <c r="WFY280" s="18"/>
      <c r="WFZ280" s="18"/>
      <c r="WGA280" s="18"/>
      <c r="WGB280" s="18"/>
      <c r="WGC280" s="18"/>
      <c r="WGD280" s="18"/>
      <c r="WGE280" s="18"/>
      <c r="WGF280" s="18"/>
      <c r="WGG280" s="18"/>
      <c r="WGH280" s="18"/>
      <c r="WGI280" s="18"/>
      <c r="WGJ280" s="18"/>
      <c r="WGK280" s="18"/>
      <c r="WGL280" s="18"/>
      <c r="WGM280" s="18"/>
      <c r="WGN280" s="18"/>
      <c r="WGO280" s="18"/>
      <c r="WGP280" s="18"/>
      <c r="WGQ280" s="18"/>
      <c r="WGR280" s="18"/>
      <c r="WGS280" s="18"/>
      <c r="WGT280" s="18"/>
      <c r="WGU280" s="18"/>
      <c r="WGV280" s="18"/>
      <c r="WGW280" s="18"/>
      <c r="WGX280" s="18"/>
      <c r="WGY280" s="18"/>
      <c r="WGZ280" s="18"/>
      <c r="WHA280" s="18"/>
      <c r="WHB280" s="18"/>
      <c r="WHC280" s="18"/>
      <c r="WHD280" s="18"/>
      <c r="WHE280" s="18"/>
      <c r="WHF280" s="18"/>
      <c r="WHG280" s="18"/>
      <c r="WHH280" s="18"/>
      <c r="WHI280" s="18"/>
      <c r="WHJ280" s="18"/>
      <c r="WHK280" s="18"/>
      <c r="WHL280" s="18"/>
      <c r="WHM280" s="18"/>
      <c r="WHN280" s="18"/>
      <c r="WHO280" s="18"/>
      <c r="WHP280" s="18"/>
      <c r="WHQ280" s="18"/>
      <c r="WHR280" s="18"/>
      <c r="WHS280" s="18"/>
      <c r="WHT280" s="18"/>
      <c r="WHU280" s="18"/>
      <c r="WHV280" s="18"/>
      <c r="WHW280" s="18"/>
      <c r="WHX280" s="18"/>
      <c r="WHY280" s="18"/>
      <c r="WHZ280" s="18"/>
      <c r="WIA280" s="18"/>
      <c r="WIB280" s="18"/>
      <c r="WIC280" s="18"/>
      <c r="WID280" s="18"/>
      <c r="WIE280" s="18"/>
      <c r="WIF280" s="18"/>
      <c r="WIG280" s="18"/>
      <c r="WIH280" s="18"/>
      <c r="WII280" s="18"/>
      <c r="WIJ280" s="18"/>
      <c r="WIK280" s="18"/>
      <c r="WIL280" s="18"/>
      <c r="WIM280" s="18"/>
      <c r="WIN280" s="18"/>
      <c r="WIO280" s="18"/>
      <c r="WIP280" s="18"/>
      <c r="WIQ280" s="18"/>
      <c r="WIR280" s="18"/>
      <c r="WIS280" s="18"/>
      <c r="WIT280" s="18"/>
      <c r="WIU280" s="18"/>
      <c r="WIV280" s="18"/>
      <c r="WIW280" s="18"/>
      <c r="WIX280" s="18"/>
      <c r="WIY280" s="18"/>
      <c r="WIZ280" s="18"/>
      <c r="WJA280" s="18"/>
      <c r="WJB280" s="18"/>
      <c r="WJC280" s="18"/>
      <c r="WJD280" s="18"/>
      <c r="WJE280" s="18"/>
      <c r="WJF280" s="18"/>
      <c r="WJG280" s="18"/>
      <c r="WJH280" s="18"/>
      <c r="WJI280" s="18"/>
      <c r="WJJ280" s="18"/>
      <c r="WJK280" s="18"/>
      <c r="WJL280" s="18"/>
      <c r="WJM280" s="18"/>
      <c r="WJN280" s="18"/>
      <c r="WJO280" s="18"/>
      <c r="WJP280" s="18"/>
      <c r="WJQ280" s="18"/>
      <c r="WJR280" s="18"/>
      <c r="WJS280" s="18"/>
      <c r="WJT280" s="18"/>
      <c r="WJU280" s="18"/>
      <c r="WJV280" s="18"/>
      <c r="WJW280" s="18"/>
      <c r="WJX280" s="18"/>
      <c r="WJY280" s="18"/>
      <c r="WJZ280" s="18"/>
      <c r="WKA280" s="18"/>
      <c r="WKB280" s="18"/>
      <c r="WKC280" s="18"/>
      <c r="WKD280" s="18"/>
      <c r="WKE280" s="18"/>
      <c r="WKF280" s="18"/>
      <c r="WKG280" s="18"/>
      <c r="WKH280" s="18"/>
      <c r="WKI280" s="18"/>
      <c r="WKJ280" s="18"/>
      <c r="WKK280" s="18"/>
      <c r="WKL280" s="18"/>
      <c r="WKM280" s="18"/>
      <c r="WKN280" s="18"/>
      <c r="WKO280" s="18"/>
      <c r="WKP280" s="18"/>
      <c r="WKQ280" s="18"/>
      <c r="WKR280" s="18"/>
      <c r="WKS280" s="18"/>
      <c r="WKT280" s="18"/>
      <c r="WKU280" s="18"/>
      <c r="WKV280" s="18"/>
      <c r="WKW280" s="18"/>
      <c r="WKX280" s="18"/>
      <c r="WKY280" s="18"/>
      <c r="WKZ280" s="18"/>
      <c r="WLA280" s="18"/>
      <c r="WLB280" s="18"/>
      <c r="WLC280" s="18"/>
      <c r="WLD280" s="18"/>
      <c r="WLE280" s="18"/>
      <c r="WLF280" s="18"/>
      <c r="WLG280" s="18"/>
      <c r="WLH280" s="18"/>
      <c r="WLI280" s="18"/>
      <c r="WLJ280" s="18"/>
      <c r="WLK280" s="18"/>
      <c r="WLL280" s="18"/>
      <c r="WLM280" s="18"/>
      <c r="WLN280" s="18"/>
      <c r="WLO280" s="18"/>
      <c r="WLP280" s="18"/>
      <c r="WLQ280" s="18"/>
      <c r="WLR280" s="18"/>
      <c r="WLS280" s="18"/>
      <c r="WLT280" s="18"/>
      <c r="WLU280" s="18"/>
      <c r="WLV280" s="18"/>
      <c r="WLW280" s="18"/>
      <c r="WLX280" s="18"/>
      <c r="WLY280" s="18"/>
      <c r="WLZ280" s="18"/>
      <c r="WMA280" s="18"/>
      <c r="WMB280" s="18"/>
      <c r="WMC280" s="18"/>
      <c r="WMD280" s="18"/>
      <c r="WME280" s="18"/>
      <c r="WMF280" s="18"/>
      <c r="WMG280" s="18"/>
      <c r="WMH280" s="18"/>
      <c r="WMI280" s="18"/>
      <c r="WMJ280" s="18"/>
      <c r="WMK280" s="18"/>
      <c r="WML280" s="18"/>
      <c r="WMM280" s="18"/>
      <c r="WMN280" s="18"/>
      <c r="WMO280" s="18"/>
      <c r="WMP280" s="18"/>
      <c r="WMQ280" s="18"/>
      <c r="WMR280" s="18"/>
      <c r="WMS280" s="18"/>
      <c r="WMT280" s="18"/>
      <c r="WMU280" s="18"/>
      <c r="WMV280" s="18"/>
      <c r="WMW280" s="18"/>
      <c r="WMX280" s="18"/>
      <c r="WMY280" s="18"/>
      <c r="WMZ280" s="18"/>
      <c r="WNA280" s="18"/>
      <c r="WNB280" s="18"/>
      <c r="WNC280" s="18"/>
      <c r="WND280" s="18"/>
      <c r="WNE280" s="18"/>
      <c r="WNF280" s="18"/>
      <c r="WNG280" s="18"/>
      <c r="WNH280" s="18"/>
      <c r="WNI280" s="18"/>
      <c r="WNJ280" s="18"/>
      <c r="WNK280" s="18"/>
      <c r="WNL280" s="18"/>
      <c r="WNM280" s="18"/>
      <c r="WNN280" s="18"/>
      <c r="WNO280" s="18"/>
      <c r="WNP280" s="18"/>
      <c r="WNQ280" s="18"/>
      <c r="WNR280" s="18"/>
      <c r="WNS280" s="18"/>
      <c r="WNT280" s="18"/>
      <c r="WNU280" s="18"/>
      <c r="WNV280" s="18"/>
      <c r="WNW280" s="18"/>
      <c r="WNX280" s="18"/>
      <c r="WNY280" s="18"/>
      <c r="WNZ280" s="18"/>
      <c r="WOA280" s="18"/>
      <c r="WOB280" s="18"/>
      <c r="WOC280" s="18"/>
      <c r="WOD280" s="18"/>
      <c r="WOE280" s="18"/>
      <c r="WOF280" s="18"/>
      <c r="WOG280" s="18"/>
      <c r="WOH280" s="18"/>
      <c r="WOI280" s="18"/>
      <c r="WOJ280" s="18"/>
      <c r="WOK280" s="18"/>
      <c r="WOL280" s="18"/>
      <c r="WOM280" s="18"/>
      <c r="WON280" s="18"/>
      <c r="WOO280" s="18"/>
      <c r="WOP280" s="18"/>
      <c r="WOQ280" s="18"/>
      <c r="WOR280" s="18"/>
      <c r="WOS280" s="18"/>
      <c r="WOT280" s="18"/>
      <c r="WOU280" s="18"/>
      <c r="WOV280" s="18"/>
      <c r="WOW280" s="18"/>
      <c r="WOX280" s="18"/>
      <c r="WOY280" s="18"/>
      <c r="WOZ280" s="18"/>
      <c r="WPA280" s="18"/>
      <c r="WPB280" s="18"/>
      <c r="WPC280" s="18"/>
      <c r="WPD280" s="18"/>
      <c r="WPE280" s="18"/>
      <c r="WPF280" s="18"/>
      <c r="WPG280" s="18"/>
      <c r="WPH280" s="18"/>
      <c r="WPI280" s="18"/>
      <c r="WPJ280" s="18"/>
      <c r="WPK280" s="18"/>
      <c r="WPL280" s="18"/>
      <c r="WPM280" s="18"/>
      <c r="WPN280" s="18"/>
      <c r="WPO280" s="18"/>
      <c r="WPP280" s="18"/>
      <c r="WPQ280" s="18"/>
      <c r="WPR280" s="18"/>
      <c r="WPS280" s="18"/>
      <c r="WPT280" s="18"/>
      <c r="WPU280" s="18"/>
      <c r="WPV280" s="18"/>
      <c r="WPW280" s="18"/>
      <c r="WPX280" s="18"/>
      <c r="WPY280" s="18"/>
      <c r="WPZ280" s="18"/>
      <c r="WQA280" s="18"/>
      <c r="WQB280" s="18"/>
      <c r="WQC280" s="18"/>
      <c r="WQD280" s="18"/>
      <c r="WQE280" s="18"/>
      <c r="WQF280" s="18"/>
      <c r="WQG280" s="18"/>
      <c r="WQH280" s="18"/>
      <c r="WQI280" s="18"/>
      <c r="WQJ280" s="18"/>
      <c r="WQK280" s="18"/>
      <c r="WQL280" s="18"/>
      <c r="WQM280" s="18"/>
      <c r="WQN280" s="18"/>
      <c r="WQO280" s="18"/>
      <c r="WQP280" s="18"/>
      <c r="WQQ280" s="18"/>
      <c r="WQR280" s="18"/>
      <c r="WQS280" s="18"/>
      <c r="WQT280" s="18"/>
      <c r="WQU280" s="18"/>
      <c r="WQV280" s="18"/>
      <c r="WQW280" s="18"/>
      <c r="WQX280" s="18"/>
      <c r="WQY280" s="18"/>
      <c r="WQZ280" s="18"/>
      <c r="WRA280" s="18"/>
      <c r="WRB280" s="18"/>
      <c r="WRC280" s="18"/>
      <c r="WRD280" s="18"/>
      <c r="WRE280" s="18"/>
      <c r="WRF280" s="18"/>
      <c r="WRG280" s="18"/>
      <c r="WRH280" s="18"/>
      <c r="WRI280" s="18"/>
      <c r="WRJ280" s="18"/>
      <c r="WRK280" s="18"/>
      <c r="WRL280" s="18"/>
      <c r="WRM280" s="18"/>
      <c r="WRN280" s="18"/>
      <c r="WRO280" s="18"/>
      <c r="WRP280" s="18"/>
      <c r="WRQ280" s="18"/>
      <c r="WRR280" s="18"/>
      <c r="WRS280" s="18"/>
      <c r="WRT280" s="18"/>
      <c r="WRU280" s="18"/>
      <c r="WRV280" s="18"/>
      <c r="WRW280" s="18"/>
      <c r="WRX280" s="18"/>
      <c r="WRY280" s="18"/>
      <c r="WRZ280" s="18"/>
      <c r="WSA280" s="18"/>
      <c r="WSB280" s="18"/>
      <c r="WSC280" s="18"/>
      <c r="WSD280" s="18"/>
      <c r="WSE280" s="18"/>
      <c r="WSF280" s="18"/>
      <c r="WSG280" s="18"/>
      <c r="WSH280" s="18"/>
      <c r="WSI280" s="18"/>
      <c r="WSJ280" s="18"/>
      <c r="WSK280" s="18"/>
      <c r="WSL280" s="18"/>
      <c r="WSM280" s="18"/>
      <c r="WSN280" s="18"/>
      <c r="WSO280" s="18"/>
      <c r="WSP280" s="18"/>
      <c r="WSQ280" s="18"/>
      <c r="WSR280" s="18"/>
      <c r="WSS280" s="18"/>
      <c r="WST280" s="18"/>
      <c r="WSU280" s="18"/>
      <c r="WSV280" s="18"/>
      <c r="WSW280" s="18"/>
      <c r="WSX280" s="18"/>
      <c r="WSY280" s="18"/>
      <c r="WSZ280" s="18"/>
      <c r="WTA280" s="18"/>
      <c r="WTB280" s="18"/>
      <c r="WTC280" s="18"/>
      <c r="WTD280" s="18"/>
      <c r="WTE280" s="18"/>
      <c r="WTF280" s="18"/>
      <c r="WTG280" s="18"/>
      <c r="WTH280" s="18"/>
      <c r="WTI280" s="18"/>
      <c r="WTJ280" s="18"/>
      <c r="WTK280" s="18"/>
      <c r="WTL280" s="18"/>
      <c r="WTM280" s="18"/>
      <c r="WTN280" s="18"/>
      <c r="WTO280" s="18"/>
      <c r="WTP280" s="18"/>
      <c r="WTQ280" s="18"/>
      <c r="WTR280" s="18"/>
      <c r="WTS280" s="18"/>
      <c r="WTT280" s="18"/>
      <c r="WTU280" s="18"/>
      <c r="WTV280" s="18"/>
      <c r="WTW280" s="18"/>
      <c r="WTX280" s="18"/>
      <c r="WTY280" s="18"/>
      <c r="WTZ280" s="18"/>
      <c r="WUA280" s="18"/>
      <c r="WUB280" s="18"/>
      <c r="WUC280" s="18"/>
      <c r="WUD280" s="18"/>
      <c r="WUE280" s="18"/>
      <c r="WUF280" s="18"/>
      <c r="WUG280" s="18"/>
      <c r="WUH280" s="18"/>
      <c r="WUI280" s="18"/>
      <c r="WUJ280" s="18"/>
      <c r="WUK280" s="18"/>
      <c r="WUL280" s="18"/>
      <c r="WUM280" s="18"/>
      <c r="WUN280" s="18"/>
      <c r="WUO280" s="18"/>
      <c r="WUP280" s="18"/>
      <c r="WUQ280" s="18"/>
      <c r="WUR280" s="18"/>
      <c r="WUS280" s="18"/>
      <c r="WUT280" s="18"/>
      <c r="WUU280" s="18"/>
      <c r="WUV280" s="18"/>
      <c r="WUW280" s="18"/>
      <c r="WUX280" s="18"/>
      <c r="WUY280" s="18"/>
      <c r="WUZ280" s="18"/>
      <c r="WVA280" s="18"/>
      <c r="WVB280" s="18"/>
      <c r="WVC280" s="18"/>
      <c r="WVD280" s="18"/>
      <c r="WVE280" s="18"/>
      <c r="WVF280" s="18"/>
      <c r="WVG280" s="18"/>
      <c r="WVH280" s="18"/>
      <c r="WVI280" s="18"/>
      <c r="WVJ280" s="18"/>
      <c r="WVK280" s="18"/>
      <c r="WVL280" s="18"/>
      <c r="WVM280" s="18"/>
      <c r="WVN280" s="18"/>
      <c r="WVO280" s="18"/>
      <c r="WVP280" s="18"/>
      <c r="WVQ280" s="18"/>
      <c r="WVR280" s="18"/>
      <c r="WVS280" s="18"/>
      <c r="WVT280" s="18"/>
      <c r="WVU280" s="18"/>
      <c r="WVV280" s="18"/>
      <c r="WVW280" s="18"/>
      <c r="WVX280" s="18"/>
      <c r="WVY280" s="18"/>
      <c r="WVZ280" s="18"/>
      <c r="WWA280" s="18"/>
      <c r="WWB280" s="18"/>
      <c r="WWC280" s="18"/>
      <c r="WWD280" s="18"/>
      <c r="WWE280" s="18"/>
      <c r="WWF280" s="18"/>
      <c r="WWG280" s="18"/>
      <c r="WWH280" s="18"/>
      <c r="WWI280" s="18"/>
      <c r="WWJ280" s="18"/>
      <c r="WWK280" s="18"/>
      <c r="WWL280" s="18"/>
      <c r="WWM280" s="18"/>
      <c r="WWN280" s="18"/>
      <c r="WWO280" s="18"/>
      <c r="WWP280" s="18"/>
      <c r="WWQ280" s="18"/>
      <c r="WWR280" s="18"/>
      <c r="WWS280" s="18"/>
      <c r="WWT280" s="18"/>
      <c r="WWU280" s="18"/>
      <c r="WWV280" s="18"/>
      <c r="WWW280" s="18"/>
      <c r="WWX280" s="18"/>
      <c r="WWY280" s="18"/>
      <c r="WWZ280" s="18"/>
      <c r="WXA280" s="18"/>
      <c r="WXB280" s="18"/>
      <c r="WXC280" s="18"/>
      <c r="WXD280" s="18"/>
      <c r="WXE280" s="18"/>
      <c r="WXF280" s="18"/>
      <c r="WXG280" s="18"/>
      <c r="WXH280" s="18"/>
      <c r="WXI280" s="18"/>
      <c r="WXJ280" s="18"/>
      <c r="WXK280" s="18"/>
      <c r="WXL280" s="18"/>
      <c r="WXM280" s="18"/>
      <c r="WXN280" s="18"/>
      <c r="WXO280" s="18"/>
      <c r="WXP280" s="18"/>
      <c r="WXQ280" s="18"/>
      <c r="WXR280" s="18"/>
      <c r="WXS280" s="18"/>
      <c r="WXT280" s="18"/>
      <c r="WXU280" s="18"/>
      <c r="WXV280" s="18"/>
      <c r="WXW280" s="18"/>
      <c r="WXX280" s="18"/>
      <c r="WXY280" s="18"/>
      <c r="WXZ280" s="18"/>
      <c r="WYA280" s="18"/>
      <c r="WYB280" s="18"/>
      <c r="WYC280" s="18"/>
      <c r="WYD280" s="18"/>
      <c r="WYE280" s="18"/>
      <c r="WYF280" s="18"/>
      <c r="WYG280" s="18"/>
      <c r="WYH280" s="18"/>
      <c r="WYI280" s="18"/>
      <c r="WYJ280" s="18"/>
      <c r="WYK280" s="18"/>
      <c r="WYL280" s="18"/>
      <c r="WYM280" s="18"/>
      <c r="WYN280" s="18"/>
      <c r="WYO280" s="18"/>
      <c r="WYP280" s="18"/>
      <c r="WYQ280" s="18"/>
      <c r="WYR280" s="18"/>
      <c r="WYS280" s="18"/>
      <c r="WYT280" s="18"/>
      <c r="WYU280" s="18"/>
      <c r="WYV280" s="18"/>
      <c r="WYW280" s="18"/>
      <c r="WYX280" s="18"/>
      <c r="WYY280" s="18"/>
      <c r="WYZ280" s="18"/>
      <c r="WZA280" s="18"/>
      <c r="WZB280" s="18"/>
      <c r="WZC280" s="18"/>
      <c r="WZD280" s="18"/>
      <c r="WZE280" s="18"/>
      <c r="WZF280" s="18"/>
      <c r="WZG280" s="18"/>
      <c r="WZH280" s="18"/>
      <c r="WZI280" s="18"/>
      <c r="WZJ280" s="18"/>
      <c r="WZK280" s="18"/>
      <c r="WZL280" s="18"/>
      <c r="WZM280" s="18"/>
      <c r="WZN280" s="18"/>
      <c r="WZO280" s="18"/>
      <c r="WZP280" s="18"/>
      <c r="WZQ280" s="18"/>
      <c r="WZR280" s="18"/>
      <c r="WZS280" s="18"/>
      <c r="WZT280" s="18"/>
      <c r="WZU280" s="18"/>
      <c r="WZV280" s="18"/>
      <c r="WZW280" s="18"/>
      <c r="WZX280" s="18"/>
      <c r="WZY280" s="18"/>
      <c r="WZZ280" s="18"/>
      <c r="XAA280" s="18"/>
      <c r="XAB280" s="18"/>
      <c r="XAC280" s="18"/>
      <c r="XAD280" s="18"/>
      <c r="XAE280" s="18"/>
      <c r="XAF280" s="18"/>
      <c r="XAG280" s="18"/>
      <c r="XAH280" s="18"/>
      <c r="XAI280" s="18"/>
      <c r="XAJ280" s="18"/>
      <c r="XAK280" s="18"/>
      <c r="XAL280" s="18"/>
      <c r="XAM280" s="18"/>
      <c r="XAN280" s="18"/>
      <c r="XAO280" s="18"/>
      <c r="XAP280" s="18"/>
      <c r="XAQ280" s="18"/>
      <c r="XAR280" s="18"/>
      <c r="XAS280" s="18"/>
      <c r="XAT280" s="18"/>
      <c r="XAU280" s="18"/>
      <c r="XAV280" s="18"/>
      <c r="XAW280" s="18"/>
      <c r="XAX280" s="18"/>
      <c r="XAY280" s="18"/>
      <c r="XAZ280" s="18"/>
      <c r="XBA280" s="18"/>
      <c r="XBB280" s="18"/>
      <c r="XBC280" s="18"/>
      <c r="XBD280" s="18"/>
      <c r="XBE280" s="18"/>
      <c r="XBF280" s="18"/>
      <c r="XBG280" s="18"/>
      <c r="XBH280" s="18"/>
      <c r="XBI280" s="18"/>
      <c r="XBJ280" s="18"/>
      <c r="XBK280" s="18"/>
      <c r="XBL280" s="18"/>
      <c r="XBM280" s="18"/>
      <c r="XBN280" s="18"/>
      <c r="XBO280" s="18"/>
      <c r="XBP280" s="18"/>
      <c r="XBQ280" s="18"/>
      <c r="XBR280" s="18"/>
      <c r="XBS280" s="18"/>
      <c r="XBT280" s="18"/>
      <c r="XBU280" s="18"/>
      <c r="XBV280" s="18"/>
      <c r="XBW280" s="18"/>
      <c r="XBX280" s="18"/>
      <c r="XBY280" s="18"/>
      <c r="XBZ280" s="18"/>
      <c r="XCA280" s="18"/>
      <c r="XCB280" s="18"/>
      <c r="XCC280" s="18"/>
      <c r="XCD280" s="18"/>
      <c r="XCE280" s="18"/>
      <c r="XCF280" s="18"/>
      <c r="XCG280" s="18"/>
      <c r="XCH280" s="18"/>
      <c r="XCI280" s="18"/>
      <c r="XCJ280" s="18"/>
      <c r="XCK280" s="18"/>
      <c r="XCL280" s="18"/>
      <c r="XCM280" s="18"/>
      <c r="XCN280" s="18"/>
      <c r="XCO280" s="18"/>
      <c r="XCP280" s="18"/>
      <c r="XCQ280" s="18"/>
      <c r="XCR280" s="18"/>
      <c r="XCS280" s="18"/>
      <c r="XCT280" s="18"/>
      <c r="XCU280" s="18"/>
      <c r="XCV280" s="18"/>
      <c r="XCW280" s="18"/>
      <c r="XCX280" s="18"/>
      <c r="XCY280" s="18"/>
      <c r="XCZ280" s="18"/>
      <c r="XDA280" s="18"/>
      <c r="XDB280" s="18"/>
      <c r="XDC280" s="18"/>
      <c r="XDD280" s="18"/>
      <c r="XDE280" s="18"/>
      <c r="XDF280" s="18"/>
      <c r="XDG280" s="18"/>
      <c r="XDH280" s="18"/>
      <c r="XDI280" s="18"/>
      <c r="XDJ280" s="18"/>
      <c r="XDK280" s="18"/>
      <c r="XDL280" s="18"/>
      <c r="XDM280" s="18"/>
      <c r="XDN280" s="18"/>
      <c r="XDO280" s="18"/>
      <c r="XDP280" s="18"/>
      <c r="XDQ280" s="18"/>
      <c r="XDR280" s="18"/>
      <c r="XDS280" s="18"/>
      <c r="XDT280" s="18"/>
      <c r="XDU280" s="18"/>
      <c r="XDV280" s="18"/>
      <c r="XDW280" s="18"/>
      <c r="XDX280" s="18"/>
      <c r="XDY280" s="18"/>
      <c r="XDZ280" s="18"/>
      <c r="XEA280" s="18"/>
      <c r="XEB280" s="18"/>
      <c r="XEC280" s="18"/>
      <c r="XED280" s="18"/>
      <c r="XEE280" s="18"/>
      <c r="XEF280" s="18"/>
      <c r="XEG280" s="18"/>
      <c r="XEH280" s="18"/>
      <c r="XEI280" s="18"/>
      <c r="XEJ280" s="18"/>
      <c r="XEK280" s="18"/>
      <c r="XEL280" s="18"/>
      <c r="XEM280" s="18"/>
      <c r="XEN280" s="18"/>
      <c r="XEO280" s="18"/>
      <c r="XEP280" s="18"/>
      <c r="XEQ280" s="18"/>
      <c r="XER280" s="18"/>
      <c r="XES280" s="18"/>
      <c r="XET280" s="18"/>
      <c r="XEU280" s="18"/>
      <c r="XEV280" s="18"/>
      <c r="XEW280" s="18"/>
      <c r="XEX280" s="18"/>
      <c r="XEY280" s="18"/>
      <c r="XEZ280" s="18"/>
      <c r="XFA280" s="18"/>
      <c r="XFB280" s="18"/>
      <c r="XFC280" s="18"/>
      <c r="XFD280" s="18"/>
    </row>
    <row r="281" spans="1:4054 14158:16384" x14ac:dyDescent="0.25">
      <c r="A281" s="171"/>
      <c r="B281" s="36" t="s">
        <v>29</v>
      </c>
      <c r="C281" s="27" t="s">
        <v>73</v>
      </c>
      <c r="D281" s="36">
        <v>200</v>
      </c>
      <c r="E281" s="43">
        <v>1</v>
      </c>
      <c r="F281" s="43">
        <v>0</v>
      </c>
      <c r="G281" s="43">
        <v>20</v>
      </c>
      <c r="H281" s="43">
        <f>BG281*200/200</f>
        <v>42</v>
      </c>
      <c r="I281" s="43" t="s">
        <v>248</v>
      </c>
      <c r="J281" s="43">
        <f>BI281*200/200</f>
        <v>0.01</v>
      </c>
      <c r="K281" s="43">
        <f>BJ281*200/200</f>
        <v>0.01</v>
      </c>
      <c r="L281" s="43">
        <v>4</v>
      </c>
      <c r="M281" s="43">
        <v>14</v>
      </c>
      <c r="N281" s="43">
        <v>8</v>
      </c>
      <c r="O281" s="43">
        <v>14</v>
      </c>
      <c r="P281" s="43">
        <f>BO281*200/200</f>
        <v>1.4</v>
      </c>
      <c r="Q281" s="81">
        <v>1</v>
      </c>
      <c r="R281" s="81"/>
      <c r="S281" s="81">
        <v>20.2</v>
      </c>
      <c r="T281" s="81">
        <v>84.8</v>
      </c>
      <c r="U281" s="81"/>
      <c r="V281" s="27">
        <v>0.02</v>
      </c>
      <c r="W281" s="27">
        <v>0.02</v>
      </c>
      <c r="X281" s="81">
        <v>4</v>
      </c>
      <c r="Y281" s="81">
        <v>14</v>
      </c>
      <c r="Z281" s="81">
        <v>14</v>
      </c>
      <c r="AA281" s="81">
        <v>14</v>
      </c>
      <c r="AB281" s="81">
        <v>2.8</v>
      </c>
      <c r="BD281" s="43">
        <v>0.5</v>
      </c>
      <c r="BE281" s="43" t="e">
        <f>#REF!*200/200</f>
        <v>#REF!</v>
      </c>
      <c r="BF281" s="43">
        <v>10.1</v>
      </c>
      <c r="BG281" s="43">
        <v>42</v>
      </c>
      <c r="BH281" s="43" t="e">
        <f>#REF!*200/200</f>
        <v>#REF!</v>
      </c>
      <c r="BI281" s="43">
        <v>0.01</v>
      </c>
      <c r="BJ281" s="43">
        <v>0.01</v>
      </c>
      <c r="BK281" s="43">
        <v>2</v>
      </c>
      <c r="BL281" s="43">
        <v>7</v>
      </c>
      <c r="BM281" s="43">
        <v>4</v>
      </c>
      <c r="BN281" s="43">
        <v>7</v>
      </c>
      <c r="BO281" s="43">
        <v>1.4</v>
      </c>
      <c r="UCK281" s="16"/>
      <c r="UCL281" s="16"/>
      <c r="UCM281" s="16"/>
      <c r="UCN281" s="16"/>
      <c r="UCO281" s="16"/>
      <c r="UCP281" s="16"/>
      <c r="UCQ281" s="16"/>
      <c r="UCR281" s="16"/>
      <c r="UCS281" s="16"/>
      <c r="UCT281" s="16"/>
      <c r="UCU281" s="16"/>
      <c r="UCV281" s="16"/>
      <c r="UCW281" s="16"/>
      <c r="UCX281" s="16"/>
      <c r="UCY281" s="16"/>
      <c r="UCZ281" s="16"/>
      <c r="UDA281" s="16"/>
      <c r="UDB281" s="16"/>
      <c r="UDC281" s="16"/>
      <c r="UDD281" s="16"/>
      <c r="UDE281" s="16"/>
      <c r="UDF281" s="16"/>
      <c r="UDG281" s="16"/>
      <c r="UDH281" s="16"/>
      <c r="UDI281" s="16"/>
      <c r="UDJ281" s="16"/>
      <c r="UDK281" s="16"/>
      <c r="UDL281" s="16"/>
      <c r="UDM281" s="16"/>
      <c r="UDN281" s="16"/>
      <c r="UDO281" s="16"/>
      <c r="UDP281" s="16"/>
      <c r="UDQ281" s="16"/>
      <c r="UDR281" s="16"/>
      <c r="UDS281" s="16"/>
      <c r="UDT281" s="16"/>
      <c r="UDU281" s="16"/>
      <c r="UDV281" s="16"/>
      <c r="UDW281" s="16"/>
      <c r="UDX281" s="16"/>
      <c r="UDY281" s="16"/>
      <c r="UDZ281" s="16"/>
      <c r="UEA281" s="16"/>
      <c r="UEB281" s="16"/>
      <c r="UEC281" s="16"/>
      <c r="UED281" s="16"/>
      <c r="UEE281" s="16"/>
      <c r="UEF281" s="16"/>
      <c r="UEG281" s="16"/>
      <c r="UEH281" s="16"/>
      <c r="UEI281" s="16"/>
      <c r="UEJ281" s="16"/>
      <c r="UEK281" s="16"/>
      <c r="UEL281" s="16"/>
      <c r="UEM281" s="16"/>
      <c r="UEN281" s="16"/>
      <c r="UEO281" s="16"/>
      <c r="UEP281" s="16"/>
      <c r="UEQ281" s="16"/>
      <c r="UER281" s="16"/>
      <c r="UES281" s="16"/>
      <c r="UET281" s="16"/>
      <c r="UEU281" s="16"/>
      <c r="UEV281" s="16"/>
      <c r="UEW281" s="16"/>
      <c r="UEX281" s="16"/>
      <c r="UEY281" s="16"/>
      <c r="UEZ281" s="16"/>
      <c r="UFA281" s="16"/>
      <c r="UFB281" s="16"/>
      <c r="UFC281" s="16"/>
      <c r="UFD281" s="16"/>
      <c r="UFE281" s="16"/>
      <c r="UFF281" s="16"/>
      <c r="UFG281" s="16"/>
      <c r="UFH281" s="16"/>
      <c r="UFI281" s="16"/>
      <c r="UFJ281" s="16"/>
      <c r="UFK281" s="16"/>
      <c r="UFL281" s="16"/>
      <c r="UFM281" s="16"/>
      <c r="UFN281" s="31"/>
    </row>
    <row r="282" spans="1:4054 14158:16384" ht="15.75" x14ac:dyDescent="0.25">
      <c r="A282" s="171"/>
      <c r="B282" s="87"/>
      <c r="C282" s="47" t="s">
        <v>267</v>
      </c>
      <c r="D282" s="48">
        <f>SUM(D276:D281)</f>
        <v>773</v>
      </c>
      <c r="E282" s="66"/>
      <c r="F282" s="66"/>
      <c r="G282" s="66"/>
      <c r="H282" s="66"/>
      <c r="I282" s="66"/>
      <c r="J282" s="67"/>
      <c r="K282" s="67"/>
      <c r="L282" s="66"/>
      <c r="M282" s="66"/>
      <c r="N282" s="66"/>
      <c r="O282" s="66"/>
      <c r="P282" s="66"/>
    </row>
    <row r="283" spans="1:4054 14158:16384" x14ac:dyDescent="0.25">
      <c r="A283" s="171" t="s">
        <v>76</v>
      </c>
      <c r="B283" s="96"/>
      <c r="C283" s="7" t="s">
        <v>195</v>
      </c>
      <c r="D283" s="7"/>
      <c r="E283" s="49">
        <f t="shared" ref="E283:P283" si="127">SUM(E276:E282)</f>
        <v>34.673999999999999</v>
      </c>
      <c r="F283" s="49">
        <f t="shared" si="127"/>
        <v>22.881</v>
      </c>
      <c r="G283" s="49">
        <f t="shared" si="127"/>
        <v>112.518</v>
      </c>
      <c r="H283" s="49">
        <f t="shared" si="127"/>
        <v>758.58999999999992</v>
      </c>
      <c r="I283" s="49">
        <f t="shared" si="127"/>
        <v>246.2</v>
      </c>
      <c r="J283" s="49">
        <f t="shared" si="127"/>
        <v>0.192</v>
      </c>
      <c r="K283" s="49">
        <f t="shared" si="127"/>
        <v>0.24049999999999999</v>
      </c>
      <c r="L283" s="49">
        <f t="shared" si="127"/>
        <v>21.659999999999997</v>
      </c>
      <c r="M283" s="49">
        <f t="shared" si="127"/>
        <v>176.01400000000001</v>
      </c>
      <c r="N283" s="49">
        <f t="shared" si="127"/>
        <v>77.774000000000001</v>
      </c>
      <c r="O283" s="49">
        <f t="shared" si="127"/>
        <v>274.846</v>
      </c>
      <c r="P283" s="49">
        <f t="shared" si="127"/>
        <v>4.7050000000000001</v>
      </c>
    </row>
    <row r="284" spans="1:4054 14158:16384" x14ac:dyDescent="0.25">
      <c r="A284" s="171"/>
      <c r="B284" s="109"/>
      <c r="C284" s="109"/>
      <c r="D284" s="109"/>
      <c r="E284" s="109"/>
      <c r="F284" s="109"/>
      <c r="G284" s="109"/>
      <c r="H284" s="109"/>
      <c r="I284" s="109"/>
      <c r="J284" s="109"/>
      <c r="K284" s="109"/>
      <c r="L284" s="109"/>
      <c r="M284" s="109"/>
      <c r="N284" s="109"/>
      <c r="O284" s="109"/>
      <c r="P284" s="109"/>
    </row>
    <row r="285" spans="1:4054 14158:16384" x14ac:dyDescent="0.25">
      <c r="A285" s="171"/>
      <c r="B285" s="171"/>
      <c r="C285" s="171"/>
      <c r="D285" s="171"/>
      <c r="E285" s="171"/>
      <c r="F285" s="171"/>
      <c r="G285" s="171"/>
      <c r="H285" s="171"/>
      <c r="I285" s="171"/>
      <c r="J285" s="171"/>
      <c r="K285" s="171"/>
      <c r="L285" s="171"/>
      <c r="M285" s="171"/>
      <c r="N285" s="171"/>
      <c r="O285" s="171"/>
      <c r="P285" s="171"/>
    </row>
    <row r="286" spans="1:4054 14158:16384" s="17" customFormat="1" ht="15" customHeight="1" x14ac:dyDescent="0.25">
      <c r="A286" s="5" t="s">
        <v>52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BP286" s="18"/>
      <c r="BQ286" s="18"/>
      <c r="BR286" s="18"/>
      <c r="BS286" s="18"/>
      <c r="BT286" s="18"/>
      <c r="BU286" s="18"/>
      <c r="BV286" s="18"/>
      <c r="BW286" s="18"/>
      <c r="BX286" s="18"/>
      <c r="BY286" s="18"/>
      <c r="BZ286" s="18"/>
      <c r="CA286" s="18"/>
      <c r="CB286" s="18"/>
      <c r="CC286" s="18"/>
      <c r="CD286" s="18"/>
      <c r="CE286" s="18"/>
      <c r="CF286" s="18"/>
      <c r="CG286" s="18"/>
      <c r="CH286" s="18"/>
      <c r="CI286" s="18"/>
      <c r="CJ286" s="18"/>
      <c r="CK286" s="18"/>
      <c r="CL286" s="18"/>
      <c r="CM286" s="18"/>
      <c r="CN286" s="18"/>
      <c r="CO286" s="18"/>
      <c r="CP286" s="18"/>
      <c r="CQ286" s="18"/>
      <c r="CR286" s="18"/>
      <c r="CS286" s="18"/>
      <c r="CT286" s="18"/>
      <c r="CU286" s="18"/>
      <c r="CV286" s="18"/>
      <c r="CW286" s="18"/>
      <c r="CX286" s="18"/>
      <c r="CY286" s="18"/>
      <c r="CZ286" s="18"/>
      <c r="DA286" s="18"/>
      <c r="DB286" s="18"/>
      <c r="DC286" s="18"/>
      <c r="DD286" s="18"/>
      <c r="DE286" s="18"/>
      <c r="DF286" s="18"/>
      <c r="DG286" s="18"/>
      <c r="DH286" s="18"/>
      <c r="DI286" s="18"/>
      <c r="DJ286" s="18"/>
      <c r="DK286" s="18"/>
      <c r="DL286" s="18"/>
      <c r="DM286" s="18"/>
      <c r="DN286" s="18"/>
      <c r="DO286" s="18"/>
      <c r="DP286" s="18"/>
      <c r="DQ286" s="18"/>
      <c r="DR286" s="18"/>
      <c r="DS286" s="18"/>
      <c r="DT286" s="18"/>
      <c r="DU286" s="18"/>
      <c r="DV286" s="18"/>
      <c r="DW286" s="18"/>
      <c r="DX286" s="18"/>
      <c r="DY286" s="18"/>
      <c r="DZ286" s="18"/>
      <c r="EA286" s="18"/>
      <c r="EB286" s="18"/>
      <c r="EC286" s="18"/>
      <c r="ED286" s="18"/>
      <c r="EE286" s="18"/>
      <c r="EF286" s="18"/>
      <c r="EG286" s="18"/>
      <c r="EH286" s="18"/>
      <c r="EI286" s="18"/>
      <c r="EJ286" s="18"/>
      <c r="EK286" s="18"/>
      <c r="EL286" s="18"/>
      <c r="EM286" s="18"/>
      <c r="EN286" s="18"/>
      <c r="EO286" s="18"/>
      <c r="EP286" s="18"/>
      <c r="EQ286" s="18"/>
      <c r="ER286" s="18"/>
      <c r="ES286" s="18"/>
      <c r="ET286" s="18"/>
      <c r="EU286" s="18"/>
      <c r="EV286" s="18"/>
      <c r="EW286" s="18"/>
      <c r="EX286" s="18"/>
      <c r="EY286" s="18"/>
      <c r="EZ286" s="18"/>
      <c r="FA286" s="18"/>
      <c r="FB286" s="18"/>
      <c r="FC286" s="18"/>
      <c r="FD286" s="18"/>
      <c r="FE286" s="18"/>
      <c r="FF286" s="18"/>
      <c r="FG286" s="18"/>
      <c r="FH286" s="18"/>
      <c r="FI286" s="18"/>
      <c r="FJ286" s="18"/>
      <c r="FK286" s="18"/>
      <c r="FL286" s="18"/>
      <c r="FM286" s="18"/>
      <c r="FN286" s="18"/>
      <c r="FO286" s="18"/>
      <c r="FP286" s="18"/>
      <c r="FQ286" s="18"/>
      <c r="FR286" s="18"/>
      <c r="FS286" s="18"/>
      <c r="FT286" s="18"/>
      <c r="FU286" s="18"/>
      <c r="FV286" s="18"/>
      <c r="FW286" s="18"/>
      <c r="FX286" s="18"/>
      <c r="FY286" s="18"/>
      <c r="FZ286" s="18"/>
      <c r="GA286" s="18"/>
      <c r="GB286" s="18"/>
      <c r="GC286" s="18"/>
      <c r="GD286" s="18"/>
      <c r="GE286" s="18"/>
      <c r="GF286" s="18"/>
      <c r="GG286" s="18"/>
      <c r="GH286" s="18"/>
      <c r="GI286" s="18"/>
      <c r="GJ286" s="18"/>
      <c r="GK286" s="18"/>
      <c r="GL286" s="18"/>
      <c r="GM286" s="18"/>
      <c r="GN286" s="18"/>
      <c r="GO286" s="18"/>
      <c r="GP286" s="18"/>
      <c r="GQ286" s="18"/>
      <c r="GR286" s="18"/>
      <c r="GS286" s="18"/>
      <c r="GT286" s="18"/>
      <c r="GU286" s="18"/>
      <c r="GV286" s="18"/>
      <c r="GW286" s="18"/>
      <c r="GX286" s="18"/>
      <c r="GY286" s="18"/>
      <c r="GZ286" s="18"/>
      <c r="HA286" s="18"/>
      <c r="HB286" s="18"/>
      <c r="HC286" s="18"/>
      <c r="HD286" s="18"/>
      <c r="HE286" s="18"/>
      <c r="HF286" s="18"/>
      <c r="HG286" s="18"/>
      <c r="HH286" s="18"/>
      <c r="HI286" s="18"/>
      <c r="HJ286" s="18"/>
      <c r="HK286" s="18"/>
      <c r="HL286" s="18"/>
      <c r="HM286" s="18"/>
      <c r="HN286" s="18"/>
      <c r="HO286" s="18"/>
      <c r="HP286" s="18"/>
      <c r="HQ286" s="18"/>
      <c r="HR286" s="18"/>
      <c r="HS286" s="18"/>
      <c r="HT286" s="18"/>
      <c r="HU286" s="18"/>
      <c r="HV286" s="18"/>
      <c r="HW286" s="18"/>
      <c r="HX286" s="18"/>
      <c r="HY286" s="18"/>
      <c r="HZ286" s="18"/>
      <c r="IA286" s="18"/>
      <c r="IB286" s="18"/>
      <c r="IC286" s="18"/>
      <c r="ID286" s="18"/>
      <c r="IE286" s="18"/>
      <c r="IF286" s="18"/>
      <c r="IG286" s="18"/>
      <c r="IH286" s="18"/>
      <c r="II286" s="18"/>
      <c r="IJ286" s="18"/>
      <c r="IK286" s="18"/>
      <c r="IL286" s="18"/>
      <c r="IM286" s="18"/>
      <c r="IN286" s="18"/>
      <c r="IO286" s="18"/>
      <c r="IP286" s="18"/>
      <c r="IQ286" s="18"/>
      <c r="IR286" s="18"/>
      <c r="IS286" s="18"/>
      <c r="IT286" s="18"/>
      <c r="IU286" s="18"/>
      <c r="IV286" s="18"/>
      <c r="IW286" s="18"/>
      <c r="IX286" s="18"/>
      <c r="IY286" s="18"/>
      <c r="IZ286" s="18"/>
      <c r="JA286" s="18"/>
      <c r="JB286" s="18"/>
      <c r="JC286" s="18"/>
      <c r="JD286" s="18"/>
      <c r="JE286" s="18"/>
      <c r="JF286" s="18"/>
      <c r="JG286" s="18"/>
      <c r="JH286" s="18"/>
      <c r="JI286" s="18"/>
      <c r="JJ286" s="18"/>
      <c r="JK286" s="18"/>
      <c r="JL286" s="18"/>
      <c r="JM286" s="18"/>
      <c r="JN286" s="18"/>
      <c r="JO286" s="18"/>
      <c r="JP286" s="18"/>
      <c r="JQ286" s="18"/>
      <c r="JR286" s="18"/>
      <c r="JS286" s="18"/>
      <c r="JT286" s="18"/>
      <c r="JU286" s="18"/>
      <c r="JV286" s="18"/>
      <c r="JW286" s="18"/>
      <c r="JX286" s="18"/>
      <c r="JY286" s="18"/>
      <c r="JZ286" s="18"/>
      <c r="KA286" s="18"/>
      <c r="KB286" s="18"/>
      <c r="KC286" s="18"/>
      <c r="KD286" s="18"/>
      <c r="KE286" s="18"/>
      <c r="KF286" s="18"/>
      <c r="KG286" s="18"/>
      <c r="KH286" s="18"/>
      <c r="KI286" s="18"/>
      <c r="KJ286" s="18"/>
      <c r="KK286" s="18"/>
      <c r="KL286" s="18"/>
      <c r="KM286" s="18"/>
      <c r="KN286" s="18"/>
      <c r="KO286" s="18"/>
      <c r="KP286" s="18"/>
      <c r="KQ286" s="18"/>
      <c r="KR286" s="18"/>
      <c r="KS286" s="18"/>
      <c r="KT286" s="18"/>
      <c r="KU286" s="18"/>
      <c r="KV286" s="18"/>
      <c r="KW286" s="18"/>
      <c r="KX286" s="18"/>
      <c r="KY286" s="18"/>
      <c r="KZ286" s="18"/>
      <c r="LA286" s="18"/>
      <c r="LB286" s="18"/>
      <c r="LC286" s="18"/>
      <c r="LD286" s="18"/>
      <c r="LE286" s="18"/>
      <c r="LF286" s="18"/>
      <c r="LG286" s="18"/>
      <c r="LH286" s="18"/>
      <c r="LI286" s="18"/>
      <c r="LJ286" s="18"/>
      <c r="LK286" s="18"/>
      <c r="LL286" s="18"/>
      <c r="LM286" s="18"/>
      <c r="LN286" s="18"/>
      <c r="LO286" s="18"/>
      <c r="LP286" s="18"/>
      <c r="LQ286" s="18"/>
      <c r="LR286" s="18"/>
      <c r="LS286" s="18"/>
      <c r="LT286" s="18"/>
      <c r="LU286" s="18"/>
      <c r="LV286" s="18"/>
      <c r="LW286" s="18"/>
      <c r="LX286" s="18"/>
      <c r="LY286" s="18"/>
      <c r="LZ286" s="18"/>
      <c r="MA286" s="18"/>
      <c r="MB286" s="18"/>
      <c r="MC286" s="18"/>
      <c r="MD286" s="18"/>
      <c r="ME286" s="18"/>
      <c r="MF286" s="18"/>
      <c r="MG286" s="18"/>
      <c r="MH286" s="18"/>
      <c r="MI286" s="18"/>
      <c r="MJ286" s="18"/>
      <c r="MK286" s="18"/>
      <c r="ML286" s="18"/>
      <c r="MM286" s="18"/>
      <c r="MN286" s="18"/>
      <c r="MO286" s="18"/>
      <c r="MP286" s="18"/>
      <c r="MQ286" s="18"/>
      <c r="MR286" s="18"/>
      <c r="MS286" s="18"/>
      <c r="MT286" s="18"/>
      <c r="MU286" s="18"/>
      <c r="MV286" s="18"/>
      <c r="MW286" s="18"/>
      <c r="MX286" s="18"/>
      <c r="MY286" s="18"/>
      <c r="MZ286" s="18"/>
      <c r="NA286" s="18"/>
      <c r="NB286" s="18"/>
      <c r="NC286" s="18"/>
      <c r="ND286" s="18"/>
      <c r="NE286" s="18"/>
      <c r="NF286" s="18"/>
      <c r="NG286" s="18"/>
      <c r="NH286" s="18"/>
      <c r="NI286" s="18"/>
      <c r="NJ286" s="18"/>
      <c r="NK286" s="18"/>
      <c r="NL286" s="18"/>
      <c r="NM286" s="18"/>
      <c r="NN286" s="18"/>
      <c r="NO286" s="18"/>
      <c r="NP286" s="18"/>
      <c r="NQ286" s="18"/>
      <c r="NR286" s="18"/>
      <c r="NS286" s="18"/>
      <c r="NT286" s="18"/>
      <c r="NU286" s="18"/>
      <c r="NV286" s="18"/>
      <c r="NW286" s="18"/>
      <c r="NX286" s="18"/>
      <c r="NY286" s="18"/>
      <c r="NZ286" s="18"/>
      <c r="OA286" s="18"/>
      <c r="OB286" s="18"/>
      <c r="OC286" s="18"/>
      <c r="OD286" s="18"/>
      <c r="OE286" s="18"/>
      <c r="OF286" s="18"/>
      <c r="OG286" s="18"/>
      <c r="OH286" s="18"/>
      <c r="OI286" s="18"/>
      <c r="OJ286" s="18"/>
      <c r="OK286" s="18"/>
      <c r="OL286" s="18"/>
      <c r="OM286" s="18"/>
      <c r="ON286" s="18"/>
      <c r="OO286" s="18"/>
      <c r="OP286" s="18"/>
      <c r="OQ286" s="18"/>
      <c r="OR286" s="18"/>
      <c r="OS286" s="18"/>
      <c r="OT286" s="18"/>
      <c r="OU286" s="18"/>
      <c r="OV286" s="18"/>
      <c r="OW286" s="18"/>
      <c r="OX286" s="18"/>
      <c r="OY286" s="18"/>
      <c r="OZ286" s="18"/>
      <c r="PA286" s="18"/>
      <c r="PB286" s="18"/>
      <c r="PC286" s="18"/>
      <c r="PD286" s="18"/>
      <c r="PE286" s="18"/>
      <c r="PF286" s="18"/>
      <c r="PG286" s="18"/>
      <c r="PH286" s="18"/>
      <c r="PI286" s="18"/>
      <c r="PJ286" s="18"/>
      <c r="PK286" s="18"/>
      <c r="PL286" s="18"/>
      <c r="PM286" s="18"/>
      <c r="PN286" s="18"/>
      <c r="PO286" s="18"/>
      <c r="PP286" s="18"/>
      <c r="PQ286" s="18"/>
      <c r="PR286" s="18"/>
      <c r="PS286" s="18"/>
      <c r="PT286" s="18"/>
      <c r="PU286" s="18"/>
      <c r="PV286" s="18"/>
      <c r="PW286" s="18"/>
      <c r="PX286" s="18"/>
      <c r="PY286" s="18"/>
      <c r="PZ286" s="18"/>
      <c r="QA286" s="18"/>
      <c r="QB286" s="18"/>
      <c r="QC286" s="18"/>
      <c r="QD286" s="18"/>
      <c r="QE286" s="18"/>
      <c r="QF286" s="18"/>
      <c r="QG286" s="18"/>
      <c r="QH286" s="18"/>
      <c r="QI286" s="18"/>
      <c r="QJ286" s="18"/>
      <c r="QK286" s="18"/>
      <c r="QL286" s="18"/>
      <c r="QM286" s="18"/>
      <c r="QN286" s="18"/>
      <c r="QO286" s="18"/>
      <c r="QP286" s="18"/>
      <c r="QQ286" s="18"/>
      <c r="QR286" s="18"/>
      <c r="QS286" s="18"/>
      <c r="QT286" s="18"/>
      <c r="QU286" s="18"/>
      <c r="QV286" s="18"/>
      <c r="QW286" s="18"/>
      <c r="QX286" s="18"/>
      <c r="QY286" s="18"/>
      <c r="QZ286" s="18"/>
      <c r="RA286" s="18"/>
      <c r="RB286" s="18"/>
      <c r="RC286" s="18"/>
      <c r="RD286" s="18"/>
      <c r="RE286" s="18"/>
      <c r="RF286" s="18"/>
      <c r="RG286" s="18"/>
      <c r="RH286" s="18"/>
      <c r="RI286" s="18"/>
      <c r="RJ286" s="18"/>
      <c r="RK286" s="18"/>
      <c r="RL286" s="18"/>
      <c r="RM286" s="18"/>
      <c r="RN286" s="18"/>
      <c r="RO286" s="18"/>
      <c r="RP286" s="18"/>
      <c r="RQ286" s="18"/>
      <c r="RR286" s="18"/>
      <c r="RS286" s="18"/>
      <c r="RT286" s="18"/>
      <c r="RU286" s="18"/>
      <c r="RV286" s="18"/>
      <c r="RW286" s="18"/>
      <c r="RX286" s="18"/>
      <c r="RY286" s="18"/>
      <c r="RZ286" s="18"/>
      <c r="SA286" s="18"/>
      <c r="SB286" s="18"/>
      <c r="SC286" s="18"/>
      <c r="SD286" s="18"/>
      <c r="SE286" s="18"/>
      <c r="SF286" s="18"/>
      <c r="SG286" s="18"/>
      <c r="SH286" s="18"/>
      <c r="SI286" s="18"/>
      <c r="SJ286" s="18"/>
      <c r="SK286" s="18"/>
      <c r="SL286" s="18"/>
      <c r="SM286" s="18"/>
      <c r="SN286" s="18"/>
      <c r="SO286" s="18"/>
      <c r="SP286" s="18"/>
      <c r="SQ286" s="18"/>
      <c r="SR286" s="18"/>
      <c r="SS286" s="18"/>
      <c r="ST286" s="18"/>
      <c r="SU286" s="18"/>
      <c r="SV286" s="18"/>
      <c r="SW286" s="18"/>
      <c r="SX286" s="18"/>
      <c r="SY286" s="18"/>
      <c r="SZ286" s="18"/>
      <c r="TA286" s="18"/>
      <c r="TB286" s="18"/>
      <c r="TC286" s="18"/>
      <c r="TD286" s="18"/>
      <c r="TE286" s="18"/>
      <c r="TF286" s="18"/>
      <c r="TG286" s="18"/>
      <c r="TH286" s="18"/>
      <c r="TI286" s="18"/>
      <c r="TJ286" s="18"/>
      <c r="TK286" s="18"/>
      <c r="TL286" s="18"/>
      <c r="TM286" s="18"/>
      <c r="TN286" s="18"/>
      <c r="TO286" s="18"/>
      <c r="TP286" s="18"/>
      <c r="TQ286" s="18"/>
      <c r="TR286" s="18"/>
      <c r="TS286" s="18"/>
      <c r="TT286" s="18"/>
      <c r="TU286" s="18"/>
      <c r="TV286" s="18"/>
      <c r="TW286" s="18"/>
      <c r="TX286" s="18"/>
      <c r="TY286" s="18"/>
      <c r="TZ286" s="18"/>
      <c r="UA286" s="18"/>
      <c r="UB286" s="18"/>
      <c r="UC286" s="18"/>
      <c r="UD286" s="18"/>
      <c r="UE286" s="18"/>
      <c r="UF286" s="18"/>
      <c r="UG286" s="18"/>
      <c r="UH286" s="18"/>
      <c r="UI286" s="18"/>
      <c r="UJ286" s="18"/>
      <c r="UK286" s="18"/>
      <c r="UL286" s="18"/>
      <c r="UM286" s="18"/>
      <c r="UN286" s="18"/>
      <c r="UO286" s="18"/>
      <c r="UP286" s="18"/>
      <c r="UQ286" s="18"/>
      <c r="UR286" s="18"/>
      <c r="US286" s="18"/>
      <c r="UT286" s="18"/>
      <c r="UU286" s="18"/>
      <c r="UV286" s="18"/>
      <c r="UW286" s="18"/>
      <c r="UX286" s="18"/>
      <c r="UY286" s="18"/>
      <c r="UZ286" s="18"/>
      <c r="VA286" s="18"/>
      <c r="VB286" s="18"/>
      <c r="VC286" s="18"/>
      <c r="VD286" s="18"/>
      <c r="VE286" s="18"/>
      <c r="VF286" s="18"/>
      <c r="VG286" s="18"/>
      <c r="VH286" s="18"/>
      <c r="VI286" s="18"/>
      <c r="VJ286" s="18"/>
      <c r="VK286" s="18"/>
      <c r="VL286" s="18"/>
      <c r="VM286" s="18"/>
      <c r="VN286" s="18"/>
      <c r="VO286" s="18"/>
      <c r="VP286" s="18"/>
      <c r="VQ286" s="18"/>
      <c r="VR286" s="18"/>
      <c r="VS286" s="18"/>
      <c r="VT286" s="18"/>
      <c r="VU286" s="18"/>
      <c r="VV286" s="18"/>
      <c r="VW286" s="18"/>
      <c r="VX286" s="18"/>
      <c r="VY286" s="18"/>
      <c r="VZ286" s="18"/>
      <c r="WA286" s="18"/>
      <c r="WB286" s="18"/>
      <c r="WC286" s="18"/>
      <c r="WD286" s="18"/>
      <c r="WE286" s="18"/>
      <c r="WF286" s="18"/>
      <c r="WG286" s="18"/>
      <c r="WH286" s="18"/>
      <c r="WI286" s="18"/>
      <c r="WJ286" s="18"/>
      <c r="WK286" s="18"/>
      <c r="WL286" s="18"/>
      <c r="WM286" s="18"/>
      <c r="WN286" s="18"/>
      <c r="WO286" s="18"/>
      <c r="WP286" s="18"/>
      <c r="WQ286" s="18"/>
      <c r="WR286" s="18"/>
      <c r="WS286" s="18"/>
      <c r="WT286" s="18"/>
      <c r="WU286" s="18"/>
      <c r="WV286" s="18"/>
      <c r="WW286" s="18"/>
      <c r="WX286" s="18"/>
      <c r="WY286" s="18"/>
      <c r="WZ286" s="18"/>
      <c r="XA286" s="18"/>
      <c r="XB286" s="18"/>
      <c r="XC286" s="18"/>
      <c r="XD286" s="18"/>
      <c r="XE286" s="18"/>
      <c r="XF286" s="18"/>
      <c r="XG286" s="18"/>
      <c r="XH286" s="18"/>
      <c r="XI286" s="18"/>
      <c r="XJ286" s="18"/>
      <c r="XK286" s="18"/>
      <c r="XL286" s="18"/>
      <c r="XM286" s="18"/>
      <c r="XN286" s="18"/>
      <c r="XO286" s="18"/>
      <c r="XP286" s="18"/>
      <c r="XQ286" s="18"/>
      <c r="XR286" s="18"/>
      <c r="XS286" s="18"/>
      <c r="XT286" s="18"/>
      <c r="XU286" s="18"/>
      <c r="XV286" s="18"/>
      <c r="XW286" s="18"/>
      <c r="XX286" s="18"/>
      <c r="XY286" s="18"/>
      <c r="XZ286" s="18"/>
      <c r="YA286" s="18"/>
      <c r="YB286" s="18"/>
      <c r="YC286" s="18"/>
      <c r="YD286" s="18"/>
      <c r="YE286" s="18"/>
      <c r="YF286" s="18"/>
      <c r="YG286" s="18"/>
      <c r="YH286" s="18"/>
      <c r="YI286" s="18"/>
      <c r="YJ286" s="18"/>
      <c r="YK286" s="18"/>
      <c r="YL286" s="18"/>
      <c r="YM286" s="18"/>
      <c r="YN286" s="18"/>
      <c r="YO286" s="18"/>
      <c r="YP286" s="18"/>
      <c r="YQ286" s="18"/>
      <c r="YR286" s="18"/>
      <c r="YS286" s="18"/>
      <c r="YT286" s="18"/>
      <c r="YU286" s="18"/>
      <c r="YV286" s="18"/>
      <c r="YW286" s="18"/>
      <c r="YX286" s="18"/>
      <c r="YY286" s="18"/>
      <c r="YZ286" s="18"/>
      <c r="ZA286" s="18"/>
      <c r="ZB286" s="18"/>
      <c r="ZC286" s="18"/>
      <c r="ZD286" s="18"/>
      <c r="ZE286" s="18"/>
      <c r="ZF286" s="18"/>
      <c r="ZG286" s="18"/>
      <c r="ZH286" s="18"/>
      <c r="ZI286" s="18"/>
      <c r="ZJ286" s="18"/>
      <c r="ZK286" s="18"/>
      <c r="ZL286" s="18"/>
      <c r="ZM286" s="18"/>
      <c r="ZN286" s="18"/>
      <c r="ZO286" s="18"/>
      <c r="ZP286" s="18"/>
      <c r="ZQ286" s="18"/>
      <c r="ZR286" s="18"/>
      <c r="ZS286" s="18"/>
      <c r="ZT286" s="18"/>
      <c r="ZU286" s="18"/>
      <c r="ZV286" s="18"/>
      <c r="ZW286" s="18"/>
      <c r="ZX286" s="18"/>
      <c r="ZY286" s="18"/>
      <c r="ZZ286" s="18"/>
      <c r="AAA286" s="18"/>
      <c r="AAB286" s="18"/>
      <c r="AAC286" s="18"/>
      <c r="AAD286" s="18"/>
      <c r="AAE286" s="18"/>
      <c r="AAF286" s="18"/>
      <c r="AAG286" s="18"/>
      <c r="AAH286" s="18"/>
      <c r="AAI286" s="18"/>
      <c r="AAJ286" s="18"/>
      <c r="AAK286" s="18"/>
      <c r="AAL286" s="18"/>
      <c r="AAM286" s="18"/>
      <c r="AAN286" s="18"/>
      <c r="AAO286" s="18"/>
      <c r="AAP286" s="18"/>
      <c r="AAQ286" s="18"/>
      <c r="AAR286" s="18"/>
      <c r="AAS286" s="18"/>
      <c r="AAT286" s="18"/>
      <c r="AAU286" s="18"/>
      <c r="AAV286" s="18"/>
      <c r="AAW286" s="18"/>
      <c r="AAX286" s="18"/>
      <c r="AAY286" s="18"/>
      <c r="AAZ286" s="18"/>
      <c r="ABA286" s="18"/>
      <c r="ABB286" s="18"/>
      <c r="ABC286" s="18"/>
      <c r="ABD286" s="18"/>
      <c r="ABE286" s="18"/>
      <c r="ABF286" s="18"/>
      <c r="ABG286" s="18"/>
      <c r="ABH286" s="18"/>
      <c r="ABI286" s="18"/>
      <c r="ABJ286" s="18"/>
      <c r="ABK286" s="18"/>
      <c r="ABL286" s="18"/>
      <c r="ABM286" s="18"/>
      <c r="ABN286" s="18"/>
      <c r="ABO286" s="18"/>
      <c r="ABP286" s="18"/>
      <c r="ABQ286" s="18"/>
      <c r="ABR286" s="18"/>
      <c r="ABS286" s="18"/>
      <c r="ABT286" s="18"/>
      <c r="ABU286" s="18"/>
      <c r="ABV286" s="18"/>
      <c r="ABW286" s="18"/>
      <c r="ABX286" s="18"/>
      <c r="ABY286" s="18"/>
      <c r="ABZ286" s="18"/>
      <c r="ACA286" s="18"/>
      <c r="ACB286" s="18"/>
      <c r="ACC286" s="18"/>
      <c r="ACD286" s="18"/>
      <c r="ACE286" s="18"/>
      <c r="ACF286" s="18"/>
      <c r="ACG286" s="18"/>
      <c r="ACH286" s="18"/>
      <c r="ACI286" s="18"/>
      <c r="ACJ286" s="18"/>
      <c r="ACK286" s="18"/>
      <c r="ACL286" s="18"/>
      <c r="ACM286" s="18"/>
      <c r="ACN286" s="18"/>
      <c r="ACO286" s="18"/>
      <c r="ACP286" s="18"/>
      <c r="ACQ286" s="18"/>
      <c r="ACR286" s="18"/>
      <c r="ACS286" s="18"/>
      <c r="ACT286" s="18"/>
      <c r="ACU286" s="18"/>
      <c r="ACV286" s="18"/>
      <c r="ACW286" s="18"/>
      <c r="ACX286" s="18"/>
      <c r="ACY286" s="18"/>
      <c r="ACZ286" s="18"/>
      <c r="ADA286" s="18"/>
      <c r="ADB286" s="18"/>
      <c r="ADC286" s="18"/>
      <c r="ADD286" s="18"/>
      <c r="ADE286" s="18"/>
      <c r="ADF286" s="18"/>
      <c r="ADG286" s="18"/>
      <c r="ADH286" s="18"/>
      <c r="ADI286" s="18"/>
      <c r="ADJ286" s="18"/>
      <c r="ADK286" s="18"/>
      <c r="ADL286" s="18"/>
      <c r="ADM286" s="18"/>
      <c r="ADN286" s="18"/>
      <c r="ADO286" s="18"/>
      <c r="ADP286" s="18"/>
      <c r="ADQ286" s="18"/>
      <c r="ADR286" s="18"/>
      <c r="ADS286" s="18"/>
      <c r="ADT286" s="18"/>
      <c r="ADU286" s="18"/>
      <c r="ADV286" s="18"/>
      <c r="ADW286" s="18"/>
      <c r="ADX286" s="18"/>
      <c r="ADY286" s="18"/>
      <c r="ADZ286" s="18"/>
      <c r="AEA286" s="18"/>
      <c r="AEB286" s="18"/>
      <c r="AEC286" s="18"/>
      <c r="AED286" s="18"/>
      <c r="AEE286" s="18"/>
      <c r="AEF286" s="18"/>
      <c r="AEG286" s="18"/>
      <c r="AEH286" s="18"/>
      <c r="AEI286" s="18"/>
      <c r="AEJ286" s="18"/>
      <c r="AEK286" s="18"/>
      <c r="AEL286" s="18"/>
      <c r="AEM286" s="18"/>
      <c r="AEN286" s="18"/>
      <c r="AEO286" s="18"/>
      <c r="AEP286" s="18"/>
      <c r="AEQ286" s="18"/>
      <c r="AER286" s="18"/>
      <c r="AES286" s="18"/>
      <c r="AET286" s="18"/>
      <c r="AEU286" s="18"/>
      <c r="AEV286" s="18"/>
      <c r="AEW286" s="18"/>
      <c r="AEX286" s="18"/>
      <c r="AEY286" s="18"/>
      <c r="AEZ286" s="18"/>
      <c r="AFA286" s="18"/>
      <c r="AFB286" s="18"/>
      <c r="AFC286" s="18"/>
      <c r="AFD286" s="18"/>
      <c r="AFE286" s="18"/>
      <c r="AFF286" s="18"/>
      <c r="AFG286" s="18"/>
      <c r="AFH286" s="18"/>
      <c r="AFI286" s="18"/>
      <c r="AFJ286" s="18"/>
      <c r="AFK286" s="18"/>
      <c r="AFL286" s="18"/>
      <c r="AFM286" s="18"/>
      <c r="AFN286" s="18"/>
      <c r="AFO286" s="18"/>
      <c r="AFP286" s="18"/>
      <c r="AFQ286" s="18"/>
      <c r="AFR286" s="18"/>
      <c r="AFS286" s="18"/>
      <c r="AFT286" s="18"/>
      <c r="AFU286" s="18"/>
      <c r="AFV286" s="18"/>
      <c r="AFW286" s="18"/>
      <c r="AFX286" s="18"/>
      <c r="AFY286" s="18"/>
      <c r="AFZ286" s="18"/>
      <c r="AGA286" s="18"/>
      <c r="AGB286" s="18"/>
      <c r="AGC286" s="18"/>
      <c r="AGD286" s="18"/>
      <c r="AGE286" s="18"/>
      <c r="AGF286" s="18"/>
      <c r="AGG286" s="18"/>
      <c r="AGH286" s="18"/>
      <c r="AGI286" s="18"/>
      <c r="AGJ286" s="18"/>
      <c r="AGK286" s="18"/>
      <c r="AGL286" s="18"/>
      <c r="AGM286" s="18"/>
      <c r="AGN286" s="18"/>
      <c r="AGO286" s="18"/>
      <c r="AGP286" s="18"/>
      <c r="AGQ286" s="18"/>
      <c r="AGR286" s="18"/>
      <c r="AGS286" s="18"/>
      <c r="AGT286" s="18"/>
      <c r="AGU286" s="18"/>
      <c r="AGV286" s="18"/>
      <c r="AGW286" s="18"/>
      <c r="AGX286" s="18"/>
      <c r="AGY286" s="18"/>
      <c r="AGZ286" s="18"/>
      <c r="AHA286" s="18"/>
      <c r="AHB286" s="18"/>
      <c r="AHC286" s="18"/>
      <c r="AHD286" s="18"/>
      <c r="AHE286" s="18"/>
      <c r="AHF286" s="18"/>
      <c r="AHG286" s="18"/>
      <c r="AHH286" s="18"/>
      <c r="AHI286" s="18"/>
      <c r="AHJ286" s="18"/>
      <c r="AHK286" s="18"/>
      <c r="AHL286" s="18"/>
      <c r="AHM286" s="18"/>
      <c r="AHN286" s="18"/>
      <c r="AHO286" s="18"/>
      <c r="AHP286" s="18"/>
      <c r="AHQ286" s="18"/>
      <c r="AHR286" s="18"/>
      <c r="AHS286" s="18"/>
      <c r="AHT286" s="18"/>
      <c r="AHU286" s="18"/>
      <c r="AHV286" s="18"/>
      <c r="AHW286" s="18"/>
      <c r="AHX286" s="18"/>
      <c r="AHY286" s="18"/>
      <c r="AHZ286" s="18"/>
      <c r="AIA286" s="18"/>
      <c r="AIB286" s="18"/>
      <c r="AIC286" s="18"/>
      <c r="AID286" s="18"/>
      <c r="AIE286" s="18"/>
      <c r="AIF286" s="18"/>
      <c r="AIG286" s="18"/>
      <c r="AIH286" s="18"/>
      <c r="AII286" s="18"/>
      <c r="AIJ286" s="18"/>
      <c r="AIK286" s="18"/>
      <c r="AIL286" s="18"/>
      <c r="AIM286" s="18"/>
      <c r="AIN286" s="18"/>
      <c r="AIO286" s="18"/>
      <c r="AIP286" s="18"/>
      <c r="AIQ286" s="18"/>
      <c r="AIR286" s="18"/>
      <c r="AIS286" s="18"/>
      <c r="AIT286" s="18"/>
      <c r="AIU286" s="18"/>
      <c r="AIV286" s="18"/>
      <c r="AIW286" s="18"/>
      <c r="AIX286" s="18"/>
      <c r="AIY286" s="18"/>
      <c r="AIZ286" s="18"/>
      <c r="AJA286" s="18"/>
      <c r="AJB286" s="18"/>
      <c r="AJC286" s="18"/>
      <c r="AJD286" s="18"/>
      <c r="AJE286" s="18"/>
      <c r="AJF286" s="18"/>
      <c r="AJG286" s="18"/>
      <c r="AJH286" s="18"/>
      <c r="AJI286" s="18"/>
      <c r="AJJ286" s="18"/>
      <c r="AJK286" s="18"/>
      <c r="AJL286" s="18"/>
      <c r="AJM286" s="18"/>
      <c r="AJN286" s="18"/>
      <c r="AJO286" s="18"/>
      <c r="AJP286" s="18"/>
      <c r="AJQ286" s="18"/>
      <c r="AJR286" s="18"/>
      <c r="AJS286" s="18"/>
      <c r="AJT286" s="18"/>
      <c r="AJU286" s="18"/>
      <c r="AJV286" s="18"/>
      <c r="AJW286" s="18"/>
      <c r="AJX286" s="18"/>
      <c r="AJY286" s="18"/>
      <c r="AJZ286" s="18"/>
      <c r="AKA286" s="18"/>
      <c r="AKB286" s="18"/>
      <c r="AKC286" s="18"/>
      <c r="AKD286" s="18"/>
      <c r="AKE286" s="18"/>
      <c r="AKF286" s="18"/>
      <c r="AKG286" s="18"/>
      <c r="AKH286" s="18"/>
      <c r="AKI286" s="18"/>
      <c r="AKJ286" s="18"/>
      <c r="AKK286" s="18"/>
      <c r="AKL286" s="18"/>
      <c r="AKM286" s="18"/>
      <c r="AKN286" s="18"/>
      <c r="AKO286" s="18"/>
      <c r="AKP286" s="18"/>
      <c r="AKQ286" s="18"/>
      <c r="AKR286" s="18"/>
      <c r="AKS286" s="18"/>
      <c r="AKT286" s="18"/>
      <c r="AKU286" s="18"/>
      <c r="AKV286" s="18"/>
      <c r="AKW286" s="18"/>
      <c r="AKX286" s="18"/>
      <c r="AKY286" s="18"/>
      <c r="AKZ286" s="18"/>
      <c r="ALA286" s="18"/>
      <c r="ALB286" s="18"/>
      <c r="ALC286" s="18"/>
      <c r="ALD286" s="18"/>
      <c r="ALE286" s="18"/>
      <c r="ALF286" s="18"/>
      <c r="ALG286" s="18"/>
      <c r="ALH286" s="18"/>
      <c r="ALI286" s="18"/>
      <c r="ALJ286" s="18"/>
      <c r="ALK286" s="18"/>
      <c r="ALL286" s="18"/>
      <c r="ALM286" s="18"/>
      <c r="ALN286" s="18"/>
      <c r="ALO286" s="18"/>
      <c r="ALP286" s="18"/>
      <c r="ALQ286" s="18"/>
      <c r="ALR286" s="18"/>
      <c r="ALS286" s="18"/>
      <c r="ALT286" s="18"/>
      <c r="ALU286" s="18"/>
      <c r="ALV286" s="18"/>
      <c r="ALW286" s="18"/>
      <c r="ALX286" s="18"/>
      <c r="ALY286" s="18"/>
      <c r="ALZ286" s="18"/>
      <c r="AMA286" s="18"/>
      <c r="AMB286" s="18"/>
      <c r="AMC286" s="18"/>
      <c r="AMD286" s="18"/>
      <c r="AME286" s="18"/>
      <c r="AMF286" s="18"/>
      <c r="AMG286" s="18"/>
      <c r="AMH286" s="18"/>
      <c r="AMI286" s="18"/>
      <c r="AMJ286" s="18"/>
      <c r="AMK286" s="18"/>
      <c r="AML286" s="18"/>
      <c r="AMM286" s="18"/>
      <c r="AMN286" s="18"/>
      <c r="AMO286" s="18"/>
      <c r="AMP286" s="18"/>
      <c r="AMQ286" s="18"/>
      <c r="AMR286" s="18"/>
      <c r="AMS286" s="18"/>
      <c r="AMT286" s="18"/>
      <c r="AMU286" s="18"/>
      <c r="AMV286" s="18"/>
      <c r="AMW286" s="18"/>
      <c r="AMX286" s="18"/>
      <c r="AMY286" s="18"/>
      <c r="AMZ286" s="18"/>
      <c r="ANA286" s="18"/>
      <c r="ANB286" s="18"/>
      <c r="ANC286" s="18"/>
      <c r="AND286" s="18"/>
      <c r="ANE286" s="18"/>
      <c r="ANF286" s="18"/>
      <c r="ANG286" s="18"/>
      <c r="ANH286" s="18"/>
      <c r="ANI286" s="18"/>
      <c r="ANJ286" s="18"/>
      <c r="ANK286" s="18"/>
      <c r="ANL286" s="18"/>
      <c r="ANM286" s="18"/>
      <c r="ANN286" s="18"/>
      <c r="ANO286" s="18"/>
      <c r="ANP286" s="18"/>
      <c r="ANQ286" s="18"/>
      <c r="ANR286" s="18"/>
      <c r="ANS286" s="18"/>
      <c r="ANT286" s="18"/>
      <c r="ANU286" s="18"/>
      <c r="ANV286" s="18"/>
      <c r="ANW286" s="18"/>
      <c r="ANX286" s="18"/>
      <c r="ANY286" s="18"/>
      <c r="ANZ286" s="18"/>
      <c r="AOA286" s="18"/>
      <c r="AOB286" s="18"/>
      <c r="AOC286" s="18"/>
      <c r="AOD286" s="18"/>
      <c r="AOE286" s="18"/>
      <c r="AOF286" s="18"/>
      <c r="AOG286" s="18"/>
      <c r="AOH286" s="18"/>
      <c r="AOI286" s="18"/>
      <c r="AOJ286" s="18"/>
      <c r="AOK286" s="18"/>
      <c r="AOL286" s="18"/>
      <c r="AOM286" s="18"/>
      <c r="AON286" s="18"/>
      <c r="AOO286" s="18"/>
      <c r="AOP286" s="18"/>
      <c r="AOQ286" s="18"/>
      <c r="AOR286" s="18"/>
      <c r="AOS286" s="18"/>
      <c r="AOT286" s="18"/>
      <c r="AOU286" s="18"/>
      <c r="AOV286" s="18"/>
      <c r="AOW286" s="18"/>
      <c r="AOX286" s="18"/>
      <c r="AOY286" s="18"/>
      <c r="AOZ286" s="18"/>
      <c r="APA286" s="18"/>
      <c r="APB286" s="18"/>
      <c r="APC286" s="18"/>
      <c r="APD286" s="18"/>
      <c r="APE286" s="18"/>
      <c r="APF286" s="18"/>
      <c r="APG286" s="18"/>
      <c r="APH286" s="18"/>
      <c r="API286" s="18"/>
      <c r="APJ286" s="18"/>
      <c r="APK286" s="18"/>
      <c r="APL286" s="18"/>
      <c r="APM286" s="18"/>
      <c r="APN286" s="18"/>
      <c r="APO286" s="18"/>
      <c r="APP286" s="18"/>
      <c r="APQ286" s="18"/>
      <c r="APR286" s="18"/>
      <c r="APS286" s="18"/>
      <c r="APT286" s="18"/>
      <c r="APU286" s="18"/>
      <c r="APV286" s="18"/>
      <c r="APW286" s="18"/>
      <c r="APX286" s="18"/>
      <c r="APY286" s="18"/>
      <c r="APZ286" s="18"/>
      <c r="AQA286" s="18"/>
      <c r="AQB286" s="18"/>
      <c r="AQC286" s="18"/>
      <c r="AQD286" s="18"/>
      <c r="AQE286" s="18"/>
      <c r="AQF286" s="18"/>
      <c r="AQG286" s="18"/>
      <c r="AQH286" s="18"/>
      <c r="AQI286" s="18"/>
      <c r="AQJ286" s="18"/>
      <c r="AQK286" s="18"/>
      <c r="AQL286" s="18"/>
      <c r="AQM286" s="18"/>
      <c r="AQN286" s="18"/>
      <c r="AQO286" s="18"/>
      <c r="AQP286" s="18"/>
      <c r="AQQ286" s="18"/>
      <c r="AQR286" s="18"/>
      <c r="AQS286" s="18"/>
      <c r="AQT286" s="18"/>
      <c r="AQU286" s="18"/>
      <c r="AQV286" s="18"/>
      <c r="AQW286" s="18"/>
      <c r="AQX286" s="18"/>
      <c r="AQY286" s="18"/>
      <c r="AQZ286" s="18"/>
      <c r="ARA286" s="18"/>
      <c r="ARB286" s="18"/>
      <c r="ARC286" s="18"/>
      <c r="ARD286" s="18"/>
      <c r="ARE286" s="18"/>
      <c r="ARF286" s="18"/>
      <c r="ARG286" s="18"/>
      <c r="ARH286" s="18"/>
      <c r="ARI286" s="18"/>
      <c r="ARJ286" s="18"/>
      <c r="ARK286" s="18"/>
      <c r="ARL286" s="18"/>
      <c r="ARM286" s="18"/>
      <c r="ARN286" s="18"/>
      <c r="ARO286" s="18"/>
      <c r="ARP286" s="18"/>
      <c r="ARQ286" s="18"/>
      <c r="ARR286" s="18"/>
      <c r="ARS286" s="18"/>
      <c r="ART286" s="18"/>
      <c r="ARU286" s="18"/>
      <c r="ARV286" s="18"/>
      <c r="ARW286" s="18"/>
      <c r="ARX286" s="18"/>
      <c r="ARY286" s="18"/>
      <c r="ARZ286" s="18"/>
      <c r="ASA286" s="18"/>
      <c r="ASB286" s="18"/>
      <c r="ASC286" s="18"/>
      <c r="ASD286" s="18"/>
      <c r="ASE286" s="18"/>
      <c r="ASF286" s="18"/>
      <c r="ASG286" s="18"/>
      <c r="ASH286" s="18"/>
      <c r="ASI286" s="18"/>
      <c r="ASJ286" s="18"/>
      <c r="ASK286" s="18"/>
      <c r="ASL286" s="18"/>
      <c r="ASM286" s="18"/>
      <c r="ASN286" s="18"/>
      <c r="ASO286" s="18"/>
      <c r="ASP286" s="18"/>
      <c r="ASQ286" s="18"/>
      <c r="ASR286" s="18"/>
      <c r="ASS286" s="18"/>
      <c r="AST286" s="18"/>
      <c r="ASU286" s="18"/>
      <c r="ASV286" s="18"/>
      <c r="ASW286" s="18"/>
      <c r="ASX286" s="18"/>
      <c r="ASY286" s="18"/>
      <c r="ASZ286" s="18"/>
      <c r="ATA286" s="18"/>
      <c r="ATB286" s="18"/>
      <c r="ATC286" s="18"/>
      <c r="ATD286" s="18"/>
      <c r="ATE286" s="18"/>
      <c r="ATF286" s="18"/>
      <c r="ATG286" s="18"/>
      <c r="ATH286" s="18"/>
      <c r="ATI286" s="18"/>
      <c r="ATJ286" s="18"/>
      <c r="ATK286" s="18"/>
      <c r="ATL286" s="18"/>
      <c r="ATM286" s="18"/>
      <c r="ATN286" s="18"/>
      <c r="ATO286" s="18"/>
      <c r="ATP286" s="18"/>
      <c r="ATQ286" s="18"/>
      <c r="ATR286" s="18"/>
      <c r="ATS286" s="18"/>
      <c r="ATT286" s="18"/>
      <c r="ATU286" s="18"/>
      <c r="ATV286" s="18"/>
      <c r="ATW286" s="18"/>
      <c r="ATX286" s="18"/>
      <c r="ATY286" s="18"/>
      <c r="ATZ286" s="18"/>
      <c r="AUA286" s="18"/>
      <c r="AUB286" s="18"/>
      <c r="AUC286" s="18"/>
      <c r="AUD286" s="18"/>
      <c r="AUE286" s="18"/>
      <c r="AUF286" s="18"/>
      <c r="AUG286" s="18"/>
      <c r="AUH286" s="18"/>
      <c r="AUI286" s="18"/>
      <c r="AUJ286" s="18"/>
      <c r="AUK286" s="18"/>
      <c r="AUL286" s="18"/>
      <c r="AUM286" s="18"/>
      <c r="AUN286" s="18"/>
      <c r="AUO286" s="18"/>
      <c r="AUP286" s="18"/>
      <c r="AUQ286" s="18"/>
      <c r="AUR286" s="18"/>
      <c r="AUS286" s="18"/>
      <c r="AUT286" s="18"/>
      <c r="AUU286" s="18"/>
      <c r="AUV286" s="18"/>
      <c r="AUW286" s="18"/>
      <c r="AUX286" s="18"/>
      <c r="AUY286" s="18"/>
      <c r="AUZ286" s="18"/>
      <c r="AVA286" s="18"/>
      <c r="AVB286" s="18"/>
      <c r="AVC286" s="18"/>
      <c r="AVD286" s="18"/>
      <c r="AVE286" s="18"/>
      <c r="AVF286" s="18"/>
      <c r="AVG286" s="18"/>
      <c r="AVH286" s="18"/>
      <c r="AVI286" s="18"/>
      <c r="AVJ286" s="18"/>
      <c r="AVK286" s="18"/>
      <c r="AVL286" s="18"/>
      <c r="AVM286" s="18"/>
      <c r="AVN286" s="18"/>
      <c r="AVO286" s="18"/>
      <c r="AVP286" s="18"/>
      <c r="AVQ286" s="18"/>
      <c r="AVR286" s="18"/>
      <c r="AVS286" s="18"/>
      <c r="AVT286" s="18"/>
      <c r="AVU286" s="18"/>
      <c r="AVV286" s="18"/>
      <c r="AVW286" s="18"/>
      <c r="AVX286" s="18"/>
      <c r="AVY286" s="18"/>
      <c r="AVZ286" s="18"/>
      <c r="AWA286" s="18"/>
      <c r="AWB286" s="18"/>
      <c r="AWC286" s="18"/>
      <c r="AWD286" s="18"/>
      <c r="AWE286" s="18"/>
      <c r="AWF286" s="18"/>
      <c r="AWG286" s="18"/>
      <c r="AWH286" s="18"/>
      <c r="AWI286" s="18"/>
      <c r="AWJ286" s="18"/>
      <c r="AWK286" s="18"/>
      <c r="AWL286" s="18"/>
      <c r="AWM286" s="18"/>
      <c r="AWN286" s="18"/>
      <c r="AWO286" s="18"/>
      <c r="AWP286" s="18"/>
      <c r="AWQ286" s="18"/>
      <c r="AWR286" s="18"/>
      <c r="AWS286" s="18"/>
      <c r="AWT286" s="18"/>
      <c r="AWU286" s="18"/>
      <c r="AWV286" s="18"/>
      <c r="AWW286" s="18"/>
      <c r="AWX286" s="18"/>
      <c r="AWY286" s="18"/>
      <c r="AWZ286" s="18"/>
      <c r="AXA286" s="18"/>
      <c r="AXB286" s="18"/>
      <c r="AXC286" s="18"/>
      <c r="AXD286" s="18"/>
      <c r="AXE286" s="18"/>
      <c r="AXF286" s="18"/>
      <c r="AXG286" s="18"/>
      <c r="AXH286" s="18"/>
      <c r="AXI286" s="18"/>
      <c r="AXJ286" s="18"/>
      <c r="AXK286" s="18"/>
      <c r="AXL286" s="18"/>
      <c r="AXM286" s="18"/>
      <c r="AXN286" s="18"/>
      <c r="AXO286" s="18"/>
      <c r="AXP286" s="18"/>
      <c r="AXQ286" s="18"/>
      <c r="AXR286" s="18"/>
      <c r="AXS286" s="18"/>
      <c r="AXT286" s="18"/>
      <c r="AXU286" s="18"/>
      <c r="AXV286" s="18"/>
      <c r="AXW286" s="18"/>
      <c r="AXX286" s="18"/>
      <c r="AXY286" s="18"/>
      <c r="AXZ286" s="18"/>
      <c r="AYA286" s="18"/>
      <c r="AYB286" s="18"/>
      <c r="AYC286" s="18"/>
      <c r="AYD286" s="18"/>
      <c r="AYE286" s="18"/>
      <c r="AYF286" s="18"/>
      <c r="AYG286" s="18"/>
      <c r="AYH286" s="18"/>
      <c r="AYI286" s="18"/>
      <c r="AYJ286" s="18"/>
      <c r="AYK286" s="18"/>
      <c r="AYL286" s="18"/>
      <c r="AYM286" s="18"/>
      <c r="AYN286" s="18"/>
      <c r="AYO286" s="18"/>
      <c r="AYP286" s="18"/>
      <c r="AYQ286" s="18"/>
      <c r="AYR286" s="18"/>
      <c r="AYS286" s="18"/>
      <c r="AYT286" s="18"/>
      <c r="AYU286" s="18"/>
      <c r="AYV286" s="18"/>
      <c r="AYW286" s="18"/>
      <c r="AYX286" s="18"/>
      <c r="AYY286" s="18"/>
      <c r="AYZ286" s="18"/>
      <c r="AZA286" s="18"/>
      <c r="AZB286" s="18"/>
      <c r="AZC286" s="18"/>
      <c r="AZD286" s="18"/>
      <c r="AZE286" s="18"/>
      <c r="AZF286" s="18"/>
      <c r="AZG286" s="18"/>
      <c r="AZH286" s="18"/>
      <c r="AZI286" s="18"/>
      <c r="AZJ286" s="18"/>
      <c r="AZK286" s="18"/>
      <c r="AZL286" s="18"/>
      <c r="AZM286" s="18"/>
      <c r="AZN286" s="18"/>
      <c r="AZO286" s="18"/>
      <c r="AZP286" s="18"/>
      <c r="AZQ286" s="18"/>
      <c r="AZR286" s="18"/>
      <c r="AZS286" s="18"/>
      <c r="AZT286" s="18"/>
      <c r="AZU286" s="18"/>
      <c r="AZV286" s="18"/>
      <c r="AZW286" s="18"/>
      <c r="AZX286" s="18"/>
      <c r="AZY286" s="18"/>
      <c r="AZZ286" s="18"/>
      <c r="BAA286" s="18"/>
      <c r="BAB286" s="18"/>
      <c r="BAC286" s="18"/>
      <c r="BAD286" s="18"/>
      <c r="BAE286" s="18"/>
      <c r="BAF286" s="18"/>
      <c r="BAG286" s="18"/>
      <c r="BAH286" s="18"/>
      <c r="BAI286" s="18"/>
      <c r="BAJ286" s="18"/>
      <c r="BAK286" s="18"/>
      <c r="BAL286" s="18"/>
      <c r="BAM286" s="18"/>
      <c r="BAN286" s="18"/>
      <c r="BAO286" s="18"/>
      <c r="BAP286" s="18"/>
      <c r="BAQ286" s="18"/>
      <c r="BAR286" s="18"/>
      <c r="BAS286" s="18"/>
      <c r="BAT286" s="18"/>
      <c r="BAU286" s="18"/>
      <c r="BAV286" s="18"/>
      <c r="BAW286" s="18"/>
      <c r="BAX286" s="18"/>
      <c r="BAY286" s="18"/>
      <c r="BAZ286" s="18"/>
      <c r="BBA286" s="18"/>
      <c r="BBB286" s="18"/>
      <c r="BBC286" s="18"/>
      <c r="BBD286" s="18"/>
      <c r="BBE286" s="18"/>
      <c r="BBF286" s="18"/>
      <c r="BBG286" s="18"/>
      <c r="BBH286" s="18"/>
      <c r="BBI286" s="18"/>
      <c r="BBJ286" s="18"/>
      <c r="BBK286" s="18"/>
      <c r="BBL286" s="18"/>
      <c r="BBM286" s="18"/>
      <c r="BBN286" s="18"/>
      <c r="BBO286" s="18"/>
      <c r="BBP286" s="18"/>
      <c r="BBQ286" s="18"/>
      <c r="BBR286" s="18"/>
      <c r="BBS286" s="18"/>
      <c r="BBT286" s="18"/>
      <c r="BBU286" s="18"/>
      <c r="BBV286" s="18"/>
      <c r="BBW286" s="18"/>
      <c r="BBX286" s="18"/>
      <c r="BBY286" s="18"/>
      <c r="BBZ286" s="18"/>
      <c r="BCA286" s="18"/>
      <c r="BCB286" s="18"/>
      <c r="BCC286" s="18"/>
      <c r="BCD286" s="18"/>
      <c r="BCE286" s="18"/>
      <c r="BCF286" s="18"/>
      <c r="BCG286" s="18"/>
      <c r="BCH286" s="18"/>
      <c r="BCI286" s="18"/>
      <c r="BCJ286" s="18"/>
      <c r="BCK286" s="18"/>
      <c r="BCL286" s="18"/>
      <c r="BCM286" s="18"/>
      <c r="BCN286" s="18"/>
      <c r="BCO286" s="18"/>
      <c r="BCP286" s="18"/>
      <c r="BCQ286" s="18"/>
      <c r="BCR286" s="18"/>
      <c r="BCS286" s="18"/>
      <c r="BCT286" s="18"/>
      <c r="BCU286" s="18"/>
      <c r="BCV286" s="18"/>
      <c r="BCW286" s="18"/>
      <c r="BCX286" s="18"/>
      <c r="BCY286" s="18"/>
      <c r="BCZ286" s="18"/>
      <c r="BDA286" s="18"/>
      <c r="BDB286" s="18"/>
      <c r="BDC286" s="18"/>
      <c r="BDD286" s="18"/>
      <c r="BDE286" s="18"/>
      <c r="BDF286" s="18"/>
      <c r="BDG286" s="18"/>
      <c r="BDH286" s="18"/>
      <c r="BDI286" s="18"/>
      <c r="BDJ286" s="18"/>
      <c r="BDK286" s="18"/>
      <c r="BDL286" s="18"/>
      <c r="BDM286" s="18"/>
      <c r="BDN286" s="18"/>
      <c r="BDO286" s="18"/>
      <c r="BDP286" s="18"/>
      <c r="BDQ286" s="18"/>
      <c r="BDR286" s="18"/>
      <c r="BDS286" s="18"/>
      <c r="BDT286" s="18"/>
      <c r="BDU286" s="18"/>
      <c r="BDV286" s="18"/>
      <c r="BDW286" s="18"/>
      <c r="BDX286" s="18"/>
      <c r="BDY286" s="18"/>
      <c r="BDZ286" s="18"/>
      <c r="BEA286" s="18"/>
      <c r="BEB286" s="18"/>
      <c r="BEC286" s="18"/>
      <c r="BED286" s="18"/>
      <c r="BEE286" s="18"/>
      <c r="BEF286" s="18"/>
      <c r="BEG286" s="18"/>
      <c r="BEH286" s="18"/>
      <c r="BEI286" s="18"/>
      <c r="BEJ286" s="18"/>
      <c r="BEK286" s="18"/>
      <c r="BEL286" s="18"/>
      <c r="BEM286" s="18"/>
      <c r="BEN286" s="18"/>
      <c r="BEO286" s="18"/>
      <c r="BEP286" s="18"/>
      <c r="BEQ286" s="18"/>
      <c r="BER286" s="18"/>
      <c r="BES286" s="18"/>
      <c r="BET286" s="18"/>
      <c r="BEU286" s="18"/>
      <c r="BEV286" s="18"/>
      <c r="BEW286" s="18"/>
      <c r="BEX286" s="18"/>
      <c r="BEY286" s="18"/>
      <c r="BEZ286" s="18"/>
      <c r="BFA286" s="18"/>
      <c r="BFB286" s="18"/>
      <c r="BFC286" s="18"/>
      <c r="BFD286" s="18"/>
      <c r="BFE286" s="18"/>
      <c r="BFF286" s="18"/>
      <c r="BFG286" s="18"/>
      <c r="BFH286" s="18"/>
      <c r="BFI286" s="18"/>
      <c r="BFJ286" s="18"/>
      <c r="BFK286" s="18"/>
      <c r="BFL286" s="18"/>
      <c r="BFM286" s="18"/>
      <c r="BFN286" s="18"/>
      <c r="BFO286" s="18"/>
      <c r="BFP286" s="18"/>
      <c r="BFQ286" s="18"/>
      <c r="BFR286" s="18"/>
      <c r="BFS286" s="18"/>
      <c r="BFT286" s="18"/>
      <c r="BFU286" s="18"/>
      <c r="BFV286" s="18"/>
      <c r="BFW286" s="18"/>
      <c r="BFX286" s="18"/>
      <c r="BFY286" s="18"/>
      <c r="BFZ286" s="18"/>
      <c r="BGA286" s="18"/>
      <c r="BGB286" s="18"/>
      <c r="BGC286" s="18"/>
      <c r="BGD286" s="18"/>
      <c r="BGE286" s="18"/>
      <c r="BGF286" s="18"/>
      <c r="BGG286" s="18"/>
      <c r="BGH286" s="18"/>
      <c r="BGI286" s="18"/>
      <c r="BGJ286" s="18"/>
      <c r="BGK286" s="18"/>
      <c r="BGL286" s="18"/>
      <c r="BGM286" s="18"/>
      <c r="BGN286" s="18"/>
      <c r="BGO286" s="18"/>
      <c r="BGP286" s="18"/>
      <c r="BGQ286" s="18"/>
      <c r="BGR286" s="18"/>
      <c r="BGS286" s="18"/>
      <c r="BGT286" s="18"/>
      <c r="BGU286" s="18"/>
      <c r="BGV286" s="18"/>
      <c r="BGW286" s="18"/>
      <c r="BGX286" s="18"/>
      <c r="BGY286" s="18"/>
      <c r="BGZ286" s="18"/>
      <c r="BHA286" s="18"/>
      <c r="BHB286" s="18"/>
      <c r="BHC286" s="18"/>
      <c r="BHD286" s="18"/>
      <c r="BHE286" s="18"/>
      <c r="BHF286" s="18"/>
      <c r="BHG286" s="18"/>
      <c r="BHH286" s="18"/>
      <c r="BHI286" s="18"/>
      <c r="BHJ286" s="18"/>
      <c r="BHK286" s="18"/>
      <c r="BHL286" s="18"/>
      <c r="BHM286" s="18"/>
      <c r="BHN286" s="18"/>
      <c r="BHO286" s="18"/>
      <c r="BHP286" s="18"/>
      <c r="BHQ286" s="18"/>
      <c r="BHR286" s="18"/>
      <c r="BHS286" s="18"/>
      <c r="BHT286" s="18"/>
      <c r="BHU286" s="18"/>
      <c r="BHV286" s="18"/>
      <c r="BHW286" s="18"/>
      <c r="BHX286" s="18"/>
      <c r="BHY286" s="18"/>
      <c r="BHZ286" s="18"/>
      <c r="BIA286" s="18"/>
      <c r="BIB286" s="18"/>
      <c r="BIC286" s="18"/>
      <c r="BID286" s="18"/>
      <c r="BIE286" s="18"/>
      <c r="BIF286" s="18"/>
      <c r="BIG286" s="18"/>
      <c r="BIH286" s="18"/>
      <c r="BII286" s="18"/>
      <c r="BIJ286" s="18"/>
      <c r="BIK286" s="18"/>
      <c r="BIL286" s="18"/>
      <c r="BIM286" s="18"/>
      <c r="BIN286" s="18"/>
      <c r="BIO286" s="18"/>
      <c r="BIP286" s="18"/>
      <c r="BIQ286" s="18"/>
      <c r="BIR286" s="18"/>
      <c r="BIS286" s="18"/>
      <c r="BIT286" s="18"/>
      <c r="BIU286" s="18"/>
      <c r="BIV286" s="18"/>
      <c r="BIW286" s="18"/>
      <c r="BIX286" s="18"/>
      <c r="BIY286" s="18"/>
      <c r="BIZ286" s="18"/>
      <c r="BJA286" s="18"/>
      <c r="BJB286" s="18"/>
      <c r="BJC286" s="18"/>
      <c r="BJD286" s="18"/>
      <c r="BJE286" s="18"/>
      <c r="BJF286" s="18"/>
      <c r="BJG286" s="18"/>
      <c r="BJH286" s="18"/>
      <c r="BJI286" s="18"/>
      <c r="BJJ286" s="18"/>
      <c r="BJK286" s="18"/>
      <c r="BJL286" s="18"/>
      <c r="BJM286" s="18"/>
      <c r="BJN286" s="18"/>
      <c r="BJO286" s="18"/>
      <c r="BJP286" s="18"/>
      <c r="BJQ286" s="18"/>
      <c r="BJR286" s="18"/>
      <c r="BJS286" s="18"/>
      <c r="BJT286" s="18"/>
      <c r="BJU286" s="18"/>
      <c r="BJV286" s="18"/>
      <c r="BJW286" s="18"/>
      <c r="BJX286" s="18"/>
      <c r="BJY286" s="18"/>
      <c r="BJZ286" s="18"/>
      <c r="BKA286" s="18"/>
      <c r="BKB286" s="18"/>
      <c r="BKC286" s="18"/>
      <c r="BKD286" s="18"/>
      <c r="BKE286" s="18"/>
      <c r="BKF286" s="18"/>
      <c r="BKG286" s="18"/>
      <c r="BKH286" s="18"/>
      <c r="BKI286" s="18"/>
      <c r="BKJ286" s="18"/>
      <c r="BKK286" s="18"/>
      <c r="BKL286" s="18"/>
      <c r="BKM286" s="18"/>
      <c r="BKN286" s="18"/>
      <c r="BKO286" s="18"/>
      <c r="BKP286" s="18"/>
      <c r="BKQ286" s="18"/>
      <c r="BKR286" s="18"/>
      <c r="BKS286" s="18"/>
      <c r="BKT286" s="18"/>
      <c r="BKU286" s="18"/>
      <c r="BKV286" s="18"/>
      <c r="BKW286" s="18"/>
      <c r="BKX286" s="18"/>
      <c r="BKY286" s="18"/>
      <c r="BKZ286" s="18"/>
      <c r="BLA286" s="18"/>
      <c r="BLB286" s="18"/>
      <c r="BLC286" s="18"/>
      <c r="BLD286" s="18"/>
      <c r="BLE286" s="18"/>
      <c r="BLF286" s="18"/>
      <c r="BLG286" s="18"/>
      <c r="BLH286" s="18"/>
      <c r="BLI286" s="18"/>
      <c r="BLJ286" s="18"/>
      <c r="BLK286" s="18"/>
      <c r="BLL286" s="18"/>
      <c r="BLM286" s="18"/>
      <c r="BLN286" s="18"/>
      <c r="BLO286" s="18"/>
      <c r="BLP286" s="18"/>
      <c r="BLQ286" s="18"/>
      <c r="BLR286" s="18"/>
      <c r="BLS286" s="18"/>
      <c r="BLT286" s="18"/>
      <c r="BLU286" s="18"/>
      <c r="BLV286" s="18"/>
      <c r="BLW286" s="18"/>
      <c r="BLX286" s="18"/>
      <c r="BLY286" s="18"/>
      <c r="BLZ286" s="18"/>
      <c r="BMA286" s="18"/>
      <c r="BMB286" s="18"/>
      <c r="BMC286" s="18"/>
      <c r="BMD286" s="18"/>
      <c r="BME286" s="18"/>
      <c r="BMF286" s="18"/>
      <c r="BMG286" s="18"/>
      <c r="BMH286" s="18"/>
      <c r="BMI286" s="18"/>
      <c r="BMJ286" s="18"/>
      <c r="BMK286" s="18"/>
      <c r="BML286" s="18"/>
      <c r="BMM286" s="18"/>
      <c r="BMN286" s="18"/>
      <c r="BMO286" s="18"/>
      <c r="BMP286" s="18"/>
      <c r="BMQ286" s="18"/>
      <c r="BMR286" s="18"/>
      <c r="BMS286" s="18"/>
      <c r="BMT286" s="18"/>
      <c r="BMU286" s="18"/>
      <c r="BMV286" s="18"/>
      <c r="BMW286" s="18"/>
      <c r="BMX286" s="18"/>
      <c r="BMY286" s="18"/>
      <c r="BMZ286" s="18"/>
      <c r="BNA286" s="18"/>
      <c r="BNB286" s="18"/>
      <c r="BNC286" s="18"/>
      <c r="BND286" s="18"/>
      <c r="BNE286" s="18"/>
      <c r="BNF286" s="18"/>
      <c r="BNG286" s="18"/>
      <c r="BNH286" s="18"/>
      <c r="BNI286" s="18"/>
      <c r="BNJ286" s="18"/>
      <c r="BNK286" s="18"/>
      <c r="BNL286" s="18"/>
      <c r="BNM286" s="18"/>
      <c r="BNN286" s="18"/>
      <c r="BNO286" s="18"/>
      <c r="BNP286" s="18"/>
      <c r="BNQ286" s="18"/>
      <c r="BNR286" s="18"/>
      <c r="BNS286" s="18"/>
      <c r="BNT286" s="18"/>
      <c r="BNU286" s="18"/>
      <c r="BNV286" s="18"/>
      <c r="BNW286" s="18"/>
      <c r="BNX286" s="18"/>
      <c r="BNY286" s="18"/>
      <c r="BNZ286" s="18"/>
      <c r="BOA286" s="18"/>
      <c r="BOB286" s="18"/>
      <c r="BOC286" s="18"/>
      <c r="BOD286" s="18"/>
      <c r="BOE286" s="18"/>
      <c r="BOF286" s="18"/>
      <c r="BOG286" s="18"/>
      <c r="BOH286" s="18"/>
      <c r="BOI286" s="18"/>
      <c r="BOJ286" s="18"/>
      <c r="BOK286" s="18"/>
      <c r="BOL286" s="18"/>
      <c r="BOM286" s="18"/>
      <c r="BON286" s="18"/>
      <c r="BOO286" s="18"/>
      <c r="BOP286" s="18"/>
      <c r="BOQ286" s="18"/>
      <c r="BOR286" s="18"/>
      <c r="BOS286" s="18"/>
      <c r="BOT286" s="18"/>
      <c r="BOU286" s="18"/>
      <c r="BOV286" s="18"/>
      <c r="BOW286" s="18"/>
      <c r="BOX286" s="18"/>
      <c r="BOY286" s="18"/>
      <c r="BOZ286" s="18"/>
      <c r="BPA286" s="18"/>
      <c r="BPB286" s="18"/>
      <c r="BPC286" s="18"/>
      <c r="BPD286" s="18"/>
      <c r="BPE286" s="18"/>
      <c r="BPF286" s="18"/>
      <c r="BPG286" s="18"/>
      <c r="BPH286" s="18"/>
      <c r="BPI286" s="18"/>
      <c r="BPJ286" s="18"/>
      <c r="BPK286" s="18"/>
      <c r="BPL286" s="18"/>
      <c r="BPM286" s="18"/>
      <c r="BPN286" s="18"/>
      <c r="BPO286" s="18"/>
      <c r="BPP286" s="18"/>
      <c r="BPQ286" s="18"/>
      <c r="BPR286" s="18"/>
      <c r="BPS286" s="18"/>
      <c r="BPT286" s="18"/>
      <c r="BPU286" s="18"/>
      <c r="BPV286" s="18"/>
      <c r="BPW286" s="18"/>
      <c r="BPX286" s="18"/>
      <c r="BPY286" s="18"/>
      <c r="BPZ286" s="18"/>
      <c r="BQA286" s="18"/>
      <c r="BQB286" s="18"/>
      <c r="BQC286" s="18"/>
      <c r="BQD286" s="18"/>
      <c r="BQE286" s="18"/>
      <c r="BQF286" s="18"/>
      <c r="BQG286" s="18"/>
      <c r="BQH286" s="18"/>
      <c r="BQI286" s="18"/>
      <c r="BQJ286" s="18"/>
      <c r="BQK286" s="18"/>
      <c r="BQL286" s="18"/>
      <c r="BQM286" s="18"/>
      <c r="BQN286" s="18"/>
      <c r="BQO286" s="18"/>
      <c r="BQP286" s="18"/>
      <c r="BQQ286" s="18"/>
      <c r="BQR286" s="18"/>
      <c r="BQS286" s="18"/>
      <c r="BQT286" s="18"/>
      <c r="BQU286" s="18"/>
      <c r="BQV286" s="18"/>
      <c r="BQW286" s="18"/>
      <c r="BQX286" s="18"/>
      <c r="BQY286" s="18"/>
      <c r="BQZ286" s="18"/>
      <c r="BRA286" s="18"/>
      <c r="BRB286" s="18"/>
      <c r="BRC286" s="18"/>
      <c r="BRD286" s="18"/>
      <c r="BRE286" s="18"/>
      <c r="BRF286" s="18"/>
      <c r="BRG286" s="18"/>
      <c r="BRH286" s="18"/>
      <c r="BRI286" s="18"/>
      <c r="BRJ286" s="18"/>
      <c r="BRK286" s="18"/>
      <c r="BRL286" s="18"/>
      <c r="BRM286" s="18"/>
      <c r="BRN286" s="18"/>
      <c r="BRO286" s="18"/>
      <c r="BRP286" s="18"/>
      <c r="BRQ286" s="18"/>
      <c r="BRR286" s="18"/>
      <c r="BRS286" s="18"/>
      <c r="BRT286" s="18"/>
      <c r="BRU286" s="18"/>
      <c r="BRV286" s="18"/>
      <c r="BRW286" s="18"/>
      <c r="BRX286" s="18"/>
      <c r="BRY286" s="18"/>
      <c r="BRZ286" s="18"/>
      <c r="BSA286" s="18"/>
      <c r="BSB286" s="18"/>
      <c r="BSC286" s="18"/>
      <c r="BSD286" s="18"/>
      <c r="BSE286" s="18"/>
      <c r="BSF286" s="18"/>
      <c r="BSG286" s="18"/>
      <c r="BSH286" s="18"/>
      <c r="BSI286" s="18"/>
      <c r="BSJ286" s="18"/>
      <c r="BSK286" s="18"/>
      <c r="BSL286" s="18"/>
      <c r="BSM286" s="18"/>
      <c r="BSN286" s="18"/>
      <c r="BSO286" s="18"/>
      <c r="BSP286" s="18"/>
      <c r="BSQ286" s="18"/>
      <c r="BSR286" s="18"/>
      <c r="BSS286" s="18"/>
      <c r="BST286" s="18"/>
      <c r="BSU286" s="18"/>
      <c r="BSV286" s="18"/>
      <c r="BSW286" s="18"/>
      <c r="BSX286" s="18"/>
      <c r="BSY286" s="18"/>
      <c r="BSZ286" s="18"/>
      <c r="BTA286" s="18"/>
      <c r="BTB286" s="18"/>
      <c r="BTC286" s="18"/>
      <c r="BTD286" s="18"/>
      <c r="BTE286" s="18"/>
      <c r="BTF286" s="18"/>
      <c r="BTG286" s="18"/>
      <c r="BTH286" s="18"/>
      <c r="BTI286" s="18"/>
      <c r="BTJ286" s="18"/>
      <c r="BTK286" s="18"/>
      <c r="BTL286" s="18"/>
      <c r="BTM286" s="18"/>
      <c r="BTN286" s="18"/>
      <c r="BTO286" s="18"/>
      <c r="BTP286" s="18"/>
      <c r="BTQ286" s="18"/>
      <c r="BTR286" s="18"/>
      <c r="BTS286" s="18"/>
      <c r="BTT286" s="18"/>
      <c r="BTU286" s="18"/>
      <c r="BTV286" s="18"/>
      <c r="BTW286" s="18"/>
      <c r="BTX286" s="18"/>
      <c r="BTY286" s="18"/>
      <c r="BTZ286" s="18"/>
      <c r="BUA286" s="18"/>
      <c r="BUB286" s="18"/>
      <c r="BUC286" s="18"/>
      <c r="BUD286" s="18"/>
      <c r="BUE286" s="18"/>
      <c r="BUF286" s="18"/>
      <c r="BUG286" s="18"/>
      <c r="BUH286" s="18"/>
      <c r="BUI286" s="18"/>
      <c r="BUJ286" s="18"/>
      <c r="BUK286" s="18"/>
      <c r="BUL286" s="18"/>
      <c r="BUM286" s="18"/>
      <c r="BUN286" s="18"/>
      <c r="BUO286" s="18"/>
      <c r="BUP286" s="18"/>
      <c r="BUQ286" s="18"/>
      <c r="BUR286" s="18"/>
      <c r="BUS286" s="18"/>
      <c r="BUT286" s="18"/>
      <c r="BUU286" s="18"/>
      <c r="BUV286" s="18"/>
      <c r="BUW286" s="18"/>
      <c r="BUX286" s="18"/>
      <c r="BUY286" s="18"/>
      <c r="BUZ286" s="18"/>
      <c r="BVA286" s="18"/>
      <c r="BVB286" s="18"/>
      <c r="BVC286" s="18"/>
      <c r="BVD286" s="18"/>
      <c r="BVE286" s="18"/>
      <c r="BVF286" s="18"/>
      <c r="BVG286" s="18"/>
      <c r="BVH286" s="18"/>
      <c r="BVI286" s="18"/>
      <c r="BVJ286" s="18"/>
      <c r="BVK286" s="18"/>
      <c r="BVL286" s="18"/>
      <c r="BVM286" s="18"/>
      <c r="BVN286" s="18"/>
      <c r="BVO286" s="18"/>
      <c r="BVP286" s="18"/>
      <c r="BVQ286" s="18"/>
      <c r="BVR286" s="18"/>
      <c r="BVS286" s="18"/>
      <c r="BVT286" s="18"/>
      <c r="BVU286" s="18"/>
      <c r="BVV286" s="18"/>
      <c r="BVW286" s="18"/>
      <c r="BVX286" s="18"/>
      <c r="BVY286" s="18"/>
      <c r="BVZ286" s="18"/>
      <c r="BWA286" s="18"/>
      <c r="BWB286" s="18"/>
      <c r="BWC286" s="18"/>
      <c r="BWD286" s="18"/>
      <c r="BWE286" s="18"/>
      <c r="BWF286" s="18"/>
      <c r="BWG286" s="18"/>
      <c r="BWH286" s="18"/>
      <c r="BWI286" s="18"/>
      <c r="BWJ286" s="18"/>
      <c r="BWK286" s="18"/>
      <c r="BWL286" s="18"/>
      <c r="BWM286" s="18"/>
      <c r="BWN286" s="18"/>
      <c r="BWO286" s="18"/>
      <c r="BWP286" s="18"/>
      <c r="BWQ286" s="18"/>
      <c r="BWR286" s="18"/>
      <c r="BWS286" s="18"/>
      <c r="BWT286" s="18"/>
      <c r="BWU286" s="18"/>
      <c r="BWV286" s="18"/>
      <c r="BWW286" s="18"/>
      <c r="BWX286" s="18"/>
      <c r="BWY286" s="18"/>
      <c r="BWZ286" s="18"/>
      <c r="BXA286" s="18"/>
      <c r="BXB286" s="18"/>
      <c r="BXC286" s="18"/>
      <c r="BXD286" s="18"/>
      <c r="BXE286" s="18"/>
      <c r="BXF286" s="18"/>
      <c r="BXG286" s="18"/>
      <c r="BXH286" s="18"/>
      <c r="BXI286" s="18"/>
      <c r="BXJ286" s="18"/>
      <c r="BXK286" s="18"/>
      <c r="BXL286" s="18"/>
      <c r="BXM286" s="18"/>
      <c r="BXN286" s="18"/>
      <c r="BXO286" s="18"/>
      <c r="BXP286" s="18"/>
      <c r="BXQ286" s="18"/>
      <c r="BXR286" s="18"/>
      <c r="BXS286" s="18"/>
      <c r="BXT286" s="18"/>
      <c r="BXU286" s="18"/>
      <c r="BXV286" s="18"/>
      <c r="BXW286" s="18"/>
      <c r="BXX286" s="18"/>
      <c r="BXY286" s="18"/>
      <c r="BXZ286" s="18"/>
      <c r="BYA286" s="18"/>
      <c r="BYB286" s="18"/>
      <c r="BYC286" s="18"/>
      <c r="BYD286" s="18"/>
      <c r="BYE286" s="18"/>
      <c r="BYF286" s="18"/>
      <c r="BYG286" s="18"/>
      <c r="BYH286" s="18"/>
      <c r="BYI286" s="18"/>
      <c r="BYJ286" s="18"/>
      <c r="BYK286" s="18"/>
      <c r="BYL286" s="18"/>
      <c r="BYM286" s="18"/>
      <c r="BYN286" s="18"/>
      <c r="BYO286" s="18"/>
      <c r="BYP286" s="18"/>
      <c r="BYQ286" s="18"/>
      <c r="BYR286" s="18"/>
      <c r="BYS286" s="18"/>
      <c r="BYT286" s="18"/>
      <c r="BYU286" s="18"/>
      <c r="BYV286" s="18"/>
      <c r="BYW286" s="18"/>
      <c r="BYX286" s="18"/>
      <c r="BYY286" s="18"/>
      <c r="BYZ286" s="18"/>
      <c r="BZA286" s="18"/>
      <c r="BZB286" s="18"/>
      <c r="BZC286" s="18"/>
      <c r="BZD286" s="18"/>
      <c r="BZE286" s="18"/>
      <c r="BZF286" s="18"/>
      <c r="BZG286" s="18"/>
      <c r="BZH286" s="18"/>
      <c r="BZI286" s="18"/>
      <c r="BZJ286" s="18"/>
      <c r="BZK286" s="18"/>
      <c r="BZL286" s="18"/>
      <c r="BZM286" s="18"/>
      <c r="BZN286" s="18"/>
      <c r="BZO286" s="18"/>
      <c r="BZP286" s="18"/>
      <c r="BZQ286" s="18"/>
      <c r="BZR286" s="18"/>
      <c r="BZS286" s="18"/>
      <c r="BZT286" s="18"/>
      <c r="BZU286" s="18"/>
      <c r="BZV286" s="18"/>
      <c r="BZW286" s="18"/>
      <c r="BZX286" s="18"/>
      <c r="BZY286" s="18"/>
      <c r="BZZ286" s="18"/>
      <c r="CAA286" s="18"/>
      <c r="CAB286" s="18"/>
      <c r="CAC286" s="18"/>
      <c r="CAD286" s="18"/>
      <c r="CAE286" s="18"/>
      <c r="CAF286" s="18"/>
      <c r="CAG286" s="18"/>
      <c r="CAH286" s="18"/>
      <c r="CAI286" s="18"/>
      <c r="CAJ286" s="18"/>
      <c r="CAK286" s="18"/>
      <c r="CAL286" s="18"/>
      <c r="CAM286" s="18"/>
      <c r="CAN286" s="18"/>
      <c r="CAO286" s="18"/>
      <c r="CAP286" s="18"/>
      <c r="CAQ286" s="18"/>
      <c r="CAR286" s="18"/>
      <c r="CAS286" s="18"/>
      <c r="CAT286" s="18"/>
      <c r="CAU286" s="18"/>
      <c r="CAV286" s="18"/>
      <c r="CAW286" s="18"/>
      <c r="CAX286" s="18"/>
      <c r="CAY286" s="18"/>
      <c r="CAZ286" s="18"/>
      <c r="CBA286" s="18"/>
      <c r="CBB286" s="18"/>
      <c r="CBC286" s="18"/>
      <c r="CBD286" s="18"/>
      <c r="CBE286" s="18"/>
      <c r="CBF286" s="18"/>
      <c r="CBG286" s="18"/>
      <c r="CBH286" s="18"/>
      <c r="CBI286" s="18"/>
      <c r="CBJ286" s="18"/>
      <c r="CBK286" s="18"/>
      <c r="CBL286" s="18"/>
      <c r="CBM286" s="18"/>
      <c r="CBN286" s="18"/>
      <c r="CBO286" s="18"/>
      <c r="CBP286" s="18"/>
      <c r="CBQ286" s="18"/>
      <c r="CBR286" s="18"/>
      <c r="CBS286" s="18"/>
      <c r="CBT286" s="18"/>
      <c r="CBU286" s="18"/>
      <c r="CBV286" s="18"/>
      <c r="CBW286" s="18"/>
      <c r="CBX286" s="18"/>
      <c r="CBY286" s="18"/>
      <c r="CBZ286" s="18"/>
      <c r="CCA286" s="18"/>
      <c r="CCB286" s="18"/>
      <c r="CCC286" s="18"/>
      <c r="CCD286" s="18"/>
      <c r="CCE286" s="18"/>
      <c r="CCF286" s="18"/>
      <c r="CCG286" s="18"/>
      <c r="CCH286" s="18"/>
      <c r="CCI286" s="18"/>
      <c r="CCJ286" s="18"/>
      <c r="CCK286" s="18"/>
      <c r="CCL286" s="18"/>
      <c r="CCM286" s="18"/>
      <c r="CCN286" s="18"/>
      <c r="CCO286" s="18"/>
      <c r="CCP286" s="18"/>
      <c r="CCQ286" s="18"/>
      <c r="CCR286" s="18"/>
      <c r="CCS286" s="18"/>
      <c r="CCT286" s="18"/>
      <c r="CCU286" s="18"/>
      <c r="CCV286" s="18"/>
      <c r="CCW286" s="18"/>
      <c r="CCX286" s="18"/>
      <c r="CCY286" s="18"/>
      <c r="CCZ286" s="18"/>
      <c r="CDA286" s="18"/>
      <c r="CDB286" s="18"/>
      <c r="CDC286" s="18"/>
      <c r="CDD286" s="18"/>
      <c r="CDE286" s="18"/>
      <c r="CDF286" s="18"/>
      <c r="CDG286" s="18"/>
      <c r="CDH286" s="18"/>
      <c r="CDI286" s="18"/>
      <c r="CDJ286" s="18"/>
      <c r="CDK286" s="18"/>
      <c r="CDL286" s="18"/>
      <c r="CDM286" s="18"/>
      <c r="CDN286" s="18"/>
      <c r="CDO286" s="18"/>
      <c r="CDP286" s="18"/>
      <c r="CDQ286" s="18"/>
      <c r="CDR286" s="18"/>
      <c r="CDS286" s="18"/>
      <c r="CDT286" s="18"/>
      <c r="CDU286" s="18"/>
      <c r="CDV286" s="18"/>
      <c r="CDW286" s="18"/>
      <c r="CDX286" s="18"/>
      <c r="CDY286" s="18"/>
      <c r="CDZ286" s="18"/>
      <c r="CEA286" s="18"/>
      <c r="CEB286" s="18"/>
      <c r="CEC286" s="18"/>
      <c r="CED286" s="18"/>
      <c r="CEE286" s="18"/>
      <c r="CEF286" s="18"/>
      <c r="CEG286" s="18"/>
      <c r="CEH286" s="18"/>
      <c r="CEI286" s="18"/>
      <c r="CEJ286" s="18"/>
      <c r="CEK286" s="18"/>
      <c r="CEL286" s="18"/>
      <c r="CEM286" s="18"/>
      <c r="CEN286" s="18"/>
      <c r="CEO286" s="18"/>
      <c r="CEP286" s="18"/>
      <c r="CEQ286" s="18"/>
      <c r="CER286" s="18"/>
      <c r="CES286" s="18"/>
      <c r="CET286" s="18"/>
      <c r="CEU286" s="18"/>
      <c r="CEV286" s="18"/>
      <c r="CEW286" s="18"/>
      <c r="CEX286" s="18"/>
      <c r="CEY286" s="18"/>
      <c r="CEZ286" s="18"/>
      <c r="CFA286" s="18"/>
      <c r="CFB286" s="18"/>
      <c r="CFC286" s="18"/>
      <c r="CFD286" s="18"/>
      <c r="CFE286" s="18"/>
      <c r="CFF286" s="18"/>
      <c r="CFG286" s="18"/>
      <c r="CFH286" s="18"/>
      <c r="CFI286" s="18"/>
      <c r="CFJ286" s="18"/>
      <c r="CFK286" s="18"/>
      <c r="CFL286" s="18"/>
      <c r="CFM286" s="18"/>
      <c r="CFN286" s="18"/>
      <c r="CFO286" s="18"/>
      <c r="CFP286" s="18"/>
      <c r="CFQ286" s="18"/>
      <c r="CFR286" s="18"/>
      <c r="CFS286" s="18"/>
      <c r="CFT286" s="18"/>
      <c r="CFU286" s="18"/>
      <c r="CFV286" s="18"/>
      <c r="CFW286" s="18"/>
      <c r="CFX286" s="18"/>
      <c r="CFY286" s="18"/>
      <c r="CFZ286" s="18"/>
      <c r="CGA286" s="18"/>
      <c r="CGB286" s="18"/>
      <c r="CGC286" s="18"/>
      <c r="CGD286" s="18"/>
      <c r="CGE286" s="18"/>
      <c r="CGF286" s="18"/>
      <c r="CGG286" s="18"/>
      <c r="CGH286" s="18"/>
      <c r="CGI286" s="18"/>
      <c r="CGJ286" s="18"/>
      <c r="CGK286" s="18"/>
      <c r="CGL286" s="18"/>
      <c r="CGM286" s="18"/>
      <c r="CGN286" s="18"/>
      <c r="CGO286" s="18"/>
      <c r="CGP286" s="18"/>
      <c r="CGQ286" s="18"/>
      <c r="CGR286" s="18"/>
      <c r="CGS286" s="18"/>
      <c r="CGT286" s="18"/>
      <c r="CGU286" s="18"/>
      <c r="CGV286" s="18"/>
      <c r="CGW286" s="18"/>
      <c r="CGX286" s="18"/>
      <c r="CGY286" s="18"/>
      <c r="CGZ286" s="18"/>
      <c r="CHA286" s="18"/>
      <c r="CHB286" s="18"/>
      <c r="CHC286" s="18"/>
      <c r="CHD286" s="18"/>
      <c r="CHE286" s="18"/>
      <c r="CHF286" s="18"/>
      <c r="CHG286" s="18"/>
      <c r="CHH286" s="18"/>
      <c r="CHI286" s="18"/>
      <c r="CHJ286" s="18"/>
      <c r="CHK286" s="18"/>
      <c r="CHL286" s="18"/>
      <c r="CHM286" s="18"/>
      <c r="CHN286" s="18"/>
      <c r="CHO286" s="18"/>
      <c r="CHP286" s="18"/>
      <c r="CHQ286" s="18"/>
      <c r="CHR286" s="18"/>
      <c r="CHS286" s="18"/>
      <c r="CHT286" s="18"/>
      <c r="CHU286" s="18"/>
      <c r="CHV286" s="18"/>
      <c r="CHW286" s="18"/>
      <c r="CHX286" s="18"/>
      <c r="CHY286" s="18"/>
      <c r="CHZ286" s="18"/>
      <c r="CIA286" s="18"/>
      <c r="CIB286" s="18"/>
      <c r="CIC286" s="18"/>
      <c r="CID286" s="18"/>
      <c r="CIE286" s="18"/>
      <c r="CIF286" s="18"/>
      <c r="CIG286" s="18"/>
      <c r="CIH286" s="18"/>
      <c r="CII286" s="18"/>
      <c r="CIJ286" s="18"/>
      <c r="CIK286" s="18"/>
      <c r="CIL286" s="18"/>
      <c r="CIM286" s="18"/>
      <c r="CIN286" s="18"/>
      <c r="CIO286" s="18"/>
      <c r="CIP286" s="18"/>
      <c r="CIQ286" s="18"/>
      <c r="CIR286" s="18"/>
      <c r="CIS286" s="18"/>
      <c r="CIT286" s="18"/>
      <c r="CIU286" s="18"/>
      <c r="CIV286" s="18"/>
      <c r="CIW286" s="18"/>
      <c r="CIX286" s="18"/>
      <c r="CIY286" s="18"/>
      <c r="CIZ286" s="18"/>
      <c r="CJA286" s="18"/>
      <c r="CJB286" s="18"/>
      <c r="CJC286" s="18"/>
      <c r="CJD286" s="18"/>
      <c r="CJE286" s="18"/>
      <c r="CJF286" s="18"/>
      <c r="CJG286" s="18"/>
      <c r="CJH286" s="18"/>
      <c r="CJI286" s="18"/>
      <c r="CJJ286" s="18"/>
      <c r="CJK286" s="18"/>
      <c r="CJL286" s="18"/>
      <c r="CJM286" s="18"/>
      <c r="CJN286" s="18"/>
      <c r="CJO286" s="18"/>
      <c r="CJP286" s="18"/>
      <c r="CJQ286" s="18"/>
      <c r="CJR286" s="18"/>
      <c r="CJS286" s="18"/>
      <c r="CJT286" s="18"/>
      <c r="CJU286" s="18"/>
      <c r="CJV286" s="18"/>
      <c r="CJW286" s="18"/>
      <c r="CJX286" s="18"/>
      <c r="CJY286" s="18"/>
      <c r="CJZ286" s="18"/>
      <c r="CKA286" s="18"/>
      <c r="CKB286" s="18"/>
      <c r="CKC286" s="18"/>
      <c r="CKD286" s="18"/>
      <c r="CKE286" s="18"/>
      <c r="CKF286" s="18"/>
      <c r="CKG286" s="18"/>
      <c r="CKH286" s="18"/>
      <c r="CKI286" s="18"/>
      <c r="CKJ286" s="18"/>
      <c r="CKK286" s="18"/>
      <c r="CKL286" s="18"/>
      <c r="CKM286" s="18"/>
      <c r="CKN286" s="18"/>
      <c r="CKO286" s="18"/>
      <c r="CKP286" s="18"/>
      <c r="CKQ286" s="18"/>
      <c r="CKR286" s="18"/>
      <c r="CKS286" s="18"/>
      <c r="CKT286" s="18"/>
      <c r="CKU286" s="18"/>
      <c r="CKV286" s="18"/>
      <c r="CKW286" s="18"/>
      <c r="CKX286" s="18"/>
      <c r="CKY286" s="18"/>
      <c r="CKZ286" s="18"/>
      <c r="CLA286" s="18"/>
      <c r="CLB286" s="18"/>
      <c r="CLC286" s="18"/>
      <c r="CLD286" s="18"/>
      <c r="CLE286" s="18"/>
      <c r="CLF286" s="18"/>
      <c r="CLG286" s="18"/>
      <c r="CLH286" s="18"/>
      <c r="CLI286" s="18"/>
      <c r="CLJ286" s="18"/>
      <c r="CLK286" s="18"/>
      <c r="CLL286" s="18"/>
      <c r="CLM286" s="18"/>
      <c r="CLN286" s="18"/>
      <c r="CLO286" s="18"/>
      <c r="CLP286" s="18"/>
      <c r="CLQ286" s="18"/>
      <c r="CLR286" s="18"/>
      <c r="CLS286" s="18"/>
      <c r="CLT286" s="18"/>
      <c r="CLU286" s="18"/>
      <c r="CLV286" s="18"/>
      <c r="CLW286" s="18"/>
      <c r="CLX286" s="18"/>
      <c r="CLY286" s="18"/>
      <c r="CLZ286" s="18"/>
      <c r="CMA286" s="18"/>
      <c r="CMB286" s="18"/>
      <c r="CMC286" s="18"/>
      <c r="CMD286" s="18"/>
      <c r="CME286" s="18"/>
      <c r="CMF286" s="18"/>
      <c r="CMG286" s="18"/>
      <c r="CMH286" s="18"/>
      <c r="CMI286" s="18"/>
      <c r="CMJ286" s="18"/>
      <c r="CMK286" s="18"/>
      <c r="CML286" s="18"/>
      <c r="CMM286" s="18"/>
      <c r="CMN286" s="18"/>
      <c r="CMO286" s="18"/>
      <c r="CMP286" s="18"/>
      <c r="CMQ286" s="18"/>
      <c r="CMR286" s="18"/>
      <c r="CMS286" s="18"/>
      <c r="CMT286" s="18"/>
      <c r="CMU286" s="18"/>
      <c r="CMV286" s="18"/>
      <c r="CMW286" s="18"/>
      <c r="CMX286" s="18"/>
      <c r="CMY286" s="18"/>
      <c r="CMZ286" s="18"/>
      <c r="CNA286" s="18"/>
      <c r="CNB286" s="18"/>
      <c r="CNC286" s="18"/>
      <c r="CND286" s="18"/>
      <c r="CNE286" s="18"/>
      <c r="CNF286" s="18"/>
      <c r="CNG286" s="18"/>
      <c r="CNH286" s="18"/>
      <c r="CNI286" s="18"/>
      <c r="CNJ286" s="18"/>
      <c r="CNK286" s="18"/>
      <c r="CNL286" s="18"/>
      <c r="CNM286" s="18"/>
      <c r="CNN286" s="18"/>
      <c r="CNO286" s="18"/>
      <c r="CNP286" s="18"/>
      <c r="CNQ286" s="18"/>
      <c r="CNR286" s="18"/>
      <c r="CNS286" s="18"/>
      <c r="CNT286" s="18"/>
      <c r="CNU286" s="18"/>
      <c r="CNV286" s="18"/>
      <c r="CNW286" s="18"/>
      <c r="CNX286" s="18"/>
      <c r="CNY286" s="18"/>
      <c r="CNZ286" s="18"/>
      <c r="COA286" s="18"/>
      <c r="COB286" s="18"/>
      <c r="COC286" s="18"/>
      <c r="COD286" s="18"/>
      <c r="COE286" s="18"/>
      <c r="COF286" s="18"/>
      <c r="COG286" s="18"/>
      <c r="COH286" s="18"/>
      <c r="COI286" s="18"/>
      <c r="COJ286" s="18"/>
      <c r="COK286" s="18"/>
      <c r="COL286" s="18"/>
      <c r="COM286" s="18"/>
      <c r="CON286" s="18"/>
      <c r="COO286" s="18"/>
      <c r="COP286" s="18"/>
      <c r="COQ286" s="18"/>
      <c r="COR286" s="18"/>
      <c r="COS286" s="18"/>
      <c r="COT286" s="18"/>
      <c r="COU286" s="18"/>
      <c r="COV286" s="18"/>
      <c r="COW286" s="18"/>
      <c r="COX286" s="18"/>
      <c r="COY286" s="18"/>
      <c r="COZ286" s="18"/>
      <c r="CPA286" s="18"/>
      <c r="CPB286" s="18"/>
      <c r="CPC286" s="18"/>
      <c r="CPD286" s="18"/>
      <c r="CPE286" s="18"/>
      <c r="CPF286" s="18"/>
      <c r="CPG286" s="18"/>
      <c r="CPH286" s="18"/>
      <c r="CPI286" s="18"/>
      <c r="CPJ286" s="18"/>
      <c r="CPK286" s="18"/>
      <c r="CPL286" s="18"/>
      <c r="CPM286" s="18"/>
      <c r="CPN286" s="18"/>
      <c r="CPO286" s="18"/>
      <c r="CPP286" s="18"/>
      <c r="CPQ286" s="18"/>
      <c r="CPR286" s="18"/>
      <c r="CPS286" s="18"/>
      <c r="CPT286" s="18"/>
      <c r="CPU286" s="18"/>
      <c r="CPV286" s="18"/>
      <c r="CPW286" s="18"/>
      <c r="CPX286" s="18"/>
      <c r="CPY286" s="18"/>
      <c r="CPZ286" s="18"/>
      <c r="CQA286" s="18"/>
      <c r="CQB286" s="18"/>
      <c r="CQC286" s="18"/>
      <c r="CQD286" s="18"/>
      <c r="CQE286" s="18"/>
      <c r="CQF286" s="18"/>
      <c r="CQG286" s="18"/>
      <c r="CQH286" s="18"/>
      <c r="CQI286" s="18"/>
      <c r="CQJ286" s="18"/>
      <c r="CQK286" s="18"/>
      <c r="CQL286" s="18"/>
      <c r="CQM286" s="18"/>
      <c r="CQN286" s="18"/>
      <c r="CQO286" s="18"/>
      <c r="CQP286" s="18"/>
      <c r="CQQ286" s="18"/>
      <c r="CQR286" s="18"/>
      <c r="CQS286" s="18"/>
      <c r="CQT286" s="18"/>
      <c r="CQU286" s="18"/>
      <c r="CQV286" s="18"/>
      <c r="CQW286" s="18"/>
      <c r="CQX286" s="18"/>
      <c r="CQY286" s="18"/>
      <c r="CQZ286" s="18"/>
      <c r="CRA286" s="18"/>
      <c r="CRB286" s="18"/>
      <c r="CRC286" s="18"/>
      <c r="CRD286" s="18"/>
      <c r="CRE286" s="18"/>
      <c r="CRF286" s="18"/>
      <c r="CRG286" s="18"/>
      <c r="CRH286" s="18"/>
      <c r="CRI286" s="18"/>
      <c r="CRJ286" s="18"/>
      <c r="CRK286" s="18"/>
      <c r="CRL286" s="18"/>
      <c r="CRM286" s="18"/>
      <c r="CRN286" s="18"/>
      <c r="CRO286" s="18"/>
      <c r="CRP286" s="18"/>
      <c r="CRQ286" s="18"/>
      <c r="CRR286" s="18"/>
      <c r="CRS286" s="18"/>
      <c r="CRT286" s="18"/>
      <c r="CRU286" s="18"/>
      <c r="CRV286" s="18"/>
      <c r="CRW286" s="18"/>
      <c r="CRX286" s="18"/>
      <c r="CRY286" s="18"/>
      <c r="CRZ286" s="18"/>
      <c r="CSA286" s="18"/>
      <c r="CSB286" s="18"/>
      <c r="CSC286" s="18"/>
      <c r="CSD286" s="18"/>
      <c r="CSE286" s="18"/>
      <c r="CSF286" s="18"/>
      <c r="CSG286" s="18"/>
      <c r="CSH286" s="18"/>
      <c r="CSI286" s="18"/>
      <c r="CSJ286" s="18"/>
      <c r="CSK286" s="18"/>
      <c r="CSL286" s="18"/>
      <c r="CSM286" s="18"/>
      <c r="CSN286" s="18"/>
      <c r="CSO286" s="18"/>
      <c r="CSP286" s="18"/>
      <c r="CSQ286" s="18"/>
      <c r="CSR286" s="18"/>
      <c r="CSS286" s="18"/>
      <c r="CST286" s="18"/>
      <c r="CSU286" s="18"/>
      <c r="CSV286" s="18"/>
      <c r="CSW286" s="18"/>
      <c r="CSX286" s="18"/>
      <c r="CSY286" s="18"/>
      <c r="CSZ286" s="18"/>
      <c r="CTA286" s="18"/>
      <c r="CTB286" s="18"/>
      <c r="CTC286" s="18"/>
      <c r="CTD286" s="18"/>
      <c r="CTE286" s="18"/>
      <c r="CTF286" s="18"/>
      <c r="CTG286" s="18"/>
      <c r="CTH286" s="18"/>
      <c r="CTI286" s="18"/>
      <c r="CTJ286" s="18"/>
      <c r="CTK286" s="18"/>
      <c r="CTL286" s="18"/>
      <c r="CTM286" s="18"/>
      <c r="CTN286" s="18"/>
      <c r="CTO286" s="18"/>
      <c r="CTP286" s="18"/>
      <c r="CTQ286" s="18"/>
      <c r="CTR286" s="18"/>
      <c r="CTS286" s="18"/>
      <c r="CTT286" s="18"/>
      <c r="CTU286" s="18"/>
      <c r="CTV286" s="18"/>
      <c r="CTW286" s="18"/>
      <c r="CTX286" s="18"/>
      <c r="CTY286" s="18"/>
      <c r="CTZ286" s="18"/>
      <c r="CUA286" s="18"/>
      <c r="CUB286" s="18"/>
      <c r="CUC286" s="18"/>
      <c r="CUD286" s="18"/>
      <c r="CUE286" s="18"/>
      <c r="CUF286" s="18"/>
      <c r="CUG286" s="18"/>
      <c r="CUH286" s="18"/>
      <c r="CUI286" s="18"/>
      <c r="CUJ286" s="18"/>
      <c r="CUK286" s="18"/>
      <c r="CUL286" s="18"/>
      <c r="CUM286" s="18"/>
      <c r="CUN286" s="18"/>
      <c r="CUO286" s="18"/>
      <c r="CUP286" s="18"/>
      <c r="CUQ286" s="18"/>
      <c r="CUR286" s="18"/>
      <c r="CUS286" s="18"/>
      <c r="CUT286" s="18"/>
      <c r="CUU286" s="18"/>
      <c r="CUV286" s="18"/>
      <c r="CUW286" s="18"/>
      <c r="CUX286" s="18"/>
      <c r="CUY286" s="18"/>
      <c r="CUZ286" s="18"/>
      <c r="CVA286" s="18"/>
      <c r="CVB286" s="18"/>
      <c r="CVC286" s="18"/>
      <c r="CVD286" s="18"/>
      <c r="CVE286" s="18"/>
      <c r="CVF286" s="18"/>
      <c r="CVG286" s="18"/>
      <c r="CVH286" s="18"/>
      <c r="CVI286" s="18"/>
      <c r="CVJ286" s="18"/>
      <c r="CVK286" s="18"/>
      <c r="CVL286" s="18"/>
      <c r="CVM286" s="18"/>
      <c r="CVN286" s="18"/>
      <c r="CVO286" s="18"/>
      <c r="CVP286" s="18"/>
      <c r="CVQ286" s="18"/>
      <c r="CVR286" s="18"/>
      <c r="CVS286" s="18"/>
      <c r="CVT286" s="18"/>
      <c r="CVU286" s="18"/>
      <c r="CVV286" s="18"/>
      <c r="CVW286" s="18"/>
      <c r="CVX286" s="18"/>
      <c r="CVY286" s="18"/>
      <c r="CVZ286" s="18"/>
      <c r="CWA286" s="18"/>
      <c r="CWB286" s="18"/>
      <c r="CWC286" s="18"/>
      <c r="CWD286" s="18"/>
      <c r="CWE286" s="18"/>
      <c r="CWF286" s="18"/>
      <c r="CWG286" s="18"/>
      <c r="CWH286" s="18"/>
      <c r="CWI286" s="18"/>
      <c r="CWJ286" s="18"/>
      <c r="CWK286" s="18"/>
      <c r="CWL286" s="18"/>
      <c r="CWM286" s="18"/>
      <c r="CWN286" s="18"/>
      <c r="CWO286" s="18"/>
      <c r="CWP286" s="18"/>
      <c r="CWQ286" s="18"/>
      <c r="CWR286" s="18"/>
      <c r="CWS286" s="18"/>
      <c r="CWT286" s="18"/>
      <c r="CWU286" s="18"/>
      <c r="CWV286" s="18"/>
      <c r="CWW286" s="18"/>
      <c r="CWX286" s="18"/>
      <c r="CWY286" s="18"/>
      <c r="CWZ286" s="18"/>
      <c r="CXA286" s="18"/>
      <c r="CXB286" s="18"/>
      <c r="CXC286" s="18"/>
      <c r="CXD286" s="18"/>
      <c r="CXE286" s="18"/>
      <c r="CXF286" s="18"/>
      <c r="CXG286" s="18"/>
      <c r="CXH286" s="18"/>
      <c r="CXI286" s="18"/>
      <c r="CXJ286" s="18"/>
      <c r="CXK286" s="18"/>
      <c r="CXL286" s="18"/>
      <c r="CXM286" s="18"/>
      <c r="CXN286" s="18"/>
      <c r="CXO286" s="18"/>
      <c r="CXP286" s="18"/>
      <c r="CXQ286" s="18"/>
      <c r="CXR286" s="18"/>
      <c r="CXS286" s="18"/>
      <c r="CXT286" s="18"/>
      <c r="CXU286" s="18"/>
      <c r="CXV286" s="18"/>
      <c r="CXW286" s="18"/>
      <c r="CXX286" s="18"/>
      <c r="CXY286" s="18"/>
      <c r="CXZ286" s="18"/>
      <c r="CYA286" s="18"/>
      <c r="CYB286" s="18"/>
      <c r="CYC286" s="18"/>
      <c r="CYD286" s="18"/>
      <c r="CYE286" s="18"/>
      <c r="CYF286" s="18"/>
      <c r="CYG286" s="18"/>
      <c r="CYH286" s="18"/>
      <c r="CYI286" s="18"/>
      <c r="CYJ286" s="18"/>
      <c r="CYK286" s="18"/>
      <c r="CYL286" s="18"/>
      <c r="CYM286" s="18"/>
      <c r="CYN286" s="18"/>
      <c r="CYO286" s="18"/>
      <c r="CYP286" s="18"/>
      <c r="CYQ286" s="18"/>
      <c r="CYR286" s="18"/>
      <c r="CYS286" s="18"/>
      <c r="CYT286" s="18"/>
      <c r="CYU286" s="18"/>
      <c r="CYV286" s="18"/>
      <c r="CYW286" s="18"/>
      <c r="CYX286" s="18"/>
      <c r="CYY286" s="18"/>
      <c r="CYZ286" s="18"/>
      <c r="CZA286" s="18"/>
      <c r="CZB286" s="18"/>
      <c r="CZC286" s="18"/>
      <c r="CZD286" s="18"/>
      <c r="CZE286" s="18"/>
      <c r="CZF286" s="18"/>
      <c r="CZG286" s="18"/>
      <c r="CZH286" s="18"/>
      <c r="CZI286" s="18"/>
      <c r="CZJ286" s="18"/>
      <c r="CZK286" s="18"/>
      <c r="CZL286" s="18"/>
      <c r="CZM286" s="18"/>
      <c r="CZN286" s="18"/>
      <c r="CZO286" s="18"/>
      <c r="CZP286" s="18"/>
      <c r="CZQ286" s="18"/>
      <c r="CZR286" s="18"/>
      <c r="CZS286" s="18"/>
      <c r="CZT286" s="18"/>
      <c r="CZU286" s="18"/>
      <c r="CZV286" s="18"/>
      <c r="CZW286" s="18"/>
      <c r="CZX286" s="18"/>
      <c r="CZY286" s="18"/>
      <c r="CZZ286" s="18"/>
      <c r="DAA286" s="18"/>
      <c r="DAB286" s="18"/>
      <c r="DAC286" s="18"/>
      <c r="DAD286" s="18"/>
      <c r="DAE286" s="18"/>
      <c r="DAF286" s="18"/>
      <c r="DAG286" s="18"/>
      <c r="DAH286" s="18"/>
      <c r="DAI286" s="18"/>
      <c r="DAJ286" s="18"/>
      <c r="DAK286" s="18"/>
      <c r="DAL286" s="18"/>
      <c r="DAM286" s="18"/>
      <c r="DAN286" s="18"/>
      <c r="DAO286" s="18"/>
      <c r="DAP286" s="18"/>
      <c r="DAQ286" s="18"/>
      <c r="DAR286" s="18"/>
      <c r="DAS286" s="18"/>
      <c r="DAT286" s="18"/>
      <c r="DAU286" s="18"/>
      <c r="DAV286" s="18"/>
      <c r="DAW286" s="18"/>
      <c r="DAX286" s="18"/>
      <c r="DAY286" s="18"/>
      <c r="DAZ286" s="18"/>
      <c r="DBA286" s="18"/>
      <c r="DBB286" s="18"/>
      <c r="DBC286" s="18"/>
      <c r="DBD286" s="18"/>
      <c r="DBE286" s="18"/>
      <c r="DBF286" s="18"/>
      <c r="DBG286" s="18"/>
      <c r="DBH286" s="18"/>
      <c r="DBI286" s="18"/>
      <c r="DBJ286" s="18"/>
      <c r="DBK286" s="18"/>
      <c r="DBL286" s="18"/>
      <c r="DBM286" s="18"/>
      <c r="DBN286" s="18"/>
      <c r="DBO286" s="18"/>
      <c r="DBP286" s="18"/>
      <c r="DBQ286" s="18"/>
      <c r="DBR286" s="18"/>
      <c r="DBS286" s="18"/>
      <c r="DBT286" s="18"/>
      <c r="DBU286" s="18"/>
      <c r="DBV286" s="18"/>
      <c r="DBW286" s="18"/>
      <c r="DBX286" s="18"/>
      <c r="DBY286" s="18"/>
      <c r="DBZ286" s="18"/>
      <c r="DCA286" s="18"/>
      <c r="DCB286" s="18"/>
      <c r="DCC286" s="18"/>
      <c r="DCD286" s="18"/>
      <c r="DCE286" s="18"/>
      <c r="DCF286" s="18"/>
      <c r="DCG286" s="18"/>
      <c r="DCH286" s="18"/>
      <c r="DCI286" s="18"/>
      <c r="DCJ286" s="18"/>
      <c r="DCK286" s="18"/>
      <c r="DCL286" s="18"/>
      <c r="DCM286" s="18"/>
      <c r="DCN286" s="18"/>
      <c r="DCO286" s="18"/>
      <c r="DCP286" s="18"/>
      <c r="DCQ286" s="18"/>
      <c r="DCR286" s="18"/>
      <c r="DCS286" s="18"/>
      <c r="DCT286" s="18"/>
      <c r="DCU286" s="18"/>
      <c r="DCV286" s="18"/>
      <c r="DCW286" s="18"/>
      <c r="DCX286" s="18"/>
      <c r="DCY286" s="18"/>
      <c r="DCZ286" s="18"/>
      <c r="DDA286" s="18"/>
      <c r="DDB286" s="18"/>
      <c r="DDC286" s="18"/>
      <c r="DDD286" s="18"/>
      <c r="DDE286" s="18"/>
      <c r="DDF286" s="18"/>
      <c r="DDG286" s="18"/>
      <c r="DDH286" s="18"/>
      <c r="DDI286" s="18"/>
      <c r="DDJ286" s="18"/>
      <c r="DDK286" s="18"/>
      <c r="DDL286" s="18"/>
      <c r="DDM286" s="18"/>
      <c r="DDN286" s="18"/>
      <c r="DDO286" s="18"/>
      <c r="DDP286" s="18"/>
      <c r="DDQ286" s="18"/>
      <c r="DDR286" s="18"/>
      <c r="DDS286" s="18"/>
      <c r="DDT286" s="18"/>
      <c r="DDU286" s="18"/>
      <c r="DDV286" s="18"/>
      <c r="DDW286" s="18"/>
      <c r="DDX286" s="18"/>
      <c r="DDY286" s="18"/>
      <c r="DDZ286" s="18"/>
      <c r="DEA286" s="18"/>
      <c r="DEB286" s="18"/>
      <c r="DEC286" s="18"/>
      <c r="DED286" s="18"/>
      <c r="DEE286" s="18"/>
      <c r="DEF286" s="18"/>
      <c r="DEG286" s="18"/>
      <c r="DEH286" s="18"/>
      <c r="DEI286" s="18"/>
      <c r="DEJ286" s="18"/>
      <c r="DEK286" s="18"/>
      <c r="DEL286" s="18"/>
      <c r="DEM286" s="18"/>
      <c r="DEN286" s="18"/>
      <c r="DEO286" s="18"/>
      <c r="DEP286" s="18"/>
      <c r="DEQ286" s="18"/>
      <c r="DER286" s="18"/>
      <c r="DES286" s="18"/>
      <c r="DET286" s="18"/>
      <c r="DEU286" s="18"/>
      <c r="DEV286" s="18"/>
      <c r="DEW286" s="18"/>
      <c r="DEX286" s="18"/>
      <c r="DEY286" s="18"/>
      <c r="DEZ286" s="18"/>
      <c r="DFA286" s="18"/>
      <c r="DFB286" s="18"/>
      <c r="DFC286" s="18"/>
      <c r="DFD286" s="18"/>
      <c r="DFE286" s="18"/>
      <c r="DFF286" s="18"/>
      <c r="DFG286" s="18"/>
      <c r="DFH286" s="18"/>
      <c r="DFI286" s="18"/>
      <c r="DFJ286" s="18"/>
      <c r="DFK286" s="18"/>
      <c r="DFL286" s="18"/>
      <c r="DFM286" s="18"/>
      <c r="DFN286" s="18"/>
      <c r="DFO286" s="18"/>
      <c r="DFP286" s="18"/>
      <c r="DFQ286" s="18"/>
      <c r="DFR286" s="18"/>
      <c r="DFS286" s="18"/>
      <c r="DFT286" s="18"/>
      <c r="DFU286" s="18"/>
      <c r="DFV286" s="18"/>
      <c r="DFW286" s="18"/>
      <c r="DFX286" s="18"/>
      <c r="DFY286" s="18"/>
      <c r="DFZ286" s="18"/>
      <c r="DGA286" s="18"/>
      <c r="DGB286" s="18"/>
      <c r="DGC286" s="18"/>
      <c r="DGD286" s="18"/>
      <c r="DGE286" s="18"/>
      <c r="DGF286" s="18"/>
      <c r="DGG286" s="18"/>
      <c r="DGH286" s="18"/>
      <c r="DGI286" s="18"/>
      <c r="DGJ286" s="18"/>
      <c r="DGK286" s="18"/>
      <c r="DGL286" s="18"/>
      <c r="DGM286" s="18"/>
      <c r="DGN286" s="18"/>
      <c r="DGO286" s="18"/>
      <c r="DGP286" s="18"/>
      <c r="DGQ286" s="18"/>
      <c r="DGR286" s="18"/>
      <c r="DGS286" s="18"/>
      <c r="DGT286" s="18"/>
      <c r="DGU286" s="18"/>
      <c r="DGV286" s="18"/>
      <c r="DGW286" s="18"/>
      <c r="DGX286" s="18"/>
      <c r="DGY286" s="18"/>
      <c r="DGZ286" s="18"/>
      <c r="DHA286" s="18"/>
      <c r="DHB286" s="18"/>
      <c r="DHC286" s="18"/>
      <c r="DHD286" s="18"/>
      <c r="DHE286" s="18"/>
      <c r="DHF286" s="18"/>
      <c r="DHG286" s="18"/>
      <c r="DHH286" s="18"/>
      <c r="DHI286" s="18"/>
      <c r="DHJ286" s="18"/>
      <c r="DHK286" s="18"/>
      <c r="DHL286" s="18"/>
      <c r="DHM286" s="18"/>
      <c r="DHN286" s="18"/>
      <c r="DHO286" s="18"/>
      <c r="DHP286" s="18"/>
      <c r="DHQ286" s="18"/>
      <c r="DHR286" s="18"/>
      <c r="DHS286" s="18"/>
      <c r="DHT286" s="18"/>
      <c r="DHU286" s="18"/>
      <c r="DHV286" s="18"/>
      <c r="DHW286" s="18"/>
      <c r="DHX286" s="18"/>
      <c r="DHY286" s="18"/>
      <c r="DHZ286" s="18"/>
      <c r="DIA286" s="18"/>
      <c r="DIB286" s="18"/>
      <c r="DIC286" s="18"/>
      <c r="DID286" s="18"/>
      <c r="DIE286" s="18"/>
      <c r="DIF286" s="18"/>
      <c r="DIG286" s="18"/>
      <c r="DIH286" s="18"/>
      <c r="DII286" s="18"/>
      <c r="DIJ286" s="18"/>
      <c r="DIK286" s="18"/>
      <c r="DIL286" s="18"/>
      <c r="DIM286" s="18"/>
      <c r="DIN286" s="18"/>
      <c r="DIO286" s="18"/>
      <c r="DIP286" s="18"/>
      <c r="DIQ286" s="18"/>
      <c r="DIR286" s="18"/>
      <c r="DIS286" s="18"/>
      <c r="DIT286" s="18"/>
      <c r="DIU286" s="18"/>
      <c r="DIV286" s="18"/>
      <c r="DIW286" s="18"/>
      <c r="DIX286" s="18"/>
      <c r="DIY286" s="18"/>
      <c r="DIZ286" s="18"/>
      <c r="DJA286" s="18"/>
      <c r="DJB286" s="18"/>
      <c r="DJC286" s="18"/>
      <c r="DJD286" s="18"/>
      <c r="DJE286" s="18"/>
      <c r="DJF286" s="18"/>
      <c r="DJG286" s="18"/>
      <c r="DJH286" s="18"/>
      <c r="DJI286" s="18"/>
      <c r="DJJ286" s="18"/>
      <c r="DJK286" s="18"/>
      <c r="DJL286" s="18"/>
      <c r="DJM286" s="18"/>
      <c r="DJN286" s="18"/>
      <c r="DJO286" s="18"/>
      <c r="DJP286" s="18"/>
      <c r="DJQ286" s="18"/>
      <c r="DJR286" s="18"/>
      <c r="DJS286" s="18"/>
      <c r="DJT286" s="18"/>
      <c r="DJU286" s="18"/>
      <c r="DJV286" s="18"/>
      <c r="DJW286" s="18"/>
      <c r="DJX286" s="18"/>
      <c r="DJY286" s="18"/>
      <c r="DJZ286" s="18"/>
      <c r="DKA286" s="18"/>
      <c r="DKB286" s="18"/>
      <c r="DKC286" s="18"/>
      <c r="DKD286" s="18"/>
      <c r="DKE286" s="18"/>
      <c r="DKF286" s="18"/>
      <c r="DKG286" s="18"/>
      <c r="DKH286" s="18"/>
      <c r="DKI286" s="18"/>
      <c r="DKJ286" s="18"/>
      <c r="DKK286" s="18"/>
      <c r="DKL286" s="18"/>
      <c r="DKM286" s="18"/>
      <c r="DKN286" s="18"/>
      <c r="DKO286" s="18"/>
      <c r="DKP286" s="18"/>
      <c r="DKQ286" s="18"/>
      <c r="DKR286" s="18"/>
      <c r="DKS286" s="18"/>
      <c r="DKT286" s="18"/>
      <c r="DKU286" s="18"/>
      <c r="DKV286" s="18"/>
      <c r="DKW286" s="18"/>
      <c r="DKX286" s="18"/>
      <c r="DKY286" s="18"/>
      <c r="DKZ286" s="18"/>
      <c r="DLA286" s="18"/>
      <c r="DLB286" s="18"/>
      <c r="DLC286" s="18"/>
      <c r="DLD286" s="18"/>
      <c r="DLE286" s="18"/>
      <c r="DLF286" s="18"/>
      <c r="DLG286" s="18"/>
      <c r="DLH286" s="18"/>
      <c r="DLI286" s="18"/>
      <c r="DLJ286" s="18"/>
      <c r="DLK286" s="18"/>
      <c r="DLL286" s="18"/>
      <c r="DLM286" s="18"/>
      <c r="DLN286" s="18"/>
      <c r="DLO286" s="18"/>
      <c r="DLP286" s="18"/>
      <c r="DLQ286" s="18"/>
      <c r="DLR286" s="18"/>
      <c r="DLS286" s="18"/>
      <c r="DLT286" s="18"/>
      <c r="DLU286" s="18"/>
      <c r="DLV286" s="18"/>
      <c r="DLW286" s="18"/>
      <c r="DLX286" s="18"/>
      <c r="DLY286" s="18"/>
      <c r="DLZ286" s="18"/>
      <c r="DMA286" s="18"/>
      <c r="DMB286" s="18"/>
      <c r="DMC286" s="18"/>
      <c r="DMD286" s="18"/>
      <c r="DME286" s="18"/>
      <c r="DMF286" s="18"/>
      <c r="DMG286" s="18"/>
      <c r="DMH286" s="18"/>
      <c r="DMI286" s="18"/>
      <c r="DMJ286" s="18"/>
      <c r="DMK286" s="18"/>
      <c r="DML286" s="18"/>
      <c r="DMM286" s="18"/>
      <c r="DMN286" s="18"/>
      <c r="DMO286" s="18"/>
      <c r="DMP286" s="18"/>
      <c r="DMQ286" s="18"/>
      <c r="DMR286" s="18"/>
      <c r="DMS286" s="18"/>
      <c r="DMT286" s="18"/>
      <c r="DMU286" s="18"/>
      <c r="DMV286" s="18"/>
      <c r="DMW286" s="18"/>
      <c r="DMX286" s="18"/>
      <c r="DMY286" s="18"/>
      <c r="DMZ286" s="18"/>
      <c r="DNA286" s="18"/>
      <c r="DNB286" s="18"/>
      <c r="DNC286" s="18"/>
      <c r="DND286" s="18"/>
      <c r="DNE286" s="18"/>
      <c r="DNF286" s="18"/>
      <c r="DNG286" s="18"/>
      <c r="DNH286" s="18"/>
      <c r="DNI286" s="18"/>
      <c r="DNJ286" s="18"/>
      <c r="DNK286" s="18"/>
      <c r="DNL286" s="18"/>
      <c r="DNM286" s="18"/>
      <c r="DNN286" s="18"/>
      <c r="DNO286" s="18"/>
      <c r="DNP286" s="18"/>
      <c r="DNQ286" s="18"/>
      <c r="DNR286" s="18"/>
      <c r="DNS286" s="18"/>
      <c r="DNT286" s="18"/>
      <c r="DNU286" s="18"/>
      <c r="DNV286" s="18"/>
      <c r="DNW286" s="18"/>
      <c r="DNX286" s="18"/>
      <c r="DNY286" s="18"/>
      <c r="DNZ286" s="18"/>
      <c r="DOA286" s="18"/>
      <c r="DOB286" s="18"/>
      <c r="DOC286" s="18"/>
      <c r="DOD286" s="18"/>
      <c r="DOE286" s="18"/>
      <c r="DOF286" s="18"/>
      <c r="DOG286" s="18"/>
      <c r="DOH286" s="18"/>
      <c r="DOI286" s="18"/>
      <c r="DOJ286" s="18"/>
      <c r="DOK286" s="18"/>
      <c r="DOL286" s="18"/>
      <c r="DOM286" s="18"/>
      <c r="DON286" s="18"/>
      <c r="DOO286" s="18"/>
      <c r="DOP286" s="18"/>
      <c r="DOQ286" s="18"/>
      <c r="DOR286" s="18"/>
      <c r="DOS286" s="18"/>
      <c r="DOT286" s="18"/>
      <c r="DOU286" s="18"/>
      <c r="DOV286" s="18"/>
      <c r="DOW286" s="18"/>
      <c r="DOX286" s="18"/>
      <c r="DOY286" s="18"/>
      <c r="DOZ286" s="18"/>
      <c r="DPA286" s="18"/>
      <c r="DPB286" s="18"/>
      <c r="DPC286" s="18"/>
      <c r="DPD286" s="18"/>
      <c r="DPE286" s="18"/>
      <c r="DPF286" s="18"/>
      <c r="DPG286" s="18"/>
      <c r="DPH286" s="18"/>
      <c r="DPI286" s="18"/>
      <c r="DPJ286" s="18"/>
      <c r="DPK286" s="18"/>
      <c r="DPL286" s="18"/>
      <c r="DPM286" s="18"/>
      <c r="DPN286" s="18"/>
      <c r="DPO286" s="18"/>
      <c r="DPP286" s="18"/>
      <c r="DPQ286" s="18"/>
      <c r="DPR286" s="18"/>
      <c r="DPS286" s="18"/>
      <c r="DPT286" s="18"/>
      <c r="DPU286" s="18"/>
      <c r="DPV286" s="18"/>
      <c r="DPW286" s="18"/>
      <c r="DPX286" s="18"/>
      <c r="DPY286" s="18"/>
      <c r="DPZ286" s="18"/>
      <c r="DQA286" s="18"/>
      <c r="DQB286" s="18"/>
      <c r="DQC286" s="18"/>
      <c r="DQD286" s="18"/>
      <c r="DQE286" s="18"/>
      <c r="DQF286" s="18"/>
      <c r="DQG286" s="18"/>
      <c r="DQH286" s="18"/>
      <c r="DQI286" s="18"/>
      <c r="DQJ286" s="18"/>
      <c r="DQK286" s="18"/>
      <c r="DQL286" s="18"/>
      <c r="DQM286" s="18"/>
      <c r="DQN286" s="18"/>
      <c r="DQO286" s="18"/>
      <c r="DQP286" s="18"/>
      <c r="DQQ286" s="18"/>
      <c r="DQR286" s="18"/>
      <c r="DQS286" s="18"/>
      <c r="DQT286" s="18"/>
      <c r="DQU286" s="18"/>
      <c r="DQV286" s="18"/>
      <c r="DQW286" s="18"/>
      <c r="DQX286" s="18"/>
      <c r="DQY286" s="18"/>
      <c r="DQZ286" s="18"/>
      <c r="DRA286" s="18"/>
      <c r="DRB286" s="18"/>
      <c r="DRC286" s="18"/>
      <c r="DRD286" s="18"/>
      <c r="DRE286" s="18"/>
      <c r="DRF286" s="18"/>
      <c r="DRG286" s="18"/>
      <c r="DRH286" s="18"/>
      <c r="DRI286" s="18"/>
      <c r="DRJ286" s="18"/>
      <c r="DRK286" s="18"/>
      <c r="DRL286" s="18"/>
      <c r="DRM286" s="18"/>
      <c r="DRN286" s="18"/>
      <c r="DRO286" s="18"/>
      <c r="DRP286" s="18"/>
      <c r="DRQ286" s="18"/>
      <c r="DRR286" s="18"/>
      <c r="DRS286" s="18"/>
      <c r="DRT286" s="18"/>
      <c r="DRU286" s="18"/>
      <c r="DRV286" s="18"/>
      <c r="DRW286" s="18"/>
      <c r="DRX286" s="18"/>
      <c r="DRY286" s="18"/>
      <c r="DRZ286" s="18"/>
      <c r="DSA286" s="18"/>
      <c r="DSB286" s="18"/>
      <c r="DSC286" s="18"/>
      <c r="DSD286" s="18"/>
      <c r="DSE286" s="18"/>
      <c r="DSF286" s="18"/>
      <c r="DSG286" s="18"/>
      <c r="DSH286" s="18"/>
      <c r="DSI286" s="18"/>
      <c r="DSJ286" s="18"/>
      <c r="DSK286" s="18"/>
      <c r="DSL286" s="18"/>
      <c r="DSM286" s="18"/>
      <c r="DSN286" s="18"/>
      <c r="DSO286" s="18"/>
      <c r="DSP286" s="18"/>
      <c r="DSQ286" s="18"/>
      <c r="DSR286" s="18"/>
      <c r="DSS286" s="18"/>
      <c r="DST286" s="18"/>
      <c r="DSU286" s="18"/>
      <c r="DSV286" s="18"/>
      <c r="DSW286" s="18"/>
      <c r="DSX286" s="18"/>
      <c r="DSY286" s="18"/>
      <c r="DSZ286" s="18"/>
      <c r="DTA286" s="18"/>
      <c r="DTB286" s="18"/>
      <c r="DTC286" s="18"/>
      <c r="DTD286" s="18"/>
      <c r="DTE286" s="18"/>
      <c r="DTF286" s="18"/>
      <c r="DTG286" s="18"/>
      <c r="DTH286" s="18"/>
      <c r="DTI286" s="18"/>
      <c r="DTJ286" s="18"/>
      <c r="DTK286" s="18"/>
      <c r="DTL286" s="18"/>
      <c r="DTM286" s="18"/>
      <c r="DTN286" s="18"/>
      <c r="DTO286" s="18"/>
      <c r="DTP286" s="18"/>
      <c r="DTQ286" s="18"/>
      <c r="DTR286" s="18"/>
      <c r="DTS286" s="18"/>
      <c r="DTT286" s="18"/>
      <c r="DTU286" s="18"/>
      <c r="DTV286" s="18"/>
      <c r="DTW286" s="18"/>
      <c r="DTX286" s="18"/>
      <c r="DTY286" s="18"/>
      <c r="DTZ286" s="18"/>
      <c r="DUA286" s="18"/>
      <c r="DUB286" s="18"/>
      <c r="DUC286" s="18"/>
      <c r="DUD286" s="18"/>
      <c r="DUE286" s="18"/>
      <c r="DUF286" s="18"/>
      <c r="DUG286" s="18"/>
      <c r="DUH286" s="18"/>
      <c r="DUI286" s="18"/>
      <c r="DUJ286" s="18"/>
      <c r="DUK286" s="18"/>
      <c r="DUL286" s="18"/>
      <c r="DUM286" s="18"/>
      <c r="DUN286" s="18"/>
      <c r="DUO286" s="18"/>
      <c r="DUP286" s="18"/>
      <c r="DUQ286" s="18"/>
      <c r="DUR286" s="18"/>
      <c r="DUS286" s="18"/>
      <c r="DUT286" s="18"/>
      <c r="DUU286" s="18"/>
      <c r="DUV286" s="18"/>
      <c r="DUW286" s="18"/>
      <c r="DUX286" s="18"/>
      <c r="DUY286" s="18"/>
      <c r="DUZ286" s="18"/>
      <c r="DVA286" s="18"/>
      <c r="DVB286" s="18"/>
      <c r="DVC286" s="18"/>
      <c r="DVD286" s="18"/>
      <c r="DVE286" s="18"/>
      <c r="DVF286" s="18"/>
      <c r="DVG286" s="18"/>
      <c r="DVH286" s="18"/>
      <c r="DVI286" s="18"/>
      <c r="DVJ286" s="18"/>
      <c r="DVK286" s="18"/>
      <c r="DVL286" s="18"/>
      <c r="DVM286" s="18"/>
      <c r="DVN286" s="18"/>
      <c r="DVO286" s="18"/>
      <c r="DVP286" s="18"/>
      <c r="DVQ286" s="18"/>
      <c r="DVR286" s="18"/>
      <c r="DVS286" s="18"/>
      <c r="DVT286" s="18"/>
      <c r="DVU286" s="18"/>
      <c r="DVV286" s="18"/>
      <c r="DVW286" s="18"/>
      <c r="DVX286" s="18"/>
      <c r="DVY286" s="18"/>
      <c r="DVZ286" s="18"/>
      <c r="DWA286" s="18"/>
      <c r="DWB286" s="18"/>
      <c r="DWC286" s="18"/>
      <c r="DWD286" s="18"/>
      <c r="DWE286" s="18"/>
      <c r="DWF286" s="18"/>
      <c r="DWG286" s="18"/>
      <c r="DWH286" s="18"/>
      <c r="DWI286" s="18"/>
      <c r="DWJ286" s="18"/>
      <c r="DWK286" s="18"/>
      <c r="DWL286" s="18"/>
      <c r="DWM286" s="18"/>
      <c r="DWN286" s="18"/>
      <c r="DWO286" s="18"/>
      <c r="DWP286" s="18"/>
      <c r="DWQ286" s="18"/>
      <c r="DWR286" s="18"/>
      <c r="DWS286" s="18"/>
      <c r="DWT286" s="18"/>
      <c r="DWU286" s="18"/>
      <c r="DWV286" s="18"/>
      <c r="DWW286" s="18"/>
      <c r="DWX286" s="18"/>
      <c r="DWY286" s="18"/>
      <c r="DWZ286" s="18"/>
      <c r="DXA286" s="18"/>
      <c r="DXB286" s="18"/>
      <c r="DXC286" s="18"/>
      <c r="DXD286" s="18"/>
      <c r="DXE286" s="18"/>
      <c r="DXF286" s="18"/>
      <c r="DXG286" s="18"/>
      <c r="DXH286" s="18"/>
      <c r="DXI286" s="18"/>
      <c r="DXJ286" s="18"/>
      <c r="DXK286" s="18"/>
      <c r="DXL286" s="18"/>
      <c r="DXM286" s="18"/>
      <c r="DXN286" s="18"/>
      <c r="DXO286" s="18"/>
      <c r="DXP286" s="18"/>
      <c r="DXQ286" s="18"/>
      <c r="DXR286" s="18"/>
      <c r="DXS286" s="18"/>
      <c r="DXT286" s="18"/>
      <c r="DXU286" s="18"/>
      <c r="DXV286" s="18"/>
      <c r="DXW286" s="18"/>
      <c r="DXX286" s="18"/>
      <c r="DXY286" s="18"/>
      <c r="DXZ286" s="18"/>
      <c r="DYA286" s="18"/>
      <c r="DYB286" s="18"/>
      <c r="DYC286" s="18"/>
      <c r="DYD286" s="18"/>
      <c r="DYE286" s="18"/>
      <c r="DYF286" s="18"/>
      <c r="DYG286" s="18"/>
      <c r="DYH286" s="18"/>
      <c r="DYI286" s="18"/>
      <c r="DYJ286" s="18"/>
      <c r="DYK286" s="18"/>
      <c r="DYL286" s="18"/>
      <c r="DYM286" s="18"/>
      <c r="DYN286" s="18"/>
      <c r="DYO286" s="18"/>
      <c r="DYP286" s="18"/>
      <c r="DYQ286" s="18"/>
      <c r="DYR286" s="18"/>
      <c r="DYS286" s="18"/>
      <c r="DYT286" s="18"/>
      <c r="DYU286" s="18"/>
      <c r="DYV286" s="18"/>
      <c r="DYW286" s="18"/>
      <c r="DYX286" s="18"/>
      <c r="DYY286" s="18"/>
      <c r="DYZ286" s="18"/>
      <c r="DZA286" s="18"/>
      <c r="DZB286" s="18"/>
      <c r="DZC286" s="18"/>
      <c r="DZD286" s="18"/>
      <c r="DZE286" s="18"/>
      <c r="DZF286" s="18"/>
      <c r="DZG286" s="18"/>
      <c r="DZH286" s="18"/>
      <c r="DZI286" s="18"/>
      <c r="DZJ286" s="18"/>
      <c r="DZK286" s="18"/>
      <c r="DZL286" s="18"/>
      <c r="DZM286" s="18"/>
      <c r="DZN286" s="18"/>
      <c r="DZO286" s="18"/>
      <c r="DZP286" s="18"/>
      <c r="DZQ286" s="18"/>
      <c r="DZR286" s="18"/>
      <c r="DZS286" s="18"/>
      <c r="DZT286" s="18"/>
      <c r="DZU286" s="18"/>
      <c r="DZV286" s="18"/>
      <c r="DZW286" s="18"/>
      <c r="DZX286" s="18"/>
      <c r="DZY286" s="18"/>
      <c r="DZZ286" s="18"/>
      <c r="EAA286" s="18"/>
      <c r="EAB286" s="18"/>
      <c r="EAC286" s="18"/>
      <c r="EAD286" s="18"/>
      <c r="EAE286" s="18"/>
      <c r="EAF286" s="18"/>
      <c r="EAG286" s="18"/>
      <c r="EAH286" s="18"/>
      <c r="EAI286" s="18"/>
      <c r="EAJ286" s="18"/>
      <c r="EAK286" s="18"/>
      <c r="EAL286" s="18"/>
      <c r="EAM286" s="18"/>
      <c r="EAN286" s="18"/>
      <c r="EAO286" s="18"/>
      <c r="EAP286" s="18"/>
      <c r="EAQ286" s="18"/>
      <c r="EAR286" s="18"/>
      <c r="EAS286" s="18"/>
      <c r="EAT286" s="18"/>
      <c r="EAU286" s="18"/>
      <c r="EAV286" s="18"/>
      <c r="EAW286" s="18"/>
      <c r="EAX286" s="18"/>
      <c r="EAY286" s="18"/>
      <c r="EAZ286" s="18"/>
      <c r="EBA286" s="18"/>
      <c r="EBB286" s="18"/>
      <c r="EBC286" s="18"/>
      <c r="EBD286" s="18"/>
      <c r="EBE286" s="18"/>
      <c r="EBF286" s="18"/>
      <c r="EBG286" s="18"/>
      <c r="EBH286" s="18"/>
      <c r="EBI286" s="18"/>
      <c r="EBJ286" s="18"/>
      <c r="EBK286" s="18"/>
      <c r="EBL286" s="18"/>
      <c r="EBM286" s="18"/>
      <c r="EBN286" s="18"/>
      <c r="EBO286" s="18"/>
      <c r="EBP286" s="18"/>
      <c r="EBQ286" s="18"/>
      <c r="EBR286" s="18"/>
      <c r="EBS286" s="18"/>
      <c r="EBT286" s="18"/>
      <c r="EBU286" s="18"/>
      <c r="EBV286" s="18"/>
      <c r="EBW286" s="18"/>
      <c r="EBX286" s="18"/>
      <c r="EBY286" s="18"/>
      <c r="EBZ286" s="18"/>
      <c r="ECA286" s="18"/>
      <c r="ECB286" s="18"/>
      <c r="ECC286" s="18"/>
      <c r="ECD286" s="18"/>
      <c r="ECE286" s="18"/>
      <c r="ECF286" s="18"/>
      <c r="ECG286" s="18"/>
      <c r="ECH286" s="18"/>
      <c r="ECI286" s="18"/>
      <c r="ECJ286" s="18"/>
      <c r="ECK286" s="18"/>
      <c r="ECL286" s="18"/>
      <c r="ECM286" s="18"/>
      <c r="ECN286" s="18"/>
      <c r="ECO286" s="18"/>
      <c r="ECP286" s="18"/>
      <c r="ECQ286" s="18"/>
      <c r="ECR286" s="18"/>
      <c r="ECS286" s="18"/>
      <c r="ECT286" s="18"/>
      <c r="ECU286" s="18"/>
      <c r="ECV286" s="18"/>
      <c r="ECW286" s="18"/>
      <c r="ECX286" s="18"/>
      <c r="ECY286" s="18"/>
      <c r="ECZ286" s="18"/>
      <c r="EDA286" s="18"/>
      <c r="EDB286" s="18"/>
      <c r="EDC286" s="18"/>
      <c r="EDD286" s="18"/>
      <c r="EDE286" s="18"/>
      <c r="EDF286" s="18"/>
      <c r="EDG286" s="18"/>
      <c r="EDH286" s="18"/>
      <c r="EDI286" s="18"/>
      <c r="EDJ286" s="18"/>
      <c r="EDK286" s="18"/>
      <c r="EDL286" s="18"/>
      <c r="EDM286" s="18"/>
      <c r="EDN286" s="18"/>
      <c r="EDO286" s="18"/>
      <c r="EDP286" s="18"/>
      <c r="EDQ286" s="18"/>
      <c r="EDR286" s="18"/>
      <c r="EDS286" s="18"/>
      <c r="EDT286" s="18"/>
      <c r="EDU286" s="18"/>
      <c r="EDV286" s="18"/>
      <c r="EDW286" s="18"/>
      <c r="EDX286" s="18"/>
      <c r="EDY286" s="18"/>
      <c r="EDZ286" s="18"/>
      <c r="EEA286" s="18"/>
      <c r="EEB286" s="18"/>
      <c r="EEC286" s="18"/>
      <c r="EED286" s="18"/>
      <c r="EEE286" s="18"/>
      <c r="EEF286" s="18"/>
      <c r="EEG286" s="18"/>
      <c r="EEH286" s="18"/>
      <c r="EEI286" s="18"/>
      <c r="EEJ286" s="18"/>
      <c r="EEK286" s="18"/>
      <c r="EEL286" s="18"/>
      <c r="EEM286" s="18"/>
      <c r="EEN286" s="18"/>
      <c r="EEO286" s="18"/>
      <c r="EEP286" s="18"/>
      <c r="EEQ286" s="18"/>
      <c r="EER286" s="18"/>
      <c r="EES286" s="18"/>
      <c r="EET286" s="18"/>
      <c r="EEU286" s="18"/>
      <c r="EEV286" s="18"/>
      <c r="EEW286" s="18"/>
      <c r="EEX286" s="18"/>
      <c r="EEY286" s="18"/>
      <c r="EEZ286" s="18"/>
      <c r="EFA286" s="18"/>
      <c r="EFB286" s="18"/>
      <c r="EFC286" s="18"/>
      <c r="EFD286" s="18"/>
      <c r="EFE286" s="18"/>
      <c r="EFF286" s="18"/>
      <c r="EFG286" s="18"/>
      <c r="EFH286" s="18"/>
      <c r="EFI286" s="18"/>
      <c r="EFJ286" s="18"/>
      <c r="EFK286" s="18"/>
      <c r="EFL286" s="18"/>
      <c r="EFM286" s="18"/>
      <c r="EFN286" s="18"/>
      <c r="EFO286" s="18"/>
      <c r="EFP286" s="18"/>
      <c r="EFQ286" s="18"/>
      <c r="EFR286" s="18"/>
      <c r="EFS286" s="18"/>
      <c r="EFT286" s="18"/>
      <c r="EFU286" s="18"/>
      <c r="EFV286" s="18"/>
      <c r="EFW286" s="18"/>
      <c r="EFX286" s="18"/>
      <c r="EFY286" s="18"/>
      <c r="EFZ286" s="18"/>
      <c r="EGA286" s="18"/>
      <c r="EGB286" s="18"/>
      <c r="EGC286" s="18"/>
      <c r="EGD286" s="18"/>
      <c r="EGE286" s="18"/>
      <c r="EGF286" s="18"/>
      <c r="EGG286" s="18"/>
      <c r="EGH286" s="18"/>
      <c r="EGI286" s="18"/>
      <c r="EGJ286" s="18"/>
      <c r="EGK286" s="18"/>
      <c r="EGL286" s="18"/>
      <c r="EGM286" s="18"/>
      <c r="EGN286" s="18"/>
      <c r="EGO286" s="18"/>
      <c r="EGP286" s="18"/>
      <c r="EGQ286" s="18"/>
      <c r="EGR286" s="18"/>
      <c r="EGS286" s="18"/>
      <c r="EGT286" s="18"/>
      <c r="EGU286" s="18"/>
      <c r="EGV286" s="18"/>
      <c r="EGW286" s="18"/>
      <c r="EGX286" s="18"/>
      <c r="EGY286" s="18"/>
      <c r="EGZ286" s="18"/>
      <c r="EHA286" s="18"/>
      <c r="EHB286" s="18"/>
      <c r="EHC286" s="18"/>
      <c r="EHD286" s="18"/>
      <c r="EHE286" s="18"/>
      <c r="EHF286" s="18"/>
      <c r="EHG286" s="18"/>
      <c r="EHH286" s="18"/>
      <c r="EHI286" s="18"/>
      <c r="EHJ286" s="18"/>
      <c r="EHK286" s="18"/>
      <c r="EHL286" s="18"/>
      <c r="EHM286" s="18"/>
      <c r="EHN286" s="18"/>
      <c r="EHO286" s="18"/>
      <c r="EHP286" s="18"/>
      <c r="EHQ286" s="18"/>
      <c r="EHR286" s="18"/>
      <c r="EHS286" s="18"/>
      <c r="EHT286" s="18"/>
      <c r="EHU286" s="18"/>
      <c r="EHV286" s="18"/>
      <c r="EHW286" s="18"/>
      <c r="EHX286" s="18"/>
      <c r="EHY286" s="18"/>
      <c r="EHZ286" s="18"/>
      <c r="EIA286" s="18"/>
      <c r="EIB286" s="18"/>
      <c r="EIC286" s="18"/>
      <c r="EID286" s="18"/>
      <c r="EIE286" s="18"/>
      <c r="EIF286" s="18"/>
      <c r="EIG286" s="18"/>
      <c r="EIH286" s="18"/>
      <c r="EII286" s="18"/>
      <c r="EIJ286" s="18"/>
      <c r="EIK286" s="18"/>
      <c r="EIL286" s="18"/>
      <c r="EIM286" s="18"/>
      <c r="EIN286" s="18"/>
      <c r="EIO286" s="18"/>
      <c r="EIP286" s="18"/>
      <c r="EIQ286" s="18"/>
      <c r="EIR286" s="18"/>
      <c r="EIS286" s="18"/>
      <c r="EIT286" s="18"/>
      <c r="EIU286" s="18"/>
      <c r="EIV286" s="18"/>
      <c r="EIW286" s="18"/>
      <c r="EIX286" s="18"/>
      <c r="EIY286" s="18"/>
      <c r="EIZ286" s="18"/>
      <c r="EJA286" s="18"/>
      <c r="EJB286" s="18"/>
      <c r="EJC286" s="18"/>
      <c r="EJD286" s="18"/>
      <c r="EJE286" s="18"/>
      <c r="EJF286" s="18"/>
      <c r="EJG286" s="18"/>
      <c r="EJH286" s="18"/>
      <c r="EJI286" s="18"/>
      <c r="EJJ286" s="18"/>
      <c r="EJK286" s="18"/>
      <c r="EJL286" s="18"/>
      <c r="EJM286" s="18"/>
      <c r="EJN286" s="18"/>
      <c r="EJO286" s="18"/>
      <c r="EJP286" s="18"/>
      <c r="EJQ286" s="18"/>
      <c r="EJR286" s="18"/>
      <c r="EJS286" s="18"/>
      <c r="EJT286" s="18"/>
      <c r="EJU286" s="18"/>
      <c r="EJV286" s="18"/>
      <c r="EJW286" s="18"/>
      <c r="EJX286" s="18"/>
      <c r="EJY286" s="18"/>
      <c r="EJZ286" s="18"/>
      <c r="EKA286" s="18"/>
      <c r="EKB286" s="18"/>
      <c r="EKC286" s="18"/>
      <c r="EKD286" s="18"/>
      <c r="EKE286" s="18"/>
      <c r="EKF286" s="18"/>
      <c r="EKG286" s="18"/>
      <c r="EKH286" s="18"/>
      <c r="EKI286" s="18"/>
      <c r="EKJ286" s="18"/>
      <c r="EKK286" s="18"/>
      <c r="EKL286" s="18"/>
      <c r="EKM286" s="18"/>
      <c r="EKN286" s="18"/>
      <c r="EKO286" s="18"/>
      <c r="EKP286" s="18"/>
      <c r="EKQ286" s="18"/>
      <c r="EKR286" s="18"/>
      <c r="EKS286" s="18"/>
      <c r="EKT286" s="18"/>
      <c r="EKU286" s="18"/>
      <c r="EKV286" s="18"/>
      <c r="EKW286" s="18"/>
      <c r="EKX286" s="18"/>
      <c r="EKY286" s="18"/>
      <c r="EKZ286" s="18"/>
      <c r="ELA286" s="18"/>
      <c r="ELB286" s="18"/>
      <c r="ELC286" s="18"/>
      <c r="ELD286" s="18"/>
      <c r="ELE286" s="18"/>
      <c r="ELF286" s="18"/>
      <c r="ELG286" s="18"/>
      <c r="ELH286" s="18"/>
      <c r="ELI286" s="18"/>
      <c r="ELJ286" s="18"/>
      <c r="ELK286" s="18"/>
      <c r="ELL286" s="18"/>
      <c r="ELM286" s="18"/>
      <c r="ELN286" s="18"/>
      <c r="ELO286" s="18"/>
      <c r="ELP286" s="18"/>
      <c r="ELQ286" s="18"/>
      <c r="ELR286" s="18"/>
      <c r="ELS286" s="18"/>
      <c r="ELT286" s="18"/>
      <c r="ELU286" s="18"/>
      <c r="ELV286" s="18"/>
      <c r="ELW286" s="18"/>
      <c r="ELX286" s="18"/>
      <c r="ELY286" s="18"/>
      <c r="ELZ286" s="18"/>
      <c r="EMA286" s="18"/>
      <c r="EMB286" s="18"/>
      <c r="EMC286" s="18"/>
      <c r="EMD286" s="18"/>
      <c r="EME286" s="18"/>
      <c r="EMF286" s="18"/>
      <c r="EMG286" s="18"/>
      <c r="EMH286" s="18"/>
      <c r="EMI286" s="18"/>
      <c r="EMJ286" s="18"/>
      <c r="EMK286" s="18"/>
      <c r="EML286" s="18"/>
      <c r="EMM286" s="18"/>
      <c r="EMN286" s="18"/>
      <c r="EMO286" s="18"/>
      <c r="EMP286" s="18"/>
      <c r="EMQ286" s="18"/>
      <c r="EMR286" s="18"/>
      <c r="EMS286" s="18"/>
      <c r="EMT286" s="18"/>
      <c r="EMU286" s="18"/>
      <c r="EMV286" s="18"/>
      <c r="EMW286" s="18"/>
      <c r="EMX286" s="18"/>
      <c r="EMY286" s="18"/>
      <c r="EMZ286" s="18"/>
      <c r="ENA286" s="18"/>
      <c r="ENB286" s="18"/>
      <c r="ENC286" s="18"/>
      <c r="END286" s="18"/>
      <c r="ENE286" s="18"/>
      <c r="ENF286" s="18"/>
      <c r="ENG286" s="18"/>
      <c r="ENH286" s="18"/>
      <c r="ENI286" s="18"/>
      <c r="ENJ286" s="18"/>
      <c r="ENK286" s="18"/>
      <c r="ENL286" s="18"/>
      <c r="ENM286" s="18"/>
      <c r="ENN286" s="18"/>
      <c r="ENO286" s="18"/>
      <c r="ENP286" s="18"/>
      <c r="ENQ286" s="18"/>
      <c r="ENR286" s="18"/>
      <c r="ENS286" s="18"/>
      <c r="ENT286" s="18"/>
      <c r="ENU286" s="18"/>
      <c r="ENV286" s="18"/>
      <c r="ENW286" s="18"/>
      <c r="ENX286" s="18"/>
      <c r="ENY286" s="18"/>
      <c r="ENZ286" s="18"/>
      <c r="EOA286" s="18"/>
      <c r="EOB286" s="18"/>
      <c r="EOC286" s="18"/>
      <c r="EOD286" s="18"/>
      <c r="EOE286" s="18"/>
      <c r="EOF286" s="18"/>
      <c r="EOG286" s="18"/>
      <c r="EOH286" s="18"/>
      <c r="EOI286" s="18"/>
      <c r="EOJ286" s="18"/>
      <c r="EOK286" s="18"/>
      <c r="EOL286" s="18"/>
      <c r="EOM286" s="18"/>
      <c r="EON286" s="18"/>
      <c r="EOO286" s="18"/>
      <c r="EOP286" s="18"/>
      <c r="EOQ286" s="18"/>
      <c r="EOR286" s="18"/>
      <c r="EOS286" s="18"/>
      <c r="EOT286" s="18"/>
      <c r="EOU286" s="18"/>
      <c r="EOV286" s="18"/>
      <c r="EOW286" s="18"/>
      <c r="EOX286" s="18"/>
      <c r="EOY286" s="18"/>
      <c r="EOZ286" s="18"/>
      <c r="EPA286" s="18"/>
      <c r="EPB286" s="18"/>
      <c r="EPC286" s="18"/>
      <c r="EPD286" s="18"/>
      <c r="EPE286" s="18"/>
      <c r="EPF286" s="18"/>
      <c r="EPG286" s="18"/>
      <c r="EPH286" s="18"/>
      <c r="EPI286" s="18"/>
      <c r="EPJ286" s="18"/>
      <c r="EPK286" s="18"/>
      <c r="EPL286" s="18"/>
      <c r="EPM286" s="18"/>
      <c r="EPN286" s="18"/>
      <c r="EPO286" s="18"/>
      <c r="EPP286" s="18"/>
      <c r="EPQ286" s="18"/>
      <c r="EPR286" s="18"/>
      <c r="EPS286" s="18"/>
      <c r="EPT286" s="18"/>
      <c r="EPU286" s="18"/>
      <c r="EPV286" s="18"/>
      <c r="EPW286" s="18"/>
      <c r="EPX286" s="18"/>
      <c r="EPY286" s="18"/>
      <c r="EPZ286" s="18"/>
      <c r="EQA286" s="18"/>
      <c r="EQB286" s="18"/>
      <c r="EQC286" s="18"/>
      <c r="EQD286" s="18"/>
      <c r="EQE286" s="18"/>
      <c r="EQF286" s="18"/>
      <c r="EQG286" s="18"/>
      <c r="EQH286" s="18"/>
      <c r="EQI286" s="18"/>
      <c r="EQJ286" s="18"/>
      <c r="EQK286" s="18"/>
      <c r="EQL286" s="18"/>
      <c r="EQM286" s="18"/>
      <c r="EQN286" s="18"/>
      <c r="EQO286" s="18"/>
      <c r="EQP286" s="18"/>
      <c r="EQQ286" s="18"/>
      <c r="EQR286" s="18"/>
      <c r="EQS286" s="18"/>
      <c r="EQT286" s="18"/>
      <c r="EQU286" s="18"/>
      <c r="EQV286" s="18"/>
      <c r="EQW286" s="18"/>
      <c r="EQX286" s="18"/>
      <c r="EQY286" s="18"/>
      <c r="EQZ286" s="18"/>
      <c r="ERA286" s="18"/>
      <c r="ERB286" s="18"/>
      <c r="ERC286" s="18"/>
      <c r="ERD286" s="18"/>
      <c r="ERE286" s="18"/>
      <c r="ERF286" s="18"/>
      <c r="ERG286" s="18"/>
      <c r="ERH286" s="18"/>
      <c r="ERI286" s="18"/>
      <c r="ERJ286" s="18"/>
      <c r="ERK286" s="18"/>
      <c r="ERL286" s="18"/>
      <c r="ERM286" s="18"/>
      <c r="ERN286" s="18"/>
      <c r="ERO286" s="18"/>
      <c r="ERP286" s="18"/>
      <c r="ERQ286" s="18"/>
      <c r="ERR286" s="18"/>
      <c r="ERS286" s="18"/>
      <c r="ERT286" s="18"/>
      <c r="ERU286" s="18"/>
      <c r="ERV286" s="18"/>
      <c r="ERW286" s="18"/>
      <c r="ERX286" s="18"/>
      <c r="ERY286" s="18"/>
      <c r="ERZ286" s="18"/>
      <c r="ESA286" s="18"/>
      <c r="ESB286" s="18"/>
      <c r="ESC286" s="18"/>
      <c r="ESD286" s="18"/>
      <c r="ESE286" s="18"/>
      <c r="ESF286" s="18"/>
      <c r="ESG286" s="18"/>
      <c r="ESH286" s="18"/>
      <c r="ESI286" s="18"/>
      <c r="ESJ286" s="18"/>
      <c r="ESK286" s="18"/>
      <c r="ESL286" s="18"/>
      <c r="ESM286" s="18"/>
      <c r="ESN286" s="18"/>
      <c r="ESO286" s="18"/>
      <c r="ESP286" s="18"/>
      <c r="ESQ286" s="18"/>
      <c r="ESR286" s="18"/>
      <c r="ESS286" s="18"/>
      <c r="EST286" s="18"/>
      <c r="ESU286" s="18"/>
      <c r="ESV286" s="18"/>
      <c r="ESW286" s="18"/>
      <c r="ESX286" s="18"/>
      <c r="ESY286" s="18"/>
      <c r="ESZ286" s="18"/>
      <c r="ETA286" s="18"/>
      <c r="ETB286" s="18"/>
      <c r="ETC286" s="18"/>
      <c r="ETD286" s="18"/>
      <c r="ETE286" s="18"/>
      <c r="ETF286" s="18"/>
      <c r="ETG286" s="18"/>
      <c r="ETH286" s="18"/>
      <c r="ETI286" s="18"/>
      <c r="ETJ286" s="18"/>
      <c r="ETK286" s="18"/>
      <c r="ETL286" s="18"/>
      <c r="ETM286" s="18"/>
      <c r="ETN286" s="18"/>
      <c r="ETO286" s="18"/>
      <c r="ETP286" s="18"/>
      <c r="ETQ286" s="18"/>
      <c r="ETR286" s="18"/>
      <c r="ETS286" s="18"/>
      <c r="ETT286" s="18"/>
      <c r="ETU286" s="18"/>
      <c r="ETV286" s="18"/>
      <c r="ETW286" s="18"/>
      <c r="ETX286" s="18"/>
      <c r="ETY286" s="18"/>
      <c r="ETZ286" s="18"/>
      <c r="EUA286" s="18"/>
      <c r="EUB286" s="18"/>
      <c r="EUC286" s="18"/>
      <c r="EUD286" s="18"/>
      <c r="EUE286" s="18"/>
      <c r="EUF286" s="18"/>
      <c r="EUG286" s="18"/>
      <c r="EUH286" s="18"/>
      <c r="EUI286" s="18"/>
      <c r="EUJ286" s="18"/>
      <c r="EUK286" s="18"/>
      <c r="EUL286" s="18"/>
      <c r="EUM286" s="18"/>
      <c r="EUN286" s="18"/>
      <c r="EUO286" s="18"/>
      <c r="EUP286" s="18"/>
      <c r="EUQ286" s="18"/>
      <c r="EUR286" s="18"/>
      <c r="EUS286" s="18"/>
      <c r="EUT286" s="18"/>
      <c r="EUU286" s="18"/>
      <c r="EUV286" s="18"/>
      <c r="EUW286" s="18"/>
      <c r="EUX286" s="18"/>
      <c r="EUY286" s="18"/>
      <c r="EUZ286" s="18"/>
      <c r="EVA286" s="18"/>
      <c r="EVB286" s="18"/>
      <c r="EVC286" s="18"/>
      <c r="EVD286" s="18"/>
      <c r="EVE286" s="18"/>
      <c r="EVF286" s="18"/>
      <c r="EVG286" s="18"/>
      <c r="EVH286" s="18"/>
      <c r="EVI286" s="18"/>
      <c r="EVJ286" s="18"/>
      <c r="EVK286" s="18"/>
      <c r="EVL286" s="18"/>
      <c r="EVM286" s="18"/>
      <c r="EVN286" s="18"/>
      <c r="EVO286" s="18"/>
      <c r="EVP286" s="18"/>
      <c r="EVQ286" s="18"/>
      <c r="EVR286" s="18"/>
      <c r="EVS286" s="18"/>
      <c r="EVT286" s="18"/>
      <c r="EVU286" s="18"/>
      <c r="EVV286" s="18"/>
      <c r="EVW286" s="18"/>
      <c r="EVX286" s="18"/>
      <c r="EVY286" s="18"/>
      <c r="EVZ286" s="18"/>
      <c r="EWA286" s="18"/>
      <c r="EWB286" s="18"/>
      <c r="EWC286" s="18"/>
      <c r="EWD286" s="18"/>
      <c r="EWE286" s="18"/>
      <c r="EWF286" s="18"/>
      <c r="EWG286" s="18"/>
      <c r="EWH286" s="18"/>
      <c r="EWI286" s="18"/>
      <c r="EWJ286" s="18"/>
      <c r="EWK286" s="18"/>
      <c r="EWL286" s="18"/>
      <c r="EWM286" s="18"/>
      <c r="EWN286" s="18"/>
      <c r="EWO286" s="18"/>
      <c r="EWP286" s="18"/>
      <c r="EWQ286" s="18"/>
      <c r="EWR286" s="18"/>
      <c r="EWS286" s="18"/>
      <c r="EWT286" s="18"/>
      <c r="EWU286" s="18"/>
      <c r="EWV286" s="18"/>
      <c r="EWW286" s="18"/>
      <c r="EWX286" s="18"/>
      <c r="EWY286" s="18"/>
      <c r="EWZ286" s="18"/>
      <c r="EXA286" s="18"/>
      <c r="EXB286" s="18"/>
      <c r="EXC286" s="18"/>
      <c r="EXD286" s="18"/>
      <c r="EXE286" s="18"/>
      <c r="EXF286" s="18"/>
      <c r="EXG286" s="18"/>
      <c r="EXH286" s="18"/>
      <c r="EXI286" s="18"/>
      <c r="EXJ286" s="18"/>
      <c r="EXK286" s="18"/>
      <c r="EXL286" s="18"/>
      <c r="EXM286" s="18"/>
      <c r="EXN286" s="18"/>
      <c r="EXO286" s="18"/>
      <c r="EXP286" s="18"/>
      <c r="EXQ286" s="18"/>
      <c r="EXR286" s="18"/>
      <c r="EXS286" s="18"/>
      <c r="EXT286" s="18"/>
      <c r="EXU286" s="18"/>
      <c r="EXV286" s="18"/>
      <c r="EXW286" s="18"/>
      <c r="EXX286" s="18"/>
      <c r="EXY286" s="18"/>
      <c r="EXZ286" s="18"/>
      <c r="EYA286" s="18"/>
      <c r="EYB286" s="18"/>
      <c r="EYC286" s="18"/>
      <c r="EYD286" s="18"/>
      <c r="EYE286" s="18"/>
      <c r="EYF286" s="18"/>
      <c r="EYG286" s="18"/>
      <c r="EYH286" s="18"/>
      <c r="EYI286" s="18"/>
      <c r="EYJ286" s="18"/>
      <c r="EYK286" s="18"/>
      <c r="EYL286" s="18"/>
      <c r="EYM286" s="18"/>
      <c r="EYN286" s="18"/>
      <c r="EYO286" s="18"/>
      <c r="EYP286" s="18"/>
      <c r="EYQ286" s="18"/>
      <c r="EYR286" s="18"/>
      <c r="EYS286" s="18"/>
      <c r="EYT286" s="18"/>
      <c r="EYU286" s="18"/>
      <c r="EYV286" s="18"/>
      <c r="EYW286" s="18"/>
      <c r="EYX286" s="18"/>
      <c r="UFN286" s="18"/>
      <c r="UFO286" s="18"/>
      <c r="UFP286" s="18"/>
      <c r="UFQ286" s="18"/>
      <c r="UFR286" s="18"/>
      <c r="UFS286" s="18"/>
      <c r="UFT286" s="18"/>
      <c r="UFU286" s="18"/>
      <c r="UFV286" s="18"/>
      <c r="UFW286" s="18"/>
      <c r="UFX286" s="18"/>
      <c r="UFY286" s="18"/>
      <c r="UFZ286" s="18"/>
      <c r="UGA286" s="18"/>
      <c r="UGB286" s="18"/>
      <c r="UGC286" s="18"/>
      <c r="UGD286" s="18"/>
      <c r="UGE286" s="18"/>
      <c r="UGF286" s="18"/>
      <c r="UGG286" s="18"/>
      <c r="UGH286" s="18"/>
      <c r="UGI286" s="18"/>
      <c r="UGJ286" s="18"/>
      <c r="UGK286" s="18"/>
      <c r="UGL286" s="18"/>
      <c r="UGM286" s="18"/>
      <c r="UGN286" s="18"/>
      <c r="UGO286" s="18"/>
      <c r="UGP286" s="18"/>
      <c r="UGQ286" s="18"/>
      <c r="UGR286" s="18"/>
      <c r="UGS286" s="18"/>
      <c r="UGT286" s="18"/>
      <c r="UGU286" s="18"/>
      <c r="UGV286" s="18"/>
      <c r="UGW286" s="18"/>
      <c r="UGX286" s="18"/>
      <c r="UGY286" s="18"/>
      <c r="UGZ286" s="18"/>
      <c r="UHA286" s="18"/>
      <c r="UHB286" s="18"/>
      <c r="UHC286" s="18"/>
      <c r="UHD286" s="18"/>
      <c r="UHE286" s="18"/>
      <c r="UHF286" s="18"/>
      <c r="UHG286" s="18"/>
      <c r="UHH286" s="18"/>
      <c r="UHI286" s="18"/>
      <c r="UHJ286" s="18"/>
      <c r="UHK286" s="18"/>
      <c r="UHL286" s="18"/>
      <c r="UHM286" s="18"/>
      <c r="UHN286" s="18"/>
      <c r="UHO286" s="18"/>
      <c r="UHP286" s="18"/>
      <c r="UHQ286" s="18"/>
      <c r="UHR286" s="18"/>
      <c r="UHS286" s="18"/>
      <c r="UHT286" s="18"/>
      <c r="UHU286" s="18"/>
      <c r="UHV286" s="18"/>
      <c r="UHW286" s="18"/>
      <c r="UHX286" s="18"/>
      <c r="UHY286" s="18"/>
      <c r="UHZ286" s="18"/>
      <c r="UIA286" s="18"/>
      <c r="UIB286" s="18"/>
      <c r="UIC286" s="18"/>
      <c r="UID286" s="18"/>
      <c r="UIE286" s="18"/>
      <c r="UIF286" s="18"/>
      <c r="UIG286" s="18"/>
      <c r="UIH286" s="18"/>
      <c r="UII286" s="18"/>
      <c r="UIJ286" s="18"/>
      <c r="UIK286" s="18"/>
      <c r="UIL286" s="18"/>
      <c r="UIM286" s="18"/>
      <c r="UIN286" s="18"/>
      <c r="UIO286" s="18"/>
      <c r="UIP286" s="18"/>
      <c r="UIQ286" s="18"/>
      <c r="UIR286" s="18"/>
      <c r="UIS286" s="18"/>
      <c r="UIT286" s="18"/>
      <c r="UIU286" s="18"/>
      <c r="UIV286" s="18"/>
      <c r="UIW286" s="18"/>
      <c r="UIX286" s="18"/>
      <c r="UIY286" s="18"/>
      <c r="UIZ286" s="18"/>
      <c r="UJA286" s="18"/>
      <c r="UJB286" s="18"/>
      <c r="UJC286" s="18"/>
      <c r="UJD286" s="18"/>
      <c r="UJE286" s="18"/>
      <c r="UJF286" s="18"/>
      <c r="UJG286" s="18"/>
      <c r="UJH286" s="18"/>
      <c r="UJI286" s="18"/>
      <c r="UJJ286" s="18"/>
      <c r="UJK286" s="18"/>
      <c r="UJL286" s="18"/>
      <c r="UJM286" s="18"/>
      <c r="UJN286" s="18"/>
      <c r="UJO286" s="18"/>
      <c r="UJP286" s="18"/>
      <c r="UJQ286" s="18"/>
      <c r="UJR286" s="18"/>
      <c r="UJS286" s="18"/>
      <c r="UJT286" s="18"/>
      <c r="UJU286" s="18"/>
      <c r="UJV286" s="18"/>
      <c r="UJW286" s="18"/>
      <c r="UJX286" s="18"/>
      <c r="UJY286" s="18"/>
      <c r="UJZ286" s="18"/>
      <c r="UKA286" s="18"/>
      <c r="UKB286" s="18"/>
      <c r="UKC286" s="18"/>
      <c r="UKD286" s="18"/>
      <c r="UKE286" s="18"/>
      <c r="UKF286" s="18"/>
      <c r="UKG286" s="18"/>
      <c r="UKH286" s="18"/>
      <c r="UKI286" s="18"/>
      <c r="UKJ286" s="18"/>
      <c r="UKK286" s="18"/>
      <c r="UKL286" s="18"/>
      <c r="UKM286" s="18"/>
      <c r="UKN286" s="18"/>
      <c r="UKO286" s="18"/>
      <c r="UKP286" s="18"/>
      <c r="UKQ286" s="18"/>
      <c r="UKR286" s="18"/>
      <c r="UKS286" s="18"/>
      <c r="UKT286" s="18"/>
      <c r="UKU286" s="18"/>
      <c r="UKV286" s="18"/>
      <c r="UKW286" s="18"/>
      <c r="UKX286" s="18"/>
      <c r="UKY286" s="18"/>
      <c r="UKZ286" s="18"/>
      <c r="ULA286" s="18"/>
      <c r="ULB286" s="18"/>
      <c r="ULC286" s="18"/>
      <c r="ULD286" s="18"/>
      <c r="ULE286" s="18"/>
      <c r="ULF286" s="18"/>
      <c r="ULG286" s="18"/>
      <c r="ULH286" s="18"/>
      <c r="ULI286" s="18"/>
      <c r="ULJ286" s="18"/>
      <c r="ULK286" s="18"/>
      <c r="ULL286" s="18"/>
      <c r="ULM286" s="18"/>
      <c r="ULN286" s="18"/>
      <c r="ULO286" s="18"/>
      <c r="ULP286" s="18"/>
      <c r="ULQ286" s="18"/>
      <c r="ULR286" s="18"/>
      <c r="ULS286" s="18"/>
      <c r="ULT286" s="18"/>
      <c r="ULU286" s="18"/>
      <c r="ULV286" s="18"/>
      <c r="ULW286" s="18"/>
      <c r="ULX286" s="18"/>
      <c r="ULY286" s="18"/>
      <c r="ULZ286" s="18"/>
      <c r="UMA286" s="18"/>
      <c r="UMB286" s="18"/>
      <c r="UMC286" s="18"/>
      <c r="UMD286" s="18"/>
      <c r="UME286" s="18"/>
      <c r="UMF286" s="18"/>
      <c r="UMG286" s="18"/>
      <c r="UMH286" s="18"/>
      <c r="UMI286" s="18"/>
      <c r="UMJ286" s="18"/>
      <c r="UMK286" s="18"/>
      <c r="UML286" s="18"/>
      <c r="UMM286" s="18"/>
      <c r="UMN286" s="18"/>
      <c r="UMO286" s="18"/>
      <c r="UMP286" s="18"/>
      <c r="UMQ286" s="18"/>
      <c r="UMR286" s="18"/>
      <c r="UMS286" s="18"/>
      <c r="UMT286" s="18"/>
      <c r="UMU286" s="18"/>
      <c r="UMV286" s="18"/>
      <c r="UMW286" s="18"/>
      <c r="UMX286" s="18"/>
      <c r="UMY286" s="18"/>
      <c r="UMZ286" s="18"/>
      <c r="UNA286" s="18"/>
      <c r="UNB286" s="18"/>
      <c r="UNC286" s="18"/>
      <c r="UND286" s="18"/>
      <c r="UNE286" s="18"/>
      <c r="UNF286" s="18"/>
      <c r="UNG286" s="18"/>
      <c r="UNH286" s="18"/>
      <c r="UNI286" s="18"/>
      <c r="UNJ286" s="18"/>
      <c r="UNK286" s="18"/>
      <c r="UNL286" s="18"/>
      <c r="UNM286" s="18"/>
      <c r="UNN286" s="18"/>
      <c r="UNO286" s="18"/>
      <c r="UNP286" s="18"/>
      <c r="UNQ286" s="18"/>
      <c r="UNR286" s="18"/>
      <c r="UNS286" s="18"/>
      <c r="UNT286" s="18"/>
      <c r="UNU286" s="18"/>
      <c r="UNV286" s="18"/>
      <c r="UNW286" s="18"/>
      <c r="UNX286" s="18"/>
      <c r="UNY286" s="18"/>
      <c r="UNZ286" s="18"/>
      <c r="UOA286" s="18"/>
      <c r="UOB286" s="18"/>
      <c r="UOC286" s="18"/>
      <c r="UOD286" s="18"/>
      <c r="UOE286" s="18"/>
      <c r="UOF286" s="18"/>
      <c r="UOG286" s="18"/>
      <c r="UOH286" s="18"/>
      <c r="UOI286" s="18"/>
      <c r="UOJ286" s="18"/>
      <c r="UOK286" s="18"/>
      <c r="UOL286" s="18"/>
      <c r="UOM286" s="18"/>
      <c r="UON286" s="18"/>
      <c r="UOO286" s="18"/>
      <c r="UOP286" s="18"/>
      <c r="UOQ286" s="18"/>
      <c r="UOR286" s="18"/>
      <c r="UOS286" s="18"/>
      <c r="UOT286" s="18"/>
      <c r="UOU286" s="18"/>
      <c r="UOV286" s="18"/>
      <c r="UOW286" s="18"/>
      <c r="UOX286" s="18"/>
      <c r="UOY286" s="18"/>
      <c r="UOZ286" s="18"/>
      <c r="UPA286" s="18"/>
      <c r="UPB286" s="18"/>
      <c r="UPC286" s="18"/>
      <c r="UPD286" s="18"/>
      <c r="UPE286" s="18"/>
      <c r="UPF286" s="18"/>
      <c r="UPG286" s="18"/>
      <c r="UPH286" s="18"/>
      <c r="UPI286" s="18"/>
      <c r="UPJ286" s="18"/>
      <c r="UPK286" s="18"/>
      <c r="UPL286" s="18"/>
      <c r="UPM286" s="18"/>
      <c r="UPN286" s="18"/>
      <c r="UPO286" s="18"/>
      <c r="UPP286" s="18"/>
      <c r="UPQ286" s="18"/>
      <c r="UPR286" s="18"/>
      <c r="UPS286" s="18"/>
      <c r="UPT286" s="18"/>
      <c r="UPU286" s="18"/>
      <c r="UPV286" s="18"/>
      <c r="UPW286" s="18"/>
      <c r="UPX286" s="18"/>
      <c r="UPY286" s="18"/>
      <c r="UPZ286" s="18"/>
      <c r="UQA286" s="18"/>
      <c r="UQB286" s="18"/>
      <c r="UQC286" s="18"/>
      <c r="UQD286" s="18"/>
      <c r="UQE286" s="18"/>
      <c r="UQF286" s="18"/>
      <c r="UQG286" s="18"/>
      <c r="UQH286" s="18"/>
      <c r="UQI286" s="18"/>
      <c r="UQJ286" s="18"/>
      <c r="UQK286" s="18"/>
      <c r="UQL286" s="18"/>
      <c r="UQM286" s="18"/>
      <c r="UQN286" s="18"/>
      <c r="UQO286" s="18"/>
      <c r="UQP286" s="18"/>
      <c r="UQQ286" s="18"/>
      <c r="UQR286" s="18"/>
      <c r="UQS286" s="18"/>
      <c r="UQT286" s="18"/>
      <c r="UQU286" s="18"/>
      <c r="UQV286" s="18"/>
      <c r="UQW286" s="18"/>
      <c r="UQX286" s="18"/>
      <c r="UQY286" s="18"/>
      <c r="UQZ286" s="18"/>
      <c r="URA286" s="18"/>
      <c r="URB286" s="18"/>
      <c r="URC286" s="18"/>
      <c r="URD286" s="18"/>
      <c r="URE286" s="18"/>
      <c r="URF286" s="18"/>
      <c r="URG286" s="18"/>
      <c r="URH286" s="18"/>
      <c r="URI286" s="18"/>
      <c r="URJ286" s="18"/>
      <c r="URK286" s="18"/>
      <c r="URL286" s="18"/>
      <c r="URM286" s="18"/>
      <c r="URN286" s="18"/>
      <c r="URO286" s="18"/>
      <c r="URP286" s="18"/>
      <c r="URQ286" s="18"/>
      <c r="URR286" s="18"/>
      <c r="URS286" s="18"/>
      <c r="URT286" s="18"/>
      <c r="URU286" s="18"/>
      <c r="URV286" s="18"/>
      <c r="URW286" s="18"/>
      <c r="URX286" s="18"/>
      <c r="URY286" s="18"/>
      <c r="URZ286" s="18"/>
      <c r="USA286" s="18"/>
      <c r="USB286" s="18"/>
      <c r="USC286" s="18"/>
      <c r="USD286" s="18"/>
      <c r="USE286" s="18"/>
      <c r="USF286" s="18"/>
      <c r="USG286" s="18"/>
      <c r="USH286" s="18"/>
      <c r="USI286" s="18"/>
      <c r="USJ286" s="18"/>
      <c r="USK286" s="18"/>
      <c r="USL286" s="18"/>
      <c r="USM286" s="18"/>
      <c r="USN286" s="18"/>
      <c r="USO286" s="18"/>
      <c r="USP286" s="18"/>
      <c r="USQ286" s="18"/>
      <c r="USR286" s="18"/>
      <c r="USS286" s="18"/>
      <c r="UST286" s="18"/>
      <c r="USU286" s="18"/>
      <c r="USV286" s="18"/>
      <c r="USW286" s="18"/>
      <c r="USX286" s="18"/>
      <c r="USY286" s="18"/>
      <c r="USZ286" s="18"/>
      <c r="UTA286" s="18"/>
      <c r="UTB286" s="18"/>
      <c r="UTC286" s="18"/>
      <c r="UTD286" s="18"/>
      <c r="UTE286" s="18"/>
      <c r="UTF286" s="18"/>
      <c r="UTG286" s="18"/>
      <c r="UTH286" s="18"/>
      <c r="UTI286" s="18"/>
      <c r="UTJ286" s="18"/>
      <c r="UTK286" s="18"/>
      <c r="UTL286" s="18"/>
      <c r="UTM286" s="18"/>
      <c r="UTN286" s="18"/>
      <c r="UTO286" s="18"/>
      <c r="UTP286" s="18"/>
      <c r="UTQ286" s="18"/>
      <c r="UTR286" s="18"/>
      <c r="UTS286" s="18"/>
      <c r="UTT286" s="18"/>
      <c r="UTU286" s="18"/>
      <c r="UTV286" s="18"/>
      <c r="UTW286" s="18"/>
      <c r="UTX286" s="18"/>
      <c r="UTY286" s="18"/>
      <c r="UTZ286" s="18"/>
      <c r="UUA286" s="18"/>
      <c r="UUB286" s="18"/>
      <c r="UUC286" s="18"/>
      <c r="UUD286" s="18"/>
      <c r="UUE286" s="18"/>
      <c r="UUF286" s="18"/>
      <c r="UUG286" s="18"/>
      <c r="UUH286" s="18"/>
      <c r="UUI286" s="18"/>
      <c r="UUJ286" s="18"/>
      <c r="UUK286" s="18"/>
      <c r="UUL286" s="18"/>
      <c r="UUM286" s="18"/>
      <c r="UUN286" s="18"/>
      <c r="UUO286" s="18"/>
      <c r="UUP286" s="18"/>
      <c r="UUQ286" s="18"/>
      <c r="UUR286" s="18"/>
      <c r="UUS286" s="18"/>
      <c r="UUT286" s="18"/>
      <c r="UUU286" s="18"/>
      <c r="UUV286" s="18"/>
      <c r="UUW286" s="18"/>
      <c r="UUX286" s="18"/>
      <c r="UUY286" s="18"/>
      <c r="UUZ286" s="18"/>
      <c r="UVA286" s="18"/>
      <c r="UVB286" s="18"/>
      <c r="UVC286" s="18"/>
      <c r="UVD286" s="18"/>
      <c r="UVE286" s="18"/>
      <c r="UVF286" s="18"/>
      <c r="UVG286" s="18"/>
      <c r="UVH286" s="18"/>
      <c r="UVI286" s="18"/>
      <c r="UVJ286" s="18"/>
      <c r="UVK286" s="18"/>
      <c r="UVL286" s="18"/>
      <c r="UVM286" s="18"/>
      <c r="UVN286" s="18"/>
      <c r="UVO286" s="18"/>
      <c r="UVP286" s="18"/>
      <c r="UVQ286" s="18"/>
      <c r="UVR286" s="18"/>
      <c r="UVS286" s="18"/>
      <c r="UVT286" s="18"/>
      <c r="UVU286" s="18"/>
      <c r="UVV286" s="18"/>
      <c r="UVW286" s="18"/>
      <c r="UVX286" s="18"/>
      <c r="UVY286" s="18"/>
      <c r="UVZ286" s="18"/>
      <c r="UWA286" s="18"/>
      <c r="UWB286" s="18"/>
      <c r="UWC286" s="18"/>
      <c r="UWD286" s="18"/>
      <c r="UWE286" s="18"/>
      <c r="UWF286" s="18"/>
      <c r="UWG286" s="18"/>
      <c r="UWH286" s="18"/>
      <c r="UWI286" s="18"/>
      <c r="UWJ286" s="18"/>
      <c r="UWK286" s="18"/>
      <c r="UWL286" s="18"/>
      <c r="UWM286" s="18"/>
      <c r="UWN286" s="18"/>
      <c r="UWO286" s="18"/>
      <c r="UWP286" s="18"/>
      <c r="UWQ286" s="18"/>
      <c r="UWR286" s="18"/>
      <c r="UWS286" s="18"/>
      <c r="UWT286" s="18"/>
      <c r="UWU286" s="18"/>
      <c r="UWV286" s="18"/>
      <c r="UWW286" s="18"/>
      <c r="UWX286" s="18"/>
      <c r="UWY286" s="18"/>
      <c r="UWZ286" s="18"/>
      <c r="UXA286" s="18"/>
      <c r="UXB286" s="18"/>
      <c r="UXC286" s="18"/>
      <c r="UXD286" s="18"/>
      <c r="UXE286" s="18"/>
      <c r="UXF286" s="18"/>
      <c r="UXG286" s="18"/>
      <c r="UXH286" s="18"/>
      <c r="UXI286" s="18"/>
      <c r="UXJ286" s="18"/>
      <c r="UXK286" s="18"/>
      <c r="UXL286" s="18"/>
      <c r="UXM286" s="18"/>
      <c r="UXN286" s="18"/>
      <c r="UXO286" s="18"/>
      <c r="UXP286" s="18"/>
      <c r="UXQ286" s="18"/>
      <c r="UXR286" s="18"/>
      <c r="UXS286" s="18"/>
      <c r="UXT286" s="18"/>
      <c r="UXU286" s="18"/>
      <c r="UXV286" s="18"/>
      <c r="UXW286" s="18"/>
      <c r="UXX286" s="18"/>
      <c r="UXY286" s="18"/>
      <c r="UXZ286" s="18"/>
      <c r="UYA286" s="18"/>
      <c r="UYB286" s="18"/>
      <c r="UYC286" s="18"/>
      <c r="UYD286" s="18"/>
      <c r="UYE286" s="18"/>
      <c r="UYF286" s="18"/>
      <c r="UYG286" s="18"/>
      <c r="UYH286" s="18"/>
      <c r="UYI286" s="18"/>
      <c r="UYJ286" s="18"/>
      <c r="UYK286" s="18"/>
      <c r="UYL286" s="18"/>
      <c r="UYM286" s="18"/>
      <c r="UYN286" s="18"/>
      <c r="UYO286" s="18"/>
      <c r="UYP286" s="18"/>
      <c r="UYQ286" s="18"/>
      <c r="UYR286" s="18"/>
      <c r="UYS286" s="18"/>
      <c r="UYT286" s="18"/>
      <c r="UYU286" s="18"/>
      <c r="UYV286" s="18"/>
      <c r="UYW286" s="18"/>
      <c r="UYX286" s="18"/>
      <c r="UYY286" s="18"/>
      <c r="UYZ286" s="18"/>
      <c r="UZA286" s="18"/>
      <c r="UZB286" s="18"/>
      <c r="UZC286" s="18"/>
      <c r="UZD286" s="18"/>
      <c r="UZE286" s="18"/>
      <c r="UZF286" s="18"/>
      <c r="UZG286" s="18"/>
      <c r="UZH286" s="18"/>
      <c r="UZI286" s="18"/>
      <c r="UZJ286" s="18"/>
      <c r="UZK286" s="18"/>
      <c r="UZL286" s="18"/>
      <c r="UZM286" s="18"/>
      <c r="UZN286" s="18"/>
      <c r="UZO286" s="18"/>
      <c r="UZP286" s="18"/>
      <c r="UZQ286" s="18"/>
      <c r="UZR286" s="18"/>
      <c r="UZS286" s="18"/>
      <c r="UZT286" s="18"/>
      <c r="UZU286" s="18"/>
      <c r="UZV286" s="18"/>
      <c r="UZW286" s="18"/>
      <c r="UZX286" s="18"/>
      <c r="UZY286" s="18"/>
      <c r="UZZ286" s="18"/>
      <c r="VAA286" s="18"/>
      <c r="VAB286" s="18"/>
      <c r="VAC286" s="18"/>
      <c r="VAD286" s="18"/>
      <c r="VAE286" s="18"/>
      <c r="VAF286" s="18"/>
      <c r="VAG286" s="18"/>
      <c r="VAH286" s="18"/>
      <c r="VAI286" s="18"/>
      <c r="VAJ286" s="18"/>
      <c r="VAK286" s="18"/>
      <c r="VAL286" s="18"/>
      <c r="VAM286" s="18"/>
      <c r="VAN286" s="18"/>
      <c r="VAO286" s="18"/>
      <c r="VAP286" s="18"/>
      <c r="VAQ286" s="18"/>
      <c r="VAR286" s="18"/>
      <c r="VAS286" s="18"/>
      <c r="VAT286" s="18"/>
      <c r="VAU286" s="18"/>
      <c r="VAV286" s="18"/>
      <c r="VAW286" s="18"/>
      <c r="VAX286" s="18"/>
      <c r="VAY286" s="18"/>
      <c r="VAZ286" s="18"/>
      <c r="VBA286" s="18"/>
      <c r="VBB286" s="18"/>
      <c r="VBC286" s="18"/>
      <c r="VBD286" s="18"/>
      <c r="VBE286" s="18"/>
      <c r="VBF286" s="18"/>
      <c r="VBG286" s="18"/>
      <c r="VBH286" s="18"/>
      <c r="VBI286" s="18"/>
      <c r="VBJ286" s="18"/>
      <c r="VBK286" s="18"/>
      <c r="VBL286" s="18"/>
      <c r="VBM286" s="18"/>
      <c r="VBN286" s="18"/>
      <c r="VBO286" s="18"/>
      <c r="VBP286" s="18"/>
      <c r="VBQ286" s="18"/>
      <c r="VBR286" s="18"/>
      <c r="VBS286" s="18"/>
      <c r="VBT286" s="18"/>
      <c r="VBU286" s="18"/>
      <c r="VBV286" s="18"/>
      <c r="VBW286" s="18"/>
      <c r="VBX286" s="18"/>
      <c r="VBY286" s="18"/>
      <c r="VBZ286" s="18"/>
      <c r="VCA286" s="18"/>
      <c r="VCB286" s="18"/>
      <c r="VCC286" s="18"/>
      <c r="VCD286" s="18"/>
      <c r="VCE286" s="18"/>
      <c r="VCF286" s="18"/>
      <c r="VCG286" s="18"/>
      <c r="VCH286" s="18"/>
      <c r="VCI286" s="18"/>
      <c r="VCJ286" s="18"/>
      <c r="VCK286" s="18"/>
      <c r="VCL286" s="18"/>
      <c r="VCM286" s="18"/>
      <c r="VCN286" s="18"/>
      <c r="VCO286" s="18"/>
      <c r="VCP286" s="18"/>
      <c r="VCQ286" s="18"/>
      <c r="VCR286" s="18"/>
      <c r="VCS286" s="18"/>
      <c r="VCT286" s="18"/>
      <c r="VCU286" s="18"/>
      <c r="VCV286" s="18"/>
      <c r="VCW286" s="18"/>
      <c r="VCX286" s="18"/>
      <c r="VCY286" s="18"/>
      <c r="VCZ286" s="18"/>
      <c r="VDA286" s="18"/>
      <c r="VDB286" s="18"/>
      <c r="VDC286" s="18"/>
      <c r="VDD286" s="18"/>
      <c r="VDE286" s="18"/>
      <c r="VDF286" s="18"/>
      <c r="VDG286" s="18"/>
      <c r="VDH286" s="18"/>
      <c r="VDI286" s="18"/>
      <c r="VDJ286" s="18"/>
      <c r="VDK286" s="18"/>
      <c r="VDL286" s="18"/>
      <c r="VDM286" s="18"/>
      <c r="VDN286" s="18"/>
      <c r="VDO286" s="18"/>
      <c r="VDP286" s="18"/>
      <c r="VDQ286" s="18"/>
      <c r="VDR286" s="18"/>
      <c r="VDS286" s="18"/>
      <c r="VDT286" s="18"/>
      <c r="VDU286" s="18"/>
      <c r="VDV286" s="18"/>
      <c r="VDW286" s="18"/>
      <c r="VDX286" s="18"/>
      <c r="VDY286" s="18"/>
      <c r="VDZ286" s="18"/>
      <c r="VEA286" s="18"/>
      <c r="VEB286" s="18"/>
      <c r="VEC286" s="18"/>
      <c r="VED286" s="18"/>
      <c r="VEE286" s="18"/>
      <c r="VEF286" s="18"/>
      <c r="VEG286" s="18"/>
      <c r="VEH286" s="18"/>
      <c r="VEI286" s="18"/>
      <c r="VEJ286" s="18"/>
      <c r="VEK286" s="18"/>
      <c r="VEL286" s="18"/>
      <c r="VEM286" s="18"/>
      <c r="VEN286" s="18"/>
      <c r="VEO286" s="18"/>
      <c r="VEP286" s="18"/>
      <c r="VEQ286" s="18"/>
      <c r="VER286" s="18"/>
      <c r="VES286" s="18"/>
      <c r="VET286" s="18"/>
      <c r="VEU286" s="18"/>
      <c r="VEV286" s="18"/>
      <c r="VEW286" s="18"/>
      <c r="VEX286" s="18"/>
      <c r="VEY286" s="18"/>
      <c r="VEZ286" s="18"/>
      <c r="VFA286" s="18"/>
      <c r="VFB286" s="18"/>
      <c r="VFC286" s="18"/>
      <c r="VFD286" s="18"/>
      <c r="VFE286" s="18"/>
      <c r="VFF286" s="18"/>
      <c r="VFG286" s="18"/>
      <c r="VFH286" s="18"/>
      <c r="VFI286" s="18"/>
      <c r="VFJ286" s="18"/>
      <c r="VFK286" s="18"/>
      <c r="VFL286" s="18"/>
      <c r="VFM286" s="18"/>
      <c r="VFN286" s="18"/>
      <c r="VFO286" s="18"/>
      <c r="VFP286" s="18"/>
      <c r="VFQ286" s="18"/>
      <c r="VFR286" s="18"/>
      <c r="VFS286" s="18"/>
      <c r="VFT286" s="18"/>
      <c r="VFU286" s="18"/>
      <c r="VFV286" s="18"/>
      <c r="VFW286" s="18"/>
      <c r="VFX286" s="18"/>
      <c r="VFY286" s="18"/>
      <c r="VFZ286" s="18"/>
      <c r="VGA286" s="18"/>
      <c r="VGB286" s="18"/>
      <c r="VGC286" s="18"/>
      <c r="VGD286" s="18"/>
      <c r="VGE286" s="18"/>
      <c r="VGF286" s="18"/>
      <c r="VGG286" s="18"/>
      <c r="VGH286" s="18"/>
      <c r="VGI286" s="18"/>
      <c r="VGJ286" s="18"/>
      <c r="VGK286" s="18"/>
      <c r="VGL286" s="18"/>
      <c r="VGM286" s="18"/>
      <c r="VGN286" s="18"/>
      <c r="VGO286" s="18"/>
      <c r="VGP286" s="18"/>
      <c r="VGQ286" s="18"/>
      <c r="VGR286" s="18"/>
      <c r="VGS286" s="18"/>
      <c r="VGT286" s="18"/>
      <c r="VGU286" s="18"/>
      <c r="VGV286" s="18"/>
      <c r="VGW286" s="18"/>
      <c r="VGX286" s="18"/>
      <c r="VGY286" s="18"/>
      <c r="VGZ286" s="18"/>
      <c r="VHA286" s="18"/>
      <c r="VHB286" s="18"/>
      <c r="VHC286" s="18"/>
      <c r="VHD286" s="18"/>
      <c r="VHE286" s="18"/>
      <c r="VHF286" s="18"/>
      <c r="VHG286" s="18"/>
      <c r="VHH286" s="18"/>
      <c r="VHI286" s="18"/>
      <c r="VHJ286" s="18"/>
      <c r="VHK286" s="18"/>
      <c r="VHL286" s="18"/>
      <c r="VHM286" s="18"/>
      <c r="VHN286" s="18"/>
      <c r="VHO286" s="18"/>
      <c r="VHP286" s="18"/>
      <c r="VHQ286" s="18"/>
      <c r="VHR286" s="18"/>
      <c r="VHS286" s="18"/>
      <c r="VHT286" s="18"/>
      <c r="VHU286" s="18"/>
      <c r="VHV286" s="18"/>
      <c r="VHW286" s="18"/>
      <c r="VHX286" s="18"/>
      <c r="VHY286" s="18"/>
      <c r="VHZ286" s="18"/>
      <c r="VIA286" s="18"/>
      <c r="VIB286" s="18"/>
      <c r="VIC286" s="18"/>
      <c r="VID286" s="18"/>
      <c r="VIE286" s="18"/>
      <c r="VIF286" s="18"/>
      <c r="VIG286" s="18"/>
      <c r="VIH286" s="18"/>
      <c r="VII286" s="18"/>
      <c r="VIJ286" s="18"/>
      <c r="VIK286" s="18"/>
      <c r="VIL286" s="18"/>
      <c r="VIM286" s="18"/>
      <c r="VIN286" s="18"/>
      <c r="VIO286" s="18"/>
      <c r="VIP286" s="18"/>
      <c r="VIQ286" s="18"/>
      <c r="VIR286" s="18"/>
      <c r="VIS286" s="18"/>
      <c r="VIT286" s="18"/>
      <c r="VIU286" s="18"/>
      <c r="VIV286" s="18"/>
      <c r="VIW286" s="18"/>
      <c r="VIX286" s="18"/>
      <c r="VIY286" s="18"/>
      <c r="VIZ286" s="18"/>
      <c r="VJA286" s="18"/>
      <c r="VJB286" s="18"/>
      <c r="VJC286" s="18"/>
      <c r="VJD286" s="18"/>
      <c r="VJE286" s="18"/>
      <c r="VJF286" s="18"/>
      <c r="VJG286" s="18"/>
      <c r="VJH286" s="18"/>
      <c r="VJI286" s="18"/>
      <c r="VJJ286" s="18"/>
      <c r="VJK286" s="18"/>
      <c r="VJL286" s="18"/>
      <c r="VJM286" s="18"/>
      <c r="VJN286" s="18"/>
      <c r="VJO286" s="18"/>
      <c r="VJP286" s="18"/>
      <c r="VJQ286" s="18"/>
      <c r="VJR286" s="18"/>
      <c r="VJS286" s="18"/>
      <c r="VJT286" s="18"/>
      <c r="VJU286" s="18"/>
      <c r="VJV286" s="18"/>
      <c r="VJW286" s="18"/>
      <c r="VJX286" s="18"/>
      <c r="VJY286" s="18"/>
      <c r="VJZ286" s="18"/>
      <c r="VKA286" s="18"/>
      <c r="VKB286" s="18"/>
      <c r="VKC286" s="18"/>
      <c r="VKD286" s="18"/>
      <c r="VKE286" s="18"/>
      <c r="VKF286" s="18"/>
      <c r="VKG286" s="18"/>
      <c r="VKH286" s="18"/>
      <c r="VKI286" s="18"/>
      <c r="VKJ286" s="18"/>
      <c r="VKK286" s="18"/>
      <c r="VKL286" s="18"/>
      <c r="VKM286" s="18"/>
      <c r="VKN286" s="18"/>
      <c r="VKO286" s="18"/>
      <c r="VKP286" s="18"/>
      <c r="VKQ286" s="18"/>
      <c r="VKR286" s="18"/>
      <c r="VKS286" s="18"/>
      <c r="VKT286" s="18"/>
      <c r="VKU286" s="18"/>
      <c r="VKV286" s="18"/>
      <c r="VKW286" s="18"/>
      <c r="VKX286" s="18"/>
      <c r="VKY286" s="18"/>
      <c r="VKZ286" s="18"/>
      <c r="VLA286" s="18"/>
      <c r="VLB286" s="18"/>
      <c r="VLC286" s="18"/>
      <c r="VLD286" s="18"/>
      <c r="VLE286" s="18"/>
      <c r="VLF286" s="18"/>
      <c r="VLG286" s="18"/>
      <c r="VLH286" s="18"/>
      <c r="VLI286" s="18"/>
      <c r="VLJ286" s="18"/>
      <c r="VLK286" s="18"/>
      <c r="VLL286" s="18"/>
      <c r="VLM286" s="18"/>
      <c r="VLN286" s="18"/>
      <c r="VLO286" s="18"/>
      <c r="VLP286" s="18"/>
      <c r="VLQ286" s="18"/>
      <c r="VLR286" s="18"/>
      <c r="VLS286" s="18"/>
      <c r="VLT286" s="18"/>
      <c r="VLU286" s="18"/>
      <c r="VLV286" s="18"/>
      <c r="VLW286" s="18"/>
      <c r="VLX286" s="18"/>
      <c r="VLY286" s="18"/>
      <c r="VLZ286" s="18"/>
      <c r="VMA286" s="18"/>
      <c r="VMB286" s="18"/>
      <c r="VMC286" s="18"/>
      <c r="VMD286" s="18"/>
      <c r="VME286" s="18"/>
      <c r="VMF286" s="18"/>
      <c r="VMG286" s="18"/>
      <c r="VMH286" s="18"/>
      <c r="VMI286" s="18"/>
      <c r="VMJ286" s="18"/>
      <c r="VMK286" s="18"/>
      <c r="VML286" s="18"/>
      <c r="VMM286" s="18"/>
      <c r="VMN286" s="18"/>
      <c r="VMO286" s="18"/>
      <c r="VMP286" s="18"/>
      <c r="VMQ286" s="18"/>
      <c r="VMR286" s="18"/>
      <c r="VMS286" s="18"/>
      <c r="VMT286" s="18"/>
      <c r="VMU286" s="18"/>
      <c r="VMV286" s="18"/>
      <c r="VMW286" s="18"/>
      <c r="VMX286" s="18"/>
      <c r="VMY286" s="18"/>
      <c r="VMZ286" s="18"/>
      <c r="VNA286" s="18"/>
      <c r="VNB286" s="18"/>
      <c r="VNC286" s="18"/>
      <c r="VND286" s="18"/>
      <c r="VNE286" s="18"/>
      <c r="VNF286" s="18"/>
      <c r="VNG286" s="18"/>
      <c r="VNH286" s="18"/>
      <c r="VNI286" s="18"/>
      <c r="VNJ286" s="18"/>
      <c r="VNK286" s="18"/>
      <c r="VNL286" s="18"/>
      <c r="VNM286" s="18"/>
      <c r="VNN286" s="18"/>
      <c r="VNO286" s="18"/>
      <c r="VNP286" s="18"/>
      <c r="VNQ286" s="18"/>
      <c r="VNR286" s="18"/>
      <c r="VNS286" s="18"/>
      <c r="VNT286" s="18"/>
      <c r="VNU286" s="18"/>
      <c r="VNV286" s="18"/>
      <c r="VNW286" s="18"/>
      <c r="VNX286" s="18"/>
      <c r="VNY286" s="18"/>
      <c r="VNZ286" s="18"/>
      <c r="VOA286" s="18"/>
      <c r="VOB286" s="18"/>
      <c r="VOC286" s="18"/>
      <c r="VOD286" s="18"/>
      <c r="VOE286" s="18"/>
      <c r="VOF286" s="18"/>
      <c r="VOG286" s="18"/>
      <c r="VOH286" s="18"/>
      <c r="VOI286" s="18"/>
      <c r="VOJ286" s="18"/>
      <c r="VOK286" s="18"/>
      <c r="VOL286" s="18"/>
      <c r="VOM286" s="18"/>
      <c r="VON286" s="18"/>
      <c r="VOO286" s="18"/>
      <c r="VOP286" s="18"/>
      <c r="VOQ286" s="18"/>
      <c r="VOR286" s="18"/>
      <c r="VOS286" s="18"/>
      <c r="VOT286" s="18"/>
      <c r="VOU286" s="18"/>
      <c r="VOV286" s="18"/>
      <c r="VOW286" s="18"/>
      <c r="VOX286" s="18"/>
      <c r="VOY286" s="18"/>
      <c r="VOZ286" s="18"/>
      <c r="VPA286" s="18"/>
      <c r="VPB286" s="18"/>
      <c r="VPC286" s="18"/>
      <c r="VPD286" s="18"/>
      <c r="VPE286" s="18"/>
      <c r="VPF286" s="18"/>
      <c r="VPG286" s="18"/>
      <c r="VPH286" s="18"/>
      <c r="VPI286" s="18"/>
      <c r="VPJ286" s="18"/>
      <c r="VPK286" s="18"/>
      <c r="VPL286" s="18"/>
      <c r="VPM286" s="18"/>
      <c r="VPN286" s="18"/>
      <c r="VPO286" s="18"/>
      <c r="VPP286" s="18"/>
      <c r="VPQ286" s="18"/>
      <c r="VPR286" s="18"/>
      <c r="VPS286" s="18"/>
      <c r="VPT286" s="18"/>
      <c r="VPU286" s="18"/>
      <c r="VPV286" s="18"/>
      <c r="VPW286" s="18"/>
      <c r="VPX286" s="18"/>
      <c r="VPY286" s="18"/>
      <c r="VPZ286" s="18"/>
      <c r="VQA286" s="18"/>
      <c r="VQB286" s="18"/>
      <c r="VQC286" s="18"/>
      <c r="VQD286" s="18"/>
      <c r="VQE286" s="18"/>
      <c r="VQF286" s="18"/>
      <c r="VQG286" s="18"/>
      <c r="VQH286" s="18"/>
      <c r="VQI286" s="18"/>
      <c r="VQJ286" s="18"/>
      <c r="VQK286" s="18"/>
      <c r="VQL286" s="18"/>
      <c r="VQM286" s="18"/>
      <c r="VQN286" s="18"/>
      <c r="VQO286" s="18"/>
      <c r="VQP286" s="18"/>
      <c r="VQQ286" s="18"/>
      <c r="VQR286" s="18"/>
      <c r="VQS286" s="18"/>
      <c r="VQT286" s="18"/>
      <c r="VQU286" s="18"/>
      <c r="VQV286" s="18"/>
      <c r="VQW286" s="18"/>
      <c r="VQX286" s="18"/>
      <c r="VQY286" s="18"/>
      <c r="VQZ286" s="18"/>
      <c r="VRA286" s="18"/>
      <c r="VRB286" s="18"/>
      <c r="VRC286" s="18"/>
      <c r="VRD286" s="18"/>
      <c r="VRE286" s="18"/>
      <c r="VRF286" s="18"/>
      <c r="VRG286" s="18"/>
      <c r="VRH286" s="18"/>
      <c r="VRI286" s="18"/>
      <c r="VRJ286" s="18"/>
      <c r="VRK286" s="18"/>
      <c r="VRL286" s="18"/>
      <c r="VRM286" s="18"/>
      <c r="VRN286" s="18"/>
      <c r="VRO286" s="18"/>
      <c r="VRP286" s="18"/>
      <c r="VRQ286" s="18"/>
      <c r="VRR286" s="18"/>
      <c r="VRS286" s="18"/>
      <c r="VRT286" s="18"/>
      <c r="VRU286" s="18"/>
      <c r="VRV286" s="18"/>
      <c r="VRW286" s="18"/>
      <c r="VRX286" s="18"/>
      <c r="VRY286" s="18"/>
      <c r="VRZ286" s="18"/>
      <c r="VSA286" s="18"/>
      <c r="VSB286" s="18"/>
      <c r="VSC286" s="18"/>
      <c r="VSD286" s="18"/>
      <c r="VSE286" s="18"/>
      <c r="VSF286" s="18"/>
      <c r="VSG286" s="18"/>
      <c r="VSH286" s="18"/>
      <c r="VSI286" s="18"/>
      <c r="VSJ286" s="18"/>
      <c r="VSK286" s="18"/>
      <c r="VSL286" s="18"/>
      <c r="VSM286" s="18"/>
      <c r="VSN286" s="18"/>
      <c r="VSO286" s="18"/>
      <c r="VSP286" s="18"/>
      <c r="VSQ286" s="18"/>
      <c r="VSR286" s="18"/>
      <c r="VSS286" s="18"/>
      <c r="VST286" s="18"/>
      <c r="VSU286" s="18"/>
      <c r="VSV286" s="18"/>
      <c r="VSW286" s="18"/>
      <c r="VSX286" s="18"/>
      <c r="VSY286" s="18"/>
      <c r="VSZ286" s="18"/>
      <c r="VTA286" s="18"/>
      <c r="VTB286" s="18"/>
      <c r="VTC286" s="18"/>
      <c r="VTD286" s="18"/>
      <c r="VTE286" s="18"/>
      <c r="VTF286" s="18"/>
      <c r="VTG286" s="18"/>
      <c r="VTH286" s="18"/>
      <c r="VTI286" s="18"/>
      <c r="VTJ286" s="18"/>
      <c r="VTK286" s="18"/>
      <c r="VTL286" s="18"/>
      <c r="VTM286" s="18"/>
      <c r="VTN286" s="18"/>
      <c r="VTO286" s="18"/>
      <c r="VTP286" s="18"/>
      <c r="VTQ286" s="18"/>
      <c r="VTR286" s="18"/>
      <c r="VTS286" s="18"/>
      <c r="VTT286" s="18"/>
      <c r="VTU286" s="18"/>
      <c r="VTV286" s="18"/>
      <c r="VTW286" s="18"/>
      <c r="VTX286" s="18"/>
      <c r="VTY286" s="18"/>
      <c r="VTZ286" s="18"/>
      <c r="VUA286" s="18"/>
      <c r="VUB286" s="18"/>
      <c r="VUC286" s="18"/>
      <c r="VUD286" s="18"/>
      <c r="VUE286" s="18"/>
      <c r="VUF286" s="18"/>
      <c r="VUG286" s="18"/>
      <c r="VUH286" s="18"/>
      <c r="VUI286" s="18"/>
      <c r="VUJ286" s="18"/>
      <c r="VUK286" s="18"/>
      <c r="VUL286" s="18"/>
      <c r="VUM286" s="18"/>
      <c r="VUN286" s="18"/>
      <c r="VUO286" s="18"/>
      <c r="VUP286" s="18"/>
      <c r="VUQ286" s="18"/>
      <c r="VUR286" s="18"/>
      <c r="VUS286" s="18"/>
      <c r="VUT286" s="18"/>
      <c r="VUU286" s="18"/>
      <c r="VUV286" s="18"/>
      <c r="VUW286" s="18"/>
      <c r="VUX286" s="18"/>
      <c r="VUY286" s="18"/>
      <c r="VUZ286" s="18"/>
      <c r="VVA286" s="18"/>
      <c r="VVB286" s="18"/>
      <c r="VVC286" s="18"/>
      <c r="VVD286" s="18"/>
      <c r="VVE286" s="18"/>
      <c r="VVF286" s="18"/>
      <c r="VVG286" s="18"/>
      <c r="VVH286" s="18"/>
      <c r="VVI286" s="18"/>
      <c r="VVJ286" s="18"/>
      <c r="VVK286" s="18"/>
      <c r="VVL286" s="18"/>
      <c r="VVM286" s="18"/>
      <c r="VVN286" s="18"/>
      <c r="VVO286" s="18"/>
      <c r="VVP286" s="18"/>
      <c r="VVQ286" s="18"/>
      <c r="VVR286" s="18"/>
      <c r="VVS286" s="18"/>
      <c r="VVT286" s="18"/>
      <c r="VVU286" s="18"/>
      <c r="VVV286" s="18"/>
      <c r="VVW286" s="18"/>
      <c r="VVX286" s="18"/>
      <c r="VVY286" s="18"/>
      <c r="VVZ286" s="18"/>
      <c r="VWA286" s="18"/>
      <c r="VWB286" s="18"/>
      <c r="VWC286" s="18"/>
      <c r="VWD286" s="18"/>
      <c r="VWE286" s="18"/>
      <c r="VWF286" s="18"/>
      <c r="VWG286" s="18"/>
      <c r="VWH286" s="18"/>
      <c r="VWI286" s="18"/>
      <c r="VWJ286" s="18"/>
      <c r="VWK286" s="18"/>
      <c r="VWL286" s="18"/>
      <c r="VWM286" s="18"/>
      <c r="VWN286" s="18"/>
      <c r="VWO286" s="18"/>
      <c r="VWP286" s="18"/>
      <c r="VWQ286" s="18"/>
      <c r="VWR286" s="18"/>
      <c r="VWS286" s="18"/>
      <c r="VWT286" s="18"/>
      <c r="VWU286" s="18"/>
      <c r="VWV286" s="18"/>
      <c r="VWW286" s="18"/>
      <c r="VWX286" s="18"/>
      <c r="VWY286" s="18"/>
      <c r="VWZ286" s="18"/>
      <c r="VXA286" s="18"/>
      <c r="VXB286" s="18"/>
      <c r="VXC286" s="18"/>
      <c r="VXD286" s="18"/>
      <c r="VXE286" s="18"/>
      <c r="VXF286" s="18"/>
      <c r="VXG286" s="18"/>
      <c r="VXH286" s="18"/>
      <c r="VXI286" s="18"/>
      <c r="VXJ286" s="18"/>
      <c r="VXK286" s="18"/>
      <c r="VXL286" s="18"/>
      <c r="VXM286" s="18"/>
      <c r="VXN286" s="18"/>
      <c r="VXO286" s="18"/>
      <c r="VXP286" s="18"/>
      <c r="VXQ286" s="18"/>
      <c r="VXR286" s="18"/>
      <c r="VXS286" s="18"/>
      <c r="VXT286" s="18"/>
      <c r="VXU286" s="18"/>
      <c r="VXV286" s="18"/>
      <c r="VXW286" s="18"/>
      <c r="VXX286" s="18"/>
      <c r="VXY286" s="18"/>
      <c r="VXZ286" s="18"/>
      <c r="VYA286" s="18"/>
      <c r="VYB286" s="18"/>
      <c r="VYC286" s="18"/>
      <c r="VYD286" s="18"/>
      <c r="VYE286" s="18"/>
      <c r="VYF286" s="18"/>
      <c r="VYG286" s="18"/>
      <c r="VYH286" s="18"/>
      <c r="VYI286" s="18"/>
      <c r="VYJ286" s="18"/>
      <c r="VYK286" s="18"/>
      <c r="VYL286" s="18"/>
      <c r="VYM286" s="18"/>
      <c r="VYN286" s="18"/>
      <c r="VYO286" s="18"/>
      <c r="VYP286" s="18"/>
      <c r="VYQ286" s="18"/>
      <c r="VYR286" s="18"/>
      <c r="VYS286" s="18"/>
      <c r="VYT286" s="18"/>
      <c r="VYU286" s="18"/>
      <c r="VYV286" s="18"/>
      <c r="VYW286" s="18"/>
      <c r="VYX286" s="18"/>
      <c r="VYY286" s="18"/>
      <c r="VYZ286" s="18"/>
      <c r="VZA286" s="18"/>
      <c r="VZB286" s="18"/>
      <c r="VZC286" s="18"/>
      <c r="VZD286" s="18"/>
      <c r="VZE286" s="18"/>
      <c r="VZF286" s="18"/>
      <c r="VZG286" s="18"/>
      <c r="VZH286" s="18"/>
      <c r="VZI286" s="18"/>
      <c r="VZJ286" s="18"/>
      <c r="VZK286" s="18"/>
      <c r="VZL286" s="18"/>
      <c r="VZM286" s="18"/>
      <c r="VZN286" s="18"/>
      <c r="VZO286" s="18"/>
      <c r="VZP286" s="18"/>
      <c r="VZQ286" s="18"/>
      <c r="VZR286" s="18"/>
      <c r="VZS286" s="18"/>
      <c r="VZT286" s="18"/>
      <c r="VZU286" s="18"/>
      <c r="VZV286" s="18"/>
      <c r="VZW286" s="18"/>
      <c r="VZX286" s="18"/>
      <c r="VZY286" s="18"/>
      <c r="VZZ286" s="18"/>
      <c r="WAA286" s="18"/>
      <c r="WAB286" s="18"/>
      <c r="WAC286" s="18"/>
      <c r="WAD286" s="18"/>
      <c r="WAE286" s="18"/>
      <c r="WAF286" s="18"/>
      <c r="WAG286" s="18"/>
      <c r="WAH286" s="18"/>
      <c r="WAI286" s="18"/>
      <c r="WAJ286" s="18"/>
      <c r="WAK286" s="18"/>
      <c r="WAL286" s="18"/>
      <c r="WAM286" s="18"/>
      <c r="WAN286" s="18"/>
      <c r="WAO286" s="18"/>
      <c r="WAP286" s="18"/>
      <c r="WAQ286" s="18"/>
      <c r="WAR286" s="18"/>
      <c r="WAS286" s="18"/>
      <c r="WAT286" s="18"/>
      <c r="WAU286" s="18"/>
      <c r="WAV286" s="18"/>
      <c r="WAW286" s="18"/>
      <c r="WAX286" s="18"/>
      <c r="WAY286" s="18"/>
      <c r="WAZ286" s="18"/>
      <c r="WBA286" s="18"/>
      <c r="WBB286" s="18"/>
      <c r="WBC286" s="18"/>
      <c r="WBD286" s="18"/>
      <c r="WBE286" s="18"/>
      <c r="WBF286" s="18"/>
      <c r="WBG286" s="18"/>
      <c r="WBH286" s="18"/>
      <c r="WBI286" s="18"/>
      <c r="WBJ286" s="18"/>
      <c r="WBK286" s="18"/>
      <c r="WBL286" s="18"/>
      <c r="WBM286" s="18"/>
      <c r="WBN286" s="18"/>
      <c r="WBO286" s="18"/>
      <c r="WBP286" s="18"/>
      <c r="WBQ286" s="18"/>
      <c r="WBR286" s="18"/>
      <c r="WBS286" s="18"/>
      <c r="WBT286" s="18"/>
      <c r="WBU286" s="18"/>
      <c r="WBV286" s="18"/>
      <c r="WBW286" s="18"/>
      <c r="WBX286" s="18"/>
      <c r="WBY286" s="18"/>
      <c r="WBZ286" s="18"/>
      <c r="WCA286" s="18"/>
      <c r="WCB286" s="18"/>
      <c r="WCC286" s="18"/>
      <c r="WCD286" s="18"/>
      <c r="WCE286" s="18"/>
      <c r="WCF286" s="18"/>
      <c r="WCG286" s="18"/>
      <c r="WCH286" s="18"/>
      <c r="WCI286" s="18"/>
      <c r="WCJ286" s="18"/>
      <c r="WCK286" s="18"/>
      <c r="WCL286" s="18"/>
      <c r="WCM286" s="18"/>
      <c r="WCN286" s="18"/>
      <c r="WCO286" s="18"/>
      <c r="WCP286" s="18"/>
      <c r="WCQ286" s="18"/>
      <c r="WCR286" s="18"/>
      <c r="WCS286" s="18"/>
      <c r="WCT286" s="18"/>
      <c r="WCU286" s="18"/>
      <c r="WCV286" s="18"/>
      <c r="WCW286" s="18"/>
      <c r="WCX286" s="18"/>
      <c r="WCY286" s="18"/>
      <c r="WCZ286" s="18"/>
      <c r="WDA286" s="18"/>
      <c r="WDB286" s="18"/>
      <c r="WDC286" s="18"/>
      <c r="WDD286" s="18"/>
      <c r="WDE286" s="18"/>
      <c r="WDF286" s="18"/>
      <c r="WDG286" s="18"/>
      <c r="WDH286" s="18"/>
      <c r="WDI286" s="18"/>
      <c r="WDJ286" s="18"/>
      <c r="WDK286" s="18"/>
      <c r="WDL286" s="18"/>
      <c r="WDM286" s="18"/>
      <c r="WDN286" s="18"/>
      <c r="WDO286" s="18"/>
      <c r="WDP286" s="18"/>
      <c r="WDQ286" s="18"/>
      <c r="WDR286" s="18"/>
      <c r="WDS286" s="18"/>
      <c r="WDT286" s="18"/>
      <c r="WDU286" s="18"/>
      <c r="WDV286" s="18"/>
      <c r="WDW286" s="18"/>
      <c r="WDX286" s="18"/>
      <c r="WDY286" s="18"/>
      <c r="WDZ286" s="18"/>
      <c r="WEA286" s="18"/>
      <c r="WEB286" s="18"/>
      <c r="WEC286" s="18"/>
      <c r="WED286" s="18"/>
      <c r="WEE286" s="18"/>
      <c r="WEF286" s="18"/>
      <c r="WEG286" s="18"/>
      <c r="WEH286" s="18"/>
      <c r="WEI286" s="18"/>
      <c r="WEJ286" s="18"/>
      <c r="WEK286" s="18"/>
      <c r="WEL286" s="18"/>
      <c r="WEM286" s="18"/>
      <c r="WEN286" s="18"/>
      <c r="WEO286" s="18"/>
      <c r="WEP286" s="18"/>
      <c r="WEQ286" s="18"/>
      <c r="WER286" s="18"/>
      <c r="WES286" s="18"/>
      <c r="WET286" s="18"/>
      <c r="WEU286" s="18"/>
      <c r="WEV286" s="18"/>
      <c r="WEW286" s="18"/>
      <c r="WEX286" s="18"/>
      <c r="WEY286" s="18"/>
      <c r="WEZ286" s="18"/>
      <c r="WFA286" s="18"/>
      <c r="WFB286" s="18"/>
      <c r="WFC286" s="18"/>
      <c r="WFD286" s="18"/>
      <c r="WFE286" s="18"/>
      <c r="WFF286" s="18"/>
      <c r="WFG286" s="18"/>
      <c r="WFH286" s="18"/>
      <c r="WFI286" s="18"/>
      <c r="WFJ286" s="18"/>
      <c r="WFK286" s="18"/>
      <c r="WFL286" s="18"/>
      <c r="WFM286" s="18"/>
      <c r="WFN286" s="18"/>
      <c r="WFO286" s="18"/>
      <c r="WFP286" s="18"/>
      <c r="WFQ286" s="18"/>
      <c r="WFR286" s="18"/>
      <c r="WFS286" s="18"/>
      <c r="WFT286" s="18"/>
      <c r="WFU286" s="18"/>
      <c r="WFV286" s="18"/>
      <c r="WFW286" s="18"/>
      <c r="WFX286" s="18"/>
      <c r="WFY286" s="18"/>
      <c r="WFZ286" s="18"/>
      <c r="WGA286" s="18"/>
      <c r="WGB286" s="18"/>
      <c r="WGC286" s="18"/>
      <c r="WGD286" s="18"/>
      <c r="WGE286" s="18"/>
      <c r="WGF286" s="18"/>
      <c r="WGG286" s="18"/>
      <c r="WGH286" s="18"/>
      <c r="WGI286" s="18"/>
      <c r="WGJ286" s="18"/>
      <c r="WGK286" s="18"/>
      <c r="WGL286" s="18"/>
      <c r="WGM286" s="18"/>
      <c r="WGN286" s="18"/>
      <c r="WGO286" s="18"/>
      <c r="WGP286" s="18"/>
      <c r="WGQ286" s="18"/>
      <c r="WGR286" s="18"/>
      <c r="WGS286" s="18"/>
      <c r="WGT286" s="18"/>
      <c r="WGU286" s="18"/>
      <c r="WGV286" s="18"/>
      <c r="WGW286" s="18"/>
      <c r="WGX286" s="18"/>
      <c r="WGY286" s="18"/>
      <c r="WGZ286" s="18"/>
      <c r="WHA286" s="18"/>
      <c r="WHB286" s="18"/>
      <c r="WHC286" s="18"/>
      <c r="WHD286" s="18"/>
      <c r="WHE286" s="18"/>
      <c r="WHF286" s="18"/>
      <c r="WHG286" s="18"/>
      <c r="WHH286" s="18"/>
      <c r="WHI286" s="18"/>
      <c r="WHJ286" s="18"/>
      <c r="WHK286" s="18"/>
      <c r="WHL286" s="18"/>
      <c r="WHM286" s="18"/>
      <c r="WHN286" s="18"/>
      <c r="WHO286" s="18"/>
      <c r="WHP286" s="18"/>
      <c r="WHQ286" s="18"/>
      <c r="WHR286" s="18"/>
      <c r="WHS286" s="18"/>
      <c r="WHT286" s="18"/>
      <c r="WHU286" s="18"/>
      <c r="WHV286" s="18"/>
      <c r="WHW286" s="18"/>
      <c r="WHX286" s="18"/>
      <c r="WHY286" s="18"/>
      <c r="WHZ286" s="18"/>
      <c r="WIA286" s="18"/>
      <c r="WIB286" s="18"/>
      <c r="WIC286" s="18"/>
      <c r="WID286" s="18"/>
      <c r="WIE286" s="18"/>
      <c r="WIF286" s="18"/>
      <c r="WIG286" s="18"/>
      <c r="WIH286" s="18"/>
      <c r="WII286" s="18"/>
      <c r="WIJ286" s="18"/>
      <c r="WIK286" s="18"/>
      <c r="WIL286" s="18"/>
      <c r="WIM286" s="18"/>
      <c r="WIN286" s="18"/>
      <c r="WIO286" s="18"/>
      <c r="WIP286" s="18"/>
      <c r="WIQ286" s="18"/>
      <c r="WIR286" s="18"/>
      <c r="WIS286" s="18"/>
      <c r="WIT286" s="18"/>
      <c r="WIU286" s="18"/>
      <c r="WIV286" s="18"/>
      <c r="WIW286" s="18"/>
      <c r="WIX286" s="18"/>
      <c r="WIY286" s="18"/>
      <c r="WIZ286" s="18"/>
      <c r="WJA286" s="18"/>
      <c r="WJB286" s="18"/>
      <c r="WJC286" s="18"/>
      <c r="WJD286" s="18"/>
      <c r="WJE286" s="18"/>
      <c r="WJF286" s="18"/>
      <c r="WJG286" s="18"/>
      <c r="WJH286" s="18"/>
      <c r="WJI286" s="18"/>
      <c r="WJJ286" s="18"/>
      <c r="WJK286" s="18"/>
      <c r="WJL286" s="18"/>
      <c r="WJM286" s="18"/>
      <c r="WJN286" s="18"/>
      <c r="WJO286" s="18"/>
      <c r="WJP286" s="18"/>
      <c r="WJQ286" s="18"/>
      <c r="WJR286" s="18"/>
      <c r="WJS286" s="18"/>
      <c r="WJT286" s="18"/>
      <c r="WJU286" s="18"/>
      <c r="WJV286" s="18"/>
      <c r="WJW286" s="18"/>
      <c r="WJX286" s="18"/>
      <c r="WJY286" s="18"/>
      <c r="WJZ286" s="18"/>
      <c r="WKA286" s="18"/>
      <c r="WKB286" s="18"/>
      <c r="WKC286" s="18"/>
      <c r="WKD286" s="18"/>
      <c r="WKE286" s="18"/>
      <c r="WKF286" s="18"/>
      <c r="WKG286" s="18"/>
      <c r="WKH286" s="18"/>
      <c r="WKI286" s="18"/>
      <c r="WKJ286" s="18"/>
      <c r="WKK286" s="18"/>
      <c r="WKL286" s="18"/>
      <c r="WKM286" s="18"/>
      <c r="WKN286" s="18"/>
      <c r="WKO286" s="18"/>
      <c r="WKP286" s="18"/>
      <c r="WKQ286" s="18"/>
      <c r="WKR286" s="18"/>
      <c r="WKS286" s="18"/>
      <c r="WKT286" s="18"/>
      <c r="WKU286" s="18"/>
      <c r="WKV286" s="18"/>
      <c r="WKW286" s="18"/>
      <c r="WKX286" s="18"/>
      <c r="WKY286" s="18"/>
      <c r="WKZ286" s="18"/>
      <c r="WLA286" s="18"/>
      <c r="WLB286" s="18"/>
      <c r="WLC286" s="18"/>
      <c r="WLD286" s="18"/>
      <c r="WLE286" s="18"/>
      <c r="WLF286" s="18"/>
      <c r="WLG286" s="18"/>
      <c r="WLH286" s="18"/>
      <c r="WLI286" s="18"/>
      <c r="WLJ286" s="18"/>
      <c r="WLK286" s="18"/>
      <c r="WLL286" s="18"/>
      <c r="WLM286" s="18"/>
      <c r="WLN286" s="18"/>
      <c r="WLO286" s="18"/>
      <c r="WLP286" s="18"/>
      <c r="WLQ286" s="18"/>
      <c r="WLR286" s="18"/>
      <c r="WLS286" s="18"/>
      <c r="WLT286" s="18"/>
      <c r="WLU286" s="18"/>
      <c r="WLV286" s="18"/>
      <c r="WLW286" s="18"/>
      <c r="WLX286" s="18"/>
      <c r="WLY286" s="18"/>
      <c r="WLZ286" s="18"/>
      <c r="WMA286" s="18"/>
      <c r="WMB286" s="18"/>
      <c r="WMC286" s="18"/>
      <c r="WMD286" s="18"/>
      <c r="WME286" s="18"/>
      <c r="WMF286" s="18"/>
      <c r="WMG286" s="18"/>
      <c r="WMH286" s="18"/>
      <c r="WMI286" s="18"/>
      <c r="WMJ286" s="18"/>
      <c r="WMK286" s="18"/>
      <c r="WML286" s="18"/>
      <c r="WMM286" s="18"/>
      <c r="WMN286" s="18"/>
      <c r="WMO286" s="18"/>
      <c r="WMP286" s="18"/>
      <c r="WMQ286" s="18"/>
      <c r="WMR286" s="18"/>
      <c r="WMS286" s="18"/>
      <c r="WMT286" s="18"/>
      <c r="WMU286" s="18"/>
      <c r="WMV286" s="18"/>
      <c r="WMW286" s="18"/>
      <c r="WMX286" s="18"/>
      <c r="WMY286" s="18"/>
      <c r="WMZ286" s="18"/>
      <c r="WNA286" s="18"/>
      <c r="WNB286" s="18"/>
      <c r="WNC286" s="18"/>
      <c r="WND286" s="18"/>
      <c r="WNE286" s="18"/>
      <c r="WNF286" s="18"/>
      <c r="WNG286" s="18"/>
      <c r="WNH286" s="18"/>
      <c r="WNI286" s="18"/>
      <c r="WNJ286" s="18"/>
      <c r="WNK286" s="18"/>
      <c r="WNL286" s="18"/>
      <c r="WNM286" s="18"/>
      <c r="WNN286" s="18"/>
      <c r="WNO286" s="18"/>
      <c r="WNP286" s="18"/>
      <c r="WNQ286" s="18"/>
      <c r="WNR286" s="18"/>
      <c r="WNS286" s="18"/>
      <c r="WNT286" s="18"/>
      <c r="WNU286" s="18"/>
      <c r="WNV286" s="18"/>
      <c r="WNW286" s="18"/>
      <c r="WNX286" s="18"/>
      <c r="WNY286" s="18"/>
      <c r="WNZ286" s="18"/>
      <c r="WOA286" s="18"/>
      <c r="WOB286" s="18"/>
      <c r="WOC286" s="18"/>
      <c r="WOD286" s="18"/>
      <c r="WOE286" s="18"/>
      <c r="WOF286" s="18"/>
      <c r="WOG286" s="18"/>
      <c r="WOH286" s="18"/>
      <c r="WOI286" s="18"/>
      <c r="WOJ286" s="18"/>
      <c r="WOK286" s="18"/>
      <c r="WOL286" s="18"/>
      <c r="WOM286" s="18"/>
      <c r="WON286" s="18"/>
      <c r="WOO286" s="18"/>
      <c r="WOP286" s="18"/>
      <c r="WOQ286" s="18"/>
      <c r="WOR286" s="18"/>
      <c r="WOS286" s="18"/>
      <c r="WOT286" s="18"/>
      <c r="WOU286" s="18"/>
      <c r="WOV286" s="18"/>
      <c r="WOW286" s="18"/>
      <c r="WOX286" s="18"/>
      <c r="WOY286" s="18"/>
      <c r="WOZ286" s="18"/>
      <c r="WPA286" s="18"/>
      <c r="WPB286" s="18"/>
      <c r="WPC286" s="18"/>
      <c r="WPD286" s="18"/>
      <c r="WPE286" s="18"/>
      <c r="WPF286" s="18"/>
      <c r="WPG286" s="18"/>
      <c r="WPH286" s="18"/>
      <c r="WPI286" s="18"/>
      <c r="WPJ286" s="18"/>
      <c r="WPK286" s="18"/>
      <c r="WPL286" s="18"/>
      <c r="WPM286" s="18"/>
      <c r="WPN286" s="18"/>
      <c r="WPO286" s="18"/>
      <c r="WPP286" s="18"/>
      <c r="WPQ286" s="18"/>
      <c r="WPR286" s="18"/>
      <c r="WPS286" s="18"/>
      <c r="WPT286" s="18"/>
      <c r="WPU286" s="18"/>
      <c r="WPV286" s="18"/>
      <c r="WPW286" s="18"/>
      <c r="WPX286" s="18"/>
      <c r="WPY286" s="18"/>
      <c r="WPZ286" s="18"/>
      <c r="WQA286" s="18"/>
      <c r="WQB286" s="18"/>
      <c r="WQC286" s="18"/>
      <c r="WQD286" s="18"/>
      <c r="WQE286" s="18"/>
      <c r="WQF286" s="18"/>
      <c r="WQG286" s="18"/>
      <c r="WQH286" s="18"/>
      <c r="WQI286" s="18"/>
      <c r="WQJ286" s="18"/>
      <c r="WQK286" s="18"/>
      <c r="WQL286" s="18"/>
      <c r="WQM286" s="18"/>
      <c r="WQN286" s="18"/>
      <c r="WQO286" s="18"/>
      <c r="WQP286" s="18"/>
      <c r="WQQ286" s="18"/>
      <c r="WQR286" s="18"/>
      <c r="WQS286" s="18"/>
      <c r="WQT286" s="18"/>
      <c r="WQU286" s="18"/>
      <c r="WQV286" s="18"/>
      <c r="WQW286" s="18"/>
      <c r="WQX286" s="18"/>
      <c r="WQY286" s="18"/>
      <c r="WQZ286" s="18"/>
      <c r="WRA286" s="18"/>
      <c r="WRB286" s="18"/>
      <c r="WRC286" s="18"/>
      <c r="WRD286" s="18"/>
      <c r="WRE286" s="18"/>
      <c r="WRF286" s="18"/>
      <c r="WRG286" s="18"/>
      <c r="WRH286" s="18"/>
      <c r="WRI286" s="18"/>
      <c r="WRJ286" s="18"/>
      <c r="WRK286" s="18"/>
      <c r="WRL286" s="18"/>
      <c r="WRM286" s="18"/>
      <c r="WRN286" s="18"/>
      <c r="WRO286" s="18"/>
      <c r="WRP286" s="18"/>
      <c r="WRQ286" s="18"/>
      <c r="WRR286" s="18"/>
      <c r="WRS286" s="18"/>
      <c r="WRT286" s="18"/>
      <c r="WRU286" s="18"/>
      <c r="WRV286" s="18"/>
      <c r="WRW286" s="18"/>
      <c r="WRX286" s="18"/>
      <c r="WRY286" s="18"/>
      <c r="WRZ286" s="18"/>
      <c r="WSA286" s="18"/>
      <c r="WSB286" s="18"/>
      <c r="WSC286" s="18"/>
      <c r="WSD286" s="18"/>
      <c r="WSE286" s="18"/>
      <c r="WSF286" s="18"/>
      <c r="WSG286" s="18"/>
      <c r="WSH286" s="18"/>
      <c r="WSI286" s="18"/>
      <c r="WSJ286" s="18"/>
      <c r="WSK286" s="18"/>
      <c r="WSL286" s="18"/>
      <c r="WSM286" s="18"/>
      <c r="WSN286" s="18"/>
      <c r="WSO286" s="18"/>
      <c r="WSP286" s="18"/>
      <c r="WSQ286" s="18"/>
      <c r="WSR286" s="18"/>
      <c r="WSS286" s="18"/>
      <c r="WST286" s="18"/>
      <c r="WSU286" s="18"/>
      <c r="WSV286" s="18"/>
      <c r="WSW286" s="18"/>
      <c r="WSX286" s="18"/>
      <c r="WSY286" s="18"/>
      <c r="WSZ286" s="18"/>
      <c r="WTA286" s="18"/>
      <c r="WTB286" s="18"/>
      <c r="WTC286" s="18"/>
      <c r="WTD286" s="18"/>
      <c r="WTE286" s="18"/>
      <c r="WTF286" s="18"/>
      <c r="WTG286" s="18"/>
      <c r="WTH286" s="18"/>
      <c r="WTI286" s="18"/>
      <c r="WTJ286" s="18"/>
      <c r="WTK286" s="18"/>
      <c r="WTL286" s="18"/>
      <c r="WTM286" s="18"/>
      <c r="WTN286" s="18"/>
      <c r="WTO286" s="18"/>
      <c r="WTP286" s="18"/>
      <c r="WTQ286" s="18"/>
      <c r="WTR286" s="18"/>
      <c r="WTS286" s="18"/>
      <c r="WTT286" s="18"/>
      <c r="WTU286" s="18"/>
      <c r="WTV286" s="18"/>
      <c r="WTW286" s="18"/>
      <c r="WTX286" s="18"/>
      <c r="WTY286" s="18"/>
      <c r="WTZ286" s="18"/>
      <c r="WUA286" s="18"/>
      <c r="WUB286" s="18"/>
      <c r="WUC286" s="18"/>
      <c r="WUD286" s="18"/>
      <c r="WUE286" s="18"/>
      <c r="WUF286" s="18"/>
      <c r="WUG286" s="18"/>
      <c r="WUH286" s="18"/>
      <c r="WUI286" s="18"/>
      <c r="WUJ286" s="18"/>
      <c r="WUK286" s="18"/>
      <c r="WUL286" s="18"/>
      <c r="WUM286" s="18"/>
      <c r="WUN286" s="18"/>
      <c r="WUO286" s="18"/>
      <c r="WUP286" s="18"/>
      <c r="WUQ286" s="18"/>
      <c r="WUR286" s="18"/>
      <c r="WUS286" s="18"/>
      <c r="WUT286" s="18"/>
      <c r="WUU286" s="18"/>
      <c r="WUV286" s="18"/>
      <c r="WUW286" s="18"/>
      <c r="WUX286" s="18"/>
      <c r="WUY286" s="18"/>
      <c r="WUZ286" s="18"/>
      <c r="WVA286" s="18"/>
      <c r="WVB286" s="18"/>
      <c r="WVC286" s="18"/>
      <c r="WVD286" s="18"/>
      <c r="WVE286" s="18"/>
      <c r="WVF286" s="18"/>
      <c r="WVG286" s="18"/>
      <c r="WVH286" s="18"/>
      <c r="WVI286" s="18"/>
      <c r="WVJ286" s="18"/>
      <c r="WVK286" s="18"/>
      <c r="WVL286" s="18"/>
      <c r="WVM286" s="18"/>
      <c r="WVN286" s="18"/>
      <c r="WVO286" s="18"/>
      <c r="WVP286" s="18"/>
      <c r="WVQ286" s="18"/>
      <c r="WVR286" s="18"/>
      <c r="WVS286" s="18"/>
      <c r="WVT286" s="18"/>
      <c r="WVU286" s="18"/>
      <c r="WVV286" s="18"/>
      <c r="WVW286" s="18"/>
      <c r="WVX286" s="18"/>
      <c r="WVY286" s="18"/>
      <c r="WVZ286" s="18"/>
      <c r="WWA286" s="18"/>
      <c r="WWB286" s="18"/>
      <c r="WWC286" s="18"/>
      <c r="WWD286" s="18"/>
      <c r="WWE286" s="18"/>
      <c r="WWF286" s="18"/>
      <c r="WWG286" s="18"/>
      <c r="WWH286" s="18"/>
      <c r="WWI286" s="18"/>
      <c r="WWJ286" s="18"/>
      <c r="WWK286" s="18"/>
      <c r="WWL286" s="18"/>
      <c r="WWM286" s="18"/>
      <c r="WWN286" s="18"/>
      <c r="WWO286" s="18"/>
      <c r="WWP286" s="18"/>
      <c r="WWQ286" s="18"/>
      <c r="WWR286" s="18"/>
      <c r="WWS286" s="18"/>
      <c r="WWT286" s="18"/>
      <c r="WWU286" s="18"/>
      <c r="WWV286" s="18"/>
      <c r="WWW286" s="18"/>
      <c r="WWX286" s="18"/>
      <c r="WWY286" s="18"/>
      <c r="WWZ286" s="18"/>
      <c r="WXA286" s="18"/>
      <c r="WXB286" s="18"/>
      <c r="WXC286" s="18"/>
      <c r="WXD286" s="18"/>
      <c r="WXE286" s="18"/>
      <c r="WXF286" s="18"/>
      <c r="WXG286" s="18"/>
      <c r="WXH286" s="18"/>
      <c r="WXI286" s="18"/>
      <c r="WXJ286" s="18"/>
      <c r="WXK286" s="18"/>
      <c r="WXL286" s="18"/>
      <c r="WXM286" s="18"/>
      <c r="WXN286" s="18"/>
      <c r="WXO286" s="18"/>
      <c r="WXP286" s="18"/>
      <c r="WXQ286" s="18"/>
      <c r="WXR286" s="18"/>
      <c r="WXS286" s="18"/>
      <c r="WXT286" s="18"/>
      <c r="WXU286" s="18"/>
      <c r="WXV286" s="18"/>
      <c r="WXW286" s="18"/>
      <c r="WXX286" s="18"/>
      <c r="WXY286" s="18"/>
      <c r="WXZ286" s="18"/>
      <c r="WYA286" s="18"/>
      <c r="WYB286" s="18"/>
      <c r="WYC286" s="18"/>
      <c r="WYD286" s="18"/>
      <c r="WYE286" s="18"/>
      <c r="WYF286" s="18"/>
      <c r="WYG286" s="18"/>
      <c r="WYH286" s="18"/>
      <c r="WYI286" s="18"/>
      <c r="WYJ286" s="18"/>
      <c r="WYK286" s="18"/>
      <c r="WYL286" s="18"/>
      <c r="WYM286" s="18"/>
      <c r="WYN286" s="18"/>
      <c r="WYO286" s="18"/>
      <c r="WYP286" s="18"/>
      <c r="WYQ286" s="18"/>
      <c r="WYR286" s="18"/>
      <c r="WYS286" s="18"/>
      <c r="WYT286" s="18"/>
      <c r="WYU286" s="18"/>
      <c r="WYV286" s="18"/>
      <c r="WYW286" s="18"/>
      <c r="WYX286" s="18"/>
      <c r="WYY286" s="18"/>
      <c r="WYZ286" s="18"/>
      <c r="WZA286" s="18"/>
      <c r="WZB286" s="18"/>
      <c r="WZC286" s="18"/>
      <c r="WZD286" s="18"/>
      <c r="WZE286" s="18"/>
      <c r="WZF286" s="18"/>
      <c r="WZG286" s="18"/>
      <c r="WZH286" s="18"/>
      <c r="WZI286" s="18"/>
      <c r="WZJ286" s="18"/>
      <c r="WZK286" s="18"/>
      <c r="WZL286" s="18"/>
      <c r="WZM286" s="18"/>
      <c r="WZN286" s="18"/>
      <c r="WZO286" s="18"/>
      <c r="WZP286" s="18"/>
      <c r="WZQ286" s="18"/>
      <c r="WZR286" s="18"/>
      <c r="WZS286" s="18"/>
      <c r="WZT286" s="18"/>
      <c r="WZU286" s="18"/>
      <c r="WZV286" s="18"/>
      <c r="WZW286" s="18"/>
      <c r="WZX286" s="18"/>
      <c r="WZY286" s="18"/>
      <c r="WZZ286" s="18"/>
      <c r="XAA286" s="18"/>
      <c r="XAB286" s="18"/>
      <c r="XAC286" s="18"/>
      <c r="XAD286" s="18"/>
      <c r="XAE286" s="18"/>
      <c r="XAF286" s="18"/>
      <c r="XAG286" s="18"/>
      <c r="XAH286" s="18"/>
      <c r="XAI286" s="18"/>
      <c r="XAJ286" s="18"/>
      <c r="XAK286" s="18"/>
      <c r="XAL286" s="18"/>
      <c r="XAM286" s="18"/>
      <c r="XAN286" s="18"/>
      <c r="XAO286" s="18"/>
      <c r="XAP286" s="18"/>
      <c r="XAQ286" s="18"/>
      <c r="XAR286" s="18"/>
      <c r="XAS286" s="18"/>
      <c r="XAT286" s="18"/>
      <c r="XAU286" s="18"/>
      <c r="XAV286" s="18"/>
      <c r="XAW286" s="18"/>
      <c r="XAX286" s="18"/>
      <c r="XAY286" s="18"/>
      <c r="XAZ286" s="18"/>
      <c r="XBA286" s="18"/>
      <c r="XBB286" s="18"/>
      <c r="XBC286" s="18"/>
      <c r="XBD286" s="18"/>
      <c r="XBE286" s="18"/>
      <c r="XBF286" s="18"/>
      <c r="XBG286" s="18"/>
      <c r="XBH286" s="18"/>
      <c r="XBI286" s="18"/>
      <c r="XBJ286" s="18"/>
      <c r="XBK286" s="18"/>
      <c r="XBL286" s="18"/>
      <c r="XBM286" s="18"/>
      <c r="XBN286" s="18"/>
      <c r="XBO286" s="18"/>
      <c r="XBP286" s="18"/>
      <c r="XBQ286" s="18"/>
      <c r="XBR286" s="18"/>
      <c r="XBS286" s="18"/>
      <c r="XBT286" s="18"/>
      <c r="XBU286" s="18"/>
      <c r="XBV286" s="18"/>
      <c r="XBW286" s="18"/>
      <c r="XBX286" s="18"/>
      <c r="XBY286" s="18"/>
      <c r="XBZ286" s="18"/>
      <c r="XCA286" s="18"/>
      <c r="XCB286" s="18"/>
      <c r="XCC286" s="18"/>
      <c r="XCD286" s="18"/>
      <c r="XCE286" s="18"/>
      <c r="XCF286" s="18"/>
      <c r="XCG286" s="18"/>
      <c r="XCH286" s="18"/>
      <c r="XCI286" s="18"/>
      <c r="XCJ286" s="18"/>
      <c r="XCK286" s="18"/>
      <c r="XCL286" s="18"/>
      <c r="XCM286" s="18"/>
      <c r="XCN286" s="18"/>
      <c r="XCO286" s="18"/>
      <c r="XCP286" s="18"/>
      <c r="XCQ286" s="18"/>
      <c r="XCR286" s="18"/>
      <c r="XCS286" s="18"/>
      <c r="XCT286" s="18"/>
      <c r="XCU286" s="18"/>
      <c r="XCV286" s="18"/>
      <c r="XCW286" s="18"/>
      <c r="XCX286" s="18"/>
      <c r="XCY286" s="18"/>
      <c r="XCZ286" s="18"/>
      <c r="XDA286" s="18"/>
      <c r="XDB286" s="18"/>
      <c r="XDC286" s="18"/>
      <c r="XDD286" s="18"/>
      <c r="XDE286" s="18"/>
      <c r="XDF286" s="18"/>
      <c r="XDG286" s="18"/>
      <c r="XDH286" s="18"/>
      <c r="XDI286" s="18"/>
      <c r="XDJ286" s="18"/>
      <c r="XDK286" s="18"/>
      <c r="XDL286" s="18"/>
      <c r="XDM286" s="18"/>
      <c r="XDN286" s="18"/>
      <c r="XDO286" s="18"/>
      <c r="XDP286" s="18"/>
      <c r="XDQ286" s="18"/>
      <c r="XDR286" s="18"/>
      <c r="XDS286" s="18"/>
      <c r="XDT286" s="18"/>
      <c r="XDU286" s="18"/>
      <c r="XDV286" s="18"/>
      <c r="XDW286" s="18"/>
      <c r="XDX286" s="18"/>
      <c r="XDY286" s="18"/>
      <c r="XDZ286" s="18"/>
      <c r="XEA286" s="18"/>
      <c r="XEB286" s="18"/>
      <c r="XEC286" s="18"/>
      <c r="XED286" s="18"/>
      <c r="XEE286" s="18"/>
      <c r="XEF286" s="18"/>
      <c r="XEG286" s="18"/>
      <c r="XEH286" s="18"/>
      <c r="XEI286" s="18"/>
      <c r="XEJ286" s="18"/>
      <c r="XEK286" s="18"/>
      <c r="XEL286" s="18"/>
      <c r="XEM286" s="18"/>
      <c r="XEN286" s="18"/>
      <c r="XEO286" s="18"/>
      <c r="XEP286" s="18"/>
      <c r="XEQ286" s="18"/>
      <c r="XER286" s="18"/>
      <c r="XES286" s="18"/>
      <c r="XET286" s="18"/>
      <c r="XEU286" s="18"/>
      <c r="XEV286" s="18"/>
      <c r="XEW286" s="18"/>
      <c r="XEX286" s="18"/>
      <c r="XEY286" s="18"/>
      <c r="XEZ286" s="18"/>
      <c r="XFA286" s="18"/>
      <c r="XFB286" s="18"/>
      <c r="XFC286" s="18"/>
      <c r="XFD286" s="18"/>
    </row>
    <row r="287" spans="1:4054 14158:16384" s="16" customFormat="1" x14ac:dyDescent="0.25">
      <c r="A287" s="5"/>
      <c r="B287" s="36" t="s">
        <v>196</v>
      </c>
      <c r="C287" s="64" t="s">
        <v>197</v>
      </c>
      <c r="D287" s="89">
        <v>150</v>
      </c>
      <c r="E287" s="43">
        <f t="shared" ref="E287:P287" si="128">BD287*150/200</f>
        <v>5.3025000000000002</v>
      </c>
      <c r="F287" s="36">
        <f t="shared" si="128"/>
        <v>5.4</v>
      </c>
      <c r="G287" s="43">
        <f t="shared" si="128"/>
        <v>28.702500000000004</v>
      </c>
      <c r="H287" s="36">
        <f t="shared" si="128"/>
        <v>184.5</v>
      </c>
      <c r="I287" s="36">
        <f t="shared" si="128"/>
        <v>26.4</v>
      </c>
      <c r="J287" s="43">
        <f t="shared" si="128"/>
        <v>5.2500000000000012E-2</v>
      </c>
      <c r="K287" s="36">
        <f t="shared" si="128"/>
        <v>0.15</v>
      </c>
      <c r="L287" s="43">
        <f t="shared" si="128"/>
        <v>0.60750000000000004</v>
      </c>
      <c r="M287" s="43">
        <f t="shared" si="128"/>
        <v>149.00249999999997</v>
      </c>
      <c r="N287" s="43">
        <f t="shared" si="128"/>
        <v>27.997499999999999</v>
      </c>
      <c r="O287" s="43">
        <f t="shared" si="128"/>
        <v>134.00249999999997</v>
      </c>
      <c r="P287" s="36">
        <f t="shared" si="128"/>
        <v>0.4200000000000001</v>
      </c>
      <c r="BD287" s="36">
        <v>7.07</v>
      </c>
      <c r="BE287" s="36">
        <v>7.2</v>
      </c>
      <c r="BF287" s="36">
        <v>38.270000000000003</v>
      </c>
      <c r="BG287" s="36">
        <v>246</v>
      </c>
      <c r="BH287" s="36">
        <v>35.200000000000003</v>
      </c>
      <c r="BI287" s="36">
        <v>7.0000000000000007E-2</v>
      </c>
      <c r="BJ287" s="36">
        <v>0.2</v>
      </c>
      <c r="BK287" s="36">
        <v>0.81</v>
      </c>
      <c r="BL287" s="36">
        <v>198.67</v>
      </c>
      <c r="BM287" s="36">
        <v>37.33</v>
      </c>
      <c r="BN287" s="36">
        <v>178.67</v>
      </c>
      <c r="BO287" s="36">
        <v>0.56000000000000005</v>
      </c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8"/>
      <c r="HH287" s="18"/>
      <c r="HI287" s="18"/>
      <c r="HJ287" s="18"/>
      <c r="HK287" s="18"/>
      <c r="HL287" s="18"/>
      <c r="HM287" s="18"/>
      <c r="HN287" s="18"/>
      <c r="HO287" s="18"/>
      <c r="HP287" s="18"/>
      <c r="HQ287" s="18"/>
      <c r="HR287" s="18"/>
      <c r="HS287" s="18"/>
      <c r="HT287" s="18"/>
      <c r="HU287" s="18"/>
      <c r="HV287" s="18"/>
      <c r="HW287" s="18"/>
      <c r="HX287" s="18"/>
      <c r="HY287" s="18"/>
      <c r="HZ287" s="18"/>
      <c r="IA287" s="18"/>
      <c r="IB287" s="18"/>
      <c r="IC287" s="18"/>
      <c r="ID287" s="18"/>
      <c r="IE287" s="18"/>
      <c r="IF287" s="18"/>
      <c r="IG287" s="18"/>
      <c r="IH287" s="18"/>
      <c r="II287" s="18"/>
      <c r="IJ287" s="18"/>
      <c r="IK287" s="18"/>
      <c r="IL287" s="18"/>
      <c r="IM287" s="18"/>
      <c r="IN287" s="18"/>
      <c r="IO287" s="18"/>
      <c r="IP287" s="18"/>
      <c r="IQ287" s="18"/>
      <c r="IR287" s="18"/>
      <c r="IS287" s="18"/>
      <c r="IT287" s="18"/>
      <c r="IU287" s="18"/>
      <c r="IV287" s="18"/>
      <c r="IW287" s="18"/>
      <c r="IX287" s="18"/>
      <c r="IY287" s="18"/>
      <c r="IZ287" s="18"/>
      <c r="JA287" s="18"/>
      <c r="JB287" s="18"/>
      <c r="JC287" s="18"/>
      <c r="JD287" s="18"/>
      <c r="JE287" s="18"/>
      <c r="JF287" s="18"/>
      <c r="JG287" s="18"/>
      <c r="JH287" s="18"/>
      <c r="JI287" s="18"/>
      <c r="JJ287" s="18"/>
      <c r="JK287" s="18"/>
      <c r="JL287" s="18"/>
      <c r="JM287" s="18"/>
      <c r="JN287" s="18"/>
      <c r="JO287" s="18"/>
      <c r="JP287" s="18"/>
      <c r="JQ287" s="18"/>
      <c r="JR287" s="18"/>
      <c r="JS287" s="18"/>
      <c r="JT287" s="18"/>
      <c r="JU287" s="18"/>
      <c r="JV287" s="18"/>
      <c r="JW287" s="18"/>
      <c r="JX287" s="18"/>
      <c r="JY287" s="18"/>
      <c r="JZ287" s="18"/>
      <c r="KA287" s="18"/>
      <c r="KB287" s="18"/>
      <c r="KC287" s="18"/>
      <c r="KD287" s="18"/>
      <c r="KE287" s="18"/>
      <c r="KF287" s="18"/>
      <c r="KG287" s="18"/>
      <c r="KH287" s="18"/>
      <c r="KI287" s="18"/>
      <c r="KJ287" s="18"/>
      <c r="KK287" s="18"/>
      <c r="KL287" s="18"/>
      <c r="KM287" s="18"/>
      <c r="KN287" s="18"/>
      <c r="KO287" s="18"/>
      <c r="KP287" s="18"/>
      <c r="KQ287" s="18"/>
      <c r="KR287" s="18"/>
      <c r="KS287" s="18"/>
      <c r="KT287" s="18"/>
      <c r="KU287" s="18"/>
      <c r="KV287" s="18"/>
      <c r="KW287" s="18"/>
      <c r="KX287" s="18"/>
      <c r="KY287" s="18"/>
      <c r="KZ287" s="18"/>
      <c r="LA287" s="18"/>
      <c r="LB287" s="18"/>
      <c r="LC287" s="18"/>
      <c r="LD287" s="18"/>
      <c r="LE287" s="18"/>
      <c r="LF287" s="18"/>
      <c r="LG287" s="18"/>
      <c r="LH287" s="18"/>
      <c r="LI287" s="18"/>
      <c r="LJ287" s="18"/>
      <c r="LK287" s="18"/>
      <c r="LL287" s="18"/>
      <c r="LM287" s="18"/>
      <c r="LN287" s="18"/>
      <c r="LO287" s="18"/>
      <c r="LP287" s="18"/>
      <c r="LQ287" s="18"/>
      <c r="LR287" s="18"/>
      <c r="LS287" s="18"/>
      <c r="LT287" s="18"/>
      <c r="LU287" s="18"/>
      <c r="LV287" s="18"/>
      <c r="LW287" s="18"/>
      <c r="LX287" s="18"/>
      <c r="LY287" s="18"/>
      <c r="LZ287" s="18"/>
      <c r="MA287" s="18"/>
      <c r="MB287" s="18"/>
      <c r="MC287" s="18"/>
      <c r="MD287" s="18"/>
      <c r="ME287" s="18"/>
      <c r="MF287" s="18"/>
      <c r="MG287" s="18"/>
      <c r="MH287" s="18"/>
      <c r="MI287" s="18"/>
      <c r="MJ287" s="18"/>
      <c r="MK287" s="18"/>
      <c r="ML287" s="18"/>
      <c r="MM287" s="18"/>
      <c r="MN287" s="18"/>
      <c r="MO287" s="18"/>
      <c r="MP287" s="18"/>
      <c r="MQ287" s="18"/>
      <c r="MR287" s="18"/>
      <c r="MS287" s="18"/>
      <c r="MT287" s="18"/>
      <c r="MU287" s="18"/>
      <c r="MV287" s="18"/>
      <c r="MW287" s="18"/>
      <c r="MX287" s="18"/>
      <c r="MY287" s="18"/>
      <c r="MZ287" s="18"/>
      <c r="NA287" s="18"/>
      <c r="NB287" s="18"/>
      <c r="NC287" s="18"/>
      <c r="ND287" s="18"/>
      <c r="NE287" s="18"/>
      <c r="NF287" s="18"/>
      <c r="NG287" s="18"/>
      <c r="NH287" s="18"/>
      <c r="NI287" s="18"/>
      <c r="NJ287" s="18"/>
      <c r="NK287" s="18"/>
      <c r="NL287" s="18"/>
      <c r="NM287" s="18"/>
      <c r="NN287" s="18"/>
      <c r="NO287" s="18"/>
      <c r="NP287" s="18"/>
      <c r="NQ287" s="18"/>
      <c r="NR287" s="18"/>
      <c r="NS287" s="18"/>
      <c r="NT287" s="18"/>
      <c r="NU287" s="18"/>
      <c r="NV287" s="18"/>
      <c r="NW287" s="18"/>
      <c r="NX287" s="18"/>
      <c r="NY287" s="18"/>
      <c r="NZ287" s="18"/>
      <c r="OA287" s="18"/>
      <c r="OB287" s="18"/>
      <c r="OC287" s="18"/>
      <c r="OD287" s="18"/>
      <c r="OE287" s="18"/>
      <c r="OF287" s="18"/>
      <c r="OG287" s="18"/>
      <c r="OH287" s="18"/>
      <c r="OI287" s="18"/>
      <c r="OJ287" s="18"/>
      <c r="OK287" s="18"/>
      <c r="OL287" s="18"/>
      <c r="OM287" s="18"/>
      <c r="ON287" s="18"/>
      <c r="OO287" s="18"/>
      <c r="OP287" s="18"/>
      <c r="OQ287" s="18"/>
      <c r="OR287" s="18"/>
      <c r="OS287" s="18"/>
      <c r="OT287" s="18"/>
      <c r="OU287" s="18"/>
      <c r="OV287" s="18"/>
      <c r="OW287" s="18"/>
      <c r="OX287" s="18"/>
      <c r="OY287" s="18"/>
      <c r="OZ287" s="18"/>
      <c r="PA287" s="18"/>
      <c r="PB287" s="18"/>
      <c r="PC287" s="18"/>
      <c r="PD287" s="18"/>
      <c r="PE287" s="18"/>
      <c r="PF287" s="18"/>
      <c r="PG287" s="18"/>
      <c r="PH287" s="18"/>
      <c r="PI287" s="18"/>
      <c r="PJ287" s="18"/>
      <c r="PK287" s="18"/>
      <c r="PL287" s="18"/>
      <c r="PM287" s="18"/>
      <c r="PN287" s="18"/>
      <c r="PO287" s="18"/>
      <c r="PP287" s="18"/>
      <c r="PQ287" s="18"/>
      <c r="PR287" s="18"/>
      <c r="PS287" s="18"/>
      <c r="PT287" s="18"/>
      <c r="PU287" s="18"/>
      <c r="PV287" s="18"/>
      <c r="PW287" s="18"/>
      <c r="PX287" s="18"/>
      <c r="PY287" s="18"/>
      <c r="PZ287" s="18"/>
      <c r="QA287" s="18"/>
      <c r="QB287" s="18"/>
      <c r="QC287" s="18"/>
      <c r="QD287" s="18"/>
      <c r="QE287" s="18"/>
      <c r="QF287" s="18"/>
      <c r="QG287" s="18"/>
      <c r="QH287" s="18"/>
      <c r="QI287" s="18"/>
      <c r="QJ287" s="18"/>
      <c r="QK287" s="18"/>
      <c r="QL287" s="18"/>
      <c r="QM287" s="18"/>
      <c r="QN287" s="18"/>
      <c r="QO287" s="18"/>
      <c r="QP287" s="18"/>
      <c r="QQ287" s="18"/>
      <c r="QR287" s="18"/>
      <c r="QS287" s="18"/>
      <c r="QT287" s="18"/>
      <c r="QU287" s="18"/>
      <c r="QV287" s="18"/>
      <c r="QW287" s="18"/>
      <c r="QX287" s="18"/>
      <c r="QY287" s="18"/>
      <c r="QZ287" s="18"/>
      <c r="RA287" s="18"/>
      <c r="RB287" s="18"/>
      <c r="RC287" s="18"/>
      <c r="RD287" s="18"/>
      <c r="RE287" s="18"/>
      <c r="RF287" s="18"/>
      <c r="RG287" s="18"/>
      <c r="RH287" s="18"/>
      <c r="RI287" s="18"/>
      <c r="RJ287" s="18"/>
      <c r="RK287" s="18"/>
      <c r="RL287" s="18"/>
      <c r="RM287" s="18"/>
      <c r="RN287" s="18"/>
      <c r="RO287" s="18"/>
      <c r="RP287" s="18"/>
      <c r="RQ287" s="18"/>
      <c r="RR287" s="18"/>
      <c r="RS287" s="18"/>
      <c r="RT287" s="18"/>
      <c r="RU287" s="18"/>
      <c r="RV287" s="18"/>
      <c r="RW287" s="18"/>
      <c r="RX287" s="18"/>
      <c r="RY287" s="18"/>
      <c r="RZ287" s="18"/>
      <c r="SA287" s="18"/>
      <c r="SB287" s="18"/>
      <c r="SC287" s="18"/>
      <c r="SD287" s="18"/>
      <c r="SE287" s="18"/>
      <c r="SF287" s="18"/>
      <c r="SG287" s="18"/>
      <c r="SH287" s="18"/>
      <c r="SI287" s="18"/>
      <c r="SJ287" s="18"/>
      <c r="SK287" s="18"/>
      <c r="SL287" s="18"/>
      <c r="SM287" s="18"/>
      <c r="SN287" s="18"/>
      <c r="SO287" s="18"/>
      <c r="SP287" s="18"/>
      <c r="SQ287" s="18"/>
      <c r="SR287" s="18"/>
      <c r="SS287" s="18"/>
      <c r="ST287" s="18"/>
      <c r="SU287" s="18"/>
      <c r="SV287" s="18"/>
      <c r="SW287" s="18"/>
      <c r="SX287" s="18"/>
      <c r="SY287" s="18"/>
      <c r="SZ287" s="18"/>
      <c r="TA287" s="18"/>
      <c r="TB287" s="18"/>
      <c r="TC287" s="18"/>
      <c r="TD287" s="18"/>
      <c r="TE287" s="18"/>
      <c r="TF287" s="18"/>
      <c r="TG287" s="18"/>
      <c r="TH287" s="18"/>
      <c r="TI287" s="18"/>
      <c r="TJ287" s="18"/>
      <c r="TK287" s="18"/>
      <c r="TL287" s="18"/>
      <c r="TM287" s="18"/>
      <c r="TN287" s="18"/>
      <c r="TO287" s="18"/>
      <c r="TP287" s="18"/>
      <c r="TQ287" s="18"/>
      <c r="TR287" s="18"/>
      <c r="TS287" s="18"/>
      <c r="TT287" s="18"/>
      <c r="TU287" s="18"/>
      <c r="TV287" s="18"/>
      <c r="TW287" s="18"/>
      <c r="TX287" s="18"/>
      <c r="TY287" s="18"/>
      <c r="TZ287" s="18"/>
      <c r="UA287" s="18"/>
      <c r="UB287" s="18"/>
      <c r="UC287" s="18"/>
      <c r="UD287" s="18"/>
      <c r="UE287" s="18"/>
      <c r="UF287" s="18"/>
      <c r="UG287" s="18"/>
      <c r="UH287" s="18"/>
      <c r="UI287" s="18"/>
      <c r="UJ287" s="18"/>
      <c r="UK287" s="18"/>
      <c r="UL287" s="18"/>
      <c r="UM287" s="18"/>
      <c r="UN287" s="18"/>
      <c r="UO287" s="18"/>
      <c r="UP287" s="18"/>
      <c r="UQ287" s="18"/>
      <c r="UR287" s="18"/>
      <c r="US287" s="18"/>
      <c r="UT287" s="18"/>
      <c r="UU287" s="18"/>
      <c r="UV287" s="18"/>
      <c r="UW287" s="18"/>
      <c r="UX287" s="18"/>
      <c r="UY287" s="18"/>
      <c r="UZ287" s="18"/>
      <c r="VA287" s="18"/>
      <c r="VB287" s="18"/>
      <c r="VC287" s="18"/>
      <c r="VD287" s="18"/>
      <c r="VE287" s="18"/>
      <c r="VF287" s="18"/>
      <c r="VG287" s="18"/>
      <c r="VH287" s="18"/>
      <c r="VI287" s="18"/>
      <c r="VJ287" s="18"/>
      <c r="VK287" s="18"/>
      <c r="VL287" s="18"/>
      <c r="VM287" s="18"/>
      <c r="VN287" s="18"/>
      <c r="VO287" s="18"/>
      <c r="VP287" s="18"/>
      <c r="VQ287" s="18"/>
      <c r="VR287" s="18"/>
      <c r="VS287" s="18"/>
      <c r="VT287" s="18"/>
      <c r="VU287" s="18"/>
      <c r="VV287" s="18"/>
      <c r="VW287" s="18"/>
      <c r="VX287" s="18"/>
      <c r="VY287" s="18"/>
      <c r="VZ287" s="18"/>
      <c r="WA287" s="18"/>
      <c r="WB287" s="18"/>
      <c r="WC287" s="18"/>
      <c r="WD287" s="18"/>
      <c r="WE287" s="18"/>
      <c r="WF287" s="18"/>
      <c r="WG287" s="18"/>
      <c r="WH287" s="18"/>
      <c r="WI287" s="18"/>
      <c r="WJ287" s="18"/>
      <c r="WK287" s="18"/>
      <c r="WL287" s="18"/>
      <c r="WM287" s="18"/>
      <c r="WN287" s="18"/>
      <c r="WO287" s="18"/>
      <c r="WP287" s="18"/>
      <c r="WQ287" s="18"/>
      <c r="WR287" s="18"/>
      <c r="WS287" s="18"/>
      <c r="WT287" s="18"/>
      <c r="WU287" s="18"/>
      <c r="WV287" s="18"/>
      <c r="WW287" s="18"/>
      <c r="WX287" s="18"/>
      <c r="WY287" s="18"/>
      <c r="WZ287" s="18"/>
      <c r="XA287" s="18"/>
      <c r="XB287" s="18"/>
      <c r="XC287" s="18"/>
      <c r="XD287" s="18"/>
      <c r="XE287" s="18"/>
      <c r="XF287" s="18"/>
      <c r="XG287" s="18"/>
      <c r="XH287" s="18"/>
      <c r="XI287" s="18"/>
      <c r="XJ287" s="18"/>
      <c r="XK287" s="18"/>
      <c r="XL287" s="18"/>
      <c r="XM287" s="18"/>
      <c r="XN287" s="18"/>
      <c r="XO287" s="18"/>
      <c r="XP287" s="18"/>
      <c r="XQ287" s="18"/>
      <c r="XR287" s="18"/>
      <c r="XS287" s="18"/>
      <c r="XT287" s="18"/>
      <c r="XU287" s="18"/>
      <c r="XV287" s="18"/>
      <c r="XW287" s="18"/>
      <c r="XX287" s="18"/>
      <c r="XY287" s="18"/>
      <c r="XZ287" s="18"/>
      <c r="YA287" s="18"/>
      <c r="YB287" s="18"/>
      <c r="YC287" s="18"/>
      <c r="YD287" s="18"/>
      <c r="YE287" s="18"/>
      <c r="YF287" s="18"/>
      <c r="YG287" s="18"/>
      <c r="YH287" s="18"/>
      <c r="YI287" s="18"/>
      <c r="YJ287" s="18"/>
      <c r="YK287" s="18"/>
      <c r="YL287" s="18"/>
      <c r="YM287" s="18"/>
      <c r="YN287" s="18"/>
      <c r="YO287" s="18"/>
      <c r="YP287" s="18"/>
      <c r="YQ287" s="18"/>
      <c r="YR287" s="18"/>
      <c r="YS287" s="18"/>
      <c r="YT287" s="18"/>
      <c r="YU287" s="18"/>
      <c r="YV287" s="18"/>
      <c r="YW287" s="18"/>
      <c r="YX287" s="18"/>
      <c r="YY287" s="18"/>
      <c r="YZ287" s="18"/>
      <c r="ZA287" s="18"/>
      <c r="ZB287" s="18"/>
      <c r="ZC287" s="18"/>
      <c r="ZD287" s="18"/>
      <c r="ZE287" s="18"/>
      <c r="ZF287" s="18"/>
      <c r="ZG287" s="18"/>
      <c r="ZH287" s="18"/>
      <c r="ZI287" s="18"/>
      <c r="ZJ287" s="18"/>
      <c r="ZK287" s="18"/>
      <c r="ZL287" s="18"/>
      <c r="ZM287" s="18"/>
      <c r="ZN287" s="18"/>
      <c r="ZO287" s="18"/>
      <c r="ZP287" s="18"/>
      <c r="ZQ287" s="18"/>
      <c r="ZR287" s="18"/>
      <c r="ZS287" s="18"/>
      <c r="ZT287" s="18"/>
      <c r="ZU287" s="18"/>
      <c r="ZV287" s="18"/>
      <c r="ZW287" s="18"/>
      <c r="ZX287" s="18"/>
      <c r="ZY287" s="18"/>
      <c r="ZZ287" s="18"/>
      <c r="AAA287" s="18"/>
      <c r="AAB287" s="18"/>
      <c r="AAC287" s="18"/>
      <c r="AAD287" s="18"/>
      <c r="AAE287" s="18"/>
      <c r="AAF287" s="18"/>
      <c r="AAG287" s="18"/>
      <c r="AAH287" s="18"/>
      <c r="AAI287" s="18"/>
      <c r="AAJ287" s="18"/>
      <c r="AAK287" s="18"/>
      <c r="AAL287" s="18"/>
      <c r="AAM287" s="18"/>
      <c r="AAN287" s="18"/>
      <c r="AAO287" s="18"/>
      <c r="AAP287" s="18"/>
      <c r="AAQ287" s="18"/>
      <c r="AAR287" s="18"/>
      <c r="AAS287" s="18"/>
      <c r="AAT287" s="18"/>
      <c r="AAU287" s="18"/>
      <c r="AAV287" s="18"/>
      <c r="AAW287" s="18"/>
      <c r="AAX287" s="18"/>
      <c r="AAY287" s="18"/>
      <c r="AAZ287" s="18"/>
      <c r="ABA287" s="18"/>
      <c r="ABB287" s="18"/>
      <c r="ABC287" s="18"/>
      <c r="ABD287" s="18"/>
      <c r="ABE287" s="18"/>
      <c r="ABF287" s="18"/>
      <c r="ABG287" s="18"/>
      <c r="ABH287" s="18"/>
      <c r="ABI287" s="18"/>
      <c r="ABJ287" s="18"/>
      <c r="ABK287" s="18"/>
      <c r="ABL287" s="18"/>
      <c r="ABM287" s="18"/>
      <c r="ABN287" s="18"/>
      <c r="ABO287" s="18"/>
      <c r="ABP287" s="18"/>
      <c r="ABQ287" s="18"/>
      <c r="ABR287" s="18"/>
      <c r="ABS287" s="18"/>
      <c r="ABT287" s="18"/>
      <c r="ABU287" s="18"/>
      <c r="ABV287" s="18"/>
      <c r="ABW287" s="18"/>
      <c r="ABX287" s="18"/>
      <c r="ABY287" s="18"/>
      <c r="ABZ287" s="18"/>
      <c r="ACA287" s="18"/>
      <c r="ACB287" s="18"/>
      <c r="ACC287" s="18"/>
      <c r="ACD287" s="18"/>
      <c r="ACE287" s="18"/>
      <c r="ACF287" s="18"/>
      <c r="ACG287" s="18"/>
      <c r="ACH287" s="18"/>
      <c r="ACI287" s="18"/>
      <c r="ACJ287" s="18"/>
      <c r="ACK287" s="18"/>
      <c r="ACL287" s="18"/>
      <c r="ACM287" s="18"/>
      <c r="ACN287" s="18"/>
      <c r="ACO287" s="18"/>
      <c r="ACP287" s="18"/>
      <c r="ACQ287" s="18"/>
      <c r="ACR287" s="18"/>
      <c r="ACS287" s="18"/>
      <c r="ACT287" s="18"/>
      <c r="ACU287" s="18"/>
      <c r="ACV287" s="18"/>
      <c r="ACW287" s="18"/>
      <c r="ACX287" s="18"/>
      <c r="ACY287" s="18"/>
      <c r="ACZ287" s="18"/>
      <c r="ADA287" s="18"/>
      <c r="ADB287" s="18"/>
      <c r="ADC287" s="18"/>
      <c r="ADD287" s="18"/>
      <c r="ADE287" s="18"/>
      <c r="ADF287" s="18"/>
      <c r="ADG287" s="18"/>
      <c r="ADH287" s="18"/>
      <c r="ADI287" s="18"/>
      <c r="ADJ287" s="18"/>
      <c r="ADK287" s="18"/>
      <c r="ADL287" s="18"/>
      <c r="ADM287" s="18"/>
      <c r="ADN287" s="18"/>
      <c r="ADO287" s="18"/>
      <c r="ADP287" s="18"/>
      <c r="ADQ287" s="18"/>
      <c r="ADR287" s="18"/>
      <c r="ADS287" s="18"/>
      <c r="ADT287" s="18"/>
      <c r="ADU287" s="18"/>
      <c r="ADV287" s="18"/>
      <c r="ADW287" s="18"/>
      <c r="ADX287" s="18"/>
      <c r="ADY287" s="18"/>
      <c r="ADZ287" s="18"/>
      <c r="AEA287" s="18"/>
      <c r="AEB287" s="18"/>
      <c r="AEC287" s="18"/>
      <c r="AED287" s="18"/>
      <c r="AEE287" s="18"/>
      <c r="AEF287" s="18"/>
      <c r="AEG287" s="18"/>
      <c r="AEH287" s="18"/>
      <c r="AEI287" s="18"/>
      <c r="AEJ287" s="18"/>
      <c r="AEK287" s="18"/>
      <c r="AEL287" s="18"/>
      <c r="AEM287" s="18"/>
      <c r="AEN287" s="18"/>
      <c r="AEO287" s="18"/>
      <c r="AEP287" s="18"/>
      <c r="AEQ287" s="18"/>
      <c r="AER287" s="18"/>
      <c r="AES287" s="18"/>
      <c r="AET287" s="18"/>
      <c r="AEU287" s="18"/>
      <c r="AEV287" s="18"/>
      <c r="AEW287" s="18"/>
      <c r="AEX287" s="18"/>
      <c r="AEY287" s="18"/>
      <c r="AEZ287" s="18"/>
      <c r="AFA287" s="18"/>
      <c r="AFB287" s="18"/>
      <c r="AFC287" s="18"/>
      <c r="AFD287" s="18"/>
      <c r="AFE287" s="18"/>
      <c r="AFF287" s="18"/>
      <c r="AFG287" s="18"/>
      <c r="AFH287" s="18"/>
      <c r="AFI287" s="18"/>
      <c r="AFJ287" s="18"/>
      <c r="AFK287" s="18"/>
      <c r="AFL287" s="18"/>
      <c r="AFM287" s="18"/>
      <c r="AFN287" s="18"/>
      <c r="AFO287" s="18"/>
      <c r="AFP287" s="18"/>
      <c r="AFQ287" s="18"/>
      <c r="AFR287" s="18"/>
      <c r="AFS287" s="18"/>
      <c r="AFT287" s="18"/>
      <c r="AFU287" s="18"/>
      <c r="AFV287" s="18"/>
      <c r="AFW287" s="18"/>
      <c r="AFX287" s="18"/>
      <c r="AFY287" s="18"/>
      <c r="AFZ287" s="18"/>
      <c r="AGA287" s="18"/>
      <c r="AGB287" s="18"/>
      <c r="AGC287" s="18"/>
      <c r="AGD287" s="18"/>
      <c r="AGE287" s="18"/>
      <c r="AGF287" s="18"/>
      <c r="AGG287" s="18"/>
      <c r="AGH287" s="18"/>
      <c r="AGI287" s="18"/>
      <c r="AGJ287" s="18"/>
      <c r="AGK287" s="18"/>
      <c r="AGL287" s="18"/>
      <c r="AGM287" s="18"/>
      <c r="AGN287" s="18"/>
      <c r="AGO287" s="18"/>
      <c r="AGP287" s="18"/>
      <c r="AGQ287" s="18"/>
      <c r="AGR287" s="18"/>
      <c r="AGS287" s="18"/>
      <c r="AGT287" s="18"/>
      <c r="AGU287" s="18"/>
      <c r="AGV287" s="18"/>
      <c r="AGW287" s="18"/>
      <c r="AGX287" s="18"/>
      <c r="AGY287" s="18"/>
      <c r="AGZ287" s="18"/>
      <c r="AHA287" s="18"/>
      <c r="AHB287" s="18"/>
      <c r="AHC287" s="18"/>
      <c r="AHD287" s="18"/>
      <c r="AHE287" s="18"/>
      <c r="AHF287" s="18"/>
      <c r="AHG287" s="18"/>
      <c r="AHH287" s="18"/>
      <c r="AHI287" s="18"/>
      <c r="AHJ287" s="18"/>
      <c r="AHK287" s="18"/>
      <c r="AHL287" s="18"/>
      <c r="AHM287" s="18"/>
      <c r="AHN287" s="18"/>
      <c r="AHO287" s="18"/>
      <c r="AHP287" s="18"/>
      <c r="AHQ287" s="18"/>
      <c r="AHR287" s="18"/>
      <c r="AHS287" s="18"/>
      <c r="AHT287" s="18"/>
      <c r="AHU287" s="18"/>
      <c r="AHV287" s="18"/>
      <c r="AHW287" s="18"/>
      <c r="AHX287" s="18"/>
      <c r="AHY287" s="18"/>
      <c r="AHZ287" s="18"/>
      <c r="AIA287" s="18"/>
      <c r="AIB287" s="18"/>
      <c r="AIC287" s="18"/>
      <c r="AID287" s="18"/>
      <c r="AIE287" s="18"/>
      <c r="AIF287" s="18"/>
      <c r="AIG287" s="18"/>
      <c r="AIH287" s="18"/>
      <c r="AII287" s="18"/>
      <c r="AIJ287" s="18"/>
      <c r="AIK287" s="18"/>
      <c r="AIL287" s="18"/>
      <c r="AIM287" s="18"/>
      <c r="AIN287" s="18"/>
      <c r="AIO287" s="18"/>
      <c r="AIP287" s="18"/>
      <c r="AIQ287" s="18"/>
      <c r="AIR287" s="18"/>
      <c r="AIS287" s="18"/>
      <c r="AIT287" s="18"/>
      <c r="AIU287" s="18"/>
      <c r="AIV287" s="18"/>
      <c r="AIW287" s="18"/>
      <c r="AIX287" s="18"/>
      <c r="AIY287" s="18"/>
      <c r="AIZ287" s="18"/>
      <c r="AJA287" s="18"/>
      <c r="AJB287" s="18"/>
      <c r="AJC287" s="18"/>
      <c r="AJD287" s="18"/>
      <c r="AJE287" s="18"/>
      <c r="AJF287" s="18"/>
      <c r="AJG287" s="18"/>
      <c r="AJH287" s="18"/>
      <c r="AJI287" s="18"/>
      <c r="AJJ287" s="18"/>
      <c r="AJK287" s="18"/>
      <c r="AJL287" s="18"/>
      <c r="AJM287" s="18"/>
      <c r="AJN287" s="18"/>
      <c r="AJO287" s="18"/>
      <c r="AJP287" s="18"/>
      <c r="AJQ287" s="18"/>
      <c r="AJR287" s="18"/>
      <c r="AJS287" s="18"/>
      <c r="AJT287" s="18"/>
      <c r="AJU287" s="18"/>
      <c r="AJV287" s="18"/>
      <c r="AJW287" s="18"/>
      <c r="AJX287" s="18"/>
      <c r="AJY287" s="18"/>
      <c r="AJZ287" s="18"/>
      <c r="AKA287" s="18"/>
      <c r="AKB287" s="18"/>
      <c r="AKC287" s="18"/>
      <c r="AKD287" s="18"/>
      <c r="AKE287" s="18"/>
      <c r="AKF287" s="18"/>
      <c r="AKG287" s="18"/>
      <c r="AKH287" s="18"/>
      <c r="AKI287" s="18"/>
      <c r="AKJ287" s="18"/>
      <c r="AKK287" s="18"/>
      <c r="AKL287" s="18"/>
      <c r="AKM287" s="18"/>
      <c r="AKN287" s="18"/>
      <c r="AKO287" s="18"/>
      <c r="AKP287" s="18"/>
      <c r="AKQ287" s="18"/>
      <c r="AKR287" s="18"/>
      <c r="AKS287" s="18"/>
      <c r="AKT287" s="18"/>
      <c r="AKU287" s="18"/>
      <c r="AKV287" s="18"/>
      <c r="AKW287" s="18"/>
      <c r="AKX287" s="18"/>
      <c r="AKY287" s="18"/>
      <c r="AKZ287" s="18"/>
      <c r="ALA287" s="18"/>
      <c r="ALB287" s="18"/>
      <c r="ALC287" s="18"/>
      <c r="ALD287" s="18"/>
      <c r="ALE287" s="18"/>
      <c r="ALF287" s="18"/>
      <c r="ALG287" s="18"/>
      <c r="ALH287" s="18"/>
      <c r="ALI287" s="18"/>
      <c r="ALJ287" s="18"/>
      <c r="ALK287" s="18"/>
      <c r="ALL287" s="18"/>
      <c r="ALM287" s="18"/>
      <c r="ALN287" s="18"/>
      <c r="ALO287" s="18"/>
      <c r="ALP287" s="18"/>
      <c r="ALQ287" s="18"/>
      <c r="ALR287" s="18"/>
      <c r="ALS287" s="18"/>
      <c r="ALT287" s="18"/>
      <c r="ALU287" s="18"/>
      <c r="ALV287" s="18"/>
      <c r="ALW287" s="18"/>
      <c r="ALX287" s="18"/>
      <c r="ALY287" s="18"/>
      <c r="ALZ287" s="18"/>
      <c r="AMA287" s="18"/>
      <c r="AMB287" s="18"/>
      <c r="AMC287" s="18"/>
      <c r="AMD287" s="18"/>
      <c r="AME287" s="18"/>
      <c r="AMF287" s="18"/>
      <c r="AMG287" s="18"/>
      <c r="AMH287" s="18"/>
      <c r="AMI287" s="18"/>
      <c r="AMJ287" s="18"/>
      <c r="AMK287" s="18"/>
      <c r="AML287" s="18"/>
      <c r="AMM287" s="18"/>
      <c r="AMN287" s="18"/>
      <c r="AMO287" s="18"/>
      <c r="AMP287" s="18"/>
      <c r="AMQ287" s="18"/>
      <c r="AMR287" s="18"/>
      <c r="AMS287" s="18"/>
      <c r="AMT287" s="18"/>
      <c r="AMU287" s="18"/>
      <c r="AMV287" s="18"/>
      <c r="AMW287" s="18"/>
      <c r="AMX287" s="18"/>
      <c r="AMY287" s="18"/>
      <c r="AMZ287" s="18"/>
      <c r="ANA287" s="18"/>
      <c r="ANB287" s="18"/>
      <c r="ANC287" s="18"/>
      <c r="AND287" s="18"/>
      <c r="ANE287" s="18"/>
      <c r="ANF287" s="18"/>
      <c r="ANG287" s="18"/>
      <c r="ANH287" s="18"/>
      <c r="ANI287" s="18"/>
      <c r="ANJ287" s="18"/>
      <c r="ANK287" s="18"/>
      <c r="ANL287" s="18"/>
      <c r="ANM287" s="18"/>
      <c r="ANN287" s="18"/>
      <c r="ANO287" s="18"/>
      <c r="ANP287" s="18"/>
      <c r="ANQ287" s="18"/>
      <c r="ANR287" s="18"/>
      <c r="ANS287" s="18"/>
      <c r="ANT287" s="18"/>
      <c r="ANU287" s="18"/>
      <c r="ANV287" s="18"/>
      <c r="ANW287" s="18"/>
      <c r="ANX287" s="18"/>
      <c r="ANY287" s="18"/>
      <c r="ANZ287" s="18"/>
      <c r="AOA287" s="18"/>
      <c r="AOB287" s="18"/>
      <c r="AOC287" s="18"/>
      <c r="AOD287" s="18"/>
      <c r="AOE287" s="18"/>
      <c r="AOF287" s="18"/>
      <c r="AOG287" s="18"/>
      <c r="AOH287" s="18"/>
      <c r="AOI287" s="18"/>
      <c r="AOJ287" s="18"/>
      <c r="AOK287" s="18"/>
      <c r="AOL287" s="18"/>
      <c r="AOM287" s="18"/>
      <c r="AON287" s="18"/>
      <c r="AOO287" s="18"/>
      <c r="AOP287" s="18"/>
      <c r="AOQ287" s="18"/>
      <c r="AOR287" s="18"/>
      <c r="AOS287" s="18"/>
      <c r="AOT287" s="18"/>
      <c r="AOU287" s="18"/>
      <c r="AOV287" s="18"/>
      <c r="AOW287" s="18"/>
      <c r="AOX287" s="18"/>
      <c r="AOY287" s="18"/>
      <c r="AOZ287" s="18"/>
      <c r="APA287" s="18"/>
      <c r="APB287" s="18"/>
      <c r="APC287" s="18"/>
      <c r="APD287" s="18"/>
      <c r="APE287" s="18"/>
      <c r="APF287" s="18"/>
      <c r="APG287" s="18"/>
      <c r="APH287" s="18"/>
      <c r="API287" s="18"/>
      <c r="APJ287" s="18"/>
      <c r="APK287" s="18"/>
      <c r="APL287" s="18"/>
      <c r="APM287" s="18"/>
      <c r="APN287" s="18"/>
      <c r="APO287" s="18"/>
      <c r="APP287" s="18"/>
      <c r="APQ287" s="18"/>
      <c r="APR287" s="18"/>
      <c r="APS287" s="18"/>
      <c r="APT287" s="18"/>
      <c r="APU287" s="18"/>
      <c r="APV287" s="18"/>
      <c r="APW287" s="18"/>
      <c r="APX287" s="18"/>
      <c r="APY287" s="18"/>
      <c r="APZ287" s="18"/>
      <c r="AQA287" s="18"/>
      <c r="AQB287" s="18"/>
      <c r="AQC287" s="18"/>
      <c r="AQD287" s="18"/>
      <c r="AQE287" s="18"/>
      <c r="AQF287" s="18"/>
      <c r="AQG287" s="18"/>
      <c r="AQH287" s="18"/>
      <c r="AQI287" s="18"/>
      <c r="AQJ287" s="18"/>
      <c r="AQK287" s="18"/>
      <c r="AQL287" s="18"/>
      <c r="AQM287" s="18"/>
      <c r="AQN287" s="18"/>
      <c r="AQO287" s="18"/>
      <c r="AQP287" s="18"/>
      <c r="AQQ287" s="18"/>
      <c r="AQR287" s="18"/>
      <c r="AQS287" s="18"/>
      <c r="AQT287" s="18"/>
      <c r="AQU287" s="18"/>
      <c r="AQV287" s="18"/>
      <c r="AQW287" s="18"/>
      <c r="AQX287" s="18"/>
      <c r="AQY287" s="18"/>
      <c r="AQZ287" s="18"/>
      <c r="ARA287" s="18"/>
      <c r="ARB287" s="18"/>
      <c r="ARC287" s="18"/>
      <c r="ARD287" s="18"/>
      <c r="ARE287" s="18"/>
      <c r="ARF287" s="18"/>
      <c r="ARG287" s="18"/>
      <c r="ARH287" s="18"/>
      <c r="ARI287" s="18"/>
      <c r="ARJ287" s="18"/>
      <c r="ARK287" s="18"/>
      <c r="ARL287" s="18"/>
      <c r="ARM287" s="18"/>
      <c r="ARN287" s="18"/>
      <c r="ARO287" s="18"/>
      <c r="ARP287" s="18"/>
      <c r="ARQ287" s="18"/>
      <c r="ARR287" s="18"/>
      <c r="ARS287" s="18"/>
      <c r="ART287" s="18"/>
      <c r="ARU287" s="18"/>
      <c r="ARV287" s="18"/>
      <c r="ARW287" s="18"/>
      <c r="ARX287" s="18"/>
      <c r="ARY287" s="18"/>
      <c r="ARZ287" s="18"/>
      <c r="ASA287" s="18"/>
      <c r="ASB287" s="18"/>
      <c r="ASC287" s="18"/>
      <c r="ASD287" s="18"/>
      <c r="ASE287" s="18"/>
      <c r="ASF287" s="18"/>
      <c r="ASG287" s="18"/>
      <c r="ASH287" s="18"/>
      <c r="ASI287" s="18"/>
      <c r="ASJ287" s="18"/>
      <c r="ASK287" s="18"/>
      <c r="ASL287" s="18"/>
      <c r="ASM287" s="18"/>
      <c r="ASN287" s="18"/>
      <c r="ASO287" s="18"/>
      <c r="ASP287" s="18"/>
      <c r="ASQ287" s="18"/>
      <c r="ASR287" s="18"/>
      <c r="ASS287" s="18"/>
      <c r="AST287" s="18"/>
      <c r="ASU287" s="18"/>
      <c r="ASV287" s="18"/>
      <c r="ASW287" s="18"/>
      <c r="ASX287" s="18"/>
      <c r="ASY287" s="18"/>
      <c r="ASZ287" s="18"/>
      <c r="ATA287" s="18"/>
      <c r="ATB287" s="18"/>
      <c r="ATC287" s="18"/>
      <c r="ATD287" s="18"/>
      <c r="ATE287" s="18"/>
      <c r="ATF287" s="18"/>
      <c r="ATG287" s="18"/>
      <c r="ATH287" s="18"/>
      <c r="ATI287" s="18"/>
      <c r="ATJ287" s="18"/>
      <c r="ATK287" s="18"/>
      <c r="ATL287" s="18"/>
      <c r="ATM287" s="18"/>
      <c r="ATN287" s="18"/>
      <c r="ATO287" s="18"/>
      <c r="ATP287" s="18"/>
      <c r="ATQ287" s="18"/>
      <c r="ATR287" s="18"/>
      <c r="ATS287" s="18"/>
      <c r="ATT287" s="18"/>
      <c r="ATU287" s="18"/>
      <c r="ATV287" s="18"/>
      <c r="ATW287" s="18"/>
      <c r="ATX287" s="18"/>
      <c r="ATY287" s="18"/>
      <c r="ATZ287" s="18"/>
      <c r="AUA287" s="18"/>
      <c r="AUB287" s="18"/>
      <c r="AUC287" s="18"/>
      <c r="AUD287" s="18"/>
      <c r="AUE287" s="18"/>
      <c r="AUF287" s="18"/>
      <c r="AUG287" s="18"/>
      <c r="AUH287" s="18"/>
      <c r="AUI287" s="18"/>
      <c r="AUJ287" s="18"/>
      <c r="AUK287" s="18"/>
      <c r="AUL287" s="18"/>
      <c r="AUM287" s="18"/>
      <c r="AUN287" s="18"/>
      <c r="AUO287" s="18"/>
      <c r="AUP287" s="18"/>
      <c r="AUQ287" s="18"/>
      <c r="AUR287" s="18"/>
      <c r="AUS287" s="18"/>
      <c r="AUT287" s="18"/>
      <c r="AUU287" s="18"/>
      <c r="AUV287" s="18"/>
      <c r="AUW287" s="18"/>
      <c r="AUX287" s="18"/>
      <c r="AUY287" s="18"/>
      <c r="AUZ287" s="18"/>
      <c r="AVA287" s="18"/>
      <c r="AVB287" s="18"/>
      <c r="AVC287" s="18"/>
      <c r="AVD287" s="18"/>
      <c r="AVE287" s="18"/>
      <c r="AVF287" s="18"/>
      <c r="AVG287" s="18"/>
      <c r="AVH287" s="18"/>
      <c r="AVI287" s="18"/>
      <c r="AVJ287" s="18"/>
      <c r="AVK287" s="18"/>
      <c r="AVL287" s="18"/>
      <c r="AVM287" s="18"/>
      <c r="AVN287" s="18"/>
      <c r="AVO287" s="18"/>
      <c r="AVP287" s="18"/>
      <c r="AVQ287" s="18"/>
      <c r="AVR287" s="18"/>
      <c r="AVS287" s="18"/>
      <c r="AVT287" s="18"/>
      <c r="AVU287" s="18"/>
      <c r="AVV287" s="18"/>
      <c r="AVW287" s="18"/>
      <c r="AVX287" s="18"/>
      <c r="AVY287" s="18"/>
      <c r="AVZ287" s="18"/>
      <c r="AWA287" s="18"/>
      <c r="AWB287" s="18"/>
      <c r="AWC287" s="18"/>
      <c r="AWD287" s="18"/>
      <c r="AWE287" s="18"/>
      <c r="AWF287" s="18"/>
      <c r="AWG287" s="18"/>
      <c r="AWH287" s="18"/>
      <c r="AWI287" s="18"/>
      <c r="AWJ287" s="18"/>
      <c r="AWK287" s="18"/>
      <c r="AWL287" s="18"/>
      <c r="AWM287" s="18"/>
      <c r="AWN287" s="18"/>
      <c r="AWO287" s="18"/>
      <c r="AWP287" s="18"/>
      <c r="AWQ287" s="18"/>
      <c r="AWR287" s="18"/>
      <c r="AWS287" s="18"/>
      <c r="AWT287" s="18"/>
      <c r="AWU287" s="18"/>
      <c r="AWV287" s="18"/>
      <c r="AWW287" s="18"/>
      <c r="AWX287" s="18"/>
      <c r="AWY287" s="18"/>
      <c r="AWZ287" s="18"/>
      <c r="AXA287" s="18"/>
      <c r="AXB287" s="18"/>
      <c r="AXC287" s="18"/>
      <c r="AXD287" s="18"/>
      <c r="AXE287" s="18"/>
      <c r="AXF287" s="18"/>
      <c r="AXG287" s="18"/>
      <c r="AXH287" s="18"/>
      <c r="AXI287" s="18"/>
      <c r="AXJ287" s="18"/>
      <c r="AXK287" s="18"/>
      <c r="AXL287" s="18"/>
      <c r="AXM287" s="18"/>
      <c r="AXN287" s="18"/>
      <c r="AXO287" s="18"/>
      <c r="AXP287" s="18"/>
      <c r="AXQ287" s="18"/>
      <c r="AXR287" s="18"/>
      <c r="AXS287" s="18"/>
      <c r="AXT287" s="18"/>
      <c r="AXU287" s="18"/>
      <c r="AXV287" s="18"/>
      <c r="AXW287" s="18"/>
      <c r="AXX287" s="18"/>
      <c r="AXY287" s="18"/>
      <c r="AXZ287" s="18"/>
      <c r="AYA287" s="18"/>
      <c r="AYB287" s="18"/>
      <c r="AYC287" s="18"/>
      <c r="AYD287" s="18"/>
      <c r="AYE287" s="18"/>
      <c r="AYF287" s="18"/>
      <c r="AYG287" s="18"/>
      <c r="AYH287" s="18"/>
      <c r="AYI287" s="18"/>
      <c r="AYJ287" s="18"/>
      <c r="AYK287" s="18"/>
      <c r="AYL287" s="18"/>
      <c r="AYM287" s="18"/>
      <c r="AYN287" s="18"/>
      <c r="AYO287" s="18"/>
      <c r="AYP287" s="18"/>
      <c r="AYQ287" s="18"/>
      <c r="AYR287" s="18"/>
      <c r="AYS287" s="18"/>
      <c r="AYT287" s="18"/>
      <c r="AYU287" s="18"/>
      <c r="AYV287" s="18"/>
      <c r="AYW287" s="18"/>
      <c r="AYX287" s="18"/>
      <c r="AYY287" s="18"/>
      <c r="AYZ287" s="18"/>
      <c r="AZA287" s="18"/>
      <c r="AZB287" s="18"/>
      <c r="AZC287" s="18"/>
      <c r="AZD287" s="18"/>
      <c r="AZE287" s="18"/>
      <c r="AZF287" s="18"/>
      <c r="AZG287" s="18"/>
      <c r="AZH287" s="18"/>
      <c r="AZI287" s="18"/>
      <c r="AZJ287" s="18"/>
      <c r="AZK287" s="18"/>
      <c r="AZL287" s="18"/>
      <c r="AZM287" s="18"/>
      <c r="AZN287" s="18"/>
      <c r="AZO287" s="18"/>
      <c r="AZP287" s="18"/>
      <c r="AZQ287" s="18"/>
      <c r="AZR287" s="18"/>
      <c r="AZS287" s="18"/>
      <c r="AZT287" s="18"/>
      <c r="AZU287" s="18"/>
      <c r="AZV287" s="18"/>
      <c r="AZW287" s="18"/>
      <c r="AZX287" s="18"/>
      <c r="AZY287" s="18"/>
      <c r="AZZ287" s="18"/>
      <c r="BAA287" s="18"/>
      <c r="BAB287" s="18"/>
      <c r="BAC287" s="18"/>
      <c r="BAD287" s="18"/>
      <c r="BAE287" s="18"/>
      <c r="BAF287" s="18"/>
      <c r="BAG287" s="18"/>
      <c r="BAH287" s="18"/>
      <c r="BAI287" s="18"/>
      <c r="BAJ287" s="18"/>
      <c r="BAK287" s="18"/>
      <c r="BAL287" s="18"/>
      <c r="BAM287" s="18"/>
      <c r="BAN287" s="18"/>
      <c r="BAO287" s="18"/>
      <c r="BAP287" s="18"/>
      <c r="BAQ287" s="18"/>
      <c r="BAR287" s="18"/>
      <c r="BAS287" s="18"/>
      <c r="BAT287" s="18"/>
      <c r="BAU287" s="18"/>
      <c r="BAV287" s="18"/>
      <c r="BAW287" s="18"/>
      <c r="BAX287" s="18"/>
      <c r="BAY287" s="18"/>
      <c r="BAZ287" s="18"/>
      <c r="BBA287" s="18"/>
      <c r="BBB287" s="18"/>
      <c r="BBC287" s="18"/>
      <c r="BBD287" s="18"/>
      <c r="BBE287" s="18"/>
      <c r="BBF287" s="18"/>
      <c r="BBG287" s="18"/>
      <c r="BBH287" s="18"/>
      <c r="BBI287" s="18"/>
      <c r="BBJ287" s="18"/>
      <c r="BBK287" s="18"/>
      <c r="BBL287" s="18"/>
      <c r="BBM287" s="18"/>
      <c r="BBN287" s="18"/>
      <c r="BBO287" s="18"/>
      <c r="BBP287" s="18"/>
      <c r="BBQ287" s="18"/>
      <c r="BBR287" s="18"/>
      <c r="BBS287" s="18"/>
      <c r="BBT287" s="18"/>
      <c r="BBU287" s="18"/>
      <c r="BBV287" s="18"/>
      <c r="BBW287" s="18"/>
      <c r="BBX287" s="18"/>
      <c r="BBY287" s="18"/>
      <c r="BBZ287" s="18"/>
      <c r="BCA287" s="18"/>
      <c r="BCB287" s="18"/>
      <c r="BCC287" s="18"/>
      <c r="BCD287" s="18"/>
      <c r="BCE287" s="18"/>
      <c r="BCF287" s="18"/>
      <c r="BCG287" s="18"/>
      <c r="BCH287" s="18"/>
      <c r="BCI287" s="18"/>
      <c r="BCJ287" s="18"/>
      <c r="BCK287" s="18"/>
      <c r="BCL287" s="18"/>
      <c r="BCM287" s="18"/>
      <c r="BCN287" s="18"/>
      <c r="BCO287" s="18"/>
      <c r="BCP287" s="18"/>
      <c r="BCQ287" s="18"/>
      <c r="BCR287" s="18"/>
      <c r="BCS287" s="18"/>
      <c r="BCT287" s="18"/>
      <c r="BCU287" s="18"/>
      <c r="BCV287" s="18"/>
      <c r="BCW287" s="18"/>
      <c r="BCX287" s="18"/>
      <c r="BCY287" s="18"/>
      <c r="BCZ287" s="18"/>
      <c r="BDA287" s="18"/>
      <c r="BDB287" s="18"/>
      <c r="BDC287" s="18"/>
      <c r="BDD287" s="18"/>
      <c r="BDE287" s="18"/>
      <c r="BDF287" s="18"/>
      <c r="BDG287" s="18"/>
      <c r="BDH287" s="18"/>
      <c r="BDI287" s="18"/>
      <c r="BDJ287" s="18"/>
      <c r="BDK287" s="18"/>
      <c r="BDL287" s="18"/>
      <c r="BDM287" s="18"/>
      <c r="BDN287" s="18"/>
      <c r="BDO287" s="18"/>
      <c r="BDP287" s="18"/>
      <c r="BDQ287" s="18"/>
      <c r="BDR287" s="18"/>
      <c r="BDS287" s="18"/>
      <c r="BDT287" s="18"/>
      <c r="BDU287" s="18"/>
      <c r="BDV287" s="18"/>
      <c r="BDW287" s="18"/>
      <c r="BDX287" s="18"/>
      <c r="BDY287" s="18"/>
      <c r="BDZ287" s="18"/>
      <c r="BEA287" s="18"/>
      <c r="BEB287" s="18"/>
      <c r="BEC287" s="18"/>
      <c r="BED287" s="18"/>
      <c r="BEE287" s="18"/>
      <c r="BEF287" s="18"/>
      <c r="BEG287" s="18"/>
      <c r="BEH287" s="18"/>
      <c r="BEI287" s="18"/>
      <c r="BEJ287" s="18"/>
      <c r="BEK287" s="18"/>
      <c r="BEL287" s="18"/>
      <c r="BEM287" s="18"/>
      <c r="BEN287" s="18"/>
      <c r="BEO287" s="18"/>
      <c r="BEP287" s="18"/>
      <c r="BEQ287" s="18"/>
      <c r="BER287" s="18"/>
      <c r="BES287" s="18"/>
      <c r="BET287" s="18"/>
      <c r="BEU287" s="18"/>
      <c r="BEV287" s="18"/>
      <c r="BEW287" s="18"/>
      <c r="BEX287" s="18"/>
      <c r="BEY287" s="18"/>
      <c r="BEZ287" s="18"/>
      <c r="BFA287" s="18"/>
      <c r="BFB287" s="18"/>
      <c r="BFC287" s="18"/>
      <c r="BFD287" s="18"/>
      <c r="BFE287" s="18"/>
      <c r="BFF287" s="18"/>
      <c r="BFG287" s="18"/>
      <c r="BFH287" s="18"/>
      <c r="BFI287" s="18"/>
      <c r="BFJ287" s="18"/>
      <c r="BFK287" s="18"/>
      <c r="BFL287" s="18"/>
      <c r="BFM287" s="18"/>
      <c r="BFN287" s="18"/>
      <c r="BFO287" s="18"/>
      <c r="BFP287" s="18"/>
      <c r="BFQ287" s="18"/>
      <c r="BFR287" s="18"/>
      <c r="BFS287" s="18"/>
      <c r="BFT287" s="18"/>
      <c r="BFU287" s="18"/>
      <c r="BFV287" s="18"/>
      <c r="BFW287" s="18"/>
      <c r="BFX287" s="18"/>
      <c r="BFY287" s="18"/>
      <c r="BFZ287" s="18"/>
      <c r="BGA287" s="18"/>
      <c r="BGB287" s="18"/>
      <c r="BGC287" s="18"/>
      <c r="BGD287" s="18"/>
      <c r="BGE287" s="18"/>
      <c r="BGF287" s="18"/>
      <c r="BGG287" s="18"/>
      <c r="BGH287" s="18"/>
      <c r="BGI287" s="18"/>
      <c r="BGJ287" s="18"/>
      <c r="BGK287" s="18"/>
      <c r="BGL287" s="18"/>
      <c r="BGM287" s="18"/>
      <c r="BGN287" s="18"/>
      <c r="BGO287" s="18"/>
      <c r="BGP287" s="18"/>
      <c r="BGQ287" s="18"/>
      <c r="BGR287" s="18"/>
      <c r="BGS287" s="18"/>
      <c r="BGT287" s="18"/>
      <c r="BGU287" s="18"/>
      <c r="BGV287" s="18"/>
      <c r="BGW287" s="18"/>
      <c r="BGX287" s="18"/>
      <c r="BGY287" s="18"/>
      <c r="BGZ287" s="18"/>
      <c r="BHA287" s="18"/>
      <c r="BHB287" s="18"/>
      <c r="BHC287" s="18"/>
      <c r="BHD287" s="18"/>
      <c r="BHE287" s="18"/>
      <c r="BHF287" s="18"/>
      <c r="BHG287" s="18"/>
      <c r="BHH287" s="18"/>
      <c r="BHI287" s="18"/>
      <c r="BHJ287" s="18"/>
      <c r="BHK287" s="18"/>
      <c r="BHL287" s="18"/>
      <c r="BHM287" s="18"/>
      <c r="BHN287" s="18"/>
      <c r="BHO287" s="18"/>
      <c r="BHP287" s="18"/>
      <c r="BHQ287" s="18"/>
      <c r="BHR287" s="18"/>
      <c r="BHS287" s="18"/>
      <c r="BHT287" s="18"/>
      <c r="BHU287" s="18"/>
      <c r="BHV287" s="18"/>
      <c r="BHW287" s="18"/>
      <c r="BHX287" s="18"/>
      <c r="BHY287" s="18"/>
      <c r="BHZ287" s="18"/>
      <c r="BIA287" s="18"/>
      <c r="BIB287" s="18"/>
      <c r="BIC287" s="18"/>
      <c r="BID287" s="18"/>
      <c r="BIE287" s="18"/>
      <c r="BIF287" s="18"/>
      <c r="BIG287" s="18"/>
      <c r="BIH287" s="18"/>
      <c r="BII287" s="18"/>
      <c r="BIJ287" s="18"/>
      <c r="BIK287" s="18"/>
      <c r="BIL287" s="18"/>
      <c r="BIM287" s="18"/>
      <c r="BIN287" s="18"/>
      <c r="BIO287" s="18"/>
      <c r="BIP287" s="18"/>
      <c r="BIQ287" s="18"/>
      <c r="BIR287" s="18"/>
      <c r="BIS287" s="18"/>
      <c r="BIT287" s="18"/>
      <c r="BIU287" s="18"/>
      <c r="BIV287" s="18"/>
      <c r="BIW287" s="18"/>
      <c r="BIX287" s="18"/>
      <c r="BIY287" s="18"/>
      <c r="BIZ287" s="18"/>
      <c r="BJA287" s="18"/>
      <c r="BJB287" s="18"/>
      <c r="BJC287" s="18"/>
      <c r="BJD287" s="18"/>
      <c r="BJE287" s="18"/>
      <c r="BJF287" s="18"/>
      <c r="BJG287" s="18"/>
      <c r="BJH287" s="18"/>
      <c r="BJI287" s="18"/>
      <c r="BJJ287" s="18"/>
      <c r="BJK287" s="18"/>
      <c r="BJL287" s="18"/>
      <c r="BJM287" s="18"/>
      <c r="BJN287" s="18"/>
      <c r="BJO287" s="18"/>
      <c r="BJP287" s="18"/>
      <c r="BJQ287" s="18"/>
      <c r="BJR287" s="18"/>
      <c r="BJS287" s="18"/>
      <c r="BJT287" s="18"/>
      <c r="BJU287" s="18"/>
      <c r="BJV287" s="18"/>
      <c r="BJW287" s="18"/>
      <c r="BJX287" s="18"/>
      <c r="BJY287" s="18"/>
      <c r="BJZ287" s="18"/>
      <c r="BKA287" s="18"/>
      <c r="BKB287" s="18"/>
      <c r="BKC287" s="18"/>
      <c r="BKD287" s="18"/>
      <c r="BKE287" s="18"/>
      <c r="BKF287" s="18"/>
      <c r="BKG287" s="18"/>
      <c r="BKH287" s="18"/>
      <c r="BKI287" s="18"/>
      <c r="BKJ287" s="18"/>
      <c r="BKK287" s="18"/>
      <c r="BKL287" s="18"/>
      <c r="BKM287" s="18"/>
      <c r="BKN287" s="18"/>
      <c r="BKO287" s="18"/>
      <c r="BKP287" s="18"/>
      <c r="BKQ287" s="18"/>
      <c r="BKR287" s="18"/>
      <c r="BKS287" s="18"/>
      <c r="BKT287" s="18"/>
      <c r="BKU287" s="18"/>
      <c r="BKV287" s="18"/>
      <c r="BKW287" s="18"/>
      <c r="BKX287" s="18"/>
      <c r="BKY287" s="18"/>
      <c r="BKZ287" s="18"/>
      <c r="BLA287" s="18"/>
      <c r="BLB287" s="18"/>
      <c r="BLC287" s="18"/>
      <c r="BLD287" s="18"/>
      <c r="BLE287" s="18"/>
      <c r="BLF287" s="18"/>
      <c r="BLG287" s="18"/>
      <c r="BLH287" s="18"/>
      <c r="BLI287" s="18"/>
      <c r="BLJ287" s="18"/>
      <c r="BLK287" s="18"/>
      <c r="BLL287" s="18"/>
      <c r="BLM287" s="18"/>
      <c r="BLN287" s="18"/>
      <c r="BLO287" s="18"/>
      <c r="BLP287" s="18"/>
      <c r="BLQ287" s="18"/>
      <c r="BLR287" s="18"/>
      <c r="BLS287" s="18"/>
      <c r="BLT287" s="18"/>
      <c r="BLU287" s="18"/>
      <c r="BLV287" s="18"/>
      <c r="BLW287" s="18"/>
      <c r="BLX287" s="18"/>
      <c r="BLY287" s="18"/>
      <c r="BLZ287" s="18"/>
      <c r="BMA287" s="18"/>
      <c r="BMB287" s="18"/>
      <c r="BMC287" s="18"/>
      <c r="BMD287" s="18"/>
      <c r="BME287" s="18"/>
      <c r="BMF287" s="18"/>
      <c r="BMG287" s="18"/>
      <c r="BMH287" s="18"/>
      <c r="BMI287" s="18"/>
      <c r="BMJ287" s="18"/>
      <c r="BMK287" s="18"/>
      <c r="BML287" s="18"/>
      <c r="BMM287" s="18"/>
      <c r="BMN287" s="18"/>
      <c r="BMO287" s="18"/>
      <c r="BMP287" s="18"/>
      <c r="BMQ287" s="18"/>
      <c r="BMR287" s="18"/>
      <c r="BMS287" s="18"/>
      <c r="BMT287" s="18"/>
      <c r="BMU287" s="18"/>
      <c r="BMV287" s="18"/>
      <c r="BMW287" s="18"/>
      <c r="BMX287" s="18"/>
      <c r="BMY287" s="18"/>
      <c r="BMZ287" s="18"/>
      <c r="BNA287" s="18"/>
      <c r="BNB287" s="18"/>
      <c r="BNC287" s="18"/>
      <c r="BND287" s="18"/>
      <c r="BNE287" s="18"/>
      <c r="BNF287" s="18"/>
      <c r="BNG287" s="18"/>
      <c r="BNH287" s="18"/>
      <c r="BNI287" s="18"/>
      <c r="BNJ287" s="18"/>
      <c r="BNK287" s="18"/>
      <c r="BNL287" s="18"/>
      <c r="BNM287" s="18"/>
      <c r="BNN287" s="18"/>
      <c r="BNO287" s="18"/>
      <c r="BNP287" s="18"/>
      <c r="BNQ287" s="18"/>
      <c r="BNR287" s="18"/>
      <c r="BNS287" s="18"/>
      <c r="BNT287" s="18"/>
      <c r="BNU287" s="18"/>
      <c r="BNV287" s="18"/>
      <c r="BNW287" s="18"/>
      <c r="BNX287" s="18"/>
      <c r="BNY287" s="18"/>
      <c r="BNZ287" s="18"/>
      <c r="BOA287" s="18"/>
      <c r="BOB287" s="18"/>
      <c r="BOC287" s="18"/>
      <c r="BOD287" s="18"/>
      <c r="BOE287" s="18"/>
      <c r="BOF287" s="18"/>
      <c r="BOG287" s="18"/>
      <c r="BOH287" s="18"/>
      <c r="BOI287" s="18"/>
      <c r="BOJ287" s="18"/>
      <c r="BOK287" s="18"/>
      <c r="BOL287" s="18"/>
      <c r="BOM287" s="18"/>
      <c r="BON287" s="18"/>
      <c r="BOO287" s="18"/>
      <c r="BOP287" s="18"/>
      <c r="BOQ287" s="18"/>
      <c r="BOR287" s="18"/>
      <c r="BOS287" s="18"/>
      <c r="BOT287" s="18"/>
      <c r="BOU287" s="18"/>
      <c r="BOV287" s="18"/>
      <c r="BOW287" s="18"/>
      <c r="BOX287" s="18"/>
      <c r="BOY287" s="18"/>
      <c r="BOZ287" s="18"/>
      <c r="BPA287" s="18"/>
      <c r="BPB287" s="18"/>
      <c r="BPC287" s="18"/>
      <c r="BPD287" s="18"/>
      <c r="BPE287" s="18"/>
      <c r="BPF287" s="18"/>
      <c r="BPG287" s="18"/>
      <c r="BPH287" s="18"/>
      <c r="BPI287" s="18"/>
      <c r="BPJ287" s="18"/>
      <c r="BPK287" s="18"/>
      <c r="BPL287" s="18"/>
      <c r="BPM287" s="18"/>
      <c r="BPN287" s="18"/>
      <c r="BPO287" s="18"/>
      <c r="BPP287" s="18"/>
      <c r="BPQ287" s="18"/>
      <c r="BPR287" s="18"/>
      <c r="BPS287" s="18"/>
      <c r="BPT287" s="18"/>
      <c r="BPU287" s="18"/>
      <c r="BPV287" s="18"/>
      <c r="BPW287" s="18"/>
      <c r="BPX287" s="18"/>
      <c r="BPY287" s="18"/>
      <c r="BPZ287" s="18"/>
      <c r="BQA287" s="18"/>
      <c r="BQB287" s="18"/>
      <c r="BQC287" s="18"/>
      <c r="BQD287" s="18"/>
      <c r="BQE287" s="18"/>
      <c r="BQF287" s="18"/>
      <c r="BQG287" s="18"/>
      <c r="BQH287" s="18"/>
      <c r="BQI287" s="18"/>
      <c r="BQJ287" s="18"/>
      <c r="BQK287" s="18"/>
      <c r="BQL287" s="18"/>
      <c r="BQM287" s="18"/>
      <c r="BQN287" s="18"/>
      <c r="BQO287" s="18"/>
      <c r="BQP287" s="18"/>
      <c r="BQQ287" s="18"/>
      <c r="BQR287" s="18"/>
      <c r="BQS287" s="18"/>
      <c r="BQT287" s="18"/>
      <c r="BQU287" s="18"/>
      <c r="BQV287" s="18"/>
      <c r="BQW287" s="18"/>
      <c r="BQX287" s="18"/>
      <c r="BQY287" s="18"/>
      <c r="BQZ287" s="18"/>
      <c r="BRA287" s="18"/>
      <c r="BRB287" s="18"/>
      <c r="BRC287" s="18"/>
      <c r="BRD287" s="18"/>
      <c r="BRE287" s="18"/>
      <c r="BRF287" s="18"/>
      <c r="BRG287" s="18"/>
      <c r="BRH287" s="18"/>
      <c r="BRI287" s="18"/>
      <c r="BRJ287" s="18"/>
      <c r="BRK287" s="18"/>
      <c r="BRL287" s="18"/>
      <c r="BRM287" s="18"/>
      <c r="BRN287" s="18"/>
      <c r="BRO287" s="18"/>
      <c r="BRP287" s="18"/>
      <c r="BRQ287" s="18"/>
      <c r="BRR287" s="18"/>
      <c r="BRS287" s="18"/>
      <c r="BRT287" s="18"/>
      <c r="BRU287" s="18"/>
      <c r="BRV287" s="18"/>
      <c r="BRW287" s="18"/>
      <c r="BRX287" s="18"/>
      <c r="BRY287" s="18"/>
      <c r="BRZ287" s="18"/>
      <c r="BSA287" s="18"/>
      <c r="BSB287" s="18"/>
      <c r="BSC287" s="18"/>
      <c r="BSD287" s="18"/>
      <c r="BSE287" s="18"/>
      <c r="BSF287" s="18"/>
      <c r="BSG287" s="18"/>
      <c r="BSH287" s="18"/>
      <c r="BSI287" s="18"/>
      <c r="BSJ287" s="18"/>
      <c r="BSK287" s="18"/>
      <c r="BSL287" s="18"/>
      <c r="BSM287" s="18"/>
      <c r="BSN287" s="18"/>
      <c r="BSO287" s="18"/>
      <c r="BSP287" s="18"/>
      <c r="BSQ287" s="18"/>
      <c r="BSR287" s="18"/>
      <c r="BSS287" s="18"/>
      <c r="BST287" s="18"/>
      <c r="BSU287" s="18"/>
      <c r="BSV287" s="18"/>
      <c r="BSW287" s="18"/>
      <c r="BSX287" s="18"/>
      <c r="BSY287" s="18"/>
      <c r="BSZ287" s="18"/>
      <c r="BTA287" s="18"/>
      <c r="BTB287" s="18"/>
      <c r="BTC287" s="18"/>
      <c r="BTD287" s="18"/>
      <c r="BTE287" s="18"/>
      <c r="BTF287" s="18"/>
      <c r="BTG287" s="18"/>
      <c r="BTH287" s="18"/>
      <c r="BTI287" s="18"/>
      <c r="BTJ287" s="18"/>
      <c r="BTK287" s="18"/>
      <c r="BTL287" s="18"/>
      <c r="BTM287" s="18"/>
      <c r="BTN287" s="18"/>
      <c r="BTO287" s="18"/>
      <c r="BTP287" s="18"/>
      <c r="BTQ287" s="18"/>
      <c r="BTR287" s="18"/>
      <c r="BTS287" s="18"/>
      <c r="BTT287" s="18"/>
      <c r="BTU287" s="18"/>
      <c r="BTV287" s="18"/>
      <c r="BTW287" s="18"/>
      <c r="BTX287" s="18"/>
      <c r="BTY287" s="18"/>
      <c r="BTZ287" s="18"/>
      <c r="BUA287" s="18"/>
      <c r="BUB287" s="18"/>
      <c r="BUC287" s="18"/>
      <c r="BUD287" s="18"/>
      <c r="BUE287" s="18"/>
      <c r="BUF287" s="18"/>
      <c r="BUG287" s="18"/>
      <c r="BUH287" s="18"/>
      <c r="BUI287" s="18"/>
      <c r="BUJ287" s="18"/>
      <c r="BUK287" s="18"/>
      <c r="BUL287" s="18"/>
      <c r="BUM287" s="18"/>
      <c r="BUN287" s="18"/>
      <c r="BUO287" s="18"/>
      <c r="BUP287" s="18"/>
      <c r="BUQ287" s="18"/>
      <c r="BUR287" s="18"/>
      <c r="BUS287" s="18"/>
      <c r="BUT287" s="18"/>
      <c r="BUU287" s="18"/>
      <c r="BUV287" s="18"/>
      <c r="BUW287" s="18"/>
      <c r="BUX287" s="18"/>
      <c r="BUY287" s="18"/>
      <c r="BUZ287" s="18"/>
      <c r="BVA287" s="18"/>
      <c r="BVB287" s="18"/>
      <c r="BVC287" s="18"/>
      <c r="BVD287" s="18"/>
      <c r="BVE287" s="18"/>
      <c r="BVF287" s="18"/>
      <c r="BVG287" s="18"/>
      <c r="BVH287" s="18"/>
      <c r="BVI287" s="18"/>
      <c r="BVJ287" s="18"/>
      <c r="BVK287" s="18"/>
      <c r="BVL287" s="18"/>
      <c r="BVM287" s="18"/>
      <c r="BVN287" s="18"/>
      <c r="BVO287" s="18"/>
      <c r="BVP287" s="18"/>
      <c r="BVQ287" s="18"/>
      <c r="BVR287" s="18"/>
      <c r="BVS287" s="18"/>
      <c r="BVT287" s="18"/>
      <c r="BVU287" s="18"/>
      <c r="BVV287" s="18"/>
      <c r="BVW287" s="18"/>
      <c r="BVX287" s="18"/>
      <c r="BVY287" s="18"/>
      <c r="BVZ287" s="18"/>
      <c r="BWA287" s="18"/>
      <c r="BWB287" s="18"/>
      <c r="BWC287" s="18"/>
      <c r="BWD287" s="18"/>
      <c r="BWE287" s="18"/>
      <c r="BWF287" s="18"/>
      <c r="BWG287" s="18"/>
      <c r="BWH287" s="18"/>
      <c r="BWI287" s="18"/>
      <c r="BWJ287" s="18"/>
      <c r="BWK287" s="18"/>
      <c r="BWL287" s="18"/>
      <c r="BWM287" s="18"/>
      <c r="BWN287" s="18"/>
      <c r="BWO287" s="18"/>
      <c r="BWP287" s="18"/>
      <c r="BWQ287" s="18"/>
      <c r="BWR287" s="18"/>
      <c r="BWS287" s="18"/>
      <c r="BWT287" s="18"/>
      <c r="BWU287" s="18"/>
      <c r="BWV287" s="18"/>
      <c r="BWW287" s="18"/>
      <c r="BWX287" s="18"/>
      <c r="BWY287" s="18"/>
      <c r="BWZ287" s="18"/>
      <c r="BXA287" s="18"/>
      <c r="BXB287" s="18"/>
      <c r="BXC287" s="18"/>
      <c r="BXD287" s="18"/>
      <c r="BXE287" s="18"/>
      <c r="BXF287" s="18"/>
      <c r="BXG287" s="18"/>
      <c r="BXH287" s="18"/>
      <c r="BXI287" s="18"/>
      <c r="BXJ287" s="18"/>
      <c r="BXK287" s="18"/>
      <c r="BXL287" s="18"/>
      <c r="BXM287" s="18"/>
      <c r="BXN287" s="18"/>
      <c r="BXO287" s="18"/>
      <c r="BXP287" s="18"/>
      <c r="BXQ287" s="18"/>
      <c r="BXR287" s="18"/>
      <c r="BXS287" s="18"/>
      <c r="BXT287" s="18"/>
      <c r="BXU287" s="18"/>
      <c r="BXV287" s="18"/>
      <c r="BXW287" s="18"/>
      <c r="BXX287" s="18"/>
      <c r="BXY287" s="18"/>
      <c r="BXZ287" s="18"/>
      <c r="BYA287" s="18"/>
      <c r="BYB287" s="18"/>
      <c r="BYC287" s="18"/>
      <c r="BYD287" s="18"/>
      <c r="BYE287" s="18"/>
      <c r="BYF287" s="18"/>
      <c r="BYG287" s="18"/>
      <c r="BYH287" s="18"/>
      <c r="BYI287" s="18"/>
      <c r="BYJ287" s="18"/>
      <c r="BYK287" s="18"/>
      <c r="BYL287" s="18"/>
      <c r="BYM287" s="18"/>
      <c r="BYN287" s="18"/>
      <c r="BYO287" s="18"/>
      <c r="BYP287" s="18"/>
      <c r="BYQ287" s="18"/>
      <c r="BYR287" s="18"/>
      <c r="BYS287" s="18"/>
      <c r="BYT287" s="18"/>
      <c r="BYU287" s="18"/>
      <c r="BYV287" s="18"/>
      <c r="BYW287" s="18"/>
      <c r="BYX287" s="18"/>
      <c r="BYY287" s="18"/>
      <c r="BYZ287" s="18"/>
      <c r="BZA287" s="18"/>
      <c r="BZB287" s="18"/>
      <c r="BZC287" s="18"/>
      <c r="BZD287" s="18"/>
      <c r="BZE287" s="18"/>
      <c r="BZF287" s="18"/>
      <c r="BZG287" s="18"/>
      <c r="BZH287" s="18"/>
      <c r="BZI287" s="18"/>
      <c r="BZJ287" s="18"/>
      <c r="BZK287" s="18"/>
      <c r="BZL287" s="18"/>
      <c r="BZM287" s="18"/>
      <c r="BZN287" s="18"/>
      <c r="BZO287" s="18"/>
      <c r="BZP287" s="18"/>
      <c r="BZQ287" s="18"/>
      <c r="BZR287" s="18"/>
      <c r="BZS287" s="18"/>
      <c r="BZT287" s="18"/>
      <c r="BZU287" s="18"/>
      <c r="BZV287" s="18"/>
      <c r="BZW287" s="18"/>
      <c r="BZX287" s="18"/>
      <c r="BZY287" s="18"/>
      <c r="BZZ287" s="18"/>
      <c r="CAA287" s="18"/>
      <c r="CAB287" s="18"/>
      <c r="CAC287" s="18"/>
      <c r="CAD287" s="18"/>
      <c r="CAE287" s="18"/>
      <c r="CAF287" s="18"/>
      <c r="CAG287" s="18"/>
      <c r="CAH287" s="18"/>
      <c r="CAI287" s="18"/>
      <c r="CAJ287" s="18"/>
      <c r="CAK287" s="18"/>
      <c r="CAL287" s="18"/>
      <c r="CAM287" s="18"/>
      <c r="CAN287" s="18"/>
      <c r="CAO287" s="18"/>
      <c r="CAP287" s="18"/>
      <c r="CAQ287" s="18"/>
      <c r="CAR287" s="18"/>
      <c r="CAS287" s="18"/>
      <c r="CAT287" s="18"/>
      <c r="CAU287" s="18"/>
      <c r="CAV287" s="18"/>
      <c r="CAW287" s="18"/>
      <c r="CAX287" s="18"/>
      <c r="CAY287" s="18"/>
      <c r="CAZ287" s="18"/>
      <c r="CBA287" s="18"/>
      <c r="CBB287" s="18"/>
      <c r="CBC287" s="18"/>
      <c r="CBD287" s="18"/>
      <c r="CBE287" s="18"/>
      <c r="CBF287" s="18"/>
      <c r="CBG287" s="18"/>
      <c r="CBH287" s="18"/>
      <c r="CBI287" s="18"/>
      <c r="CBJ287" s="18"/>
      <c r="CBK287" s="18"/>
      <c r="CBL287" s="18"/>
      <c r="CBM287" s="18"/>
      <c r="CBN287" s="18"/>
      <c r="CBO287" s="18"/>
      <c r="CBP287" s="18"/>
      <c r="CBQ287" s="18"/>
      <c r="CBR287" s="18"/>
      <c r="CBS287" s="18"/>
      <c r="CBT287" s="18"/>
      <c r="CBU287" s="18"/>
      <c r="CBV287" s="18"/>
      <c r="CBW287" s="18"/>
      <c r="CBX287" s="18"/>
      <c r="CBY287" s="18"/>
      <c r="CBZ287" s="18"/>
      <c r="CCA287" s="18"/>
      <c r="CCB287" s="18"/>
      <c r="CCC287" s="18"/>
      <c r="CCD287" s="18"/>
      <c r="CCE287" s="18"/>
      <c r="CCF287" s="18"/>
      <c r="CCG287" s="18"/>
      <c r="CCH287" s="18"/>
      <c r="CCI287" s="18"/>
      <c r="CCJ287" s="18"/>
      <c r="CCK287" s="18"/>
      <c r="CCL287" s="18"/>
      <c r="CCM287" s="18"/>
      <c r="CCN287" s="18"/>
      <c r="CCO287" s="18"/>
      <c r="CCP287" s="18"/>
      <c r="CCQ287" s="18"/>
      <c r="CCR287" s="18"/>
      <c r="CCS287" s="18"/>
      <c r="CCT287" s="18"/>
      <c r="CCU287" s="18"/>
      <c r="CCV287" s="18"/>
      <c r="CCW287" s="18"/>
      <c r="CCX287" s="18"/>
      <c r="CCY287" s="18"/>
      <c r="CCZ287" s="18"/>
      <c r="CDA287" s="18"/>
      <c r="CDB287" s="18"/>
      <c r="CDC287" s="18"/>
      <c r="CDD287" s="18"/>
      <c r="CDE287" s="18"/>
      <c r="CDF287" s="18"/>
      <c r="CDG287" s="18"/>
      <c r="CDH287" s="18"/>
      <c r="CDI287" s="18"/>
      <c r="CDJ287" s="18"/>
      <c r="CDK287" s="18"/>
      <c r="CDL287" s="18"/>
      <c r="CDM287" s="18"/>
      <c r="CDN287" s="18"/>
      <c r="CDO287" s="18"/>
      <c r="CDP287" s="18"/>
      <c r="CDQ287" s="18"/>
      <c r="CDR287" s="18"/>
      <c r="CDS287" s="18"/>
      <c r="CDT287" s="18"/>
      <c r="CDU287" s="18"/>
      <c r="CDV287" s="18"/>
      <c r="CDW287" s="18"/>
      <c r="CDX287" s="18"/>
      <c r="CDY287" s="18"/>
      <c r="CDZ287" s="18"/>
      <c r="CEA287" s="18"/>
      <c r="CEB287" s="18"/>
      <c r="CEC287" s="18"/>
      <c r="CED287" s="18"/>
      <c r="CEE287" s="18"/>
      <c r="CEF287" s="18"/>
      <c r="CEG287" s="18"/>
      <c r="CEH287" s="18"/>
      <c r="CEI287" s="18"/>
      <c r="CEJ287" s="18"/>
      <c r="CEK287" s="18"/>
      <c r="CEL287" s="18"/>
      <c r="CEM287" s="18"/>
      <c r="CEN287" s="18"/>
      <c r="CEO287" s="18"/>
      <c r="CEP287" s="18"/>
      <c r="CEQ287" s="18"/>
      <c r="CER287" s="18"/>
      <c r="CES287" s="18"/>
      <c r="CET287" s="18"/>
      <c r="CEU287" s="18"/>
      <c r="CEV287" s="18"/>
      <c r="CEW287" s="18"/>
      <c r="CEX287" s="18"/>
      <c r="CEY287" s="18"/>
      <c r="CEZ287" s="18"/>
      <c r="CFA287" s="18"/>
      <c r="CFB287" s="18"/>
      <c r="CFC287" s="18"/>
      <c r="CFD287" s="18"/>
      <c r="CFE287" s="18"/>
      <c r="CFF287" s="18"/>
      <c r="CFG287" s="18"/>
      <c r="CFH287" s="18"/>
      <c r="CFI287" s="18"/>
      <c r="CFJ287" s="18"/>
      <c r="CFK287" s="18"/>
      <c r="CFL287" s="18"/>
      <c r="CFM287" s="18"/>
      <c r="CFN287" s="18"/>
      <c r="CFO287" s="18"/>
      <c r="CFP287" s="18"/>
      <c r="CFQ287" s="18"/>
      <c r="CFR287" s="18"/>
      <c r="CFS287" s="18"/>
      <c r="CFT287" s="18"/>
      <c r="CFU287" s="18"/>
      <c r="CFV287" s="18"/>
      <c r="CFW287" s="18"/>
      <c r="CFX287" s="18"/>
      <c r="CFY287" s="18"/>
      <c r="CFZ287" s="18"/>
      <c r="CGA287" s="18"/>
      <c r="CGB287" s="18"/>
      <c r="CGC287" s="18"/>
      <c r="CGD287" s="18"/>
      <c r="CGE287" s="18"/>
      <c r="CGF287" s="18"/>
      <c r="CGG287" s="18"/>
      <c r="CGH287" s="18"/>
      <c r="CGI287" s="18"/>
      <c r="CGJ287" s="18"/>
      <c r="CGK287" s="18"/>
      <c r="CGL287" s="18"/>
      <c r="CGM287" s="18"/>
      <c r="CGN287" s="18"/>
      <c r="CGO287" s="18"/>
      <c r="CGP287" s="18"/>
      <c r="CGQ287" s="18"/>
      <c r="CGR287" s="18"/>
      <c r="CGS287" s="18"/>
      <c r="CGT287" s="18"/>
      <c r="CGU287" s="18"/>
      <c r="CGV287" s="18"/>
      <c r="CGW287" s="18"/>
      <c r="CGX287" s="18"/>
      <c r="CGY287" s="18"/>
      <c r="CGZ287" s="18"/>
      <c r="CHA287" s="18"/>
      <c r="CHB287" s="18"/>
      <c r="CHC287" s="18"/>
      <c r="CHD287" s="18"/>
      <c r="CHE287" s="18"/>
      <c r="CHF287" s="18"/>
      <c r="CHG287" s="18"/>
      <c r="CHH287" s="18"/>
      <c r="CHI287" s="18"/>
      <c r="CHJ287" s="18"/>
      <c r="CHK287" s="18"/>
      <c r="CHL287" s="18"/>
      <c r="CHM287" s="18"/>
      <c r="CHN287" s="18"/>
      <c r="CHO287" s="18"/>
      <c r="CHP287" s="18"/>
      <c r="CHQ287" s="18"/>
      <c r="CHR287" s="18"/>
      <c r="CHS287" s="18"/>
      <c r="CHT287" s="18"/>
      <c r="CHU287" s="18"/>
      <c r="CHV287" s="18"/>
      <c r="CHW287" s="18"/>
      <c r="CHX287" s="18"/>
      <c r="CHY287" s="18"/>
      <c r="CHZ287" s="18"/>
      <c r="CIA287" s="18"/>
      <c r="CIB287" s="18"/>
      <c r="CIC287" s="18"/>
      <c r="CID287" s="18"/>
      <c r="CIE287" s="18"/>
      <c r="CIF287" s="18"/>
      <c r="CIG287" s="18"/>
      <c r="CIH287" s="18"/>
      <c r="CII287" s="18"/>
      <c r="CIJ287" s="18"/>
      <c r="CIK287" s="18"/>
      <c r="CIL287" s="18"/>
      <c r="CIM287" s="18"/>
      <c r="CIN287" s="18"/>
      <c r="CIO287" s="18"/>
      <c r="CIP287" s="18"/>
      <c r="CIQ287" s="18"/>
      <c r="CIR287" s="18"/>
      <c r="CIS287" s="18"/>
      <c r="CIT287" s="18"/>
      <c r="CIU287" s="18"/>
      <c r="CIV287" s="18"/>
      <c r="CIW287" s="18"/>
      <c r="CIX287" s="18"/>
      <c r="CIY287" s="18"/>
      <c r="CIZ287" s="18"/>
      <c r="CJA287" s="18"/>
      <c r="CJB287" s="18"/>
      <c r="CJC287" s="18"/>
      <c r="CJD287" s="18"/>
      <c r="CJE287" s="18"/>
      <c r="CJF287" s="18"/>
      <c r="CJG287" s="18"/>
      <c r="CJH287" s="18"/>
      <c r="CJI287" s="18"/>
      <c r="CJJ287" s="18"/>
      <c r="CJK287" s="18"/>
      <c r="CJL287" s="18"/>
      <c r="CJM287" s="18"/>
      <c r="CJN287" s="18"/>
      <c r="CJO287" s="18"/>
      <c r="CJP287" s="18"/>
      <c r="CJQ287" s="18"/>
      <c r="CJR287" s="18"/>
      <c r="CJS287" s="18"/>
      <c r="CJT287" s="18"/>
      <c r="CJU287" s="18"/>
      <c r="CJV287" s="18"/>
      <c r="CJW287" s="18"/>
      <c r="CJX287" s="18"/>
      <c r="CJY287" s="18"/>
      <c r="CJZ287" s="18"/>
      <c r="CKA287" s="18"/>
      <c r="CKB287" s="18"/>
      <c r="CKC287" s="18"/>
      <c r="CKD287" s="18"/>
      <c r="CKE287" s="18"/>
      <c r="CKF287" s="18"/>
      <c r="CKG287" s="18"/>
      <c r="CKH287" s="18"/>
      <c r="CKI287" s="18"/>
      <c r="CKJ287" s="18"/>
      <c r="CKK287" s="18"/>
      <c r="CKL287" s="18"/>
      <c r="CKM287" s="18"/>
      <c r="CKN287" s="18"/>
      <c r="CKO287" s="18"/>
      <c r="CKP287" s="18"/>
      <c r="CKQ287" s="18"/>
      <c r="CKR287" s="18"/>
      <c r="CKS287" s="18"/>
      <c r="CKT287" s="18"/>
      <c r="CKU287" s="18"/>
      <c r="CKV287" s="18"/>
      <c r="CKW287" s="18"/>
      <c r="CKX287" s="18"/>
      <c r="CKY287" s="18"/>
      <c r="CKZ287" s="18"/>
      <c r="CLA287" s="18"/>
      <c r="CLB287" s="18"/>
      <c r="CLC287" s="18"/>
      <c r="CLD287" s="18"/>
      <c r="CLE287" s="18"/>
      <c r="CLF287" s="18"/>
      <c r="CLG287" s="18"/>
      <c r="CLH287" s="18"/>
      <c r="CLI287" s="18"/>
      <c r="CLJ287" s="18"/>
      <c r="CLK287" s="18"/>
      <c r="CLL287" s="18"/>
      <c r="CLM287" s="18"/>
      <c r="CLN287" s="18"/>
      <c r="CLO287" s="18"/>
      <c r="CLP287" s="18"/>
      <c r="CLQ287" s="18"/>
      <c r="CLR287" s="18"/>
      <c r="CLS287" s="18"/>
      <c r="CLT287" s="18"/>
      <c r="CLU287" s="18"/>
      <c r="CLV287" s="18"/>
      <c r="CLW287" s="18"/>
      <c r="CLX287" s="18"/>
      <c r="CLY287" s="18"/>
      <c r="CLZ287" s="18"/>
      <c r="CMA287" s="18"/>
      <c r="CMB287" s="18"/>
      <c r="CMC287" s="18"/>
      <c r="CMD287" s="18"/>
      <c r="CME287" s="18"/>
      <c r="CMF287" s="18"/>
      <c r="CMG287" s="18"/>
      <c r="CMH287" s="18"/>
      <c r="CMI287" s="18"/>
      <c r="CMJ287" s="18"/>
      <c r="CMK287" s="18"/>
      <c r="CML287" s="18"/>
      <c r="CMM287" s="18"/>
      <c r="CMN287" s="18"/>
      <c r="CMO287" s="18"/>
      <c r="CMP287" s="18"/>
      <c r="CMQ287" s="18"/>
      <c r="CMR287" s="18"/>
      <c r="CMS287" s="18"/>
      <c r="CMT287" s="18"/>
      <c r="CMU287" s="18"/>
      <c r="CMV287" s="18"/>
      <c r="CMW287" s="18"/>
      <c r="CMX287" s="18"/>
      <c r="CMY287" s="18"/>
      <c r="CMZ287" s="18"/>
      <c r="CNA287" s="18"/>
      <c r="CNB287" s="18"/>
      <c r="CNC287" s="18"/>
      <c r="CND287" s="18"/>
      <c r="CNE287" s="18"/>
      <c r="CNF287" s="18"/>
      <c r="CNG287" s="18"/>
      <c r="CNH287" s="18"/>
      <c r="CNI287" s="18"/>
      <c r="CNJ287" s="18"/>
      <c r="CNK287" s="18"/>
      <c r="CNL287" s="18"/>
      <c r="CNM287" s="18"/>
      <c r="CNN287" s="18"/>
      <c r="CNO287" s="18"/>
      <c r="CNP287" s="18"/>
      <c r="CNQ287" s="18"/>
      <c r="CNR287" s="18"/>
      <c r="CNS287" s="18"/>
      <c r="CNT287" s="18"/>
      <c r="CNU287" s="18"/>
      <c r="CNV287" s="18"/>
      <c r="CNW287" s="18"/>
      <c r="CNX287" s="18"/>
      <c r="CNY287" s="18"/>
      <c r="CNZ287" s="18"/>
      <c r="COA287" s="18"/>
      <c r="COB287" s="18"/>
      <c r="COC287" s="18"/>
      <c r="COD287" s="18"/>
      <c r="COE287" s="18"/>
      <c r="COF287" s="18"/>
      <c r="COG287" s="18"/>
      <c r="COH287" s="18"/>
      <c r="COI287" s="18"/>
      <c r="COJ287" s="18"/>
      <c r="COK287" s="18"/>
      <c r="COL287" s="18"/>
      <c r="COM287" s="18"/>
      <c r="CON287" s="18"/>
      <c r="COO287" s="18"/>
      <c r="COP287" s="18"/>
      <c r="COQ287" s="18"/>
      <c r="COR287" s="18"/>
      <c r="COS287" s="18"/>
      <c r="COT287" s="18"/>
      <c r="COU287" s="18"/>
      <c r="COV287" s="18"/>
      <c r="COW287" s="18"/>
      <c r="COX287" s="18"/>
      <c r="COY287" s="18"/>
      <c r="COZ287" s="18"/>
      <c r="CPA287" s="18"/>
      <c r="CPB287" s="18"/>
      <c r="CPC287" s="18"/>
      <c r="CPD287" s="18"/>
      <c r="CPE287" s="18"/>
      <c r="CPF287" s="18"/>
      <c r="CPG287" s="18"/>
      <c r="CPH287" s="18"/>
      <c r="CPI287" s="18"/>
      <c r="CPJ287" s="18"/>
      <c r="CPK287" s="18"/>
      <c r="CPL287" s="18"/>
      <c r="CPM287" s="18"/>
      <c r="CPN287" s="18"/>
      <c r="CPO287" s="18"/>
      <c r="CPP287" s="18"/>
      <c r="CPQ287" s="18"/>
      <c r="CPR287" s="18"/>
      <c r="CPS287" s="18"/>
      <c r="CPT287" s="18"/>
      <c r="CPU287" s="18"/>
      <c r="CPV287" s="18"/>
      <c r="CPW287" s="18"/>
      <c r="CPX287" s="18"/>
      <c r="CPY287" s="18"/>
      <c r="CPZ287" s="18"/>
      <c r="CQA287" s="18"/>
      <c r="CQB287" s="18"/>
      <c r="CQC287" s="18"/>
      <c r="CQD287" s="18"/>
      <c r="CQE287" s="18"/>
      <c r="CQF287" s="18"/>
      <c r="CQG287" s="18"/>
      <c r="CQH287" s="18"/>
      <c r="CQI287" s="18"/>
      <c r="CQJ287" s="18"/>
      <c r="CQK287" s="18"/>
      <c r="CQL287" s="18"/>
      <c r="CQM287" s="18"/>
      <c r="CQN287" s="18"/>
      <c r="CQO287" s="18"/>
      <c r="CQP287" s="18"/>
      <c r="CQQ287" s="18"/>
      <c r="CQR287" s="18"/>
      <c r="CQS287" s="18"/>
      <c r="CQT287" s="18"/>
      <c r="CQU287" s="18"/>
      <c r="CQV287" s="18"/>
      <c r="CQW287" s="18"/>
      <c r="CQX287" s="18"/>
      <c r="CQY287" s="18"/>
      <c r="CQZ287" s="18"/>
      <c r="CRA287" s="18"/>
      <c r="CRB287" s="18"/>
      <c r="CRC287" s="18"/>
      <c r="CRD287" s="18"/>
      <c r="CRE287" s="18"/>
      <c r="CRF287" s="18"/>
      <c r="CRG287" s="18"/>
      <c r="CRH287" s="18"/>
      <c r="CRI287" s="18"/>
      <c r="CRJ287" s="18"/>
      <c r="CRK287" s="18"/>
      <c r="CRL287" s="18"/>
      <c r="CRM287" s="18"/>
      <c r="CRN287" s="18"/>
      <c r="CRO287" s="18"/>
      <c r="CRP287" s="18"/>
      <c r="CRQ287" s="18"/>
      <c r="CRR287" s="18"/>
      <c r="CRS287" s="18"/>
      <c r="CRT287" s="18"/>
      <c r="CRU287" s="18"/>
      <c r="CRV287" s="18"/>
      <c r="CRW287" s="18"/>
      <c r="CRX287" s="18"/>
      <c r="CRY287" s="18"/>
      <c r="CRZ287" s="18"/>
      <c r="CSA287" s="18"/>
      <c r="CSB287" s="18"/>
      <c r="CSC287" s="18"/>
      <c r="CSD287" s="18"/>
      <c r="CSE287" s="18"/>
      <c r="CSF287" s="18"/>
      <c r="CSG287" s="18"/>
      <c r="CSH287" s="18"/>
      <c r="CSI287" s="18"/>
      <c r="CSJ287" s="18"/>
      <c r="CSK287" s="18"/>
      <c r="CSL287" s="18"/>
      <c r="CSM287" s="18"/>
      <c r="CSN287" s="18"/>
      <c r="CSO287" s="18"/>
      <c r="CSP287" s="18"/>
      <c r="CSQ287" s="18"/>
      <c r="CSR287" s="18"/>
      <c r="CSS287" s="18"/>
      <c r="CST287" s="18"/>
      <c r="CSU287" s="18"/>
      <c r="CSV287" s="18"/>
      <c r="CSW287" s="18"/>
      <c r="CSX287" s="18"/>
      <c r="CSY287" s="18"/>
      <c r="CSZ287" s="18"/>
      <c r="CTA287" s="18"/>
      <c r="CTB287" s="18"/>
      <c r="CTC287" s="18"/>
      <c r="CTD287" s="18"/>
      <c r="CTE287" s="18"/>
      <c r="CTF287" s="18"/>
      <c r="CTG287" s="18"/>
      <c r="CTH287" s="18"/>
      <c r="CTI287" s="18"/>
      <c r="CTJ287" s="18"/>
      <c r="CTK287" s="18"/>
      <c r="CTL287" s="18"/>
      <c r="CTM287" s="18"/>
      <c r="CTN287" s="18"/>
      <c r="CTO287" s="18"/>
      <c r="CTP287" s="18"/>
      <c r="CTQ287" s="18"/>
      <c r="CTR287" s="18"/>
      <c r="CTS287" s="18"/>
      <c r="CTT287" s="18"/>
      <c r="CTU287" s="18"/>
      <c r="CTV287" s="18"/>
      <c r="CTW287" s="18"/>
      <c r="CTX287" s="18"/>
      <c r="CTY287" s="18"/>
      <c r="CTZ287" s="18"/>
      <c r="CUA287" s="18"/>
      <c r="CUB287" s="18"/>
      <c r="CUC287" s="18"/>
      <c r="CUD287" s="18"/>
      <c r="CUE287" s="18"/>
      <c r="CUF287" s="18"/>
      <c r="CUG287" s="18"/>
      <c r="CUH287" s="18"/>
      <c r="CUI287" s="18"/>
      <c r="CUJ287" s="18"/>
      <c r="CUK287" s="18"/>
      <c r="CUL287" s="18"/>
      <c r="CUM287" s="18"/>
      <c r="CUN287" s="18"/>
      <c r="CUO287" s="18"/>
      <c r="CUP287" s="18"/>
      <c r="CUQ287" s="18"/>
      <c r="CUR287" s="18"/>
      <c r="CUS287" s="18"/>
      <c r="CUT287" s="18"/>
      <c r="CUU287" s="18"/>
      <c r="CUV287" s="18"/>
      <c r="CUW287" s="18"/>
      <c r="CUX287" s="18"/>
      <c r="CUY287" s="18"/>
      <c r="CUZ287" s="18"/>
      <c r="CVA287" s="18"/>
      <c r="CVB287" s="18"/>
      <c r="CVC287" s="18"/>
      <c r="CVD287" s="18"/>
      <c r="CVE287" s="18"/>
      <c r="CVF287" s="18"/>
      <c r="CVG287" s="18"/>
      <c r="CVH287" s="18"/>
      <c r="CVI287" s="18"/>
      <c r="CVJ287" s="18"/>
      <c r="CVK287" s="18"/>
      <c r="CVL287" s="18"/>
      <c r="CVM287" s="18"/>
      <c r="CVN287" s="18"/>
      <c r="CVO287" s="18"/>
      <c r="CVP287" s="18"/>
      <c r="CVQ287" s="18"/>
      <c r="CVR287" s="18"/>
      <c r="CVS287" s="18"/>
      <c r="CVT287" s="18"/>
      <c r="CVU287" s="18"/>
      <c r="CVV287" s="18"/>
      <c r="CVW287" s="18"/>
      <c r="CVX287" s="18"/>
      <c r="CVY287" s="18"/>
      <c r="CVZ287" s="18"/>
      <c r="CWA287" s="18"/>
      <c r="CWB287" s="18"/>
      <c r="CWC287" s="18"/>
      <c r="CWD287" s="18"/>
      <c r="CWE287" s="18"/>
      <c r="CWF287" s="18"/>
      <c r="CWG287" s="18"/>
      <c r="CWH287" s="18"/>
      <c r="CWI287" s="18"/>
      <c r="CWJ287" s="18"/>
      <c r="CWK287" s="18"/>
      <c r="CWL287" s="18"/>
      <c r="CWM287" s="18"/>
      <c r="CWN287" s="18"/>
      <c r="CWO287" s="18"/>
      <c r="CWP287" s="18"/>
      <c r="CWQ287" s="18"/>
      <c r="CWR287" s="18"/>
      <c r="CWS287" s="18"/>
      <c r="CWT287" s="18"/>
      <c r="CWU287" s="18"/>
      <c r="CWV287" s="18"/>
      <c r="CWW287" s="18"/>
      <c r="CWX287" s="18"/>
      <c r="CWY287" s="18"/>
      <c r="CWZ287" s="18"/>
      <c r="CXA287" s="18"/>
      <c r="CXB287" s="18"/>
      <c r="CXC287" s="18"/>
      <c r="CXD287" s="18"/>
      <c r="CXE287" s="18"/>
      <c r="CXF287" s="18"/>
      <c r="CXG287" s="18"/>
      <c r="CXH287" s="18"/>
      <c r="CXI287" s="18"/>
      <c r="CXJ287" s="18"/>
      <c r="CXK287" s="18"/>
      <c r="CXL287" s="18"/>
      <c r="CXM287" s="18"/>
      <c r="CXN287" s="18"/>
      <c r="CXO287" s="18"/>
      <c r="CXP287" s="18"/>
      <c r="CXQ287" s="18"/>
      <c r="CXR287" s="18"/>
      <c r="CXS287" s="18"/>
      <c r="CXT287" s="18"/>
      <c r="CXU287" s="18"/>
      <c r="CXV287" s="18"/>
      <c r="CXW287" s="18"/>
      <c r="CXX287" s="18"/>
      <c r="CXY287" s="18"/>
      <c r="CXZ287" s="18"/>
      <c r="CYA287" s="18"/>
      <c r="CYB287" s="18"/>
      <c r="CYC287" s="18"/>
      <c r="CYD287" s="18"/>
      <c r="CYE287" s="18"/>
      <c r="CYF287" s="18"/>
      <c r="CYG287" s="18"/>
      <c r="CYH287" s="18"/>
      <c r="CYI287" s="18"/>
      <c r="CYJ287" s="18"/>
      <c r="CYK287" s="18"/>
      <c r="CYL287" s="18"/>
      <c r="CYM287" s="18"/>
      <c r="CYN287" s="18"/>
      <c r="CYO287" s="18"/>
      <c r="CYP287" s="18"/>
      <c r="CYQ287" s="18"/>
      <c r="CYR287" s="18"/>
      <c r="CYS287" s="18"/>
      <c r="CYT287" s="18"/>
      <c r="CYU287" s="18"/>
      <c r="CYV287" s="18"/>
      <c r="CYW287" s="18"/>
      <c r="CYX287" s="18"/>
      <c r="CYY287" s="18"/>
      <c r="CYZ287" s="18"/>
      <c r="CZA287" s="18"/>
      <c r="CZB287" s="18"/>
      <c r="CZC287" s="18"/>
      <c r="CZD287" s="18"/>
      <c r="CZE287" s="18"/>
      <c r="CZF287" s="18"/>
      <c r="CZG287" s="18"/>
      <c r="CZH287" s="18"/>
      <c r="CZI287" s="18"/>
      <c r="CZJ287" s="18"/>
      <c r="CZK287" s="18"/>
      <c r="CZL287" s="18"/>
      <c r="CZM287" s="18"/>
      <c r="CZN287" s="18"/>
      <c r="CZO287" s="18"/>
      <c r="CZP287" s="18"/>
      <c r="CZQ287" s="18"/>
      <c r="CZR287" s="18"/>
      <c r="CZS287" s="18"/>
      <c r="CZT287" s="18"/>
      <c r="CZU287" s="18"/>
      <c r="CZV287" s="18"/>
      <c r="CZW287" s="18"/>
      <c r="CZX287" s="18"/>
      <c r="CZY287" s="18"/>
      <c r="CZZ287" s="18"/>
      <c r="DAA287" s="18"/>
      <c r="DAB287" s="18"/>
      <c r="DAC287" s="18"/>
      <c r="DAD287" s="18"/>
      <c r="DAE287" s="18"/>
      <c r="DAF287" s="18"/>
      <c r="DAG287" s="18"/>
      <c r="DAH287" s="18"/>
      <c r="DAI287" s="18"/>
      <c r="DAJ287" s="18"/>
      <c r="DAK287" s="18"/>
      <c r="DAL287" s="18"/>
      <c r="DAM287" s="18"/>
      <c r="DAN287" s="18"/>
      <c r="DAO287" s="18"/>
      <c r="DAP287" s="18"/>
      <c r="DAQ287" s="18"/>
      <c r="DAR287" s="18"/>
      <c r="DAS287" s="18"/>
      <c r="DAT287" s="18"/>
      <c r="DAU287" s="18"/>
      <c r="DAV287" s="18"/>
      <c r="DAW287" s="18"/>
      <c r="DAX287" s="18"/>
      <c r="DAY287" s="18"/>
      <c r="DAZ287" s="18"/>
      <c r="DBA287" s="18"/>
      <c r="DBB287" s="18"/>
      <c r="DBC287" s="18"/>
      <c r="DBD287" s="18"/>
      <c r="DBE287" s="18"/>
      <c r="DBF287" s="18"/>
      <c r="DBG287" s="18"/>
      <c r="DBH287" s="18"/>
      <c r="DBI287" s="18"/>
      <c r="DBJ287" s="18"/>
      <c r="DBK287" s="18"/>
      <c r="DBL287" s="18"/>
      <c r="DBM287" s="18"/>
      <c r="DBN287" s="18"/>
      <c r="DBO287" s="18"/>
      <c r="DBP287" s="18"/>
      <c r="DBQ287" s="18"/>
      <c r="DBR287" s="18"/>
      <c r="DBS287" s="18"/>
      <c r="DBT287" s="18"/>
      <c r="DBU287" s="18"/>
      <c r="DBV287" s="18"/>
      <c r="DBW287" s="18"/>
      <c r="DBX287" s="18"/>
      <c r="DBY287" s="18"/>
      <c r="DBZ287" s="18"/>
      <c r="DCA287" s="18"/>
      <c r="DCB287" s="18"/>
      <c r="DCC287" s="18"/>
      <c r="DCD287" s="18"/>
      <c r="DCE287" s="18"/>
      <c r="DCF287" s="18"/>
      <c r="DCG287" s="18"/>
      <c r="DCH287" s="18"/>
      <c r="DCI287" s="18"/>
      <c r="DCJ287" s="18"/>
      <c r="DCK287" s="18"/>
      <c r="DCL287" s="18"/>
      <c r="DCM287" s="18"/>
      <c r="DCN287" s="18"/>
      <c r="DCO287" s="18"/>
      <c r="DCP287" s="18"/>
      <c r="DCQ287" s="18"/>
      <c r="DCR287" s="18"/>
      <c r="DCS287" s="18"/>
      <c r="DCT287" s="18"/>
      <c r="DCU287" s="18"/>
      <c r="DCV287" s="18"/>
      <c r="DCW287" s="18"/>
      <c r="DCX287" s="18"/>
      <c r="DCY287" s="18"/>
      <c r="DCZ287" s="18"/>
      <c r="DDA287" s="18"/>
      <c r="DDB287" s="18"/>
      <c r="DDC287" s="18"/>
      <c r="DDD287" s="18"/>
      <c r="DDE287" s="18"/>
      <c r="DDF287" s="18"/>
      <c r="DDG287" s="18"/>
      <c r="DDH287" s="18"/>
      <c r="DDI287" s="18"/>
      <c r="DDJ287" s="18"/>
      <c r="DDK287" s="18"/>
      <c r="DDL287" s="18"/>
      <c r="DDM287" s="18"/>
      <c r="DDN287" s="18"/>
      <c r="DDO287" s="18"/>
      <c r="DDP287" s="18"/>
      <c r="DDQ287" s="18"/>
      <c r="DDR287" s="18"/>
      <c r="DDS287" s="18"/>
      <c r="DDT287" s="18"/>
      <c r="DDU287" s="18"/>
      <c r="DDV287" s="18"/>
      <c r="DDW287" s="18"/>
      <c r="DDX287" s="18"/>
      <c r="DDY287" s="18"/>
      <c r="DDZ287" s="18"/>
      <c r="DEA287" s="18"/>
      <c r="DEB287" s="18"/>
      <c r="DEC287" s="18"/>
      <c r="DED287" s="18"/>
      <c r="DEE287" s="18"/>
      <c r="DEF287" s="18"/>
      <c r="DEG287" s="18"/>
      <c r="DEH287" s="18"/>
      <c r="DEI287" s="18"/>
      <c r="DEJ287" s="18"/>
      <c r="DEK287" s="18"/>
      <c r="DEL287" s="18"/>
      <c r="DEM287" s="18"/>
      <c r="DEN287" s="18"/>
      <c r="DEO287" s="18"/>
      <c r="DEP287" s="18"/>
      <c r="DEQ287" s="18"/>
      <c r="DER287" s="18"/>
      <c r="DES287" s="18"/>
      <c r="DET287" s="18"/>
      <c r="DEU287" s="18"/>
      <c r="DEV287" s="18"/>
      <c r="DEW287" s="18"/>
      <c r="DEX287" s="18"/>
      <c r="DEY287" s="18"/>
      <c r="DEZ287" s="18"/>
      <c r="DFA287" s="18"/>
      <c r="DFB287" s="18"/>
      <c r="DFC287" s="18"/>
      <c r="DFD287" s="18"/>
      <c r="DFE287" s="18"/>
      <c r="DFF287" s="18"/>
      <c r="DFG287" s="18"/>
      <c r="DFH287" s="18"/>
      <c r="DFI287" s="18"/>
      <c r="DFJ287" s="18"/>
      <c r="DFK287" s="18"/>
      <c r="DFL287" s="18"/>
      <c r="DFM287" s="18"/>
      <c r="DFN287" s="18"/>
      <c r="DFO287" s="18"/>
      <c r="DFP287" s="18"/>
      <c r="DFQ287" s="18"/>
      <c r="DFR287" s="18"/>
      <c r="DFS287" s="18"/>
      <c r="DFT287" s="18"/>
      <c r="DFU287" s="18"/>
      <c r="DFV287" s="18"/>
      <c r="DFW287" s="18"/>
      <c r="DFX287" s="18"/>
      <c r="DFY287" s="18"/>
      <c r="DFZ287" s="18"/>
      <c r="DGA287" s="18"/>
      <c r="DGB287" s="18"/>
      <c r="DGC287" s="18"/>
      <c r="DGD287" s="18"/>
      <c r="DGE287" s="18"/>
      <c r="DGF287" s="18"/>
      <c r="DGG287" s="18"/>
      <c r="DGH287" s="18"/>
      <c r="DGI287" s="18"/>
      <c r="DGJ287" s="18"/>
      <c r="DGK287" s="18"/>
      <c r="DGL287" s="18"/>
      <c r="DGM287" s="18"/>
      <c r="DGN287" s="18"/>
      <c r="DGO287" s="18"/>
      <c r="DGP287" s="18"/>
      <c r="DGQ287" s="18"/>
      <c r="DGR287" s="18"/>
      <c r="DGS287" s="18"/>
      <c r="DGT287" s="18"/>
      <c r="DGU287" s="18"/>
      <c r="DGV287" s="18"/>
      <c r="DGW287" s="18"/>
      <c r="DGX287" s="18"/>
      <c r="DGY287" s="18"/>
      <c r="DGZ287" s="18"/>
      <c r="DHA287" s="18"/>
      <c r="DHB287" s="18"/>
      <c r="DHC287" s="18"/>
      <c r="DHD287" s="18"/>
      <c r="DHE287" s="18"/>
      <c r="DHF287" s="18"/>
      <c r="DHG287" s="18"/>
      <c r="DHH287" s="18"/>
      <c r="DHI287" s="18"/>
      <c r="DHJ287" s="18"/>
      <c r="DHK287" s="18"/>
      <c r="DHL287" s="18"/>
      <c r="DHM287" s="18"/>
      <c r="DHN287" s="18"/>
      <c r="DHO287" s="18"/>
      <c r="DHP287" s="18"/>
      <c r="DHQ287" s="18"/>
      <c r="DHR287" s="18"/>
      <c r="DHS287" s="18"/>
      <c r="DHT287" s="18"/>
      <c r="DHU287" s="18"/>
      <c r="DHV287" s="18"/>
      <c r="DHW287" s="18"/>
      <c r="DHX287" s="18"/>
      <c r="DHY287" s="18"/>
      <c r="DHZ287" s="18"/>
      <c r="DIA287" s="18"/>
      <c r="DIB287" s="18"/>
      <c r="DIC287" s="18"/>
      <c r="DID287" s="18"/>
      <c r="DIE287" s="18"/>
      <c r="DIF287" s="18"/>
      <c r="DIG287" s="18"/>
      <c r="DIH287" s="18"/>
      <c r="DII287" s="18"/>
      <c r="DIJ287" s="18"/>
      <c r="DIK287" s="18"/>
      <c r="DIL287" s="18"/>
      <c r="DIM287" s="18"/>
      <c r="DIN287" s="18"/>
      <c r="DIO287" s="18"/>
      <c r="DIP287" s="18"/>
      <c r="DIQ287" s="18"/>
      <c r="DIR287" s="18"/>
      <c r="DIS287" s="18"/>
      <c r="DIT287" s="18"/>
      <c r="DIU287" s="18"/>
      <c r="DIV287" s="18"/>
      <c r="DIW287" s="18"/>
      <c r="DIX287" s="18"/>
      <c r="DIY287" s="18"/>
      <c r="DIZ287" s="18"/>
      <c r="DJA287" s="18"/>
      <c r="DJB287" s="18"/>
      <c r="DJC287" s="18"/>
      <c r="DJD287" s="18"/>
      <c r="DJE287" s="18"/>
      <c r="DJF287" s="18"/>
      <c r="DJG287" s="18"/>
      <c r="DJH287" s="18"/>
      <c r="DJI287" s="18"/>
      <c r="DJJ287" s="18"/>
      <c r="DJK287" s="18"/>
      <c r="DJL287" s="18"/>
      <c r="DJM287" s="18"/>
      <c r="DJN287" s="18"/>
      <c r="DJO287" s="18"/>
      <c r="DJP287" s="18"/>
      <c r="DJQ287" s="18"/>
      <c r="DJR287" s="18"/>
      <c r="DJS287" s="18"/>
      <c r="DJT287" s="18"/>
      <c r="DJU287" s="18"/>
      <c r="DJV287" s="18"/>
      <c r="DJW287" s="18"/>
      <c r="DJX287" s="18"/>
      <c r="DJY287" s="18"/>
      <c r="DJZ287" s="18"/>
      <c r="DKA287" s="18"/>
      <c r="DKB287" s="18"/>
      <c r="DKC287" s="18"/>
      <c r="DKD287" s="18"/>
      <c r="DKE287" s="18"/>
      <c r="DKF287" s="18"/>
      <c r="DKG287" s="18"/>
      <c r="DKH287" s="18"/>
      <c r="DKI287" s="18"/>
      <c r="DKJ287" s="18"/>
      <c r="DKK287" s="18"/>
      <c r="DKL287" s="18"/>
      <c r="DKM287" s="18"/>
      <c r="DKN287" s="18"/>
      <c r="DKO287" s="18"/>
      <c r="DKP287" s="18"/>
      <c r="DKQ287" s="18"/>
      <c r="DKR287" s="18"/>
      <c r="DKS287" s="18"/>
      <c r="DKT287" s="18"/>
      <c r="DKU287" s="18"/>
      <c r="DKV287" s="18"/>
      <c r="DKW287" s="18"/>
      <c r="DKX287" s="18"/>
      <c r="DKY287" s="18"/>
      <c r="DKZ287" s="18"/>
      <c r="DLA287" s="18"/>
      <c r="DLB287" s="18"/>
      <c r="DLC287" s="18"/>
      <c r="DLD287" s="18"/>
      <c r="DLE287" s="18"/>
      <c r="DLF287" s="18"/>
      <c r="DLG287" s="18"/>
      <c r="DLH287" s="18"/>
      <c r="DLI287" s="18"/>
      <c r="DLJ287" s="18"/>
      <c r="DLK287" s="18"/>
      <c r="DLL287" s="18"/>
      <c r="DLM287" s="18"/>
      <c r="DLN287" s="18"/>
      <c r="DLO287" s="18"/>
      <c r="DLP287" s="18"/>
      <c r="DLQ287" s="18"/>
      <c r="DLR287" s="18"/>
      <c r="DLS287" s="18"/>
      <c r="DLT287" s="18"/>
      <c r="DLU287" s="18"/>
      <c r="DLV287" s="18"/>
      <c r="DLW287" s="18"/>
      <c r="DLX287" s="18"/>
      <c r="DLY287" s="18"/>
      <c r="DLZ287" s="18"/>
      <c r="DMA287" s="18"/>
      <c r="DMB287" s="18"/>
      <c r="DMC287" s="18"/>
      <c r="DMD287" s="18"/>
      <c r="DME287" s="18"/>
      <c r="DMF287" s="18"/>
      <c r="DMG287" s="18"/>
      <c r="DMH287" s="18"/>
      <c r="DMI287" s="18"/>
      <c r="DMJ287" s="18"/>
      <c r="DMK287" s="18"/>
      <c r="DML287" s="18"/>
      <c r="DMM287" s="18"/>
      <c r="DMN287" s="18"/>
      <c r="DMO287" s="18"/>
      <c r="DMP287" s="18"/>
      <c r="DMQ287" s="18"/>
      <c r="DMR287" s="18"/>
      <c r="DMS287" s="18"/>
      <c r="DMT287" s="18"/>
      <c r="DMU287" s="18"/>
      <c r="DMV287" s="18"/>
      <c r="DMW287" s="18"/>
      <c r="DMX287" s="18"/>
      <c r="DMY287" s="18"/>
      <c r="DMZ287" s="18"/>
      <c r="DNA287" s="18"/>
      <c r="DNB287" s="18"/>
      <c r="DNC287" s="18"/>
      <c r="DND287" s="18"/>
      <c r="DNE287" s="18"/>
      <c r="DNF287" s="18"/>
      <c r="DNG287" s="18"/>
      <c r="DNH287" s="18"/>
      <c r="DNI287" s="18"/>
      <c r="DNJ287" s="18"/>
      <c r="DNK287" s="18"/>
      <c r="DNL287" s="18"/>
      <c r="DNM287" s="18"/>
      <c r="DNN287" s="18"/>
      <c r="DNO287" s="18"/>
      <c r="DNP287" s="18"/>
      <c r="DNQ287" s="18"/>
      <c r="DNR287" s="18"/>
      <c r="DNS287" s="18"/>
      <c r="DNT287" s="18"/>
      <c r="DNU287" s="18"/>
      <c r="DNV287" s="18"/>
      <c r="DNW287" s="18"/>
      <c r="DNX287" s="18"/>
      <c r="DNY287" s="18"/>
      <c r="DNZ287" s="18"/>
      <c r="DOA287" s="18"/>
      <c r="DOB287" s="18"/>
      <c r="DOC287" s="18"/>
      <c r="DOD287" s="18"/>
      <c r="DOE287" s="18"/>
      <c r="DOF287" s="18"/>
      <c r="DOG287" s="18"/>
      <c r="DOH287" s="18"/>
      <c r="DOI287" s="18"/>
      <c r="DOJ287" s="18"/>
      <c r="DOK287" s="18"/>
      <c r="DOL287" s="18"/>
      <c r="DOM287" s="18"/>
      <c r="DON287" s="18"/>
      <c r="DOO287" s="18"/>
      <c r="DOP287" s="18"/>
      <c r="DOQ287" s="18"/>
      <c r="DOR287" s="18"/>
      <c r="DOS287" s="18"/>
      <c r="DOT287" s="18"/>
      <c r="DOU287" s="18"/>
      <c r="DOV287" s="18"/>
      <c r="DOW287" s="18"/>
      <c r="DOX287" s="18"/>
      <c r="DOY287" s="18"/>
      <c r="DOZ287" s="18"/>
      <c r="DPA287" s="18"/>
      <c r="DPB287" s="18"/>
      <c r="DPC287" s="18"/>
      <c r="DPD287" s="18"/>
      <c r="DPE287" s="18"/>
      <c r="DPF287" s="18"/>
      <c r="DPG287" s="18"/>
      <c r="DPH287" s="18"/>
      <c r="DPI287" s="18"/>
      <c r="DPJ287" s="18"/>
      <c r="DPK287" s="18"/>
      <c r="DPL287" s="18"/>
      <c r="DPM287" s="18"/>
      <c r="DPN287" s="18"/>
      <c r="DPO287" s="18"/>
      <c r="DPP287" s="18"/>
      <c r="DPQ287" s="18"/>
      <c r="DPR287" s="18"/>
      <c r="DPS287" s="18"/>
      <c r="DPT287" s="18"/>
      <c r="DPU287" s="18"/>
      <c r="DPV287" s="18"/>
      <c r="DPW287" s="18"/>
      <c r="DPX287" s="18"/>
      <c r="DPY287" s="18"/>
      <c r="DPZ287" s="18"/>
      <c r="DQA287" s="18"/>
      <c r="DQB287" s="18"/>
      <c r="DQC287" s="18"/>
      <c r="DQD287" s="18"/>
      <c r="DQE287" s="18"/>
      <c r="DQF287" s="18"/>
      <c r="DQG287" s="18"/>
      <c r="DQH287" s="18"/>
      <c r="DQI287" s="18"/>
      <c r="DQJ287" s="18"/>
      <c r="DQK287" s="18"/>
      <c r="DQL287" s="18"/>
      <c r="DQM287" s="18"/>
      <c r="DQN287" s="18"/>
      <c r="DQO287" s="18"/>
      <c r="DQP287" s="18"/>
      <c r="DQQ287" s="18"/>
      <c r="DQR287" s="18"/>
      <c r="DQS287" s="18"/>
      <c r="DQT287" s="18"/>
      <c r="DQU287" s="18"/>
      <c r="DQV287" s="18"/>
      <c r="DQW287" s="18"/>
      <c r="DQX287" s="18"/>
      <c r="DQY287" s="18"/>
      <c r="DQZ287" s="18"/>
      <c r="DRA287" s="18"/>
      <c r="DRB287" s="18"/>
      <c r="DRC287" s="18"/>
      <c r="DRD287" s="18"/>
      <c r="DRE287" s="18"/>
      <c r="DRF287" s="18"/>
      <c r="DRG287" s="18"/>
      <c r="DRH287" s="18"/>
      <c r="DRI287" s="18"/>
      <c r="DRJ287" s="18"/>
      <c r="DRK287" s="18"/>
      <c r="DRL287" s="18"/>
      <c r="DRM287" s="18"/>
      <c r="DRN287" s="18"/>
      <c r="DRO287" s="18"/>
      <c r="DRP287" s="18"/>
      <c r="DRQ287" s="18"/>
      <c r="DRR287" s="18"/>
      <c r="DRS287" s="18"/>
      <c r="DRT287" s="18"/>
      <c r="DRU287" s="18"/>
      <c r="DRV287" s="18"/>
      <c r="DRW287" s="18"/>
      <c r="DRX287" s="18"/>
      <c r="DRY287" s="18"/>
      <c r="DRZ287" s="18"/>
      <c r="DSA287" s="18"/>
      <c r="DSB287" s="18"/>
      <c r="DSC287" s="18"/>
      <c r="DSD287" s="18"/>
      <c r="DSE287" s="18"/>
      <c r="DSF287" s="18"/>
      <c r="DSG287" s="18"/>
      <c r="DSH287" s="18"/>
      <c r="DSI287" s="18"/>
      <c r="DSJ287" s="18"/>
      <c r="DSK287" s="18"/>
      <c r="DSL287" s="18"/>
      <c r="DSM287" s="18"/>
      <c r="DSN287" s="18"/>
      <c r="DSO287" s="18"/>
      <c r="DSP287" s="18"/>
      <c r="DSQ287" s="18"/>
      <c r="DSR287" s="18"/>
      <c r="DSS287" s="18"/>
      <c r="DST287" s="18"/>
      <c r="DSU287" s="18"/>
      <c r="DSV287" s="18"/>
      <c r="DSW287" s="18"/>
      <c r="DSX287" s="18"/>
      <c r="DSY287" s="18"/>
      <c r="DSZ287" s="18"/>
      <c r="DTA287" s="18"/>
      <c r="DTB287" s="18"/>
      <c r="DTC287" s="18"/>
      <c r="DTD287" s="18"/>
      <c r="DTE287" s="18"/>
      <c r="DTF287" s="18"/>
      <c r="DTG287" s="18"/>
      <c r="DTH287" s="18"/>
      <c r="DTI287" s="18"/>
      <c r="DTJ287" s="18"/>
      <c r="DTK287" s="18"/>
      <c r="DTL287" s="18"/>
      <c r="DTM287" s="18"/>
      <c r="DTN287" s="18"/>
      <c r="DTO287" s="18"/>
      <c r="DTP287" s="18"/>
      <c r="DTQ287" s="18"/>
      <c r="DTR287" s="18"/>
      <c r="DTS287" s="18"/>
      <c r="DTT287" s="18"/>
      <c r="DTU287" s="18"/>
      <c r="DTV287" s="18"/>
      <c r="DTW287" s="18"/>
      <c r="DTX287" s="18"/>
      <c r="DTY287" s="18"/>
      <c r="DTZ287" s="18"/>
      <c r="DUA287" s="18"/>
      <c r="DUB287" s="18"/>
      <c r="DUC287" s="18"/>
      <c r="DUD287" s="18"/>
      <c r="DUE287" s="18"/>
      <c r="DUF287" s="18"/>
      <c r="DUG287" s="18"/>
      <c r="DUH287" s="18"/>
      <c r="DUI287" s="18"/>
      <c r="DUJ287" s="18"/>
      <c r="DUK287" s="18"/>
      <c r="DUL287" s="18"/>
      <c r="DUM287" s="18"/>
      <c r="DUN287" s="18"/>
      <c r="DUO287" s="18"/>
      <c r="DUP287" s="18"/>
      <c r="DUQ287" s="18"/>
      <c r="DUR287" s="18"/>
      <c r="DUS287" s="18"/>
      <c r="DUT287" s="18"/>
      <c r="DUU287" s="18"/>
      <c r="DUV287" s="18"/>
      <c r="DUW287" s="18"/>
      <c r="DUX287" s="18"/>
      <c r="DUY287" s="18"/>
      <c r="DUZ287" s="18"/>
      <c r="DVA287" s="18"/>
      <c r="DVB287" s="18"/>
      <c r="DVC287" s="18"/>
      <c r="DVD287" s="18"/>
      <c r="DVE287" s="18"/>
      <c r="DVF287" s="18"/>
      <c r="DVG287" s="18"/>
      <c r="DVH287" s="18"/>
      <c r="DVI287" s="18"/>
      <c r="DVJ287" s="18"/>
      <c r="DVK287" s="18"/>
      <c r="DVL287" s="18"/>
      <c r="DVM287" s="18"/>
      <c r="DVN287" s="18"/>
      <c r="DVO287" s="18"/>
      <c r="DVP287" s="18"/>
      <c r="DVQ287" s="18"/>
      <c r="DVR287" s="18"/>
      <c r="DVS287" s="18"/>
      <c r="DVT287" s="18"/>
      <c r="DVU287" s="18"/>
      <c r="DVV287" s="18"/>
      <c r="DVW287" s="18"/>
      <c r="DVX287" s="18"/>
      <c r="DVY287" s="18"/>
      <c r="DVZ287" s="18"/>
      <c r="DWA287" s="18"/>
      <c r="DWB287" s="18"/>
      <c r="DWC287" s="18"/>
      <c r="DWD287" s="18"/>
      <c r="DWE287" s="18"/>
      <c r="DWF287" s="18"/>
      <c r="DWG287" s="18"/>
      <c r="DWH287" s="18"/>
      <c r="DWI287" s="18"/>
      <c r="DWJ287" s="18"/>
      <c r="DWK287" s="18"/>
      <c r="DWL287" s="18"/>
      <c r="DWM287" s="18"/>
      <c r="DWN287" s="18"/>
      <c r="DWO287" s="18"/>
      <c r="DWP287" s="18"/>
      <c r="DWQ287" s="18"/>
      <c r="DWR287" s="18"/>
      <c r="DWS287" s="18"/>
      <c r="DWT287" s="18"/>
      <c r="DWU287" s="18"/>
      <c r="DWV287" s="18"/>
      <c r="DWW287" s="18"/>
      <c r="DWX287" s="18"/>
      <c r="DWY287" s="18"/>
      <c r="DWZ287" s="18"/>
      <c r="DXA287" s="18"/>
      <c r="DXB287" s="18"/>
      <c r="DXC287" s="18"/>
      <c r="DXD287" s="18"/>
      <c r="DXE287" s="18"/>
      <c r="DXF287" s="18"/>
      <c r="DXG287" s="18"/>
      <c r="DXH287" s="18"/>
      <c r="DXI287" s="18"/>
      <c r="DXJ287" s="18"/>
      <c r="DXK287" s="18"/>
      <c r="DXL287" s="18"/>
      <c r="DXM287" s="18"/>
      <c r="DXN287" s="18"/>
      <c r="DXO287" s="18"/>
      <c r="DXP287" s="18"/>
      <c r="DXQ287" s="18"/>
      <c r="DXR287" s="18"/>
      <c r="DXS287" s="18"/>
      <c r="DXT287" s="18"/>
      <c r="DXU287" s="18"/>
      <c r="DXV287" s="18"/>
      <c r="DXW287" s="18"/>
      <c r="DXX287" s="18"/>
      <c r="DXY287" s="18"/>
      <c r="DXZ287" s="18"/>
      <c r="DYA287" s="18"/>
      <c r="DYB287" s="18"/>
      <c r="DYC287" s="18"/>
      <c r="DYD287" s="18"/>
      <c r="DYE287" s="18"/>
      <c r="DYF287" s="18"/>
      <c r="DYG287" s="18"/>
      <c r="DYH287" s="18"/>
      <c r="DYI287" s="18"/>
      <c r="DYJ287" s="18"/>
      <c r="DYK287" s="18"/>
      <c r="DYL287" s="18"/>
      <c r="DYM287" s="18"/>
      <c r="DYN287" s="18"/>
      <c r="DYO287" s="18"/>
      <c r="DYP287" s="18"/>
      <c r="DYQ287" s="18"/>
      <c r="DYR287" s="18"/>
      <c r="DYS287" s="18"/>
      <c r="DYT287" s="18"/>
      <c r="DYU287" s="18"/>
      <c r="DYV287" s="18"/>
      <c r="DYW287" s="18"/>
      <c r="DYX287" s="18"/>
      <c r="DYY287" s="18"/>
      <c r="DYZ287" s="18"/>
      <c r="DZA287" s="18"/>
      <c r="DZB287" s="18"/>
      <c r="DZC287" s="18"/>
      <c r="DZD287" s="18"/>
      <c r="DZE287" s="18"/>
      <c r="DZF287" s="18"/>
      <c r="DZG287" s="18"/>
      <c r="DZH287" s="18"/>
      <c r="DZI287" s="18"/>
      <c r="DZJ287" s="18"/>
      <c r="DZK287" s="18"/>
      <c r="DZL287" s="18"/>
      <c r="DZM287" s="18"/>
      <c r="DZN287" s="18"/>
      <c r="DZO287" s="18"/>
      <c r="DZP287" s="18"/>
      <c r="DZQ287" s="18"/>
      <c r="DZR287" s="18"/>
      <c r="DZS287" s="18"/>
      <c r="DZT287" s="18"/>
      <c r="DZU287" s="18"/>
      <c r="DZV287" s="18"/>
      <c r="DZW287" s="18"/>
      <c r="DZX287" s="18"/>
      <c r="DZY287" s="18"/>
      <c r="DZZ287" s="18"/>
      <c r="EAA287" s="18"/>
      <c r="EAB287" s="18"/>
      <c r="EAC287" s="18"/>
      <c r="EAD287" s="18"/>
      <c r="EAE287" s="18"/>
      <c r="EAF287" s="18"/>
      <c r="EAG287" s="18"/>
      <c r="EAH287" s="18"/>
      <c r="EAI287" s="18"/>
      <c r="EAJ287" s="18"/>
      <c r="EAK287" s="18"/>
      <c r="EAL287" s="18"/>
      <c r="EAM287" s="18"/>
      <c r="EAN287" s="18"/>
      <c r="EAO287" s="18"/>
      <c r="EAP287" s="18"/>
      <c r="EAQ287" s="18"/>
      <c r="EAR287" s="18"/>
      <c r="EAS287" s="18"/>
      <c r="EAT287" s="18"/>
      <c r="EAU287" s="18"/>
      <c r="EAV287" s="18"/>
      <c r="EAW287" s="18"/>
      <c r="EAX287" s="18"/>
      <c r="EAY287" s="18"/>
      <c r="EAZ287" s="18"/>
      <c r="EBA287" s="18"/>
      <c r="EBB287" s="18"/>
      <c r="EBC287" s="18"/>
      <c r="EBD287" s="18"/>
      <c r="EBE287" s="18"/>
      <c r="EBF287" s="18"/>
      <c r="EBG287" s="18"/>
      <c r="EBH287" s="18"/>
      <c r="EBI287" s="18"/>
      <c r="EBJ287" s="18"/>
      <c r="EBK287" s="18"/>
      <c r="EBL287" s="18"/>
      <c r="EBM287" s="18"/>
      <c r="EBN287" s="18"/>
      <c r="EBO287" s="18"/>
      <c r="EBP287" s="18"/>
      <c r="EBQ287" s="18"/>
      <c r="EBR287" s="18"/>
      <c r="EBS287" s="18"/>
      <c r="EBT287" s="18"/>
      <c r="EBU287" s="18"/>
      <c r="EBV287" s="18"/>
      <c r="EBW287" s="18"/>
      <c r="EBX287" s="18"/>
      <c r="EBY287" s="18"/>
      <c r="EBZ287" s="18"/>
      <c r="ECA287" s="18"/>
      <c r="ECB287" s="18"/>
      <c r="ECC287" s="18"/>
      <c r="ECD287" s="18"/>
      <c r="ECE287" s="18"/>
      <c r="ECF287" s="18"/>
      <c r="ECG287" s="18"/>
      <c r="ECH287" s="18"/>
      <c r="ECI287" s="18"/>
      <c r="ECJ287" s="18"/>
      <c r="ECK287" s="18"/>
      <c r="ECL287" s="18"/>
      <c r="ECM287" s="18"/>
      <c r="ECN287" s="18"/>
      <c r="ECO287" s="18"/>
      <c r="ECP287" s="18"/>
      <c r="ECQ287" s="18"/>
      <c r="ECR287" s="18"/>
      <c r="ECS287" s="18"/>
      <c r="ECT287" s="18"/>
      <c r="ECU287" s="18"/>
      <c r="ECV287" s="18"/>
      <c r="ECW287" s="18"/>
      <c r="ECX287" s="18"/>
      <c r="ECY287" s="18"/>
      <c r="ECZ287" s="18"/>
      <c r="EDA287" s="18"/>
      <c r="EDB287" s="18"/>
      <c r="EDC287" s="18"/>
      <c r="EDD287" s="18"/>
      <c r="EDE287" s="18"/>
      <c r="EDF287" s="18"/>
      <c r="EDG287" s="18"/>
      <c r="EDH287" s="18"/>
      <c r="EDI287" s="18"/>
      <c r="EDJ287" s="18"/>
      <c r="EDK287" s="18"/>
      <c r="EDL287" s="18"/>
      <c r="EDM287" s="18"/>
      <c r="EDN287" s="18"/>
      <c r="EDO287" s="18"/>
      <c r="EDP287" s="18"/>
      <c r="EDQ287" s="18"/>
      <c r="EDR287" s="18"/>
      <c r="EDS287" s="18"/>
      <c r="EDT287" s="18"/>
      <c r="EDU287" s="18"/>
      <c r="EDV287" s="18"/>
      <c r="EDW287" s="18"/>
      <c r="EDX287" s="18"/>
      <c r="EDY287" s="18"/>
      <c r="EDZ287" s="18"/>
      <c r="EEA287" s="18"/>
      <c r="EEB287" s="18"/>
      <c r="EEC287" s="18"/>
      <c r="EED287" s="18"/>
      <c r="EEE287" s="18"/>
      <c r="EEF287" s="18"/>
      <c r="EEG287" s="18"/>
      <c r="EEH287" s="18"/>
      <c r="EEI287" s="18"/>
      <c r="EEJ287" s="18"/>
      <c r="EEK287" s="18"/>
      <c r="EEL287" s="18"/>
      <c r="EEM287" s="18"/>
      <c r="EEN287" s="18"/>
      <c r="EEO287" s="18"/>
      <c r="EEP287" s="18"/>
      <c r="EEQ287" s="18"/>
      <c r="EER287" s="18"/>
      <c r="EES287" s="18"/>
      <c r="EET287" s="18"/>
      <c r="EEU287" s="18"/>
      <c r="EEV287" s="18"/>
      <c r="EEW287" s="18"/>
      <c r="EEX287" s="18"/>
      <c r="EEY287" s="18"/>
      <c r="EEZ287" s="18"/>
      <c r="EFA287" s="18"/>
      <c r="EFB287" s="18"/>
      <c r="EFC287" s="18"/>
      <c r="EFD287" s="18"/>
      <c r="EFE287" s="18"/>
      <c r="EFF287" s="18"/>
      <c r="EFG287" s="18"/>
      <c r="EFH287" s="18"/>
      <c r="EFI287" s="18"/>
      <c r="EFJ287" s="18"/>
      <c r="EFK287" s="18"/>
      <c r="EFL287" s="18"/>
      <c r="EFM287" s="18"/>
      <c r="EFN287" s="18"/>
      <c r="EFO287" s="18"/>
      <c r="EFP287" s="18"/>
      <c r="EFQ287" s="18"/>
      <c r="EFR287" s="18"/>
      <c r="EFS287" s="18"/>
      <c r="EFT287" s="18"/>
      <c r="EFU287" s="18"/>
      <c r="EFV287" s="18"/>
      <c r="EFW287" s="18"/>
      <c r="EFX287" s="18"/>
      <c r="EFY287" s="18"/>
      <c r="EFZ287" s="18"/>
      <c r="EGA287" s="18"/>
      <c r="EGB287" s="18"/>
      <c r="EGC287" s="18"/>
      <c r="EGD287" s="18"/>
      <c r="EGE287" s="18"/>
      <c r="EGF287" s="18"/>
      <c r="EGG287" s="18"/>
      <c r="EGH287" s="18"/>
      <c r="EGI287" s="18"/>
      <c r="EGJ287" s="18"/>
      <c r="EGK287" s="18"/>
      <c r="EGL287" s="18"/>
      <c r="EGM287" s="18"/>
      <c r="EGN287" s="18"/>
      <c r="EGO287" s="18"/>
      <c r="EGP287" s="18"/>
      <c r="EGQ287" s="18"/>
      <c r="EGR287" s="18"/>
      <c r="EGS287" s="18"/>
      <c r="EGT287" s="18"/>
      <c r="EGU287" s="18"/>
      <c r="EGV287" s="18"/>
      <c r="EGW287" s="18"/>
      <c r="EGX287" s="18"/>
      <c r="EGY287" s="18"/>
      <c r="EGZ287" s="18"/>
      <c r="EHA287" s="18"/>
      <c r="EHB287" s="18"/>
      <c r="EHC287" s="18"/>
      <c r="EHD287" s="18"/>
      <c r="EHE287" s="18"/>
      <c r="EHF287" s="18"/>
      <c r="EHG287" s="18"/>
      <c r="EHH287" s="18"/>
      <c r="EHI287" s="18"/>
      <c r="EHJ287" s="18"/>
      <c r="EHK287" s="18"/>
      <c r="EHL287" s="18"/>
      <c r="EHM287" s="18"/>
      <c r="EHN287" s="18"/>
      <c r="EHO287" s="18"/>
      <c r="EHP287" s="18"/>
      <c r="EHQ287" s="18"/>
      <c r="EHR287" s="18"/>
      <c r="EHS287" s="18"/>
      <c r="EHT287" s="18"/>
      <c r="EHU287" s="18"/>
      <c r="EHV287" s="18"/>
      <c r="EHW287" s="18"/>
      <c r="EHX287" s="18"/>
      <c r="EHY287" s="18"/>
      <c r="EHZ287" s="18"/>
      <c r="EIA287" s="18"/>
      <c r="EIB287" s="18"/>
      <c r="EIC287" s="18"/>
      <c r="EID287" s="18"/>
      <c r="EIE287" s="18"/>
      <c r="EIF287" s="18"/>
      <c r="EIG287" s="18"/>
      <c r="EIH287" s="18"/>
      <c r="EII287" s="18"/>
      <c r="EIJ287" s="18"/>
      <c r="EIK287" s="18"/>
      <c r="EIL287" s="18"/>
      <c r="EIM287" s="18"/>
      <c r="EIN287" s="18"/>
      <c r="EIO287" s="18"/>
      <c r="EIP287" s="18"/>
      <c r="EIQ287" s="18"/>
      <c r="EIR287" s="18"/>
      <c r="EIS287" s="18"/>
      <c r="EIT287" s="18"/>
      <c r="EIU287" s="18"/>
      <c r="EIV287" s="18"/>
      <c r="EIW287" s="18"/>
      <c r="EIX287" s="18"/>
      <c r="EIY287" s="18"/>
      <c r="EIZ287" s="18"/>
      <c r="EJA287" s="18"/>
      <c r="EJB287" s="18"/>
      <c r="EJC287" s="18"/>
      <c r="EJD287" s="18"/>
      <c r="EJE287" s="18"/>
      <c r="EJF287" s="18"/>
      <c r="EJG287" s="18"/>
      <c r="EJH287" s="18"/>
      <c r="EJI287" s="18"/>
      <c r="EJJ287" s="18"/>
      <c r="EJK287" s="18"/>
      <c r="EJL287" s="18"/>
      <c r="EJM287" s="18"/>
      <c r="EJN287" s="18"/>
      <c r="EJO287" s="18"/>
      <c r="EJP287" s="18"/>
      <c r="EJQ287" s="18"/>
      <c r="EJR287" s="18"/>
      <c r="EJS287" s="18"/>
      <c r="EJT287" s="18"/>
      <c r="EJU287" s="18"/>
      <c r="EJV287" s="18"/>
      <c r="EJW287" s="18"/>
      <c r="EJX287" s="18"/>
      <c r="EJY287" s="18"/>
      <c r="EJZ287" s="18"/>
      <c r="EKA287" s="18"/>
      <c r="EKB287" s="18"/>
      <c r="EKC287" s="18"/>
      <c r="EKD287" s="18"/>
      <c r="EKE287" s="18"/>
      <c r="EKF287" s="18"/>
      <c r="EKG287" s="18"/>
      <c r="EKH287" s="18"/>
      <c r="EKI287" s="18"/>
      <c r="EKJ287" s="18"/>
      <c r="EKK287" s="18"/>
      <c r="EKL287" s="18"/>
      <c r="EKM287" s="18"/>
      <c r="EKN287" s="18"/>
      <c r="EKO287" s="18"/>
      <c r="EKP287" s="18"/>
      <c r="EKQ287" s="18"/>
      <c r="EKR287" s="18"/>
      <c r="EKS287" s="18"/>
      <c r="EKT287" s="18"/>
      <c r="EKU287" s="18"/>
      <c r="EKV287" s="18"/>
      <c r="EKW287" s="18"/>
      <c r="EKX287" s="18"/>
      <c r="EKY287" s="18"/>
      <c r="EKZ287" s="18"/>
      <c r="ELA287" s="18"/>
      <c r="ELB287" s="18"/>
      <c r="ELC287" s="18"/>
      <c r="ELD287" s="18"/>
      <c r="ELE287" s="18"/>
      <c r="ELF287" s="18"/>
      <c r="ELG287" s="18"/>
      <c r="ELH287" s="18"/>
      <c r="ELI287" s="18"/>
      <c r="ELJ287" s="18"/>
      <c r="ELK287" s="18"/>
      <c r="ELL287" s="18"/>
      <c r="ELM287" s="18"/>
      <c r="ELN287" s="18"/>
      <c r="ELO287" s="18"/>
      <c r="ELP287" s="18"/>
      <c r="ELQ287" s="18"/>
      <c r="ELR287" s="18"/>
      <c r="ELS287" s="18"/>
      <c r="ELT287" s="18"/>
      <c r="ELU287" s="18"/>
      <c r="ELV287" s="18"/>
      <c r="ELW287" s="18"/>
      <c r="ELX287" s="18"/>
      <c r="ELY287" s="18"/>
      <c r="ELZ287" s="18"/>
      <c r="EMA287" s="18"/>
      <c r="EMB287" s="18"/>
      <c r="EMC287" s="18"/>
      <c r="EMD287" s="18"/>
      <c r="EME287" s="18"/>
      <c r="EMF287" s="18"/>
      <c r="EMG287" s="18"/>
      <c r="EMH287" s="18"/>
      <c r="EMI287" s="18"/>
      <c r="EMJ287" s="18"/>
      <c r="EMK287" s="18"/>
      <c r="EML287" s="18"/>
      <c r="EMM287" s="18"/>
      <c r="EMN287" s="18"/>
      <c r="EMO287" s="18"/>
      <c r="EMP287" s="18"/>
      <c r="EMQ287" s="18"/>
      <c r="EMR287" s="18"/>
      <c r="EMS287" s="18"/>
      <c r="EMT287" s="18"/>
      <c r="EMU287" s="18"/>
      <c r="EMV287" s="18"/>
      <c r="EMW287" s="18"/>
      <c r="EMX287" s="18"/>
      <c r="EMY287" s="18"/>
      <c r="EMZ287" s="18"/>
      <c r="ENA287" s="18"/>
      <c r="ENB287" s="18"/>
      <c r="ENC287" s="18"/>
      <c r="END287" s="18"/>
      <c r="ENE287" s="18"/>
      <c r="ENF287" s="18"/>
      <c r="ENG287" s="18"/>
      <c r="ENH287" s="18"/>
      <c r="ENI287" s="18"/>
      <c r="ENJ287" s="18"/>
      <c r="ENK287" s="18"/>
      <c r="ENL287" s="18"/>
      <c r="ENM287" s="18"/>
      <c r="ENN287" s="18"/>
      <c r="ENO287" s="18"/>
      <c r="ENP287" s="18"/>
      <c r="ENQ287" s="18"/>
      <c r="ENR287" s="18"/>
      <c r="ENS287" s="18"/>
      <c r="ENT287" s="18"/>
      <c r="ENU287" s="18"/>
      <c r="ENV287" s="18"/>
      <c r="ENW287" s="18"/>
      <c r="ENX287" s="18"/>
      <c r="ENY287" s="18"/>
      <c r="ENZ287" s="18"/>
      <c r="EOA287" s="18"/>
      <c r="EOB287" s="18"/>
      <c r="EOC287" s="18"/>
      <c r="EOD287" s="18"/>
      <c r="EOE287" s="18"/>
      <c r="EOF287" s="18"/>
      <c r="EOG287" s="18"/>
      <c r="EOH287" s="18"/>
      <c r="EOI287" s="18"/>
      <c r="EOJ287" s="18"/>
      <c r="EOK287" s="18"/>
      <c r="EOL287" s="18"/>
      <c r="EOM287" s="18"/>
      <c r="EON287" s="18"/>
      <c r="EOO287" s="18"/>
      <c r="EOP287" s="18"/>
      <c r="EOQ287" s="18"/>
      <c r="EOR287" s="18"/>
      <c r="EOS287" s="18"/>
      <c r="EOT287" s="18"/>
      <c r="EOU287" s="18"/>
      <c r="EOV287" s="18"/>
      <c r="EOW287" s="18"/>
      <c r="EOX287" s="18"/>
      <c r="EOY287" s="18"/>
      <c r="EOZ287" s="18"/>
      <c r="EPA287" s="18"/>
      <c r="EPB287" s="18"/>
      <c r="EPC287" s="18"/>
      <c r="EPD287" s="18"/>
      <c r="EPE287" s="18"/>
      <c r="EPF287" s="18"/>
      <c r="EPG287" s="18"/>
      <c r="EPH287" s="18"/>
      <c r="EPI287" s="18"/>
      <c r="EPJ287" s="18"/>
      <c r="EPK287" s="18"/>
      <c r="EPL287" s="18"/>
      <c r="EPM287" s="18"/>
      <c r="EPN287" s="18"/>
      <c r="EPO287" s="18"/>
      <c r="EPP287" s="18"/>
      <c r="EPQ287" s="18"/>
      <c r="EPR287" s="18"/>
      <c r="EPS287" s="18"/>
      <c r="EPT287" s="18"/>
      <c r="EPU287" s="18"/>
      <c r="EPV287" s="18"/>
      <c r="EPW287" s="18"/>
      <c r="EPX287" s="18"/>
      <c r="EPY287" s="18"/>
      <c r="EPZ287" s="18"/>
      <c r="EQA287" s="18"/>
      <c r="EQB287" s="18"/>
      <c r="EQC287" s="18"/>
      <c r="EQD287" s="18"/>
      <c r="EQE287" s="18"/>
      <c r="EQF287" s="18"/>
      <c r="EQG287" s="18"/>
      <c r="EQH287" s="18"/>
      <c r="EQI287" s="18"/>
      <c r="EQJ287" s="18"/>
      <c r="EQK287" s="18"/>
      <c r="EQL287" s="18"/>
      <c r="EQM287" s="18"/>
      <c r="EQN287" s="18"/>
      <c r="EQO287" s="18"/>
      <c r="EQP287" s="18"/>
      <c r="EQQ287" s="18"/>
      <c r="EQR287" s="18"/>
      <c r="EQS287" s="18"/>
      <c r="EQT287" s="18"/>
      <c r="EQU287" s="18"/>
      <c r="EQV287" s="18"/>
      <c r="EQW287" s="18"/>
      <c r="EQX287" s="18"/>
      <c r="EQY287" s="18"/>
      <c r="EQZ287" s="18"/>
      <c r="ERA287" s="18"/>
      <c r="ERB287" s="18"/>
      <c r="ERC287" s="18"/>
      <c r="ERD287" s="18"/>
      <c r="ERE287" s="18"/>
      <c r="ERF287" s="18"/>
      <c r="ERG287" s="18"/>
      <c r="ERH287" s="18"/>
      <c r="ERI287" s="18"/>
      <c r="ERJ287" s="18"/>
      <c r="ERK287" s="18"/>
      <c r="ERL287" s="18"/>
      <c r="ERM287" s="18"/>
      <c r="ERN287" s="18"/>
      <c r="ERO287" s="18"/>
      <c r="ERP287" s="18"/>
      <c r="ERQ287" s="18"/>
      <c r="ERR287" s="18"/>
      <c r="ERS287" s="18"/>
      <c r="ERT287" s="18"/>
      <c r="ERU287" s="18"/>
      <c r="ERV287" s="18"/>
      <c r="ERW287" s="18"/>
      <c r="ERX287" s="18"/>
      <c r="ERY287" s="18"/>
      <c r="ERZ287" s="18"/>
      <c r="ESA287" s="18"/>
      <c r="ESB287" s="18"/>
      <c r="ESC287" s="18"/>
      <c r="ESD287" s="18"/>
      <c r="ESE287" s="18"/>
      <c r="ESF287" s="18"/>
      <c r="ESG287" s="18"/>
      <c r="ESH287" s="18"/>
      <c r="ESI287" s="18"/>
      <c r="ESJ287" s="18"/>
      <c r="ESK287" s="18"/>
      <c r="ESL287" s="18"/>
      <c r="ESM287" s="18"/>
      <c r="ESN287" s="18"/>
      <c r="ESO287" s="18"/>
      <c r="ESP287" s="18"/>
      <c r="ESQ287" s="18"/>
      <c r="ESR287" s="18"/>
      <c r="ESS287" s="18"/>
      <c r="EST287" s="18"/>
      <c r="ESU287" s="18"/>
      <c r="ESV287" s="18"/>
      <c r="ESW287" s="18"/>
      <c r="ESX287" s="18"/>
      <c r="ESY287" s="18"/>
      <c r="ESZ287" s="18"/>
      <c r="ETA287" s="18"/>
      <c r="ETB287" s="18"/>
      <c r="ETC287" s="18"/>
      <c r="ETD287" s="18"/>
      <c r="ETE287" s="18"/>
      <c r="ETF287" s="18"/>
      <c r="ETG287" s="18"/>
      <c r="ETH287" s="18"/>
      <c r="ETI287" s="18"/>
      <c r="ETJ287" s="18"/>
      <c r="ETK287" s="18"/>
      <c r="ETL287" s="18"/>
      <c r="ETM287" s="18"/>
      <c r="ETN287" s="18"/>
      <c r="ETO287" s="18"/>
      <c r="ETP287" s="18"/>
      <c r="ETQ287" s="18"/>
      <c r="ETR287" s="18"/>
      <c r="ETS287" s="18"/>
      <c r="ETT287" s="18"/>
      <c r="ETU287" s="18"/>
      <c r="ETV287" s="18"/>
      <c r="ETW287" s="18"/>
      <c r="ETX287" s="18"/>
      <c r="ETY287" s="18"/>
      <c r="ETZ287" s="18"/>
      <c r="EUA287" s="18"/>
      <c r="EUB287" s="18"/>
      <c r="EUC287" s="18"/>
      <c r="EUD287" s="18"/>
      <c r="EUE287" s="18"/>
      <c r="EUF287" s="18"/>
      <c r="EUG287" s="18"/>
      <c r="EUH287" s="18"/>
      <c r="EUI287" s="18"/>
      <c r="EUJ287" s="18"/>
      <c r="EUK287" s="18"/>
      <c r="EUL287" s="18"/>
      <c r="EUM287" s="18"/>
      <c r="EUN287" s="18"/>
      <c r="EUO287" s="18"/>
      <c r="EUP287" s="18"/>
      <c r="EUQ287" s="18"/>
      <c r="EUR287" s="18"/>
      <c r="EUS287" s="18"/>
      <c r="EUT287" s="18"/>
      <c r="EUU287" s="18"/>
      <c r="EUV287" s="18"/>
      <c r="EUW287" s="18"/>
      <c r="EUX287" s="18"/>
      <c r="EUY287" s="18"/>
      <c r="EUZ287" s="18"/>
      <c r="EVA287" s="18"/>
      <c r="EVB287" s="18"/>
      <c r="EVC287" s="18"/>
      <c r="EVD287" s="18"/>
      <c r="EVE287" s="18"/>
      <c r="EVF287" s="18"/>
      <c r="EVG287" s="18"/>
      <c r="EVH287" s="18"/>
      <c r="EVI287" s="18"/>
      <c r="EVJ287" s="18"/>
      <c r="EVK287" s="18"/>
      <c r="EVL287" s="18"/>
      <c r="EVM287" s="18"/>
      <c r="EVN287" s="18"/>
      <c r="EVO287" s="18"/>
      <c r="EVP287" s="18"/>
      <c r="EVQ287" s="18"/>
      <c r="EVR287" s="18"/>
      <c r="EVS287" s="18"/>
      <c r="EVT287" s="18"/>
      <c r="EVU287" s="18"/>
      <c r="EVV287" s="18"/>
      <c r="EVW287" s="18"/>
      <c r="EVX287" s="18"/>
      <c r="EVY287" s="18"/>
      <c r="EVZ287" s="18"/>
      <c r="EWA287" s="18"/>
      <c r="EWB287" s="18"/>
      <c r="EWC287" s="18"/>
      <c r="EWD287" s="18"/>
      <c r="EWE287" s="18"/>
      <c r="EWF287" s="18"/>
      <c r="EWG287" s="18"/>
      <c r="EWH287" s="18"/>
      <c r="EWI287" s="18"/>
      <c r="EWJ287" s="18"/>
      <c r="EWK287" s="18"/>
      <c r="EWL287" s="18"/>
      <c r="EWM287" s="18"/>
      <c r="EWN287" s="18"/>
      <c r="EWO287" s="18"/>
      <c r="EWP287" s="18"/>
      <c r="EWQ287" s="18"/>
      <c r="EWR287" s="18"/>
      <c r="EWS287" s="18"/>
      <c r="EWT287" s="18"/>
      <c r="EWU287" s="18"/>
      <c r="EWV287" s="18"/>
      <c r="EWW287" s="18"/>
      <c r="EWX287" s="18"/>
      <c r="EWY287" s="18"/>
      <c r="EWZ287" s="18"/>
      <c r="EXA287" s="18"/>
      <c r="EXB287" s="18"/>
      <c r="EXC287" s="18"/>
      <c r="EXD287" s="18"/>
      <c r="EXE287" s="18"/>
      <c r="EXF287" s="18"/>
      <c r="EXG287" s="18"/>
      <c r="EXH287" s="18"/>
      <c r="EXI287" s="18"/>
      <c r="EXJ287" s="18"/>
      <c r="EXK287" s="18"/>
      <c r="EXL287" s="18"/>
      <c r="EXM287" s="18"/>
      <c r="EXN287" s="18"/>
      <c r="EXO287" s="18"/>
      <c r="EXP287" s="18"/>
      <c r="EXQ287" s="18"/>
      <c r="EXR287" s="18"/>
      <c r="EXS287" s="18"/>
      <c r="EXT287" s="18"/>
      <c r="EXU287" s="18"/>
      <c r="EXV287" s="18"/>
      <c r="EXW287" s="18"/>
      <c r="EXX287" s="18"/>
      <c r="EXY287" s="18"/>
      <c r="EXZ287" s="18"/>
      <c r="EYA287" s="18"/>
      <c r="EYB287" s="18"/>
      <c r="EYC287" s="18"/>
      <c r="EYD287" s="18"/>
      <c r="EYE287" s="18"/>
      <c r="EYF287" s="18"/>
      <c r="EYG287" s="18"/>
      <c r="EYH287" s="18"/>
      <c r="EYI287" s="18"/>
      <c r="EYJ287" s="18"/>
      <c r="EYK287" s="18"/>
      <c r="EYL287" s="18"/>
      <c r="EYM287" s="18"/>
      <c r="EYN287" s="18"/>
      <c r="EYO287" s="18"/>
      <c r="EYP287" s="18"/>
      <c r="EYQ287" s="18"/>
      <c r="EYR287" s="18"/>
      <c r="EYS287" s="18"/>
      <c r="EYT287" s="18"/>
      <c r="EYU287" s="18"/>
      <c r="EYV287" s="18"/>
      <c r="EYW287" s="18"/>
      <c r="EYX287" s="18"/>
      <c r="UFN287" s="18"/>
      <c r="UFO287" s="18"/>
      <c r="UFP287" s="18"/>
      <c r="UFQ287" s="18"/>
      <c r="UFR287" s="18"/>
      <c r="UFS287" s="18"/>
      <c r="UFT287" s="18"/>
      <c r="UFU287" s="18"/>
      <c r="UFV287" s="18"/>
      <c r="UFW287" s="18"/>
      <c r="UFX287" s="18"/>
      <c r="UFY287" s="18"/>
      <c r="UFZ287" s="18"/>
      <c r="UGA287" s="18"/>
      <c r="UGB287" s="18"/>
      <c r="UGC287" s="18"/>
      <c r="UGD287" s="18"/>
      <c r="UGE287" s="18"/>
      <c r="UGF287" s="18"/>
      <c r="UGG287" s="18"/>
      <c r="UGH287" s="18"/>
      <c r="UGI287" s="18"/>
      <c r="UGJ287" s="18"/>
      <c r="UGK287" s="18"/>
      <c r="UGL287" s="18"/>
      <c r="UGM287" s="18"/>
      <c r="UGN287" s="18"/>
      <c r="UGO287" s="18"/>
      <c r="UGP287" s="18"/>
      <c r="UGQ287" s="18"/>
      <c r="UGR287" s="18"/>
      <c r="UGS287" s="18"/>
      <c r="UGT287" s="18"/>
      <c r="UGU287" s="18"/>
      <c r="UGV287" s="18"/>
      <c r="UGW287" s="18"/>
      <c r="UGX287" s="18"/>
      <c r="UGY287" s="18"/>
      <c r="UGZ287" s="18"/>
      <c r="UHA287" s="18"/>
      <c r="UHB287" s="18"/>
      <c r="UHC287" s="18"/>
      <c r="UHD287" s="18"/>
      <c r="UHE287" s="18"/>
      <c r="UHF287" s="18"/>
      <c r="UHG287" s="18"/>
      <c r="UHH287" s="18"/>
      <c r="UHI287" s="18"/>
      <c r="UHJ287" s="18"/>
      <c r="UHK287" s="18"/>
      <c r="UHL287" s="18"/>
      <c r="UHM287" s="18"/>
      <c r="UHN287" s="18"/>
      <c r="UHO287" s="18"/>
      <c r="UHP287" s="18"/>
      <c r="UHQ287" s="18"/>
      <c r="UHR287" s="18"/>
      <c r="UHS287" s="18"/>
      <c r="UHT287" s="18"/>
      <c r="UHU287" s="18"/>
      <c r="UHV287" s="18"/>
      <c r="UHW287" s="18"/>
      <c r="UHX287" s="18"/>
      <c r="UHY287" s="18"/>
      <c r="UHZ287" s="18"/>
      <c r="UIA287" s="18"/>
      <c r="UIB287" s="18"/>
      <c r="UIC287" s="18"/>
      <c r="UID287" s="18"/>
      <c r="UIE287" s="18"/>
      <c r="UIF287" s="18"/>
      <c r="UIG287" s="18"/>
      <c r="UIH287" s="18"/>
      <c r="UII287" s="18"/>
      <c r="UIJ287" s="18"/>
      <c r="UIK287" s="18"/>
      <c r="UIL287" s="18"/>
      <c r="UIM287" s="18"/>
      <c r="UIN287" s="18"/>
      <c r="UIO287" s="18"/>
      <c r="UIP287" s="18"/>
      <c r="UIQ287" s="18"/>
      <c r="UIR287" s="18"/>
      <c r="UIS287" s="18"/>
      <c r="UIT287" s="18"/>
      <c r="UIU287" s="18"/>
      <c r="UIV287" s="18"/>
      <c r="UIW287" s="18"/>
      <c r="UIX287" s="18"/>
      <c r="UIY287" s="18"/>
      <c r="UIZ287" s="18"/>
      <c r="UJA287" s="18"/>
      <c r="UJB287" s="18"/>
      <c r="UJC287" s="18"/>
      <c r="UJD287" s="18"/>
      <c r="UJE287" s="18"/>
      <c r="UJF287" s="18"/>
      <c r="UJG287" s="18"/>
      <c r="UJH287" s="18"/>
      <c r="UJI287" s="18"/>
      <c r="UJJ287" s="18"/>
      <c r="UJK287" s="18"/>
      <c r="UJL287" s="18"/>
      <c r="UJM287" s="18"/>
      <c r="UJN287" s="18"/>
      <c r="UJO287" s="18"/>
      <c r="UJP287" s="18"/>
      <c r="UJQ287" s="18"/>
      <c r="UJR287" s="18"/>
      <c r="UJS287" s="18"/>
      <c r="UJT287" s="18"/>
      <c r="UJU287" s="18"/>
      <c r="UJV287" s="18"/>
      <c r="UJW287" s="18"/>
      <c r="UJX287" s="18"/>
      <c r="UJY287" s="18"/>
      <c r="UJZ287" s="18"/>
      <c r="UKA287" s="18"/>
      <c r="UKB287" s="18"/>
      <c r="UKC287" s="18"/>
      <c r="UKD287" s="18"/>
      <c r="UKE287" s="18"/>
      <c r="UKF287" s="18"/>
      <c r="UKG287" s="18"/>
      <c r="UKH287" s="18"/>
      <c r="UKI287" s="18"/>
      <c r="UKJ287" s="18"/>
      <c r="UKK287" s="18"/>
      <c r="UKL287" s="18"/>
      <c r="UKM287" s="18"/>
      <c r="UKN287" s="18"/>
      <c r="UKO287" s="18"/>
      <c r="UKP287" s="18"/>
      <c r="UKQ287" s="18"/>
      <c r="UKR287" s="18"/>
      <c r="UKS287" s="18"/>
      <c r="UKT287" s="18"/>
      <c r="UKU287" s="18"/>
      <c r="UKV287" s="18"/>
      <c r="UKW287" s="18"/>
      <c r="UKX287" s="18"/>
      <c r="UKY287" s="18"/>
      <c r="UKZ287" s="18"/>
      <c r="ULA287" s="18"/>
      <c r="ULB287" s="18"/>
      <c r="ULC287" s="18"/>
      <c r="ULD287" s="18"/>
      <c r="ULE287" s="18"/>
      <c r="ULF287" s="18"/>
      <c r="ULG287" s="18"/>
      <c r="ULH287" s="18"/>
      <c r="ULI287" s="18"/>
      <c r="ULJ287" s="18"/>
      <c r="ULK287" s="18"/>
      <c r="ULL287" s="18"/>
      <c r="ULM287" s="18"/>
      <c r="ULN287" s="18"/>
      <c r="ULO287" s="18"/>
      <c r="ULP287" s="18"/>
      <c r="ULQ287" s="18"/>
      <c r="ULR287" s="18"/>
      <c r="ULS287" s="18"/>
      <c r="ULT287" s="18"/>
      <c r="ULU287" s="18"/>
      <c r="ULV287" s="18"/>
      <c r="ULW287" s="18"/>
      <c r="ULX287" s="18"/>
      <c r="ULY287" s="18"/>
      <c r="ULZ287" s="18"/>
      <c r="UMA287" s="18"/>
      <c r="UMB287" s="18"/>
      <c r="UMC287" s="18"/>
      <c r="UMD287" s="18"/>
      <c r="UME287" s="18"/>
      <c r="UMF287" s="18"/>
      <c r="UMG287" s="18"/>
      <c r="UMH287" s="18"/>
      <c r="UMI287" s="18"/>
      <c r="UMJ287" s="18"/>
      <c r="UMK287" s="18"/>
      <c r="UML287" s="18"/>
      <c r="UMM287" s="18"/>
      <c r="UMN287" s="18"/>
      <c r="UMO287" s="18"/>
      <c r="UMP287" s="18"/>
      <c r="UMQ287" s="18"/>
      <c r="UMR287" s="18"/>
      <c r="UMS287" s="18"/>
      <c r="UMT287" s="18"/>
      <c r="UMU287" s="18"/>
      <c r="UMV287" s="18"/>
      <c r="UMW287" s="18"/>
      <c r="UMX287" s="18"/>
      <c r="UMY287" s="18"/>
      <c r="UMZ287" s="18"/>
      <c r="UNA287" s="18"/>
      <c r="UNB287" s="18"/>
      <c r="UNC287" s="18"/>
      <c r="UND287" s="18"/>
      <c r="UNE287" s="18"/>
      <c r="UNF287" s="18"/>
      <c r="UNG287" s="18"/>
      <c r="UNH287" s="18"/>
      <c r="UNI287" s="18"/>
      <c r="UNJ287" s="18"/>
      <c r="UNK287" s="18"/>
      <c r="UNL287" s="18"/>
      <c r="UNM287" s="18"/>
      <c r="UNN287" s="18"/>
      <c r="UNO287" s="18"/>
      <c r="UNP287" s="18"/>
      <c r="UNQ287" s="18"/>
      <c r="UNR287" s="18"/>
      <c r="UNS287" s="18"/>
      <c r="UNT287" s="18"/>
      <c r="UNU287" s="18"/>
      <c r="UNV287" s="18"/>
      <c r="UNW287" s="18"/>
      <c r="UNX287" s="18"/>
      <c r="UNY287" s="18"/>
      <c r="UNZ287" s="18"/>
      <c r="UOA287" s="18"/>
      <c r="UOB287" s="18"/>
      <c r="UOC287" s="18"/>
      <c r="UOD287" s="18"/>
      <c r="UOE287" s="18"/>
      <c r="UOF287" s="18"/>
      <c r="UOG287" s="18"/>
      <c r="UOH287" s="18"/>
      <c r="UOI287" s="18"/>
      <c r="UOJ287" s="18"/>
      <c r="UOK287" s="18"/>
      <c r="UOL287" s="18"/>
      <c r="UOM287" s="18"/>
      <c r="UON287" s="18"/>
      <c r="UOO287" s="18"/>
      <c r="UOP287" s="18"/>
      <c r="UOQ287" s="18"/>
      <c r="UOR287" s="18"/>
      <c r="UOS287" s="18"/>
      <c r="UOT287" s="18"/>
      <c r="UOU287" s="18"/>
      <c r="UOV287" s="18"/>
      <c r="UOW287" s="18"/>
      <c r="UOX287" s="18"/>
      <c r="UOY287" s="18"/>
      <c r="UOZ287" s="18"/>
      <c r="UPA287" s="18"/>
      <c r="UPB287" s="18"/>
      <c r="UPC287" s="18"/>
      <c r="UPD287" s="18"/>
      <c r="UPE287" s="18"/>
      <c r="UPF287" s="18"/>
      <c r="UPG287" s="18"/>
      <c r="UPH287" s="18"/>
      <c r="UPI287" s="18"/>
      <c r="UPJ287" s="18"/>
      <c r="UPK287" s="18"/>
      <c r="UPL287" s="18"/>
      <c r="UPM287" s="18"/>
      <c r="UPN287" s="18"/>
      <c r="UPO287" s="18"/>
      <c r="UPP287" s="18"/>
      <c r="UPQ287" s="18"/>
      <c r="UPR287" s="18"/>
      <c r="UPS287" s="18"/>
      <c r="UPT287" s="18"/>
      <c r="UPU287" s="18"/>
      <c r="UPV287" s="18"/>
      <c r="UPW287" s="18"/>
      <c r="UPX287" s="18"/>
      <c r="UPY287" s="18"/>
      <c r="UPZ287" s="18"/>
      <c r="UQA287" s="18"/>
      <c r="UQB287" s="18"/>
      <c r="UQC287" s="18"/>
      <c r="UQD287" s="18"/>
      <c r="UQE287" s="18"/>
      <c r="UQF287" s="18"/>
      <c r="UQG287" s="18"/>
      <c r="UQH287" s="18"/>
      <c r="UQI287" s="18"/>
      <c r="UQJ287" s="18"/>
      <c r="UQK287" s="18"/>
      <c r="UQL287" s="18"/>
      <c r="UQM287" s="18"/>
      <c r="UQN287" s="18"/>
      <c r="UQO287" s="18"/>
      <c r="UQP287" s="18"/>
      <c r="UQQ287" s="18"/>
      <c r="UQR287" s="18"/>
      <c r="UQS287" s="18"/>
      <c r="UQT287" s="18"/>
      <c r="UQU287" s="18"/>
      <c r="UQV287" s="18"/>
      <c r="UQW287" s="18"/>
      <c r="UQX287" s="18"/>
      <c r="UQY287" s="18"/>
      <c r="UQZ287" s="18"/>
      <c r="URA287" s="18"/>
      <c r="URB287" s="18"/>
      <c r="URC287" s="18"/>
      <c r="URD287" s="18"/>
      <c r="URE287" s="18"/>
      <c r="URF287" s="18"/>
      <c r="URG287" s="18"/>
      <c r="URH287" s="18"/>
      <c r="URI287" s="18"/>
      <c r="URJ287" s="18"/>
      <c r="URK287" s="18"/>
      <c r="URL287" s="18"/>
      <c r="URM287" s="18"/>
      <c r="URN287" s="18"/>
      <c r="URO287" s="18"/>
      <c r="URP287" s="18"/>
      <c r="URQ287" s="18"/>
      <c r="URR287" s="18"/>
      <c r="URS287" s="18"/>
      <c r="URT287" s="18"/>
      <c r="URU287" s="18"/>
      <c r="URV287" s="18"/>
      <c r="URW287" s="18"/>
      <c r="URX287" s="18"/>
      <c r="URY287" s="18"/>
      <c r="URZ287" s="18"/>
      <c r="USA287" s="18"/>
      <c r="USB287" s="18"/>
      <c r="USC287" s="18"/>
      <c r="USD287" s="18"/>
      <c r="USE287" s="18"/>
      <c r="USF287" s="18"/>
      <c r="USG287" s="18"/>
      <c r="USH287" s="18"/>
      <c r="USI287" s="18"/>
      <c r="USJ287" s="18"/>
      <c r="USK287" s="18"/>
      <c r="USL287" s="18"/>
      <c r="USM287" s="18"/>
      <c r="USN287" s="18"/>
      <c r="USO287" s="18"/>
      <c r="USP287" s="18"/>
      <c r="USQ287" s="18"/>
      <c r="USR287" s="18"/>
      <c r="USS287" s="18"/>
      <c r="UST287" s="18"/>
      <c r="USU287" s="18"/>
      <c r="USV287" s="18"/>
      <c r="USW287" s="18"/>
      <c r="USX287" s="18"/>
      <c r="USY287" s="18"/>
      <c r="USZ287" s="18"/>
      <c r="UTA287" s="18"/>
      <c r="UTB287" s="18"/>
      <c r="UTC287" s="18"/>
      <c r="UTD287" s="18"/>
      <c r="UTE287" s="18"/>
      <c r="UTF287" s="18"/>
      <c r="UTG287" s="18"/>
      <c r="UTH287" s="18"/>
      <c r="UTI287" s="18"/>
      <c r="UTJ287" s="18"/>
      <c r="UTK287" s="18"/>
      <c r="UTL287" s="18"/>
      <c r="UTM287" s="18"/>
      <c r="UTN287" s="18"/>
      <c r="UTO287" s="18"/>
      <c r="UTP287" s="18"/>
      <c r="UTQ287" s="18"/>
      <c r="UTR287" s="18"/>
      <c r="UTS287" s="18"/>
      <c r="UTT287" s="18"/>
      <c r="UTU287" s="18"/>
      <c r="UTV287" s="18"/>
      <c r="UTW287" s="18"/>
      <c r="UTX287" s="18"/>
      <c r="UTY287" s="18"/>
      <c r="UTZ287" s="18"/>
      <c r="UUA287" s="18"/>
      <c r="UUB287" s="18"/>
      <c r="UUC287" s="18"/>
      <c r="UUD287" s="18"/>
      <c r="UUE287" s="18"/>
      <c r="UUF287" s="18"/>
      <c r="UUG287" s="18"/>
      <c r="UUH287" s="18"/>
      <c r="UUI287" s="18"/>
      <c r="UUJ287" s="18"/>
      <c r="UUK287" s="18"/>
      <c r="UUL287" s="18"/>
      <c r="UUM287" s="18"/>
      <c r="UUN287" s="18"/>
      <c r="UUO287" s="18"/>
      <c r="UUP287" s="18"/>
      <c r="UUQ287" s="18"/>
      <c r="UUR287" s="18"/>
      <c r="UUS287" s="18"/>
      <c r="UUT287" s="18"/>
      <c r="UUU287" s="18"/>
      <c r="UUV287" s="18"/>
      <c r="UUW287" s="18"/>
      <c r="UUX287" s="18"/>
      <c r="UUY287" s="18"/>
      <c r="UUZ287" s="18"/>
      <c r="UVA287" s="18"/>
      <c r="UVB287" s="18"/>
      <c r="UVC287" s="18"/>
      <c r="UVD287" s="18"/>
      <c r="UVE287" s="18"/>
      <c r="UVF287" s="18"/>
      <c r="UVG287" s="18"/>
      <c r="UVH287" s="18"/>
      <c r="UVI287" s="18"/>
      <c r="UVJ287" s="18"/>
      <c r="UVK287" s="18"/>
      <c r="UVL287" s="18"/>
      <c r="UVM287" s="18"/>
      <c r="UVN287" s="18"/>
      <c r="UVO287" s="18"/>
      <c r="UVP287" s="18"/>
      <c r="UVQ287" s="18"/>
      <c r="UVR287" s="18"/>
      <c r="UVS287" s="18"/>
      <c r="UVT287" s="18"/>
      <c r="UVU287" s="18"/>
      <c r="UVV287" s="18"/>
      <c r="UVW287" s="18"/>
      <c r="UVX287" s="18"/>
      <c r="UVY287" s="18"/>
      <c r="UVZ287" s="18"/>
      <c r="UWA287" s="18"/>
      <c r="UWB287" s="18"/>
      <c r="UWC287" s="18"/>
      <c r="UWD287" s="18"/>
      <c r="UWE287" s="18"/>
      <c r="UWF287" s="18"/>
      <c r="UWG287" s="18"/>
      <c r="UWH287" s="18"/>
      <c r="UWI287" s="18"/>
      <c r="UWJ287" s="18"/>
      <c r="UWK287" s="18"/>
      <c r="UWL287" s="18"/>
      <c r="UWM287" s="18"/>
      <c r="UWN287" s="18"/>
      <c r="UWO287" s="18"/>
      <c r="UWP287" s="18"/>
      <c r="UWQ287" s="18"/>
      <c r="UWR287" s="18"/>
      <c r="UWS287" s="18"/>
      <c r="UWT287" s="18"/>
      <c r="UWU287" s="18"/>
      <c r="UWV287" s="18"/>
      <c r="UWW287" s="18"/>
      <c r="UWX287" s="18"/>
      <c r="UWY287" s="18"/>
      <c r="UWZ287" s="18"/>
      <c r="UXA287" s="18"/>
      <c r="UXB287" s="18"/>
      <c r="UXC287" s="18"/>
      <c r="UXD287" s="18"/>
      <c r="UXE287" s="18"/>
      <c r="UXF287" s="18"/>
      <c r="UXG287" s="18"/>
      <c r="UXH287" s="18"/>
      <c r="UXI287" s="18"/>
      <c r="UXJ287" s="18"/>
      <c r="UXK287" s="18"/>
      <c r="UXL287" s="18"/>
      <c r="UXM287" s="18"/>
      <c r="UXN287" s="18"/>
      <c r="UXO287" s="18"/>
      <c r="UXP287" s="18"/>
      <c r="UXQ287" s="18"/>
      <c r="UXR287" s="18"/>
      <c r="UXS287" s="18"/>
      <c r="UXT287" s="18"/>
      <c r="UXU287" s="18"/>
      <c r="UXV287" s="18"/>
      <c r="UXW287" s="18"/>
      <c r="UXX287" s="18"/>
      <c r="UXY287" s="18"/>
      <c r="UXZ287" s="18"/>
      <c r="UYA287" s="18"/>
      <c r="UYB287" s="18"/>
      <c r="UYC287" s="18"/>
      <c r="UYD287" s="18"/>
      <c r="UYE287" s="18"/>
      <c r="UYF287" s="18"/>
      <c r="UYG287" s="18"/>
      <c r="UYH287" s="18"/>
      <c r="UYI287" s="18"/>
      <c r="UYJ287" s="18"/>
      <c r="UYK287" s="18"/>
      <c r="UYL287" s="18"/>
      <c r="UYM287" s="18"/>
      <c r="UYN287" s="18"/>
      <c r="UYO287" s="18"/>
      <c r="UYP287" s="18"/>
      <c r="UYQ287" s="18"/>
      <c r="UYR287" s="18"/>
      <c r="UYS287" s="18"/>
      <c r="UYT287" s="18"/>
      <c r="UYU287" s="18"/>
      <c r="UYV287" s="18"/>
      <c r="UYW287" s="18"/>
      <c r="UYX287" s="18"/>
      <c r="UYY287" s="18"/>
      <c r="UYZ287" s="18"/>
      <c r="UZA287" s="18"/>
      <c r="UZB287" s="18"/>
      <c r="UZC287" s="18"/>
      <c r="UZD287" s="18"/>
      <c r="UZE287" s="18"/>
      <c r="UZF287" s="18"/>
      <c r="UZG287" s="18"/>
      <c r="UZH287" s="18"/>
      <c r="UZI287" s="18"/>
      <c r="UZJ287" s="18"/>
      <c r="UZK287" s="18"/>
      <c r="UZL287" s="18"/>
      <c r="UZM287" s="18"/>
      <c r="UZN287" s="18"/>
      <c r="UZO287" s="18"/>
      <c r="UZP287" s="18"/>
      <c r="UZQ287" s="18"/>
      <c r="UZR287" s="18"/>
      <c r="UZS287" s="18"/>
      <c r="UZT287" s="18"/>
      <c r="UZU287" s="18"/>
      <c r="UZV287" s="18"/>
      <c r="UZW287" s="18"/>
      <c r="UZX287" s="18"/>
      <c r="UZY287" s="18"/>
      <c r="UZZ287" s="18"/>
      <c r="VAA287" s="18"/>
      <c r="VAB287" s="18"/>
      <c r="VAC287" s="18"/>
      <c r="VAD287" s="18"/>
      <c r="VAE287" s="18"/>
      <c r="VAF287" s="18"/>
      <c r="VAG287" s="18"/>
      <c r="VAH287" s="18"/>
      <c r="VAI287" s="18"/>
      <c r="VAJ287" s="18"/>
      <c r="VAK287" s="18"/>
      <c r="VAL287" s="18"/>
      <c r="VAM287" s="18"/>
      <c r="VAN287" s="18"/>
      <c r="VAO287" s="18"/>
      <c r="VAP287" s="18"/>
      <c r="VAQ287" s="18"/>
      <c r="VAR287" s="18"/>
      <c r="VAS287" s="18"/>
      <c r="VAT287" s="18"/>
      <c r="VAU287" s="18"/>
      <c r="VAV287" s="18"/>
      <c r="VAW287" s="18"/>
      <c r="VAX287" s="18"/>
      <c r="VAY287" s="18"/>
      <c r="VAZ287" s="18"/>
      <c r="VBA287" s="18"/>
      <c r="VBB287" s="18"/>
      <c r="VBC287" s="18"/>
      <c r="VBD287" s="18"/>
      <c r="VBE287" s="18"/>
      <c r="VBF287" s="18"/>
      <c r="VBG287" s="18"/>
      <c r="VBH287" s="18"/>
      <c r="VBI287" s="18"/>
      <c r="VBJ287" s="18"/>
      <c r="VBK287" s="18"/>
      <c r="VBL287" s="18"/>
      <c r="VBM287" s="18"/>
      <c r="VBN287" s="18"/>
      <c r="VBO287" s="18"/>
      <c r="VBP287" s="18"/>
      <c r="VBQ287" s="18"/>
      <c r="VBR287" s="18"/>
      <c r="VBS287" s="18"/>
      <c r="VBT287" s="18"/>
      <c r="VBU287" s="18"/>
      <c r="VBV287" s="18"/>
      <c r="VBW287" s="18"/>
      <c r="VBX287" s="18"/>
      <c r="VBY287" s="18"/>
      <c r="VBZ287" s="18"/>
      <c r="VCA287" s="18"/>
      <c r="VCB287" s="18"/>
      <c r="VCC287" s="18"/>
      <c r="VCD287" s="18"/>
      <c r="VCE287" s="18"/>
      <c r="VCF287" s="18"/>
      <c r="VCG287" s="18"/>
      <c r="VCH287" s="18"/>
      <c r="VCI287" s="18"/>
      <c r="VCJ287" s="18"/>
      <c r="VCK287" s="18"/>
      <c r="VCL287" s="18"/>
      <c r="VCM287" s="18"/>
      <c r="VCN287" s="18"/>
      <c r="VCO287" s="18"/>
      <c r="VCP287" s="18"/>
      <c r="VCQ287" s="18"/>
      <c r="VCR287" s="18"/>
      <c r="VCS287" s="18"/>
      <c r="VCT287" s="18"/>
      <c r="VCU287" s="18"/>
      <c r="VCV287" s="18"/>
      <c r="VCW287" s="18"/>
      <c r="VCX287" s="18"/>
      <c r="VCY287" s="18"/>
      <c r="VCZ287" s="18"/>
      <c r="VDA287" s="18"/>
      <c r="VDB287" s="18"/>
      <c r="VDC287" s="18"/>
      <c r="VDD287" s="18"/>
      <c r="VDE287" s="18"/>
      <c r="VDF287" s="18"/>
      <c r="VDG287" s="18"/>
      <c r="VDH287" s="18"/>
      <c r="VDI287" s="18"/>
      <c r="VDJ287" s="18"/>
      <c r="VDK287" s="18"/>
      <c r="VDL287" s="18"/>
      <c r="VDM287" s="18"/>
      <c r="VDN287" s="18"/>
      <c r="VDO287" s="18"/>
      <c r="VDP287" s="18"/>
      <c r="VDQ287" s="18"/>
      <c r="VDR287" s="18"/>
      <c r="VDS287" s="18"/>
      <c r="VDT287" s="18"/>
      <c r="VDU287" s="18"/>
      <c r="VDV287" s="18"/>
      <c r="VDW287" s="18"/>
      <c r="VDX287" s="18"/>
      <c r="VDY287" s="18"/>
      <c r="VDZ287" s="18"/>
      <c r="VEA287" s="18"/>
      <c r="VEB287" s="18"/>
      <c r="VEC287" s="18"/>
      <c r="VED287" s="18"/>
      <c r="VEE287" s="18"/>
      <c r="VEF287" s="18"/>
      <c r="VEG287" s="18"/>
      <c r="VEH287" s="18"/>
      <c r="VEI287" s="18"/>
      <c r="VEJ287" s="18"/>
      <c r="VEK287" s="18"/>
      <c r="VEL287" s="18"/>
      <c r="VEM287" s="18"/>
      <c r="VEN287" s="18"/>
      <c r="VEO287" s="18"/>
      <c r="VEP287" s="18"/>
      <c r="VEQ287" s="18"/>
      <c r="VER287" s="18"/>
      <c r="VES287" s="18"/>
      <c r="VET287" s="18"/>
      <c r="VEU287" s="18"/>
      <c r="VEV287" s="18"/>
      <c r="VEW287" s="18"/>
      <c r="VEX287" s="18"/>
      <c r="VEY287" s="18"/>
      <c r="VEZ287" s="18"/>
      <c r="VFA287" s="18"/>
      <c r="VFB287" s="18"/>
      <c r="VFC287" s="18"/>
      <c r="VFD287" s="18"/>
      <c r="VFE287" s="18"/>
      <c r="VFF287" s="18"/>
      <c r="VFG287" s="18"/>
      <c r="VFH287" s="18"/>
      <c r="VFI287" s="18"/>
      <c r="VFJ287" s="18"/>
      <c r="VFK287" s="18"/>
      <c r="VFL287" s="18"/>
      <c r="VFM287" s="18"/>
      <c r="VFN287" s="18"/>
      <c r="VFO287" s="18"/>
      <c r="VFP287" s="18"/>
      <c r="VFQ287" s="18"/>
      <c r="VFR287" s="18"/>
      <c r="VFS287" s="18"/>
      <c r="VFT287" s="18"/>
      <c r="VFU287" s="18"/>
      <c r="VFV287" s="18"/>
      <c r="VFW287" s="18"/>
      <c r="VFX287" s="18"/>
      <c r="VFY287" s="18"/>
      <c r="VFZ287" s="18"/>
      <c r="VGA287" s="18"/>
      <c r="VGB287" s="18"/>
      <c r="VGC287" s="18"/>
      <c r="VGD287" s="18"/>
      <c r="VGE287" s="18"/>
      <c r="VGF287" s="18"/>
      <c r="VGG287" s="18"/>
      <c r="VGH287" s="18"/>
      <c r="VGI287" s="18"/>
      <c r="VGJ287" s="18"/>
      <c r="VGK287" s="18"/>
      <c r="VGL287" s="18"/>
      <c r="VGM287" s="18"/>
      <c r="VGN287" s="18"/>
      <c r="VGO287" s="18"/>
      <c r="VGP287" s="18"/>
      <c r="VGQ287" s="18"/>
      <c r="VGR287" s="18"/>
      <c r="VGS287" s="18"/>
      <c r="VGT287" s="18"/>
      <c r="VGU287" s="18"/>
      <c r="VGV287" s="18"/>
      <c r="VGW287" s="18"/>
      <c r="VGX287" s="18"/>
      <c r="VGY287" s="18"/>
      <c r="VGZ287" s="18"/>
      <c r="VHA287" s="18"/>
      <c r="VHB287" s="18"/>
      <c r="VHC287" s="18"/>
      <c r="VHD287" s="18"/>
      <c r="VHE287" s="18"/>
      <c r="VHF287" s="18"/>
      <c r="VHG287" s="18"/>
      <c r="VHH287" s="18"/>
      <c r="VHI287" s="18"/>
      <c r="VHJ287" s="18"/>
      <c r="VHK287" s="18"/>
      <c r="VHL287" s="18"/>
      <c r="VHM287" s="18"/>
      <c r="VHN287" s="18"/>
      <c r="VHO287" s="18"/>
      <c r="VHP287" s="18"/>
      <c r="VHQ287" s="18"/>
      <c r="VHR287" s="18"/>
      <c r="VHS287" s="18"/>
      <c r="VHT287" s="18"/>
      <c r="VHU287" s="18"/>
      <c r="VHV287" s="18"/>
      <c r="VHW287" s="18"/>
      <c r="VHX287" s="18"/>
      <c r="VHY287" s="18"/>
      <c r="VHZ287" s="18"/>
      <c r="VIA287" s="18"/>
      <c r="VIB287" s="18"/>
      <c r="VIC287" s="18"/>
      <c r="VID287" s="18"/>
      <c r="VIE287" s="18"/>
      <c r="VIF287" s="18"/>
      <c r="VIG287" s="18"/>
      <c r="VIH287" s="18"/>
      <c r="VII287" s="18"/>
      <c r="VIJ287" s="18"/>
      <c r="VIK287" s="18"/>
      <c r="VIL287" s="18"/>
      <c r="VIM287" s="18"/>
      <c r="VIN287" s="18"/>
      <c r="VIO287" s="18"/>
      <c r="VIP287" s="18"/>
      <c r="VIQ287" s="18"/>
      <c r="VIR287" s="18"/>
      <c r="VIS287" s="18"/>
      <c r="VIT287" s="18"/>
      <c r="VIU287" s="18"/>
      <c r="VIV287" s="18"/>
      <c r="VIW287" s="18"/>
      <c r="VIX287" s="18"/>
      <c r="VIY287" s="18"/>
      <c r="VIZ287" s="18"/>
      <c r="VJA287" s="18"/>
      <c r="VJB287" s="18"/>
      <c r="VJC287" s="18"/>
      <c r="VJD287" s="18"/>
      <c r="VJE287" s="18"/>
      <c r="VJF287" s="18"/>
      <c r="VJG287" s="18"/>
      <c r="VJH287" s="18"/>
      <c r="VJI287" s="18"/>
      <c r="VJJ287" s="18"/>
      <c r="VJK287" s="18"/>
      <c r="VJL287" s="18"/>
      <c r="VJM287" s="18"/>
      <c r="VJN287" s="18"/>
      <c r="VJO287" s="18"/>
      <c r="VJP287" s="18"/>
      <c r="VJQ287" s="18"/>
      <c r="VJR287" s="18"/>
      <c r="VJS287" s="18"/>
      <c r="VJT287" s="18"/>
      <c r="VJU287" s="18"/>
      <c r="VJV287" s="18"/>
      <c r="VJW287" s="18"/>
      <c r="VJX287" s="18"/>
      <c r="VJY287" s="18"/>
      <c r="VJZ287" s="18"/>
      <c r="VKA287" s="18"/>
      <c r="VKB287" s="18"/>
      <c r="VKC287" s="18"/>
      <c r="VKD287" s="18"/>
      <c r="VKE287" s="18"/>
      <c r="VKF287" s="18"/>
      <c r="VKG287" s="18"/>
      <c r="VKH287" s="18"/>
      <c r="VKI287" s="18"/>
      <c r="VKJ287" s="18"/>
      <c r="VKK287" s="18"/>
      <c r="VKL287" s="18"/>
      <c r="VKM287" s="18"/>
      <c r="VKN287" s="18"/>
      <c r="VKO287" s="18"/>
      <c r="VKP287" s="18"/>
      <c r="VKQ287" s="18"/>
      <c r="VKR287" s="18"/>
      <c r="VKS287" s="18"/>
      <c r="VKT287" s="18"/>
      <c r="VKU287" s="18"/>
      <c r="VKV287" s="18"/>
      <c r="VKW287" s="18"/>
      <c r="VKX287" s="18"/>
      <c r="VKY287" s="18"/>
      <c r="VKZ287" s="18"/>
      <c r="VLA287" s="18"/>
      <c r="VLB287" s="18"/>
      <c r="VLC287" s="18"/>
      <c r="VLD287" s="18"/>
      <c r="VLE287" s="18"/>
      <c r="VLF287" s="18"/>
      <c r="VLG287" s="18"/>
      <c r="VLH287" s="18"/>
      <c r="VLI287" s="18"/>
      <c r="VLJ287" s="18"/>
      <c r="VLK287" s="18"/>
      <c r="VLL287" s="18"/>
      <c r="VLM287" s="18"/>
      <c r="VLN287" s="18"/>
      <c r="VLO287" s="18"/>
      <c r="VLP287" s="18"/>
      <c r="VLQ287" s="18"/>
      <c r="VLR287" s="18"/>
      <c r="VLS287" s="18"/>
      <c r="VLT287" s="18"/>
      <c r="VLU287" s="18"/>
      <c r="VLV287" s="18"/>
      <c r="VLW287" s="18"/>
      <c r="VLX287" s="18"/>
      <c r="VLY287" s="18"/>
      <c r="VLZ287" s="18"/>
      <c r="VMA287" s="18"/>
      <c r="VMB287" s="18"/>
      <c r="VMC287" s="18"/>
      <c r="VMD287" s="18"/>
      <c r="VME287" s="18"/>
      <c r="VMF287" s="18"/>
      <c r="VMG287" s="18"/>
      <c r="VMH287" s="18"/>
      <c r="VMI287" s="18"/>
      <c r="VMJ287" s="18"/>
      <c r="VMK287" s="18"/>
      <c r="VML287" s="18"/>
      <c r="VMM287" s="18"/>
      <c r="VMN287" s="18"/>
      <c r="VMO287" s="18"/>
      <c r="VMP287" s="18"/>
      <c r="VMQ287" s="18"/>
      <c r="VMR287" s="18"/>
      <c r="VMS287" s="18"/>
      <c r="VMT287" s="18"/>
      <c r="VMU287" s="18"/>
      <c r="VMV287" s="18"/>
      <c r="VMW287" s="18"/>
      <c r="VMX287" s="18"/>
      <c r="VMY287" s="18"/>
      <c r="VMZ287" s="18"/>
      <c r="VNA287" s="18"/>
      <c r="VNB287" s="18"/>
      <c r="VNC287" s="18"/>
      <c r="VND287" s="18"/>
      <c r="VNE287" s="18"/>
      <c r="VNF287" s="18"/>
      <c r="VNG287" s="18"/>
      <c r="VNH287" s="18"/>
      <c r="VNI287" s="18"/>
      <c r="VNJ287" s="18"/>
      <c r="VNK287" s="18"/>
      <c r="VNL287" s="18"/>
      <c r="VNM287" s="18"/>
      <c r="VNN287" s="18"/>
      <c r="VNO287" s="18"/>
      <c r="VNP287" s="18"/>
      <c r="VNQ287" s="18"/>
      <c r="VNR287" s="18"/>
      <c r="VNS287" s="18"/>
      <c r="VNT287" s="18"/>
      <c r="VNU287" s="18"/>
      <c r="VNV287" s="18"/>
      <c r="VNW287" s="18"/>
      <c r="VNX287" s="18"/>
      <c r="VNY287" s="18"/>
      <c r="VNZ287" s="18"/>
      <c r="VOA287" s="18"/>
      <c r="VOB287" s="18"/>
      <c r="VOC287" s="18"/>
      <c r="VOD287" s="18"/>
      <c r="VOE287" s="18"/>
      <c r="VOF287" s="18"/>
      <c r="VOG287" s="18"/>
      <c r="VOH287" s="18"/>
      <c r="VOI287" s="18"/>
      <c r="VOJ287" s="18"/>
      <c r="VOK287" s="18"/>
      <c r="VOL287" s="18"/>
      <c r="VOM287" s="18"/>
      <c r="VON287" s="18"/>
      <c r="VOO287" s="18"/>
      <c r="VOP287" s="18"/>
      <c r="VOQ287" s="18"/>
      <c r="VOR287" s="18"/>
      <c r="VOS287" s="18"/>
      <c r="VOT287" s="18"/>
      <c r="VOU287" s="18"/>
      <c r="VOV287" s="18"/>
      <c r="VOW287" s="18"/>
      <c r="VOX287" s="18"/>
      <c r="VOY287" s="18"/>
      <c r="VOZ287" s="18"/>
      <c r="VPA287" s="18"/>
      <c r="VPB287" s="18"/>
      <c r="VPC287" s="18"/>
      <c r="VPD287" s="18"/>
      <c r="VPE287" s="18"/>
      <c r="VPF287" s="18"/>
      <c r="VPG287" s="18"/>
      <c r="VPH287" s="18"/>
      <c r="VPI287" s="18"/>
      <c r="VPJ287" s="18"/>
      <c r="VPK287" s="18"/>
      <c r="VPL287" s="18"/>
      <c r="VPM287" s="18"/>
      <c r="VPN287" s="18"/>
      <c r="VPO287" s="18"/>
      <c r="VPP287" s="18"/>
      <c r="VPQ287" s="18"/>
      <c r="VPR287" s="18"/>
      <c r="VPS287" s="18"/>
      <c r="VPT287" s="18"/>
      <c r="VPU287" s="18"/>
      <c r="VPV287" s="18"/>
      <c r="VPW287" s="18"/>
      <c r="VPX287" s="18"/>
      <c r="VPY287" s="18"/>
      <c r="VPZ287" s="18"/>
      <c r="VQA287" s="18"/>
      <c r="VQB287" s="18"/>
      <c r="VQC287" s="18"/>
      <c r="VQD287" s="18"/>
      <c r="VQE287" s="18"/>
      <c r="VQF287" s="18"/>
      <c r="VQG287" s="18"/>
      <c r="VQH287" s="18"/>
      <c r="VQI287" s="18"/>
      <c r="VQJ287" s="18"/>
      <c r="VQK287" s="18"/>
      <c r="VQL287" s="18"/>
      <c r="VQM287" s="18"/>
      <c r="VQN287" s="18"/>
      <c r="VQO287" s="18"/>
      <c r="VQP287" s="18"/>
      <c r="VQQ287" s="18"/>
      <c r="VQR287" s="18"/>
      <c r="VQS287" s="18"/>
      <c r="VQT287" s="18"/>
      <c r="VQU287" s="18"/>
      <c r="VQV287" s="18"/>
      <c r="VQW287" s="18"/>
      <c r="VQX287" s="18"/>
      <c r="VQY287" s="18"/>
      <c r="VQZ287" s="18"/>
      <c r="VRA287" s="18"/>
      <c r="VRB287" s="18"/>
      <c r="VRC287" s="18"/>
      <c r="VRD287" s="18"/>
      <c r="VRE287" s="18"/>
      <c r="VRF287" s="18"/>
      <c r="VRG287" s="18"/>
      <c r="VRH287" s="18"/>
      <c r="VRI287" s="18"/>
      <c r="VRJ287" s="18"/>
      <c r="VRK287" s="18"/>
      <c r="VRL287" s="18"/>
      <c r="VRM287" s="18"/>
      <c r="VRN287" s="18"/>
      <c r="VRO287" s="18"/>
      <c r="VRP287" s="18"/>
      <c r="VRQ287" s="18"/>
      <c r="VRR287" s="18"/>
      <c r="VRS287" s="18"/>
      <c r="VRT287" s="18"/>
      <c r="VRU287" s="18"/>
      <c r="VRV287" s="18"/>
      <c r="VRW287" s="18"/>
      <c r="VRX287" s="18"/>
      <c r="VRY287" s="18"/>
      <c r="VRZ287" s="18"/>
      <c r="VSA287" s="18"/>
      <c r="VSB287" s="18"/>
      <c r="VSC287" s="18"/>
      <c r="VSD287" s="18"/>
      <c r="VSE287" s="18"/>
      <c r="VSF287" s="18"/>
      <c r="VSG287" s="18"/>
      <c r="VSH287" s="18"/>
      <c r="VSI287" s="18"/>
      <c r="VSJ287" s="18"/>
      <c r="VSK287" s="18"/>
      <c r="VSL287" s="18"/>
      <c r="VSM287" s="18"/>
      <c r="VSN287" s="18"/>
      <c r="VSO287" s="18"/>
      <c r="VSP287" s="18"/>
      <c r="VSQ287" s="18"/>
      <c r="VSR287" s="18"/>
      <c r="VSS287" s="18"/>
      <c r="VST287" s="18"/>
      <c r="VSU287" s="18"/>
      <c r="VSV287" s="18"/>
      <c r="VSW287" s="18"/>
      <c r="VSX287" s="18"/>
      <c r="VSY287" s="18"/>
      <c r="VSZ287" s="18"/>
      <c r="VTA287" s="18"/>
      <c r="VTB287" s="18"/>
      <c r="VTC287" s="18"/>
      <c r="VTD287" s="18"/>
      <c r="VTE287" s="18"/>
      <c r="VTF287" s="18"/>
      <c r="VTG287" s="18"/>
      <c r="VTH287" s="18"/>
      <c r="VTI287" s="18"/>
      <c r="VTJ287" s="18"/>
      <c r="VTK287" s="18"/>
      <c r="VTL287" s="18"/>
      <c r="VTM287" s="18"/>
      <c r="VTN287" s="18"/>
      <c r="VTO287" s="18"/>
      <c r="VTP287" s="18"/>
      <c r="VTQ287" s="18"/>
      <c r="VTR287" s="18"/>
      <c r="VTS287" s="18"/>
      <c r="VTT287" s="18"/>
      <c r="VTU287" s="18"/>
      <c r="VTV287" s="18"/>
      <c r="VTW287" s="18"/>
      <c r="VTX287" s="18"/>
      <c r="VTY287" s="18"/>
      <c r="VTZ287" s="18"/>
      <c r="VUA287" s="18"/>
      <c r="VUB287" s="18"/>
      <c r="VUC287" s="18"/>
      <c r="VUD287" s="18"/>
      <c r="VUE287" s="18"/>
      <c r="VUF287" s="18"/>
      <c r="VUG287" s="18"/>
      <c r="VUH287" s="18"/>
      <c r="VUI287" s="18"/>
      <c r="VUJ287" s="18"/>
      <c r="VUK287" s="18"/>
      <c r="VUL287" s="18"/>
      <c r="VUM287" s="18"/>
      <c r="VUN287" s="18"/>
      <c r="VUO287" s="18"/>
      <c r="VUP287" s="18"/>
      <c r="VUQ287" s="18"/>
      <c r="VUR287" s="18"/>
      <c r="VUS287" s="18"/>
      <c r="VUT287" s="18"/>
      <c r="VUU287" s="18"/>
      <c r="VUV287" s="18"/>
      <c r="VUW287" s="18"/>
      <c r="VUX287" s="18"/>
      <c r="VUY287" s="18"/>
      <c r="VUZ287" s="18"/>
      <c r="VVA287" s="18"/>
      <c r="VVB287" s="18"/>
      <c r="VVC287" s="18"/>
      <c r="VVD287" s="18"/>
      <c r="VVE287" s="18"/>
      <c r="VVF287" s="18"/>
      <c r="VVG287" s="18"/>
      <c r="VVH287" s="18"/>
      <c r="VVI287" s="18"/>
      <c r="VVJ287" s="18"/>
      <c r="VVK287" s="18"/>
      <c r="VVL287" s="18"/>
      <c r="VVM287" s="18"/>
      <c r="VVN287" s="18"/>
      <c r="VVO287" s="18"/>
      <c r="VVP287" s="18"/>
      <c r="VVQ287" s="18"/>
      <c r="VVR287" s="18"/>
      <c r="VVS287" s="18"/>
      <c r="VVT287" s="18"/>
      <c r="VVU287" s="18"/>
      <c r="VVV287" s="18"/>
      <c r="VVW287" s="18"/>
      <c r="VVX287" s="18"/>
      <c r="VVY287" s="18"/>
      <c r="VVZ287" s="18"/>
      <c r="VWA287" s="18"/>
      <c r="VWB287" s="18"/>
      <c r="VWC287" s="18"/>
      <c r="VWD287" s="18"/>
      <c r="VWE287" s="18"/>
      <c r="VWF287" s="18"/>
      <c r="VWG287" s="18"/>
      <c r="VWH287" s="18"/>
      <c r="VWI287" s="18"/>
      <c r="VWJ287" s="18"/>
      <c r="VWK287" s="18"/>
      <c r="VWL287" s="18"/>
      <c r="VWM287" s="18"/>
      <c r="VWN287" s="18"/>
      <c r="VWO287" s="18"/>
      <c r="VWP287" s="18"/>
      <c r="VWQ287" s="18"/>
      <c r="VWR287" s="18"/>
      <c r="VWS287" s="18"/>
      <c r="VWT287" s="18"/>
      <c r="VWU287" s="18"/>
      <c r="VWV287" s="18"/>
      <c r="VWW287" s="18"/>
      <c r="VWX287" s="18"/>
      <c r="VWY287" s="18"/>
      <c r="VWZ287" s="18"/>
      <c r="VXA287" s="18"/>
      <c r="VXB287" s="18"/>
      <c r="VXC287" s="18"/>
      <c r="VXD287" s="18"/>
      <c r="VXE287" s="18"/>
      <c r="VXF287" s="18"/>
      <c r="VXG287" s="18"/>
      <c r="VXH287" s="18"/>
      <c r="VXI287" s="18"/>
      <c r="VXJ287" s="18"/>
      <c r="VXK287" s="18"/>
      <c r="VXL287" s="18"/>
      <c r="VXM287" s="18"/>
      <c r="VXN287" s="18"/>
      <c r="VXO287" s="18"/>
      <c r="VXP287" s="18"/>
      <c r="VXQ287" s="18"/>
      <c r="VXR287" s="18"/>
      <c r="VXS287" s="18"/>
      <c r="VXT287" s="18"/>
      <c r="VXU287" s="18"/>
      <c r="VXV287" s="18"/>
      <c r="VXW287" s="18"/>
      <c r="VXX287" s="18"/>
      <c r="VXY287" s="18"/>
      <c r="VXZ287" s="18"/>
      <c r="VYA287" s="18"/>
      <c r="VYB287" s="18"/>
      <c r="VYC287" s="18"/>
      <c r="VYD287" s="18"/>
      <c r="VYE287" s="18"/>
      <c r="VYF287" s="18"/>
      <c r="VYG287" s="18"/>
      <c r="VYH287" s="18"/>
      <c r="VYI287" s="18"/>
      <c r="VYJ287" s="18"/>
      <c r="VYK287" s="18"/>
      <c r="VYL287" s="18"/>
      <c r="VYM287" s="18"/>
      <c r="VYN287" s="18"/>
      <c r="VYO287" s="18"/>
      <c r="VYP287" s="18"/>
      <c r="VYQ287" s="18"/>
      <c r="VYR287" s="18"/>
      <c r="VYS287" s="18"/>
      <c r="VYT287" s="18"/>
      <c r="VYU287" s="18"/>
      <c r="VYV287" s="18"/>
      <c r="VYW287" s="18"/>
      <c r="VYX287" s="18"/>
      <c r="VYY287" s="18"/>
      <c r="VYZ287" s="18"/>
      <c r="VZA287" s="18"/>
      <c r="VZB287" s="18"/>
      <c r="VZC287" s="18"/>
      <c r="VZD287" s="18"/>
      <c r="VZE287" s="18"/>
      <c r="VZF287" s="18"/>
      <c r="VZG287" s="18"/>
      <c r="VZH287" s="18"/>
      <c r="VZI287" s="18"/>
      <c r="VZJ287" s="18"/>
      <c r="VZK287" s="18"/>
      <c r="VZL287" s="18"/>
      <c r="VZM287" s="18"/>
      <c r="VZN287" s="18"/>
      <c r="VZO287" s="18"/>
      <c r="VZP287" s="18"/>
      <c r="VZQ287" s="18"/>
      <c r="VZR287" s="18"/>
      <c r="VZS287" s="18"/>
      <c r="VZT287" s="18"/>
      <c r="VZU287" s="18"/>
      <c r="VZV287" s="18"/>
      <c r="VZW287" s="18"/>
      <c r="VZX287" s="18"/>
      <c r="VZY287" s="18"/>
      <c r="VZZ287" s="18"/>
      <c r="WAA287" s="18"/>
      <c r="WAB287" s="18"/>
      <c r="WAC287" s="18"/>
      <c r="WAD287" s="18"/>
      <c r="WAE287" s="18"/>
      <c r="WAF287" s="18"/>
      <c r="WAG287" s="18"/>
      <c r="WAH287" s="18"/>
      <c r="WAI287" s="18"/>
      <c r="WAJ287" s="18"/>
      <c r="WAK287" s="18"/>
      <c r="WAL287" s="18"/>
      <c r="WAM287" s="18"/>
      <c r="WAN287" s="18"/>
      <c r="WAO287" s="18"/>
      <c r="WAP287" s="18"/>
      <c r="WAQ287" s="18"/>
      <c r="WAR287" s="18"/>
      <c r="WAS287" s="18"/>
      <c r="WAT287" s="18"/>
      <c r="WAU287" s="18"/>
      <c r="WAV287" s="18"/>
      <c r="WAW287" s="18"/>
      <c r="WAX287" s="18"/>
      <c r="WAY287" s="18"/>
      <c r="WAZ287" s="18"/>
      <c r="WBA287" s="18"/>
      <c r="WBB287" s="18"/>
      <c r="WBC287" s="18"/>
      <c r="WBD287" s="18"/>
      <c r="WBE287" s="18"/>
      <c r="WBF287" s="18"/>
      <c r="WBG287" s="18"/>
      <c r="WBH287" s="18"/>
      <c r="WBI287" s="18"/>
      <c r="WBJ287" s="18"/>
      <c r="WBK287" s="18"/>
      <c r="WBL287" s="18"/>
      <c r="WBM287" s="18"/>
      <c r="WBN287" s="18"/>
      <c r="WBO287" s="18"/>
      <c r="WBP287" s="18"/>
      <c r="WBQ287" s="18"/>
      <c r="WBR287" s="18"/>
      <c r="WBS287" s="18"/>
      <c r="WBT287" s="18"/>
      <c r="WBU287" s="18"/>
      <c r="WBV287" s="18"/>
      <c r="WBW287" s="18"/>
      <c r="WBX287" s="18"/>
      <c r="WBY287" s="18"/>
      <c r="WBZ287" s="18"/>
      <c r="WCA287" s="18"/>
      <c r="WCB287" s="18"/>
      <c r="WCC287" s="18"/>
      <c r="WCD287" s="18"/>
      <c r="WCE287" s="18"/>
      <c r="WCF287" s="18"/>
      <c r="WCG287" s="18"/>
      <c r="WCH287" s="18"/>
      <c r="WCI287" s="18"/>
      <c r="WCJ287" s="18"/>
      <c r="WCK287" s="18"/>
      <c r="WCL287" s="18"/>
      <c r="WCM287" s="18"/>
      <c r="WCN287" s="18"/>
      <c r="WCO287" s="18"/>
      <c r="WCP287" s="18"/>
      <c r="WCQ287" s="18"/>
      <c r="WCR287" s="18"/>
      <c r="WCS287" s="18"/>
      <c r="WCT287" s="18"/>
      <c r="WCU287" s="18"/>
      <c r="WCV287" s="18"/>
      <c r="WCW287" s="18"/>
      <c r="WCX287" s="18"/>
      <c r="WCY287" s="18"/>
      <c r="WCZ287" s="18"/>
      <c r="WDA287" s="18"/>
      <c r="WDB287" s="18"/>
      <c r="WDC287" s="18"/>
      <c r="WDD287" s="18"/>
      <c r="WDE287" s="18"/>
      <c r="WDF287" s="18"/>
      <c r="WDG287" s="18"/>
      <c r="WDH287" s="18"/>
      <c r="WDI287" s="18"/>
      <c r="WDJ287" s="18"/>
      <c r="WDK287" s="18"/>
      <c r="WDL287" s="18"/>
      <c r="WDM287" s="18"/>
      <c r="WDN287" s="18"/>
      <c r="WDO287" s="18"/>
      <c r="WDP287" s="18"/>
      <c r="WDQ287" s="18"/>
      <c r="WDR287" s="18"/>
      <c r="WDS287" s="18"/>
      <c r="WDT287" s="18"/>
      <c r="WDU287" s="18"/>
      <c r="WDV287" s="18"/>
      <c r="WDW287" s="18"/>
      <c r="WDX287" s="18"/>
      <c r="WDY287" s="18"/>
      <c r="WDZ287" s="18"/>
      <c r="WEA287" s="18"/>
      <c r="WEB287" s="18"/>
      <c r="WEC287" s="18"/>
      <c r="WED287" s="18"/>
      <c r="WEE287" s="18"/>
      <c r="WEF287" s="18"/>
      <c r="WEG287" s="18"/>
      <c r="WEH287" s="18"/>
      <c r="WEI287" s="18"/>
      <c r="WEJ287" s="18"/>
      <c r="WEK287" s="18"/>
      <c r="WEL287" s="18"/>
      <c r="WEM287" s="18"/>
      <c r="WEN287" s="18"/>
      <c r="WEO287" s="18"/>
      <c r="WEP287" s="18"/>
      <c r="WEQ287" s="18"/>
      <c r="WER287" s="18"/>
      <c r="WES287" s="18"/>
      <c r="WET287" s="18"/>
      <c r="WEU287" s="18"/>
      <c r="WEV287" s="18"/>
      <c r="WEW287" s="18"/>
      <c r="WEX287" s="18"/>
      <c r="WEY287" s="18"/>
      <c r="WEZ287" s="18"/>
      <c r="WFA287" s="18"/>
      <c r="WFB287" s="18"/>
      <c r="WFC287" s="18"/>
      <c r="WFD287" s="18"/>
      <c r="WFE287" s="18"/>
      <c r="WFF287" s="18"/>
      <c r="WFG287" s="18"/>
      <c r="WFH287" s="18"/>
      <c r="WFI287" s="18"/>
      <c r="WFJ287" s="18"/>
      <c r="WFK287" s="18"/>
      <c r="WFL287" s="18"/>
      <c r="WFM287" s="18"/>
      <c r="WFN287" s="18"/>
      <c r="WFO287" s="18"/>
      <c r="WFP287" s="18"/>
      <c r="WFQ287" s="18"/>
      <c r="WFR287" s="18"/>
      <c r="WFS287" s="18"/>
      <c r="WFT287" s="18"/>
      <c r="WFU287" s="18"/>
      <c r="WFV287" s="18"/>
      <c r="WFW287" s="18"/>
      <c r="WFX287" s="18"/>
      <c r="WFY287" s="18"/>
      <c r="WFZ287" s="18"/>
      <c r="WGA287" s="18"/>
      <c r="WGB287" s="18"/>
      <c r="WGC287" s="18"/>
      <c r="WGD287" s="18"/>
      <c r="WGE287" s="18"/>
      <c r="WGF287" s="18"/>
      <c r="WGG287" s="18"/>
      <c r="WGH287" s="18"/>
      <c r="WGI287" s="18"/>
      <c r="WGJ287" s="18"/>
      <c r="WGK287" s="18"/>
      <c r="WGL287" s="18"/>
      <c r="WGM287" s="18"/>
      <c r="WGN287" s="18"/>
      <c r="WGO287" s="18"/>
      <c r="WGP287" s="18"/>
      <c r="WGQ287" s="18"/>
      <c r="WGR287" s="18"/>
      <c r="WGS287" s="18"/>
      <c r="WGT287" s="18"/>
      <c r="WGU287" s="18"/>
      <c r="WGV287" s="18"/>
      <c r="WGW287" s="18"/>
      <c r="WGX287" s="18"/>
      <c r="WGY287" s="18"/>
      <c r="WGZ287" s="18"/>
      <c r="WHA287" s="18"/>
      <c r="WHB287" s="18"/>
      <c r="WHC287" s="18"/>
      <c r="WHD287" s="18"/>
      <c r="WHE287" s="18"/>
      <c r="WHF287" s="18"/>
      <c r="WHG287" s="18"/>
      <c r="WHH287" s="18"/>
      <c r="WHI287" s="18"/>
      <c r="WHJ287" s="18"/>
      <c r="WHK287" s="18"/>
      <c r="WHL287" s="18"/>
      <c r="WHM287" s="18"/>
      <c r="WHN287" s="18"/>
      <c r="WHO287" s="18"/>
      <c r="WHP287" s="18"/>
      <c r="WHQ287" s="18"/>
      <c r="WHR287" s="18"/>
      <c r="WHS287" s="18"/>
      <c r="WHT287" s="18"/>
      <c r="WHU287" s="18"/>
      <c r="WHV287" s="18"/>
      <c r="WHW287" s="18"/>
      <c r="WHX287" s="18"/>
      <c r="WHY287" s="18"/>
      <c r="WHZ287" s="18"/>
      <c r="WIA287" s="18"/>
      <c r="WIB287" s="18"/>
      <c r="WIC287" s="18"/>
      <c r="WID287" s="18"/>
      <c r="WIE287" s="18"/>
      <c r="WIF287" s="18"/>
      <c r="WIG287" s="18"/>
      <c r="WIH287" s="18"/>
      <c r="WII287" s="18"/>
      <c r="WIJ287" s="18"/>
      <c r="WIK287" s="18"/>
      <c r="WIL287" s="18"/>
      <c r="WIM287" s="18"/>
      <c r="WIN287" s="18"/>
      <c r="WIO287" s="18"/>
      <c r="WIP287" s="18"/>
      <c r="WIQ287" s="18"/>
      <c r="WIR287" s="18"/>
      <c r="WIS287" s="18"/>
      <c r="WIT287" s="18"/>
      <c r="WIU287" s="18"/>
      <c r="WIV287" s="18"/>
      <c r="WIW287" s="18"/>
      <c r="WIX287" s="18"/>
      <c r="WIY287" s="18"/>
      <c r="WIZ287" s="18"/>
      <c r="WJA287" s="18"/>
      <c r="WJB287" s="18"/>
      <c r="WJC287" s="18"/>
      <c r="WJD287" s="18"/>
      <c r="WJE287" s="18"/>
      <c r="WJF287" s="18"/>
      <c r="WJG287" s="18"/>
      <c r="WJH287" s="18"/>
      <c r="WJI287" s="18"/>
      <c r="WJJ287" s="18"/>
      <c r="WJK287" s="18"/>
      <c r="WJL287" s="18"/>
      <c r="WJM287" s="18"/>
      <c r="WJN287" s="18"/>
      <c r="WJO287" s="18"/>
      <c r="WJP287" s="18"/>
      <c r="WJQ287" s="18"/>
      <c r="WJR287" s="18"/>
      <c r="WJS287" s="18"/>
      <c r="WJT287" s="18"/>
      <c r="WJU287" s="18"/>
      <c r="WJV287" s="18"/>
      <c r="WJW287" s="18"/>
      <c r="WJX287" s="18"/>
      <c r="WJY287" s="18"/>
      <c r="WJZ287" s="18"/>
      <c r="WKA287" s="18"/>
      <c r="WKB287" s="18"/>
      <c r="WKC287" s="18"/>
      <c r="WKD287" s="18"/>
      <c r="WKE287" s="18"/>
      <c r="WKF287" s="18"/>
      <c r="WKG287" s="18"/>
      <c r="WKH287" s="18"/>
      <c r="WKI287" s="18"/>
      <c r="WKJ287" s="18"/>
      <c r="WKK287" s="18"/>
      <c r="WKL287" s="18"/>
      <c r="WKM287" s="18"/>
      <c r="WKN287" s="18"/>
      <c r="WKO287" s="18"/>
      <c r="WKP287" s="18"/>
      <c r="WKQ287" s="18"/>
      <c r="WKR287" s="18"/>
      <c r="WKS287" s="18"/>
      <c r="WKT287" s="18"/>
      <c r="WKU287" s="18"/>
      <c r="WKV287" s="18"/>
      <c r="WKW287" s="18"/>
      <c r="WKX287" s="18"/>
      <c r="WKY287" s="18"/>
      <c r="WKZ287" s="18"/>
      <c r="WLA287" s="18"/>
      <c r="WLB287" s="18"/>
      <c r="WLC287" s="18"/>
      <c r="WLD287" s="18"/>
      <c r="WLE287" s="18"/>
      <c r="WLF287" s="18"/>
      <c r="WLG287" s="18"/>
      <c r="WLH287" s="18"/>
      <c r="WLI287" s="18"/>
      <c r="WLJ287" s="18"/>
      <c r="WLK287" s="18"/>
      <c r="WLL287" s="18"/>
      <c r="WLM287" s="18"/>
      <c r="WLN287" s="18"/>
      <c r="WLO287" s="18"/>
      <c r="WLP287" s="18"/>
      <c r="WLQ287" s="18"/>
      <c r="WLR287" s="18"/>
      <c r="WLS287" s="18"/>
      <c r="WLT287" s="18"/>
      <c r="WLU287" s="18"/>
      <c r="WLV287" s="18"/>
      <c r="WLW287" s="18"/>
      <c r="WLX287" s="18"/>
      <c r="WLY287" s="18"/>
      <c r="WLZ287" s="18"/>
      <c r="WMA287" s="18"/>
      <c r="WMB287" s="18"/>
      <c r="WMC287" s="18"/>
      <c r="WMD287" s="18"/>
      <c r="WME287" s="18"/>
      <c r="WMF287" s="18"/>
      <c r="WMG287" s="18"/>
      <c r="WMH287" s="18"/>
      <c r="WMI287" s="18"/>
      <c r="WMJ287" s="18"/>
      <c r="WMK287" s="18"/>
      <c r="WML287" s="18"/>
      <c r="WMM287" s="18"/>
      <c r="WMN287" s="18"/>
      <c r="WMO287" s="18"/>
      <c r="WMP287" s="18"/>
      <c r="WMQ287" s="18"/>
      <c r="WMR287" s="18"/>
      <c r="WMS287" s="18"/>
      <c r="WMT287" s="18"/>
      <c r="WMU287" s="18"/>
      <c r="WMV287" s="18"/>
      <c r="WMW287" s="18"/>
      <c r="WMX287" s="18"/>
      <c r="WMY287" s="18"/>
      <c r="WMZ287" s="18"/>
      <c r="WNA287" s="18"/>
      <c r="WNB287" s="18"/>
      <c r="WNC287" s="18"/>
      <c r="WND287" s="18"/>
      <c r="WNE287" s="18"/>
      <c r="WNF287" s="18"/>
      <c r="WNG287" s="18"/>
      <c r="WNH287" s="18"/>
      <c r="WNI287" s="18"/>
      <c r="WNJ287" s="18"/>
      <c r="WNK287" s="18"/>
      <c r="WNL287" s="18"/>
      <c r="WNM287" s="18"/>
      <c r="WNN287" s="18"/>
      <c r="WNO287" s="18"/>
      <c r="WNP287" s="18"/>
      <c r="WNQ287" s="18"/>
      <c r="WNR287" s="18"/>
      <c r="WNS287" s="18"/>
      <c r="WNT287" s="18"/>
      <c r="WNU287" s="18"/>
      <c r="WNV287" s="18"/>
      <c r="WNW287" s="18"/>
      <c r="WNX287" s="18"/>
      <c r="WNY287" s="18"/>
      <c r="WNZ287" s="18"/>
      <c r="WOA287" s="18"/>
      <c r="WOB287" s="18"/>
      <c r="WOC287" s="18"/>
      <c r="WOD287" s="18"/>
      <c r="WOE287" s="18"/>
      <c r="WOF287" s="18"/>
      <c r="WOG287" s="18"/>
      <c r="WOH287" s="18"/>
      <c r="WOI287" s="18"/>
      <c r="WOJ287" s="18"/>
      <c r="WOK287" s="18"/>
      <c r="WOL287" s="18"/>
      <c r="WOM287" s="18"/>
      <c r="WON287" s="18"/>
      <c r="WOO287" s="18"/>
      <c r="WOP287" s="18"/>
      <c r="WOQ287" s="18"/>
      <c r="WOR287" s="18"/>
      <c r="WOS287" s="18"/>
      <c r="WOT287" s="18"/>
      <c r="WOU287" s="18"/>
      <c r="WOV287" s="18"/>
      <c r="WOW287" s="18"/>
      <c r="WOX287" s="18"/>
      <c r="WOY287" s="18"/>
      <c r="WOZ287" s="18"/>
      <c r="WPA287" s="18"/>
      <c r="WPB287" s="18"/>
      <c r="WPC287" s="18"/>
      <c r="WPD287" s="18"/>
      <c r="WPE287" s="18"/>
      <c r="WPF287" s="18"/>
      <c r="WPG287" s="18"/>
      <c r="WPH287" s="18"/>
      <c r="WPI287" s="18"/>
      <c r="WPJ287" s="18"/>
      <c r="WPK287" s="18"/>
      <c r="WPL287" s="18"/>
      <c r="WPM287" s="18"/>
      <c r="WPN287" s="18"/>
      <c r="WPO287" s="18"/>
      <c r="WPP287" s="18"/>
      <c r="WPQ287" s="18"/>
      <c r="WPR287" s="18"/>
      <c r="WPS287" s="18"/>
      <c r="WPT287" s="18"/>
      <c r="WPU287" s="18"/>
      <c r="WPV287" s="18"/>
      <c r="WPW287" s="18"/>
      <c r="WPX287" s="18"/>
      <c r="WPY287" s="18"/>
      <c r="WPZ287" s="18"/>
      <c r="WQA287" s="18"/>
      <c r="WQB287" s="18"/>
      <c r="WQC287" s="18"/>
      <c r="WQD287" s="18"/>
      <c r="WQE287" s="18"/>
      <c r="WQF287" s="18"/>
      <c r="WQG287" s="18"/>
      <c r="WQH287" s="18"/>
      <c r="WQI287" s="18"/>
      <c r="WQJ287" s="18"/>
      <c r="WQK287" s="18"/>
      <c r="WQL287" s="18"/>
      <c r="WQM287" s="18"/>
      <c r="WQN287" s="18"/>
      <c r="WQO287" s="18"/>
      <c r="WQP287" s="18"/>
      <c r="WQQ287" s="18"/>
      <c r="WQR287" s="18"/>
      <c r="WQS287" s="18"/>
      <c r="WQT287" s="18"/>
      <c r="WQU287" s="18"/>
      <c r="WQV287" s="18"/>
      <c r="WQW287" s="18"/>
      <c r="WQX287" s="18"/>
      <c r="WQY287" s="18"/>
      <c r="WQZ287" s="18"/>
      <c r="WRA287" s="18"/>
      <c r="WRB287" s="18"/>
      <c r="WRC287" s="18"/>
      <c r="WRD287" s="18"/>
      <c r="WRE287" s="18"/>
      <c r="WRF287" s="18"/>
      <c r="WRG287" s="18"/>
      <c r="WRH287" s="18"/>
      <c r="WRI287" s="18"/>
      <c r="WRJ287" s="18"/>
      <c r="WRK287" s="18"/>
      <c r="WRL287" s="18"/>
      <c r="WRM287" s="18"/>
      <c r="WRN287" s="18"/>
      <c r="WRO287" s="18"/>
      <c r="WRP287" s="18"/>
      <c r="WRQ287" s="18"/>
      <c r="WRR287" s="18"/>
      <c r="WRS287" s="18"/>
      <c r="WRT287" s="18"/>
      <c r="WRU287" s="18"/>
      <c r="WRV287" s="18"/>
      <c r="WRW287" s="18"/>
      <c r="WRX287" s="18"/>
      <c r="WRY287" s="18"/>
      <c r="WRZ287" s="18"/>
      <c r="WSA287" s="18"/>
      <c r="WSB287" s="18"/>
      <c r="WSC287" s="18"/>
      <c r="WSD287" s="18"/>
      <c r="WSE287" s="18"/>
      <c r="WSF287" s="18"/>
      <c r="WSG287" s="18"/>
      <c r="WSH287" s="18"/>
      <c r="WSI287" s="18"/>
      <c r="WSJ287" s="18"/>
      <c r="WSK287" s="18"/>
      <c r="WSL287" s="18"/>
      <c r="WSM287" s="18"/>
      <c r="WSN287" s="18"/>
      <c r="WSO287" s="18"/>
      <c r="WSP287" s="18"/>
      <c r="WSQ287" s="18"/>
      <c r="WSR287" s="18"/>
      <c r="WSS287" s="18"/>
      <c r="WST287" s="18"/>
      <c r="WSU287" s="18"/>
      <c r="WSV287" s="18"/>
      <c r="WSW287" s="18"/>
      <c r="WSX287" s="18"/>
      <c r="WSY287" s="18"/>
      <c r="WSZ287" s="18"/>
      <c r="WTA287" s="18"/>
      <c r="WTB287" s="18"/>
      <c r="WTC287" s="18"/>
      <c r="WTD287" s="18"/>
      <c r="WTE287" s="18"/>
      <c r="WTF287" s="18"/>
      <c r="WTG287" s="18"/>
      <c r="WTH287" s="18"/>
      <c r="WTI287" s="18"/>
      <c r="WTJ287" s="18"/>
      <c r="WTK287" s="18"/>
      <c r="WTL287" s="18"/>
      <c r="WTM287" s="18"/>
      <c r="WTN287" s="18"/>
      <c r="WTO287" s="18"/>
      <c r="WTP287" s="18"/>
      <c r="WTQ287" s="18"/>
      <c r="WTR287" s="18"/>
      <c r="WTS287" s="18"/>
      <c r="WTT287" s="18"/>
      <c r="WTU287" s="18"/>
      <c r="WTV287" s="18"/>
      <c r="WTW287" s="18"/>
      <c r="WTX287" s="18"/>
      <c r="WTY287" s="18"/>
      <c r="WTZ287" s="18"/>
      <c r="WUA287" s="18"/>
      <c r="WUB287" s="18"/>
      <c r="WUC287" s="18"/>
      <c r="WUD287" s="18"/>
      <c r="WUE287" s="18"/>
      <c r="WUF287" s="18"/>
      <c r="WUG287" s="18"/>
      <c r="WUH287" s="18"/>
      <c r="WUI287" s="18"/>
      <c r="WUJ287" s="18"/>
      <c r="WUK287" s="18"/>
      <c r="WUL287" s="18"/>
      <c r="WUM287" s="18"/>
      <c r="WUN287" s="18"/>
      <c r="WUO287" s="18"/>
      <c r="WUP287" s="18"/>
      <c r="WUQ287" s="18"/>
      <c r="WUR287" s="18"/>
      <c r="WUS287" s="18"/>
      <c r="WUT287" s="18"/>
      <c r="WUU287" s="18"/>
      <c r="WUV287" s="18"/>
      <c r="WUW287" s="18"/>
      <c r="WUX287" s="18"/>
      <c r="WUY287" s="18"/>
      <c r="WUZ287" s="18"/>
      <c r="WVA287" s="18"/>
      <c r="WVB287" s="18"/>
      <c r="WVC287" s="18"/>
      <c r="WVD287" s="18"/>
      <c r="WVE287" s="18"/>
      <c r="WVF287" s="18"/>
      <c r="WVG287" s="18"/>
      <c r="WVH287" s="18"/>
      <c r="WVI287" s="18"/>
      <c r="WVJ287" s="18"/>
      <c r="WVK287" s="18"/>
      <c r="WVL287" s="18"/>
      <c r="WVM287" s="18"/>
      <c r="WVN287" s="18"/>
      <c r="WVO287" s="18"/>
      <c r="WVP287" s="18"/>
      <c r="WVQ287" s="18"/>
      <c r="WVR287" s="18"/>
      <c r="WVS287" s="18"/>
      <c r="WVT287" s="18"/>
      <c r="WVU287" s="18"/>
      <c r="WVV287" s="18"/>
      <c r="WVW287" s="18"/>
      <c r="WVX287" s="18"/>
      <c r="WVY287" s="18"/>
      <c r="WVZ287" s="18"/>
      <c r="WWA287" s="18"/>
      <c r="WWB287" s="18"/>
      <c r="WWC287" s="18"/>
      <c r="WWD287" s="18"/>
      <c r="WWE287" s="18"/>
      <c r="WWF287" s="18"/>
      <c r="WWG287" s="18"/>
      <c r="WWH287" s="18"/>
      <c r="WWI287" s="18"/>
      <c r="WWJ287" s="18"/>
      <c r="WWK287" s="18"/>
      <c r="WWL287" s="18"/>
      <c r="WWM287" s="18"/>
      <c r="WWN287" s="18"/>
      <c r="WWO287" s="18"/>
      <c r="WWP287" s="18"/>
      <c r="WWQ287" s="18"/>
      <c r="WWR287" s="18"/>
      <c r="WWS287" s="18"/>
      <c r="WWT287" s="18"/>
      <c r="WWU287" s="18"/>
      <c r="WWV287" s="18"/>
      <c r="WWW287" s="18"/>
      <c r="WWX287" s="18"/>
      <c r="WWY287" s="18"/>
      <c r="WWZ287" s="18"/>
      <c r="WXA287" s="18"/>
      <c r="WXB287" s="18"/>
      <c r="WXC287" s="18"/>
      <c r="WXD287" s="18"/>
      <c r="WXE287" s="18"/>
      <c r="WXF287" s="18"/>
      <c r="WXG287" s="18"/>
      <c r="WXH287" s="18"/>
      <c r="WXI287" s="18"/>
      <c r="WXJ287" s="18"/>
      <c r="WXK287" s="18"/>
      <c r="WXL287" s="18"/>
      <c r="WXM287" s="18"/>
      <c r="WXN287" s="18"/>
      <c r="WXO287" s="18"/>
      <c r="WXP287" s="18"/>
      <c r="WXQ287" s="18"/>
      <c r="WXR287" s="18"/>
      <c r="WXS287" s="18"/>
      <c r="WXT287" s="18"/>
      <c r="WXU287" s="18"/>
      <c r="WXV287" s="18"/>
      <c r="WXW287" s="18"/>
      <c r="WXX287" s="18"/>
      <c r="WXY287" s="18"/>
      <c r="WXZ287" s="18"/>
      <c r="WYA287" s="18"/>
      <c r="WYB287" s="18"/>
      <c r="WYC287" s="18"/>
      <c r="WYD287" s="18"/>
      <c r="WYE287" s="18"/>
      <c r="WYF287" s="18"/>
      <c r="WYG287" s="18"/>
      <c r="WYH287" s="18"/>
      <c r="WYI287" s="18"/>
      <c r="WYJ287" s="18"/>
      <c r="WYK287" s="18"/>
      <c r="WYL287" s="18"/>
      <c r="WYM287" s="18"/>
      <c r="WYN287" s="18"/>
      <c r="WYO287" s="18"/>
      <c r="WYP287" s="18"/>
      <c r="WYQ287" s="18"/>
      <c r="WYR287" s="18"/>
      <c r="WYS287" s="18"/>
      <c r="WYT287" s="18"/>
      <c r="WYU287" s="18"/>
      <c r="WYV287" s="18"/>
      <c r="WYW287" s="18"/>
      <c r="WYX287" s="18"/>
      <c r="WYY287" s="18"/>
      <c r="WYZ287" s="18"/>
      <c r="WZA287" s="18"/>
      <c r="WZB287" s="18"/>
      <c r="WZC287" s="18"/>
      <c r="WZD287" s="18"/>
      <c r="WZE287" s="18"/>
      <c r="WZF287" s="18"/>
      <c r="WZG287" s="18"/>
      <c r="WZH287" s="18"/>
      <c r="WZI287" s="18"/>
      <c r="WZJ287" s="18"/>
      <c r="WZK287" s="18"/>
      <c r="WZL287" s="18"/>
      <c r="WZM287" s="18"/>
      <c r="WZN287" s="18"/>
      <c r="WZO287" s="18"/>
      <c r="WZP287" s="18"/>
      <c r="WZQ287" s="18"/>
      <c r="WZR287" s="18"/>
      <c r="WZS287" s="18"/>
      <c r="WZT287" s="18"/>
      <c r="WZU287" s="18"/>
      <c r="WZV287" s="18"/>
      <c r="WZW287" s="18"/>
      <c r="WZX287" s="18"/>
      <c r="WZY287" s="18"/>
      <c r="WZZ287" s="18"/>
      <c r="XAA287" s="18"/>
      <c r="XAB287" s="18"/>
      <c r="XAC287" s="18"/>
      <c r="XAD287" s="18"/>
      <c r="XAE287" s="18"/>
      <c r="XAF287" s="18"/>
      <c r="XAG287" s="18"/>
      <c r="XAH287" s="18"/>
      <c r="XAI287" s="18"/>
      <c r="XAJ287" s="18"/>
      <c r="XAK287" s="18"/>
      <c r="XAL287" s="18"/>
      <c r="XAM287" s="18"/>
      <c r="XAN287" s="18"/>
      <c r="XAO287" s="18"/>
      <c r="XAP287" s="18"/>
      <c r="XAQ287" s="18"/>
      <c r="XAR287" s="18"/>
      <c r="XAS287" s="18"/>
      <c r="XAT287" s="18"/>
      <c r="XAU287" s="18"/>
      <c r="XAV287" s="18"/>
      <c r="XAW287" s="18"/>
      <c r="XAX287" s="18"/>
      <c r="XAY287" s="18"/>
      <c r="XAZ287" s="18"/>
      <c r="XBA287" s="18"/>
      <c r="XBB287" s="18"/>
      <c r="XBC287" s="18"/>
      <c r="XBD287" s="18"/>
      <c r="XBE287" s="18"/>
      <c r="XBF287" s="18"/>
      <c r="XBG287" s="18"/>
      <c r="XBH287" s="18"/>
      <c r="XBI287" s="18"/>
      <c r="XBJ287" s="18"/>
      <c r="XBK287" s="18"/>
      <c r="XBL287" s="18"/>
      <c r="XBM287" s="18"/>
      <c r="XBN287" s="18"/>
      <c r="XBO287" s="18"/>
      <c r="XBP287" s="18"/>
      <c r="XBQ287" s="18"/>
      <c r="XBR287" s="18"/>
      <c r="XBS287" s="18"/>
      <c r="XBT287" s="18"/>
      <c r="XBU287" s="18"/>
      <c r="XBV287" s="18"/>
      <c r="XBW287" s="18"/>
      <c r="XBX287" s="18"/>
      <c r="XBY287" s="18"/>
      <c r="XBZ287" s="18"/>
      <c r="XCA287" s="18"/>
      <c r="XCB287" s="18"/>
      <c r="XCC287" s="18"/>
      <c r="XCD287" s="18"/>
      <c r="XCE287" s="18"/>
      <c r="XCF287" s="18"/>
      <c r="XCG287" s="18"/>
      <c r="XCH287" s="18"/>
      <c r="XCI287" s="18"/>
      <c r="XCJ287" s="18"/>
      <c r="XCK287" s="18"/>
      <c r="XCL287" s="18"/>
      <c r="XCM287" s="18"/>
      <c r="XCN287" s="18"/>
      <c r="XCO287" s="18"/>
      <c r="XCP287" s="18"/>
      <c r="XCQ287" s="18"/>
      <c r="XCR287" s="18"/>
      <c r="XCS287" s="18"/>
      <c r="XCT287" s="18"/>
      <c r="XCU287" s="18"/>
      <c r="XCV287" s="18"/>
      <c r="XCW287" s="18"/>
      <c r="XCX287" s="18"/>
      <c r="XCY287" s="18"/>
      <c r="XCZ287" s="18"/>
      <c r="XDA287" s="18"/>
      <c r="XDB287" s="18"/>
      <c r="XDC287" s="18"/>
      <c r="XDD287" s="18"/>
      <c r="XDE287" s="18"/>
      <c r="XDF287" s="18"/>
      <c r="XDG287" s="18"/>
      <c r="XDH287" s="18"/>
      <c r="XDI287" s="18"/>
      <c r="XDJ287" s="18"/>
      <c r="XDK287" s="18"/>
      <c r="XDL287" s="18"/>
      <c r="XDM287" s="18"/>
      <c r="XDN287" s="18"/>
      <c r="XDO287" s="18"/>
      <c r="XDP287" s="18"/>
      <c r="XDQ287" s="18"/>
      <c r="XDR287" s="18"/>
      <c r="XDS287" s="18"/>
      <c r="XDT287" s="18"/>
      <c r="XDU287" s="18"/>
      <c r="XDV287" s="18"/>
      <c r="XDW287" s="18"/>
      <c r="XDX287" s="18"/>
      <c r="XDY287" s="18"/>
      <c r="XDZ287" s="18"/>
      <c r="XEA287" s="18"/>
      <c r="XEB287" s="18"/>
      <c r="XEC287" s="18"/>
      <c r="XED287" s="18"/>
      <c r="XEE287" s="18"/>
      <c r="XEF287" s="18"/>
      <c r="XEG287" s="18"/>
      <c r="XEH287" s="18"/>
      <c r="XEI287" s="18"/>
      <c r="XEJ287" s="18"/>
      <c r="XEK287" s="18"/>
      <c r="XEL287" s="18"/>
      <c r="XEM287" s="18"/>
      <c r="XEN287" s="18"/>
      <c r="XEO287" s="18"/>
      <c r="XEP287" s="18"/>
      <c r="XEQ287" s="18"/>
      <c r="XER287" s="18"/>
      <c r="XES287" s="18"/>
      <c r="XET287" s="18"/>
      <c r="XEU287" s="18"/>
      <c r="XEV287" s="18"/>
      <c r="XEW287" s="18"/>
      <c r="XEX287" s="18"/>
      <c r="XEY287" s="18"/>
      <c r="XEZ287" s="18"/>
      <c r="XFA287" s="18"/>
      <c r="XFB287" s="18"/>
      <c r="XFC287" s="18"/>
      <c r="XFD287" s="18"/>
    </row>
    <row r="288" spans="1:4054 14158:16384" s="17" customFormat="1" x14ac:dyDescent="0.25">
      <c r="A288" s="5"/>
      <c r="B288" s="32" t="s">
        <v>23</v>
      </c>
      <c r="C288" s="33" t="s">
        <v>24</v>
      </c>
      <c r="D288" s="32">
        <v>10</v>
      </c>
      <c r="E288" s="35">
        <v>0.08</v>
      </c>
      <c r="F288" s="35">
        <v>7.25</v>
      </c>
      <c r="G288" s="35">
        <v>0.13</v>
      </c>
      <c r="H288" s="35">
        <v>66</v>
      </c>
      <c r="I288" s="35">
        <v>40</v>
      </c>
      <c r="J288" s="34">
        <v>0</v>
      </c>
      <c r="K288" s="35">
        <v>0.01</v>
      </c>
      <c r="L288" s="34">
        <v>0</v>
      </c>
      <c r="M288" s="35">
        <v>2.4</v>
      </c>
      <c r="N288" s="34">
        <v>0</v>
      </c>
      <c r="O288" s="35">
        <v>3</v>
      </c>
      <c r="P288" s="35">
        <v>0.02</v>
      </c>
      <c r="Q288" s="16"/>
      <c r="BP288" s="18"/>
      <c r="BQ288" s="18"/>
      <c r="BR288" s="18"/>
      <c r="BS288" s="18"/>
      <c r="BT288" s="18"/>
      <c r="BU288" s="18"/>
      <c r="BV288" s="18"/>
      <c r="BW288" s="18"/>
      <c r="BX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S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O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8"/>
      <c r="HH288" s="18"/>
      <c r="HI288" s="18"/>
      <c r="HJ288" s="18"/>
      <c r="HK288" s="18"/>
      <c r="HL288" s="18"/>
      <c r="HM288" s="18"/>
      <c r="HN288" s="18"/>
      <c r="HO288" s="18"/>
      <c r="HP288" s="18"/>
      <c r="HQ288" s="18"/>
      <c r="HR288" s="18"/>
      <c r="HS288" s="18"/>
      <c r="HT288" s="18"/>
      <c r="HU288" s="18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IP288" s="18"/>
      <c r="IQ288" s="18"/>
      <c r="IR288" s="18"/>
      <c r="IS288" s="18"/>
      <c r="IT288" s="18"/>
      <c r="IU288" s="18"/>
      <c r="IV288" s="18"/>
      <c r="IW288" s="18"/>
      <c r="IX288" s="18"/>
      <c r="IY288" s="18"/>
      <c r="IZ288" s="18"/>
      <c r="JA288" s="18"/>
      <c r="JB288" s="18"/>
      <c r="JC288" s="18"/>
      <c r="JD288" s="18"/>
      <c r="JE288" s="18"/>
      <c r="JF288" s="18"/>
      <c r="JG288" s="18"/>
      <c r="JH288" s="18"/>
      <c r="JI288" s="18"/>
      <c r="JJ288" s="18"/>
      <c r="JK288" s="18"/>
      <c r="JL288" s="18"/>
      <c r="JM288" s="18"/>
      <c r="JN288" s="18"/>
      <c r="JO288" s="18"/>
      <c r="JP288" s="18"/>
      <c r="JQ288" s="18"/>
      <c r="JR288" s="18"/>
      <c r="JS288" s="18"/>
      <c r="JT288" s="18"/>
      <c r="JU288" s="18"/>
      <c r="JV288" s="18"/>
      <c r="JW288" s="18"/>
      <c r="JX288" s="18"/>
      <c r="JY288" s="18"/>
      <c r="JZ288" s="18"/>
      <c r="KA288" s="18"/>
      <c r="KB288" s="18"/>
      <c r="KC288" s="18"/>
      <c r="KD288" s="18"/>
      <c r="KE288" s="18"/>
      <c r="KF288" s="18"/>
      <c r="KG288" s="18"/>
      <c r="KH288" s="18"/>
      <c r="KI288" s="18"/>
      <c r="KJ288" s="18"/>
      <c r="KK288" s="18"/>
      <c r="KL288" s="18"/>
      <c r="KM288" s="18"/>
      <c r="KN288" s="18"/>
      <c r="KO288" s="18"/>
      <c r="KP288" s="18"/>
      <c r="KQ288" s="18"/>
      <c r="KR288" s="18"/>
      <c r="KS288" s="18"/>
      <c r="KT288" s="18"/>
      <c r="KU288" s="18"/>
      <c r="KV288" s="18"/>
      <c r="KW288" s="18"/>
      <c r="KX288" s="18"/>
      <c r="KY288" s="18"/>
      <c r="KZ288" s="18"/>
      <c r="LA288" s="18"/>
      <c r="LB288" s="18"/>
      <c r="LC288" s="18"/>
      <c r="LD288" s="18"/>
      <c r="LE288" s="18"/>
      <c r="LF288" s="18"/>
      <c r="LG288" s="18"/>
      <c r="LH288" s="18"/>
      <c r="LI288" s="18"/>
      <c r="LJ288" s="18"/>
      <c r="LK288" s="18"/>
      <c r="LL288" s="18"/>
      <c r="LM288" s="18"/>
      <c r="LN288" s="18"/>
      <c r="LO288" s="18"/>
      <c r="LP288" s="18"/>
      <c r="LQ288" s="18"/>
      <c r="LR288" s="18"/>
      <c r="LS288" s="18"/>
      <c r="LT288" s="18"/>
      <c r="LU288" s="18"/>
      <c r="LV288" s="18"/>
      <c r="LW288" s="18"/>
      <c r="LX288" s="18"/>
      <c r="LY288" s="18"/>
      <c r="LZ288" s="18"/>
      <c r="MA288" s="18"/>
      <c r="MB288" s="18"/>
      <c r="MC288" s="18"/>
      <c r="MD288" s="18"/>
      <c r="ME288" s="18"/>
      <c r="MF288" s="18"/>
      <c r="MG288" s="18"/>
      <c r="MH288" s="18"/>
      <c r="MI288" s="18"/>
      <c r="MJ288" s="18"/>
      <c r="MK288" s="18"/>
      <c r="ML288" s="18"/>
      <c r="MM288" s="18"/>
      <c r="MN288" s="18"/>
      <c r="MO288" s="18"/>
      <c r="MP288" s="18"/>
      <c r="MQ288" s="18"/>
      <c r="MR288" s="18"/>
      <c r="MS288" s="18"/>
      <c r="MT288" s="18"/>
      <c r="MU288" s="18"/>
      <c r="MV288" s="18"/>
      <c r="MW288" s="18"/>
      <c r="MX288" s="18"/>
      <c r="MY288" s="18"/>
      <c r="MZ288" s="18"/>
      <c r="NA288" s="18"/>
      <c r="NB288" s="18"/>
      <c r="NC288" s="18"/>
      <c r="ND288" s="18"/>
      <c r="NE288" s="18"/>
      <c r="NF288" s="18"/>
      <c r="NG288" s="18"/>
      <c r="NH288" s="18"/>
      <c r="NI288" s="18"/>
      <c r="NJ288" s="18"/>
      <c r="NK288" s="18"/>
      <c r="NL288" s="18"/>
      <c r="NM288" s="18"/>
      <c r="NN288" s="18"/>
      <c r="NO288" s="18"/>
      <c r="NP288" s="18"/>
      <c r="NQ288" s="18"/>
      <c r="NR288" s="18"/>
      <c r="NS288" s="18"/>
      <c r="NT288" s="18"/>
      <c r="NU288" s="18"/>
      <c r="NV288" s="18"/>
      <c r="NW288" s="18"/>
      <c r="NX288" s="18"/>
      <c r="NY288" s="18"/>
      <c r="NZ288" s="18"/>
      <c r="OA288" s="18"/>
      <c r="OB288" s="18"/>
      <c r="OC288" s="18"/>
      <c r="OD288" s="18"/>
      <c r="OE288" s="18"/>
      <c r="OF288" s="18"/>
      <c r="OG288" s="18"/>
      <c r="OH288" s="18"/>
      <c r="OI288" s="18"/>
      <c r="OJ288" s="18"/>
      <c r="OK288" s="18"/>
      <c r="OL288" s="18"/>
      <c r="OM288" s="18"/>
      <c r="ON288" s="18"/>
      <c r="OO288" s="18"/>
      <c r="OP288" s="18"/>
      <c r="OQ288" s="18"/>
      <c r="OR288" s="18"/>
      <c r="OS288" s="18"/>
      <c r="OT288" s="18"/>
      <c r="OU288" s="18"/>
      <c r="OV288" s="18"/>
      <c r="OW288" s="18"/>
      <c r="OX288" s="18"/>
      <c r="OY288" s="18"/>
      <c r="OZ288" s="18"/>
      <c r="PA288" s="18"/>
      <c r="PB288" s="18"/>
      <c r="PC288" s="18"/>
      <c r="PD288" s="18"/>
      <c r="PE288" s="18"/>
      <c r="PF288" s="18"/>
      <c r="PG288" s="18"/>
      <c r="PH288" s="18"/>
      <c r="PI288" s="18"/>
      <c r="PJ288" s="18"/>
      <c r="PK288" s="18"/>
      <c r="PL288" s="18"/>
      <c r="PM288" s="18"/>
      <c r="PN288" s="18"/>
      <c r="PO288" s="18"/>
      <c r="PP288" s="18"/>
      <c r="PQ288" s="18"/>
      <c r="PR288" s="18"/>
      <c r="PS288" s="18"/>
      <c r="PT288" s="18"/>
      <c r="PU288" s="18"/>
      <c r="PV288" s="18"/>
      <c r="PW288" s="18"/>
      <c r="PX288" s="18"/>
      <c r="PY288" s="18"/>
      <c r="PZ288" s="18"/>
      <c r="QA288" s="18"/>
      <c r="QB288" s="18"/>
      <c r="QC288" s="18"/>
      <c r="QD288" s="18"/>
      <c r="QE288" s="18"/>
      <c r="QF288" s="18"/>
      <c r="QG288" s="18"/>
      <c r="QH288" s="18"/>
      <c r="QI288" s="18"/>
      <c r="QJ288" s="18"/>
      <c r="QK288" s="18"/>
      <c r="QL288" s="18"/>
      <c r="QM288" s="18"/>
      <c r="QN288" s="18"/>
      <c r="QO288" s="18"/>
      <c r="QP288" s="18"/>
      <c r="QQ288" s="18"/>
      <c r="QR288" s="18"/>
      <c r="QS288" s="18"/>
      <c r="QT288" s="18"/>
      <c r="QU288" s="18"/>
      <c r="QV288" s="18"/>
      <c r="QW288" s="18"/>
      <c r="QX288" s="18"/>
      <c r="QY288" s="18"/>
      <c r="QZ288" s="18"/>
      <c r="RA288" s="18"/>
      <c r="RB288" s="18"/>
      <c r="RC288" s="18"/>
      <c r="RD288" s="18"/>
      <c r="RE288" s="18"/>
      <c r="RF288" s="18"/>
      <c r="RG288" s="18"/>
      <c r="RH288" s="18"/>
      <c r="RI288" s="18"/>
      <c r="RJ288" s="18"/>
      <c r="RK288" s="18"/>
      <c r="RL288" s="18"/>
      <c r="RM288" s="18"/>
      <c r="RN288" s="18"/>
      <c r="RO288" s="18"/>
      <c r="RP288" s="18"/>
      <c r="RQ288" s="18"/>
      <c r="RR288" s="18"/>
      <c r="RS288" s="18"/>
      <c r="RT288" s="18"/>
      <c r="RU288" s="18"/>
      <c r="RV288" s="18"/>
      <c r="RW288" s="18"/>
      <c r="RX288" s="18"/>
      <c r="RY288" s="18"/>
      <c r="RZ288" s="18"/>
      <c r="SA288" s="18"/>
      <c r="SB288" s="18"/>
      <c r="SC288" s="18"/>
      <c r="SD288" s="18"/>
      <c r="SE288" s="18"/>
      <c r="SF288" s="18"/>
      <c r="SG288" s="18"/>
      <c r="SH288" s="18"/>
      <c r="SI288" s="18"/>
      <c r="SJ288" s="18"/>
      <c r="SK288" s="18"/>
      <c r="SL288" s="18"/>
      <c r="SM288" s="18"/>
      <c r="SN288" s="18"/>
      <c r="SO288" s="18"/>
      <c r="SP288" s="18"/>
      <c r="SQ288" s="18"/>
      <c r="SR288" s="18"/>
      <c r="SS288" s="18"/>
      <c r="ST288" s="18"/>
      <c r="SU288" s="18"/>
      <c r="SV288" s="18"/>
      <c r="SW288" s="18"/>
      <c r="SX288" s="18"/>
      <c r="SY288" s="18"/>
      <c r="SZ288" s="18"/>
      <c r="TA288" s="18"/>
      <c r="TB288" s="18"/>
      <c r="TC288" s="18"/>
      <c r="TD288" s="18"/>
      <c r="TE288" s="18"/>
      <c r="TF288" s="18"/>
      <c r="TG288" s="18"/>
      <c r="TH288" s="18"/>
      <c r="TI288" s="18"/>
      <c r="TJ288" s="18"/>
      <c r="TK288" s="18"/>
      <c r="TL288" s="18"/>
      <c r="TM288" s="18"/>
      <c r="TN288" s="18"/>
      <c r="TO288" s="18"/>
      <c r="TP288" s="18"/>
      <c r="TQ288" s="18"/>
      <c r="TR288" s="18"/>
      <c r="TS288" s="18"/>
      <c r="TT288" s="18"/>
      <c r="TU288" s="18"/>
      <c r="TV288" s="18"/>
      <c r="TW288" s="18"/>
      <c r="TX288" s="18"/>
      <c r="TY288" s="18"/>
      <c r="TZ288" s="18"/>
      <c r="UA288" s="18"/>
      <c r="UB288" s="18"/>
      <c r="UC288" s="18"/>
      <c r="UD288" s="18"/>
      <c r="UE288" s="18"/>
      <c r="UF288" s="18"/>
      <c r="UG288" s="18"/>
      <c r="UH288" s="18"/>
      <c r="UI288" s="18"/>
      <c r="UJ288" s="18"/>
      <c r="UK288" s="18"/>
      <c r="UL288" s="18"/>
      <c r="UM288" s="18"/>
      <c r="UN288" s="18"/>
      <c r="UO288" s="18"/>
      <c r="UP288" s="18"/>
      <c r="UQ288" s="18"/>
      <c r="UR288" s="18"/>
      <c r="US288" s="18"/>
      <c r="UT288" s="18"/>
      <c r="UU288" s="18"/>
      <c r="UV288" s="18"/>
      <c r="UW288" s="18"/>
      <c r="UX288" s="18"/>
      <c r="UY288" s="18"/>
      <c r="UZ288" s="18"/>
      <c r="VA288" s="18"/>
      <c r="VB288" s="18"/>
      <c r="VC288" s="18"/>
      <c r="VD288" s="18"/>
      <c r="VE288" s="18"/>
      <c r="VF288" s="18"/>
      <c r="VG288" s="18"/>
      <c r="VH288" s="18"/>
      <c r="VI288" s="18"/>
      <c r="VJ288" s="18"/>
      <c r="VK288" s="18"/>
      <c r="VL288" s="18"/>
      <c r="VM288" s="18"/>
      <c r="VN288" s="18"/>
      <c r="VO288" s="18"/>
      <c r="VP288" s="18"/>
      <c r="VQ288" s="18"/>
      <c r="VR288" s="18"/>
      <c r="VS288" s="18"/>
      <c r="VT288" s="18"/>
      <c r="VU288" s="18"/>
      <c r="VV288" s="18"/>
      <c r="VW288" s="18"/>
      <c r="VX288" s="18"/>
      <c r="VY288" s="18"/>
      <c r="VZ288" s="18"/>
      <c r="WA288" s="18"/>
      <c r="WB288" s="18"/>
      <c r="WC288" s="18"/>
      <c r="WD288" s="18"/>
      <c r="WE288" s="18"/>
      <c r="WF288" s="18"/>
      <c r="WG288" s="18"/>
      <c r="WH288" s="18"/>
      <c r="WI288" s="18"/>
      <c r="WJ288" s="18"/>
      <c r="WK288" s="18"/>
      <c r="WL288" s="18"/>
      <c r="WM288" s="18"/>
      <c r="WN288" s="18"/>
      <c r="WO288" s="18"/>
      <c r="WP288" s="18"/>
      <c r="WQ288" s="18"/>
      <c r="WR288" s="18"/>
      <c r="WS288" s="18"/>
      <c r="WT288" s="18"/>
      <c r="WU288" s="18"/>
      <c r="WV288" s="18"/>
      <c r="WW288" s="18"/>
      <c r="WX288" s="18"/>
      <c r="WY288" s="18"/>
      <c r="WZ288" s="18"/>
      <c r="XA288" s="18"/>
      <c r="XB288" s="18"/>
      <c r="XC288" s="18"/>
      <c r="XD288" s="18"/>
      <c r="XE288" s="18"/>
      <c r="XF288" s="18"/>
      <c r="XG288" s="18"/>
      <c r="XH288" s="18"/>
      <c r="XI288" s="18"/>
      <c r="XJ288" s="18"/>
      <c r="XK288" s="18"/>
      <c r="XL288" s="18"/>
      <c r="XM288" s="18"/>
      <c r="XN288" s="18"/>
      <c r="XO288" s="18"/>
      <c r="XP288" s="18"/>
      <c r="XQ288" s="18"/>
      <c r="XR288" s="18"/>
      <c r="XS288" s="18"/>
      <c r="XT288" s="18"/>
      <c r="XU288" s="18"/>
      <c r="XV288" s="18"/>
      <c r="XW288" s="18"/>
      <c r="XX288" s="18"/>
      <c r="XY288" s="18"/>
      <c r="XZ288" s="18"/>
      <c r="YA288" s="18"/>
      <c r="YB288" s="18"/>
      <c r="YC288" s="18"/>
      <c r="YD288" s="18"/>
      <c r="YE288" s="18"/>
      <c r="YF288" s="18"/>
      <c r="YG288" s="18"/>
      <c r="YH288" s="18"/>
      <c r="YI288" s="18"/>
      <c r="YJ288" s="18"/>
      <c r="YK288" s="18"/>
      <c r="YL288" s="18"/>
      <c r="YM288" s="18"/>
      <c r="YN288" s="18"/>
      <c r="YO288" s="18"/>
      <c r="YP288" s="18"/>
      <c r="YQ288" s="18"/>
      <c r="YR288" s="18"/>
      <c r="YS288" s="18"/>
      <c r="YT288" s="18"/>
      <c r="YU288" s="18"/>
      <c r="YV288" s="18"/>
      <c r="YW288" s="18"/>
      <c r="YX288" s="18"/>
      <c r="YY288" s="18"/>
      <c r="YZ288" s="18"/>
      <c r="ZA288" s="18"/>
      <c r="ZB288" s="18"/>
      <c r="ZC288" s="18"/>
      <c r="ZD288" s="18"/>
      <c r="ZE288" s="18"/>
      <c r="ZF288" s="18"/>
      <c r="ZG288" s="18"/>
      <c r="ZH288" s="18"/>
      <c r="ZI288" s="18"/>
      <c r="ZJ288" s="18"/>
      <c r="ZK288" s="18"/>
      <c r="ZL288" s="18"/>
      <c r="ZM288" s="18"/>
      <c r="ZN288" s="18"/>
      <c r="ZO288" s="18"/>
      <c r="ZP288" s="18"/>
      <c r="ZQ288" s="18"/>
      <c r="ZR288" s="18"/>
      <c r="ZS288" s="18"/>
      <c r="ZT288" s="18"/>
      <c r="ZU288" s="18"/>
      <c r="ZV288" s="18"/>
      <c r="ZW288" s="18"/>
      <c r="ZX288" s="18"/>
      <c r="ZY288" s="18"/>
      <c r="ZZ288" s="18"/>
      <c r="AAA288" s="18"/>
      <c r="AAB288" s="18"/>
      <c r="AAC288" s="18"/>
      <c r="AAD288" s="18"/>
      <c r="AAE288" s="18"/>
      <c r="AAF288" s="18"/>
      <c r="AAG288" s="18"/>
      <c r="AAH288" s="18"/>
      <c r="AAI288" s="18"/>
      <c r="AAJ288" s="18"/>
      <c r="AAK288" s="18"/>
      <c r="AAL288" s="18"/>
      <c r="AAM288" s="18"/>
      <c r="AAN288" s="18"/>
      <c r="AAO288" s="18"/>
      <c r="AAP288" s="18"/>
      <c r="AAQ288" s="18"/>
      <c r="AAR288" s="18"/>
      <c r="AAS288" s="18"/>
      <c r="AAT288" s="18"/>
      <c r="AAU288" s="18"/>
      <c r="AAV288" s="18"/>
      <c r="AAW288" s="18"/>
      <c r="AAX288" s="18"/>
      <c r="AAY288" s="18"/>
      <c r="AAZ288" s="18"/>
      <c r="ABA288" s="18"/>
      <c r="ABB288" s="18"/>
      <c r="ABC288" s="18"/>
      <c r="ABD288" s="18"/>
      <c r="ABE288" s="18"/>
      <c r="ABF288" s="18"/>
      <c r="ABG288" s="18"/>
      <c r="ABH288" s="18"/>
      <c r="ABI288" s="18"/>
      <c r="ABJ288" s="18"/>
      <c r="ABK288" s="18"/>
      <c r="ABL288" s="18"/>
      <c r="ABM288" s="18"/>
      <c r="ABN288" s="18"/>
      <c r="ABO288" s="18"/>
      <c r="ABP288" s="18"/>
      <c r="ABQ288" s="18"/>
      <c r="ABR288" s="18"/>
      <c r="ABS288" s="18"/>
      <c r="ABT288" s="18"/>
      <c r="ABU288" s="18"/>
      <c r="ABV288" s="18"/>
      <c r="ABW288" s="18"/>
      <c r="ABX288" s="18"/>
      <c r="ABY288" s="18"/>
      <c r="ABZ288" s="18"/>
      <c r="ACA288" s="18"/>
      <c r="ACB288" s="18"/>
      <c r="ACC288" s="18"/>
      <c r="ACD288" s="18"/>
      <c r="ACE288" s="18"/>
      <c r="ACF288" s="18"/>
      <c r="ACG288" s="18"/>
      <c r="ACH288" s="18"/>
      <c r="ACI288" s="18"/>
      <c r="ACJ288" s="18"/>
      <c r="ACK288" s="18"/>
      <c r="ACL288" s="18"/>
      <c r="ACM288" s="18"/>
      <c r="ACN288" s="18"/>
      <c r="ACO288" s="18"/>
      <c r="ACP288" s="18"/>
      <c r="ACQ288" s="18"/>
      <c r="ACR288" s="18"/>
      <c r="ACS288" s="18"/>
      <c r="ACT288" s="18"/>
      <c r="ACU288" s="18"/>
      <c r="ACV288" s="18"/>
      <c r="ACW288" s="18"/>
      <c r="ACX288" s="18"/>
      <c r="ACY288" s="18"/>
      <c r="ACZ288" s="18"/>
      <c r="ADA288" s="18"/>
      <c r="ADB288" s="18"/>
      <c r="ADC288" s="18"/>
      <c r="ADD288" s="18"/>
      <c r="ADE288" s="18"/>
      <c r="ADF288" s="18"/>
      <c r="ADG288" s="18"/>
      <c r="ADH288" s="18"/>
      <c r="ADI288" s="18"/>
      <c r="ADJ288" s="18"/>
      <c r="ADK288" s="18"/>
      <c r="ADL288" s="18"/>
      <c r="ADM288" s="18"/>
      <c r="ADN288" s="18"/>
      <c r="ADO288" s="18"/>
      <c r="ADP288" s="18"/>
      <c r="ADQ288" s="18"/>
      <c r="ADR288" s="18"/>
      <c r="ADS288" s="18"/>
      <c r="ADT288" s="18"/>
      <c r="ADU288" s="18"/>
      <c r="ADV288" s="18"/>
      <c r="ADW288" s="18"/>
      <c r="ADX288" s="18"/>
      <c r="ADY288" s="18"/>
      <c r="ADZ288" s="18"/>
      <c r="AEA288" s="18"/>
      <c r="AEB288" s="18"/>
      <c r="AEC288" s="18"/>
      <c r="AED288" s="18"/>
      <c r="AEE288" s="18"/>
      <c r="AEF288" s="18"/>
      <c r="AEG288" s="18"/>
      <c r="AEH288" s="18"/>
      <c r="AEI288" s="18"/>
      <c r="AEJ288" s="18"/>
      <c r="AEK288" s="18"/>
      <c r="AEL288" s="18"/>
      <c r="AEM288" s="18"/>
      <c r="AEN288" s="18"/>
      <c r="AEO288" s="18"/>
      <c r="AEP288" s="18"/>
      <c r="AEQ288" s="18"/>
      <c r="AER288" s="18"/>
      <c r="AES288" s="18"/>
      <c r="AET288" s="18"/>
      <c r="AEU288" s="18"/>
      <c r="AEV288" s="18"/>
      <c r="AEW288" s="18"/>
      <c r="AEX288" s="18"/>
      <c r="AEY288" s="18"/>
      <c r="AEZ288" s="18"/>
      <c r="AFA288" s="18"/>
      <c r="AFB288" s="18"/>
      <c r="AFC288" s="18"/>
      <c r="AFD288" s="18"/>
      <c r="AFE288" s="18"/>
      <c r="AFF288" s="18"/>
      <c r="AFG288" s="18"/>
      <c r="AFH288" s="18"/>
      <c r="AFI288" s="18"/>
      <c r="AFJ288" s="18"/>
      <c r="AFK288" s="18"/>
      <c r="AFL288" s="18"/>
      <c r="AFM288" s="18"/>
      <c r="AFN288" s="18"/>
      <c r="AFO288" s="18"/>
      <c r="AFP288" s="18"/>
      <c r="AFQ288" s="18"/>
      <c r="AFR288" s="18"/>
      <c r="AFS288" s="18"/>
      <c r="AFT288" s="18"/>
      <c r="AFU288" s="18"/>
      <c r="AFV288" s="18"/>
      <c r="AFW288" s="18"/>
      <c r="AFX288" s="18"/>
      <c r="AFY288" s="18"/>
      <c r="AFZ288" s="18"/>
      <c r="AGA288" s="18"/>
      <c r="AGB288" s="18"/>
      <c r="AGC288" s="18"/>
      <c r="AGD288" s="18"/>
      <c r="AGE288" s="18"/>
      <c r="AGF288" s="18"/>
      <c r="AGG288" s="18"/>
      <c r="AGH288" s="18"/>
      <c r="AGI288" s="18"/>
      <c r="AGJ288" s="18"/>
      <c r="AGK288" s="18"/>
      <c r="AGL288" s="18"/>
      <c r="AGM288" s="18"/>
      <c r="AGN288" s="18"/>
      <c r="AGO288" s="18"/>
      <c r="AGP288" s="18"/>
      <c r="AGQ288" s="18"/>
      <c r="AGR288" s="18"/>
      <c r="AGS288" s="18"/>
      <c r="AGT288" s="18"/>
      <c r="AGU288" s="18"/>
      <c r="AGV288" s="18"/>
      <c r="AGW288" s="18"/>
      <c r="AGX288" s="18"/>
      <c r="AGY288" s="18"/>
      <c r="AGZ288" s="18"/>
      <c r="AHA288" s="18"/>
      <c r="AHB288" s="18"/>
      <c r="AHC288" s="18"/>
      <c r="AHD288" s="18"/>
      <c r="AHE288" s="18"/>
      <c r="AHF288" s="18"/>
      <c r="AHG288" s="18"/>
      <c r="AHH288" s="18"/>
      <c r="AHI288" s="18"/>
      <c r="AHJ288" s="18"/>
      <c r="AHK288" s="18"/>
      <c r="AHL288" s="18"/>
      <c r="AHM288" s="18"/>
      <c r="AHN288" s="18"/>
      <c r="AHO288" s="18"/>
      <c r="AHP288" s="18"/>
      <c r="AHQ288" s="18"/>
      <c r="AHR288" s="18"/>
      <c r="AHS288" s="18"/>
      <c r="AHT288" s="18"/>
      <c r="AHU288" s="18"/>
      <c r="AHV288" s="18"/>
      <c r="AHW288" s="18"/>
      <c r="AHX288" s="18"/>
      <c r="AHY288" s="18"/>
      <c r="AHZ288" s="18"/>
      <c r="AIA288" s="18"/>
      <c r="AIB288" s="18"/>
      <c r="AIC288" s="18"/>
      <c r="AID288" s="18"/>
      <c r="AIE288" s="18"/>
      <c r="AIF288" s="18"/>
      <c r="AIG288" s="18"/>
      <c r="AIH288" s="18"/>
      <c r="AII288" s="18"/>
      <c r="AIJ288" s="18"/>
      <c r="AIK288" s="18"/>
      <c r="AIL288" s="18"/>
      <c r="AIM288" s="18"/>
      <c r="AIN288" s="18"/>
      <c r="AIO288" s="18"/>
      <c r="AIP288" s="18"/>
      <c r="AIQ288" s="18"/>
      <c r="AIR288" s="18"/>
      <c r="AIS288" s="18"/>
      <c r="AIT288" s="18"/>
      <c r="AIU288" s="18"/>
      <c r="AIV288" s="18"/>
      <c r="AIW288" s="18"/>
      <c r="AIX288" s="18"/>
      <c r="AIY288" s="18"/>
      <c r="AIZ288" s="18"/>
      <c r="AJA288" s="18"/>
      <c r="AJB288" s="18"/>
      <c r="AJC288" s="18"/>
      <c r="AJD288" s="18"/>
      <c r="AJE288" s="18"/>
      <c r="AJF288" s="18"/>
      <c r="AJG288" s="18"/>
      <c r="AJH288" s="18"/>
      <c r="AJI288" s="18"/>
      <c r="AJJ288" s="18"/>
      <c r="AJK288" s="18"/>
      <c r="AJL288" s="18"/>
      <c r="AJM288" s="18"/>
      <c r="AJN288" s="18"/>
      <c r="AJO288" s="18"/>
      <c r="AJP288" s="18"/>
      <c r="AJQ288" s="18"/>
      <c r="AJR288" s="18"/>
      <c r="AJS288" s="18"/>
      <c r="AJT288" s="18"/>
      <c r="AJU288" s="18"/>
      <c r="AJV288" s="18"/>
      <c r="AJW288" s="18"/>
      <c r="AJX288" s="18"/>
      <c r="AJY288" s="18"/>
      <c r="AJZ288" s="18"/>
      <c r="AKA288" s="18"/>
      <c r="AKB288" s="18"/>
      <c r="AKC288" s="18"/>
      <c r="AKD288" s="18"/>
      <c r="AKE288" s="18"/>
      <c r="AKF288" s="18"/>
      <c r="AKG288" s="18"/>
      <c r="AKH288" s="18"/>
      <c r="AKI288" s="18"/>
      <c r="AKJ288" s="18"/>
      <c r="AKK288" s="18"/>
      <c r="AKL288" s="18"/>
      <c r="AKM288" s="18"/>
      <c r="AKN288" s="18"/>
      <c r="AKO288" s="18"/>
      <c r="AKP288" s="18"/>
      <c r="AKQ288" s="18"/>
      <c r="AKR288" s="18"/>
      <c r="AKS288" s="18"/>
      <c r="AKT288" s="18"/>
      <c r="AKU288" s="18"/>
      <c r="AKV288" s="18"/>
      <c r="AKW288" s="18"/>
      <c r="AKX288" s="18"/>
      <c r="AKY288" s="18"/>
      <c r="AKZ288" s="18"/>
      <c r="ALA288" s="18"/>
      <c r="ALB288" s="18"/>
      <c r="ALC288" s="18"/>
      <c r="ALD288" s="18"/>
      <c r="ALE288" s="18"/>
      <c r="ALF288" s="18"/>
      <c r="ALG288" s="18"/>
      <c r="ALH288" s="18"/>
      <c r="ALI288" s="18"/>
      <c r="ALJ288" s="18"/>
      <c r="ALK288" s="18"/>
      <c r="ALL288" s="18"/>
      <c r="ALM288" s="18"/>
      <c r="ALN288" s="18"/>
      <c r="ALO288" s="18"/>
      <c r="ALP288" s="18"/>
      <c r="ALQ288" s="18"/>
      <c r="ALR288" s="18"/>
      <c r="ALS288" s="18"/>
      <c r="ALT288" s="18"/>
      <c r="ALU288" s="18"/>
      <c r="ALV288" s="18"/>
      <c r="ALW288" s="18"/>
      <c r="ALX288" s="18"/>
      <c r="ALY288" s="18"/>
      <c r="ALZ288" s="18"/>
      <c r="AMA288" s="18"/>
      <c r="AMB288" s="18"/>
      <c r="AMC288" s="18"/>
      <c r="AMD288" s="18"/>
      <c r="AME288" s="18"/>
      <c r="AMF288" s="18"/>
      <c r="AMG288" s="18"/>
      <c r="AMH288" s="18"/>
      <c r="AMI288" s="18"/>
      <c r="AMJ288" s="18"/>
      <c r="AMK288" s="18"/>
      <c r="AML288" s="18"/>
      <c r="AMM288" s="18"/>
      <c r="AMN288" s="18"/>
      <c r="AMO288" s="18"/>
      <c r="AMP288" s="18"/>
      <c r="AMQ288" s="18"/>
      <c r="AMR288" s="18"/>
      <c r="AMS288" s="18"/>
      <c r="AMT288" s="18"/>
      <c r="AMU288" s="18"/>
      <c r="AMV288" s="18"/>
      <c r="AMW288" s="18"/>
      <c r="AMX288" s="18"/>
      <c r="AMY288" s="18"/>
      <c r="AMZ288" s="18"/>
      <c r="ANA288" s="18"/>
      <c r="ANB288" s="18"/>
      <c r="ANC288" s="18"/>
      <c r="AND288" s="18"/>
      <c r="ANE288" s="18"/>
      <c r="ANF288" s="18"/>
      <c r="ANG288" s="18"/>
      <c r="ANH288" s="18"/>
      <c r="ANI288" s="18"/>
      <c r="ANJ288" s="18"/>
      <c r="ANK288" s="18"/>
      <c r="ANL288" s="18"/>
      <c r="ANM288" s="18"/>
      <c r="ANN288" s="18"/>
      <c r="ANO288" s="18"/>
      <c r="ANP288" s="18"/>
      <c r="ANQ288" s="18"/>
      <c r="ANR288" s="18"/>
      <c r="ANS288" s="18"/>
      <c r="ANT288" s="18"/>
      <c r="ANU288" s="18"/>
      <c r="ANV288" s="18"/>
      <c r="ANW288" s="18"/>
      <c r="ANX288" s="18"/>
      <c r="ANY288" s="18"/>
      <c r="ANZ288" s="18"/>
      <c r="AOA288" s="18"/>
      <c r="AOB288" s="18"/>
      <c r="AOC288" s="18"/>
      <c r="AOD288" s="18"/>
      <c r="AOE288" s="18"/>
      <c r="AOF288" s="18"/>
      <c r="AOG288" s="18"/>
      <c r="AOH288" s="18"/>
      <c r="AOI288" s="18"/>
      <c r="AOJ288" s="18"/>
      <c r="AOK288" s="18"/>
      <c r="AOL288" s="18"/>
      <c r="AOM288" s="18"/>
      <c r="AON288" s="18"/>
      <c r="AOO288" s="18"/>
      <c r="AOP288" s="18"/>
      <c r="AOQ288" s="18"/>
      <c r="AOR288" s="18"/>
      <c r="AOS288" s="18"/>
      <c r="AOT288" s="18"/>
      <c r="AOU288" s="18"/>
      <c r="AOV288" s="18"/>
      <c r="AOW288" s="18"/>
      <c r="AOX288" s="18"/>
      <c r="AOY288" s="18"/>
      <c r="AOZ288" s="18"/>
      <c r="APA288" s="18"/>
      <c r="APB288" s="18"/>
      <c r="APC288" s="18"/>
      <c r="APD288" s="18"/>
      <c r="APE288" s="18"/>
      <c r="APF288" s="18"/>
      <c r="APG288" s="18"/>
      <c r="APH288" s="18"/>
      <c r="API288" s="18"/>
      <c r="APJ288" s="18"/>
      <c r="APK288" s="18"/>
      <c r="APL288" s="18"/>
      <c r="APM288" s="18"/>
      <c r="APN288" s="18"/>
      <c r="APO288" s="18"/>
      <c r="APP288" s="18"/>
      <c r="APQ288" s="18"/>
      <c r="APR288" s="18"/>
      <c r="APS288" s="18"/>
      <c r="APT288" s="18"/>
      <c r="APU288" s="18"/>
      <c r="APV288" s="18"/>
      <c r="APW288" s="18"/>
      <c r="APX288" s="18"/>
      <c r="APY288" s="18"/>
      <c r="APZ288" s="18"/>
      <c r="AQA288" s="18"/>
      <c r="AQB288" s="18"/>
      <c r="AQC288" s="18"/>
      <c r="AQD288" s="18"/>
      <c r="AQE288" s="18"/>
      <c r="AQF288" s="18"/>
      <c r="AQG288" s="18"/>
      <c r="AQH288" s="18"/>
      <c r="AQI288" s="18"/>
      <c r="AQJ288" s="18"/>
      <c r="AQK288" s="18"/>
      <c r="AQL288" s="18"/>
      <c r="AQM288" s="18"/>
      <c r="AQN288" s="18"/>
      <c r="AQO288" s="18"/>
      <c r="AQP288" s="18"/>
      <c r="AQQ288" s="18"/>
      <c r="AQR288" s="18"/>
      <c r="AQS288" s="18"/>
      <c r="AQT288" s="18"/>
      <c r="AQU288" s="18"/>
      <c r="AQV288" s="18"/>
      <c r="AQW288" s="18"/>
      <c r="AQX288" s="18"/>
      <c r="AQY288" s="18"/>
      <c r="AQZ288" s="18"/>
      <c r="ARA288" s="18"/>
      <c r="ARB288" s="18"/>
      <c r="ARC288" s="18"/>
      <c r="ARD288" s="18"/>
      <c r="ARE288" s="18"/>
      <c r="ARF288" s="18"/>
      <c r="ARG288" s="18"/>
      <c r="ARH288" s="18"/>
      <c r="ARI288" s="18"/>
      <c r="ARJ288" s="18"/>
      <c r="ARK288" s="18"/>
      <c r="ARL288" s="18"/>
      <c r="ARM288" s="18"/>
      <c r="ARN288" s="18"/>
      <c r="ARO288" s="18"/>
      <c r="ARP288" s="18"/>
      <c r="ARQ288" s="18"/>
      <c r="ARR288" s="18"/>
      <c r="ARS288" s="18"/>
      <c r="ART288" s="18"/>
      <c r="ARU288" s="18"/>
      <c r="ARV288" s="18"/>
      <c r="ARW288" s="18"/>
      <c r="ARX288" s="18"/>
      <c r="ARY288" s="18"/>
      <c r="ARZ288" s="18"/>
      <c r="ASA288" s="18"/>
      <c r="ASB288" s="18"/>
      <c r="ASC288" s="18"/>
      <c r="ASD288" s="18"/>
      <c r="ASE288" s="18"/>
      <c r="ASF288" s="18"/>
      <c r="ASG288" s="18"/>
      <c r="ASH288" s="18"/>
      <c r="ASI288" s="18"/>
      <c r="ASJ288" s="18"/>
      <c r="ASK288" s="18"/>
      <c r="ASL288" s="18"/>
      <c r="ASM288" s="18"/>
      <c r="ASN288" s="18"/>
      <c r="ASO288" s="18"/>
      <c r="ASP288" s="18"/>
      <c r="ASQ288" s="18"/>
      <c r="ASR288" s="18"/>
      <c r="ASS288" s="18"/>
      <c r="AST288" s="18"/>
      <c r="ASU288" s="18"/>
      <c r="ASV288" s="18"/>
      <c r="ASW288" s="18"/>
      <c r="ASX288" s="18"/>
      <c r="ASY288" s="18"/>
      <c r="ASZ288" s="18"/>
      <c r="ATA288" s="18"/>
      <c r="ATB288" s="18"/>
      <c r="ATC288" s="18"/>
      <c r="ATD288" s="18"/>
      <c r="ATE288" s="18"/>
      <c r="ATF288" s="18"/>
      <c r="ATG288" s="18"/>
      <c r="ATH288" s="18"/>
      <c r="ATI288" s="18"/>
      <c r="ATJ288" s="18"/>
      <c r="ATK288" s="18"/>
      <c r="ATL288" s="18"/>
      <c r="ATM288" s="18"/>
      <c r="ATN288" s="18"/>
      <c r="ATO288" s="18"/>
      <c r="ATP288" s="18"/>
      <c r="ATQ288" s="18"/>
      <c r="ATR288" s="18"/>
      <c r="ATS288" s="18"/>
      <c r="ATT288" s="18"/>
      <c r="ATU288" s="18"/>
      <c r="ATV288" s="18"/>
      <c r="ATW288" s="18"/>
      <c r="ATX288" s="18"/>
      <c r="ATY288" s="18"/>
      <c r="ATZ288" s="18"/>
      <c r="AUA288" s="18"/>
      <c r="AUB288" s="18"/>
      <c r="AUC288" s="18"/>
      <c r="AUD288" s="18"/>
      <c r="AUE288" s="18"/>
      <c r="AUF288" s="18"/>
      <c r="AUG288" s="18"/>
      <c r="AUH288" s="18"/>
      <c r="AUI288" s="18"/>
      <c r="AUJ288" s="18"/>
      <c r="AUK288" s="18"/>
      <c r="AUL288" s="18"/>
      <c r="AUM288" s="18"/>
      <c r="AUN288" s="18"/>
      <c r="AUO288" s="18"/>
      <c r="AUP288" s="18"/>
      <c r="AUQ288" s="18"/>
      <c r="AUR288" s="18"/>
      <c r="AUS288" s="18"/>
      <c r="AUT288" s="18"/>
      <c r="AUU288" s="18"/>
      <c r="AUV288" s="18"/>
      <c r="AUW288" s="18"/>
      <c r="AUX288" s="18"/>
      <c r="AUY288" s="18"/>
      <c r="AUZ288" s="18"/>
      <c r="AVA288" s="18"/>
      <c r="AVB288" s="18"/>
      <c r="AVC288" s="18"/>
      <c r="AVD288" s="18"/>
      <c r="AVE288" s="18"/>
      <c r="AVF288" s="18"/>
      <c r="AVG288" s="18"/>
      <c r="AVH288" s="18"/>
      <c r="AVI288" s="18"/>
      <c r="AVJ288" s="18"/>
      <c r="AVK288" s="18"/>
      <c r="AVL288" s="18"/>
      <c r="AVM288" s="18"/>
      <c r="AVN288" s="18"/>
      <c r="AVO288" s="18"/>
      <c r="AVP288" s="18"/>
      <c r="AVQ288" s="18"/>
      <c r="AVR288" s="18"/>
      <c r="AVS288" s="18"/>
      <c r="AVT288" s="18"/>
      <c r="AVU288" s="18"/>
      <c r="AVV288" s="18"/>
      <c r="AVW288" s="18"/>
      <c r="AVX288" s="18"/>
      <c r="AVY288" s="18"/>
      <c r="AVZ288" s="18"/>
      <c r="AWA288" s="18"/>
      <c r="AWB288" s="18"/>
      <c r="AWC288" s="18"/>
      <c r="AWD288" s="18"/>
      <c r="AWE288" s="18"/>
      <c r="AWF288" s="18"/>
      <c r="AWG288" s="18"/>
      <c r="AWH288" s="18"/>
      <c r="AWI288" s="18"/>
      <c r="AWJ288" s="18"/>
      <c r="AWK288" s="18"/>
      <c r="AWL288" s="18"/>
      <c r="AWM288" s="18"/>
      <c r="AWN288" s="18"/>
      <c r="AWO288" s="18"/>
      <c r="AWP288" s="18"/>
      <c r="AWQ288" s="18"/>
      <c r="AWR288" s="18"/>
      <c r="AWS288" s="18"/>
      <c r="AWT288" s="18"/>
      <c r="AWU288" s="18"/>
      <c r="AWV288" s="18"/>
      <c r="AWW288" s="18"/>
      <c r="AWX288" s="18"/>
      <c r="AWY288" s="18"/>
      <c r="AWZ288" s="18"/>
      <c r="AXA288" s="18"/>
      <c r="AXB288" s="18"/>
      <c r="AXC288" s="18"/>
      <c r="AXD288" s="18"/>
      <c r="AXE288" s="18"/>
      <c r="AXF288" s="18"/>
      <c r="AXG288" s="18"/>
      <c r="AXH288" s="18"/>
      <c r="AXI288" s="18"/>
      <c r="AXJ288" s="18"/>
      <c r="AXK288" s="18"/>
      <c r="AXL288" s="18"/>
      <c r="AXM288" s="18"/>
      <c r="AXN288" s="18"/>
      <c r="AXO288" s="18"/>
      <c r="AXP288" s="18"/>
      <c r="AXQ288" s="18"/>
      <c r="AXR288" s="18"/>
      <c r="AXS288" s="18"/>
      <c r="AXT288" s="18"/>
      <c r="AXU288" s="18"/>
      <c r="AXV288" s="18"/>
      <c r="AXW288" s="18"/>
      <c r="AXX288" s="18"/>
      <c r="AXY288" s="18"/>
      <c r="AXZ288" s="18"/>
      <c r="AYA288" s="18"/>
      <c r="AYB288" s="18"/>
      <c r="AYC288" s="18"/>
      <c r="AYD288" s="18"/>
      <c r="AYE288" s="18"/>
      <c r="AYF288" s="18"/>
      <c r="AYG288" s="18"/>
      <c r="AYH288" s="18"/>
      <c r="AYI288" s="18"/>
      <c r="AYJ288" s="18"/>
      <c r="AYK288" s="18"/>
      <c r="AYL288" s="18"/>
      <c r="AYM288" s="18"/>
      <c r="AYN288" s="18"/>
      <c r="AYO288" s="18"/>
      <c r="AYP288" s="18"/>
      <c r="AYQ288" s="18"/>
      <c r="AYR288" s="18"/>
      <c r="AYS288" s="18"/>
      <c r="AYT288" s="18"/>
      <c r="AYU288" s="18"/>
      <c r="AYV288" s="18"/>
      <c r="AYW288" s="18"/>
      <c r="AYX288" s="18"/>
      <c r="AYY288" s="18"/>
      <c r="AYZ288" s="18"/>
      <c r="AZA288" s="18"/>
      <c r="AZB288" s="18"/>
      <c r="AZC288" s="18"/>
      <c r="AZD288" s="18"/>
      <c r="AZE288" s="18"/>
      <c r="AZF288" s="18"/>
      <c r="AZG288" s="18"/>
      <c r="AZH288" s="18"/>
      <c r="AZI288" s="18"/>
      <c r="AZJ288" s="18"/>
      <c r="AZK288" s="18"/>
      <c r="AZL288" s="18"/>
      <c r="AZM288" s="18"/>
      <c r="AZN288" s="18"/>
      <c r="AZO288" s="18"/>
      <c r="AZP288" s="18"/>
      <c r="AZQ288" s="18"/>
      <c r="AZR288" s="18"/>
      <c r="AZS288" s="18"/>
      <c r="AZT288" s="18"/>
      <c r="AZU288" s="18"/>
      <c r="AZV288" s="18"/>
      <c r="AZW288" s="18"/>
      <c r="AZX288" s="18"/>
      <c r="AZY288" s="18"/>
      <c r="AZZ288" s="18"/>
      <c r="BAA288" s="18"/>
      <c r="BAB288" s="18"/>
      <c r="BAC288" s="18"/>
      <c r="BAD288" s="18"/>
      <c r="BAE288" s="18"/>
      <c r="BAF288" s="18"/>
      <c r="BAG288" s="18"/>
      <c r="BAH288" s="18"/>
      <c r="BAI288" s="18"/>
      <c r="BAJ288" s="18"/>
      <c r="BAK288" s="18"/>
      <c r="BAL288" s="18"/>
      <c r="BAM288" s="18"/>
      <c r="BAN288" s="18"/>
      <c r="BAO288" s="18"/>
      <c r="BAP288" s="18"/>
      <c r="BAQ288" s="18"/>
      <c r="BAR288" s="18"/>
      <c r="BAS288" s="18"/>
      <c r="BAT288" s="18"/>
      <c r="BAU288" s="18"/>
      <c r="BAV288" s="18"/>
      <c r="BAW288" s="18"/>
      <c r="BAX288" s="18"/>
      <c r="BAY288" s="18"/>
      <c r="BAZ288" s="18"/>
      <c r="BBA288" s="18"/>
      <c r="BBB288" s="18"/>
      <c r="BBC288" s="18"/>
      <c r="BBD288" s="18"/>
      <c r="BBE288" s="18"/>
      <c r="BBF288" s="18"/>
      <c r="BBG288" s="18"/>
      <c r="BBH288" s="18"/>
      <c r="BBI288" s="18"/>
      <c r="BBJ288" s="18"/>
      <c r="BBK288" s="18"/>
      <c r="BBL288" s="18"/>
      <c r="BBM288" s="18"/>
      <c r="BBN288" s="18"/>
      <c r="BBO288" s="18"/>
      <c r="BBP288" s="18"/>
      <c r="BBQ288" s="18"/>
      <c r="BBR288" s="18"/>
      <c r="BBS288" s="18"/>
      <c r="BBT288" s="18"/>
      <c r="BBU288" s="18"/>
      <c r="BBV288" s="18"/>
      <c r="BBW288" s="18"/>
      <c r="BBX288" s="18"/>
      <c r="BBY288" s="18"/>
      <c r="BBZ288" s="18"/>
      <c r="BCA288" s="18"/>
      <c r="BCB288" s="18"/>
      <c r="BCC288" s="18"/>
      <c r="BCD288" s="18"/>
      <c r="BCE288" s="18"/>
      <c r="BCF288" s="18"/>
      <c r="BCG288" s="18"/>
      <c r="BCH288" s="18"/>
      <c r="BCI288" s="18"/>
      <c r="BCJ288" s="18"/>
      <c r="BCK288" s="18"/>
      <c r="BCL288" s="18"/>
      <c r="BCM288" s="18"/>
      <c r="BCN288" s="18"/>
      <c r="BCO288" s="18"/>
      <c r="BCP288" s="18"/>
      <c r="BCQ288" s="18"/>
      <c r="BCR288" s="18"/>
      <c r="BCS288" s="18"/>
      <c r="BCT288" s="18"/>
      <c r="BCU288" s="18"/>
      <c r="BCV288" s="18"/>
      <c r="BCW288" s="18"/>
      <c r="BCX288" s="18"/>
      <c r="BCY288" s="18"/>
      <c r="BCZ288" s="18"/>
      <c r="BDA288" s="18"/>
      <c r="BDB288" s="18"/>
      <c r="BDC288" s="18"/>
      <c r="BDD288" s="18"/>
      <c r="BDE288" s="18"/>
      <c r="BDF288" s="18"/>
      <c r="BDG288" s="18"/>
      <c r="BDH288" s="18"/>
      <c r="BDI288" s="18"/>
      <c r="BDJ288" s="18"/>
      <c r="BDK288" s="18"/>
      <c r="BDL288" s="18"/>
      <c r="BDM288" s="18"/>
      <c r="BDN288" s="18"/>
      <c r="BDO288" s="18"/>
      <c r="BDP288" s="18"/>
      <c r="BDQ288" s="18"/>
      <c r="BDR288" s="18"/>
      <c r="BDS288" s="18"/>
      <c r="BDT288" s="18"/>
      <c r="BDU288" s="18"/>
      <c r="BDV288" s="18"/>
      <c r="BDW288" s="18"/>
      <c r="BDX288" s="18"/>
      <c r="BDY288" s="18"/>
      <c r="BDZ288" s="18"/>
      <c r="BEA288" s="18"/>
      <c r="BEB288" s="18"/>
      <c r="BEC288" s="18"/>
      <c r="BED288" s="18"/>
      <c r="BEE288" s="18"/>
      <c r="BEF288" s="18"/>
      <c r="BEG288" s="18"/>
      <c r="BEH288" s="18"/>
      <c r="BEI288" s="18"/>
      <c r="BEJ288" s="18"/>
      <c r="BEK288" s="18"/>
      <c r="BEL288" s="18"/>
      <c r="BEM288" s="18"/>
      <c r="BEN288" s="18"/>
      <c r="BEO288" s="18"/>
      <c r="BEP288" s="18"/>
      <c r="BEQ288" s="18"/>
      <c r="BER288" s="18"/>
      <c r="BES288" s="18"/>
      <c r="BET288" s="18"/>
      <c r="BEU288" s="18"/>
      <c r="BEV288" s="18"/>
      <c r="BEW288" s="18"/>
      <c r="BEX288" s="18"/>
      <c r="BEY288" s="18"/>
      <c r="BEZ288" s="18"/>
      <c r="BFA288" s="18"/>
      <c r="BFB288" s="18"/>
      <c r="BFC288" s="18"/>
      <c r="BFD288" s="18"/>
      <c r="BFE288" s="18"/>
      <c r="BFF288" s="18"/>
      <c r="BFG288" s="18"/>
      <c r="BFH288" s="18"/>
      <c r="BFI288" s="18"/>
      <c r="BFJ288" s="18"/>
      <c r="BFK288" s="18"/>
      <c r="BFL288" s="18"/>
      <c r="BFM288" s="18"/>
      <c r="BFN288" s="18"/>
      <c r="BFO288" s="18"/>
      <c r="BFP288" s="18"/>
      <c r="BFQ288" s="18"/>
      <c r="BFR288" s="18"/>
      <c r="BFS288" s="18"/>
      <c r="BFT288" s="18"/>
      <c r="BFU288" s="18"/>
      <c r="BFV288" s="18"/>
      <c r="BFW288" s="18"/>
      <c r="BFX288" s="18"/>
      <c r="BFY288" s="18"/>
      <c r="BFZ288" s="18"/>
      <c r="BGA288" s="18"/>
      <c r="BGB288" s="18"/>
      <c r="BGC288" s="18"/>
      <c r="BGD288" s="18"/>
      <c r="BGE288" s="18"/>
      <c r="BGF288" s="18"/>
      <c r="BGG288" s="18"/>
      <c r="BGH288" s="18"/>
      <c r="BGI288" s="18"/>
      <c r="BGJ288" s="18"/>
      <c r="BGK288" s="18"/>
      <c r="BGL288" s="18"/>
      <c r="BGM288" s="18"/>
      <c r="BGN288" s="18"/>
      <c r="BGO288" s="18"/>
      <c r="BGP288" s="18"/>
      <c r="BGQ288" s="18"/>
      <c r="BGR288" s="18"/>
      <c r="BGS288" s="18"/>
      <c r="BGT288" s="18"/>
      <c r="BGU288" s="18"/>
      <c r="BGV288" s="18"/>
      <c r="BGW288" s="18"/>
      <c r="BGX288" s="18"/>
      <c r="BGY288" s="18"/>
      <c r="BGZ288" s="18"/>
      <c r="BHA288" s="18"/>
      <c r="BHB288" s="18"/>
      <c r="BHC288" s="18"/>
      <c r="BHD288" s="18"/>
      <c r="BHE288" s="18"/>
      <c r="BHF288" s="18"/>
      <c r="BHG288" s="18"/>
      <c r="BHH288" s="18"/>
      <c r="BHI288" s="18"/>
      <c r="BHJ288" s="18"/>
      <c r="BHK288" s="18"/>
      <c r="BHL288" s="18"/>
      <c r="BHM288" s="18"/>
      <c r="BHN288" s="18"/>
      <c r="BHO288" s="18"/>
      <c r="BHP288" s="18"/>
      <c r="BHQ288" s="18"/>
      <c r="BHR288" s="18"/>
      <c r="BHS288" s="18"/>
      <c r="BHT288" s="18"/>
      <c r="BHU288" s="18"/>
      <c r="BHV288" s="18"/>
      <c r="BHW288" s="18"/>
      <c r="BHX288" s="18"/>
      <c r="BHY288" s="18"/>
      <c r="BHZ288" s="18"/>
      <c r="BIA288" s="18"/>
      <c r="BIB288" s="18"/>
      <c r="BIC288" s="18"/>
      <c r="BID288" s="18"/>
      <c r="BIE288" s="18"/>
      <c r="BIF288" s="18"/>
      <c r="BIG288" s="18"/>
      <c r="BIH288" s="18"/>
      <c r="BII288" s="18"/>
      <c r="BIJ288" s="18"/>
      <c r="BIK288" s="18"/>
      <c r="BIL288" s="18"/>
      <c r="BIM288" s="18"/>
      <c r="BIN288" s="18"/>
      <c r="BIO288" s="18"/>
      <c r="BIP288" s="18"/>
      <c r="BIQ288" s="18"/>
      <c r="BIR288" s="18"/>
      <c r="BIS288" s="18"/>
      <c r="BIT288" s="18"/>
      <c r="BIU288" s="18"/>
      <c r="BIV288" s="18"/>
      <c r="BIW288" s="18"/>
      <c r="BIX288" s="18"/>
      <c r="BIY288" s="18"/>
      <c r="BIZ288" s="18"/>
      <c r="BJA288" s="18"/>
      <c r="BJB288" s="18"/>
      <c r="BJC288" s="18"/>
      <c r="BJD288" s="18"/>
      <c r="BJE288" s="18"/>
      <c r="BJF288" s="18"/>
      <c r="BJG288" s="18"/>
      <c r="BJH288" s="18"/>
      <c r="BJI288" s="18"/>
      <c r="BJJ288" s="18"/>
      <c r="BJK288" s="18"/>
      <c r="BJL288" s="18"/>
      <c r="BJM288" s="18"/>
      <c r="BJN288" s="18"/>
      <c r="BJO288" s="18"/>
      <c r="BJP288" s="18"/>
      <c r="BJQ288" s="18"/>
      <c r="BJR288" s="18"/>
      <c r="BJS288" s="18"/>
      <c r="BJT288" s="18"/>
      <c r="BJU288" s="18"/>
      <c r="BJV288" s="18"/>
      <c r="BJW288" s="18"/>
      <c r="BJX288" s="18"/>
      <c r="BJY288" s="18"/>
      <c r="BJZ288" s="18"/>
      <c r="BKA288" s="18"/>
      <c r="BKB288" s="18"/>
      <c r="BKC288" s="18"/>
      <c r="BKD288" s="18"/>
      <c r="BKE288" s="18"/>
      <c r="BKF288" s="18"/>
      <c r="BKG288" s="18"/>
      <c r="BKH288" s="18"/>
      <c r="BKI288" s="18"/>
      <c r="BKJ288" s="18"/>
      <c r="BKK288" s="18"/>
      <c r="BKL288" s="18"/>
      <c r="BKM288" s="18"/>
      <c r="BKN288" s="18"/>
      <c r="BKO288" s="18"/>
      <c r="BKP288" s="18"/>
      <c r="BKQ288" s="18"/>
      <c r="BKR288" s="18"/>
      <c r="BKS288" s="18"/>
      <c r="BKT288" s="18"/>
      <c r="BKU288" s="18"/>
      <c r="BKV288" s="18"/>
      <c r="BKW288" s="18"/>
      <c r="BKX288" s="18"/>
      <c r="BKY288" s="18"/>
      <c r="BKZ288" s="18"/>
      <c r="BLA288" s="18"/>
      <c r="BLB288" s="18"/>
      <c r="BLC288" s="18"/>
      <c r="BLD288" s="18"/>
      <c r="BLE288" s="18"/>
      <c r="BLF288" s="18"/>
      <c r="BLG288" s="18"/>
      <c r="BLH288" s="18"/>
      <c r="BLI288" s="18"/>
      <c r="BLJ288" s="18"/>
      <c r="BLK288" s="18"/>
      <c r="BLL288" s="18"/>
      <c r="BLM288" s="18"/>
      <c r="BLN288" s="18"/>
      <c r="BLO288" s="18"/>
      <c r="BLP288" s="18"/>
      <c r="BLQ288" s="18"/>
      <c r="BLR288" s="18"/>
      <c r="BLS288" s="18"/>
      <c r="BLT288" s="18"/>
      <c r="BLU288" s="18"/>
      <c r="BLV288" s="18"/>
      <c r="BLW288" s="18"/>
      <c r="BLX288" s="18"/>
      <c r="BLY288" s="18"/>
      <c r="BLZ288" s="18"/>
      <c r="BMA288" s="18"/>
      <c r="BMB288" s="18"/>
      <c r="BMC288" s="18"/>
      <c r="BMD288" s="18"/>
      <c r="BME288" s="18"/>
      <c r="BMF288" s="18"/>
      <c r="BMG288" s="18"/>
      <c r="BMH288" s="18"/>
      <c r="BMI288" s="18"/>
      <c r="BMJ288" s="18"/>
      <c r="BMK288" s="18"/>
      <c r="BML288" s="18"/>
      <c r="BMM288" s="18"/>
      <c r="BMN288" s="18"/>
      <c r="BMO288" s="18"/>
      <c r="BMP288" s="18"/>
      <c r="BMQ288" s="18"/>
      <c r="BMR288" s="18"/>
      <c r="BMS288" s="18"/>
      <c r="BMT288" s="18"/>
      <c r="BMU288" s="18"/>
      <c r="BMV288" s="18"/>
      <c r="BMW288" s="18"/>
      <c r="BMX288" s="18"/>
      <c r="BMY288" s="18"/>
      <c r="BMZ288" s="18"/>
      <c r="BNA288" s="18"/>
      <c r="BNB288" s="18"/>
      <c r="BNC288" s="18"/>
      <c r="BND288" s="18"/>
      <c r="BNE288" s="18"/>
      <c r="BNF288" s="18"/>
      <c r="BNG288" s="18"/>
      <c r="BNH288" s="18"/>
      <c r="BNI288" s="18"/>
      <c r="BNJ288" s="18"/>
      <c r="BNK288" s="18"/>
      <c r="BNL288" s="18"/>
      <c r="BNM288" s="18"/>
      <c r="BNN288" s="18"/>
      <c r="BNO288" s="18"/>
      <c r="BNP288" s="18"/>
      <c r="BNQ288" s="18"/>
      <c r="BNR288" s="18"/>
      <c r="BNS288" s="18"/>
      <c r="BNT288" s="18"/>
      <c r="BNU288" s="18"/>
      <c r="BNV288" s="18"/>
      <c r="BNW288" s="18"/>
      <c r="BNX288" s="18"/>
      <c r="BNY288" s="18"/>
      <c r="BNZ288" s="18"/>
      <c r="BOA288" s="18"/>
      <c r="BOB288" s="18"/>
      <c r="BOC288" s="18"/>
      <c r="BOD288" s="18"/>
      <c r="BOE288" s="18"/>
      <c r="BOF288" s="18"/>
      <c r="BOG288" s="18"/>
      <c r="BOH288" s="18"/>
      <c r="BOI288" s="18"/>
      <c r="BOJ288" s="18"/>
      <c r="BOK288" s="18"/>
      <c r="BOL288" s="18"/>
      <c r="BOM288" s="18"/>
      <c r="BON288" s="18"/>
      <c r="BOO288" s="18"/>
      <c r="BOP288" s="18"/>
      <c r="BOQ288" s="18"/>
      <c r="BOR288" s="18"/>
      <c r="BOS288" s="18"/>
      <c r="BOT288" s="18"/>
      <c r="BOU288" s="18"/>
      <c r="BOV288" s="18"/>
      <c r="BOW288" s="18"/>
      <c r="BOX288" s="18"/>
      <c r="BOY288" s="18"/>
      <c r="BOZ288" s="18"/>
      <c r="BPA288" s="18"/>
      <c r="BPB288" s="18"/>
      <c r="BPC288" s="18"/>
      <c r="BPD288" s="18"/>
      <c r="BPE288" s="18"/>
      <c r="BPF288" s="18"/>
      <c r="BPG288" s="18"/>
      <c r="BPH288" s="18"/>
      <c r="BPI288" s="18"/>
      <c r="BPJ288" s="18"/>
      <c r="BPK288" s="18"/>
      <c r="BPL288" s="18"/>
      <c r="BPM288" s="18"/>
      <c r="BPN288" s="18"/>
      <c r="BPO288" s="18"/>
      <c r="BPP288" s="18"/>
      <c r="BPQ288" s="18"/>
      <c r="BPR288" s="18"/>
      <c r="BPS288" s="18"/>
      <c r="BPT288" s="18"/>
      <c r="BPU288" s="18"/>
      <c r="BPV288" s="18"/>
      <c r="BPW288" s="18"/>
      <c r="BPX288" s="18"/>
      <c r="BPY288" s="18"/>
      <c r="BPZ288" s="18"/>
      <c r="BQA288" s="18"/>
      <c r="BQB288" s="18"/>
      <c r="BQC288" s="18"/>
      <c r="BQD288" s="18"/>
      <c r="BQE288" s="18"/>
      <c r="BQF288" s="18"/>
      <c r="BQG288" s="18"/>
      <c r="BQH288" s="18"/>
      <c r="BQI288" s="18"/>
      <c r="BQJ288" s="18"/>
      <c r="BQK288" s="18"/>
      <c r="BQL288" s="18"/>
      <c r="BQM288" s="18"/>
      <c r="BQN288" s="18"/>
      <c r="BQO288" s="18"/>
      <c r="BQP288" s="18"/>
      <c r="BQQ288" s="18"/>
      <c r="BQR288" s="18"/>
      <c r="BQS288" s="18"/>
      <c r="BQT288" s="18"/>
      <c r="BQU288" s="18"/>
      <c r="BQV288" s="18"/>
      <c r="BQW288" s="18"/>
      <c r="BQX288" s="18"/>
      <c r="BQY288" s="18"/>
      <c r="BQZ288" s="18"/>
      <c r="BRA288" s="18"/>
      <c r="BRB288" s="18"/>
      <c r="BRC288" s="18"/>
      <c r="BRD288" s="18"/>
      <c r="BRE288" s="18"/>
      <c r="BRF288" s="18"/>
      <c r="BRG288" s="18"/>
      <c r="BRH288" s="18"/>
      <c r="BRI288" s="18"/>
      <c r="BRJ288" s="18"/>
      <c r="BRK288" s="18"/>
      <c r="BRL288" s="18"/>
      <c r="BRM288" s="18"/>
      <c r="BRN288" s="18"/>
      <c r="BRO288" s="18"/>
      <c r="BRP288" s="18"/>
      <c r="BRQ288" s="18"/>
      <c r="BRR288" s="18"/>
      <c r="BRS288" s="18"/>
      <c r="BRT288" s="18"/>
      <c r="BRU288" s="18"/>
      <c r="BRV288" s="18"/>
      <c r="BRW288" s="18"/>
      <c r="BRX288" s="18"/>
      <c r="BRY288" s="18"/>
      <c r="BRZ288" s="18"/>
      <c r="BSA288" s="18"/>
      <c r="BSB288" s="18"/>
      <c r="BSC288" s="18"/>
      <c r="BSD288" s="18"/>
      <c r="BSE288" s="18"/>
      <c r="BSF288" s="18"/>
      <c r="BSG288" s="18"/>
      <c r="BSH288" s="18"/>
      <c r="BSI288" s="18"/>
      <c r="BSJ288" s="18"/>
      <c r="BSK288" s="18"/>
      <c r="BSL288" s="18"/>
      <c r="BSM288" s="18"/>
      <c r="BSN288" s="18"/>
      <c r="BSO288" s="18"/>
      <c r="BSP288" s="18"/>
      <c r="BSQ288" s="18"/>
      <c r="BSR288" s="18"/>
      <c r="BSS288" s="18"/>
      <c r="BST288" s="18"/>
      <c r="BSU288" s="18"/>
      <c r="BSV288" s="18"/>
      <c r="BSW288" s="18"/>
      <c r="BSX288" s="18"/>
      <c r="BSY288" s="18"/>
      <c r="BSZ288" s="18"/>
      <c r="BTA288" s="18"/>
      <c r="BTB288" s="18"/>
      <c r="BTC288" s="18"/>
      <c r="BTD288" s="18"/>
      <c r="BTE288" s="18"/>
      <c r="BTF288" s="18"/>
      <c r="BTG288" s="18"/>
      <c r="BTH288" s="18"/>
      <c r="BTI288" s="18"/>
      <c r="BTJ288" s="18"/>
      <c r="BTK288" s="18"/>
      <c r="BTL288" s="18"/>
      <c r="BTM288" s="18"/>
      <c r="BTN288" s="18"/>
      <c r="BTO288" s="18"/>
      <c r="BTP288" s="18"/>
      <c r="BTQ288" s="18"/>
      <c r="BTR288" s="18"/>
      <c r="BTS288" s="18"/>
      <c r="BTT288" s="18"/>
      <c r="BTU288" s="18"/>
      <c r="BTV288" s="18"/>
      <c r="BTW288" s="18"/>
      <c r="BTX288" s="18"/>
      <c r="BTY288" s="18"/>
      <c r="BTZ288" s="18"/>
      <c r="BUA288" s="18"/>
      <c r="BUB288" s="18"/>
      <c r="BUC288" s="18"/>
      <c r="BUD288" s="18"/>
      <c r="BUE288" s="18"/>
      <c r="BUF288" s="18"/>
      <c r="BUG288" s="18"/>
      <c r="BUH288" s="18"/>
      <c r="BUI288" s="18"/>
      <c r="BUJ288" s="18"/>
      <c r="BUK288" s="18"/>
      <c r="BUL288" s="18"/>
      <c r="BUM288" s="18"/>
      <c r="BUN288" s="18"/>
      <c r="BUO288" s="18"/>
      <c r="BUP288" s="18"/>
      <c r="BUQ288" s="18"/>
      <c r="BUR288" s="18"/>
      <c r="BUS288" s="18"/>
      <c r="BUT288" s="18"/>
      <c r="BUU288" s="18"/>
      <c r="BUV288" s="18"/>
      <c r="BUW288" s="18"/>
      <c r="BUX288" s="18"/>
      <c r="BUY288" s="18"/>
      <c r="BUZ288" s="18"/>
      <c r="BVA288" s="18"/>
      <c r="BVB288" s="18"/>
      <c r="BVC288" s="18"/>
      <c r="BVD288" s="18"/>
      <c r="BVE288" s="18"/>
      <c r="BVF288" s="18"/>
      <c r="BVG288" s="18"/>
      <c r="BVH288" s="18"/>
      <c r="BVI288" s="18"/>
      <c r="BVJ288" s="18"/>
      <c r="BVK288" s="18"/>
      <c r="BVL288" s="18"/>
      <c r="BVM288" s="18"/>
      <c r="BVN288" s="18"/>
      <c r="BVO288" s="18"/>
      <c r="BVP288" s="18"/>
      <c r="BVQ288" s="18"/>
      <c r="BVR288" s="18"/>
      <c r="BVS288" s="18"/>
      <c r="BVT288" s="18"/>
      <c r="BVU288" s="18"/>
      <c r="BVV288" s="18"/>
      <c r="BVW288" s="18"/>
      <c r="BVX288" s="18"/>
      <c r="BVY288" s="18"/>
      <c r="BVZ288" s="18"/>
      <c r="BWA288" s="18"/>
      <c r="BWB288" s="18"/>
      <c r="BWC288" s="18"/>
      <c r="BWD288" s="18"/>
      <c r="BWE288" s="18"/>
      <c r="BWF288" s="18"/>
      <c r="BWG288" s="18"/>
      <c r="BWH288" s="18"/>
      <c r="BWI288" s="18"/>
      <c r="BWJ288" s="18"/>
      <c r="BWK288" s="18"/>
      <c r="BWL288" s="18"/>
      <c r="BWM288" s="18"/>
      <c r="BWN288" s="18"/>
      <c r="BWO288" s="18"/>
      <c r="BWP288" s="18"/>
      <c r="BWQ288" s="18"/>
      <c r="BWR288" s="18"/>
      <c r="BWS288" s="18"/>
      <c r="BWT288" s="18"/>
      <c r="BWU288" s="18"/>
      <c r="BWV288" s="18"/>
      <c r="BWW288" s="18"/>
      <c r="BWX288" s="18"/>
      <c r="BWY288" s="18"/>
      <c r="BWZ288" s="18"/>
      <c r="BXA288" s="18"/>
      <c r="BXB288" s="18"/>
      <c r="BXC288" s="18"/>
      <c r="BXD288" s="18"/>
      <c r="BXE288" s="18"/>
      <c r="BXF288" s="18"/>
      <c r="BXG288" s="18"/>
      <c r="BXH288" s="18"/>
      <c r="BXI288" s="18"/>
      <c r="BXJ288" s="18"/>
      <c r="BXK288" s="18"/>
      <c r="BXL288" s="18"/>
      <c r="BXM288" s="18"/>
      <c r="BXN288" s="18"/>
      <c r="BXO288" s="18"/>
      <c r="BXP288" s="18"/>
      <c r="BXQ288" s="18"/>
      <c r="BXR288" s="18"/>
      <c r="BXS288" s="18"/>
      <c r="BXT288" s="18"/>
      <c r="BXU288" s="18"/>
      <c r="BXV288" s="18"/>
      <c r="BXW288" s="18"/>
      <c r="BXX288" s="18"/>
      <c r="BXY288" s="18"/>
      <c r="BXZ288" s="18"/>
      <c r="BYA288" s="18"/>
      <c r="BYB288" s="18"/>
      <c r="BYC288" s="18"/>
      <c r="BYD288" s="18"/>
      <c r="BYE288" s="18"/>
      <c r="BYF288" s="18"/>
      <c r="BYG288" s="18"/>
      <c r="BYH288" s="18"/>
      <c r="BYI288" s="18"/>
      <c r="BYJ288" s="18"/>
      <c r="BYK288" s="18"/>
      <c r="BYL288" s="18"/>
      <c r="BYM288" s="18"/>
      <c r="BYN288" s="18"/>
      <c r="BYO288" s="18"/>
      <c r="BYP288" s="18"/>
      <c r="BYQ288" s="18"/>
      <c r="BYR288" s="18"/>
      <c r="BYS288" s="18"/>
      <c r="BYT288" s="18"/>
      <c r="BYU288" s="18"/>
      <c r="BYV288" s="18"/>
      <c r="BYW288" s="18"/>
      <c r="BYX288" s="18"/>
      <c r="BYY288" s="18"/>
      <c r="BYZ288" s="18"/>
      <c r="BZA288" s="18"/>
      <c r="BZB288" s="18"/>
      <c r="BZC288" s="18"/>
      <c r="BZD288" s="18"/>
      <c r="BZE288" s="18"/>
      <c r="BZF288" s="18"/>
      <c r="BZG288" s="18"/>
      <c r="BZH288" s="18"/>
      <c r="BZI288" s="18"/>
      <c r="BZJ288" s="18"/>
      <c r="BZK288" s="18"/>
      <c r="BZL288" s="18"/>
      <c r="BZM288" s="18"/>
      <c r="BZN288" s="18"/>
      <c r="BZO288" s="18"/>
      <c r="BZP288" s="18"/>
      <c r="BZQ288" s="18"/>
      <c r="BZR288" s="18"/>
      <c r="BZS288" s="18"/>
      <c r="BZT288" s="18"/>
      <c r="BZU288" s="18"/>
      <c r="BZV288" s="18"/>
      <c r="BZW288" s="18"/>
      <c r="BZX288" s="18"/>
      <c r="BZY288" s="18"/>
      <c r="BZZ288" s="18"/>
      <c r="CAA288" s="18"/>
      <c r="CAB288" s="18"/>
      <c r="CAC288" s="18"/>
      <c r="CAD288" s="18"/>
      <c r="CAE288" s="18"/>
      <c r="CAF288" s="18"/>
      <c r="CAG288" s="18"/>
      <c r="CAH288" s="18"/>
      <c r="CAI288" s="18"/>
      <c r="CAJ288" s="18"/>
      <c r="CAK288" s="18"/>
      <c r="CAL288" s="18"/>
      <c r="CAM288" s="18"/>
      <c r="CAN288" s="18"/>
      <c r="CAO288" s="18"/>
      <c r="CAP288" s="18"/>
      <c r="CAQ288" s="18"/>
      <c r="CAR288" s="18"/>
      <c r="CAS288" s="18"/>
      <c r="CAT288" s="18"/>
      <c r="CAU288" s="18"/>
      <c r="CAV288" s="18"/>
      <c r="CAW288" s="18"/>
      <c r="CAX288" s="18"/>
      <c r="CAY288" s="18"/>
      <c r="CAZ288" s="18"/>
      <c r="CBA288" s="18"/>
      <c r="CBB288" s="18"/>
      <c r="CBC288" s="18"/>
      <c r="CBD288" s="18"/>
      <c r="CBE288" s="18"/>
      <c r="CBF288" s="18"/>
      <c r="CBG288" s="18"/>
      <c r="CBH288" s="18"/>
      <c r="CBI288" s="18"/>
      <c r="CBJ288" s="18"/>
      <c r="CBK288" s="18"/>
      <c r="CBL288" s="18"/>
      <c r="CBM288" s="18"/>
      <c r="CBN288" s="18"/>
      <c r="CBO288" s="18"/>
      <c r="CBP288" s="18"/>
      <c r="CBQ288" s="18"/>
      <c r="CBR288" s="18"/>
      <c r="CBS288" s="18"/>
      <c r="CBT288" s="18"/>
      <c r="CBU288" s="18"/>
      <c r="CBV288" s="18"/>
      <c r="CBW288" s="18"/>
      <c r="CBX288" s="18"/>
      <c r="CBY288" s="18"/>
      <c r="CBZ288" s="18"/>
      <c r="CCA288" s="18"/>
      <c r="CCB288" s="18"/>
      <c r="CCC288" s="18"/>
      <c r="CCD288" s="18"/>
      <c r="CCE288" s="18"/>
      <c r="CCF288" s="18"/>
      <c r="CCG288" s="18"/>
      <c r="CCH288" s="18"/>
      <c r="CCI288" s="18"/>
      <c r="CCJ288" s="18"/>
      <c r="CCK288" s="18"/>
      <c r="CCL288" s="18"/>
      <c r="CCM288" s="18"/>
      <c r="CCN288" s="18"/>
      <c r="CCO288" s="18"/>
      <c r="CCP288" s="18"/>
      <c r="CCQ288" s="18"/>
      <c r="CCR288" s="18"/>
      <c r="CCS288" s="18"/>
      <c r="CCT288" s="18"/>
      <c r="CCU288" s="18"/>
      <c r="CCV288" s="18"/>
      <c r="CCW288" s="18"/>
      <c r="CCX288" s="18"/>
      <c r="CCY288" s="18"/>
      <c r="CCZ288" s="18"/>
      <c r="CDA288" s="18"/>
      <c r="CDB288" s="18"/>
      <c r="CDC288" s="18"/>
      <c r="CDD288" s="18"/>
      <c r="CDE288" s="18"/>
      <c r="CDF288" s="18"/>
      <c r="CDG288" s="18"/>
      <c r="CDH288" s="18"/>
      <c r="CDI288" s="18"/>
      <c r="CDJ288" s="18"/>
      <c r="CDK288" s="18"/>
      <c r="CDL288" s="18"/>
      <c r="CDM288" s="18"/>
      <c r="CDN288" s="18"/>
      <c r="CDO288" s="18"/>
      <c r="CDP288" s="18"/>
      <c r="CDQ288" s="18"/>
      <c r="CDR288" s="18"/>
      <c r="CDS288" s="18"/>
      <c r="CDT288" s="18"/>
      <c r="CDU288" s="18"/>
      <c r="CDV288" s="18"/>
      <c r="CDW288" s="18"/>
      <c r="CDX288" s="18"/>
      <c r="CDY288" s="18"/>
      <c r="CDZ288" s="18"/>
      <c r="CEA288" s="18"/>
      <c r="CEB288" s="18"/>
      <c r="CEC288" s="18"/>
      <c r="CED288" s="18"/>
      <c r="CEE288" s="18"/>
      <c r="CEF288" s="18"/>
      <c r="CEG288" s="18"/>
      <c r="CEH288" s="18"/>
      <c r="CEI288" s="18"/>
      <c r="CEJ288" s="18"/>
      <c r="CEK288" s="18"/>
      <c r="CEL288" s="18"/>
      <c r="CEM288" s="18"/>
      <c r="CEN288" s="18"/>
      <c r="CEO288" s="18"/>
      <c r="CEP288" s="18"/>
      <c r="CEQ288" s="18"/>
      <c r="CER288" s="18"/>
      <c r="CES288" s="18"/>
      <c r="CET288" s="18"/>
      <c r="CEU288" s="18"/>
      <c r="CEV288" s="18"/>
      <c r="CEW288" s="18"/>
      <c r="CEX288" s="18"/>
      <c r="CEY288" s="18"/>
      <c r="CEZ288" s="18"/>
      <c r="CFA288" s="18"/>
      <c r="CFB288" s="18"/>
      <c r="CFC288" s="18"/>
      <c r="CFD288" s="18"/>
      <c r="CFE288" s="18"/>
      <c r="CFF288" s="18"/>
      <c r="CFG288" s="18"/>
      <c r="CFH288" s="18"/>
      <c r="CFI288" s="18"/>
      <c r="CFJ288" s="18"/>
      <c r="CFK288" s="18"/>
      <c r="CFL288" s="18"/>
      <c r="CFM288" s="18"/>
      <c r="CFN288" s="18"/>
      <c r="CFO288" s="18"/>
      <c r="CFP288" s="18"/>
      <c r="CFQ288" s="18"/>
      <c r="CFR288" s="18"/>
      <c r="CFS288" s="18"/>
      <c r="CFT288" s="18"/>
      <c r="CFU288" s="18"/>
      <c r="CFV288" s="18"/>
      <c r="CFW288" s="18"/>
      <c r="CFX288" s="18"/>
      <c r="CFY288" s="18"/>
      <c r="CFZ288" s="18"/>
      <c r="CGA288" s="18"/>
      <c r="CGB288" s="18"/>
      <c r="CGC288" s="18"/>
      <c r="CGD288" s="18"/>
      <c r="CGE288" s="18"/>
      <c r="CGF288" s="18"/>
      <c r="CGG288" s="18"/>
      <c r="CGH288" s="18"/>
      <c r="CGI288" s="18"/>
      <c r="CGJ288" s="18"/>
      <c r="CGK288" s="18"/>
      <c r="CGL288" s="18"/>
      <c r="CGM288" s="18"/>
      <c r="CGN288" s="18"/>
      <c r="CGO288" s="18"/>
      <c r="CGP288" s="18"/>
      <c r="CGQ288" s="18"/>
      <c r="CGR288" s="18"/>
      <c r="CGS288" s="18"/>
      <c r="CGT288" s="18"/>
      <c r="CGU288" s="18"/>
      <c r="CGV288" s="18"/>
      <c r="CGW288" s="18"/>
      <c r="CGX288" s="18"/>
      <c r="CGY288" s="18"/>
      <c r="CGZ288" s="18"/>
      <c r="CHA288" s="18"/>
      <c r="CHB288" s="18"/>
      <c r="CHC288" s="18"/>
      <c r="CHD288" s="18"/>
      <c r="CHE288" s="18"/>
      <c r="CHF288" s="18"/>
      <c r="CHG288" s="18"/>
      <c r="CHH288" s="18"/>
      <c r="CHI288" s="18"/>
      <c r="CHJ288" s="18"/>
      <c r="CHK288" s="18"/>
      <c r="CHL288" s="18"/>
      <c r="CHM288" s="18"/>
      <c r="CHN288" s="18"/>
      <c r="CHO288" s="18"/>
      <c r="CHP288" s="18"/>
      <c r="CHQ288" s="18"/>
      <c r="CHR288" s="18"/>
      <c r="CHS288" s="18"/>
      <c r="CHT288" s="18"/>
      <c r="CHU288" s="18"/>
      <c r="CHV288" s="18"/>
      <c r="CHW288" s="18"/>
      <c r="CHX288" s="18"/>
      <c r="CHY288" s="18"/>
      <c r="CHZ288" s="18"/>
      <c r="CIA288" s="18"/>
      <c r="CIB288" s="18"/>
      <c r="CIC288" s="18"/>
      <c r="CID288" s="18"/>
      <c r="CIE288" s="18"/>
      <c r="CIF288" s="18"/>
      <c r="CIG288" s="18"/>
      <c r="CIH288" s="18"/>
      <c r="CII288" s="18"/>
      <c r="CIJ288" s="18"/>
      <c r="CIK288" s="18"/>
      <c r="CIL288" s="18"/>
      <c r="CIM288" s="18"/>
      <c r="CIN288" s="18"/>
      <c r="CIO288" s="18"/>
      <c r="CIP288" s="18"/>
      <c r="CIQ288" s="18"/>
      <c r="CIR288" s="18"/>
      <c r="CIS288" s="18"/>
      <c r="CIT288" s="18"/>
      <c r="CIU288" s="18"/>
      <c r="CIV288" s="18"/>
      <c r="CIW288" s="18"/>
      <c r="CIX288" s="18"/>
      <c r="CIY288" s="18"/>
      <c r="CIZ288" s="18"/>
      <c r="CJA288" s="18"/>
      <c r="CJB288" s="18"/>
      <c r="CJC288" s="18"/>
      <c r="CJD288" s="18"/>
      <c r="CJE288" s="18"/>
      <c r="CJF288" s="18"/>
      <c r="CJG288" s="18"/>
      <c r="CJH288" s="18"/>
      <c r="CJI288" s="18"/>
      <c r="CJJ288" s="18"/>
      <c r="CJK288" s="18"/>
      <c r="CJL288" s="18"/>
      <c r="CJM288" s="18"/>
      <c r="CJN288" s="18"/>
      <c r="CJO288" s="18"/>
      <c r="CJP288" s="18"/>
      <c r="CJQ288" s="18"/>
      <c r="CJR288" s="18"/>
      <c r="CJS288" s="18"/>
      <c r="CJT288" s="18"/>
      <c r="CJU288" s="18"/>
      <c r="CJV288" s="18"/>
      <c r="CJW288" s="18"/>
      <c r="CJX288" s="18"/>
      <c r="CJY288" s="18"/>
      <c r="CJZ288" s="18"/>
      <c r="CKA288" s="18"/>
      <c r="CKB288" s="18"/>
      <c r="CKC288" s="18"/>
      <c r="CKD288" s="18"/>
      <c r="CKE288" s="18"/>
      <c r="CKF288" s="18"/>
      <c r="CKG288" s="18"/>
      <c r="CKH288" s="18"/>
      <c r="CKI288" s="18"/>
      <c r="CKJ288" s="18"/>
      <c r="CKK288" s="18"/>
      <c r="CKL288" s="18"/>
      <c r="CKM288" s="18"/>
      <c r="CKN288" s="18"/>
      <c r="CKO288" s="18"/>
      <c r="CKP288" s="18"/>
      <c r="CKQ288" s="18"/>
      <c r="CKR288" s="18"/>
      <c r="CKS288" s="18"/>
      <c r="CKT288" s="18"/>
      <c r="CKU288" s="18"/>
      <c r="CKV288" s="18"/>
      <c r="CKW288" s="18"/>
      <c r="CKX288" s="18"/>
      <c r="CKY288" s="18"/>
      <c r="CKZ288" s="18"/>
      <c r="CLA288" s="18"/>
      <c r="CLB288" s="18"/>
      <c r="CLC288" s="18"/>
      <c r="CLD288" s="18"/>
      <c r="CLE288" s="18"/>
      <c r="CLF288" s="18"/>
      <c r="CLG288" s="18"/>
      <c r="CLH288" s="18"/>
      <c r="CLI288" s="18"/>
      <c r="CLJ288" s="18"/>
      <c r="CLK288" s="18"/>
      <c r="CLL288" s="18"/>
      <c r="CLM288" s="18"/>
      <c r="CLN288" s="18"/>
      <c r="CLO288" s="18"/>
      <c r="CLP288" s="18"/>
      <c r="CLQ288" s="18"/>
      <c r="CLR288" s="18"/>
      <c r="CLS288" s="18"/>
      <c r="CLT288" s="18"/>
      <c r="CLU288" s="18"/>
      <c r="CLV288" s="18"/>
      <c r="CLW288" s="18"/>
      <c r="CLX288" s="18"/>
      <c r="CLY288" s="18"/>
      <c r="CLZ288" s="18"/>
      <c r="CMA288" s="18"/>
      <c r="CMB288" s="18"/>
      <c r="CMC288" s="18"/>
      <c r="CMD288" s="18"/>
      <c r="CME288" s="18"/>
      <c r="CMF288" s="18"/>
      <c r="CMG288" s="18"/>
      <c r="CMH288" s="18"/>
      <c r="CMI288" s="18"/>
      <c r="CMJ288" s="18"/>
      <c r="CMK288" s="18"/>
      <c r="CML288" s="18"/>
      <c r="CMM288" s="18"/>
      <c r="CMN288" s="18"/>
      <c r="CMO288" s="18"/>
      <c r="CMP288" s="18"/>
      <c r="CMQ288" s="18"/>
      <c r="CMR288" s="18"/>
      <c r="CMS288" s="18"/>
      <c r="CMT288" s="18"/>
      <c r="CMU288" s="18"/>
      <c r="CMV288" s="18"/>
      <c r="CMW288" s="18"/>
      <c r="CMX288" s="18"/>
      <c r="CMY288" s="18"/>
      <c r="CMZ288" s="18"/>
      <c r="CNA288" s="18"/>
      <c r="CNB288" s="18"/>
      <c r="CNC288" s="18"/>
      <c r="CND288" s="18"/>
      <c r="CNE288" s="18"/>
      <c r="CNF288" s="18"/>
      <c r="CNG288" s="18"/>
      <c r="CNH288" s="18"/>
      <c r="CNI288" s="18"/>
      <c r="CNJ288" s="18"/>
      <c r="CNK288" s="18"/>
      <c r="CNL288" s="18"/>
      <c r="CNM288" s="18"/>
      <c r="CNN288" s="18"/>
      <c r="CNO288" s="18"/>
      <c r="CNP288" s="18"/>
      <c r="CNQ288" s="18"/>
      <c r="CNR288" s="18"/>
      <c r="CNS288" s="18"/>
      <c r="CNT288" s="18"/>
      <c r="CNU288" s="18"/>
      <c r="CNV288" s="18"/>
      <c r="CNW288" s="18"/>
      <c r="CNX288" s="18"/>
      <c r="CNY288" s="18"/>
      <c r="CNZ288" s="18"/>
      <c r="COA288" s="18"/>
      <c r="COB288" s="18"/>
      <c r="COC288" s="18"/>
      <c r="COD288" s="18"/>
      <c r="COE288" s="18"/>
      <c r="COF288" s="18"/>
      <c r="COG288" s="18"/>
      <c r="COH288" s="18"/>
      <c r="COI288" s="18"/>
      <c r="COJ288" s="18"/>
      <c r="COK288" s="18"/>
      <c r="COL288" s="18"/>
      <c r="COM288" s="18"/>
      <c r="CON288" s="18"/>
      <c r="COO288" s="18"/>
      <c r="COP288" s="18"/>
      <c r="COQ288" s="18"/>
      <c r="COR288" s="18"/>
      <c r="COS288" s="18"/>
      <c r="COT288" s="18"/>
      <c r="COU288" s="18"/>
      <c r="COV288" s="18"/>
      <c r="COW288" s="18"/>
      <c r="COX288" s="18"/>
      <c r="COY288" s="18"/>
      <c r="COZ288" s="18"/>
      <c r="CPA288" s="18"/>
      <c r="CPB288" s="18"/>
      <c r="CPC288" s="18"/>
      <c r="CPD288" s="18"/>
      <c r="CPE288" s="18"/>
      <c r="CPF288" s="18"/>
      <c r="CPG288" s="18"/>
      <c r="CPH288" s="18"/>
      <c r="CPI288" s="18"/>
      <c r="CPJ288" s="18"/>
      <c r="CPK288" s="18"/>
      <c r="CPL288" s="18"/>
      <c r="CPM288" s="18"/>
      <c r="CPN288" s="18"/>
      <c r="CPO288" s="18"/>
      <c r="CPP288" s="18"/>
      <c r="CPQ288" s="18"/>
      <c r="CPR288" s="18"/>
      <c r="CPS288" s="18"/>
      <c r="CPT288" s="18"/>
      <c r="CPU288" s="18"/>
      <c r="CPV288" s="18"/>
      <c r="CPW288" s="18"/>
      <c r="CPX288" s="18"/>
      <c r="CPY288" s="18"/>
      <c r="CPZ288" s="18"/>
      <c r="CQA288" s="18"/>
      <c r="CQB288" s="18"/>
      <c r="CQC288" s="18"/>
      <c r="CQD288" s="18"/>
      <c r="CQE288" s="18"/>
      <c r="CQF288" s="18"/>
      <c r="CQG288" s="18"/>
      <c r="CQH288" s="18"/>
      <c r="CQI288" s="18"/>
      <c r="CQJ288" s="18"/>
      <c r="CQK288" s="18"/>
      <c r="CQL288" s="18"/>
      <c r="CQM288" s="18"/>
      <c r="CQN288" s="18"/>
      <c r="CQO288" s="18"/>
      <c r="CQP288" s="18"/>
      <c r="CQQ288" s="18"/>
      <c r="CQR288" s="18"/>
      <c r="CQS288" s="18"/>
      <c r="CQT288" s="18"/>
      <c r="CQU288" s="18"/>
      <c r="CQV288" s="18"/>
      <c r="CQW288" s="18"/>
      <c r="CQX288" s="18"/>
      <c r="CQY288" s="18"/>
      <c r="CQZ288" s="18"/>
      <c r="CRA288" s="18"/>
      <c r="CRB288" s="18"/>
      <c r="CRC288" s="18"/>
      <c r="CRD288" s="18"/>
      <c r="CRE288" s="18"/>
      <c r="CRF288" s="18"/>
      <c r="CRG288" s="18"/>
      <c r="CRH288" s="18"/>
      <c r="CRI288" s="18"/>
      <c r="CRJ288" s="18"/>
      <c r="CRK288" s="18"/>
      <c r="CRL288" s="18"/>
      <c r="CRM288" s="18"/>
      <c r="CRN288" s="18"/>
      <c r="CRO288" s="18"/>
      <c r="CRP288" s="18"/>
      <c r="CRQ288" s="18"/>
      <c r="CRR288" s="18"/>
      <c r="CRS288" s="18"/>
      <c r="CRT288" s="18"/>
      <c r="CRU288" s="18"/>
      <c r="CRV288" s="18"/>
      <c r="CRW288" s="18"/>
      <c r="CRX288" s="18"/>
      <c r="CRY288" s="18"/>
      <c r="CRZ288" s="18"/>
      <c r="CSA288" s="18"/>
      <c r="CSB288" s="18"/>
      <c r="CSC288" s="18"/>
      <c r="CSD288" s="18"/>
      <c r="CSE288" s="18"/>
      <c r="CSF288" s="18"/>
      <c r="CSG288" s="18"/>
      <c r="CSH288" s="18"/>
      <c r="CSI288" s="18"/>
      <c r="CSJ288" s="18"/>
      <c r="CSK288" s="18"/>
      <c r="CSL288" s="18"/>
      <c r="CSM288" s="18"/>
      <c r="CSN288" s="18"/>
      <c r="CSO288" s="18"/>
      <c r="CSP288" s="18"/>
      <c r="CSQ288" s="18"/>
      <c r="CSR288" s="18"/>
      <c r="CSS288" s="18"/>
      <c r="CST288" s="18"/>
      <c r="CSU288" s="18"/>
      <c r="CSV288" s="18"/>
      <c r="CSW288" s="18"/>
      <c r="CSX288" s="18"/>
      <c r="CSY288" s="18"/>
      <c r="CSZ288" s="18"/>
      <c r="CTA288" s="18"/>
      <c r="CTB288" s="18"/>
      <c r="CTC288" s="18"/>
      <c r="CTD288" s="18"/>
      <c r="CTE288" s="18"/>
      <c r="CTF288" s="18"/>
      <c r="CTG288" s="18"/>
      <c r="CTH288" s="18"/>
      <c r="CTI288" s="18"/>
      <c r="CTJ288" s="18"/>
      <c r="CTK288" s="18"/>
      <c r="CTL288" s="18"/>
      <c r="CTM288" s="18"/>
      <c r="CTN288" s="18"/>
      <c r="CTO288" s="18"/>
      <c r="CTP288" s="18"/>
      <c r="CTQ288" s="18"/>
      <c r="CTR288" s="18"/>
      <c r="CTS288" s="18"/>
      <c r="CTT288" s="18"/>
      <c r="CTU288" s="18"/>
      <c r="CTV288" s="18"/>
      <c r="CTW288" s="18"/>
      <c r="CTX288" s="18"/>
      <c r="CTY288" s="18"/>
      <c r="CTZ288" s="18"/>
      <c r="CUA288" s="18"/>
      <c r="CUB288" s="18"/>
      <c r="CUC288" s="18"/>
      <c r="CUD288" s="18"/>
      <c r="CUE288" s="18"/>
      <c r="CUF288" s="18"/>
      <c r="CUG288" s="18"/>
      <c r="CUH288" s="18"/>
      <c r="CUI288" s="18"/>
      <c r="CUJ288" s="18"/>
      <c r="CUK288" s="18"/>
      <c r="CUL288" s="18"/>
      <c r="CUM288" s="18"/>
      <c r="CUN288" s="18"/>
      <c r="CUO288" s="18"/>
      <c r="CUP288" s="18"/>
      <c r="CUQ288" s="18"/>
      <c r="CUR288" s="18"/>
      <c r="CUS288" s="18"/>
      <c r="CUT288" s="18"/>
      <c r="CUU288" s="18"/>
      <c r="CUV288" s="18"/>
      <c r="CUW288" s="18"/>
      <c r="CUX288" s="18"/>
      <c r="CUY288" s="18"/>
      <c r="CUZ288" s="18"/>
      <c r="CVA288" s="18"/>
      <c r="CVB288" s="18"/>
      <c r="CVC288" s="18"/>
      <c r="CVD288" s="18"/>
      <c r="CVE288" s="18"/>
      <c r="CVF288" s="18"/>
      <c r="CVG288" s="18"/>
      <c r="CVH288" s="18"/>
      <c r="CVI288" s="18"/>
      <c r="CVJ288" s="18"/>
      <c r="CVK288" s="18"/>
      <c r="CVL288" s="18"/>
      <c r="CVM288" s="18"/>
      <c r="CVN288" s="18"/>
      <c r="CVO288" s="18"/>
      <c r="CVP288" s="18"/>
      <c r="CVQ288" s="18"/>
      <c r="CVR288" s="18"/>
      <c r="CVS288" s="18"/>
      <c r="CVT288" s="18"/>
      <c r="CVU288" s="18"/>
      <c r="CVV288" s="18"/>
      <c r="CVW288" s="18"/>
      <c r="CVX288" s="18"/>
      <c r="CVY288" s="18"/>
      <c r="CVZ288" s="18"/>
      <c r="CWA288" s="18"/>
      <c r="CWB288" s="18"/>
      <c r="CWC288" s="18"/>
      <c r="CWD288" s="18"/>
      <c r="CWE288" s="18"/>
      <c r="CWF288" s="18"/>
      <c r="CWG288" s="18"/>
      <c r="CWH288" s="18"/>
      <c r="CWI288" s="18"/>
      <c r="CWJ288" s="18"/>
      <c r="CWK288" s="18"/>
      <c r="CWL288" s="18"/>
      <c r="CWM288" s="18"/>
      <c r="CWN288" s="18"/>
      <c r="CWO288" s="18"/>
      <c r="CWP288" s="18"/>
      <c r="CWQ288" s="18"/>
      <c r="CWR288" s="18"/>
      <c r="CWS288" s="18"/>
      <c r="CWT288" s="18"/>
      <c r="CWU288" s="18"/>
      <c r="CWV288" s="18"/>
      <c r="CWW288" s="18"/>
      <c r="CWX288" s="18"/>
      <c r="CWY288" s="18"/>
      <c r="CWZ288" s="18"/>
      <c r="CXA288" s="18"/>
      <c r="CXB288" s="18"/>
      <c r="CXC288" s="18"/>
      <c r="CXD288" s="18"/>
      <c r="CXE288" s="18"/>
      <c r="CXF288" s="18"/>
      <c r="CXG288" s="18"/>
      <c r="CXH288" s="18"/>
      <c r="CXI288" s="18"/>
      <c r="CXJ288" s="18"/>
      <c r="CXK288" s="18"/>
      <c r="CXL288" s="18"/>
      <c r="CXM288" s="18"/>
      <c r="CXN288" s="18"/>
      <c r="CXO288" s="18"/>
      <c r="CXP288" s="18"/>
      <c r="CXQ288" s="18"/>
      <c r="CXR288" s="18"/>
      <c r="CXS288" s="18"/>
      <c r="CXT288" s="18"/>
      <c r="CXU288" s="18"/>
      <c r="CXV288" s="18"/>
      <c r="CXW288" s="18"/>
      <c r="CXX288" s="18"/>
      <c r="CXY288" s="18"/>
      <c r="CXZ288" s="18"/>
      <c r="CYA288" s="18"/>
      <c r="CYB288" s="18"/>
      <c r="CYC288" s="18"/>
      <c r="CYD288" s="18"/>
      <c r="CYE288" s="18"/>
      <c r="CYF288" s="18"/>
      <c r="CYG288" s="18"/>
      <c r="CYH288" s="18"/>
      <c r="CYI288" s="18"/>
      <c r="CYJ288" s="18"/>
      <c r="CYK288" s="18"/>
      <c r="CYL288" s="18"/>
      <c r="CYM288" s="18"/>
      <c r="CYN288" s="18"/>
      <c r="CYO288" s="18"/>
      <c r="CYP288" s="18"/>
      <c r="CYQ288" s="18"/>
      <c r="CYR288" s="18"/>
      <c r="CYS288" s="18"/>
      <c r="CYT288" s="18"/>
      <c r="CYU288" s="18"/>
      <c r="CYV288" s="18"/>
      <c r="CYW288" s="18"/>
      <c r="CYX288" s="18"/>
      <c r="CYY288" s="18"/>
      <c r="CYZ288" s="18"/>
      <c r="CZA288" s="18"/>
      <c r="CZB288" s="18"/>
      <c r="CZC288" s="18"/>
      <c r="CZD288" s="18"/>
      <c r="CZE288" s="18"/>
      <c r="CZF288" s="18"/>
      <c r="CZG288" s="18"/>
      <c r="CZH288" s="18"/>
      <c r="CZI288" s="18"/>
      <c r="CZJ288" s="18"/>
      <c r="CZK288" s="18"/>
      <c r="CZL288" s="18"/>
      <c r="CZM288" s="18"/>
      <c r="CZN288" s="18"/>
      <c r="CZO288" s="18"/>
      <c r="CZP288" s="18"/>
      <c r="CZQ288" s="18"/>
      <c r="CZR288" s="18"/>
      <c r="CZS288" s="18"/>
      <c r="CZT288" s="18"/>
      <c r="CZU288" s="18"/>
      <c r="CZV288" s="18"/>
      <c r="CZW288" s="18"/>
      <c r="CZX288" s="18"/>
      <c r="CZY288" s="18"/>
      <c r="CZZ288" s="18"/>
      <c r="DAA288" s="18"/>
      <c r="DAB288" s="18"/>
      <c r="DAC288" s="18"/>
      <c r="DAD288" s="18"/>
      <c r="DAE288" s="18"/>
      <c r="DAF288" s="18"/>
      <c r="DAG288" s="18"/>
      <c r="DAH288" s="18"/>
      <c r="DAI288" s="18"/>
      <c r="DAJ288" s="18"/>
      <c r="DAK288" s="18"/>
      <c r="DAL288" s="18"/>
      <c r="DAM288" s="18"/>
      <c r="DAN288" s="18"/>
      <c r="DAO288" s="18"/>
      <c r="DAP288" s="18"/>
      <c r="DAQ288" s="18"/>
      <c r="DAR288" s="18"/>
      <c r="DAS288" s="18"/>
      <c r="DAT288" s="18"/>
      <c r="DAU288" s="18"/>
      <c r="DAV288" s="18"/>
      <c r="DAW288" s="18"/>
      <c r="DAX288" s="18"/>
      <c r="DAY288" s="18"/>
      <c r="DAZ288" s="18"/>
      <c r="DBA288" s="18"/>
      <c r="DBB288" s="18"/>
      <c r="DBC288" s="18"/>
      <c r="DBD288" s="18"/>
      <c r="DBE288" s="18"/>
      <c r="DBF288" s="18"/>
      <c r="DBG288" s="18"/>
      <c r="DBH288" s="18"/>
      <c r="DBI288" s="18"/>
      <c r="DBJ288" s="18"/>
      <c r="DBK288" s="18"/>
      <c r="DBL288" s="18"/>
      <c r="DBM288" s="18"/>
      <c r="DBN288" s="18"/>
      <c r="DBO288" s="18"/>
      <c r="DBP288" s="18"/>
      <c r="DBQ288" s="18"/>
      <c r="DBR288" s="18"/>
      <c r="DBS288" s="18"/>
      <c r="DBT288" s="18"/>
      <c r="DBU288" s="18"/>
      <c r="DBV288" s="18"/>
      <c r="DBW288" s="18"/>
      <c r="DBX288" s="18"/>
      <c r="DBY288" s="18"/>
      <c r="DBZ288" s="18"/>
      <c r="DCA288" s="18"/>
      <c r="DCB288" s="18"/>
      <c r="DCC288" s="18"/>
      <c r="DCD288" s="18"/>
      <c r="DCE288" s="18"/>
      <c r="DCF288" s="18"/>
      <c r="DCG288" s="18"/>
      <c r="DCH288" s="18"/>
      <c r="DCI288" s="18"/>
      <c r="DCJ288" s="18"/>
      <c r="DCK288" s="18"/>
      <c r="DCL288" s="18"/>
      <c r="DCM288" s="18"/>
      <c r="DCN288" s="18"/>
      <c r="DCO288" s="18"/>
      <c r="DCP288" s="18"/>
      <c r="DCQ288" s="18"/>
      <c r="DCR288" s="18"/>
      <c r="DCS288" s="18"/>
      <c r="DCT288" s="18"/>
      <c r="DCU288" s="18"/>
      <c r="DCV288" s="18"/>
      <c r="DCW288" s="18"/>
      <c r="DCX288" s="18"/>
      <c r="DCY288" s="18"/>
      <c r="DCZ288" s="18"/>
      <c r="DDA288" s="18"/>
      <c r="DDB288" s="18"/>
      <c r="DDC288" s="18"/>
      <c r="DDD288" s="18"/>
      <c r="DDE288" s="18"/>
      <c r="DDF288" s="18"/>
      <c r="DDG288" s="18"/>
      <c r="DDH288" s="18"/>
      <c r="DDI288" s="18"/>
      <c r="DDJ288" s="18"/>
      <c r="DDK288" s="18"/>
      <c r="DDL288" s="18"/>
      <c r="DDM288" s="18"/>
      <c r="DDN288" s="18"/>
      <c r="DDO288" s="18"/>
      <c r="DDP288" s="18"/>
      <c r="DDQ288" s="18"/>
      <c r="DDR288" s="18"/>
      <c r="DDS288" s="18"/>
      <c r="DDT288" s="18"/>
      <c r="DDU288" s="18"/>
      <c r="DDV288" s="18"/>
      <c r="DDW288" s="18"/>
      <c r="DDX288" s="18"/>
      <c r="DDY288" s="18"/>
      <c r="DDZ288" s="18"/>
      <c r="DEA288" s="18"/>
      <c r="DEB288" s="18"/>
      <c r="DEC288" s="18"/>
      <c r="DED288" s="18"/>
      <c r="DEE288" s="18"/>
      <c r="DEF288" s="18"/>
      <c r="DEG288" s="18"/>
      <c r="DEH288" s="18"/>
      <c r="DEI288" s="18"/>
      <c r="DEJ288" s="18"/>
      <c r="DEK288" s="18"/>
      <c r="DEL288" s="18"/>
      <c r="DEM288" s="18"/>
      <c r="DEN288" s="18"/>
      <c r="DEO288" s="18"/>
      <c r="DEP288" s="18"/>
      <c r="DEQ288" s="18"/>
      <c r="DER288" s="18"/>
      <c r="DES288" s="18"/>
      <c r="DET288" s="18"/>
      <c r="DEU288" s="18"/>
      <c r="DEV288" s="18"/>
      <c r="DEW288" s="18"/>
      <c r="DEX288" s="18"/>
      <c r="DEY288" s="18"/>
      <c r="DEZ288" s="18"/>
      <c r="DFA288" s="18"/>
      <c r="DFB288" s="18"/>
      <c r="DFC288" s="18"/>
      <c r="DFD288" s="18"/>
      <c r="DFE288" s="18"/>
      <c r="DFF288" s="18"/>
      <c r="DFG288" s="18"/>
      <c r="DFH288" s="18"/>
      <c r="DFI288" s="18"/>
      <c r="DFJ288" s="18"/>
      <c r="DFK288" s="18"/>
      <c r="DFL288" s="18"/>
      <c r="DFM288" s="18"/>
      <c r="DFN288" s="18"/>
      <c r="DFO288" s="18"/>
      <c r="DFP288" s="18"/>
      <c r="DFQ288" s="18"/>
      <c r="DFR288" s="18"/>
      <c r="DFS288" s="18"/>
      <c r="DFT288" s="18"/>
      <c r="DFU288" s="18"/>
      <c r="DFV288" s="18"/>
      <c r="DFW288" s="18"/>
      <c r="DFX288" s="18"/>
      <c r="DFY288" s="18"/>
      <c r="DFZ288" s="18"/>
      <c r="DGA288" s="18"/>
      <c r="DGB288" s="18"/>
      <c r="DGC288" s="18"/>
      <c r="DGD288" s="18"/>
      <c r="DGE288" s="18"/>
      <c r="DGF288" s="18"/>
      <c r="DGG288" s="18"/>
      <c r="DGH288" s="18"/>
      <c r="DGI288" s="18"/>
      <c r="DGJ288" s="18"/>
      <c r="DGK288" s="18"/>
      <c r="DGL288" s="18"/>
      <c r="DGM288" s="18"/>
      <c r="DGN288" s="18"/>
      <c r="DGO288" s="18"/>
      <c r="DGP288" s="18"/>
      <c r="DGQ288" s="18"/>
      <c r="DGR288" s="18"/>
      <c r="DGS288" s="18"/>
      <c r="DGT288" s="18"/>
      <c r="DGU288" s="18"/>
      <c r="DGV288" s="18"/>
      <c r="DGW288" s="18"/>
      <c r="DGX288" s="18"/>
      <c r="DGY288" s="18"/>
      <c r="DGZ288" s="18"/>
      <c r="DHA288" s="18"/>
      <c r="DHB288" s="18"/>
      <c r="DHC288" s="18"/>
      <c r="DHD288" s="18"/>
      <c r="DHE288" s="18"/>
      <c r="DHF288" s="18"/>
      <c r="DHG288" s="18"/>
      <c r="DHH288" s="18"/>
      <c r="DHI288" s="18"/>
      <c r="DHJ288" s="18"/>
      <c r="DHK288" s="18"/>
      <c r="DHL288" s="18"/>
      <c r="DHM288" s="18"/>
      <c r="DHN288" s="18"/>
      <c r="DHO288" s="18"/>
      <c r="DHP288" s="18"/>
      <c r="DHQ288" s="18"/>
      <c r="DHR288" s="18"/>
      <c r="DHS288" s="18"/>
      <c r="DHT288" s="18"/>
      <c r="DHU288" s="18"/>
      <c r="DHV288" s="18"/>
      <c r="DHW288" s="18"/>
      <c r="DHX288" s="18"/>
      <c r="DHY288" s="18"/>
      <c r="DHZ288" s="18"/>
      <c r="DIA288" s="18"/>
      <c r="DIB288" s="18"/>
      <c r="DIC288" s="18"/>
      <c r="DID288" s="18"/>
      <c r="DIE288" s="18"/>
      <c r="DIF288" s="18"/>
      <c r="DIG288" s="18"/>
      <c r="DIH288" s="18"/>
      <c r="DII288" s="18"/>
      <c r="DIJ288" s="18"/>
      <c r="DIK288" s="18"/>
      <c r="DIL288" s="18"/>
      <c r="DIM288" s="18"/>
      <c r="DIN288" s="18"/>
      <c r="DIO288" s="18"/>
      <c r="DIP288" s="18"/>
      <c r="DIQ288" s="18"/>
      <c r="DIR288" s="18"/>
      <c r="DIS288" s="18"/>
      <c r="DIT288" s="18"/>
      <c r="DIU288" s="18"/>
      <c r="DIV288" s="18"/>
      <c r="DIW288" s="18"/>
      <c r="DIX288" s="18"/>
      <c r="DIY288" s="18"/>
      <c r="DIZ288" s="18"/>
      <c r="DJA288" s="18"/>
      <c r="DJB288" s="18"/>
      <c r="DJC288" s="18"/>
      <c r="DJD288" s="18"/>
      <c r="DJE288" s="18"/>
      <c r="DJF288" s="18"/>
      <c r="DJG288" s="18"/>
      <c r="DJH288" s="18"/>
      <c r="DJI288" s="18"/>
      <c r="DJJ288" s="18"/>
      <c r="DJK288" s="18"/>
      <c r="DJL288" s="18"/>
      <c r="DJM288" s="18"/>
      <c r="DJN288" s="18"/>
      <c r="DJO288" s="18"/>
      <c r="DJP288" s="18"/>
      <c r="DJQ288" s="18"/>
      <c r="DJR288" s="18"/>
      <c r="DJS288" s="18"/>
      <c r="DJT288" s="18"/>
      <c r="DJU288" s="18"/>
      <c r="DJV288" s="18"/>
      <c r="DJW288" s="18"/>
      <c r="DJX288" s="18"/>
      <c r="DJY288" s="18"/>
      <c r="DJZ288" s="18"/>
      <c r="DKA288" s="18"/>
      <c r="DKB288" s="18"/>
      <c r="DKC288" s="18"/>
      <c r="DKD288" s="18"/>
      <c r="DKE288" s="18"/>
      <c r="DKF288" s="18"/>
      <c r="DKG288" s="18"/>
      <c r="DKH288" s="18"/>
      <c r="DKI288" s="18"/>
      <c r="DKJ288" s="18"/>
      <c r="DKK288" s="18"/>
      <c r="DKL288" s="18"/>
      <c r="DKM288" s="18"/>
      <c r="DKN288" s="18"/>
      <c r="DKO288" s="18"/>
      <c r="DKP288" s="18"/>
      <c r="DKQ288" s="18"/>
      <c r="DKR288" s="18"/>
      <c r="DKS288" s="18"/>
      <c r="DKT288" s="18"/>
      <c r="DKU288" s="18"/>
      <c r="DKV288" s="18"/>
      <c r="DKW288" s="18"/>
      <c r="DKX288" s="18"/>
      <c r="DKY288" s="18"/>
      <c r="DKZ288" s="18"/>
      <c r="DLA288" s="18"/>
      <c r="DLB288" s="18"/>
      <c r="DLC288" s="18"/>
      <c r="DLD288" s="18"/>
      <c r="DLE288" s="18"/>
      <c r="DLF288" s="18"/>
      <c r="DLG288" s="18"/>
      <c r="DLH288" s="18"/>
      <c r="DLI288" s="18"/>
      <c r="DLJ288" s="18"/>
      <c r="DLK288" s="18"/>
      <c r="DLL288" s="18"/>
      <c r="DLM288" s="18"/>
      <c r="DLN288" s="18"/>
      <c r="DLO288" s="18"/>
      <c r="DLP288" s="18"/>
      <c r="DLQ288" s="18"/>
      <c r="DLR288" s="18"/>
      <c r="DLS288" s="18"/>
      <c r="DLT288" s="18"/>
      <c r="DLU288" s="18"/>
      <c r="DLV288" s="18"/>
      <c r="DLW288" s="18"/>
      <c r="DLX288" s="18"/>
      <c r="DLY288" s="18"/>
      <c r="DLZ288" s="18"/>
      <c r="DMA288" s="18"/>
      <c r="DMB288" s="18"/>
      <c r="DMC288" s="18"/>
      <c r="DMD288" s="18"/>
      <c r="DME288" s="18"/>
      <c r="DMF288" s="18"/>
      <c r="DMG288" s="18"/>
      <c r="DMH288" s="18"/>
      <c r="DMI288" s="18"/>
      <c r="DMJ288" s="18"/>
      <c r="DMK288" s="18"/>
      <c r="DML288" s="18"/>
      <c r="DMM288" s="18"/>
      <c r="DMN288" s="18"/>
      <c r="DMO288" s="18"/>
      <c r="DMP288" s="18"/>
      <c r="DMQ288" s="18"/>
      <c r="DMR288" s="18"/>
      <c r="DMS288" s="18"/>
      <c r="DMT288" s="18"/>
      <c r="DMU288" s="18"/>
      <c r="DMV288" s="18"/>
      <c r="DMW288" s="18"/>
      <c r="DMX288" s="18"/>
      <c r="DMY288" s="18"/>
      <c r="DMZ288" s="18"/>
      <c r="DNA288" s="18"/>
      <c r="DNB288" s="18"/>
      <c r="DNC288" s="18"/>
      <c r="DND288" s="18"/>
      <c r="DNE288" s="18"/>
      <c r="DNF288" s="18"/>
      <c r="DNG288" s="18"/>
      <c r="DNH288" s="18"/>
      <c r="DNI288" s="18"/>
      <c r="DNJ288" s="18"/>
      <c r="DNK288" s="18"/>
      <c r="DNL288" s="18"/>
      <c r="DNM288" s="18"/>
      <c r="DNN288" s="18"/>
      <c r="DNO288" s="18"/>
      <c r="DNP288" s="18"/>
      <c r="DNQ288" s="18"/>
      <c r="DNR288" s="18"/>
      <c r="DNS288" s="18"/>
      <c r="DNT288" s="18"/>
      <c r="DNU288" s="18"/>
      <c r="DNV288" s="18"/>
      <c r="DNW288" s="18"/>
      <c r="DNX288" s="18"/>
      <c r="DNY288" s="18"/>
      <c r="DNZ288" s="18"/>
      <c r="DOA288" s="18"/>
      <c r="DOB288" s="18"/>
      <c r="DOC288" s="18"/>
      <c r="DOD288" s="18"/>
      <c r="DOE288" s="18"/>
      <c r="DOF288" s="18"/>
      <c r="DOG288" s="18"/>
      <c r="DOH288" s="18"/>
      <c r="DOI288" s="18"/>
      <c r="DOJ288" s="18"/>
      <c r="DOK288" s="18"/>
      <c r="DOL288" s="18"/>
      <c r="DOM288" s="18"/>
      <c r="DON288" s="18"/>
      <c r="DOO288" s="18"/>
      <c r="DOP288" s="18"/>
      <c r="DOQ288" s="18"/>
      <c r="DOR288" s="18"/>
      <c r="DOS288" s="18"/>
      <c r="DOT288" s="18"/>
      <c r="DOU288" s="18"/>
      <c r="DOV288" s="18"/>
      <c r="DOW288" s="18"/>
      <c r="DOX288" s="18"/>
      <c r="DOY288" s="18"/>
      <c r="DOZ288" s="18"/>
      <c r="DPA288" s="18"/>
      <c r="DPB288" s="18"/>
      <c r="DPC288" s="18"/>
      <c r="DPD288" s="18"/>
      <c r="DPE288" s="18"/>
      <c r="DPF288" s="18"/>
      <c r="DPG288" s="18"/>
      <c r="DPH288" s="18"/>
      <c r="DPI288" s="18"/>
      <c r="DPJ288" s="18"/>
      <c r="DPK288" s="18"/>
      <c r="DPL288" s="18"/>
      <c r="DPM288" s="18"/>
      <c r="DPN288" s="18"/>
      <c r="DPO288" s="18"/>
      <c r="DPP288" s="18"/>
      <c r="DPQ288" s="18"/>
      <c r="DPR288" s="18"/>
      <c r="DPS288" s="18"/>
      <c r="DPT288" s="18"/>
      <c r="DPU288" s="18"/>
      <c r="DPV288" s="18"/>
      <c r="DPW288" s="18"/>
      <c r="DPX288" s="18"/>
      <c r="DPY288" s="18"/>
      <c r="DPZ288" s="18"/>
      <c r="DQA288" s="18"/>
      <c r="DQB288" s="18"/>
      <c r="DQC288" s="18"/>
      <c r="DQD288" s="18"/>
      <c r="DQE288" s="18"/>
      <c r="DQF288" s="18"/>
      <c r="DQG288" s="18"/>
      <c r="DQH288" s="18"/>
      <c r="DQI288" s="18"/>
      <c r="DQJ288" s="18"/>
      <c r="DQK288" s="18"/>
      <c r="DQL288" s="18"/>
      <c r="DQM288" s="18"/>
      <c r="DQN288" s="18"/>
      <c r="DQO288" s="18"/>
      <c r="DQP288" s="18"/>
      <c r="DQQ288" s="18"/>
      <c r="DQR288" s="18"/>
      <c r="DQS288" s="18"/>
      <c r="DQT288" s="18"/>
      <c r="DQU288" s="18"/>
      <c r="DQV288" s="18"/>
      <c r="DQW288" s="18"/>
      <c r="DQX288" s="18"/>
      <c r="DQY288" s="18"/>
      <c r="DQZ288" s="18"/>
      <c r="DRA288" s="18"/>
      <c r="DRB288" s="18"/>
      <c r="DRC288" s="18"/>
      <c r="DRD288" s="18"/>
      <c r="DRE288" s="18"/>
      <c r="DRF288" s="18"/>
      <c r="DRG288" s="18"/>
      <c r="DRH288" s="18"/>
      <c r="DRI288" s="18"/>
      <c r="DRJ288" s="18"/>
      <c r="DRK288" s="18"/>
      <c r="DRL288" s="18"/>
      <c r="DRM288" s="18"/>
      <c r="DRN288" s="18"/>
      <c r="DRO288" s="18"/>
      <c r="DRP288" s="18"/>
      <c r="DRQ288" s="18"/>
      <c r="DRR288" s="18"/>
      <c r="DRS288" s="18"/>
      <c r="DRT288" s="18"/>
      <c r="DRU288" s="18"/>
      <c r="DRV288" s="18"/>
      <c r="DRW288" s="18"/>
      <c r="DRX288" s="18"/>
      <c r="DRY288" s="18"/>
      <c r="DRZ288" s="18"/>
      <c r="DSA288" s="18"/>
      <c r="DSB288" s="18"/>
      <c r="DSC288" s="18"/>
      <c r="DSD288" s="18"/>
      <c r="DSE288" s="18"/>
      <c r="DSF288" s="18"/>
      <c r="DSG288" s="18"/>
      <c r="DSH288" s="18"/>
      <c r="DSI288" s="18"/>
      <c r="DSJ288" s="18"/>
      <c r="DSK288" s="18"/>
      <c r="DSL288" s="18"/>
      <c r="DSM288" s="18"/>
      <c r="DSN288" s="18"/>
      <c r="DSO288" s="18"/>
      <c r="DSP288" s="18"/>
      <c r="DSQ288" s="18"/>
      <c r="DSR288" s="18"/>
      <c r="DSS288" s="18"/>
      <c r="DST288" s="18"/>
      <c r="DSU288" s="18"/>
      <c r="DSV288" s="18"/>
      <c r="DSW288" s="18"/>
      <c r="DSX288" s="18"/>
      <c r="DSY288" s="18"/>
      <c r="DSZ288" s="18"/>
      <c r="DTA288" s="18"/>
      <c r="DTB288" s="18"/>
      <c r="DTC288" s="18"/>
      <c r="DTD288" s="18"/>
      <c r="DTE288" s="18"/>
      <c r="DTF288" s="18"/>
      <c r="DTG288" s="18"/>
      <c r="DTH288" s="18"/>
      <c r="DTI288" s="18"/>
      <c r="DTJ288" s="18"/>
      <c r="DTK288" s="18"/>
      <c r="DTL288" s="18"/>
      <c r="DTM288" s="18"/>
      <c r="DTN288" s="18"/>
      <c r="DTO288" s="18"/>
      <c r="DTP288" s="18"/>
      <c r="DTQ288" s="18"/>
      <c r="DTR288" s="18"/>
      <c r="DTS288" s="18"/>
      <c r="DTT288" s="18"/>
      <c r="DTU288" s="18"/>
      <c r="DTV288" s="18"/>
      <c r="DTW288" s="18"/>
      <c r="DTX288" s="18"/>
      <c r="DTY288" s="18"/>
      <c r="DTZ288" s="18"/>
      <c r="DUA288" s="18"/>
      <c r="DUB288" s="18"/>
      <c r="DUC288" s="18"/>
      <c r="DUD288" s="18"/>
      <c r="DUE288" s="18"/>
      <c r="DUF288" s="18"/>
      <c r="DUG288" s="18"/>
      <c r="DUH288" s="18"/>
      <c r="DUI288" s="18"/>
      <c r="DUJ288" s="18"/>
      <c r="DUK288" s="18"/>
      <c r="DUL288" s="18"/>
      <c r="DUM288" s="18"/>
      <c r="DUN288" s="18"/>
      <c r="DUO288" s="18"/>
      <c r="DUP288" s="18"/>
      <c r="DUQ288" s="18"/>
      <c r="DUR288" s="18"/>
      <c r="DUS288" s="18"/>
      <c r="DUT288" s="18"/>
      <c r="DUU288" s="18"/>
      <c r="DUV288" s="18"/>
      <c r="DUW288" s="18"/>
      <c r="DUX288" s="18"/>
      <c r="DUY288" s="18"/>
      <c r="DUZ288" s="18"/>
      <c r="DVA288" s="18"/>
      <c r="DVB288" s="18"/>
      <c r="DVC288" s="18"/>
      <c r="DVD288" s="18"/>
      <c r="DVE288" s="18"/>
      <c r="DVF288" s="18"/>
      <c r="DVG288" s="18"/>
      <c r="DVH288" s="18"/>
      <c r="DVI288" s="18"/>
      <c r="DVJ288" s="18"/>
      <c r="DVK288" s="18"/>
      <c r="DVL288" s="18"/>
      <c r="DVM288" s="18"/>
      <c r="DVN288" s="18"/>
      <c r="DVO288" s="18"/>
      <c r="DVP288" s="18"/>
      <c r="DVQ288" s="18"/>
      <c r="DVR288" s="18"/>
      <c r="DVS288" s="18"/>
      <c r="DVT288" s="18"/>
      <c r="DVU288" s="18"/>
      <c r="DVV288" s="18"/>
      <c r="DVW288" s="18"/>
      <c r="DVX288" s="18"/>
      <c r="DVY288" s="18"/>
      <c r="DVZ288" s="18"/>
      <c r="DWA288" s="18"/>
      <c r="DWB288" s="18"/>
      <c r="DWC288" s="18"/>
      <c r="DWD288" s="18"/>
      <c r="DWE288" s="18"/>
      <c r="DWF288" s="18"/>
      <c r="DWG288" s="18"/>
      <c r="DWH288" s="18"/>
      <c r="DWI288" s="18"/>
      <c r="DWJ288" s="18"/>
      <c r="DWK288" s="18"/>
      <c r="DWL288" s="18"/>
      <c r="DWM288" s="18"/>
      <c r="DWN288" s="18"/>
      <c r="DWO288" s="18"/>
      <c r="DWP288" s="18"/>
      <c r="DWQ288" s="18"/>
      <c r="DWR288" s="18"/>
      <c r="DWS288" s="18"/>
      <c r="DWT288" s="18"/>
      <c r="DWU288" s="18"/>
      <c r="DWV288" s="18"/>
      <c r="DWW288" s="18"/>
      <c r="DWX288" s="18"/>
      <c r="DWY288" s="18"/>
      <c r="DWZ288" s="18"/>
      <c r="DXA288" s="18"/>
      <c r="DXB288" s="18"/>
      <c r="DXC288" s="18"/>
      <c r="DXD288" s="18"/>
      <c r="DXE288" s="18"/>
      <c r="DXF288" s="18"/>
      <c r="DXG288" s="18"/>
      <c r="DXH288" s="18"/>
      <c r="DXI288" s="18"/>
      <c r="DXJ288" s="18"/>
      <c r="DXK288" s="18"/>
      <c r="DXL288" s="18"/>
      <c r="DXM288" s="18"/>
      <c r="DXN288" s="18"/>
      <c r="DXO288" s="18"/>
      <c r="DXP288" s="18"/>
      <c r="DXQ288" s="18"/>
      <c r="DXR288" s="18"/>
      <c r="DXS288" s="18"/>
      <c r="DXT288" s="18"/>
      <c r="DXU288" s="18"/>
      <c r="DXV288" s="18"/>
      <c r="DXW288" s="18"/>
      <c r="DXX288" s="18"/>
      <c r="DXY288" s="18"/>
      <c r="DXZ288" s="18"/>
      <c r="DYA288" s="18"/>
      <c r="DYB288" s="18"/>
      <c r="DYC288" s="18"/>
      <c r="DYD288" s="18"/>
      <c r="DYE288" s="18"/>
      <c r="DYF288" s="18"/>
      <c r="DYG288" s="18"/>
      <c r="DYH288" s="18"/>
      <c r="DYI288" s="18"/>
      <c r="DYJ288" s="18"/>
      <c r="DYK288" s="18"/>
      <c r="DYL288" s="18"/>
      <c r="DYM288" s="18"/>
      <c r="DYN288" s="18"/>
      <c r="DYO288" s="18"/>
      <c r="DYP288" s="18"/>
      <c r="DYQ288" s="18"/>
      <c r="DYR288" s="18"/>
      <c r="DYS288" s="18"/>
      <c r="DYT288" s="18"/>
      <c r="DYU288" s="18"/>
      <c r="DYV288" s="18"/>
      <c r="DYW288" s="18"/>
      <c r="DYX288" s="18"/>
      <c r="DYY288" s="18"/>
      <c r="DYZ288" s="18"/>
      <c r="DZA288" s="18"/>
      <c r="DZB288" s="18"/>
      <c r="DZC288" s="18"/>
      <c r="DZD288" s="18"/>
      <c r="DZE288" s="18"/>
      <c r="DZF288" s="18"/>
      <c r="DZG288" s="18"/>
      <c r="DZH288" s="18"/>
      <c r="DZI288" s="18"/>
      <c r="DZJ288" s="18"/>
      <c r="DZK288" s="18"/>
      <c r="DZL288" s="18"/>
      <c r="DZM288" s="18"/>
      <c r="DZN288" s="18"/>
      <c r="DZO288" s="18"/>
      <c r="DZP288" s="18"/>
      <c r="DZQ288" s="18"/>
      <c r="DZR288" s="18"/>
      <c r="DZS288" s="18"/>
      <c r="DZT288" s="18"/>
      <c r="DZU288" s="18"/>
      <c r="DZV288" s="18"/>
      <c r="DZW288" s="18"/>
      <c r="DZX288" s="18"/>
      <c r="DZY288" s="18"/>
      <c r="DZZ288" s="18"/>
      <c r="EAA288" s="18"/>
      <c r="EAB288" s="18"/>
      <c r="EAC288" s="18"/>
      <c r="EAD288" s="18"/>
      <c r="EAE288" s="18"/>
      <c r="EAF288" s="18"/>
      <c r="EAG288" s="18"/>
      <c r="EAH288" s="18"/>
      <c r="EAI288" s="18"/>
      <c r="EAJ288" s="18"/>
      <c r="EAK288" s="18"/>
      <c r="EAL288" s="18"/>
      <c r="EAM288" s="18"/>
      <c r="EAN288" s="18"/>
      <c r="EAO288" s="18"/>
      <c r="EAP288" s="18"/>
      <c r="EAQ288" s="18"/>
      <c r="EAR288" s="18"/>
      <c r="EAS288" s="18"/>
      <c r="EAT288" s="18"/>
      <c r="EAU288" s="18"/>
      <c r="EAV288" s="18"/>
      <c r="EAW288" s="18"/>
      <c r="EAX288" s="18"/>
      <c r="EAY288" s="18"/>
      <c r="EAZ288" s="18"/>
      <c r="EBA288" s="18"/>
      <c r="EBB288" s="18"/>
      <c r="EBC288" s="18"/>
      <c r="EBD288" s="18"/>
      <c r="EBE288" s="18"/>
      <c r="EBF288" s="18"/>
      <c r="EBG288" s="18"/>
      <c r="EBH288" s="18"/>
      <c r="EBI288" s="18"/>
      <c r="EBJ288" s="18"/>
      <c r="EBK288" s="18"/>
      <c r="EBL288" s="18"/>
      <c r="EBM288" s="18"/>
      <c r="EBN288" s="18"/>
      <c r="EBO288" s="18"/>
      <c r="EBP288" s="18"/>
      <c r="EBQ288" s="18"/>
      <c r="EBR288" s="18"/>
      <c r="EBS288" s="18"/>
      <c r="EBT288" s="18"/>
      <c r="EBU288" s="18"/>
      <c r="EBV288" s="18"/>
      <c r="EBW288" s="18"/>
      <c r="EBX288" s="18"/>
      <c r="EBY288" s="18"/>
      <c r="EBZ288" s="18"/>
      <c r="ECA288" s="18"/>
      <c r="ECB288" s="18"/>
      <c r="ECC288" s="18"/>
      <c r="ECD288" s="18"/>
      <c r="ECE288" s="18"/>
      <c r="ECF288" s="18"/>
      <c r="ECG288" s="18"/>
      <c r="ECH288" s="18"/>
      <c r="ECI288" s="18"/>
      <c r="ECJ288" s="18"/>
      <c r="ECK288" s="18"/>
      <c r="ECL288" s="18"/>
      <c r="ECM288" s="18"/>
      <c r="ECN288" s="18"/>
      <c r="ECO288" s="18"/>
      <c r="ECP288" s="18"/>
      <c r="ECQ288" s="18"/>
      <c r="ECR288" s="18"/>
      <c r="ECS288" s="18"/>
      <c r="ECT288" s="18"/>
      <c r="ECU288" s="18"/>
      <c r="ECV288" s="18"/>
      <c r="ECW288" s="18"/>
      <c r="ECX288" s="18"/>
      <c r="ECY288" s="18"/>
      <c r="ECZ288" s="18"/>
      <c r="EDA288" s="18"/>
      <c r="EDB288" s="18"/>
      <c r="EDC288" s="18"/>
      <c r="EDD288" s="18"/>
      <c r="EDE288" s="18"/>
      <c r="EDF288" s="18"/>
      <c r="EDG288" s="18"/>
      <c r="EDH288" s="18"/>
      <c r="EDI288" s="18"/>
      <c r="EDJ288" s="18"/>
      <c r="EDK288" s="18"/>
      <c r="EDL288" s="18"/>
      <c r="EDM288" s="18"/>
      <c r="EDN288" s="18"/>
      <c r="EDO288" s="18"/>
      <c r="EDP288" s="18"/>
      <c r="EDQ288" s="18"/>
      <c r="EDR288" s="18"/>
      <c r="EDS288" s="18"/>
      <c r="EDT288" s="18"/>
      <c r="EDU288" s="18"/>
      <c r="EDV288" s="18"/>
      <c r="EDW288" s="18"/>
      <c r="EDX288" s="18"/>
      <c r="EDY288" s="18"/>
      <c r="EDZ288" s="18"/>
      <c r="EEA288" s="18"/>
      <c r="EEB288" s="18"/>
      <c r="EEC288" s="18"/>
      <c r="EED288" s="18"/>
      <c r="EEE288" s="18"/>
      <c r="EEF288" s="18"/>
      <c r="EEG288" s="18"/>
      <c r="EEH288" s="18"/>
      <c r="EEI288" s="18"/>
      <c r="EEJ288" s="18"/>
      <c r="EEK288" s="18"/>
      <c r="EEL288" s="18"/>
      <c r="EEM288" s="18"/>
      <c r="EEN288" s="18"/>
      <c r="EEO288" s="18"/>
      <c r="EEP288" s="18"/>
      <c r="EEQ288" s="18"/>
      <c r="EER288" s="18"/>
      <c r="EES288" s="18"/>
      <c r="EET288" s="18"/>
      <c r="EEU288" s="18"/>
      <c r="EEV288" s="18"/>
      <c r="EEW288" s="18"/>
      <c r="EEX288" s="18"/>
      <c r="EEY288" s="18"/>
      <c r="EEZ288" s="18"/>
      <c r="EFA288" s="18"/>
      <c r="EFB288" s="18"/>
      <c r="EFC288" s="18"/>
      <c r="EFD288" s="18"/>
      <c r="EFE288" s="18"/>
      <c r="EFF288" s="18"/>
      <c r="EFG288" s="18"/>
      <c r="EFH288" s="18"/>
      <c r="EFI288" s="18"/>
      <c r="EFJ288" s="18"/>
      <c r="EFK288" s="18"/>
      <c r="EFL288" s="18"/>
      <c r="EFM288" s="18"/>
      <c r="EFN288" s="18"/>
      <c r="EFO288" s="18"/>
      <c r="EFP288" s="18"/>
      <c r="EFQ288" s="18"/>
      <c r="EFR288" s="18"/>
      <c r="EFS288" s="18"/>
      <c r="EFT288" s="18"/>
      <c r="EFU288" s="18"/>
      <c r="EFV288" s="18"/>
      <c r="EFW288" s="18"/>
      <c r="EFX288" s="18"/>
      <c r="EFY288" s="18"/>
      <c r="EFZ288" s="18"/>
      <c r="EGA288" s="18"/>
      <c r="EGB288" s="18"/>
      <c r="EGC288" s="18"/>
      <c r="EGD288" s="18"/>
      <c r="EGE288" s="18"/>
      <c r="EGF288" s="18"/>
      <c r="EGG288" s="18"/>
      <c r="EGH288" s="18"/>
      <c r="EGI288" s="18"/>
      <c r="EGJ288" s="18"/>
      <c r="EGK288" s="18"/>
      <c r="EGL288" s="18"/>
      <c r="EGM288" s="18"/>
      <c r="EGN288" s="18"/>
      <c r="EGO288" s="18"/>
      <c r="EGP288" s="18"/>
      <c r="EGQ288" s="18"/>
      <c r="EGR288" s="18"/>
      <c r="EGS288" s="18"/>
      <c r="EGT288" s="18"/>
      <c r="EGU288" s="18"/>
      <c r="EGV288" s="18"/>
      <c r="EGW288" s="18"/>
      <c r="EGX288" s="18"/>
      <c r="EGY288" s="18"/>
      <c r="EGZ288" s="18"/>
      <c r="EHA288" s="18"/>
      <c r="EHB288" s="18"/>
      <c r="EHC288" s="18"/>
      <c r="EHD288" s="18"/>
      <c r="EHE288" s="18"/>
      <c r="EHF288" s="18"/>
      <c r="EHG288" s="18"/>
      <c r="EHH288" s="18"/>
      <c r="EHI288" s="18"/>
      <c r="EHJ288" s="18"/>
      <c r="EHK288" s="18"/>
      <c r="EHL288" s="18"/>
      <c r="EHM288" s="18"/>
      <c r="EHN288" s="18"/>
      <c r="EHO288" s="18"/>
      <c r="EHP288" s="18"/>
      <c r="EHQ288" s="18"/>
      <c r="EHR288" s="18"/>
      <c r="EHS288" s="18"/>
      <c r="EHT288" s="18"/>
      <c r="EHU288" s="18"/>
      <c r="EHV288" s="18"/>
      <c r="EHW288" s="18"/>
      <c r="EHX288" s="18"/>
      <c r="EHY288" s="18"/>
      <c r="EHZ288" s="18"/>
      <c r="EIA288" s="18"/>
      <c r="EIB288" s="18"/>
      <c r="EIC288" s="18"/>
      <c r="EID288" s="18"/>
      <c r="EIE288" s="18"/>
      <c r="EIF288" s="18"/>
      <c r="EIG288" s="18"/>
      <c r="EIH288" s="18"/>
      <c r="EII288" s="18"/>
      <c r="EIJ288" s="18"/>
      <c r="EIK288" s="18"/>
      <c r="EIL288" s="18"/>
      <c r="EIM288" s="18"/>
      <c r="EIN288" s="18"/>
      <c r="EIO288" s="18"/>
      <c r="EIP288" s="18"/>
      <c r="EIQ288" s="18"/>
      <c r="EIR288" s="18"/>
      <c r="EIS288" s="18"/>
      <c r="EIT288" s="18"/>
      <c r="EIU288" s="18"/>
      <c r="EIV288" s="18"/>
      <c r="EIW288" s="18"/>
      <c r="EIX288" s="18"/>
      <c r="EIY288" s="18"/>
      <c r="EIZ288" s="18"/>
      <c r="EJA288" s="18"/>
      <c r="EJB288" s="18"/>
      <c r="EJC288" s="18"/>
      <c r="EJD288" s="18"/>
      <c r="EJE288" s="18"/>
      <c r="EJF288" s="18"/>
      <c r="EJG288" s="18"/>
      <c r="EJH288" s="18"/>
      <c r="EJI288" s="18"/>
      <c r="EJJ288" s="18"/>
      <c r="EJK288" s="18"/>
      <c r="EJL288" s="18"/>
      <c r="EJM288" s="18"/>
      <c r="EJN288" s="18"/>
      <c r="EJO288" s="18"/>
      <c r="EJP288" s="18"/>
      <c r="EJQ288" s="18"/>
      <c r="EJR288" s="18"/>
      <c r="EJS288" s="18"/>
      <c r="EJT288" s="18"/>
      <c r="EJU288" s="18"/>
      <c r="EJV288" s="18"/>
      <c r="EJW288" s="18"/>
      <c r="EJX288" s="18"/>
      <c r="EJY288" s="18"/>
      <c r="EJZ288" s="18"/>
      <c r="EKA288" s="18"/>
      <c r="EKB288" s="18"/>
      <c r="EKC288" s="18"/>
      <c r="EKD288" s="18"/>
      <c r="EKE288" s="18"/>
      <c r="EKF288" s="18"/>
      <c r="EKG288" s="18"/>
      <c r="EKH288" s="18"/>
      <c r="EKI288" s="18"/>
      <c r="EKJ288" s="18"/>
      <c r="EKK288" s="18"/>
      <c r="EKL288" s="18"/>
      <c r="EKM288" s="18"/>
      <c r="EKN288" s="18"/>
      <c r="EKO288" s="18"/>
      <c r="EKP288" s="18"/>
      <c r="EKQ288" s="18"/>
      <c r="EKR288" s="18"/>
      <c r="EKS288" s="18"/>
      <c r="EKT288" s="18"/>
      <c r="EKU288" s="18"/>
      <c r="EKV288" s="18"/>
      <c r="EKW288" s="18"/>
      <c r="EKX288" s="18"/>
      <c r="EKY288" s="18"/>
      <c r="EKZ288" s="18"/>
      <c r="ELA288" s="18"/>
      <c r="ELB288" s="18"/>
      <c r="ELC288" s="18"/>
      <c r="ELD288" s="18"/>
      <c r="ELE288" s="18"/>
      <c r="ELF288" s="18"/>
      <c r="ELG288" s="18"/>
      <c r="ELH288" s="18"/>
      <c r="ELI288" s="18"/>
      <c r="ELJ288" s="18"/>
      <c r="ELK288" s="18"/>
      <c r="ELL288" s="18"/>
      <c r="ELM288" s="18"/>
      <c r="ELN288" s="18"/>
      <c r="ELO288" s="18"/>
      <c r="ELP288" s="18"/>
      <c r="ELQ288" s="18"/>
      <c r="ELR288" s="18"/>
      <c r="ELS288" s="18"/>
      <c r="ELT288" s="18"/>
      <c r="ELU288" s="18"/>
      <c r="ELV288" s="18"/>
      <c r="ELW288" s="18"/>
      <c r="ELX288" s="18"/>
      <c r="ELY288" s="18"/>
      <c r="ELZ288" s="18"/>
      <c r="EMA288" s="18"/>
      <c r="EMB288" s="18"/>
      <c r="EMC288" s="18"/>
      <c r="EMD288" s="18"/>
      <c r="EME288" s="18"/>
      <c r="EMF288" s="18"/>
      <c r="EMG288" s="18"/>
      <c r="EMH288" s="18"/>
      <c r="EMI288" s="18"/>
      <c r="EMJ288" s="18"/>
      <c r="EMK288" s="18"/>
      <c r="EML288" s="18"/>
      <c r="EMM288" s="18"/>
      <c r="EMN288" s="18"/>
      <c r="EMO288" s="18"/>
      <c r="EMP288" s="18"/>
      <c r="EMQ288" s="18"/>
      <c r="EMR288" s="18"/>
      <c r="EMS288" s="18"/>
      <c r="EMT288" s="18"/>
      <c r="EMU288" s="18"/>
      <c r="EMV288" s="18"/>
      <c r="EMW288" s="18"/>
      <c r="EMX288" s="18"/>
      <c r="EMY288" s="18"/>
      <c r="EMZ288" s="18"/>
      <c r="ENA288" s="18"/>
      <c r="ENB288" s="18"/>
      <c r="ENC288" s="18"/>
      <c r="END288" s="18"/>
      <c r="ENE288" s="18"/>
      <c r="ENF288" s="18"/>
      <c r="ENG288" s="18"/>
      <c r="ENH288" s="18"/>
      <c r="ENI288" s="18"/>
      <c r="ENJ288" s="18"/>
      <c r="ENK288" s="18"/>
      <c r="ENL288" s="18"/>
      <c r="ENM288" s="18"/>
      <c r="ENN288" s="18"/>
      <c r="ENO288" s="18"/>
      <c r="ENP288" s="18"/>
      <c r="ENQ288" s="18"/>
      <c r="ENR288" s="18"/>
      <c r="ENS288" s="18"/>
      <c r="ENT288" s="18"/>
      <c r="ENU288" s="18"/>
      <c r="ENV288" s="18"/>
      <c r="ENW288" s="18"/>
      <c r="ENX288" s="18"/>
      <c r="ENY288" s="18"/>
      <c r="ENZ288" s="18"/>
      <c r="EOA288" s="18"/>
      <c r="EOB288" s="18"/>
      <c r="EOC288" s="18"/>
      <c r="EOD288" s="18"/>
      <c r="EOE288" s="18"/>
      <c r="EOF288" s="18"/>
      <c r="EOG288" s="18"/>
      <c r="EOH288" s="18"/>
      <c r="EOI288" s="18"/>
      <c r="EOJ288" s="18"/>
      <c r="EOK288" s="18"/>
      <c r="EOL288" s="18"/>
      <c r="EOM288" s="18"/>
      <c r="EON288" s="18"/>
      <c r="EOO288" s="18"/>
      <c r="EOP288" s="18"/>
      <c r="EOQ288" s="18"/>
      <c r="EOR288" s="18"/>
      <c r="EOS288" s="18"/>
      <c r="EOT288" s="18"/>
      <c r="EOU288" s="18"/>
      <c r="EOV288" s="18"/>
      <c r="EOW288" s="18"/>
      <c r="EOX288" s="18"/>
      <c r="EOY288" s="18"/>
      <c r="EOZ288" s="18"/>
      <c r="EPA288" s="18"/>
      <c r="EPB288" s="18"/>
      <c r="EPC288" s="18"/>
      <c r="EPD288" s="18"/>
      <c r="EPE288" s="18"/>
      <c r="EPF288" s="18"/>
      <c r="EPG288" s="18"/>
      <c r="EPH288" s="18"/>
      <c r="EPI288" s="18"/>
      <c r="EPJ288" s="18"/>
      <c r="EPK288" s="18"/>
      <c r="EPL288" s="18"/>
      <c r="EPM288" s="18"/>
      <c r="EPN288" s="18"/>
      <c r="EPO288" s="18"/>
      <c r="EPP288" s="18"/>
      <c r="EPQ288" s="18"/>
      <c r="EPR288" s="18"/>
      <c r="EPS288" s="18"/>
      <c r="EPT288" s="18"/>
      <c r="EPU288" s="18"/>
      <c r="EPV288" s="18"/>
      <c r="EPW288" s="18"/>
      <c r="EPX288" s="18"/>
      <c r="EPY288" s="18"/>
      <c r="EPZ288" s="18"/>
      <c r="EQA288" s="18"/>
      <c r="EQB288" s="18"/>
      <c r="EQC288" s="18"/>
      <c r="EQD288" s="18"/>
      <c r="EQE288" s="18"/>
      <c r="EQF288" s="18"/>
      <c r="EQG288" s="18"/>
      <c r="EQH288" s="18"/>
      <c r="EQI288" s="18"/>
      <c r="EQJ288" s="18"/>
      <c r="EQK288" s="18"/>
      <c r="EQL288" s="18"/>
      <c r="EQM288" s="18"/>
      <c r="EQN288" s="18"/>
      <c r="EQO288" s="18"/>
      <c r="EQP288" s="18"/>
      <c r="EQQ288" s="18"/>
      <c r="EQR288" s="18"/>
      <c r="EQS288" s="18"/>
      <c r="EQT288" s="18"/>
      <c r="EQU288" s="18"/>
      <c r="EQV288" s="18"/>
      <c r="EQW288" s="18"/>
      <c r="EQX288" s="18"/>
      <c r="EQY288" s="18"/>
      <c r="EQZ288" s="18"/>
      <c r="ERA288" s="18"/>
      <c r="ERB288" s="18"/>
      <c r="ERC288" s="18"/>
      <c r="ERD288" s="18"/>
      <c r="ERE288" s="18"/>
      <c r="ERF288" s="18"/>
      <c r="ERG288" s="18"/>
      <c r="ERH288" s="18"/>
      <c r="ERI288" s="18"/>
      <c r="ERJ288" s="18"/>
      <c r="ERK288" s="18"/>
      <c r="ERL288" s="18"/>
      <c r="ERM288" s="18"/>
      <c r="ERN288" s="18"/>
      <c r="ERO288" s="18"/>
      <c r="ERP288" s="18"/>
      <c r="ERQ288" s="18"/>
      <c r="ERR288" s="18"/>
      <c r="ERS288" s="18"/>
      <c r="ERT288" s="18"/>
      <c r="ERU288" s="18"/>
      <c r="ERV288" s="18"/>
      <c r="ERW288" s="18"/>
      <c r="ERX288" s="18"/>
      <c r="ERY288" s="18"/>
      <c r="ERZ288" s="18"/>
      <c r="ESA288" s="18"/>
      <c r="ESB288" s="18"/>
      <c r="ESC288" s="18"/>
      <c r="ESD288" s="18"/>
      <c r="ESE288" s="18"/>
      <c r="ESF288" s="18"/>
      <c r="ESG288" s="18"/>
      <c r="ESH288" s="18"/>
      <c r="ESI288" s="18"/>
      <c r="ESJ288" s="18"/>
      <c r="ESK288" s="18"/>
      <c r="ESL288" s="18"/>
      <c r="ESM288" s="18"/>
      <c r="ESN288" s="18"/>
      <c r="ESO288" s="18"/>
      <c r="ESP288" s="18"/>
      <c r="ESQ288" s="18"/>
      <c r="ESR288" s="18"/>
      <c r="ESS288" s="18"/>
      <c r="EST288" s="18"/>
      <c r="ESU288" s="18"/>
      <c r="ESV288" s="18"/>
      <c r="ESW288" s="18"/>
      <c r="ESX288" s="18"/>
      <c r="ESY288" s="18"/>
      <c r="ESZ288" s="18"/>
      <c r="ETA288" s="18"/>
      <c r="ETB288" s="18"/>
      <c r="ETC288" s="18"/>
      <c r="ETD288" s="18"/>
      <c r="ETE288" s="18"/>
      <c r="ETF288" s="18"/>
      <c r="ETG288" s="18"/>
      <c r="ETH288" s="18"/>
      <c r="ETI288" s="18"/>
      <c r="ETJ288" s="18"/>
      <c r="ETK288" s="18"/>
      <c r="ETL288" s="18"/>
      <c r="ETM288" s="18"/>
      <c r="ETN288" s="18"/>
      <c r="ETO288" s="18"/>
      <c r="ETP288" s="18"/>
      <c r="ETQ288" s="18"/>
      <c r="ETR288" s="18"/>
      <c r="ETS288" s="18"/>
      <c r="ETT288" s="18"/>
      <c r="ETU288" s="18"/>
      <c r="ETV288" s="18"/>
      <c r="ETW288" s="18"/>
      <c r="ETX288" s="18"/>
      <c r="ETY288" s="18"/>
      <c r="ETZ288" s="18"/>
      <c r="EUA288" s="18"/>
      <c r="EUB288" s="18"/>
      <c r="EUC288" s="18"/>
      <c r="EUD288" s="18"/>
      <c r="EUE288" s="18"/>
      <c r="EUF288" s="18"/>
      <c r="EUG288" s="18"/>
      <c r="EUH288" s="18"/>
      <c r="EUI288" s="18"/>
      <c r="EUJ288" s="18"/>
      <c r="EUK288" s="18"/>
      <c r="EUL288" s="18"/>
      <c r="EUM288" s="18"/>
      <c r="EUN288" s="18"/>
      <c r="EUO288" s="18"/>
      <c r="EUP288" s="18"/>
      <c r="EUQ288" s="18"/>
      <c r="EUR288" s="18"/>
      <c r="EUS288" s="18"/>
      <c r="EUT288" s="18"/>
      <c r="EUU288" s="18"/>
      <c r="EUV288" s="18"/>
      <c r="EUW288" s="18"/>
      <c r="EUX288" s="18"/>
      <c r="EUY288" s="18"/>
      <c r="EUZ288" s="18"/>
      <c r="EVA288" s="18"/>
      <c r="EVB288" s="18"/>
      <c r="EVC288" s="18"/>
      <c r="EVD288" s="18"/>
      <c r="EVE288" s="18"/>
      <c r="EVF288" s="18"/>
      <c r="EVG288" s="18"/>
      <c r="EVH288" s="18"/>
      <c r="EVI288" s="18"/>
      <c r="EVJ288" s="18"/>
      <c r="EVK288" s="18"/>
      <c r="EVL288" s="18"/>
      <c r="EVM288" s="18"/>
      <c r="EVN288" s="18"/>
      <c r="EVO288" s="18"/>
      <c r="EVP288" s="18"/>
      <c r="EVQ288" s="18"/>
      <c r="EVR288" s="18"/>
      <c r="EVS288" s="18"/>
      <c r="EVT288" s="18"/>
      <c r="EVU288" s="18"/>
      <c r="EVV288" s="18"/>
      <c r="EVW288" s="18"/>
      <c r="EVX288" s="18"/>
      <c r="EVY288" s="18"/>
      <c r="EVZ288" s="18"/>
      <c r="EWA288" s="18"/>
      <c r="EWB288" s="18"/>
      <c r="EWC288" s="18"/>
      <c r="EWD288" s="18"/>
      <c r="EWE288" s="18"/>
      <c r="EWF288" s="18"/>
      <c r="EWG288" s="18"/>
      <c r="EWH288" s="18"/>
      <c r="EWI288" s="18"/>
      <c r="EWJ288" s="18"/>
      <c r="EWK288" s="18"/>
      <c r="EWL288" s="18"/>
      <c r="EWM288" s="18"/>
      <c r="EWN288" s="18"/>
      <c r="EWO288" s="18"/>
      <c r="EWP288" s="18"/>
      <c r="EWQ288" s="18"/>
      <c r="EWR288" s="18"/>
      <c r="EWS288" s="18"/>
      <c r="EWT288" s="18"/>
      <c r="EWU288" s="18"/>
      <c r="EWV288" s="18"/>
      <c r="EWW288" s="18"/>
      <c r="EWX288" s="18"/>
      <c r="EWY288" s="18"/>
      <c r="EWZ288" s="18"/>
      <c r="EXA288" s="18"/>
      <c r="EXB288" s="18"/>
      <c r="EXC288" s="18"/>
      <c r="EXD288" s="18"/>
      <c r="EXE288" s="18"/>
      <c r="EXF288" s="18"/>
      <c r="EXG288" s="18"/>
      <c r="EXH288" s="18"/>
      <c r="EXI288" s="18"/>
      <c r="EXJ288" s="18"/>
      <c r="EXK288" s="18"/>
      <c r="EXL288" s="18"/>
      <c r="EXM288" s="18"/>
      <c r="EXN288" s="18"/>
      <c r="EXO288" s="18"/>
      <c r="EXP288" s="18"/>
      <c r="EXQ288" s="18"/>
      <c r="EXR288" s="18"/>
      <c r="EXS288" s="18"/>
      <c r="EXT288" s="18"/>
      <c r="EXU288" s="18"/>
      <c r="EXV288" s="18"/>
      <c r="EXW288" s="18"/>
      <c r="EXX288" s="18"/>
      <c r="EXY288" s="18"/>
      <c r="EXZ288" s="18"/>
      <c r="EYA288" s="18"/>
      <c r="EYB288" s="18"/>
      <c r="EYC288" s="18"/>
      <c r="EYD288" s="18"/>
      <c r="EYE288" s="18"/>
      <c r="EYF288" s="18"/>
      <c r="EYG288" s="18"/>
      <c r="EYH288" s="18"/>
      <c r="EYI288" s="18"/>
      <c r="EYJ288" s="18"/>
      <c r="EYK288" s="18"/>
      <c r="EYL288" s="18"/>
      <c r="EYM288" s="18"/>
      <c r="EYN288" s="18"/>
      <c r="EYO288" s="18"/>
      <c r="EYP288" s="18"/>
      <c r="EYQ288" s="18"/>
      <c r="EYR288" s="18"/>
      <c r="EYS288" s="18"/>
      <c r="EYT288" s="18"/>
      <c r="EYU288" s="18"/>
      <c r="EYV288" s="18"/>
      <c r="EYW288" s="18"/>
      <c r="EYX288" s="18"/>
      <c r="UFN288" s="18"/>
      <c r="UFO288" s="18"/>
      <c r="UFP288" s="18"/>
      <c r="UFQ288" s="18"/>
      <c r="UFR288" s="18"/>
      <c r="UFS288" s="18"/>
      <c r="UFT288" s="18"/>
      <c r="UFU288" s="18"/>
      <c r="UFV288" s="18"/>
      <c r="UFW288" s="18"/>
      <c r="UFX288" s="18"/>
      <c r="UFY288" s="18"/>
      <c r="UFZ288" s="18"/>
      <c r="UGA288" s="18"/>
      <c r="UGB288" s="18"/>
      <c r="UGC288" s="18"/>
      <c r="UGD288" s="18"/>
      <c r="UGE288" s="18"/>
      <c r="UGF288" s="18"/>
      <c r="UGG288" s="18"/>
      <c r="UGH288" s="18"/>
      <c r="UGI288" s="18"/>
      <c r="UGJ288" s="18"/>
      <c r="UGK288" s="18"/>
      <c r="UGL288" s="18"/>
      <c r="UGM288" s="18"/>
      <c r="UGN288" s="18"/>
      <c r="UGO288" s="18"/>
      <c r="UGP288" s="18"/>
      <c r="UGQ288" s="18"/>
      <c r="UGR288" s="18"/>
      <c r="UGS288" s="18"/>
      <c r="UGT288" s="18"/>
      <c r="UGU288" s="18"/>
      <c r="UGV288" s="18"/>
      <c r="UGW288" s="18"/>
      <c r="UGX288" s="18"/>
      <c r="UGY288" s="18"/>
      <c r="UGZ288" s="18"/>
      <c r="UHA288" s="18"/>
      <c r="UHB288" s="18"/>
      <c r="UHC288" s="18"/>
      <c r="UHD288" s="18"/>
      <c r="UHE288" s="18"/>
      <c r="UHF288" s="18"/>
      <c r="UHG288" s="18"/>
      <c r="UHH288" s="18"/>
      <c r="UHI288" s="18"/>
      <c r="UHJ288" s="18"/>
      <c r="UHK288" s="18"/>
      <c r="UHL288" s="18"/>
      <c r="UHM288" s="18"/>
      <c r="UHN288" s="18"/>
      <c r="UHO288" s="18"/>
      <c r="UHP288" s="18"/>
      <c r="UHQ288" s="18"/>
      <c r="UHR288" s="18"/>
      <c r="UHS288" s="18"/>
      <c r="UHT288" s="18"/>
      <c r="UHU288" s="18"/>
      <c r="UHV288" s="18"/>
      <c r="UHW288" s="18"/>
      <c r="UHX288" s="18"/>
      <c r="UHY288" s="18"/>
      <c r="UHZ288" s="18"/>
      <c r="UIA288" s="18"/>
      <c r="UIB288" s="18"/>
      <c r="UIC288" s="18"/>
      <c r="UID288" s="18"/>
      <c r="UIE288" s="18"/>
      <c r="UIF288" s="18"/>
      <c r="UIG288" s="18"/>
      <c r="UIH288" s="18"/>
      <c r="UII288" s="18"/>
      <c r="UIJ288" s="18"/>
      <c r="UIK288" s="18"/>
      <c r="UIL288" s="18"/>
      <c r="UIM288" s="18"/>
      <c r="UIN288" s="18"/>
      <c r="UIO288" s="18"/>
      <c r="UIP288" s="18"/>
      <c r="UIQ288" s="18"/>
      <c r="UIR288" s="18"/>
      <c r="UIS288" s="18"/>
      <c r="UIT288" s="18"/>
      <c r="UIU288" s="18"/>
      <c r="UIV288" s="18"/>
      <c r="UIW288" s="18"/>
      <c r="UIX288" s="18"/>
      <c r="UIY288" s="18"/>
      <c r="UIZ288" s="18"/>
      <c r="UJA288" s="18"/>
      <c r="UJB288" s="18"/>
      <c r="UJC288" s="18"/>
      <c r="UJD288" s="18"/>
      <c r="UJE288" s="18"/>
      <c r="UJF288" s="18"/>
      <c r="UJG288" s="18"/>
      <c r="UJH288" s="18"/>
      <c r="UJI288" s="18"/>
      <c r="UJJ288" s="18"/>
      <c r="UJK288" s="18"/>
      <c r="UJL288" s="18"/>
      <c r="UJM288" s="18"/>
      <c r="UJN288" s="18"/>
      <c r="UJO288" s="18"/>
      <c r="UJP288" s="18"/>
      <c r="UJQ288" s="18"/>
      <c r="UJR288" s="18"/>
      <c r="UJS288" s="18"/>
      <c r="UJT288" s="18"/>
      <c r="UJU288" s="18"/>
      <c r="UJV288" s="18"/>
      <c r="UJW288" s="18"/>
      <c r="UJX288" s="18"/>
      <c r="UJY288" s="18"/>
      <c r="UJZ288" s="18"/>
      <c r="UKA288" s="18"/>
      <c r="UKB288" s="18"/>
      <c r="UKC288" s="18"/>
      <c r="UKD288" s="18"/>
      <c r="UKE288" s="18"/>
      <c r="UKF288" s="18"/>
      <c r="UKG288" s="18"/>
      <c r="UKH288" s="18"/>
      <c r="UKI288" s="18"/>
      <c r="UKJ288" s="18"/>
      <c r="UKK288" s="18"/>
      <c r="UKL288" s="18"/>
      <c r="UKM288" s="18"/>
      <c r="UKN288" s="18"/>
      <c r="UKO288" s="18"/>
      <c r="UKP288" s="18"/>
      <c r="UKQ288" s="18"/>
      <c r="UKR288" s="18"/>
      <c r="UKS288" s="18"/>
      <c r="UKT288" s="18"/>
      <c r="UKU288" s="18"/>
      <c r="UKV288" s="18"/>
      <c r="UKW288" s="18"/>
      <c r="UKX288" s="18"/>
      <c r="UKY288" s="18"/>
      <c r="UKZ288" s="18"/>
      <c r="ULA288" s="18"/>
      <c r="ULB288" s="18"/>
      <c r="ULC288" s="18"/>
      <c r="ULD288" s="18"/>
      <c r="ULE288" s="18"/>
      <c r="ULF288" s="18"/>
      <c r="ULG288" s="18"/>
      <c r="ULH288" s="18"/>
      <c r="ULI288" s="18"/>
      <c r="ULJ288" s="18"/>
      <c r="ULK288" s="18"/>
      <c r="ULL288" s="18"/>
      <c r="ULM288" s="18"/>
      <c r="ULN288" s="18"/>
      <c r="ULO288" s="18"/>
      <c r="ULP288" s="18"/>
      <c r="ULQ288" s="18"/>
      <c r="ULR288" s="18"/>
      <c r="ULS288" s="18"/>
      <c r="ULT288" s="18"/>
      <c r="ULU288" s="18"/>
      <c r="ULV288" s="18"/>
      <c r="ULW288" s="18"/>
      <c r="ULX288" s="18"/>
      <c r="ULY288" s="18"/>
      <c r="ULZ288" s="18"/>
      <c r="UMA288" s="18"/>
      <c r="UMB288" s="18"/>
      <c r="UMC288" s="18"/>
      <c r="UMD288" s="18"/>
      <c r="UME288" s="18"/>
      <c r="UMF288" s="18"/>
      <c r="UMG288" s="18"/>
      <c r="UMH288" s="18"/>
      <c r="UMI288" s="18"/>
      <c r="UMJ288" s="18"/>
      <c r="UMK288" s="18"/>
      <c r="UML288" s="18"/>
      <c r="UMM288" s="18"/>
      <c r="UMN288" s="18"/>
      <c r="UMO288" s="18"/>
      <c r="UMP288" s="18"/>
      <c r="UMQ288" s="18"/>
      <c r="UMR288" s="18"/>
      <c r="UMS288" s="18"/>
      <c r="UMT288" s="18"/>
      <c r="UMU288" s="18"/>
      <c r="UMV288" s="18"/>
      <c r="UMW288" s="18"/>
      <c r="UMX288" s="18"/>
      <c r="UMY288" s="18"/>
      <c r="UMZ288" s="18"/>
      <c r="UNA288" s="18"/>
      <c r="UNB288" s="18"/>
      <c r="UNC288" s="18"/>
      <c r="UND288" s="18"/>
      <c r="UNE288" s="18"/>
      <c r="UNF288" s="18"/>
      <c r="UNG288" s="18"/>
      <c r="UNH288" s="18"/>
      <c r="UNI288" s="18"/>
      <c r="UNJ288" s="18"/>
      <c r="UNK288" s="18"/>
      <c r="UNL288" s="18"/>
      <c r="UNM288" s="18"/>
      <c r="UNN288" s="18"/>
      <c r="UNO288" s="18"/>
      <c r="UNP288" s="18"/>
      <c r="UNQ288" s="18"/>
      <c r="UNR288" s="18"/>
      <c r="UNS288" s="18"/>
      <c r="UNT288" s="18"/>
      <c r="UNU288" s="18"/>
      <c r="UNV288" s="18"/>
      <c r="UNW288" s="18"/>
      <c r="UNX288" s="18"/>
      <c r="UNY288" s="18"/>
      <c r="UNZ288" s="18"/>
      <c r="UOA288" s="18"/>
      <c r="UOB288" s="18"/>
      <c r="UOC288" s="18"/>
      <c r="UOD288" s="18"/>
      <c r="UOE288" s="18"/>
      <c r="UOF288" s="18"/>
      <c r="UOG288" s="18"/>
      <c r="UOH288" s="18"/>
      <c r="UOI288" s="18"/>
      <c r="UOJ288" s="18"/>
      <c r="UOK288" s="18"/>
      <c r="UOL288" s="18"/>
      <c r="UOM288" s="18"/>
      <c r="UON288" s="18"/>
      <c r="UOO288" s="18"/>
      <c r="UOP288" s="18"/>
      <c r="UOQ288" s="18"/>
      <c r="UOR288" s="18"/>
      <c r="UOS288" s="18"/>
      <c r="UOT288" s="18"/>
      <c r="UOU288" s="18"/>
      <c r="UOV288" s="18"/>
      <c r="UOW288" s="18"/>
      <c r="UOX288" s="18"/>
      <c r="UOY288" s="18"/>
      <c r="UOZ288" s="18"/>
      <c r="UPA288" s="18"/>
      <c r="UPB288" s="18"/>
      <c r="UPC288" s="18"/>
      <c r="UPD288" s="18"/>
      <c r="UPE288" s="18"/>
      <c r="UPF288" s="18"/>
      <c r="UPG288" s="18"/>
      <c r="UPH288" s="18"/>
      <c r="UPI288" s="18"/>
      <c r="UPJ288" s="18"/>
      <c r="UPK288" s="18"/>
      <c r="UPL288" s="18"/>
      <c r="UPM288" s="18"/>
      <c r="UPN288" s="18"/>
      <c r="UPO288" s="18"/>
      <c r="UPP288" s="18"/>
      <c r="UPQ288" s="18"/>
      <c r="UPR288" s="18"/>
      <c r="UPS288" s="18"/>
      <c r="UPT288" s="18"/>
      <c r="UPU288" s="18"/>
      <c r="UPV288" s="18"/>
      <c r="UPW288" s="18"/>
      <c r="UPX288" s="18"/>
      <c r="UPY288" s="18"/>
      <c r="UPZ288" s="18"/>
      <c r="UQA288" s="18"/>
      <c r="UQB288" s="18"/>
      <c r="UQC288" s="18"/>
      <c r="UQD288" s="18"/>
      <c r="UQE288" s="18"/>
      <c r="UQF288" s="18"/>
      <c r="UQG288" s="18"/>
      <c r="UQH288" s="18"/>
      <c r="UQI288" s="18"/>
      <c r="UQJ288" s="18"/>
      <c r="UQK288" s="18"/>
      <c r="UQL288" s="18"/>
      <c r="UQM288" s="18"/>
      <c r="UQN288" s="18"/>
      <c r="UQO288" s="18"/>
      <c r="UQP288" s="18"/>
      <c r="UQQ288" s="18"/>
      <c r="UQR288" s="18"/>
      <c r="UQS288" s="18"/>
      <c r="UQT288" s="18"/>
      <c r="UQU288" s="18"/>
      <c r="UQV288" s="18"/>
      <c r="UQW288" s="18"/>
      <c r="UQX288" s="18"/>
      <c r="UQY288" s="18"/>
      <c r="UQZ288" s="18"/>
      <c r="URA288" s="18"/>
      <c r="URB288" s="18"/>
      <c r="URC288" s="18"/>
      <c r="URD288" s="18"/>
      <c r="URE288" s="18"/>
      <c r="URF288" s="18"/>
      <c r="URG288" s="18"/>
      <c r="URH288" s="18"/>
      <c r="URI288" s="18"/>
      <c r="URJ288" s="18"/>
      <c r="URK288" s="18"/>
      <c r="URL288" s="18"/>
      <c r="URM288" s="18"/>
      <c r="URN288" s="18"/>
      <c r="URO288" s="18"/>
      <c r="URP288" s="18"/>
      <c r="URQ288" s="18"/>
      <c r="URR288" s="18"/>
      <c r="URS288" s="18"/>
      <c r="URT288" s="18"/>
      <c r="URU288" s="18"/>
      <c r="URV288" s="18"/>
      <c r="URW288" s="18"/>
      <c r="URX288" s="18"/>
      <c r="URY288" s="18"/>
      <c r="URZ288" s="18"/>
      <c r="USA288" s="18"/>
      <c r="USB288" s="18"/>
      <c r="USC288" s="18"/>
      <c r="USD288" s="18"/>
      <c r="USE288" s="18"/>
      <c r="USF288" s="18"/>
      <c r="USG288" s="18"/>
      <c r="USH288" s="18"/>
      <c r="USI288" s="18"/>
      <c r="USJ288" s="18"/>
      <c r="USK288" s="18"/>
      <c r="USL288" s="18"/>
      <c r="USM288" s="18"/>
      <c r="USN288" s="18"/>
      <c r="USO288" s="18"/>
      <c r="USP288" s="18"/>
      <c r="USQ288" s="18"/>
      <c r="USR288" s="18"/>
      <c r="USS288" s="18"/>
      <c r="UST288" s="18"/>
      <c r="USU288" s="18"/>
      <c r="USV288" s="18"/>
      <c r="USW288" s="18"/>
      <c r="USX288" s="18"/>
      <c r="USY288" s="18"/>
      <c r="USZ288" s="18"/>
      <c r="UTA288" s="18"/>
      <c r="UTB288" s="18"/>
      <c r="UTC288" s="18"/>
      <c r="UTD288" s="18"/>
      <c r="UTE288" s="18"/>
      <c r="UTF288" s="18"/>
      <c r="UTG288" s="18"/>
      <c r="UTH288" s="18"/>
      <c r="UTI288" s="18"/>
      <c r="UTJ288" s="18"/>
      <c r="UTK288" s="18"/>
      <c r="UTL288" s="18"/>
      <c r="UTM288" s="18"/>
      <c r="UTN288" s="18"/>
      <c r="UTO288" s="18"/>
      <c r="UTP288" s="18"/>
      <c r="UTQ288" s="18"/>
      <c r="UTR288" s="18"/>
      <c r="UTS288" s="18"/>
      <c r="UTT288" s="18"/>
      <c r="UTU288" s="18"/>
      <c r="UTV288" s="18"/>
      <c r="UTW288" s="18"/>
      <c r="UTX288" s="18"/>
      <c r="UTY288" s="18"/>
      <c r="UTZ288" s="18"/>
      <c r="UUA288" s="18"/>
      <c r="UUB288" s="18"/>
      <c r="UUC288" s="18"/>
      <c r="UUD288" s="18"/>
      <c r="UUE288" s="18"/>
      <c r="UUF288" s="18"/>
      <c r="UUG288" s="18"/>
      <c r="UUH288" s="18"/>
      <c r="UUI288" s="18"/>
      <c r="UUJ288" s="18"/>
      <c r="UUK288" s="18"/>
      <c r="UUL288" s="18"/>
      <c r="UUM288" s="18"/>
      <c r="UUN288" s="18"/>
      <c r="UUO288" s="18"/>
      <c r="UUP288" s="18"/>
      <c r="UUQ288" s="18"/>
      <c r="UUR288" s="18"/>
      <c r="UUS288" s="18"/>
      <c r="UUT288" s="18"/>
      <c r="UUU288" s="18"/>
      <c r="UUV288" s="18"/>
      <c r="UUW288" s="18"/>
      <c r="UUX288" s="18"/>
      <c r="UUY288" s="18"/>
      <c r="UUZ288" s="18"/>
      <c r="UVA288" s="18"/>
      <c r="UVB288" s="18"/>
      <c r="UVC288" s="18"/>
      <c r="UVD288" s="18"/>
      <c r="UVE288" s="18"/>
      <c r="UVF288" s="18"/>
      <c r="UVG288" s="18"/>
      <c r="UVH288" s="18"/>
      <c r="UVI288" s="18"/>
      <c r="UVJ288" s="18"/>
      <c r="UVK288" s="18"/>
      <c r="UVL288" s="18"/>
      <c r="UVM288" s="18"/>
      <c r="UVN288" s="18"/>
      <c r="UVO288" s="18"/>
      <c r="UVP288" s="18"/>
      <c r="UVQ288" s="18"/>
      <c r="UVR288" s="18"/>
      <c r="UVS288" s="18"/>
      <c r="UVT288" s="18"/>
      <c r="UVU288" s="18"/>
      <c r="UVV288" s="18"/>
      <c r="UVW288" s="18"/>
      <c r="UVX288" s="18"/>
      <c r="UVY288" s="18"/>
      <c r="UVZ288" s="18"/>
      <c r="UWA288" s="18"/>
      <c r="UWB288" s="18"/>
      <c r="UWC288" s="18"/>
      <c r="UWD288" s="18"/>
      <c r="UWE288" s="18"/>
      <c r="UWF288" s="18"/>
      <c r="UWG288" s="18"/>
      <c r="UWH288" s="18"/>
      <c r="UWI288" s="18"/>
      <c r="UWJ288" s="18"/>
      <c r="UWK288" s="18"/>
      <c r="UWL288" s="18"/>
      <c r="UWM288" s="18"/>
      <c r="UWN288" s="18"/>
      <c r="UWO288" s="18"/>
      <c r="UWP288" s="18"/>
      <c r="UWQ288" s="18"/>
      <c r="UWR288" s="18"/>
      <c r="UWS288" s="18"/>
      <c r="UWT288" s="18"/>
      <c r="UWU288" s="18"/>
      <c r="UWV288" s="18"/>
      <c r="UWW288" s="18"/>
      <c r="UWX288" s="18"/>
      <c r="UWY288" s="18"/>
      <c r="UWZ288" s="18"/>
      <c r="UXA288" s="18"/>
      <c r="UXB288" s="18"/>
      <c r="UXC288" s="18"/>
      <c r="UXD288" s="18"/>
      <c r="UXE288" s="18"/>
      <c r="UXF288" s="18"/>
      <c r="UXG288" s="18"/>
      <c r="UXH288" s="18"/>
      <c r="UXI288" s="18"/>
      <c r="UXJ288" s="18"/>
      <c r="UXK288" s="18"/>
      <c r="UXL288" s="18"/>
      <c r="UXM288" s="18"/>
      <c r="UXN288" s="18"/>
      <c r="UXO288" s="18"/>
      <c r="UXP288" s="18"/>
      <c r="UXQ288" s="18"/>
      <c r="UXR288" s="18"/>
      <c r="UXS288" s="18"/>
      <c r="UXT288" s="18"/>
      <c r="UXU288" s="18"/>
      <c r="UXV288" s="18"/>
      <c r="UXW288" s="18"/>
      <c r="UXX288" s="18"/>
      <c r="UXY288" s="18"/>
      <c r="UXZ288" s="18"/>
      <c r="UYA288" s="18"/>
      <c r="UYB288" s="18"/>
      <c r="UYC288" s="18"/>
      <c r="UYD288" s="18"/>
      <c r="UYE288" s="18"/>
      <c r="UYF288" s="18"/>
      <c r="UYG288" s="18"/>
      <c r="UYH288" s="18"/>
      <c r="UYI288" s="18"/>
      <c r="UYJ288" s="18"/>
      <c r="UYK288" s="18"/>
      <c r="UYL288" s="18"/>
      <c r="UYM288" s="18"/>
      <c r="UYN288" s="18"/>
      <c r="UYO288" s="18"/>
      <c r="UYP288" s="18"/>
      <c r="UYQ288" s="18"/>
      <c r="UYR288" s="18"/>
      <c r="UYS288" s="18"/>
      <c r="UYT288" s="18"/>
      <c r="UYU288" s="18"/>
      <c r="UYV288" s="18"/>
      <c r="UYW288" s="18"/>
      <c r="UYX288" s="18"/>
      <c r="UYY288" s="18"/>
      <c r="UYZ288" s="18"/>
      <c r="UZA288" s="18"/>
      <c r="UZB288" s="18"/>
      <c r="UZC288" s="18"/>
      <c r="UZD288" s="18"/>
      <c r="UZE288" s="18"/>
      <c r="UZF288" s="18"/>
      <c r="UZG288" s="18"/>
      <c r="UZH288" s="18"/>
      <c r="UZI288" s="18"/>
      <c r="UZJ288" s="18"/>
      <c r="UZK288" s="18"/>
      <c r="UZL288" s="18"/>
      <c r="UZM288" s="18"/>
      <c r="UZN288" s="18"/>
      <c r="UZO288" s="18"/>
      <c r="UZP288" s="18"/>
      <c r="UZQ288" s="18"/>
      <c r="UZR288" s="18"/>
      <c r="UZS288" s="18"/>
      <c r="UZT288" s="18"/>
      <c r="UZU288" s="18"/>
      <c r="UZV288" s="18"/>
      <c r="UZW288" s="18"/>
      <c r="UZX288" s="18"/>
      <c r="UZY288" s="18"/>
      <c r="UZZ288" s="18"/>
      <c r="VAA288" s="18"/>
      <c r="VAB288" s="18"/>
      <c r="VAC288" s="18"/>
      <c r="VAD288" s="18"/>
      <c r="VAE288" s="18"/>
      <c r="VAF288" s="18"/>
      <c r="VAG288" s="18"/>
      <c r="VAH288" s="18"/>
      <c r="VAI288" s="18"/>
      <c r="VAJ288" s="18"/>
      <c r="VAK288" s="18"/>
      <c r="VAL288" s="18"/>
      <c r="VAM288" s="18"/>
      <c r="VAN288" s="18"/>
      <c r="VAO288" s="18"/>
      <c r="VAP288" s="18"/>
      <c r="VAQ288" s="18"/>
      <c r="VAR288" s="18"/>
      <c r="VAS288" s="18"/>
      <c r="VAT288" s="18"/>
      <c r="VAU288" s="18"/>
      <c r="VAV288" s="18"/>
      <c r="VAW288" s="18"/>
      <c r="VAX288" s="18"/>
      <c r="VAY288" s="18"/>
      <c r="VAZ288" s="18"/>
      <c r="VBA288" s="18"/>
      <c r="VBB288" s="18"/>
      <c r="VBC288" s="18"/>
      <c r="VBD288" s="18"/>
      <c r="VBE288" s="18"/>
      <c r="VBF288" s="18"/>
      <c r="VBG288" s="18"/>
      <c r="VBH288" s="18"/>
      <c r="VBI288" s="18"/>
      <c r="VBJ288" s="18"/>
      <c r="VBK288" s="18"/>
      <c r="VBL288" s="18"/>
      <c r="VBM288" s="18"/>
      <c r="VBN288" s="18"/>
      <c r="VBO288" s="18"/>
      <c r="VBP288" s="18"/>
      <c r="VBQ288" s="18"/>
      <c r="VBR288" s="18"/>
      <c r="VBS288" s="18"/>
      <c r="VBT288" s="18"/>
      <c r="VBU288" s="18"/>
      <c r="VBV288" s="18"/>
      <c r="VBW288" s="18"/>
      <c r="VBX288" s="18"/>
      <c r="VBY288" s="18"/>
      <c r="VBZ288" s="18"/>
      <c r="VCA288" s="18"/>
      <c r="VCB288" s="18"/>
      <c r="VCC288" s="18"/>
      <c r="VCD288" s="18"/>
      <c r="VCE288" s="18"/>
      <c r="VCF288" s="18"/>
      <c r="VCG288" s="18"/>
      <c r="VCH288" s="18"/>
      <c r="VCI288" s="18"/>
      <c r="VCJ288" s="18"/>
      <c r="VCK288" s="18"/>
      <c r="VCL288" s="18"/>
      <c r="VCM288" s="18"/>
      <c r="VCN288" s="18"/>
      <c r="VCO288" s="18"/>
      <c r="VCP288" s="18"/>
      <c r="VCQ288" s="18"/>
      <c r="VCR288" s="18"/>
      <c r="VCS288" s="18"/>
      <c r="VCT288" s="18"/>
      <c r="VCU288" s="18"/>
      <c r="VCV288" s="18"/>
      <c r="VCW288" s="18"/>
      <c r="VCX288" s="18"/>
      <c r="VCY288" s="18"/>
      <c r="VCZ288" s="18"/>
      <c r="VDA288" s="18"/>
      <c r="VDB288" s="18"/>
      <c r="VDC288" s="18"/>
      <c r="VDD288" s="18"/>
      <c r="VDE288" s="18"/>
      <c r="VDF288" s="18"/>
      <c r="VDG288" s="18"/>
      <c r="VDH288" s="18"/>
      <c r="VDI288" s="18"/>
      <c r="VDJ288" s="18"/>
      <c r="VDK288" s="18"/>
      <c r="VDL288" s="18"/>
      <c r="VDM288" s="18"/>
      <c r="VDN288" s="18"/>
      <c r="VDO288" s="18"/>
      <c r="VDP288" s="18"/>
      <c r="VDQ288" s="18"/>
      <c r="VDR288" s="18"/>
      <c r="VDS288" s="18"/>
      <c r="VDT288" s="18"/>
      <c r="VDU288" s="18"/>
      <c r="VDV288" s="18"/>
      <c r="VDW288" s="18"/>
      <c r="VDX288" s="18"/>
      <c r="VDY288" s="18"/>
      <c r="VDZ288" s="18"/>
      <c r="VEA288" s="18"/>
      <c r="VEB288" s="18"/>
      <c r="VEC288" s="18"/>
      <c r="VED288" s="18"/>
      <c r="VEE288" s="18"/>
      <c r="VEF288" s="18"/>
      <c r="VEG288" s="18"/>
      <c r="VEH288" s="18"/>
      <c r="VEI288" s="18"/>
      <c r="VEJ288" s="18"/>
      <c r="VEK288" s="18"/>
      <c r="VEL288" s="18"/>
      <c r="VEM288" s="18"/>
      <c r="VEN288" s="18"/>
      <c r="VEO288" s="18"/>
      <c r="VEP288" s="18"/>
      <c r="VEQ288" s="18"/>
      <c r="VER288" s="18"/>
      <c r="VES288" s="18"/>
      <c r="VET288" s="18"/>
      <c r="VEU288" s="18"/>
      <c r="VEV288" s="18"/>
      <c r="VEW288" s="18"/>
      <c r="VEX288" s="18"/>
      <c r="VEY288" s="18"/>
      <c r="VEZ288" s="18"/>
      <c r="VFA288" s="18"/>
      <c r="VFB288" s="18"/>
      <c r="VFC288" s="18"/>
      <c r="VFD288" s="18"/>
      <c r="VFE288" s="18"/>
      <c r="VFF288" s="18"/>
      <c r="VFG288" s="18"/>
      <c r="VFH288" s="18"/>
      <c r="VFI288" s="18"/>
      <c r="VFJ288" s="18"/>
      <c r="VFK288" s="18"/>
      <c r="VFL288" s="18"/>
      <c r="VFM288" s="18"/>
      <c r="VFN288" s="18"/>
      <c r="VFO288" s="18"/>
      <c r="VFP288" s="18"/>
      <c r="VFQ288" s="18"/>
      <c r="VFR288" s="18"/>
      <c r="VFS288" s="18"/>
      <c r="VFT288" s="18"/>
      <c r="VFU288" s="18"/>
      <c r="VFV288" s="18"/>
      <c r="VFW288" s="18"/>
      <c r="VFX288" s="18"/>
      <c r="VFY288" s="18"/>
      <c r="VFZ288" s="18"/>
      <c r="VGA288" s="18"/>
      <c r="VGB288" s="18"/>
      <c r="VGC288" s="18"/>
      <c r="VGD288" s="18"/>
      <c r="VGE288" s="18"/>
      <c r="VGF288" s="18"/>
      <c r="VGG288" s="18"/>
      <c r="VGH288" s="18"/>
      <c r="VGI288" s="18"/>
      <c r="VGJ288" s="18"/>
      <c r="VGK288" s="18"/>
      <c r="VGL288" s="18"/>
      <c r="VGM288" s="18"/>
      <c r="VGN288" s="18"/>
      <c r="VGO288" s="18"/>
      <c r="VGP288" s="18"/>
      <c r="VGQ288" s="18"/>
      <c r="VGR288" s="18"/>
      <c r="VGS288" s="18"/>
      <c r="VGT288" s="18"/>
      <c r="VGU288" s="18"/>
      <c r="VGV288" s="18"/>
      <c r="VGW288" s="18"/>
      <c r="VGX288" s="18"/>
      <c r="VGY288" s="18"/>
      <c r="VGZ288" s="18"/>
      <c r="VHA288" s="18"/>
      <c r="VHB288" s="18"/>
      <c r="VHC288" s="18"/>
      <c r="VHD288" s="18"/>
      <c r="VHE288" s="18"/>
      <c r="VHF288" s="18"/>
      <c r="VHG288" s="18"/>
      <c r="VHH288" s="18"/>
      <c r="VHI288" s="18"/>
      <c r="VHJ288" s="18"/>
      <c r="VHK288" s="18"/>
      <c r="VHL288" s="18"/>
      <c r="VHM288" s="18"/>
      <c r="VHN288" s="18"/>
      <c r="VHO288" s="18"/>
      <c r="VHP288" s="18"/>
      <c r="VHQ288" s="18"/>
      <c r="VHR288" s="18"/>
      <c r="VHS288" s="18"/>
      <c r="VHT288" s="18"/>
      <c r="VHU288" s="18"/>
      <c r="VHV288" s="18"/>
      <c r="VHW288" s="18"/>
      <c r="VHX288" s="18"/>
      <c r="VHY288" s="18"/>
      <c r="VHZ288" s="18"/>
      <c r="VIA288" s="18"/>
      <c r="VIB288" s="18"/>
      <c r="VIC288" s="18"/>
      <c r="VID288" s="18"/>
      <c r="VIE288" s="18"/>
      <c r="VIF288" s="18"/>
      <c r="VIG288" s="18"/>
      <c r="VIH288" s="18"/>
      <c r="VII288" s="18"/>
      <c r="VIJ288" s="18"/>
      <c r="VIK288" s="18"/>
      <c r="VIL288" s="18"/>
      <c r="VIM288" s="18"/>
      <c r="VIN288" s="18"/>
      <c r="VIO288" s="18"/>
      <c r="VIP288" s="18"/>
      <c r="VIQ288" s="18"/>
      <c r="VIR288" s="18"/>
      <c r="VIS288" s="18"/>
      <c r="VIT288" s="18"/>
      <c r="VIU288" s="18"/>
      <c r="VIV288" s="18"/>
      <c r="VIW288" s="18"/>
      <c r="VIX288" s="18"/>
      <c r="VIY288" s="18"/>
      <c r="VIZ288" s="18"/>
      <c r="VJA288" s="18"/>
      <c r="VJB288" s="18"/>
      <c r="VJC288" s="18"/>
      <c r="VJD288" s="18"/>
      <c r="VJE288" s="18"/>
      <c r="VJF288" s="18"/>
      <c r="VJG288" s="18"/>
      <c r="VJH288" s="18"/>
      <c r="VJI288" s="18"/>
      <c r="VJJ288" s="18"/>
      <c r="VJK288" s="18"/>
      <c r="VJL288" s="18"/>
      <c r="VJM288" s="18"/>
      <c r="VJN288" s="18"/>
      <c r="VJO288" s="18"/>
      <c r="VJP288" s="18"/>
      <c r="VJQ288" s="18"/>
      <c r="VJR288" s="18"/>
      <c r="VJS288" s="18"/>
      <c r="VJT288" s="18"/>
      <c r="VJU288" s="18"/>
      <c r="VJV288" s="18"/>
      <c r="VJW288" s="18"/>
      <c r="VJX288" s="18"/>
      <c r="VJY288" s="18"/>
      <c r="VJZ288" s="18"/>
      <c r="VKA288" s="18"/>
      <c r="VKB288" s="18"/>
      <c r="VKC288" s="18"/>
      <c r="VKD288" s="18"/>
      <c r="VKE288" s="18"/>
      <c r="VKF288" s="18"/>
      <c r="VKG288" s="18"/>
      <c r="VKH288" s="18"/>
      <c r="VKI288" s="18"/>
      <c r="VKJ288" s="18"/>
      <c r="VKK288" s="18"/>
      <c r="VKL288" s="18"/>
      <c r="VKM288" s="18"/>
      <c r="VKN288" s="18"/>
      <c r="VKO288" s="18"/>
      <c r="VKP288" s="18"/>
      <c r="VKQ288" s="18"/>
      <c r="VKR288" s="18"/>
      <c r="VKS288" s="18"/>
      <c r="VKT288" s="18"/>
      <c r="VKU288" s="18"/>
      <c r="VKV288" s="18"/>
      <c r="VKW288" s="18"/>
      <c r="VKX288" s="18"/>
      <c r="VKY288" s="18"/>
      <c r="VKZ288" s="18"/>
      <c r="VLA288" s="18"/>
      <c r="VLB288" s="18"/>
      <c r="VLC288" s="18"/>
      <c r="VLD288" s="18"/>
      <c r="VLE288" s="18"/>
      <c r="VLF288" s="18"/>
      <c r="VLG288" s="18"/>
      <c r="VLH288" s="18"/>
      <c r="VLI288" s="18"/>
      <c r="VLJ288" s="18"/>
      <c r="VLK288" s="18"/>
      <c r="VLL288" s="18"/>
      <c r="VLM288" s="18"/>
      <c r="VLN288" s="18"/>
      <c r="VLO288" s="18"/>
      <c r="VLP288" s="18"/>
      <c r="VLQ288" s="18"/>
      <c r="VLR288" s="18"/>
      <c r="VLS288" s="18"/>
      <c r="VLT288" s="18"/>
      <c r="VLU288" s="18"/>
      <c r="VLV288" s="18"/>
      <c r="VLW288" s="18"/>
      <c r="VLX288" s="18"/>
      <c r="VLY288" s="18"/>
      <c r="VLZ288" s="18"/>
      <c r="VMA288" s="18"/>
      <c r="VMB288" s="18"/>
      <c r="VMC288" s="18"/>
      <c r="VMD288" s="18"/>
      <c r="VME288" s="18"/>
      <c r="VMF288" s="18"/>
      <c r="VMG288" s="18"/>
      <c r="VMH288" s="18"/>
      <c r="VMI288" s="18"/>
      <c r="VMJ288" s="18"/>
      <c r="VMK288" s="18"/>
      <c r="VML288" s="18"/>
      <c r="VMM288" s="18"/>
      <c r="VMN288" s="18"/>
      <c r="VMO288" s="18"/>
      <c r="VMP288" s="18"/>
      <c r="VMQ288" s="18"/>
      <c r="VMR288" s="18"/>
      <c r="VMS288" s="18"/>
      <c r="VMT288" s="18"/>
      <c r="VMU288" s="18"/>
      <c r="VMV288" s="18"/>
      <c r="VMW288" s="18"/>
      <c r="VMX288" s="18"/>
      <c r="VMY288" s="18"/>
      <c r="VMZ288" s="18"/>
      <c r="VNA288" s="18"/>
      <c r="VNB288" s="18"/>
      <c r="VNC288" s="18"/>
      <c r="VND288" s="18"/>
      <c r="VNE288" s="18"/>
      <c r="VNF288" s="18"/>
      <c r="VNG288" s="18"/>
      <c r="VNH288" s="18"/>
      <c r="VNI288" s="18"/>
      <c r="VNJ288" s="18"/>
      <c r="VNK288" s="18"/>
      <c r="VNL288" s="18"/>
      <c r="VNM288" s="18"/>
      <c r="VNN288" s="18"/>
      <c r="VNO288" s="18"/>
      <c r="VNP288" s="18"/>
      <c r="VNQ288" s="18"/>
      <c r="VNR288" s="18"/>
      <c r="VNS288" s="18"/>
      <c r="VNT288" s="18"/>
      <c r="VNU288" s="18"/>
      <c r="VNV288" s="18"/>
      <c r="VNW288" s="18"/>
      <c r="VNX288" s="18"/>
      <c r="VNY288" s="18"/>
      <c r="VNZ288" s="18"/>
      <c r="VOA288" s="18"/>
      <c r="VOB288" s="18"/>
      <c r="VOC288" s="18"/>
      <c r="VOD288" s="18"/>
      <c r="VOE288" s="18"/>
      <c r="VOF288" s="18"/>
      <c r="VOG288" s="18"/>
      <c r="VOH288" s="18"/>
      <c r="VOI288" s="18"/>
      <c r="VOJ288" s="18"/>
      <c r="VOK288" s="18"/>
      <c r="VOL288" s="18"/>
      <c r="VOM288" s="18"/>
      <c r="VON288" s="18"/>
      <c r="VOO288" s="18"/>
      <c r="VOP288" s="18"/>
      <c r="VOQ288" s="18"/>
      <c r="VOR288" s="18"/>
      <c r="VOS288" s="18"/>
      <c r="VOT288" s="18"/>
      <c r="VOU288" s="18"/>
      <c r="VOV288" s="18"/>
      <c r="VOW288" s="18"/>
      <c r="VOX288" s="18"/>
      <c r="VOY288" s="18"/>
      <c r="VOZ288" s="18"/>
      <c r="VPA288" s="18"/>
      <c r="VPB288" s="18"/>
      <c r="VPC288" s="18"/>
      <c r="VPD288" s="18"/>
      <c r="VPE288" s="18"/>
      <c r="VPF288" s="18"/>
      <c r="VPG288" s="18"/>
      <c r="VPH288" s="18"/>
      <c r="VPI288" s="18"/>
      <c r="VPJ288" s="18"/>
      <c r="VPK288" s="18"/>
      <c r="VPL288" s="18"/>
      <c r="VPM288" s="18"/>
      <c r="VPN288" s="18"/>
      <c r="VPO288" s="18"/>
      <c r="VPP288" s="18"/>
      <c r="VPQ288" s="18"/>
      <c r="VPR288" s="18"/>
      <c r="VPS288" s="18"/>
      <c r="VPT288" s="18"/>
      <c r="VPU288" s="18"/>
      <c r="VPV288" s="18"/>
      <c r="VPW288" s="18"/>
      <c r="VPX288" s="18"/>
      <c r="VPY288" s="18"/>
      <c r="VPZ288" s="18"/>
      <c r="VQA288" s="18"/>
      <c r="VQB288" s="18"/>
      <c r="VQC288" s="18"/>
      <c r="VQD288" s="18"/>
      <c r="VQE288" s="18"/>
      <c r="VQF288" s="18"/>
      <c r="VQG288" s="18"/>
      <c r="VQH288" s="18"/>
      <c r="VQI288" s="18"/>
      <c r="VQJ288" s="18"/>
      <c r="VQK288" s="18"/>
      <c r="VQL288" s="18"/>
      <c r="VQM288" s="18"/>
      <c r="VQN288" s="18"/>
      <c r="VQO288" s="18"/>
      <c r="VQP288" s="18"/>
      <c r="VQQ288" s="18"/>
      <c r="VQR288" s="18"/>
      <c r="VQS288" s="18"/>
      <c r="VQT288" s="18"/>
      <c r="VQU288" s="18"/>
      <c r="VQV288" s="18"/>
      <c r="VQW288" s="18"/>
      <c r="VQX288" s="18"/>
      <c r="VQY288" s="18"/>
      <c r="VQZ288" s="18"/>
      <c r="VRA288" s="18"/>
      <c r="VRB288" s="18"/>
      <c r="VRC288" s="18"/>
      <c r="VRD288" s="18"/>
      <c r="VRE288" s="18"/>
      <c r="VRF288" s="18"/>
      <c r="VRG288" s="18"/>
      <c r="VRH288" s="18"/>
      <c r="VRI288" s="18"/>
      <c r="VRJ288" s="18"/>
      <c r="VRK288" s="18"/>
      <c r="VRL288" s="18"/>
      <c r="VRM288" s="18"/>
      <c r="VRN288" s="18"/>
      <c r="VRO288" s="18"/>
      <c r="VRP288" s="18"/>
      <c r="VRQ288" s="18"/>
      <c r="VRR288" s="18"/>
      <c r="VRS288" s="18"/>
      <c r="VRT288" s="18"/>
      <c r="VRU288" s="18"/>
      <c r="VRV288" s="18"/>
      <c r="VRW288" s="18"/>
      <c r="VRX288" s="18"/>
      <c r="VRY288" s="18"/>
      <c r="VRZ288" s="18"/>
      <c r="VSA288" s="18"/>
      <c r="VSB288" s="18"/>
      <c r="VSC288" s="18"/>
      <c r="VSD288" s="18"/>
      <c r="VSE288" s="18"/>
      <c r="VSF288" s="18"/>
      <c r="VSG288" s="18"/>
      <c r="VSH288" s="18"/>
      <c r="VSI288" s="18"/>
      <c r="VSJ288" s="18"/>
      <c r="VSK288" s="18"/>
      <c r="VSL288" s="18"/>
      <c r="VSM288" s="18"/>
      <c r="VSN288" s="18"/>
      <c r="VSO288" s="18"/>
      <c r="VSP288" s="18"/>
      <c r="VSQ288" s="18"/>
      <c r="VSR288" s="18"/>
      <c r="VSS288" s="18"/>
      <c r="VST288" s="18"/>
      <c r="VSU288" s="18"/>
      <c r="VSV288" s="18"/>
      <c r="VSW288" s="18"/>
      <c r="VSX288" s="18"/>
      <c r="VSY288" s="18"/>
      <c r="VSZ288" s="18"/>
      <c r="VTA288" s="18"/>
      <c r="VTB288" s="18"/>
      <c r="VTC288" s="18"/>
      <c r="VTD288" s="18"/>
      <c r="VTE288" s="18"/>
      <c r="VTF288" s="18"/>
      <c r="VTG288" s="18"/>
      <c r="VTH288" s="18"/>
      <c r="VTI288" s="18"/>
      <c r="VTJ288" s="18"/>
      <c r="VTK288" s="18"/>
      <c r="VTL288" s="18"/>
      <c r="VTM288" s="18"/>
      <c r="VTN288" s="18"/>
      <c r="VTO288" s="18"/>
      <c r="VTP288" s="18"/>
      <c r="VTQ288" s="18"/>
      <c r="VTR288" s="18"/>
      <c r="VTS288" s="18"/>
      <c r="VTT288" s="18"/>
      <c r="VTU288" s="18"/>
      <c r="VTV288" s="18"/>
      <c r="VTW288" s="18"/>
      <c r="VTX288" s="18"/>
      <c r="VTY288" s="18"/>
      <c r="VTZ288" s="18"/>
      <c r="VUA288" s="18"/>
      <c r="VUB288" s="18"/>
      <c r="VUC288" s="18"/>
      <c r="VUD288" s="18"/>
      <c r="VUE288" s="18"/>
      <c r="VUF288" s="18"/>
      <c r="VUG288" s="18"/>
      <c r="VUH288" s="18"/>
      <c r="VUI288" s="18"/>
      <c r="VUJ288" s="18"/>
      <c r="VUK288" s="18"/>
      <c r="VUL288" s="18"/>
      <c r="VUM288" s="18"/>
      <c r="VUN288" s="18"/>
      <c r="VUO288" s="18"/>
      <c r="VUP288" s="18"/>
      <c r="VUQ288" s="18"/>
      <c r="VUR288" s="18"/>
      <c r="VUS288" s="18"/>
      <c r="VUT288" s="18"/>
      <c r="VUU288" s="18"/>
      <c r="VUV288" s="18"/>
      <c r="VUW288" s="18"/>
      <c r="VUX288" s="18"/>
      <c r="VUY288" s="18"/>
      <c r="VUZ288" s="18"/>
      <c r="VVA288" s="18"/>
      <c r="VVB288" s="18"/>
      <c r="VVC288" s="18"/>
      <c r="VVD288" s="18"/>
      <c r="VVE288" s="18"/>
      <c r="VVF288" s="18"/>
      <c r="VVG288" s="18"/>
      <c r="VVH288" s="18"/>
      <c r="VVI288" s="18"/>
      <c r="VVJ288" s="18"/>
      <c r="VVK288" s="18"/>
      <c r="VVL288" s="18"/>
      <c r="VVM288" s="18"/>
      <c r="VVN288" s="18"/>
      <c r="VVO288" s="18"/>
      <c r="VVP288" s="18"/>
      <c r="VVQ288" s="18"/>
      <c r="VVR288" s="18"/>
      <c r="VVS288" s="18"/>
      <c r="VVT288" s="18"/>
      <c r="VVU288" s="18"/>
      <c r="VVV288" s="18"/>
      <c r="VVW288" s="18"/>
      <c r="VVX288" s="18"/>
      <c r="VVY288" s="18"/>
      <c r="VVZ288" s="18"/>
      <c r="VWA288" s="18"/>
      <c r="VWB288" s="18"/>
      <c r="VWC288" s="18"/>
      <c r="VWD288" s="18"/>
      <c r="VWE288" s="18"/>
      <c r="VWF288" s="18"/>
      <c r="VWG288" s="18"/>
      <c r="VWH288" s="18"/>
      <c r="VWI288" s="18"/>
      <c r="VWJ288" s="18"/>
      <c r="VWK288" s="18"/>
      <c r="VWL288" s="18"/>
      <c r="VWM288" s="18"/>
      <c r="VWN288" s="18"/>
      <c r="VWO288" s="18"/>
      <c r="VWP288" s="18"/>
      <c r="VWQ288" s="18"/>
      <c r="VWR288" s="18"/>
      <c r="VWS288" s="18"/>
      <c r="VWT288" s="18"/>
      <c r="VWU288" s="18"/>
      <c r="VWV288" s="18"/>
      <c r="VWW288" s="18"/>
      <c r="VWX288" s="18"/>
      <c r="VWY288" s="18"/>
      <c r="VWZ288" s="18"/>
      <c r="VXA288" s="18"/>
      <c r="VXB288" s="18"/>
      <c r="VXC288" s="18"/>
      <c r="VXD288" s="18"/>
      <c r="VXE288" s="18"/>
      <c r="VXF288" s="18"/>
      <c r="VXG288" s="18"/>
      <c r="VXH288" s="18"/>
      <c r="VXI288" s="18"/>
      <c r="VXJ288" s="18"/>
      <c r="VXK288" s="18"/>
      <c r="VXL288" s="18"/>
      <c r="VXM288" s="18"/>
      <c r="VXN288" s="18"/>
      <c r="VXO288" s="18"/>
      <c r="VXP288" s="18"/>
      <c r="VXQ288" s="18"/>
      <c r="VXR288" s="18"/>
      <c r="VXS288" s="18"/>
      <c r="VXT288" s="18"/>
      <c r="VXU288" s="18"/>
      <c r="VXV288" s="18"/>
      <c r="VXW288" s="18"/>
      <c r="VXX288" s="18"/>
      <c r="VXY288" s="18"/>
      <c r="VXZ288" s="18"/>
      <c r="VYA288" s="18"/>
      <c r="VYB288" s="18"/>
      <c r="VYC288" s="18"/>
      <c r="VYD288" s="18"/>
      <c r="VYE288" s="18"/>
      <c r="VYF288" s="18"/>
      <c r="VYG288" s="18"/>
      <c r="VYH288" s="18"/>
      <c r="VYI288" s="18"/>
      <c r="VYJ288" s="18"/>
      <c r="VYK288" s="18"/>
      <c r="VYL288" s="18"/>
      <c r="VYM288" s="18"/>
      <c r="VYN288" s="18"/>
      <c r="VYO288" s="18"/>
      <c r="VYP288" s="18"/>
      <c r="VYQ288" s="18"/>
      <c r="VYR288" s="18"/>
      <c r="VYS288" s="18"/>
      <c r="VYT288" s="18"/>
      <c r="VYU288" s="18"/>
      <c r="VYV288" s="18"/>
      <c r="VYW288" s="18"/>
      <c r="VYX288" s="18"/>
      <c r="VYY288" s="18"/>
      <c r="VYZ288" s="18"/>
      <c r="VZA288" s="18"/>
      <c r="VZB288" s="18"/>
      <c r="VZC288" s="18"/>
      <c r="VZD288" s="18"/>
      <c r="VZE288" s="18"/>
      <c r="VZF288" s="18"/>
      <c r="VZG288" s="18"/>
      <c r="VZH288" s="18"/>
      <c r="VZI288" s="18"/>
      <c r="VZJ288" s="18"/>
      <c r="VZK288" s="18"/>
      <c r="VZL288" s="18"/>
      <c r="VZM288" s="18"/>
      <c r="VZN288" s="18"/>
      <c r="VZO288" s="18"/>
      <c r="VZP288" s="18"/>
      <c r="VZQ288" s="18"/>
      <c r="VZR288" s="18"/>
      <c r="VZS288" s="18"/>
      <c r="VZT288" s="18"/>
      <c r="VZU288" s="18"/>
      <c r="VZV288" s="18"/>
      <c r="VZW288" s="18"/>
      <c r="VZX288" s="18"/>
      <c r="VZY288" s="18"/>
      <c r="VZZ288" s="18"/>
      <c r="WAA288" s="18"/>
      <c r="WAB288" s="18"/>
      <c r="WAC288" s="18"/>
      <c r="WAD288" s="18"/>
      <c r="WAE288" s="18"/>
      <c r="WAF288" s="18"/>
      <c r="WAG288" s="18"/>
      <c r="WAH288" s="18"/>
      <c r="WAI288" s="18"/>
      <c r="WAJ288" s="18"/>
      <c r="WAK288" s="18"/>
      <c r="WAL288" s="18"/>
      <c r="WAM288" s="18"/>
      <c r="WAN288" s="18"/>
      <c r="WAO288" s="18"/>
      <c r="WAP288" s="18"/>
      <c r="WAQ288" s="18"/>
      <c r="WAR288" s="18"/>
      <c r="WAS288" s="18"/>
      <c r="WAT288" s="18"/>
      <c r="WAU288" s="18"/>
      <c r="WAV288" s="18"/>
      <c r="WAW288" s="18"/>
      <c r="WAX288" s="18"/>
      <c r="WAY288" s="18"/>
      <c r="WAZ288" s="18"/>
      <c r="WBA288" s="18"/>
      <c r="WBB288" s="18"/>
      <c r="WBC288" s="18"/>
      <c r="WBD288" s="18"/>
      <c r="WBE288" s="18"/>
      <c r="WBF288" s="18"/>
      <c r="WBG288" s="18"/>
      <c r="WBH288" s="18"/>
      <c r="WBI288" s="18"/>
      <c r="WBJ288" s="18"/>
      <c r="WBK288" s="18"/>
      <c r="WBL288" s="18"/>
      <c r="WBM288" s="18"/>
      <c r="WBN288" s="18"/>
      <c r="WBO288" s="18"/>
      <c r="WBP288" s="18"/>
      <c r="WBQ288" s="18"/>
      <c r="WBR288" s="18"/>
      <c r="WBS288" s="18"/>
      <c r="WBT288" s="18"/>
      <c r="WBU288" s="18"/>
      <c r="WBV288" s="18"/>
      <c r="WBW288" s="18"/>
      <c r="WBX288" s="18"/>
      <c r="WBY288" s="18"/>
      <c r="WBZ288" s="18"/>
      <c r="WCA288" s="18"/>
      <c r="WCB288" s="18"/>
      <c r="WCC288" s="18"/>
      <c r="WCD288" s="18"/>
      <c r="WCE288" s="18"/>
      <c r="WCF288" s="18"/>
      <c r="WCG288" s="18"/>
      <c r="WCH288" s="18"/>
      <c r="WCI288" s="18"/>
      <c r="WCJ288" s="18"/>
      <c r="WCK288" s="18"/>
      <c r="WCL288" s="18"/>
      <c r="WCM288" s="18"/>
      <c r="WCN288" s="18"/>
      <c r="WCO288" s="18"/>
      <c r="WCP288" s="18"/>
      <c r="WCQ288" s="18"/>
      <c r="WCR288" s="18"/>
      <c r="WCS288" s="18"/>
      <c r="WCT288" s="18"/>
      <c r="WCU288" s="18"/>
      <c r="WCV288" s="18"/>
      <c r="WCW288" s="18"/>
      <c r="WCX288" s="18"/>
      <c r="WCY288" s="18"/>
      <c r="WCZ288" s="18"/>
      <c r="WDA288" s="18"/>
      <c r="WDB288" s="18"/>
      <c r="WDC288" s="18"/>
      <c r="WDD288" s="18"/>
      <c r="WDE288" s="18"/>
      <c r="WDF288" s="18"/>
      <c r="WDG288" s="18"/>
      <c r="WDH288" s="18"/>
      <c r="WDI288" s="18"/>
      <c r="WDJ288" s="18"/>
      <c r="WDK288" s="18"/>
      <c r="WDL288" s="18"/>
      <c r="WDM288" s="18"/>
      <c r="WDN288" s="18"/>
      <c r="WDO288" s="18"/>
      <c r="WDP288" s="18"/>
      <c r="WDQ288" s="18"/>
      <c r="WDR288" s="18"/>
      <c r="WDS288" s="18"/>
      <c r="WDT288" s="18"/>
      <c r="WDU288" s="18"/>
      <c r="WDV288" s="18"/>
      <c r="WDW288" s="18"/>
      <c r="WDX288" s="18"/>
      <c r="WDY288" s="18"/>
      <c r="WDZ288" s="18"/>
      <c r="WEA288" s="18"/>
      <c r="WEB288" s="18"/>
      <c r="WEC288" s="18"/>
      <c r="WED288" s="18"/>
      <c r="WEE288" s="18"/>
      <c r="WEF288" s="18"/>
      <c r="WEG288" s="18"/>
      <c r="WEH288" s="18"/>
      <c r="WEI288" s="18"/>
      <c r="WEJ288" s="18"/>
      <c r="WEK288" s="18"/>
      <c r="WEL288" s="18"/>
      <c r="WEM288" s="18"/>
      <c r="WEN288" s="18"/>
      <c r="WEO288" s="18"/>
      <c r="WEP288" s="18"/>
      <c r="WEQ288" s="18"/>
      <c r="WER288" s="18"/>
      <c r="WES288" s="18"/>
      <c r="WET288" s="18"/>
      <c r="WEU288" s="18"/>
      <c r="WEV288" s="18"/>
      <c r="WEW288" s="18"/>
      <c r="WEX288" s="18"/>
      <c r="WEY288" s="18"/>
      <c r="WEZ288" s="18"/>
      <c r="WFA288" s="18"/>
      <c r="WFB288" s="18"/>
      <c r="WFC288" s="18"/>
      <c r="WFD288" s="18"/>
      <c r="WFE288" s="18"/>
      <c r="WFF288" s="18"/>
      <c r="WFG288" s="18"/>
      <c r="WFH288" s="18"/>
      <c r="WFI288" s="18"/>
      <c r="WFJ288" s="18"/>
      <c r="WFK288" s="18"/>
      <c r="WFL288" s="18"/>
      <c r="WFM288" s="18"/>
      <c r="WFN288" s="18"/>
      <c r="WFO288" s="18"/>
      <c r="WFP288" s="18"/>
      <c r="WFQ288" s="18"/>
      <c r="WFR288" s="18"/>
      <c r="WFS288" s="18"/>
      <c r="WFT288" s="18"/>
      <c r="WFU288" s="18"/>
      <c r="WFV288" s="18"/>
      <c r="WFW288" s="18"/>
      <c r="WFX288" s="18"/>
      <c r="WFY288" s="18"/>
      <c r="WFZ288" s="18"/>
      <c r="WGA288" s="18"/>
      <c r="WGB288" s="18"/>
      <c r="WGC288" s="18"/>
      <c r="WGD288" s="18"/>
      <c r="WGE288" s="18"/>
      <c r="WGF288" s="18"/>
      <c r="WGG288" s="18"/>
      <c r="WGH288" s="18"/>
      <c r="WGI288" s="18"/>
      <c r="WGJ288" s="18"/>
      <c r="WGK288" s="18"/>
      <c r="WGL288" s="18"/>
      <c r="WGM288" s="18"/>
      <c r="WGN288" s="18"/>
      <c r="WGO288" s="18"/>
      <c r="WGP288" s="18"/>
      <c r="WGQ288" s="18"/>
      <c r="WGR288" s="18"/>
      <c r="WGS288" s="18"/>
      <c r="WGT288" s="18"/>
      <c r="WGU288" s="18"/>
      <c r="WGV288" s="18"/>
      <c r="WGW288" s="18"/>
      <c r="WGX288" s="18"/>
      <c r="WGY288" s="18"/>
      <c r="WGZ288" s="18"/>
      <c r="WHA288" s="18"/>
      <c r="WHB288" s="18"/>
      <c r="WHC288" s="18"/>
      <c r="WHD288" s="18"/>
      <c r="WHE288" s="18"/>
      <c r="WHF288" s="18"/>
      <c r="WHG288" s="18"/>
      <c r="WHH288" s="18"/>
      <c r="WHI288" s="18"/>
      <c r="WHJ288" s="18"/>
      <c r="WHK288" s="18"/>
      <c r="WHL288" s="18"/>
      <c r="WHM288" s="18"/>
      <c r="WHN288" s="18"/>
      <c r="WHO288" s="18"/>
      <c r="WHP288" s="18"/>
      <c r="WHQ288" s="18"/>
      <c r="WHR288" s="18"/>
      <c r="WHS288" s="18"/>
      <c r="WHT288" s="18"/>
      <c r="WHU288" s="18"/>
      <c r="WHV288" s="18"/>
      <c r="WHW288" s="18"/>
      <c r="WHX288" s="18"/>
      <c r="WHY288" s="18"/>
      <c r="WHZ288" s="18"/>
      <c r="WIA288" s="18"/>
      <c r="WIB288" s="18"/>
      <c r="WIC288" s="18"/>
      <c r="WID288" s="18"/>
      <c r="WIE288" s="18"/>
      <c r="WIF288" s="18"/>
      <c r="WIG288" s="18"/>
      <c r="WIH288" s="18"/>
      <c r="WII288" s="18"/>
      <c r="WIJ288" s="18"/>
      <c r="WIK288" s="18"/>
      <c r="WIL288" s="18"/>
      <c r="WIM288" s="18"/>
      <c r="WIN288" s="18"/>
      <c r="WIO288" s="18"/>
      <c r="WIP288" s="18"/>
      <c r="WIQ288" s="18"/>
      <c r="WIR288" s="18"/>
      <c r="WIS288" s="18"/>
      <c r="WIT288" s="18"/>
      <c r="WIU288" s="18"/>
      <c r="WIV288" s="18"/>
      <c r="WIW288" s="18"/>
      <c r="WIX288" s="18"/>
      <c r="WIY288" s="18"/>
      <c r="WIZ288" s="18"/>
      <c r="WJA288" s="18"/>
      <c r="WJB288" s="18"/>
      <c r="WJC288" s="18"/>
      <c r="WJD288" s="18"/>
      <c r="WJE288" s="18"/>
      <c r="WJF288" s="18"/>
      <c r="WJG288" s="18"/>
      <c r="WJH288" s="18"/>
      <c r="WJI288" s="18"/>
      <c r="WJJ288" s="18"/>
      <c r="WJK288" s="18"/>
      <c r="WJL288" s="18"/>
      <c r="WJM288" s="18"/>
      <c r="WJN288" s="18"/>
      <c r="WJO288" s="18"/>
      <c r="WJP288" s="18"/>
      <c r="WJQ288" s="18"/>
      <c r="WJR288" s="18"/>
      <c r="WJS288" s="18"/>
      <c r="WJT288" s="18"/>
      <c r="WJU288" s="18"/>
      <c r="WJV288" s="18"/>
      <c r="WJW288" s="18"/>
      <c r="WJX288" s="18"/>
      <c r="WJY288" s="18"/>
      <c r="WJZ288" s="18"/>
      <c r="WKA288" s="18"/>
      <c r="WKB288" s="18"/>
      <c r="WKC288" s="18"/>
      <c r="WKD288" s="18"/>
      <c r="WKE288" s="18"/>
      <c r="WKF288" s="18"/>
      <c r="WKG288" s="18"/>
      <c r="WKH288" s="18"/>
      <c r="WKI288" s="18"/>
      <c r="WKJ288" s="18"/>
      <c r="WKK288" s="18"/>
      <c r="WKL288" s="18"/>
      <c r="WKM288" s="18"/>
      <c r="WKN288" s="18"/>
      <c r="WKO288" s="18"/>
      <c r="WKP288" s="18"/>
      <c r="WKQ288" s="18"/>
      <c r="WKR288" s="18"/>
      <c r="WKS288" s="18"/>
      <c r="WKT288" s="18"/>
      <c r="WKU288" s="18"/>
      <c r="WKV288" s="18"/>
      <c r="WKW288" s="18"/>
      <c r="WKX288" s="18"/>
      <c r="WKY288" s="18"/>
      <c r="WKZ288" s="18"/>
      <c r="WLA288" s="18"/>
      <c r="WLB288" s="18"/>
      <c r="WLC288" s="18"/>
      <c r="WLD288" s="18"/>
      <c r="WLE288" s="18"/>
      <c r="WLF288" s="18"/>
      <c r="WLG288" s="18"/>
      <c r="WLH288" s="18"/>
      <c r="WLI288" s="18"/>
      <c r="WLJ288" s="18"/>
      <c r="WLK288" s="18"/>
      <c r="WLL288" s="18"/>
      <c r="WLM288" s="18"/>
      <c r="WLN288" s="18"/>
      <c r="WLO288" s="18"/>
      <c r="WLP288" s="18"/>
      <c r="WLQ288" s="18"/>
      <c r="WLR288" s="18"/>
      <c r="WLS288" s="18"/>
      <c r="WLT288" s="18"/>
      <c r="WLU288" s="18"/>
      <c r="WLV288" s="18"/>
      <c r="WLW288" s="18"/>
      <c r="WLX288" s="18"/>
      <c r="WLY288" s="18"/>
      <c r="WLZ288" s="18"/>
      <c r="WMA288" s="18"/>
      <c r="WMB288" s="18"/>
      <c r="WMC288" s="18"/>
      <c r="WMD288" s="18"/>
      <c r="WME288" s="18"/>
      <c r="WMF288" s="18"/>
      <c r="WMG288" s="18"/>
      <c r="WMH288" s="18"/>
      <c r="WMI288" s="18"/>
      <c r="WMJ288" s="18"/>
      <c r="WMK288" s="18"/>
      <c r="WML288" s="18"/>
      <c r="WMM288" s="18"/>
      <c r="WMN288" s="18"/>
      <c r="WMO288" s="18"/>
      <c r="WMP288" s="18"/>
      <c r="WMQ288" s="18"/>
      <c r="WMR288" s="18"/>
      <c r="WMS288" s="18"/>
      <c r="WMT288" s="18"/>
      <c r="WMU288" s="18"/>
      <c r="WMV288" s="18"/>
      <c r="WMW288" s="18"/>
      <c r="WMX288" s="18"/>
      <c r="WMY288" s="18"/>
      <c r="WMZ288" s="18"/>
      <c r="WNA288" s="18"/>
      <c r="WNB288" s="18"/>
      <c r="WNC288" s="18"/>
      <c r="WND288" s="18"/>
      <c r="WNE288" s="18"/>
      <c r="WNF288" s="18"/>
      <c r="WNG288" s="18"/>
      <c r="WNH288" s="18"/>
      <c r="WNI288" s="18"/>
      <c r="WNJ288" s="18"/>
      <c r="WNK288" s="18"/>
      <c r="WNL288" s="18"/>
      <c r="WNM288" s="18"/>
      <c r="WNN288" s="18"/>
      <c r="WNO288" s="18"/>
      <c r="WNP288" s="18"/>
      <c r="WNQ288" s="18"/>
      <c r="WNR288" s="18"/>
      <c r="WNS288" s="18"/>
      <c r="WNT288" s="18"/>
      <c r="WNU288" s="18"/>
      <c r="WNV288" s="18"/>
      <c r="WNW288" s="18"/>
      <c r="WNX288" s="18"/>
      <c r="WNY288" s="18"/>
      <c r="WNZ288" s="18"/>
      <c r="WOA288" s="18"/>
      <c r="WOB288" s="18"/>
      <c r="WOC288" s="18"/>
      <c r="WOD288" s="18"/>
      <c r="WOE288" s="18"/>
      <c r="WOF288" s="18"/>
      <c r="WOG288" s="18"/>
      <c r="WOH288" s="18"/>
      <c r="WOI288" s="18"/>
      <c r="WOJ288" s="18"/>
      <c r="WOK288" s="18"/>
      <c r="WOL288" s="18"/>
      <c r="WOM288" s="18"/>
      <c r="WON288" s="18"/>
      <c r="WOO288" s="18"/>
      <c r="WOP288" s="18"/>
      <c r="WOQ288" s="18"/>
      <c r="WOR288" s="18"/>
      <c r="WOS288" s="18"/>
      <c r="WOT288" s="18"/>
      <c r="WOU288" s="18"/>
      <c r="WOV288" s="18"/>
      <c r="WOW288" s="18"/>
      <c r="WOX288" s="18"/>
      <c r="WOY288" s="18"/>
      <c r="WOZ288" s="18"/>
      <c r="WPA288" s="18"/>
      <c r="WPB288" s="18"/>
      <c r="WPC288" s="18"/>
      <c r="WPD288" s="18"/>
      <c r="WPE288" s="18"/>
      <c r="WPF288" s="18"/>
      <c r="WPG288" s="18"/>
      <c r="WPH288" s="18"/>
      <c r="WPI288" s="18"/>
      <c r="WPJ288" s="18"/>
      <c r="WPK288" s="18"/>
      <c r="WPL288" s="18"/>
      <c r="WPM288" s="18"/>
      <c r="WPN288" s="18"/>
      <c r="WPO288" s="18"/>
      <c r="WPP288" s="18"/>
      <c r="WPQ288" s="18"/>
      <c r="WPR288" s="18"/>
      <c r="WPS288" s="18"/>
      <c r="WPT288" s="18"/>
      <c r="WPU288" s="18"/>
      <c r="WPV288" s="18"/>
      <c r="WPW288" s="18"/>
      <c r="WPX288" s="18"/>
      <c r="WPY288" s="18"/>
      <c r="WPZ288" s="18"/>
      <c r="WQA288" s="18"/>
      <c r="WQB288" s="18"/>
      <c r="WQC288" s="18"/>
      <c r="WQD288" s="18"/>
      <c r="WQE288" s="18"/>
      <c r="WQF288" s="18"/>
      <c r="WQG288" s="18"/>
      <c r="WQH288" s="18"/>
      <c r="WQI288" s="18"/>
      <c r="WQJ288" s="18"/>
      <c r="WQK288" s="18"/>
      <c r="WQL288" s="18"/>
      <c r="WQM288" s="18"/>
      <c r="WQN288" s="18"/>
      <c r="WQO288" s="18"/>
      <c r="WQP288" s="18"/>
      <c r="WQQ288" s="18"/>
      <c r="WQR288" s="18"/>
      <c r="WQS288" s="18"/>
      <c r="WQT288" s="18"/>
      <c r="WQU288" s="18"/>
      <c r="WQV288" s="18"/>
      <c r="WQW288" s="18"/>
      <c r="WQX288" s="18"/>
      <c r="WQY288" s="18"/>
      <c r="WQZ288" s="18"/>
      <c r="WRA288" s="18"/>
      <c r="WRB288" s="18"/>
      <c r="WRC288" s="18"/>
      <c r="WRD288" s="18"/>
      <c r="WRE288" s="18"/>
      <c r="WRF288" s="18"/>
      <c r="WRG288" s="18"/>
      <c r="WRH288" s="18"/>
      <c r="WRI288" s="18"/>
      <c r="WRJ288" s="18"/>
      <c r="WRK288" s="18"/>
      <c r="WRL288" s="18"/>
      <c r="WRM288" s="18"/>
      <c r="WRN288" s="18"/>
      <c r="WRO288" s="18"/>
      <c r="WRP288" s="18"/>
      <c r="WRQ288" s="18"/>
      <c r="WRR288" s="18"/>
      <c r="WRS288" s="18"/>
      <c r="WRT288" s="18"/>
      <c r="WRU288" s="18"/>
      <c r="WRV288" s="18"/>
      <c r="WRW288" s="18"/>
      <c r="WRX288" s="18"/>
      <c r="WRY288" s="18"/>
      <c r="WRZ288" s="18"/>
      <c r="WSA288" s="18"/>
      <c r="WSB288" s="18"/>
      <c r="WSC288" s="18"/>
      <c r="WSD288" s="18"/>
      <c r="WSE288" s="18"/>
      <c r="WSF288" s="18"/>
      <c r="WSG288" s="18"/>
      <c r="WSH288" s="18"/>
      <c r="WSI288" s="18"/>
      <c r="WSJ288" s="18"/>
      <c r="WSK288" s="18"/>
      <c r="WSL288" s="18"/>
      <c r="WSM288" s="18"/>
      <c r="WSN288" s="18"/>
      <c r="WSO288" s="18"/>
      <c r="WSP288" s="18"/>
      <c r="WSQ288" s="18"/>
      <c r="WSR288" s="18"/>
      <c r="WSS288" s="18"/>
      <c r="WST288" s="18"/>
      <c r="WSU288" s="18"/>
      <c r="WSV288" s="18"/>
      <c r="WSW288" s="18"/>
      <c r="WSX288" s="18"/>
      <c r="WSY288" s="18"/>
      <c r="WSZ288" s="18"/>
      <c r="WTA288" s="18"/>
      <c r="WTB288" s="18"/>
      <c r="WTC288" s="18"/>
      <c r="WTD288" s="18"/>
      <c r="WTE288" s="18"/>
      <c r="WTF288" s="18"/>
      <c r="WTG288" s="18"/>
      <c r="WTH288" s="18"/>
      <c r="WTI288" s="18"/>
      <c r="WTJ288" s="18"/>
      <c r="WTK288" s="18"/>
      <c r="WTL288" s="18"/>
      <c r="WTM288" s="18"/>
      <c r="WTN288" s="18"/>
      <c r="WTO288" s="18"/>
      <c r="WTP288" s="18"/>
      <c r="WTQ288" s="18"/>
      <c r="WTR288" s="18"/>
      <c r="WTS288" s="18"/>
      <c r="WTT288" s="18"/>
      <c r="WTU288" s="18"/>
      <c r="WTV288" s="18"/>
      <c r="WTW288" s="18"/>
      <c r="WTX288" s="18"/>
      <c r="WTY288" s="18"/>
      <c r="WTZ288" s="18"/>
      <c r="WUA288" s="18"/>
      <c r="WUB288" s="18"/>
      <c r="WUC288" s="18"/>
      <c r="WUD288" s="18"/>
      <c r="WUE288" s="18"/>
      <c r="WUF288" s="18"/>
      <c r="WUG288" s="18"/>
      <c r="WUH288" s="18"/>
      <c r="WUI288" s="18"/>
      <c r="WUJ288" s="18"/>
      <c r="WUK288" s="18"/>
      <c r="WUL288" s="18"/>
      <c r="WUM288" s="18"/>
      <c r="WUN288" s="18"/>
      <c r="WUO288" s="18"/>
      <c r="WUP288" s="18"/>
      <c r="WUQ288" s="18"/>
      <c r="WUR288" s="18"/>
      <c r="WUS288" s="18"/>
      <c r="WUT288" s="18"/>
      <c r="WUU288" s="18"/>
      <c r="WUV288" s="18"/>
      <c r="WUW288" s="18"/>
      <c r="WUX288" s="18"/>
      <c r="WUY288" s="18"/>
      <c r="WUZ288" s="18"/>
      <c r="WVA288" s="18"/>
      <c r="WVB288" s="18"/>
      <c r="WVC288" s="18"/>
      <c r="WVD288" s="18"/>
      <c r="WVE288" s="18"/>
      <c r="WVF288" s="18"/>
      <c r="WVG288" s="18"/>
      <c r="WVH288" s="18"/>
      <c r="WVI288" s="18"/>
      <c r="WVJ288" s="18"/>
      <c r="WVK288" s="18"/>
      <c r="WVL288" s="18"/>
      <c r="WVM288" s="18"/>
      <c r="WVN288" s="18"/>
      <c r="WVO288" s="18"/>
      <c r="WVP288" s="18"/>
      <c r="WVQ288" s="18"/>
      <c r="WVR288" s="18"/>
      <c r="WVS288" s="18"/>
      <c r="WVT288" s="18"/>
      <c r="WVU288" s="18"/>
      <c r="WVV288" s="18"/>
      <c r="WVW288" s="18"/>
      <c r="WVX288" s="18"/>
      <c r="WVY288" s="18"/>
      <c r="WVZ288" s="18"/>
      <c r="WWA288" s="18"/>
      <c r="WWB288" s="18"/>
      <c r="WWC288" s="18"/>
      <c r="WWD288" s="18"/>
      <c r="WWE288" s="18"/>
      <c r="WWF288" s="18"/>
      <c r="WWG288" s="18"/>
      <c r="WWH288" s="18"/>
      <c r="WWI288" s="18"/>
      <c r="WWJ288" s="18"/>
      <c r="WWK288" s="18"/>
      <c r="WWL288" s="18"/>
      <c r="WWM288" s="18"/>
      <c r="WWN288" s="18"/>
      <c r="WWO288" s="18"/>
      <c r="WWP288" s="18"/>
      <c r="WWQ288" s="18"/>
      <c r="WWR288" s="18"/>
      <c r="WWS288" s="18"/>
      <c r="WWT288" s="18"/>
      <c r="WWU288" s="18"/>
      <c r="WWV288" s="18"/>
      <c r="WWW288" s="18"/>
      <c r="WWX288" s="18"/>
      <c r="WWY288" s="18"/>
      <c r="WWZ288" s="18"/>
      <c r="WXA288" s="18"/>
      <c r="WXB288" s="18"/>
      <c r="WXC288" s="18"/>
      <c r="WXD288" s="18"/>
      <c r="WXE288" s="18"/>
      <c r="WXF288" s="18"/>
      <c r="WXG288" s="18"/>
      <c r="WXH288" s="18"/>
      <c r="WXI288" s="18"/>
      <c r="WXJ288" s="18"/>
      <c r="WXK288" s="18"/>
      <c r="WXL288" s="18"/>
      <c r="WXM288" s="18"/>
      <c r="WXN288" s="18"/>
      <c r="WXO288" s="18"/>
      <c r="WXP288" s="18"/>
      <c r="WXQ288" s="18"/>
      <c r="WXR288" s="18"/>
      <c r="WXS288" s="18"/>
      <c r="WXT288" s="18"/>
      <c r="WXU288" s="18"/>
      <c r="WXV288" s="18"/>
      <c r="WXW288" s="18"/>
      <c r="WXX288" s="18"/>
      <c r="WXY288" s="18"/>
      <c r="WXZ288" s="18"/>
      <c r="WYA288" s="18"/>
      <c r="WYB288" s="18"/>
      <c r="WYC288" s="18"/>
      <c r="WYD288" s="18"/>
      <c r="WYE288" s="18"/>
      <c r="WYF288" s="18"/>
      <c r="WYG288" s="18"/>
      <c r="WYH288" s="18"/>
      <c r="WYI288" s="18"/>
      <c r="WYJ288" s="18"/>
      <c r="WYK288" s="18"/>
      <c r="WYL288" s="18"/>
      <c r="WYM288" s="18"/>
      <c r="WYN288" s="18"/>
      <c r="WYO288" s="18"/>
      <c r="WYP288" s="18"/>
      <c r="WYQ288" s="18"/>
      <c r="WYR288" s="18"/>
      <c r="WYS288" s="18"/>
      <c r="WYT288" s="18"/>
      <c r="WYU288" s="18"/>
      <c r="WYV288" s="18"/>
      <c r="WYW288" s="18"/>
      <c r="WYX288" s="18"/>
      <c r="WYY288" s="18"/>
      <c r="WYZ288" s="18"/>
      <c r="WZA288" s="18"/>
      <c r="WZB288" s="18"/>
      <c r="WZC288" s="18"/>
      <c r="WZD288" s="18"/>
      <c r="WZE288" s="18"/>
      <c r="WZF288" s="18"/>
      <c r="WZG288" s="18"/>
      <c r="WZH288" s="18"/>
      <c r="WZI288" s="18"/>
      <c r="WZJ288" s="18"/>
      <c r="WZK288" s="18"/>
      <c r="WZL288" s="18"/>
      <c r="WZM288" s="18"/>
      <c r="WZN288" s="18"/>
      <c r="WZO288" s="18"/>
      <c r="WZP288" s="18"/>
      <c r="WZQ288" s="18"/>
      <c r="WZR288" s="18"/>
      <c r="WZS288" s="18"/>
      <c r="WZT288" s="18"/>
      <c r="WZU288" s="18"/>
      <c r="WZV288" s="18"/>
      <c r="WZW288" s="18"/>
      <c r="WZX288" s="18"/>
      <c r="WZY288" s="18"/>
      <c r="WZZ288" s="18"/>
      <c r="XAA288" s="18"/>
      <c r="XAB288" s="18"/>
      <c r="XAC288" s="18"/>
      <c r="XAD288" s="18"/>
      <c r="XAE288" s="18"/>
      <c r="XAF288" s="18"/>
      <c r="XAG288" s="18"/>
      <c r="XAH288" s="18"/>
      <c r="XAI288" s="18"/>
      <c r="XAJ288" s="18"/>
      <c r="XAK288" s="18"/>
      <c r="XAL288" s="18"/>
      <c r="XAM288" s="18"/>
      <c r="XAN288" s="18"/>
      <c r="XAO288" s="18"/>
      <c r="XAP288" s="18"/>
      <c r="XAQ288" s="18"/>
      <c r="XAR288" s="18"/>
      <c r="XAS288" s="18"/>
      <c r="XAT288" s="18"/>
      <c r="XAU288" s="18"/>
      <c r="XAV288" s="18"/>
      <c r="XAW288" s="18"/>
      <c r="XAX288" s="18"/>
      <c r="XAY288" s="18"/>
      <c r="XAZ288" s="18"/>
      <c r="XBA288" s="18"/>
      <c r="XBB288" s="18"/>
      <c r="XBC288" s="18"/>
      <c r="XBD288" s="18"/>
      <c r="XBE288" s="18"/>
      <c r="XBF288" s="18"/>
      <c r="XBG288" s="18"/>
      <c r="XBH288" s="18"/>
      <c r="XBI288" s="18"/>
      <c r="XBJ288" s="18"/>
      <c r="XBK288" s="18"/>
      <c r="XBL288" s="18"/>
      <c r="XBM288" s="18"/>
      <c r="XBN288" s="18"/>
      <c r="XBO288" s="18"/>
      <c r="XBP288" s="18"/>
      <c r="XBQ288" s="18"/>
      <c r="XBR288" s="18"/>
      <c r="XBS288" s="18"/>
      <c r="XBT288" s="18"/>
      <c r="XBU288" s="18"/>
      <c r="XBV288" s="18"/>
      <c r="XBW288" s="18"/>
      <c r="XBX288" s="18"/>
      <c r="XBY288" s="18"/>
      <c r="XBZ288" s="18"/>
      <c r="XCA288" s="18"/>
      <c r="XCB288" s="18"/>
      <c r="XCC288" s="18"/>
      <c r="XCD288" s="18"/>
      <c r="XCE288" s="18"/>
      <c r="XCF288" s="18"/>
      <c r="XCG288" s="18"/>
      <c r="XCH288" s="18"/>
      <c r="XCI288" s="18"/>
      <c r="XCJ288" s="18"/>
      <c r="XCK288" s="18"/>
      <c r="XCL288" s="18"/>
      <c r="XCM288" s="18"/>
      <c r="XCN288" s="18"/>
      <c r="XCO288" s="18"/>
      <c r="XCP288" s="18"/>
      <c r="XCQ288" s="18"/>
      <c r="XCR288" s="18"/>
      <c r="XCS288" s="18"/>
      <c r="XCT288" s="18"/>
      <c r="XCU288" s="18"/>
      <c r="XCV288" s="18"/>
      <c r="XCW288" s="18"/>
      <c r="XCX288" s="18"/>
      <c r="XCY288" s="18"/>
      <c r="XCZ288" s="18"/>
      <c r="XDA288" s="18"/>
      <c r="XDB288" s="18"/>
      <c r="XDC288" s="18"/>
      <c r="XDD288" s="18"/>
      <c r="XDE288" s="18"/>
      <c r="XDF288" s="18"/>
      <c r="XDG288" s="18"/>
      <c r="XDH288" s="18"/>
      <c r="XDI288" s="18"/>
      <c r="XDJ288" s="18"/>
      <c r="XDK288" s="18"/>
      <c r="XDL288" s="18"/>
      <c r="XDM288" s="18"/>
      <c r="XDN288" s="18"/>
      <c r="XDO288" s="18"/>
      <c r="XDP288" s="18"/>
      <c r="XDQ288" s="18"/>
      <c r="XDR288" s="18"/>
      <c r="XDS288" s="18"/>
      <c r="XDT288" s="18"/>
      <c r="XDU288" s="18"/>
      <c r="XDV288" s="18"/>
      <c r="XDW288" s="18"/>
      <c r="XDX288" s="18"/>
      <c r="XDY288" s="18"/>
      <c r="XDZ288" s="18"/>
      <c r="XEA288" s="18"/>
      <c r="XEB288" s="18"/>
      <c r="XEC288" s="18"/>
      <c r="XED288" s="18"/>
      <c r="XEE288" s="18"/>
      <c r="XEF288" s="18"/>
      <c r="XEG288" s="18"/>
      <c r="XEH288" s="18"/>
      <c r="XEI288" s="18"/>
      <c r="XEJ288" s="18"/>
      <c r="XEK288" s="18"/>
      <c r="XEL288" s="18"/>
      <c r="XEM288" s="18"/>
      <c r="XEN288" s="18"/>
      <c r="XEO288" s="18"/>
      <c r="XEP288" s="18"/>
      <c r="XEQ288" s="18"/>
      <c r="XER288" s="18"/>
      <c r="XES288" s="18"/>
      <c r="XET288" s="18"/>
      <c r="XEU288" s="18"/>
      <c r="XEV288" s="18"/>
      <c r="XEW288" s="18"/>
      <c r="XEX288" s="18"/>
      <c r="XEY288" s="18"/>
      <c r="XEZ288" s="18"/>
      <c r="XFA288" s="18"/>
      <c r="XFB288" s="18"/>
      <c r="XFC288" s="18"/>
      <c r="XFD288" s="18"/>
    </row>
    <row r="289" spans="1:4054 13934:16384" x14ac:dyDescent="0.25">
      <c r="A289" s="5"/>
      <c r="B289" s="36" t="s">
        <v>29</v>
      </c>
      <c r="C289" s="64" t="s">
        <v>31</v>
      </c>
      <c r="D289" s="36">
        <v>51</v>
      </c>
      <c r="E289" s="43">
        <f t="shared" ref="E289:P289" si="129">BD289*51/51</f>
        <v>3.77</v>
      </c>
      <c r="F289" s="43">
        <f t="shared" si="129"/>
        <v>0.46</v>
      </c>
      <c r="G289" s="43">
        <f t="shared" si="129"/>
        <v>30.66</v>
      </c>
      <c r="H289" s="43">
        <f t="shared" si="129"/>
        <v>119.55</v>
      </c>
      <c r="I289" s="43">
        <f t="shared" si="129"/>
        <v>0</v>
      </c>
      <c r="J289" s="43">
        <f t="shared" si="129"/>
        <v>0</v>
      </c>
      <c r="K289" s="43">
        <f t="shared" si="129"/>
        <v>0.01</v>
      </c>
      <c r="L289" s="43">
        <f t="shared" si="129"/>
        <v>0</v>
      </c>
      <c r="M289" s="43">
        <f t="shared" si="129"/>
        <v>10.199999999999999</v>
      </c>
      <c r="N289" s="43">
        <f t="shared" si="129"/>
        <v>7.14</v>
      </c>
      <c r="O289" s="43">
        <f t="shared" si="129"/>
        <v>33.15</v>
      </c>
      <c r="P289" s="43">
        <f t="shared" si="129"/>
        <v>0.56000000000000005</v>
      </c>
      <c r="BD289" s="43">
        <v>3.77</v>
      </c>
      <c r="BE289" s="43">
        <v>0.46</v>
      </c>
      <c r="BF289" s="43">
        <v>30.66</v>
      </c>
      <c r="BG289" s="43">
        <v>119.55</v>
      </c>
      <c r="BH289" s="43"/>
      <c r="BI289" s="43"/>
      <c r="BJ289" s="43">
        <v>0.01</v>
      </c>
      <c r="BK289" s="43"/>
      <c r="BL289" s="43">
        <v>10.199999999999999</v>
      </c>
      <c r="BM289" s="43">
        <v>7.14</v>
      </c>
      <c r="BN289" s="43">
        <v>33.15</v>
      </c>
      <c r="BO289" s="43">
        <v>0.56000000000000005</v>
      </c>
    </row>
    <row r="290" spans="1:4054 13934:16384" ht="26.85" customHeight="1" x14ac:dyDescent="0.25">
      <c r="A290" s="5"/>
      <c r="B290" s="36" t="s">
        <v>141</v>
      </c>
      <c r="C290" s="42" t="s">
        <v>142</v>
      </c>
      <c r="D290" s="36">
        <v>200</v>
      </c>
      <c r="E290" s="43">
        <v>0.3</v>
      </c>
      <c r="F290" s="43">
        <v>0.1</v>
      </c>
      <c r="G290" s="43">
        <v>10.3</v>
      </c>
      <c r="H290" s="43">
        <v>42.8</v>
      </c>
      <c r="I290" s="43">
        <v>4.08</v>
      </c>
      <c r="J290" s="43">
        <v>0.01</v>
      </c>
      <c r="K290" s="43">
        <v>0.01</v>
      </c>
      <c r="L290" s="43">
        <v>2.5</v>
      </c>
      <c r="M290" s="43">
        <v>13</v>
      </c>
      <c r="N290" s="43">
        <v>9.1</v>
      </c>
      <c r="O290" s="43">
        <v>10</v>
      </c>
      <c r="P290" s="43">
        <v>0.19</v>
      </c>
      <c r="Q290" s="43">
        <v>0.6</v>
      </c>
      <c r="R290" s="43">
        <v>0.2</v>
      </c>
      <c r="S290" s="43">
        <v>15.2</v>
      </c>
      <c r="T290" s="43">
        <v>65.3</v>
      </c>
      <c r="U290" s="45">
        <v>98</v>
      </c>
      <c r="V290" s="36">
        <v>0.01</v>
      </c>
      <c r="W290" s="36">
        <v>0.05</v>
      </c>
      <c r="X290" s="43">
        <v>80</v>
      </c>
      <c r="Y290" s="43">
        <v>11</v>
      </c>
      <c r="Z290" s="43">
        <v>3</v>
      </c>
      <c r="AA290" s="43">
        <v>3</v>
      </c>
      <c r="AB290" s="43">
        <v>0.54</v>
      </c>
    </row>
    <row r="291" spans="1:4054 13934:16384" s="17" customFormat="1" x14ac:dyDescent="0.25">
      <c r="A291" s="110"/>
      <c r="B291" s="26"/>
      <c r="C291" s="47" t="s">
        <v>205</v>
      </c>
      <c r="D291" s="36">
        <f>SUM(D287:D290)</f>
        <v>411</v>
      </c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16"/>
      <c r="AO291" s="43"/>
      <c r="AP291" s="43"/>
      <c r="AQ291" s="43"/>
      <c r="AR291" s="43"/>
      <c r="AS291" s="43"/>
      <c r="AT291" s="43"/>
      <c r="AU291" s="43"/>
      <c r="AV291" s="43"/>
      <c r="AW291" s="43"/>
      <c r="AX291" s="43"/>
      <c r="AY291" s="43"/>
      <c r="AZ291" s="43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8"/>
      <c r="HH291" s="18"/>
      <c r="HI291" s="18"/>
      <c r="HJ291" s="18"/>
      <c r="HK291" s="18"/>
      <c r="HL291" s="18"/>
      <c r="HM291" s="18"/>
      <c r="HN291" s="18"/>
      <c r="HO291" s="18"/>
      <c r="HP291" s="18"/>
      <c r="HQ291" s="18"/>
      <c r="HR291" s="18"/>
      <c r="HS291" s="18"/>
      <c r="HT291" s="18"/>
      <c r="HU291" s="18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  <c r="IP291" s="18"/>
      <c r="IQ291" s="18"/>
      <c r="IR291" s="18"/>
      <c r="IS291" s="18"/>
      <c r="IT291" s="18"/>
      <c r="IU291" s="18"/>
      <c r="IV291" s="18"/>
      <c r="IW291" s="18"/>
      <c r="IX291" s="18"/>
      <c r="IY291" s="18"/>
      <c r="IZ291" s="18"/>
      <c r="JA291" s="18"/>
      <c r="JB291" s="18"/>
      <c r="JC291" s="18"/>
      <c r="JD291" s="18"/>
      <c r="JE291" s="18"/>
      <c r="JF291" s="18"/>
      <c r="JG291" s="18"/>
      <c r="JH291" s="18"/>
      <c r="JI291" s="18"/>
      <c r="JJ291" s="18"/>
      <c r="JK291" s="18"/>
      <c r="JL291" s="18"/>
      <c r="JM291" s="18"/>
      <c r="JN291" s="18"/>
      <c r="JO291" s="18"/>
      <c r="JP291" s="18"/>
      <c r="JQ291" s="18"/>
      <c r="JR291" s="18"/>
      <c r="JS291" s="18"/>
      <c r="JT291" s="18"/>
      <c r="JU291" s="18"/>
      <c r="JV291" s="18"/>
      <c r="JW291" s="18"/>
      <c r="JX291" s="18"/>
      <c r="JY291" s="18"/>
      <c r="JZ291" s="18"/>
      <c r="KA291" s="18"/>
      <c r="KB291" s="18"/>
      <c r="KC291" s="18"/>
      <c r="KD291" s="18"/>
      <c r="KE291" s="18"/>
      <c r="KF291" s="18"/>
      <c r="KG291" s="18"/>
      <c r="KH291" s="18"/>
      <c r="KI291" s="18"/>
      <c r="KJ291" s="18"/>
      <c r="KK291" s="18"/>
      <c r="KL291" s="18"/>
      <c r="KM291" s="18"/>
      <c r="KN291" s="18"/>
      <c r="KO291" s="18"/>
      <c r="KP291" s="18"/>
      <c r="KQ291" s="18"/>
      <c r="KR291" s="18"/>
      <c r="KS291" s="18"/>
      <c r="KT291" s="18"/>
      <c r="KU291" s="18"/>
      <c r="KV291" s="18"/>
      <c r="KW291" s="18"/>
      <c r="KX291" s="18"/>
      <c r="KY291" s="18"/>
      <c r="KZ291" s="18"/>
      <c r="LA291" s="18"/>
      <c r="LB291" s="18"/>
      <c r="LC291" s="18"/>
      <c r="LD291" s="18"/>
      <c r="LE291" s="18"/>
      <c r="LF291" s="18"/>
      <c r="LG291" s="18"/>
      <c r="LH291" s="18"/>
      <c r="LI291" s="18"/>
      <c r="LJ291" s="18"/>
      <c r="LK291" s="18"/>
      <c r="LL291" s="18"/>
      <c r="LM291" s="18"/>
      <c r="LN291" s="18"/>
      <c r="LO291" s="18"/>
      <c r="LP291" s="18"/>
      <c r="LQ291" s="18"/>
      <c r="LR291" s="18"/>
      <c r="LS291" s="18"/>
      <c r="LT291" s="18"/>
      <c r="LU291" s="18"/>
      <c r="LV291" s="18"/>
      <c r="LW291" s="18"/>
      <c r="LX291" s="18"/>
      <c r="LY291" s="18"/>
      <c r="LZ291" s="18"/>
      <c r="MA291" s="18"/>
      <c r="MB291" s="18"/>
      <c r="MC291" s="18"/>
      <c r="MD291" s="18"/>
      <c r="ME291" s="18"/>
      <c r="MF291" s="18"/>
      <c r="MG291" s="18"/>
      <c r="MH291" s="18"/>
      <c r="MI291" s="18"/>
      <c r="MJ291" s="18"/>
      <c r="MK291" s="18"/>
      <c r="ML291" s="18"/>
      <c r="MM291" s="18"/>
      <c r="MN291" s="18"/>
      <c r="MO291" s="18"/>
      <c r="MP291" s="18"/>
      <c r="MQ291" s="18"/>
      <c r="MR291" s="18"/>
      <c r="MS291" s="18"/>
      <c r="MT291" s="18"/>
      <c r="MU291" s="18"/>
      <c r="MV291" s="18"/>
      <c r="MW291" s="18"/>
      <c r="MX291" s="18"/>
      <c r="MY291" s="18"/>
      <c r="MZ291" s="18"/>
      <c r="NA291" s="18"/>
      <c r="NB291" s="18"/>
      <c r="NC291" s="18"/>
      <c r="ND291" s="18"/>
      <c r="NE291" s="18"/>
      <c r="NF291" s="18"/>
      <c r="NG291" s="18"/>
      <c r="NH291" s="18"/>
      <c r="NI291" s="18"/>
      <c r="NJ291" s="18"/>
      <c r="NK291" s="18"/>
      <c r="NL291" s="18"/>
      <c r="NM291" s="18"/>
      <c r="NN291" s="18"/>
      <c r="NO291" s="18"/>
      <c r="NP291" s="18"/>
      <c r="NQ291" s="18"/>
      <c r="NR291" s="18"/>
      <c r="NS291" s="18"/>
      <c r="NT291" s="18"/>
      <c r="NU291" s="18"/>
      <c r="NV291" s="18"/>
      <c r="NW291" s="18"/>
      <c r="NX291" s="18"/>
      <c r="NY291" s="18"/>
      <c r="NZ291" s="18"/>
      <c r="OA291" s="18"/>
      <c r="OB291" s="18"/>
      <c r="OC291" s="18"/>
      <c r="OD291" s="18"/>
      <c r="OE291" s="18"/>
      <c r="OF291" s="18"/>
      <c r="OG291" s="18"/>
      <c r="OH291" s="18"/>
      <c r="OI291" s="18"/>
      <c r="OJ291" s="18"/>
      <c r="OK291" s="18"/>
      <c r="OL291" s="18"/>
      <c r="OM291" s="18"/>
      <c r="ON291" s="18"/>
      <c r="OO291" s="18"/>
      <c r="OP291" s="18"/>
      <c r="OQ291" s="18"/>
      <c r="OR291" s="18"/>
      <c r="OS291" s="18"/>
      <c r="OT291" s="18"/>
      <c r="OU291" s="18"/>
      <c r="OV291" s="18"/>
      <c r="OW291" s="18"/>
      <c r="OX291" s="18"/>
      <c r="OY291" s="18"/>
      <c r="OZ291" s="18"/>
      <c r="PA291" s="18"/>
      <c r="PB291" s="18"/>
      <c r="PC291" s="18"/>
      <c r="PD291" s="18"/>
      <c r="PE291" s="18"/>
      <c r="PF291" s="18"/>
      <c r="PG291" s="18"/>
      <c r="PH291" s="18"/>
      <c r="PI291" s="18"/>
      <c r="PJ291" s="18"/>
      <c r="PK291" s="18"/>
      <c r="PL291" s="18"/>
      <c r="PM291" s="18"/>
      <c r="PN291" s="18"/>
      <c r="PO291" s="18"/>
      <c r="PP291" s="18"/>
      <c r="PQ291" s="18"/>
      <c r="PR291" s="18"/>
      <c r="PS291" s="18"/>
      <c r="PT291" s="18"/>
      <c r="PU291" s="18"/>
      <c r="PV291" s="18"/>
      <c r="PW291" s="18"/>
      <c r="PX291" s="18"/>
      <c r="PY291" s="18"/>
      <c r="PZ291" s="18"/>
      <c r="QA291" s="18"/>
      <c r="QB291" s="18"/>
      <c r="QC291" s="18"/>
      <c r="QD291" s="18"/>
      <c r="QE291" s="18"/>
      <c r="QF291" s="18"/>
      <c r="QG291" s="18"/>
      <c r="QH291" s="18"/>
      <c r="QI291" s="18"/>
      <c r="QJ291" s="18"/>
      <c r="QK291" s="18"/>
      <c r="QL291" s="18"/>
      <c r="QM291" s="18"/>
      <c r="QN291" s="18"/>
      <c r="QO291" s="18"/>
      <c r="QP291" s="18"/>
      <c r="QQ291" s="18"/>
      <c r="QR291" s="18"/>
      <c r="QS291" s="18"/>
      <c r="QT291" s="18"/>
      <c r="QU291" s="18"/>
      <c r="QV291" s="18"/>
      <c r="QW291" s="18"/>
      <c r="QX291" s="18"/>
      <c r="QY291" s="18"/>
      <c r="QZ291" s="18"/>
      <c r="RA291" s="18"/>
      <c r="RB291" s="18"/>
      <c r="RC291" s="18"/>
      <c r="RD291" s="18"/>
      <c r="RE291" s="18"/>
      <c r="RF291" s="18"/>
      <c r="RG291" s="18"/>
      <c r="RH291" s="18"/>
      <c r="RI291" s="18"/>
      <c r="RJ291" s="18"/>
      <c r="RK291" s="18"/>
      <c r="RL291" s="18"/>
      <c r="RM291" s="18"/>
      <c r="RN291" s="18"/>
      <c r="RO291" s="18"/>
      <c r="RP291" s="18"/>
      <c r="RQ291" s="18"/>
      <c r="RR291" s="18"/>
      <c r="RS291" s="18"/>
      <c r="RT291" s="18"/>
      <c r="RU291" s="18"/>
      <c r="RV291" s="18"/>
      <c r="RW291" s="18"/>
      <c r="RX291" s="18"/>
      <c r="RY291" s="18"/>
      <c r="RZ291" s="18"/>
      <c r="SA291" s="18"/>
      <c r="SB291" s="18"/>
      <c r="SC291" s="18"/>
      <c r="SD291" s="18"/>
      <c r="SE291" s="18"/>
      <c r="SF291" s="18"/>
      <c r="SG291" s="18"/>
      <c r="SH291" s="18"/>
      <c r="SI291" s="18"/>
      <c r="SJ291" s="18"/>
      <c r="SK291" s="18"/>
      <c r="SL291" s="18"/>
      <c r="SM291" s="18"/>
      <c r="SN291" s="18"/>
      <c r="SO291" s="18"/>
      <c r="SP291" s="18"/>
      <c r="SQ291" s="18"/>
      <c r="SR291" s="18"/>
      <c r="SS291" s="18"/>
      <c r="ST291" s="18"/>
      <c r="SU291" s="18"/>
      <c r="SV291" s="18"/>
      <c r="SW291" s="18"/>
      <c r="SX291" s="18"/>
      <c r="SY291" s="18"/>
      <c r="SZ291" s="18"/>
      <c r="TA291" s="18"/>
      <c r="TB291" s="18"/>
      <c r="TC291" s="18"/>
      <c r="TD291" s="18"/>
      <c r="TE291" s="18"/>
      <c r="TF291" s="18"/>
      <c r="TG291" s="18"/>
      <c r="TH291" s="18"/>
      <c r="TI291" s="18"/>
      <c r="TJ291" s="18"/>
      <c r="TK291" s="18"/>
      <c r="TL291" s="18"/>
      <c r="TM291" s="18"/>
      <c r="TN291" s="18"/>
      <c r="TO291" s="18"/>
      <c r="TP291" s="18"/>
      <c r="TQ291" s="18"/>
      <c r="TR291" s="18"/>
      <c r="TS291" s="18"/>
      <c r="TT291" s="18"/>
      <c r="TU291" s="18"/>
      <c r="TV291" s="18"/>
      <c r="TW291" s="18"/>
      <c r="TX291" s="18"/>
      <c r="TY291" s="18"/>
      <c r="TZ291" s="18"/>
      <c r="UA291" s="18"/>
      <c r="UB291" s="18"/>
      <c r="UC291" s="18"/>
      <c r="UD291" s="18"/>
      <c r="UE291" s="18"/>
      <c r="UF291" s="18"/>
      <c r="UG291" s="18"/>
      <c r="UH291" s="18"/>
      <c r="UI291" s="18"/>
      <c r="UJ291" s="18"/>
      <c r="UK291" s="18"/>
      <c r="UL291" s="18"/>
      <c r="UM291" s="18"/>
      <c r="UN291" s="18"/>
      <c r="UO291" s="18"/>
      <c r="UP291" s="18"/>
      <c r="UQ291" s="18"/>
      <c r="UR291" s="18"/>
      <c r="US291" s="18"/>
      <c r="UT291" s="18"/>
      <c r="UU291" s="18"/>
      <c r="UV291" s="18"/>
      <c r="UW291" s="18"/>
      <c r="UX291" s="18"/>
      <c r="UY291" s="18"/>
      <c r="UZ291" s="18"/>
      <c r="VA291" s="18"/>
      <c r="VB291" s="18"/>
      <c r="VC291" s="18"/>
      <c r="VD291" s="18"/>
      <c r="VE291" s="18"/>
      <c r="VF291" s="18"/>
      <c r="VG291" s="18"/>
      <c r="VH291" s="18"/>
      <c r="VI291" s="18"/>
      <c r="VJ291" s="18"/>
      <c r="VK291" s="18"/>
      <c r="VL291" s="18"/>
      <c r="VM291" s="18"/>
      <c r="VN291" s="18"/>
      <c r="VO291" s="18"/>
      <c r="VP291" s="18"/>
      <c r="VQ291" s="18"/>
      <c r="VR291" s="18"/>
      <c r="VS291" s="18"/>
      <c r="VT291" s="18"/>
      <c r="VU291" s="18"/>
      <c r="VV291" s="18"/>
      <c r="VW291" s="18"/>
      <c r="VX291" s="18"/>
      <c r="VY291" s="18"/>
      <c r="VZ291" s="18"/>
      <c r="WA291" s="18"/>
      <c r="WB291" s="18"/>
      <c r="WC291" s="18"/>
      <c r="WD291" s="18"/>
      <c r="WE291" s="18"/>
      <c r="WF291" s="18"/>
      <c r="WG291" s="18"/>
      <c r="WH291" s="18"/>
      <c r="WI291" s="18"/>
      <c r="WJ291" s="18"/>
      <c r="WK291" s="18"/>
      <c r="WL291" s="18"/>
      <c r="WM291" s="18"/>
      <c r="WN291" s="18"/>
      <c r="WO291" s="18"/>
      <c r="WP291" s="18"/>
      <c r="WQ291" s="18"/>
      <c r="WR291" s="18"/>
      <c r="WS291" s="18"/>
      <c r="WT291" s="18"/>
      <c r="WU291" s="18"/>
      <c r="WV291" s="18"/>
      <c r="WW291" s="18"/>
      <c r="WX291" s="18"/>
      <c r="WY291" s="18"/>
      <c r="WZ291" s="18"/>
      <c r="XA291" s="18"/>
      <c r="XB291" s="18"/>
      <c r="XC291" s="18"/>
      <c r="XD291" s="18"/>
      <c r="XE291" s="18"/>
      <c r="XF291" s="18"/>
      <c r="XG291" s="18"/>
      <c r="XH291" s="18"/>
      <c r="XI291" s="18"/>
      <c r="XJ291" s="18"/>
      <c r="XK291" s="18"/>
      <c r="XL291" s="18"/>
      <c r="XM291" s="18"/>
      <c r="XN291" s="18"/>
      <c r="XO291" s="18"/>
      <c r="XP291" s="18"/>
      <c r="XQ291" s="18"/>
      <c r="XR291" s="18"/>
      <c r="XS291" s="18"/>
      <c r="XT291" s="18"/>
      <c r="XU291" s="18"/>
      <c r="XV291" s="18"/>
      <c r="XW291" s="18"/>
      <c r="XX291" s="18"/>
      <c r="XY291" s="18"/>
      <c r="XZ291" s="18"/>
      <c r="YA291" s="18"/>
      <c r="YB291" s="18"/>
      <c r="YC291" s="18"/>
      <c r="YD291" s="18"/>
      <c r="YE291" s="18"/>
      <c r="YF291" s="18"/>
      <c r="YG291" s="18"/>
      <c r="YH291" s="18"/>
      <c r="YI291" s="18"/>
      <c r="YJ291" s="18"/>
      <c r="YK291" s="18"/>
      <c r="YL291" s="18"/>
      <c r="YM291" s="18"/>
      <c r="YN291" s="18"/>
      <c r="YO291" s="18"/>
      <c r="YP291" s="18"/>
      <c r="YQ291" s="18"/>
      <c r="YR291" s="18"/>
      <c r="YS291" s="18"/>
      <c r="YT291" s="18"/>
      <c r="YU291" s="18"/>
      <c r="YV291" s="18"/>
      <c r="YW291" s="18"/>
      <c r="YX291" s="18"/>
      <c r="YY291" s="18"/>
      <c r="YZ291" s="18"/>
      <c r="ZA291" s="18"/>
      <c r="ZB291" s="18"/>
      <c r="ZC291" s="18"/>
      <c r="ZD291" s="18"/>
      <c r="ZE291" s="18"/>
      <c r="ZF291" s="18"/>
      <c r="ZG291" s="18"/>
      <c r="ZH291" s="18"/>
      <c r="ZI291" s="18"/>
      <c r="ZJ291" s="18"/>
      <c r="ZK291" s="18"/>
      <c r="ZL291" s="18"/>
      <c r="ZM291" s="18"/>
      <c r="ZN291" s="18"/>
      <c r="ZO291" s="18"/>
      <c r="ZP291" s="18"/>
      <c r="ZQ291" s="18"/>
      <c r="ZR291" s="18"/>
      <c r="ZS291" s="18"/>
      <c r="ZT291" s="18"/>
      <c r="ZU291" s="18"/>
      <c r="ZV291" s="18"/>
      <c r="ZW291" s="18"/>
      <c r="ZX291" s="18"/>
      <c r="ZY291" s="18"/>
      <c r="ZZ291" s="18"/>
      <c r="AAA291" s="18"/>
      <c r="AAB291" s="18"/>
      <c r="AAC291" s="18"/>
      <c r="AAD291" s="18"/>
      <c r="AAE291" s="18"/>
      <c r="AAF291" s="18"/>
      <c r="AAG291" s="18"/>
      <c r="AAH291" s="18"/>
      <c r="AAI291" s="18"/>
      <c r="AAJ291" s="18"/>
      <c r="AAK291" s="18"/>
      <c r="AAL291" s="18"/>
      <c r="AAM291" s="18"/>
      <c r="AAN291" s="18"/>
      <c r="AAO291" s="18"/>
      <c r="AAP291" s="18"/>
      <c r="AAQ291" s="18"/>
      <c r="AAR291" s="18"/>
      <c r="AAS291" s="18"/>
      <c r="AAT291" s="18"/>
      <c r="AAU291" s="18"/>
      <c r="AAV291" s="18"/>
      <c r="AAW291" s="18"/>
      <c r="AAX291" s="18"/>
      <c r="AAY291" s="18"/>
      <c r="AAZ291" s="18"/>
      <c r="ABA291" s="18"/>
      <c r="ABB291" s="18"/>
      <c r="ABC291" s="18"/>
      <c r="ABD291" s="18"/>
      <c r="ABE291" s="18"/>
      <c r="ABF291" s="18"/>
      <c r="ABG291" s="18"/>
      <c r="ABH291" s="18"/>
      <c r="ABI291" s="18"/>
      <c r="ABJ291" s="18"/>
      <c r="ABK291" s="18"/>
      <c r="ABL291" s="18"/>
      <c r="ABM291" s="18"/>
      <c r="ABN291" s="18"/>
      <c r="ABO291" s="18"/>
      <c r="ABP291" s="18"/>
      <c r="ABQ291" s="18"/>
      <c r="ABR291" s="18"/>
      <c r="ABS291" s="18"/>
      <c r="ABT291" s="18"/>
      <c r="ABU291" s="18"/>
      <c r="ABV291" s="18"/>
      <c r="ABW291" s="18"/>
      <c r="ABX291" s="18"/>
      <c r="ABY291" s="18"/>
      <c r="ABZ291" s="18"/>
      <c r="ACA291" s="18"/>
      <c r="ACB291" s="18"/>
      <c r="ACC291" s="18"/>
      <c r="ACD291" s="18"/>
      <c r="ACE291" s="18"/>
      <c r="ACF291" s="18"/>
      <c r="ACG291" s="18"/>
      <c r="ACH291" s="18"/>
      <c r="ACI291" s="18"/>
      <c r="ACJ291" s="18"/>
      <c r="ACK291" s="18"/>
      <c r="ACL291" s="18"/>
      <c r="ACM291" s="18"/>
      <c r="ACN291" s="18"/>
      <c r="ACO291" s="18"/>
      <c r="ACP291" s="18"/>
      <c r="ACQ291" s="18"/>
      <c r="ACR291" s="18"/>
      <c r="ACS291" s="18"/>
      <c r="ACT291" s="18"/>
      <c r="ACU291" s="18"/>
      <c r="ACV291" s="18"/>
      <c r="ACW291" s="18"/>
      <c r="ACX291" s="18"/>
      <c r="ACY291" s="18"/>
      <c r="ACZ291" s="18"/>
      <c r="ADA291" s="18"/>
      <c r="ADB291" s="18"/>
      <c r="ADC291" s="18"/>
      <c r="ADD291" s="18"/>
      <c r="ADE291" s="18"/>
      <c r="ADF291" s="18"/>
      <c r="ADG291" s="18"/>
      <c r="ADH291" s="18"/>
      <c r="ADI291" s="18"/>
      <c r="ADJ291" s="18"/>
      <c r="ADK291" s="18"/>
      <c r="ADL291" s="18"/>
      <c r="ADM291" s="18"/>
      <c r="ADN291" s="18"/>
      <c r="ADO291" s="18"/>
      <c r="ADP291" s="18"/>
      <c r="ADQ291" s="18"/>
      <c r="ADR291" s="18"/>
      <c r="ADS291" s="18"/>
      <c r="ADT291" s="18"/>
      <c r="ADU291" s="18"/>
      <c r="ADV291" s="18"/>
      <c r="ADW291" s="18"/>
      <c r="ADX291" s="18"/>
      <c r="ADY291" s="18"/>
      <c r="ADZ291" s="18"/>
      <c r="AEA291" s="18"/>
      <c r="AEB291" s="18"/>
      <c r="AEC291" s="18"/>
      <c r="AED291" s="18"/>
      <c r="AEE291" s="18"/>
      <c r="AEF291" s="18"/>
      <c r="AEG291" s="18"/>
      <c r="AEH291" s="18"/>
      <c r="AEI291" s="18"/>
      <c r="AEJ291" s="18"/>
      <c r="AEK291" s="18"/>
      <c r="AEL291" s="18"/>
      <c r="AEM291" s="18"/>
      <c r="AEN291" s="18"/>
      <c r="AEO291" s="18"/>
      <c r="AEP291" s="18"/>
      <c r="AEQ291" s="18"/>
      <c r="AER291" s="18"/>
      <c r="AES291" s="18"/>
      <c r="AET291" s="18"/>
      <c r="AEU291" s="18"/>
      <c r="AEV291" s="18"/>
      <c r="AEW291" s="18"/>
      <c r="AEX291" s="18"/>
      <c r="AEY291" s="18"/>
      <c r="AEZ291" s="18"/>
      <c r="AFA291" s="18"/>
      <c r="AFB291" s="18"/>
      <c r="AFC291" s="18"/>
      <c r="AFD291" s="18"/>
      <c r="AFE291" s="18"/>
      <c r="AFF291" s="18"/>
      <c r="AFG291" s="18"/>
      <c r="AFH291" s="18"/>
      <c r="AFI291" s="18"/>
      <c r="AFJ291" s="18"/>
      <c r="AFK291" s="18"/>
      <c r="AFL291" s="18"/>
      <c r="AFM291" s="18"/>
      <c r="AFN291" s="18"/>
      <c r="AFO291" s="18"/>
      <c r="AFP291" s="18"/>
      <c r="AFQ291" s="18"/>
      <c r="AFR291" s="18"/>
      <c r="AFS291" s="18"/>
      <c r="AFT291" s="18"/>
      <c r="AFU291" s="18"/>
      <c r="AFV291" s="18"/>
      <c r="AFW291" s="18"/>
      <c r="AFX291" s="18"/>
      <c r="AFY291" s="18"/>
      <c r="AFZ291" s="18"/>
      <c r="AGA291" s="18"/>
      <c r="AGB291" s="18"/>
      <c r="AGC291" s="18"/>
      <c r="AGD291" s="18"/>
      <c r="AGE291" s="18"/>
      <c r="AGF291" s="18"/>
      <c r="AGG291" s="18"/>
      <c r="AGH291" s="18"/>
      <c r="AGI291" s="18"/>
      <c r="AGJ291" s="18"/>
      <c r="AGK291" s="18"/>
      <c r="AGL291" s="18"/>
      <c r="AGM291" s="18"/>
      <c r="AGN291" s="18"/>
      <c r="AGO291" s="18"/>
      <c r="AGP291" s="18"/>
      <c r="AGQ291" s="18"/>
      <c r="AGR291" s="18"/>
      <c r="AGS291" s="18"/>
      <c r="AGT291" s="18"/>
      <c r="AGU291" s="18"/>
      <c r="AGV291" s="18"/>
      <c r="AGW291" s="18"/>
      <c r="AGX291" s="18"/>
      <c r="AGY291" s="18"/>
      <c r="AGZ291" s="18"/>
      <c r="AHA291" s="18"/>
      <c r="AHB291" s="18"/>
      <c r="AHC291" s="18"/>
      <c r="AHD291" s="18"/>
      <c r="AHE291" s="18"/>
      <c r="AHF291" s="18"/>
      <c r="AHG291" s="18"/>
      <c r="AHH291" s="18"/>
      <c r="AHI291" s="18"/>
      <c r="AHJ291" s="18"/>
      <c r="AHK291" s="18"/>
      <c r="AHL291" s="18"/>
      <c r="AHM291" s="18"/>
      <c r="AHN291" s="18"/>
      <c r="AHO291" s="18"/>
      <c r="AHP291" s="18"/>
      <c r="AHQ291" s="18"/>
      <c r="AHR291" s="18"/>
      <c r="AHS291" s="18"/>
      <c r="AHT291" s="18"/>
      <c r="AHU291" s="18"/>
      <c r="AHV291" s="18"/>
      <c r="AHW291" s="18"/>
      <c r="AHX291" s="18"/>
      <c r="AHY291" s="18"/>
      <c r="AHZ291" s="18"/>
      <c r="AIA291" s="18"/>
      <c r="AIB291" s="18"/>
      <c r="AIC291" s="18"/>
      <c r="AID291" s="18"/>
      <c r="AIE291" s="18"/>
      <c r="AIF291" s="18"/>
      <c r="AIG291" s="18"/>
      <c r="AIH291" s="18"/>
      <c r="AII291" s="18"/>
      <c r="AIJ291" s="18"/>
      <c r="AIK291" s="18"/>
      <c r="AIL291" s="18"/>
      <c r="AIM291" s="18"/>
      <c r="AIN291" s="18"/>
      <c r="AIO291" s="18"/>
      <c r="AIP291" s="18"/>
      <c r="AIQ291" s="18"/>
      <c r="AIR291" s="18"/>
      <c r="AIS291" s="18"/>
      <c r="AIT291" s="18"/>
      <c r="AIU291" s="18"/>
      <c r="AIV291" s="18"/>
      <c r="AIW291" s="18"/>
      <c r="AIX291" s="18"/>
      <c r="AIY291" s="18"/>
      <c r="AIZ291" s="18"/>
      <c r="AJA291" s="18"/>
      <c r="AJB291" s="18"/>
      <c r="AJC291" s="18"/>
      <c r="AJD291" s="18"/>
      <c r="AJE291" s="18"/>
      <c r="AJF291" s="18"/>
      <c r="AJG291" s="18"/>
      <c r="AJH291" s="18"/>
      <c r="AJI291" s="18"/>
      <c r="AJJ291" s="18"/>
      <c r="AJK291" s="18"/>
      <c r="AJL291" s="18"/>
      <c r="AJM291" s="18"/>
      <c r="AJN291" s="18"/>
      <c r="AJO291" s="18"/>
      <c r="AJP291" s="18"/>
      <c r="AJQ291" s="18"/>
      <c r="AJR291" s="18"/>
      <c r="AJS291" s="18"/>
      <c r="AJT291" s="18"/>
      <c r="AJU291" s="18"/>
      <c r="AJV291" s="18"/>
      <c r="AJW291" s="18"/>
      <c r="AJX291" s="18"/>
      <c r="AJY291" s="18"/>
      <c r="AJZ291" s="18"/>
      <c r="AKA291" s="18"/>
      <c r="AKB291" s="18"/>
      <c r="AKC291" s="18"/>
      <c r="AKD291" s="18"/>
      <c r="AKE291" s="18"/>
      <c r="AKF291" s="18"/>
      <c r="AKG291" s="18"/>
      <c r="AKH291" s="18"/>
      <c r="AKI291" s="18"/>
      <c r="AKJ291" s="18"/>
      <c r="AKK291" s="18"/>
      <c r="AKL291" s="18"/>
      <c r="AKM291" s="18"/>
      <c r="AKN291" s="18"/>
      <c r="AKO291" s="18"/>
      <c r="AKP291" s="18"/>
      <c r="AKQ291" s="18"/>
      <c r="AKR291" s="18"/>
      <c r="AKS291" s="18"/>
      <c r="AKT291" s="18"/>
      <c r="AKU291" s="18"/>
      <c r="AKV291" s="18"/>
      <c r="AKW291" s="18"/>
      <c r="AKX291" s="18"/>
      <c r="AKY291" s="18"/>
      <c r="AKZ291" s="18"/>
      <c r="ALA291" s="18"/>
      <c r="ALB291" s="18"/>
      <c r="ALC291" s="18"/>
      <c r="ALD291" s="18"/>
      <c r="ALE291" s="18"/>
      <c r="ALF291" s="18"/>
      <c r="ALG291" s="18"/>
      <c r="ALH291" s="18"/>
      <c r="ALI291" s="18"/>
      <c r="ALJ291" s="18"/>
      <c r="ALK291" s="18"/>
      <c r="ALL291" s="18"/>
      <c r="ALM291" s="18"/>
      <c r="ALN291" s="18"/>
      <c r="ALO291" s="18"/>
      <c r="ALP291" s="18"/>
      <c r="ALQ291" s="18"/>
      <c r="ALR291" s="18"/>
      <c r="ALS291" s="18"/>
      <c r="ALT291" s="18"/>
      <c r="ALU291" s="18"/>
      <c r="ALV291" s="18"/>
      <c r="ALW291" s="18"/>
      <c r="ALX291" s="18"/>
      <c r="ALY291" s="18"/>
      <c r="ALZ291" s="18"/>
      <c r="AMA291" s="18"/>
      <c r="AMB291" s="18"/>
      <c r="AMC291" s="18"/>
      <c r="AMD291" s="18"/>
      <c r="AME291" s="18"/>
      <c r="AMF291" s="18"/>
      <c r="AMG291" s="18"/>
      <c r="AMH291" s="18"/>
      <c r="AMI291" s="18"/>
      <c r="AMJ291" s="18"/>
      <c r="AMK291" s="18"/>
      <c r="AML291" s="18"/>
      <c r="AMM291" s="18"/>
      <c r="AMN291" s="18"/>
      <c r="AMO291" s="18"/>
      <c r="AMP291" s="18"/>
      <c r="AMQ291" s="18"/>
      <c r="AMR291" s="18"/>
      <c r="AMS291" s="18"/>
      <c r="AMT291" s="18"/>
      <c r="AMU291" s="18"/>
      <c r="AMV291" s="18"/>
      <c r="AMW291" s="18"/>
      <c r="AMX291" s="18"/>
      <c r="AMY291" s="18"/>
      <c r="AMZ291" s="18"/>
      <c r="ANA291" s="18"/>
      <c r="ANB291" s="18"/>
      <c r="ANC291" s="18"/>
      <c r="AND291" s="18"/>
      <c r="ANE291" s="18"/>
      <c r="ANF291" s="18"/>
      <c r="ANG291" s="18"/>
      <c r="ANH291" s="18"/>
      <c r="ANI291" s="18"/>
      <c r="ANJ291" s="18"/>
      <c r="ANK291" s="18"/>
      <c r="ANL291" s="18"/>
      <c r="ANM291" s="18"/>
      <c r="ANN291" s="18"/>
      <c r="ANO291" s="18"/>
      <c r="ANP291" s="18"/>
      <c r="ANQ291" s="18"/>
      <c r="ANR291" s="18"/>
      <c r="ANS291" s="18"/>
      <c r="ANT291" s="18"/>
      <c r="ANU291" s="18"/>
      <c r="ANV291" s="18"/>
      <c r="ANW291" s="18"/>
      <c r="ANX291" s="18"/>
      <c r="ANY291" s="18"/>
      <c r="ANZ291" s="18"/>
      <c r="AOA291" s="18"/>
      <c r="AOB291" s="18"/>
      <c r="AOC291" s="18"/>
      <c r="AOD291" s="18"/>
      <c r="AOE291" s="18"/>
      <c r="AOF291" s="18"/>
      <c r="AOG291" s="18"/>
      <c r="AOH291" s="18"/>
      <c r="AOI291" s="18"/>
      <c r="AOJ291" s="18"/>
      <c r="AOK291" s="18"/>
      <c r="AOL291" s="18"/>
      <c r="AOM291" s="18"/>
      <c r="AON291" s="18"/>
      <c r="AOO291" s="18"/>
      <c r="AOP291" s="18"/>
      <c r="AOQ291" s="18"/>
      <c r="AOR291" s="18"/>
      <c r="AOS291" s="18"/>
      <c r="AOT291" s="18"/>
      <c r="AOU291" s="18"/>
      <c r="AOV291" s="18"/>
      <c r="AOW291" s="18"/>
      <c r="AOX291" s="18"/>
      <c r="AOY291" s="18"/>
      <c r="AOZ291" s="18"/>
      <c r="APA291" s="18"/>
      <c r="APB291" s="18"/>
      <c r="APC291" s="18"/>
      <c r="APD291" s="18"/>
      <c r="APE291" s="18"/>
      <c r="APF291" s="18"/>
      <c r="APG291" s="18"/>
      <c r="APH291" s="18"/>
      <c r="API291" s="18"/>
      <c r="APJ291" s="18"/>
      <c r="APK291" s="18"/>
      <c r="APL291" s="18"/>
      <c r="APM291" s="18"/>
      <c r="APN291" s="18"/>
      <c r="APO291" s="18"/>
      <c r="APP291" s="18"/>
      <c r="APQ291" s="18"/>
      <c r="APR291" s="18"/>
      <c r="APS291" s="18"/>
      <c r="APT291" s="18"/>
      <c r="APU291" s="18"/>
      <c r="APV291" s="18"/>
      <c r="APW291" s="18"/>
      <c r="APX291" s="18"/>
      <c r="APY291" s="18"/>
      <c r="APZ291" s="18"/>
      <c r="AQA291" s="18"/>
      <c r="AQB291" s="18"/>
      <c r="AQC291" s="18"/>
      <c r="AQD291" s="18"/>
      <c r="AQE291" s="18"/>
      <c r="AQF291" s="18"/>
      <c r="AQG291" s="18"/>
      <c r="AQH291" s="18"/>
      <c r="AQI291" s="18"/>
      <c r="AQJ291" s="18"/>
      <c r="AQK291" s="18"/>
      <c r="AQL291" s="18"/>
      <c r="AQM291" s="18"/>
      <c r="AQN291" s="18"/>
      <c r="AQO291" s="18"/>
      <c r="AQP291" s="18"/>
      <c r="AQQ291" s="18"/>
      <c r="AQR291" s="18"/>
      <c r="AQS291" s="18"/>
      <c r="AQT291" s="18"/>
      <c r="AQU291" s="18"/>
      <c r="AQV291" s="18"/>
      <c r="AQW291" s="18"/>
      <c r="AQX291" s="18"/>
      <c r="AQY291" s="18"/>
      <c r="AQZ291" s="18"/>
      <c r="ARA291" s="18"/>
      <c r="ARB291" s="18"/>
      <c r="ARC291" s="18"/>
      <c r="ARD291" s="18"/>
      <c r="ARE291" s="18"/>
      <c r="ARF291" s="18"/>
      <c r="ARG291" s="18"/>
      <c r="ARH291" s="18"/>
      <c r="ARI291" s="18"/>
      <c r="ARJ291" s="18"/>
      <c r="ARK291" s="18"/>
      <c r="ARL291" s="18"/>
      <c r="ARM291" s="18"/>
      <c r="ARN291" s="18"/>
      <c r="ARO291" s="18"/>
      <c r="ARP291" s="18"/>
      <c r="ARQ291" s="18"/>
      <c r="ARR291" s="18"/>
      <c r="ARS291" s="18"/>
      <c r="ART291" s="18"/>
      <c r="ARU291" s="18"/>
      <c r="ARV291" s="18"/>
      <c r="ARW291" s="18"/>
      <c r="ARX291" s="18"/>
      <c r="ARY291" s="18"/>
      <c r="ARZ291" s="18"/>
      <c r="ASA291" s="18"/>
      <c r="ASB291" s="18"/>
      <c r="ASC291" s="18"/>
      <c r="ASD291" s="18"/>
      <c r="ASE291" s="18"/>
      <c r="ASF291" s="18"/>
      <c r="ASG291" s="18"/>
      <c r="ASH291" s="18"/>
      <c r="ASI291" s="18"/>
      <c r="ASJ291" s="18"/>
      <c r="ASK291" s="18"/>
      <c r="ASL291" s="18"/>
      <c r="ASM291" s="18"/>
      <c r="ASN291" s="18"/>
      <c r="ASO291" s="18"/>
      <c r="ASP291" s="18"/>
      <c r="ASQ291" s="18"/>
      <c r="ASR291" s="18"/>
      <c r="ASS291" s="18"/>
      <c r="AST291" s="18"/>
      <c r="ASU291" s="18"/>
      <c r="ASV291" s="18"/>
      <c r="ASW291" s="18"/>
      <c r="ASX291" s="18"/>
      <c r="ASY291" s="18"/>
      <c r="ASZ291" s="18"/>
      <c r="ATA291" s="18"/>
      <c r="ATB291" s="18"/>
      <c r="ATC291" s="18"/>
      <c r="ATD291" s="18"/>
      <c r="ATE291" s="18"/>
      <c r="ATF291" s="18"/>
      <c r="ATG291" s="18"/>
      <c r="ATH291" s="18"/>
      <c r="ATI291" s="18"/>
      <c r="ATJ291" s="18"/>
      <c r="ATK291" s="18"/>
      <c r="ATL291" s="18"/>
      <c r="ATM291" s="18"/>
      <c r="ATN291" s="18"/>
      <c r="ATO291" s="18"/>
      <c r="ATP291" s="18"/>
      <c r="ATQ291" s="18"/>
      <c r="ATR291" s="18"/>
      <c r="ATS291" s="18"/>
      <c r="ATT291" s="18"/>
      <c r="ATU291" s="18"/>
      <c r="ATV291" s="18"/>
      <c r="ATW291" s="18"/>
      <c r="ATX291" s="18"/>
      <c r="ATY291" s="18"/>
      <c r="ATZ291" s="18"/>
      <c r="AUA291" s="18"/>
      <c r="AUB291" s="18"/>
      <c r="AUC291" s="18"/>
      <c r="AUD291" s="18"/>
      <c r="AUE291" s="18"/>
      <c r="AUF291" s="18"/>
      <c r="AUG291" s="18"/>
      <c r="AUH291" s="18"/>
      <c r="AUI291" s="18"/>
      <c r="AUJ291" s="18"/>
      <c r="AUK291" s="18"/>
      <c r="AUL291" s="18"/>
      <c r="AUM291" s="18"/>
      <c r="AUN291" s="18"/>
      <c r="AUO291" s="18"/>
      <c r="AUP291" s="18"/>
      <c r="AUQ291" s="18"/>
      <c r="AUR291" s="18"/>
      <c r="AUS291" s="18"/>
      <c r="AUT291" s="18"/>
      <c r="AUU291" s="18"/>
      <c r="AUV291" s="18"/>
      <c r="AUW291" s="18"/>
      <c r="AUX291" s="18"/>
      <c r="AUY291" s="18"/>
      <c r="AUZ291" s="18"/>
      <c r="AVA291" s="18"/>
      <c r="AVB291" s="18"/>
      <c r="AVC291" s="18"/>
      <c r="AVD291" s="18"/>
      <c r="AVE291" s="18"/>
      <c r="AVF291" s="18"/>
      <c r="AVG291" s="18"/>
      <c r="AVH291" s="18"/>
      <c r="AVI291" s="18"/>
      <c r="AVJ291" s="18"/>
      <c r="AVK291" s="18"/>
      <c r="AVL291" s="18"/>
      <c r="AVM291" s="18"/>
      <c r="AVN291" s="18"/>
      <c r="AVO291" s="18"/>
      <c r="AVP291" s="18"/>
      <c r="AVQ291" s="18"/>
      <c r="AVR291" s="18"/>
      <c r="AVS291" s="18"/>
      <c r="AVT291" s="18"/>
      <c r="AVU291" s="18"/>
      <c r="AVV291" s="18"/>
      <c r="AVW291" s="18"/>
      <c r="AVX291" s="18"/>
      <c r="AVY291" s="18"/>
      <c r="AVZ291" s="18"/>
      <c r="AWA291" s="18"/>
      <c r="AWB291" s="18"/>
      <c r="AWC291" s="18"/>
      <c r="AWD291" s="18"/>
      <c r="AWE291" s="18"/>
      <c r="AWF291" s="18"/>
      <c r="AWG291" s="18"/>
      <c r="AWH291" s="18"/>
      <c r="AWI291" s="18"/>
      <c r="AWJ291" s="18"/>
      <c r="AWK291" s="18"/>
      <c r="AWL291" s="18"/>
      <c r="AWM291" s="18"/>
      <c r="AWN291" s="18"/>
      <c r="AWO291" s="18"/>
      <c r="AWP291" s="18"/>
      <c r="AWQ291" s="18"/>
      <c r="AWR291" s="18"/>
      <c r="AWS291" s="18"/>
      <c r="AWT291" s="18"/>
      <c r="AWU291" s="18"/>
      <c r="AWV291" s="18"/>
      <c r="AWW291" s="18"/>
      <c r="AWX291" s="18"/>
      <c r="AWY291" s="18"/>
      <c r="AWZ291" s="18"/>
      <c r="AXA291" s="18"/>
      <c r="AXB291" s="18"/>
      <c r="AXC291" s="18"/>
      <c r="AXD291" s="18"/>
      <c r="AXE291" s="18"/>
      <c r="AXF291" s="18"/>
      <c r="AXG291" s="18"/>
      <c r="AXH291" s="18"/>
      <c r="AXI291" s="18"/>
      <c r="AXJ291" s="18"/>
      <c r="AXK291" s="18"/>
      <c r="AXL291" s="18"/>
      <c r="AXM291" s="18"/>
      <c r="AXN291" s="18"/>
      <c r="AXO291" s="18"/>
      <c r="AXP291" s="18"/>
      <c r="AXQ291" s="18"/>
      <c r="AXR291" s="18"/>
      <c r="AXS291" s="18"/>
      <c r="AXT291" s="18"/>
      <c r="AXU291" s="18"/>
      <c r="AXV291" s="18"/>
      <c r="AXW291" s="18"/>
      <c r="AXX291" s="18"/>
      <c r="AXY291" s="18"/>
      <c r="AXZ291" s="18"/>
      <c r="AYA291" s="18"/>
      <c r="AYB291" s="18"/>
      <c r="AYC291" s="18"/>
      <c r="AYD291" s="18"/>
      <c r="AYE291" s="18"/>
      <c r="AYF291" s="18"/>
      <c r="AYG291" s="18"/>
      <c r="AYH291" s="18"/>
      <c r="AYI291" s="18"/>
      <c r="AYJ291" s="18"/>
      <c r="AYK291" s="18"/>
      <c r="AYL291" s="18"/>
      <c r="AYM291" s="18"/>
      <c r="AYN291" s="18"/>
      <c r="AYO291" s="18"/>
      <c r="AYP291" s="18"/>
      <c r="AYQ291" s="18"/>
      <c r="AYR291" s="18"/>
      <c r="AYS291" s="18"/>
      <c r="AYT291" s="18"/>
      <c r="AYU291" s="18"/>
      <c r="AYV291" s="18"/>
      <c r="AYW291" s="18"/>
      <c r="AYX291" s="18"/>
      <c r="AYY291" s="18"/>
      <c r="AYZ291" s="18"/>
      <c r="AZA291" s="18"/>
      <c r="AZB291" s="18"/>
      <c r="AZC291" s="18"/>
      <c r="AZD291" s="18"/>
      <c r="AZE291" s="18"/>
      <c r="AZF291" s="18"/>
      <c r="AZG291" s="18"/>
      <c r="AZH291" s="18"/>
      <c r="AZI291" s="18"/>
      <c r="AZJ291" s="18"/>
      <c r="AZK291" s="18"/>
      <c r="AZL291" s="18"/>
      <c r="AZM291" s="18"/>
      <c r="AZN291" s="18"/>
      <c r="AZO291" s="18"/>
      <c r="AZP291" s="18"/>
      <c r="AZQ291" s="18"/>
      <c r="AZR291" s="18"/>
      <c r="AZS291" s="18"/>
      <c r="AZT291" s="18"/>
      <c r="AZU291" s="18"/>
      <c r="AZV291" s="18"/>
      <c r="AZW291" s="18"/>
      <c r="AZX291" s="18"/>
      <c r="AZY291" s="18"/>
      <c r="AZZ291" s="18"/>
      <c r="BAA291" s="18"/>
      <c r="BAB291" s="18"/>
      <c r="BAC291" s="18"/>
      <c r="BAD291" s="18"/>
      <c r="BAE291" s="18"/>
      <c r="BAF291" s="18"/>
      <c r="BAG291" s="18"/>
      <c r="BAH291" s="18"/>
      <c r="BAI291" s="18"/>
      <c r="BAJ291" s="18"/>
      <c r="BAK291" s="18"/>
      <c r="BAL291" s="18"/>
      <c r="BAM291" s="18"/>
      <c r="BAN291" s="18"/>
      <c r="BAO291" s="18"/>
      <c r="BAP291" s="18"/>
      <c r="BAQ291" s="18"/>
      <c r="BAR291" s="18"/>
      <c r="BAS291" s="18"/>
      <c r="BAT291" s="18"/>
      <c r="BAU291" s="18"/>
      <c r="BAV291" s="18"/>
      <c r="BAW291" s="18"/>
      <c r="BAX291" s="18"/>
      <c r="BAY291" s="18"/>
      <c r="BAZ291" s="18"/>
      <c r="BBA291" s="18"/>
      <c r="BBB291" s="18"/>
      <c r="BBC291" s="18"/>
      <c r="BBD291" s="18"/>
      <c r="BBE291" s="18"/>
      <c r="BBF291" s="18"/>
      <c r="BBG291" s="18"/>
      <c r="BBH291" s="18"/>
      <c r="BBI291" s="18"/>
      <c r="BBJ291" s="18"/>
      <c r="BBK291" s="18"/>
      <c r="BBL291" s="18"/>
      <c r="BBM291" s="18"/>
      <c r="BBN291" s="18"/>
      <c r="BBO291" s="18"/>
      <c r="BBP291" s="18"/>
      <c r="BBQ291" s="18"/>
      <c r="BBR291" s="18"/>
      <c r="BBS291" s="18"/>
      <c r="BBT291" s="18"/>
      <c r="BBU291" s="18"/>
      <c r="BBV291" s="18"/>
      <c r="BBW291" s="18"/>
      <c r="BBX291" s="18"/>
      <c r="BBY291" s="18"/>
      <c r="BBZ291" s="18"/>
      <c r="BCA291" s="18"/>
      <c r="BCB291" s="18"/>
      <c r="BCC291" s="18"/>
      <c r="BCD291" s="18"/>
      <c r="BCE291" s="18"/>
      <c r="BCF291" s="18"/>
      <c r="BCG291" s="18"/>
      <c r="BCH291" s="18"/>
      <c r="BCI291" s="18"/>
      <c r="BCJ291" s="18"/>
      <c r="BCK291" s="18"/>
      <c r="BCL291" s="18"/>
      <c r="BCM291" s="18"/>
      <c r="BCN291" s="18"/>
      <c r="BCO291" s="18"/>
      <c r="BCP291" s="18"/>
      <c r="BCQ291" s="18"/>
      <c r="BCR291" s="18"/>
      <c r="BCS291" s="18"/>
      <c r="BCT291" s="18"/>
      <c r="BCU291" s="18"/>
      <c r="BCV291" s="18"/>
      <c r="BCW291" s="18"/>
      <c r="BCX291" s="18"/>
      <c r="BCY291" s="18"/>
      <c r="BCZ291" s="18"/>
      <c r="BDA291" s="18"/>
      <c r="BDB291" s="18"/>
      <c r="BDC291" s="18"/>
      <c r="BDD291" s="18"/>
      <c r="BDE291" s="18"/>
      <c r="BDF291" s="18"/>
      <c r="BDG291" s="18"/>
      <c r="BDH291" s="18"/>
      <c r="BDI291" s="18"/>
      <c r="BDJ291" s="18"/>
      <c r="BDK291" s="18"/>
      <c r="BDL291" s="18"/>
      <c r="BDM291" s="18"/>
      <c r="BDN291" s="18"/>
      <c r="BDO291" s="18"/>
      <c r="BDP291" s="18"/>
      <c r="BDQ291" s="18"/>
      <c r="BDR291" s="18"/>
      <c r="BDS291" s="18"/>
      <c r="BDT291" s="18"/>
      <c r="BDU291" s="18"/>
      <c r="BDV291" s="18"/>
      <c r="BDW291" s="18"/>
      <c r="BDX291" s="18"/>
      <c r="BDY291" s="18"/>
      <c r="BDZ291" s="18"/>
      <c r="BEA291" s="18"/>
      <c r="BEB291" s="18"/>
      <c r="BEC291" s="18"/>
      <c r="BED291" s="18"/>
      <c r="BEE291" s="18"/>
      <c r="BEF291" s="18"/>
      <c r="BEG291" s="18"/>
      <c r="BEH291" s="18"/>
      <c r="BEI291" s="18"/>
      <c r="BEJ291" s="18"/>
      <c r="BEK291" s="18"/>
      <c r="BEL291" s="18"/>
      <c r="BEM291" s="18"/>
      <c r="BEN291" s="18"/>
      <c r="BEO291" s="18"/>
      <c r="BEP291" s="18"/>
      <c r="BEQ291" s="18"/>
      <c r="BER291" s="18"/>
      <c r="BES291" s="18"/>
      <c r="BET291" s="18"/>
      <c r="BEU291" s="18"/>
      <c r="BEV291" s="18"/>
      <c r="BEW291" s="18"/>
      <c r="BEX291" s="18"/>
      <c r="BEY291" s="18"/>
      <c r="BEZ291" s="18"/>
      <c r="BFA291" s="18"/>
      <c r="BFB291" s="18"/>
      <c r="BFC291" s="18"/>
      <c r="BFD291" s="18"/>
      <c r="BFE291" s="18"/>
      <c r="BFF291" s="18"/>
      <c r="BFG291" s="18"/>
      <c r="BFH291" s="18"/>
      <c r="BFI291" s="18"/>
      <c r="BFJ291" s="18"/>
      <c r="BFK291" s="18"/>
      <c r="BFL291" s="18"/>
      <c r="BFM291" s="18"/>
      <c r="BFN291" s="18"/>
      <c r="BFO291" s="18"/>
      <c r="BFP291" s="18"/>
      <c r="BFQ291" s="18"/>
      <c r="BFR291" s="18"/>
      <c r="BFS291" s="18"/>
      <c r="BFT291" s="18"/>
      <c r="BFU291" s="18"/>
      <c r="BFV291" s="18"/>
      <c r="BFW291" s="18"/>
      <c r="BFX291" s="18"/>
      <c r="BFY291" s="18"/>
      <c r="BFZ291" s="18"/>
      <c r="BGA291" s="18"/>
      <c r="BGB291" s="18"/>
      <c r="BGC291" s="18"/>
      <c r="BGD291" s="18"/>
      <c r="BGE291" s="18"/>
      <c r="BGF291" s="18"/>
      <c r="BGG291" s="18"/>
      <c r="BGH291" s="18"/>
      <c r="BGI291" s="18"/>
      <c r="BGJ291" s="18"/>
      <c r="BGK291" s="18"/>
      <c r="BGL291" s="18"/>
      <c r="BGM291" s="18"/>
      <c r="BGN291" s="18"/>
      <c r="BGO291" s="18"/>
      <c r="BGP291" s="18"/>
      <c r="BGQ291" s="18"/>
      <c r="BGR291" s="18"/>
      <c r="BGS291" s="18"/>
      <c r="BGT291" s="18"/>
      <c r="BGU291" s="18"/>
      <c r="BGV291" s="18"/>
      <c r="BGW291" s="18"/>
      <c r="BGX291" s="18"/>
      <c r="BGY291" s="18"/>
      <c r="BGZ291" s="18"/>
      <c r="BHA291" s="18"/>
      <c r="BHB291" s="18"/>
      <c r="BHC291" s="18"/>
      <c r="BHD291" s="18"/>
      <c r="BHE291" s="18"/>
      <c r="BHF291" s="18"/>
      <c r="BHG291" s="18"/>
      <c r="BHH291" s="18"/>
      <c r="BHI291" s="18"/>
      <c r="BHJ291" s="18"/>
      <c r="BHK291" s="18"/>
      <c r="BHL291" s="18"/>
      <c r="BHM291" s="18"/>
      <c r="BHN291" s="18"/>
      <c r="BHO291" s="18"/>
      <c r="BHP291" s="18"/>
      <c r="BHQ291" s="18"/>
      <c r="BHR291" s="18"/>
      <c r="BHS291" s="18"/>
      <c r="BHT291" s="18"/>
      <c r="BHU291" s="18"/>
      <c r="BHV291" s="18"/>
      <c r="BHW291" s="18"/>
      <c r="BHX291" s="18"/>
      <c r="BHY291" s="18"/>
      <c r="BHZ291" s="18"/>
      <c r="BIA291" s="18"/>
      <c r="BIB291" s="18"/>
      <c r="BIC291" s="18"/>
      <c r="BID291" s="18"/>
      <c r="BIE291" s="18"/>
      <c r="BIF291" s="18"/>
      <c r="BIG291" s="18"/>
      <c r="BIH291" s="18"/>
      <c r="BII291" s="18"/>
      <c r="BIJ291" s="18"/>
      <c r="BIK291" s="18"/>
      <c r="BIL291" s="18"/>
      <c r="BIM291" s="18"/>
      <c r="BIN291" s="18"/>
      <c r="BIO291" s="18"/>
      <c r="BIP291" s="18"/>
      <c r="BIQ291" s="18"/>
      <c r="BIR291" s="18"/>
      <c r="BIS291" s="18"/>
      <c r="BIT291" s="18"/>
      <c r="BIU291" s="18"/>
      <c r="BIV291" s="18"/>
      <c r="BIW291" s="18"/>
      <c r="BIX291" s="18"/>
      <c r="BIY291" s="18"/>
      <c r="BIZ291" s="18"/>
      <c r="BJA291" s="18"/>
      <c r="BJB291" s="18"/>
      <c r="BJC291" s="18"/>
      <c r="BJD291" s="18"/>
      <c r="BJE291" s="18"/>
      <c r="BJF291" s="18"/>
      <c r="BJG291" s="18"/>
      <c r="BJH291" s="18"/>
      <c r="BJI291" s="18"/>
      <c r="BJJ291" s="18"/>
      <c r="BJK291" s="18"/>
      <c r="BJL291" s="18"/>
      <c r="BJM291" s="18"/>
      <c r="BJN291" s="18"/>
      <c r="BJO291" s="18"/>
      <c r="BJP291" s="18"/>
      <c r="BJQ291" s="18"/>
      <c r="BJR291" s="18"/>
      <c r="BJS291" s="18"/>
      <c r="BJT291" s="18"/>
      <c r="BJU291" s="18"/>
      <c r="BJV291" s="18"/>
      <c r="BJW291" s="18"/>
      <c r="BJX291" s="18"/>
      <c r="BJY291" s="18"/>
      <c r="BJZ291" s="18"/>
      <c r="BKA291" s="18"/>
      <c r="BKB291" s="18"/>
      <c r="BKC291" s="18"/>
      <c r="BKD291" s="18"/>
      <c r="BKE291" s="18"/>
      <c r="BKF291" s="18"/>
      <c r="BKG291" s="18"/>
      <c r="BKH291" s="18"/>
      <c r="BKI291" s="18"/>
      <c r="BKJ291" s="18"/>
      <c r="BKK291" s="18"/>
      <c r="BKL291" s="18"/>
      <c r="BKM291" s="18"/>
      <c r="BKN291" s="18"/>
      <c r="BKO291" s="18"/>
      <c r="BKP291" s="18"/>
      <c r="BKQ291" s="18"/>
      <c r="BKR291" s="18"/>
      <c r="BKS291" s="18"/>
      <c r="BKT291" s="18"/>
      <c r="BKU291" s="18"/>
      <c r="BKV291" s="18"/>
      <c r="BKW291" s="18"/>
      <c r="BKX291" s="18"/>
      <c r="BKY291" s="18"/>
      <c r="BKZ291" s="18"/>
      <c r="BLA291" s="18"/>
      <c r="BLB291" s="18"/>
      <c r="BLC291" s="18"/>
      <c r="BLD291" s="18"/>
      <c r="BLE291" s="18"/>
      <c r="BLF291" s="18"/>
      <c r="BLG291" s="18"/>
      <c r="BLH291" s="18"/>
      <c r="BLI291" s="18"/>
      <c r="BLJ291" s="18"/>
      <c r="BLK291" s="18"/>
      <c r="BLL291" s="18"/>
      <c r="BLM291" s="18"/>
      <c r="BLN291" s="18"/>
      <c r="BLO291" s="18"/>
      <c r="BLP291" s="18"/>
      <c r="BLQ291" s="18"/>
      <c r="BLR291" s="18"/>
      <c r="BLS291" s="18"/>
      <c r="BLT291" s="18"/>
      <c r="BLU291" s="18"/>
      <c r="BLV291" s="18"/>
      <c r="BLW291" s="18"/>
      <c r="BLX291" s="18"/>
      <c r="BLY291" s="18"/>
      <c r="BLZ291" s="18"/>
      <c r="BMA291" s="18"/>
      <c r="BMB291" s="18"/>
      <c r="BMC291" s="18"/>
      <c r="BMD291" s="18"/>
      <c r="BME291" s="18"/>
      <c r="BMF291" s="18"/>
      <c r="BMG291" s="18"/>
      <c r="BMH291" s="18"/>
      <c r="BMI291" s="18"/>
      <c r="BMJ291" s="18"/>
      <c r="BMK291" s="18"/>
      <c r="BML291" s="18"/>
      <c r="BMM291" s="18"/>
      <c r="BMN291" s="18"/>
      <c r="BMO291" s="18"/>
      <c r="BMP291" s="18"/>
      <c r="BMQ291" s="18"/>
      <c r="BMR291" s="18"/>
      <c r="BMS291" s="18"/>
      <c r="BMT291" s="18"/>
      <c r="BMU291" s="18"/>
      <c r="BMV291" s="18"/>
      <c r="BMW291" s="18"/>
      <c r="BMX291" s="18"/>
      <c r="BMY291" s="18"/>
      <c r="BMZ291" s="18"/>
      <c r="BNA291" s="18"/>
      <c r="BNB291" s="18"/>
      <c r="BNC291" s="18"/>
      <c r="BND291" s="18"/>
      <c r="BNE291" s="18"/>
      <c r="BNF291" s="18"/>
      <c r="BNG291" s="18"/>
      <c r="BNH291" s="18"/>
      <c r="BNI291" s="18"/>
      <c r="BNJ291" s="18"/>
      <c r="BNK291" s="18"/>
      <c r="BNL291" s="18"/>
      <c r="BNM291" s="18"/>
      <c r="BNN291" s="18"/>
      <c r="BNO291" s="18"/>
      <c r="BNP291" s="18"/>
      <c r="BNQ291" s="18"/>
      <c r="BNR291" s="18"/>
      <c r="BNS291" s="18"/>
      <c r="BNT291" s="18"/>
      <c r="BNU291" s="18"/>
      <c r="BNV291" s="18"/>
      <c r="BNW291" s="18"/>
      <c r="BNX291" s="18"/>
      <c r="BNY291" s="18"/>
      <c r="BNZ291" s="18"/>
      <c r="BOA291" s="18"/>
      <c r="BOB291" s="18"/>
      <c r="BOC291" s="18"/>
      <c r="BOD291" s="18"/>
      <c r="BOE291" s="18"/>
      <c r="BOF291" s="18"/>
      <c r="BOG291" s="18"/>
      <c r="BOH291" s="18"/>
      <c r="BOI291" s="18"/>
      <c r="BOJ291" s="18"/>
      <c r="BOK291" s="18"/>
      <c r="BOL291" s="18"/>
      <c r="BOM291" s="18"/>
      <c r="BON291" s="18"/>
      <c r="BOO291" s="18"/>
      <c r="BOP291" s="18"/>
      <c r="BOQ291" s="18"/>
      <c r="BOR291" s="18"/>
      <c r="BOS291" s="18"/>
      <c r="BOT291" s="18"/>
      <c r="BOU291" s="18"/>
      <c r="BOV291" s="18"/>
      <c r="BOW291" s="18"/>
      <c r="BOX291" s="18"/>
      <c r="BOY291" s="18"/>
      <c r="BOZ291" s="18"/>
      <c r="BPA291" s="18"/>
      <c r="BPB291" s="18"/>
      <c r="BPC291" s="18"/>
      <c r="BPD291" s="18"/>
      <c r="BPE291" s="18"/>
      <c r="BPF291" s="18"/>
      <c r="BPG291" s="18"/>
      <c r="BPH291" s="18"/>
      <c r="BPI291" s="18"/>
      <c r="BPJ291" s="18"/>
      <c r="BPK291" s="18"/>
      <c r="BPL291" s="18"/>
      <c r="BPM291" s="18"/>
      <c r="BPN291" s="18"/>
      <c r="BPO291" s="18"/>
      <c r="BPP291" s="18"/>
      <c r="BPQ291" s="18"/>
      <c r="BPR291" s="18"/>
      <c r="BPS291" s="18"/>
      <c r="BPT291" s="18"/>
      <c r="BPU291" s="18"/>
      <c r="BPV291" s="18"/>
      <c r="BPW291" s="18"/>
      <c r="BPX291" s="18"/>
      <c r="BPY291" s="18"/>
      <c r="BPZ291" s="18"/>
      <c r="BQA291" s="18"/>
      <c r="BQB291" s="18"/>
      <c r="BQC291" s="18"/>
      <c r="BQD291" s="18"/>
      <c r="BQE291" s="18"/>
      <c r="BQF291" s="18"/>
      <c r="BQG291" s="18"/>
      <c r="BQH291" s="18"/>
      <c r="BQI291" s="18"/>
      <c r="BQJ291" s="18"/>
      <c r="BQK291" s="18"/>
      <c r="BQL291" s="18"/>
      <c r="BQM291" s="18"/>
      <c r="BQN291" s="18"/>
      <c r="BQO291" s="18"/>
      <c r="BQP291" s="18"/>
      <c r="BQQ291" s="18"/>
      <c r="BQR291" s="18"/>
      <c r="BQS291" s="18"/>
      <c r="BQT291" s="18"/>
      <c r="BQU291" s="18"/>
      <c r="BQV291" s="18"/>
      <c r="BQW291" s="18"/>
      <c r="BQX291" s="18"/>
      <c r="BQY291" s="18"/>
      <c r="BQZ291" s="18"/>
      <c r="BRA291" s="18"/>
      <c r="BRB291" s="18"/>
      <c r="BRC291" s="18"/>
      <c r="BRD291" s="18"/>
      <c r="BRE291" s="18"/>
      <c r="BRF291" s="18"/>
      <c r="BRG291" s="18"/>
      <c r="BRH291" s="18"/>
      <c r="BRI291" s="18"/>
      <c r="BRJ291" s="18"/>
      <c r="BRK291" s="18"/>
      <c r="BRL291" s="18"/>
      <c r="BRM291" s="18"/>
      <c r="BRN291" s="18"/>
      <c r="BRO291" s="18"/>
      <c r="BRP291" s="18"/>
      <c r="BRQ291" s="18"/>
      <c r="BRR291" s="18"/>
      <c r="BRS291" s="18"/>
      <c r="BRT291" s="18"/>
      <c r="BRU291" s="18"/>
      <c r="BRV291" s="18"/>
      <c r="BRW291" s="18"/>
      <c r="BRX291" s="18"/>
      <c r="BRY291" s="18"/>
      <c r="BRZ291" s="18"/>
      <c r="BSA291" s="18"/>
      <c r="BSB291" s="18"/>
      <c r="BSC291" s="18"/>
      <c r="BSD291" s="18"/>
      <c r="BSE291" s="18"/>
      <c r="BSF291" s="18"/>
      <c r="BSG291" s="18"/>
      <c r="BSH291" s="18"/>
      <c r="BSI291" s="18"/>
      <c r="BSJ291" s="18"/>
      <c r="BSK291" s="18"/>
      <c r="BSL291" s="18"/>
      <c r="BSM291" s="18"/>
      <c r="BSN291" s="18"/>
      <c r="BSO291" s="18"/>
      <c r="BSP291" s="18"/>
      <c r="BSQ291" s="18"/>
      <c r="BSR291" s="18"/>
      <c r="BSS291" s="18"/>
      <c r="BST291" s="18"/>
      <c r="BSU291" s="18"/>
      <c r="BSV291" s="18"/>
      <c r="BSW291" s="18"/>
      <c r="BSX291" s="18"/>
      <c r="BSY291" s="18"/>
      <c r="BSZ291" s="18"/>
      <c r="BTA291" s="18"/>
      <c r="BTB291" s="18"/>
      <c r="BTC291" s="18"/>
      <c r="BTD291" s="18"/>
      <c r="BTE291" s="18"/>
      <c r="BTF291" s="18"/>
      <c r="BTG291" s="18"/>
      <c r="BTH291" s="18"/>
      <c r="BTI291" s="18"/>
      <c r="BTJ291" s="18"/>
      <c r="BTK291" s="18"/>
      <c r="BTL291" s="18"/>
      <c r="BTM291" s="18"/>
      <c r="BTN291" s="18"/>
      <c r="BTO291" s="18"/>
      <c r="BTP291" s="18"/>
      <c r="BTQ291" s="18"/>
      <c r="BTR291" s="18"/>
      <c r="BTS291" s="18"/>
      <c r="BTT291" s="18"/>
      <c r="BTU291" s="18"/>
      <c r="BTV291" s="18"/>
      <c r="BTW291" s="18"/>
      <c r="BTX291" s="18"/>
      <c r="BTY291" s="18"/>
      <c r="BTZ291" s="18"/>
      <c r="BUA291" s="18"/>
      <c r="BUB291" s="18"/>
      <c r="BUC291" s="18"/>
      <c r="BUD291" s="18"/>
      <c r="BUE291" s="18"/>
      <c r="BUF291" s="18"/>
      <c r="BUG291" s="18"/>
      <c r="BUH291" s="18"/>
      <c r="BUI291" s="18"/>
      <c r="BUJ291" s="18"/>
      <c r="BUK291" s="18"/>
      <c r="BUL291" s="18"/>
      <c r="BUM291" s="18"/>
      <c r="BUN291" s="18"/>
      <c r="BUO291" s="18"/>
      <c r="BUP291" s="18"/>
      <c r="BUQ291" s="18"/>
      <c r="BUR291" s="18"/>
      <c r="BUS291" s="18"/>
      <c r="BUT291" s="18"/>
      <c r="BUU291" s="18"/>
      <c r="BUV291" s="18"/>
      <c r="BUW291" s="18"/>
      <c r="BUX291" s="18"/>
      <c r="BUY291" s="18"/>
      <c r="BUZ291" s="18"/>
      <c r="BVA291" s="18"/>
      <c r="BVB291" s="18"/>
      <c r="BVC291" s="18"/>
      <c r="BVD291" s="18"/>
      <c r="BVE291" s="18"/>
      <c r="BVF291" s="18"/>
      <c r="BVG291" s="18"/>
      <c r="BVH291" s="18"/>
      <c r="BVI291" s="18"/>
      <c r="BVJ291" s="18"/>
      <c r="BVK291" s="18"/>
      <c r="BVL291" s="18"/>
      <c r="BVM291" s="18"/>
      <c r="BVN291" s="18"/>
      <c r="BVO291" s="18"/>
      <c r="BVP291" s="18"/>
      <c r="BVQ291" s="18"/>
      <c r="BVR291" s="18"/>
      <c r="BVS291" s="18"/>
      <c r="BVT291" s="18"/>
      <c r="BVU291" s="18"/>
      <c r="BVV291" s="18"/>
      <c r="BVW291" s="18"/>
      <c r="BVX291" s="18"/>
      <c r="BVY291" s="18"/>
      <c r="BVZ291" s="18"/>
      <c r="BWA291" s="18"/>
      <c r="BWB291" s="18"/>
      <c r="BWC291" s="18"/>
      <c r="BWD291" s="18"/>
      <c r="BWE291" s="18"/>
      <c r="BWF291" s="18"/>
      <c r="BWG291" s="18"/>
      <c r="BWH291" s="18"/>
      <c r="BWI291" s="18"/>
      <c r="BWJ291" s="18"/>
      <c r="BWK291" s="18"/>
      <c r="BWL291" s="18"/>
      <c r="BWM291" s="18"/>
      <c r="BWN291" s="18"/>
      <c r="BWO291" s="18"/>
      <c r="BWP291" s="18"/>
      <c r="BWQ291" s="18"/>
      <c r="BWR291" s="18"/>
      <c r="BWS291" s="18"/>
      <c r="BWT291" s="18"/>
      <c r="BWU291" s="18"/>
      <c r="BWV291" s="18"/>
      <c r="BWW291" s="18"/>
      <c r="BWX291" s="18"/>
      <c r="BWY291" s="18"/>
      <c r="BWZ291" s="18"/>
      <c r="BXA291" s="18"/>
      <c r="BXB291" s="18"/>
      <c r="BXC291" s="18"/>
      <c r="BXD291" s="18"/>
      <c r="BXE291" s="18"/>
      <c r="BXF291" s="18"/>
      <c r="BXG291" s="18"/>
      <c r="BXH291" s="18"/>
      <c r="BXI291" s="18"/>
      <c r="BXJ291" s="18"/>
      <c r="BXK291" s="18"/>
      <c r="BXL291" s="18"/>
      <c r="BXM291" s="18"/>
      <c r="BXN291" s="18"/>
      <c r="BXO291" s="18"/>
      <c r="BXP291" s="18"/>
      <c r="BXQ291" s="18"/>
      <c r="BXR291" s="18"/>
      <c r="BXS291" s="18"/>
      <c r="BXT291" s="18"/>
      <c r="BXU291" s="18"/>
      <c r="BXV291" s="18"/>
      <c r="BXW291" s="18"/>
      <c r="BXX291" s="18"/>
      <c r="BXY291" s="18"/>
      <c r="BXZ291" s="18"/>
      <c r="BYA291" s="18"/>
      <c r="BYB291" s="18"/>
      <c r="BYC291" s="18"/>
      <c r="BYD291" s="18"/>
      <c r="BYE291" s="18"/>
      <c r="BYF291" s="18"/>
      <c r="BYG291" s="18"/>
      <c r="BYH291" s="18"/>
      <c r="BYI291" s="18"/>
      <c r="BYJ291" s="18"/>
      <c r="BYK291" s="18"/>
      <c r="BYL291" s="18"/>
      <c r="BYM291" s="18"/>
      <c r="BYN291" s="18"/>
      <c r="BYO291" s="18"/>
      <c r="BYP291" s="18"/>
      <c r="BYQ291" s="18"/>
      <c r="BYR291" s="18"/>
      <c r="BYS291" s="18"/>
      <c r="BYT291" s="18"/>
      <c r="BYU291" s="18"/>
      <c r="BYV291" s="18"/>
      <c r="BYW291" s="18"/>
      <c r="BYX291" s="18"/>
      <c r="BYY291" s="18"/>
      <c r="BYZ291" s="18"/>
      <c r="BZA291" s="18"/>
      <c r="BZB291" s="18"/>
      <c r="BZC291" s="18"/>
      <c r="BZD291" s="18"/>
      <c r="BZE291" s="18"/>
      <c r="BZF291" s="18"/>
      <c r="BZG291" s="18"/>
      <c r="BZH291" s="18"/>
      <c r="BZI291" s="18"/>
      <c r="BZJ291" s="18"/>
      <c r="BZK291" s="18"/>
      <c r="BZL291" s="18"/>
      <c r="BZM291" s="18"/>
      <c r="BZN291" s="18"/>
      <c r="BZO291" s="18"/>
      <c r="BZP291" s="18"/>
      <c r="BZQ291" s="18"/>
      <c r="BZR291" s="18"/>
      <c r="BZS291" s="18"/>
      <c r="BZT291" s="18"/>
      <c r="BZU291" s="18"/>
      <c r="BZV291" s="18"/>
      <c r="BZW291" s="18"/>
      <c r="BZX291" s="18"/>
      <c r="BZY291" s="18"/>
      <c r="BZZ291" s="18"/>
      <c r="CAA291" s="18"/>
      <c r="CAB291" s="18"/>
      <c r="CAC291" s="18"/>
      <c r="CAD291" s="18"/>
      <c r="CAE291" s="18"/>
      <c r="CAF291" s="18"/>
      <c r="CAG291" s="18"/>
      <c r="CAH291" s="18"/>
      <c r="CAI291" s="18"/>
      <c r="CAJ291" s="18"/>
      <c r="CAK291" s="18"/>
      <c r="CAL291" s="18"/>
      <c r="CAM291" s="18"/>
      <c r="CAN291" s="18"/>
      <c r="CAO291" s="18"/>
      <c r="CAP291" s="18"/>
      <c r="CAQ291" s="18"/>
      <c r="CAR291" s="18"/>
      <c r="CAS291" s="18"/>
      <c r="CAT291" s="18"/>
      <c r="CAU291" s="18"/>
      <c r="CAV291" s="18"/>
      <c r="CAW291" s="18"/>
      <c r="CAX291" s="18"/>
      <c r="CAY291" s="18"/>
      <c r="CAZ291" s="18"/>
      <c r="CBA291" s="18"/>
      <c r="CBB291" s="18"/>
      <c r="CBC291" s="18"/>
      <c r="CBD291" s="18"/>
      <c r="CBE291" s="18"/>
      <c r="CBF291" s="18"/>
      <c r="CBG291" s="18"/>
      <c r="CBH291" s="18"/>
      <c r="CBI291" s="18"/>
      <c r="CBJ291" s="18"/>
      <c r="CBK291" s="18"/>
      <c r="CBL291" s="18"/>
      <c r="CBM291" s="18"/>
      <c r="CBN291" s="18"/>
      <c r="CBO291" s="18"/>
      <c r="CBP291" s="18"/>
      <c r="CBQ291" s="18"/>
      <c r="CBR291" s="18"/>
      <c r="CBS291" s="18"/>
      <c r="CBT291" s="18"/>
      <c r="CBU291" s="18"/>
      <c r="CBV291" s="18"/>
      <c r="CBW291" s="18"/>
      <c r="CBX291" s="18"/>
      <c r="CBY291" s="18"/>
      <c r="CBZ291" s="18"/>
      <c r="CCA291" s="18"/>
      <c r="CCB291" s="18"/>
      <c r="CCC291" s="18"/>
      <c r="CCD291" s="18"/>
      <c r="CCE291" s="18"/>
      <c r="CCF291" s="18"/>
      <c r="CCG291" s="18"/>
      <c r="CCH291" s="18"/>
      <c r="CCI291" s="18"/>
      <c r="CCJ291" s="18"/>
      <c r="CCK291" s="18"/>
      <c r="CCL291" s="18"/>
      <c r="CCM291" s="18"/>
      <c r="CCN291" s="18"/>
      <c r="CCO291" s="18"/>
      <c r="CCP291" s="18"/>
      <c r="CCQ291" s="18"/>
      <c r="CCR291" s="18"/>
      <c r="CCS291" s="18"/>
      <c r="CCT291" s="18"/>
      <c r="CCU291" s="18"/>
      <c r="CCV291" s="18"/>
      <c r="CCW291" s="18"/>
      <c r="CCX291" s="18"/>
      <c r="CCY291" s="18"/>
      <c r="CCZ291" s="18"/>
      <c r="CDA291" s="18"/>
      <c r="CDB291" s="18"/>
      <c r="CDC291" s="18"/>
      <c r="CDD291" s="18"/>
      <c r="CDE291" s="18"/>
      <c r="CDF291" s="18"/>
      <c r="CDG291" s="18"/>
      <c r="CDH291" s="18"/>
      <c r="CDI291" s="18"/>
      <c r="CDJ291" s="18"/>
      <c r="CDK291" s="18"/>
      <c r="CDL291" s="18"/>
      <c r="CDM291" s="18"/>
      <c r="CDN291" s="18"/>
      <c r="CDO291" s="18"/>
      <c r="CDP291" s="18"/>
      <c r="CDQ291" s="18"/>
      <c r="CDR291" s="18"/>
      <c r="CDS291" s="18"/>
      <c r="CDT291" s="18"/>
      <c r="CDU291" s="18"/>
      <c r="CDV291" s="18"/>
      <c r="CDW291" s="18"/>
      <c r="CDX291" s="18"/>
      <c r="CDY291" s="18"/>
      <c r="CDZ291" s="18"/>
      <c r="CEA291" s="18"/>
      <c r="CEB291" s="18"/>
      <c r="CEC291" s="18"/>
      <c r="CED291" s="18"/>
      <c r="CEE291" s="18"/>
      <c r="CEF291" s="18"/>
      <c r="CEG291" s="18"/>
      <c r="CEH291" s="18"/>
      <c r="CEI291" s="18"/>
      <c r="CEJ291" s="18"/>
      <c r="CEK291" s="18"/>
      <c r="CEL291" s="18"/>
      <c r="CEM291" s="18"/>
      <c r="CEN291" s="18"/>
      <c r="CEO291" s="18"/>
      <c r="CEP291" s="18"/>
      <c r="CEQ291" s="18"/>
      <c r="CER291" s="18"/>
      <c r="CES291" s="18"/>
      <c r="CET291" s="18"/>
      <c r="CEU291" s="18"/>
      <c r="CEV291" s="18"/>
      <c r="CEW291" s="18"/>
      <c r="CEX291" s="18"/>
      <c r="CEY291" s="18"/>
      <c r="CEZ291" s="18"/>
      <c r="CFA291" s="18"/>
      <c r="CFB291" s="18"/>
      <c r="CFC291" s="18"/>
      <c r="CFD291" s="18"/>
      <c r="CFE291" s="18"/>
      <c r="CFF291" s="18"/>
      <c r="CFG291" s="18"/>
      <c r="CFH291" s="18"/>
      <c r="CFI291" s="18"/>
      <c r="CFJ291" s="18"/>
      <c r="CFK291" s="18"/>
      <c r="CFL291" s="18"/>
      <c r="CFM291" s="18"/>
      <c r="CFN291" s="18"/>
      <c r="CFO291" s="18"/>
      <c r="CFP291" s="18"/>
      <c r="CFQ291" s="18"/>
      <c r="CFR291" s="18"/>
      <c r="CFS291" s="18"/>
      <c r="CFT291" s="18"/>
      <c r="CFU291" s="18"/>
      <c r="CFV291" s="18"/>
      <c r="CFW291" s="18"/>
      <c r="CFX291" s="18"/>
      <c r="CFY291" s="18"/>
      <c r="CFZ291" s="18"/>
      <c r="CGA291" s="18"/>
      <c r="CGB291" s="18"/>
      <c r="CGC291" s="18"/>
      <c r="CGD291" s="18"/>
      <c r="CGE291" s="18"/>
      <c r="CGF291" s="18"/>
      <c r="CGG291" s="18"/>
      <c r="CGH291" s="18"/>
      <c r="CGI291" s="18"/>
      <c r="CGJ291" s="18"/>
      <c r="CGK291" s="18"/>
      <c r="CGL291" s="18"/>
      <c r="CGM291" s="18"/>
      <c r="CGN291" s="18"/>
      <c r="CGO291" s="18"/>
      <c r="CGP291" s="18"/>
      <c r="CGQ291" s="18"/>
      <c r="CGR291" s="18"/>
      <c r="CGS291" s="18"/>
      <c r="CGT291" s="18"/>
      <c r="CGU291" s="18"/>
      <c r="CGV291" s="18"/>
      <c r="CGW291" s="18"/>
      <c r="CGX291" s="18"/>
      <c r="CGY291" s="18"/>
      <c r="CGZ291" s="18"/>
      <c r="CHA291" s="18"/>
      <c r="CHB291" s="18"/>
      <c r="CHC291" s="18"/>
      <c r="CHD291" s="18"/>
      <c r="CHE291" s="18"/>
      <c r="CHF291" s="18"/>
      <c r="CHG291" s="18"/>
      <c r="CHH291" s="18"/>
      <c r="CHI291" s="18"/>
      <c r="CHJ291" s="18"/>
      <c r="CHK291" s="18"/>
      <c r="CHL291" s="18"/>
      <c r="CHM291" s="18"/>
      <c r="CHN291" s="18"/>
      <c r="CHO291" s="18"/>
      <c r="CHP291" s="18"/>
      <c r="CHQ291" s="18"/>
      <c r="CHR291" s="18"/>
      <c r="CHS291" s="18"/>
      <c r="CHT291" s="18"/>
      <c r="CHU291" s="18"/>
      <c r="CHV291" s="18"/>
      <c r="CHW291" s="18"/>
      <c r="CHX291" s="18"/>
      <c r="CHY291" s="18"/>
      <c r="CHZ291" s="18"/>
      <c r="CIA291" s="18"/>
      <c r="CIB291" s="18"/>
      <c r="CIC291" s="18"/>
      <c r="CID291" s="18"/>
      <c r="CIE291" s="18"/>
      <c r="CIF291" s="18"/>
      <c r="CIG291" s="18"/>
      <c r="CIH291" s="18"/>
      <c r="CII291" s="18"/>
      <c r="CIJ291" s="18"/>
      <c r="CIK291" s="18"/>
      <c r="CIL291" s="18"/>
      <c r="CIM291" s="18"/>
      <c r="CIN291" s="18"/>
      <c r="CIO291" s="18"/>
      <c r="CIP291" s="18"/>
      <c r="CIQ291" s="18"/>
      <c r="CIR291" s="18"/>
      <c r="CIS291" s="18"/>
      <c r="CIT291" s="18"/>
      <c r="CIU291" s="18"/>
      <c r="CIV291" s="18"/>
      <c r="CIW291" s="18"/>
      <c r="CIX291" s="18"/>
      <c r="CIY291" s="18"/>
      <c r="CIZ291" s="18"/>
      <c r="CJA291" s="18"/>
      <c r="CJB291" s="18"/>
      <c r="CJC291" s="18"/>
      <c r="CJD291" s="18"/>
      <c r="CJE291" s="18"/>
      <c r="CJF291" s="18"/>
      <c r="CJG291" s="18"/>
      <c r="CJH291" s="18"/>
      <c r="CJI291" s="18"/>
      <c r="CJJ291" s="18"/>
      <c r="CJK291" s="18"/>
      <c r="CJL291" s="18"/>
      <c r="CJM291" s="18"/>
      <c r="CJN291" s="18"/>
      <c r="CJO291" s="18"/>
      <c r="CJP291" s="18"/>
      <c r="CJQ291" s="18"/>
      <c r="CJR291" s="18"/>
      <c r="CJS291" s="18"/>
      <c r="CJT291" s="18"/>
      <c r="CJU291" s="18"/>
      <c r="CJV291" s="18"/>
      <c r="CJW291" s="18"/>
      <c r="CJX291" s="18"/>
      <c r="CJY291" s="18"/>
      <c r="CJZ291" s="18"/>
      <c r="CKA291" s="18"/>
      <c r="CKB291" s="18"/>
      <c r="CKC291" s="18"/>
      <c r="CKD291" s="18"/>
      <c r="CKE291" s="18"/>
      <c r="CKF291" s="18"/>
      <c r="CKG291" s="18"/>
      <c r="CKH291" s="18"/>
      <c r="CKI291" s="18"/>
      <c r="CKJ291" s="18"/>
      <c r="CKK291" s="18"/>
      <c r="CKL291" s="18"/>
      <c r="CKM291" s="18"/>
      <c r="CKN291" s="18"/>
      <c r="CKO291" s="18"/>
      <c r="CKP291" s="18"/>
      <c r="CKQ291" s="18"/>
      <c r="CKR291" s="18"/>
      <c r="CKS291" s="18"/>
      <c r="CKT291" s="18"/>
      <c r="CKU291" s="18"/>
      <c r="CKV291" s="18"/>
      <c r="CKW291" s="18"/>
      <c r="CKX291" s="18"/>
      <c r="CKY291" s="18"/>
      <c r="CKZ291" s="18"/>
      <c r="CLA291" s="18"/>
      <c r="CLB291" s="18"/>
      <c r="CLC291" s="18"/>
      <c r="CLD291" s="18"/>
      <c r="CLE291" s="18"/>
      <c r="CLF291" s="18"/>
      <c r="CLG291" s="18"/>
      <c r="CLH291" s="18"/>
      <c r="CLI291" s="18"/>
      <c r="CLJ291" s="18"/>
      <c r="CLK291" s="18"/>
      <c r="CLL291" s="18"/>
      <c r="CLM291" s="18"/>
      <c r="CLN291" s="18"/>
      <c r="CLO291" s="18"/>
      <c r="CLP291" s="18"/>
      <c r="CLQ291" s="18"/>
      <c r="CLR291" s="18"/>
      <c r="CLS291" s="18"/>
      <c r="CLT291" s="18"/>
      <c r="CLU291" s="18"/>
      <c r="CLV291" s="18"/>
      <c r="CLW291" s="18"/>
      <c r="CLX291" s="18"/>
      <c r="CLY291" s="18"/>
      <c r="CLZ291" s="18"/>
      <c r="CMA291" s="18"/>
      <c r="CMB291" s="18"/>
      <c r="CMC291" s="18"/>
      <c r="CMD291" s="18"/>
      <c r="CME291" s="18"/>
      <c r="CMF291" s="18"/>
      <c r="CMG291" s="18"/>
      <c r="CMH291" s="18"/>
      <c r="CMI291" s="18"/>
      <c r="CMJ291" s="18"/>
      <c r="CMK291" s="18"/>
      <c r="CML291" s="18"/>
      <c r="CMM291" s="18"/>
      <c r="CMN291" s="18"/>
      <c r="CMO291" s="18"/>
      <c r="CMP291" s="18"/>
      <c r="CMQ291" s="18"/>
      <c r="CMR291" s="18"/>
      <c r="CMS291" s="18"/>
      <c r="CMT291" s="18"/>
      <c r="CMU291" s="18"/>
      <c r="CMV291" s="18"/>
      <c r="CMW291" s="18"/>
      <c r="CMX291" s="18"/>
      <c r="CMY291" s="18"/>
      <c r="CMZ291" s="18"/>
      <c r="CNA291" s="18"/>
      <c r="CNB291" s="18"/>
      <c r="CNC291" s="18"/>
      <c r="CND291" s="18"/>
      <c r="CNE291" s="18"/>
      <c r="CNF291" s="18"/>
      <c r="CNG291" s="18"/>
      <c r="CNH291" s="18"/>
      <c r="CNI291" s="18"/>
      <c r="CNJ291" s="18"/>
      <c r="CNK291" s="18"/>
      <c r="CNL291" s="18"/>
      <c r="CNM291" s="18"/>
      <c r="CNN291" s="18"/>
      <c r="CNO291" s="18"/>
      <c r="CNP291" s="18"/>
      <c r="CNQ291" s="18"/>
      <c r="CNR291" s="18"/>
      <c r="CNS291" s="18"/>
      <c r="CNT291" s="18"/>
      <c r="CNU291" s="18"/>
      <c r="CNV291" s="18"/>
      <c r="CNW291" s="18"/>
      <c r="CNX291" s="18"/>
      <c r="CNY291" s="18"/>
      <c r="CNZ291" s="18"/>
      <c r="COA291" s="18"/>
      <c r="COB291" s="18"/>
      <c r="COC291" s="18"/>
      <c r="COD291" s="18"/>
      <c r="COE291" s="18"/>
      <c r="COF291" s="18"/>
      <c r="COG291" s="18"/>
      <c r="COH291" s="18"/>
      <c r="COI291" s="18"/>
      <c r="COJ291" s="18"/>
      <c r="COK291" s="18"/>
      <c r="COL291" s="18"/>
      <c r="COM291" s="18"/>
      <c r="CON291" s="18"/>
      <c r="COO291" s="18"/>
      <c r="COP291" s="18"/>
      <c r="COQ291" s="18"/>
      <c r="COR291" s="18"/>
      <c r="COS291" s="18"/>
      <c r="COT291" s="18"/>
      <c r="COU291" s="18"/>
      <c r="COV291" s="18"/>
      <c r="COW291" s="18"/>
      <c r="COX291" s="18"/>
      <c r="COY291" s="18"/>
      <c r="COZ291" s="18"/>
      <c r="CPA291" s="18"/>
      <c r="CPB291" s="18"/>
      <c r="CPC291" s="18"/>
      <c r="CPD291" s="18"/>
      <c r="CPE291" s="18"/>
      <c r="CPF291" s="18"/>
      <c r="CPG291" s="18"/>
      <c r="CPH291" s="18"/>
      <c r="CPI291" s="18"/>
      <c r="CPJ291" s="18"/>
      <c r="CPK291" s="18"/>
      <c r="CPL291" s="18"/>
      <c r="CPM291" s="18"/>
      <c r="CPN291" s="18"/>
      <c r="CPO291" s="18"/>
      <c r="CPP291" s="18"/>
      <c r="CPQ291" s="18"/>
      <c r="CPR291" s="18"/>
      <c r="CPS291" s="18"/>
      <c r="CPT291" s="18"/>
      <c r="CPU291" s="18"/>
      <c r="CPV291" s="18"/>
      <c r="CPW291" s="18"/>
      <c r="CPX291" s="18"/>
      <c r="CPY291" s="18"/>
      <c r="CPZ291" s="18"/>
      <c r="CQA291" s="18"/>
      <c r="CQB291" s="18"/>
      <c r="CQC291" s="18"/>
      <c r="CQD291" s="18"/>
      <c r="CQE291" s="18"/>
      <c r="CQF291" s="18"/>
      <c r="CQG291" s="18"/>
      <c r="CQH291" s="18"/>
      <c r="CQI291" s="18"/>
      <c r="CQJ291" s="18"/>
      <c r="CQK291" s="18"/>
      <c r="CQL291" s="18"/>
      <c r="CQM291" s="18"/>
      <c r="CQN291" s="18"/>
      <c r="CQO291" s="18"/>
      <c r="CQP291" s="18"/>
      <c r="CQQ291" s="18"/>
      <c r="CQR291" s="18"/>
      <c r="CQS291" s="18"/>
      <c r="CQT291" s="18"/>
      <c r="CQU291" s="18"/>
      <c r="CQV291" s="18"/>
      <c r="CQW291" s="18"/>
      <c r="CQX291" s="18"/>
      <c r="CQY291" s="18"/>
      <c r="CQZ291" s="18"/>
      <c r="CRA291" s="18"/>
      <c r="CRB291" s="18"/>
      <c r="CRC291" s="18"/>
      <c r="CRD291" s="18"/>
      <c r="CRE291" s="18"/>
      <c r="CRF291" s="18"/>
      <c r="CRG291" s="18"/>
      <c r="CRH291" s="18"/>
      <c r="CRI291" s="18"/>
      <c r="CRJ291" s="18"/>
      <c r="CRK291" s="18"/>
      <c r="CRL291" s="18"/>
      <c r="CRM291" s="18"/>
      <c r="CRN291" s="18"/>
      <c r="CRO291" s="18"/>
      <c r="CRP291" s="18"/>
      <c r="CRQ291" s="18"/>
      <c r="CRR291" s="18"/>
      <c r="CRS291" s="18"/>
      <c r="CRT291" s="18"/>
      <c r="CRU291" s="18"/>
      <c r="CRV291" s="18"/>
      <c r="CRW291" s="18"/>
      <c r="CRX291" s="18"/>
      <c r="CRY291" s="18"/>
      <c r="CRZ291" s="18"/>
      <c r="CSA291" s="18"/>
      <c r="CSB291" s="18"/>
      <c r="CSC291" s="18"/>
      <c r="CSD291" s="18"/>
      <c r="CSE291" s="18"/>
      <c r="CSF291" s="18"/>
      <c r="CSG291" s="18"/>
      <c r="CSH291" s="18"/>
      <c r="CSI291" s="18"/>
      <c r="CSJ291" s="18"/>
      <c r="CSK291" s="18"/>
      <c r="CSL291" s="18"/>
      <c r="CSM291" s="18"/>
      <c r="CSN291" s="18"/>
      <c r="CSO291" s="18"/>
      <c r="CSP291" s="18"/>
      <c r="CSQ291" s="18"/>
      <c r="CSR291" s="18"/>
      <c r="CSS291" s="18"/>
      <c r="CST291" s="18"/>
      <c r="CSU291" s="18"/>
      <c r="CSV291" s="18"/>
      <c r="CSW291" s="18"/>
      <c r="CSX291" s="18"/>
      <c r="CSY291" s="18"/>
      <c r="CSZ291" s="18"/>
      <c r="CTA291" s="18"/>
      <c r="CTB291" s="18"/>
      <c r="CTC291" s="18"/>
      <c r="CTD291" s="18"/>
      <c r="CTE291" s="18"/>
      <c r="CTF291" s="18"/>
      <c r="CTG291" s="18"/>
      <c r="CTH291" s="18"/>
      <c r="CTI291" s="18"/>
      <c r="CTJ291" s="18"/>
      <c r="CTK291" s="18"/>
      <c r="CTL291" s="18"/>
      <c r="CTM291" s="18"/>
      <c r="CTN291" s="18"/>
      <c r="CTO291" s="18"/>
      <c r="CTP291" s="18"/>
      <c r="CTQ291" s="18"/>
      <c r="CTR291" s="18"/>
      <c r="CTS291" s="18"/>
      <c r="CTT291" s="18"/>
      <c r="CTU291" s="18"/>
      <c r="CTV291" s="18"/>
      <c r="CTW291" s="18"/>
      <c r="CTX291" s="18"/>
      <c r="CTY291" s="18"/>
      <c r="CTZ291" s="18"/>
      <c r="CUA291" s="18"/>
      <c r="CUB291" s="18"/>
      <c r="CUC291" s="18"/>
      <c r="CUD291" s="18"/>
      <c r="CUE291" s="18"/>
      <c r="CUF291" s="18"/>
      <c r="CUG291" s="18"/>
      <c r="CUH291" s="18"/>
      <c r="CUI291" s="18"/>
      <c r="CUJ291" s="18"/>
      <c r="CUK291" s="18"/>
      <c r="CUL291" s="18"/>
      <c r="CUM291" s="18"/>
      <c r="CUN291" s="18"/>
      <c r="CUO291" s="18"/>
      <c r="CUP291" s="18"/>
      <c r="CUQ291" s="18"/>
      <c r="CUR291" s="18"/>
      <c r="CUS291" s="18"/>
      <c r="CUT291" s="18"/>
      <c r="CUU291" s="18"/>
      <c r="CUV291" s="18"/>
      <c r="CUW291" s="18"/>
      <c r="CUX291" s="18"/>
      <c r="CUY291" s="18"/>
      <c r="CUZ291" s="18"/>
      <c r="CVA291" s="18"/>
      <c r="CVB291" s="18"/>
      <c r="CVC291" s="18"/>
      <c r="CVD291" s="18"/>
      <c r="CVE291" s="18"/>
      <c r="CVF291" s="18"/>
      <c r="CVG291" s="18"/>
      <c r="CVH291" s="18"/>
      <c r="CVI291" s="18"/>
      <c r="CVJ291" s="18"/>
      <c r="CVK291" s="18"/>
      <c r="CVL291" s="18"/>
      <c r="CVM291" s="18"/>
      <c r="CVN291" s="18"/>
      <c r="CVO291" s="18"/>
      <c r="CVP291" s="18"/>
      <c r="CVQ291" s="18"/>
      <c r="CVR291" s="18"/>
      <c r="CVS291" s="18"/>
      <c r="CVT291" s="18"/>
      <c r="CVU291" s="18"/>
      <c r="CVV291" s="18"/>
      <c r="CVW291" s="18"/>
      <c r="CVX291" s="18"/>
      <c r="CVY291" s="18"/>
      <c r="CVZ291" s="18"/>
      <c r="CWA291" s="18"/>
      <c r="CWB291" s="18"/>
      <c r="CWC291" s="18"/>
      <c r="CWD291" s="18"/>
      <c r="CWE291" s="18"/>
      <c r="CWF291" s="18"/>
      <c r="CWG291" s="18"/>
      <c r="CWH291" s="18"/>
      <c r="CWI291" s="18"/>
      <c r="CWJ291" s="18"/>
      <c r="CWK291" s="18"/>
      <c r="CWL291" s="18"/>
      <c r="CWM291" s="18"/>
      <c r="CWN291" s="18"/>
      <c r="CWO291" s="18"/>
      <c r="CWP291" s="18"/>
      <c r="CWQ291" s="18"/>
      <c r="CWR291" s="18"/>
      <c r="CWS291" s="18"/>
      <c r="CWT291" s="18"/>
      <c r="CWU291" s="18"/>
      <c r="CWV291" s="18"/>
      <c r="CWW291" s="18"/>
      <c r="CWX291" s="18"/>
      <c r="CWY291" s="18"/>
      <c r="CWZ291" s="18"/>
      <c r="CXA291" s="18"/>
      <c r="CXB291" s="18"/>
      <c r="CXC291" s="18"/>
      <c r="CXD291" s="18"/>
      <c r="CXE291" s="18"/>
      <c r="CXF291" s="18"/>
      <c r="CXG291" s="18"/>
      <c r="CXH291" s="18"/>
      <c r="CXI291" s="18"/>
      <c r="CXJ291" s="18"/>
      <c r="CXK291" s="18"/>
      <c r="CXL291" s="18"/>
      <c r="CXM291" s="18"/>
      <c r="CXN291" s="18"/>
      <c r="CXO291" s="18"/>
      <c r="CXP291" s="18"/>
      <c r="CXQ291" s="18"/>
      <c r="CXR291" s="18"/>
      <c r="CXS291" s="18"/>
      <c r="CXT291" s="18"/>
      <c r="CXU291" s="18"/>
      <c r="CXV291" s="18"/>
      <c r="CXW291" s="18"/>
      <c r="CXX291" s="18"/>
      <c r="CXY291" s="18"/>
      <c r="CXZ291" s="18"/>
      <c r="CYA291" s="18"/>
      <c r="CYB291" s="18"/>
      <c r="CYC291" s="18"/>
      <c r="CYD291" s="18"/>
      <c r="CYE291" s="18"/>
      <c r="CYF291" s="18"/>
      <c r="CYG291" s="18"/>
      <c r="CYH291" s="18"/>
      <c r="CYI291" s="18"/>
      <c r="CYJ291" s="18"/>
      <c r="CYK291" s="18"/>
      <c r="CYL291" s="18"/>
      <c r="CYM291" s="18"/>
      <c r="CYN291" s="18"/>
      <c r="CYO291" s="18"/>
      <c r="CYP291" s="18"/>
      <c r="CYQ291" s="18"/>
      <c r="CYR291" s="18"/>
      <c r="CYS291" s="18"/>
      <c r="CYT291" s="18"/>
      <c r="CYU291" s="18"/>
      <c r="CYV291" s="18"/>
      <c r="CYW291" s="18"/>
      <c r="CYX291" s="18"/>
      <c r="CYY291" s="18"/>
      <c r="CYZ291" s="18"/>
      <c r="CZA291" s="18"/>
      <c r="CZB291" s="18"/>
      <c r="CZC291" s="18"/>
      <c r="CZD291" s="18"/>
      <c r="CZE291" s="18"/>
      <c r="CZF291" s="18"/>
      <c r="CZG291" s="18"/>
      <c r="CZH291" s="18"/>
      <c r="CZI291" s="18"/>
      <c r="CZJ291" s="18"/>
      <c r="CZK291" s="18"/>
      <c r="CZL291" s="18"/>
      <c r="CZM291" s="18"/>
      <c r="CZN291" s="18"/>
      <c r="CZO291" s="18"/>
      <c r="CZP291" s="18"/>
      <c r="CZQ291" s="18"/>
      <c r="CZR291" s="18"/>
      <c r="CZS291" s="18"/>
      <c r="CZT291" s="18"/>
      <c r="CZU291" s="18"/>
      <c r="CZV291" s="18"/>
      <c r="CZW291" s="18"/>
      <c r="CZX291" s="18"/>
      <c r="CZY291" s="18"/>
      <c r="CZZ291" s="18"/>
      <c r="DAA291" s="18"/>
      <c r="DAB291" s="18"/>
      <c r="DAC291" s="18"/>
      <c r="DAD291" s="18"/>
      <c r="DAE291" s="18"/>
      <c r="DAF291" s="18"/>
      <c r="DAG291" s="18"/>
      <c r="DAH291" s="18"/>
      <c r="DAI291" s="18"/>
      <c r="DAJ291" s="18"/>
      <c r="DAK291" s="18"/>
      <c r="DAL291" s="18"/>
      <c r="DAM291" s="18"/>
      <c r="DAN291" s="18"/>
      <c r="DAO291" s="18"/>
      <c r="DAP291" s="18"/>
      <c r="DAQ291" s="18"/>
      <c r="DAR291" s="18"/>
      <c r="DAS291" s="18"/>
      <c r="DAT291" s="18"/>
      <c r="DAU291" s="18"/>
      <c r="DAV291" s="18"/>
      <c r="DAW291" s="18"/>
      <c r="DAX291" s="18"/>
      <c r="DAY291" s="18"/>
      <c r="DAZ291" s="18"/>
      <c r="DBA291" s="18"/>
      <c r="DBB291" s="18"/>
      <c r="DBC291" s="18"/>
      <c r="DBD291" s="18"/>
      <c r="DBE291" s="18"/>
      <c r="DBF291" s="18"/>
      <c r="DBG291" s="18"/>
      <c r="DBH291" s="18"/>
      <c r="DBI291" s="18"/>
      <c r="DBJ291" s="18"/>
      <c r="DBK291" s="18"/>
      <c r="DBL291" s="18"/>
      <c r="DBM291" s="18"/>
      <c r="DBN291" s="18"/>
      <c r="DBO291" s="18"/>
      <c r="DBP291" s="18"/>
      <c r="DBQ291" s="18"/>
      <c r="DBR291" s="18"/>
      <c r="DBS291" s="18"/>
      <c r="DBT291" s="18"/>
      <c r="DBU291" s="18"/>
      <c r="DBV291" s="18"/>
      <c r="DBW291" s="18"/>
      <c r="DBX291" s="18"/>
      <c r="DBY291" s="18"/>
      <c r="DBZ291" s="18"/>
      <c r="DCA291" s="18"/>
      <c r="DCB291" s="18"/>
      <c r="DCC291" s="18"/>
      <c r="DCD291" s="18"/>
      <c r="DCE291" s="18"/>
      <c r="DCF291" s="18"/>
      <c r="DCG291" s="18"/>
      <c r="DCH291" s="18"/>
      <c r="DCI291" s="18"/>
      <c r="DCJ291" s="18"/>
      <c r="DCK291" s="18"/>
      <c r="DCL291" s="18"/>
      <c r="DCM291" s="18"/>
      <c r="DCN291" s="18"/>
      <c r="DCO291" s="18"/>
      <c r="DCP291" s="18"/>
      <c r="DCQ291" s="18"/>
      <c r="DCR291" s="18"/>
      <c r="DCS291" s="18"/>
      <c r="DCT291" s="18"/>
      <c r="DCU291" s="18"/>
      <c r="DCV291" s="18"/>
      <c r="DCW291" s="18"/>
      <c r="DCX291" s="18"/>
      <c r="DCY291" s="18"/>
      <c r="DCZ291" s="18"/>
      <c r="DDA291" s="18"/>
      <c r="DDB291" s="18"/>
      <c r="DDC291" s="18"/>
      <c r="DDD291" s="18"/>
      <c r="DDE291" s="18"/>
      <c r="DDF291" s="18"/>
      <c r="DDG291" s="18"/>
      <c r="DDH291" s="18"/>
      <c r="DDI291" s="18"/>
      <c r="DDJ291" s="18"/>
      <c r="DDK291" s="18"/>
      <c r="DDL291" s="18"/>
      <c r="DDM291" s="18"/>
      <c r="DDN291" s="18"/>
      <c r="DDO291" s="18"/>
      <c r="DDP291" s="18"/>
      <c r="DDQ291" s="18"/>
      <c r="DDR291" s="18"/>
      <c r="DDS291" s="18"/>
      <c r="DDT291" s="18"/>
      <c r="DDU291" s="18"/>
      <c r="DDV291" s="18"/>
      <c r="DDW291" s="18"/>
      <c r="DDX291" s="18"/>
      <c r="DDY291" s="18"/>
      <c r="DDZ291" s="18"/>
      <c r="DEA291" s="18"/>
      <c r="DEB291" s="18"/>
      <c r="DEC291" s="18"/>
      <c r="DED291" s="18"/>
      <c r="DEE291" s="18"/>
      <c r="DEF291" s="18"/>
      <c r="DEG291" s="18"/>
      <c r="DEH291" s="18"/>
      <c r="DEI291" s="18"/>
      <c r="DEJ291" s="18"/>
      <c r="DEK291" s="18"/>
      <c r="DEL291" s="18"/>
      <c r="DEM291" s="18"/>
      <c r="DEN291" s="18"/>
      <c r="DEO291" s="18"/>
      <c r="DEP291" s="18"/>
      <c r="DEQ291" s="18"/>
      <c r="DER291" s="18"/>
      <c r="DES291" s="18"/>
      <c r="DET291" s="18"/>
      <c r="DEU291" s="18"/>
      <c r="DEV291" s="18"/>
      <c r="DEW291" s="18"/>
      <c r="DEX291" s="18"/>
      <c r="DEY291" s="18"/>
      <c r="DEZ291" s="18"/>
      <c r="DFA291" s="18"/>
      <c r="DFB291" s="18"/>
      <c r="DFC291" s="18"/>
      <c r="DFD291" s="18"/>
      <c r="DFE291" s="18"/>
      <c r="DFF291" s="18"/>
      <c r="DFG291" s="18"/>
      <c r="DFH291" s="18"/>
      <c r="DFI291" s="18"/>
      <c r="DFJ291" s="18"/>
      <c r="DFK291" s="18"/>
      <c r="DFL291" s="18"/>
      <c r="DFM291" s="18"/>
      <c r="DFN291" s="18"/>
      <c r="DFO291" s="18"/>
      <c r="DFP291" s="18"/>
      <c r="DFQ291" s="18"/>
      <c r="DFR291" s="18"/>
      <c r="DFS291" s="18"/>
      <c r="DFT291" s="18"/>
      <c r="DFU291" s="18"/>
      <c r="DFV291" s="18"/>
      <c r="DFW291" s="18"/>
      <c r="DFX291" s="18"/>
      <c r="DFY291" s="18"/>
      <c r="DFZ291" s="18"/>
      <c r="DGA291" s="18"/>
      <c r="DGB291" s="18"/>
      <c r="DGC291" s="18"/>
      <c r="DGD291" s="18"/>
      <c r="DGE291" s="18"/>
      <c r="DGF291" s="18"/>
      <c r="DGG291" s="18"/>
      <c r="DGH291" s="18"/>
      <c r="DGI291" s="18"/>
      <c r="DGJ291" s="18"/>
      <c r="DGK291" s="18"/>
      <c r="DGL291" s="18"/>
      <c r="DGM291" s="18"/>
      <c r="DGN291" s="18"/>
      <c r="DGO291" s="18"/>
      <c r="DGP291" s="18"/>
      <c r="DGQ291" s="18"/>
      <c r="DGR291" s="18"/>
      <c r="DGS291" s="18"/>
      <c r="DGT291" s="18"/>
      <c r="DGU291" s="18"/>
      <c r="DGV291" s="18"/>
      <c r="DGW291" s="18"/>
      <c r="DGX291" s="18"/>
      <c r="DGY291" s="18"/>
      <c r="DGZ291" s="18"/>
      <c r="DHA291" s="18"/>
      <c r="DHB291" s="18"/>
      <c r="DHC291" s="18"/>
      <c r="DHD291" s="18"/>
      <c r="DHE291" s="18"/>
      <c r="DHF291" s="18"/>
      <c r="DHG291" s="18"/>
      <c r="DHH291" s="18"/>
      <c r="DHI291" s="18"/>
      <c r="DHJ291" s="18"/>
      <c r="DHK291" s="18"/>
      <c r="DHL291" s="18"/>
      <c r="DHM291" s="18"/>
      <c r="DHN291" s="18"/>
      <c r="DHO291" s="18"/>
      <c r="DHP291" s="18"/>
      <c r="DHQ291" s="18"/>
      <c r="DHR291" s="18"/>
      <c r="DHS291" s="18"/>
      <c r="DHT291" s="18"/>
      <c r="DHU291" s="18"/>
      <c r="DHV291" s="18"/>
      <c r="DHW291" s="18"/>
      <c r="DHX291" s="18"/>
      <c r="DHY291" s="18"/>
      <c r="DHZ291" s="18"/>
      <c r="DIA291" s="18"/>
      <c r="DIB291" s="18"/>
      <c r="DIC291" s="18"/>
      <c r="DID291" s="18"/>
      <c r="DIE291" s="18"/>
      <c r="DIF291" s="18"/>
      <c r="DIG291" s="18"/>
      <c r="DIH291" s="18"/>
      <c r="DII291" s="18"/>
      <c r="DIJ291" s="18"/>
      <c r="DIK291" s="18"/>
      <c r="DIL291" s="18"/>
      <c r="DIM291" s="18"/>
      <c r="DIN291" s="18"/>
      <c r="DIO291" s="18"/>
      <c r="DIP291" s="18"/>
      <c r="DIQ291" s="18"/>
      <c r="DIR291" s="18"/>
      <c r="DIS291" s="18"/>
      <c r="DIT291" s="18"/>
      <c r="DIU291" s="18"/>
      <c r="DIV291" s="18"/>
      <c r="DIW291" s="18"/>
      <c r="DIX291" s="18"/>
      <c r="DIY291" s="18"/>
      <c r="DIZ291" s="18"/>
      <c r="DJA291" s="18"/>
      <c r="DJB291" s="18"/>
      <c r="DJC291" s="18"/>
      <c r="DJD291" s="18"/>
      <c r="DJE291" s="18"/>
      <c r="DJF291" s="18"/>
      <c r="DJG291" s="18"/>
      <c r="DJH291" s="18"/>
      <c r="DJI291" s="18"/>
      <c r="DJJ291" s="18"/>
      <c r="DJK291" s="18"/>
      <c r="DJL291" s="18"/>
      <c r="DJM291" s="18"/>
      <c r="DJN291" s="18"/>
      <c r="DJO291" s="18"/>
      <c r="DJP291" s="18"/>
      <c r="DJQ291" s="18"/>
      <c r="DJR291" s="18"/>
      <c r="DJS291" s="18"/>
      <c r="DJT291" s="18"/>
      <c r="DJU291" s="18"/>
      <c r="DJV291" s="18"/>
      <c r="DJW291" s="18"/>
      <c r="DJX291" s="18"/>
      <c r="DJY291" s="18"/>
      <c r="DJZ291" s="18"/>
      <c r="DKA291" s="18"/>
      <c r="DKB291" s="18"/>
      <c r="DKC291" s="18"/>
      <c r="DKD291" s="18"/>
      <c r="DKE291" s="18"/>
      <c r="DKF291" s="18"/>
      <c r="DKG291" s="18"/>
      <c r="DKH291" s="18"/>
      <c r="DKI291" s="18"/>
      <c r="DKJ291" s="18"/>
      <c r="DKK291" s="18"/>
      <c r="DKL291" s="18"/>
      <c r="DKM291" s="18"/>
      <c r="DKN291" s="18"/>
      <c r="DKO291" s="18"/>
      <c r="DKP291" s="18"/>
      <c r="DKQ291" s="18"/>
      <c r="DKR291" s="18"/>
      <c r="DKS291" s="18"/>
      <c r="DKT291" s="18"/>
      <c r="DKU291" s="18"/>
      <c r="DKV291" s="18"/>
      <c r="DKW291" s="18"/>
      <c r="DKX291" s="18"/>
      <c r="DKY291" s="18"/>
      <c r="DKZ291" s="18"/>
      <c r="DLA291" s="18"/>
      <c r="DLB291" s="18"/>
      <c r="DLC291" s="18"/>
      <c r="DLD291" s="18"/>
      <c r="DLE291" s="18"/>
      <c r="DLF291" s="18"/>
      <c r="DLG291" s="18"/>
      <c r="DLH291" s="18"/>
      <c r="DLI291" s="18"/>
      <c r="DLJ291" s="18"/>
      <c r="DLK291" s="18"/>
      <c r="DLL291" s="18"/>
      <c r="DLM291" s="18"/>
      <c r="DLN291" s="18"/>
      <c r="DLO291" s="18"/>
      <c r="DLP291" s="18"/>
      <c r="DLQ291" s="18"/>
      <c r="DLR291" s="18"/>
      <c r="DLS291" s="18"/>
      <c r="DLT291" s="18"/>
      <c r="DLU291" s="18"/>
      <c r="DLV291" s="18"/>
      <c r="DLW291" s="18"/>
      <c r="DLX291" s="18"/>
      <c r="DLY291" s="18"/>
      <c r="DLZ291" s="18"/>
      <c r="DMA291" s="18"/>
      <c r="DMB291" s="18"/>
      <c r="DMC291" s="18"/>
      <c r="DMD291" s="18"/>
      <c r="DME291" s="18"/>
      <c r="DMF291" s="18"/>
      <c r="DMG291" s="18"/>
      <c r="DMH291" s="18"/>
      <c r="DMI291" s="18"/>
      <c r="DMJ291" s="18"/>
      <c r="DMK291" s="18"/>
      <c r="DML291" s="18"/>
      <c r="DMM291" s="18"/>
      <c r="DMN291" s="18"/>
      <c r="DMO291" s="18"/>
      <c r="DMP291" s="18"/>
      <c r="DMQ291" s="18"/>
      <c r="DMR291" s="18"/>
      <c r="DMS291" s="18"/>
      <c r="DMT291" s="18"/>
      <c r="DMU291" s="18"/>
      <c r="DMV291" s="18"/>
      <c r="DMW291" s="18"/>
      <c r="DMX291" s="18"/>
      <c r="DMY291" s="18"/>
      <c r="DMZ291" s="18"/>
      <c r="DNA291" s="18"/>
      <c r="DNB291" s="18"/>
      <c r="DNC291" s="18"/>
      <c r="DND291" s="18"/>
      <c r="DNE291" s="18"/>
      <c r="DNF291" s="18"/>
      <c r="DNG291" s="18"/>
      <c r="DNH291" s="18"/>
      <c r="DNI291" s="18"/>
      <c r="DNJ291" s="18"/>
      <c r="DNK291" s="18"/>
      <c r="DNL291" s="18"/>
      <c r="DNM291" s="18"/>
      <c r="DNN291" s="18"/>
      <c r="DNO291" s="18"/>
      <c r="DNP291" s="18"/>
      <c r="DNQ291" s="18"/>
      <c r="DNR291" s="18"/>
      <c r="DNS291" s="18"/>
      <c r="DNT291" s="18"/>
      <c r="DNU291" s="18"/>
      <c r="DNV291" s="18"/>
      <c r="DNW291" s="18"/>
      <c r="DNX291" s="18"/>
      <c r="DNY291" s="18"/>
      <c r="DNZ291" s="18"/>
      <c r="DOA291" s="18"/>
      <c r="DOB291" s="18"/>
      <c r="DOC291" s="18"/>
      <c r="DOD291" s="18"/>
      <c r="DOE291" s="18"/>
      <c r="DOF291" s="18"/>
      <c r="DOG291" s="18"/>
      <c r="DOH291" s="18"/>
      <c r="DOI291" s="18"/>
      <c r="DOJ291" s="18"/>
      <c r="DOK291" s="18"/>
      <c r="DOL291" s="18"/>
      <c r="DOM291" s="18"/>
      <c r="DON291" s="18"/>
      <c r="DOO291" s="18"/>
      <c r="DOP291" s="18"/>
      <c r="DOQ291" s="18"/>
      <c r="DOR291" s="18"/>
      <c r="DOS291" s="18"/>
      <c r="DOT291" s="18"/>
      <c r="DOU291" s="18"/>
      <c r="DOV291" s="18"/>
      <c r="DOW291" s="18"/>
      <c r="DOX291" s="18"/>
      <c r="DOY291" s="18"/>
      <c r="DOZ291" s="18"/>
      <c r="DPA291" s="18"/>
      <c r="DPB291" s="18"/>
      <c r="DPC291" s="18"/>
      <c r="DPD291" s="18"/>
      <c r="DPE291" s="18"/>
      <c r="DPF291" s="18"/>
      <c r="DPG291" s="18"/>
      <c r="DPH291" s="18"/>
      <c r="DPI291" s="18"/>
      <c r="DPJ291" s="18"/>
      <c r="DPK291" s="18"/>
      <c r="DPL291" s="18"/>
      <c r="DPM291" s="18"/>
      <c r="DPN291" s="18"/>
      <c r="DPO291" s="18"/>
      <c r="DPP291" s="18"/>
      <c r="DPQ291" s="18"/>
      <c r="DPR291" s="18"/>
      <c r="DPS291" s="18"/>
      <c r="DPT291" s="18"/>
      <c r="DPU291" s="18"/>
      <c r="DPV291" s="18"/>
      <c r="DPW291" s="18"/>
      <c r="DPX291" s="18"/>
      <c r="DPY291" s="18"/>
      <c r="DPZ291" s="18"/>
      <c r="DQA291" s="18"/>
      <c r="DQB291" s="18"/>
      <c r="DQC291" s="18"/>
      <c r="DQD291" s="18"/>
      <c r="DQE291" s="18"/>
      <c r="DQF291" s="18"/>
      <c r="DQG291" s="18"/>
      <c r="DQH291" s="18"/>
      <c r="DQI291" s="18"/>
      <c r="DQJ291" s="18"/>
      <c r="DQK291" s="18"/>
      <c r="DQL291" s="18"/>
      <c r="DQM291" s="18"/>
      <c r="DQN291" s="18"/>
      <c r="DQO291" s="18"/>
      <c r="DQP291" s="18"/>
      <c r="DQQ291" s="18"/>
      <c r="DQR291" s="18"/>
      <c r="DQS291" s="18"/>
      <c r="DQT291" s="18"/>
      <c r="DQU291" s="18"/>
      <c r="DQV291" s="18"/>
      <c r="DQW291" s="18"/>
      <c r="DQX291" s="18"/>
      <c r="DQY291" s="18"/>
      <c r="DQZ291" s="18"/>
      <c r="DRA291" s="18"/>
      <c r="DRB291" s="18"/>
      <c r="DRC291" s="18"/>
      <c r="DRD291" s="18"/>
      <c r="DRE291" s="18"/>
      <c r="DRF291" s="18"/>
      <c r="DRG291" s="18"/>
      <c r="DRH291" s="18"/>
      <c r="DRI291" s="18"/>
      <c r="DRJ291" s="18"/>
      <c r="DRK291" s="18"/>
      <c r="DRL291" s="18"/>
      <c r="DRM291" s="18"/>
      <c r="DRN291" s="18"/>
      <c r="DRO291" s="18"/>
      <c r="DRP291" s="18"/>
      <c r="DRQ291" s="18"/>
      <c r="DRR291" s="18"/>
      <c r="DRS291" s="18"/>
      <c r="DRT291" s="18"/>
      <c r="DRU291" s="18"/>
      <c r="DRV291" s="18"/>
      <c r="DRW291" s="18"/>
      <c r="DRX291" s="18"/>
      <c r="DRY291" s="18"/>
      <c r="DRZ291" s="18"/>
      <c r="DSA291" s="18"/>
      <c r="DSB291" s="18"/>
      <c r="DSC291" s="18"/>
      <c r="DSD291" s="18"/>
      <c r="DSE291" s="18"/>
      <c r="DSF291" s="18"/>
      <c r="DSG291" s="18"/>
      <c r="DSH291" s="18"/>
      <c r="DSI291" s="18"/>
      <c r="DSJ291" s="18"/>
      <c r="DSK291" s="18"/>
      <c r="DSL291" s="18"/>
      <c r="DSM291" s="18"/>
      <c r="DSN291" s="18"/>
      <c r="DSO291" s="18"/>
      <c r="DSP291" s="18"/>
      <c r="DSQ291" s="18"/>
      <c r="DSR291" s="18"/>
      <c r="DSS291" s="18"/>
      <c r="DST291" s="18"/>
      <c r="DSU291" s="18"/>
      <c r="DSV291" s="18"/>
      <c r="DSW291" s="18"/>
      <c r="DSX291" s="18"/>
      <c r="DSY291" s="18"/>
      <c r="DSZ291" s="18"/>
      <c r="DTA291" s="18"/>
      <c r="DTB291" s="18"/>
      <c r="DTC291" s="18"/>
      <c r="DTD291" s="18"/>
      <c r="DTE291" s="18"/>
      <c r="DTF291" s="18"/>
      <c r="DTG291" s="18"/>
      <c r="DTH291" s="18"/>
      <c r="DTI291" s="18"/>
      <c r="DTJ291" s="18"/>
      <c r="DTK291" s="18"/>
      <c r="DTL291" s="18"/>
      <c r="DTM291" s="18"/>
      <c r="DTN291" s="18"/>
      <c r="DTO291" s="18"/>
      <c r="DTP291" s="18"/>
      <c r="DTQ291" s="18"/>
      <c r="DTR291" s="18"/>
      <c r="DTS291" s="18"/>
      <c r="DTT291" s="18"/>
      <c r="DTU291" s="18"/>
      <c r="DTV291" s="18"/>
      <c r="DTW291" s="18"/>
      <c r="DTX291" s="18"/>
      <c r="DTY291" s="18"/>
      <c r="DTZ291" s="18"/>
      <c r="DUA291" s="18"/>
      <c r="DUB291" s="18"/>
      <c r="DUC291" s="18"/>
      <c r="DUD291" s="18"/>
      <c r="DUE291" s="18"/>
      <c r="DUF291" s="18"/>
      <c r="DUG291" s="18"/>
      <c r="DUH291" s="18"/>
      <c r="DUI291" s="18"/>
      <c r="DUJ291" s="18"/>
      <c r="DUK291" s="18"/>
      <c r="DUL291" s="18"/>
      <c r="DUM291" s="18"/>
      <c r="DUN291" s="18"/>
      <c r="DUO291" s="18"/>
      <c r="DUP291" s="18"/>
      <c r="DUQ291" s="18"/>
      <c r="DUR291" s="18"/>
      <c r="DUS291" s="18"/>
      <c r="DUT291" s="18"/>
      <c r="DUU291" s="18"/>
      <c r="DUV291" s="18"/>
      <c r="DUW291" s="18"/>
      <c r="DUX291" s="18"/>
      <c r="DUY291" s="18"/>
      <c r="DUZ291" s="18"/>
      <c r="DVA291" s="18"/>
      <c r="DVB291" s="18"/>
      <c r="DVC291" s="18"/>
      <c r="DVD291" s="18"/>
      <c r="DVE291" s="18"/>
      <c r="DVF291" s="18"/>
      <c r="DVG291" s="18"/>
      <c r="DVH291" s="18"/>
      <c r="DVI291" s="18"/>
      <c r="DVJ291" s="18"/>
      <c r="DVK291" s="18"/>
      <c r="DVL291" s="18"/>
      <c r="DVM291" s="18"/>
      <c r="DVN291" s="18"/>
      <c r="DVO291" s="18"/>
      <c r="DVP291" s="18"/>
      <c r="DVQ291" s="18"/>
      <c r="DVR291" s="18"/>
      <c r="DVS291" s="18"/>
      <c r="DVT291" s="18"/>
      <c r="DVU291" s="18"/>
      <c r="DVV291" s="18"/>
      <c r="DVW291" s="18"/>
      <c r="DVX291" s="18"/>
      <c r="DVY291" s="18"/>
      <c r="DVZ291" s="18"/>
      <c r="DWA291" s="18"/>
      <c r="DWB291" s="18"/>
      <c r="DWC291" s="18"/>
      <c r="DWD291" s="18"/>
      <c r="DWE291" s="18"/>
      <c r="DWF291" s="18"/>
      <c r="DWG291" s="18"/>
      <c r="DWH291" s="18"/>
      <c r="DWI291" s="18"/>
      <c r="DWJ291" s="18"/>
      <c r="DWK291" s="18"/>
      <c r="DWL291" s="18"/>
      <c r="DWM291" s="18"/>
      <c r="DWN291" s="18"/>
      <c r="DWO291" s="18"/>
      <c r="DWP291" s="18"/>
      <c r="DWQ291" s="18"/>
      <c r="DWR291" s="18"/>
      <c r="DWS291" s="18"/>
      <c r="DWT291" s="18"/>
      <c r="DWU291" s="18"/>
      <c r="DWV291" s="18"/>
      <c r="DWW291" s="18"/>
      <c r="DWX291" s="18"/>
      <c r="DWY291" s="18"/>
      <c r="DWZ291" s="18"/>
      <c r="DXA291" s="18"/>
      <c r="DXB291" s="18"/>
      <c r="DXC291" s="18"/>
      <c r="DXD291" s="18"/>
      <c r="DXE291" s="18"/>
      <c r="DXF291" s="18"/>
      <c r="DXG291" s="18"/>
      <c r="DXH291" s="18"/>
      <c r="DXI291" s="18"/>
      <c r="DXJ291" s="18"/>
      <c r="DXK291" s="18"/>
      <c r="DXL291" s="18"/>
      <c r="DXM291" s="18"/>
      <c r="DXN291" s="18"/>
      <c r="DXO291" s="18"/>
      <c r="DXP291" s="18"/>
      <c r="DXQ291" s="18"/>
      <c r="DXR291" s="18"/>
      <c r="DXS291" s="18"/>
      <c r="DXT291" s="18"/>
      <c r="DXU291" s="18"/>
      <c r="DXV291" s="18"/>
      <c r="DXW291" s="18"/>
      <c r="DXX291" s="18"/>
      <c r="DXY291" s="18"/>
      <c r="DXZ291" s="18"/>
      <c r="DYA291" s="18"/>
      <c r="DYB291" s="18"/>
      <c r="DYC291" s="18"/>
      <c r="DYD291" s="18"/>
      <c r="DYE291" s="18"/>
      <c r="DYF291" s="18"/>
      <c r="DYG291" s="18"/>
      <c r="DYH291" s="18"/>
      <c r="DYI291" s="18"/>
      <c r="DYJ291" s="18"/>
      <c r="DYK291" s="18"/>
      <c r="DYL291" s="18"/>
      <c r="DYM291" s="18"/>
      <c r="DYN291" s="18"/>
      <c r="DYO291" s="18"/>
      <c r="DYP291" s="18"/>
      <c r="DYQ291" s="18"/>
      <c r="DYR291" s="18"/>
      <c r="DYS291" s="18"/>
      <c r="DYT291" s="18"/>
      <c r="DYU291" s="18"/>
      <c r="DYV291" s="18"/>
      <c r="DYW291" s="18"/>
      <c r="DYX291" s="18"/>
      <c r="DYY291" s="18"/>
      <c r="DYZ291" s="18"/>
      <c r="DZA291" s="18"/>
      <c r="DZB291" s="18"/>
      <c r="DZC291" s="18"/>
      <c r="DZD291" s="18"/>
      <c r="DZE291" s="18"/>
      <c r="DZF291" s="18"/>
      <c r="DZG291" s="18"/>
      <c r="DZH291" s="18"/>
      <c r="DZI291" s="18"/>
      <c r="DZJ291" s="18"/>
      <c r="DZK291" s="18"/>
      <c r="DZL291" s="18"/>
      <c r="DZM291" s="18"/>
      <c r="DZN291" s="18"/>
      <c r="DZO291" s="18"/>
      <c r="DZP291" s="18"/>
      <c r="DZQ291" s="18"/>
      <c r="DZR291" s="18"/>
      <c r="DZS291" s="18"/>
      <c r="DZT291" s="18"/>
      <c r="DZU291" s="18"/>
      <c r="DZV291" s="18"/>
      <c r="DZW291" s="18"/>
      <c r="DZX291" s="18"/>
      <c r="DZY291" s="18"/>
      <c r="DZZ291" s="18"/>
      <c r="EAA291" s="18"/>
      <c r="EAB291" s="18"/>
      <c r="EAC291" s="18"/>
      <c r="EAD291" s="18"/>
      <c r="EAE291" s="18"/>
      <c r="EAF291" s="18"/>
      <c r="EAG291" s="18"/>
      <c r="EAH291" s="18"/>
      <c r="EAI291" s="18"/>
      <c r="EAJ291" s="18"/>
      <c r="EAK291" s="18"/>
      <c r="EAL291" s="18"/>
      <c r="EAM291" s="18"/>
      <c r="EAN291" s="18"/>
      <c r="EAO291" s="18"/>
      <c r="EAP291" s="18"/>
      <c r="EAQ291" s="18"/>
      <c r="EAR291" s="18"/>
      <c r="EAS291" s="18"/>
      <c r="EAT291" s="18"/>
      <c r="EAU291" s="18"/>
      <c r="EAV291" s="18"/>
      <c r="EAW291" s="18"/>
      <c r="EAX291" s="18"/>
      <c r="EAY291" s="18"/>
      <c r="EAZ291" s="18"/>
      <c r="EBA291" s="18"/>
      <c r="EBB291" s="18"/>
      <c r="EBC291" s="18"/>
      <c r="EBD291" s="18"/>
      <c r="EBE291" s="18"/>
      <c r="EBF291" s="18"/>
      <c r="EBG291" s="18"/>
      <c r="EBH291" s="18"/>
      <c r="EBI291" s="18"/>
      <c r="EBJ291" s="18"/>
      <c r="EBK291" s="18"/>
      <c r="EBL291" s="18"/>
      <c r="EBM291" s="18"/>
      <c r="EBN291" s="18"/>
      <c r="EBO291" s="18"/>
      <c r="EBP291" s="18"/>
      <c r="EBQ291" s="18"/>
      <c r="EBR291" s="18"/>
      <c r="EBS291" s="18"/>
      <c r="EBT291" s="18"/>
      <c r="EBU291" s="18"/>
      <c r="EBV291" s="18"/>
      <c r="EBW291" s="18"/>
      <c r="EBX291" s="18"/>
      <c r="EBY291" s="18"/>
      <c r="EBZ291" s="18"/>
      <c r="ECA291" s="18"/>
      <c r="ECB291" s="18"/>
      <c r="ECC291" s="18"/>
      <c r="ECD291" s="18"/>
      <c r="ECE291" s="18"/>
      <c r="ECF291" s="18"/>
      <c r="ECG291" s="18"/>
      <c r="ECH291" s="18"/>
      <c r="ECI291" s="18"/>
      <c r="ECJ291" s="18"/>
      <c r="ECK291" s="18"/>
      <c r="ECL291" s="18"/>
      <c r="ECM291" s="18"/>
      <c r="ECN291" s="18"/>
      <c r="ECO291" s="18"/>
      <c r="ECP291" s="18"/>
      <c r="ECQ291" s="18"/>
      <c r="ECR291" s="18"/>
      <c r="ECS291" s="18"/>
      <c r="ECT291" s="18"/>
      <c r="ECU291" s="18"/>
      <c r="ECV291" s="18"/>
      <c r="ECW291" s="18"/>
      <c r="ECX291" s="18"/>
      <c r="ECY291" s="18"/>
      <c r="ECZ291" s="18"/>
      <c r="EDA291" s="18"/>
      <c r="EDB291" s="18"/>
      <c r="EDC291" s="18"/>
      <c r="EDD291" s="18"/>
      <c r="EDE291" s="18"/>
      <c r="EDF291" s="18"/>
      <c r="EDG291" s="18"/>
      <c r="EDH291" s="18"/>
      <c r="EDI291" s="18"/>
      <c r="EDJ291" s="18"/>
      <c r="EDK291" s="18"/>
      <c r="EDL291" s="18"/>
      <c r="EDM291" s="18"/>
      <c r="EDN291" s="18"/>
      <c r="EDO291" s="18"/>
      <c r="EDP291" s="18"/>
      <c r="EDQ291" s="18"/>
      <c r="EDR291" s="18"/>
      <c r="EDS291" s="18"/>
      <c r="EDT291" s="18"/>
      <c r="EDU291" s="18"/>
      <c r="EDV291" s="18"/>
      <c r="EDW291" s="18"/>
      <c r="EDX291" s="18"/>
      <c r="EDY291" s="18"/>
      <c r="EDZ291" s="18"/>
      <c r="EEA291" s="18"/>
      <c r="EEB291" s="18"/>
      <c r="EEC291" s="18"/>
      <c r="EED291" s="18"/>
      <c r="EEE291" s="18"/>
      <c r="EEF291" s="18"/>
      <c r="EEG291" s="18"/>
      <c r="EEH291" s="18"/>
      <c r="EEI291" s="18"/>
      <c r="EEJ291" s="18"/>
      <c r="EEK291" s="18"/>
      <c r="EEL291" s="18"/>
      <c r="EEM291" s="18"/>
      <c r="EEN291" s="18"/>
      <c r="EEO291" s="18"/>
      <c r="EEP291" s="18"/>
      <c r="EEQ291" s="18"/>
      <c r="EER291" s="18"/>
      <c r="EES291" s="18"/>
      <c r="EET291" s="18"/>
      <c r="EEU291" s="18"/>
      <c r="EEV291" s="18"/>
      <c r="EEW291" s="18"/>
      <c r="EEX291" s="18"/>
      <c r="EEY291" s="18"/>
      <c r="EEZ291" s="18"/>
      <c r="EFA291" s="18"/>
      <c r="EFB291" s="18"/>
      <c r="EFC291" s="18"/>
      <c r="EFD291" s="18"/>
      <c r="EFE291" s="18"/>
      <c r="EFF291" s="18"/>
      <c r="EFG291" s="18"/>
      <c r="EFH291" s="18"/>
      <c r="EFI291" s="18"/>
      <c r="EFJ291" s="18"/>
      <c r="EFK291" s="18"/>
      <c r="EFL291" s="18"/>
      <c r="EFM291" s="18"/>
      <c r="EFN291" s="18"/>
      <c r="EFO291" s="18"/>
      <c r="EFP291" s="18"/>
      <c r="EFQ291" s="18"/>
      <c r="EFR291" s="18"/>
      <c r="EFS291" s="18"/>
      <c r="EFT291" s="18"/>
      <c r="EFU291" s="18"/>
      <c r="EFV291" s="18"/>
      <c r="EFW291" s="18"/>
      <c r="EFX291" s="18"/>
      <c r="EFY291" s="18"/>
      <c r="EFZ291" s="18"/>
      <c r="EGA291" s="18"/>
      <c r="EGB291" s="18"/>
      <c r="EGC291" s="18"/>
      <c r="EGD291" s="18"/>
      <c r="EGE291" s="18"/>
      <c r="EGF291" s="18"/>
      <c r="EGG291" s="18"/>
      <c r="EGH291" s="18"/>
      <c r="EGI291" s="18"/>
      <c r="EGJ291" s="18"/>
      <c r="EGK291" s="18"/>
      <c r="EGL291" s="18"/>
      <c r="EGM291" s="18"/>
      <c r="EGN291" s="18"/>
      <c r="EGO291" s="18"/>
      <c r="EGP291" s="18"/>
      <c r="EGQ291" s="18"/>
      <c r="EGR291" s="18"/>
      <c r="EGS291" s="18"/>
      <c r="EGT291" s="18"/>
      <c r="EGU291" s="18"/>
      <c r="EGV291" s="18"/>
      <c r="EGW291" s="18"/>
      <c r="EGX291" s="18"/>
      <c r="EGY291" s="18"/>
      <c r="EGZ291" s="18"/>
      <c r="EHA291" s="18"/>
      <c r="EHB291" s="18"/>
      <c r="EHC291" s="18"/>
      <c r="EHD291" s="18"/>
      <c r="EHE291" s="18"/>
      <c r="EHF291" s="18"/>
      <c r="EHG291" s="18"/>
      <c r="EHH291" s="18"/>
      <c r="EHI291" s="18"/>
      <c r="EHJ291" s="18"/>
      <c r="EHK291" s="18"/>
      <c r="EHL291" s="18"/>
      <c r="EHM291" s="18"/>
      <c r="EHN291" s="18"/>
      <c r="EHO291" s="18"/>
      <c r="EHP291" s="18"/>
      <c r="EHQ291" s="18"/>
      <c r="EHR291" s="18"/>
      <c r="EHS291" s="18"/>
      <c r="EHT291" s="18"/>
      <c r="EHU291" s="18"/>
      <c r="EHV291" s="18"/>
      <c r="EHW291" s="18"/>
      <c r="EHX291" s="18"/>
      <c r="EHY291" s="18"/>
      <c r="EHZ291" s="18"/>
      <c r="EIA291" s="18"/>
      <c r="EIB291" s="18"/>
      <c r="EIC291" s="18"/>
      <c r="EID291" s="18"/>
      <c r="EIE291" s="18"/>
      <c r="EIF291" s="18"/>
      <c r="EIG291" s="18"/>
      <c r="EIH291" s="18"/>
      <c r="EII291" s="18"/>
      <c r="EIJ291" s="18"/>
      <c r="EIK291" s="18"/>
      <c r="EIL291" s="18"/>
      <c r="EIM291" s="18"/>
      <c r="EIN291" s="18"/>
      <c r="EIO291" s="18"/>
      <c r="EIP291" s="18"/>
      <c r="EIQ291" s="18"/>
      <c r="EIR291" s="18"/>
      <c r="EIS291" s="18"/>
      <c r="EIT291" s="18"/>
      <c r="EIU291" s="18"/>
      <c r="EIV291" s="18"/>
      <c r="EIW291" s="18"/>
      <c r="EIX291" s="18"/>
      <c r="EIY291" s="18"/>
      <c r="EIZ291" s="18"/>
      <c r="EJA291" s="18"/>
      <c r="EJB291" s="18"/>
      <c r="EJC291" s="18"/>
      <c r="EJD291" s="18"/>
      <c r="EJE291" s="18"/>
      <c r="EJF291" s="18"/>
      <c r="EJG291" s="18"/>
      <c r="EJH291" s="18"/>
      <c r="EJI291" s="18"/>
      <c r="EJJ291" s="18"/>
      <c r="EJK291" s="18"/>
      <c r="EJL291" s="18"/>
      <c r="EJM291" s="18"/>
      <c r="EJN291" s="18"/>
      <c r="EJO291" s="18"/>
      <c r="EJP291" s="18"/>
      <c r="EJQ291" s="18"/>
      <c r="EJR291" s="18"/>
      <c r="EJS291" s="18"/>
      <c r="EJT291" s="18"/>
      <c r="EJU291" s="18"/>
      <c r="EJV291" s="18"/>
      <c r="EJW291" s="18"/>
      <c r="EJX291" s="18"/>
      <c r="EJY291" s="18"/>
      <c r="EJZ291" s="18"/>
      <c r="EKA291" s="18"/>
      <c r="EKB291" s="18"/>
      <c r="EKC291" s="18"/>
      <c r="EKD291" s="18"/>
      <c r="EKE291" s="18"/>
      <c r="EKF291" s="18"/>
      <c r="EKG291" s="18"/>
      <c r="EKH291" s="18"/>
      <c r="EKI291" s="18"/>
      <c r="EKJ291" s="18"/>
      <c r="EKK291" s="18"/>
      <c r="EKL291" s="18"/>
      <c r="EKM291" s="18"/>
      <c r="EKN291" s="18"/>
      <c r="EKO291" s="18"/>
      <c r="EKP291" s="18"/>
      <c r="EKQ291" s="18"/>
      <c r="EKR291" s="18"/>
      <c r="EKS291" s="18"/>
      <c r="EKT291" s="18"/>
      <c r="EKU291" s="18"/>
      <c r="EKV291" s="18"/>
      <c r="EKW291" s="18"/>
      <c r="EKX291" s="18"/>
      <c r="EKY291" s="18"/>
      <c r="EKZ291" s="18"/>
      <c r="ELA291" s="18"/>
      <c r="ELB291" s="18"/>
      <c r="ELC291" s="18"/>
      <c r="ELD291" s="18"/>
      <c r="ELE291" s="18"/>
      <c r="ELF291" s="18"/>
      <c r="ELG291" s="18"/>
      <c r="ELH291" s="18"/>
      <c r="ELI291" s="18"/>
      <c r="ELJ291" s="18"/>
      <c r="ELK291" s="18"/>
      <c r="ELL291" s="18"/>
      <c r="ELM291" s="18"/>
      <c r="ELN291" s="18"/>
      <c r="ELO291" s="18"/>
      <c r="ELP291" s="18"/>
      <c r="ELQ291" s="18"/>
      <c r="ELR291" s="18"/>
      <c r="ELS291" s="18"/>
      <c r="ELT291" s="18"/>
      <c r="ELU291" s="18"/>
      <c r="ELV291" s="18"/>
      <c r="ELW291" s="18"/>
      <c r="ELX291" s="18"/>
      <c r="ELY291" s="18"/>
      <c r="ELZ291" s="18"/>
      <c r="EMA291" s="18"/>
      <c r="EMB291" s="18"/>
      <c r="EMC291" s="18"/>
      <c r="EMD291" s="18"/>
      <c r="EME291" s="18"/>
      <c r="EMF291" s="18"/>
      <c r="EMG291" s="18"/>
      <c r="EMH291" s="18"/>
      <c r="EMI291" s="18"/>
      <c r="EMJ291" s="18"/>
      <c r="EMK291" s="18"/>
      <c r="EML291" s="18"/>
      <c r="EMM291" s="18"/>
      <c r="EMN291" s="18"/>
      <c r="EMO291" s="18"/>
      <c r="EMP291" s="18"/>
      <c r="EMQ291" s="18"/>
      <c r="EMR291" s="18"/>
      <c r="EMS291" s="18"/>
      <c r="EMT291" s="18"/>
      <c r="EMU291" s="18"/>
      <c r="EMV291" s="18"/>
      <c r="EMW291" s="18"/>
      <c r="EMX291" s="18"/>
      <c r="EMY291" s="18"/>
      <c r="EMZ291" s="18"/>
      <c r="ENA291" s="18"/>
      <c r="ENB291" s="18"/>
      <c r="ENC291" s="18"/>
      <c r="END291" s="18"/>
      <c r="ENE291" s="18"/>
      <c r="ENF291" s="18"/>
      <c r="ENG291" s="18"/>
      <c r="ENH291" s="18"/>
      <c r="ENI291" s="18"/>
      <c r="ENJ291" s="18"/>
      <c r="ENK291" s="18"/>
      <c r="ENL291" s="18"/>
      <c r="ENM291" s="18"/>
      <c r="ENN291" s="18"/>
      <c r="ENO291" s="18"/>
      <c r="ENP291" s="18"/>
      <c r="ENQ291" s="18"/>
      <c r="ENR291" s="18"/>
      <c r="ENS291" s="18"/>
      <c r="ENT291" s="18"/>
      <c r="ENU291" s="18"/>
      <c r="ENV291" s="18"/>
      <c r="ENW291" s="18"/>
      <c r="ENX291" s="18"/>
      <c r="ENY291" s="18"/>
      <c r="ENZ291" s="18"/>
      <c r="EOA291" s="18"/>
      <c r="EOB291" s="18"/>
      <c r="EOC291" s="18"/>
      <c r="EOD291" s="18"/>
      <c r="EOE291" s="18"/>
      <c r="EOF291" s="18"/>
      <c r="EOG291" s="18"/>
      <c r="EOH291" s="18"/>
      <c r="EOI291" s="18"/>
      <c r="EOJ291" s="18"/>
      <c r="EOK291" s="18"/>
      <c r="EOL291" s="18"/>
      <c r="EOM291" s="18"/>
      <c r="EON291" s="18"/>
      <c r="EOO291" s="18"/>
      <c r="EOP291" s="18"/>
      <c r="EOQ291" s="18"/>
      <c r="EOR291" s="18"/>
      <c r="EOS291" s="18"/>
      <c r="EOT291" s="18"/>
      <c r="EOU291" s="18"/>
      <c r="EOV291" s="18"/>
      <c r="EOW291" s="18"/>
      <c r="EOX291" s="18"/>
      <c r="EOY291" s="18"/>
      <c r="EOZ291" s="18"/>
      <c r="EPA291" s="18"/>
      <c r="EPB291" s="18"/>
      <c r="EPC291" s="18"/>
      <c r="EPD291" s="18"/>
      <c r="EPE291" s="18"/>
      <c r="EPF291" s="18"/>
      <c r="EPG291" s="18"/>
      <c r="EPH291" s="18"/>
      <c r="EPI291" s="18"/>
      <c r="EPJ291" s="18"/>
      <c r="EPK291" s="18"/>
      <c r="EPL291" s="18"/>
      <c r="EPM291" s="18"/>
      <c r="EPN291" s="18"/>
      <c r="EPO291" s="18"/>
      <c r="EPP291" s="18"/>
      <c r="EPQ291" s="18"/>
      <c r="EPR291" s="18"/>
      <c r="EPS291" s="18"/>
      <c r="EPT291" s="18"/>
      <c r="EPU291" s="18"/>
      <c r="EPV291" s="18"/>
      <c r="EPW291" s="18"/>
      <c r="EPX291" s="18"/>
      <c r="EPY291" s="18"/>
      <c r="EPZ291" s="18"/>
      <c r="EQA291" s="18"/>
      <c r="EQB291" s="18"/>
      <c r="EQC291" s="18"/>
      <c r="EQD291" s="18"/>
      <c r="EQE291" s="18"/>
      <c r="EQF291" s="18"/>
      <c r="EQG291" s="18"/>
      <c r="EQH291" s="18"/>
      <c r="EQI291" s="18"/>
      <c r="EQJ291" s="18"/>
      <c r="EQK291" s="18"/>
      <c r="EQL291" s="18"/>
      <c r="EQM291" s="18"/>
      <c r="EQN291" s="18"/>
      <c r="EQO291" s="18"/>
      <c r="EQP291" s="18"/>
      <c r="EQQ291" s="18"/>
      <c r="EQR291" s="18"/>
      <c r="EQS291" s="18"/>
      <c r="EQT291" s="18"/>
      <c r="EQU291" s="18"/>
      <c r="EQV291" s="18"/>
      <c r="EQW291" s="18"/>
      <c r="EQX291" s="18"/>
      <c r="EQY291" s="18"/>
      <c r="EQZ291" s="18"/>
      <c r="ERA291" s="18"/>
      <c r="ERB291" s="18"/>
      <c r="ERC291" s="18"/>
      <c r="ERD291" s="18"/>
      <c r="ERE291" s="18"/>
      <c r="ERF291" s="18"/>
      <c r="ERG291" s="18"/>
      <c r="ERH291" s="18"/>
      <c r="ERI291" s="18"/>
      <c r="ERJ291" s="18"/>
      <c r="ERK291" s="18"/>
      <c r="ERL291" s="18"/>
      <c r="ERM291" s="18"/>
      <c r="ERN291" s="18"/>
      <c r="ERO291" s="18"/>
      <c r="ERP291" s="18"/>
      <c r="ERQ291" s="18"/>
      <c r="ERR291" s="18"/>
      <c r="ERS291" s="18"/>
      <c r="ERT291" s="18"/>
      <c r="ERU291" s="18"/>
      <c r="ERV291" s="18"/>
      <c r="ERW291" s="18"/>
      <c r="ERX291" s="18"/>
      <c r="ERY291" s="18"/>
      <c r="ERZ291" s="18"/>
      <c r="ESA291" s="18"/>
      <c r="ESB291" s="18"/>
      <c r="ESC291" s="18"/>
      <c r="ESD291" s="18"/>
      <c r="ESE291" s="18"/>
      <c r="ESF291" s="18"/>
      <c r="ESG291" s="18"/>
      <c r="ESH291" s="18"/>
      <c r="ESI291" s="18"/>
      <c r="ESJ291" s="18"/>
      <c r="ESK291" s="18"/>
      <c r="ESL291" s="18"/>
      <c r="ESM291" s="18"/>
      <c r="ESN291" s="18"/>
      <c r="ESO291" s="18"/>
      <c r="ESP291" s="18"/>
      <c r="ESQ291" s="18"/>
      <c r="ESR291" s="18"/>
      <c r="ESS291" s="18"/>
      <c r="EST291" s="18"/>
      <c r="ESU291" s="18"/>
      <c r="ESV291" s="18"/>
      <c r="ESW291" s="18"/>
      <c r="ESX291" s="18"/>
      <c r="ESY291" s="18"/>
      <c r="ESZ291" s="18"/>
      <c r="ETA291" s="18"/>
      <c r="ETB291" s="18"/>
      <c r="ETC291" s="18"/>
      <c r="ETD291" s="18"/>
      <c r="ETE291" s="18"/>
      <c r="ETF291" s="18"/>
      <c r="ETG291" s="18"/>
      <c r="ETH291" s="18"/>
      <c r="ETI291" s="18"/>
      <c r="ETJ291" s="18"/>
      <c r="ETK291" s="18"/>
      <c r="ETL291" s="18"/>
      <c r="ETM291" s="18"/>
      <c r="ETN291" s="18"/>
      <c r="ETO291" s="18"/>
      <c r="ETP291" s="18"/>
      <c r="ETQ291" s="18"/>
      <c r="ETR291" s="18"/>
      <c r="ETS291" s="18"/>
      <c r="ETT291" s="18"/>
      <c r="ETU291" s="18"/>
      <c r="ETV291" s="18"/>
      <c r="ETW291" s="18"/>
      <c r="ETX291" s="18"/>
      <c r="ETY291" s="18"/>
      <c r="ETZ291" s="18"/>
      <c r="EUA291" s="18"/>
      <c r="EUB291" s="18"/>
      <c r="EUC291" s="18"/>
      <c r="EUD291" s="18"/>
      <c r="EUE291" s="18"/>
      <c r="EUF291" s="18"/>
      <c r="EUG291" s="18"/>
      <c r="EUH291" s="18"/>
      <c r="EUI291" s="18"/>
      <c r="EUJ291" s="18"/>
      <c r="EUK291" s="18"/>
      <c r="EUL291" s="18"/>
      <c r="EUM291" s="18"/>
      <c r="EUN291" s="18"/>
      <c r="EUO291" s="18"/>
      <c r="EUP291" s="18"/>
      <c r="EUQ291" s="18"/>
      <c r="EUR291" s="18"/>
      <c r="EUS291" s="18"/>
      <c r="EUT291" s="18"/>
      <c r="EUU291" s="18"/>
      <c r="EUV291" s="18"/>
      <c r="EUW291" s="18"/>
      <c r="EUX291" s="18"/>
      <c r="EUY291" s="18"/>
      <c r="EUZ291" s="18"/>
      <c r="EVA291" s="18"/>
      <c r="EVB291" s="18"/>
      <c r="EVC291" s="18"/>
      <c r="EVD291" s="18"/>
      <c r="EVE291" s="18"/>
      <c r="EVF291" s="18"/>
      <c r="EVG291" s="18"/>
      <c r="EVH291" s="18"/>
      <c r="EVI291" s="18"/>
      <c r="EVJ291" s="18"/>
      <c r="EVK291" s="18"/>
      <c r="EVL291" s="18"/>
      <c r="EVM291" s="18"/>
      <c r="EVN291" s="18"/>
      <c r="EVO291" s="18"/>
      <c r="EVP291" s="18"/>
      <c r="EVQ291" s="18"/>
      <c r="EVR291" s="18"/>
      <c r="EVS291" s="18"/>
      <c r="EVT291" s="18"/>
      <c r="EVU291" s="18"/>
      <c r="EVV291" s="18"/>
      <c r="EVW291" s="18"/>
      <c r="EVX291" s="18"/>
      <c r="EVY291" s="18"/>
      <c r="EVZ291" s="18"/>
      <c r="EWA291" s="18"/>
      <c r="EWB291" s="18"/>
      <c r="EWC291" s="18"/>
      <c r="EWD291" s="18"/>
      <c r="EWE291" s="18"/>
      <c r="EWF291" s="18"/>
      <c r="EWG291" s="18"/>
      <c r="EWH291" s="18"/>
      <c r="EWI291" s="18"/>
      <c r="EWJ291" s="18"/>
      <c r="EWK291" s="18"/>
      <c r="EWL291" s="18"/>
      <c r="EWM291" s="18"/>
      <c r="EWN291" s="18"/>
      <c r="EWO291" s="18"/>
      <c r="EWP291" s="18"/>
      <c r="EWQ291" s="18"/>
      <c r="EWR291" s="18"/>
      <c r="EWS291" s="18"/>
      <c r="EWT291" s="18"/>
      <c r="EWU291" s="18"/>
      <c r="EWV291" s="18"/>
      <c r="EWW291" s="18"/>
      <c r="EWX291" s="18"/>
      <c r="EWY291" s="18"/>
      <c r="EWZ291" s="18"/>
      <c r="EXA291" s="18"/>
      <c r="EXB291" s="18"/>
      <c r="EXC291" s="18"/>
      <c r="EXD291" s="18"/>
      <c r="EXE291" s="18"/>
      <c r="EXF291" s="18"/>
      <c r="EXG291" s="18"/>
      <c r="EXH291" s="18"/>
      <c r="EXI291" s="18"/>
      <c r="EXJ291" s="18"/>
      <c r="EXK291" s="18"/>
      <c r="EXL291" s="18"/>
      <c r="EXM291" s="18"/>
      <c r="EXN291" s="18"/>
      <c r="EXO291" s="18"/>
      <c r="EXP291" s="18"/>
      <c r="EXQ291" s="18"/>
      <c r="EXR291" s="18"/>
      <c r="EXS291" s="18"/>
      <c r="EXT291" s="18"/>
      <c r="EXU291" s="18"/>
      <c r="EXV291" s="18"/>
      <c r="EXW291" s="18"/>
      <c r="EXX291" s="18"/>
      <c r="EXY291" s="18"/>
      <c r="EXZ291" s="18"/>
      <c r="EYA291" s="18"/>
      <c r="EYB291" s="18"/>
      <c r="EYC291" s="18"/>
      <c r="EYD291" s="18"/>
      <c r="EYE291" s="18"/>
      <c r="EYF291" s="18"/>
      <c r="EYG291" s="18"/>
      <c r="EYH291" s="18"/>
      <c r="EYI291" s="18"/>
      <c r="EYJ291" s="18"/>
      <c r="EYK291" s="18"/>
      <c r="EYL291" s="18"/>
      <c r="EYM291" s="18"/>
      <c r="EYN291" s="18"/>
      <c r="EYO291" s="18"/>
      <c r="EYP291" s="18"/>
      <c r="EYQ291" s="18"/>
      <c r="EYR291" s="18"/>
      <c r="EYS291" s="18"/>
      <c r="EYT291" s="18"/>
      <c r="EYU291" s="18"/>
      <c r="EYV291" s="18"/>
      <c r="EYW291" s="18"/>
      <c r="EYX291" s="18"/>
      <c r="UFN291" s="18"/>
      <c r="UFO291" s="18"/>
      <c r="UFP291" s="18"/>
      <c r="UFQ291" s="18"/>
      <c r="UFR291" s="18"/>
      <c r="UFS291" s="18"/>
      <c r="UFT291" s="18"/>
      <c r="UFU291" s="18"/>
      <c r="UFV291" s="18"/>
      <c r="UFW291" s="18"/>
      <c r="UFX291" s="18"/>
      <c r="UFY291" s="18"/>
      <c r="UFZ291" s="18"/>
      <c r="UGA291" s="18"/>
      <c r="UGB291" s="18"/>
      <c r="UGC291" s="18"/>
      <c r="UGD291" s="18"/>
      <c r="UGE291" s="18"/>
      <c r="UGF291" s="18"/>
      <c r="UGG291" s="18"/>
      <c r="UGH291" s="18"/>
      <c r="UGI291" s="18"/>
      <c r="UGJ291" s="18"/>
      <c r="UGK291" s="18"/>
      <c r="UGL291" s="18"/>
      <c r="UGM291" s="18"/>
      <c r="UGN291" s="18"/>
      <c r="UGO291" s="18"/>
      <c r="UGP291" s="18"/>
      <c r="UGQ291" s="18"/>
      <c r="UGR291" s="18"/>
      <c r="UGS291" s="18"/>
      <c r="UGT291" s="18"/>
      <c r="UGU291" s="18"/>
      <c r="UGV291" s="18"/>
      <c r="UGW291" s="18"/>
      <c r="UGX291" s="18"/>
      <c r="UGY291" s="18"/>
      <c r="UGZ291" s="18"/>
      <c r="UHA291" s="18"/>
      <c r="UHB291" s="18"/>
      <c r="UHC291" s="18"/>
      <c r="UHD291" s="18"/>
      <c r="UHE291" s="18"/>
      <c r="UHF291" s="18"/>
      <c r="UHG291" s="18"/>
      <c r="UHH291" s="18"/>
      <c r="UHI291" s="18"/>
      <c r="UHJ291" s="18"/>
      <c r="UHK291" s="18"/>
      <c r="UHL291" s="18"/>
      <c r="UHM291" s="18"/>
      <c r="UHN291" s="18"/>
      <c r="UHO291" s="18"/>
      <c r="UHP291" s="18"/>
      <c r="UHQ291" s="18"/>
      <c r="UHR291" s="18"/>
      <c r="UHS291" s="18"/>
      <c r="UHT291" s="18"/>
      <c r="UHU291" s="18"/>
      <c r="UHV291" s="18"/>
      <c r="UHW291" s="18"/>
      <c r="UHX291" s="18"/>
      <c r="UHY291" s="18"/>
      <c r="UHZ291" s="18"/>
      <c r="UIA291" s="18"/>
      <c r="UIB291" s="18"/>
      <c r="UIC291" s="18"/>
      <c r="UID291" s="18"/>
      <c r="UIE291" s="18"/>
      <c r="UIF291" s="18"/>
      <c r="UIG291" s="18"/>
      <c r="UIH291" s="18"/>
      <c r="UII291" s="18"/>
      <c r="UIJ291" s="18"/>
      <c r="UIK291" s="18"/>
      <c r="UIL291" s="18"/>
      <c r="UIM291" s="18"/>
      <c r="UIN291" s="18"/>
      <c r="UIO291" s="18"/>
      <c r="UIP291" s="18"/>
      <c r="UIQ291" s="18"/>
      <c r="UIR291" s="18"/>
      <c r="UIS291" s="18"/>
      <c r="UIT291" s="18"/>
      <c r="UIU291" s="18"/>
      <c r="UIV291" s="18"/>
      <c r="UIW291" s="18"/>
      <c r="UIX291" s="18"/>
      <c r="UIY291" s="18"/>
      <c r="UIZ291" s="18"/>
      <c r="UJA291" s="18"/>
      <c r="UJB291" s="18"/>
      <c r="UJC291" s="18"/>
      <c r="UJD291" s="18"/>
      <c r="UJE291" s="18"/>
      <c r="UJF291" s="18"/>
      <c r="UJG291" s="18"/>
      <c r="UJH291" s="18"/>
      <c r="UJI291" s="18"/>
      <c r="UJJ291" s="18"/>
      <c r="UJK291" s="18"/>
      <c r="UJL291" s="18"/>
      <c r="UJM291" s="18"/>
      <c r="UJN291" s="18"/>
      <c r="UJO291" s="18"/>
      <c r="UJP291" s="18"/>
      <c r="UJQ291" s="18"/>
      <c r="UJR291" s="18"/>
      <c r="UJS291" s="18"/>
      <c r="UJT291" s="18"/>
      <c r="UJU291" s="18"/>
      <c r="UJV291" s="18"/>
      <c r="UJW291" s="18"/>
      <c r="UJX291" s="18"/>
      <c r="UJY291" s="18"/>
      <c r="UJZ291" s="18"/>
      <c r="UKA291" s="18"/>
      <c r="UKB291" s="18"/>
      <c r="UKC291" s="18"/>
      <c r="UKD291" s="18"/>
      <c r="UKE291" s="18"/>
      <c r="UKF291" s="18"/>
      <c r="UKG291" s="18"/>
      <c r="UKH291" s="18"/>
      <c r="UKI291" s="18"/>
      <c r="UKJ291" s="18"/>
      <c r="UKK291" s="18"/>
      <c r="UKL291" s="18"/>
      <c r="UKM291" s="18"/>
      <c r="UKN291" s="18"/>
      <c r="UKO291" s="18"/>
      <c r="UKP291" s="18"/>
      <c r="UKQ291" s="18"/>
      <c r="UKR291" s="18"/>
      <c r="UKS291" s="18"/>
      <c r="UKT291" s="18"/>
      <c r="UKU291" s="18"/>
      <c r="UKV291" s="18"/>
      <c r="UKW291" s="18"/>
      <c r="UKX291" s="18"/>
      <c r="UKY291" s="18"/>
      <c r="UKZ291" s="18"/>
      <c r="ULA291" s="18"/>
      <c r="ULB291" s="18"/>
      <c r="ULC291" s="18"/>
      <c r="ULD291" s="18"/>
      <c r="ULE291" s="18"/>
      <c r="ULF291" s="18"/>
      <c r="ULG291" s="18"/>
      <c r="ULH291" s="18"/>
      <c r="ULI291" s="18"/>
      <c r="ULJ291" s="18"/>
      <c r="ULK291" s="18"/>
      <c r="ULL291" s="18"/>
      <c r="ULM291" s="18"/>
      <c r="ULN291" s="18"/>
      <c r="ULO291" s="18"/>
      <c r="ULP291" s="18"/>
      <c r="ULQ291" s="18"/>
      <c r="ULR291" s="18"/>
      <c r="ULS291" s="18"/>
      <c r="ULT291" s="18"/>
      <c r="ULU291" s="18"/>
      <c r="ULV291" s="18"/>
      <c r="ULW291" s="18"/>
      <c r="ULX291" s="18"/>
      <c r="ULY291" s="18"/>
      <c r="ULZ291" s="18"/>
      <c r="UMA291" s="18"/>
      <c r="UMB291" s="18"/>
      <c r="UMC291" s="18"/>
      <c r="UMD291" s="18"/>
      <c r="UME291" s="18"/>
      <c r="UMF291" s="18"/>
      <c r="UMG291" s="18"/>
      <c r="UMH291" s="18"/>
      <c r="UMI291" s="18"/>
      <c r="UMJ291" s="18"/>
      <c r="UMK291" s="18"/>
      <c r="UML291" s="18"/>
      <c r="UMM291" s="18"/>
      <c r="UMN291" s="18"/>
      <c r="UMO291" s="18"/>
      <c r="UMP291" s="18"/>
      <c r="UMQ291" s="18"/>
      <c r="UMR291" s="18"/>
      <c r="UMS291" s="18"/>
      <c r="UMT291" s="18"/>
      <c r="UMU291" s="18"/>
      <c r="UMV291" s="18"/>
      <c r="UMW291" s="18"/>
      <c r="UMX291" s="18"/>
      <c r="UMY291" s="18"/>
      <c r="UMZ291" s="18"/>
      <c r="UNA291" s="18"/>
      <c r="UNB291" s="18"/>
      <c r="UNC291" s="18"/>
      <c r="UND291" s="18"/>
      <c r="UNE291" s="18"/>
      <c r="UNF291" s="18"/>
      <c r="UNG291" s="18"/>
      <c r="UNH291" s="18"/>
      <c r="UNI291" s="18"/>
      <c r="UNJ291" s="18"/>
      <c r="UNK291" s="18"/>
      <c r="UNL291" s="18"/>
      <c r="UNM291" s="18"/>
      <c r="UNN291" s="18"/>
      <c r="UNO291" s="18"/>
      <c r="UNP291" s="18"/>
      <c r="UNQ291" s="18"/>
      <c r="UNR291" s="18"/>
      <c r="UNS291" s="18"/>
      <c r="UNT291" s="18"/>
      <c r="UNU291" s="18"/>
      <c r="UNV291" s="18"/>
      <c r="UNW291" s="18"/>
      <c r="UNX291" s="18"/>
      <c r="UNY291" s="18"/>
      <c r="UNZ291" s="18"/>
      <c r="UOA291" s="18"/>
      <c r="UOB291" s="18"/>
      <c r="UOC291" s="18"/>
      <c r="UOD291" s="18"/>
      <c r="UOE291" s="18"/>
      <c r="UOF291" s="18"/>
      <c r="UOG291" s="18"/>
      <c r="UOH291" s="18"/>
      <c r="UOI291" s="18"/>
      <c r="UOJ291" s="18"/>
      <c r="UOK291" s="18"/>
      <c r="UOL291" s="18"/>
      <c r="UOM291" s="18"/>
      <c r="UON291" s="18"/>
      <c r="UOO291" s="18"/>
      <c r="UOP291" s="18"/>
      <c r="UOQ291" s="18"/>
      <c r="UOR291" s="18"/>
      <c r="UOS291" s="18"/>
      <c r="UOT291" s="18"/>
      <c r="UOU291" s="18"/>
      <c r="UOV291" s="18"/>
      <c r="UOW291" s="18"/>
      <c r="UOX291" s="18"/>
      <c r="UOY291" s="18"/>
      <c r="UOZ291" s="18"/>
      <c r="UPA291" s="18"/>
      <c r="UPB291" s="18"/>
      <c r="UPC291" s="18"/>
      <c r="UPD291" s="18"/>
      <c r="UPE291" s="18"/>
      <c r="UPF291" s="18"/>
      <c r="UPG291" s="18"/>
      <c r="UPH291" s="18"/>
      <c r="UPI291" s="18"/>
      <c r="UPJ291" s="18"/>
      <c r="UPK291" s="18"/>
      <c r="UPL291" s="18"/>
      <c r="UPM291" s="18"/>
      <c r="UPN291" s="18"/>
      <c r="UPO291" s="18"/>
      <c r="UPP291" s="18"/>
      <c r="UPQ291" s="18"/>
      <c r="UPR291" s="18"/>
      <c r="UPS291" s="18"/>
      <c r="UPT291" s="18"/>
      <c r="UPU291" s="18"/>
      <c r="UPV291" s="18"/>
      <c r="UPW291" s="18"/>
      <c r="UPX291" s="18"/>
      <c r="UPY291" s="18"/>
      <c r="UPZ291" s="18"/>
      <c r="UQA291" s="18"/>
      <c r="UQB291" s="18"/>
      <c r="UQC291" s="18"/>
      <c r="UQD291" s="18"/>
      <c r="UQE291" s="18"/>
      <c r="UQF291" s="18"/>
      <c r="UQG291" s="18"/>
      <c r="UQH291" s="18"/>
      <c r="UQI291" s="18"/>
      <c r="UQJ291" s="18"/>
      <c r="UQK291" s="18"/>
      <c r="UQL291" s="18"/>
      <c r="UQM291" s="18"/>
      <c r="UQN291" s="18"/>
      <c r="UQO291" s="18"/>
      <c r="UQP291" s="18"/>
      <c r="UQQ291" s="18"/>
      <c r="UQR291" s="18"/>
      <c r="UQS291" s="18"/>
      <c r="UQT291" s="18"/>
      <c r="UQU291" s="18"/>
      <c r="UQV291" s="18"/>
      <c r="UQW291" s="18"/>
      <c r="UQX291" s="18"/>
      <c r="UQY291" s="18"/>
      <c r="UQZ291" s="18"/>
      <c r="URA291" s="18"/>
      <c r="URB291" s="18"/>
      <c r="URC291" s="18"/>
      <c r="URD291" s="18"/>
      <c r="URE291" s="18"/>
      <c r="URF291" s="18"/>
      <c r="URG291" s="18"/>
      <c r="URH291" s="18"/>
      <c r="URI291" s="18"/>
      <c r="URJ291" s="18"/>
      <c r="URK291" s="18"/>
      <c r="URL291" s="18"/>
      <c r="URM291" s="18"/>
      <c r="URN291" s="18"/>
      <c r="URO291" s="18"/>
      <c r="URP291" s="18"/>
      <c r="URQ291" s="18"/>
      <c r="URR291" s="18"/>
      <c r="URS291" s="18"/>
      <c r="URT291" s="18"/>
      <c r="URU291" s="18"/>
      <c r="URV291" s="18"/>
      <c r="URW291" s="18"/>
      <c r="URX291" s="18"/>
      <c r="URY291" s="18"/>
      <c r="URZ291" s="18"/>
      <c r="USA291" s="18"/>
      <c r="USB291" s="18"/>
      <c r="USC291" s="18"/>
      <c r="USD291" s="18"/>
      <c r="USE291" s="18"/>
      <c r="USF291" s="18"/>
      <c r="USG291" s="18"/>
      <c r="USH291" s="18"/>
      <c r="USI291" s="18"/>
      <c r="USJ291" s="18"/>
      <c r="USK291" s="18"/>
      <c r="USL291" s="18"/>
      <c r="USM291" s="18"/>
      <c r="USN291" s="18"/>
      <c r="USO291" s="18"/>
      <c r="USP291" s="18"/>
      <c r="USQ291" s="18"/>
      <c r="USR291" s="18"/>
      <c r="USS291" s="18"/>
      <c r="UST291" s="18"/>
      <c r="USU291" s="18"/>
      <c r="USV291" s="18"/>
      <c r="USW291" s="18"/>
      <c r="USX291" s="18"/>
      <c r="USY291" s="18"/>
      <c r="USZ291" s="18"/>
      <c r="UTA291" s="18"/>
      <c r="UTB291" s="18"/>
      <c r="UTC291" s="18"/>
      <c r="UTD291" s="18"/>
      <c r="UTE291" s="18"/>
      <c r="UTF291" s="18"/>
      <c r="UTG291" s="18"/>
      <c r="UTH291" s="18"/>
      <c r="UTI291" s="18"/>
      <c r="UTJ291" s="18"/>
      <c r="UTK291" s="18"/>
      <c r="UTL291" s="18"/>
      <c r="UTM291" s="18"/>
      <c r="UTN291" s="18"/>
      <c r="UTO291" s="18"/>
      <c r="UTP291" s="18"/>
      <c r="UTQ291" s="18"/>
      <c r="UTR291" s="18"/>
      <c r="UTS291" s="18"/>
      <c r="UTT291" s="18"/>
      <c r="UTU291" s="18"/>
      <c r="UTV291" s="18"/>
      <c r="UTW291" s="18"/>
      <c r="UTX291" s="18"/>
      <c r="UTY291" s="18"/>
      <c r="UTZ291" s="18"/>
      <c r="UUA291" s="18"/>
      <c r="UUB291" s="18"/>
      <c r="UUC291" s="18"/>
      <c r="UUD291" s="18"/>
      <c r="UUE291" s="18"/>
      <c r="UUF291" s="18"/>
      <c r="UUG291" s="18"/>
      <c r="UUH291" s="18"/>
      <c r="UUI291" s="18"/>
      <c r="UUJ291" s="18"/>
      <c r="UUK291" s="18"/>
      <c r="UUL291" s="18"/>
      <c r="UUM291" s="18"/>
      <c r="UUN291" s="18"/>
      <c r="UUO291" s="18"/>
      <c r="UUP291" s="18"/>
      <c r="UUQ291" s="18"/>
      <c r="UUR291" s="18"/>
      <c r="UUS291" s="18"/>
      <c r="UUT291" s="18"/>
      <c r="UUU291" s="18"/>
      <c r="UUV291" s="18"/>
      <c r="UUW291" s="18"/>
      <c r="UUX291" s="18"/>
      <c r="UUY291" s="18"/>
      <c r="UUZ291" s="18"/>
      <c r="UVA291" s="18"/>
      <c r="UVB291" s="18"/>
      <c r="UVC291" s="18"/>
      <c r="UVD291" s="18"/>
      <c r="UVE291" s="18"/>
      <c r="UVF291" s="18"/>
      <c r="UVG291" s="18"/>
      <c r="UVH291" s="18"/>
      <c r="UVI291" s="18"/>
      <c r="UVJ291" s="18"/>
      <c r="UVK291" s="18"/>
      <c r="UVL291" s="18"/>
      <c r="UVM291" s="18"/>
      <c r="UVN291" s="18"/>
      <c r="UVO291" s="18"/>
      <c r="UVP291" s="18"/>
      <c r="UVQ291" s="18"/>
      <c r="UVR291" s="18"/>
      <c r="UVS291" s="18"/>
      <c r="UVT291" s="18"/>
      <c r="UVU291" s="18"/>
      <c r="UVV291" s="18"/>
      <c r="UVW291" s="18"/>
      <c r="UVX291" s="18"/>
      <c r="UVY291" s="18"/>
      <c r="UVZ291" s="18"/>
      <c r="UWA291" s="18"/>
      <c r="UWB291" s="18"/>
      <c r="UWC291" s="18"/>
      <c r="UWD291" s="18"/>
      <c r="UWE291" s="18"/>
      <c r="UWF291" s="18"/>
      <c r="UWG291" s="18"/>
      <c r="UWH291" s="18"/>
      <c r="UWI291" s="18"/>
      <c r="UWJ291" s="18"/>
      <c r="UWK291" s="18"/>
      <c r="UWL291" s="18"/>
      <c r="UWM291" s="18"/>
      <c r="UWN291" s="18"/>
      <c r="UWO291" s="18"/>
      <c r="UWP291" s="18"/>
      <c r="UWQ291" s="18"/>
      <c r="UWR291" s="18"/>
      <c r="UWS291" s="18"/>
      <c r="UWT291" s="18"/>
      <c r="UWU291" s="18"/>
      <c r="UWV291" s="18"/>
      <c r="UWW291" s="18"/>
      <c r="UWX291" s="18"/>
      <c r="UWY291" s="18"/>
      <c r="UWZ291" s="18"/>
      <c r="UXA291" s="18"/>
      <c r="UXB291" s="18"/>
      <c r="UXC291" s="18"/>
      <c r="UXD291" s="18"/>
      <c r="UXE291" s="18"/>
      <c r="UXF291" s="18"/>
      <c r="UXG291" s="18"/>
      <c r="UXH291" s="18"/>
      <c r="UXI291" s="18"/>
      <c r="UXJ291" s="18"/>
      <c r="UXK291" s="18"/>
      <c r="UXL291" s="18"/>
      <c r="UXM291" s="18"/>
      <c r="UXN291" s="18"/>
      <c r="UXO291" s="18"/>
      <c r="UXP291" s="18"/>
      <c r="UXQ291" s="18"/>
      <c r="UXR291" s="18"/>
      <c r="UXS291" s="18"/>
      <c r="UXT291" s="18"/>
      <c r="UXU291" s="18"/>
      <c r="UXV291" s="18"/>
      <c r="UXW291" s="18"/>
      <c r="UXX291" s="18"/>
      <c r="UXY291" s="18"/>
      <c r="UXZ291" s="18"/>
      <c r="UYA291" s="18"/>
      <c r="UYB291" s="18"/>
      <c r="UYC291" s="18"/>
      <c r="UYD291" s="18"/>
      <c r="UYE291" s="18"/>
      <c r="UYF291" s="18"/>
      <c r="UYG291" s="18"/>
      <c r="UYH291" s="18"/>
      <c r="UYI291" s="18"/>
      <c r="UYJ291" s="18"/>
      <c r="UYK291" s="18"/>
      <c r="UYL291" s="18"/>
      <c r="UYM291" s="18"/>
      <c r="UYN291" s="18"/>
      <c r="UYO291" s="18"/>
      <c r="UYP291" s="18"/>
      <c r="UYQ291" s="18"/>
      <c r="UYR291" s="18"/>
      <c r="UYS291" s="18"/>
      <c r="UYT291" s="18"/>
      <c r="UYU291" s="18"/>
      <c r="UYV291" s="18"/>
      <c r="UYW291" s="18"/>
      <c r="UYX291" s="18"/>
      <c r="UYY291" s="18"/>
      <c r="UYZ291" s="18"/>
      <c r="UZA291" s="18"/>
      <c r="UZB291" s="18"/>
      <c r="UZC291" s="18"/>
      <c r="UZD291" s="18"/>
      <c r="UZE291" s="18"/>
      <c r="UZF291" s="18"/>
      <c r="UZG291" s="18"/>
      <c r="UZH291" s="18"/>
      <c r="UZI291" s="18"/>
      <c r="UZJ291" s="18"/>
      <c r="UZK291" s="18"/>
      <c r="UZL291" s="18"/>
      <c r="UZM291" s="18"/>
      <c r="UZN291" s="18"/>
      <c r="UZO291" s="18"/>
      <c r="UZP291" s="18"/>
      <c r="UZQ291" s="18"/>
      <c r="UZR291" s="18"/>
      <c r="UZS291" s="18"/>
      <c r="UZT291" s="18"/>
      <c r="UZU291" s="18"/>
      <c r="UZV291" s="18"/>
      <c r="UZW291" s="18"/>
      <c r="UZX291" s="18"/>
      <c r="UZY291" s="18"/>
      <c r="UZZ291" s="18"/>
      <c r="VAA291" s="18"/>
      <c r="VAB291" s="18"/>
      <c r="VAC291" s="18"/>
      <c r="VAD291" s="18"/>
      <c r="VAE291" s="18"/>
      <c r="VAF291" s="18"/>
      <c r="VAG291" s="18"/>
      <c r="VAH291" s="18"/>
      <c r="VAI291" s="18"/>
      <c r="VAJ291" s="18"/>
      <c r="VAK291" s="18"/>
      <c r="VAL291" s="18"/>
      <c r="VAM291" s="18"/>
      <c r="VAN291" s="18"/>
      <c r="VAO291" s="18"/>
      <c r="VAP291" s="18"/>
      <c r="VAQ291" s="18"/>
      <c r="VAR291" s="18"/>
      <c r="VAS291" s="18"/>
      <c r="VAT291" s="18"/>
      <c r="VAU291" s="18"/>
      <c r="VAV291" s="18"/>
      <c r="VAW291" s="18"/>
      <c r="VAX291" s="18"/>
      <c r="VAY291" s="18"/>
      <c r="VAZ291" s="18"/>
      <c r="VBA291" s="18"/>
      <c r="VBB291" s="18"/>
      <c r="VBC291" s="18"/>
      <c r="VBD291" s="18"/>
      <c r="VBE291" s="18"/>
      <c r="VBF291" s="18"/>
      <c r="VBG291" s="18"/>
      <c r="VBH291" s="18"/>
      <c r="VBI291" s="18"/>
      <c r="VBJ291" s="18"/>
      <c r="VBK291" s="18"/>
      <c r="VBL291" s="18"/>
      <c r="VBM291" s="18"/>
      <c r="VBN291" s="18"/>
      <c r="VBO291" s="18"/>
      <c r="VBP291" s="18"/>
      <c r="VBQ291" s="18"/>
      <c r="VBR291" s="18"/>
      <c r="VBS291" s="18"/>
      <c r="VBT291" s="18"/>
      <c r="VBU291" s="18"/>
      <c r="VBV291" s="18"/>
      <c r="VBW291" s="18"/>
      <c r="VBX291" s="18"/>
      <c r="VBY291" s="18"/>
      <c r="VBZ291" s="18"/>
      <c r="VCA291" s="18"/>
      <c r="VCB291" s="18"/>
      <c r="VCC291" s="18"/>
      <c r="VCD291" s="18"/>
      <c r="VCE291" s="18"/>
      <c r="VCF291" s="18"/>
      <c r="VCG291" s="18"/>
      <c r="VCH291" s="18"/>
      <c r="VCI291" s="18"/>
      <c r="VCJ291" s="18"/>
      <c r="VCK291" s="18"/>
      <c r="VCL291" s="18"/>
      <c r="VCM291" s="18"/>
      <c r="VCN291" s="18"/>
      <c r="VCO291" s="18"/>
      <c r="VCP291" s="18"/>
      <c r="VCQ291" s="18"/>
      <c r="VCR291" s="18"/>
      <c r="VCS291" s="18"/>
      <c r="VCT291" s="18"/>
      <c r="VCU291" s="18"/>
      <c r="VCV291" s="18"/>
      <c r="VCW291" s="18"/>
      <c r="VCX291" s="18"/>
      <c r="VCY291" s="18"/>
      <c r="VCZ291" s="18"/>
      <c r="VDA291" s="18"/>
      <c r="VDB291" s="18"/>
      <c r="VDC291" s="18"/>
      <c r="VDD291" s="18"/>
      <c r="VDE291" s="18"/>
      <c r="VDF291" s="18"/>
      <c r="VDG291" s="18"/>
      <c r="VDH291" s="18"/>
      <c r="VDI291" s="18"/>
      <c r="VDJ291" s="18"/>
      <c r="VDK291" s="18"/>
      <c r="VDL291" s="18"/>
      <c r="VDM291" s="18"/>
      <c r="VDN291" s="18"/>
      <c r="VDO291" s="18"/>
      <c r="VDP291" s="18"/>
      <c r="VDQ291" s="18"/>
      <c r="VDR291" s="18"/>
      <c r="VDS291" s="18"/>
      <c r="VDT291" s="18"/>
      <c r="VDU291" s="18"/>
      <c r="VDV291" s="18"/>
      <c r="VDW291" s="18"/>
      <c r="VDX291" s="18"/>
      <c r="VDY291" s="18"/>
      <c r="VDZ291" s="18"/>
      <c r="VEA291" s="18"/>
      <c r="VEB291" s="18"/>
      <c r="VEC291" s="18"/>
      <c r="VED291" s="18"/>
      <c r="VEE291" s="18"/>
      <c r="VEF291" s="18"/>
      <c r="VEG291" s="18"/>
      <c r="VEH291" s="18"/>
      <c r="VEI291" s="18"/>
      <c r="VEJ291" s="18"/>
      <c r="VEK291" s="18"/>
      <c r="VEL291" s="18"/>
      <c r="VEM291" s="18"/>
      <c r="VEN291" s="18"/>
      <c r="VEO291" s="18"/>
      <c r="VEP291" s="18"/>
      <c r="VEQ291" s="18"/>
      <c r="VER291" s="18"/>
      <c r="VES291" s="18"/>
      <c r="VET291" s="18"/>
      <c r="VEU291" s="18"/>
      <c r="VEV291" s="18"/>
      <c r="VEW291" s="18"/>
      <c r="VEX291" s="18"/>
      <c r="VEY291" s="18"/>
      <c r="VEZ291" s="18"/>
      <c r="VFA291" s="18"/>
      <c r="VFB291" s="18"/>
      <c r="VFC291" s="18"/>
      <c r="VFD291" s="18"/>
      <c r="VFE291" s="18"/>
      <c r="VFF291" s="18"/>
      <c r="VFG291" s="18"/>
      <c r="VFH291" s="18"/>
      <c r="VFI291" s="18"/>
      <c r="VFJ291" s="18"/>
      <c r="VFK291" s="18"/>
      <c r="VFL291" s="18"/>
      <c r="VFM291" s="18"/>
      <c r="VFN291" s="18"/>
      <c r="VFO291" s="18"/>
      <c r="VFP291" s="18"/>
      <c r="VFQ291" s="18"/>
      <c r="VFR291" s="18"/>
      <c r="VFS291" s="18"/>
      <c r="VFT291" s="18"/>
      <c r="VFU291" s="18"/>
      <c r="VFV291" s="18"/>
      <c r="VFW291" s="18"/>
      <c r="VFX291" s="18"/>
      <c r="VFY291" s="18"/>
      <c r="VFZ291" s="18"/>
      <c r="VGA291" s="18"/>
      <c r="VGB291" s="18"/>
      <c r="VGC291" s="18"/>
      <c r="VGD291" s="18"/>
      <c r="VGE291" s="18"/>
      <c r="VGF291" s="18"/>
      <c r="VGG291" s="18"/>
      <c r="VGH291" s="18"/>
      <c r="VGI291" s="18"/>
      <c r="VGJ291" s="18"/>
      <c r="VGK291" s="18"/>
      <c r="VGL291" s="18"/>
      <c r="VGM291" s="18"/>
      <c r="VGN291" s="18"/>
      <c r="VGO291" s="18"/>
      <c r="VGP291" s="18"/>
      <c r="VGQ291" s="18"/>
      <c r="VGR291" s="18"/>
      <c r="VGS291" s="18"/>
      <c r="VGT291" s="18"/>
      <c r="VGU291" s="18"/>
      <c r="VGV291" s="18"/>
      <c r="VGW291" s="18"/>
      <c r="VGX291" s="18"/>
      <c r="VGY291" s="18"/>
      <c r="VGZ291" s="18"/>
      <c r="VHA291" s="18"/>
      <c r="VHB291" s="18"/>
      <c r="VHC291" s="18"/>
      <c r="VHD291" s="18"/>
      <c r="VHE291" s="18"/>
      <c r="VHF291" s="18"/>
      <c r="VHG291" s="18"/>
      <c r="VHH291" s="18"/>
      <c r="VHI291" s="18"/>
      <c r="VHJ291" s="18"/>
      <c r="VHK291" s="18"/>
      <c r="VHL291" s="18"/>
      <c r="VHM291" s="18"/>
      <c r="VHN291" s="18"/>
      <c r="VHO291" s="18"/>
      <c r="VHP291" s="18"/>
      <c r="VHQ291" s="18"/>
      <c r="VHR291" s="18"/>
      <c r="VHS291" s="18"/>
      <c r="VHT291" s="18"/>
      <c r="VHU291" s="18"/>
      <c r="VHV291" s="18"/>
      <c r="VHW291" s="18"/>
      <c r="VHX291" s="18"/>
      <c r="VHY291" s="18"/>
      <c r="VHZ291" s="18"/>
      <c r="VIA291" s="18"/>
      <c r="VIB291" s="18"/>
      <c r="VIC291" s="18"/>
      <c r="VID291" s="18"/>
      <c r="VIE291" s="18"/>
      <c r="VIF291" s="18"/>
      <c r="VIG291" s="18"/>
      <c r="VIH291" s="18"/>
      <c r="VII291" s="18"/>
      <c r="VIJ291" s="18"/>
      <c r="VIK291" s="18"/>
      <c r="VIL291" s="18"/>
      <c r="VIM291" s="18"/>
      <c r="VIN291" s="18"/>
      <c r="VIO291" s="18"/>
      <c r="VIP291" s="18"/>
      <c r="VIQ291" s="18"/>
      <c r="VIR291" s="18"/>
      <c r="VIS291" s="18"/>
      <c r="VIT291" s="18"/>
      <c r="VIU291" s="18"/>
      <c r="VIV291" s="18"/>
      <c r="VIW291" s="18"/>
      <c r="VIX291" s="18"/>
      <c r="VIY291" s="18"/>
      <c r="VIZ291" s="18"/>
      <c r="VJA291" s="18"/>
      <c r="VJB291" s="18"/>
      <c r="VJC291" s="18"/>
      <c r="VJD291" s="18"/>
      <c r="VJE291" s="18"/>
      <c r="VJF291" s="18"/>
      <c r="VJG291" s="18"/>
      <c r="VJH291" s="18"/>
      <c r="VJI291" s="18"/>
      <c r="VJJ291" s="18"/>
      <c r="VJK291" s="18"/>
      <c r="VJL291" s="18"/>
      <c r="VJM291" s="18"/>
      <c r="VJN291" s="18"/>
      <c r="VJO291" s="18"/>
      <c r="VJP291" s="18"/>
      <c r="VJQ291" s="18"/>
      <c r="VJR291" s="18"/>
      <c r="VJS291" s="18"/>
      <c r="VJT291" s="18"/>
      <c r="VJU291" s="18"/>
      <c r="VJV291" s="18"/>
      <c r="VJW291" s="18"/>
      <c r="VJX291" s="18"/>
      <c r="VJY291" s="18"/>
      <c r="VJZ291" s="18"/>
      <c r="VKA291" s="18"/>
      <c r="VKB291" s="18"/>
      <c r="VKC291" s="18"/>
      <c r="VKD291" s="18"/>
      <c r="VKE291" s="18"/>
      <c r="VKF291" s="18"/>
      <c r="VKG291" s="18"/>
      <c r="VKH291" s="18"/>
      <c r="VKI291" s="18"/>
      <c r="VKJ291" s="18"/>
      <c r="VKK291" s="18"/>
      <c r="VKL291" s="18"/>
      <c r="VKM291" s="18"/>
      <c r="VKN291" s="18"/>
      <c r="VKO291" s="18"/>
      <c r="VKP291" s="18"/>
      <c r="VKQ291" s="18"/>
      <c r="VKR291" s="18"/>
      <c r="VKS291" s="18"/>
      <c r="VKT291" s="18"/>
      <c r="VKU291" s="18"/>
      <c r="VKV291" s="18"/>
      <c r="VKW291" s="18"/>
      <c r="VKX291" s="18"/>
      <c r="VKY291" s="18"/>
      <c r="VKZ291" s="18"/>
      <c r="VLA291" s="18"/>
      <c r="VLB291" s="18"/>
      <c r="VLC291" s="18"/>
      <c r="VLD291" s="18"/>
      <c r="VLE291" s="18"/>
      <c r="VLF291" s="18"/>
      <c r="VLG291" s="18"/>
      <c r="VLH291" s="18"/>
      <c r="VLI291" s="18"/>
      <c r="VLJ291" s="18"/>
      <c r="VLK291" s="18"/>
      <c r="VLL291" s="18"/>
      <c r="VLM291" s="18"/>
      <c r="VLN291" s="18"/>
      <c r="VLO291" s="18"/>
      <c r="VLP291" s="18"/>
      <c r="VLQ291" s="18"/>
      <c r="VLR291" s="18"/>
      <c r="VLS291" s="18"/>
      <c r="VLT291" s="18"/>
      <c r="VLU291" s="18"/>
      <c r="VLV291" s="18"/>
      <c r="VLW291" s="18"/>
      <c r="VLX291" s="18"/>
      <c r="VLY291" s="18"/>
      <c r="VLZ291" s="18"/>
      <c r="VMA291" s="18"/>
      <c r="VMB291" s="18"/>
      <c r="VMC291" s="18"/>
      <c r="VMD291" s="18"/>
      <c r="VME291" s="18"/>
      <c r="VMF291" s="18"/>
      <c r="VMG291" s="18"/>
      <c r="VMH291" s="18"/>
      <c r="VMI291" s="18"/>
      <c r="VMJ291" s="18"/>
      <c r="VMK291" s="18"/>
      <c r="VML291" s="18"/>
      <c r="VMM291" s="18"/>
      <c r="VMN291" s="18"/>
      <c r="VMO291" s="18"/>
      <c r="VMP291" s="18"/>
      <c r="VMQ291" s="18"/>
      <c r="VMR291" s="18"/>
      <c r="VMS291" s="18"/>
      <c r="VMT291" s="18"/>
      <c r="VMU291" s="18"/>
      <c r="VMV291" s="18"/>
      <c r="VMW291" s="18"/>
      <c r="VMX291" s="18"/>
      <c r="VMY291" s="18"/>
      <c r="VMZ291" s="18"/>
      <c r="VNA291" s="18"/>
      <c r="VNB291" s="18"/>
      <c r="VNC291" s="18"/>
      <c r="VND291" s="18"/>
      <c r="VNE291" s="18"/>
      <c r="VNF291" s="18"/>
      <c r="VNG291" s="18"/>
      <c r="VNH291" s="18"/>
      <c r="VNI291" s="18"/>
      <c r="VNJ291" s="18"/>
      <c r="VNK291" s="18"/>
      <c r="VNL291" s="18"/>
      <c r="VNM291" s="18"/>
      <c r="VNN291" s="18"/>
      <c r="VNO291" s="18"/>
      <c r="VNP291" s="18"/>
      <c r="VNQ291" s="18"/>
      <c r="VNR291" s="18"/>
      <c r="VNS291" s="18"/>
      <c r="VNT291" s="18"/>
      <c r="VNU291" s="18"/>
      <c r="VNV291" s="18"/>
      <c r="VNW291" s="18"/>
      <c r="VNX291" s="18"/>
      <c r="VNY291" s="18"/>
      <c r="VNZ291" s="18"/>
      <c r="VOA291" s="18"/>
      <c r="VOB291" s="18"/>
      <c r="VOC291" s="18"/>
      <c r="VOD291" s="18"/>
      <c r="VOE291" s="18"/>
      <c r="VOF291" s="18"/>
      <c r="VOG291" s="18"/>
      <c r="VOH291" s="18"/>
      <c r="VOI291" s="18"/>
      <c r="VOJ291" s="18"/>
      <c r="VOK291" s="18"/>
      <c r="VOL291" s="18"/>
      <c r="VOM291" s="18"/>
      <c r="VON291" s="18"/>
      <c r="VOO291" s="18"/>
      <c r="VOP291" s="18"/>
      <c r="VOQ291" s="18"/>
      <c r="VOR291" s="18"/>
      <c r="VOS291" s="18"/>
      <c r="VOT291" s="18"/>
      <c r="VOU291" s="18"/>
      <c r="VOV291" s="18"/>
      <c r="VOW291" s="18"/>
      <c r="VOX291" s="18"/>
      <c r="VOY291" s="18"/>
      <c r="VOZ291" s="18"/>
      <c r="VPA291" s="18"/>
      <c r="VPB291" s="18"/>
      <c r="VPC291" s="18"/>
      <c r="VPD291" s="18"/>
      <c r="VPE291" s="18"/>
      <c r="VPF291" s="18"/>
      <c r="VPG291" s="18"/>
      <c r="VPH291" s="18"/>
      <c r="VPI291" s="18"/>
      <c r="VPJ291" s="18"/>
      <c r="VPK291" s="18"/>
      <c r="VPL291" s="18"/>
      <c r="VPM291" s="18"/>
      <c r="VPN291" s="18"/>
      <c r="VPO291" s="18"/>
      <c r="VPP291" s="18"/>
      <c r="VPQ291" s="18"/>
      <c r="VPR291" s="18"/>
      <c r="VPS291" s="18"/>
      <c r="VPT291" s="18"/>
      <c r="VPU291" s="18"/>
      <c r="VPV291" s="18"/>
      <c r="VPW291" s="18"/>
      <c r="VPX291" s="18"/>
      <c r="VPY291" s="18"/>
      <c r="VPZ291" s="18"/>
      <c r="VQA291" s="18"/>
      <c r="VQB291" s="18"/>
      <c r="VQC291" s="18"/>
      <c r="VQD291" s="18"/>
      <c r="VQE291" s="18"/>
      <c r="VQF291" s="18"/>
      <c r="VQG291" s="18"/>
      <c r="VQH291" s="18"/>
      <c r="VQI291" s="18"/>
      <c r="VQJ291" s="18"/>
      <c r="VQK291" s="18"/>
      <c r="VQL291" s="18"/>
      <c r="VQM291" s="18"/>
      <c r="VQN291" s="18"/>
      <c r="VQO291" s="18"/>
      <c r="VQP291" s="18"/>
      <c r="VQQ291" s="18"/>
      <c r="VQR291" s="18"/>
      <c r="VQS291" s="18"/>
      <c r="VQT291" s="18"/>
      <c r="VQU291" s="18"/>
      <c r="VQV291" s="18"/>
      <c r="VQW291" s="18"/>
      <c r="VQX291" s="18"/>
      <c r="VQY291" s="18"/>
      <c r="VQZ291" s="18"/>
      <c r="VRA291" s="18"/>
      <c r="VRB291" s="18"/>
      <c r="VRC291" s="18"/>
      <c r="VRD291" s="18"/>
      <c r="VRE291" s="18"/>
      <c r="VRF291" s="18"/>
      <c r="VRG291" s="18"/>
      <c r="VRH291" s="18"/>
      <c r="VRI291" s="18"/>
      <c r="VRJ291" s="18"/>
      <c r="VRK291" s="18"/>
      <c r="VRL291" s="18"/>
      <c r="VRM291" s="18"/>
      <c r="VRN291" s="18"/>
      <c r="VRO291" s="18"/>
      <c r="VRP291" s="18"/>
      <c r="VRQ291" s="18"/>
      <c r="VRR291" s="18"/>
      <c r="VRS291" s="18"/>
      <c r="VRT291" s="18"/>
      <c r="VRU291" s="18"/>
      <c r="VRV291" s="18"/>
      <c r="VRW291" s="18"/>
      <c r="VRX291" s="18"/>
      <c r="VRY291" s="18"/>
      <c r="VRZ291" s="18"/>
      <c r="VSA291" s="18"/>
      <c r="VSB291" s="18"/>
      <c r="VSC291" s="18"/>
      <c r="VSD291" s="18"/>
      <c r="VSE291" s="18"/>
      <c r="VSF291" s="18"/>
      <c r="VSG291" s="18"/>
      <c r="VSH291" s="18"/>
      <c r="VSI291" s="18"/>
      <c r="VSJ291" s="18"/>
      <c r="VSK291" s="18"/>
      <c r="VSL291" s="18"/>
      <c r="VSM291" s="18"/>
      <c r="VSN291" s="18"/>
      <c r="VSO291" s="18"/>
      <c r="VSP291" s="18"/>
      <c r="VSQ291" s="18"/>
      <c r="VSR291" s="18"/>
      <c r="VSS291" s="18"/>
      <c r="VST291" s="18"/>
      <c r="VSU291" s="18"/>
      <c r="VSV291" s="18"/>
      <c r="VSW291" s="18"/>
      <c r="VSX291" s="18"/>
      <c r="VSY291" s="18"/>
      <c r="VSZ291" s="18"/>
      <c r="VTA291" s="18"/>
      <c r="VTB291" s="18"/>
      <c r="VTC291" s="18"/>
      <c r="VTD291" s="18"/>
      <c r="VTE291" s="18"/>
      <c r="VTF291" s="18"/>
      <c r="VTG291" s="18"/>
      <c r="VTH291" s="18"/>
      <c r="VTI291" s="18"/>
      <c r="VTJ291" s="18"/>
      <c r="VTK291" s="18"/>
      <c r="VTL291" s="18"/>
      <c r="VTM291" s="18"/>
      <c r="VTN291" s="18"/>
      <c r="VTO291" s="18"/>
      <c r="VTP291" s="18"/>
      <c r="VTQ291" s="18"/>
      <c r="VTR291" s="18"/>
      <c r="VTS291" s="18"/>
      <c r="VTT291" s="18"/>
      <c r="VTU291" s="18"/>
      <c r="VTV291" s="18"/>
      <c r="VTW291" s="18"/>
      <c r="VTX291" s="18"/>
      <c r="VTY291" s="18"/>
      <c r="VTZ291" s="18"/>
      <c r="VUA291" s="18"/>
      <c r="VUB291" s="18"/>
      <c r="VUC291" s="18"/>
      <c r="VUD291" s="18"/>
      <c r="VUE291" s="18"/>
      <c r="VUF291" s="18"/>
      <c r="VUG291" s="18"/>
      <c r="VUH291" s="18"/>
      <c r="VUI291" s="18"/>
      <c r="VUJ291" s="18"/>
      <c r="VUK291" s="18"/>
      <c r="VUL291" s="18"/>
      <c r="VUM291" s="18"/>
      <c r="VUN291" s="18"/>
      <c r="VUO291" s="18"/>
      <c r="VUP291" s="18"/>
      <c r="VUQ291" s="18"/>
      <c r="VUR291" s="18"/>
      <c r="VUS291" s="18"/>
      <c r="VUT291" s="18"/>
      <c r="VUU291" s="18"/>
      <c r="VUV291" s="18"/>
      <c r="VUW291" s="18"/>
      <c r="VUX291" s="18"/>
      <c r="VUY291" s="18"/>
      <c r="VUZ291" s="18"/>
      <c r="VVA291" s="18"/>
      <c r="VVB291" s="18"/>
      <c r="VVC291" s="18"/>
      <c r="VVD291" s="18"/>
      <c r="VVE291" s="18"/>
      <c r="VVF291" s="18"/>
      <c r="VVG291" s="18"/>
      <c r="VVH291" s="18"/>
      <c r="VVI291" s="18"/>
      <c r="VVJ291" s="18"/>
      <c r="VVK291" s="18"/>
      <c r="VVL291" s="18"/>
      <c r="VVM291" s="18"/>
      <c r="VVN291" s="18"/>
      <c r="VVO291" s="18"/>
      <c r="VVP291" s="18"/>
      <c r="VVQ291" s="18"/>
      <c r="VVR291" s="18"/>
      <c r="VVS291" s="18"/>
      <c r="VVT291" s="18"/>
      <c r="VVU291" s="18"/>
      <c r="VVV291" s="18"/>
      <c r="VVW291" s="18"/>
      <c r="VVX291" s="18"/>
      <c r="VVY291" s="18"/>
      <c r="VVZ291" s="18"/>
      <c r="VWA291" s="18"/>
      <c r="VWB291" s="18"/>
      <c r="VWC291" s="18"/>
      <c r="VWD291" s="18"/>
      <c r="VWE291" s="18"/>
      <c r="VWF291" s="18"/>
      <c r="VWG291" s="18"/>
      <c r="VWH291" s="18"/>
      <c r="VWI291" s="18"/>
      <c r="VWJ291" s="18"/>
      <c r="VWK291" s="18"/>
      <c r="VWL291" s="18"/>
      <c r="VWM291" s="18"/>
      <c r="VWN291" s="18"/>
      <c r="VWO291" s="18"/>
      <c r="VWP291" s="18"/>
      <c r="VWQ291" s="18"/>
      <c r="VWR291" s="18"/>
      <c r="VWS291" s="18"/>
      <c r="VWT291" s="18"/>
      <c r="VWU291" s="18"/>
      <c r="VWV291" s="18"/>
      <c r="VWW291" s="18"/>
      <c r="VWX291" s="18"/>
      <c r="VWY291" s="18"/>
      <c r="VWZ291" s="18"/>
      <c r="VXA291" s="18"/>
      <c r="VXB291" s="18"/>
      <c r="VXC291" s="18"/>
      <c r="VXD291" s="18"/>
      <c r="VXE291" s="18"/>
      <c r="VXF291" s="18"/>
      <c r="VXG291" s="18"/>
      <c r="VXH291" s="18"/>
      <c r="VXI291" s="18"/>
      <c r="VXJ291" s="18"/>
      <c r="VXK291" s="18"/>
      <c r="VXL291" s="18"/>
      <c r="VXM291" s="18"/>
      <c r="VXN291" s="18"/>
      <c r="VXO291" s="18"/>
      <c r="VXP291" s="18"/>
      <c r="VXQ291" s="18"/>
      <c r="VXR291" s="18"/>
      <c r="VXS291" s="18"/>
      <c r="VXT291" s="18"/>
      <c r="VXU291" s="18"/>
      <c r="VXV291" s="18"/>
      <c r="VXW291" s="18"/>
      <c r="VXX291" s="18"/>
      <c r="VXY291" s="18"/>
      <c r="VXZ291" s="18"/>
      <c r="VYA291" s="18"/>
      <c r="VYB291" s="18"/>
      <c r="VYC291" s="18"/>
      <c r="VYD291" s="18"/>
      <c r="VYE291" s="18"/>
      <c r="VYF291" s="18"/>
      <c r="VYG291" s="18"/>
      <c r="VYH291" s="18"/>
      <c r="VYI291" s="18"/>
      <c r="VYJ291" s="18"/>
      <c r="VYK291" s="18"/>
      <c r="VYL291" s="18"/>
      <c r="VYM291" s="18"/>
      <c r="VYN291" s="18"/>
      <c r="VYO291" s="18"/>
      <c r="VYP291" s="18"/>
      <c r="VYQ291" s="18"/>
      <c r="VYR291" s="18"/>
      <c r="VYS291" s="18"/>
      <c r="VYT291" s="18"/>
      <c r="VYU291" s="18"/>
      <c r="VYV291" s="18"/>
      <c r="VYW291" s="18"/>
      <c r="VYX291" s="18"/>
      <c r="VYY291" s="18"/>
      <c r="VYZ291" s="18"/>
      <c r="VZA291" s="18"/>
      <c r="VZB291" s="18"/>
      <c r="VZC291" s="18"/>
      <c r="VZD291" s="18"/>
      <c r="VZE291" s="18"/>
      <c r="VZF291" s="18"/>
      <c r="VZG291" s="18"/>
      <c r="VZH291" s="18"/>
      <c r="VZI291" s="18"/>
      <c r="VZJ291" s="18"/>
      <c r="VZK291" s="18"/>
      <c r="VZL291" s="18"/>
      <c r="VZM291" s="18"/>
      <c r="VZN291" s="18"/>
      <c r="VZO291" s="18"/>
      <c r="VZP291" s="18"/>
      <c r="VZQ291" s="18"/>
      <c r="VZR291" s="18"/>
      <c r="VZS291" s="18"/>
      <c r="VZT291" s="18"/>
      <c r="VZU291" s="18"/>
      <c r="VZV291" s="18"/>
      <c r="VZW291" s="18"/>
      <c r="VZX291" s="18"/>
      <c r="VZY291" s="18"/>
      <c r="VZZ291" s="18"/>
      <c r="WAA291" s="18"/>
      <c r="WAB291" s="18"/>
      <c r="WAC291" s="18"/>
      <c r="WAD291" s="18"/>
      <c r="WAE291" s="18"/>
      <c r="WAF291" s="18"/>
      <c r="WAG291" s="18"/>
      <c r="WAH291" s="18"/>
      <c r="WAI291" s="18"/>
      <c r="WAJ291" s="18"/>
      <c r="WAK291" s="18"/>
      <c r="WAL291" s="18"/>
      <c r="WAM291" s="18"/>
      <c r="WAN291" s="18"/>
      <c r="WAO291" s="18"/>
      <c r="WAP291" s="18"/>
      <c r="WAQ291" s="18"/>
      <c r="WAR291" s="18"/>
      <c r="WAS291" s="18"/>
      <c r="WAT291" s="18"/>
      <c r="WAU291" s="18"/>
      <c r="WAV291" s="18"/>
      <c r="WAW291" s="18"/>
      <c r="WAX291" s="18"/>
      <c r="WAY291" s="18"/>
      <c r="WAZ291" s="18"/>
      <c r="WBA291" s="18"/>
      <c r="WBB291" s="18"/>
      <c r="WBC291" s="18"/>
      <c r="WBD291" s="18"/>
      <c r="WBE291" s="18"/>
      <c r="WBF291" s="18"/>
      <c r="WBG291" s="18"/>
      <c r="WBH291" s="18"/>
      <c r="WBI291" s="18"/>
      <c r="WBJ291" s="18"/>
      <c r="WBK291" s="18"/>
      <c r="WBL291" s="18"/>
      <c r="WBM291" s="18"/>
      <c r="WBN291" s="18"/>
      <c r="WBO291" s="18"/>
      <c r="WBP291" s="18"/>
      <c r="WBQ291" s="18"/>
      <c r="WBR291" s="18"/>
      <c r="WBS291" s="18"/>
      <c r="WBT291" s="18"/>
      <c r="WBU291" s="18"/>
      <c r="WBV291" s="18"/>
      <c r="WBW291" s="18"/>
      <c r="WBX291" s="18"/>
      <c r="WBY291" s="18"/>
      <c r="WBZ291" s="18"/>
      <c r="WCA291" s="18"/>
      <c r="WCB291" s="18"/>
      <c r="WCC291" s="18"/>
      <c r="WCD291" s="18"/>
      <c r="WCE291" s="18"/>
      <c r="WCF291" s="18"/>
      <c r="WCG291" s="18"/>
      <c r="WCH291" s="18"/>
      <c r="WCI291" s="18"/>
      <c r="WCJ291" s="18"/>
      <c r="WCK291" s="18"/>
      <c r="WCL291" s="18"/>
      <c r="WCM291" s="18"/>
      <c r="WCN291" s="18"/>
      <c r="WCO291" s="18"/>
      <c r="WCP291" s="18"/>
      <c r="WCQ291" s="18"/>
      <c r="WCR291" s="18"/>
      <c r="WCS291" s="18"/>
      <c r="WCT291" s="18"/>
      <c r="WCU291" s="18"/>
      <c r="WCV291" s="18"/>
      <c r="WCW291" s="18"/>
      <c r="WCX291" s="18"/>
      <c r="WCY291" s="18"/>
      <c r="WCZ291" s="18"/>
      <c r="WDA291" s="18"/>
      <c r="WDB291" s="18"/>
      <c r="WDC291" s="18"/>
      <c r="WDD291" s="18"/>
      <c r="WDE291" s="18"/>
      <c r="WDF291" s="18"/>
      <c r="WDG291" s="18"/>
      <c r="WDH291" s="18"/>
      <c r="WDI291" s="18"/>
      <c r="WDJ291" s="18"/>
      <c r="WDK291" s="18"/>
      <c r="WDL291" s="18"/>
      <c r="WDM291" s="18"/>
      <c r="WDN291" s="18"/>
      <c r="WDO291" s="18"/>
      <c r="WDP291" s="18"/>
      <c r="WDQ291" s="18"/>
      <c r="WDR291" s="18"/>
      <c r="WDS291" s="18"/>
      <c r="WDT291" s="18"/>
      <c r="WDU291" s="18"/>
      <c r="WDV291" s="18"/>
      <c r="WDW291" s="18"/>
      <c r="WDX291" s="18"/>
      <c r="WDY291" s="18"/>
      <c r="WDZ291" s="18"/>
      <c r="WEA291" s="18"/>
      <c r="WEB291" s="18"/>
      <c r="WEC291" s="18"/>
      <c r="WED291" s="18"/>
      <c r="WEE291" s="18"/>
      <c r="WEF291" s="18"/>
      <c r="WEG291" s="18"/>
      <c r="WEH291" s="18"/>
      <c r="WEI291" s="18"/>
      <c r="WEJ291" s="18"/>
      <c r="WEK291" s="18"/>
      <c r="WEL291" s="18"/>
      <c r="WEM291" s="18"/>
      <c r="WEN291" s="18"/>
      <c r="WEO291" s="18"/>
      <c r="WEP291" s="18"/>
      <c r="WEQ291" s="18"/>
      <c r="WER291" s="18"/>
      <c r="WES291" s="18"/>
      <c r="WET291" s="18"/>
      <c r="WEU291" s="18"/>
      <c r="WEV291" s="18"/>
      <c r="WEW291" s="18"/>
      <c r="WEX291" s="18"/>
      <c r="WEY291" s="18"/>
      <c r="WEZ291" s="18"/>
      <c r="WFA291" s="18"/>
      <c r="WFB291" s="18"/>
      <c r="WFC291" s="18"/>
      <c r="WFD291" s="18"/>
      <c r="WFE291" s="18"/>
      <c r="WFF291" s="18"/>
      <c r="WFG291" s="18"/>
      <c r="WFH291" s="18"/>
      <c r="WFI291" s="18"/>
      <c r="WFJ291" s="18"/>
      <c r="WFK291" s="18"/>
      <c r="WFL291" s="18"/>
      <c r="WFM291" s="18"/>
      <c r="WFN291" s="18"/>
      <c r="WFO291" s="18"/>
      <c r="WFP291" s="18"/>
      <c r="WFQ291" s="18"/>
      <c r="WFR291" s="18"/>
      <c r="WFS291" s="18"/>
      <c r="WFT291" s="18"/>
      <c r="WFU291" s="18"/>
      <c r="WFV291" s="18"/>
      <c r="WFW291" s="18"/>
      <c r="WFX291" s="18"/>
      <c r="WFY291" s="18"/>
      <c r="WFZ291" s="18"/>
      <c r="WGA291" s="18"/>
      <c r="WGB291" s="18"/>
      <c r="WGC291" s="18"/>
      <c r="WGD291" s="18"/>
      <c r="WGE291" s="18"/>
      <c r="WGF291" s="18"/>
      <c r="WGG291" s="18"/>
      <c r="WGH291" s="18"/>
      <c r="WGI291" s="18"/>
      <c r="WGJ291" s="18"/>
      <c r="WGK291" s="18"/>
      <c r="WGL291" s="18"/>
      <c r="WGM291" s="18"/>
      <c r="WGN291" s="18"/>
      <c r="WGO291" s="18"/>
      <c r="WGP291" s="18"/>
      <c r="WGQ291" s="18"/>
      <c r="WGR291" s="18"/>
      <c r="WGS291" s="18"/>
      <c r="WGT291" s="18"/>
      <c r="WGU291" s="18"/>
      <c r="WGV291" s="18"/>
      <c r="WGW291" s="18"/>
      <c r="WGX291" s="18"/>
      <c r="WGY291" s="18"/>
      <c r="WGZ291" s="18"/>
      <c r="WHA291" s="18"/>
      <c r="WHB291" s="18"/>
      <c r="WHC291" s="18"/>
      <c r="WHD291" s="18"/>
      <c r="WHE291" s="18"/>
      <c r="WHF291" s="18"/>
      <c r="WHG291" s="18"/>
      <c r="WHH291" s="18"/>
      <c r="WHI291" s="18"/>
      <c r="WHJ291" s="18"/>
      <c r="WHK291" s="18"/>
      <c r="WHL291" s="18"/>
      <c r="WHM291" s="18"/>
      <c r="WHN291" s="18"/>
      <c r="WHO291" s="18"/>
      <c r="WHP291" s="18"/>
      <c r="WHQ291" s="18"/>
      <c r="WHR291" s="18"/>
      <c r="WHS291" s="18"/>
      <c r="WHT291" s="18"/>
      <c r="WHU291" s="18"/>
      <c r="WHV291" s="18"/>
      <c r="WHW291" s="18"/>
      <c r="WHX291" s="18"/>
      <c r="WHY291" s="18"/>
      <c r="WHZ291" s="18"/>
      <c r="WIA291" s="18"/>
      <c r="WIB291" s="18"/>
      <c r="WIC291" s="18"/>
      <c r="WID291" s="18"/>
      <c r="WIE291" s="18"/>
      <c r="WIF291" s="18"/>
      <c r="WIG291" s="18"/>
      <c r="WIH291" s="18"/>
      <c r="WII291" s="18"/>
      <c r="WIJ291" s="18"/>
      <c r="WIK291" s="18"/>
      <c r="WIL291" s="18"/>
      <c r="WIM291" s="18"/>
      <c r="WIN291" s="18"/>
      <c r="WIO291" s="18"/>
      <c r="WIP291" s="18"/>
      <c r="WIQ291" s="18"/>
      <c r="WIR291" s="18"/>
      <c r="WIS291" s="18"/>
      <c r="WIT291" s="18"/>
      <c r="WIU291" s="18"/>
      <c r="WIV291" s="18"/>
      <c r="WIW291" s="18"/>
      <c r="WIX291" s="18"/>
      <c r="WIY291" s="18"/>
      <c r="WIZ291" s="18"/>
      <c r="WJA291" s="18"/>
      <c r="WJB291" s="18"/>
      <c r="WJC291" s="18"/>
      <c r="WJD291" s="18"/>
      <c r="WJE291" s="18"/>
      <c r="WJF291" s="18"/>
      <c r="WJG291" s="18"/>
      <c r="WJH291" s="18"/>
      <c r="WJI291" s="18"/>
      <c r="WJJ291" s="18"/>
      <c r="WJK291" s="18"/>
      <c r="WJL291" s="18"/>
      <c r="WJM291" s="18"/>
      <c r="WJN291" s="18"/>
      <c r="WJO291" s="18"/>
      <c r="WJP291" s="18"/>
      <c r="WJQ291" s="18"/>
      <c r="WJR291" s="18"/>
      <c r="WJS291" s="18"/>
      <c r="WJT291" s="18"/>
      <c r="WJU291" s="18"/>
      <c r="WJV291" s="18"/>
      <c r="WJW291" s="18"/>
      <c r="WJX291" s="18"/>
      <c r="WJY291" s="18"/>
      <c r="WJZ291" s="18"/>
      <c r="WKA291" s="18"/>
      <c r="WKB291" s="18"/>
      <c r="WKC291" s="18"/>
      <c r="WKD291" s="18"/>
      <c r="WKE291" s="18"/>
      <c r="WKF291" s="18"/>
      <c r="WKG291" s="18"/>
      <c r="WKH291" s="18"/>
      <c r="WKI291" s="18"/>
      <c r="WKJ291" s="18"/>
      <c r="WKK291" s="18"/>
      <c r="WKL291" s="18"/>
      <c r="WKM291" s="18"/>
      <c r="WKN291" s="18"/>
      <c r="WKO291" s="18"/>
      <c r="WKP291" s="18"/>
      <c r="WKQ291" s="18"/>
      <c r="WKR291" s="18"/>
      <c r="WKS291" s="18"/>
      <c r="WKT291" s="18"/>
      <c r="WKU291" s="18"/>
      <c r="WKV291" s="18"/>
      <c r="WKW291" s="18"/>
      <c r="WKX291" s="18"/>
      <c r="WKY291" s="18"/>
      <c r="WKZ291" s="18"/>
      <c r="WLA291" s="18"/>
      <c r="WLB291" s="18"/>
      <c r="WLC291" s="18"/>
      <c r="WLD291" s="18"/>
      <c r="WLE291" s="18"/>
      <c r="WLF291" s="18"/>
      <c r="WLG291" s="18"/>
      <c r="WLH291" s="18"/>
      <c r="WLI291" s="18"/>
      <c r="WLJ291" s="18"/>
      <c r="WLK291" s="18"/>
      <c r="WLL291" s="18"/>
      <c r="WLM291" s="18"/>
      <c r="WLN291" s="18"/>
      <c r="WLO291" s="18"/>
      <c r="WLP291" s="18"/>
      <c r="WLQ291" s="18"/>
      <c r="WLR291" s="18"/>
      <c r="WLS291" s="18"/>
      <c r="WLT291" s="18"/>
      <c r="WLU291" s="18"/>
      <c r="WLV291" s="18"/>
      <c r="WLW291" s="18"/>
      <c r="WLX291" s="18"/>
      <c r="WLY291" s="18"/>
      <c r="WLZ291" s="18"/>
      <c r="WMA291" s="18"/>
      <c r="WMB291" s="18"/>
      <c r="WMC291" s="18"/>
      <c r="WMD291" s="18"/>
      <c r="WME291" s="18"/>
      <c r="WMF291" s="18"/>
      <c r="WMG291" s="18"/>
      <c r="WMH291" s="18"/>
      <c r="WMI291" s="18"/>
      <c r="WMJ291" s="18"/>
      <c r="WMK291" s="18"/>
      <c r="WML291" s="18"/>
      <c r="WMM291" s="18"/>
      <c r="WMN291" s="18"/>
      <c r="WMO291" s="18"/>
      <c r="WMP291" s="18"/>
      <c r="WMQ291" s="18"/>
      <c r="WMR291" s="18"/>
      <c r="WMS291" s="18"/>
      <c r="WMT291" s="18"/>
      <c r="WMU291" s="18"/>
      <c r="WMV291" s="18"/>
      <c r="WMW291" s="18"/>
      <c r="WMX291" s="18"/>
      <c r="WMY291" s="18"/>
      <c r="WMZ291" s="18"/>
      <c r="WNA291" s="18"/>
      <c r="WNB291" s="18"/>
      <c r="WNC291" s="18"/>
      <c r="WND291" s="18"/>
      <c r="WNE291" s="18"/>
      <c r="WNF291" s="18"/>
      <c r="WNG291" s="18"/>
      <c r="WNH291" s="18"/>
      <c r="WNI291" s="18"/>
      <c r="WNJ291" s="18"/>
      <c r="WNK291" s="18"/>
      <c r="WNL291" s="18"/>
      <c r="WNM291" s="18"/>
      <c r="WNN291" s="18"/>
      <c r="WNO291" s="18"/>
      <c r="WNP291" s="18"/>
      <c r="WNQ291" s="18"/>
      <c r="WNR291" s="18"/>
      <c r="WNS291" s="18"/>
      <c r="WNT291" s="18"/>
      <c r="WNU291" s="18"/>
      <c r="WNV291" s="18"/>
      <c r="WNW291" s="18"/>
      <c r="WNX291" s="18"/>
      <c r="WNY291" s="18"/>
      <c r="WNZ291" s="18"/>
      <c r="WOA291" s="18"/>
      <c r="WOB291" s="18"/>
      <c r="WOC291" s="18"/>
      <c r="WOD291" s="18"/>
      <c r="WOE291" s="18"/>
      <c r="WOF291" s="18"/>
      <c r="WOG291" s="18"/>
      <c r="WOH291" s="18"/>
      <c r="WOI291" s="18"/>
      <c r="WOJ291" s="18"/>
      <c r="WOK291" s="18"/>
      <c r="WOL291" s="18"/>
      <c r="WOM291" s="18"/>
      <c r="WON291" s="18"/>
      <c r="WOO291" s="18"/>
      <c r="WOP291" s="18"/>
      <c r="WOQ291" s="18"/>
      <c r="WOR291" s="18"/>
      <c r="WOS291" s="18"/>
      <c r="WOT291" s="18"/>
      <c r="WOU291" s="18"/>
      <c r="WOV291" s="18"/>
      <c r="WOW291" s="18"/>
      <c r="WOX291" s="18"/>
      <c r="WOY291" s="18"/>
      <c r="WOZ291" s="18"/>
      <c r="WPA291" s="18"/>
      <c r="WPB291" s="18"/>
      <c r="WPC291" s="18"/>
      <c r="WPD291" s="18"/>
      <c r="WPE291" s="18"/>
      <c r="WPF291" s="18"/>
      <c r="WPG291" s="18"/>
      <c r="WPH291" s="18"/>
      <c r="WPI291" s="18"/>
      <c r="WPJ291" s="18"/>
      <c r="WPK291" s="18"/>
      <c r="WPL291" s="18"/>
      <c r="WPM291" s="18"/>
      <c r="WPN291" s="18"/>
      <c r="WPO291" s="18"/>
      <c r="WPP291" s="18"/>
      <c r="WPQ291" s="18"/>
      <c r="WPR291" s="18"/>
      <c r="WPS291" s="18"/>
      <c r="WPT291" s="18"/>
      <c r="WPU291" s="18"/>
      <c r="WPV291" s="18"/>
      <c r="WPW291" s="18"/>
      <c r="WPX291" s="18"/>
      <c r="WPY291" s="18"/>
      <c r="WPZ291" s="18"/>
      <c r="WQA291" s="18"/>
      <c r="WQB291" s="18"/>
      <c r="WQC291" s="18"/>
      <c r="WQD291" s="18"/>
      <c r="WQE291" s="18"/>
      <c r="WQF291" s="18"/>
      <c r="WQG291" s="18"/>
      <c r="WQH291" s="18"/>
      <c r="WQI291" s="18"/>
      <c r="WQJ291" s="18"/>
      <c r="WQK291" s="18"/>
      <c r="WQL291" s="18"/>
      <c r="WQM291" s="18"/>
      <c r="WQN291" s="18"/>
      <c r="WQO291" s="18"/>
      <c r="WQP291" s="18"/>
      <c r="WQQ291" s="18"/>
      <c r="WQR291" s="18"/>
      <c r="WQS291" s="18"/>
      <c r="WQT291" s="18"/>
      <c r="WQU291" s="18"/>
      <c r="WQV291" s="18"/>
      <c r="WQW291" s="18"/>
      <c r="WQX291" s="18"/>
      <c r="WQY291" s="18"/>
      <c r="WQZ291" s="18"/>
      <c r="WRA291" s="18"/>
      <c r="WRB291" s="18"/>
      <c r="WRC291" s="18"/>
      <c r="WRD291" s="18"/>
      <c r="WRE291" s="18"/>
      <c r="WRF291" s="18"/>
      <c r="WRG291" s="18"/>
      <c r="WRH291" s="18"/>
      <c r="WRI291" s="18"/>
      <c r="WRJ291" s="18"/>
      <c r="WRK291" s="18"/>
      <c r="WRL291" s="18"/>
      <c r="WRM291" s="18"/>
      <c r="WRN291" s="18"/>
      <c r="WRO291" s="18"/>
      <c r="WRP291" s="18"/>
      <c r="WRQ291" s="18"/>
      <c r="WRR291" s="18"/>
      <c r="WRS291" s="18"/>
      <c r="WRT291" s="18"/>
      <c r="WRU291" s="18"/>
      <c r="WRV291" s="18"/>
      <c r="WRW291" s="18"/>
      <c r="WRX291" s="18"/>
      <c r="WRY291" s="18"/>
      <c r="WRZ291" s="18"/>
      <c r="WSA291" s="18"/>
      <c r="WSB291" s="18"/>
      <c r="WSC291" s="18"/>
      <c r="WSD291" s="18"/>
      <c r="WSE291" s="18"/>
      <c r="WSF291" s="18"/>
      <c r="WSG291" s="18"/>
      <c r="WSH291" s="18"/>
      <c r="WSI291" s="18"/>
      <c r="WSJ291" s="18"/>
      <c r="WSK291" s="18"/>
      <c r="WSL291" s="18"/>
      <c r="WSM291" s="18"/>
      <c r="WSN291" s="18"/>
      <c r="WSO291" s="18"/>
      <c r="WSP291" s="18"/>
      <c r="WSQ291" s="18"/>
      <c r="WSR291" s="18"/>
      <c r="WSS291" s="18"/>
      <c r="WST291" s="18"/>
      <c r="WSU291" s="18"/>
      <c r="WSV291" s="18"/>
      <c r="WSW291" s="18"/>
      <c r="WSX291" s="18"/>
      <c r="WSY291" s="18"/>
      <c r="WSZ291" s="18"/>
      <c r="WTA291" s="18"/>
      <c r="WTB291" s="18"/>
      <c r="WTC291" s="18"/>
      <c r="WTD291" s="18"/>
      <c r="WTE291" s="18"/>
      <c r="WTF291" s="18"/>
      <c r="WTG291" s="18"/>
      <c r="WTH291" s="18"/>
      <c r="WTI291" s="18"/>
      <c r="WTJ291" s="18"/>
      <c r="WTK291" s="18"/>
      <c r="WTL291" s="18"/>
      <c r="WTM291" s="18"/>
      <c r="WTN291" s="18"/>
      <c r="WTO291" s="18"/>
      <c r="WTP291" s="18"/>
      <c r="WTQ291" s="18"/>
      <c r="WTR291" s="18"/>
      <c r="WTS291" s="18"/>
      <c r="WTT291" s="18"/>
      <c r="WTU291" s="18"/>
      <c r="WTV291" s="18"/>
      <c r="WTW291" s="18"/>
      <c r="WTX291" s="18"/>
      <c r="WTY291" s="18"/>
      <c r="WTZ291" s="18"/>
      <c r="WUA291" s="18"/>
      <c r="WUB291" s="18"/>
      <c r="WUC291" s="18"/>
      <c r="WUD291" s="18"/>
      <c r="WUE291" s="18"/>
      <c r="WUF291" s="18"/>
      <c r="WUG291" s="18"/>
      <c r="WUH291" s="18"/>
      <c r="WUI291" s="18"/>
      <c r="WUJ291" s="18"/>
      <c r="WUK291" s="18"/>
      <c r="WUL291" s="18"/>
      <c r="WUM291" s="18"/>
      <c r="WUN291" s="18"/>
      <c r="WUO291" s="18"/>
      <c r="WUP291" s="18"/>
      <c r="WUQ291" s="18"/>
      <c r="WUR291" s="18"/>
      <c r="WUS291" s="18"/>
      <c r="WUT291" s="18"/>
      <c r="WUU291" s="18"/>
      <c r="WUV291" s="18"/>
      <c r="WUW291" s="18"/>
      <c r="WUX291" s="18"/>
      <c r="WUY291" s="18"/>
      <c r="WUZ291" s="18"/>
      <c r="WVA291" s="18"/>
      <c r="WVB291" s="18"/>
      <c r="WVC291" s="18"/>
      <c r="WVD291" s="18"/>
      <c r="WVE291" s="18"/>
      <c r="WVF291" s="18"/>
      <c r="WVG291" s="18"/>
      <c r="WVH291" s="18"/>
      <c r="WVI291" s="18"/>
      <c r="WVJ291" s="18"/>
      <c r="WVK291" s="18"/>
      <c r="WVL291" s="18"/>
      <c r="WVM291" s="18"/>
      <c r="WVN291" s="18"/>
      <c r="WVO291" s="18"/>
      <c r="WVP291" s="18"/>
      <c r="WVQ291" s="18"/>
      <c r="WVR291" s="18"/>
      <c r="WVS291" s="18"/>
      <c r="WVT291" s="18"/>
      <c r="WVU291" s="18"/>
      <c r="WVV291" s="18"/>
      <c r="WVW291" s="18"/>
      <c r="WVX291" s="18"/>
      <c r="WVY291" s="18"/>
      <c r="WVZ291" s="18"/>
      <c r="WWA291" s="18"/>
      <c r="WWB291" s="18"/>
      <c r="WWC291" s="18"/>
      <c r="WWD291" s="18"/>
      <c r="WWE291" s="18"/>
      <c r="WWF291" s="18"/>
      <c r="WWG291" s="18"/>
      <c r="WWH291" s="18"/>
      <c r="WWI291" s="18"/>
      <c r="WWJ291" s="18"/>
      <c r="WWK291" s="18"/>
      <c r="WWL291" s="18"/>
      <c r="WWM291" s="18"/>
      <c r="WWN291" s="18"/>
      <c r="WWO291" s="18"/>
      <c r="WWP291" s="18"/>
      <c r="WWQ291" s="18"/>
      <c r="WWR291" s="18"/>
      <c r="WWS291" s="18"/>
      <c r="WWT291" s="18"/>
      <c r="WWU291" s="18"/>
      <c r="WWV291" s="18"/>
      <c r="WWW291" s="18"/>
      <c r="WWX291" s="18"/>
      <c r="WWY291" s="18"/>
      <c r="WWZ291" s="18"/>
      <c r="WXA291" s="18"/>
      <c r="WXB291" s="18"/>
      <c r="WXC291" s="18"/>
      <c r="WXD291" s="18"/>
      <c r="WXE291" s="18"/>
      <c r="WXF291" s="18"/>
      <c r="WXG291" s="18"/>
      <c r="WXH291" s="18"/>
      <c r="WXI291" s="18"/>
      <c r="WXJ291" s="18"/>
      <c r="WXK291" s="18"/>
      <c r="WXL291" s="18"/>
      <c r="WXM291" s="18"/>
      <c r="WXN291" s="18"/>
      <c r="WXO291" s="18"/>
      <c r="WXP291" s="18"/>
      <c r="WXQ291" s="18"/>
      <c r="WXR291" s="18"/>
      <c r="WXS291" s="18"/>
      <c r="WXT291" s="18"/>
      <c r="WXU291" s="18"/>
      <c r="WXV291" s="18"/>
      <c r="WXW291" s="18"/>
      <c r="WXX291" s="18"/>
      <c r="WXY291" s="18"/>
      <c r="WXZ291" s="18"/>
      <c r="WYA291" s="18"/>
      <c r="WYB291" s="18"/>
      <c r="WYC291" s="18"/>
      <c r="WYD291" s="18"/>
      <c r="WYE291" s="18"/>
      <c r="WYF291" s="18"/>
      <c r="WYG291" s="18"/>
      <c r="WYH291" s="18"/>
      <c r="WYI291" s="18"/>
      <c r="WYJ291" s="18"/>
      <c r="WYK291" s="18"/>
      <c r="WYL291" s="18"/>
      <c r="WYM291" s="18"/>
      <c r="WYN291" s="18"/>
      <c r="WYO291" s="18"/>
      <c r="WYP291" s="18"/>
      <c r="WYQ291" s="18"/>
      <c r="WYR291" s="18"/>
      <c r="WYS291" s="18"/>
      <c r="WYT291" s="18"/>
      <c r="WYU291" s="18"/>
      <c r="WYV291" s="18"/>
      <c r="WYW291" s="18"/>
      <c r="WYX291" s="18"/>
      <c r="WYY291" s="18"/>
      <c r="WYZ291" s="18"/>
      <c r="WZA291" s="18"/>
      <c r="WZB291" s="18"/>
      <c r="WZC291" s="18"/>
      <c r="WZD291" s="18"/>
      <c r="WZE291" s="18"/>
      <c r="WZF291" s="18"/>
      <c r="WZG291" s="18"/>
      <c r="WZH291" s="18"/>
      <c r="WZI291" s="18"/>
      <c r="WZJ291" s="18"/>
      <c r="WZK291" s="18"/>
      <c r="WZL291" s="18"/>
      <c r="WZM291" s="18"/>
      <c r="WZN291" s="18"/>
      <c r="WZO291" s="18"/>
      <c r="WZP291" s="18"/>
      <c r="WZQ291" s="18"/>
      <c r="WZR291" s="18"/>
      <c r="WZS291" s="18"/>
      <c r="WZT291" s="18"/>
      <c r="WZU291" s="18"/>
      <c r="WZV291" s="18"/>
      <c r="WZW291" s="18"/>
      <c r="WZX291" s="18"/>
      <c r="WZY291" s="18"/>
      <c r="WZZ291" s="18"/>
      <c r="XAA291" s="18"/>
      <c r="XAB291" s="18"/>
      <c r="XAC291" s="18"/>
      <c r="XAD291" s="18"/>
      <c r="XAE291" s="18"/>
      <c r="XAF291" s="18"/>
      <c r="XAG291" s="18"/>
      <c r="XAH291" s="18"/>
      <c r="XAI291" s="18"/>
      <c r="XAJ291" s="18"/>
      <c r="XAK291" s="18"/>
      <c r="XAL291" s="18"/>
      <c r="XAM291" s="18"/>
      <c r="XAN291" s="18"/>
      <c r="XAO291" s="18"/>
      <c r="XAP291" s="18"/>
      <c r="XAQ291" s="18"/>
      <c r="XAR291" s="18"/>
      <c r="XAS291" s="18"/>
      <c r="XAT291" s="18"/>
      <c r="XAU291" s="18"/>
      <c r="XAV291" s="18"/>
      <c r="XAW291" s="18"/>
      <c r="XAX291" s="18"/>
      <c r="XAY291" s="18"/>
      <c r="XAZ291" s="18"/>
      <c r="XBA291" s="18"/>
      <c r="XBB291" s="18"/>
      <c r="XBC291" s="18"/>
      <c r="XBD291" s="18"/>
      <c r="XBE291" s="18"/>
      <c r="XBF291" s="18"/>
      <c r="XBG291" s="18"/>
      <c r="XBH291" s="18"/>
      <c r="XBI291" s="18"/>
      <c r="XBJ291" s="18"/>
      <c r="XBK291" s="18"/>
      <c r="XBL291" s="18"/>
      <c r="XBM291" s="18"/>
      <c r="XBN291" s="18"/>
      <c r="XBO291" s="18"/>
      <c r="XBP291" s="18"/>
      <c r="XBQ291" s="18"/>
      <c r="XBR291" s="18"/>
      <c r="XBS291" s="18"/>
      <c r="XBT291" s="18"/>
      <c r="XBU291" s="18"/>
      <c r="XBV291" s="18"/>
      <c r="XBW291" s="18"/>
      <c r="XBX291" s="18"/>
      <c r="XBY291" s="18"/>
      <c r="XBZ291" s="18"/>
      <c r="XCA291" s="18"/>
      <c r="XCB291" s="18"/>
      <c r="XCC291" s="18"/>
      <c r="XCD291" s="18"/>
      <c r="XCE291" s="18"/>
      <c r="XCF291" s="18"/>
      <c r="XCG291" s="18"/>
      <c r="XCH291" s="18"/>
      <c r="XCI291" s="18"/>
      <c r="XCJ291" s="18"/>
      <c r="XCK291" s="18"/>
      <c r="XCL291" s="18"/>
      <c r="XCM291" s="18"/>
      <c r="XCN291" s="18"/>
      <c r="XCO291" s="18"/>
      <c r="XCP291" s="18"/>
      <c r="XCQ291" s="18"/>
      <c r="XCR291" s="18"/>
      <c r="XCS291" s="18"/>
      <c r="XCT291" s="18"/>
      <c r="XCU291" s="18"/>
      <c r="XCV291" s="18"/>
      <c r="XCW291" s="18"/>
      <c r="XCX291" s="18"/>
      <c r="XCY291" s="18"/>
      <c r="XCZ291" s="18"/>
      <c r="XDA291" s="18"/>
      <c r="XDB291" s="18"/>
      <c r="XDC291" s="18"/>
      <c r="XDD291" s="18"/>
      <c r="XDE291" s="18"/>
      <c r="XDF291" s="18"/>
      <c r="XDG291" s="18"/>
      <c r="XDH291" s="18"/>
      <c r="XDI291" s="18"/>
      <c r="XDJ291" s="18"/>
      <c r="XDK291" s="18"/>
      <c r="XDL291" s="18"/>
      <c r="XDM291" s="18"/>
      <c r="XDN291" s="18"/>
      <c r="XDO291" s="18"/>
      <c r="XDP291" s="18"/>
      <c r="XDQ291" s="18"/>
      <c r="XDR291" s="18"/>
      <c r="XDS291" s="18"/>
      <c r="XDT291" s="18"/>
      <c r="XDU291" s="18"/>
      <c r="XDV291" s="18"/>
      <c r="XDW291" s="18"/>
      <c r="XDX291" s="18"/>
      <c r="XDY291" s="18"/>
      <c r="XDZ291" s="18"/>
      <c r="XEA291" s="18"/>
      <c r="XEB291" s="18"/>
      <c r="XEC291" s="18"/>
      <c r="XED291" s="18"/>
      <c r="XEE291" s="18"/>
      <c r="XEF291" s="18"/>
      <c r="XEG291" s="18"/>
      <c r="XEH291" s="18"/>
      <c r="XEI291" s="18"/>
      <c r="XEJ291" s="18"/>
      <c r="XEK291" s="18"/>
      <c r="XEL291" s="18"/>
      <c r="XEM291" s="18"/>
      <c r="XEN291" s="18"/>
      <c r="XEO291" s="18"/>
      <c r="XEP291" s="18"/>
      <c r="XEQ291" s="18"/>
      <c r="XER291" s="18"/>
      <c r="XES291" s="18"/>
      <c r="XET291" s="18"/>
      <c r="XEU291" s="18"/>
      <c r="XEV291" s="18"/>
      <c r="XEW291" s="18"/>
      <c r="XEX291" s="18"/>
      <c r="XEY291" s="18"/>
      <c r="XEZ291" s="18"/>
      <c r="XFA291" s="18"/>
      <c r="XFB291" s="18"/>
      <c r="XFC291" s="18"/>
      <c r="XFD291" s="18"/>
    </row>
    <row r="292" spans="1:4054 13934:16384" s="17" customFormat="1" x14ac:dyDescent="0.25">
      <c r="A292" s="7" t="s">
        <v>102</v>
      </c>
      <c r="B292" s="7"/>
      <c r="C292" s="7"/>
      <c r="D292" s="7"/>
      <c r="E292" s="76">
        <f t="shared" ref="E292:P292" si="130">SUM(E287:E291)</f>
        <v>9.4525000000000006</v>
      </c>
      <c r="F292" s="76">
        <f t="shared" si="130"/>
        <v>13.21</v>
      </c>
      <c r="G292" s="76">
        <f t="shared" si="130"/>
        <v>69.792500000000004</v>
      </c>
      <c r="H292" s="76">
        <f t="shared" si="130"/>
        <v>412.85</v>
      </c>
      <c r="I292" s="76">
        <f t="shared" si="130"/>
        <v>70.48</v>
      </c>
      <c r="J292" s="76">
        <f t="shared" si="130"/>
        <v>6.2500000000000014E-2</v>
      </c>
      <c r="K292" s="76">
        <f t="shared" si="130"/>
        <v>0.18000000000000002</v>
      </c>
      <c r="L292" s="76">
        <f t="shared" si="130"/>
        <v>3.1074999999999999</v>
      </c>
      <c r="M292" s="76">
        <f t="shared" si="130"/>
        <v>174.60249999999996</v>
      </c>
      <c r="N292" s="76">
        <f t="shared" si="130"/>
        <v>44.237499999999997</v>
      </c>
      <c r="O292" s="76">
        <f t="shared" si="130"/>
        <v>180.15249999999997</v>
      </c>
      <c r="P292" s="76">
        <f t="shared" si="130"/>
        <v>1.1900000000000002</v>
      </c>
      <c r="Q292" s="16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8"/>
      <c r="HH292" s="18"/>
      <c r="HI292" s="18"/>
      <c r="HJ292" s="18"/>
      <c r="HK292" s="18"/>
      <c r="HL292" s="18"/>
      <c r="HM292" s="18"/>
      <c r="HN292" s="18"/>
      <c r="HO292" s="18"/>
      <c r="HP292" s="18"/>
      <c r="HQ292" s="18"/>
      <c r="HR292" s="18"/>
      <c r="HS292" s="18"/>
      <c r="HT292" s="18"/>
      <c r="HU292" s="18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  <c r="IP292" s="18"/>
      <c r="IQ292" s="18"/>
      <c r="IR292" s="18"/>
      <c r="IS292" s="18"/>
      <c r="IT292" s="18"/>
      <c r="IU292" s="18"/>
      <c r="IV292" s="18"/>
      <c r="IW292" s="18"/>
      <c r="IX292" s="18"/>
      <c r="IY292" s="18"/>
      <c r="IZ292" s="18"/>
      <c r="JA292" s="18"/>
      <c r="JB292" s="18"/>
      <c r="JC292" s="18"/>
      <c r="JD292" s="18"/>
      <c r="JE292" s="18"/>
      <c r="JF292" s="18"/>
      <c r="JG292" s="18"/>
      <c r="JH292" s="18"/>
      <c r="JI292" s="18"/>
      <c r="JJ292" s="18"/>
      <c r="JK292" s="18"/>
      <c r="JL292" s="18"/>
      <c r="JM292" s="18"/>
      <c r="JN292" s="18"/>
      <c r="JO292" s="18"/>
      <c r="JP292" s="18"/>
      <c r="JQ292" s="18"/>
      <c r="JR292" s="18"/>
      <c r="JS292" s="18"/>
      <c r="JT292" s="18"/>
      <c r="JU292" s="18"/>
      <c r="JV292" s="18"/>
      <c r="JW292" s="18"/>
      <c r="JX292" s="18"/>
      <c r="JY292" s="18"/>
      <c r="JZ292" s="18"/>
      <c r="KA292" s="18"/>
      <c r="KB292" s="18"/>
      <c r="KC292" s="18"/>
      <c r="KD292" s="18"/>
      <c r="KE292" s="18"/>
      <c r="KF292" s="18"/>
      <c r="KG292" s="18"/>
      <c r="KH292" s="18"/>
      <c r="KI292" s="18"/>
      <c r="KJ292" s="18"/>
      <c r="KK292" s="18"/>
      <c r="KL292" s="18"/>
      <c r="KM292" s="18"/>
      <c r="KN292" s="18"/>
      <c r="KO292" s="18"/>
      <c r="KP292" s="18"/>
      <c r="KQ292" s="18"/>
      <c r="KR292" s="18"/>
      <c r="KS292" s="18"/>
      <c r="KT292" s="18"/>
      <c r="KU292" s="18"/>
      <c r="KV292" s="18"/>
      <c r="KW292" s="18"/>
      <c r="KX292" s="18"/>
      <c r="KY292" s="18"/>
      <c r="KZ292" s="18"/>
      <c r="LA292" s="18"/>
      <c r="LB292" s="18"/>
      <c r="LC292" s="18"/>
      <c r="LD292" s="18"/>
      <c r="LE292" s="18"/>
      <c r="LF292" s="18"/>
      <c r="LG292" s="18"/>
      <c r="LH292" s="18"/>
      <c r="LI292" s="18"/>
      <c r="LJ292" s="18"/>
      <c r="LK292" s="18"/>
      <c r="LL292" s="18"/>
      <c r="LM292" s="18"/>
      <c r="LN292" s="18"/>
      <c r="LO292" s="18"/>
      <c r="LP292" s="18"/>
      <c r="LQ292" s="18"/>
      <c r="LR292" s="18"/>
      <c r="LS292" s="18"/>
      <c r="LT292" s="18"/>
      <c r="LU292" s="18"/>
      <c r="LV292" s="18"/>
      <c r="LW292" s="18"/>
      <c r="LX292" s="18"/>
      <c r="LY292" s="18"/>
      <c r="LZ292" s="18"/>
      <c r="MA292" s="18"/>
      <c r="MB292" s="18"/>
      <c r="MC292" s="18"/>
      <c r="MD292" s="18"/>
      <c r="ME292" s="18"/>
      <c r="MF292" s="18"/>
      <c r="MG292" s="18"/>
      <c r="MH292" s="18"/>
      <c r="MI292" s="18"/>
      <c r="MJ292" s="18"/>
      <c r="MK292" s="18"/>
      <c r="ML292" s="18"/>
      <c r="MM292" s="18"/>
      <c r="MN292" s="18"/>
      <c r="MO292" s="18"/>
      <c r="MP292" s="18"/>
      <c r="MQ292" s="18"/>
      <c r="MR292" s="18"/>
      <c r="MS292" s="18"/>
      <c r="MT292" s="18"/>
      <c r="MU292" s="18"/>
      <c r="MV292" s="18"/>
      <c r="MW292" s="18"/>
      <c r="MX292" s="18"/>
      <c r="MY292" s="18"/>
      <c r="MZ292" s="18"/>
      <c r="NA292" s="18"/>
      <c r="NB292" s="18"/>
      <c r="NC292" s="18"/>
      <c r="ND292" s="18"/>
      <c r="NE292" s="18"/>
      <c r="NF292" s="18"/>
      <c r="NG292" s="18"/>
      <c r="NH292" s="18"/>
      <c r="NI292" s="18"/>
      <c r="NJ292" s="18"/>
      <c r="NK292" s="18"/>
      <c r="NL292" s="18"/>
      <c r="NM292" s="18"/>
      <c r="NN292" s="18"/>
      <c r="NO292" s="18"/>
      <c r="NP292" s="18"/>
      <c r="NQ292" s="18"/>
      <c r="NR292" s="18"/>
      <c r="NS292" s="18"/>
      <c r="NT292" s="18"/>
      <c r="NU292" s="18"/>
      <c r="NV292" s="18"/>
      <c r="NW292" s="18"/>
      <c r="NX292" s="18"/>
      <c r="NY292" s="18"/>
      <c r="NZ292" s="18"/>
      <c r="OA292" s="18"/>
      <c r="OB292" s="18"/>
      <c r="OC292" s="18"/>
      <c r="OD292" s="18"/>
      <c r="OE292" s="18"/>
      <c r="OF292" s="18"/>
      <c r="OG292" s="18"/>
      <c r="OH292" s="18"/>
      <c r="OI292" s="18"/>
      <c r="OJ292" s="18"/>
      <c r="OK292" s="18"/>
      <c r="OL292" s="18"/>
      <c r="OM292" s="18"/>
      <c r="ON292" s="18"/>
      <c r="OO292" s="18"/>
      <c r="OP292" s="18"/>
      <c r="OQ292" s="18"/>
      <c r="OR292" s="18"/>
      <c r="OS292" s="18"/>
      <c r="OT292" s="18"/>
      <c r="OU292" s="18"/>
      <c r="OV292" s="18"/>
      <c r="OW292" s="18"/>
      <c r="OX292" s="18"/>
      <c r="OY292" s="18"/>
      <c r="OZ292" s="18"/>
      <c r="PA292" s="18"/>
      <c r="PB292" s="18"/>
      <c r="PC292" s="18"/>
      <c r="PD292" s="18"/>
      <c r="PE292" s="18"/>
      <c r="PF292" s="18"/>
      <c r="PG292" s="18"/>
      <c r="PH292" s="18"/>
      <c r="PI292" s="18"/>
      <c r="PJ292" s="18"/>
      <c r="PK292" s="18"/>
      <c r="PL292" s="18"/>
      <c r="PM292" s="18"/>
      <c r="PN292" s="18"/>
      <c r="PO292" s="18"/>
      <c r="PP292" s="18"/>
      <c r="PQ292" s="18"/>
      <c r="PR292" s="18"/>
      <c r="PS292" s="18"/>
      <c r="PT292" s="18"/>
      <c r="PU292" s="18"/>
      <c r="PV292" s="18"/>
      <c r="PW292" s="18"/>
      <c r="PX292" s="18"/>
      <c r="PY292" s="18"/>
      <c r="PZ292" s="18"/>
      <c r="QA292" s="18"/>
      <c r="QB292" s="18"/>
      <c r="QC292" s="18"/>
      <c r="QD292" s="18"/>
      <c r="QE292" s="18"/>
      <c r="QF292" s="18"/>
      <c r="QG292" s="18"/>
      <c r="QH292" s="18"/>
      <c r="QI292" s="18"/>
      <c r="QJ292" s="18"/>
      <c r="QK292" s="18"/>
      <c r="QL292" s="18"/>
      <c r="QM292" s="18"/>
      <c r="QN292" s="18"/>
      <c r="QO292" s="18"/>
      <c r="QP292" s="18"/>
      <c r="QQ292" s="18"/>
      <c r="QR292" s="18"/>
      <c r="QS292" s="18"/>
      <c r="QT292" s="18"/>
      <c r="QU292" s="18"/>
      <c r="QV292" s="18"/>
      <c r="QW292" s="18"/>
      <c r="QX292" s="18"/>
      <c r="QY292" s="18"/>
      <c r="QZ292" s="18"/>
      <c r="RA292" s="18"/>
      <c r="RB292" s="18"/>
      <c r="RC292" s="18"/>
      <c r="RD292" s="18"/>
      <c r="RE292" s="18"/>
      <c r="RF292" s="18"/>
      <c r="RG292" s="18"/>
      <c r="RH292" s="18"/>
      <c r="RI292" s="18"/>
      <c r="RJ292" s="18"/>
      <c r="RK292" s="18"/>
      <c r="RL292" s="18"/>
      <c r="RM292" s="18"/>
      <c r="RN292" s="18"/>
      <c r="RO292" s="18"/>
      <c r="RP292" s="18"/>
      <c r="RQ292" s="18"/>
      <c r="RR292" s="18"/>
      <c r="RS292" s="18"/>
      <c r="RT292" s="18"/>
      <c r="RU292" s="18"/>
      <c r="RV292" s="18"/>
      <c r="RW292" s="18"/>
      <c r="RX292" s="18"/>
      <c r="RY292" s="18"/>
      <c r="RZ292" s="18"/>
      <c r="SA292" s="18"/>
      <c r="SB292" s="18"/>
      <c r="SC292" s="18"/>
      <c r="SD292" s="18"/>
      <c r="SE292" s="18"/>
      <c r="SF292" s="18"/>
      <c r="SG292" s="18"/>
      <c r="SH292" s="18"/>
      <c r="SI292" s="18"/>
      <c r="SJ292" s="18"/>
      <c r="SK292" s="18"/>
      <c r="SL292" s="18"/>
      <c r="SM292" s="18"/>
      <c r="SN292" s="18"/>
      <c r="SO292" s="18"/>
      <c r="SP292" s="18"/>
      <c r="SQ292" s="18"/>
      <c r="SR292" s="18"/>
      <c r="SS292" s="18"/>
      <c r="ST292" s="18"/>
      <c r="SU292" s="18"/>
      <c r="SV292" s="18"/>
      <c r="SW292" s="18"/>
      <c r="SX292" s="18"/>
      <c r="SY292" s="18"/>
      <c r="SZ292" s="18"/>
      <c r="TA292" s="18"/>
      <c r="TB292" s="18"/>
      <c r="TC292" s="18"/>
      <c r="TD292" s="18"/>
      <c r="TE292" s="18"/>
      <c r="TF292" s="18"/>
      <c r="TG292" s="18"/>
      <c r="TH292" s="18"/>
      <c r="TI292" s="18"/>
      <c r="TJ292" s="18"/>
      <c r="TK292" s="18"/>
      <c r="TL292" s="18"/>
      <c r="TM292" s="18"/>
      <c r="TN292" s="18"/>
      <c r="TO292" s="18"/>
      <c r="TP292" s="18"/>
      <c r="TQ292" s="18"/>
      <c r="TR292" s="18"/>
      <c r="TS292" s="18"/>
      <c r="TT292" s="18"/>
      <c r="TU292" s="18"/>
      <c r="TV292" s="18"/>
      <c r="TW292" s="18"/>
      <c r="TX292" s="18"/>
      <c r="TY292" s="18"/>
      <c r="TZ292" s="18"/>
      <c r="UA292" s="18"/>
      <c r="UB292" s="18"/>
      <c r="UC292" s="18"/>
      <c r="UD292" s="18"/>
      <c r="UE292" s="18"/>
      <c r="UF292" s="18"/>
      <c r="UG292" s="18"/>
      <c r="UH292" s="18"/>
      <c r="UI292" s="18"/>
      <c r="UJ292" s="18"/>
      <c r="UK292" s="18"/>
      <c r="UL292" s="18"/>
      <c r="UM292" s="18"/>
      <c r="UN292" s="18"/>
      <c r="UO292" s="18"/>
      <c r="UP292" s="18"/>
      <c r="UQ292" s="18"/>
      <c r="UR292" s="18"/>
      <c r="US292" s="18"/>
      <c r="UT292" s="18"/>
      <c r="UU292" s="18"/>
      <c r="UV292" s="18"/>
      <c r="UW292" s="18"/>
      <c r="UX292" s="18"/>
      <c r="UY292" s="18"/>
      <c r="UZ292" s="18"/>
      <c r="VA292" s="18"/>
      <c r="VB292" s="18"/>
      <c r="VC292" s="18"/>
      <c r="VD292" s="18"/>
      <c r="VE292" s="18"/>
      <c r="VF292" s="18"/>
      <c r="VG292" s="18"/>
      <c r="VH292" s="18"/>
      <c r="VI292" s="18"/>
      <c r="VJ292" s="18"/>
      <c r="VK292" s="18"/>
      <c r="VL292" s="18"/>
      <c r="VM292" s="18"/>
      <c r="VN292" s="18"/>
      <c r="VO292" s="18"/>
      <c r="VP292" s="18"/>
      <c r="VQ292" s="18"/>
      <c r="VR292" s="18"/>
      <c r="VS292" s="18"/>
      <c r="VT292" s="18"/>
      <c r="VU292" s="18"/>
      <c r="VV292" s="18"/>
      <c r="VW292" s="18"/>
      <c r="VX292" s="18"/>
      <c r="VY292" s="18"/>
      <c r="VZ292" s="18"/>
      <c r="WA292" s="18"/>
      <c r="WB292" s="18"/>
      <c r="WC292" s="18"/>
      <c r="WD292" s="18"/>
      <c r="WE292" s="18"/>
      <c r="WF292" s="18"/>
      <c r="WG292" s="18"/>
      <c r="WH292" s="18"/>
      <c r="WI292" s="18"/>
      <c r="WJ292" s="18"/>
      <c r="WK292" s="18"/>
      <c r="WL292" s="18"/>
      <c r="WM292" s="18"/>
      <c r="WN292" s="18"/>
      <c r="WO292" s="18"/>
      <c r="WP292" s="18"/>
      <c r="WQ292" s="18"/>
      <c r="WR292" s="18"/>
      <c r="WS292" s="18"/>
      <c r="WT292" s="18"/>
      <c r="WU292" s="18"/>
      <c r="WV292" s="18"/>
      <c r="WW292" s="18"/>
      <c r="WX292" s="18"/>
      <c r="WY292" s="18"/>
      <c r="WZ292" s="18"/>
      <c r="XA292" s="18"/>
      <c r="XB292" s="18"/>
      <c r="XC292" s="18"/>
      <c r="XD292" s="18"/>
      <c r="XE292" s="18"/>
      <c r="XF292" s="18"/>
      <c r="XG292" s="18"/>
      <c r="XH292" s="18"/>
      <c r="XI292" s="18"/>
      <c r="XJ292" s="18"/>
      <c r="XK292" s="18"/>
      <c r="XL292" s="18"/>
      <c r="XM292" s="18"/>
      <c r="XN292" s="18"/>
      <c r="XO292" s="18"/>
      <c r="XP292" s="18"/>
      <c r="XQ292" s="18"/>
      <c r="XR292" s="18"/>
      <c r="XS292" s="18"/>
      <c r="XT292" s="18"/>
      <c r="XU292" s="18"/>
      <c r="XV292" s="18"/>
      <c r="XW292" s="18"/>
      <c r="XX292" s="18"/>
      <c r="XY292" s="18"/>
      <c r="XZ292" s="18"/>
      <c r="YA292" s="18"/>
      <c r="YB292" s="18"/>
      <c r="YC292" s="18"/>
      <c r="YD292" s="18"/>
      <c r="YE292" s="18"/>
      <c r="YF292" s="18"/>
      <c r="YG292" s="18"/>
      <c r="YH292" s="18"/>
      <c r="YI292" s="18"/>
      <c r="YJ292" s="18"/>
      <c r="YK292" s="18"/>
      <c r="YL292" s="18"/>
      <c r="YM292" s="18"/>
      <c r="YN292" s="18"/>
      <c r="YO292" s="18"/>
      <c r="YP292" s="18"/>
      <c r="YQ292" s="18"/>
      <c r="YR292" s="18"/>
      <c r="YS292" s="18"/>
      <c r="YT292" s="18"/>
      <c r="YU292" s="18"/>
      <c r="YV292" s="18"/>
      <c r="YW292" s="18"/>
      <c r="YX292" s="18"/>
      <c r="YY292" s="18"/>
      <c r="YZ292" s="18"/>
      <c r="ZA292" s="18"/>
      <c r="ZB292" s="18"/>
      <c r="ZC292" s="18"/>
      <c r="ZD292" s="18"/>
      <c r="ZE292" s="18"/>
      <c r="ZF292" s="18"/>
      <c r="ZG292" s="18"/>
      <c r="ZH292" s="18"/>
      <c r="ZI292" s="18"/>
      <c r="ZJ292" s="18"/>
      <c r="ZK292" s="18"/>
      <c r="ZL292" s="18"/>
      <c r="ZM292" s="18"/>
      <c r="ZN292" s="18"/>
      <c r="ZO292" s="18"/>
      <c r="ZP292" s="18"/>
      <c r="ZQ292" s="18"/>
      <c r="ZR292" s="18"/>
      <c r="ZS292" s="18"/>
      <c r="ZT292" s="18"/>
      <c r="ZU292" s="18"/>
      <c r="ZV292" s="18"/>
      <c r="ZW292" s="18"/>
      <c r="ZX292" s="18"/>
      <c r="ZY292" s="18"/>
      <c r="ZZ292" s="18"/>
      <c r="AAA292" s="18"/>
      <c r="AAB292" s="18"/>
      <c r="AAC292" s="18"/>
      <c r="AAD292" s="18"/>
      <c r="AAE292" s="18"/>
      <c r="AAF292" s="18"/>
      <c r="AAG292" s="18"/>
      <c r="AAH292" s="18"/>
      <c r="AAI292" s="18"/>
      <c r="AAJ292" s="18"/>
      <c r="AAK292" s="18"/>
      <c r="AAL292" s="18"/>
      <c r="AAM292" s="18"/>
      <c r="AAN292" s="18"/>
      <c r="AAO292" s="18"/>
      <c r="AAP292" s="18"/>
      <c r="AAQ292" s="18"/>
      <c r="AAR292" s="18"/>
      <c r="AAS292" s="18"/>
      <c r="AAT292" s="18"/>
      <c r="AAU292" s="18"/>
      <c r="AAV292" s="18"/>
      <c r="AAW292" s="18"/>
      <c r="AAX292" s="18"/>
      <c r="AAY292" s="18"/>
      <c r="AAZ292" s="18"/>
      <c r="ABA292" s="18"/>
      <c r="ABB292" s="18"/>
      <c r="ABC292" s="18"/>
      <c r="ABD292" s="18"/>
      <c r="ABE292" s="18"/>
      <c r="ABF292" s="18"/>
      <c r="ABG292" s="18"/>
      <c r="ABH292" s="18"/>
      <c r="ABI292" s="18"/>
      <c r="ABJ292" s="18"/>
      <c r="ABK292" s="18"/>
      <c r="ABL292" s="18"/>
      <c r="ABM292" s="18"/>
      <c r="ABN292" s="18"/>
      <c r="ABO292" s="18"/>
      <c r="ABP292" s="18"/>
      <c r="ABQ292" s="18"/>
      <c r="ABR292" s="18"/>
      <c r="ABS292" s="18"/>
      <c r="ABT292" s="18"/>
      <c r="ABU292" s="18"/>
      <c r="ABV292" s="18"/>
      <c r="ABW292" s="18"/>
      <c r="ABX292" s="18"/>
      <c r="ABY292" s="18"/>
      <c r="ABZ292" s="18"/>
      <c r="ACA292" s="18"/>
      <c r="ACB292" s="18"/>
      <c r="ACC292" s="18"/>
      <c r="ACD292" s="18"/>
      <c r="ACE292" s="18"/>
      <c r="ACF292" s="18"/>
      <c r="ACG292" s="18"/>
      <c r="ACH292" s="18"/>
      <c r="ACI292" s="18"/>
      <c r="ACJ292" s="18"/>
      <c r="ACK292" s="18"/>
      <c r="ACL292" s="18"/>
      <c r="ACM292" s="18"/>
      <c r="ACN292" s="18"/>
      <c r="ACO292" s="18"/>
      <c r="ACP292" s="18"/>
      <c r="ACQ292" s="18"/>
      <c r="ACR292" s="18"/>
      <c r="ACS292" s="18"/>
      <c r="ACT292" s="18"/>
      <c r="ACU292" s="18"/>
      <c r="ACV292" s="18"/>
      <c r="ACW292" s="18"/>
      <c r="ACX292" s="18"/>
      <c r="ACY292" s="18"/>
      <c r="ACZ292" s="18"/>
      <c r="ADA292" s="18"/>
      <c r="ADB292" s="18"/>
      <c r="ADC292" s="18"/>
      <c r="ADD292" s="18"/>
      <c r="ADE292" s="18"/>
      <c r="ADF292" s="18"/>
      <c r="ADG292" s="18"/>
      <c r="ADH292" s="18"/>
      <c r="ADI292" s="18"/>
      <c r="ADJ292" s="18"/>
      <c r="ADK292" s="18"/>
      <c r="ADL292" s="18"/>
      <c r="ADM292" s="18"/>
      <c r="ADN292" s="18"/>
      <c r="ADO292" s="18"/>
      <c r="ADP292" s="18"/>
      <c r="ADQ292" s="18"/>
      <c r="ADR292" s="18"/>
      <c r="ADS292" s="18"/>
      <c r="ADT292" s="18"/>
      <c r="ADU292" s="18"/>
      <c r="ADV292" s="18"/>
      <c r="ADW292" s="18"/>
      <c r="ADX292" s="18"/>
      <c r="ADY292" s="18"/>
      <c r="ADZ292" s="18"/>
      <c r="AEA292" s="18"/>
      <c r="AEB292" s="18"/>
      <c r="AEC292" s="18"/>
      <c r="AED292" s="18"/>
      <c r="AEE292" s="18"/>
      <c r="AEF292" s="18"/>
      <c r="AEG292" s="18"/>
      <c r="AEH292" s="18"/>
      <c r="AEI292" s="18"/>
      <c r="AEJ292" s="18"/>
      <c r="AEK292" s="18"/>
      <c r="AEL292" s="18"/>
      <c r="AEM292" s="18"/>
      <c r="AEN292" s="18"/>
      <c r="AEO292" s="18"/>
      <c r="AEP292" s="18"/>
      <c r="AEQ292" s="18"/>
      <c r="AER292" s="18"/>
      <c r="AES292" s="18"/>
      <c r="AET292" s="18"/>
      <c r="AEU292" s="18"/>
      <c r="AEV292" s="18"/>
      <c r="AEW292" s="18"/>
      <c r="AEX292" s="18"/>
      <c r="AEY292" s="18"/>
      <c r="AEZ292" s="18"/>
      <c r="AFA292" s="18"/>
      <c r="AFB292" s="18"/>
      <c r="AFC292" s="18"/>
      <c r="AFD292" s="18"/>
      <c r="AFE292" s="18"/>
      <c r="AFF292" s="18"/>
      <c r="AFG292" s="18"/>
      <c r="AFH292" s="18"/>
      <c r="AFI292" s="18"/>
      <c r="AFJ292" s="18"/>
      <c r="AFK292" s="18"/>
      <c r="AFL292" s="18"/>
      <c r="AFM292" s="18"/>
      <c r="AFN292" s="18"/>
      <c r="AFO292" s="18"/>
      <c r="AFP292" s="18"/>
      <c r="AFQ292" s="18"/>
      <c r="AFR292" s="18"/>
      <c r="AFS292" s="18"/>
      <c r="AFT292" s="18"/>
      <c r="AFU292" s="18"/>
      <c r="AFV292" s="18"/>
      <c r="AFW292" s="18"/>
      <c r="AFX292" s="18"/>
      <c r="AFY292" s="18"/>
      <c r="AFZ292" s="18"/>
      <c r="AGA292" s="18"/>
      <c r="AGB292" s="18"/>
      <c r="AGC292" s="18"/>
      <c r="AGD292" s="18"/>
      <c r="AGE292" s="18"/>
      <c r="AGF292" s="18"/>
      <c r="AGG292" s="18"/>
      <c r="AGH292" s="18"/>
      <c r="AGI292" s="18"/>
      <c r="AGJ292" s="18"/>
      <c r="AGK292" s="18"/>
      <c r="AGL292" s="18"/>
      <c r="AGM292" s="18"/>
      <c r="AGN292" s="18"/>
      <c r="AGO292" s="18"/>
      <c r="AGP292" s="18"/>
      <c r="AGQ292" s="18"/>
      <c r="AGR292" s="18"/>
      <c r="AGS292" s="18"/>
      <c r="AGT292" s="18"/>
      <c r="AGU292" s="18"/>
      <c r="AGV292" s="18"/>
      <c r="AGW292" s="18"/>
      <c r="AGX292" s="18"/>
      <c r="AGY292" s="18"/>
      <c r="AGZ292" s="18"/>
      <c r="AHA292" s="18"/>
      <c r="AHB292" s="18"/>
      <c r="AHC292" s="18"/>
      <c r="AHD292" s="18"/>
      <c r="AHE292" s="18"/>
      <c r="AHF292" s="18"/>
      <c r="AHG292" s="18"/>
      <c r="AHH292" s="18"/>
      <c r="AHI292" s="18"/>
      <c r="AHJ292" s="18"/>
      <c r="AHK292" s="18"/>
      <c r="AHL292" s="18"/>
      <c r="AHM292" s="18"/>
      <c r="AHN292" s="18"/>
      <c r="AHO292" s="18"/>
      <c r="AHP292" s="18"/>
      <c r="AHQ292" s="18"/>
      <c r="AHR292" s="18"/>
      <c r="AHS292" s="18"/>
      <c r="AHT292" s="18"/>
      <c r="AHU292" s="18"/>
      <c r="AHV292" s="18"/>
      <c r="AHW292" s="18"/>
      <c r="AHX292" s="18"/>
      <c r="AHY292" s="18"/>
      <c r="AHZ292" s="18"/>
      <c r="AIA292" s="18"/>
      <c r="AIB292" s="18"/>
      <c r="AIC292" s="18"/>
      <c r="AID292" s="18"/>
      <c r="AIE292" s="18"/>
      <c r="AIF292" s="18"/>
      <c r="AIG292" s="18"/>
      <c r="AIH292" s="18"/>
      <c r="AII292" s="18"/>
      <c r="AIJ292" s="18"/>
      <c r="AIK292" s="18"/>
      <c r="AIL292" s="18"/>
      <c r="AIM292" s="18"/>
      <c r="AIN292" s="18"/>
      <c r="AIO292" s="18"/>
      <c r="AIP292" s="18"/>
      <c r="AIQ292" s="18"/>
      <c r="AIR292" s="18"/>
      <c r="AIS292" s="18"/>
      <c r="AIT292" s="18"/>
      <c r="AIU292" s="18"/>
      <c r="AIV292" s="18"/>
      <c r="AIW292" s="18"/>
      <c r="AIX292" s="18"/>
      <c r="AIY292" s="18"/>
      <c r="AIZ292" s="18"/>
      <c r="AJA292" s="18"/>
      <c r="AJB292" s="18"/>
      <c r="AJC292" s="18"/>
      <c r="AJD292" s="18"/>
      <c r="AJE292" s="18"/>
      <c r="AJF292" s="18"/>
      <c r="AJG292" s="18"/>
      <c r="AJH292" s="18"/>
      <c r="AJI292" s="18"/>
      <c r="AJJ292" s="18"/>
      <c r="AJK292" s="18"/>
      <c r="AJL292" s="18"/>
      <c r="AJM292" s="18"/>
      <c r="AJN292" s="18"/>
      <c r="AJO292" s="18"/>
      <c r="AJP292" s="18"/>
      <c r="AJQ292" s="18"/>
      <c r="AJR292" s="18"/>
      <c r="AJS292" s="18"/>
      <c r="AJT292" s="18"/>
      <c r="AJU292" s="18"/>
      <c r="AJV292" s="18"/>
      <c r="AJW292" s="18"/>
      <c r="AJX292" s="18"/>
      <c r="AJY292" s="18"/>
      <c r="AJZ292" s="18"/>
      <c r="AKA292" s="18"/>
      <c r="AKB292" s="18"/>
      <c r="AKC292" s="18"/>
      <c r="AKD292" s="18"/>
      <c r="AKE292" s="18"/>
      <c r="AKF292" s="18"/>
      <c r="AKG292" s="18"/>
      <c r="AKH292" s="18"/>
      <c r="AKI292" s="18"/>
      <c r="AKJ292" s="18"/>
      <c r="AKK292" s="18"/>
      <c r="AKL292" s="18"/>
      <c r="AKM292" s="18"/>
      <c r="AKN292" s="18"/>
      <c r="AKO292" s="18"/>
      <c r="AKP292" s="18"/>
      <c r="AKQ292" s="18"/>
      <c r="AKR292" s="18"/>
      <c r="AKS292" s="18"/>
      <c r="AKT292" s="18"/>
      <c r="AKU292" s="18"/>
      <c r="AKV292" s="18"/>
      <c r="AKW292" s="18"/>
      <c r="AKX292" s="18"/>
      <c r="AKY292" s="18"/>
      <c r="AKZ292" s="18"/>
      <c r="ALA292" s="18"/>
      <c r="ALB292" s="18"/>
      <c r="ALC292" s="18"/>
      <c r="ALD292" s="18"/>
      <c r="ALE292" s="18"/>
      <c r="ALF292" s="18"/>
      <c r="ALG292" s="18"/>
      <c r="ALH292" s="18"/>
      <c r="ALI292" s="18"/>
      <c r="ALJ292" s="18"/>
      <c r="ALK292" s="18"/>
      <c r="ALL292" s="18"/>
      <c r="ALM292" s="18"/>
      <c r="ALN292" s="18"/>
      <c r="ALO292" s="18"/>
      <c r="ALP292" s="18"/>
      <c r="ALQ292" s="18"/>
      <c r="ALR292" s="18"/>
      <c r="ALS292" s="18"/>
      <c r="ALT292" s="18"/>
      <c r="ALU292" s="18"/>
      <c r="ALV292" s="18"/>
      <c r="ALW292" s="18"/>
      <c r="ALX292" s="18"/>
      <c r="ALY292" s="18"/>
      <c r="ALZ292" s="18"/>
      <c r="AMA292" s="18"/>
      <c r="AMB292" s="18"/>
      <c r="AMC292" s="18"/>
      <c r="AMD292" s="18"/>
      <c r="AME292" s="18"/>
      <c r="AMF292" s="18"/>
      <c r="AMG292" s="18"/>
      <c r="AMH292" s="18"/>
      <c r="AMI292" s="18"/>
      <c r="AMJ292" s="18"/>
      <c r="AMK292" s="18"/>
      <c r="AML292" s="18"/>
      <c r="AMM292" s="18"/>
      <c r="AMN292" s="18"/>
      <c r="AMO292" s="18"/>
      <c r="AMP292" s="18"/>
      <c r="AMQ292" s="18"/>
      <c r="AMR292" s="18"/>
      <c r="AMS292" s="18"/>
      <c r="AMT292" s="18"/>
      <c r="AMU292" s="18"/>
      <c r="AMV292" s="18"/>
      <c r="AMW292" s="18"/>
      <c r="AMX292" s="18"/>
      <c r="AMY292" s="18"/>
      <c r="AMZ292" s="18"/>
      <c r="ANA292" s="18"/>
      <c r="ANB292" s="18"/>
      <c r="ANC292" s="18"/>
      <c r="AND292" s="18"/>
      <c r="ANE292" s="18"/>
      <c r="ANF292" s="18"/>
      <c r="ANG292" s="18"/>
      <c r="ANH292" s="18"/>
      <c r="ANI292" s="18"/>
      <c r="ANJ292" s="18"/>
      <c r="ANK292" s="18"/>
      <c r="ANL292" s="18"/>
      <c r="ANM292" s="18"/>
      <c r="ANN292" s="18"/>
      <c r="ANO292" s="18"/>
      <c r="ANP292" s="18"/>
      <c r="ANQ292" s="18"/>
      <c r="ANR292" s="18"/>
      <c r="ANS292" s="18"/>
      <c r="ANT292" s="18"/>
      <c r="ANU292" s="18"/>
      <c r="ANV292" s="18"/>
      <c r="ANW292" s="18"/>
      <c r="ANX292" s="18"/>
      <c r="ANY292" s="18"/>
      <c r="ANZ292" s="18"/>
      <c r="AOA292" s="18"/>
      <c r="AOB292" s="18"/>
      <c r="AOC292" s="18"/>
      <c r="AOD292" s="18"/>
      <c r="AOE292" s="18"/>
      <c r="AOF292" s="18"/>
      <c r="AOG292" s="18"/>
      <c r="AOH292" s="18"/>
      <c r="AOI292" s="18"/>
      <c r="AOJ292" s="18"/>
      <c r="AOK292" s="18"/>
      <c r="AOL292" s="18"/>
      <c r="AOM292" s="18"/>
      <c r="AON292" s="18"/>
      <c r="AOO292" s="18"/>
      <c r="AOP292" s="18"/>
      <c r="AOQ292" s="18"/>
      <c r="AOR292" s="18"/>
      <c r="AOS292" s="18"/>
      <c r="AOT292" s="18"/>
      <c r="AOU292" s="18"/>
      <c r="AOV292" s="18"/>
      <c r="AOW292" s="18"/>
      <c r="AOX292" s="18"/>
      <c r="AOY292" s="18"/>
      <c r="AOZ292" s="18"/>
      <c r="APA292" s="18"/>
      <c r="APB292" s="18"/>
      <c r="APC292" s="18"/>
      <c r="APD292" s="18"/>
      <c r="APE292" s="18"/>
      <c r="APF292" s="18"/>
      <c r="APG292" s="18"/>
      <c r="APH292" s="18"/>
      <c r="API292" s="18"/>
      <c r="APJ292" s="18"/>
      <c r="APK292" s="18"/>
      <c r="APL292" s="18"/>
      <c r="APM292" s="18"/>
      <c r="APN292" s="18"/>
      <c r="APO292" s="18"/>
      <c r="APP292" s="18"/>
      <c r="APQ292" s="18"/>
      <c r="APR292" s="18"/>
      <c r="APS292" s="18"/>
      <c r="APT292" s="18"/>
      <c r="APU292" s="18"/>
      <c r="APV292" s="18"/>
      <c r="APW292" s="18"/>
      <c r="APX292" s="18"/>
      <c r="APY292" s="18"/>
      <c r="APZ292" s="18"/>
      <c r="AQA292" s="18"/>
      <c r="AQB292" s="18"/>
      <c r="AQC292" s="18"/>
      <c r="AQD292" s="18"/>
      <c r="AQE292" s="18"/>
      <c r="AQF292" s="18"/>
      <c r="AQG292" s="18"/>
      <c r="AQH292" s="18"/>
      <c r="AQI292" s="18"/>
      <c r="AQJ292" s="18"/>
      <c r="AQK292" s="18"/>
      <c r="AQL292" s="18"/>
      <c r="AQM292" s="18"/>
      <c r="AQN292" s="18"/>
      <c r="AQO292" s="18"/>
      <c r="AQP292" s="18"/>
      <c r="AQQ292" s="18"/>
      <c r="AQR292" s="18"/>
      <c r="AQS292" s="18"/>
      <c r="AQT292" s="18"/>
      <c r="AQU292" s="18"/>
      <c r="AQV292" s="18"/>
      <c r="AQW292" s="18"/>
      <c r="AQX292" s="18"/>
      <c r="AQY292" s="18"/>
      <c r="AQZ292" s="18"/>
      <c r="ARA292" s="18"/>
      <c r="ARB292" s="18"/>
      <c r="ARC292" s="18"/>
      <c r="ARD292" s="18"/>
      <c r="ARE292" s="18"/>
      <c r="ARF292" s="18"/>
      <c r="ARG292" s="18"/>
      <c r="ARH292" s="18"/>
      <c r="ARI292" s="18"/>
      <c r="ARJ292" s="18"/>
      <c r="ARK292" s="18"/>
      <c r="ARL292" s="18"/>
      <c r="ARM292" s="18"/>
      <c r="ARN292" s="18"/>
      <c r="ARO292" s="18"/>
      <c r="ARP292" s="18"/>
      <c r="ARQ292" s="18"/>
      <c r="ARR292" s="18"/>
      <c r="ARS292" s="18"/>
      <c r="ART292" s="18"/>
      <c r="ARU292" s="18"/>
      <c r="ARV292" s="18"/>
      <c r="ARW292" s="18"/>
      <c r="ARX292" s="18"/>
      <c r="ARY292" s="18"/>
      <c r="ARZ292" s="18"/>
      <c r="ASA292" s="18"/>
      <c r="ASB292" s="18"/>
      <c r="ASC292" s="18"/>
      <c r="ASD292" s="18"/>
      <c r="ASE292" s="18"/>
      <c r="ASF292" s="18"/>
      <c r="ASG292" s="18"/>
      <c r="ASH292" s="18"/>
      <c r="ASI292" s="18"/>
      <c r="ASJ292" s="18"/>
      <c r="ASK292" s="18"/>
      <c r="ASL292" s="18"/>
      <c r="ASM292" s="18"/>
      <c r="ASN292" s="18"/>
      <c r="ASO292" s="18"/>
      <c r="ASP292" s="18"/>
      <c r="ASQ292" s="18"/>
      <c r="ASR292" s="18"/>
      <c r="ASS292" s="18"/>
      <c r="AST292" s="18"/>
      <c r="ASU292" s="18"/>
      <c r="ASV292" s="18"/>
      <c r="ASW292" s="18"/>
      <c r="ASX292" s="18"/>
      <c r="ASY292" s="18"/>
      <c r="ASZ292" s="18"/>
      <c r="ATA292" s="18"/>
      <c r="ATB292" s="18"/>
      <c r="ATC292" s="18"/>
      <c r="ATD292" s="18"/>
      <c r="ATE292" s="18"/>
      <c r="ATF292" s="18"/>
      <c r="ATG292" s="18"/>
      <c r="ATH292" s="18"/>
      <c r="ATI292" s="18"/>
      <c r="ATJ292" s="18"/>
      <c r="ATK292" s="18"/>
      <c r="ATL292" s="18"/>
      <c r="ATM292" s="18"/>
      <c r="ATN292" s="18"/>
      <c r="ATO292" s="18"/>
      <c r="ATP292" s="18"/>
      <c r="ATQ292" s="18"/>
      <c r="ATR292" s="18"/>
      <c r="ATS292" s="18"/>
      <c r="ATT292" s="18"/>
      <c r="ATU292" s="18"/>
      <c r="ATV292" s="18"/>
      <c r="ATW292" s="18"/>
      <c r="ATX292" s="18"/>
      <c r="ATY292" s="18"/>
      <c r="ATZ292" s="18"/>
      <c r="AUA292" s="18"/>
      <c r="AUB292" s="18"/>
      <c r="AUC292" s="18"/>
      <c r="AUD292" s="18"/>
      <c r="AUE292" s="18"/>
      <c r="AUF292" s="18"/>
      <c r="AUG292" s="18"/>
      <c r="AUH292" s="18"/>
      <c r="AUI292" s="18"/>
      <c r="AUJ292" s="18"/>
      <c r="AUK292" s="18"/>
      <c r="AUL292" s="18"/>
      <c r="AUM292" s="18"/>
      <c r="AUN292" s="18"/>
      <c r="AUO292" s="18"/>
      <c r="AUP292" s="18"/>
      <c r="AUQ292" s="18"/>
      <c r="AUR292" s="18"/>
      <c r="AUS292" s="18"/>
      <c r="AUT292" s="18"/>
      <c r="AUU292" s="18"/>
      <c r="AUV292" s="18"/>
      <c r="AUW292" s="18"/>
      <c r="AUX292" s="18"/>
      <c r="AUY292" s="18"/>
      <c r="AUZ292" s="18"/>
      <c r="AVA292" s="18"/>
      <c r="AVB292" s="18"/>
      <c r="AVC292" s="18"/>
      <c r="AVD292" s="18"/>
      <c r="AVE292" s="18"/>
      <c r="AVF292" s="18"/>
      <c r="AVG292" s="18"/>
      <c r="AVH292" s="18"/>
      <c r="AVI292" s="18"/>
      <c r="AVJ292" s="18"/>
      <c r="AVK292" s="18"/>
      <c r="AVL292" s="18"/>
      <c r="AVM292" s="18"/>
      <c r="AVN292" s="18"/>
      <c r="AVO292" s="18"/>
      <c r="AVP292" s="18"/>
      <c r="AVQ292" s="18"/>
      <c r="AVR292" s="18"/>
      <c r="AVS292" s="18"/>
      <c r="AVT292" s="18"/>
      <c r="AVU292" s="18"/>
      <c r="AVV292" s="18"/>
      <c r="AVW292" s="18"/>
      <c r="AVX292" s="18"/>
      <c r="AVY292" s="18"/>
      <c r="AVZ292" s="18"/>
      <c r="AWA292" s="18"/>
      <c r="AWB292" s="18"/>
      <c r="AWC292" s="18"/>
      <c r="AWD292" s="18"/>
      <c r="AWE292" s="18"/>
      <c r="AWF292" s="18"/>
      <c r="AWG292" s="18"/>
      <c r="AWH292" s="18"/>
      <c r="AWI292" s="18"/>
      <c r="AWJ292" s="18"/>
      <c r="AWK292" s="18"/>
      <c r="AWL292" s="18"/>
      <c r="AWM292" s="18"/>
      <c r="AWN292" s="18"/>
      <c r="AWO292" s="18"/>
      <c r="AWP292" s="18"/>
      <c r="AWQ292" s="18"/>
      <c r="AWR292" s="18"/>
      <c r="AWS292" s="18"/>
      <c r="AWT292" s="18"/>
      <c r="AWU292" s="18"/>
      <c r="AWV292" s="18"/>
      <c r="AWW292" s="18"/>
      <c r="AWX292" s="18"/>
      <c r="AWY292" s="18"/>
      <c r="AWZ292" s="18"/>
      <c r="AXA292" s="18"/>
      <c r="AXB292" s="18"/>
      <c r="AXC292" s="18"/>
      <c r="AXD292" s="18"/>
      <c r="AXE292" s="18"/>
      <c r="AXF292" s="18"/>
      <c r="AXG292" s="18"/>
      <c r="AXH292" s="18"/>
      <c r="AXI292" s="18"/>
      <c r="AXJ292" s="18"/>
      <c r="AXK292" s="18"/>
      <c r="AXL292" s="18"/>
      <c r="AXM292" s="18"/>
      <c r="AXN292" s="18"/>
      <c r="AXO292" s="18"/>
      <c r="AXP292" s="18"/>
      <c r="AXQ292" s="18"/>
      <c r="AXR292" s="18"/>
      <c r="AXS292" s="18"/>
      <c r="AXT292" s="18"/>
      <c r="AXU292" s="18"/>
      <c r="AXV292" s="18"/>
      <c r="AXW292" s="18"/>
      <c r="AXX292" s="18"/>
      <c r="AXY292" s="18"/>
      <c r="AXZ292" s="18"/>
      <c r="AYA292" s="18"/>
      <c r="AYB292" s="18"/>
      <c r="AYC292" s="18"/>
      <c r="AYD292" s="18"/>
      <c r="AYE292" s="18"/>
      <c r="AYF292" s="18"/>
      <c r="AYG292" s="18"/>
      <c r="AYH292" s="18"/>
      <c r="AYI292" s="18"/>
      <c r="AYJ292" s="18"/>
      <c r="AYK292" s="18"/>
      <c r="AYL292" s="18"/>
      <c r="AYM292" s="18"/>
      <c r="AYN292" s="18"/>
      <c r="AYO292" s="18"/>
      <c r="AYP292" s="18"/>
      <c r="AYQ292" s="18"/>
      <c r="AYR292" s="18"/>
      <c r="AYS292" s="18"/>
      <c r="AYT292" s="18"/>
      <c r="AYU292" s="18"/>
      <c r="AYV292" s="18"/>
      <c r="AYW292" s="18"/>
      <c r="AYX292" s="18"/>
      <c r="AYY292" s="18"/>
      <c r="AYZ292" s="18"/>
      <c r="AZA292" s="18"/>
      <c r="AZB292" s="18"/>
      <c r="AZC292" s="18"/>
      <c r="AZD292" s="18"/>
      <c r="AZE292" s="18"/>
      <c r="AZF292" s="18"/>
      <c r="AZG292" s="18"/>
      <c r="AZH292" s="18"/>
      <c r="AZI292" s="18"/>
      <c r="AZJ292" s="18"/>
      <c r="AZK292" s="18"/>
      <c r="AZL292" s="18"/>
      <c r="AZM292" s="18"/>
      <c r="AZN292" s="18"/>
      <c r="AZO292" s="18"/>
      <c r="AZP292" s="18"/>
      <c r="AZQ292" s="18"/>
      <c r="AZR292" s="18"/>
      <c r="AZS292" s="18"/>
      <c r="AZT292" s="18"/>
      <c r="AZU292" s="18"/>
      <c r="AZV292" s="18"/>
      <c r="AZW292" s="18"/>
      <c r="AZX292" s="18"/>
      <c r="AZY292" s="18"/>
      <c r="AZZ292" s="18"/>
      <c r="BAA292" s="18"/>
      <c r="BAB292" s="18"/>
      <c r="BAC292" s="18"/>
      <c r="BAD292" s="18"/>
      <c r="BAE292" s="18"/>
      <c r="BAF292" s="18"/>
      <c r="BAG292" s="18"/>
      <c r="BAH292" s="18"/>
      <c r="BAI292" s="18"/>
      <c r="BAJ292" s="18"/>
      <c r="BAK292" s="18"/>
      <c r="BAL292" s="18"/>
      <c r="BAM292" s="18"/>
      <c r="BAN292" s="18"/>
      <c r="BAO292" s="18"/>
      <c r="BAP292" s="18"/>
      <c r="BAQ292" s="18"/>
      <c r="BAR292" s="18"/>
      <c r="BAS292" s="18"/>
      <c r="BAT292" s="18"/>
      <c r="BAU292" s="18"/>
      <c r="BAV292" s="18"/>
      <c r="BAW292" s="18"/>
      <c r="BAX292" s="18"/>
      <c r="BAY292" s="18"/>
      <c r="BAZ292" s="18"/>
      <c r="BBA292" s="18"/>
      <c r="BBB292" s="18"/>
      <c r="BBC292" s="18"/>
      <c r="BBD292" s="18"/>
      <c r="BBE292" s="18"/>
      <c r="BBF292" s="18"/>
      <c r="BBG292" s="18"/>
      <c r="BBH292" s="18"/>
      <c r="BBI292" s="18"/>
      <c r="BBJ292" s="18"/>
      <c r="BBK292" s="18"/>
      <c r="BBL292" s="18"/>
      <c r="BBM292" s="18"/>
      <c r="BBN292" s="18"/>
      <c r="BBO292" s="18"/>
      <c r="BBP292" s="18"/>
      <c r="BBQ292" s="18"/>
      <c r="BBR292" s="18"/>
      <c r="BBS292" s="18"/>
      <c r="BBT292" s="18"/>
      <c r="BBU292" s="18"/>
      <c r="BBV292" s="18"/>
      <c r="BBW292" s="18"/>
      <c r="BBX292" s="18"/>
      <c r="BBY292" s="18"/>
      <c r="BBZ292" s="18"/>
      <c r="BCA292" s="18"/>
      <c r="BCB292" s="18"/>
      <c r="BCC292" s="18"/>
      <c r="BCD292" s="18"/>
      <c r="BCE292" s="18"/>
      <c r="BCF292" s="18"/>
      <c r="BCG292" s="18"/>
      <c r="BCH292" s="18"/>
      <c r="BCI292" s="18"/>
      <c r="BCJ292" s="18"/>
      <c r="BCK292" s="18"/>
      <c r="BCL292" s="18"/>
      <c r="BCM292" s="18"/>
      <c r="BCN292" s="18"/>
      <c r="BCO292" s="18"/>
      <c r="BCP292" s="18"/>
      <c r="BCQ292" s="18"/>
      <c r="BCR292" s="18"/>
      <c r="BCS292" s="18"/>
      <c r="BCT292" s="18"/>
      <c r="BCU292" s="18"/>
      <c r="BCV292" s="18"/>
      <c r="BCW292" s="18"/>
      <c r="BCX292" s="18"/>
      <c r="BCY292" s="18"/>
      <c r="BCZ292" s="18"/>
      <c r="BDA292" s="18"/>
      <c r="BDB292" s="18"/>
      <c r="BDC292" s="18"/>
      <c r="BDD292" s="18"/>
      <c r="BDE292" s="18"/>
      <c r="BDF292" s="18"/>
      <c r="BDG292" s="18"/>
      <c r="BDH292" s="18"/>
      <c r="BDI292" s="18"/>
      <c r="BDJ292" s="18"/>
      <c r="BDK292" s="18"/>
      <c r="BDL292" s="18"/>
      <c r="BDM292" s="18"/>
      <c r="BDN292" s="18"/>
      <c r="BDO292" s="18"/>
      <c r="BDP292" s="18"/>
      <c r="BDQ292" s="18"/>
      <c r="BDR292" s="18"/>
      <c r="BDS292" s="18"/>
      <c r="BDT292" s="18"/>
      <c r="BDU292" s="18"/>
      <c r="BDV292" s="18"/>
      <c r="BDW292" s="18"/>
      <c r="BDX292" s="18"/>
      <c r="BDY292" s="18"/>
      <c r="BDZ292" s="18"/>
      <c r="BEA292" s="18"/>
      <c r="BEB292" s="18"/>
      <c r="BEC292" s="18"/>
      <c r="BED292" s="18"/>
      <c r="BEE292" s="18"/>
      <c r="BEF292" s="18"/>
      <c r="BEG292" s="18"/>
      <c r="BEH292" s="18"/>
      <c r="BEI292" s="18"/>
      <c r="BEJ292" s="18"/>
      <c r="BEK292" s="18"/>
      <c r="BEL292" s="18"/>
      <c r="BEM292" s="18"/>
      <c r="BEN292" s="18"/>
      <c r="BEO292" s="18"/>
      <c r="BEP292" s="18"/>
      <c r="BEQ292" s="18"/>
      <c r="BER292" s="18"/>
      <c r="BES292" s="18"/>
      <c r="BET292" s="18"/>
      <c r="BEU292" s="18"/>
      <c r="BEV292" s="18"/>
      <c r="BEW292" s="18"/>
      <c r="BEX292" s="18"/>
      <c r="BEY292" s="18"/>
      <c r="BEZ292" s="18"/>
      <c r="BFA292" s="18"/>
      <c r="BFB292" s="18"/>
      <c r="BFC292" s="18"/>
      <c r="BFD292" s="18"/>
      <c r="BFE292" s="18"/>
      <c r="BFF292" s="18"/>
      <c r="BFG292" s="18"/>
      <c r="BFH292" s="18"/>
      <c r="BFI292" s="18"/>
      <c r="BFJ292" s="18"/>
      <c r="BFK292" s="18"/>
      <c r="BFL292" s="18"/>
      <c r="BFM292" s="18"/>
      <c r="BFN292" s="18"/>
      <c r="BFO292" s="18"/>
      <c r="BFP292" s="18"/>
      <c r="BFQ292" s="18"/>
      <c r="BFR292" s="18"/>
      <c r="BFS292" s="18"/>
      <c r="BFT292" s="18"/>
      <c r="BFU292" s="18"/>
      <c r="BFV292" s="18"/>
      <c r="BFW292" s="18"/>
      <c r="BFX292" s="18"/>
      <c r="BFY292" s="18"/>
      <c r="BFZ292" s="18"/>
      <c r="BGA292" s="18"/>
      <c r="BGB292" s="18"/>
      <c r="BGC292" s="18"/>
      <c r="BGD292" s="18"/>
      <c r="BGE292" s="18"/>
      <c r="BGF292" s="18"/>
      <c r="BGG292" s="18"/>
      <c r="BGH292" s="18"/>
      <c r="BGI292" s="18"/>
      <c r="BGJ292" s="18"/>
      <c r="BGK292" s="18"/>
      <c r="BGL292" s="18"/>
      <c r="BGM292" s="18"/>
      <c r="BGN292" s="18"/>
      <c r="BGO292" s="18"/>
      <c r="BGP292" s="18"/>
      <c r="BGQ292" s="18"/>
      <c r="BGR292" s="18"/>
      <c r="BGS292" s="18"/>
      <c r="BGT292" s="18"/>
      <c r="BGU292" s="18"/>
      <c r="BGV292" s="18"/>
      <c r="BGW292" s="18"/>
      <c r="BGX292" s="18"/>
      <c r="BGY292" s="18"/>
      <c r="BGZ292" s="18"/>
      <c r="BHA292" s="18"/>
      <c r="BHB292" s="18"/>
      <c r="BHC292" s="18"/>
      <c r="BHD292" s="18"/>
      <c r="BHE292" s="18"/>
      <c r="BHF292" s="18"/>
      <c r="BHG292" s="18"/>
      <c r="BHH292" s="18"/>
      <c r="BHI292" s="18"/>
      <c r="BHJ292" s="18"/>
      <c r="BHK292" s="18"/>
      <c r="BHL292" s="18"/>
      <c r="BHM292" s="18"/>
      <c r="BHN292" s="18"/>
      <c r="BHO292" s="18"/>
      <c r="BHP292" s="18"/>
      <c r="BHQ292" s="18"/>
      <c r="BHR292" s="18"/>
      <c r="BHS292" s="18"/>
      <c r="BHT292" s="18"/>
      <c r="BHU292" s="18"/>
      <c r="BHV292" s="18"/>
      <c r="BHW292" s="18"/>
      <c r="BHX292" s="18"/>
      <c r="BHY292" s="18"/>
      <c r="BHZ292" s="18"/>
      <c r="BIA292" s="18"/>
      <c r="BIB292" s="18"/>
      <c r="BIC292" s="18"/>
      <c r="BID292" s="18"/>
      <c r="BIE292" s="18"/>
      <c r="BIF292" s="18"/>
      <c r="BIG292" s="18"/>
      <c r="BIH292" s="18"/>
      <c r="BII292" s="18"/>
      <c r="BIJ292" s="18"/>
      <c r="BIK292" s="18"/>
      <c r="BIL292" s="18"/>
      <c r="BIM292" s="18"/>
      <c r="BIN292" s="18"/>
      <c r="BIO292" s="18"/>
      <c r="BIP292" s="18"/>
      <c r="BIQ292" s="18"/>
      <c r="BIR292" s="18"/>
      <c r="BIS292" s="18"/>
      <c r="BIT292" s="18"/>
      <c r="BIU292" s="18"/>
      <c r="BIV292" s="18"/>
      <c r="BIW292" s="18"/>
      <c r="BIX292" s="18"/>
      <c r="BIY292" s="18"/>
      <c r="BIZ292" s="18"/>
      <c r="BJA292" s="18"/>
      <c r="BJB292" s="18"/>
      <c r="BJC292" s="18"/>
      <c r="BJD292" s="18"/>
      <c r="BJE292" s="18"/>
      <c r="BJF292" s="18"/>
      <c r="BJG292" s="18"/>
      <c r="BJH292" s="18"/>
      <c r="BJI292" s="18"/>
      <c r="BJJ292" s="18"/>
      <c r="BJK292" s="18"/>
      <c r="BJL292" s="18"/>
      <c r="BJM292" s="18"/>
      <c r="BJN292" s="18"/>
      <c r="BJO292" s="18"/>
      <c r="BJP292" s="18"/>
      <c r="BJQ292" s="18"/>
      <c r="BJR292" s="18"/>
      <c r="BJS292" s="18"/>
      <c r="BJT292" s="18"/>
      <c r="BJU292" s="18"/>
      <c r="BJV292" s="18"/>
      <c r="BJW292" s="18"/>
      <c r="BJX292" s="18"/>
      <c r="BJY292" s="18"/>
      <c r="BJZ292" s="18"/>
      <c r="BKA292" s="18"/>
      <c r="BKB292" s="18"/>
      <c r="BKC292" s="18"/>
      <c r="BKD292" s="18"/>
      <c r="BKE292" s="18"/>
      <c r="BKF292" s="18"/>
      <c r="BKG292" s="18"/>
      <c r="BKH292" s="18"/>
      <c r="BKI292" s="18"/>
      <c r="BKJ292" s="18"/>
      <c r="BKK292" s="18"/>
      <c r="BKL292" s="18"/>
      <c r="BKM292" s="18"/>
      <c r="BKN292" s="18"/>
      <c r="BKO292" s="18"/>
      <c r="BKP292" s="18"/>
      <c r="BKQ292" s="18"/>
      <c r="BKR292" s="18"/>
      <c r="BKS292" s="18"/>
      <c r="BKT292" s="18"/>
      <c r="BKU292" s="18"/>
      <c r="BKV292" s="18"/>
      <c r="BKW292" s="18"/>
      <c r="BKX292" s="18"/>
      <c r="BKY292" s="18"/>
      <c r="BKZ292" s="18"/>
      <c r="BLA292" s="18"/>
      <c r="BLB292" s="18"/>
      <c r="BLC292" s="18"/>
      <c r="BLD292" s="18"/>
      <c r="BLE292" s="18"/>
      <c r="BLF292" s="18"/>
      <c r="BLG292" s="18"/>
      <c r="BLH292" s="18"/>
      <c r="BLI292" s="18"/>
      <c r="BLJ292" s="18"/>
      <c r="BLK292" s="18"/>
      <c r="BLL292" s="18"/>
      <c r="BLM292" s="18"/>
      <c r="BLN292" s="18"/>
      <c r="BLO292" s="18"/>
      <c r="BLP292" s="18"/>
      <c r="BLQ292" s="18"/>
      <c r="BLR292" s="18"/>
      <c r="BLS292" s="18"/>
      <c r="BLT292" s="18"/>
      <c r="BLU292" s="18"/>
      <c r="BLV292" s="18"/>
      <c r="BLW292" s="18"/>
      <c r="BLX292" s="18"/>
      <c r="BLY292" s="18"/>
      <c r="BLZ292" s="18"/>
      <c r="BMA292" s="18"/>
      <c r="BMB292" s="18"/>
      <c r="BMC292" s="18"/>
      <c r="BMD292" s="18"/>
      <c r="BME292" s="18"/>
      <c r="BMF292" s="18"/>
      <c r="BMG292" s="18"/>
      <c r="BMH292" s="18"/>
      <c r="BMI292" s="18"/>
      <c r="BMJ292" s="18"/>
      <c r="BMK292" s="18"/>
      <c r="BML292" s="18"/>
      <c r="BMM292" s="18"/>
      <c r="BMN292" s="18"/>
      <c r="BMO292" s="18"/>
      <c r="BMP292" s="18"/>
      <c r="BMQ292" s="18"/>
      <c r="BMR292" s="18"/>
      <c r="BMS292" s="18"/>
      <c r="BMT292" s="18"/>
      <c r="BMU292" s="18"/>
      <c r="BMV292" s="18"/>
      <c r="BMW292" s="18"/>
      <c r="BMX292" s="18"/>
      <c r="BMY292" s="18"/>
      <c r="BMZ292" s="18"/>
      <c r="BNA292" s="18"/>
      <c r="BNB292" s="18"/>
      <c r="BNC292" s="18"/>
      <c r="BND292" s="18"/>
      <c r="BNE292" s="18"/>
      <c r="BNF292" s="18"/>
      <c r="BNG292" s="18"/>
      <c r="BNH292" s="18"/>
      <c r="BNI292" s="18"/>
      <c r="BNJ292" s="18"/>
      <c r="BNK292" s="18"/>
      <c r="BNL292" s="18"/>
      <c r="BNM292" s="18"/>
      <c r="BNN292" s="18"/>
      <c r="BNO292" s="18"/>
      <c r="BNP292" s="18"/>
      <c r="BNQ292" s="18"/>
      <c r="BNR292" s="18"/>
      <c r="BNS292" s="18"/>
      <c r="BNT292" s="18"/>
      <c r="BNU292" s="18"/>
      <c r="BNV292" s="18"/>
      <c r="BNW292" s="18"/>
      <c r="BNX292" s="18"/>
      <c r="BNY292" s="18"/>
      <c r="BNZ292" s="18"/>
      <c r="BOA292" s="18"/>
      <c r="BOB292" s="18"/>
      <c r="BOC292" s="18"/>
      <c r="BOD292" s="18"/>
      <c r="BOE292" s="18"/>
      <c r="BOF292" s="18"/>
      <c r="BOG292" s="18"/>
      <c r="BOH292" s="18"/>
      <c r="BOI292" s="18"/>
      <c r="BOJ292" s="18"/>
      <c r="BOK292" s="18"/>
      <c r="BOL292" s="18"/>
      <c r="BOM292" s="18"/>
      <c r="BON292" s="18"/>
      <c r="BOO292" s="18"/>
      <c r="BOP292" s="18"/>
      <c r="BOQ292" s="18"/>
      <c r="BOR292" s="18"/>
      <c r="BOS292" s="18"/>
      <c r="BOT292" s="18"/>
      <c r="BOU292" s="18"/>
      <c r="BOV292" s="18"/>
      <c r="BOW292" s="18"/>
      <c r="BOX292" s="18"/>
      <c r="BOY292" s="18"/>
      <c r="BOZ292" s="18"/>
      <c r="BPA292" s="18"/>
      <c r="BPB292" s="18"/>
      <c r="BPC292" s="18"/>
      <c r="BPD292" s="18"/>
      <c r="BPE292" s="18"/>
      <c r="BPF292" s="18"/>
      <c r="BPG292" s="18"/>
      <c r="BPH292" s="18"/>
      <c r="BPI292" s="18"/>
      <c r="BPJ292" s="18"/>
      <c r="BPK292" s="18"/>
      <c r="BPL292" s="18"/>
      <c r="BPM292" s="18"/>
      <c r="BPN292" s="18"/>
      <c r="BPO292" s="18"/>
      <c r="BPP292" s="18"/>
      <c r="BPQ292" s="18"/>
      <c r="BPR292" s="18"/>
      <c r="BPS292" s="18"/>
      <c r="BPT292" s="18"/>
      <c r="BPU292" s="18"/>
      <c r="BPV292" s="18"/>
      <c r="BPW292" s="18"/>
      <c r="BPX292" s="18"/>
      <c r="BPY292" s="18"/>
      <c r="BPZ292" s="18"/>
      <c r="BQA292" s="18"/>
      <c r="BQB292" s="18"/>
      <c r="BQC292" s="18"/>
      <c r="BQD292" s="18"/>
      <c r="BQE292" s="18"/>
      <c r="BQF292" s="18"/>
      <c r="BQG292" s="18"/>
      <c r="BQH292" s="18"/>
      <c r="BQI292" s="18"/>
      <c r="BQJ292" s="18"/>
      <c r="BQK292" s="18"/>
      <c r="BQL292" s="18"/>
      <c r="BQM292" s="18"/>
      <c r="BQN292" s="18"/>
      <c r="BQO292" s="18"/>
      <c r="BQP292" s="18"/>
      <c r="BQQ292" s="18"/>
      <c r="BQR292" s="18"/>
      <c r="BQS292" s="18"/>
      <c r="BQT292" s="18"/>
      <c r="BQU292" s="18"/>
      <c r="BQV292" s="18"/>
      <c r="BQW292" s="18"/>
      <c r="BQX292" s="18"/>
      <c r="BQY292" s="18"/>
      <c r="BQZ292" s="18"/>
      <c r="BRA292" s="18"/>
      <c r="BRB292" s="18"/>
      <c r="BRC292" s="18"/>
      <c r="BRD292" s="18"/>
      <c r="BRE292" s="18"/>
      <c r="BRF292" s="18"/>
      <c r="BRG292" s="18"/>
      <c r="BRH292" s="18"/>
      <c r="BRI292" s="18"/>
      <c r="BRJ292" s="18"/>
      <c r="BRK292" s="18"/>
      <c r="BRL292" s="18"/>
      <c r="BRM292" s="18"/>
      <c r="BRN292" s="18"/>
      <c r="BRO292" s="18"/>
      <c r="BRP292" s="18"/>
      <c r="BRQ292" s="18"/>
      <c r="BRR292" s="18"/>
      <c r="BRS292" s="18"/>
      <c r="BRT292" s="18"/>
      <c r="BRU292" s="18"/>
      <c r="BRV292" s="18"/>
      <c r="BRW292" s="18"/>
      <c r="BRX292" s="18"/>
      <c r="BRY292" s="18"/>
      <c r="BRZ292" s="18"/>
      <c r="BSA292" s="18"/>
      <c r="BSB292" s="18"/>
      <c r="BSC292" s="18"/>
      <c r="BSD292" s="18"/>
      <c r="BSE292" s="18"/>
      <c r="BSF292" s="18"/>
      <c r="BSG292" s="18"/>
      <c r="BSH292" s="18"/>
      <c r="BSI292" s="18"/>
      <c r="BSJ292" s="18"/>
      <c r="BSK292" s="18"/>
      <c r="BSL292" s="18"/>
      <c r="BSM292" s="18"/>
      <c r="BSN292" s="18"/>
      <c r="BSO292" s="18"/>
      <c r="BSP292" s="18"/>
      <c r="BSQ292" s="18"/>
      <c r="BSR292" s="18"/>
      <c r="BSS292" s="18"/>
      <c r="BST292" s="18"/>
      <c r="BSU292" s="18"/>
      <c r="BSV292" s="18"/>
      <c r="BSW292" s="18"/>
      <c r="BSX292" s="18"/>
      <c r="BSY292" s="18"/>
      <c r="BSZ292" s="18"/>
      <c r="BTA292" s="18"/>
      <c r="BTB292" s="18"/>
      <c r="BTC292" s="18"/>
      <c r="BTD292" s="18"/>
      <c r="BTE292" s="18"/>
      <c r="BTF292" s="18"/>
      <c r="BTG292" s="18"/>
      <c r="BTH292" s="18"/>
      <c r="BTI292" s="18"/>
      <c r="BTJ292" s="18"/>
      <c r="BTK292" s="18"/>
      <c r="BTL292" s="18"/>
      <c r="BTM292" s="18"/>
      <c r="BTN292" s="18"/>
      <c r="BTO292" s="18"/>
      <c r="BTP292" s="18"/>
      <c r="BTQ292" s="18"/>
      <c r="BTR292" s="18"/>
      <c r="BTS292" s="18"/>
      <c r="BTT292" s="18"/>
      <c r="BTU292" s="18"/>
      <c r="BTV292" s="18"/>
      <c r="BTW292" s="18"/>
      <c r="BTX292" s="18"/>
      <c r="BTY292" s="18"/>
      <c r="BTZ292" s="18"/>
      <c r="BUA292" s="18"/>
      <c r="BUB292" s="18"/>
      <c r="BUC292" s="18"/>
      <c r="BUD292" s="18"/>
      <c r="BUE292" s="18"/>
      <c r="BUF292" s="18"/>
      <c r="BUG292" s="18"/>
      <c r="BUH292" s="18"/>
      <c r="BUI292" s="18"/>
      <c r="BUJ292" s="18"/>
      <c r="BUK292" s="18"/>
      <c r="BUL292" s="18"/>
      <c r="BUM292" s="18"/>
      <c r="BUN292" s="18"/>
      <c r="BUO292" s="18"/>
      <c r="BUP292" s="18"/>
      <c r="BUQ292" s="18"/>
      <c r="BUR292" s="18"/>
      <c r="BUS292" s="18"/>
      <c r="BUT292" s="18"/>
      <c r="BUU292" s="18"/>
      <c r="BUV292" s="18"/>
      <c r="BUW292" s="18"/>
      <c r="BUX292" s="18"/>
      <c r="BUY292" s="18"/>
      <c r="BUZ292" s="18"/>
      <c r="BVA292" s="18"/>
      <c r="BVB292" s="18"/>
      <c r="BVC292" s="18"/>
      <c r="BVD292" s="18"/>
      <c r="BVE292" s="18"/>
      <c r="BVF292" s="18"/>
      <c r="BVG292" s="18"/>
      <c r="BVH292" s="18"/>
      <c r="BVI292" s="18"/>
      <c r="BVJ292" s="18"/>
      <c r="BVK292" s="18"/>
      <c r="BVL292" s="18"/>
      <c r="BVM292" s="18"/>
      <c r="BVN292" s="18"/>
      <c r="BVO292" s="18"/>
      <c r="BVP292" s="18"/>
      <c r="BVQ292" s="18"/>
      <c r="BVR292" s="18"/>
      <c r="BVS292" s="18"/>
      <c r="BVT292" s="18"/>
      <c r="BVU292" s="18"/>
      <c r="BVV292" s="18"/>
      <c r="BVW292" s="18"/>
      <c r="BVX292" s="18"/>
      <c r="BVY292" s="18"/>
      <c r="BVZ292" s="18"/>
      <c r="BWA292" s="18"/>
      <c r="BWB292" s="18"/>
      <c r="BWC292" s="18"/>
      <c r="BWD292" s="18"/>
      <c r="BWE292" s="18"/>
      <c r="BWF292" s="18"/>
      <c r="BWG292" s="18"/>
      <c r="BWH292" s="18"/>
      <c r="BWI292" s="18"/>
      <c r="BWJ292" s="18"/>
      <c r="BWK292" s="18"/>
      <c r="BWL292" s="18"/>
      <c r="BWM292" s="18"/>
      <c r="BWN292" s="18"/>
      <c r="BWO292" s="18"/>
      <c r="BWP292" s="18"/>
      <c r="BWQ292" s="18"/>
      <c r="BWR292" s="18"/>
      <c r="BWS292" s="18"/>
      <c r="BWT292" s="18"/>
      <c r="BWU292" s="18"/>
      <c r="BWV292" s="18"/>
      <c r="BWW292" s="18"/>
      <c r="BWX292" s="18"/>
      <c r="BWY292" s="18"/>
      <c r="BWZ292" s="18"/>
      <c r="BXA292" s="18"/>
      <c r="BXB292" s="18"/>
      <c r="BXC292" s="18"/>
      <c r="BXD292" s="18"/>
      <c r="BXE292" s="18"/>
      <c r="BXF292" s="18"/>
      <c r="BXG292" s="18"/>
      <c r="BXH292" s="18"/>
      <c r="BXI292" s="18"/>
      <c r="BXJ292" s="18"/>
      <c r="BXK292" s="18"/>
      <c r="BXL292" s="18"/>
      <c r="BXM292" s="18"/>
      <c r="BXN292" s="18"/>
      <c r="BXO292" s="18"/>
      <c r="BXP292" s="18"/>
      <c r="BXQ292" s="18"/>
      <c r="BXR292" s="18"/>
      <c r="BXS292" s="18"/>
      <c r="BXT292" s="18"/>
      <c r="BXU292" s="18"/>
      <c r="BXV292" s="18"/>
      <c r="BXW292" s="18"/>
      <c r="BXX292" s="18"/>
      <c r="BXY292" s="18"/>
      <c r="BXZ292" s="18"/>
      <c r="BYA292" s="18"/>
      <c r="BYB292" s="18"/>
      <c r="BYC292" s="18"/>
      <c r="BYD292" s="18"/>
      <c r="BYE292" s="18"/>
      <c r="BYF292" s="18"/>
      <c r="BYG292" s="18"/>
      <c r="BYH292" s="18"/>
      <c r="BYI292" s="18"/>
      <c r="BYJ292" s="18"/>
      <c r="BYK292" s="18"/>
      <c r="BYL292" s="18"/>
      <c r="BYM292" s="18"/>
      <c r="BYN292" s="18"/>
      <c r="BYO292" s="18"/>
      <c r="BYP292" s="18"/>
      <c r="BYQ292" s="18"/>
      <c r="BYR292" s="18"/>
      <c r="BYS292" s="18"/>
      <c r="BYT292" s="18"/>
      <c r="BYU292" s="18"/>
      <c r="BYV292" s="18"/>
      <c r="BYW292" s="18"/>
      <c r="BYX292" s="18"/>
      <c r="BYY292" s="18"/>
      <c r="BYZ292" s="18"/>
      <c r="BZA292" s="18"/>
      <c r="BZB292" s="18"/>
      <c r="BZC292" s="18"/>
      <c r="BZD292" s="18"/>
      <c r="BZE292" s="18"/>
      <c r="BZF292" s="18"/>
      <c r="BZG292" s="18"/>
      <c r="BZH292" s="18"/>
      <c r="BZI292" s="18"/>
      <c r="BZJ292" s="18"/>
      <c r="BZK292" s="18"/>
      <c r="BZL292" s="18"/>
      <c r="BZM292" s="18"/>
      <c r="BZN292" s="18"/>
      <c r="BZO292" s="18"/>
      <c r="BZP292" s="18"/>
      <c r="BZQ292" s="18"/>
      <c r="BZR292" s="18"/>
      <c r="BZS292" s="18"/>
      <c r="BZT292" s="18"/>
      <c r="BZU292" s="18"/>
      <c r="BZV292" s="18"/>
      <c r="BZW292" s="18"/>
      <c r="BZX292" s="18"/>
      <c r="BZY292" s="18"/>
      <c r="BZZ292" s="18"/>
      <c r="CAA292" s="18"/>
      <c r="CAB292" s="18"/>
      <c r="CAC292" s="18"/>
      <c r="CAD292" s="18"/>
      <c r="CAE292" s="18"/>
      <c r="CAF292" s="18"/>
      <c r="CAG292" s="18"/>
      <c r="CAH292" s="18"/>
      <c r="CAI292" s="18"/>
      <c r="CAJ292" s="18"/>
      <c r="CAK292" s="18"/>
      <c r="CAL292" s="18"/>
      <c r="CAM292" s="18"/>
      <c r="CAN292" s="18"/>
      <c r="CAO292" s="18"/>
      <c r="CAP292" s="18"/>
      <c r="CAQ292" s="18"/>
      <c r="CAR292" s="18"/>
      <c r="CAS292" s="18"/>
      <c r="CAT292" s="18"/>
      <c r="CAU292" s="18"/>
      <c r="CAV292" s="18"/>
      <c r="CAW292" s="18"/>
      <c r="CAX292" s="18"/>
      <c r="CAY292" s="18"/>
      <c r="CAZ292" s="18"/>
      <c r="CBA292" s="18"/>
      <c r="CBB292" s="18"/>
      <c r="CBC292" s="18"/>
      <c r="CBD292" s="18"/>
      <c r="CBE292" s="18"/>
      <c r="CBF292" s="18"/>
      <c r="CBG292" s="18"/>
      <c r="CBH292" s="18"/>
      <c r="CBI292" s="18"/>
      <c r="CBJ292" s="18"/>
      <c r="CBK292" s="18"/>
      <c r="CBL292" s="18"/>
      <c r="CBM292" s="18"/>
      <c r="CBN292" s="18"/>
      <c r="CBO292" s="18"/>
      <c r="CBP292" s="18"/>
      <c r="CBQ292" s="18"/>
      <c r="CBR292" s="18"/>
      <c r="CBS292" s="18"/>
      <c r="CBT292" s="18"/>
      <c r="CBU292" s="18"/>
      <c r="CBV292" s="18"/>
      <c r="CBW292" s="18"/>
      <c r="CBX292" s="18"/>
      <c r="CBY292" s="18"/>
      <c r="CBZ292" s="18"/>
      <c r="CCA292" s="18"/>
      <c r="CCB292" s="18"/>
      <c r="CCC292" s="18"/>
      <c r="CCD292" s="18"/>
      <c r="CCE292" s="18"/>
      <c r="CCF292" s="18"/>
      <c r="CCG292" s="18"/>
      <c r="CCH292" s="18"/>
      <c r="CCI292" s="18"/>
      <c r="CCJ292" s="18"/>
      <c r="CCK292" s="18"/>
      <c r="CCL292" s="18"/>
      <c r="CCM292" s="18"/>
      <c r="CCN292" s="18"/>
      <c r="CCO292" s="18"/>
      <c r="CCP292" s="18"/>
      <c r="CCQ292" s="18"/>
      <c r="CCR292" s="18"/>
      <c r="CCS292" s="18"/>
      <c r="CCT292" s="18"/>
      <c r="CCU292" s="18"/>
      <c r="CCV292" s="18"/>
      <c r="CCW292" s="18"/>
      <c r="CCX292" s="18"/>
      <c r="CCY292" s="18"/>
      <c r="CCZ292" s="18"/>
      <c r="CDA292" s="18"/>
      <c r="CDB292" s="18"/>
      <c r="CDC292" s="18"/>
      <c r="CDD292" s="18"/>
      <c r="CDE292" s="18"/>
      <c r="CDF292" s="18"/>
      <c r="CDG292" s="18"/>
      <c r="CDH292" s="18"/>
      <c r="CDI292" s="18"/>
      <c r="CDJ292" s="18"/>
      <c r="CDK292" s="18"/>
      <c r="CDL292" s="18"/>
      <c r="CDM292" s="18"/>
      <c r="CDN292" s="18"/>
      <c r="CDO292" s="18"/>
      <c r="CDP292" s="18"/>
      <c r="CDQ292" s="18"/>
      <c r="CDR292" s="18"/>
      <c r="CDS292" s="18"/>
      <c r="CDT292" s="18"/>
      <c r="CDU292" s="18"/>
      <c r="CDV292" s="18"/>
      <c r="CDW292" s="18"/>
      <c r="CDX292" s="18"/>
      <c r="CDY292" s="18"/>
      <c r="CDZ292" s="18"/>
      <c r="CEA292" s="18"/>
      <c r="CEB292" s="18"/>
      <c r="CEC292" s="18"/>
      <c r="CED292" s="18"/>
      <c r="CEE292" s="18"/>
      <c r="CEF292" s="18"/>
      <c r="CEG292" s="18"/>
      <c r="CEH292" s="18"/>
      <c r="CEI292" s="18"/>
      <c r="CEJ292" s="18"/>
      <c r="CEK292" s="18"/>
      <c r="CEL292" s="18"/>
      <c r="CEM292" s="18"/>
      <c r="CEN292" s="18"/>
      <c r="CEO292" s="18"/>
      <c r="CEP292" s="18"/>
      <c r="CEQ292" s="18"/>
      <c r="CER292" s="18"/>
      <c r="CES292" s="18"/>
      <c r="CET292" s="18"/>
      <c r="CEU292" s="18"/>
      <c r="CEV292" s="18"/>
      <c r="CEW292" s="18"/>
      <c r="CEX292" s="18"/>
      <c r="CEY292" s="18"/>
      <c r="CEZ292" s="18"/>
      <c r="CFA292" s="18"/>
      <c r="CFB292" s="18"/>
      <c r="CFC292" s="18"/>
      <c r="CFD292" s="18"/>
      <c r="CFE292" s="18"/>
      <c r="CFF292" s="18"/>
      <c r="CFG292" s="18"/>
      <c r="CFH292" s="18"/>
      <c r="CFI292" s="18"/>
      <c r="CFJ292" s="18"/>
      <c r="CFK292" s="18"/>
      <c r="CFL292" s="18"/>
      <c r="CFM292" s="18"/>
      <c r="CFN292" s="18"/>
      <c r="CFO292" s="18"/>
      <c r="CFP292" s="18"/>
      <c r="CFQ292" s="18"/>
      <c r="CFR292" s="18"/>
      <c r="CFS292" s="18"/>
      <c r="CFT292" s="18"/>
      <c r="CFU292" s="18"/>
      <c r="CFV292" s="18"/>
      <c r="CFW292" s="18"/>
      <c r="CFX292" s="18"/>
      <c r="CFY292" s="18"/>
      <c r="CFZ292" s="18"/>
      <c r="CGA292" s="18"/>
      <c r="CGB292" s="18"/>
      <c r="CGC292" s="18"/>
      <c r="CGD292" s="18"/>
      <c r="CGE292" s="18"/>
      <c r="CGF292" s="18"/>
      <c r="CGG292" s="18"/>
      <c r="CGH292" s="18"/>
      <c r="CGI292" s="18"/>
      <c r="CGJ292" s="18"/>
      <c r="CGK292" s="18"/>
      <c r="CGL292" s="18"/>
      <c r="CGM292" s="18"/>
      <c r="CGN292" s="18"/>
      <c r="CGO292" s="18"/>
      <c r="CGP292" s="18"/>
      <c r="CGQ292" s="18"/>
      <c r="CGR292" s="18"/>
      <c r="CGS292" s="18"/>
      <c r="CGT292" s="18"/>
      <c r="CGU292" s="18"/>
      <c r="CGV292" s="18"/>
      <c r="CGW292" s="18"/>
      <c r="CGX292" s="18"/>
      <c r="CGY292" s="18"/>
      <c r="CGZ292" s="18"/>
      <c r="CHA292" s="18"/>
      <c r="CHB292" s="18"/>
      <c r="CHC292" s="18"/>
      <c r="CHD292" s="18"/>
      <c r="CHE292" s="18"/>
      <c r="CHF292" s="18"/>
      <c r="CHG292" s="18"/>
      <c r="CHH292" s="18"/>
      <c r="CHI292" s="18"/>
      <c r="CHJ292" s="18"/>
      <c r="CHK292" s="18"/>
      <c r="CHL292" s="18"/>
      <c r="CHM292" s="18"/>
      <c r="CHN292" s="18"/>
      <c r="CHO292" s="18"/>
      <c r="CHP292" s="18"/>
      <c r="CHQ292" s="18"/>
      <c r="CHR292" s="18"/>
      <c r="CHS292" s="18"/>
      <c r="CHT292" s="18"/>
      <c r="CHU292" s="18"/>
      <c r="CHV292" s="18"/>
      <c r="CHW292" s="18"/>
      <c r="CHX292" s="18"/>
      <c r="CHY292" s="18"/>
      <c r="CHZ292" s="18"/>
      <c r="CIA292" s="18"/>
      <c r="CIB292" s="18"/>
      <c r="CIC292" s="18"/>
      <c r="CID292" s="18"/>
      <c r="CIE292" s="18"/>
      <c r="CIF292" s="18"/>
      <c r="CIG292" s="18"/>
      <c r="CIH292" s="18"/>
      <c r="CII292" s="18"/>
      <c r="CIJ292" s="18"/>
      <c r="CIK292" s="18"/>
      <c r="CIL292" s="18"/>
      <c r="CIM292" s="18"/>
      <c r="CIN292" s="18"/>
      <c r="CIO292" s="18"/>
      <c r="CIP292" s="18"/>
      <c r="CIQ292" s="18"/>
      <c r="CIR292" s="18"/>
      <c r="CIS292" s="18"/>
      <c r="CIT292" s="18"/>
      <c r="CIU292" s="18"/>
      <c r="CIV292" s="18"/>
      <c r="CIW292" s="18"/>
      <c r="CIX292" s="18"/>
      <c r="CIY292" s="18"/>
      <c r="CIZ292" s="18"/>
      <c r="CJA292" s="18"/>
      <c r="CJB292" s="18"/>
      <c r="CJC292" s="18"/>
      <c r="CJD292" s="18"/>
      <c r="CJE292" s="18"/>
      <c r="CJF292" s="18"/>
      <c r="CJG292" s="18"/>
      <c r="CJH292" s="18"/>
      <c r="CJI292" s="18"/>
      <c r="CJJ292" s="18"/>
      <c r="CJK292" s="18"/>
      <c r="CJL292" s="18"/>
      <c r="CJM292" s="18"/>
      <c r="CJN292" s="18"/>
      <c r="CJO292" s="18"/>
      <c r="CJP292" s="18"/>
      <c r="CJQ292" s="18"/>
      <c r="CJR292" s="18"/>
      <c r="CJS292" s="18"/>
      <c r="CJT292" s="18"/>
      <c r="CJU292" s="18"/>
      <c r="CJV292" s="18"/>
      <c r="CJW292" s="18"/>
      <c r="CJX292" s="18"/>
      <c r="CJY292" s="18"/>
      <c r="CJZ292" s="18"/>
      <c r="CKA292" s="18"/>
      <c r="CKB292" s="18"/>
      <c r="CKC292" s="18"/>
      <c r="CKD292" s="18"/>
      <c r="CKE292" s="18"/>
      <c r="CKF292" s="18"/>
      <c r="CKG292" s="18"/>
      <c r="CKH292" s="18"/>
      <c r="CKI292" s="18"/>
      <c r="CKJ292" s="18"/>
      <c r="CKK292" s="18"/>
      <c r="CKL292" s="18"/>
      <c r="CKM292" s="18"/>
      <c r="CKN292" s="18"/>
      <c r="CKO292" s="18"/>
      <c r="CKP292" s="18"/>
      <c r="CKQ292" s="18"/>
      <c r="CKR292" s="18"/>
      <c r="CKS292" s="18"/>
      <c r="CKT292" s="18"/>
      <c r="CKU292" s="18"/>
      <c r="CKV292" s="18"/>
      <c r="CKW292" s="18"/>
      <c r="CKX292" s="18"/>
      <c r="CKY292" s="18"/>
      <c r="CKZ292" s="18"/>
      <c r="CLA292" s="18"/>
      <c r="CLB292" s="18"/>
      <c r="CLC292" s="18"/>
      <c r="CLD292" s="18"/>
      <c r="CLE292" s="18"/>
      <c r="CLF292" s="18"/>
      <c r="CLG292" s="18"/>
      <c r="CLH292" s="18"/>
      <c r="CLI292" s="18"/>
      <c r="CLJ292" s="18"/>
      <c r="CLK292" s="18"/>
      <c r="CLL292" s="18"/>
      <c r="CLM292" s="18"/>
      <c r="CLN292" s="18"/>
      <c r="CLO292" s="18"/>
      <c r="CLP292" s="18"/>
      <c r="CLQ292" s="18"/>
      <c r="CLR292" s="18"/>
      <c r="CLS292" s="18"/>
      <c r="CLT292" s="18"/>
      <c r="CLU292" s="18"/>
      <c r="CLV292" s="18"/>
      <c r="CLW292" s="18"/>
      <c r="CLX292" s="18"/>
      <c r="CLY292" s="18"/>
      <c r="CLZ292" s="18"/>
      <c r="CMA292" s="18"/>
      <c r="CMB292" s="18"/>
      <c r="CMC292" s="18"/>
      <c r="CMD292" s="18"/>
      <c r="CME292" s="18"/>
      <c r="CMF292" s="18"/>
      <c r="CMG292" s="18"/>
      <c r="CMH292" s="18"/>
      <c r="CMI292" s="18"/>
      <c r="CMJ292" s="18"/>
      <c r="CMK292" s="18"/>
      <c r="CML292" s="18"/>
      <c r="CMM292" s="18"/>
      <c r="CMN292" s="18"/>
      <c r="CMO292" s="18"/>
      <c r="CMP292" s="18"/>
      <c r="CMQ292" s="18"/>
      <c r="CMR292" s="18"/>
      <c r="CMS292" s="18"/>
      <c r="CMT292" s="18"/>
      <c r="CMU292" s="18"/>
      <c r="CMV292" s="18"/>
      <c r="CMW292" s="18"/>
      <c r="CMX292" s="18"/>
      <c r="CMY292" s="18"/>
      <c r="CMZ292" s="18"/>
      <c r="CNA292" s="18"/>
      <c r="CNB292" s="18"/>
      <c r="CNC292" s="18"/>
      <c r="CND292" s="18"/>
      <c r="CNE292" s="18"/>
      <c r="CNF292" s="18"/>
      <c r="CNG292" s="18"/>
      <c r="CNH292" s="18"/>
      <c r="CNI292" s="18"/>
      <c r="CNJ292" s="18"/>
      <c r="CNK292" s="18"/>
      <c r="CNL292" s="18"/>
      <c r="CNM292" s="18"/>
      <c r="CNN292" s="18"/>
      <c r="CNO292" s="18"/>
      <c r="CNP292" s="18"/>
      <c r="CNQ292" s="18"/>
      <c r="CNR292" s="18"/>
      <c r="CNS292" s="18"/>
      <c r="CNT292" s="18"/>
      <c r="CNU292" s="18"/>
      <c r="CNV292" s="18"/>
      <c r="CNW292" s="18"/>
      <c r="CNX292" s="18"/>
      <c r="CNY292" s="18"/>
      <c r="CNZ292" s="18"/>
      <c r="COA292" s="18"/>
      <c r="COB292" s="18"/>
      <c r="COC292" s="18"/>
      <c r="COD292" s="18"/>
      <c r="COE292" s="18"/>
      <c r="COF292" s="18"/>
      <c r="COG292" s="18"/>
      <c r="COH292" s="18"/>
      <c r="COI292" s="18"/>
      <c r="COJ292" s="18"/>
      <c r="COK292" s="18"/>
      <c r="COL292" s="18"/>
      <c r="COM292" s="18"/>
      <c r="CON292" s="18"/>
      <c r="COO292" s="18"/>
      <c r="COP292" s="18"/>
      <c r="COQ292" s="18"/>
      <c r="COR292" s="18"/>
      <c r="COS292" s="18"/>
      <c r="COT292" s="18"/>
      <c r="COU292" s="18"/>
      <c r="COV292" s="18"/>
      <c r="COW292" s="18"/>
      <c r="COX292" s="18"/>
      <c r="COY292" s="18"/>
      <c r="COZ292" s="18"/>
      <c r="CPA292" s="18"/>
      <c r="CPB292" s="18"/>
      <c r="CPC292" s="18"/>
      <c r="CPD292" s="18"/>
      <c r="CPE292" s="18"/>
      <c r="CPF292" s="18"/>
      <c r="CPG292" s="18"/>
      <c r="CPH292" s="18"/>
      <c r="CPI292" s="18"/>
      <c r="CPJ292" s="18"/>
      <c r="CPK292" s="18"/>
      <c r="CPL292" s="18"/>
      <c r="CPM292" s="18"/>
      <c r="CPN292" s="18"/>
      <c r="CPO292" s="18"/>
      <c r="CPP292" s="18"/>
      <c r="CPQ292" s="18"/>
      <c r="CPR292" s="18"/>
      <c r="CPS292" s="18"/>
      <c r="CPT292" s="18"/>
      <c r="CPU292" s="18"/>
      <c r="CPV292" s="18"/>
      <c r="CPW292" s="18"/>
      <c r="CPX292" s="18"/>
      <c r="CPY292" s="18"/>
      <c r="CPZ292" s="18"/>
      <c r="CQA292" s="18"/>
      <c r="CQB292" s="18"/>
      <c r="CQC292" s="18"/>
      <c r="CQD292" s="18"/>
      <c r="CQE292" s="18"/>
      <c r="CQF292" s="18"/>
      <c r="CQG292" s="18"/>
      <c r="CQH292" s="18"/>
      <c r="CQI292" s="18"/>
      <c r="CQJ292" s="18"/>
      <c r="CQK292" s="18"/>
      <c r="CQL292" s="18"/>
      <c r="CQM292" s="18"/>
      <c r="CQN292" s="18"/>
      <c r="CQO292" s="18"/>
      <c r="CQP292" s="18"/>
      <c r="CQQ292" s="18"/>
      <c r="CQR292" s="18"/>
      <c r="CQS292" s="18"/>
      <c r="CQT292" s="18"/>
      <c r="CQU292" s="18"/>
      <c r="CQV292" s="18"/>
      <c r="CQW292" s="18"/>
      <c r="CQX292" s="18"/>
      <c r="CQY292" s="18"/>
      <c r="CQZ292" s="18"/>
      <c r="CRA292" s="18"/>
      <c r="CRB292" s="18"/>
      <c r="CRC292" s="18"/>
      <c r="CRD292" s="18"/>
      <c r="CRE292" s="18"/>
      <c r="CRF292" s="18"/>
      <c r="CRG292" s="18"/>
      <c r="CRH292" s="18"/>
      <c r="CRI292" s="18"/>
      <c r="CRJ292" s="18"/>
      <c r="CRK292" s="18"/>
      <c r="CRL292" s="18"/>
      <c r="CRM292" s="18"/>
      <c r="CRN292" s="18"/>
      <c r="CRO292" s="18"/>
      <c r="CRP292" s="18"/>
      <c r="CRQ292" s="18"/>
      <c r="CRR292" s="18"/>
      <c r="CRS292" s="18"/>
      <c r="CRT292" s="18"/>
      <c r="CRU292" s="18"/>
      <c r="CRV292" s="18"/>
      <c r="CRW292" s="18"/>
      <c r="CRX292" s="18"/>
      <c r="CRY292" s="18"/>
      <c r="CRZ292" s="18"/>
      <c r="CSA292" s="18"/>
      <c r="CSB292" s="18"/>
      <c r="CSC292" s="18"/>
      <c r="CSD292" s="18"/>
      <c r="CSE292" s="18"/>
      <c r="CSF292" s="18"/>
      <c r="CSG292" s="18"/>
      <c r="CSH292" s="18"/>
      <c r="CSI292" s="18"/>
      <c r="CSJ292" s="18"/>
      <c r="CSK292" s="18"/>
      <c r="CSL292" s="18"/>
      <c r="CSM292" s="18"/>
      <c r="CSN292" s="18"/>
      <c r="CSO292" s="18"/>
      <c r="CSP292" s="18"/>
      <c r="CSQ292" s="18"/>
      <c r="CSR292" s="18"/>
      <c r="CSS292" s="18"/>
      <c r="CST292" s="18"/>
      <c r="CSU292" s="18"/>
      <c r="CSV292" s="18"/>
      <c r="CSW292" s="18"/>
      <c r="CSX292" s="18"/>
      <c r="CSY292" s="18"/>
      <c r="CSZ292" s="18"/>
      <c r="CTA292" s="18"/>
      <c r="CTB292" s="18"/>
      <c r="CTC292" s="18"/>
      <c r="CTD292" s="18"/>
      <c r="CTE292" s="18"/>
      <c r="CTF292" s="18"/>
      <c r="CTG292" s="18"/>
      <c r="CTH292" s="18"/>
      <c r="CTI292" s="18"/>
      <c r="CTJ292" s="18"/>
      <c r="CTK292" s="18"/>
      <c r="CTL292" s="18"/>
      <c r="CTM292" s="18"/>
      <c r="CTN292" s="18"/>
      <c r="CTO292" s="18"/>
      <c r="CTP292" s="18"/>
      <c r="CTQ292" s="18"/>
      <c r="CTR292" s="18"/>
      <c r="CTS292" s="18"/>
      <c r="CTT292" s="18"/>
      <c r="CTU292" s="18"/>
      <c r="CTV292" s="18"/>
      <c r="CTW292" s="18"/>
      <c r="CTX292" s="18"/>
      <c r="CTY292" s="18"/>
      <c r="CTZ292" s="18"/>
      <c r="CUA292" s="18"/>
      <c r="CUB292" s="18"/>
      <c r="CUC292" s="18"/>
      <c r="CUD292" s="18"/>
      <c r="CUE292" s="18"/>
      <c r="CUF292" s="18"/>
      <c r="CUG292" s="18"/>
      <c r="CUH292" s="18"/>
      <c r="CUI292" s="18"/>
      <c r="CUJ292" s="18"/>
      <c r="CUK292" s="18"/>
      <c r="CUL292" s="18"/>
      <c r="CUM292" s="18"/>
      <c r="CUN292" s="18"/>
      <c r="CUO292" s="18"/>
      <c r="CUP292" s="18"/>
      <c r="CUQ292" s="18"/>
      <c r="CUR292" s="18"/>
      <c r="CUS292" s="18"/>
      <c r="CUT292" s="18"/>
      <c r="CUU292" s="18"/>
      <c r="CUV292" s="18"/>
      <c r="CUW292" s="18"/>
      <c r="CUX292" s="18"/>
      <c r="CUY292" s="18"/>
      <c r="CUZ292" s="18"/>
      <c r="CVA292" s="18"/>
      <c r="CVB292" s="18"/>
      <c r="CVC292" s="18"/>
      <c r="CVD292" s="18"/>
      <c r="CVE292" s="18"/>
      <c r="CVF292" s="18"/>
      <c r="CVG292" s="18"/>
      <c r="CVH292" s="18"/>
      <c r="CVI292" s="18"/>
      <c r="CVJ292" s="18"/>
      <c r="CVK292" s="18"/>
      <c r="CVL292" s="18"/>
      <c r="CVM292" s="18"/>
      <c r="CVN292" s="18"/>
      <c r="CVO292" s="18"/>
      <c r="CVP292" s="18"/>
      <c r="CVQ292" s="18"/>
      <c r="CVR292" s="18"/>
      <c r="CVS292" s="18"/>
      <c r="CVT292" s="18"/>
      <c r="CVU292" s="18"/>
      <c r="CVV292" s="18"/>
      <c r="CVW292" s="18"/>
      <c r="CVX292" s="18"/>
      <c r="CVY292" s="18"/>
      <c r="CVZ292" s="18"/>
      <c r="CWA292" s="18"/>
      <c r="CWB292" s="18"/>
      <c r="CWC292" s="18"/>
      <c r="CWD292" s="18"/>
      <c r="CWE292" s="18"/>
      <c r="CWF292" s="18"/>
      <c r="CWG292" s="18"/>
      <c r="CWH292" s="18"/>
      <c r="CWI292" s="18"/>
      <c r="CWJ292" s="18"/>
      <c r="CWK292" s="18"/>
      <c r="CWL292" s="18"/>
      <c r="CWM292" s="18"/>
      <c r="CWN292" s="18"/>
      <c r="CWO292" s="18"/>
      <c r="CWP292" s="18"/>
      <c r="CWQ292" s="18"/>
      <c r="CWR292" s="18"/>
      <c r="CWS292" s="18"/>
      <c r="CWT292" s="18"/>
      <c r="CWU292" s="18"/>
      <c r="CWV292" s="18"/>
      <c r="CWW292" s="18"/>
      <c r="CWX292" s="18"/>
      <c r="CWY292" s="18"/>
      <c r="CWZ292" s="18"/>
      <c r="CXA292" s="18"/>
      <c r="CXB292" s="18"/>
      <c r="CXC292" s="18"/>
      <c r="CXD292" s="18"/>
      <c r="CXE292" s="18"/>
      <c r="CXF292" s="18"/>
      <c r="CXG292" s="18"/>
      <c r="CXH292" s="18"/>
      <c r="CXI292" s="18"/>
      <c r="CXJ292" s="18"/>
      <c r="CXK292" s="18"/>
      <c r="CXL292" s="18"/>
      <c r="CXM292" s="18"/>
      <c r="CXN292" s="18"/>
      <c r="CXO292" s="18"/>
      <c r="CXP292" s="18"/>
      <c r="CXQ292" s="18"/>
      <c r="CXR292" s="18"/>
      <c r="CXS292" s="18"/>
      <c r="CXT292" s="18"/>
      <c r="CXU292" s="18"/>
      <c r="CXV292" s="18"/>
      <c r="CXW292" s="18"/>
      <c r="CXX292" s="18"/>
      <c r="CXY292" s="18"/>
      <c r="CXZ292" s="18"/>
      <c r="CYA292" s="18"/>
      <c r="CYB292" s="18"/>
      <c r="CYC292" s="18"/>
      <c r="CYD292" s="18"/>
      <c r="CYE292" s="18"/>
      <c r="CYF292" s="18"/>
      <c r="CYG292" s="18"/>
      <c r="CYH292" s="18"/>
      <c r="CYI292" s="18"/>
      <c r="CYJ292" s="18"/>
      <c r="CYK292" s="18"/>
      <c r="CYL292" s="18"/>
      <c r="CYM292" s="18"/>
      <c r="CYN292" s="18"/>
      <c r="CYO292" s="18"/>
      <c r="CYP292" s="18"/>
      <c r="CYQ292" s="18"/>
      <c r="CYR292" s="18"/>
      <c r="CYS292" s="18"/>
      <c r="CYT292" s="18"/>
      <c r="CYU292" s="18"/>
      <c r="CYV292" s="18"/>
      <c r="CYW292" s="18"/>
      <c r="CYX292" s="18"/>
      <c r="CYY292" s="18"/>
      <c r="CYZ292" s="18"/>
      <c r="CZA292" s="18"/>
      <c r="CZB292" s="18"/>
      <c r="CZC292" s="18"/>
      <c r="CZD292" s="18"/>
      <c r="CZE292" s="18"/>
      <c r="CZF292" s="18"/>
      <c r="CZG292" s="18"/>
      <c r="CZH292" s="18"/>
      <c r="CZI292" s="18"/>
      <c r="CZJ292" s="18"/>
      <c r="CZK292" s="18"/>
      <c r="CZL292" s="18"/>
      <c r="CZM292" s="18"/>
      <c r="CZN292" s="18"/>
      <c r="CZO292" s="18"/>
      <c r="CZP292" s="18"/>
      <c r="CZQ292" s="18"/>
      <c r="CZR292" s="18"/>
      <c r="CZS292" s="18"/>
      <c r="CZT292" s="18"/>
      <c r="CZU292" s="18"/>
      <c r="CZV292" s="18"/>
      <c r="CZW292" s="18"/>
      <c r="CZX292" s="18"/>
      <c r="CZY292" s="18"/>
      <c r="CZZ292" s="18"/>
      <c r="DAA292" s="18"/>
      <c r="DAB292" s="18"/>
      <c r="DAC292" s="18"/>
      <c r="DAD292" s="18"/>
      <c r="DAE292" s="18"/>
      <c r="DAF292" s="18"/>
      <c r="DAG292" s="18"/>
      <c r="DAH292" s="18"/>
      <c r="DAI292" s="18"/>
      <c r="DAJ292" s="18"/>
      <c r="DAK292" s="18"/>
      <c r="DAL292" s="18"/>
      <c r="DAM292" s="18"/>
      <c r="DAN292" s="18"/>
      <c r="DAO292" s="18"/>
      <c r="DAP292" s="18"/>
      <c r="DAQ292" s="18"/>
      <c r="DAR292" s="18"/>
      <c r="DAS292" s="18"/>
      <c r="DAT292" s="18"/>
      <c r="DAU292" s="18"/>
      <c r="DAV292" s="18"/>
      <c r="DAW292" s="18"/>
      <c r="DAX292" s="18"/>
      <c r="DAY292" s="18"/>
      <c r="DAZ292" s="18"/>
      <c r="DBA292" s="18"/>
      <c r="DBB292" s="18"/>
      <c r="DBC292" s="18"/>
      <c r="DBD292" s="18"/>
      <c r="DBE292" s="18"/>
      <c r="DBF292" s="18"/>
      <c r="DBG292" s="18"/>
      <c r="DBH292" s="18"/>
      <c r="DBI292" s="18"/>
      <c r="DBJ292" s="18"/>
      <c r="DBK292" s="18"/>
      <c r="DBL292" s="18"/>
      <c r="DBM292" s="18"/>
      <c r="DBN292" s="18"/>
      <c r="DBO292" s="18"/>
      <c r="DBP292" s="18"/>
      <c r="DBQ292" s="18"/>
      <c r="DBR292" s="18"/>
      <c r="DBS292" s="18"/>
      <c r="DBT292" s="18"/>
      <c r="DBU292" s="18"/>
      <c r="DBV292" s="18"/>
      <c r="DBW292" s="18"/>
      <c r="DBX292" s="18"/>
      <c r="DBY292" s="18"/>
      <c r="DBZ292" s="18"/>
      <c r="DCA292" s="18"/>
      <c r="DCB292" s="18"/>
      <c r="DCC292" s="18"/>
      <c r="DCD292" s="18"/>
      <c r="DCE292" s="18"/>
      <c r="DCF292" s="18"/>
      <c r="DCG292" s="18"/>
      <c r="DCH292" s="18"/>
      <c r="DCI292" s="18"/>
      <c r="DCJ292" s="18"/>
      <c r="DCK292" s="18"/>
      <c r="DCL292" s="18"/>
      <c r="DCM292" s="18"/>
      <c r="DCN292" s="18"/>
      <c r="DCO292" s="18"/>
      <c r="DCP292" s="18"/>
      <c r="DCQ292" s="18"/>
      <c r="DCR292" s="18"/>
      <c r="DCS292" s="18"/>
      <c r="DCT292" s="18"/>
      <c r="DCU292" s="18"/>
      <c r="DCV292" s="18"/>
      <c r="DCW292" s="18"/>
      <c r="DCX292" s="18"/>
      <c r="DCY292" s="18"/>
      <c r="DCZ292" s="18"/>
      <c r="DDA292" s="18"/>
      <c r="DDB292" s="18"/>
      <c r="DDC292" s="18"/>
      <c r="DDD292" s="18"/>
      <c r="DDE292" s="18"/>
      <c r="DDF292" s="18"/>
      <c r="DDG292" s="18"/>
      <c r="DDH292" s="18"/>
      <c r="DDI292" s="18"/>
      <c r="DDJ292" s="18"/>
      <c r="DDK292" s="18"/>
      <c r="DDL292" s="18"/>
      <c r="DDM292" s="18"/>
      <c r="DDN292" s="18"/>
      <c r="DDO292" s="18"/>
      <c r="DDP292" s="18"/>
      <c r="DDQ292" s="18"/>
      <c r="DDR292" s="18"/>
      <c r="DDS292" s="18"/>
      <c r="DDT292" s="18"/>
      <c r="DDU292" s="18"/>
      <c r="DDV292" s="18"/>
      <c r="DDW292" s="18"/>
      <c r="DDX292" s="18"/>
      <c r="DDY292" s="18"/>
      <c r="DDZ292" s="18"/>
      <c r="DEA292" s="18"/>
      <c r="DEB292" s="18"/>
      <c r="DEC292" s="18"/>
      <c r="DED292" s="18"/>
      <c r="DEE292" s="18"/>
      <c r="DEF292" s="18"/>
      <c r="DEG292" s="18"/>
      <c r="DEH292" s="18"/>
      <c r="DEI292" s="18"/>
      <c r="DEJ292" s="18"/>
      <c r="DEK292" s="18"/>
      <c r="DEL292" s="18"/>
      <c r="DEM292" s="18"/>
      <c r="DEN292" s="18"/>
      <c r="DEO292" s="18"/>
      <c r="DEP292" s="18"/>
      <c r="DEQ292" s="18"/>
      <c r="DER292" s="18"/>
      <c r="DES292" s="18"/>
      <c r="DET292" s="18"/>
      <c r="DEU292" s="18"/>
      <c r="DEV292" s="18"/>
      <c r="DEW292" s="18"/>
      <c r="DEX292" s="18"/>
      <c r="DEY292" s="18"/>
      <c r="DEZ292" s="18"/>
      <c r="DFA292" s="18"/>
      <c r="DFB292" s="18"/>
      <c r="DFC292" s="18"/>
      <c r="DFD292" s="18"/>
      <c r="DFE292" s="18"/>
      <c r="DFF292" s="18"/>
      <c r="DFG292" s="18"/>
      <c r="DFH292" s="18"/>
      <c r="DFI292" s="18"/>
      <c r="DFJ292" s="18"/>
      <c r="DFK292" s="18"/>
      <c r="DFL292" s="18"/>
      <c r="DFM292" s="18"/>
      <c r="DFN292" s="18"/>
      <c r="DFO292" s="18"/>
      <c r="DFP292" s="18"/>
      <c r="DFQ292" s="18"/>
      <c r="DFR292" s="18"/>
      <c r="DFS292" s="18"/>
      <c r="DFT292" s="18"/>
      <c r="DFU292" s="18"/>
      <c r="DFV292" s="18"/>
      <c r="DFW292" s="18"/>
      <c r="DFX292" s="18"/>
      <c r="DFY292" s="18"/>
      <c r="DFZ292" s="18"/>
      <c r="DGA292" s="18"/>
      <c r="DGB292" s="18"/>
      <c r="DGC292" s="18"/>
      <c r="DGD292" s="18"/>
      <c r="DGE292" s="18"/>
      <c r="DGF292" s="18"/>
      <c r="DGG292" s="18"/>
      <c r="DGH292" s="18"/>
      <c r="DGI292" s="18"/>
      <c r="DGJ292" s="18"/>
      <c r="DGK292" s="18"/>
      <c r="DGL292" s="18"/>
      <c r="DGM292" s="18"/>
      <c r="DGN292" s="18"/>
      <c r="DGO292" s="18"/>
      <c r="DGP292" s="18"/>
      <c r="DGQ292" s="18"/>
      <c r="DGR292" s="18"/>
      <c r="DGS292" s="18"/>
      <c r="DGT292" s="18"/>
      <c r="DGU292" s="18"/>
      <c r="DGV292" s="18"/>
      <c r="DGW292" s="18"/>
      <c r="DGX292" s="18"/>
      <c r="DGY292" s="18"/>
      <c r="DGZ292" s="18"/>
      <c r="DHA292" s="18"/>
      <c r="DHB292" s="18"/>
      <c r="DHC292" s="18"/>
      <c r="DHD292" s="18"/>
      <c r="DHE292" s="18"/>
      <c r="DHF292" s="18"/>
      <c r="DHG292" s="18"/>
      <c r="DHH292" s="18"/>
      <c r="DHI292" s="18"/>
      <c r="DHJ292" s="18"/>
      <c r="DHK292" s="18"/>
      <c r="DHL292" s="18"/>
      <c r="DHM292" s="18"/>
      <c r="DHN292" s="18"/>
      <c r="DHO292" s="18"/>
      <c r="DHP292" s="18"/>
      <c r="DHQ292" s="18"/>
      <c r="DHR292" s="18"/>
      <c r="DHS292" s="18"/>
      <c r="DHT292" s="18"/>
      <c r="DHU292" s="18"/>
      <c r="DHV292" s="18"/>
      <c r="DHW292" s="18"/>
      <c r="DHX292" s="18"/>
      <c r="DHY292" s="18"/>
      <c r="DHZ292" s="18"/>
      <c r="DIA292" s="18"/>
      <c r="DIB292" s="18"/>
      <c r="DIC292" s="18"/>
      <c r="DID292" s="18"/>
      <c r="DIE292" s="18"/>
      <c r="DIF292" s="18"/>
      <c r="DIG292" s="18"/>
      <c r="DIH292" s="18"/>
      <c r="DII292" s="18"/>
      <c r="DIJ292" s="18"/>
      <c r="DIK292" s="18"/>
      <c r="DIL292" s="18"/>
      <c r="DIM292" s="18"/>
      <c r="DIN292" s="18"/>
      <c r="DIO292" s="18"/>
      <c r="DIP292" s="18"/>
      <c r="DIQ292" s="18"/>
      <c r="DIR292" s="18"/>
      <c r="DIS292" s="18"/>
      <c r="DIT292" s="18"/>
      <c r="DIU292" s="18"/>
      <c r="DIV292" s="18"/>
      <c r="DIW292" s="18"/>
      <c r="DIX292" s="18"/>
      <c r="DIY292" s="18"/>
      <c r="DIZ292" s="18"/>
      <c r="DJA292" s="18"/>
      <c r="DJB292" s="18"/>
      <c r="DJC292" s="18"/>
      <c r="DJD292" s="18"/>
      <c r="DJE292" s="18"/>
      <c r="DJF292" s="18"/>
      <c r="DJG292" s="18"/>
      <c r="DJH292" s="18"/>
      <c r="DJI292" s="18"/>
      <c r="DJJ292" s="18"/>
      <c r="DJK292" s="18"/>
      <c r="DJL292" s="18"/>
      <c r="DJM292" s="18"/>
      <c r="DJN292" s="18"/>
      <c r="DJO292" s="18"/>
      <c r="DJP292" s="18"/>
      <c r="DJQ292" s="18"/>
      <c r="DJR292" s="18"/>
      <c r="DJS292" s="18"/>
      <c r="DJT292" s="18"/>
      <c r="DJU292" s="18"/>
      <c r="DJV292" s="18"/>
      <c r="DJW292" s="18"/>
      <c r="DJX292" s="18"/>
      <c r="DJY292" s="18"/>
      <c r="DJZ292" s="18"/>
      <c r="DKA292" s="18"/>
      <c r="DKB292" s="18"/>
      <c r="DKC292" s="18"/>
      <c r="DKD292" s="18"/>
      <c r="DKE292" s="18"/>
      <c r="DKF292" s="18"/>
      <c r="DKG292" s="18"/>
      <c r="DKH292" s="18"/>
      <c r="DKI292" s="18"/>
      <c r="DKJ292" s="18"/>
      <c r="DKK292" s="18"/>
      <c r="DKL292" s="18"/>
      <c r="DKM292" s="18"/>
      <c r="DKN292" s="18"/>
      <c r="DKO292" s="18"/>
      <c r="DKP292" s="18"/>
      <c r="DKQ292" s="18"/>
      <c r="DKR292" s="18"/>
      <c r="DKS292" s="18"/>
      <c r="DKT292" s="18"/>
      <c r="DKU292" s="18"/>
      <c r="DKV292" s="18"/>
      <c r="DKW292" s="18"/>
      <c r="DKX292" s="18"/>
      <c r="DKY292" s="18"/>
      <c r="DKZ292" s="18"/>
      <c r="DLA292" s="18"/>
      <c r="DLB292" s="18"/>
      <c r="DLC292" s="18"/>
      <c r="DLD292" s="18"/>
      <c r="DLE292" s="18"/>
      <c r="DLF292" s="18"/>
      <c r="DLG292" s="18"/>
      <c r="DLH292" s="18"/>
      <c r="DLI292" s="18"/>
      <c r="DLJ292" s="18"/>
      <c r="DLK292" s="18"/>
      <c r="DLL292" s="18"/>
      <c r="DLM292" s="18"/>
      <c r="DLN292" s="18"/>
      <c r="DLO292" s="18"/>
      <c r="DLP292" s="18"/>
      <c r="DLQ292" s="18"/>
      <c r="DLR292" s="18"/>
      <c r="DLS292" s="18"/>
      <c r="DLT292" s="18"/>
      <c r="DLU292" s="18"/>
      <c r="DLV292" s="18"/>
      <c r="DLW292" s="18"/>
      <c r="DLX292" s="18"/>
      <c r="DLY292" s="18"/>
      <c r="DLZ292" s="18"/>
      <c r="DMA292" s="18"/>
      <c r="DMB292" s="18"/>
      <c r="DMC292" s="18"/>
      <c r="DMD292" s="18"/>
      <c r="DME292" s="18"/>
      <c r="DMF292" s="18"/>
      <c r="DMG292" s="18"/>
      <c r="DMH292" s="18"/>
      <c r="DMI292" s="18"/>
      <c r="DMJ292" s="18"/>
      <c r="DMK292" s="18"/>
      <c r="DML292" s="18"/>
      <c r="DMM292" s="18"/>
      <c r="DMN292" s="18"/>
      <c r="DMO292" s="18"/>
      <c r="DMP292" s="18"/>
      <c r="DMQ292" s="18"/>
      <c r="DMR292" s="18"/>
      <c r="DMS292" s="18"/>
      <c r="DMT292" s="18"/>
      <c r="DMU292" s="18"/>
      <c r="DMV292" s="18"/>
      <c r="DMW292" s="18"/>
      <c r="DMX292" s="18"/>
      <c r="DMY292" s="18"/>
      <c r="DMZ292" s="18"/>
      <c r="DNA292" s="18"/>
      <c r="DNB292" s="18"/>
      <c r="DNC292" s="18"/>
      <c r="DND292" s="18"/>
      <c r="DNE292" s="18"/>
      <c r="DNF292" s="18"/>
      <c r="DNG292" s="18"/>
      <c r="DNH292" s="18"/>
      <c r="DNI292" s="18"/>
      <c r="DNJ292" s="18"/>
      <c r="DNK292" s="18"/>
      <c r="DNL292" s="18"/>
      <c r="DNM292" s="18"/>
      <c r="DNN292" s="18"/>
      <c r="DNO292" s="18"/>
      <c r="DNP292" s="18"/>
      <c r="DNQ292" s="18"/>
      <c r="DNR292" s="18"/>
      <c r="DNS292" s="18"/>
      <c r="DNT292" s="18"/>
      <c r="DNU292" s="18"/>
      <c r="DNV292" s="18"/>
      <c r="DNW292" s="18"/>
      <c r="DNX292" s="18"/>
      <c r="DNY292" s="18"/>
      <c r="DNZ292" s="18"/>
      <c r="DOA292" s="18"/>
      <c r="DOB292" s="18"/>
      <c r="DOC292" s="18"/>
      <c r="DOD292" s="18"/>
      <c r="DOE292" s="18"/>
      <c r="DOF292" s="18"/>
      <c r="DOG292" s="18"/>
      <c r="DOH292" s="18"/>
      <c r="DOI292" s="18"/>
      <c r="DOJ292" s="18"/>
      <c r="DOK292" s="18"/>
      <c r="DOL292" s="18"/>
      <c r="DOM292" s="18"/>
      <c r="DON292" s="18"/>
      <c r="DOO292" s="18"/>
      <c r="DOP292" s="18"/>
      <c r="DOQ292" s="18"/>
      <c r="DOR292" s="18"/>
      <c r="DOS292" s="18"/>
      <c r="DOT292" s="18"/>
      <c r="DOU292" s="18"/>
      <c r="DOV292" s="18"/>
      <c r="DOW292" s="18"/>
      <c r="DOX292" s="18"/>
      <c r="DOY292" s="18"/>
      <c r="DOZ292" s="18"/>
      <c r="DPA292" s="18"/>
      <c r="DPB292" s="18"/>
      <c r="DPC292" s="18"/>
      <c r="DPD292" s="18"/>
      <c r="DPE292" s="18"/>
      <c r="DPF292" s="18"/>
      <c r="DPG292" s="18"/>
      <c r="DPH292" s="18"/>
      <c r="DPI292" s="18"/>
      <c r="DPJ292" s="18"/>
      <c r="DPK292" s="18"/>
      <c r="DPL292" s="18"/>
      <c r="DPM292" s="18"/>
      <c r="DPN292" s="18"/>
      <c r="DPO292" s="18"/>
      <c r="DPP292" s="18"/>
      <c r="DPQ292" s="18"/>
      <c r="DPR292" s="18"/>
      <c r="DPS292" s="18"/>
      <c r="DPT292" s="18"/>
      <c r="DPU292" s="18"/>
      <c r="DPV292" s="18"/>
      <c r="DPW292" s="18"/>
      <c r="DPX292" s="18"/>
      <c r="DPY292" s="18"/>
      <c r="DPZ292" s="18"/>
      <c r="DQA292" s="18"/>
      <c r="DQB292" s="18"/>
      <c r="DQC292" s="18"/>
      <c r="DQD292" s="18"/>
      <c r="DQE292" s="18"/>
      <c r="DQF292" s="18"/>
      <c r="DQG292" s="18"/>
      <c r="DQH292" s="18"/>
      <c r="DQI292" s="18"/>
      <c r="DQJ292" s="18"/>
      <c r="DQK292" s="18"/>
      <c r="DQL292" s="18"/>
      <c r="DQM292" s="18"/>
      <c r="DQN292" s="18"/>
      <c r="DQO292" s="18"/>
      <c r="DQP292" s="18"/>
      <c r="DQQ292" s="18"/>
      <c r="DQR292" s="18"/>
      <c r="DQS292" s="18"/>
      <c r="DQT292" s="18"/>
      <c r="DQU292" s="18"/>
      <c r="DQV292" s="18"/>
      <c r="DQW292" s="18"/>
      <c r="DQX292" s="18"/>
      <c r="DQY292" s="18"/>
      <c r="DQZ292" s="18"/>
      <c r="DRA292" s="18"/>
      <c r="DRB292" s="18"/>
      <c r="DRC292" s="18"/>
      <c r="DRD292" s="18"/>
      <c r="DRE292" s="18"/>
      <c r="DRF292" s="18"/>
      <c r="DRG292" s="18"/>
      <c r="DRH292" s="18"/>
      <c r="DRI292" s="18"/>
      <c r="DRJ292" s="18"/>
      <c r="DRK292" s="18"/>
      <c r="DRL292" s="18"/>
      <c r="DRM292" s="18"/>
      <c r="DRN292" s="18"/>
      <c r="DRO292" s="18"/>
      <c r="DRP292" s="18"/>
      <c r="DRQ292" s="18"/>
      <c r="DRR292" s="18"/>
      <c r="DRS292" s="18"/>
      <c r="DRT292" s="18"/>
      <c r="DRU292" s="18"/>
      <c r="DRV292" s="18"/>
      <c r="DRW292" s="18"/>
      <c r="DRX292" s="18"/>
      <c r="DRY292" s="18"/>
      <c r="DRZ292" s="18"/>
      <c r="DSA292" s="18"/>
      <c r="DSB292" s="18"/>
      <c r="DSC292" s="18"/>
      <c r="DSD292" s="18"/>
      <c r="DSE292" s="18"/>
      <c r="DSF292" s="18"/>
      <c r="DSG292" s="18"/>
      <c r="DSH292" s="18"/>
      <c r="DSI292" s="18"/>
      <c r="DSJ292" s="18"/>
      <c r="DSK292" s="18"/>
      <c r="DSL292" s="18"/>
      <c r="DSM292" s="18"/>
      <c r="DSN292" s="18"/>
      <c r="DSO292" s="18"/>
      <c r="DSP292" s="18"/>
      <c r="DSQ292" s="18"/>
      <c r="DSR292" s="18"/>
      <c r="DSS292" s="18"/>
      <c r="DST292" s="18"/>
      <c r="DSU292" s="18"/>
      <c r="DSV292" s="18"/>
      <c r="DSW292" s="18"/>
      <c r="DSX292" s="18"/>
      <c r="DSY292" s="18"/>
      <c r="DSZ292" s="18"/>
      <c r="DTA292" s="18"/>
      <c r="DTB292" s="18"/>
      <c r="DTC292" s="18"/>
      <c r="DTD292" s="18"/>
      <c r="DTE292" s="18"/>
      <c r="DTF292" s="18"/>
      <c r="DTG292" s="18"/>
      <c r="DTH292" s="18"/>
      <c r="DTI292" s="18"/>
      <c r="DTJ292" s="18"/>
      <c r="DTK292" s="18"/>
      <c r="DTL292" s="18"/>
      <c r="DTM292" s="18"/>
      <c r="DTN292" s="18"/>
      <c r="DTO292" s="18"/>
      <c r="DTP292" s="18"/>
      <c r="DTQ292" s="18"/>
      <c r="DTR292" s="18"/>
      <c r="DTS292" s="18"/>
      <c r="DTT292" s="18"/>
      <c r="DTU292" s="18"/>
      <c r="DTV292" s="18"/>
      <c r="DTW292" s="18"/>
      <c r="DTX292" s="18"/>
      <c r="DTY292" s="18"/>
      <c r="DTZ292" s="18"/>
      <c r="DUA292" s="18"/>
      <c r="DUB292" s="18"/>
      <c r="DUC292" s="18"/>
      <c r="DUD292" s="18"/>
      <c r="DUE292" s="18"/>
      <c r="DUF292" s="18"/>
      <c r="DUG292" s="18"/>
      <c r="DUH292" s="18"/>
      <c r="DUI292" s="18"/>
      <c r="DUJ292" s="18"/>
      <c r="DUK292" s="18"/>
      <c r="DUL292" s="18"/>
      <c r="DUM292" s="18"/>
      <c r="DUN292" s="18"/>
      <c r="DUO292" s="18"/>
      <c r="DUP292" s="18"/>
      <c r="DUQ292" s="18"/>
      <c r="DUR292" s="18"/>
      <c r="DUS292" s="18"/>
      <c r="DUT292" s="18"/>
      <c r="DUU292" s="18"/>
      <c r="DUV292" s="18"/>
      <c r="DUW292" s="18"/>
      <c r="DUX292" s="18"/>
      <c r="DUY292" s="18"/>
      <c r="DUZ292" s="18"/>
      <c r="DVA292" s="18"/>
      <c r="DVB292" s="18"/>
      <c r="DVC292" s="18"/>
      <c r="DVD292" s="18"/>
      <c r="DVE292" s="18"/>
      <c r="DVF292" s="18"/>
      <c r="DVG292" s="18"/>
      <c r="DVH292" s="18"/>
      <c r="DVI292" s="18"/>
      <c r="DVJ292" s="18"/>
      <c r="DVK292" s="18"/>
      <c r="DVL292" s="18"/>
      <c r="DVM292" s="18"/>
      <c r="DVN292" s="18"/>
      <c r="DVO292" s="18"/>
      <c r="DVP292" s="18"/>
      <c r="DVQ292" s="18"/>
      <c r="DVR292" s="18"/>
      <c r="DVS292" s="18"/>
      <c r="DVT292" s="18"/>
      <c r="DVU292" s="18"/>
      <c r="DVV292" s="18"/>
      <c r="DVW292" s="18"/>
      <c r="DVX292" s="18"/>
      <c r="DVY292" s="18"/>
      <c r="DVZ292" s="18"/>
      <c r="DWA292" s="18"/>
      <c r="DWB292" s="18"/>
      <c r="DWC292" s="18"/>
      <c r="DWD292" s="18"/>
      <c r="DWE292" s="18"/>
      <c r="DWF292" s="18"/>
      <c r="DWG292" s="18"/>
      <c r="DWH292" s="18"/>
      <c r="DWI292" s="18"/>
      <c r="DWJ292" s="18"/>
      <c r="DWK292" s="18"/>
      <c r="DWL292" s="18"/>
      <c r="DWM292" s="18"/>
      <c r="DWN292" s="18"/>
      <c r="DWO292" s="18"/>
      <c r="DWP292" s="18"/>
      <c r="DWQ292" s="18"/>
      <c r="DWR292" s="18"/>
      <c r="DWS292" s="18"/>
      <c r="DWT292" s="18"/>
      <c r="DWU292" s="18"/>
      <c r="DWV292" s="18"/>
      <c r="DWW292" s="18"/>
      <c r="DWX292" s="18"/>
      <c r="DWY292" s="18"/>
      <c r="DWZ292" s="18"/>
      <c r="DXA292" s="18"/>
      <c r="DXB292" s="18"/>
      <c r="DXC292" s="18"/>
      <c r="DXD292" s="18"/>
      <c r="DXE292" s="18"/>
      <c r="DXF292" s="18"/>
      <c r="DXG292" s="18"/>
      <c r="DXH292" s="18"/>
      <c r="DXI292" s="18"/>
      <c r="DXJ292" s="18"/>
      <c r="DXK292" s="18"/>
      <c r="DXL292" s="18"/>
      <c r="DXM292" s="18"/>
      <c r="DXN292" s="18"/>
      <c r="DXO292" s="18"/>
      <c r="DXP292" s="18"/>
      <c r="DXQ292" s="18"/>
      <c r="DXR292" s="18"/>
      <c r="DXS292" s="18"/>
      <c r="DXT292" s="18"/>
      <c r="DXU292" s="18"/>
      <c r="DXV292" s="18"/>
      <c r="DXW292" s="18"/>
      <c r="DXX292" s="18"/>
      <c r="DXY292" s="18"/>
      <c r="DXZ292" s="18"/>
      <c r="DYA292" s="18"/>
      <c r="DYB292" s="18"/>
      <c r="DYC292" s="18"/>
      <c r="DYD292" s="18"/>
      <c r="DYE292" s="18"/>
      <c r="DYF292" s="18"/>
      <c r="DYG292" s="18"/>
      <c r="DYH292" s="18"/>
      <c r="DYI292" s="18"/>
      <c r="DYJ292" s="18"/>
      <c r="DYK292" s="18"/>
      <c r="DYL292" s="18"/>
      <c r="DYM292" s="18"/>
      <c r="DYN292" s="18"/>
      <c r="DYO292" s="18"/>
      <c r="DYP292" s="18"/>
      <c r="DYQ292" s="18"/>
      <c r="DYR292" s="18"/>
      <c r="DYS292" s="18"/>
      <c r="DYT292" s="18"/>
      <c r="DYU292" s="18"/>
      <c r="DYV292" s="18"/>
      <c r="DYW292" s="18"/>
      <c r="DYX292" s="18"/>
      <c r="DYY292" s="18"/>
      <c r="DYZ292" s="18"/>
      <c r="DZA292" s="18"/>
      <c r="DZB292" s="18"/>
      <c r="DZC292" s="18"/>
      <c r="DZD292" s="18"/>
      <c r="DZE292" s="18"/>
      <c r="DZF292" s="18"/>
      <c r="DZG292" s="18"/>
      <c r="DZH292" s="18"/>
      <c r="DZI292" s="18"/>
      <c r="DZJ292" s="18"/>
      <c r="DZK292" s="18"/>
      <c r="DZL292" s="18"/>
      <c r="DZM292" s="18"/>
      <c r="DZN292" s="18"/>
      <c r="DZO292" s="18"/>
      <c r="DZP292" s="18"/>
      <c r="DZQ292" s="18"/>
      <c r="DZR292" s="18"/>
      <c r="DZS292" s="18"/>
      <c r="DZT292" s="18"/>
      <c r="DZU292" s="18"/>
      <c r="DZV292" s="18"/>
      <c r="DZW292" s="18"/>
      <c r="DZX292" s="18"/>
      <c r="DZY292" s="18"/>
      <c r="DZZ292" s="18"/>
      <c r="EAA292" s="18"/>
      <c r="EAB292" s="18"/>
      <c r="EAC292" s="18"/>
      <c r="EAD292" s="18"/>
      <c r="EAE292" s="18"/>
      <c r="EAF292" s="18"/>
      <c r="EAG292" s="18"/>
      <c r="EAH292" s="18"/>
      <c r="EAI292" s="18"/>
      <c r="EAJ292" s="18"/>
      <c r="EAK292" s="18"/>
      <c r="EAL292" s="18"/>
      <c r="EAM292" s="18"/>
      <c r="EAN292" s="18"/>
      <c r="EAO292" s="18"/>
      <c r="EAP292" s="18"/>
      <c r="EAQ292" s="18"/>
      <c r="EAR292" s="18"/>
      <c r="EAS292" s="18"/>
      <c r="EAT292" s="18"/>
      <c r="EAU292" s="18"/>
      <c r="EAV292" s="18"/>
      <c r="EAW292" s="18"/>
      <c r="EAX292" s="18"/>
      <c r="EAY292" s="18"/>
      <c r="EAZ292" s="18"/>
      <c r="EBA292" s="18"/>
      <c r="EBB292" s="18"/>
      <c r="EBC292" s="18"/>
      <c r="EBD292" s="18"/>
      <c r="EBE292" s="18"/>
      <c r="EBF292" s="18"/>
      <c r="EBG292" s="18"/>
      <c r="EBH292" s="18"/>
      <c r="EBI292" s="18"/>
      <c r="EBJ292" s="18"/>
      <c r="EBK292" s="18"/>
      <c r="EBL292" s="18"/>
      <c r="EBM292" s="18"/>
      <c r="EBN292" s="18"/>
      <c r="EBO292" s="18"/>
      <c r="EBP292" s="18"/>
      <c r="EBQ292" s="18"/>
      <c r="EBR292" s="18"/>
      <c r="EBS292" s="18"/>
      <c r="EBT292" s="18"/>
      <c r="EBU292" s="18"/>
      <c r="EBV292" s="18"/>
      <c r="EBW292" s="18"/>
      <c r="EBX292" s="18"/>
      <c r="EBY292" s="18"/>
      <c r="EBZ292" s="18"/>
      <c r="ECA292" s="18"/>
      <c r="ECB292" s="18"/>
      <c r="ECC292" s="18"/>
      <c r="ECD292" s="18"/>
      <c r="ECE292" s="18"/>
      <c r="ECF292" s="18"/>
      <c r="ECG292" s="18"/>
      <c r="ECH292" s="18"/>
      <c r="ECI292" s="18"/>
      <c r="ECJ292" s="18"/>
      <c r="ECK292" s="18"/>
      <c r="ECL292" s="18"/>
      <c r="ECM292" s="18"/>
      <c r="ECN292" s="18"/>
      <c r="ECO292" s="18"/>
      <c r="ECP292" s="18"/>
      <c r="ECQ292" s="18"/>
      <c r="ECR292" s="18"/>
      <c r="ECS292" s="18"/>
      <c r="ECT292" s="18"/>
      <c r="ECU292" s="18"/>
      <c r="ECV292" s="18"/>
      <c r="ECW292" s="18"/>
      <c r="ECX292" s="18"/>
      <c r="ECY292" s="18"/>
      <c r="ECZ292" s="18"/>
      <c r="EDA292" s="18"/>
      <c r="EDB292" s="18"/>
      <c r="EDC292" s="18"/>
      <c r="EDD292" s="18"/>
      <c r="EDE292" s="18"/>
      <c r="EDF292" s="18"/>
      <c r="EDG292" s="18"/>
      <c r="EDH292" s="18"/>
      <c r="EDI292" s="18"/>
      <c r="EDJ292" s="18"/>
      <c r="EDK292" s="18"/>
      <c r="EDL292" s="18"/>
      <c r="EDM292" s="18"/>
      <c r="EDN292" s="18"/>
      <c r="EDO292" s="18"/>
      <c r="EDP292" s="18"/>
      <c r="EDQ292" s="18"/>
      <c r="EDR292" s="18"/>
      <c r="EDS292" s="18"/>
      <c r="EDT292" s="18"/>
      <c r="EDU292" s="18"/>
      <c r="EDV292" s="18"/>
      <c r="EDW292" s="18"/>
      <c r="EDX292" s="18"/>
      <c r="EDY292" s="18"/>
      <c r="EDZ292" s="18"/>
      <c r="EEA292" s="18"/>
      <c r="EEB292" s="18"/>
      <c r="EEC292" s="18"/>
      <c r="EED292" s="18"/>
      <c r="EEE292" s="18"/>
      <c r="EEF292" s="18"/>
      <c r="EEG292" s="18"/>
      <c r="EEH292" s="18"/>
      <c r="EEI292" s="18"/>
      <c r="EEJ292" s="18"/>
      <c r="EEK292" s="18"/>
      <c r="EEL292" s="18"/>
      <c r="EEM292" s="18"/>
      <c r="EEN292" s="18"/>
      <c r="EEO292" s="18"/>
      <c r="EEP292" s="18"/>
      <c r="EEQ292" s="18"/>
      <c r="EER292" s="18"/>
      <c r="EES292" s="18"/>
      <c r="EET292" s="18"/>
      <c r="EEU292" s="18"/>
      <c r="EEV292" s="18"/>
      <c r="EEW292" s="18"/>
      <c r="EEX292" s="18"/>
      <c r="EEY292" s="18"/>
      <c r="EEZ292" s="18"/>
      <c r="EFA292" s="18"/>
      <c r="EFB292" s="18"/>
      <c r="EFC292" s="18"/>
      <c r="EFD292" s="18"/>
      <c r="EFE292" s="18"/>
      <c r="EFF292" s="18"/>
      <c r="EFG292" s="18"/>
      <c r="EFH292" s="18"/>
      <c r="EFI292" s="18"/>
      <c r="EFJ292" s="18"/>
      <c r="EFK292" s="18"/>
      <c r="EFL292" s="18"/>
      <c r="EFM292" s="18"/>
      <c r="EFN292" s="18"/>
      <c r="EFO292" s="18"/>
      <c r="EFP292" s="18"/>
      <c r="EFQ292" s="18"/>
      <c r="EFR292" s="18"/>
      <c r="EFS292" s="18"/>
      <c r="EFT292" s="18"/>
      <c r="EFU292" s="18"/>
      <c r="EFV292" s="18"/>
      <c r="EFW292" s="18"/>
      <c r="EFX292" s="18"/>
      <c r="EFY292" s="18"/>
      <c r="EFZ292" s="18"/>
      <c r="EGA292" s="18"/>
      <c r="EGB292" s="18"/>
      <c r="EGC292" s="18"/>
      <c r="EGD292" s="18"/>
      <c r="EGE292" s="18"/>
      <c r="EGF292" s="18"/>
      <c r="EGG292" s="18"/>
      <c r="EGH292" s="18"/>
      <c r="EGI292" s="18"/>
      <c r="EGJ292" s="18"/>
      <c r="EGK292" s="18"/>
      <c r="EGL292" s="18"/>
      <c r="EGM292" s="18"/>
      <c r="EGN292" s="18"/>
      <c r="EGO292" s="18"/>
      <c r="EGP292" s="18"/>
      <c r="EGQ292" s="18"/>
      <c r="EGR292" s="18"/>
      <c r="EGS292" s="18"/>
      <c r="EGT292" s="18"/>
      <c r="EGU292" s="18"/>
      <c r="EGV292" s="18"/>
      <c r="EGW292" s="18"/>
      <c r="EGX292" s="18"/>
      <c r="EGY292" s="18"/>
      <c r="EGZ292" s="18"/>
      <c r="EHA292" s="18"/>
      <c r="EHB292" s="18"/>
      <c r="EHC292" s="18"/>
      <c r="EHD292" s="18"/>
      <c r="EHE292" s="18"/>
      <c r="EHF292" s="18"/>
      <c r="EHG292" s="18"/>
      <c r="EHH292" s="18"/>
      <c r="EHI292" s="18"/>
      <c r="EHJ292" s="18"/>
      <c r="EHK292" s="18"/>
      <c r="EHL292" s="18"/>
      <c r="EHM292" s="18"/>
      <c r="EHN292" s="18"/>
      <c r="EHO292" s="18"/>
      <c r="EHP292" s="18"/>
      <c r="EHQ292" s="18"/>
      <c r="EHR292" s="18"/>
      <c r="EHS292" s="18"/>
      <c r="EHT292" s="18"/>
      <c r="EHU292" s="18"/>
      <c r="EHV292" s="18"/>
      <c r="EHW292" s="18"/>
      <c r="EHX292" s="18"/>
      <c r="EHY292" s="18"/>
      <c r="EHZ292" s="18"/>
      <c r="EIA292" s="18"/>
      <c r="EIB292" s="18"/>
      <c r="EIC292" s="18"/>
      <c r="EID292" s="18"/>
      <c r="EIE292" s="18"/>
      <c r="EIF292" s="18"/>
      <c r="EIG292" s="18"/>
      <c r="EIH292" s="18"/>
      <c r="EII292" s="18"/>
      <c r="EIJ292" s="18"/>
      <c r="EIK292" s="18"/>
      <c r="EIL292" s="18"/>
      <c r="EIM292" s="18"/>
      <c r="EIN292" s="18"/>
      <c r="EIO292" s="18"/>
      <c r="EIP292" s="18"/>
      <c r="EIQ292" s="18"/>
      <c r="EIR292" s="18"/>
      <c r="EIS292" s="18"/>
      <c r="EIT292" s="18"/>
      <c r="EIU292" s="18"/>
      <c r="EIV292" s="18"/>
      <c r="EIW292" s="18"/>
      <c r="EIX292" s="18"/>
      <c r="EIY292" s="18"/>
      <c r="EIZ292" s="18"/>
      <c r="EJA292" s="18"/>
      <c r="EJB292" s="18"/>
      <c r="EJC292" s="18"/>
      <c r="EJD292" s="18"/>
      <c r="EJE292" s="18"/>
      <c r="EJF292" s="18"/>
      <c r="EJG292" s="18"/>
      <c r="EJH292" s="18"/>
      <c r="EJI292" s="18"/>
      <c r="EJJ292" s="18"/>
      <c r="EJK292" s="18"/>
      <c r="EJL292" s="18"/>
      <c r="EJM292" s="18"/>
      <c r="EJN292" s="18"/>
      <c r="EJO292" s="18"/>
      <c r="EJP292" s="18"/>
      <c r="EJQ292" s="18"/>
      <c r="EJR292" s="18"/>
      <c r="EJS292" s="18"/>
      <c r="EJT292" s="18"/>
      <c r="EJU292" s="18"/>
      <c r="EJV292" s="18"/>
      <c r="EJW292" s="18"/>
      <c r="EJX292" s="18"/>
      <c r="EJY292" s="18"/>
      <c r="EJZ292" s="18"/>
      <c r="EKA292" s="18"/>
      <c r="EKB292" s="18"/>
      <c r="EKC292" s="18"/>
      <c r="EKD292" s="18"/>
      <c r="EKE292" s="18"/>
      <c r="EKF292" s="18"/>
      <c r="EKG292" s="18"/>
      <c r="EKH292" s="18"/>
      <c r="EKI292" s="18"/>
      <c r="EKJ292" s="18"/>
      <c r="EKK292" s="18"/>
      <c r="EKL292" s="18"/>
      <c r="EKM292" s="18"/>
      <c r="EKN292" s="18"/>
      <c r="EKO292" s="18"/>
      <c r="EKP292" s="18"/>
      <c r="EKQ292" s="18"/>
      <c r="EKR292" s="18"/>
      <c r="EKS292" s="18"/>
      <c r="EKT292" s="18"/>
      <c r="EKU292" s="18"/>
      <c r="EKV292" s="18"/>
      <c r="EKW292" s="18"/>
      <c r="EKX292" s="18"/>
      <c r="EKY292" s="18"/>
      <c r="EKZ292" s="18"/>
      <c r="ELA292" s="18"/>
      <c r="ELB292" s="18"/>
      <c r="ELC292" s="18"/>
      <c r="ELD292" s="18"/>
      <c r="ELE292" s="18"/>
      <c r="ELF292" s="18"/>
      <c r="ELG292" s="18"/>
      <c r="ELH292" s="18"/>
      <c r="ELI292" s="18"/>
      <c r="ELJ292" s="18"/>
      <c r="ELK292" s="18"/>
      <c r="ELL292" s="18"/>
      <c r="ELM292" s="18"/>
      <c r="ELN292" s="18"/>
      <c r="ELO292" s="18"/>
      <c r="ELP292" s="18"/>
      <c r="ELQ292" s="18"/>
      <c r="ELR292" s="18"/>
      <c r="ELS292" s="18"/>
      <c r="ELT292" s="18"/>
      <c r="ELU292" s="18"/>
      <c r="ELV292" s="18"/>
      <c r="ELW292" s="18"/>
      <c r="ELX292" s="18"/>
      <c r="ELY292" s="18"/>
      <c r="ELZ292" s="18"/>
      <c r="EMA292" s="18"/>
      <c r="EMB292" s="18"/>
      <c r="EMC292" s="18"/>
      <c r="EMD292" s="18"/>
      <c r="EME292" s="18"/>
      <c r="EMF292" s="18"/>
      <c r="EMG292" s="18"/>
      <c r="EMH292" s="18"/>
      <c r="EMI292" s="18"/>
      <c r="EMJ292" s="18"/>
      <c r="EMK292" s="18"/>
      <c r="EML292" s="18"/>
      <c r="EMM292" s="18"/>
      <c r="EMN292" s="18"/>
      <c r="EMO292" s="18"/>
      <c r="EMP292" s="18"/>
      <c r="EMQ292" s="18"/>
      <c r="EMR292" s="18"/>
      <c r="EMS292" s="18"/>
      <c r="EMT292" s="18"/>
      <c r="EMU292" s="18"/>
      <c r="EMV292" s="18"/>
      <c r="EMW292" s="18"/>
      <c r="EMX292" s="18"/>
      <c r="EMY292" s="18"/>
      <c r="EMZ292" s="18"/>
      <c r="ENA292" s="18"/>
      <c r="ENB292" s="18"/>
      <c r="ENC292" s="18"/>
      <c r="END292" s="18"/>
      <c r="ENE292" s="18"/>
      <c r="ENF292" s="18"/>
      <c r="ENG292" s="18"/>
      <c r="ENH292" s="18"/>
      <c r="ENI292" s="18"/>
      <c r="ENJ292" s="18"/>
      <c r="ENK292" s="18"/>
      <c r="ENL292" s="18"/>
      <c r="ENM292" s="18"/>
      <c r="ENN292" s="18"/>
      <c r="ENO292" s="18"/>
      <c r="ENP292" s="18"/>
      <c r="ENQ292" s="18"/>
      <c r="ENR292" s="18"/>
      <c r="ENS292" s="18"/>
      <c r="ENT292" s="18"/>
      <c r="ENU292" s="18"/>
      <c r="ENV292" s="18"/>
      <c r="ENW292" s="18"/>
      <c r="ENX292" s="18"/>
      <c r="ENY292" s="18"/>
      <c r="ENZ292" s="18"/>
      <c r="EOA292" s="18"/>
      <c r="EOB292" s="18"/>
      <c r="EOC292" s="18"/>
      <c r="EOD292" s="18"/>
      <c r="EOE292" s="18"/>
      <c r="EOF292" s="18"/>
      <c r="EOG292" s="18"/>
      <c r="EOH292" s="18"/>
      <c r="EOI292" s="18"/>
      <c r="EOJ292" s="18"/>
      <c r="EOK292" s="18"/>
      <c r="EOL292" s="18"/>
      <c r="EOM292" s="18"/>
      <c r="EON292" s="18"/>
      <c r="EOO292" s="18"/>
      <c r="EOP292" s="18"/>
      <c r="EOQ292" s="18"/>
      <c r="EOR292" s="18"/>
      <c r="EOS292" s="18"/>
      <c r="EOT292" s="18"/>
      <c r="EOU292" s="18"/>
      <c r="EOV292" s="18"/>
      <c r="EOW292" s="18"/>
      <c r="EOX292" s="18"/>
      <c r="EOY292" s="18"/>
      <c r="EOZ292" s="18"/>
      <c r="EPA292" s="18"/>
      <c r="EPB292" s="18"/>
      <c r="EPC292" s="18"/>
      <c r="EPD292" s="18"/>
      <c r="EPE292" s="18"/>
      <c r="EPF292" s="18"/>
      <c r="EPG292" s="18"/>
      <c r="EPH292" s="18"/>
      <c r="EPI292" s="18"/>
      <c r="EPJ292" s="18"/>
      <c r="EPK292" s="18"/>
      <c r="EPL292" s="18"/>
      <c r="EPM292" s="18"/>
      <c r="EPN292" s="18"/>
      <c r="EPO292" s="18"/>
      <c r="EPP292" s="18"/>
      <c r="EPQ292" s="18"/>
      <c r="EPR292" s="18"/>
      <c r="EPS292" s="18"/>
      <c r="EPT292" s="18"/>
      <c r="EPU292" s="18"/>
      <c r="EPV292" s="18"/>
      <c r="EPW292" s="18"/>
      <c r="EPX292" s="18"/>
      <c r="EPY292" s="18"/>
      <c r="EPZ292" s="18"/>
      <c r="EQA292" s="18"/>
      <c r="EQB292" s="18"/>
      <c r="EQC292" s="18"/>
      <c r="EQD292" s="18"/>
      <c r="EQE292" s="18"/>
      <c r="EQF292" s="18"/>
      <c r="EQG292" s="18"/>
      <c r="EQH292" s="18"/>
      <c r="EQI292" s="18"/>
      <c r="EQJ292" s="18"/>
      <c r="EQK292" s="18"/>
      <c r="EQL292" s="18"/>
      <c r="EQM292" s="18"/>
      <c r="EQN292" s="18"/>
      <c r="EQO292" s="18"/>
      <c r="EQP292" s="18"/>
      <c r="EQQ292" s="18"/>
      <c r="EQR292" s="18"/>
      <c r="EQS292" s="18"/>
      <c r="EQT292" s="18"/>
      <c r="EQU292" s="18"/>
      <c r="EQV292" s="18"/>
      <c r="EQW292" s="18"/>
      <c r="EQX292" s="18"/>
      <c r="EQY292" s="18"/>
      <c r="EQZ292" s="18"/>
      <c r="ERA292" s="18"/>
      <c r="ERB292" s="18"/>
      <c r="ERC292" s="18"/>
      <c r="ERD292" s="18"/>
      <c r="ERE292" s="18"/>
      <c r="ERF292" s="18"/>
      <c r="ERG292" s="18"/>
      <c r="ERH292" s="18"/>
      <c r="ERI292" s="18"/>
      <c r="ERJ292" s="18"/>
      <c r="ERK292" s="18"/>
      <c r="ERL292" s="18"/>
      <c r="ERM292" s="18"/>
      <c r="ERN292" s="18"/>
      <c r="ERO292" s="18"/>
      <c r="ERP292" s="18"/>
      <c r="ERQ292" s="18"/>
      <c r="ERR292" s="18"/>
      <c r="ERS292" s="18"/>
      <c r="ERT292" s="18"/>
      <c r="ERU292" s="18"/>
      <c r="ERV292" s="18"/>
      <c r="ERW292" s="18"/>
      <c r="ERX292" s="18"/>
      <c r="ERY292" s="18"/>
      <c r="ERZ292" s="18"/>
      <c r="ESA292" s="18"/>
      <c r="ESB292" s="18"/>
      <c r="ESC292" s="18"/>
      <c r="ESD292" s="18"/>
      <c r="ESE292" s="18"/>
      <c r="ESF292" s="18"/>
      <c r="ESG292" s="18"/>
      <c r="ESH292" s="18"/>
      <c r="ESI292" s="18"/>
      <c r="ESJ292" s="18"/>
      <c r="ESK292" s="18"/>
      <c r="ESL292" s="18"/>
      <c r="ESM292" s="18"/>
      <c r="ESN292" s="18"/>
      <c r="ESO292" s="18"/>
      <c r="ESP292" s="18"/>
      <c r="ESQ292" s="18"/>
      <c r="ESR292" s="18"/>
      <c r="ESS292" s="18"/>
      <c r="EST292" s="18"/>
      <c r="ESU292" s="18"/>
      <c r="ESV292" s="18"/>
      <c r="ESW292" s="18"/>
      <c r="ESX292" s="18"/>
      <c r="ESY292" s="18"/>
      <c r="ESZ292" s="18"/>
      <c r="ETA292" s="18"/>
      <c r="ETB292" s="18"/>
      <c r="ETC292" s="18"/>
      <c r="ETD292" s="18"/>
      <c r="ETE292" s="18"/>
      <c r="ETF292" s="18"/>
      <c r="ETG292" s="18"/>
      <c r="ETH292" s="18"/>
      <c r="ETI292" s="18"/>
      <c r="ETJ292" s="18"/>
      <c r="ETK292" s="18"/>
      <c r="ETL292" s="18"/>
      <c r="ETM292" s="18"/>
      <c r="ETN292" s="18"/>
      <c r="ETO292" s="18"/>
      <c r="ETP292" s="18"/>
      <c r="ETQ292" s="18"/>
      <c r="ETR292" s="18"/>
      <c r="ETS292" s="18"/>
      <c r="ETT292" s="18"/>
      <c r="ETU292" s="18"/>
      <c r="ETV292" s="18"/>
      <c r="ETW292" s="18"/>
      <c r="ETX292" s="18"/>
      <c r="ETY292" s="18"/>
      <c r="ETZ292" s="18"/>
      <c r="EUA292" s="18"/>
      <c r="EUB292" s="18"/>
      <c r="EUC292" s="18"/>
      <c r="EUD292" s="18"/>
      <c r="EUE292" s="18"/>
      <c r="EUF292" s="18"/>
      <c r="EUG292" s="18"/>
      <c r="EUH292" s="18"/>
      <c r="EUI292" s="18"/>
      <c r="EUJ292" s="18"/>
      <c r="EUK292" s="18"/>
      <c r="EUL292" s="18"/>
      <c r="EUM292" s="18"/>
      <c r="EUN292" s="18"/>
      <c r="EUO292" s="18"/>
      <c r="EUP292" s="18"/>
      <c r="EUQ292" s="18"/>
      <c r="EUR292" s="18"/>
      <c r="EUS292" s="18"/>
      <c r="EUT292" s="18"/>
      <c r="EUU292" s="18"/>
      <c r="EUV292" s="18"/>
      <c r="EUW292" s="18"/>
      <c r="EUX292" s="18"/>
      <c r="EUY292" s="18"/>
      <c r="EUZ292" s="18"/>
      <c r="EVA292" s="18"/>
      <c r="EVB292" s="18"/>
      <c r="EVC292" s="18"/>
      <c r="EVD292" s="18"/>
      <c r="EVE292" s="18"/>
      <c r="EVF292" s="18"/>
      <c r="EVG292" s="18"/>
      <c r="EVH292" s="18"/>
      <c r="EVI292" s="18"/>
      <c r="EVJ292" s="18"/>
      <c r="EVK292" s="18"/>
      <c r="EVL292" s="18"/>
      <c r="EVM292" s="18"/>
      <c r="EVN292" s="18"/>
      <c r="EVO292" s="18"/>
      <c r="EVP292" s="18"/>
      <c r="EVQ292" s="18"/>
      <c r="EVR292" s="18"/>
      <c r="EVS292" s="18"/>
      <c r="EVT292" s="18"/>
      <c r="EVU292" s="18"/>
      <c r="EVV292" s="18"/>
      <c r="EVW292" s="18"/>
      <c r="EVX292" s="18"/>
      <c r="EVY292" s="18"/>
      <c r="EVZ292" s="18"/>
      <c r="EWA292" s="18"/>
      <c r="EWB292" s="18"/>
      <c r="EWC292" s="18"/>
      <c r="EWD292" s="18"/>
      <c r="EWE292" s="18"/>
      <c r="EWF292" s="18"/>
      <c r="EWG292" s="18"/>
      <c r="EWH292" s="18"/>
      <c r="EWI292" s="18"/>
      <c r="EWJ292" s="18"/>
      <c r="EWK292" s="18"/>
      <c r="EWL292" s="18"/>
      <c r="EWM292" s="18"/>
      <c r="EWN292" s="18"/>
      <c r="EWO292" s="18"/>
      <c r="EWP292" s="18"/>
      <c r="EWQ292" s="18"/>
      <c r="EWR292" s="18"/>
      <c r="EWS292" s="18"/>
      <c r="EWT292" s="18"/>
      <c r="EWU292" s="18"/>
      <c r="EWV292" s="18"/>
      <c r="EWW292" s="18"/>
      <c r="EWX292" s="18"/>
      <c r="EWY292" s="18"/>
      <c r="EWZ292" s="18"/>
      <c r="EXA292" s="18"/>
      <c r="EXB292" s="18"/>
      <c r="EXC292" s="18"/>
      <c r="EXD292" s="18"/>
      <c r="EXE292" s="18"/>
      <c r="EXF292" s="18"/>
      <c r="EXG292" s="18"/>
      <c r="EXH292" s="18"/>
      <c r="EXI292" s="18"/>
      <c r="EXJ292" s="18"/>
      <c r="EXK292" s="18"/>
      <c r="EXL292" s="18"/>
      <c r="EXM292" s="18"/>
      <c r="EXN292" s="18"/>
      <c r="EXO292" s="18"/>
      <c r="EXP292" s="18"/>
      <c r="EXQ292" s="18"/>
      <c r="EXR292" s="18"/>
      <c r="EXS292" s="18"/>
      <c r="EXT292" s="18"/>
      <c r="EXU292" s="18"/>
      <c r="EXV292" s="18"/>
      <c r="EXW292" s="18"/>
      <c r="EXX292" s="18"/>
      <c r="EXY292" s="18"/>
      <c r="EXZ292" s="18"/>
      <c r="EYA292" s="18"/>
      <c r="EYB292" s="18"/>
      <c r="EYC292" s="18"/>
      <c r="EYD292" s="18"/>
      <c r="EYE292" s="18"/>
      <c r="EYF292" s="18"/>
      <c r="EYG292" s="18"/>
      <c r="EYH292" s="18"/>
      <c r="EYI292" s="18"/>
      <c r="EYJ292" s="18"/>
      <c r="EYK292" s="18"/>
      <c r="EYL292" s="18"/>
      <c r="EYM292" s="18"/>
      <c r="EYN292" s="18"/>
      <c r="EYO292" s="18"/>
      <c r="EYP292" s="18"/>
      <c r="EYQ292" s="18"/>
      <c r="EYR292" s="18"/>
      <c r="EYS292" s="18"/>
      <c r="EYT292" s="18"/>
      <c r="EYU292" s="18"/>
      <c r="EYV292" s="18"/>
      <c r="EYW292" s="18"/>
      <c r="EYX292" s="18"/>
      <c r="UFN292" s="18"/>
      <c r="UFO292" s="18"/>
      <c r="UFP292" s="18"/>
      <c r="UFQ292" s="18"/>
      <c r="UFR292" s="18"/>
      <c r="UFS292" s="18"/>
      <c r="UFT292" s="18"/>
      <c r="UFU292" s="18"/>
      <c r="UFV292" s="18"/>
      <c r="UFW292" s="18"/>
      <c r="UFX292" s="18"/>
      <c r="UFY292" s="18"/>
      <c r="UFZ292" s="18"/>
      <c r="UGA292" s="18"/>
      <c r="UGB292" s="18"/>
      <c r="UGC292" s="18"/>
      <c r="UGD292" s="18"/>
      <c r="UGE292" s="18"/>
      <c r="UGF292" s="18"/>
      <c r="UGG292" s="18"/>
      <c r="UGH292" s="18"/>
      <c r="UGI292" s="18"/>
      <c r="UGJ292" s="18"/>
      <c r="UGK292" s="18"/>
      <c r="UGL292" s="18"/>
      <c r="UGM292" s="18"/>
      <c r="UGN292" s="18"/>
      <c r="UGO292" s="18"/>
      <c r="UGP292" s="18"/>
      <c r="UGQ292" s="18"/>
      <c r="UGR292" s="18"/>
      <c r="UGS292" s="18"/>
      <c r="UGT292" s="18"/>
      <c r="UGU292" s="18"/>
      <c r="UGV292" s="18"/>
      <c r="UGW292" s="18"/>
      <c r="UGX292" s="18"/>
      <c r="UGY292" s="18"/>
      <c r="UGZ292" s="18"/>
      <c r="UHA292" s="18"/>
      <c r="UHB292" s="18"/>
      <c r="UHC292" s="18"/>
      <c r="UHD292" s="18"/>
      <c r="UHE292" s="18"/>
      <c r="UHF292" s="18"/>
      <c r="UHG292" s="18"/>
      <c r="UHH292" s="18"/>
      <c r="UHI292" s="18"/>
      <c r="UHJ292" s="18"/>
      <c r="UHK292" s="18"/>
      <c r="UHL292" s="18"/>
      <c r="UHM292" s="18"/>
      <c r="UHN292" s="18"/>
      <c r="UHO292" s="18"/>
      <c r="UHP292" s="18"/>
      <c r="UHQ292" s="18"/>
      <c r="UHR292" s="18"/>
      <c r="UHS292" s="18"/>
      <c r="UHT292" s="18"/>
      <c r="UHU292" s="18"/>
      <c r="UHV292" s="18"/>
      <c r="UHW292" s="18"/>
      <c r="UHX292" s="18"/>
      <c r="UHY292" s="18"/>
      <c r="UHZ292" s="18"/>
      <c r="UIA292" s="18"/>
      <c r="UIB292" s="18"/>
      <c r="UIC292" s="18"/>
      <c r="UID292" s="18"/>
      <c r="UIE292" s="18"/>
      <c r="UIF292" s="18"/>
      <c r="UIG292" s="18"/>
      <c r="UIH292" s="18"/>
      <c r="UII292" s="18"/>
      <c r="UIJ292" s="18"/>
      <c r="UIK292" s="18"/>
      <c r="UIL292" s="18"/>
      <c r="UIM292" s="18"/>
      <c r="UIN292" s="18"/>
      <c r="UIO292" s="18"/>
      <c r="UIP292" s="18"/>
      <c r="UIQ292" s="18"/>
      <c r="UIR292" s="18"/>
      <c r="UIS292" s="18"/>
      <c r="UIT292" s="18"/>
      <c r="UIU292" s="18"/>
      <c r="UIV292" s="18"/>
      <c r="UIW292" s="18"/>
      <c r="UIX292" s="18"/>
      <c r="UIY292" s="18"/>
      <c r="UIZ292" s="18"/>
      <c r="UJA292" s="18"/>
      <c r="UJB292" s="18"/>
      <c r="UJC292" s="18"/>
      <c r="UJD292" s="18"/>
      <c r="UJE292" s="18"/>
      <c r="UJF292" s="18"/>
      <c r="UJG292" s="18"/>
      <c r="UJH292" s="18"/>
      <c r="UJI292" s="18"/>
      <c r="UJJ292" s="18"/>
      <c r="UJK292" s="18"/>
      <c r="UJL292" s="18"/>
      <c r="UJM292" s="18"/>
      <c r="UJN292" s="18"/>
      <c r="UJO292" s="18"/>
      <c r="UJP292" s="18"/>
      <c r="UJQ292" s="18"/>
      <c r="UJR292" s="18"/>
      <c r="UJS292" s="18"/>
      <c r="UJT292" s="18"/>
      <c r="UJU292" s="18"/>
      <c r="UJV292" s="18"/>
      <c r="UJW292" s="18"/>
      <c r="UJX292" s="18"/>
      <c r="UJY292" s="18"/>
      <c r="UJZ292" s="18"/>
      <c r="UKA292" s="18"/>
      <c r="UKB292" s="18"/>
      <c r="UKC292" s="18"/>
      <c r="UKD292" s="18"/>
      <c r="UKE292" s="18"/>
      <c r="UKF292" s="18"/>
      <c r="UKG292" s="18"/>
      <c r="UKH292" s="18"/>
      <c r="UKI292" s="18"/>
      <c r="UKJ292" s="18"/>
      <c r="UKK292" s="18"/>
      <c r="UKL292" s="18"/>
      <c r="UKM292" s="18"/>
      <c r="UKN292" s="18"/>
      <c r="UKO292" s="18"/>
      <c r="UKP292" s="18"/>
      <c r="UKQ292" s="18"/>
      <c r="UKR292" s="18"/>
      <c r="UKS292" s="18"/>
      <c r="UKT292" s="18"/>
      <c r="UKU292" s="18"/>
      <c r="UKV292" s="18"/>
      <c r="UKW292" s="18"/>
      <c r="UKX292" s="18"/>
      <c r="UKY292" s="18"/>
      <c r="UKZ292" s="18"/>
      <c r="ULA292" s="18"/>
      <c r="ULB292" s="18"/>
      <c r="ULC292" s="18"/>
      <c r="ULD292" s="18"/>
      <c r="ULE292" s="18"/>
      <c r="ULF292" s="18"/>
      <c r="ULG292" s="18"/>
      <c r="ULH292" s="18"/>
      <c r="ULI292" s="18"/>
      <c r="ULJ292" s="18"/>
      <c r="ULK292" s="18"/>
      <c r="ULL292" s="18"/>
      <c r="ULM292" s="18"/>
      <c r="ULN292" s="18"/>
      <c r="ULO292" s="18"/>
      <c r="ULP292" s="18"/>
      <c r="ULQ292" s="18"/>
      <c r="ULR292" s="18"/>
      <c r="ULS292" s="18"/>
      <c r="ULT292" s="18"/>
      <c r="ULU292" s="18"/>
      <c r="ULV292" s="18"/>
      <c r="ULW292" s="18"/>
      <c r="ULX292" s="18"/>
      <c r="ULY292" s="18"/>
      <c r="ULZ292" s="18"/>
      <c r="UMA292" s="18"/>
      <c r="UMB292" s="18"/>
      <c r="UMC292" s="18"/>
      <c r="UMD292" s="18"/>
      <c r="UME292" s="18"/>
      <c r="UMF292" s="18"/>
      <c r="UMG292" s="18"/>
      <c r="UMH292" s="18"/>
      <c r="UMI292" s="18"/>
      <c r="UMJ292" s="18"/>
      <c r="UMK292" s="18"/>
      <c r="UML292" s="18"/>
      <c r="UMM292" s="18"/>
      <c r="UMN292" s="18"/>
      <c r="UMO292" s="18"/>
      <c r="UMP292" s="18"/>
      <c r="UMQ292" s="18"/>
      <c r="UMR292" s="18"/>
      <c r="UMS292" s="18"/>
      <c r="UMT292" s="18"/>
      <c r="UMU292" s="18"/>
      <c r="UMV292" s="18"/>
      <c r="UMW292" s="18"/>
      <c r="UMX292" s="18"/>
      <c r="UMY292" s="18"/>
      <c r="UMZ292" s="18"/>
      <c r="UNA292" s="18"/>
      <c r="UNB292" s="18"/>
      <c r="UNC292" s="18"/>
      <c r="UND292" s="18"/>
      <c r="UNE292" s="18"/>
      <c r="UNF292" s="18"/>
      <c r="UNG292" s="18"/>
      <c r="UNH292" s="18"/>
      <c r="UNI292" s="18"/>
      <c r="UNJ292" s="18"/>
      <c r="UNK292" s="18"/>
      <c r="UNL292" s="18"/>
      <c r="UNM292" s="18"/>
      <c r="UNN292" s="18"/>
      <c r="UNO292" s="18"/>
      <c r="UNP292" s="18"/>
      <c r="UNQ292" s="18"/>
      <c r="UNR292" s="18"/>
      <c r="UNS292" s="18"/>
      <c r="UNT292" s="18"/>
      <c r="UNU292" s="18"/>
      <c r="UNV292" s="18"/>
      <c r="UNW292" s="18"/>
      <c r="UNX292" s="18"/>
      <c r="UNY292" s="18"/>
      <c r="UNZ292" s="18"/>
      <c r="UOA292" s="18"/>
      <c r="UOB292" s="18"/>
      <c r="UOC292" s="18"/>
      <c r="UOD292" s="18"/>
      <c r="UOE292" s="18"/>
      <c r="UOF292" s="18"/>
      <c r="UOG292" s="18"/>
      <c r="UOH292" s="18"/>
      <c r="UOI292" s="18"/>
      <c r="UOJ292" s="18"/>
      <c r="UOK292" s="18"/>
      <c r="UOL292" s="18"/>
      <c r="UOM292" s="18"/>
      <c r="UON292" s="18"/>
      <c r="UOO292" s="18"/>
      <c r="UOP292" s="18"/>
      <c r="UOQ292" s="18"/>
      <c r="UOR292" s="18"/>
      <c r="UOS292" s="18"/>
      <c r="UOT292" s="18"/>
      <c r="UOU292" s="18"/>
      <c r="UOV292" s="18"/>
      <c r="UOW292" s="18"/>
      <c r="UOX292" s="18"/>
      <c r="UOY292" s="18"/>
      <c r="UOZ292" s="18"/>
      <c r="UPA292" s="18"/>
      <c r="UPB292" s="18"/>
      <c r="UPC292" s="18"/>
      <c r="UPD292" s="18"/>
      <c r="UPE292" s="18"/>
      <c r="UPF292" s="18"/>
      <c r="UPG292" s="18"/>
      <c r="UPH292" s="18"/>
      <c r="UPI292" s="18"/>
      <c r="UPJ292" s="18"/>
      <c r="UPK292" s="18"/>
      <c r="UPL292" s="18"/>
      <c r="UPM292" s="18"/>
      <c r="UPN292" s="18"/>
      <c r="UPO292" s="18"/>
      <c r="UPP292" s="18"/>
      <c r="UPQ292" s="18"/>
      <c r="UPR292" s="18"/>
      <c r="UPS292" s="18"/>
      <c r="UPT292" s="18"/>
      <c r="UPU292" s="18"/>
      <c r="UPV292" s="18"/>
      <c r="UPW292" s="18"/>
      <c r="UPX292" s="18"/>
      <c r="UPY292" s="18"/>
      <c r="UPZ292" s="18"/>
      <c r="UQA292" s="18"/>
      <c r="UQB292" s="18"/>
      <c r="UQC292" s="18"/>
      <c r="UQD292" s="18"/>
      <c r="UQE292" s="18"/>
      <c r="UQF292" s="18"/>
      <c r="UQG292" s="18"/>
      <c r="UQH292" s="18"/>
      <c r="UQI292" s="18"/>
      <c r="UQJ292" s="18"/>
      <c r="UQK292" s="18"/>
      <c r="UQL292" s="18"/>
      <c r="UQM292" s="18"/>
      <c r="UQN292" s="18"/>
      <c r="UQO292" s="18"/>
      <c r="UQP292" s="18"/>
      <c r="UQQ292" s="18"/>
      <c r="UQR292" s="18"/>
      <c r="UQS292" s="18"/>
      <c r="UQT292" s="18"/>
      <c r="UQU292" s="18"/>
      <c r="UQV292" s="18"/>
      <c r="UQW292" s="18"/>
      <c r="UQX292" s="18"/>
      <c r="UQY292" s="18"/>
      <c r="UQZ292" s="18"/>
      <c r="URA292" s="18"/>
      <c r="URB292" s="18"/>
      <c r="URC292" s="18"/>
      <c r="URD292" s="18"/>
      <c r="URE292" s="18"/>
      <c r="URF292" s="18"/>
      <c r="URG292" s="18"/>
      <c r="URH292" s="18"/>
      <c r="URI292" s="18"/>
      <c r="URJ292" s="18"/>
      <c r="URK292" s="18"/>
      <c r="URL292" s="18"/>
      <c r="URM292" s="18"/>
      <c r="URN292" s="18"/>
      <c r="URO292" s="18"/>
      <c r="URP292" s="18"/>
      <c r="URQ292" s="18"/>
      <c r="URR292" s="18"/>
      <c r="URS292" s="18"/>
      <c r="URT292" s="18"/>
      <c r="URU292" s="18"/>
      <c r="URV292" s="18"/>
      <c r="URW292" s="18"/>
      <c r="URX292" s="18"/>
      <c r="URY292" s="18"/>
      <c r="URZ292" s="18"/>
      <c r="USA292" s="18"/>
      <c r="USB292" s="18"/>
      <c r="USC292" s="18"/>
      <c r="USD292" s="18"/>
      <c r="USE292" s="18"/>
      <c r="USF292" s="18"/>
      <c r="USG292" s="18"/>
      <c r="USH292" s="18"/>
      <c r="USI292" s="18"/>
      <c r="USJ292" s="18"/>
      <c r="USK292" s="18"/>
      <c r="USL292" s="18"/>
      <c r="USM292" s="18"/>
      <c r="USN292" s="18"/>
      <c r="USO292" s="18"/>
      <c r="USP292" s="18"/>
      <c r="USQ292" s="18"/>
      <c r="USR292" s="18"/>
      <c r="USS292" s="18"/>
      <c r="UST292" s="18"/>
      <c r="USU292" s="18"/>
      <c r="USV292" s="18"/>
      <c r="USW292" s="18"/>
      <c r="USX292" s="18"/>
      <c r="USY292" s="18"/>
      <c r="USZ292" s="18"/>
      <c r="UTA292" s="18"/>
      <c r="UTB292" s="18"/>
      <c r="UTC292" s="18"/>
      <c r="UTD292" s="18"/>
      <c r="UTE292" s="18"/>
      <c r="UTF292" s="18"/>
      <c r="UTG292" s="18"/>
      <c r="UTH292" s="18"/>
      <c r="UTI292" s="18"/>
      <c r="UTJ292" s="18"/>
      <c r="UTK292" s="18"/>
      <c r="UTL292" s="18"/>
      <c r="UTM292" s="18"/>
      <c r="UTN292" s="18"/>
      <c r="UTO292" s="18"/>
      <c r="UTP292" s="18"/>
      <c r="UTQ292" s="18"/>
      <c r="UTR292" s="18"/>
      <c r="UTS292" s="18"/>
      <c r="UTT292" s="18"/>
      <c r="UTU292" s="18"/>
      <c r="UTV292" s="18"/>
      <c r="UTW292" s="18"/>
      <c r="UTX292" s="18"/>
      <c r="UTY292" s="18"/>
      <c r="UTZ292" s="18"/>
      <c r="UUA292" s="18"/>
      <c r="UUB292" s="18"/>
      <c r="UUC292" s="18"/>
      <c r="UUD292" s="18"/>
      <c r="UUE292" s="18"/>
      <c r="UUF292" s="18"/>
      <c r="UUG292" s="18"/>
      <c r="UUH292" s="18"/>
      <c r="UUI292" s="18"/>
      <c r="UUJ292" s="18"/>
      <c r="UUK292" s="18"/>
      <c r="UUL292" s="18"/>
      <c r="UUM292" s="18"/>
      <c r="UUN292" s="18"/>
      <c r="UUO292" s="18"/>
      <c r="UUP292" s="18"/>
      <c r="UUQ292" s="18"/>
      <c r="UUR292" s="18"/>
      <c r="UUS292" s="18"/>
      <c r="UUT292" s="18"/>
      <c r="UUU292" s="18"/>
      <c r="UUV292" s="18"/>
      <c r="UUW292" s="18"/>
      <c r="UUX292" s="18"/>
      <c r="UUY292" s="18"/>
      <c r="UUZ292" s="18"/>
      <c r="UVA292" s="18"/>
      <c r="UVB292" s="18"/>
      <c r="UVC292" s="18"/>
      <c r="UVD292" s="18"/>
      <c r="UVE292" s="18"/>
      <c r="UVF292" s="18"/>
      <c r="UVG292" s="18"/>
      <c r="UVH292" s="18"/>
      <c r="UVI292" s="18"/>
      <c r="UVJ292" s="18"/>
      <c r="UVK292" s="18"/>
      <c r="UVL292" s="18"/>
      <c r="UVM292" s="18"/>
      <c r="UVN292" s="18"/>
      <c r="UVO292" s="18"/>
      <c r="UVP292" s="18"/>
      <c r="UVQ292" s="18"/>
      <c r="UVR292" s="18"/>
      <c r="UVS292" s="18"/>
      <c r="UVT292" s="18"/>
      <c r="UVU292" s="18"/>
      <c r="UVV292" s="18"/>
      <c r="UVW292" s="18"/>
      <c r="UVX292" s="18"/>
      <c r="UVY292" s="18"/>
      <c r="UVZ292" s="18"/>
      <c r="UWA292" s="18"/>
      <c r="UWB292" s="18"/>
      <c r="UWC292" s="18"/>
      <c r="UWD292" s="18"/>
      <c r="UWE292" s="18"/>
      <c r="UWF292" s="18"/>
      <c r="UWG292" s="18"/>
      <c r="UWH292" s="18"/>
      <c r="UWI292" s="18"/>
      <c r="UWJ292" s="18"/>
      <c r="UWK292" s="18"/>
      <c r="UWL292" s="18"/>
      <c r="UWM292" s="18"/>
      <c r="UWN292" s="18"/>
      <c r="UWO292" s="18"/>
      <c r="UWP292" s="18"/>
      <c r="UWQ292" s="18"/>
      <c r="UWR292" s="18"/>
      <c r="UWS292" s="18"/>
      <c r="UWT292" s="18"/>
      <c r="UWU292" s="18"/>
      <c r="UWV292" s="18"/>
      <c r="UWW292" s="18"/>
      <c r="UWX292" s="18"/>
      <c r="UWY292" s="18"/>
      <c r="UWZ292" s="18"/>
      <c r="UXA292" s="18"/>
      <c r="UXB292" s="18"/>
      <c r="UXC292" s="18"/>
      <c r="UXD292" s="18"/>
      <c r="UXE292" s="18"/>
      <c r="UXF292" s="18"/>
      <c r="UXG292" s="18"/>
      <c r="UXH292" s="18"/>
      <c r="UXI292" s="18"/>
      <c r="UXJ292" s="18"/>
      <c r="UXK292" s="18"/>
      <c r="UXL292" s="18"/>
      <c r="UXM292" s="18"/>
      <c r="UXN292" s="18"/>
      <c r="UXO292" s="18"/>
      <c r="UXP292" s="18"/>
      <c r="UXQ292" s="18"/>
      <c r="UXR292" s="18"/>
      <c r="UXS292" s="18"/>
      <c r="UXT292" s="18"/>
      <c r="UXU292" s="18"/>
      <c r="UXV292" s="18"/>
      <c r="UXW292" s="18"/>
      <c r="UXX292" s="18"/>
      <c r="UXY292" s="18"/>
      <c r="UXZ292" s="18"/>
      <c r="UYA292" s="18"/>
      <c r="UYB292" s="18"/>
      <c r="UYC292" s="18"/>
      <c r="UYD292" s="18"/>
      <c r="UYE292" s="18"/>
      <c r="UYF292" s="18"/>
      <c r="UYG292" s="18"/>
      <c r="UYH292" s="18"/>
      <c r="UYI292" s="18"/>
      <c r="UYJ292" s="18"/>
      <c r="UYK292" s="18"/>
      <c r="UYL292" s="18"/>
      <c r="UYM292" s="18"/>
      <c r="UYN292" s="18"/>
      <c r="UYO292" s="18"/>
      <c r="UYP292" s="18"/>
      <c r="UYQ292" s="18"/>
      <c r="UYR292" s="18"/>
      <c r="UYS292" s="18"/>
      <c r="UYT292" s="18"/>
      <c r="UYU292" s="18"/>
      <c r="UYV292" s="18"/>
      <c r="UYW292" s="18"/>
      <c r="UYX292" s="18"/>
      <c r="UYY292" s="18"/>
      <c r="UYZ292" s="18"/>
      <c r="UZA292" s="18"/>
      <c r="UZB292" s="18"/>
      <c r="UZC292" s="18"/>
      <c r="UZD292" s="18"/>
      <c r="UZE292" s="18"/>
      <c r="UZF292" s="18"/>
      <c r="UZG292" s="18"/>
      <c r="UZH292" s="18"/>
      <c r="UZI292" s="18"/>
      <c r="UZJ292" s="18"/>
      <c r="UZK292" s="18"/>
      <c r="UZL292" s="18"/>
      <c r="UZM292" s="18"/>
      <c r="UZN292" s="18"/>
      <c r="UZO292" s="18"/>
      <c r="UZP292" s="18"/>
      <c r="UZQ292" s="18"/>
      <c r="UZR292" s="18"/>
      <c r="UZS292" s="18"/>
      <c r="UZT292" s="18"/>
      <c r="UZU292" s="18"/>
      <c r="UZV292" s="18"/>
      <c r="UZW292" s="18"/>
      <c r="UZX292" s="18"/>
      <c r="UZY292" s="18"/>
      <c r="UZZ292" s="18"/>
      <c r="VAA292" s="18"/>
      <c r="VAB292" s="18"/>
      <c r="VAC292" s="18"/>
      <c r="VAD292" s="18"/>
      <c r="VAE292" s="18"/>
      <c r="VAF292" s="18"/>
      <c r="VAG292" s="18"/>
      <c r="VAH292" s="18"/>
      <c r="VAI292" s="18"/>
      <c r="VAJ292" s="18"/>
      <c r="VAK292" s="18"/>
      <c r="VAL292" s="18"/>
      <c r="VAM292" s="18"/>
      <c r="VAN292" s="18"/>
      <c r="VAO292" s="18"/>
      <c r="VAP292" s="18"/>
      <c r="VAQ292" s="18"/>
      <c r="VAR292" s="18"/>
      <c r="VAS292" s="18"/>
      <c r="VAT292" s="18"/>
      <c r="VAU292" s="18"/>
      <c r="VAV292" s="18"/>
      <c r="VAW292" s="18"/>
      <c r="VAX292" s="18"/>
      <c r="VAY292" s="18"/>
      <c r="VAZ292" s="18"/>
      <c r="VBA292" s="18"/>
      <c r="VBB292" s="18"/>
      <c r="VBC292" s="18"/>
      <c r="VBD292" s="18"/>
      <c r="VBE292" s="18"/>
      <c r="VBF292" s="18"/>
      <c r="VBG292" s="18"/>
      <c r="VBH292" s="18"/>
      <c r="VBI292" s="18"/>
      <c r="VBJ292" s="18"/>
      <c r="VBK292" s="18"/>
      <c r="VBL292" s="18"/>
      <c r="VBM292" s="18"/>
      <c r="VBN292" s="18"/>
      <c r="VBO292" s="18"/>
      <c r="VBP292" s="18"/>
      <c r="VBQ292" s="18"/>
      <c r="VBR292" s="18"/>
      <c r="VBS292" s="18"/>
      <c r="VBT292" s="18"/>
      <c r="VBU292" s="18"/>
      <c r="VBV292" s="18"/>
      <c r="VBW292" s="18"/>
      <c r="VBX292" s="18"/>
      <c r="VBY292" s="18"/>
      <c r="VBZ292" s="18"/>
      <c r="VCA292" s="18"/>
      <c r="VCB292" s="18"/>
      <c r="VCC292" s="18"/>
      <c r="VCD292" s="18"/>
      <c r="VCE292" s="18"/>
      <c r="VCF292" s="18"/>
      <c r="VCG292" s="18"/>
      <c r="VCH292" s="18"/>
      <c r="VCI292" s="18"/>
      <c r="VCJ292" s="18"/>
      <c r="VCK292" s="18"/>
      <c r="VCL292" s="18"/>
      <c r="VCM292" s="18"/>
      <c r="VCN292" s="18"/>
      <c r="VCO292" s="18"/>
      <c r="VCP292" s="18"/>
      <c r="VCQ292" s="18"/>
      <c r="VCR292" s="18"/>
      <c r="VCS292" s="18"/>
      <c r="VCT292" s="18"/>
      <c r="VCU292" s="18"/>
      <c r="VCV292" s="18"/>
      <c r="VCW292" s="18"/>
      <c r="VCX292" s="18"/>
      <c r="VCY292" s="18"/>
      <c r="VCZ292" s="18"/>
      <c r="VDA292" s="18"/>
      <c r="VDB292" s="18"/>
      <c r="VDC292" s="18"/>
      <c r="VDD292" s="18"/>
      <c r="VDE292" s="18"/>
      <c r="VDF292" s="18"/>
      <c r="VDG292" s="18"/>
      <c r="VDH292" s="18"/>
      <c r="VDI292" s="18"/>
      <c r="VDJ292" s="18"/>
      <c r="VDK292" s="18"/>
      <c r="VDL292" s="18"/>
      <c r="VDM292" s="18"/>
      <c r="VDN292" s="18"/>
      <c r="VDO292" s="18"/>
      <c r="VDP292" s="18"/>
      <c r="VDQ292" s="18"/>
      <c r="VDR292" s="18"/>
      <c r="VDS292" s="18"/>
      <c r="VDT292" s="18"/>
      <c r="VDU292" s="18"/>
      <c r="VDV292" s="18"/>
      <c r="VDW292" s="18"/>
      <c r="VDX292" s="18"/>
      <c r="VDY292" s="18"/>
      <c r="VDZ292" s="18"/>
      <c r="VEA292" s="18"/>
      <c r="VEB292" s="18"/>
      <c r="VEC292" s="18"/>
      <c r="VED292" s="18"/>
      <c r="VEE292" s="18"/>
      <c r="VEF292" s="18"/>
      <c r="VEG292" s="18"/>
      <c r="VEH292" s="18"/>
      <c r="VEI292" s="18"/>
      <c r="VEJ292" s="18"/>
      <c r="VEK292" s="18"/>
      <c r="VEL292" s="18"/>
      <c r="VEM292" s="18"/>
      <c r="VEN292" s="18"/>
      <c r="VEO292" s="18"/>
      <c r="VEP292" s="18"/>
      <c r="VEQ292" s="18"/>
      <c r="VER292" s="18"/>
      <c r="VES292" s="18"/>
      <c r="VET292" s="18"/>
      <c r="VEU292" s="18"/>
      <c r="VEV292" s="18"/>
      <c r="VEW292" s="18"/>
      <c r="VEX292" s="18"/>
      <c r="VEY292" s="18"/>
      <c r="VEZ292" s="18"/>
      <c r="VFA292" s="18"/>
      <c r="VFB292" s="18"/>
      <c r="VFC292" s="18"/>
      <c r="VFD292" s="18"/>
      <c r="VFE292" s="18"/>
      <c r="VFF292" s="18"/>
      <c r="VFG292" s="18"/>
      <c r="VFH292" s="18"/>
      <c r="VFI292" s="18"/>
      <c r="VFJ292" s="18"/>
      <c r="VFK292" s="18"/>
      <c r="VFL292" s="18"/>
      <c r="VFM292" s="18"/>
      <c r="VFN292" s="18"/>
      <c r="VFO292" s="18"/>
      <c r="VFP292" s="18"/>
      <c r="VFQ292" s="18"/>
      <c r="VFR292" s="18"/>
      <c r="VFS292" s="18"/>
      <c r="VFT292" s="18"/>
      <c r="VFU292" s="18"/>
      <c r="VFV292" s="18"/>
      <c r="VFW292" s="18"/>
      <c r="VFX292" s="18"/>
      <c r="VFY292" s="18"/>
      <c r="VFZ292" s="18"/>
      <c r="VGA292" s="18"/>
      <c r="VGB292" s="18"/>
      <c r="VGC292" s="18"/>
      <c r="VGD292" s="18"/>
      <c r="VGE292" s="18"/>
      <c r="VGF292" s="18"/>
      <c r="VGG292" s="18"/>
      <c r="VGH292" s="18"/>
      <c r="VGI292" s="18"/>
      <c r="VGJ292" s="18"/>
      <c r="VGK292" s="18"/>
      <c r="VGL292" s="18"/>
      <c r="VGM292" s="18"/>
      <c r="VGN292" s="18"/>
      <c r="VGO292" s="18"/>
      <c r="VGP292" s="18"/>
      <c r="VGQ292" s="18"/>
      <c r="VGR292" s="18"/>
      <c r="VGS292" s="18"/>
      <c r="VGT292" s="18"/>
      <c r="VGU292" s="18"/>
      <c r="VGV292" s="18"/>
      <c r="VGW292" s="18"/>
      <c r="VGX292" s="18"/>
      <c r="VGY292" s="18"/>
      <c r="VGZ292" s="18"/>
      <c r="VHA292" s="18"/>
      <c r="VHB292" s="18"/>
      <c r="VHC292" s="18"/>
      <c r="VHD292" s="18"/>
      <c r="VHE292" s="18"/>
      <c r="VHF292" s="18"/>
      <c r="VHG292" s="18"/>
      <c r="VHH292" s="18"/>
      <c r="VHI292" s="18"/>
      <c r="VHJ292" s="18"/>
      <c r="VHK292" s="18"/>
      <c r="VHL292" s="18"/>
      <c r="VHM292" s="18"/>
      <c r="VHN292" s="18"/>
      <c r="VHO292" s="18"/>
      <c r="VHP292" s="18"/>
      <c r="VHQ292" s="18"/>
      <c r="VHR292" s="18"/>
      <c r="VHS292" s="18"/>
      <c r="VHT292" s="18"/>
      <c r="VHU292" s="18"/>
      <c r="VHV292" s="18"/>
      <c r="VHW292" s="18"/>
      <c r="VHX292" s="18"/>
      <c r="VHY292" s="18"/>
      <c r="VHZ292" s="18"/>
      <c r="VIA292" s="18"/>
      <c r="VIB292" s="18"/>
      <c r="VIC292" s="18"/>
      <c r="VID292" s="18"/>
      <c r="VIE292" s="18"/>
      <c r="VIF292" s="18"/>
      <c r="VIG292" s="18"/>
      <c r="VIH292" s="18"/>
      <c r="VII292" s="18"/>
      <c r="VIJ292" s="18"/>
      <c r="VIK292" s="18"/>
      <c r="VIL292" s="18"/>
      <c r="VIM292" s="18"/>
      <c r="VIN292" s="18"/>
      <c r="VIO292" s="18"/>
      <c r="VIP292" s="18"/>
      <c r="VIQ292" s="18"/>
      <c r="VIR292" s="18"/>
      <c r="VIS292" s="18"/>
      <c r="VIT292" s="18"/>
      <c r="VIU292" s="18"/>
      <c r="VIV292" s="18"/>
      <c r="VIW292" s="18"/>
      <c r="VIX292" s="18"/>
      <c r="VIY292" s="18"/>
      <c r="VIZ292" s="18"/>
      <c r="VJA292" s="18"/>
      <c r="VJB292" s="18"/>
      <c r="VJC292" s="18"/>
      <c r="VJD292" s="18"/>
      <c r="VJE292" s="18"/>
      <c r="VJF292" s="18"/>
      <c r="VJG292" s="18"/>
      <c r="VJH292" s="18"/>
      <c r="VJI292" s="18"/>
      <c r="VJJ292" s="18"/>
      <c r="VJK292" s="18"/>
      <c r="VJL292" s="18"/>
      <c r="VJM292" s="18"/>
      <c r="VJN292" s="18"/>
      <c r="VJO292" s="18"/>
      <c r="VJP292" s="18"/>
      <c r="VJQ292" s="18"/>
      <c r="VJR292" s="18"/>
      <c r="VJS292" s="18"/>
      <c r="VJT292" s="18"/>
      <c r="VJU292" s="18"/>
      <c r="VJV292" s="18"/>
      <c r="VJW292" s="18"/>
      <c r="VJX292" s="18"/>
      <c r="VJY292" s="18"/>
      <c r="VJZ292" s="18"/>
      <c r="VKA292" s="18"/>
      <c r="VKB292" s="18"/>
      <c r="VKC292" s="18"/>
      <c r="VKD292" s="18"/>
      <c r="VKE292" s="18"/>
      <c r="VKF292" s="18"/>
      <c r="VKG292" s="18"/>
      <c r="VKH292" s="18"/>
      <c r="VKI292" s="18"/>
      <c r="VKJ292" s="18"/>
      <c r="VKK292" s="18"/>
      <c r="VKL292" s="18"/>
      <c r="VKM292" s="18"/>
      <c r="VKN292" s="18"/>
      <c r="VKO292" s="18"/>
      <c r="VKP292" s="18"/>
      <c r="VKQ292" s="18"/>
      <c r="VKR292" s="18"/>
      <c r="VKS292" s="18"/>
      <c r="VKT292" s="18"/>
      <c r="VKU292" s="18"/>
      <c r="VKV292" s="18"/>
      <c r="VKW292" s="18"/>
      <c r="VKX292" s="18"/>
      <c r="VKY292" s="18"/>
      <c r="VKZ292" s="18"/>
      <c r="VLA292" s="18"/>
      <c r="VLB292" s="18"/>
      <c r="VLC292" s="18"/>
      <c r="VLD292" s="18"/>
      <c r="VLE292" s="18"/>
      <c r="VLF292" s="18"/>
      <c r="VLG292" s="18"/>
      <c r="VLH292" s="18"/>
      <c r="VLI292" s="18"/>
      <c r="VLJ292" s="18"/>
      <c r="VLK292" s="18"/>
      <c r="VLL292" s="18"/>
      <c r="VLM292" s="18"/>
      <c r="VLN292" s="18"/>
      <c r="VLO292" s="18"/>
      <c r="VLP292" s="18"/>
      <c r="VLQ292" s="18"/>
      <c r="VLR292" s="18"/>
      <c r="VLS292" s="18"/>
      <c r="VLT292" s="18"/>
      <c r="VLU292" s="18"/>
      <c r="VLV292" s="18"/>
      <c r="VLW292" s="18"/>
      <c r="VLX292" s="18"/>
      <c r="VLY292" s="18"/>
      <c r="VLZ292" s="18"/>
      <c r="VMA292" s="18"/>
      <c r="VMB292" s="18"/>
      <c r="VMC292" s="18"/>
      <c r="VMD292" s="18"/>
      <c r="VME292" s="18"/>
      <c r="VMF292" s="18"/>
      <c r="VMG292" s="18"/>
      <c r="VMH292" s="18"/>
      <c r="VMI292" s="18"/>
      <c r="VMJ292" s="18"/>
      <c r="VMK292" s="18"/>
      <c r="VML292" s="18"/>
      <c r="VMM292" s="18"/>
      <c r="VMN292" s="18"/>
      <c r="VMO292" s="18"/>
      <c r="VMP292" s="18"/>
      <c r="VMQ292" s="18"/>
      <c r="VMR292" s="18"/>
      <c r="VMS292" s="18"/>
      <c r="VMT292" s="18"/>
      <c r="VMU292" s="18"/>
      <c r="VMV292" s="18"/>
      <c r="VMW292" s="18"/>
      <c r="VMX292" s="18"/>
      <c r="VMY292" s="18"/>
      <c r="VMZ292" s="18"/>
      <c r="VNA292" s="18"/>
      <c r="VNB292" s="18"/>
      <c r="VNC292" s="18"/>
      <c r="VND292" s="18"/>
      <c r="VNE292" s="18"/>
      <c r="VNF292" s="18"/>
      <c r="VNG292" s="18"/>
      <c r="VNH292" s="18"/>
      <c r="VNI292" s="18"/>
      <c r="VNJ292" s="18"/>
      <c r="VNK292" s="18"/>
      <c r="VNL292" s="18"/>
      <c r="VNM292" s="18"/>
      <c r="VNN292" s="18"/>
      <c r="VNO292" s="18"/>
      <c r="VNP292" s="18"/>
      <c r="VNQ292" s="18"/>
      <c r="VNR292" s="18"/>
      <c r="VNS292" s="18"/>
      <c r="VNT292" s="18"/>
      <c r="VNU292" s="18"/>
      <c r="VNV292" s="18"/>
      <c r="VNW292" s="18"/>
      <c r="VNX292" s="18"/>
      <c r="VNY292" s="18"/>
      <c r="VNZ292" s="18"/>
      <c r="VOA292" s="18"/>
      <c r="VOB292" s="18"/>
      <c r="VOC292" s="18"/>
      <c r="VOD292" s="18"/>
      <c r="VOE292" s="18"/>
      <c r="VOF292" s="18"/>
      <c r="VOG292" s="18"/>
      <c r="VOH292" s="18"/>
      <c r="VOI292" s="18"/>
      <c r="VOJ292" s="18"/>
      <c r="VOK292" s="18"/>
      <c r="VOL292" s="18"/>
      <c r="VOM292" s="18"/>
      <c r="VON292" s="18"/>
      <c r="VOO292" s="18"/>
      <c r="VOP292" s="18"/>
      <c r="VOQ292" s="18"/>
      <c r="VOR292" s="18"/>
      <c r="VOS292" s="18"/>
      <c r="VOT292" s="18"/>
      <c r="VOU292" s="18"/>
      <c r="VOV292" s="18"/>
      <c r="VOW292" s="18"/>
      <c r="VOX292" s="18"/>
      <c r="VOY292" s="18"/>
      <c r="VOZ292" s="18"/>
      <c r="VPA292" s="18"/>
      <c r="VPB292" s="18"/>
      <c r="VPC292" s="18"/>
      <c r="VPD292" s="18"/>
      <c r="VPE292" s="18"/>
      <c r="VPF292" s="18"/>
      <c r="VPG292" s="18"/>
      <c r="VPH292" s="18"/>
      <c r="VPI292" s="18"/>
      <c r="VPJ292" s="18"/>
      <c r="VPK292" s="18"/>
      <c r="VPL292" s="18"/>
      <c r="VPM292" s="18"/>
      <c r="VPN292" s="18"/>
      <c r="VPO292" s="18"/>
      <c r="VPP292" s="18"/>
      <c r="VPQ292" s="18"/>
      <c r="VPR292" s="18"/>
      <c r="VPS292" s="18"/>
      <c r="VPT292" s="18"/>
      <c r="VPU292" s="18"/>
      <c r="VPV292" s="18"/>
      <c r="VPW292" s="18"/>
      <c r="VPX292" s="18"/>
      <c r="VPY292" s="18"/>
      <c r="VPZ292" s="18"/>
      <c r="VQA292" s="18"/>
      <c r="VQB292" s="18"/>
      <c r="VQC292" s="18"/>
      <c r="VQD292" s="18"/>
      <c r="VQE292" s="18"/>
      <c r="VQF292" s="18"/>
      <c r="VQG292" s="18"/>
      <c r="VQH292" s="18"/>
      <c r="VQI292" s="18"/>
      <c r="VQJ292" s="18"/>
      <c r="VQK292" s="18"/>
      <c r="VQL292" s="18"/>
      <c r="VQM292" s="18"/>
      <c r="VQN292" s="18"/>
      <c r="VQO292" s="18"/>
      <c r="VQP292" s="18"/>
      <c r="VQQ292" s="18"/>
      <c r="VQR292" s="18"/>
      <c r="VQS292" s="18"/>
      <c r="VQT292" s="18"/>
      <c r="VQU292" s="18"/>
      <c r="VQV292" s="18"/>
      <c r="VQW292" s="18"/>
      <c r="VQX292" s="18"/>
      <c r="VQY292" s="18"/>
      <c r="VQZ292" s="18"/>
      <c r="VRA292" s="18"/>
      <c r="VRB292" s="18"/>
      <c r="VRC292" s="18"/>
      <c r="VRD292" s="18"/>
      <c r="VRE292" s="18"/>
      <c r="VRF292" s="18"/>
      <c r="VRG292" s="18"/>
      <c r="VRH292" s="18"/>
      <c r="VRI292" s="18"/>
      <c r="VRJ292" s="18"/>
      <c r="VRK292" s="18"/>
      <c r="VRL292" s="18"/>
      <c r="VRM292" s="18"/>
      <c r="VRN292" s="18"/>
      <c r="VRO292" s="18"/>
      <c r="VRP292" s="18"/>
      <c r="VRQ292" s="18"/>
      <c r="VRR292" s="18"/>
      <c r="VRS292" s="18"/>
      <c r="VRT292" s="18"/>
      <c r="VRU292" s="18"/>
      <c r="VRV292" s="18"/>
      <c r="VRW292" s="18"/>
      <c r="VRX292" s="18"/>
      <c r="VRY292" s="18"/>
      <c r="VRZ292" s="18"/>
      <c r="VSA292" s="18"/>
      <c r="VSB292" s="18"/>
      <c r="VSC292" s="18"/>
      <c r="VSD292" s="18"/>
      <c r="VSE292" s="18"/>
      <c r="VSF292" s="18"/>
      <c r="VSG292" s="18"/>
      <c r="VSH292" s="18"/>
      <c r="VSI292" s="18"/>
      <c r="VSJ292" s="18"/>
      <c r="VSK292" s="18"/>
      <c r="VSL292" s="18"/>
      <c r="VSM292" s="18"/>
      <c r="VSN292" s="18"/>
      <c r="VSO292" s="18"/>
      <c r="VSP292" s="18"/>
      <c r="VSQ292" s="18"/>
      <c r="VSR292" s="18"/>
      <c r="VSS292" s="18"/>
      <c r="VST292" s="18"/>
      <c r="VSU292" s="18"/>
      <c r="VSV292" s="18"/>
      <c r="VSW292" s="18"/>
      <c r="VSX292" s="18"/>
      <c r="VSY292" s="18"/>
      <c r="VSZ292" s="18"/>
      <c r="VTA292" s="18"/>
      <c r="VTB292" s="18"/>
      <c r="VTC292" s="18"/>
      <c r="VTD292" s="18"/>
      <c r="VTE292" s="18"/>
      <c r="VTF292" s="18"/>
      <c r="VTG292" s="18"/>
      <c r="VTH292" s="18"/>
      <c r="VTI292" s="18"/>
      <c r="VTJ292" s="18"/>
      <c r="VTK292" s="18"/>
      <c r="VTL292" s="18"/>
      <c r="VTM292" s="18"/>
      <c r="VTN292" s="18"/>
      <c r="VTO292" s="18"/>
      <c r="VTP292" s="18"/>
      <c r="VTQ292" s="18"/>
      <c r="VTR292" s="18"/>
      <c r="VTS292" s="18"/>
      <c r="VTT292" s="18"/>
      <c r="VTU292" s="18"/>
      <c r="VTV292" s="18"/>
      <c r="VTW292" s="18"/>
      <c r="VTX292" s="18"/>
      <c r="VTY292" s="18"/>
      <c r="VTZ292" s="18"/>
      <c r="VUA292" s="18"/>
      <c r="VUB292" s="18"/>
      <c r="VUC292" s="18"/>
      <c r="VUD292" s="18"/>
      <c r="VUE292" s="18"/>
      <c r="VUF292" s="18"/>
      <c r="VUG292" s="18"/>
      <c r="VUH292" s="18"/>
      <c r="VUI292" s="18"/>
      <c r="VUJ292" s="18"/>
      <c r="VUK292" s="18"/>
      <c r="VUL292" s="18"/>
      <c r="VUM292" s="18"/>
      <c r="VUN292" s="18"/>
      <c r="VUO292" s="18"/>
      <c r="VUP292" s="18"/>
      <c r="VUQ292" s="18"/>
      <c r="VUR292" s="18"/>
      <c r="VUS292" s="18"/>
      <c r="VUT292" s="18"/>
      <c r="VUU292" s="18"/>
      <c r="VUV292" s="18"/>
      <c r="VUW292" s="18"/>
      <c r="VUX292" s="18"/>
      <c r="VUY292" s="18"/>
      <c r="VUZ292" s="18"/>
      <c r="VVA292" s="18"/>
      <c r="VVB292" s="18"/>
      <c r="VVC292" s="18"/>
      <c r="VVD292" s="18"/>
      <c r="VVE292" s="18"/>
      <c r="VVF292" s="18"/>
      <c r="VVG292" s="18"/>
      <c r="VVH292" s="18"/>
      <c r="VVI292" s="18"/>
      <c r="VVJ292" s="18"/>
      <c r="VVK292" s="18"/>
      <c r="VVL292" s="18"/>
      <c r="VVM292" s="18"/>
      <c r="VVN292" s="18"/>
      <c r="VVO292" s="18"/>
      <c r="VVP292" s="18"/>
      <c r="VVQ292" s="18"/>
      <c r="VVR292" s="18"/>
      <c r="VVS292" s="18"/>
      <c r="VVT292" s="18"/>
      <c r="VVU292" s="18"/>
      <c r="VVV292" s="18"/>
      <c r="VVW292" s="18"/>
      <c r="VVX292" s="18"/>
      <c r="VVY292" s="18"/>
      <c r="VVZ292" s="18"/>
      <c r="VWA292" s="18"/>
      <c r="VWB292" s="18"/>
      <c r="VWC292" s="18"/>
      <c r="VWD292" s="18"/>
      <c r="VWE292" s="18"/>
      <c r="VWF292" s="18"/>
      <c r="VWG292" s="18"/>
      <c r="VWH292" s="18"/>
      <c r="VWI292" s="18"/>
      <c r="VWJ292" s="18"/>
      <c r="VWK292" s="18"/>
      <c r="VWL292" s="18"/>
      <c r="VWM292" s="18"/>
      <c r="VWN292" s="18"/>
      <c r="VWO292" s="18"/>
      <c r="VWP292" s="18"/>
      <c r="VWQ292" s="18"/>
      <c r="VWR292" s="18"/>
      <c r="VWS292" s="18"/>
      <c r="VWT292" s="18"/>
      <c r="VWU292" s="18"/>
      <c r="VWV292" s="18"/>
      <c r="VWW292" s="18"/>
      <c r="VWX292" s="18"/>
      <c r="VWY292" s="18"/>
      <c r="VWZ292" s="18"/>
      <c r="VXA292" s="18"/>
      <c r="VXB292" s="18"/>
      <c r="VXC292" s="18"/>
      <c r="VXD292" s="18"/>
      <c r="VXE292" s="18"/>
      <c r="VXF292" s="18"/>
      <c r="VXG292" s="18"/>
      <c r="VXH292" s="18"/>
      <c r="VXI292" s="18"/>
      <c r="VXJ292" s="18"/>
      <c r="VXK292" s="18"/>
      <c r="VXL292" s="18"/>
      <c r="VXM292" s="18"/>
      <c r="VXN292" s="18"/>
      <c r="VXO292" s="18"/>
      <c r="VXP292" s="18"/>
      <c r="VXQ292" s="18"/>
      <c r="VXR292" s="18"/>
      <c r="VXS292" s="18"/>
      <c r="VXT292" s="18"/>
      <c r="VXU292" s="18"/>
      <c r="VXV292" s="18"/>
      <c r="VXW292" s="18"/>
      <c r="VXX292" s="18"/>
      <c r="VXY292" s="18"/>
      <c r="VXZ292" s="18"/>
      <c r="VYA292" s="18"/>
      <c r="VYB292" s="18"/>
      <c r="VYC292" s="18"/>
      <c r="VYD292" s="18"/>
      <c r="VYE292" s="18"/>
      <c r="VYF292" s="18"/>
      <c r="VYG292" s="18"/>
      <c r="VYH292" s="18"/>
      <c r="VYI292" s="18"/>
      <c r="VYJ292" s="18"/>
      <c r="VYK292" s="18"/>
      <c r="VYL292" s="18"/>
      <c r="VYM292" s="18"/>
      <c r="VYN292" s="18"/>
      <c r="VYO292" s="18"/>
      <c r="VYP292" s="18"/>
      <c r="VYQ292" s="18"/>
      <c r="VYR292" s="18"/>
      <c r="VYS292" s="18"/>
      <c r="VYT292" s="18"/>
      <c r="VYU292" s="18"/>
      <c r="VYV292" s="18"/>
      <c r="VYW292" s="18"/>
      <c r="VYX292" s="18"/>
      <c r="VYY292" s="18"/>
      <c r="VYZ292" s="18"/>
      <c r="VZA292" s="18"/>
      <c r="VZB292" s="18"/>
      <c r="VZC292" s="18"/>
      <c r="VZD292" s="18"/>
      <c r="VZE292" s="18"/>
      <c r="VZF292" s="18"/>
      <c r="VZG292" s="18"/>
      <c r="VZH292" s="18"/>
      <c r="VZI292" s="18"/>
      <c r="VZJ292" s="18"/>
      <c r="VZK292" s="18"/>
      <c r="VZL292" s="18"/>
      <c r="VZM292" s="18"/>
      <c r="VZN292" s="18"/>
      <c r="VZO292" s="18"/>
      <c r="VZP292" s="18"/>
      <c r="VZQ292" s="18"/>
      <c r="VZR292" s="18"/>
      <c r="VZS292" s="18"/>
      <c r="VZT292" s="18"/>
      <c r="VZU292" s="18"/>
      <c r="VZV292" s="18"/>
      <c r="VZW292" s="18"/>
      <c r="VZX292" s="18"/>
      <c r="VZY292" s="18"/>
      <c r="VZZ292" s="18"/>
      <c r="WAA292" s="18"/>
      <c r="WAB292" s="18"/>
      <c r="WAC292" s="18"/>
      <c r="WAD292" s="18"/>
      <c r="WAE292" s="18"/>
      <c r="WAF292" s="18"/>
      <c r="WAG292" s="18"/>
      <c r="WAH292" s="18"/>
      <c r="WAI292" s="18"/>
      <c r="WAJ292" s="18"/>
      <c r="WAK292" s="18"/>
      <c r="WAL292" s="18"/>
      <c r="WAM292" s="18"/>
      <c r="WAN292" s="18"/>
      <c r="WAO292" s="18"/>
      <c r="WAP292" s="18"/>
      <c r="WAQ292" s="18"/>
      <c r="WAR292" s="18"/>
      <c r="WAS292" s="18"/>
      <c r="WAT292" s="18"/>
      <c r="WAU292" s="18"/>
      <c r="WAV292" s="18"/>
      <c r="WAW292" s="18"/>
      <c r="WAX292" s="18"/>
      <c r="WAY292" s="18"/>
      <c r="WAZ292" s="18"/>
      <c r="WBA292" s="18"/>
      <c r="WBB292" s="18"/>
      <c r="WBC292" s="18"/>
      <c r="WBD292" s="18"/>
      <c r="WBE292" s="18"/>
      <c r="WBF292" s="18"/>
      <c r="WBG292" s="18"/>
      <c r="WBH292" s="18"/>
      <c r="WBI292" s="18"/>
      <c r="WBJ292" s="18"/>
      <c r="WBK292" s="18"/>
      <c r="WBL292" s="18"/>
      <c r="WBM292" s="18"/>
      <c r="WBN292" s="18"/>
      <c r="WBO292" s="18"/>
      <c r="WBP292" s="18"/>
      <c r="WBQ292" s="18"/>
      <c r="WBR292" s="18"/>
      <c r="WBS292" s="18"/>
      <c r="WBT292" s="18"/>
      <c r="WBU292" s="18"/>
      <c r="WBV292" s="18"/>
      <c r="WBW292" s="18"/>
      <c r="WBX292" s="18"/>
      <c r="WBY292" s="18"/>
      <c r="WBZ292" s="18"/>
      <c r="WCA292" s="18"/>
      <c r="WCB292" s="18"/>
      <c r="WCC292" s="18"/>
      <c r="WCD292" s="18"/>
      <c r="WCE292" s="18"/>
      <c r="WCF292" s="18"/>
      <c r="WCG292" s="18"/>
      <c r="WCH292" s="18"/>
      <c r="WCI292" s="18"/>
      <c r="WCJ292" s="18"/>
      <c r="WCK292" s="18"/>
      <c r="WCL292" s="18"/>
      <c r="WCM292" s="18"/>
      <c r="WCN292" s="18"/>
      <c r="WCO292" s="18"/>
      <c r="WCP292" s="18"/>
      <c r="WCQ292" s="18"/>
      <c r="WCR292" s="18"/>
      <c r="WCS292" s="18"/>
      <c r="WCT292" s="18"/>
      <c r="WCU292" s="18"/>
      <c r="WCV292" s="18"/>
      <c r="WCW292" s="18"/>
      <c r="WCX292" s="18"/>
      <c r="WCY292" s="18"/>
      <c r="WCZ292" s="18"/>
      <c r="WDA292" s="18"/>
      <c r="WDB292" s="18"/>
      <c r="WDC292" s="18"/>
      <c r="WDD292" s="18"/>
      <c r="WDE292" s="18"/>
      <c r="WDF292" s="18"/>
      <c r="WDG292" s="18"/>
      <c r="WDH292" s="18"/>
      <c r="WDI292" s="18"/>
      <c r="WDJ292" s="18"/>
      <c r="WDK292" s="18"/>
      <c r="WDL292" s="18"/>
      <c r="WDM292" s="18"/>
      <c r="WDN292" s="18"/>
      <c r="WDO292" s="18"/>
      <c r="WDP292" s="18"/>
      <c r="WDQ292" s="18"/>
      <c r="WDR292" s="18"/>
      <c r="WDS292" s="18"/>
      <c r="WDT292" s="18"/>
      <c r="WDU292" s="18"/>
      <c r="WDV292" s="18"/>
      <c r="WDW292" s="18"/>
      <c r="WDX292" s="18"/>
      <c r="WDY292" s="18"/>
      <c r="WDZ292" s="18"/>
      <c r="WEA292" s="18"/>
      <c r="WEB292" s="18"/>
      <c r="WEC292" s="18"/>
      <c r="WED292" s="18"/>
      <c r="WEE292" s="18"/>
      <c r="WEF292" s="18"/>
      <c r="WEG292" s="18"/>
      <c r="WEH292" s="18"/>
      <c r="WEI292" s="18"/>
      <c r="WEJ292" s="18"/>
      <c r="WEK292" s="18"/>
      <c r="WEL292" s="18"/>
      <c r="WEM292" s="18"/>
      <c r="WEN292" s="18"/>
      <c r="WEO292" s="18"/>
      <c r="WEP292" s="18"/>
      <c r="WEQ292" s="18"/>
      <c r="WER292" s="18"/>
      <c r="WES292" s="18"/>
      <c r="WET292" s="18"/>
      <c r="WEU292" s="18"/>
      <c r="WEV292" s="18"/>
      <c r="WEW292" s="18"/>
      <c r="WEX292" s="18"/>
      <c r="WEY292" s="18"/>
      <c r="WEZ292" s="18"/>
      <c r="WFA292" s="18"/>
      <c r="WFB292" s="18"/>
      <c r="WFC292" s="18"/>
      <c r="WFD292" s="18"/>
      <c r="WFE292" s="18"/>
      <c r="WFF292" s="18"/>
      <c r="WFG292" s="18"/>
      <c r="WFH292" s="18"/>
      <c r="WFI292" s="18"/>
      <c r="WFJ292" s="18"/>
      <c r="WFK292" s="18"/>
      <c r="WFL292" s="18"/>
      <c r="WFM292" s="18"/>
      <c r="WFN292" s="18"/>
      <c r="WFO292" s="18"/>
      <c r="WFP292" s="18"/>
      <c r="WFQ292" s="18"/>
      <c r="WFR292" s="18"/>
      <c r="WFS292" s="18"/>
      <c r="WFT292" s="18"/>
      <c r="WFU292" s="18"/>
      <c r="WFV292" s="18"/>
      <c r="WFW292" s="18"/>
      <c r="WFX292" s="18"/>
      <c r="WFY292" s="18"/>
      <c r="WFZ292" s="18"/>
      <c r="WGA292" s="18"/>
      <c r="WGB292" s="18"/>
      <c r="WGC292" s="18"/>
      <c r="WGD292" s="18"/>
      <c r="WGE292" s="18"/>
      <c r="WGF292" s="18"/>
      <c r="WGG292" s="18"/>
      <c r="WGH292" s="18"/>
      <c r="WGI292" s="18"/>
      <c r="WGJ292" s="18"/>
      <c r="WGK292" s="18"/>
      <c r="WGL292" s="18"/>
      <c r="WGM292" s="18"/>
      <c r="WGN292" s="18"/>
      <c r="WGO292" s="18"/>
      <c r="WGP292" s="18"/>
      <c r="WGQ292" s="18"/>
      <c r="WGR292" s="18"/>
      <c r="WGS292" s="18"/>
      <c r="WGT292" s="18"/>
      <c r="WGU292" s="18"/>
      <c r="WGV292" s="18"/>
      <c r="WGW292" s="18"/>
      <c r="WGX292" s="18"/>
      <c r="WGY292" s="18"/>
      <c r="WGZ292" s="18"/>
      <c r="WHA292" s="18"/>
      <c r="WHB292" s="18"/>
      <c r="WHC292" s="18"/>
      <c r="WHD292" s="18"/>
      <c r="WHE292" s="18"/>
      <c r="WHF292" s="18"/>
      <c r="WHG292" s="18"/>
      <c r="WHH292" s="18"/>
      <c r="WHI292" s="18"/>
      <c r="WHJ292" s="18"/>
      <c r="WHK292" s="18"/>
      <c r="WHL292" s="18"/>
      <c r="WHM292" s="18"/>
      <c r="WHN292" s="18"/>
      <c r="WHO292" s="18"/>
      <c r="WHP292" s="18"/>
      <c r="WHQ292" s="18"/>
      <c r="WHR292" s="18"/>
      <c r="WHS292" s="18"/>
      <c r="WHT292" s="18"/>
      <c r="WHU292" s="18"/>
      <c r="WHV292" s="18"/>
      <c r="WHW292" s="18"/>
      <c r="WHX292" s="18"/>
      <c r="WHY292" s="18"/>
      <c r="WHZ292" s="18"/>
      <c r="WIA292" s="18"/>
      <c r="WIB292" s="18"/>
      <c r="WIC292" s="18"/>
      <c r="WID292" s="18"/>
      <c r="WIE292" s="18"/>
      <c r="WIF292" s="18"/>
      <c r="WIG292" s="18"/>
      <c r="WIH292" s="18"/>
      <c r="WII292" s="18"/>
      <c r="WIJ292" s="18"/>
      <c r="WIK292" s="18"/>
      <c r="WIL292" s="18"/>
      <c r="WIM292" s="18"/>
      <c r="WIN292" s="18"/>
      <c r="WIO292" s="18"/>
      <c r="WIP292" s="18"/>
      <c r="WIQ292" s="18"/>
      <c r="WIR292" s="18"/>
      <c r="WIS292" s="18"/>
      <c r="WIT292" s="18"/>
      <c r="WIU292" s="18"/>
      <c r="WIV292" s="18"/>
      <c r="WIW292" s="18"/>
      <c r="WIX292" s="18"/>
      <c r="WIY292" s="18"/>
      <c r="WIZ292" s="18"/>
      <c r="WJA292" s="18"/>
      <c r="WJB292" s="18"/>
      <c r="WJC292" s="18"/>
      <c r="WJD292" s="18"/>
      <c r="WJE292" s="18"/>
      <c r="WJF292" s="18"/>
      <c r="WJG292" s="18"/>
      <c r="WJH292" s="18"/>
      <c r="WJI292" s="18"/>
      <c r="WJJ292" s="18"/>
      <c r="WJK292" s="18"/>
      <c r="WJL292" s="18"/>
      <c r="WJM292" s="18"/>
      <c r="WJN292" s="18"/>
      <c r="WJO292" s="18"/>
      <c r="WJP292" s="18"/>
      <c r="WJQ292" s="18"/>
      <c r="WJR292" s="18"/>
      <c r="WJS292" s="18"/>
      <c r="WJT292" s="18"/>
      <c r="WJU292" s="18"/>
      <c r="WJV292" s="18"/>
      <c r="WJW292" s="18"/>
      <c r="WJX292" s="18"/>
      <c r="WJY292" s="18"/>
      <c r="WJZ292" s="18"/>
      <c r="WKA292" s="18"/>
      <c r="WKB292" s="18"/>
      <c r="WKC292" s="18"/>
      <c r="WKD292" s="18"/>
      <c r="WKE292" s="18"/>
      <c r="WKF292" s="18"/>
      <c r="WKG292" s="18"/>
      <c r="WKH292" s="18"/>
      <c r="WKI292" s="18"/>
      <c r="WKJ292" s="18"/>
      <c r="WKK292" s="18"/>
      <c r="WKL292" s="18"/>
      <c r="WKM292" s="18"/>
      <c r="WKN292" s="18"/>
      <c r="WKO292" s="18"/>
      <c r="WKP292" s="18"/>
      <c r="WKQ292" s="18"/>
      <c r="WKR292" s="18"/>
      <c r="WKS292" s="18"/>
      <c r="WKT292" s="18"/>
      <c r="WKU292" s="18"/>
      <c r="WKV292" s="18"/>
      <c r="WKW292" s="18"/>
      <c r="WKX292" s="18"/>
      <c r="WKY292" s="18"/>
      <c r="WKZ292" s="18"/>
      <c r="WLA292" s="18"/>
      <c r="WLB292" s="18"/>
      <c r="WLC292" s="18"/>
      <c r="WLD292" s="18"/>
      <c r="WLE292" s="18"/>
      <c r="WLF292" s="18"/>
      <c r="WLG292" s="18"/>
      <c r="WLH292" s="18"/>
      <c r="WLI292" s="18"/>
      <c r="WLJ292" s="18"/>
      <c r="WLK292" s="18"/>
      <c r="WLL292" s="18"/>
      <c r="WLM292" s="18"/>
      <c r="WLN292" s="18"/>
      <c r="WLO292" s="18"/>
      <c r="WLP292" s="18"/>
      <c r="WLQ292" s="18"/>
      <c r="WLR292" s="18"/>
      <c r="WLS292" s="18"/>
      <c r="WLT292" s="18"/>
      <c r="WLU292" s="18"/>
      <c r="WLV292" s="18"/>
      <c r="WLW292" s="18"/>
      <c r="WLX292" s="18"/>
      <c r="WLY292" s="18"/>
      <c r="WLZ292" s="18"/>
      <c r="WMA292" s="18"/>
      <c r="WMB292" s="18"/>
      <c r="WMC292" s="18"/>
      <c r="WMD292" s="18"/>
      <c r="WME292" s="18"/>
      <c r="WMF292" s="18"/>
      <c r="WMG292" s="18"/>
      <c r="WMH292" s="18"/>
      <c r="WMI292" s="18"/>
      <c r="WMJ292" s="18"/>
      <c r="WMK292" s="18"/>
      <c r="WML292" s="18"/>
      <c r="WMM292" s="18"/>
      <c r="WMN292" s="18"/>
      <c r="WMO292" s="18"/>
      <c r="WMP292" s="18"/>
      <c r="WMQ292" s="18"/>
      <c r="WMR292" s="18"/>
      <c r="WMS292" s="18"/>
      <c r="WMT292" s="18"/>
      <c r="WMU292" s="18"/>
      <c r="WMV292" s="18"/>
      <c r="WMW292" s="18"/>
      <c r="WMX292" s="18"/>
      <c r="WMY292" s="18"/>
      <c r="WMZ292" s="18"/>
      <c r="WNA292" s="18"/>
      <c r="WNB292" s="18"/>
      <c r="WNC292" s="18"/>
      <c r="WND292" s="18"/>
      <c r="WNE292" s="18"/>
      <c r="WNF292" s="18"/>
      <c r="WNG292" s="18"/>
      <c r="WNH292" s="18"/>
      <c r="WNI292" s="18"/>
      <c r="WNJ292" s="18"/>
      <c r="WNK292" s="18"/>
      <c r="WNL292" s="18"/>
      <c r="WNM292" s="18"/>
      <c r="WNN292" s="18"/>
      <c r="WNO292" s="18"/>
      <c r="WNP292" s="18"/>
      <c r="WNQ292" s="18"/>
      <c r="WNR292" s="18"/>
      <c r="WNS292" s="18"/>
      <c r="WNT292" s="18"/>
      <c r="WNU292" s="18"/>
      <c r="WNV292" s="18"/>
      <c r="WNW292" s="18"/>
      <c r="WNX292" s="18"/>
      <c r="WNY292" s="18"/>
      <c r="WNZ292" s="18"/>
      <c r="WOA292" s="18"/>
      <c r="WOB292" s="18"/>
      <c r="WOC292" s="18"/>
      <c r="WOD292" s="18"/>
      <c r="WOE292" s="18"/>
      <c r="WOF292" s="18"/>
      <c r="WOG292" s="18"/>
      <c r="WOH292" s="18"/>
      <c r="WOI292" s="18"/>
      <c r="WOJ292" s="18"/>
      <c r="WOK292" s="18"/>
      <c r="WOL292" s="18"/>
      <c r="WOM292" s="18"/>
      <c r="WON292" s="18"/>
      <c r="WOO292" s="18"/>
      <c r="WOP292" s="18"/>
      <c r="WOQ292" s="18"/>
      <c r="WOR292" s="18"/>
      <c r="WOS292" s="18"/>
      <c r="WOT292" s="18"/>
      <c r="WOU292" s="18"/>
      <c r="WOV292" s="18"/>
      <c r="WOW292" s="18"/>
      <c r="WOX292" s="18"/>
      <c r="WOY292" s="18"/>
      <c r="WOZ292" s="18"/>
      <c r="WPA292" s="18"/>
      <c r="WPB292" s="18"/>
      <c r="WPC292" s="18"/>
      <c r="WPD292" s="18"/>
      <c r="WPE292" s="18"/>
      <c r="WPF292" s="18"/>
      <c r="WPG292" s="18"/>
      <c r="WPH292" s="18"/>
      <c r="WPI292" s="18"/>
      <c r="WPJ292" s="18"/>
      <c r="WPK292" s="18"/>
      <c r="WPL292" s="18"/>
      <c r="WPM292" s="18"/>
      <c r="WPN292" s="18"/>
      <c r="WPO292" s="18"/>
      <c r="WPP292" s="18"/>
      <c r="WPQ292" s="18"/>
      <c r="WPR292" s="18"/>
      <c r="WPS292" s="18"/>
      <c r="WPT292" s="18"/>
      <c r="WPU292" s="18"/>
      <c r="WPV292" s="18"/>
      <c r="WPW292" s="18"/>
      <c r="WPX292" s="18"/>
      <c r="WPY292" s="18"/>
      <c r="WPZ292" s="18"/>
      <c r="WQA292" s="18"/>
      <c r="WQB292" s="18"/>
      <c r="WQC292" s="18"/>
      <c r="WQD292" s="18"/>
      <c r="WQE292" s="18"/>
      <c r="WQF292" s="18"/>
      <c r="WQG292" s="18"/>
      <c r="WQH292" s="18"/>
      <c r="WQI292" s="18"/>
      <c r="WQJ292" s="18"/>
      <c r="WQK292" s="18"/>
      <c r="WQL292" s="18"/>
      <c r="WQM292" s="18"/>
      <c r="WQN292" s="18"/>
      <c r="WQO292" s="18"/>
      <c r="WQP292" s="18"/>
      <c r="WQQ292" s="18"/>
      <c r="WQR292" s="18"/>
      <c r="WQS292" s="18"/>
      <c r="WQT292" s="18"/>
      <c r="WQU292" s="18"/>
      <c r="WQV292" s="18"/>
      <c r="WQW292" s="18"/>
      <c r="WQX292" s="18"/>
      <c r="WQY292" s="18"/>
      <c r="WQZ292" s="18"/>
      <c r="WRA292" s="18"/>
      <c r="WRB292" s="18"/>
      <c r="WRC292" s="18"/>
      <c r="WRD292" s="18"/>
      <c r="WRE292" s="18"/>
      <c r="WRF292" s="18"/>
      <c r="WRG292" s="18"/>
      <c r="WRH292" s="18"/>
      <c r="WRI292" s="18"/>
      <c r="WRJ292" s="18"/>
      <c r="WRK292" s="18"/>
      <c r="WRL292" s="18"/>
      <c r="WRM292" s="18"/>
      <c r="WRN292" s="18"/>
      <c r="WRO292" s="18"/>
      <c r="WRP292" s="18"/>
      <c r="WRQ292" s="18"/>
      <c r="WRR292" s="18"/>
      <c r="WRS292" s="18"/>
      <c r="WRT292" s="18"/>
      <c r="WRU292" s="18"/>
      <c r="WRV292" s="18"/>
      <c r="WRW292" s="18"/>
      <c r="WRX292" s="18"/>
      <c r="WRY292" s="18"/>
      <c r="WRZ292" s="18"/>
      <c r="WSA292" s="18"/>
      <c r="WSB292" s="18"/>
      <c r="WSC292" s="18"/>
      <c r="WSD292" s="18"/>
      <c r="WSE292" s="18"/>
      <c r="WSF292" s="18"/>
      <c r="WSG292" s="18"/>
      <c r="WSH292" s="18"/>
      <c r="WSI292" s="18"/>
      <c r="WSJ292" s="18"/>
      <c r="WSK292" s="18"/>
      <c r="WSL292" s="18"/>
      <c r="WSM292" s="18"/>
      <c r="WSN292" s="18"/>
      <c r="WSO292" s="18"/>
      <c r="WSP292" s="18"/>
      <c r="WSQ292" s="18"/>
      <c r="WSR292" s="18"/>
      <c r="WSS292" s="18"/>
      <c r="WST292" s="18"/>
      <c r="WSU292" s="18"/>
      <c r="WSV292" s="18"/>
      <c r="WSW292" s="18"/>
      <c r="WSX292" s="18"/>
      <c r="WSY292" s="18"/>
      <c r="WSZ292" s="18"/>
      <c r="WTA292" s="18"/>
      <c r="WTB292" s="18"/>
      <c r="WTC292" s="18"/>
      <c r="WTD292" s="18"/>
      <c r="WTE292" s="18"/>
      <c r="WTF292" s="18"/>
      <c r="WTG292" s="18"/>
      <c r="WTH292" s="18"/>
      <c r="WTI292" s="18"/>
      <c r="WTJ292" s="18"/>
      <c r="WTK292" s="18"/>
      <c r="WTL292" s="18"/>
      <c r="WTM292" s="18"/>
      <c r="WTN292" s="18"/>
      <c r="WTO292" s="18"/>
      <c r="WTP292" s="18"/>
      <c r="WTQ292" s="18"/>
      <c r="WTR292" s="18"/>
      <c r="WTS292" s="18"/>
      <c r="WTT292" s="18"/>
      <c r="WTU292" s="18"/>
      <c r="WTV292" s="18"/>
      <c r="WTW292" s="18"/>
      <c r="WTX292" s="18"/>
      <c r="WTY292" s="18"/>
      <c r="WTZ292" s="18"/>
      <c r="WUA292" s="18"/>
      <c r="WUB292" s="18"/>
      <c r="WUC292" s="18"/>
      <c r="WUD292" s="18"/>
      <c r="WUE292" s="18"/>
      <c r="WUF292" s="18"/>
      <c r="WUG292" s="18"/>
      <c r="WUH292" s="18"/>
      <c r="WUI292" s="18"/>
      <c r="WUJ292" s="18"/>
      <c r="WUK292" s="18"/>
      <c r="WUL292" s="18"/>
      <c r="WUM292" s="18"/>
      <c r="WUN292" s="18"/>
      <c r="WUO292" s="18"/>
      <c r="WUP292" s="18"/>
      <c r="WUQ292" s="18"/>
      <c r="WUR292" s="18"/>
      <c r="WUS292" s="18"/>
      <c r="WUT292" s="18"/>
      <c r="WUU292" s="18"/>
      <c r="WUV292" s="18"/>
      <c r="WUW292" s="18"/>
      <c r="WUX292" s="18"/>
      <c r="WUY292" s="18"/>
      <c r="WUZ292" s="18"/>
      <c r="WVA292" s="18"/>
      <c r="WVB292" s="18"/>
      <c r="WVC292" s="18"/>
      <c r="WVD292" s="18"/>
      <c r="WVE292" s="18"/>
      <c r="WVF292" s="18"/>
      <c r="WVG292" s="18"/>
      <c r="WVH292" s="18"/>
      <c r="WVI292" s="18"/>
      <c r="WVJ292" s="18"/>
      <c r="WVK292" s="18"/>
      <c r="WVL292" s="18"/>
      <c r="WVM292" s="18"/>
      <c r="WVN292" s="18"/>
      <c r="WVO292" s="18"/>
      <c r="WVP292" s="18"/>
      <c r="WVQ292" s="18"/>
      <c r="WVR292" s="18"/>
      <c r="WVS292" s="18"/>
      <c r="WVT292" s="18"/>
      <c r="WVU292" s="18"/>
      <c r="WVV292" s="18"/>
      <c r="WVW292" s="18"/>
      <c r="WVX292" s="18"/>
      <c r="WVY292" s="18"/>
      <c r="WVZ292" s="18"/>
      <c r="WWA292" s="18"/>
      <c r="WWB292" s="18"/>
      <c r="WWC292" s="18"/>
      <c r="WWD292" s="18"/>
      <c r="WWE292" s="18"/>
      <c r="WWF292" s="18"/>
      <c r="WWG292" s="18"/>
      <c r="WWH292" s="18"/>
      <c r="WWI292" s="18"/>
      <c r="WWJ292" s="18"/>
      <c r="WWK292" s="18"/>
      <c r="WWL292" s="18"/>
      <c r="WWM292" s="18"/>
      <c r="WWN292" s="18"/>
      <c r="WWO292" s="18"/>
      <c r="WWP292" s="18"/>
      <c r="WWQ292" s="18"/>
      <c r="WWR292" s="18"/>
      <c r="WWS292" s="18"/>
      <c r="WWT292" s="18"/>
      <c r="WWU292" s="18"/>
      <c r="WWV292" s="18"/>
      <c r="WWW292" s="18"/>
      <c r="WWX292" s="18"/>
      <c r="WWY292" s="18"/>
      <c r="WWZ292" s="18"/>
      <c r="WXA292" s="18"/>
      <c r="WXB292" s="18"/>
      <c r="WXC292" s="18"/>
      <c r="WXD292" s="18"/>
      <c r="WXE292" s="18"/>
      <c r="WXF292" s="18"/>
      <c r="WXG292" s="18"/>
      <c r="WXH292" s="18"/>
      <c r="WXI292" s="18"/>
      <c r="WXJ292" s="18"/>
      <c r="WXK292" s="18"/>
      <c r="WXL292" s="18"/>
      <c r="WXM292" s="18"/>
      <c r="WXN292" s="18"/>
      <c r="WXO292" s="18"/>
      <c r="WXP292" s="18"/>
      <c r="WXQ292" s="18"/>
      <c r="WXR292" s="18"/>
      <c r="WXS292" s="18"/>
      <c r="WXT292" s="18"/>
      <c r="WXU292" s="18"/>
      <c r="WXV292" s="18"/>
      <c r="WXW292" s="18"/>
      <c r="WXX292" s="18"/>
      <c r="WXY292" s="18"/>
      <c r="WXZ292" s="18"/>
      <c r="WYA292" s="18"/>
      <c r="WYB292" s="18"/>
      <c r="WYC292" s="18"/>
      <c r="WYD292" s="18"/>
      <c r="WYE292" s="18"/>
      <c r="WYF292" s="18"/>
      <c r="WYG292" s="18"/>
      <c r="WYH292" s="18"/>
      <c r="WYI292" s="18"/>
      <c r="WYJ292" s="18"/>
      <c r="WYK292" s="18"/>
      <c r="WYL292" s="18"/>
      <c r="WYM292" s="18"/>
      <c r="WYN292" s="18"/>
      <c r="WYO292" s="18"/>
      <c r="WYP292" s="18"/>
      <c r="WYQ292" s="18"/>
      <c r="WYR292" s="18"/>
      <c r="WYS292" s="18"/>
      <c r="WYT292" s="18"/>
      <c r="WYU292" s="18"/>
      <c r="WYV292" s="18"/>
      <c r="WYW292" s="18"/>
      <c r="WYX292" s="18"/>
      <c r="WYY292" s="18"/>
      <c r="WYZ292" s="18"/>
      <c r="WZA292" s="18"/>
      <c r="WZB292" s="18"/>
      <c r="WZC292" s="18"/>
      <c r="WZD292" s="18"/>
      <c r="WZE292" s="18"/>
      <c r="WZF292" s="18"/>
      <c r="WZG292" s="18"/>
      <c r="WZH292" s="18"/>
      <c r="WZI292" s="18"/>
      <c r="WZJ292" s="18"/>
      <c r="WZK292" s="18"/>
      <c r="WZL292" s="18"/>
      <c r="WZM292" s="18"/>
      <c r="WZN292" s="18"/>
      <c r="WZO292" s="18"/>
      <c r="WZP292" s="18"/>
      <c r="WZQ292" s="18"/>
      <c r="WZR292" s="18"/>
      <c r="WZS292" s="18"/>
      <c r="WZT292" s="18"/>
      <c r="WZU292" s="18"/>
      <c r="WZV292" s="18"/>
      <c r="WZW292" s="18"/>
      <c r="WZX292" s="18"/>
      <c r="WZY292" s="18"/>
      <c r="WZZ292" s="18"/>
      <c r="XAA292" s="18"/>
      <c r="XAB292" s="18"/>
      <c r="XAC292" s="18"/>
      <c r="XAD292" s="18"/>
      <c r="XAE292" s="18"/>
      <c r="XAF292" s="18"/>
      <c r="XAG292" s="18"/>
      <c r="XAH292" s="18"/>
      <c r="XAI292" s="18"/>
      <c r="XAJ292" s="18"/>
      <c r="XAK292" s="18"/>
      <c r="XAL292" s="18"/>
      <c r="XAM292" s="18"/>
      <c r="XAN292" s="18"/>
      <c r="XAO292" s="18"/>
      <c r="XAP292" s="18"/>
      <c r="XAQ292" s="18"/>
      <c r="XAR292" s="18"/>
      <c r="XAS292" s="18"/>
      <c r="XAT292" s="18"/>
      <c r="XAU292" s="18"/>
      <c r="XAV292" s="18"/>
      <c r="XAW292" s="18"/>
      <c r="XAX292" s="18"/>
      <c r="XAY292" s="18"/>
      <c r="XAZ292" s="18"/>
      <c r="XBA292" s="18"/>
      <c r="XBB292" s="18"/>
      <c r="XBC292" s="18"/>
      <c r="XBD292" s="18"/>
      <c r="XBE292" s="18"/>
      <c r="XBF292" s="18"/>
      <c r="XBG292" s="18"/>
      <c r="XBH292" s="18"/>
      <c r="XBI292" s="18"/>
      <c r="XBJ292" s="18"/>
      <c r="XBK292" s="18"/>
      <c r="XBL292" s="18"/>
      <c r="XBM292" s="18"/>
      <c r="XBN292" s="18"/>
      <c r="XBO292" s="18"/>
      <c r="XBP292" s="18"/>
      <c r="XBQ292" s="18"/>
      <c r="XBR292" s="18"/>
      <c r="XBS292" s="18"/>
      <c r="XBT292" s="18"/>
      <c r="XBU292" s="18"/>
      <c r="XBV292" s="18"/>
      <c r="XBW292" s="18"/>
      <c r="XBX292" s="18"/>
      <c r="XBY292" s="18"/>
      <c r="XBZ292" s="18"/>
      <c r="XCA292" s="18"/>
      <c r="XCB292" s="18"/>
      <c r="XCC292" s="18"/>
      <c r="XCD292" s="18"/>
      <c r="XCE292" s="18"/>
      <c r="XCF292" s="18"/>
      <c r="XCG292" s="18"/>
      <c r="XCH292" s="18"/>
      <c r="XCI292" s="18"/>
      <c r="XCJ292" s="18"/>
      <c r="XCK292" s="18"/>
      <c r="XCL292" s="18"/>
      <c r="XCM292" s="18"/>
      <c r="XCN292" s="18"/>
      <c r="XCO292" s="18"/>
      <c r="XCP292" s="18"/>
      <c r="XCQ292" s="18"/>
      <c r="XCR292" s="18"/>
      <c r="XCS292" s="18"/>
      <c r="XCT292" s="18"/>
      <c r="XCU292" s="18"/>
      <c r="XCV292" s="18"/>
      <c r="XCW292" s="18"/>
      <c r="XCX292" s="18"/>
      <c r="XCY292" s="18"/>
      <c r="XCZ292" s="18"/>
      <c r="XDA292" s="18"/>
      <c r="XDB292" s="18"/>
      <c r="XDC292" s="18"/>
      <c r="XDD292" s="18"/>
      <c r="XDE292" s="18"/>
      <c r="XDF292" s="18"/>
      <c r="XDG292" s="18"/>
      <c r="XDH292" s="18"/>
      <c r="XDI292" s="18"/>
      <c r="XDJ292" s="18"/>
      <c r="XDK292" s="18"/>
      <c r="XDL292" s="18"/>
      <c r="XDM292" s="18"/>
      <c r="XDN292" s="18"/>
      <c r="XDO292" s="18"/>
      <c r="XDP292" s="18"/>
      <c r="XDQ292" s="18"/>
      <c r="XDR292" s="18"/>
      <c r="XDS292" s="18"/>
      <c r="XDT292" s="18"/>
      <c r="XDU292" s="18"/>
      <c r="XDV292" s="18"/>
      <c r="XDW292" s="18"/>
      <c r="XDX292" s="18"/>
      <c r="XDY292" s="18"/>
      <c r="XDZ292" s="18"/>
      <c r="XEA292" s="18"/>
      <c r="XEB292" s="18"/>
      <c r="XEC292" s="18"/>
      <c r="XED292" s="18"/>
      <c r="XEE292" s="18"/>
      <c r="XEF292" s="18"/>
      <c r="XEG292" s="18"/>
      <c r="XEH292" s="18"/>
      <c r="XEI292" s="18"/>
      <c r="XEJ292" s="18"/>
      <c r="XEK292" s="18"/>
      <c r="XEL292" s="18"/>
      <c r="XEM292" s="18"/>
      <c r="XEN292" s="18"/>
      <c r="XEO292" s="18"/>
      <c r="XEP292" s="18"/>
      <c r="XEQ292" s="18"/>
      <c r="XER292" s="18"/>
      <c r="XES292" s="18"/>
      <c r="XET292" s="18"/>
      <c r="XEU292" s="18"/>
      <c r="XEV292" s="18"/>
      <c r="XEW292" s="18"/>
      <c r="XEX292" s="18"/>
      <c r="XEY292" s="18"/>
      <c r="XEZ292" s="18"/>
      <c r="XFA292" s="18"/>
      <c r="XFB292" s="18"/>
      <c r="XFC292" s="18"/>
      <c r="XFD292" s="18"/>
    </row>
    <row r="293" spans="1:4054 13934:16384" x14ac:dyDescent="0.25">
      <c r="A293" s="109"/>
      <c r="B293" s="109"/>
      <c r="C293" s="109"/>
      <c r="D293" s="109"/>
      <c r="E293" s="109"/>
      <c r="F293" s="109"/>
      <c r="G293" s="109"/>
      <c r="H293" s="109"/>
      <c r="I293" s="109"/>
      <c r="J293" s="109"/>
      <c r="K293" s="109"/>
      <c r="L293" s="109"/>
      <c r="M293" s="109"/>
      <c r="N293" s="109"/>
      <c r="O293" s="109"/>
      <c r="P293" s="109"/>
    </row>
    <row r="294" spans="1:4054 13934:16384" ht="12.75" customHeight="1" x14ac:dyDescent="0.25">
      <c r="A294" s="14" t="s">
        <v>0</v>
      </c>
      <c r="B294" s="14" t="s">
        <v>1</v>
      </c>
      <c r="C294" s="13" t="s">
        <v>2</v>
      </c>
      <c r="D294" s="14" t="s">
        <v>3</v>
      </c>
      <c r="E294" s="12" t="s">
        <v>4</v>
      </c>
      <c r="F294" s="12"/>
      <c r="G294" s="12"/>
      <c r="H294" s="11" t="s">
        <v>5</v>
      </c>
      <c r="I294" s="12" t="s">
        <v>6</v>
      </c>
      <c r="J294" s="12"/>
      <c r="K294" s="12"/>
      <c r="L294" s="12"/>
      <c r="M294" s="12" t="s">
        <v>7</v>
      </c>
      <c r="N294" s="12"/>
      <c r="O294" s="12"/>
      <c r="P294" s="12"/>
    </row>
    <row r="295" spans="1:4054 13934:16384" x14ac:dyDescent="0.25">
      <c r="A295" s="14"/>
      <c r="B295" s="14"/>
      <c r="C295" s="13"/>
      <c r="D295" s="14"/>
      <c r="E295" s="12"/>
      <c r="F295" s="12"/>
      <c r="G295" s="12"/>
      <c r="H295" s="11"/>
      <c r="I295" s="12"/>
      <c r="J295" s="12"/>
      <c r="K295" s="12"/>
      <c r="L295" s="12"/>
      <c r="M295" s="12"/>
      <c r="N295" s="12"/>
      <c r="O295" s="12"/>
      <c r="P295" s="12"/>
    </row>
    <row r="296" spans="1:4054 13934:16384" ht="55.9" customHeight="1" x14ac:dyDescent="0.25">
      <c r="A296" s="14"/>
      <c r="B296" s="14"/>
      <c r="C296" s="13"/>
      <c r="D296" s="14"/>
      <c r="E296" s="20" t="s">
        <v>8</v>
      </c>
      <c r="F296" s="20" t="s">
        <v>9</v>
      </c>
      <c r="G296" s="20" t="s">
        <v>10</v>
      </c>
      <c r="H296" s="11"/>
      <c r="I296" s="23" t="s">
        <v>11</v>
      </c>
      <c r="J296" s="24" t="s">
        <v>12</v>
      </c>
      <c r="K296" s="24" t="s">
        <v>13</v>
      </c>
      <c r="L296" s="24" t="s">
        <v>14</v>
      </c>
      <c r="M296" s="20" t="s">
        <v>15</v>
      </c>
      <c r="N296" s="20" t="s">
        <v>16</v>
      </c>
      <c r="O296" s="20" t="s">
        <v>17</v>
      </c>
      <c r="P296" s="20" t="s">
        <v>18</v>
      </c>
    </row>
    <row r="297" spans="1:4054 13934:16384" ht="14.85" customHeight="1" x14ac:dyDescent="0.25">
      <c r="A297" s="10" t="s">
        <v>199</v>
      </c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</row>
    <row r="298" spans="1:4054 13934:16384" ht="13.7" customHeight="1" x14ac:dyDescent="0.25">
      <c r="A298" s="9" t="s">
        <v>20</v>
      </c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</row>
    <row r="299" spans="1:4054 13934:16384" x14ac:dyDescent="0.25">
      <c r="A299" s="9"/>
      <c r="B299" s="36" t="s">
        <v>60</v>
      </c>
      <c r="C299" s="42" t="s">
        <v>61</v>
      </c>
      <c r="D299" s="28">
        <v>60</v>
      </c>
      <c r="E299" s="29">
        <v>1.2</v>
      </c>
      <c r="F299" s="29">
        <v>0.2</v>
      </c>
      <c r="G299" s="29">
        <v>6.1</v>
      </c>
      <c r="H299" s="29">
        <v>31.3</v>
      </c>
      <c r="I299" s="29">
        <v>0.72</v>
      </c>
      <c r="J299" s="29">
        <v>0.01</v>
      </c>
      <c r="K299" s="29">
        <v>0.02</v>
      </c>
      <c r="L299" s="29">
        <v>1.1499999999999999</v>
      </c>
      <c r="M299" s="29">
        <v>22</v>
      </c>
      <c r="N299" s="29">
        <v>6.8</v>
      </c>
      <c r="O299" s="29">
        <v>21</v>
      </c>
      <c r="P299" s="29">
        <v>0.19</v>
      </c>
      <c r="Q299" s="79">
        <v>0.6</v>
      </c>
      <c r="R299" s="79">
        <v>2.36</v>
      </c>
      <c r="S299" s="79">
        <v>3.85</v>
      </c>
      <c r="T299" s="79">
        <v>38.75</v>
      </c>
      <c r="U299" s="79">
        <v>0.01</v>
      </c>
      <c r="V299" s="80">
        <v>0.01</v>
      </c>
      <c r="W299" s="80">
        <v>0.03</v>
      </c>
      <c r="X299" s="79">
        <v>3.75</v>
      </c>
      <c r="Y299" s="79">
        <v>20</v>
      </c>
      <c r="Z299" s="79">
        <v>7.5</v>
      </c>
      <c r="AA299" s="79">
        <v>18.75</v>
      </c>
      <c r="AB299" s="79">
        <v>0.35</v>
      </c>
      <c r="BD299" s="29">
        <v>0.96</v>
      </c>
      <c r="BE299" s="29">
        <v>6.07</v>
      </c>
      <c r="BF299" s="29">
        <v>3.64</v>
      </c>
      <c r="BG299" s="29">
        <v>70</v>
      </c>
      <c r="BH299" s="29" t="e">
        <f>#REF!*60/100</f>
        <v>#REF!</v>
      </c>
      <c r="BI299" s="29">
        <v>0.04</v>
      </c>
      <c r="BJ299" s="29">
        <v>0.03</v>
      </c>
      <c r="BK299" s="29">
        <v>8.25</v>
      </c>
      <c r="BL299" s="29">
        <v>19</v>
      </c>
      <c r="BM299" s="29">
        <v>16.04</v>
      </c>
      <c r="BN299" s="29">
        <v>33.909999999999997</v>
      </c>
      <c r="BO299" s="29">
        <v>0.73</v>
      </c>
    </row>
    <row r="300" spans="1:4054 13934:16384" x14ac:dyDescent="0.25">
      <c r="A300" s="9"/>
      <c r="B300" s="32" t="s">
        <v>157</v>
      </c>
      <c r="C300" s="57" t="s">
        <v>275</v>
      </c>
      <c r="D300" s="35">
        <v>90</v>
      </c>
      <c r="E300" s="38">
        <v>12</v>
      </c>
      <c r="F300" s="38">
        <v>21.28</v>
      </c>
      <c r="G300" s="38">
        <v>10.57</v>
      </c>
      <c r="H300" s="38">
        <v>282</v>
      </c>
      <c r="I300" s="38">
        <v>38.4</v>
      </c>
      <c r="J300" s="38">
        <v>0.16</v>
      </c>
      <c r="K300" s="38">
        <v>0.11</v>
      </c>
      <c r="L300" s="38">
        <v>0.6</v>
      </c>
      <c r="M300" s="38">
        <v>14.36</v>
      </c>
      <c r="N300" s="38">
        <v>18.84</v>
      </c>
      <c r="O300" s="38">
        <v>129.38</v>
      </c>
      <c r="P300" s="38">
        <v>3.24</v>
      </c>
      <c r="Q300" s="59">
        <v>7.46</v>
      </c>
      <c r="R300" s="59">
        <v>8.2899999999999991</v>
      </c>
      <c r="S300" s="59">
        <v>9.44</v>
      </c>
      <c r="T300" s="59">
        <v>142</v>
      </c>
      <c r="U300" s="59">
        <v>33</v>
      </c>
      <c r="V300" s="60">
        <v>0.05</v>
      </c>
      <c r="W300" s="60">
        <v>7.0000000000000007E-2</v>
      </c>
      <c r="X300" s="59">
        <v>0.41</v>
      </c>
      <c r="Y300" s="59">
        <v>23.65</v>
      </c>
      <c r="Z300" s="59">
        <v>16.5</v>
      </c>
      <c r="AA300" s="59">
        <v>83.14</v>
      </c>
      <c r="AB300" s="59">
        <v>0.68</v>
      </c>
      <c r="TOX300" s="15"/>
      <c r="TOY300" s="15"/>
      <c r="TOZ300" s="15"/>
      <c r="TPA300" s="15"/>
      <c r="TPB300" s="15"/>
      <c r="TPC300" s="15"/>
      <c r="TPD300" s="15"/>
      <c r="TPE300" s="15"/>
      <c r="TPF300" s="15"/>
      <c r="TPG300" s="15"/>
      <c r="TPH300" s="15"/>
      <c r="TPI300" s="15"/>
      <c r="TPJ300" s="15"/>
      <c r="TPK300" s="15"/>
      <c r="TPL300" s="15"/>
      <c r="TPM300" s="15"/>
      <c r="TPN300" s="15"/>
      <c r="TPO300" s="15"/>
      <c r="TPP300" s="15"/>
      <c r="TPQ300" s="15"/>
      <c r="TPR300" s="15"/>
      <c r="TPS300" s="15"/>
      <c r="TPT300" s="15"/>
      <c r="TPU300" s="15"/>
      <c r="TPV300" s="15"/>
      <c r="TPW300" s="15"/>
      <c r="TPX300" s="15"/>
      <c r="TPY300" s="15"/>
      <c r="TPZ300" s="15"/>
      <c r="TQA300" s="15"/>
      <c r="TQB300" s="15"/>
      <c r="TQC300" s="15"/>
      <c r="TQD300" s="15"/>
      <c r="TQE300" s="15"/>
      <c r="TQF300" s="15"/>
      <c r="TQG300" s="15"/>
      <c r="TQH300" s="15"/>
      <c r="TQI300" s="15"/>
      <c r="TQJ300" s="15"/>
      <c r="TQK300" s="15"/>
      <c r="TQL300" s="15"/>
      <c r="TQM300" s="15"/>
      <c r="TQN300" s="15"/>
      <c r="TQO300" s="15"/>
      <c r="TQP300" s="15"/>
      <c r="TQQ300" s="15"/>
      <c r="TQR300" s="15"/>
      <c r="TQS300" s="15"/>
      <c r="TQT300" s="15"/>
      <c r="TQU300" s="15"/>
      <c r="TQV300" s="15"/>
      <c r="TQW300" s="15"/>
      <c r="TQX300" s="15"/>
      <c r="TQY300" s="15"/>
      <c r="TQZ300" s="15"/>
      <c r="TRA300" s="15"/>
      <c r="TRB300" s="15"/>
      <c r="TRC300" s="15"/>
      <c r="TRD300" s="15"/>
      <c r="TRE300" s="15"/>
      <c r="TRF300" s="15"/>
      <c r="TRG300" s="15"/>
      <c r="TRH300" s="15"/>
      <c r="TRI300" s="15"/>
      <c r="TRJ300" s="15"/>
      <c r="TRK300" s="15"/>
      <c r="TRL300" s="15"/>
      <c r="TRM300" s="15"/>
      <c r="TRN300" s="15"/>
      <c r="TRO300" s="15"/>
      <c r="TRP300" s="15"/>
      <c r="TRQ300" s="15"/>
      <c r="TRR300" s="15"/>
      <c r="TRS300" s="15"/>
      <c r="TRT300" s="15"/>
      <c r="TRU300" s="15"/>
      <c r="TRV300" s="15"/>
      <c r="TRW300" s="15"/>
      <c r="TRX300" s="15"/>
      <c r="TRY300" s="15"/>
      <c r="TRZ300" s="15"/>
      <c r="TSA300" s="15"/>
      <c r="TSB300" s="15"/>
      <c r="TSC300" s="15"/>
      <c r="TSD300" s="15"/>
      <c r="TSE300" s="15"/>
      <c r="TSF300" s="15"/>
      <c r="TSG300" s="15"/>
      <c r="TSH300" s="15"/>
      <c r="TSI300" s="15"/>
      <c r="TSJ300" s="15"/>
      <c r="TSK300" s="15"/>
      <c r="TSL300" s="15"/>
      <c r="TSM300" s="15"/>
      <c r="TSN300" s="15"/>
      <c r="TSO300" s="15"/>
      <c r="TSP300" s="15"/>
      <c r="TSQ300" s="15"/>
      <c r="TSR300" s="15"/>
      <c r="TSS300" s="15"/>
      <c r="TST300" s="15"/>
      <c r="TSU300" s="15"/>
      <c r="TSV300" s="15"/>
      <c r="TSW300" s="15"/>
      <c r="TSX300" s="15"/>
      <c r="TSY300" s="15"/>
      <c r="TSZ300" s="15"/>
      <c r="TTA300" s="15"/>
      <c r="TTB300" s="15"/>
      <c r="TTC300" s="15"/>
      <c r="TTD300" s="15"/>
      <c r="TTE300" s="15"/>
      <c r="TTF300" s="15"/>
      <c r="TTG300" s="15"/>
      <c r="TTH300" s="15"/>
      <c r="TTI300" s="15"/>
      <c r="TTJ300" s="15"/>
      <c r="TTK300" s="15"/>
      <c r="TTL300" s="15"/>
      <c r="TTM300" s="15"/>
      <c r="TTN300" s="15"/>
      <c r="TTO300" s="15"/>
      <c r="TTP300" s="15"/>
      <c r="TTQ300" s="15"/>
      <c r="TTR300" s="15"/>
      <c r="TTS300" s="15"/>
      <c r="TTT300" s="15"/>
      <c r="TTU300" s="15"/>
      <c r="TTV300" s="15"/>
      <c r="TTW300" s="15"/>
      <c r="TTX300" s="15"/>
      <c r="TTY300" s="15"/>
      <c r="TTZ300" s="15"/>
      <c r="TUA300" s="15"/>
      <c r="TUB300" s="15"/>
      <c r="TUC300" s="15"/>
      <c r="TUD300" s="15"/>
      <c r="TUE300" s="15"/>
      <c r="TUF300" s="15"/>
      <c r="TUG300" s="15"/>
      <c r="TUH300" s="15"/>
      <c r="TUI300" s="15"/>
      <c r="TUJ300" s="15"/>
      <c r="TUK300" s="15"/>
      <c r="TUL300" s="15"/>
      <c r="TUM300" s="15"/>
      <c r="TUN300" s="15"/>
      <c r="TUO300" s="15"/>
      <c r="TUP300" s="15"/>
      <c r="TUQ300" s="15"/>
      <c r="TUR300" s="15"/>
      <c r="TUS300" s="15"/>
      <c r="TUT300" s="15"/>
      <c r="TUU300" s="15"/>
      <c r="TUV300" s="15"/>
      <c r="TUW300" s="15"/>
      <c r="TUX300" s="15"/>
      <c r="TUY300" s="15"/>
      <c r="TUZ300" s="15"/>
      <c r="TVA300" s="15"/>
      <c r="TVB300" s="15"/>
      <c r="TVC300" s="15"/>
      <c r="TVD300" s="15"/>
      <c r="TVE300" s="15"/>
      <c r="TVF300" s="15"/>
      <c r="TVG300" s="15"/>
      <c r="TVH300" s="15"/>
      <c r="TVI300" s="15"/>
      <c r="TVJ300" s="15"/>
      <c r="TVK300" s="15"/>
      <c r="TVL300" s="15"/>
      <c r="TVM300" s="15"/>
      <c r="TVN300" s="15"/>
      <c r="TVO300" s="15"/>
      <c r="TVP300" s="15"/>
      <c r="TVQ300" s="15"/>
      <c r="TVR300" s="15"/>
      <c r="TVS300" s="15"/>
      <c r="TVT300" s="15"/>
      <c r="TVU300" s="15"/>
      <c r="TVV300" s="15"/>
      <c r="TVW300" s="15"/>
      <c r="TVX300" s="15"/>
      <c r="TVY300" s="15"/>
      <c r="TVZ300" s="15"/>
      <c r="TWA300" s="15"/>
      <c r="TWB300" s="15"/>
      <c r="TWC300" s="15"/>
      <c r="TWD300" s="15"/>
      <c r="TWE300" s="15"/>
      <c r="TWF300" s="15"/>
      <c r="TWG300" s="15"/>
      <c r="TWH300" s="15"/>
      <c r="TWI300" s="15"/>
      <c r="TWJ300" s="15"/>
      <c r="TWK300" s="15"/>
      <c r="TWL300" s="15"/>
      <c r="TWM300" s="15"/>
      <c r="TWN300" s="15"/>
      <c r="TWO300" s="15"/>
      <c r="TWP300" s="15"/>
      <c r="TWQ300" s="15"/>
      <c r="TWR300" s="15"/>
      <c r="TWS300" s="15"/>
      <c r="TWT300" s="15"/>
      <c r="TWU300" s="15"/>
      <c r="TWV300" s="15"/>
      <c r="TWW300" s="15"/>
      <c r="TWX300" s="15"/>
      <c r="TWY300" s="15"/>
      <c r="TWZ300" s="15"/>
      <c r="TXA300" s="15"/>
      <c r="TXB300" s="15"/>
      <c r="TXC300" s="15"/>
      <c r="TXD300" s="15"/>
      <c r="TXE300" s="15"/>
      <c r="TXF300" s="15"/>
      <c r="TXG300" s="15"/>
      <c r="TXH300" s="15"/>
      <c r="TXI300" s="15"/>
      <c r="TXJ300" s="15"/>
      <c r="TXK300" s="15"/>
      <c r="TXL300" s="15"/>
      <c r="TXM300" s="15"/>
      <c r="TXN300" s="15"/>
      <c r="TXO300" s="15"/>
      <c r="TXP300" s="15"/>
      <c r="TXQ300" s="15"/>
      <c r="TXR300" s="15"/>
      <c r="TXS300" s="15"/>
      <c r="TXT300" s="15"/>
      <c r="TXU300" s="15"/>
      <c r="TXV300" s="15"/>
      <c r="TXW300" s="15"/>
      <c r="TXX300" s="15"/>
      <c r="TXY300" s="15"/>
      <c r="TXZ300" s="15"/>
      <c r="TYA300" s="15"/>
      <c r="TYB300" s="15"/>
      <c r="TYC300" s="15"/>
      <c r="TYD300" s="15"/>
      <c r="TYE300" s="15"/>
      <c r="TYF300" s="15"/>
      <c r="TYG300" s="15"/>
      <c r="TYH300" s="15"/>
      <c r="TYI300" s="15"/>
      <c r="TYJ300" s="15"/>
      <c r="TYK300" s="15"/>
      <c r="TYL300" s="15"/>
      <c r="TYM300" s="15"/>
      <c r="TYN300" s="15"/>
      <c r="TYO300" s="15"/>
      <c r="TYP300" s="15"/>
      <c r="TYQ300" s="15"/>
      <c r="TYR300" s="15"/>
      <c r="TYS300" s="15"/>
      <c r="TYT300" s="15"/>
      <c r="TYU300" s="15"/>
      <c r="TYV300" s="15"/>
      <c r="TYW300" s="15"/>
      <c r="TYX300" s="15"/>
      <c r="TYY300" s="15"/>
      <c r="TYZ300" s="15"/>
      <c r="TZA300" s="15"/>
      <c r="TZB300" s="15"/>
      <c r="TZC300" s="15"/>
      <c r="TZD300" s="15"/>
      <c r="TZE300" s="15"/>
      <c r="TZF300" s="15"/>
      <c r="TZG300" s="15"/>
      <c r="TZH300" s="15"/>
      <c r="TZI300" s="15"/>
      <c r="TZJ300" s="15"/>
      <c r="TZK300" s="15"/>
      <c r="TZL300" s="15"/>
      <c r="TZM300" s="15"/>
      <c r="TZN300" s="15"/>
      <c r="TZO300" s="15"/>
      <c r="TZP300" s="15"/>
      <c r="TZQ300" s="15"/>
      <c r="TZR300" s="15"/>
      <c r="TZS300" s="15"/>
      <c r="TZT300" s="15"/>
      <c r="TZU300" s="15"/>
      <c r="TZV300" s="15"/>
      <c r="TZW300" s="15"/>
      <c r="TZX300" s="15"/>
      <c r="TZY300" s="15"/>
      <c r="TZZ300" s="15"/>
      <c r="UAA300" s="15"/>
      <c r="UAB300" s="15"/>
      <c r="UAC300" s="15"/>
      <c r="UAD300" s="15"/>
      <c r="UAE300" s="15"/>
      <c r="UAF300" s="15"/>
      <c r="UAG300" s="15"/>
      <c r="UAH300" s="15"/>
      <c r="UAI300" s="15"/>
      <c r="UAJ300" s="15"/>
      <c r="UAK300" s="15"/>
      <c r="UAL300" s="15"/>
      <c r="UAM300" s="15"/>
      <c r="UAN300" s="15"/>
      <c r="UAO300" s="15"/>
      <c r="UAP300" s="15"/>
      <c r="UAQ300" s="15"/>
      <c r="UAR300" s="15"/>
      <c r="UAS300" s="15"/>
      <c r="UAT300" s="15"/>
      <c r="UAU300" s="15"/>
      <c r="UAV300" s="15"/>
      <c r="UAW300" s="15"/>
      <c r="UAX300" s="15"/>
      <c r="UAY300" s="15"/>
      <c r="UAZ300" s="15"/>
      <c r="UBA300" s="15"/>
      <c r="UBB300" s="15"/>
      <c r="UBC300" s="15"/>
      <c r="UBD300" s="15"/>
      <c r="UBE300" s="15"/>
      <c r="UBF300" s="15"/>
      <c r="UBG300" s="15"/>
      <c r="UBH300" s="15"/>
      <c r="UBI300" s="15"/>
      <c r="UBJ300" s="15"/>
      <c r="UBK300" s="15"/>
      <c r="UBL300" s="15"/>
      <c r="UBM300" s="15"/>
      <c r="UBN300" s="15"/>
      <c r="UBO300" s="15"/>
      <c r="UBP300" s="15"/>
      <c r="UBQ300" s="15"/>
      <c r="UBR300" s="15"/>
      <c r="UBS300" s="15"/>
      <c r="UBT300" s="15"/>
      <c r="UBU300" s="15"/>
      <c r="UBV300" s="15"/>
      <c r="UBW300" s="15"/>
      <c r="UBX300" s="15"/>
      <c r="UBY300" s="15"/>
      <c r="UBZ300" s="15"/>
      <c r="UCA300" s="15"/>
      <c r="UCB300" s="15"/>
      <c r="UCC300" s="15"/>
      <c r="UCD300" s="15"/>
      <c r="UCE300" s="15"/>
      <c r="UCF300" s="15"/>
      <c r="UCG300" s="15"/>
      <c r="UCH300" s="15"/>
      <c r="UCI300" s="15"/>
      <c r="UCJ300" s="15"/>
      <c r="UCK300" s="15"/>
      <c r="UCL300" s="15"/>
      <c r="UCM300" s="15"/>
      <c r="UCN300" s="15"/>
      <c r="UCO300" s="15"/>
      <c r="UCP300" s="15"/>
      <c r="UCQ300" s="15"/>
      <c r="UCR300" s="15"/>
      <c r="UCS300" s="15"/>
      <c r="UCT300" s="15"/>
      <c r="UCU300" s="15"/>
      <c r="UCV300" s="15"/>
      <c r="UCW300" s="15"/>
      <c r="UCX300" s="15"/>
      <c r="UCY300" s="15"/>
      <c r="UCZ300" s="15"/>
      <c r="UDA300" s="15"/>
      <c r="UDB300" s="15"/>
      <c r="UDC300" s="15"/>
      <c r="UDD300" s="15"/>
      <c r="UDE300" s="15"/>
      <c r="UDF300" s="15"/>
      <c r="UDG300" s="15"/>
      <c r="UDH300" s="15"/>
      <c r="UDI300" s="15"/>
      <c r="UDJ300" s="15"/>
      <c r="UDK300" s="15"/>
      <c r="UDL300" s="15"/>
      <c r="UDM300" s="15"/>
      <c r="UDN300" s="15"/>
      <c r="UDO300" s="15"/>
      <c r="UDP300" s="15"/>
      <c r="UDQ300" s="15"/>
      <c r="UDR300" s="15"/>
      <c r="UDS300" s="15"/>
      <c r="UDT300" s="15"/>
      <c r="UDU300" s="15"/>
      <c r="UDV300" s="15"/>
      <c r="UDW300" s="15"/>
      <c r="UDX300" s="15"/>
      <c r="UDY300" s="15"/>
      <c r="UDZ300" s="15"/>
      <c r="UEA300" s="15"/>
      <c r="UEB300" s="15"/>
      <c r="UEC300" s="15"/>
      <c r="UED300" s="15"/>
      <c r="UEE300" s="15"/>
      <c r="UEF300" s="15"/>
      <c r="UEG300" s="15"/>
      <c r="UEH300" s="15"/>
      <c r="UEI300" s="15"/>
      <c r="UEJ300" s="15"/>
      <c r="UEK300" s="15"/>
      <c r="UEL300" s="15"/>
      <c r="UEM300" s="15"/>
      <c r="UEN300" s="15"/>
      <c r="UEO300" s="15"/>
      <c r="UEP300" s="15"/>
      <c r="UEQ300" s="15"/>
      <c r="UER300" s="15"/>
      <c r="UES300" s="15"/>
      <c r="UET300" s="15"/>
      <c r="UEU300" s="15"/>
      <c r="UEV300" s="15"/>
      <c r="UEW300" s="15"/>
      <c r="UEX300" s="15"/>
      <c r="UEY300" s="15"/>
      <c r="UEZ300" s="15"/>
      <c r="UFA300" s="15"/>
      <c r="UFB300" s="15"/>
      <c r="UFC300" s="15"/>
      <c r="UFD300" s="15"/>
      <c r="UFE300" s="15"/>
      <c r="UFF300" s="15"/>
      <c r="UFG300" s="15"/>
      <c r="UFH300" s="15"/>
      <c r="UFI300" s="15"/>
      <c r="UFJ300" s="15"/>
      <c r="UFK300" s="15"/>
      <c r="UFL300" s="15"/>
      <c r="UFM300" s="15"/>
    </row>
    <row r="301" spans="1:4054 13934:16384" x14ac:dyDescent="0.25">
      <c r="A301" s="9"/>
      <c r="B301" s="36" t="s">
        <v>151</v>
      </c>
      <c r="C301" s="42" t="s">
        <v>152</v>
      </c>
      <c r="D301" s="36">
        <v>150</v>
      </c>
      <c r="E301" s="43">
        <f>BD301*150/100</f>
        <v>5.52</v>
      </c>
      <c r="F301" s="43">
        <f>BE301*150/100</f>
        <v>4.5149999999999997</v>
      </c>
      <c r="G301" s="43">
        <f>BF301*150/100</f>
        <v>26.445</v>
      </c>
      <c r="H301" s="43">
        <f>BG301*150/100</f>
        <v>168</v>
      </c>
      <c r="I301" s="43">
        <v>18.399999999999999</v>
      </c>
      <c r="J301" s="43">
        <f>BI301*150/100</f>
        <v>0.06</v>
      </c>
      <c r="K301" s="43">
        <v>0</v>
      </c>
      <c r="L301" s="43">
        <f>BK301*150/100</f>
        <v>0</v>
      </c>
      <c r="M301" s="43">
        <f>BL301*150/100</f>
        <v>4.8600000000000003</v>
      </c>
      <c r="N301" s="43">
        <f>BM301*150/100</f>
        <v>21.12</v>
      </c>
      <c r="O301" s="43">
        <f>BN301*150/100</f>
        <v>37.17</v>
      </c>
      <c r="P301" s="43">
        <f>BO301*150/100</f>
        <v>1.1100000000000001</v>
      </c>
      <c r="BD301" s="43">
        <v>3.68</v>
      </c>
      <c r="BE301" s="43">
        <v>3.01</v>
      </c>
      <c r="BF301" s="43">
        <v>17.63</v>
      </c>
      <c r="BG301" s="43">
        <v>112</v>
      </c>
      <c r="BH301" s="43" t="e">
        <f>#REF!*150/125</f>
        <v>#REF!</v>
      </c>
      <c r="BI301" s="43">
        <v>0.04</v>
      </c>
      <c r="BJ301" s="43" t="e">
        <f>#REF!*150/125</f>
        <v>#REF!</v>
      </c>
      <c r="BK301" s="43"/>
      <c r="BL301" s="43">
        <v>3.24</v>
      </c>
      <c r="BM301" s="43">
        <v>14.08</v>
      </c>
      <c r="BN301" s="43">
        <v>24.78</v>
      </c>
      <c r="BO301" s="43">
        <v>0.74</v>
      </c>
    </row>
    <row r="302" spans="1:4054 13934:16384" x14ac:dyDescent="0.25">
      <c r="A302" s="9"/>
      <c r="B302" s="36" t="s">
        <v>29</v>
      </c>
      <c r="C302" s="27" t="s">
        <v>31</v>
      </c>
      <c r="D302" s="36">
        <v>39</v>
      </c>
      <c r="E302" s="43">
        <v>2.89</v>
      </c>
      <c r="F302" s="43">
        <v>0.35</v>
      </c>
      <c r="G302" s="43">
        <v>19.149999999999999</v>
      </c>
      <c r="H302" s="43">
        <v>91.44</v>
      </c>
      <c r="I302" s="43">
        <f>BH302*40/20</f>
        <v>0</v>
      </c>
      <c r="J302" s="43">
        <f>BI302*40/20</f>
        <v>0</v>
      </c>
      <c r="K302" s="43">
        <f>BJ302*40/20</f>
        <v>0.02</v>
      </c>
      <c r="L302" s="43">
        <f>BK302*40/20</f>
        <v>0</v>
      </c>
      <c r="M302" s="43">
        <v>7.8</v>
      </c>
      <c r="N302" s="43">
        <v>5.46</v>
      </c>
      <c r="O302" s="43">
        <v>25.35</v>
      </c>
      <c r="P302" s="43">
        <v>0.43</v>
      </c>
      <c r="Q302" s="43">
        <v>3.03</v>
      </c>
      <c r="R302" s="43">
        <v>0.36</v>
      </c>
      <c r="S302" s="43">
        <v>19.64</v>
      </c>
      <c r="T302" s="43">
        <v>93.77</v>
      </c>
      <c r="U302" s="43"/>
      <c r="V302" s="43"/>
      <c r="W302" s="43">
        <v>1.2999999999999999E-2</v>
      </c>
      <c r="X302" s="43"/>
      <c r="Y302" s="43">
        <v>8</v>
      </c>
      <c r="Z302" s="43">
        <v>5.6</v>
      </c>
      <c r="AA302" s="43">
        <v>26</v>
      </c>
      <c r="AB302" s="43">
        <v>0.44</v>
      </c>
      <c r="AC302" s="43">
        <v>3</v>
      </c>
      <c r="AD302" s="43">
        <f t="shared" ref="AD302:AN302" si="131">AP302*40/40</f>
        <v>0</v>
      </c>
      <c r="AE302" s="43">
        <f t="shared" si="131"/>
        <v>0</v>
      </c>
      <c r="AF302" s="43">
        <f t="shared" si="131"/>
        <v>0</v>
      </c>
      <c r="AG302" s="43">
        <f t="shared" si="131"/>
        <v>0</v>
      </c>
      <c r="AH302" s="43">
        <f t="shared" si="131"/>
        <v>0</v>
      </c>
      <c r="AI302" s="43">
        <f t="shared" si="131"/>
        <v>0</v>
      </c>
      <c r="AJ302" s="43">
        <f t="shared" si="131"/>
        <v>0</v>
      </c>
      <c r="AK302" s="43">
        <f t="shared" si="131"/>
        <v>0</v>
      </c>
      <c r="AL302" s="43">
        <f t="shared" si="131"/>
        <v>0</v>
      </c>
      <c r="AM302" s="43">
        <f t="shared" si="131"/>
        <v>0</v>
      </c>
      <c r="AN302" s="43">
        <f t="shared" si="131"/>
        <v>0</v>
      </c>
      <c r="BD302" s="43">
        <v>1.48</v>
      </c>
      <c r="BE302" s="43">
        <v>0.18</v>
      </c>
      <c r="BF302" s="43">
        <v>9.82</v>
      </c>
      <c r="BG302" s="43">
        <v>46.89</v>
      </c>
      <c r="BH302" s="43"/>
      <c r="BI302" s="43"/>
      <c r="BJ302" s="43">
        <v>0.01</v>
      </c>
      <c r="BK302" s="43"/>
      <c r="BL302" s="43">
        <v>4</v>
      </c>
      <c r="BM302" s="43">
        <v>2.8</v>
      </c>
      <c r="BN302" s="43">
        <v>13</v>
      </c>
      <c r="BO302" s="43">
        <v>0.22</v>
      </c>
      <c r="UCK302" s="16"/>
      <c r="UCL302" s="16"/>
      <c r="UCM302" s="16"/>
      <c r="UCN302" s="16"/>
      <c r="UCO302" s="16"/>
      <c r="UCP302" s="16"/>
      <c r="UCQ302" s="16"/>
      <c r="UCR302" s="16"/>
      <c r="UCS302" s="16"/>
      <c r="UCT302" s="16"/>
      <c r="UCU302" s="16"/>
      <c r="UCV302" s="16"/>
      <c r="UCW302" s="16"/>
      <c r="UCX302" s="16"/>
      <c r="UCY302" s="16"/>
      <c r="UCZ302" s="16"/>
      <c r="UDA302" s="16"/>
      <c r="UDB302" s="16"/>
      <c r="UDC302" s="16"/>
      <c r="UDD302" s="16"/>
      <c r="UDE302" s="16"/>
      <c r="UDF302" s="16"/>
      <c r="UDG302" s="16"/>
      <c r="UDH302" s="16"/>
      <c r="UDI302" s="16"/>
      <c r="UDJ302" s="16"/>
      <c r="UDK302" s="16"/>
      <c r="UDL302" s="16"/>
      <c r="UDM302" s="16"/>
      <c r="UDN302" s="16"/>
      <c r="UDO302" s="16"/>
      <c r="UDP302" s="16"/>
      <c r="UDQ302" s="16"/>
      <c r="UDR302" s="16"/>
      <c r="UDS302" s="16"/>
      <c r="UDT302" s="16"/>
      <c r="UDU302" s="16"/>
      <c r="UDV302" s="16"/>
      <c r="UDW302" s="16"/>
      <c r="UDX302" s="16"/>
      <c r="UDY302" s="16"/>
      <c r="UDZ302" s="16"/>
      <c r="UEA302" s="16"/>
      <c r="UEB302" s="16"/>
      <c r="UEC302" s="16"/>
      <c r="UED302" s="16"/>
      <c r="UEE302" s="16"/>
      <c r="UEF302" s="16"/>
      <c r="UEG302" s="16"/>
      <c r="UEH302" s="16"/>
      <c r="UEI302" s="16"/>
      <c r="UEJ302" s="16"/>
      <c r="UEK302" s="16"/>
      <c r="UEL302" s="16"/>
      <c r="UEM302" s="16"/>
      <c r="UEN302" s="16"/>
      <c r="UEO302" s="16"/>
      <c r="UEP302" s="16"/>
      <c r="UEQ302" s="16"/>
      <c r="UER302" s="16"/>
      <c r="UES302" s="16"/>
      <c r="UET302" s="16"/>
      <c r="UEU302" s="16"/>
      <c r="UEV302" s="16"/>
      <c r="UEW302" s="16"/>
      <c r="UEX302" s="16"/>
      <c r="UEY302" s="16"/>
      <c r="UEZ302" s="16"/>
      <c r="UFA302" s="16"/>
      <c r="UFB302" s="16"/>
      <c r="UFC302" s="16"/>
      <c r="UFD302" s="16"/>
      <c r="UFE302" s="16"/>
      <c r="UFF302" s="16"/>
      <c r="UFG302" s="16"/>
      <c r="UFH302" s="16"/>
      <c r="UFI302" s="16"/>
      <c r="UFJ302" s="16"/>
      <c r="UFK302" s="16"/>
      <c r="UFL302" s="16"/>
      <c r="UFM302" s="16"/>
    </row>
    <row r="303" spans="1:4054 13934:16384" x14ac:dyDescent="0.25">
      <c r="A303" s="9"/>
      <c r="B303" s="36" t="s">
        <v>200</v>
      </c>
      <c r="C303" s="42" t="s">
        <v>201</v>
      </c>
      <c r="D303" s="36">
        <v>180</v>
      </c>
      <c r="E303" s="43">
        <f t="shared" ref="E303:P303" si="132">BD303*180/180</f>
        <v>0.72</v>
      </c>
      <c r="F303" s="43">
        <f t="shared" si="132"/>
        <v>0.18</v>
      </c>
      <c r="G303" s="43">
        <f t="shared" si="132"/>
        <v>15.030000000000001</v>
      </c>
      <c r="H303" s="43">
        <f t="shared" si="132"/>
        <v>60.03</v>
      </c>
      <c r="I303" s="43">
        <f t="shared" si="132"/>
        <v>88.2</v>
      </c>
      <c r="J303" s="43">
        <f t="shared" si="132"/>
        <v>0.01</v>
      </c>
      <c r="K303" s="43">
        <f t="shared" si="132"/>
        <v>0.05</v>
      </c>
      <c r="L303" s="43">
        <f t="shared" si="132"/>
        <v>72</v>
      </c>
      <c r="M303" s="43">
        <f t="shared" si="132"/>
        <v>9.9</v>
      </c>
      <c r="N303" s="43">
        <f t="shared" si="132"/>
        <v>2.7</v>
      </c>
      <c r="O303" s="43">
        <f t="shared" si="132"/>
        <v>2.7</v>
      </c>
      <c r="P303" s="43">
        <f t="shared" si="132"/>
        <v>0.49</v>
      </c>
      <c r="Q303" s="43">
        <v>0.3</v>
      </c>
      <c r="R303" s="43"/>
      <c r="S303" s="43">
        <v>6.7</v>
      </c>
      <c r="T303" s="43">
        <v>27.9</v>
      </c>
      <c r="U303" s="45">
        <v>0.38</v>
      </c>
      <c r="V303" s="36"/>
      <c r="W303" s="36">
        <v>0.01</v>
      </c>
      <c r="X303" s="43">
        <v>1.1599999999999999</v>
      </c>
      <c r="Y303" s="43">
        <v>6.9</v>
      </c>
      <c r="Z303" s="43">
        <v>4.5999999999999996</v>
      </c>
      <c r="AA303" s="43">
        <v>8.5</v>
      </c>
      <c r="AB303" s="43">
        <v>0.77</v>
      </c>
      <c r="AC303" s="43">
        <v>0.8</v>
      </c>
      <c r="AD303" s="43">
        <v>0.2</v>
      </c>
      <c r="AE303" s="43">
        <v>16.7</v>
      </c>
      <c r="AF303" s="43">
        <v>66.7</v>
      </c>
      <c r="AG303" s="43">
        <v>98</v>
      </c>
      <c r="AH303" s="43">
        <v>0.01</v>
      </c>
      <c r="AI303" s="43">
        <v>0.05</v>
      </c>
      <c r="AJ303" s="43">
        <v>80</v>
      </c>
      <c r="AK303" s="43">
        <v>11</v>
      </c>
      <c r="AL303" s="43">
        <v>3</v>
      </c>
      <c r="AM303" s="43">
        <v>3</v>
      </c>
      <c r="AN303" s="43">
        <v>0.54</v>
      </c>
      <c r="BD303" s="43">
        <v>0.72</v>
      </c>
      <c r="BE303" s="43">
        <v>0.18</v>
      </c>
      <c r="BF303" s="43">
        <v>15.03</v>
      </c>
      <c r="BG303" s="43">
        <v>60.03</v>
      </c>
      <c r="BH303" s="43">
        <v>88.2</v>
      </c>
      <c r="BI303" s="43">
        <v>0.01</v>
      </c>
      <c r="BJ303" s="43">
        <v>0.05</v>
      </c>
      <c r="BK303" s="43">
        <v>72</v>
      </c>
      <c r="BL303" s="43">
        <v>9.9</v>
      </c>
      <c r="BM303" s="43">
        <v>2.7</v>
      </c>
      <c r="BN303" s="43">
        <v>2.7</v>
      </c>
      <c r="BO303" s="43">
        <v>0.49</v>
      </c>
    </row>
    <row r="304" spans="1:4054 13934:16384" x14ac:dyDescent="0.25">
      <c r="A304" s="9"/>
      <c r="B304" s="36" t="s">
        <v>34</v>
      </c>
      <c r="C304" s="90" t="s">
        <v>82</v>
      </c>
      <c r="D304" s="36">
        <v>100</v>
      </c>
      <c r="E304" s="43">
        <f t="shared" ref="E304:P304" si="133">BD304*100/100</f>
        <v>0.4</v>
      </c>
      <c r="F304" s="43">
        <f t="shared" si="133"/>
        <v>0.4</v>
      </c>
      <c r="G304" s="43">
        <f t="shared" si="133"/>
        <v>9.8000000000000007</v>
      </c>
      <c r="H304" s="43">
        <f t="shared" si="133"/>
        <v>47</v>
      </c>
      <c r="I304" s="43">
        <f t="shared" si="133"/>
        <v>0</v>
      </c>
      <c r="J304" s="43">
        <f t="shared" si="133"/>
        <v>0.03</v>
      </c>
      <c r="K304" s="43">
        <f t="shared" si="133"/>
        <v>0.02</v>
      </c>
      <c r="L304" s="43">
        <f t="shared" si="133"/>
        <v>10</v>
      </c>
      <c r="M304" s="43">
        <f t="shared" si="133"/>
        <v>16</v>
      </c>
      <c r="N304" s="43">
        <f t="shared" si="133"/>
        <v>9</v>
      </c>
      <c r="O304" s="43">
        <f t="shared" si="133"/>
        <v>11</v>
      </c>
      <c r="P304" s="43">
        <f t="shared" si="133"/>
        <v>2.2000000000000002</v>
      </c>
      <c r="Q304" s="43"/>
      <c r="R304" s="43"/>
      <c r="S304" s="43"/>
      <c r="T304" s="43"/>
      <c r="U304" s="43"/>
      <c r="V304" s="36"/>
      <c r="W304" s="36"/>
      <c r="X304" s="43"/>
      <c r="Y304" s="43"/>
      <c r="Z304" s="43"/>
      <c r="AA304" s="43"/>
      <c r="AB304" s="43"/>
      <c r="AC304" s="43"/>
      <c r="AD304" s="43"/>
      <c r="AE304" s="43"/>
      <c r="AF304" s="43"/>
      <c r="AG304" s="43"/>
      <c r="AH304" s="43"/>
      <c r="AI304" s="43"/>
      <c r="AJ304" s="43"/>
      <c r="AK304" s="43"/>
      <c r="AL304" s="43"/>
      <c r="AM304" s="43"/>
      <c r="AN304" s="43"/>
      <c r="BD304" s="43">
        <v>0.4</v>
      </c>
      <c r="BE304" s="43">
        <v>0.4</v>
      </c>
      <c r="BF304" s="43">
        <v>9.8000000000000007</v>
      </c>
      <c r="BG304" s="43">
        <v>47</v>
      </c>
      <c r="BH304" s="43"/>
      <c r="BI304" s="43">
        <v>0.03</v>
      </c>
      <c r="BJ304" s="43">
        <v>0.02</v>
      </c>
      <c r="BK304" s="43">
        <v>10</v>
      </c>
      <c r="BL304" s="43">
        <v>16</v>
      </c>
      <c r="BM304" s="43">
        <v>9</v>
      </c>
      <c r="BN304" s="43">
        <v>11</v>
      </c>
      <c r="BO304" s="43">
        <v>2.2000000000000002</v>
      </c>
    </row>
    <row r="305" spans="1:4054 13934:16384" s="16" customFormat="1" ht="18.75" customHeight="1" x14ac:dyDescent="0.25">
      <c r="A305" s="9"/>
      <c r="B305" s="26" t="s">
        <v>29</v>
      </c>
      <c r="C305" s="88" t="s">
        <v>99</v>
      </c>
      <c r="D305" s="36">
        <v>200</v>
      </c>
      <c r="E305" s="43">
        <v>6</v>
      </c>
      <c r="F305" s="43">
        <v>6.4</v>
      </c>
      <c r="G305" s="43">
        <v>9.4</v>
      </c>
      <c r="H305" s="43">
        <v>120</v>
      </c>
      <c r="I305" s="43">
        <v>0</v>
      </c>
      <c r="J305" s="36">
        <v>3</v>
      </c>
      <c r="K305" s="36">
        <v>14</v>
      </c>
      <c r="L305" s="43">
        <v>2</v>
      </c>
      <c r="M305" s="43">
        <v>240</v>
      </c>
      <c r="N305" s="43">
        <v>7</v>
      </c>
      <c r="O305" s="43">
        <v>18</v>
      </c>
      <c r="P305" s="43">
        <v>1</v>
      </c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8"/>
      <c r="HH305" s="18"/>
      <c r="HI305" s="18"/>
      <c r="HJ305" s="18"/>
      <c r="HK305" s="18"/>
      <c r="HL305" s="18"/>
      <c r="HM305" s="18"/>
      <c r="HN305" s="18"/>
      <c r="HO305" s="18"/>
      <c r="HP305" s="18"/>
      <c r="HQ305" s="18"/>
      <c r="HR305" s="18"/>
      <c r="HS305" s="18"/>
      <c r="HT305" s="18"/>
      <c r="HU305" s="18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  <c r="IP305" s="18"/>
      <c r="IQ305" s="18"/>
      <c r="IR305" s="18"/>
      <c r="IS305" s="18"/>
      <c r="IT305" s="18"/>
      <c r="IU305" s="18"/>
      <c r="IV305" s="18"/>
      <c r="IW305" s="18"/>
      <c r="IX305" s="18"/>
      <c r="IY305" s="18"/>
      <c r="IZ305" s="18"/>
      <c r="JA305" s="18"/>
      <c r="JB305" s="18"/>
      <c r="JC305" s="18"/>
      <c r="JD305" s="18"/>
      <c r="JE305" s="18"/>
      <c r="JF305" s="18"/>
      <c r="JG305" s="18"/>
      <c r="JH305" s="18"/>
      <c r="JI305" s="18"/>
      <c r="JJ305" s="18"/>
      <c r="JK305" s="18"/>
      <c r="JL305" s="18"/>
      <c r="JM305" s="18"/>
      <c r="JN305" s="18"/>
      <c r="JO305" s="18"/>
      <c r="JP305" s="18"/>
      <c r="JQ305" s="18"/>
      <c r="JR305" s="18"/>
      <c r="JS305" s="18"/>
      <c r="JT305" s="18"/>
      <c r="JU305" s="18"/>
      <c r="JV305" s="18"/>
      <c r="JW305" s="18"/>
      <c r="JX305" s="18"/>
      <c r="JY305" s="18"/>
      <c r="JZ305" s="18"/>
      <c r="KA305" s="18"/>
      <c r="KB305" s="18"/>
      <c r="KC305" s="18"/>
      <c r="KD305" s="18"/>
      <c r="KE305" s="18"/>
      <c r="KF305" s="18"/>
      <c r="KG305" s="18"/>
      <c r="KH305" s="18"/>
      <c r="KI305" s="18"/>
      <c r="KJ305" s="18"/>
      <c r="KK305" s="18"/>
      <c r="KL305" s="18"/>
      <c r="KM305" s="18"/>
      <c r="KN305" s="18"/>
      <c r="KO305" s="18"/>
      <c r="KP305" s="18"/>
      <c r="KQ305" s="18"/>
      <c r="KR305" s="18"/>
      <c r="KS305" s="18"/>
      <c r="KT305" s="18"/>
      <c r="KU305" s="18"/>
      <c r="KV305" s="18"/>
      <c r="KW305" s="18"/>
      <c r="KX305" s="18"/>
      <c r="KY305" s="18"/>
      <c r="KZ305" s="18"/>
      <c r="LA305" s="18"/>
      <c r="LB305" s="18"/>
      <c r="LC305" s="18"/>
      <c r="LD305" s="18"/>
      <c r="LE305" s="18"/>
      <c r="LF305" s="18"/>
      <c r="LG305" s="18"/>
      <c r="LH305" s="18"/>
      <c r="LI305" s="18"/>
      <c r="LJ305" s="18"/>
      <c r="LK305" s="18"/>
      <c r="LL305" s="18"/>
      <c r="LM305" s="18"/>
      <c r="LN305" s="18"/>
      <c r="LO305" s="18"/>
      <c r="LP305" s="18"/>
      <c r="LQ305" s="18"/>
      <c r="LR305" s="18"/>
      <c r="LS305" s="18"/>
      <c r="LT305" s="18"/>
      <c r="LU305" s="18"/>
      <c r="LV305" s="18"/>
      <c r="LW305" s="18"/>
      <c r="LX305" s="18"/>
      <c r="LY305" s="18"/>
      <c r="LZ305" s="18"/>
      <c r="MA305" s="18"/>
      <c r="MB305" s="18"/>
      <c r="MC305" s="18"/>
      <c r="MD305" s="18"/>
      <c r="ME305" s="18"/>
      <c r="MF305" s="18"/>
      <c r="MG305" s="18"/>
      <c r="MH305" s="18"/>
      <c r="MI305" s="18"/>
      <c r="MJ305" s="18"/>
      <c r="MK305" s="18"/>
      <c r="ML305" s="18"/>
      <c r="MM305" s="18"/>
      <c r="MN305" s="18"/>
      <c r="MO305" s="18"/>
      <c r="MP305" s="18"/>
      <c r="MQ305" s="18"/>
      <c r="MR305" s="18"/>
      <c r="MS305" s="18"/>
      <c r="MT305" s="18"/>
      <c r="MU305" s="18"/>
      <c r="MV305" s="18"/>
      <c r="MW305" s="18"/>
      <c r="MX305" s="18"/>
      <c r="MY305" s="18"/>
      <c r="MZ305" s="18"/>
      <c r="NA305" s="18"/>
      <c r="NB305" s="18"/>
      <c r="NC305" s="18"/>
      <c r="ND305" s="18"/>
      <c r="NE305" s="18"/>
      <c r="NF305" s="18"/>
      <c r="NG305" s="18"/>
      <c r="NH305" s="18"/>
      <c r="NI305" s="18"/>
      <c r="NJ305" s="18"/>
      <c r="NK305" s="18"/>
      <c r="NL305" s="18"/>
      <c r="NM305" s="18"/>
      <c r="NN305" s="18"/>
      <c r="NO305" s="18"/>
      <c r="NP305" s="18"/>
      <c r="NQ305" s="18"/>
      <c r="NR305" s="18"/>
      <c r="NS305" s="18"/>
      <c r="NT305" s="18"/>
      <c r="NU305" s="18"/>
      <c r="NV305" s="18"/>
      <c r="NW305" s="18"/>
      <c r="NX305" s="18"/>
      <c r="NY305" s="18"/>
      <c r="NZ305" s="18"/>
      <c r="OA305" s="18"/>
      <c r="OB305" s="18"/>
      <c r="OC305" s="18"/>
      <c r="OD305" s="18"/>
      <c r="OE305" s="18"/>
      <c r="OF305" s="18"/>
      <c r="OG305" s="18"/>
      <c r="OH305" s="18"/>
      <c r="OI305" s="18"/>
      <c r="OJ305" s="18"/>
      <c r="OK305" s="18"/>
      <c r="OL305" s="18"/>
      <c r="OM305" s="18"/>
      <c r="ON305" s="18"/>
      <c r="OO305" s="18"/>
      <c r="OP305" s="18"/>
      <c r="OQ305" s="18"/>
      <c r="OR305" s="18"/>
      <c r="OS305" s="18"/>
      <c r="OT305" s="18"/>
      <c r="OU305" s="18"/>
      <c r="OV305" s="18"/>
      <c r="OW305" s="18"/>
      <c r="OX305" s="18"/>
      <c r="OY305" s="18"/>
      <c r="OZ305" s="18"/>
      <c r="PA305" s="18"/>
      <c r="PB305" s="18"/>
      <c r="PC305" s="18"/>
      <c r="PD305" s="18"/>
      <c r="PE305" s="18"/>
      <c r="PF305" s="18"/>
      <c r="PG305" s="18"/>
      <c r="PH305" s="18"/>
      <c r="PI305" s="18"/>
      <c r="PJ305" s="18"/>
      <c r="PK305" s="18"/>
      <c r="PL305" s="18"/>
      <c r="PM305" s="18"/>
      <c r="PN305" s="18"/>
      <c r="PO305" s="18"/>
      <c r="PP305" s="18"/>
      <c r="PQ305" s="18"/>
      <c r="PR305" s="18"/>
      <c r="PS305" s="18"/>
      <c r="PT305" s="18"/>
      <c r="PU305" s="18"/>
      <c r="PV305" s="18"/>
      <c r="PW305" s="18"/>
      <c r="PX305" s="18"/>
      <c r="PY305" s="18"/>
      <c r="PZ305" s="18"/>
      <c r="QA305" s="18"/>
      <c r="QB305" s="18"/>
      <c r="QC305" s="18"/>
      <c r="QD305" s="18"/>
      <c r="QE305" s="18"/>
      <c r="QF305" s="18"/>
      <c r="QG305" s="18"/>
      <c r="QH305" s="18"/>
      <c r="QI305" s="18"/>
      <c r="QJ305" s="18"/>
      <c r="QK305" s="18"/>
      <c r="QL305" s="18"/>
      <c r="QM305" s="18"/>
      <c r="QN305" s="18"/>
      <c r="QO305" s="18"/>
      <c r="QP305" s="18"/>
      <c r="QQ305" s="18"/>
      <c r="QR305" s="18"/>
      <c r="QS305" s="18"/>
      <c r="QT305" s="18"/>
      <c r="QU305" s="18"/>
      <c r="QV305" s="18"/>
      <c r="QW305" s="18"/>
      <c r="QX305" s="18"/>
      <c r="QY305" s="18"/>
      <c r="QZ305" s="18"/>
      <c r="RA305" s="18"/>
      <c r="RB305" s="18"/>
      <c r="RC305" s="18"/>
      <c r="RD305" s="18"/>
      <c r="RE305" s="18"/>
      <c r="RF305" s="18"/>
      <c r="RG305" s="18"/>
      <c r="RH305" s="18"/>
      <c r="RI305" s="18"/>
      <c r="RJ305" s="18"/>
      <c r="RK305" s="18"/>
      <c r="RL305" s="18"/>
      <c r="RM305" s="18"/>
      <c r="RN305" s="18"/>
      <c r="RO305" s="18"/>
      <c r="RP305" s="18"/>
      <c r="RQ305" s="18"/>
      <c r="RR305" s="18"/>
      <c r="RS305" s="18"/>
      <c r="RT305" s="18"/>
      <c r="RU305" s="18"/>
      <c r="RV305" s="18"/>
      <c r="RW305" s="18"/>
      <c r="RX305" s="18"/>
      <c r="RY305" s="18"/>
      <c r="RZ305" s="18"/>
      <c r="SA305" s="18"/>
      <c r="SB305" s="18"/>
      <c r="SC305" s="18"/>
      <c r="SD305" s="18"/>
      <c r="SE305" s="18"/>
      <c r="SF305" s="18"/>
      <c r="SG305" s="18"/>
      <c r="SH305" s="18"/>
      <c r="SI305" s="18"/>
      <c r="SJ305" s="18"/>
      <c r="SK305" s="18"/>
      <c r="SL305" s="18"/>
      <c r="SM305" s="18"/>
      <c r="SN305" s="18"/>
      <c r="SO305" s="18"/>
      <c r="SP305" s="18"/>
      <c r="SQ305" s="18"/>
      <c r="SR305" s="18"/>
      <c r="SS305" s="18"/>
      <c r="ST305" s="18"/>
      <c r="SU305" s="18"/>
      <c r="SV305" s="18"/>
      <c r="SW305" s="18"/>
      <c r="SX305" s="18"/>
      <c r="SY305" s="18"/>
      <c r="SZ305" s="18"/>
      <c r="TA305" s="18"/>
      <c r="TB305" s="18"/>
      <c r="TC305" s="18"/>
      <c r="TD305" s="18"/>
      <c r="TE305" s="18"/>
      <c r="TF305" s="18"/>
      <c r="TG305" s="18"/>
      <c r="TH305" s="18"/>
      <c r="TI305" s="18"/>
      <c r="TJ305" s="18"/>
      <c r="TK305" s="18"/>
      <c r="TL305" s="18"/>
      <c r="TM305" s="18"/>
      <c r="TN305" s="18"/>
      <c r="TO305" s="18"/>
      <c r="TP305" s="18"/>
      <c r="TQ305" s="18"/>
      <c r="TR305" s="18"/>
      <c r="TS305" s="18"/>
      <c r="TT305" s="18"/>
      <c r="TU305" s="18"/>
      <c r="TV305" s="18"/>
      <c r="TW305" s="18"/>
      <c r="TX305" s="18"/>
      <c r="TY305" s="18"/>
      <c r="TZ305" s="18"/>
      <c r="UA305" s="18"/>
      <c r="UB305" s="18"/>
      <c r="UC305" s="18"/>
      <c r="UD305" s="18"/>
      <c r="UE305" s="18"/>
      <c r="UF305" s="18"/>
      <c r="UG305" s="18"/>
      <c r="UH305" s="18"/>
      <c r="UI305" s="18"/>
      <c r="UJ305" s="18"/>
      <c r="UK305" s="18"/>
      <c r="UL305" s="18"/>
      <c r="UM305" s="18"/>
      <c r="UN305" s="18"/>
      <c r="UO305" s="18"/>
      <c r="UP305" s="18"/>
      <c r="UQ305" s="18"/>
      <c r="UR305" s="18"/>
      <c r="US305" s="18"/>
      <c r="UT305" s="18"/>
      <c r="UU305" s="18"/>
      <c r="UV305" s="18"/>
      <c r="UW305" s="18"/>
      <c r="UX305" s="18"/>
      <c r="UY305" s="18"/>
      <c r="UZ305" s="18"/>
      <c r="VA305" s="18"/>
      <c r="VB305" s="18"/>
      <c r="VC305" s="18"/>
      <c r="VD305" s="18"/>
      <c r="VE305" s="18"/>
      <c r="VF305" s="18"/>
      <c r="VG305" s="18"/>
      <c r="VH305" s="18"/>
      <c r="VI305" s="18"/>
      <c r="VJ305" s="18"/>
      <c r="VK305" s="18"/>
      <c r="VL305" s="18"/>
      <c r="VM305" s="18"/>
      <c r="VN305" s="18"/>
      <c r="VO305" s="18"/>
      <c r="VP305" s="18"/>
      <c r="VQ305" s="18"/>
      <c r="VR305" s="18"/>
      <c r="VS305" s="18"/>
      <c r="VT305" s="18"/>
      <c r="VU305" s="18"/>
      <c r="VV305" s="18"/>
      <c r="VW305" s="18"/>
      <c r="VX305" s="18"/>
      <c r="VY305" s="18"/>
      <c r="VZ305" s="18"/>
      <c r="WA305" s="18"/>
      <c r="WB305" s="18"/>
      <c r="WC305" s="18"/>
      <c r="WD305" s="18"/>
      <c r="WE305" s="18"/>
      <c r="WF305" s="18"/>
      <c r="WG305" s="18"/>
      <c r="WH305" s="18"/>
      <c r="WI305" s="18"/>
      <c r="WJ305" s="18"/>
      <c r="WK305" s="18"/>
      <c r="WL305" s="18"/>
      <c r="WM305" s="18"/>
      <c r="WN305" s="18"/>
      <c r="WO305" s="18"/>
      <c r="WP305" s="18"/>
      <c r="WQ305" s="18"/>
      <c r="WR305" s="18"/>
      <c r="WS305" s="18"/>
      <c r="WT305" s="18"/>
      <c r="WU305" s="18"/>
      <c r="WV305" s="18"/>
      <c r="WW305" s="18"/>
      <c r="WX305" s="18"/>
      <c r="WY305" s="18"/>
      <c r="WZ305" s="18"/>
      <c r="XA305" s="18"/>
      <c r="XB305" s="18"/>
      <c r="XC305" s="18"/>
      <c r="XD305" s="18"/>
      <c r="XE305" s="18"/>
      <c r="XF305" s="18"/>
      <c r="XG305" s="18"/>
      <c r="XH305" s="18"/>
      <c r="XI305" s="18"/>
      <c r="XJ305" s="18"/>
      <c r="XK305" s="18"/>
      <c r="XL305" s="18"/>
      <c r="XM305" s="18"/>
      <c r="XN305" s="18"/>
      <c r="XO305" s="18"/>
      <c r="XP305" s="18"/>
      <c r="XQ305" s="18"/>
      <c r="XR305" s="18"/>
      <c r="XS305" s="18"/>
      <c r="XT305" s="18"/>
      <c r="XU305" s="18"/>
      <c r="XV305" s="18"/>
      <c r="XW305" s="18"/>
      <c r="XX305" s="18"/>
      <c r="XY305" s="18"/>
      <c r="XZ305" s="18"/>
      <c r="YA305" s="18"/>
      <c r="YB305" s="18"/>
      <c r="YC305" s="18"/>
      <c r="YD305" s="18"/>
      <c r="YE305" s="18"/>
      <c r="YF305" s="18"/>
      <c r="YG305" s="18"/>
      <c r="YH305" s="18"/>
      <c r="YI305" s="18"/>
      <c r="YJ305" s="18"/>
      <c r="YK305" s="18"/>
      <c r="YL305" s="18"/>
      <c r="YM305" s="18"/>
      <c r="YN305" s="18"/>
      <c r="YO305" s="18"/>
      <c r="YP305" s="18"/>
      <c r="YQ305" s="18"/>
      <c r="YR305" s="18"/>
      <c r="YS305" s="18"/>
      <c r="YT305" s="18"/>
      <c r="YU305" s="18"/>
      <c r="YV305" s="18"/>
      <c r="YW305" s="18"/>
      <c r="YX305" s="18"/>
      <c r="YY305" s="18"/>
      <c r="YZ305" s="18"/>
      <c r="ZA305" s="18"/>
      <c r="ZB305" s="18"/>
      <c r="ZC305" s="18"/>
      <c r="ZD305" s="18"/>
      <c r="ZE305" s="18"/>
      <c r="ZF305" s="18"/>
      <c r="ZG305" s="18"/>
      <c r="ZH305" s="18"/>
      <c r="ZI305" s="18"/>
      <c r="ZJ305" s="18"/>
      <c r="ZK305" s="18"/>
      <c r="ZL305" s="18"/>
      <c r="ZM305" s="18"/>
      <c r="ZN305" s="18"/>
      <c r="ZO305" s="18"/>
      <c r="ZP305" s="18"/>
      <c r="ZQ305" s="18"/>
      <c r="ZR305" s="18"/>
      <c r="ZS305" s="18"/>
      <c r="ZT305" s="18"/>
      <c r="ZU305" s="18"/>
      <c r="ZV305" s="18"/>
      <c r="ZW305" s="18"/>
      <c r="ZX305" s="18"/>
      <c r="ZY305" s="18"/>
      <c r="ZZ305" s="18"/>
      <c r="AAA305" s="18"/>
      <c r="AAB305" s="18"/>
      <c r="AAC305" s="18"/>
      <c r="AAD305" s="18"/>
      <c r="AAE305" s="18"/>
      <c r="AAF305" s="18"/>
      <c r="AAG305" s="18"/>
      <c r="AAH305" s="18"/>
      <c r="AAI305" s="18"/>
      <c r="AAJ305" s="18"/>
      <c r="AAK305" s="18"/>
      <c r="AAL305" s="18"/>
      <c r="AAM305" s="18"/>
      <c r="AAN305" s="18"/>
      <c r="AAO305" s="18"/>
      <c r="AAP305" s="18"/>
      <c r="AAQ305" s="18"/>
      <c r="AAR305" s="18"/>
      <c r="AAS305" s="18"/>
      <c r="AAT305" s="18"/>
      <c r="AAU305" s="18"/>
      <c r="AAV305" s="18"/>
      <c r="AAW305" s="18"/>
      <c r="AAX305" s="18"/>
      <c r="AAY305" s="18"/>
      <c r="AAZ305" s="18"/>
      <c r="ABA305" s="18"/>
      <c r="ABB305" s="18"/>
      <c r="ABC305" s="18"/>
      <c r="ABD305" s="18"/>
      <c r="ABE305" s="18"/>
      <c r="ABF305" s="18"/>
      <c r="ABG305" s="18"/>
      <c r="ABH305" s="18"/>
      <c r="ABI305" s="18"/>
      <c r="ABJ305" s="18"/>
      <c r="ABK305" s="18"/>
      <c r="ABL305" s="18"/>
      <c r="ABM305" s="18"/>
      <c r="ABN305" s="18"/>
      <c r="ABO305" s="18"/>
      <c r="ABP305" s="18"/>
      <c r="ABQ305" s="18"/>
      <c r="ABR305" s="18"/>
      <c r="ABS305" s="18"/>
      <c r="ABT305" s="18"/>
      <c r="ABU305" s="18"/>
      <c r="ABV305" s="18"/>
      <c r="ABW305" s="18"/>
      <c r="ABX305" s="18"/>
      <c r="ABY305" s="18"/>
      <c r="ABZ305" s="18"/>
      <c r="ACA305" s="18"/>
      <c r="ACB305" s="18"/>
      <c r="ACC305" s="18"/>
      <c r="ACD305" s="18"/>
      <c r="ACE305" s="18"/>
      <c r="ACF305" s="18"/>
      <c r="ACG305" s="18"/>
      <c r="ACH305" s="18"/>
      <c r="ACI305" s="18"/>
      <c r="ACJ305" s="18"/>
      <c r="ACK305" s="18"/>
      <c r="ACL305" s="18"/>
      <c r="ACM305" s="18"/>
      <c r="ACN305" s="18"/>
      <c r="ACO305" s="18"/>
      <c r="ACP305" s="18"/>
      <c r="ACQ305" s="18"/>
      <c r="ACR305" s="18"/>
      <c r="ACS305" s="18"/>
      <c r="ACT305" s="18"/>
      <c r="ACU305" s="18"/>
      <c r="ACV305" s="18"/>
      <c r="ACW305" s="18"/>
      <c r="ACX305" s="18"/>
      <c r="ACY305" s="18"/>
      <c r="ACZ305" s="18"/>
      <c r="ADA305" s="18"/>
      <c r="ADB305" s="18"/>
      <c r="ADC305" s="18"/>
      <c r="ADD305" s="18"/>
      <c r="ADE305" s="18"/>
      <c r="ADF305" s="18"/>
      <c r="ADG305" s="18"/>
      <c r="ADH305" s="18"/>
      <c r="ADI305" s="18"/>
      <c r="ADJ305" s="18"/>
      <c r="ADK305" s="18"/>
      <c r="ADL305" s="18"/>
      <c r="ADM305" s="18"/>
      <c r="ADN305" s="18"/>
      <c r="ADO305" s="18"/>
      <c r="ADP305" s="18"/>
      <c r="ADQ305" s="18"/>
      <c r="ADR305" s="18"/>
      <c r="ADS305" s="18"/>
      <c r="ADT305" s="18"/>
      <c r="ADU305" s="18"/>
      <c r="ADV305" s="18"/>
      <c r="ADW305" s="18"/>
      <c r="ADX305" s="18"/>
      <c r="ADY305" s="18"/>
      <c r="ADZ305" s="18"/>
      <c r="AEA305" s="18"/>
      <c r="AEB305" s="18"/>
      <c r="AEC305" s="18"/>
      <c r="AED305" s="18"/>
      <c r="AEE305" s="18"/>
      <c r="AEF305" s="18"/>
      <c r="AEG305" s="18"/>
      <c r="AEH305" s="18"/>
      <c r="AEI305" s="18"/>
      <c r="AEJ305" s="18"/>
      <c r="AEK305" s="18"/>
      <c r="AEL305" s="18"/>
      <c r="AEM305" s="18"/>
      <c r="AEN305" s="18"/>
      <c r="AEO305" s="18"/>
      <c r="AEP305" s="18"/>
      <c r="AEQ305" s="18"/>
      <c r="AER305" s="18"/>
      <c r="AES305" s="18"/>
      <c r="AET305" s="18"/>
      <c r="AEU305" s="18"/>
      <c r="AEV305" s="18"/>
      <c r="AEW305" s="18"/>
      <c r="AEX305" s="18"/>
      <c r="AEY305" s="18"/>
      <c r="AEZ305" s="18"/>
      <c r="AFA305" s="18"/>
      <c r="AFB305" s="18"/>
      <c r="AFC305" s="18"/>
      <c r="AFD305" s="18"/>
      <c r="AFE305" s="18"/>
      <c r="AFF305" s="18"/>
      <c r="AFG305" s="18"/>
      <c r="AFH305" s="18"/>
      <c r="AFI305" s="18"/>
      <c r="AFJ305" s="18"/>
      <c r="AFK305" s="18"/>
      <c r="AFL305" s="18"/>
      <c r="AFM305" s="18"/>
      <c r="AFN305" s="18"/>
      <c r="AFO305" s="18"/>
      <c r="AFP305" s="18"/>
      <c r="AFQ305" s="18"/>
      <c r="AFR305" s="18"/>
      <c r="AFS305" s="18"/>
      <c r="AFT305" s="18"/>
      <c r="AFU305" s="18"/>
      <c r="AFV305" s="18"/>
      <c r="AFW305" s="18"/>
      <c r="AFX305" s="18"/>
      <c r="AFY305" s="18"/>
      <c r="AFZ305" s="18"/>
      <c r="AGA305" s="18"/>
      <c r="AGB305" s="18"/>
      <c r="AGC305" s="18"/>
      <c r="AGD305" s="18"/>
      <c r="AGE305" s="18"/>
      <c r="AGF305" s="18"/>
      <c r="AGG305" s="18"/>
      <c r="AGH305" s="18"/>
      <c r="AGI305" s="18"/>
      <c r="AGJ305" s="18"/>
      <c r="AGK305" s="18"/>
      <c r="AGL305" s="18"/>
      <c r="AGM305" s="18"/>
      <c r="AGN305" s="18"/>
      <c r="AGO305" s="18"/>
      <c r="AGP305" s="18"/>
      <c r="AGQ305" s="18"/>
      <c r="AGR305" s="18"/>
      <c r="AGS305" s="18"/>
      <c r="AGT305" s="18"/>
      <c r="AGU305" s="18"/>
      <c r="AGV305" s="18"/>
      <c r="AGW305" s="18"/>
      <c r="AGX305" s="18"/>
      <c r="AGY305" s="18"/>
      <c r="AGZ305" s="18"/>
      <c r="AHA305" s="18"/>
      <c r="AHB305" s="18"/>
      <c r="AHC305" s="18"/>
      <c r="AHD305" s="18"/>
      <c r="AHE305" s="18"/>
      <c r="AHF305" s="18"/>
      <c r="AHG305" s="18"/>
      <c r="AHH305" s="18"/>
      <c r="AHI305" s="18"/>
      <c r="AHJ305" s="18"/>
      <c r="AHK305" s="18"/>
      <c r="AHL305" s="18"/>
      <c r="AHM305" s="18"/>
      <c r="AHN305" s="18"/>
      <c r="AHO305" s="18"/>
      <c r="AHP305" s="18"/>
      <c r="AHQ305" s="18"/>
      <c r="AHR305" s="18"/>
      <c r="AHS305" s="18"/>
      <c r="AHT305" s="18"/>
      <c r="AHU305" s="18"/>
      <c r="AHV305" s="18"/>
      <c r="AHW305" s="18"/>
      <c r="AHX305" s="18"/>
      <c r="AHY305" s="18"/>
      <c r="AHZ305" s="18"/>
      <c r="AIA305" s="18"/>
      <c r="AIB305" s="18"/>
      <c r="AIC305" s="18"/>
      <c r="AID305" s="18"/>
      <c r="AIE305" s="18"/>
      <c r="AIF305" s="18"/>
      <c r="AIG305" s="18"/>
      <c r="AIH305" s="18"/>
      <c r="AII305" s="18"/>
      <c r="AIJ305" s="18"/>
      <c r="AIK305" s="18"/>
      <c r="AIL305" s="18"/>
      <c r="AIM305" s="18"/>
      <c r="AIN305" s="18"/>
      <c r="AIO305" s="18"/>
      <c r="AIP305" s="18"/>
      <c r="AIQ305" s="18"/>
      <c r="AIR305" s="18"/>
      <c r="AIS305" s="18"/>
      <c r="AIT305" s="18"/>
      <c r="AIU305" s="18"/>
      <c r="AIV305" s="18"/>
      <c r="AIW305" s="18"/>
      <c r="AIX305" s="18"/>
      <c r="AIY305" s="18"/>
      <c r="AIZ305" s="18"/>
      <c r="AJA305" s="18"/>
      <c r="AJB305" s="18"/>
      <c r="AJC305" s="18"/>
      <c r="AJD305" s="18"/>
      <c r="AJE305" s="18"/>
      <c r="AJF305" s="18"/>
      <c r="AJG305" s="18"/>
      <c r="AJH305" s="18"/>
      <c r="AJI305" s="18"/>
      <c r="AJJ305" s="18"/>
      <c r="AJK305" s="18"/>
      <c r="AJL305" s="18"/>
      <c r="AJM305" s="18"/>
      <c r="AJN305" s="18"/>
      <c r="AJO305" s="18"/>
      <c r="AJP305" s="18"/>
      <c r="AJQ305" s="18"/>
      <c r="AJR305" s="18"/>
      <c r="AJS305" s="18"/>
      <c r="AJT305" s="18"/>
      <c r="AJU305" s="18"/>
      <c r="AJV305" s="18"/>
      <c r="AJW305" s="18"/>
      <c r="AJX305" s="18"/>
      <c r="AJY305" s="18"/>
      <c r="AJZ305" s="18"/>
      <c r="AKA305" s="18"/>
      <c r="AKB305" s="18"/>
      <c r="AKC305" s="18"/>
      <c r="AKD305" s="18"/>
      <c r="AKE305" s="18"/>
      <c r="AKF305" s="18"/>
      <c r="AKG305" s="18"/>
      <c r="AKH305" s="18"/>
      <c r="AKI305" s="18"/>
      <c r="AKJ305" s="18"/>
      <c r="AKK305" s="18"/>
      <c r="AKL305" s="18"/>
      <c r="AKM305" s="18"/>
      <c r="AKN305" s="18"/>
      <c r="AKO305" s="18"/>
      <c r="AKP305" s="18"/>
      <c r="AKQ305" s="18"/>
      <c r="AKR305" s="18"/>
      <c r="AKS305" s="18"/>
      <c r="AKT305" s="18"/>
      <c r="AKU305" s="18"/>
      <c r="AKV305" s="18"/>
      <c r="AKW305" s="18"/>
      <c r="AKX305" s="18"/>
      <c r="AKY305" s="18"/>
      <c r="AKZ305" s="18"/>
      <c r="ALA305" s="18"/>
      <c r="ALB305" s="18"/>
      <c r="ALC305" s="18"/>
      <c r="ALD305" s="18"/>
      <c r="ALE305" s="18"/>
      <c r="ALF305" s="18"/>
      <c r="ALG305" s="18"/>
      <c r="ALH305" s="18"/>
      <c r="ALI305" s="18"/>
      <c r="ALJ305" s="18"/>
      <c r="ALK305" s="18"/>
      <c r="ALL305" s="18"/>
      <c r="ALM305" s="18"/>
      <c r="ALN305" s="18"/>
      <c r="ALO305" s="18"/>
      <c r="ALP305" s="18"/>
      <c r="ALQ305" s="18"/>
      <c r="ALR305" s="18"/>
      <c r="ALS305" s="18"/>
      <c r="ALT305" s="18"/>
      <c r="ALU305" s="18"/>
      <c r="ALV305" s="18"/>
      <c r="ALW305" s="18"/>
      <c r="ALX305" s="18"/>
      <c r="ALY305" s="18"/>
      <c r="ALZ305" s="18"/>
      <c r="AMA305" s="18"/>
      <c r="AMB305" s="18"/>
      <c r="AMC305" s="18"/>
      <c r="AMD305" s="18"/>
      <c r="AME305" s="18"/>
      <c r="AMF305" s="18"/>
      <c r="AMG305" s="18"/>
      <c r="AMH305" s="18"/>
      <c r="AMI305" s="18"/>
      <c r="AMJ305" s="18"/>
      <c r="AMK305" s="18"/>
      <c r="AML305" s="18"/>
      <c r="AMM305" s="18"/>
      <c r="AMN305" s="18"/>
      <c r="AMO305" s="18"/>
      <c r="AMP305" s="18"/>
      <c r="AMQ305" s="18"/>
      <c r="AMR305" s="18"/>
      <c r="AMS305" s="18"/>
      <c r="AMT305" s="18"/>
      <c r="AMU305" s="18"/>
      <c r="AMV305" s="18"/>
      <c r="AMW305" s="18"/>
      <c r="AMX305" s="18"/>
      <c r="AMY305" s="18"/>
      <c r="AMZ305" s="18"/>
      <c r="ANA305" s="18"/>
      <c r="ANB305" s="18"/>
      <c r="ANC305" s="18"/>
      <c r="AND305" s="18"/>
      <c r="ANE305" s="18"/>
      <c r="ANF305" s="18"/>
      <c r="ANG305" s="18"/>
      <c r="ANH305" s="18"/>
      <c r="ANI305" s="18"/>
      <c r="ANJ305" s="18"/>
      <c r="ANK305" s="18"/>
      <c r="ANL305" s="18"/>
      <c r="ANM305" s="18"/>
      <c r="ANN305" s="18"/>
      <c r="ANO305" s="18"/>
      <c r="ANP305" s="18"/>
      <c r="ANQ305" s="18"/>
      <c r="ANR305" s="18"/>
      <c r="ANS305" s="18"/>
      <c r="ANT305" s="18"/>
      <c r="ANU305" s="18"/>
      <c r="ANV305" s="18"/>
      <c r="ANW305" s="18"/>
      <c r="ANX305" s="18"/>
      <c r="ANY305" s="18"/>
      <c r="ANZ305" s="18"/>
      <c r="AOA305" s="18"/>
      <c r="AOB305" s="18"/>
      <c r="AOC305" s="18"/>
      <c r="AOD305" s="18"/>
      <c r="AOE305" s="18"/>
      <c r="AOF305" s="18"/>
      <c r="AOG305" s="18"/>
      <c r="AOH305" s="18"/>
      <c r="AOI305" s="18"/>
      <c r="AOJ305" s="18"/>
      <c r="AOK305" s="18"/>
      <c r="AOL305" s="18"/>
      <c r="AOM305" s="18"/>
      <c r="AON305" s="18"/>
      <c r="AOO305" s="18"/>
      <c r="AOP305" s="18"/>
      <c r="AOQ305" s="18"/>
      <c r="AOR305" s="18"/>
      <c r="AOS305" s="18"/>
      <c r="AOT305" s="18"/>
      <c r="AOU305" s="18"/>
      <c r="AOV305" s="18"/>
      <c r="AOW305" s="18"/>
      <c r="AOX305" s="18"/>
      <c r="AOY305" s="18"/>
      <c r="AOZ305" s="18"/>
      <c r="APA305" s="18"/>
      <c r="APB305" s="18"/>
      <c r="APC305" s="18"/>
      <c r="APD305" s="18"/>
      <c r="APE305" s="18"/>
      <c r="APF305" s="18"/>
      <c r="APG305" s="18"/>
      <c r="APH305" s="18"/>
      <c r="API305" s="18"/>
      <c r="APJ305" s="18"/>
      <c r="APK305" s="18"/>
      <c r="APL305" s="18"/>
      <c r="APM305" s="18"/>
      <c r="APN305" s="18"/>
      <c r="APO305" s="18"/>
      <c r="APP305" s="18"/>
      <c r="APQ305" s="18"/>
      <c r="APR305" s="18"/>
      <c r="APS305" s="18"/>
      <c r="APT305" s="18"/>
      <c r="APU305" s="18"/>
      <c r="APV305" s="18"/>
      <c r="APW305" s="18"/>
      <c r="APX305" s="18"/>
      <c r="APY305" s="18"/>
      <c r="APZ305" s="18"/>
      <c r="AQA305" s="18"/>
      <c r="AQB305" s="18"/>
      <c r="AQC305" s="18"/>
      <c r="AQD305" s="18"/>
      <c r="AQE305" s="18"/>
      <c r="AQF305" s="18"/>
      <c r="AQG305" s="18"/>
      <c r="AQH305" s="18"/>
      <c r="AQI305" s="18"/>
      <c r="AQJ305" s="18"/>
      <c r="AQK305" s="18"/>
      <c r="AQL305" s="18"/>
      <c r="AQM305" s="18"/>
      <c r="AQN305" s="18"/>
      <c r="AQO305" s="18"/>
      <c r="AQP305" s="18"/>
      <c r="AQQ305" s="18"/>
      <c r="AQR305" s="18"/>
      <c r="AQS305" s="18"/>
      <c r="AQT305" s="18"/>
      <c r="AQU305" s="18"/>
      <c r="AQV305" s="18"/>
      <c r="AQW305" s="18"/>
      <c r="AQX305" s="18"/>
      <c r="AQY305" s="18"/>
      <c r="AQZ305" s="18"/>
      <c r="ARA305" s="18"/>
      <c r="ARB305" s="18"/>
      <c r="ARC305" s="18"/>
      <c r="ARD305" s="18"/>
      <c r="ARE305" s="18"/>
      <c r="ARF305" s="18"/>
      <c r="ARG305" s="18"/>
      <c r="ARH305" s="18"/>
      <c r="ARI305" s="18"/>
      <c r="ARJ305" s="18"/>
      <c r="ARK305" s="18"/>
      <c r="ARL305" s="18"/>
      <c r="ARM305" s="18"/>
      <c r="ARN305" s="18"/>
      <c r="ARO305" s="18"/>
      <c r="ARP305" s="18"/>
      <c r="ARQ305" s="18"/>
      <c r="ARR305" s="18"/>
      <c r="ARS305" s="18"/>
      <c r="ART305" s="18"/>
      <c r="ARU305" s="18"/>
      <c r="ARV305" s="18"/>
      <c r="ARW305" s="18"/>
      <c r="ARX305" s="18"/>
      <c r="ARY305" s="18"/>
      <c r="ARZ305" s="18"/>
      <c r="ASA305" s="18"/>
      <c r="ASB305" s="18"/>
      <c r="ASC305" s="18"/>
      <c r="ASD305" s="18"/>
      <c r="ASE305" s="18"/>
      <c r="ASF305" s="18"/>
      <c r="ASG305" s="18"/>
      <c r="ASH305" s="18"/>
      <c r="ASI305" s="18"/>
      <c r="ASJ305" s="18"/>
      <c r="ASK305" s="18"/>
      <c r="ASL305" s="18"/>
      <c r="ASM305" s="18"/>
      <c r="ASN305" s="18"/>
      <c r="ASO305" s="18"/>
      <c r="ASP305" s="18"/>
      <c r="ASQ305" s="18"/>
      <c r="ASR305" s="18"/>
      <c r="ASS305" s="18"/>
      <c r="AST305" s="18"/>
      <c r="ASU305" s="18"/>
      <c r="ASV305" s="18"/>
      <c r="ASW305" s="18"/>
      <c r="ASX305" s="18"/>
      <c r="ASY305" s="18"/>
      <c r="ASZ305" s="18"/>
      <c r="ATA305" s="18"/>
      <c r="ATB305" s="18"/>
      <c r="ATC305" s="18"/>
      <c r="ATD305" s="18"/>
      <c r="ATE305" s="18"/>
      <c r="ATF305" s="18"/>
      <c r="ATG305" s="18"/>
      <c r="ATH305" s="18"/>
      <c r="ATI305" s="18"/>
      <c r="ATJ305" s="18"/>
      <c r="ATK305" s="18"/>
      <c r="ATL305" s="18"/>
      <c r="ATM305" s="18"/>
      <c r="ATN305" s="18"/>
      <c r="ATO305" s="18"/>
      <c r="ATP305" s="18"/>
      <c r="ATQ305" s="18"/>
      <c r="ATR305" s="18"/>
      <c r="ATS305" s="18"/>
      <c r="ATT305" s="18"/>
      <c r="ATU305" s="18"/>
      <c r="ATV305" s="18"/>
      <c r="ATW305" s="18"/>
      <c r="ATX305" s="18"/>
      <c r="ATY305" s="18"/>
      <c r="ATZ305" s="18"/>
      <c r="AUA305" s="18"/>
      <c r="AUB305" s="18"/>
      <c r="AUC305" s="18"/>
      <c r="AUD305" s="18"/>
      <c r="AUE305" s="18"/>
      <c r="AUF305" s="18"/>
      <c r="AUG305" s="18"/>
      <c r="AUH305" s="18"/>
      <c r="AUI305" s="18"/>
      <c r="AUJ305" s="18"/>
      <c r="AUK305" s="18"/>
      <c r="AUL305" s="18"/>
      <c r="AUM305" s="18"/>
      <c r="AUN305" s="18"/>
      <c r="AUO305" s="18"/>
      <c r="AUP305" s="18"/>
      <c r="AUQ305" s="18"/>
      <c r="AUR305" s="18"/>
      <c r="AUS305" s="18"/>
      <c r="AUT305" s="18"/>
      <c r="AUU305" s="18"/>
      <c r="AUV305" s="18"/>
      <c r="AUW305" s="18"/>
      <c r="AUX305" s="18"/>
      <c r="AUY305" s="18"/>
      <c r="AUZ305" s="18"/>
      <c r="AVA305" s="18"/>
      <c r="AVB305" s="18"/>
      <c r="AVC305" s="18"/>
      <c r="AVD305" s="18"/>
      <c r="AVE305" s="18"/>
      <c r="AVF305" s="18"/>
      <c r="AVG305" s="18"/>
      <c r="AVH305" s="18"/>
      <c r="AVI305" s="18"/>
      <c r="AVJ305" s="18"/>
      <c r="AVK305" s="18"/>
      <c r="AVL305" s="18"/>
      <c r="AVM305" s="18"/>
      <c r="AVN305" s="18"/>
      <c r="AVO305" s="18"/>
      <c r="AVP305" s="18"/>
      <c r="AVQ305" s="18"/>
      <c r="AVR305" s="18"/>
      <c r="AVS305" s="18"/>
      <c r="AVT305" s="18"/>
      <c r="AVU305" s="18"/>
      <c r="AVV305" s="18"/>
      <c r="AVW305" s="18"/>
      <c r="AVX305" s="18"/>
      <c r="AVY305" s="18"/>
      <c r="AVZ305" s="18"/>
      <c r="AWA305" s="18"/>
      <c r="AWB305" s="18"/>
      <c r="AWC305" s="18"/>
      <c r="AWD305" s="18"/>
      <c r="AWE305" s="18"/>
      <c r="AWF305" s="18"/>
      <c r="AWG305" s="18"/>
      <c r="AWH305" s="18"/>
      <c r="AWI305" s="18"/>
      <c r="AWJ305" s="18"/>
      <c r="AWK305" s="18"/>
      <c r="AWL305" s="18"/>
      <c r="AWM305" s="18"/>
      <c r="AWN305" s="18"/>
      <c r="AWO305" s="18"/>
      <c r="AWP305" s="18"/>
      <c r="AWQ305" s="18"/>
      <c r="AWR305" s="18"/>
      <c r="AWS305" s="18"/>
      <c r="AWT305" s="18"/>
      <c r="AWU305" s="18"/>
      <c r="AWV305" s="18"/>
      <c r="AWW305" s="18"/>
      <c r="AWX305" s="18"/>
      <c r="AWY305" s="18"/>
      <c r="AWZ305" s="18"/>
      <c r="AXA305" s="18"/>
      <c r="AXB305" s="18"/>
      <c r="AXC305" s="18"/>
      <c r="AXD305" s="18"/>
      <c r="AXE305" s="18"/>
      <c r="AXF305" s="18"/>
      <c r="AXG305" s="18"/>
      <c r="AXH305" s="18"/>
      <c r="AXI305" s="18"/>
      <c r="AXJ305" s="18"/>
      <c r="AXK305" s="18"/>
      <c r="AXL305" s="18"/>
      <c r="AXM305" s="18"/>
      <c r="AXN305" s="18"/>
      <c r="AXO305" s="18"/>
      <c r="AXP305" s="18"/>
      <c r="AXQ305" s="18"/>
      <c r="AXR305" s="18"/>
      <c r="AXS305" s="18"/>
      <c r="AXT305" s="18"/>
      <c r="AXU305" s="18"/>
      <c r="AXV305" s="18"/>
      <c r="AXW305" s="18"/>
      <c r="AXX305" s="18"/>
      <c r="AXY305" s="18"/>
      <c r="AXZ305" s="18"/>
      <c r="AYA305" s="18"/>
      <c r="AYB305" s="18"/>
      <c r="AYC305" s="18"/>
      <c r="AYD305" s="18"/>
      <c r="AYE305" s="18"/>
      <c r="AYF305" s="18"/>
      <c r="AYG305" s="18"/>
      <c r="AYH305" s="18"/>
      <c r="AYI305" s="18"/>
      <c r="AYJ305" s="18"/>
      <c r="AYK305" s="18"/>
      <c r="AYL305" s="18"/>
      <c r="AYM305" s="18"/>
      <c r="AYN305" s="18"/>
      <c r="AYO305" s="18"/>
      <c r="AYP305" s="18"/>
      <c r="AYQ305" s="18"/>
      <c r="AYR305" s="18"/>
      <c r="AYS305" s="18"/>
      <c r="AYT305" s="18"/>
      <c r="AYU305" s="18"/>
      <c r="AYV305" s="18"/>
      <c r="AYW305" s="18"/>
      <c r="AYX305" s="18"/>
      <c r="AYY305" s="18"/>
      <c r="AYZ305" s="18"/>
      <c r="AZA305" s="18"/>
      <c r="AZB305" s="18"/>
      <c r="AZC305" s="18"/>
      <c r="AZD305" s="18"/>
      <c r="AZE305" s="18"/>
      <c r="AZF305" s="18"/>
      <c r="AZG305" s="18"/>
      <c r="AZH305" s="18"/>
      <c r="AZI305" s="18"/>
      <c r="AZJ305" s="18"/>
      <c r="AZK305" s="18"/>
      <c r="AZL305" s="18"/>
      <c r="AZM305" s="18"/>
      <c r="AZN305" s="18"/>
      <c r="AZO305" s="18"/>
      <c r="AZP305" s="18"/>
      <c r="AZQ305" s="18"/>
      <c r="AZR305" s="18"/>
      <c r="AZS305" s="18"/>
      <c r="AZT305" s="18"/>
      <c r="AZU305" s="18"/>
      <c r="AZV305" s="18"/>
      <c r="AZW305" s="18"/>
      <c r="AZX305" s="18"/>
      <c r="AZY305" s="18"/>
      <c r="AZZ305" s="18"/>
      <c r="BAA305" s="18"/>
      <c r="BAB305" s="18"/>
      <c r="BAC305" s="18"/>
      <c r="BAD305" s="18"/>
      <c r="BAE305" s="18"/>
      <c r="BAF305" s="18"/>
      <c r="BAG305" s="18"/>
      <c r="BAH305" s="18"/>
      <c r="BAI305" s="18"/>
      <c r="BAJ305" s="18"/>
      <c r="BAK305" s="18"/>
      <c r="BAL305" s="18"/>
      <c r="BAM305" s="18"/>
      <c r="BAN305" s="18"/>
      <c r="BAO305" s="18"/>
      <c r="BAP305" s="18"/>
      <c r="BAQ305" s="18"/>
      <c r="BAR305" s="18"/>
      <c r="BAS305" s="18"/>
      <c r="BAT305" s="18"/>
      <c r="BAU305" s="18"/>
      <c r="BAV305" s="18"/>
      <c r="BAW305" s="18"/>
      <c r="BAX305" s="18"/>
      <c r="BAY305" s="18"/>
      <c r="BAZ305" s="18"/>
      <c r="BBA305" s="18"/>
      <c r="BBB305" s="18"/>
      <c r="BBC305" s="18"/>
      <c r="BBD305" s="18"/>
      <c r="BBE305" s="18"/>
      <c r="BBF305" s="18"/>
      <c r="BBG305" s="18"/>
      <c r="BBH305" s="18"/>
      <c r="BBI305" s="18"/>
      <c r="BBJ305" s="18"/>
      <c r="BBK305" s="18"/>
      <c r="BBL305" s="18"/>
      <c r="BBM305" s="18"/>
      <c r="BBN305" s="18"/>
      <c r="BBO305" s="18"/>
      <c r="BBP305" s="18"/>
      <c r="BBQ305" s="18"/>
      <c r="BBR305" s="18"/>
      <c r="BBS305" s="18"/>
      <c r="BBT305" s="18"/>
      <c r="BBU305" s="18"/>
      <c r="BBV305" s="18"/>
      <c r="BBW305" s="18"/>
      <c r="BBX305" s="18"/>
      <c r="BBY305" s="18"/>
      <c r="BBZ305" s="18"/>
      <c r="BCA305" s="18"/>
      <c r="BCB305" s="18"/>
      <c r="BCC305" s="18"/>
      <c r="BCD305" s="18"/>
      <c r="BCE305" s="18"/>
      <c r="BCF305" s="18"/>
      <c r="BCG305" s="18"/>
      <c r="BCH305" s="18"/>
      <c r="BCI305" s="18"/>
      <c r="BCJ305" s="18"/>
      <c r="BCK305" s="18"/>
      <c r="BCL305" s="18"/>
      <c r="BCM305" s="18"/>
      <c r="BCN305" s="18"/>
      <c r="BCO305" s="18"/>
      <c r="BCP305" s="18"/>
      <c r="BCQ305" s="18"/>
      <c r="BCR305" s="18"/>
      <c r="BCS305" s="18"/>
      <c r="BCT305" s="18"/>
      <c r="BCU305" s="18"/>
      <c r="BCV305" s="18"/>
      <c r="BCW305" s="18"/>
      <c r="BCX305" s="18"/>
      <c r="BCY305" s="18"/>
      <c r="BCZ305" s="18"/>
      <c r="BDA305" s="18"/>
      <c r="BDB305" s="18"/>
      <c r="BDC305" s="18"/>
      <c r="BDD305" s="18"/>
      <c r="BDE305" s="18"/>
      <c r="BDF305" s="18"/>
      <c r="BDG305" s="18"/>
      <c r="BDH305" s="18"/>
      <c r="BDI305" s="18"/>
      <c r="BDJ305" s="18"/>
      <c r="BDK305" s="18"/>
      <c r="BDL305" s="18"/>
      <c r="BDM305" s="18"/>
      <c r="BDN305" s="18"/>
      <c r="BDO305" s="18"/>
      <c r="BDP305" s="18"/>
      <c r="BDQ305" s="18"/>
      <c r="BDR305" s="18"/>
      <c r="BDS305" s="18"/>
      <c r="BDT305" s="18"/>
      <c r="BDU305" s="18"/>
      <c r="BDV305" s="18"/>
      <c r="BDW305" s="18"/>
      <c r="BDX305" s="18"/>
      <c r="BDY305" s="18"/>
      <c r="BDZ305" s="18"/>
      <c r="BEA305" s="18"/>
      <c r="BEB305" s="18"/>
      <c r="BEC305" s="18"/>
      <c r="BED305" s="18"/>
      <c r="BEE305" s="18"/>
      <c r="BEF305" s="18"/>
      <c r="BEG305" s="18"/>
      <c r="BEH305" s="18"/>
      <c r="BEI305" s="18"/>
      <c r="BEJ305" s="18"/>
      <c r="BEK305" s="18"/>
      <c r="BEL305" s="18"/>
      <c r="BEM305" s="18"/>
      <c r="BEN305" s="18"/>
      <c r="BEO305" s="18"/>
      <c r="BEP305" s="18"/>
      <c r="BEQ305" s="18"/>
      <c r="BER305" s="18"/>
      <c r="BES305" s="18"/>
      <c r="BET305" s="18"/>
      <c r="BEU305" s="18"/>
      <c r="BEV305" s="18"/>
      <c r="BEW305" s="18"/>
      <c r="BEX305" s="18"/>
      <c r="BEY305" s="18"/>
      <c r="BEZ305" s="18"/>
      <c r="BFA305" s="18"/>
      <c r="BFB305" s="18"/>
      <c r="BFC305" s="18"/>
      <c r="BFD305" s="18"/>
      <c r="BFE305" s="18"/>
      <c r="BFF305" s="18"/>
      <c r="BFG305" s="18"/>
      <c r="BFH305" s="18"/>
      <c r="BFI305" s="18"/>
      <c r="BFJ305" s="18"/>
      <c r="BFK305" s="18"/>
      <c r="BFL305" s="18"/>
      <c r="BFM305" s="18"/>
      <c r="BFN305" s="18"/>
      <c r="BFO305" s="18"/>
      <c r="BFP305" s="18"/>
      <c r="BFQ305" s="18"/>
      <c r="BFR305" s="18"/>
      <c r="BFS305" s="18"/>
      <c r="BFT305" s="18"/>
      <c r="BFU305" s="18"/>
      <c r="BFV305" s="18"/>
      <c r="BFW305" s="18"/>
      <c r="BFX305" s="18"/>
      <c r="BFY305" s="18"/>
      <c r="BFZ305" s="18"/>
      <c r="BGA305" s="18"/>
      <c r="BGB305" s="18"/>
      <c r="BGC305" s="18"/>
      <c r="BGD305" s="18"/>
      <c r="BGE305" s="18"/>
      <c r="BGF305" s="18"/>
      <c r="BGG305" s="18"/>
      <c r="BGH305" s="18"/>
      <c r="BGI305" s="18"/>
      <c r="BGJ305" s="18"/>
      <c r="BGK305" s="18"/>
      <c r="BGL305" s="18"/>
      <c r="BGM305" s="18"/>
      <c r="BGN305" s="18"/>
      <c r="BGO305" s="18"/>
      <c r="BGP305" s="18"/>
      <c r="BGQ305" s="18"/>
      <c r="BGR305" s="18"/>
      <c r="BGS305" s="18"/>
      <c r="BGT305" s="18"/>
      <c r="BGU305" s="18"/>
      <c r="BGV305" s="18"/>
      <c r="BGW305" s="18"/>
      <c r="BGX305" s="18"/>
      <c r="BGY305" s="18"/>
      <c r="BGZ305" s="18"/>
      <c r="BHA305" s="18"/>
      <c r="BHB305" s="18"/>
      <c r="BHC305" s="18"/>
      <c r="BHD305" s="18"/>
      <c r="BHE305" s="18"/>
      <c r="BHF305" s="18"/>
      <c r="BHG305" s="18"/>
      <c r="BHH305" s="18"/>
      <c r="BHI305" s="18"/>
      <c r="BHJ305" s="18"/>
      <c r="BHK305" s="18"/>
      <c r="BHL305" s="18"/>
      <c r="BHM305" s="18"/>
      <c r="BHN305" s="18"/>
      <c r="BHO305" s="18"/>
      <c r="BHP305" s="18"/>
      <c r="BHQ305" s="18"/>
      <c r="BHR305" s="18"/>
      <c r="BHS305" s="18"/>
      <c r="BHT305" s="18"/>
      <c r="BHU305" s="18"/>
      <c r="BHV305" s="18"/>
      <c r="BHW305" s="18"/>
      <c r="BHX305" s="18"/>
      <c r="BHY305" s="18"/>
      <c r="BHZ305" s="18"/>
      <c r="BIA305" s="18"/>
      <c r="BIB305" s="18"/>
      <c r="BIC305" s="18"/>
      <c r="BID305" s="18"/>
      <c r="BIE305" s="18"/>
      <c r="BIF305" s="18"/>
      <c r="BIG305" s="18"/>
      <c r="BIH305" s="18"/>
      <c r="BII305" s="18"/>
      <c r="BIJ305" s="18"/>
      <c r="BIK305" s="18"/>
      <c r="BIL305" s="18"/>
      <c r="BIM305" s="18"/>
      <c r="BIN305" s="18"/>
      <c r="BIO305" s="18"/>
      <c r="BIP305" s="18"/>
      <c r="BIQ305" s="18"/>
      <c r="BIR305" s="18"/>
      <c r="BIS305" s="18"/>
      <c r="BIT305" s="18"/>
      <c r="BIU305" s="18"/>
      <c r="BIV305" s="18"/>
      <c r="BIW305" s="18"/>
      <c r="BIX305" s="18"/>
      <c r="BIY305" s="18"/>
      <c r="BIZ305" s="18"/>
      <c r="BJA305" s="18"/>
      <c r="BJB305" s="18"/>
      <c r="BJC305" s="18"/>
      <c r="BJD305" s="18"/>
      <c r="BJE305" s="18"/>
      <c r="BJF305" s="18"/>
      <c r="BJG305" s="18"/>
      <c r="BJH305" s="18"/>
      <c r="BJI305" s="18"/>
      <c r="BJJ305" s="18"/>
      <c r="BJK305" s="18"/>
      <c r="BJL305" s="18"/>
      <c r="BJM305" s="18"/>
      <c r="BJN305" s="18"/>
      <c r="BJO305" s="18"/>
      <c r="BJP305" s="18"/>
      <c r="BJQ305" s="18"/>
      <c r="BJR305" s="18"/>
      <c r="BJS305" s="18"/>
      <c r="BJT305" s="18"/>
      <c r="BJU305" s="18"/>
      <c r="BJV305" s="18"/>
      <c r="BJW305" s="18"/>
      <c r="BJX305" s="18"/>
      <c r="BJY305" s="18"/>
      <c r="BJZ305" s="18"/>
      <c r="BKA305" s="18"/>
      <c r="BKB305" s="18"/>
      <c r="BKC305" s="18"/>
      <c r="BKD305" s="18"/>
      <c r="BKE305" s="18"/>
      <c r="BKF305" s="18"/>
      <c r="BKG305" s="18"/>
      <c r="BKH305" s="18"/>
      <c r="BKI305" s="18"/>
      <c r="BKJ305" s="18"/>
      <c r="BKK305" s="18"/>
      <c r="BKL305" s="18"/>
      <c r="BKM305" s="18"/>
      <c r="BKN305" s="18"/>
      <c r="BKO305" s="18"/>
      <c r="BKP305" s="18"/>
      <c r="BKQ305" s="18"/>
      <c r="BKR305" s="18"/>
      <c r="BKS305" s="18"/>
      <c r="BKT305" s="18"/>
      <c r="BKU305" s="18"/>
      <c r="BKV305" s="18"/>
      <c r="BKW305" s="18"/>
      <c r="BKX305" s="18"/>
      <c r="BKY305" s="18"/>
      <c r="BKZ305" s="18"/>
      <c r="BLA305" s="18"/>
      <c r="BLB305" s="18"/>
      <c r="BLC305" s="18"/>
      <c r="BLD305" s="18"/>
      <c r="BLE305" s="18"/>
      <c r="BLF305" s="18"/>
      <c r="BLG305" s="18"/>
      <c r="BLH305" s="18"/>
      <c r="BLI305" s="18"/>
      <c r="BLJ305" s="18"/>
      <c r="BLK305" s="18"/>
      <c r="BLL305" s="18"/>
      <c r="BLM305" s="18"/>
      <c r="BLN305" s="18"/>
      <c r="BLO305" s="18"/>
      <c r="BLP305" s="18"/>
      <c r="BLQ305" s="18"/>
      <c r="BLR305" s="18"/>
      <c r="BLS305" s="18"/>
      <c r="BLT305" s="18"/>
      <c r="BLU305" s="18"/>
      <c r="BLV305" s="18"/>
      <c r="BLW305" s="18"/>
      <c r="BLX305" s="18"/>
      <c r="BLY305" s="18"/>
      <c r="BLZ305" s="18"/>
      <c r="BMA305" s="18"/>
      <c r="BMB305" s="18"/>
      <c r="BMC305" s="18"/>
      <c r="BMD305" s="18"/>
      <c r="BME305" s="18"/>
      <c r="BMF305" s="18"/>
      <c r="BMG305" s="18"/>
      <c r="BMH305" s="18"/>
      <c r="BMI305" s="18"/>
      <c r="BMJ305" s="18"/>
      <c r="BMK305" s="18"/>
      <c r="BML305" s="18"/>
      <c r="BMM305" s="18"/>
      <c r="BMN305" s="18"/>
      <c r="BMO305" s="18"/>
      <c r="BMP305" s="18"/>
      <c r="BMQ305" s="18"/>
      <c r="BMR305" s="18"/>
      <c r="BMS305" s="18"/>
      <c r="BMT305" s="18"/>
      <c r="BMU305" s="18"/>
      <c r="BMV305" s="18"/>
      <c r="BMW305" s="18"/>
      <c r="BMX305" s="18"/>
      <c r="BMY305" s="18"/>
      <c r="BMZ305" s="18"/>
      <c r="BNA305" s="18"/>
      <c r="BNB305" s="18"/>
      <c r="BNC305" s="18"/>
      <c r="BND305" s="18"/>
      <c r="BNE305" s="18"/>
      <c r="BNF305" s="18"/>
      <c r="BNG305" s="18"/>
      <c r="BNH305" s="18"/>
      <c r="BNI305" s="18"/>
      <c r="BNJ305" s="18"/>
      <c r="BNK305" s="18"/>
      <c r="BNL305" s="18"/>
      <c r="BNM305" s="18"/>
      <c r="BNN305" s="18"/>
      <c r="BNO305" s="18"/>
      <c r="BNP305" s="18"/>
      <c r="BNQ305" s="18"/>
      <c r="BNR305" s="18"/>
      <c r="BNS305" s="18"/>
      <c r="BNT305" s="18"/>
      <c r="BNU305" s="18"/>
      <c r="BNV305" s="18"/>
      <c r="BNW305" s="18"/>
      <c r="BNX305" s="18"/>
      <c r="BNY305" s="18"/>
      <c r="BNZ305" s="18"/>
      <c r="BOA305" s="18"/>
      <c r="BOB305" s="18"/>
      <c r="BOC305" s="18"/>
      <c r="BOD305" s="18"/>
      <c r="BOE305" s="18"/>
      <c r="BOF305" s="18"/>
      <c r="BOG305" s="18"/>
      <c r="BOH305" s="18"/>
      <c r="BOI305" s="18"/>
      <c r="BOJ305" s="18"/>
      <c r="BOK305" s="18"/>
      <c r="BOL305" s="18"/>
      <c r="BOM305" s="18"/>
      <c r="BON305" s="18"/>
      <c r="BOO305" s="18"/>
      <c r="BOP305" s="18"/>
      <c r="BOQ305" s="18"/>
      <c r="BOR305" s="18"/>
      <c r="BOS305" s="18"/>
      <c r="BOT305" s="18"/>
      <c r="BOU305" s="18"/>
      <c r="BOV305" s="18"/>
      <c r="BOW305" s="18"/>
      <c r="BOX305" s="18"/>
      <c r="BOY305" s="18"/>
      <c r="BOZ305" s="18"/>
      <c r="BPA305" s="18"/>
      <c r="BPB305" s="18"/>
      <c r="BPC305" s="18"/>
      <c r="BPD305" s="18"/>
      <c r="BPE305" s="18"/>
      <c r="BPF305" s="18"/>
      <c r="BPG305" s="18"/>
      <c r="BPH305" s="18"/>
      <c r="BPI305" s="18"/>
      <c r="BPJ305" s="18"/>
      <c r="BPK305" s="18"/>
      <c r="BPL305" s="18"/>
      <c r="BPM305" s="18"/>
      <c r="BPN305" s="18"/>
      <c r="BPO305" s="18"/>
      <c r="BPP305" s="18"/>
      <c r="BPQ305" s="18"/>
      <c r="BPR305" s="18"/>
      <c r="BPS305" s="18"/>
      <c r="BPT305" s="18"/>
      <c r="BPU305" s="18"/>
      <c r="BPV305" s="18"/>
      <c r="BPW305" s="18"/>
      <c r="BPX305" s="18"/>
      <c r="BPY305" s="18"/>
      <c r="BPZ305" s="18"/>
      <c r="BQA305" s="18"/>
      <c r="BQB305" s="18"/>
      <c r="BQC305" s="18"/>
      <c r="BQD305" s="18"/>
      <c r="BQE305" s="18"/>
      <c r="BQF305" s="18"/>
      <c r="BQG305" s="18"/>
      <c r="BQH305" s="18"/>
      <c r="BQI305" s="18"/>
      <c r="BQJ305" s="18"/>
      <c r="BQK305" s="18"/>
      <c r="BQL305" s="18"/>
      <c r="BQM305" s="18"/>
      <c r="BQN305" s="18"/>
      <c r="BQO305" s="18"/>
      <c r="BQP305" s="18"/>
      <c r="BQQ305" s="18"/>
      <c r="BQR305" s="18"/>
      <c r="BQS305" s="18"/>
      <c r="BQT305" s="18"/>
      <c r="BQU305" s="18"/>
      <c r="BQV305" s="18"/>
      <c r="BQW305" s="18"/>
      <c r="BQX305" s="18"/>
      <c r="BQY305" s="18"/>
      <c r="BQZ305" s="18"/>
      <c r="BRA305" s="18"/>
      <c r="BRB305" s="18"/>
      <c r="BRC305" s="18"/>
      <c r="BRD305" s="18"/>
      <c r="BRE305" s="18"/>
      <c r="BRF305" s="18"/>
      <c r="BRG305" s="18"/>
      <c r="BRH305" s="18"/>
      <c r="BRI305" s="18"/>
      <c r="BRJ305" s="18"/>
      <c r="BRK305" s="18"/>
      <c r="BRL305" s="18"/>
      <c r="BRM305" s="18"/>
      <c r="BRN305" s="18"/>
      <c r="BRO305" s="18"/>
      <c r="BRP305" s="18"/>
      <c r="BRQ305" s="18"/>
      <c r="BRR305" s="18"/>
      <c r="BRS305" s="18"/>
      <c r="BRT305" s="18"/>
      <c r="BRU305" s="18"/>
      <c r="BRV305" s="18"/>
      <c r="BRW305" s="18"/>
      <c r="BRX305" s="18"/>
      <c r="BRY305" s="18"/>
      <c r="BRZ305" s="18"/>
      <c r="BSA305" s="18"/>
      <c r="BSB305" s="18"/>
      <c r="BSC305" s="18"/>
      <c r="BSD305" s="18"/>
      <c r="BSE305" s="18"/>
      <c r="BSF305" s="18"/>
      <c r="BSG305" s="18"/>
      <c r="BSH305" s="18"/>
      <c r="BSI305" s="18"/>
      <c r="BSJ305" s="18"/>
      <c r="BSK305" s="18"/>
      <c r="BSL305" s="18"/>
      <c r="BSM305" s="18"/>
      <c r="BSN305" s="18"/>
      <c r="BSO305" s="18"/>
      <c r="BSP305" s="18"/>
      <c r="BSQ305" s="18"/>
      <c r="BSR305" s="18"/>
      <c r="BSS305" s="18"/>
      <c r="BST305" s="18"/>
      <c r="BSU305" s="18"/>
      <c r="BSV305" s="18"/>
      <c r="BSW305" s="18"/>
      <c r="BSX305" s="18"/>
      <c r="BSY305" s="18"/>
      <c r="BSZ305" s="18"/>
      <c r="BTA305" s="18"/>
      <c r="BTB305" s="18"/>
      <c r="BTC305" s="18"/>
      <c r="BTD305" s="18"/>
      <c r="BTE305" s="18"/>
      <c r="BTF305" s="18"/>
      <c r="BTG305" s="18"/>
      <c r="BTH305" s="18"/>
      <c r="BTI305" s="18"/>
      <c r="BTJ305" s="18"/>
      <c r="BTK305" s="18"/>
      <c r="BTL305" s="18"/>
      <c r="BTM305" s="18"/>
      <c r="BTN305" s="18"/>
      <c r="BTO305" s="18"/>
      <c r="BTP305" s="18"/>
      <c r="BTQ305" s="18"/>
      <c r="BTR305" s="18"/>
      <c r="BTS305" s="18"/>
      <c r="BTT305" s="18"/>
      <c r="BTU305" s="18"/>
      <c r="BTV305" s="18"/>
      <c r="BTW305" s="18"/>
      <c r="BTX305" s="18"/>
      <c r="BTY305" s="18"/>
      <c r="BTZ305" s="18"/>
      <c r="BUA305" s="18"/>
      <c r="BUB305" s="18"/>
      <c r="BUC305" s="18"/>
      <c r="BUD305" s="18"/>
      <c r="BUE305" s="18"/>
      <c r="BUF305" s="18"/>
      <c r="BUG305" s="18"/>
      <c r="BUH305" s="18"/>
      <c r="BUI305" s="18"/>
      <c r="BUJ305" s="18"/>
      <c r="BUK305" s="18"/>
      <c r="BUL305" s="18"/>
      <c r="BUM305" s="18"/>
      <c r="BUN305" s="18"/>
      <c r="BUO305" s="18"/>
      <c r="BUP305" s="18"/>
      <c r="BUQ305" s="18"/>
      <c r="BUR305" s="18"/>
      <c r="BUS305" s="18"/>
      <c r="BUT305" s="18"/>
      <c r="BUU305" s="18"/>
      <c r="BUV305" s="18"/>
      <c r="BUW305" s="18"/>
      <c r="BUX305" s="18"/>
      <c r="BUY305" s="18"/>
      <c r="BUZ305" s="18"/>
      <c r="BVA305" s="18"/>
      <c r="BVB305" s="18"/>
      <c r="BVC305" s="18"/>
      <c r="BVD305" s="18"/>
      <c r="BVE305" s="18"/>
      <c r="BVF305" s="18"/>
      <c r="BVG305" s="18"/>
      <c r="BVH305" s="18"/>
      <c r="BVI305" s="18"/>
      <c r="BVJ305" s="18"/>
      <c r="BVK305" s="18"/>
      <c r="BVL305" s="18"/>
      <c r="BVM305" s="18"/>
      <c r="BVN305" s="18"/>
      <c r="BVO305" s="18"/>
      <c r="BVP305" s="18"/>
      <c r="BVQ305" s="18"/>
      <c r="BVR305" s="18"/>
      <c r="BVS305" s="18"/>
      <c r="BVT305" s="18"/>
      <c r="BVU305" s="18"/>
      <c r="BVV305" s="18"/>
      <c r="BVW305" s="18"/>
      <c r="BVX305" s="18"/>
      <c r="BVY305" s="18"/>
      <c r="BVZ305" s="18"/>
      <c r="BWA305" s="18"/>
      <c r="BWB305" s="18"/>
      <c r="BWC305" s="18"/>
      <c r="BWD305" s="18"/>
      <c r="BWE305" s="18"/>
      <c r="BWF305" s="18"/>
      <c r="BWG305" s="18"/>
      <c r="BWH305" s="18"/>
      <c r="BWI305" s="18"/>
      <c r="BWJ305" s="18"/>
      <c r="BWK305" s="18"/>
      <c r="BWL305" s="18"/>
      <c r="BWM305" s="18"/>
      <c r="BWN305" s="18"/>
      <c r="BWO305" s="18"/>
      <c r="BWP305" s="18"/>
      <c r="BWQ305" s="18"/>
      <c r="BWR305" s="18"/>
      <c r="BWS305" s="18"/>
      <c r="BWT305" s="18"/>
      <c r="BWU305" s="18"/>
      <c r="BWV305" s="18"/>
      <c r="BWW305" s="18"/>
      <c r="BWX305" s="18"/>
      <c r="BWY305" s="18"/>
      <c r="BWZ305" s="18"/>
      <c r="BXA305" s="18"/>
      <c r="BXB305" s="18"/>
      <c r="BXC305" s="18"/>
      <c r="BXD305" s="18"/>
      <c r="BXE305" s="18"/>
      <c r="BXF305" s="18"/>
      <c r="BXG305" s="18"/>
      <c r="BXH305" s="18"/>
      <c r="BXI305" s="18"/>
      <c r="BXJ305" s="18"/>
      <c r="BXK305" s="18"/>
      <c r="BXL305" s="18"/>
      <c r="BXM305" s="18"/>
      <c r="BXN305" s="18"/>
      <c r="BXO305" s="18"/>
      <c r="BXP305" s="18"/>
      <c r="BXQ305" s="18"/>
      <c r="BXR305" s="18"/>
      <c r="BXS305" s="18"/>
      <c r="BXT305" s="18"/>
      <c r="BXU305" s="18"/>
      <c r="BXV305" s="18"/>
      <c r="BXW305" s="18"/>
      <c r="BXX305" s="18"/>
      <c r="BXY305" s="18"/>
      <c r="BXZ305" s="18"/>
      <c r="BYA305" s="18"/>
      <c r="BYB305" s="18"/>
      <c r="BYC305" s="18"/>
      <c r="BYD305" s="18"/>
      <c r="BYE305" s="18"/>
      <c r="BYF305" s="18"/>
      <c r="BYG305" s="18"/>
      <c r="BYH305" s="18"/>
      <c r="BYI305" s="18"/>
      <c r="BYJ305" s="18"/>
      <c r="BYK305" s="18"/>
      <c r="BYL305" s="18"/>
      <c r="BYM305" s="18"/>
      <c r="BYN305" s="18"/>
      <c r="BYO305" s="18"/>
      <c r="BYP305" s="18"/>
      <c r="BYQ305" s="18"/>
      <c r="BYR305" s="18"/>
      <c r="BYS305" s="18"/>
      <c r="BYT305" s="18"/>
      <c r="BYU305" s="18"/>
      <c r="BYV305" s="18"/>
      <c r="BYW305" s="18"/>
      <c r="BYX305" s="18"/>
      <c r="BYY305" s="18"/>
      <c r="BYZ305" s="18"/>
      <c r="BZA305" s="18"/>
      <c r="BZB305" s="18"/>
      <c r="BZC305" s="18"/>
      <c r="BZD305" s="18"/>
      <c r="BZE305" s="18"/>
      <c r="BZF305" s="18"/>
      <c r="BZG305" s="18"/>
      <c r="BZH305" s="18"/>
      <c r="BZI305" s="18"/>
      <c r="BZJ305" s="18"/>
      <c r="BZK305" s="18"/>
      <c r="BZL305" s="18"/>
      <c r="BZM305" s="18"/>
      <c r="BZN305" s="18"/>
      <c r="BZO305" s="18"/>
      <c r="BZP305" s="18"/>
      <c r="BZQ305" s="18"/>
      <c r="BZR305" s="18"/>
      <c r="BZS305" s="18"/>
      <c r="BZT305" s="18"/>
      <c r="BZU305" s="18"/>
      <c r="BZV305" s="18"/>
      <c r="BZW305" s="18"/>
      <c r="BZX305" s="18"/>
      <c r="BZY305" s="18"/>
      <c r="BZZ305" s="18"/>
      <c r="CAA305" s="18"/>
      <c r="CAB305" s="18"/>
      <c r="CAC305" s="18"/>
      <c r="CAD305" s="18"/>
      <c r="CAE305" s="18"/>
      <c r="CAF305" s="18"/>
      <c r="CAG305" s="18"/>
      <c r="CAH305" s="18"/>
      <c r="CAI305" s="18"/>
      <c r="CAJ305" s="18"/>
      <c r="CAK305" s="18"/>
      <c r="CAL305" s="18"/>
      <c r="CAM305" s="18"/>
      <c r="CAN305" s="18"/>
      <c r="CAO305" s="18"/>
      <c r="CAP305" s="18"/>
      <c r="CAQ305" s="18"/>
      <c r="CAR305" s="18"/>
      <c r="CAS305" s="18"/>
      <c r="CAT305" s="18"/>
      <c r="CAU305" s="18"/>
      <c r="CAV305" s="18"/>
      <c r="CAW305" s="18"/>
      <c r="CAX305" s="18"/>
      <c r="CAY305" s="18"/>
      <c r="CAZ305" s="18"/>
      <c r="CBA305" s="18"/>
      <c r="CBB305" s="18"/>
      <c r="CBC305" s="18"/>
      <c r="CBD305" s="18"/>
      <c r="CBE305" s="18"/>
      <c r="CBF305" s="18"/>
      <c r="CBG305" s="18"/>
      <c r="CBH305" s="18"/>
      <c r="CBI305" s="18"/>
      <c r="CBJ305" s="18"/>
      <c r="CBK305" s="18"/>
      <c r="CBL305" s="18"/>
      <c r="CBM305" s="18"/>
      <c r="CBN305" s="18"/>
      <c r="CBO305" s="18"/>
      <c r="CBP305" s="18"/>
      <c r="CBQ305" s="18"/>
      <c r="CBR305" s="18"/>
      <c r="CBS305" s="18"/>
      <c r="CBT305" s="18"/>
      <c r="CBU305" s="18"/>
      <c r="CBV305" s="18"/>
      <c r="CBW305" s="18"/>
      <c r="CBX305" s="18"/>
      <c r="CBY305" s="18"/>
      <c r="CBZ305" s="18"/>
      <c r="CCA305" s="18"/>
      <c r="CCB305" s="18"/>
      <c r="CCC305" s="18"/>
      <c r="CCD305" s="18"/>
      <c r="CCE305" s="18"/>
      <c r="CCF305" s="18"/>
      <c r="CCG305" s="18"/>
      <c r="CCH305" s="18"/>
      <c r="CCI305" s="18"/>
      <c r="CCJ305" s="18"/>
      <c r="CCK305" s="18"/>
      <c r="CCL305" s="18"/>
      <c r="CCM305" s="18"/>
      <c r="CCN305" s="18"/>
      <c r="CCO305" s="18"/>
      <c r="CCP305" s="18"/>
      <c r="CCQ305" s="18"/>
      <c r="CCR305" s="18"/>
      <c r="CCS305" s="18"/>
      <c r="CCT305" s="18"/>
      <c r="CCU305" s="18"/>
      <c r="CCV305" s="18"/>
      <c r="CCW305" s="18"/>
      <c r="CCX305" s="18"/>
      <c r="CCY305" s="18"/>
      <c r="CCZ305" s="18"/>
      <c r="CDA305" s="18"/>
      <c r="CDB305" s="18"/>
      <c r="CDC305" s="18"/>
      <c r="CDD305" s="18"/>
      <c r="CDE305" s="18"/>
      <c r="CDF305" s="18"/>
      <c r="CDG305" s="18"/>
      <c r="CDH305" s="18"/>
      <c r="CDI305" s="18"/>
      <c r="CDJ305" s="18"/>
      <c r="CDK305" s="18"/>
      <c r="CDL305" s="18"/>
      <c r="CDM305" s="18"/>
      <c r="CDN305" s="18"/>
      <c r="CDO305" s="18"/>
      <c r="CDP305" s="18"/>
      <c r="CDQ305" s="18"/>
      <c r="CDR305" s="18"/>
      <c r="CDS305" s="18"/>
      <c r="CDT305" s="18"/>
      <c r="CDU305" s="18"/>
      <c r="CDV305" s="18"/>
      <c r="CDW305" s="18"/>
      <c r="CDX305" s="18"/>
      <c r="CDY305" s="18"/>
      <c r="CDZ305" s="18"/>
      <c r="CEA305" s="18"/>
      <c r="CEB305" s="18"/>
      <c r="CEC305" s="18"/>
      <c r="CED305" s="18"/>
      <c r="CEE305" s="18"/>
      <c r="CEF305" s="18"/>
      <c r="CEG305" s="18"/>
      <c r="CEH305" s="18"/>
      <c r="CEI305" s="18"/>
      <c r="CEJ305" s="18"/>
      <c r="CEK305" s="18"/>
      <c r="CEL305" s="18"/>
      <c r="CEM305" s="18"/>
      <c r="CEN305" s="18"/>
      <c r="CEO305" s="18"/>
      <c r="CEP305" s="18"/>
      <c r="CEQ305" s="18"/>
      <c r="CER305" s="18"/>
      <c r="CES305" s="18"/>
      <c r="CET305" s="18"/>
      <c r="CEU305" s="18"/>
      <c r="CEV305" s="18"/>
      <c r="CEW305" s="18"/>
      <c r="CEX305" s="18"/>
      <c r="CEY305" s="18"/>
      <c r="CEZ305" s="18"/>
      <c r="CFA305" s="18"/>
      <c r="CFB305" s="18"/>
      <c r="CFC305" s="18"/>
      <c r="CFD305" s="18"/>
      <c r="CFE305" s="18"/>
      <c r="CFF305" s="18"/>
      <c r="CFG305" s="18"/>
      <c r="CFH305" s="18"/>
      <c r="CFI305" s="18"/>
      <c r="CFJ305" s="18"/>
      <c r="CFK305" s="18"/>
      <c r="CFL305" s="18"/>
      <c r="CFM305" s="18"/>
      <c r="CFN305" s="18"/>
      <c r="CFO305" s="18"/>
      <c r="CFP305" s="18"/>
      <c r="CFQ305" s="18"/>
      <c r="CFR305" s="18"/>
      <c r="CFS305" s="18"/>
      <c r="CFT305" s="18"/>
      <c r="CFU305" s="18"/>
      <c r="CFV305" s="18"/>
      <c r="CFW305" s="18"/>
      <c r="CFX305" s="18"/>
      <c r="CFY305" s="18"/>
      <c r="CFZ305" s="18"/>
      <c r="CGA305" s="18"/>
      <c r="CGB305" s="18"/>
      <c r="CGC305" s="18"/>
      <c r="CGD305" s="18"/>
      <c r="CGE305" s="18"/>
      <c r="CGF305" s="18"/>
      <c r="CGG305" s="18"/>
      <c r="CGH305" s="18"/>
      <c r="CGI305" s="18"/>
      <c r="CGJ305" s="18"/>
      <c r="CGK305" s="18"/>
      <c r="CGL305" s="18"/>
      <c r="CGM305" s="18"/>
      <c r="CGN305" s="18"/>
      <c r="CGO305" s="18"/>
      <c r="CGP305" s="18"/>
      <c r="CGQ305" s="18"/>
      <c r="CGR305" s="18"/>
      <c r="CGS305" s="18"/>
      <c r="CGT305" s="18"/>
      <c r="CGU305" s="18"/>
      <c r="CGV305" s="18"/>
      <c r="CGW305" s="18"/>
      <c r="CGX305" s="18"/>
      <c r="CGY305" s="18"/>
      <c r="CGZ305" s="18"/>
      <c r="CHA305" s="18"/>
      <c r="CHB305" s="18"/>
      <c r="CHC305" s="18"/>
      <c r="CHD305" s="18"/>
      <c r="CHE305" s="18"/>
      <c r="CHF305" s="18"/>
      <c r="CHG305" s="18"/>
      <c r="CHH305" s="18"/>
      <c r="CHI305" s="18"/>
      <c r="CHJ305" s="18"/>
      <c r="CHK305" s="18"/>
      <c r="CHL305" s="18"/>
      <c r="CHM305" s="18"/>
      <c r="CHN305" s="18"/>
      <c r="CHO305" s="18"/>
      <c r="CHP305" s="18"/>
      <c r="CHQ305" s="18"/>
      <c r="CHR305" s="18"/>
      <c r="CHS305" s="18"/>
      <c r="CHT305" s="18"/>
      <c r="CHU305" s="18"/>
      <c r="CHV305" s="18"/>
      <c r="CHW305" s="18"/>
      <c r="CHX305" s="18"/>
      <c r="CHY305" s="18"/>
      <c r="CHZ305" s="18"/>
      <c r="CIA305" s="18"/>
      <c r="CIB305" s="18"/>
      <c r="CIC305" s="18"/>
      <c r="CID305" s="18"/>
      <c r="CIE305" s="18"/>
      <c r="CIF305" s="18"/>
      <c r="CIG305" s="18"/>
      <c r="CIH305" s="18"/>
      <c r="CII305" s="18"/>
      <c r="CIJ305" s="18"/>
      <c r="CIK305" s="18"/>
      <c r="CIL305" s="18"/>
      <c r="CIM305" s="18"/>
      <c r="CIN305" s="18"/>
      <c r="CIO305" s="18"/>
      <c r="CIP305" s="18"/>
      <c r="CIQ305" s="18"/>
      <c r="CIR305" s="18"/>
      <c r="CIS305" s="18"/>
      <c r="CIT305" s="18"/>
      <c r="CIU305" s="18"/>
      <c r="CIV305" s="18"/>
      <c r="CIW305" s="18"/>
      <c r="CIX305" s="18"/>
      <c r="CIY305" s="18"/>
      <c r="CIZ305" s="18"/>
      <c r="CJA305" s="18"/>
      <c r="CJB305" s="18"/>
      <c r="CJC305" s="18"/>
      <c r="CJD305" s="18"/>
      <c r="CJE305" s="18"/>
      <c r="CJF305" s="18"/>
      <c r="CJG305" s="18"/>
      <c r="CJH305" s="18"/>
      <c r="CJI305" s="18"/>
      <c r="CJJ305" s="18"/>
      <c r="CJK305" s="18"/>
      <c r="CJL305" s="18"/>
      <c r="CJM305" s="18"/>
      <c r="CJN305" s="18"/>
      <c r="CJO305" s="18"/>
      <c r="CJP305" s="18"/>
      <c r="CJQ305" s="18"/>
      <c r="CJR305" s="18"/>
      <c r="CJS305" s="18"/>
      <c r="CJT305" s="18"/>
      <c r="CJU305" s="18"/>
      <c r="CJV305" s="18"/>
      <c r="CJW305" s="18"/>
      <c r="CJX305" s="18"/>
      <c r="CJY305" s="18"/>
      <c r="CJZ305" s="18"/>
      <c r="CKA305" s="18"/>
      <c r="CKB305" s="18"/>
      <c r="CKC305" s="18"/>
      <c r="CKD305" s="18"/>
      <c r="CKE305" s="18"/>
      <c r="CKF305" s="18"/>
      <c r="CKG305" s="18"/>
      <c r="CKH305" s="18"/>
      <c r="CKI305" s="18"/>
      <c r="CKJ305" s="18"/>
      <c r="CKK305" s="18"/>
      <c r="CKL305" s="18"/>
      <c r="CKM305" s="18"/>
      <c r="CKN305" s="18"/>
      <c r="CKO305" s="18"/>
      <c r="CKP305" s="18"/>
      <c r="CKQ305" s="18"/>
      <c r="CKR305" s="18"/>
      <c r="CKS305" s="18"/>
      <c r="CKT305" s="18"/>
      <c r="CKU305" s="18"/>
      <c r="CKV305" s="18"/>
      <c r="CKW305" s="18"/>
      <c r="CKX305" s="18"/>
      <c r="CKY305" s="18"/>
      <c r="CKZ305" s="18"/>
      <c r="CLA305" s="18"/>
      <c r="CLB305" s="18"/>
      <c r="CLC305" s="18"/>
      <c r="CLD305" s="18"/>
      <c r="CLE305" s="18"/>
      <c r="CLF305" s="18"/>
      <c r="CLG305" s="18"/>
      <c r="CLH305" s="18"/>
      <c r="CLI305" s="18"/>
      <c r="CLJ305" s="18"/>
      <c r="CLK305" s="18"/>
      <c r="CLL305" s="18"/>
      <c r="CLM305" s="18"/>
      <c r="CLN305" s="18"/>
      <c r="CLO305" s="18"/>
      <c r="CLP305" s="18"/>
      <c r="CLQ305" s="18"/>
      <c r="CLR305" s="18"/>
      <c r="CLS305" s="18"/>
      <c r="CLT305" s="18"/>
      <c r="CLU305" s="18"/>
      <c r="CLV305" s="18"/>
      <c r="CLW305" s="18"/>
      <c r="CLX305" s="18"/>
      <c r="CLY305" s="18"/>
      <c r="CLZ305" s="18"/>
      <c r="CMA305" s="18"/>
      <c r="CMB305" s="18"/>
      <c r="CMC305" s="18"/>
      <c r="CMD305" s="18"/>
      <c r="CME305" s="18"/>
      <c r="CMF305" s="18"/>
      <c r="CMG305" s="18"/>
      <c r="CMH305" s="18"/>
      <c r="CMI305" s="18"/>
      <c r="CMJ305" s="18"/>
      <c r="CMK305" s="18"/>
      <c r="CML305" s="18"/>
      <c r="CMM305" s="18"/>
      <c r="CMN305" s="18"/>
      <c r="CMO305" s="18"/>
      <c r="CMP305" s="18"/>
      <c r="CMQ305" s="18"/>
      <c r="CMR305" s="18"/>
      <c r="CMS305" s="18"/>
      <c r="CMT305" s="18"/>
      <c r="CMU305" s="18"/>
      <c r="CMV305" s="18"/>
      <c r="CMW305" s="18"/>
      <c r="CMX305" s="18"/>
      <c r="CMY305" s="18"/>
      <c r="CMZ305" s="18"/>
      <c r="CNA305" s="18"/>
      <c r="CNB305" s="18"/>
      <c r="CNC305" s="18"/>
      <c r="CND305" s="18"/>
      <c r="CNE305" s="18"/>
      <c r="CNF305" s="18"/>
      <c r="CNG305" s="18"/>
      <c r="CNH305" s="18"/>
      <c r="CNI305" s="18"/>
      <c r="CNJ305" s="18"/>
      <c r="CNK305" s="18"/>
      <c r="CNL305" s="18"/>
      <c r="CNM305" s="18"/>
      <c r="CNN305" s="18"/>
      <c r="CNO305" s="18"/>
      <c r="CNP305" s="18"/>
      <c r="CNQ305" s="18"/>
      <c r="CNR305" s="18"/>
      <c r="CNS305" s="18"/>
      <c r="CNT305" s="18"/>
      <c r="CNU305" s="18"/>
      <c r="CNV305" s="18"/>
      <c r="CNW305" s="18"/>
      <c r="CNX305" s="18"/>
      <c r="CNY305" s="18"/>
      <c r="CNZ305" s="18"/>
      <c r="COA305" s="18"/>
      <c r="COB305" s="18"/>
      <c r="COC305" s="18"/>
      <c r="COD305" s="18"/>
      <c r="COE305" s="18"/>
      <c r="COF305" s="18"/>
      <c r="COG305" s="18"/>
      <c r="COH305" s="18"/>
      <c r="COI305" s="18"/>
      <c r="COJ305" s="18"/>
      <c r="COK305" s="18"/>
      <c r="COL305" s="18"/>
      <c r="COM305" s="18"/>
      <c r="CON305" s="18"/>
      <c r="COO305" s="18"/>
      <c r="COP305" s="18"/>
      <c r="COQ305" s="18"/>
      <c r="COR305" s="18"/>
      <c r="COS305" s="18"/>
      <c r="COT305" s="18"/>
      <c r="COU305" s="18"/>
      <c r="COV305" s="18"/>
      <c r="COW305" s="18"/>
      <c r="COX305" s="18"/>
      <c r="COY305" s="18"/>
      <c r="COZ305" s="18"/>
      <c r="CPA305" s="18"/>
      <c r="CPB305" s="18"/>
      <c r="CPC305" s="18"/>
      <c r="CPD305" s="18"/>
      <c r="CPE305" s="18"/>
      <c r="CPF305" s="18"/>
      <c r="CPG305" s="18"/>
      <c r="CPH305" s="18"/>
      <c r="CPI305" s="18"/>
      <c r="CPJ305" s="18"/>
      <c r="CPK305" s="18"/>
      <c r="CPL305" s="18"/>
      <c r="CPM305" s="18"/>
      <c r="CPN305" s="18"/>
      <c r="CPO305" s="18"/>
      <c r="CPP305" s="18"/>
      <c r="CPQ305" s="18"/>
      <c r="CPR305" s="18"/>
      <c r="CPS305" s="18"/>
      <c r="CPT305" s="18"/>
      <c r="CPU305" s="18"/>
      <c r="CPV305" s="18"/>
      <c r="CPW305" s="18"/>
      <c r="CPX305" s="18"/>
      <c r="CPY305" s="18"/>
      <c r="CPZ305" s="18"/>
      <c r="CQA305" s="18"/>
      <c r="CQB305" s="18"/>
      <c r="CQC305" s="18"/>
      <c r="CQD305" s="18"/>
      <c r="CQE305" s="18"/>
      <c r="CQF305" s="18"/>
      <c r="CQG305" s="18"/>
      <c r="CQH305" s="18"/>
      <c r="CQI305" s="18"/>
      <c r="CQJ305" s="18"/>
      <c r="CQK305" s="18"/>
      <c r="CQL305" s="18"/>
      <c r="CQM305" s="18"/>
      <c r="CQN305" s="18"/>
      <c r="CQO305" s="18"/>
      <c r="CQP305" s="18"/>
      <c r="CQQ305" s="18"/>
      <c r="CQR305" s="18"/>
      <c r="CQS305" s="18"/>
      <c r="CQT305" s="18"/>
      <c r="CQU305" s="18"/>
      <c r="CQV305" s="18"/>
      <c r="CQW305" s="18"/>
      <c r="CQX305" s="18"/>
      <c r="CQY305" s="18"/>
      <c r="CQZ305" s="18"/>
      <c r="CRA305" s="18"/>
      <c r="CRB305" s="18"/>
      <c r="CRC305" s="18"/>
      <c r="CRD305" s="18"/>
      <c r="CRE305" s="18"/>
      <c r="CRF305" s="18"/>
      <c r="CRG305" s="18"/>
      <c r="CRH305" s="18"/>
      <c r="CRI305" s="18"/>
      <c r="CRJ305" s="18"/>
      <c r="CRK305" s="18"/>
      <c r="CRL305" s="18"/>
      <c r="CRM305" s="18"/>
      <c r="CRN305" s="18"/>
      <c r="CRO305" s="18"/>
      <c r="CRP305" s="18"/>
      <c r="CRQ305" s="18"/>
      <c r="CRR305" s="18"/>
      <c r="CRS305" s="18"/>
      <c r="CRT305" s="18"/>
      <c r="CRU305" s="18"/>
      <c r="CRV305" s="18"/>
      <c r="CRW305" s="18"/>
      <c r="CRX305" s="18"/>
      <c r="CRY305" s="18"/>
      <c r="CRZ305" s="18"/>
      <c r="CSA305" s="18"/>
      <c r="CSB305" s="18"/>
      <c r="CSC305" s="18"/>
      <c r="CSD305" s="18"/>
      <c r="CSE305" s="18"/>
      <c r="CSF305" s="18"/>
      <c r="CSG305" s="18"/>
      <c r="CSH305" s="18"/>
      <c r="CSI305" s="18"/>
      <c r="CSJ305" s="18"/>
      <c r="CSK305" s="18"/>
      <c r="CSL305" s="18"/>
      <c r="CSM305" s="18"/>
      <c r="CSN305" s="18"/>
      <c r="CSO305" s="18"/>
      <c r="CSP305" s="18"/>
      <c r="CSQ305" s="18"/>
      <c r="CSR305" s="18"/>
      <c r="CSS305" s="18"/>
      <c r="CST305" s="18"/>
      <c r="CSU305" s="18"/>
      <c r="CSV305" s="18"/>
      <c r="CSW305" s="18"/>
      <c r="CSX305" s="18"/>
      <c r="CSY305" s="18"/>
      <c r="CSZ305" s="18"/>
      <c r="CTA305" s="18"/>
      <c r="CTB305" s="18"/>
      <c r="CTC305" s="18"/>
      <c r="CTD305" s="18"/>
      <c r="CTE305" s="18"/>
      <c r="CTF305" s="18"/>
      <c r="CTG305" s="18"/>
      <c r="CTH305" s="18"/>
      <c r="CTI305" s="18"/>
      <c r="CTJ305" s="18"/>
      <c r="CTK305" s="18"/>
      <c r="CTL305" s="18"/>
      <c r="CTM305" s="18"/>
      <c r="CTN305" s="18"/>
      <c r="CTO305" s="18"/>
      <c r="CTP305" s="18"/>
      <c r="CTQ305" s="18"/>
      <c r="CTR305" s="18"/>
      <c r="CTS305" s="18"/>
      <c r="CTT305" s="18"/>
      <c r="CTU305" s="18"/>
      <c r="CTV305" s="18"/>
      <c r="CTW305" s="18"/>
      <c r="CTX305" s="18"/>
      <c r="CTY305" s="18"/>
      <c r="CTZ305" s="18"/>
      <c r="CUA305" s="18"/>
      <c r="CUB305" s="18"/>
      <c r="CUC305" s="18"/>
      <c r="CUD305" s="18"/>
      <c r="CUE305" s="18"/>
      <c r="CUF305" s="18"/>
      <c r="CUG305" s="18"/>
      <c r="CUH305" s="18"/>
      <c r="CUI305" s="18"/>
      <c r="CUJ305" s="18"/>
      <c r="CUK305" s="18"/>
      <c r="CUL305" s="18"/>
      <c r="CUM305" s="18"/>
      <c r="CUN305" s="18"/>
      <c r="CUO305" s="18"/>
      <c r="CUP305" s="18"/>
      <c r="CUQ305" s="18"/>
      <c r="CUR305" s="18"/>
      <c r="CUS305" s="18"/>
      <c r="CUT305" s="18"/>
      <c r="CUU305" s="18"/>
      <c r="CUV305" s="18"/>
      <c r="CUW305" s="18"/>
      <c r="CUX305" s="18"/>
      <c r="CUY305" s="18"/>
      <c r="CUZ305" s="18"/>
      <c r="CVA305" s="18"/>
      <c r="CVB305" s="18"/>
      <c r="CVC305" s="18"/>
      <c r="CVD305" s="18"/>
      <c r="CVE305" s="18"/>
      <c r="CVF305" s="18"/>
      <c r="CVG305" s="18"/>
      <c r="CVH305" s="18"/>
      <c r="CVI305" s="18"/>
      <c r="CVJ305" s="18"/>
      <c r="CVK305" s="18"/>
      <c r="CVL305" s="18"/>
      <c r="CVM305" s="18"/>
      <c r="CVN305" s="18"/>
      <c r="CVO305" s="18"/>
      <c r="CVP305" s="18"/>
      <c r="CVQ305" s="18"/>
      <c r="CVR305" s="18"/>
      <c r="CVS305" s="18"/>
      <c r="CVT305" s="18"/>
      <c r="CVU305" s="18"/>
      <c r="CVV305" s="18"/>
      <c r="CVW305" s="18"/>
      <c r="CVX305" s="18"/>
      <c r="CVY305" s="18"/>
      <c r="CVZ305" s="18"/>
      <c r="CWA305" s="18"/>
      <c r="CWB305" s="18"/>
      <c r="CWC305" s="18"/>
      <c r="CWD305" s="18"/>
      <c r="CWE305" s="18"/>
      <c r="CWF305" s="18"/>
      <c r="CWG305" s="18"/>
      <c r="CWH305" s="18"/>
      <c r="CWI305" s="18"/>
      <c r="CWJ305" s="18"/>
      <c r="CWK305" s="18"/>
      <c r="CWL305" s="18"/>
      <c r="CWM305" s="18"/>
      <c r="CWN305" s="18"/>
      <c r="CWO305" s="18"/>
      <c r="CWP305" s="18"/>
      <c r="CWQ305" s="18"/>
      <c r="CWR305" s="18"/>
      <c r="CWS305" s="18"/>
      <c r="CWT305" s="18"/>
      <c r="CWU305" s="18"/>
      <c r="CWV305" s="18"/>
      <c r="CWW305" s="18"/>
      <c r="CWX305" s="18"/>
      <c r="CWY305" s="18"/>
      <c r="CWZ305" s="18"/>
      <c r="CXA305" s="18"/>
      <c r="CXB305" s="18"/>
      <c r="CXC305" s="18"/>
      <c r="CXD305" s="18"/>
      <c r="CXE305" s="18"/>
      <c r="CXF305" s="18"/>
      <c r="CXG305" s="18"/>
      <c r="CXH305" s="18"/>
      <c r="CXI305" s="18"/>
      <c r="CXJ305" s="18"/>
      <c r="CXK305" s="18"/>
      <c r="CXL305" s="18"/>
      <c r="CXM305" s="18"/>
      <c r="CXN305" s="18"/>
      <c r="CXO305" s="18"/>
      <c r="CXP305" s="18"/>
      <c r="CXQ305" s="18"/>
      <c r="CXR305" s="18"/>
      <c r="CXS305" s="18"/>
      <c r="CXT305" s="18"/>
      <c r="CXU305" s="18"/>
      <c r="CXV305" s="18"/>
      <c r="CXW305" s="18"/>
      <c r="CXX305" s="18"/>
      <c r="CXY305" s="18"/>
      <c r="CXZ305" s="18"/>
      <c r="CYA305" s="18"/>
      <c r="CYB305" s="18"/>
      <c r="CYC305" s="18"/>
      <c r="CYD305" s="18"/>
      <c r="CYE305" s="18"/>
      <c r="CYF305" s="18"/>
      <c r="CYG305" s="18"/>
      <c r="CYH305" s="18"/>
      <c r="CYI305" s="18"/>
      <c r="CYJ305" s="18"/>
      <c r="CYK305" s="18"/>
      <c r="CYL305" s="18"/>
      <c r="CYM305" s="18"/>
      <c r="CYN305" s="18"/>
      <c r="CYO305" s="18"/>
      <c r="CYP305" s="18"/>
      <c r="CYQ305" s="18"/>
      <c r="CYR305" s="18"/>
      <c r="CYS305" s="18"/>
      <c r="CYT305" s="18"/>
      <c r="CYU305" s="18"/>
      <c r="CYV305" s="18"/>
      <c r="CYW305" s="18"/>
      <c r="CYX305" s="18"/>
      <c r="CYY305" s="18"/>
      <c r="CYZ305" s="18"/>
      <c r="CZA305" s="18"/>
      <c r="CZB305" s="18"/>
      <c r="CZC305" s="18"/>
      <c r="CZD305" s="18"/>
      <c r="CZE305" s="18"/>
      <c r="CZF305" s="18"/>
      <c r="CZG305" s="18"/>
      <c r="CZH305" s="18"/>
      <c r="CZI305" s="18"/>
      <c r="CZJ305" s="18"/>
      <c r="CZK305" s="18"/>
      <c r="CZL305" s="18"/>
      <c r="CZM305" s="18"/>
      <c r="CZN305" s="18"/>
      <c r="CZO305" s="18"/>
      <c r="CZP305" s="18"/>
      <c r="CZQ305" s="18"/>
      <c r="CZR305" s="18"/>
      <c r="CZS305" s="18"/>
      <c r="CZT305" s="18"/>
      <c r="CZU305" s="18"/>
      <c r="CZV305" s="18"/>
      <c r="CZW305" s="18"/>
      <c r="CZX305" s="18"/>
      <c r="CZY305" s="18"/>
      <c r="CZZ305" s="18"/>
      <c r="DAA305" s="18"/>
      <c r="DAB305" s="18"/>
      <c r="DAC305" s="18"/>
      <c r="DAD305" s="18"/>
      <c r="DAE305" s="18"/>
      <c r="DAF305" s="18"/>
      <c r="DAG305" s="18"/>
      <c r="DAH305" s="18"/>
      <c r="DAI305" s="18"/>
      <c r="DAJ305" s="18"/>
      <c r="DAK305" s="18"/>
      <c r="DAL305" s="18"/>
      <c r="DAM305" s="18"/>
      <c r="DAN305" s="18"/>
      <c r="DAO305" s="18"/>
      <c r="DAP305" s="18"/>
      <c r="DAQ305" s="18"/>
      <c r="DAR305" s="18"/>
      <c r="DAS305" s="18"/>
      <c r="DAT305" s="18"/>
      <c r="DAU305" s="18"/>
      <c r="DAV305" s="18"/>
      <c r="DAW305" s="18"/>
      <c r="DAX305" s="18"/>
      <c r="DAY305" s="18"/>
      <c r="DAZ305" s="18"/>
      <c r="DBA305" s="18"/>
      <c r="DBB305" s="18"/>
      <c r="DBC305" s="18"/>
      <c r="DBD305" s="18"/>
      <c r="DBE305" s="18"/>
      <c r="DBF305" s="18"/>
      <c r="DBG305" s="18"/>
      <c r="DBH305" s="18"/>
      <c r="DBI305" s="18"/>
      <c r="DBJ305" s="18"/>
      <c r="DBK305" s="18"/>
      <c r="DBL305" s="18"/>
      <c r="DBM305" s="18"/>
      <c r="DBN305" s="18"/>
      <c r="DBO305" s="18"/>
      <c r="DBP305" s="18"/>
      <c r="DBQ305" s="18"/>
      <c r="DBR305" s="18"/>
      <c r="DBS305" s="18"/>
      <c r="DBT305" s="18"/>
      <c r="DBU305" s="18"/>
      <c r="DBV305" s="18"/>
      <c r="DBW305" s="18"/>
      <c r="DBX305" s="18"/>
      <c r="DBY305" s="18"/>
      <c r="DBZ305" s="18"/>
      <c r="DCA305" s="18"/>
      <c r="DCB305" s="18"/>
      <c r="DCC305" s="18"/>
      <c r="DCD305" s="18"/>
      <c r="DCE305" s="18"/>
      <c r="DCF305" s="18"/>
      <c r="DCG305" s="18"/>
      <c r="DCH305" s="18"/>
      <c r="DCI305" s="18"/>
      <c r="DCJ305" s="18"/>
      <c r="DCK305" s="18"/>
      <c r="DCL305" s="18"/>
      <c r="DCM305" s="18"/>
      <c r="DCN305" s="18"/>
      <c r="DCO305" s="18"/>
      <c r="DCP305" s="18"/>
      <c r="DCQ305" s="18"/>
      <c r="DCR305" s="18"/>
      <c r="DCS305" s="18"/>
      <c r="DCT305" s="18"/>
      <c r="DCU305" s="18"/>
      <c r="DCV305" s="18"/>
      <c r="DCW305" s="18"/>
      <c r="DCX305" s="18"/>
      <c r="DCY305" s="18"/>
      <c r="DCZ305" s="18"/>
      <c r="DDA305" s="18"/>
      <c r="DDB305" s="18"/>
      <c r="DDC305" s="18"/>
      <c r="DDD305" s="18"/>
      <c r="DDE305" s="18"/>
      <c r="DDF305" s="18"/>
      <c r="DDG305" s="18"/>
      <c r="DDH305" s="18"/>
      <c r="DDI305" s="18"/>
      <c r="DDJ305" s="18"/>
      <c r="DDK305" s="18"/>
      <c r="DDL305" s="18"/>
      <c r="DDM305" s="18"/>
      <c r="DDN305" s="18"/>
      <c r="DDO305" s="18"/>
      <c r="DDP305" s="18"/>
      <c r="DDQ305" s="18"/>
      <c r="DDR305" s="18"/>
      <c r="DDS305" s="18"/>
      <c r="DDT305" s="18"/>
      <c r="DDU305" s="18"/>
      <c r="DDV305" s="18"/>
      <c r="DDW305" s="18"/>
      <c r="DDX305" s="18"/>
      <c r="DDY305" s="18"/>
      <c r="DDZ305" s="18"/>
      <c r="DEA305" s="18"/>
      <c r="DEB305" s="18"/>
      <c r="DEC305" s="18"/>
      <c r="DED305" s="18"/>
      <c r="DEE305" s="18"/>
      <c r="DEF305" s="18"/>
      <c r="DEG305" s="18"/>
      <c r="DEH305" s="18"/>
      <c r="DEI305" s="18"/>
      <c r="DEJ305" s="18"/>
      <c r="DEK305" s="18"/>
      <c r="DEL305" s="18"/>
      <c r="DEM305" s="18"/>
      <c r="DEN305" s="18"/>
      <c r="DEO305" s="18"/>
      <c r="DEP305" s="18"/>
      <c r="DEQ305" s="18"/>
      <c r="DER305" s="18"/>
      <c r="DES305" s="18"/>
      <c r="DET305" s="18"/>
      <c r="DEU305" s="18"/>
      <c r="DEV305" s="18"/>
      <c r="DEW305" s="18"/>
      <c r="DEX305" s="18"/>
      <c r="DEY305" s="18"/>
      <c r="DEZ305" s="18"/>
      <c r="DFA305" s="18"/>
      <c r="DFB305" s="18"/>
      <c r="DFC305" s="18"/>
      <c r="DFD305" s="18"/>
      <c r="DFE305" s="18"/>
      <c r="DFF305" s="18"/>
      <c r="DFG305" s="18"/>
      <c r="DFH305" s="18"/>
      <c r="DFI305" s="18"/>
      <c r="DFJ305" s="18"/>
      <c r="DFK305" s="18"/>
      <c r="DFL305" s="18"/>
      <c r="DFM305" s="18"/>
      <c r="DFN305" s="18"/>
      <c r="DFO305" s="18"/>
      <c r="DFP305" s="18"/>
      <c r="DFQ305" s="18"/>
      <c r="DFR305" s="18"/>
      <c r="DFS305" s="18"/>
      <c r="DFT305" s="18"/>
      <c r="DFU305" s="18"/>
      <c r="DFV305" s="18"/>
      <c r="DFW305" s="18"/>
      <c r="DFX305" s="18"/>
      <c r="DFY305" s="18"/>
      <c r="DFZ305" s="18"/>
      <c r="DGA305" s="18"/>
      <c r="DGB305" s="18"/>
      <c r="DGC305" s="18"/>
      <c r="DGD305" s="18"/>
      <c r="DGE305" s="18"/>
      <c r="DGF305" s="18"/>
      <c r="DGG305" s="18"/>
      <c r="DGH305" s="18"/>
      <c r="DGI305" s="18"/>
      <c r="DGJ305" s="18"/>
      <c r="DGK305" s="18"/>
      <c r="DGL305" s="18"/>
      <c r="DGM305" s="18"/>
      <c r="DGN305" s="18"/>
      <c r="DGO305" s="18"/>
      <c r="DGP305" s="18"/>
      <c r="DGQ305" s="18"/>
      <c r="DGR305" s="18"/>
      <c r="DGS305" s="18"/>
      <c r="DGT305" s="18"/>
      <c r="DGU305" s="18"/>
      <c r="DGV305" s="18"/>
      <c r="DGW305" s="18"/>
      <c r="DGX305" s="18"/>
      <c r="DGY305" s="18"/>
      <c r="DGZ305" s="18"/>
      <c r="DHA305" s="18"/>
      <c r="DHB305" s="18"/>
      <c r="DHC305" s="18"/>
      <c r="DHD305" s="18"/>
      <c r="DHE305" s="18"/>
      <c r="DHF305" s="18"/>
      <c r="DHG305" s="18"/>
      <c r="DHH305" s="18"/>
      <c r="DHI305" s="18"/>
      <c r="DHJ305" s="18"/>
      <c r="DHK305" s="18"/>
      <c r="DHL305" s="18"/>
      <c r="DHM305" s="18"/>
      <c r="DHN305" s="18"/>
      <c r="DHO305" s="18"/>
      <c r="DHP305" s="18"/>
      <c r="DHQ305" s="18"/>
      <c r="DHR305" s="18"/>
      <c r="DHS305" s="18"/>
      <c r="DHT305" s="18"/>
      <c r="DHU305" s="18"/>
      <c r="DHV305" s="18"/>
      <c r="DHW305" s="18"/>
      <c r="DHX305" s="18"/>
      <c r="DHY305" s="18"/>
      <c r="DHZ305" s="18"/>
      <c r="DIA305" s="18"/>
      <c r="DIB305" s="18"/>
      <c r="DIC305" s="18"/>
      <c r="DID305" s="18"/>
      <c r="DIE305" s="18"/>
      <c r="DIF305" s="18"/>
      <c r="DIG305" s="18"/>
      <c r="DIH305" s="18"/>
      <c r="DII305" s="18"/>
      <c r="DIJ305" s="18"/>
      <c r="DIK305" s="18"/>
      <c r="DIL305" s="18"/>
      <c r="DIM305" s="18"/>
      <c r="DIN305" s="18"/>
      <c r="DIO305" s="18"/>
      <c r="DIP305" s="18"/>
      <c r="DIQ305" s="18"/>
      <c r="DIR305" s="18"/>
      <c r="DIS305" s="18"/>
      <c r="DIT305" s="18"/>
      <c r="DIU305" s="18"/>
      <c r="DIV305" s="18"/>
      <c r="DIW305" s="18"/>
      <c r="DIX305" s="18"/>
      <c r="DIY305" s="18"/>
      <c r="DIZ305" s="18"/>
      <c r="DJA305" s="18"/>
      <c r="DJB305" s="18"/>
      <c r="DJC305" s="18"/>
      <c r="DJD305" s="18"/>
      <c r="DJE305" s="18"/>
      <c r="DJF305" s="18"/>
      <c r="DJG305" s="18"/>
      <c r="DJH305" s="18"/>
      <c r="DJI305" s="18"/>
      <c r="DJJ305" s="18"/>
      <c r="DJK305" s="18"/>
      <c r="DJL305" s="18"/>
      <c r="DJM305" s="18"/>
      <c r="DJN305" s="18"/>
      <c r="DJO305" s="18"/>
      <c r="DJP305" s="18"/>
      <c r="DJQ305" s="18"/>
      <c r="DJR305" s="18"/>
      <c r="DJS305" s="18"/>
      <c r="DJT305" s="18"/>
      <c r="DJU305" s="18"/>
      <c r="DJV305" s="18"/>
      <c r="DJW305" s="18"/>
      <c r="DJX305" s="18"/>
      <c r="DJY305" s="18"/>
      <c r="DJZ305" s="18"/>
      <c r="DKA305" s="18"/>
      <c r="DKB305" s="18"/>
      <c r="DKC305" s="18"/>
      <c r="DKD305" s="18"/>
      <c r="DKE305" s="18"/>
      <c r="DKF305" s="18"/>
      <c r="DKG305" s="18"/>
      <c r="DKH305" s="18"/>
      <c r="DKI305" s="18"/>
      <c r="DKJ305" s="18"/>
      <c r="DKK305" s="18"/>
      <c r="DKL305" s="18"/>
      <c r="DKM305" s="18"/>
      <c r="DKN305" s="18"/>
      <c r="DKO305" s="18"/>
      <c r="DKP305" s="18"/>
      <c r="DKQ305" s="18"/>
      <c r="DKR305" s="18"/>
      <c r="DKS305" s="18"/>
      <c r="DKT305" s="18"/>
      <c r="DKU305" s="18"/>
      <c r="DKV305" s="18"/>
      <c r="DKW305" s="18"/>
      <c r="DKX305" s="18"/>
      <c r="DKY305" s="18"/>
      <c r="DKZ305" s="18"/>
      <c r="DLA305" s="18"/>
      <c r="DLB305" s="18"/>
      <c r="DLC305" s="18"/>
      <c r="DLD305" s="18"/>
      <c r="DLE305" s="18"/>
      <c r="DLF305" s="18"/>
      <c r="DLG305" s="18"/>
      <c r="DLH305" s="18"/>
      <c r="DLI305" s="18"/>
      <c r="DLJ305" s="18"/>
      <c r="DLK305" s="18"/>
      <c r="DLL305" s="18"/>
      <c r="DLM305" s="18"/>
      <c r="DLN305" s="18"/>
      <c r="DLO305" s="18"/>
      <c r="DLP305" s="18"/>
      <c r="DLQ305" s="18"/>
      <c r="DLR305" s="18"/>
      <c r="DLS305" s="18"/>
      <c r="DLT305" s="18"/>
      <c r="DLU305" s="18"/>
      <c r="DLV305" s="18"/>
      <c r="DLW305" s="18"/>
      <c r="DLX305" s="18"/>
      <c r="DLY305" s="18"/>
      <c r="DLZ305" s="18"/>
      <c r="DMA305" s="18"/>
      <c r="DMB305" s="18"/>
      <c r="DMC305" s="18"/>
      <c r="DMD305" s="18"/>
      <c r="DME305" s="18"/>
      <c r="DMF305" s="18"/>
      <c r="DMG305" s="18"/>
      <c r="DMH305" s="18"/>
      <c r="DMI305" s="18"/>
      <c r="DMJ305" s="18"/>
      <c r="DMK305" s="18"/>
      <c r="DML305" s="18"/>
      <c r="DMM305" s="18"/>
      <c r="DMN305" s="18"/>
      <c r="DMO305" s="18"/>
      <c r="DMP305" s="18"/>
      <c r="DMQ305" s="18"/>
      <c r="DMR305" s="18"/>
      <c r="DMS305" s="18"/>
      <c r="DMT305" s="18"/>
      <c r="DMU305" s="18"/>
      <c r="DMV305" s="18"/>
      <c r="DMW305" s="18"/>
      <c r="DMX305" s="18"/>
      <c r="DMY305" s="18"/>
      <c r="DMZ305" s="18"/>
      <c r="DNA305" s="18"/>
      <c r="DNB305" s="18"/>
      <c r="DNC305" s="18"/>
      <c r="DND305" s="18"/>
      <c r="DNE305" s="18"/>
      <c r="DNF305" s="18"/>
      <c r="DNG305" s="18"/>
      <c r="DNH305" s="18"/>
      <c r="DNI305" s="18"/>
      <c r="DNJ305" s="18"/>
      <c r="DNK305" s="18"/>
      <c r="DNL305" s="18"/>
      <c r="DNM305" s="18"/>
      <c r="DNN305" s="18"/>
      <c r="DNO305" s="18"/>
      <c r="DNP305" s="18"/>
      <c r="DNQ305" s="18"/>
      <c r="DNR305" s="18"/>
      <c r="DNS305" s="18"/>
      <c r="DNT305" s="18"/>
      <c r="DNU305" s="18"/>
      <c r="DNV305" s="18"/>
      <c r="DNW305" s="18"/>
      <c r="DNX305" s="18"/>
      <c r="DNY305" s="18"/>
      <c r="DNZ305" s="18"/>
      <c r="DOA305" s="18"/>
      <c r="DOB305" s="18"/>
      <c r="DOC305" s="18"/>
      <c r="DOD305" s="18"/>
      <c r="DOE305" s="18"/>
      <c r="DOF305" s="18"/>
      <c r="DOG305" s="18"/>
      <c r="DOH305" s="18"/>
      <c r="DOI305" s="18"/>
      <c r="DOJ305" s="18"/>
      <c r="DOK305" s="18"/>
      <c r="DOL305" s="18"/>
      <c r="DOM305" s="18"/>
      <c r="DON305" s="18"/>
      <c r="DOO305" s="18"/>
      <c r="DOP305" s="18"/>
      <c r="DOQ305" s="18"/>
      <c r="DOR305" s="18"/>
      <c r="DOS305" s="18"/>
      <c r="DOT305" s="18"/>
      <c r="DOU305" s="18"/>
      <c r="DOV305" s="18"/>
      <c r="DOW305" s="18"/>
      <c r="DOX305" s="18"/>
      <c r="DOY305" s="18"/>
      <c r="DOZ305" s="18"/>
      <c r="DPA305" s="18"/>
      <c r="DPB305" s="18"/>
      <c r="DPC305" s="18"/>
      <c r="DPD305" s="18"/>
      <c r="DPE305" s="18"/>
      <c r="DPF305" s="18"/>
      <c r="DPG305" s="18"/>
      <c r="DPH305" s="18"/>
      <c r="DPI305" s="18"/>
      <c r="DPJ305" s="18"/>
      <c r="DPK305" s="18"/>
      <c r="DPL305" s="18"/>
      <c r="DPM305" s="18"/>
      <c r="DPN305" s="18"/>
      <c r="DPO305" s="18"/>
      <c r="DPP305" s="18"/>
      <c r="DPQ305" s="18"/>
      <c r="DPR305" s="18"/>
      <c r="DPS305" s="18"/>
      <c r="DPT305" s="18"/>
      <c r="DPU305" s="18"/>
      <c r="DPV305" s="18"/>
      <c r="DPW305" s="18"/>
      <c r="DPX305" s="18"/>
      <c r="DPY305" s="18"/>
      <c r="DPZ305" s="18"/>
      <c r="DQA305" s="18"/>
      <c r="DQB305" s="18"/>
      <c r="DQC305" s="18"/>
      <c r="DQD305" s="18"/>
      <c r="DQE305" s="18"/>
      <c r="DQF305" s="18"/>
      <c r="DQG305" s="18"/>
      <c r="DQH305" s="18"/>
      <c r="DQI305" s="18"/>
      <c r="DQJ305" s="18"/>
      <c r="DQK305" s="18"/>
      <c r="DQL305" s="18"/>
      <c r="DQM305" s="18"/>
      <c r="DQN305" s="18"/>
      <c r="DQO305" s="18"/>
      <c r="DQP305" s="18"/>
      <c r="DQQ305" s="18"/>
      <c r="DQR305" s="18"/>
      <c r="DQS305" s="18"/>
      <c r="DQT305" s="18"/>
      <c r="DQU305" s="18"/>
      <c r="DQV305" s="18"/>
      <c r="DQW305" s="18"/>
      <c r="DQX305" s="18"/>
      <c r="DQY305" s="18"/>
      <c r="DQZ305" s="18"/>
      <c r="DRA305" s="18"/>
      <c r="DRB305" s="18"/>
      <c r="DRC305" s="18"/>
      <c r="DRD305" s="18"/>
      <c r="DRE305" s="18"/>
      <c r="DRF305" s="18"/>
      <c r="DRG305" s="18"/>
      <c r="DRH305" s="18"/>
      <c r="DRI305" s="18"/>
      <c r="DRJ305" s="18"/>
      <c r="DRK305" s="18"/>
      <c r="DRL305" s="18"/>
      <c r="DRM305" s="18"/>
      <c r="DRN305" s="18"/>
      <c r="DRO305" s="18"/>
      <c r="DRP305" s="18"/>
      <c r="DRQ305" s="18"/>
      <c r="DRR305" s="18"/>
      <c r="DRS305" s="18"/>
      <c r="DRT305" s="18"/>
      <c r="DRU305" s="18"/>
      <c r="DRV305" s="18"/>
      <c r="DRW305" s="18"/>
      <c r="DRX305" s="18"/>
      <c r="DRY305" s="18"/>
      <c r="DRZ305" s="18"/>
      <c r="DSA305" s="18"/>
      <c r="DSB305" s="18"/>
      <c r="DSC305" s="18"/>
      <c r="DSD305" s="18"/>
      <c r="DSE305" s="18"/>
      <c r="DSF305" s="18"/>
      <c r="DSG305" s="18"/>
      <c r="DSH305" s="18"/>
      <c r="DSI305" s="18"/>
      <c r="DSJ305" s="18"/>
      <c r="DSK305" s="18"/>
      <c r="DSL305" s="18"/>
      <c r="DSM305" s="18"/>
      <c r="DSN305" s="18"/>
      <c r="DSO305" s="18"/>
      <c r="DSP305" s="18"/>
      <c r="DSQ305" s="18"/>
      <c r="DSR305" s="18"/>
      <c r="DSS305" s="18"/>
      <c r="DST305" s="18"/>
      <c r="DSU305" s="18"/>
      <c r="DSV305" s="18"/>
      <c r="DSW305" s="18"/>
      <c r="DSX305" s="18"/>
      <c r="DSY305" s="18"/>
      <c r="DSZ305" s="18"/>
      <c r="DTA305" s="18"/>
      <c r="DTB305" s="18"/>
      <c r="DTC305" s="18"/>
      <c r="DTD305" s="18"/>
      <c r="DTE305" s="18"/>
      <c r="DTF305" s="18"/>
      <c r="DTG305" s="18"/>
      <c r="DTH305" s="18"/>
      <c r="DTI305" s="18"/>
      <c r="DTJ305" s="18"/>
      <c r="DTK305" s="18"/>
      <c r="DTL305" s="18"/>
      <c r="DTM305" s="18"/>
      <c r="DTN305" s="18"/>
      <c r="DTO305" s="18"/>
      <c r="DTP305" s="18"/>
      <c r="DTQ305" s="18"/>
      <c r="DTR305" s="18"/>
      <c r="DTS305" s="18"/>
      <c r="DTT305" s="18"/>
      <c r="DTU305" s="18"/>
      <c r="DTV305" s="18"/>
      <c r="DTW305" s="18"/>
      <c r="DTX305" s="18"/>
      <c r="DTY305" s="18"/>
      <c r="DTZ305" s="18"/>
      <c r="DUA305" s="18"/>
      <c r="DUB305" s="18"/>
      <c r="DUC305" s="18"/>
      <c r="DUD305" s="18"/>
      <c r="DUE305" s="18"/>
      <c r="DUF305" s="18"/>
      <c r="DUG305" s="18"/>
      <c r="DUH305" s="18"/>
      <c r="DUI305" s="18"/>
      <c r="DUJ305" s="18"/>
      <c r="DUK305" s="18"/>
      <c r="DUL305" s="18"/>
      <c r="DUM305" s="18"/>
      <c r="DUN305" s="18"/>
      <c r="DUO305" s="18"/>
      <c r="DUP305" s="18"/>
      <c r="DUQ305" s="18"/>
      <c r="DUR305" s="18"/>
      <c r="DUS305" s="18"/>
      <c r="DUT305" s="18"/>
      <c r="DUU305" s="18"/>
      <c r="DUV305" s="18"/>
      <c r="DUW305" s="18"/>
      <c r="DUX305" s="18"/>
      <c r="DUY305" s="18"/>
      <c r="DUZ305" s="18"/>
      <c r="DVA305" s="18"/>
      <c r="DVB305" s="18"/>
      <c r="DVC305" s="18"/>
      <c r="DVD305" s="18"/>
      <c r="DVE305" s="18"/>
      <c r="DVF305" s="18"/>
      <c r="DVG305" s="18"/>
      <c r="DVH305" s="18"/>
      <c r="DVI305" s="18"/>
      <c r="DVJ305" s="18"/>
      <c r="DVK305" s="18"/>
      <c r="DVL305" s="18"/>
      <c r="DVM305" s="18"/>
      <c r="DVN305" s="18"/>
      <c r="DVO305" s="18"/>
      <c r="DVP305" s="18"/>
      <c r="DVQ305" s="18"/>
      <c r="DVR305" s="18"/>
      <c r="DVS305" s="18"/>
      <c r="DVT305" s="18"/>
      <c r="DVU305" s="18"/>
      <c r="DVV305" s="18"/>
      <c r="DVW305" s="18"/>
      <c r="DVX305" s="18"/>
      <c r="DVY305" s="18"/>
      <c r="DVZ305" s="18"/>
      <c r="DWA305" s="18"/>
      <c r="DWB305" s="18"/>
      <c r="DWC305" s="18"/>
      <c r="DWD305" s="18"/>
      <c r="DWE305" s="18"/>
      <c r="DWF305" s="18"/>
      <c r="DWG305" s="18"/>
      <c r="DWH305" s="18"/>
      <c r="DWI305" s="18"/>
      <c r="DWJ305" s="18"/>
      <c r="DWK305" s="18"/>
      <c r="DWL305" s="18"/>
      <c r="DWM305" s="18"/>
      <c r="DWN305" s="18"/>
      <c r="DWO305" s="18"/>
      <c r="DWP305" s="18"/>
      <c r="DWQ305" s="18"/>
      <c r="DWR305" s="18"/>
      <c r="DWS305" s="18"/>
      <c r="DWT305" s="18"/>
      <c r="DWU305" s="18"/>
      <c r="DWV305" s="18"/>
      <c r="DWW305" s="18"/>
      <c r="DWX305" s="18"/>
      <c r="DWY305" s="18"/>
      <c r="DWZ305" s="18"/>
      <c r="DXA305" s="18"/>
      <c r="DXB305" s="18"/>
      <c r="DXC305" s="18"/>
      <c r="DXD305" s="18"/>
      <c r="DXE305" s="18"/>
      <c r="DXF305" s="18"/>
      <c r="DXG305" s="18"/>
      <c r="DXH305" s="18"/>
      <c r="DXI305" s="18"/>
      <c r="DXJ305" s="18"/>
      <c r="DXK305" s="18"/>
      <c r="DXL305" s="18"/>
      <c r="DXM305" s="18"/>
      <c r="DXN305" s="18"/>
      <c r="DXO305" s="18"/>
      <c r="DXP305" s="18"/>
      <c r="DXQ305" s="18"/>
      <c r="DXR305" s="18"/>
      <c r="DXS305" s="18"/>
      <c r="DXT305" s="18"/>
      <c r="DXU305" s="18"/>
      <c r="DXV305" s="18"/>
      <c r="DXW305" s="18"/>
      <c r="DXX305" s="18"/>
      <c r="DXY305" s="18"/>
      <c r="DXZ305" s="18"/>
      <c r="DYA305" s="18"/>
      <c r="DYB305" s="18"/>
      <c r="DYC305" s="18"/>
      <c r="DYD305" s="18"/>
      <c r="DYE305" s="18"/>
      <c r="DYF305" s="18"/>
      <c r="DYG305" s="18"/>
      <c r="DYH305" s="18"/>
      <c r="DYI305" s="18"/>
      <c r="DYJ305" s="18"/>
      <c r="DYK305" s="18"/>
      <c r="DYL305" s="18"/>
      <c r="DYM305" s="18"/>
      <c r="DYN305" s="18"/>
      <c r="DYO305" s="18"/>
      <c r="DYP305" s="18"/>
      <c r="DYQ305" s="18"/>
      <c r="DYR305" s="18"/>
      <c r="DYS305" s="18"/>
      <c r="DYT305" s="18"/>
      <c r="DYU305" s="18"/>
      <c r="DYV305" s="18"/>
      <c r="DYW305" s="18"/>
      <c r="DYX305" s="18"/>
      <c r="DYY305" s="18"/>
      <c r="DYZ305" s="18"/>
      <c r="DZA305" s="18"/>
      <c r="DZB305" s="18"/>
      <c r="DZC305" s="18"/>
      <c r="DZD305" s="18"/>
      <c r="DZE305" s="18"/>
      <c r="DZF305" s="18"/>
      <c r="DZG305" s="18"/>
      <c r="DZH305" s="18"/>
      <c r="DZI305" s="18"/>
      <c r="DZJ305" s="18"/>
      <c r="DZK305" s="18"/>
      <c r="DZL305" s="18"/>
      <c r="DZM305" s="18"/>
      <c r="DZN305" s="18"/>
      <c r="DZO305" s="18"/>
      <c r="DZP305" s="18"/>
      <c r="DZQ305" s="18"/>
      <c r="DZR305" s="18"/>
      <c r="DZS305" s="18"/>
      <c r="DZT305" s="18"/>
      <c r="DZU305" s="18"/>
      <c r="DZV305" s="18"/>
      <c r="DZW305" s="18"/>
      <c r="DZX305" s="18"/>
      <c r="DZY305" s="18"/>
      <c r="DZZ305" s="18"/>
      <c r="EAA305" s="18"/>
      <c r="EAB305" s="18"/>
      <c r="EAC305" s="18"/>
      <c r="EAD305" s="18"/>
      <c r="EAE305" s="18"/>
      <c r="EAF305" s="18"/>
      <c r="EAG305" s="18"/>
      <c r="EAH305" s="18"/>
      <c r="EAI305" s="18"/>
      <c r="EAJ305" s="18"/>
      <c r="EAK305" s="18"/>
      <c r="EAL305" s="18"/>
      <c r="EAM305" s="18"/>
      <c r="EAN305" s="18"/>
      <c r="EAO305" s="18"/>
      <c r="EAP305" s="18"/>
      <c r="EAQ305" s="18"/>
      <c r="EAR305" s="18"/>
      <c r="EAS305" s="18"/>
      <c r="EAT305" s="18"/>
      <c r="EAU305" s="18"/>
      <c r="EAV305" s="18"/>
      <c r="EAW305" s="18"/>
      <c r="EAX305" s="18"/>
      <c r="EAY305" s="18"/>
      <c r="EAZ305" s="18"/>
      <c r="EBA305" s="18"/>
      <c r="EBB305" s="18"/>
      <c r="EBC305" s="18"/>
      <c r="EBD305" s="18"/>
      <c r="EBE305" s="18"/>
      <c r="EBF305" s="18"/>
      <c r="EBG305" s="18"/>
      <c r="EBH305" s="18"/>
      <c r="EBI305" s="18"/>
      <c r="EBJ305" s="18"/>
      <c r="EBK305" s="18"/>
      <c r="EBL305" s="18"/>
      <c r="EBM305" s="18"/>
      <c r="EBN305" s="18"/>
      <c r="EBO305" s="18"/>
      <c r="EBP305" s="18"/>
      <c r="EBQ305" s="18"/>
      <c r="EBR305" s="18"/>
      <c r="EBS305" s="18"/>
      <c r="EBT305" s="18"/>
      <c r="EBU305" s="18"/>
      <c r="EBV305" s="18"/>
      <c r="EBW305" s="18"/>
      <c r="EBX305" s="18"/>
      <c r="EBY305" s="18"/>
      <c r="EBZ305" s="18"/>
      <c r="ECA305" s="18"/>
      <c r="ECB305" s="18"/>
      <c r="ECC305" s="18"/>
      <c r="ECD305" s="18"/>
      <c r="ECE305" s="18"/>
      <c r="ECF305" s="18"/>
      <c r="ECG305" s="18"/>
      <c r="ECH305" s="18"/>
      <c r="ECI305" s="18"/>
      <c r="ECJ305" s="18"/>
      <c r="ECK305" s="18"/>
      <c r="ECL305" s="18"/>
      <c r="ECM305" s="18"/>
      <c r="ECN305" s="18"/>
      <c r="ECO305" s="18"/>
      <c r="ECP305" s="18"/>
      <c r="ECQ305" s="18"/>
      <c r="ECR305" s="18"/>
      <c r="ECS305" s="18"/>
      <c r="ECT305" s="18"/>
      <c r="ECU305" s="18"/>
      <c r="ECV305" s="18"/>
      <c r="ECW305" s="18"/>
      <c r="ECX305" s="18"/>
      <c r="ECY305" s="18"/>
      <c r="ECZ305" s="18"/>
      <c r="EDA305" s="18"/>
      <c r="EDB305" s="18"/>
      <c r="EDC305" s="18"/>
      <c r="EDD305" s="18"/>
      <c r="EDE305" s="18"/>
      <c r="EDF305" s="18"/>
      <c r="EDG305" s="18"/>
      <c r="EDH305" s="18"/>
      <c r="EDI305" s="18"/>
      <c r="EDJ305" s="18"/>
      <c r="EDK305" s="18"/>
      <c r="EDL305" s="18"/>
      <c r="EDM305" s="18"/>
      <c r="EDN305" s="18"/>
      <c r="EDO305" s="18"/>
      <c r="EDP305" s="18"/>
      <c r="EDQ305" s="18"/>
      <c r="EDR305" s="18"/>
      <c r="EDS305" s="18"/>
      <c r="EDT305" s="18"/>
      <c r="EDU305" s="18"/>
      <c r="EDV305" s="18"/>
      <c r="EDW305" s="18"/>
      <c r="EDX305" s="18"/>
      <c r="EDY305" s="18"/>
      <c r="EDZ305" s="18"/>
      <c r="EEA305" s="18"/>
      <c r="EEB305" s="18"/>
      <c r="EEC305" s="18"/>
      <c r="EED305" s="18"/>
      <c r="EEE305" s="18"/>
      <c r="EEF305" s="18"/>
      <c r="EEG305" s="18"/>
      <c r="EEH305" s="18"/>
      <c r="EEI305" s="18"/>
      <c r="EEJ305" s="18"/>
      <c r="EEK305" s="18"/>
      <c r="EEL305" s="18"/>
      <c r="EEM305" s="18"/>
      <c r="EEN305" s="18"/>
      <c r="EEO305" s="18"/>
      <c r="EEP305" s="18"/>
      <c r="EEQ305" s="18"/>
      <c r="EER305" s="18"/>
      <c r="EES305" s="18"/>
      <c r="EET305" s="18"/>
      <c r="EEU305" s="18"/>
      <c r="EEV305" s="18"/>
      <c r="EEW305" s="18"/>
      <c r="EEX305" s="18"/>
      <c r="EEY305" s="18"/>
      <c r="EEZ305" s="18"/>
      <c r="EFA305" s="18"/>
      <c r="EFB305" s="18"/>
      <c r="EFC305" s="18"/>
      <c r="EFD305" s="18"/>
      <c r="EFE305" s="18"/>
      <c r="EFF305" s="18"/>
      <c r="EFG305" s="18"/>
      <c r="EFH305" s="18"/>
      <c r="EFI305" s="18"/>
      <c r="EFJ305" s="18"/>
      <c r="EFK305" s="18"/>
      <c r="EFL305" s="18"/>
      <c r="EFM305" s="18"/>
      <c r="EFN305" s="18"/>
      <c r="EFO305" s="18"/>
      <c r="EFP305" s="18"/>
      <c r="EFQ305" s="18"/>
      <c r="EFR305" s="18"/>
      <c r="EFS305" s="18"/>
      <c r="EFT305" s="18"/>
      <c r="EFU305" s="18"/>
      <c r="EFV305" s="18"/>
      <c r="EFW305" s="18"/>
      <c r="EFX305" s="18"/>
      <c r="EFY305" s="18"/>
      <c r="EFZ305" s="18"/>
      <c r="EGA305" s="18"/>
      <c r="EGB305" s="18"/>
      <c r="EGC305" s="18"/>
      <c r="EGD305" s="18"/>
      <c r="EGE305" s="18"/>
      <c r="EGF305" s="18"/>
      <c r="EGG305" s="18"/>
      <c r="EGH305" s="18"/>
      <c r="EGI305" s="18"/>
      <c r="EGJ305" s="18"/>
      <c r="EGK305" s="18"/>
      <c r="EGL305" s="18"/>
      <c r="EGM305" s="18"/>
      <c r="EGN305" s="18"/>
      <c r="EGO305" s="18"/>
      <c r="EGP305" s="18"/>
      <c r="EGQ305" s="18"/>
      <c r="EGR305" s="18"/>
      <c r="EGS305" s="18"/>
      <c r="EGT305" s="18"/>
      <c r="EGU305" s="18"/>
      <c r="EGV305" s="18"/>
      <c r="EGW305" s="18"/>
      <c r="EGX305" s="18"/>
      <c r="EGY305" s="18"/>
      <c r="EGZ305" s="18"/>
      <c r="EHA305" s="18"/>
      <c r="EHB305" s="18"/>
      <c r="EHC305" s="18"/>
      <c r="EHD305" s="18"/>
      <c r="EHE305" s="18"/>
      <c r="EHF305" s="18"/>
      <c r="EHG305" s="18"/>
      <c r="EHH305" s="18"/>
      <c r="EHI305" s="18"/>
      <c r="EHJ305" s="18"/>
      <c r="EHK305" s="18"/>
      <c r="EHL305" s="18"/>
      <c r="EHM305" s="18"/>
      <c r="EHN305" s="18"/>
      <c r="EHO305" s="18"/>
      <c r="EHP305" s="18"/>
      <c r="EHQ305" s="18"/>
      <c r="EHR305" s="18"/>
      <c r="EHS305" s="18"/>
      <c r="EHT305" s="18"/>
      <c r="EHU305" s="18"/>
      <c r="EHV305" s="18"/>
      <c r="EHW305" s="18"/>
      <c r="EHX305" s="18"/>
      <c r="EHY305" s="18"/>
      <c r="EHZ305" s="18"/>
      <c r="EIA305" s="18"/>
      <c r="EIB305" s="18"/>
      <c r="EIC305" s="18"/>
      <c r="EID305" s="18"/>
      <c r="EIE305" s="18"/>
      <c r="EIF305" s="18"/>
      <c r="EIG305" s="18"/>
      <c r="EIH305" s="18"/>
      <c r="EII305" s="18"/>
      <c r="EIJ305" s="18"/>
      <c r="EIK305" s="18"/>
      <c r="EIL305" s="18"/>
      <c r="EIM305" s="18"/>
      <c r="EIN305" s="18"/>
      <c r="EIO305" s="18"/>
      <c r="EIP305" s="18"/>
      <c r="EIQ305" s="18"/>
      <c r="EIR305" s="18"/>
      <c r="EIS305" s="18"/>
      <c r="EIT305" s="18"/>
      <c r="EIU305" s="18"/>
      <c r="EIV305" s="18"/>
      <c r="EIW305" s="18"/>
      <c r="EIX305" s="18"/>
      <c r="EIY305" s="18"/>
      <c r="EIZ305" s="18"/>
      <c r="EJA305" s="18"/>
      <c r="EJB305" s="18"/>
      <c r="EJC305" s="18"/>
      <c r="EJD305" s="18"/>
      <c r="EJE305" s="18"/>
      <c r="EJF305" s="18"/>
      <c r="EJG305" s="18"/>
      <c r="EJH305" s="18"/>
      <c r="EJI305" s="18"/>
      <c r="EJJ305" s="18"/>
      <c r="EJK305" s="18"/>
      <c r="EJL305" s="18"/>
      <c r="EJM305" s="18"/>
      <c r="EJN305" s="18"/>
      <c r="EJO305" s="18"/>
      <c r="EJP305" s="18"/>
      <c r="EJQ305" s="18"/>
      <c r="EJR305" s="18"/>
      <c r="EJS305" s="18"/>
      <c r="EJT305" s="18"/>
      <c r="EJU305" s="18"/>
      <c r="EJV305" s="18"/>
      <c r="EJW305" s="18"/>
      <c r="EJX305" s="18"/>
      <c r="EJY305" s="18"/>
      <c r="EJZ305" s="18"/>
      <c r="EKA305" s="18"/>
      <c r="EKB305" s="18"/>
      <c r="EKC305" s="18"/>
      <c r="EKD305" s="18"/>
      <c r="EKE305" s="18"/>
      <c r="EKF305" s="18"/>
      <c r="EKG305" s="18"/>
      <c r="EKH305" s="18"/>
      <c r="EKI305" s="18"/>
      <c r="EKJ305" s="18"/>
      <c r="EKK305" s="18"/>
      <c r="EKL305" s="18"/>
      <c r="EKM305" s="18"/>
      <c r="EKN305" s="18"/>
      <c r="EKO305" s="18"/>
      <c r="EKP305" s="18"/>
      <c r="EKQ305" s="18"/>
      <c r="EKR305" s="18"/>
      <c r="EKS305" s="18"/>
      <c r="EKT305" s="18"/>
      <c r="EKU305" s="18"/>
      <c r="EKV305" s="18"/>
      <c r="EKW305" s="18"/>
      <c r="EKX305" s="18"/>
      <c r="EKY305" s="18"/>
      <c r="EKZ305" s="18"/>
      <c r="ELA305" s="18"/>
      <c r="ELB305" s="18"/>
      <c r="ELC305" s="18"/>
      <c r="ELD305" s="18"/>
      <c r="ELE305" s="18"/>
      <c r="ELF305" s="18"/>
      <c r="ELG305" s="18"/>
      <c r="ELH305" s="18"/>
      <c r="ELI305" s="18"/>
      <c r="ELJ305" s="18"/>
      <c r="ELK305" s="18"/>
      <c r="ELL305" s="18"/>
      <c r="ELM305" s="18"/>
      <c r="ELN305" s="18"/>
      <c r="ELO305" s="18"/>
      <c r="ELP305" s="18"/>
      <c r="ELQ305" s="18"/>
      <c r="ELR305" s="18"/>
      <c r="ELS305" s="18"/>
      <c r="ELT305" s="18"/>
      <c r="ELU305" s="18"/>
      <c r="ELV305" s="18"/>
      <c r="ELW305" s="18"/>
      <c r="ELX305" s="18"/>
      <c r="ELY305" s="18"/>
      <c r="ELZ305" s="18"/>
      <c r="EMA305" s="18"/>
      <c r="EMB305" s="18"/>
      <c r="EMC305" s="18"/>
      <c r="EMD305" s="18"/>
      <c r="EME305" s="18"/>
      <c r="EMF305" s="18"/>
      <c r="EMG305" s="18"/>
      <c r="EMH305" s="18"/>
      <c r="EMI305" s="18"/>
      <c r="EMJ305" s="18"/>
      <c r="EMK305" s="18"/>
      <c r="EML305" s="18"/>
      <c r="EMM305" s="18"/>
      <c r="EMN305" s="18"/>
      <c r="EMO305" s="18"/>
      <c r="EMP305" s="18"/>
      <c r="EMQ305" s="18"/>
      <c r="EMR305" s="18"/>
      <c r="EMS305" s="18"/>
      <c r="EMT305" s="18"/>
      <c r="EMU305" s="18"/>
      <c r="EMV305" s="18"/>
      <c r="EMW305" s="18"/>
      <c r="EMX305" s="18"/>
      <c r="EMY305" s="18"/>
      <c r="EMZ305" s="18"/>
      <c r="ENA305" s="18"/>
      <c r="ENB305" s="18"/>
      <c r="ENC305" s="18"/>
      <c r="END305" s="18"/>
      <c r="ENE305" s="18"/>
      <c r="ENF305" s="18"/>
      <c r="ENG305" s="18"/>
      <c r="ENH305" s="18"/>
      <c r="ENI305" s="18"/>
      <c r="ENJ305" s="18"/>
      <c r="ENK305" s="18"/>
      <c r="ENL305" s="18"/>
      <c r="ENM305" s="18"/>
      <c r="ENN305" s="18"/>
      <c r="ENO305" s="18"/>
      <c r="ENP305" s="18"/>
      <c r="ENQ305" s="18"/>
      <c r="ENR305" s="18"/>
      <c r="ENS305" s="18"/>
      <c r="ENT305" s="18"/>
      <c r="ENU305" s="18"/>
      <c r="ENV305" s="18"/>
      <c r="ENW305" s="18"/>
      <c r="ENX305" s="18"/>
      <c r="ENY305" s="18"/>
      <c r="ENZ305" s="18"/>
      <c r="EOA305" s="18"/>
      <c r="EOB305" s="18"/>
      <c r="EOC305" s="18"/>
      <c r="EOD305" s="18"/>
      <c r="EOE305" s="18"/>
      <c r="EOF305" s="18"/>
      <c r="EOG305" s="18"/>
      <c r="EOH305" s="18"/>
      <c r="EOI305" s="18"/>
      <c r="EOJ305" s="18"/>
      <c r="EOK305" s="18"/>
      <c r="EOL305" s="18"/>
      <c r="EOM305" s="18"/>
      <c r="EON305" s="18"/>
      <c r="EOO305" s="18"/>
      <c r="EOP305" s="18"/>
      <c r="EOQ305" s="18"/>
      <c r="EOR305" s="18"/>
      <c r="EOS305" s="18"/>
      <c r="EOT305" s="18"/>
      <c r="EOU305" s="18"/>
      <c r="EOV305" s="18"/>
      <c r="EOW305" s="18"/>
      <c r="EOX305" s="18"/>
      <c r="EOY305" s="18"/>
      <c r="EOZ305" s="18"/>
      <c r="EPA305" s="18"/>
      <c r="EPB305" s="18"/>
      <c r="EPC305" s="18"/>
      <c r="EPD305" s="18"/>
      <c r="EPE305" s="18"/>
      <c r="EPF305" s="18"/>
      <c r="EPG305" s="18"/>
      <c r="EPH305" s="18"/>
      <c r="EPI305" s="18"/>
      <c r="EPJ305" s="18"/>
      <c r="EPK305" s="18"/>
      <c r="EPL305" s="18"/>
      <c r="EPM305" s="18"/>
      <c r="EPN305" s="18"/>
      <c r="EPO305" s="18"/>
      <c r="EPP305" s="18"/>
      <c r="EPQ305" s="18"/>
      <c r="EPR305" s="18"/>
      <c r="EPS305" s="18"/>
      <c r="EPT305" s="18"/>
      <c r="EPU305" s="18"/>
      <c r="EPV305" s="18"/>
      <c r="EPW305" s="18"/>
      <c r="EPX305" s="18"/>
      <c r="EPY305" s="18"/>
      <c r="EPZ305" s="18"/>
      <c r="EQA305" s="18"/>
      <c r="EQB305" s="18"/>
      <c r="EQC305" s="18"/>
      <c r="EQD305" s="18"/>
      <c r="EQE305" s="18"/>
      <c r="EQF305" s="18"/>
      <c r="EQG305" s="18"/>
      <c r="EQH305" s="18"/>
      <c r="EQI305" s="18"/>
      <c r="EQJ305" s="18"/>
      <c r="EQK305" s="18"/>
      <c r="EQL305" s="18"/>
      <c r="EQM305" s="18"/>
      <c r="EQN305" s="18"/>
      <c r="EQO305" s="18"/>
      <c r="EQP305" s="18"/>
      <c r="EQQ305" s="18"/>
      <c r="EQR305" s="18"/>
      <c r="EQS305" s="18"/>
      <c r="EQT305" s="18"/>
      <c r="EQU305" s="18"/>
      <c r="EQV305" s="18"/>
      <c r="EQW305" s="18"/>
      <c r="EQX305" s="18"/>
      <c r="EQY305" s="18"/>
      <c r="EQZ305" s="18"/>
      <c r="ERA305" s="18"/>
      <c r="ERB305" s="18"/>
      <c r="ERC305" s="18"/>
      <c r="ERD305" s="18"/>
      <c r="ERE305" s="18"/>
      <c r="ERF305" s="18"/>
      <c r="ERG305" s="18"/>
      <c r="ERH305" s="18"/>
      <c r="ERI305" s="18"/>
      <c r="ERJ305" s="18"/>
      <c r="ERK305" s="18"/>
      <c r="ERL305" s="18"/>
      <c r="ERM305" s="18"/>
      <c r="ERN305" s="18"/>
      <c r="ERO305" s="18"/>
      <c r="ERP305" s="18"/>
      <c r="ERQ305" s="18"/>
      <c r="ERR305" s="18"/>
      <c r="ERS305" s="18"/>
      <c r="ERT305" s="18"/>
      <c r="ERU305" s="18"/>
      <c r="ERV305" s="18"/>
      <c r="ERW305" s="18"/>
      <c r="ERX305" s="18"/>
      <c r="ERY305" s="18"/>
      <c r="ERZ305" s="18"/>
      <c r="ESA305" s="18"/>
      <c r="ESB305" s="18"/>
      <c r="ESC305" s="18"/>
      <c r="ESD305" s="18"/>
      <c r="ESE305" s="18"/>
      <c r="ESF305" s="18"/>
      <c r="ESG305" s="18"/>
      <c r="ESH305" s="18"/>
      <c r="ESI305" s="18"/>
      <c r="ESJ305" s="18"/>
      <c r="ESK305" s="18"/>
      <c r="ESL305" s="18"/>
      <c r="ESM305" s="18"/>
      <c r="ESN305" s="18"/>
      <c r="ESO305" s="18"/>
      <c r="ESP305" s="18"/>
      <c r="ESQ305" s="18"/>
      <c r="ESR305" s="18"/>
      <c r="ESS305" s="18"/>
      <c r="EST305" s="18"/>
      <c r="ESU305" s="18"/>
      <c r="ESV305" s="18"/>
      <c r="ESW305" s="18"/>
      <c r="ESX305" s="18"/>
      <c r="ESY305" s="18"/>
      <c r="ESZ305" s="18"/>
      <c r="ETA305" s="18"/>
      <c r="ETB305" s="18"/>
      <c r="ETC305" s="18"/>
      <c r="ETD305" s="18"/>
      <c r="ETE305" s="18"/>
      <c r="ETF305" s="18"/>
      <c r="ETG305" s="18"/>
      <c r="ETH305" s="18"/>
      <c r="ETI305" s="18"/>
      <c r="ETJ305" s="18"/>
      <c r="ETK305" s="18"/>
      <c r="ETL305" s="18"/>
      <c r="ETM305" s="18"/>
      <c r="ETN305" s="18"/>
      <c r="ETO305" s="18"/>
      <c r="ETP305" s="18"/>
      <c r="ETQ305" s="18"/>
      <c r="ETR305" s="18"/>
      <c r="ETS305" s="18"/>
      <c r="ETT305" s="18"/>
      <c r="ETU305" s="18"/>
      <c r="ETV305" s="18"/>
      <c r="ETW305" s="18"/>
      <c r="ETX305" s="18"/>
      <c r="ETY305" s="18"/>
      <c r="ETZ305" s="18"/>
      <c r="EUA305" s="18"/>
      <c r="EUB305" s="18"/>
      <c r="EUC305" s="18"/>
      <c r="EUD305" s="18"/>
      <c r="EUE305" s="18"/>
      <c r="EUF305" s="18"/>
      <c r="EUG305" s="18"/>
      <c r="EUH305" s="18"/>
      <c r="EUI305" s="18"/>
      <c r="EUJ305" s="18"/>
      <c r="EUK305" s="18"/>
      <c r="EUL305" s="18"/>
      <c r="EUM305" s="18"/>
      <c r="EUN305" s="18"/>
      <c r="EUO305" s="18"/>
      <c r="EUP305" s="18"/>
      <c r="EUQ305" s="18"/>
      <c r="EUR305" s="18"/>
      <c r="EUS305" s="18"/>
      <c r="EUT305" s="18"/>
      <c r="EUU305" s="18"/>
      <c r="EUV305" s="18"/>
      <c r="EUW305" s="18"/>
      <c r="EUX305" s="18"/>
      <c r="EUY305" s="18"/>
      <c r="EUZ305" s="18"/>
      <c r="EVA305" s="18"/>
      <c r="EVB305" s="18"/>
      <c r="EVC305" s="18"/>
      <c r="EVD305" s="18"/>
      <c r="EVE305" s="18"/>
      <c r="EVF305" s="18"/>
      <c r="EVG305" s="18"/>
      <c r="EVH305" s="18"/>
      <c r="EVI305" s="18"/>
      <c r="EVJ305" s="18"/>
      <c r="EVK305" s="18"/>
      <c r="EVL305" s="18"/>
      <c r="EVM305" s="18"/>
      <c r="EVN305" s="18"/>
      <c r="EVO305" s="18"/>
      <c r="EVP305" s="18"/>
      <c r="EVQ305" s="18"/>
      <c r="EVR305" s="18"/>
      <c r="EVS305" s="18"/>
      <c r="EVT305" s="18"/>
      <c r="EVU305" s="18"/>
      <c r="EVV305" s="18"/>
      <c r="EVW305" s="18"/>
      <c r="EVX305" s="18"/>
      <c r="EVY305" s="18"/>
      <c r="EVZ305" s="18"/>
      <c r="EWA305" s="18"/>
      <c r="EWB305" s="18"/>
      <c r="EWC305" s="18"/>
      <c r="EWD305" s="18"/>
      <c r="EWE305" s="18"/>
      <c r="EWF305" s="18"/>
      <c r="EWG305" s="18"/>
      <c r="EWH305" s="18"/>
      <c r="EWI305" s="18"/>
      <c r="EWJ305" s="18"/>
      <c r="EWK305" s="18"/>
      <c r="EWL305" s="18"/>
      <c r="EWM305" s="18"/>
      <c r="EWN305" s="18"/>
      <c r="EWO305" s="18"/>
      <c r="EWP305" s="18"/>
      <c r="EWQ305" s="18"/>
      <c r="EWR305" s="18"/>
      <c r="EWS305" s="18"/>
      <c r="EWT305" s="18"/>
      <c r="EWU305" s="18"/>
      <c r="EWV305" s="18"/>
      <c r="EWW305" s="18"/>
      <c r="EWX305" s="18"/>
      <c r="EWY305" s="18"/>
      <c r="EWZ305" s="18"/>
      <c r="EXA305" s="18"/>
      <c r="EXB305" s="18"/>
      <c r="EXC305" s="18"/>
      <c r="EXD305" s="18"/>
      <c r="EXE305" s="18"/>
      <c r="EXF305" s="18"/>
      <c r="EXG305" s="18"/>
      <c r="EXH305" s="18"/>
      <c r="EXI305" s="18"/>
      <c r="EXJ305" s="18"/>
      <c r="EXK305" s="18"/>
      <c r="EXL305" s="18"/>
      <c r="EXM305" s="18"/>
      <c r="EXN305" s="18"/>
      <c r="EXO305" s="18"/>
      <c r="EXP305" s="18"/>
      <c r="EXQ305" s="18"/>
      <c r="EXR305" s="18"/>
      <c r="EXS305" s="18"/>
      <c r="EXT305" s="18"/>
      <c r="EXU305" s="18"/>
      <c r="EXV305" s="18"/>
      <c r="EXW305" s="18"/>
      <c r="EXX305" s="18"/>
      <c r="EXY305" s="18"/>
      <c r="EXZ305" s="18"/>
      <c r="EYA305" s="18"/>
      <c r="EYB305" s="18"/>
      <c r="EYC305" s="18"/>
      <c r="EYD305" s="18"/>
      <c r="EYE305" s="18"/>
      <c r="EYF305" s="18"/>
      <c r="EYG305" s="18"/>
      <c r="EYH305" s="18"/>
      <c r="EYI305" s="18"/>
      <c r="EYJ305" s="18"/>
      <c r="EYK305" s="18"/>
      <c r="EYL305" s="18"/>
      <c r="EYM305" s="18"/>
      <c r="EYN305" s="18"/>
      <c r="EYO305" s="18"/>
      <c r="EYP305" s="18"/>
      <c r="EYQ305" s="18"/>
      <c r="EYR305" s="18"/>
      <c r="EYS305" s="18"/>
      <c r="EYT305" s="18"/>
      <c r="EYU305" s="18"/>
      <c r="EYV305" s="18"/>
      <c r="EYW305" s="18"/>
      <c r="EYX305" s="18"/>
      <c r="UBS305" s="17"/>
      <c r="UBT305" s="17"/>
      <c r="UBU305" s="17"/>
      <c r="UBV305" s="17"/>
      <c r="UBW305" s="17"/>
      <c r="UBX305" s="17"/>
      <c r="UBY305" s="17"/>
      <c r="UBZ305" s="17"/>
      <c r="UCA305" s="17"/>
      <c r="UCB305" s="17"/>
      <c r="UCC305" s="17"/>
      <c r="UCD305" s="17"/>
      <c r="UCE305" s="17"/>
      <c r="UCF305" s="17"/>
      <c r="UCG305" s="17"/>
      <c r="UCH305" s="17"/>
      <c r="UCI305" s="17"/>
      <c r="UCJ305" s="17"/>
      <c r="UCK305" s="17"/>
      <c r="UCL305" s="17"/>
      <c r="UCM305" s="17"/>
      <c r="UCN305" s="17"/>
      <c r="UCO305" s="17"/>
      <c r="UCP305" s="17"/>
      <c r="UCQ305" s="17"/>
      <c r="UCR305" s="17"/>
      <c r="UCS305" s="17"/>
      <c r="UCT305" s="17"/>
      <c r="UCU305" s="17"/>
      <c r="UCV305" s="17"/>
      <c r="UCW305" s="17"/>
      <c r="UCX305" s="17"/>
      <c r="UCY305" s="17"/>
      <c r="UCZ305" s="17"/>
      <c r="UDA305" s="17"/>
      <c r="UDB305" s="17"/>
      <c r="UDC305" s="17"/>
      <c r="UDD305" s="17"/>
      <c r="UDE305" s="17"/>
      <c r="UDF305" s="17"/>
      <c r="UDG305" s="17"/>
      <c r="UDH305" s="17"/>
      <c r="UDI305" s="17"/>
      <c r="UDJ305" s="17"/>
      <c r="UDK305" s="17"/>
      <c r="UDL305" s="17"/>
      <c r="UDM305" s="17"/>
      <c r="UDN305" s="17"/>
      <c r="UDO305" s="17"/>
      <c r="UDP305" s="17"/>
      <c r="UDQ305" s="17"/>
      <c r="UDR305" s="17"/>
      <c r="UDS305" s="17"/>
      <c r="UDT305" s="17"/>
      <c r="UDU305" s="17"/>
      <c r="UDV305" s="17"/>
      <c r="UDW305" s="17"/>
      <c r="UDX305" s="17"/>
      <c r="UDY305" s="17"/>
      <c r="UDZ305" s="17"/>
      <c r="UEA305" s="17"/>
      <c r="UEB305" s="17"/>
      <c r="UEC305" s="17"/>
      <c r="UED305" s="17"/>
      <c r="UEE305" s="17"/>
      <c r="UEF305" s="17"/>
      <c r="UEG305" s="17"/>
      <c r="UEH305" s="17"/>
      <c r="UEI305" s="17"/>
      <c r="UEJ305" s="17"/>
      <c r="UEK305" s="17"/>
      <c r="UEL305" s="17"/>
      <c r="UEM305" s="17"/>
      <c r="UEN305" s="17"/>
      <c r="UEO305" s="17"/>
      <c r="UEP305" s="17"/>
      <c r="UEQ305" s="17"/>
      <c r="UER305" s="17"/>
      <c r="UES305" s="17"/>
      <c r="UET305" s="17"/>
      <c r="UEU305" s="17"/>
      <c r="UEV305" s="17"/>
      <c r="UEW305" s="17"/>
      <c r="UEX305" s="17"/>
      <c r="UEY305" s="17"/>
      <c r="UEZ305" s="17"/>
      <c r="UFA305" s="17"/>
      <c r="UFB305" s="17"/>
      <c r="UFC305" s="17"/>
      <c r="UFD305" s="17"/>
      <c r="UFE305" s="17"/>
      <c r="UFF305" s="17"/>
      <c r="UFG305" s="17"/>
      <c r="UFH305" s="17"/>
      <c r="UFI305" s="17"/>
      <c r="UFJ305" s="17"/>
      <c r="UFK305" s="17"/>
      <c r="UFL305" s="17"/>
      <c r="UFM305" s="17"/>
      <c r="UFN305" s="18"/>
      <c r="UFO305" s="18"/>
      <c r="UFP305" s="18"/>
      <c r="UFQ305" s="18"/>
      <c r="UFR305" s="18"/>
      <c r="UFS305" s="18"/>
      <c r="UFT305" s="18"/>
      <c r="UFU305" s="18"/>
      <c r="UFV305" s="18"/>
      <c r="UFW305" s="18"/>
      <c r="UFX305" s="18"/>
      <c r="UFY305" s="18"/>
      <c r="UFZ305" s="18"/>
      <c r="UGA305" s="18"/>
      <c r="UGB305" s="18"/>
      <c r="UGC305" s="18"/>
      <c r="UGD305" s="18"/>
      <c r="UGE305" s="18"/>
      <c r="UGF305" s="18"/>
      <c r="UGG305" s="18"/>
      <c r="UGH305" s="18"/>
      <c r="UGI305" s="18"/>
      <c r="UGJ305" s="18"/>
      <c r="UGK305" s="18"/>
      <c r="UGL305" s="18"/>
      <c r="UGM305" s="18"/>
      <c r="UGN305" s="18"/>
      <c r="UGO305" s="18"/>
      <c r="UGP305" s="18"/>
      <c r="UGQ305" s="18"/>
      <c r="UGR305" s="18"/>
      <c r="UGS305" s="18"/>
      <c r="UGT305" s="18"/>
      <c r="UGU305" s="18"/>
      <c r="UGV305" s="18"/>
      <c r="UGW305" s="18"/>
      <c r="UGX305" s="18"/>
      <c r="UGY305" s="18"/>
      <c r="UGZ305" s="18"/>
      <c r="UHA305" s="18"/>
      <c r="UHB305" s="18"/>
      <c r="UHC305" s="18"/>
      <c r="UHD305" s="18"/>
      <c r="UHE305" s="18"/>
      <c r="UHF305" s="18"/>
      <c r="UHG305" s="18"/>
      <c r="UHH305" s="18"/>
      <c r="UHI305" s="18"/>
      <c r="UHJ305" s="18"/>
      <c r="UHK305" s="18"/>
      <c r="UHL305" s="18"/>
      <c r="UHM305" s="18"/>
      <c r="UHN305" s="18"/>
      <c r="UHO305" s="18"/>
      <c r="UHP305" s="18"/>
      <c r="UHQ305" s="18"/>
      <c r="UHR305" s="18"/>
      <c r="UHS305" s="18"/>
      <c r="UHT305" s="18"/>
      <c r="UHU305" s="18"/>
      <c r="UHV305" s="18"/>
      <c r="UHW305" s="18"/>
      <c r="UHX305" s="18"/>
      <c r="UHY305" s="18"/>
      <c r="UHZ305" s="18"/>
      <c r="UIA305" s="18"/>
      <c r="UIB305" s="18"/>
      <c r="UIC305" s="18"/>
      <c r="UID305" s="18"/>
      <c r="UIE305" s="18"/>
      <c r="UIF305" s="18"/>
      <c r="UIG305" s="18"/>
      <c r="UIH305" s="18"/>
      <c r="UII305" s="18"/>
      <c r="UIJ305" s="18"/>
      <c r="UIK305" s="18"/>
      <c r="UIL305" s="18"/>
      <c r="UIM305" s="18"/>
      <c r="UIN305" s="18"/>
      <c r="UIO305" s="18"/>
      <c r="UIP305" s="18"/>
      <c r="UIQ305" s="18"/>
      <c r="UIR305" s="18"/>
      <c r="UIS305" s="18"/>
      <c r="UIT305" s="18"/>
      <c r="UIU305" s="18"/>
      <c r="UIV305" s="18"/>
      <c r="UIW305" s="18"/>
      <c r="UIX305" s="18"/>
      <c r="UIY305" s="18"/>
      <c r="UIZ305" s="18"/>
      <c r="UJA305" s="18"/>
      <c r="UJB305" s="18"/>
      <c r="UJC305" s="18"/>
      <c r="UJD305" s="18"/>
      <c r="UJE305" s="18"/>
      <c r="UJF305" s="18"/>
      <c r="UJG305" s="18"/>
      <c r="UJH305" s="18"/>
      <c r="UJI305" s="18"/>
      <c r="UJJ305" s="18"/>
      <c r="UJK305" s="18"/>
      <c r="UJL305" s="18"/>
      <c r="UJM305" s="18"/>
      <c r="UJN305" s="18"/>
      <c r="UJO305" s="18"/>
      <c r="UJP305" s="18"/>
      <c r="UJQ305" s="18"/>
      <c r="UJR305" s="18"/>
      <c r="UJS305" s="18"/>
      <c r="UJT305" s="18"/>
      <c r="UJU305" s="18"/>
      <c r="UJV305" s="18"/>
      <c r="UJW305" s="18"/>
      <c r="UJX305" s="18"/>
      <c r="UJY305" s="18"/>
      <c r="UJZ305" s="18"/>
      <c r="UKA305" s="18"/>
      <c r="UKB305" s="18"/>
      <c r="UKC305" s="18"/>
      <c r="UKD305" s="18"/>
      <c r="UKE305" s="18"/>
      <c r="UKF305" s="18"/>
      <c r="UKG305" s="18"/>
      <c r="UKH305" s="18"/>
      <c r="UKI305" s="18"/>
      <c r="UKJ305" s="18"/>
      <c r="UKK305" s="18"/>
      <c r="UKL305" s="18"/>
      <c r="UKM305" s="18"/>
      <c r="UKN305" s="18"/>
      <c r="UKO305" s="18"/>
      <c r="UKP305" s="18"/>
      <c r="UKQ305" s="18"/>
      <c r="UKR305" s="18"/>
      <c r="UKS305" s="18"/>
      <c r="UKT305" s="18"/>
      <c r="UKU305" s="18"/>
      <c r="UKV305" s="18"/>
      <c r="UKW305" s="18"/>
      <c r="UKX305" s="18"/>
      <c r="UKY305" s="18"/>
      <c r="UKZ305" s="18"/>
      <c r="ULA305" s="18"/>
      <c r="ULB305" s="18"/>
      <c r="ULC305" s="18"/>
      <c r="ULD305" s="18"/>
      <c r="ULE305" s="18"/>
      <c r="ULF305" s="18"/>
      <c r="ULG305" s="18"/>
      <c r="ULH305" s="18"/>
      <c r="ULI305" s="18"/>
      <c r="ULJ305" s="18"/>
      <c r="ULK305" s="18"/>
      <c r="ULL305" s="18"/>
      <c r="ULM305" s="18"/>
      <c r="ULN305" s="18"/>
      <c r="ULO305" s="18"/>
      <c r="ULP305" s="18"/>
      <c r="ULQ305" s="18"/>
      <c r="ULR305" s="18"/>
      <c r="ULS305" s="18"/>
      <c r="ULT305" s="18"/>
      <c r="ULU305" s="18"/>
      <c r="ULV305" s="18"/>
      <c r="ULW305" s="18"/>
      <c r="ULX305" s="18"/>
      <c r="ULY305" s="18"/>
      <c r="ULZ305" s="18"/>
      <c r="UMA305" s="18"/>
      <c r="UMB305" s="18"/>
      <c r="UMC305" s="18"/>
      <c r="UMD305" s="18"/>
      <c r="UME305" s="18"/>
      <c r="UMF305" s="18"/>
      <c r="UMG305" s="18"/>
      <c r="UMH305" s="18"/>
      <c r="UMI305" s="18"/>
      <c r="UMJ305" s="18"/>
      <c r="UMK305" s="18"/>
      <c r="UML305" s="18"/>
      <c r="UMM305" s="18"/>
      <c r="UMN305" s="18"/>
      <c r="UMO305" s="18"/>
      <c r="UMP305" s="18"/>
      <c r="UMQ305" s="18"/>
      <c r="UMR305" s="18"/>
      <c r="UMS305" s="18"/>
      <c r="UMT305" s="18"/>
      <c r="UMU305" s="18"/>
      <c r="UMV305" s="18"/>
      <c r="UMW305" s="18"/>
      <c r="UMX305" s="18"/>
      <c r="UMY305" s="18"/>
      <c r="UMZ305" s="18"/>
      <c r="UNA305" s="18"/>
      <c r="UNB305" s="18"/>
      <c r="UNC305" s="18"/>
      <c r="UND305" s="18"/>
      <c r="UNE305" s="18"/>
      <c r="UNF305" s="18"/>
      <c r="UNG305" s="18"/>
      <c r="UNH305" s="18"/>
      <c r="UNI305" s="18"/>
      <c r="UNJ305" s="18"/>
      <c r="UNK305" s="18"/>
      <c r="UNL305" s="18"/>
      <c r="UNM305" s="18"/>
      <c r="UNN305" s="18"/>
      <c r="UNO305" s="18"/>
      <c r="UNP305" s="18"/>
      <c r="UNQ305" s="18"/>
      <c r="UNR305" s="18"/>
      <c r="UNS305" s="18"/>
      <c r="UNT305" s="18"/>
      <c r="UNU305" s="18"/>
      <c r="UNV305" s="18"/>
      <c r="UNW305" s="18"/>
      <c r="UNX305" s="18"/>
      <c r="UNY305" s="18"/>
      <c r="UNZ305" s="18"/>
      <c r="UOA305" s="18"/>
      <c r="UOB305" s="18"/>
      <c r="UOC305" s="18"/>
      <c r="UOD305" s="18"/>
      <c r="UOE305" s="18"/>
      <c r="UOF305" s="18"/>
      <c r="UOG305" s="18"/>
      <c r="UOH305" s="18"/>
      <c r="UOI305" s="18"/>
      <c r="UOJ305" s="18"/>
      <c r="UOK305" s="18"/>
      <c r="UOL305" s="18"/>
      <c r="UOM305" s="18"/>
      <c r="UON305" s="18"/>
      <c r="UOO305" s="18"/>
      <c r="UOP305" s="18"/>
      <c r="UOQ305" s="18"/>
      <c r="UOR305" s="18"/>
      <c r="UOS305" s="18"/>
      <c r="UOT305" s="18"/>
      <c r="UOU305" s="18"/>
      <c r="UOV305" s="18"/>
      <c r="UOW305" s="18"/>
      <c r="UOX305" s="18"/>
      <c r="UOY305" s="18"/>
      <c r="UOZ305" s="18"/>
      <c r="UPA305" s="18"/>
      <c r="UPB305" s="18"/>
      <c r="UPC305" s="18"/>
      <c r="UPD305" s="18"/>
      <c r="UPE305" s="18"/>
      <c r="UPF305" s="18"/>
      <c r="UPG305" s="18"/>
      <c r="UPH305" s="18"/>
      <c r="UPI305" s="18"/>
      <c r="UPJ305" s="18"/>
      <c r="UPK305" s="18"/>
      <c r="UPL305" s="18"/>
      <c r="UPM305" s="18"/>
      <c r="UPN305" s="18"/>
      <c r="UPO305" s="18"/>
      <c r="UPP305" s="18"/>
      <c r="UPQ305" s="18"/>
      <c r="UPR305" s="18"/>
      <c r="UPS305" s="18"/>
      <c r="UPT305" s="18"/>
      <c r="UPU305" s="18"/>
      <c r="UPV305" s="18"/>
      <c r="UPW305" s="18"/>
      <c r="UPX305" s="18"/>
      <c r="UPY305" s="18"/>
      <c r="UPZ305" s="18"/>
      <c r="UQA305" s="18"/>
      <c r="UQB305" s="18"/>
      <c r="UQC305" s="18"/>
      <c r="UQD305" s="18"/>
      <c r="UQE305" s="18"/>
      <c r="UQF305" s="18"/>
      <c r="UQG305" s="18"/>
      <c r="UQH305" s="18"/>
      <c r="UQI305" s="18"/>
      <c r="UQJ305" s="18"/>
      <c r="UQK305" s="18"/>
      <c r="UQL305" s="18"/>
      <c r="UQM305" s="18"/>
      <c r="UQN305" s="18"/>
      <c r="UQO305" s="18"/>
      <c r="UQP305" s="18"/>
      <c r="UQQ305" s="18"/>
      <c r="UQR305" s="18"/>
      <c r="UQS305" s="18"/>
      <c r="UQT305" s="18"/>
      <c r="UQU305" s="18"/>
      <c r="UQV305" s="18"/>
      <c r="UQW305" s="18"/>
      <c r="UQX305" s="18"/>
      <c r="UQY305" s="18"/>
      <c r="UQZ305" s="18"/>
      <c r="URA305" s="18"/>
      <c r="URB305" s="18"/>
      <c r="URC305" s="18"/>
      <c r="URD305" s="18"/>
      <c r="URE305" s="18"/>
      <c r="URF305" s="18"/>
      <c r="URG305" s="18"/>
      <c r="URH305" s="18"/>
      <c r="URI305" s="18"/>
      <c r="URJ305" s="18"/>
      <c r="URK305" s="18"/>
      <c r="URL305" s="18"/>
      <c r="URM305" s="18"/>
      <c r="URN305" s="18"/>
      <c r="URO305" s="18"/>
      <c r="URP305" s="18"/>
      <c r="URQ305" s="18"/>
      <c r="URR305" s="18"/>
      <c r="URS305" s="18"/>
      <c r="URT305" s="18"/>
      <c r="URU305" s="18"/>
      <c r="URV305" s="18"/>
      <c r="URW305" s="18"/>
      <c r="URX305" s="18"/>
      <c r="URY305" s="18"/>
      <c r="URZ305" s="18"/>
      <c r="USA305" s="18"/>
      <c r="USB305" s="18"/>
      <c r="USC305" s="18"/>
      <c r="USD305" s="18"/>
      <c r="USE305" s="18"/>
      <c r="USF305" s="18"/>
      <c r="USG305" s="18"/>
      <c r="USH305" s="18"/>
      <c r="USI305" s="18"/>
      <c r="USJ305" s="18"/>
      <c r="USK305" s="18"/>
      <c r="USL305" s="18"/>
      <c r="USM305" s="18"/>
      <c r="USN305" s="18"/>
      <c r="USO305" s="18"/>
      <c r="USP305" s="18"/>
      <c r="USQ305" s="18"/>
      <c r="USR305" s="18"/>
      <c r="USS305" s="18"/>
      <c r="UST305" s="18"/>
      <c r="USU305" s="18"/>
      <c r="USV305" s="18"/>
      <c r="USW305" s="18"/>
      <c r="USX305" s="18"/>
      <c r="USY305" s="18"/>
      <c r="USZ305" s="18"/>
      <c r="UTA305" s="18"/>
      <c r="UTB305" s="18"/>
      <c r="UTC305" s="18"/>
      <c r="UTD305" s="18"/>
      <c r="UTE305" s="18"/>
      <c r="UTF305" s="18"/>
      <c r="UTG305" s="18"/>
      <c r="UTH305" s="18"/>
      <c r="UTI305" s="18"/>
      <c r="UTJ305" s="18"/>
      <c r="UTK305" s="18"/>
      <c r="UTL305" s="18"/>
      <c r="UTM305" s="18"/>
      <c r="UTN305" s="18"/>
      <c r="UTO305" s="18"/>
      <c r="UTP305" s="18"/>
      <c r="UTQ305" s="18"/>
      <c r="UTR305" s="18"/>
      <c r="UTS305" s="18"/>
      <c r="UTT305" s="18"/>
      <c r="UTU305" s="18"/>
      <c r="UTV305" s="18"/>
      <c r="UTW305" s="18"/>
      <c r="UTX305" s="18"/>
      <c r="UTY305" s="18"/>
      <c r="UTZ305" s="18"/>
      <c r="UUA305" s="18"/>
      <c r="UUB305" s="18"/>
      <c r="UUC305" s="18"/>
      <c r="UUD305" s="18"/>
      <c r="UUE305" s="18"/>
      <c r="UUF305" s="18"/>
      <c r="UUG305" s="18"/>
      <c r="UUH305" s="18"/>
      <c r="UUI305" s="18"/>
      <c r="UUJ305" s="18"/>
      <c r="UUK305" s="18"/>
      <c r="UUL305" s="18"/>
      <c r="UUM305" s="18"/>
      <c r="UUN305" s="18"/>
      <c r="UUO305" s="18"/>
      <c r="UUP305" s="18"/>
      <c r="UUQ305" s="18"/>
      <c r="UUR305" s="18"/>
      <c r="UUS305" s="18"/>
      <c r="UUT305" s="18"/>
      <c r="UUU305" s="18"/>
      <c r="UUV305" s="18"/>
      <c r="UUW305" s="18"/>
      <c r="UUX305" s="18"/>
      <c r="UUY305" s="18"/>
      <c r="UUZ305" s="18"/>
      <c r="UVA305" s="18"/>
      <c r="UVB305" s="18"/>
      <c r="UVC305" s="18"/>
      <c r="UVD305" s="18"/>
      <c r="UVE305" s="18"/>
      <c r="UVF305" s="18"/>
      <c r="UVG305" s="18"/>
      <c r="UVH305" s="18"/>
      <c r="UVI305" s="18"/>
      <c r="UVJ305" s="18"/>
      <c r="UVK305" s="18"/>
      <c r="UVL305" s="18"/>
      <c r="UVM305" s="18"/>
      <c r="UVN305" s="18"/>
      <c r="UVO305" s="18"/>
      <c r="UVP305" s="18"/>
      <c r="UVQ305" s="18"/>
      <c r="UVR305" s="18"/>
      <c r="UVS305" s="18"/>
      <c r="UVT305" s="18"/>
      <c r="UVU305" s="18"/>
      <c r="UVV305" s="18"/>
      <c r="UVW305" s="18"/>
      <c r="UVX305" s="18"/>
      <c r="UVY305" s="18"/>
      <c r="UVZ305" s="18"/>
      <c r="UWA305" s="18"/>
      <c r="UWB305" s="18"/>
      <c r="UWC305" s="18"/>
      <c r="UWD305" s="18"/>
      <c r="UWE305" s="18"/>
      <c r="UWF305" s="18"/>
      <c r="UWG305" s="18"/>
      <c r="UWH305" s="18"/>
      <c r="UWI305" s="18"/>
      <c r="UWJ305" s="18"/>
      <c r="UWK305" s="18"/>
      <c r="UWL305" s="18"/>
      <c r="UWM305" s="18"/>
      <c r="UWN305" s="18"/>
      <c r="UWO305" s="18"/>
      <c r="UWP305" s="18"/>
      <c r="UWQ305" s="18"/>
      <c r="UWR305" s="18"/>
      <c r="UWS305" s="18"/>
      <c r="UWT305" s="18"/>
      <c r="UWU305" s="18"/>
      <c r="UWV305" s="18"/>
      <c r="UWW305" s="18"/>
      <c r="UWX305" s="18"/>
      <c r="UWY305" s="18"/>
      <c r="UWZ305" s="18"/>
      <c r="UXA305" s="18"/>
      <c r="UXB305" s="18"/>
      <c r="UXC305" s="18"/>
      <c r="UXD305" s="18"/>
      <c r="UXE305" s="18"/>
      <c r="UXF305" s="18"/>
      <c r="UXG305" s="18"/>
      <c r="UXH305" s="18"/>
      <c r="UXI305" s="18"/>
      <c r="UXJ305" s="18"/>
      <c r="UXK305" s="18"/>
      <c r="UXL305" s="18"/>
      <c r="UXM305" s="18"/>
      <c r="UXN305" s="18"/>
      <c r="UXO305" s="18"/>
      <c r="UXP305" s="18"/>
      <c r="UXQ305" s="18"/>
      <c r="UXR305" s="18"/>
      <c r="UXS305" s="18"/>
      <c r="UXT305" s="18"/>
      <c r="UXU305" s="18"/>
      <c r="UXV305" s="18"/>
      <c r="UXW305" s="18"/>
      <c r="UXX305" s="18"/>
      <c r="UXY305" s="18"/>
      <c r="UXZ305" s="18"/>
      <c r="UYA305" s="18"/>
      <c r="UYB305" s="18"/>
      <c r="UYC305" s="18"/>
      <c r="UYD305" s="18"/>
      <c r="UYE305" s="18"/>
      <c r="UYF305" s="18"/>
      <c r="UYG305" s="18"/>
      <c r="UYH305" s="18"/>
      <c r="UYI305" s="18"/>
      <c r="UYJ305" s="18"/>
      <c r="UYK305" s="18"/>
      <c r="UYL305" s="18"/>
      <c r="UYM305" s="18"/>
      <c r="UYN305" s="18"/>
      <c r="UYO305" s="18"/>
      <c r="UYP305" s="18"/>
      <c r="UYQ305" s="18"/>
      <c r="UYR305" s="18"/>
      <c r="UYS305" s="18"/>
      <c r="UYT305" s="18"/>
      <c r="UYU305" s="18"/>
      <c r="UYV305" s="18"/>
      <c r="UYW305" s="18"/>
      <c r="UYX305" s="18"/>
      <c r="UYY305" s="18"/>
      <c r="UYZ305" s="18"/>
      <c r="UZA305" s="18"/>
      <c r="UZB305" s="18"/>
      <c r="UZC305" s="18"/>
      <c r="UZD305" s="18"/>
      <c r="UZE305" s="18"/>
      <c r="UZF305" s="18"/>
      <c r="UZG305" s="18"/>
      <c r="UZH305" s="18"/>
      <c r="UZI305" s="18"/>
      <c r="UZJ305" s="18"/>
      <c r="UZK305" s="18"/>
      <c r="UZL305" s="18"/>
      <c r="UZM305" s="18"/>
      <c r="UZN305" s="18"/>
      <c r="UZO305" s="18"/>
      <c r="UZP305" s="18"/>
      <c r="UZQ305" s="18"/>
      <c r="UZR305" s="18"/>
      <c r="UZS305" s="18"/>
      <c r="UZT305" s="18"/>
      <c r="UZU305" s="18"/>
      <c r="UZV305" s="18"/>
      <c r="UZW305" s="18"/>
      <c r="UZX305" s="18"/>
      <c r="UZY305" s="18"/>
      <c r="UZZ305" s="18"/>
      <c r="VAA305" s="18"/>
      <c r="VAB305" s="18"/>
      <c r="VAC305" s="18"/>
      <c r="VAD305" s="18"/>
      <c r="VAE305" s="18"/>
      <c r="VAF305" s="18"/>
      <c r="VAG305" s="18"/>
      <c r="VAH305" s="18"/>
      <c r="VAI305" s="18"/>
      <c r="VAJ305" s="18"/>
      <c r="VAK305" s="18"/>
      <c r="VAL305" s="18"/>
      <c r="VAM305" s="18"/>
      <c r="VAN305" s="18"/>
      <c r="VAO305" s="18"/>
      <c r="VAP305" s="18"/>
      <c r="VAQ305" s="18"/>
      <c r="VAR305" s="18"/>
      <c r="VAS305" s="18"/>
      <c r="VAT305" s="18"/>
      <c r="VAU305" s="18"/>
      <c r="VAV305" s="18"/>
      <c r="VAW305" s="18"/>
      <c r="VAX305" s="18"/>
      <c r="VAY305" s="18"/>
      <c r="VAZ305" s="18"/>
      <c r="VBA305" s="18"/>
      <c r="VBB305" s="18"/>
      <c r="VBC305" s="18"/>
      <c r="VBD305" s="18"/>
      <c r="VBE305" s="18"/>
      <c r="VBF305" s="18"/>
      <c r="VBG305" s="18"/>
      <c r="VBH305" s="18"/>
      <c r="VBI305" s="18"/>
      <c r="VBJ305" s="18"/>
      <c r="VBK305" s="18"/>
      <c r="VBL305" s="18"/>
      <c r="VBM305" s="18"/>
      <c r="VBN305" s="18"/>
      <c r="VBO305" s="18"/>
      <c r="VBP305" s="18"/>
      <c r="VBQ305" s="18"/>
      <c r="VBR305" s="18"/>
      <c r="VBS305" s="18"/>
      <c r="VBT305" s="18"/>
      <c r="VBU305" s="18"/>
      <c r="VBV305" s="18"/>
      <c r="VBW305" s="18"/>
      <c r="VBX305" s="18"/>
      <c r="VBY305" s="18"/>
      <c r="VBZ305" s="18"/>
      <c r="VCA305" s="18"/>
      <c r="VCB305" s="18"/>
      <c r="VCC305" s="18"/>
      <c r="VCD305" s="18"/>
      <c r="VCE305" s="18"/>
      <c r="VCF305" s="18"/>
      <c r="VCG305" s="18"/>
      <c r="VCH305" s="18"/>
      <c r="VCI305" s="18"/>
      <c r="VCJ305" s="18"/>
      <c r="VCK305" s="18"/>
      <c r="VCL305" s="18"/>
      <c r="VCM305" s="18"/>
      <c r="VCN305" s="18"/>
      <c r="VCO305" s="18"/>
      <c r="VCP305" s="18"/>
      <c r="VCQ305" s="18"/>
      <c r="VCR305" s="18"/>
      <c r="VCS305" s="18"/>
      <c r="VCT305" s="18"/>
      <c r="VCU305" s="18"/>
      <c r="VCV305" s="18"/>
      <c r="VCW305" s="18"/>
      <c r="VCX305" s="18"/>
      <c r="VCY305" s="18"/>
      <c r="VCZ305" s="18"/>
      <c r="VDA305" s="18"/>
      <c r="VDB305" s="18"/>
      <c r="VDC305" s="18"/>
      <c r="VDD305" s="18"/>
      <c r="VDE305" s="18"/>
      <c r="VDF305" s="18"/>
      <c r="VDG305" s="18"/>
      <c r="VDH305" s="18"/>
      <c r="VDI305" s="18"/>
      <c r="VDJ305" s="18"/>
      <c r="VDK305" s="18"/>
      <c r="VDL305" s="18"/>
      <c r="VDM305" s="18"/>
      <c r="VDN305" s="18"/>
      <c r="VDO305" s="18"/>
      <c r="VDP305" s="18"/>
      <c r="VDQ305" s="18"/>
      <c r="VDR305" s="18"/>
      <c r="VDS305" s="18"/>
      <c r="VDT305" s="18"/>
      <c r="VDU305" s="18"/>
      <c r="VDV305" s="18"/>
      <c r="VDW305" s="18"/>
      <c r="VDX305" s="18"/>
      <c r="VDY305" s="18"/>
      <c r="VDZ305" s="18"/>
      <c r="VEA305" s="18"/>
      <c r="VEB305" s="18"/>
      <c r="VEC305" s="18"/>
      <c r="VED305" s="18"/>
      <c r="VEE305" s="18"/>
      <c r="VEF305" s="18"/>
      <c r="VEG305" s="18"/>
      <c r="VEH305" s="18"/>
      <c r="VEI305" s="18"/>
      <c r="VEJ305" s="18"/>
      <c r="VEK305" s="18"/>
      <c r="VEL305" s="18"/>
      <c r="VEM305" s="18"/>
      <c r="VEN305" s="18"/>
      <c r="VEO305" s="18"/>
      <c r="VEP305" s="18"/>
      <c r="VEQ305" s="18"/>
      <c r="VER305" s="18"/>
      <c r="VES305" s="18"/>
      <c r="VET305" s="18"/>
      <c r="VEU305" s="18"/>
      <c r="VEV305" s="18"/>
      <c r="VEW305" s="18"/>
      <c r="VEX305" s="18"/>
      <c r="VEY305" s="18"/>
      <c r="VEZ305" s="18"/>
      <c r="VFA305" s="18"/>
      <c r="VFB305" s="18"/>
      <c r="VFC305" s="18"/>
      <c r="VFD305" s="18"/>
      <c r="VFE305" s="18"/>
      <c r="VFF305" s="18"/>
      <c r="VFG305" s="18"/>
      <c r="VFH305" s="18"/>
      <c r="VFI305" s="18"/>
      <c r="VFJ305" s="18"/>
      <c r="VFK305" s="18"/>
      <c r="VFL305" s="18"/>
      <c r="VFM305" s="18"/>
      <c r="VFN305" s="18"/>
      <c r="VFO305" s="18"/>
      <c r="VFP305" s="18"/>
      <c r="VFQ305" s="18"/>
      <c r="VFR305" s="18"/>
      <c r="VFS305" s="18"/>
      <c r="VFT305" s="18"/>
      <c r="VFU305" s="18"/>
      <c r="VFV305" s="18"/>
      <c r="VFW305" s="18"/>
      <c r="VFX305" s="18"/>
      <c r="VFY305" s="18"/>
      <c r="VFZ305" s="18"/>
      <c r="VGA305" s="18"/>
      <c r="VGB305" s="18"/>
      <c r="VGC305" s="18"/>
      <c r="VGD305" s="18"/>
      <c r="VGE305" s="18"/>
      <c r="VGF305" s="18"/>
      <c r="VGG305" s="18"/>
      <c r="VGH305" s="18"/>
      <c r="VGI305" s="18"/>
      <c r="VGJ305" s="18"/>
      <c r="VGK305" s="18"/>
      <c r="VGL305" s="18"/>
      <c r="VGM305" s="18"/>
      <c r="VGN305" s="18"/>
      <c r="VGO305" s="18"/>
      <c r="VGP305" s="18"/>
      <c r="VGQ305" s="18"/>
      <c r="VGR305" s="18"/>
      <c r="VGS305" s="18"/>
      <c r="VGT305" s="18"/>
      <c r="VGU305" s="18"/>
      <c r="VGV305" s="18"/>
      <c r="VGW305" s="18"/>
      <c r="VGX305" s="18"/>
      <c r="VGY305" s="18"/>
      <c r="VGZ305" s="18"/>
      <c r="VHA305" s="18"/>
      <c r="VHB305" s="18"/>
      <c r="VHC305" s="18"/>
      <c r="VHD305" s="18"/>
      <c r="VHE305" s="18"/>
      <c r="VHF305" s="18"/>
      <c r="VHG305" s="18"/>
      <c r="VHH305" s="18"/>
      <c r="VHI305" s="18"/>
      <c r="VHJ305" s="18"/>
      <c r="VHK305" s="18"/>
      <c r="VHL305" s="18"/>
      <c r="VHM305" s="18"/>
      <c r="VHN305" s="18"/>
      <c r="VHO305" s="18"/>
      <c r="VHP305" s="18"/>
      <c r="VHQ305" s="18"/>
      <c r="VHR305" s="18"/>
      <c r="VHS305" s="18"/>
      <c r="VHT305" s="18"/>
      <c r="VHU305" s="18"/>
      <c r="VHV305" s="18"/>
      <c r="VHW305" s="18"/>
      <c r="VHX305" s="18"/>
      <c r="VHY305" s="18"/>
      <c r="VHZ305" s="18"/>
      <c r="VIA305" s="18"/>
      <c r="VIB305" s="18"/>
      <c r="VIC305" s="18"/>
      <c r="VID305" s="18"/>
      <c r="VIE305" s="18"/>
      <c r="VIF305" s="18"/>
      <c r="VIG305" s="18"/>
      <c r="VIH305" s="18"/>
      <c r="VII305" s="18"/>
      <c r="VIJ305" s="18"/>
      <c r="VIK305" s="18"/>
      <c r="VIL305" s="18"/>
      <c r="VIM305" s="18"/>
      <c r="VIN305" s="18"/>
      <c r="VIO305" s="18"/>
      <c r="VIP305" s="18"/>
      <c r="VIQ305" s="18"/>
      <c r="VIR305" s="18"/>
      <c r="VIS305" s="18"/>
      <c r="VIT305" s="18"/>
      <c r="VIU305" s="18"/>
      <c r="VIV305" s="18"/>
      <c r="VIW305" s="18"/>
      <c r="VIX305" s="18"/>
      <c r="VIY305" s="18"/>
      <c r="VIZ305" s="18"/>
      <c r="VJA305" s="18"/>
      <c r="VJB305" s="18"/>
      <c r="VJC305" s="18"/>
      <c r="VJD305" s="18"/>
      <c r="VJE305" s="18"/>
      <c r="VJF305" s="18"/>
      <c r="VJG305" s="18"/>
      <c r="VJH305" s="18"/>
      <c r="VJI305" s="18"/>
      <c r="VJJ305" s="18"/>
      <c r="VJK305" s="18"/>
      <c r="VJL305" s="18"/>
      <c r="VJM305" s="18"/>
      <c r="VJN305" s="18"/>
      <c r="VJO305" s="18"/>
      <c r="VJP305" s="18"/>
      <c r="VJQ305" s="18"/>
      <c r="VJR305" s="18"/>
      <c r="VJS305" s="18"/>
      <c r="VJT305" s="18"/>
      <c r="VJU305" s="18"/>
      <c r="VJV305" s="18"/>
      <c r="VJW305" s="18"/>
      <c r="VJX305" s="18"/>
      <c r="VJY305" s="18"/>
      <c r="VJZ305" s="18"/>
      <c r="VKA305" s="18"/>
      <c r="VKB305" s="18"/>
      <c r="VKC305" s="18"/>
      <c r="VKD305" s="18"/>
      <c r="VKE305" s="18"/>
      <c r="VKF305" s="18"/>
      <c r="VKG305" s="18"/>
      <c r="VKH305" s="18"/>
      <c r="VKI305" s="18"/>
      <c r="VKJ305" s="18"/>
      <c r="VKK305" s="18"/>
      <c r="VKL305" s="18"/>
      <c r="VKM305" s="18"/>
      <c r="VKN305" s="18"/>
      <c r="VKO305" s="18"/>
      <c r="VKP305" s="18"/>
      <c r="VKQ305" s="18"/>
      <c r="VKR305" s="18"/>
      <c r="VKS305" s="18"/>
      <c r="VKT305" s="18"/>
      <c r="VKU305" s="18"/>
      <c r="VKV305" s="18"/>
      <c r="VKW305" s="18"/>
      <c r="VKX305" s="18"/>
      <c r="VKY305" s="18"/>
      <c r="VKZ305" s="18"/>
      <c r="VLA305" s="18"/>
      <c r="VLB305" s="18"/>
      <c r="VLC305" s="18"/>
      <c r="VLD305" s="18"/>
      <c r="VLE305" s="18"/>
      <c r="VLF305" s="18"/>
      <c r="VLG305" s="18"/>
      <c r="VLH305" s="18"/>
      <c r="VLI305" s="18"/>
      <c r="VLJ305" s="18"/>
      <c r="VLK305" s="18"/>
      <c r="VLL305" s="18"/>
      <c r="VLM305" s="18"/>
      <c r="VLN305" s="18"/>
      <c r="VLO305" s="18"/>
      <c r="VLP305" s="18"/>
      <c r="VLQ305" s="18"/>
      <c r="VLR305" s="18"/>
      <c r="VLS305" s="18"/>
      <c r="VLT305" s="18"/>
      <c r="VLU305" s="18"/>
      <c r="VLV305" s="18"/>
      <c r="VLW305" s="18"/>
      <c r="VLX305" s="18"/>
      <c r="VLY305" s="18"/>
      <c r="VLZ305" s="18"/>
      <c r="VMA305" s="18"/>
      <c r="VMB305" s="18"/>
      <c r="VMC305" s="18"/>
      <c r="VMD305" s="18"/>
      <c r="VME305" s="18"/>
      <c r="VMF305" s="18"/>
      <c r="VMG305" s="18"/>
      <c r="VMH305" s="18"/>
      <c r="VMI305" s="18"/>
      <c r="VMJ305" s="18"/>
      <c r="VMK305" s="18"/>
      <c r="VML305" s="18"/>
      <c r="VMM305" s="18"/>
      <c r="VMN305" s="18"/>
      <c r="VMO305" s="18"/>
      <c r="VMP305" s="18"/>
      <c r="VMQ305" s="18"/>
      <c r="VMR305" s="18"/>
      <c r="VMS305" s="18"/>
      <c r="VMT305" s="18"/>
      <c r="VMU305" s="18"/>
      <c r="VMV305" s="18"/>
      <c r="VMW305" s="18"/>
      <c r="VMX305" s="18"/>
      <c r="VMY305" s="18"/>
      <c r="VMZ305" s="18"/>
      <c r="VNA305" s="18"/>
      <c r="VNB305" s="18"/>
      <c r="VNC305" s="18"/>
      <c r="VND305" s="18"/>
      <c r="VNE305" s="18"/>
      <c r="VNF305" s="18"/>
      <c r="VNG305" s="18"/>
      <c r="VNH305" s="18"/>
      <c r="VNI305" s="18"/>
      <c r="VNJ305" s="18"/>
      <c r="VNK305" s="18"/>
      <c r="VNL305" s="18"/>
      <c r="VNM305" s="18"/>
      <c r="VNN305" s="18"/>
      <c r="VNO305" s="18"/>
      <c r="VNP305" s="18"/>
      <c r="VNQ305" s="18"/>
      <c r="VNR305" s="18"/>
      <c r="VNS305" s="18"/>
      <c r="VNT305" s="18"/>
      <c r="VNU305" s="18"/>
      <c r="VNV305" s="18"/>
      <c r="VNW305" s="18"/>
      <c r="VNX305" s="18"/>
      <c r="VNY305" s="18"/>
      <c r="VNZ305" s="18"/>
      <c r="VOA305" s="18"/>
      <c r="VOB305" s="18"/>
      <c r="VOC305" s="18"/>
      <c r="VOD305" s="18"/>
      <c r="VOE305" s="18"/>
      <c r="VOF305" s="18"/>
      <c r="VOG305" s="18"/>
      <c r="VOH305" s="18"/>
      <c r="VOI305" s="18"/>
      <c r="VOJ305" s="18"/>
      <c r="VOK305" s="18"/>
      <c r="VOL305" s="18"/>
      <c r="VOM305" s="18"/>
      <c r="VON305" s="18"/>
      <c r="VOO305" s="18"/>
      <c r="VOP305" s="18"/>
      <c r="VOQ305" s="18"/>
      <c r="VOR305" s="18"/>
      <c r="VOS305" s="18"/>
      <c r="VOT305" s="18"/>
      <c r="VOU305" s="18"/>
      <c r="VOV305" s="18"/>
      <c r="VOW305" s="18"/>
      <c r="VOX305" s="18"/>
      <c r="VOY305" s="18"/>
      <c r="VOZ305" s="18"/>
      <c r="VPA305" s="18"/>
      <c r="VPB305" s="18"/>
      <c r="VPC305" s="18"/>
      <c r="VPD305" s="18"/>
      <c r="VPE305" s="18"/>
      <c r="VPF305" s="18"/>
      <c r="VPG305" s="18"/>
      <c r="VPH305" s="18"/>
      <c r="VPI305" s="18"/>
      <c r="VPJ305" s="18"/>
      <c r="VPK305" s="18"/>
      <c r="VPL305" s="18"/>
      <c r="VPM305" s="18"/>
      <c r="VPN305" s="18"/>
      <c r="VPO305" s="18"/>
      <c r="VPP305" s="18"/>
      <c r="VPQ305" s="18"/>
      <c r="VPR305" s="18"/>
      <c r="VPS305" s="18"/>
      <c r="VPT305" s="18"/>
      <c r="VPU305" s="18"/>
      <c r="VPV305" s="18"/>
      <c r="VPW305" s="18"/>
      <c r="VPX305" s="18"/>
      <c r="VPY305" s="18"/>
      <c r="VPZ305" s="18"/>
      <c r="VQA305" s="18"/>
      <c r="VQB305" s="18"/>
      <c r="VQC305" s="18"/>
      <c r="VQD305" s="18"/>
      <c r="VQE305" s="18"/>
      <c r="VQF305" s="18"/>
      <c r="VQG305" s="18"/>
      <c r="VQH305" s="18"/>
      <c r="VQI305" s="18"/>
      <c r="VQJ305" s="18"/>
      <c r="VQK305" s="18"/>
      <c r="VQL305" s="18"/>
      <c r="VQM305" s="18"/>
      <c r="VQN305" s="18"/>
      <c r="VQO305" s="18"/>
      <c r="VQP305" s="18"/>
      <c r="VQQ305" s="18"/>
      <c r="VQR305" s="18"/>
      <c r="VQS305" s="18"/>
      <c r="VQT305" s="18"/>
      <c r="VQU305" s="18"/>
      <c r="VQV305" s="18"/>
      <c r="VQW305" s="18"/>
      <c r="VQX305" s="18"/>
      <c r="VQY305" s="18"/>
      <c r="VQZ305" s="18"/>
      <c r="VRA305" s="18"/>
      <c r="VRB305" s="18"/>
      <c r="VRC305" s="18"/>
      <c r="VRD305" s="18"/>
      <c r="VRE305" s="18"/>
      <c r="VRF305" s="18"/>
      <c r="VRG305" s="18"/>
      <c r="VRH305" s="18"/>
      <c r="VRI305" s="18"/>
      <c r="VRJ305" s="18"/>
      <c r="VRK305" s="18"/>
      <c r="VRL305" s="18"/>
      <c r="VRM305" s="18"/>
      <c r="VRN305" s="18"/>
      <c r="VRO305" s="18"/>
      <c r="VRP305" s="18"/>
      <c r="VRQ305" s="18"/>
      <c r="VRR305" s="18"/>
      <c r="VRS305" s="18"/>
      <c r="VRT305" s="18"/>
      <c r="VRU305" s="18"/>
      <c r="VRV305" s="18"/>
      <c r="VRW305" s="18"/>
      <c r="VRX305" s="18"/>
      <c r="VRY305" s="18"/>
      <c r="VRZ305" s="18"/>
      <c r="VSA305" s="18"/>
      <c r="VSB305" s="18"/>
      <c r="VSC305" s="18"/>
      <c r="VSD305" s="18"/>
      <c r="VSE305" s="18"/>
      <c r="VSF305" s="18"/>
      <c r="VSG305" s="18"/>
      <c r="VSH305" s="18"/>
      <c r="VSI305" s="18"/>
      <c r="VSJ305" s="18"/>
      <c r="VSK305" s="18"/>
      <c r="VSL305" s="18"/>
      <c r="VSM305" s="18"/>
      <c r="VSN305" s="18"/>
      <c r="VSO305" s="18"/>
      <c r="VSP305" s="18"/>
      <c r="VSQ305" s="18"/>
      <c r="VSR305" s="18"/>
      <c r="VSS305" s="18"/>
      <c r="VST305" s="18"/>
      <c r="VSU305" s="18"/>
      <c r="VSV305" s="18"/>
      <c r="VSW305" s="18"/>
      <c r="VSX305" s="18"/>
      <c r="VSY305" s="18"/>
      <c r="VSZ305" s="18"/>
      <c r="VTA305" s="18"/>
      <c r="VTB305" s="18"/>
      <c r="VTC305" s="18"/>
      <c r="VTD305" s="18"/>
      <c r="VTE305" s="18"/>
      <c r="VTF305" s="18"/>
      <c r="VTG305" s="18"/>
      <c r="VTH305" s="18"/>
      <c r="VTI305" s="18"/>
      <c r="VTJ305" s="18"/>
      <c r="VTK305" s="18"/>
      <c r="VTL305" s="18"/>
      <c r="VTM305" s="18"/>
      <c r="VTN305" s="18"/>
      <c r="VTO305" s="18"/>
      <c r="VTP305" s="18"/>
      <c r="VTQ305" s="18"/>
      <c r="VTR305" s="18"/>
      <c r="VTS305" s="18"/>
      <c r="VTT305" s="18"/>
      <c r="VTU305" s="18"/>
      <c r="VTV305" s="18"/>
      <c r="VTW305" s="18"/>
      <c r="VTX305" s="18"/>
      <c r="VTY305" s="18"/>
      <c r="VTZ305" s="18"/>
      <c r="VUA305" s="18"/>
      <c r="VUB305" s="18"/>
      <c r="VUC305" s="18"/>
      <c r="VUD305" s="18"/>
      <c r="VUE305" s="18"/>
      <c r="VUF305" s="18"/>
      <c r="VUG305" s="18"/>
      <c r="VUH305" s="18"/>
      <c r="VUI305" s="18"/>
      <c r="VUJ305" s="18"/>
      <c r="VUK305" s="18"/>
      <c r="VUL305" s="18"/>
      <c r="VUM305" s="18"/>
      <c r="VUN305" s="18"/>
      <c r="VUO305" s="18"/>
      <c r="VUP305" s="18"/>
      <c r="VUQ305" s="18"/>
      <c r="VUR305" s="18"/>
      <c r="VUS305" s="18"/>
      <c r="VUT305" s="18"/>
      <c r="VUU305" s="18"/>
      <c r="VUV305" s="18"/>
      <c r="VUW305" s="18"/>
      <c r="VUX305" s="18"/>
      <c r="VUY305" s="18"/>
      <c r="VUZ305" s="18"/>
      <c r="VVA305" s="18"/>
      <c r="VVB305" s="18"/>
      <c r="VVC305" s="18"/>
      <c r="VVD305" s="18"/>
      <c r="VVE305" s="18"/>
      <c r="VVF305" s="18"/>
      <c r="VVG305" s="18"/>
      <c r="VVH305" s="18"/>
      <c r="VVI305" s="18"/>
      <c r="VVJ305" s="18"/>
      <c r="VVK305" s="18"/>
      <c r="VVL305" s="18"/>
      <c r="VVM305" s="18"/>
      <c r="VVN305" s="18"/>
      <c r="VVO305" s="18"/>
      <c r="VVP305" s="18"/>
      <c r="VVQ305" s="18"/>
      <c r="VVR305" s="18"/>
      <c r="VVS305" s="18"/>
      <c r="VVT305" s="18"/>
      <c r="VVU305" s="18"/>
      <c r="VVV305" s="18"/>
      <c r="VVW305" s="18"/>
      <c r="VVX305" s="18"/>
      <c r="VVY305" s="18"/>
      <c r="VVZ305" s="18"/>
      <c r="VWA305" s="18"/>
      <c r="VWB305" s="18"/>
      <c r="VWC305" s="18"/>
      <c r="VWD305" s="18"/>
      <c r="VWE305" s="18"/>
      <c r="VWF305" s="18"/>
      <c r="VWG305" s="18"/>
      <c r="VWH305" s="18"/>
      <c r="VWI305" s="18"/>
      <c r="VWJ305" s="18"/>
      <c r="VWK305" s="18"/>
      <c r="VWL305" s="18"/>
      <c r="VWM305" s="18"/>
      <c r="VWN305" s="18"/>
      <c r="VWO305" s="18"/>
      <c r="VWP305" s="18"/>
      <c r="VWQ305" s="18"/>
      <c r="VWR305" s="18"/>
      <c r="VWS305" s="18"/>
      <c r="VWT305" s="18"/>
      <c r="VWU305" s="18"/>
      <c r="VWV305" s="18"/>
      <c r="VWW305" s="18"/>
      <c r="VWX305" s="18"/>
      <c r="VWY305" s="18"/>
      <c r="VWZ305" s="18"/>
      <c r="VXA305" s="18"/>
      <c r="VXB305" s="18"/>
      <c r="VXC305" s="18"/>
      <c r="VXD305" s="18"/>
      <c r="VXE305" s="18"/>
      <c r="VXF305" s="18"/>
      <c r="VXG305" s="18"/>
      <c r="VXH305" s="18"/>
      <c r="VXI305" s="18"/>
      <c r="VXJ305" s="18"/>
      <c r="VXK305" s="18"/>
      <c r="VXL305" s="18"/>
      <c r="VXM305" s="18"/>
      <c r="VXN305" s="18"/>
      <c r="VXO305" s="18"/>
      <c r="VXP305" s="18"/>
      <c r="VXQ305" s="18"/>
      <c r="VXR305" s="18"/>
      <c r="VXS305" s="18"/>
      <c r="VXT305" s="18"/>
      <c r="VXU305" s="18"/>
      <c r="VXV305" s="18"/>
      <c r="VXW305" s="18"/>
      <c r="VXX305" s="18"/>
      <c r="VXY305" s="18"/>
      <c r="VXZ305" s="18"/>
      <c r="VYA305" s="18"/>
      <c r="VYB305" s="18"/>
      <c r="VYC305" s="18"/>
      <c r="VYD305" s="18"/>
      <c r="VYE305" s="18"/>
      <c r="VYF305" s="18"/>
      <c r="VYG305" s="18"/>
      <c r="VYH305" s="18"/>
      <c r="VYI305" s="18"/>
      <c r="VYJ305" s="18"/>
      <c r="VYK305" s="18"/>
      <c r="VYL305" s="18"/>
      <c r="VYM305" s="18"/>
      <c r="VYN305" s="18"/>
      <c r="VYO305" s="18"/>
      <c r="VYP305" s="18"/>
      <c r="VYQ305" s="18"/>
      <c r="VYR305" s="18"/>
      <c r="VYS305" s="18"/>
      <c r="VYT305" s="18"/>
      <c r="VYU305" s="18"/>
      <c r="VYV305" s="18"/>
      <c r="VYW305" s="18"/>
      <c r="VYX305" s="18"/>
      <c r="VYY305" s="18"/>
      <c r="VYZ305" s="18"/>
      <c r="VZA305" s="18"/>
      <c r="VZB305" s="18"/>
      <c r="VZC305" s="18"/>
      <c r="VZD305" s="18"/>
      <c r="VZE305" s="18"/>
      <c r="VZF305" s="18"/>
      <c r="VZG305" s="18"/>
      <c r="VZH305" s="18"/>
      <c r="VZI305" s="18"/>
      <c r="VZJ305" s="18"/>
      <c r="VZK305" s="18"/>
      <c r="VZL305" s="18"/>
      <c r="VZM305" s="18"/>
      <c r="VZN305" s="18"/>
      <c r="VZO305" s="18"/>
      <c r="VZP305" s="18"/>
      <c r="VZQ305" s="18"/>
      <c r="VZR305" s="18"/>
      <c r="VZS305" s="18"/>
      <c r="VZT305" s="18"/>
      <c r="VZU305" s="18"/>
      <c r="VZV305" s="18"/>
      <c r="VZW305" s="18"/>
      <c r="VZX305" s="18"/>
      <c r="VZY305" s="18"/>
      <c r="VZZ305" s="18"/>
      <c r="WAA305" s="18"/>
      <c r="WAB305" s="18"/>
      <c r="WAC305" s="18"/>
      <c r="WAD305" s="18"/>
      <c r="WAE305" s="18"/>
      <c r="WAF305" s="18"/>
      <c r="WAG305" s="18"/>
      <c r="WAH305" s="18"/>
      <c r="WAI305" s="18"/>
      <c r="WAJ305" s="18"/>
      <c r="WAK305" s="18"/>
      <c r="WAL305" s="18"/>
      <c r="WAM305" s="18"/>
      <c r="WAN305" s="18"/>
      <c r="WAO305" s="18"/>
      <c r="WAP305" s="18"/>
      <c r="WAQ305" s="18"/>
      <c r="WAR305" s="18"/>
      <c r="WAS305" s="18"/>
      <c r="WAT305" s="18"/>
      <c r="WAU305" s="18"/>
      <c r="WAV305" s="18"/>
      <c r="WAW305" s="18"/>
      <c r="WAX305" s="18"/>
      <c r="WAY305" s="18"/>
      <c r="WAZ305" s="18"/>
      <c r="WBA305" s="18"/>
      <c r="WBB305" s="18"/>
      <c r="WBC305" s="18"/>
      <c r="WBD305" s="18"/>
      <c r="WBE305" s="18"/>
      <c r="WBF305" s="18"/>
      <c r="WBG305" s="18"/>
      <c r="WBH305" s="18"/>
      <c r="WBI305" s="18"/>
      <c r="WBJ305" s="18"/>
      <c r="WBK305" s="18"/>
      <c r="WBL305" s="18"/>
      <c r="WBM305" s="18"/>
      <c r="WBN305" s="18"/>
      <c r="WBO305" s="18"/>
      <c r="WBP305" s="18"/>
      <c r="WBQ305" s="18"/>
      <c r="WBR305" s="18"/>
      <c r="WBS305" s="18"/>
      <c r="WBT305" s="18"/>
      <c r="WBU305" s="18"/>
      <c r="WBV305" s="18"/>
      <c r="WBW305" s="18"/>
      <c r="WBX305" s="18"/>
      <c r="WBY305" s="18"/>
      <c r="WBZ305" s="18"/>
      <c r="WCA305" s="18"/>
      <c r="WCB305" s="18"/>
      <c r="WCC305" s="18"/>
      <c r="WCD305" s="18"/>
      <c r="WCE305" s="18"/>
      <c r="WCF305" s="18"/>
      <c r="WCG305" s="18"/>
      <c r="WCH305" s="18"/>
      <c r="WCI305" s="18"/>
      <c r="WCJ305" s="18"/>
      <c r="WCK305" s="18"/>
      <c r="WCL305" s="18"/>
      <c r="WCM305" s="18"/>
      <c r="WCN305" s="18"/>
      <c r="WCO305" s="18"/>
      <c r="WCP305" s="18"/>
      <c r="WCQ305" s="18"/>
      <c r="WCR305" s="18"/>
      <c r="WCS305" s="18"/>
      <c r="WCT305" s="18"/>
      <c r="WCU305" s="18"/>
      <c r="WCV305" s="18"/>
      <c r="WCW305" s="18"/>
      <c r="WCX305" s="18"/>
      <c r="WCY305" s="18"/>
      <c r="WCZ305" s="18"/>
      <c r="WDA305" s="18"/>
      <c r="WDB305" s="18"/>
      <c r="WDC305" s="18"/>
      <c r="WDD305" s="18"/>
      <c r="WDE305" s="18"/>
      <c r="WDF305" s="18"/>
      <c r="WDG305" s="18"/>
      <c r="WDH305" s="18"/>
      <c r="WDI305" s="18"/>
      <c r="WDJ305" s="18"/>
      <c r="WDK305" s="18"/>
      <c r="WDL305" s="18"/>
      <c r="WDM305" s="18"/>
      <c r="WDN305" s="18"/>
      <c r="WDO305" s="18"/>
      <c r="WDP305" s="18"/>
      <c r="WDQ305" s="18"/>
      <c r="WDR305" s="18"/>
      <c r="WDS305" s="18"/>
      <c r="WDT305" s="18"/>
      <c r="WDU305" s="18"/>
      <c r="WDV305" s="18"/>
      <c r="WDW305" s="18"/>
      <c r="WDX305" s="18"/>
      <c r="WDY305" s="18"/>
      <c r="WDZ305" s="18"/>
      <c r="WEA305" s="18"/>
      <c r="WEB305" s="18"/>
      <c r="WEC305" s="18"/>
      <c r="WED305" s="18"/>
      <c r="WEE305" s="18"/>
      <c r="WEF305" s="18"/>
      <c r="WEG305" s="18"/>
      <c r="WEH305" s="18"/>
      <c r="WEI305" s="18"/>
      <c r="WEJ305" s="18"/>
      <c r="WEK305" s="18"/>
      <c r="WEL305" s="18"/>
      <c r="WEM305" s="18"/>
      <c r="WEN305" s="18"/>
      <c r="WEO305" s="18"/>
      <c r="WEP305" s="18"/>
      <c r="WEQ305" s="18"/>
      <c r="WER305" s="18"/>
      <c r="WES305" s="18"/>
      <c r="WET305" s="18"/>
      <c r="WEU305" s="18"/>
      <c r="WEV305" s="18"/>
      <c r="WEW305" s="18"/>
      <c r="WEX305" s="18"/>
      <c r="WEY305" s="18"/>
      <c r="WEZ305" s="18"/>
      <c r="WFA305" s="18"/>
      <c r="WFB305" s="18"/>
      <c r="WFC305" s="18"/>
      <c r="WFD305" s="18"/>
      <c r="WFE305" s="18"/>
      <c r="WFF305" s="18"/>
      <c r="WFG305" s="18"/>
      <c r="WFH305" s="18"/>
      <c r="WFI305" s="18"/>
      <c r="WFJ305" s="18"/>
      <c r="WFK305" s="18"/>
      <c r="WFL305" s="18"/>
      <c r="WFM305" s="18"/>
      <c r="WFN305" s="18"/>
      <c r="WFO305" s="18"/>
      <c r="WFP305" s="18"/>
      <c r="WFQ305" s="18"/>
      <c r="WFR305" s="18"/>
      <c r="WFS305" s="18"/>
      <c r="WFT305" s="18"/>
      <c r="WFU305" s="18"/>
      <c r="WFV305" s="18"/>
      <c r="WFW305" s="18"/>
      <c r="WFX305" s="18"/>
      <c r="WFY305" s="18"/>
      <c r="WFZ305" s="18"/>
      <c r="WGA305" s="18"/>
      <c r="WGB305" s="18"/>
      <c r="WGC305" s="18"/>
      <c r="WGD305" s="18"/>
      <c r="WGE305" s="18"/>
      <c r="WGF305" s="18"/>
      <c r="WGG305" s="18"/>
      <c r="WGH305" s="18"/>
      <c r="WGI305" s="18"/>
      <c r="WGJ305" s="18"/>
      <c r="WGK305" s="18"/>
      <c r="WGL305" s="18"/>
      <c r="WGM305" s="18"/>
      <c r="WGN305" s="18"/>
      <c r="WGO305" s="18"/>
      <c r="WGP305" s="18"/>
      <c r="WGQ305" s="18"/>
      <c r="WGR305" s="18"/>
      <c r="WGS305" s="18"/>
      <c r="WGT305" s="18"/>
      <c r="WGU305" s="18"/>
      <c r="WGV305" s="18"/>
      <c r="WGW305" s="18"/>
      <c r="WGX305" s="18"/>
      <c r="WGY305" s="18"/>
      <c r="WGZ305" s="18"/>
      <c r="WHA305" s="18"/>
      <c r="WHB305" s="18"/>
      <c r="WHC305" s="18"/>
      <c r="WHD305" s="18"/>
      <c r="WHE305" s="18"/>
      <c r="WHF305" s="18"/>
      <c r="WHG305" s="18"/>
      <c r="WHH305" s="18"/>
      <c r="WHI305" s="18"/>
      <c r="WHJ305" s="18"/>
      <c r="WHK305" s="18"/>
      <c r="WHL305" s="18"/>
      <c r="WHM305" s="18"/>
      <c r="WHN305" s="18"/>
      <c r="WHO305" s="18"/>
      <c r="WHP305" s="18"/>
      <c r="WHQ305" s="18"/>
      <c r="WHR305" s="18"/>
      <c r="WHS305" s="18"/>
      <c r="WHT305" s="18"/>
      <c r="WHU305" s="18"/>
      <c r="WHV305" s="18"/>
      <c r="WHW305" s="18"/>
      <c r="WHX305" s="18"/>
      <c r="WHY305" s="18"/>
      <c r="WHZ305" s="18"/>
      <c r="WIA305" s="18"/>
      <c r="WIB305" s="18"/>
      <c r="WIC305" s="18"/>
      <c r="WID305" s="18"/>
      <c r="WIE305" s="18"/>
      <c r="WIF305" s="18"/>
      <c r="WIG305" s="18"/>
      <c r="WIH305" s="18"/>
      <c r="WII305" s="18"/>
      <c r="WIJ305" s="18"/>
      <c r="WIK305" s="18"/>
      <c r="WIL305" s="18"/>
      <c r="WIM305" s="18"/>
      <c r="WIN305" s="18"/>
      <c r="WIO305" s="18"/>
      <c r="WIP305" s="18"/>
      <c r="WIQ305" s="18"/>
      <c r="WIR305" s="18"/>
      <c r="WIS305" s="18"/>
      <c r="WIT305" s="18"/>
      <c r="WIU305" s="18"/>
      <c r="WIV305" s="18"/>
      <c r="WIW305" s="18"/>
      <c r="WIX305" s="18"/>
      <c r="WIY305" s="18"/>
      <c r="WIZ305" s="18"/>
      <c r="WJA305" s="18"/>
      <c r="WJB305" s="18"/>
      <c r="WJC305" s="18"/>
      <c r="WJD305" s="18"/>
      <c r="WJE305" s="18"/>
      <c r="WJF305" s="18"/>
      <c r="WJG305" s="18"/>
      <c r="WJH305" s="18"/>
      <c r="WJI305" s="18"/>
      <c r="WJJ305" s="18"/>
      <c r="WJK305" s="18"/>
      <c r="WJL305" s="18"/>
      <c r="WJM305" s="18"/>
      <c r="WJN305" s="18"/>
      <c r="WJO305" s="18"/>
      <c r="WJP305" s="18"/>
      <c r="WJQ305" s="18"/>
      <c r="WJR305" s="18"/>
      <c r="WJS305" s="18"/>
      <c r="WJT305" s="18"/>
      <c r="WJU305" s="18"/>
      <c r="WJV305" s="18"/>
      <c r="WJW305" s="18"/>
      <c r="WJX305" s="18"/>
      <c r="WJY305" s="18"/>
      <c r="WJZ305" s="18"/>
      <c r="WKA305" s="18"/>
      <c r="WKB305" s="18"/>
      <c r="WKC305" s="18"/>
      <c r="WKD305" s="18"/>
      <c r="WKE305" s="18"/>
      <c r="WKF305" s="18"/>
      <c r="WKG305" s="18"/>
      <c r="WKH305" s="18"/>
      <c r="WKI305" s="18"/>
      <c r="WKJ305" s="18"/>
      <c r="WKK305" s="18"/>
      <c r="WKL305" s="18"/>
      <c r="WKM305" s="18"/>
      <c r="WKN305" s="18"/>
      <c r="WKO305" s="18"/>
      <c r="WKP305" s="18"/>
      <c r="WKQ305" s="18"/>
      <c r="WKR305" s="18"/>
      <c r="WKS305" s="18"/>
      <c r="WKT305" s="18"/>
      <c r="WKU305" s="18"/>
      <c r="WKV305" s="18"/>
      <c r="WKW305" s="18"/>
      <c r="WKX305" s="18"/>
      <c r="WKY305" s="18"/>
      <c r="WKZ305" s="18"/>
      <c r="WLA305" s="18"/>
      <c r="WLB305" s="18"/>
      <c r="WLC305" s="18"/>
      <c r="WLD305" s="18"/>
      <c r="WLE305" s="18"/>
      <c r="WLF305" s="18"/>
      <c r="WLG305" s="18"/>
      <c r="WLH305" s="18"/>
      <c r="WLI305" s="18"/>
      <c r="WLJ305" s="18"/>
      <c r="WLK305" s="18"/>
      <c r="WLL305" s="18"/>
      <c r="WLM305" s="18"/>
      <c r="WLN305" s="18"/>
      <c r="WLO305" s="18"/>
      <c r="WLP305" s="18"/>
      <c r="WLQ305" s="18"/>
      <c r="WLR305" s="18"/>
      <c r="WLS305" s="18"/>
      <c r="WLT305" s="18"/>
      <c r="WLU305" s="18"/>
      <c r="WLV305" s="18"/>
      <c r="WLW305" s="18"/>
      <c r="WLX305" s="18"/>
      <c r="WLY305" s="18"/>
      <c r="WLZ305" s="18"/>
      <c r="WMA305" s="18"/>
      <c r="WMB305" s="18"/>
      <c r="WMC305" s="18"/>
      <c r="WMD305" s="18"/>
      <c r="WME305" s="18"/>
      <c r="WMF305" s="18"/>
      <c r="WMG305" s="18"/>
      <c r="WMH305" s="18"/>
      <c r="WMI305" s="18"/>
      <c r="WMJ305" s="18"/>
      <c r="WMK305" s="18"/>
      <c r="WML305" s="18"/>
      <c r="WMM305" s="18"/>
      <c r="WMN305" s="18"/>
      <c r="WMO305" s="18"/>
      <c r="WMP305" s="18"/>
      <c r="WMQ305" s="18"/>
      <c r="WMR305" s="18"/>
      <c r="WMS305" s="18"/>
      <c r="WMT305" s="18"/>
      <c r="WMU305" s="18"/>
      <c r="WMV305" s="18"/>
      <c r="WMW305" s="18"/>
      <c r="WMX305" s="18"/>
      <c r="WMY305" s="18"/>
      <c r="WMZ305" s="18"/>
      <c r="WNA305" s="18"/>
      <c r="WNB305" s="18"/>
      <c r="WNC305" s="18"/>
      <c r="WND305" s="18"/>
      <c r="WNE305" s="18"/>
      <c r="WNF305" s="18"/>
      <c r="WNG305" s="18"/>
      <c r="WNH305" s="18"/>
      <c r="WNI305" s="18"/>
      <c r="WNJ305" s="18"/>
      <c r="WNK305" s="18"/>
      <c r="WNL305" s="18"/>
      <c r="WNM305" s="18"/>
      <c r="WNN305" s="18"/>
      <c r="WNO305" s="18"/>
      <c r="WNP305" s="18"/>
      <c r="WNQ305" s="18"/>
      <c r="WNR305" s="18"/>
      <c r="WNS305" s="18"/>
      <c r="WNT305" s="18"/>
      <c r="WNU305" s="18"/>
      <c r="WNV305" s="18"/>
      <c r="WNW305" s="18"/>
      <c r="WNX305" s="18"/>
      <c r="WNY305" s="18"/>
      <c r="WNZ305" s="18"/>
      <c r="WOA305" s="18"/>
      <c r="WOB305" s="18"/>
      <c r="WOC305" s="18"/>
      <c r="WOD305" s="18"/>
      <c r="WOE305" s="18"/>
      <c r="WOF305" s="18"/>
      <c r="WOG305" s="18"/>
      <c r="WOH305" s="18"/>
      <c r="WOI305" s="18"/>
      <c r="WOJ305" s="18"/>
      <c r="WOK305" s="18"/>
      <c r="WOL305" s="18"/>
      <c r="WOM305" s="18"/>
      <c r="WON305" s="18"/>
      <c r="WOO305" s="18"/>
      <c r="WOP305" s="18"/>
      <c r="WOQ305" s="18"/>
      <c r="WOR305" s="18"/>
      <c r="WOS305" s="18"/>
      <c r="WOT305" s="18"/>
      <c r="WOU305" s="18"/>
      <c r="WOV305" s="18"/>
      <c r="WOW305" s="18"/>
      <c r="WOX305" s="18"/>
      <c r="WOY305" s="18"/>
      <c r="WOZ305" s="18"/>
      <c r="WPA305" s="18"/>
      <c r="WPB305" s="18"/>
      <c r="WPC305" s="18"/>
      <c r="WPD305" s="18"/>
      <c r="WPE305" s="18"/>
      <c r="WPF305" s="18"/>
      <c r="WPG305" s="18"/>
      <c r="WPH305" s="18"/>
      <c r="WPI305" s="18"/>
      <c r="WPJ305" s="18"/>
      <c r="WPK305" s="18"/>
      <c r="WPL305" s="18"/>
      <c r="WPM305" s="18"/>
      <c r="WPN305" s="18"/>
      <c r="WPO305" s="18"/>
      <c r="WPP305" s="18"/>
      <c r="WPQ305" s="18"/>
      <c r="WPR305" s="18"/>
      <c r="WPS305" s="18"/>
      <c r="WPT305" s="18"/>
      <c r="WPU305" s="18"/>
      <c r="WPV305" s="18"/>
      <c r="WPW305" s="18"/>
      <c r="WPX305" s="18"/>
      <c r="WPY305" s="18"/>
      <c r="WPZ305" s="18"/>
      <c r="WQA305" s="18"/>
      <c r="WQB305" s="18"/>
      <c r="WQC305" s="18"/>
      <c r="WQD305" s="18"/>
      <c r="WQE305" s="18"/>
      <c r="WQF305" s="18"/>
      <c r="WQG305" s="18"/>
      <c r="WQH305" s="18"/>
      <c r="WQI305" s="18"/>
      <c r="WQJ305" s="18"/>
      <c r="WQK305" s="18"/>
      <c r="WQL305" s="18"/>
      <c r="WQM305" s="18"/>
      <c r="WQN305" s="18"/>
      <c r="WQO305" s="18"/>
      <c r="WQP305" s="18"/>
      <c r="WQQ305" s="18"/>
      <c r="WQR305" s="18"/>
      <c r="WQS305" s="18"/>
      <c r="WQT305" s="18"/>
      <c r="WQU305" s="18"/>
      <c r="WQV305" s="18"/>
      <c r="WQW305" s="18"/>
      <c r="WQX305" s="18"/>
      <c r="WQY305" s="18"/>
      <c r="WQZ305" s="18"/>
      <c r="WRA305" s="18"/>
      <c r="WRB305" s="18"/>
      <c r="WRC305" s="18"/>
      <c r="WRD305" s="18"/>
      <c r="WRE305" s="18"/>
      <c r="WRF305" s="18"/>
      <c r="WRG305" s="18"/>
      <c r="WRH305" s="18"/>
      <c r="WRI305" s="18"/>
      <c r="WRJ305" s="18"/>
      <c r="WRK305" s="18"/>
      <c r="WRL305" s="18"/>
      <c r="WRM305" s="18"/>
      <c r="WRN305" s="18"/>
      <c r="WRO305" s="18"/>
      <c r="WRP305" s="18"/>
      <c r="WRQ305" s="18"/>
      <c r="WRR305" s="18"/>
      <c r="WRS305" s="18"/>
      <c r="WRT305" s="18"/>
      <c r="WRU305" s="18"/>
      <c r="WRV305" s="18"/>
      <c r="WRW305" s="18"/>
      <c r="WRX305" s="18"/>
      <c r="WRY305" s="18"/>
      <c r="WRZ305" s="18"/>
      <c r="WSA305" s="18"/>
      <c r="WSB305" s="18"/>
      <c r="WSC305" s="18"/>
      <c r="WSD305" s="18"/>
      <c r="WSE305" s="18"/>
      <c r="WSF305" s="18"/>
      <c r="WSG305" s="18"/>
      <c r="WSH305" s="18"/>
      <c r="WSI305" s="18"/>
      <c r="WSJ305" s="18"/>
      <c r="WSK305" s="18"/>
      <c r="WSL305" s="18"/>
      <c r="WSM305" s="18"/>
      <c r="WSN305" s="18"/>
      <c r="WSO305" s="18"/>
      <c r="WSP305" s="18"/>
      <c r="WSQ305" s="18"/>
      <c r="WSR305" s="18"/>
      <c r="WSS305" s="18"/>
      <c r="WST305" s="18"/>
      <c r="WSU305" s="18"/>
      <c r="WSV305" s="18"/>
      <c r="WSW305" s="18"/>
      <c r="WSX305" s="18"/>
      <c r="WSY305" s="18"/>
      <c r="WSZ305" s="18"/>
      <c r="WTA305" s="18"/>
      <c r="WTB305" s="18"/>
      <c r="WTC305" s="18"/>
      <c r="WTD305" s="18"/>
      <c r="WTE305" s="18"/>
      <c r="WTF305" s="18"/>
      <c r="WTG305" s="18"/>
      <c r="WTH305" s="18"/>
      <c r="WTI305" s="18"/>
      <c r="WTJ305" s="18"/>
      <c r="WTK305" s="18"/>
      <c r="WTL305" s="18"/>
      <c r="WTM305" s="18"/>
      <c r="WTN305" s="18"/>
      <c r="WTO305" s="18"/>
      <c r="WTP305" s="18"/>
      <c r="WTQ305" s="18"/>
      <c r="WTR305" s="18"/>
      <c r="WTS305" s="18"/>
      <c r="WTT305" s="18"/>
      <c r="WTU305" s="18"/>
      <c r="WTV305" s="18"/>
      <c r="WTW305" s="18"/>
      <c r="WTX305" s="18"/>
      <c r="WTY305" s="18"/>
      <c r="WTZ305" s="18"/>
      <c r="WUA305" s="18"/>
      <c r="WUB305" s="18"/>
      <c r="WUC305" s="18"/>
      <c r="WUD305" s="18"/>
      <c r="WUE305" s="18"/>
      <c r="WUF305" s="18"/>
      <c r="WUG305" s="18"/>
      <c r="WUH305" s="18"/>
      <c r="WUI305" s="18"/>
      <c r="WUJ305" s="18"/>
      <c r="WUK305" s="18"/>
      <c r="WUL305" s="18"/>
      <c r="WUM305" s="18"/>
      <c r="WUN305" s="18"/>
      <c r="WUO305" s="18"/>
      <c r="WUP305" s="18"/>
      <c r="WUQ305" s="18"/>
      <c r="WUR305" s="18"/>
      <c r="WUS305" s="18"/>
      <c r="WUT305" s="18"/>
      <c r="WUU305" s="18"/>
      <c r="WUV305" s="18"/>
      <c r="WUW305" s="18"/>
      <c r="WUX305" s="18"/>
      <c r="WUY305" s="18"/>
      <c r="WUZ305" s="18"/>
      <c r="WVA305" s="18"/>
      <c r="WVB305" s="18"/>
      <c r="WVC305" s="18"/>
      <c r="WVD305" s="18"/>
      <c r="WVE305" s="18"/>
      <c r="WVF305" s="18"/>
      <c r="WVG305" s="18"/>
      <c r="WVH305" s="18"/>
      <c r="WVI305" s="18"/>
      <c r="WVJ305" s="18"/>
      <c r="WVK305" s="18"/>
      <c r="WVL305" s="18"/>
      <c r="WVM305" s="18"/>
      <c r="WVN305" s="18"/>
      <c r="WVO305" s="18"/>
      <c r="WVP305" s="18"/>
      <c r="WVQ305" s="18"/>
      <c r="WVR305" s="18"/>
      <c r="WVS305" s="18"/>
      <c r="WVT305" s="18"/>
      <c r="WVU305" s="18"/>
      <c r="WVV305" s="18"/>
      <c r="WVW305" s="18"/>
      <c r="WVX305" s="18"/>
      <c r="WVY305" s="18"/>
      <c r="WVZ305" s="18"/>
      <c r="WWA305" s="18"/>
      <c r="WWB305" s="18"/>
      <c r="WWC305" s="18"/>
      <c r="WWD305" s="18"/>
      <c r="WWE305" s="18"/>
      <c r="WWF305" s="18"/>
      <c r="WWG305" s="18"/>
      <c r="WWH305" s="18"/>
      <c r="WWI305" s="18"/>
      <c r="WWJ305" s="18"/>
      <c r="WWK305" s="18"/>
      <c r="WWL305" s="18"/>
      <c r="WWM305" s="18"/>
      <c r="WWN305" s="18"/>
      <c r="WWO305" s="18"/>
      <c r="WWP305" s="18"/>
      <c r="WWQ305" s="18"/>
      <c r="WWR305" s="18"/>
      <c r="WWS305" s="18"/>
      <c r="WWT305" s="18"/>
      <c r="WWU305" s="18"/>
      <c r="WWV305" s="18"/>
      <c r="WWW305" s="18"/>
      <c r="WWX305" s="18"/>
      <c r="WWY305" s="18"/>
      <c r="WWZ305" s="18"/>
      <c r="WXA305" s="18"/>
      <c r="WXB305" s="18"/>
      <c r="WXC305" s="18"/>
      <c r="WXD305" s="18"/>
      <c r="WXE305" s="18"/>
      <c r="WXF305" s="18"/>
      <c r="WXG305" s="18"/>
      <c r="WXH305" s="18"/>
      <c r="WXI305" s="18"/>
      <c r="WXJ305" s="18"/>
      <c r="WXK305" s="18"/>
      <c r="WXL305" s="18"/>
      <c r="WXM305" s="18"/>
      <c r="WXN305" s="18"/>
      <c r="WXO305" s="18"/>
      <c r="WXP305" s="18"/>
      <c r="WXQ305" s="18"/>
      <c r="WXR305" s="18"/>
      <c r="WXS305" s="18"/>
      <c r="WXT305" s="18"/>
      <c r="WXU305" s="18"/>
      <c r="WXV305" s="18"/>
      <c r="WXW305" s="18"/>
      <c r="WXX305" s="18"/>
      <c r="WXY305" s="18"/>
      <c r="WXZ305" s="18"/>
      <c r="WYA305" s="18"/>
      <c r="WYB305" s="18"/>
      <c r="WYC305" s="18"/>
      <c r="WYD305" s="18"/>
      <c r="WYE305" s="18"/>
      <c r="WYF305" s="18"/>
      <c r="WYG305" s="18"/>
      <c r="WYH305" s="18"/>
      <c r="WYI305" s="18"/>
      <c r="WYJ305" s="18"/>
      <c r="WYK305" s="18"/>
      <c r="WYL305" s="18"/>
      <c r="WYM305" s="18"/>
      <c r="WYN305" s="18"/>
      <c r="WYO305" s="18"/>
      <c r="WYP305" s="18"/>
      <c r="WYQ305" s="18"/>
      <c r="WYR305" s="18"/>
      <c r="WYS305" s="18"/>
      <c r="WYT305" s="18"/>
      <c r="WYU305" s="18"/>
      <c r="WYV305" s="18"/>
      <c r="WYW305" s="18"/>
      <c r="WYX305" s="18"/>
      <c r="WYY305" s="18"/>
      <c r="WYZ305" s="18"/>
      <c r="WZA305" s="18"/>
      <c r="WZB305" s="18"/>
      <c r="WZC305" s="18"/>
      <c r="WZD305" s="18"/>
      <c r="WZE305" s="18"/>
      <c r="WZF305" s="18"/>
      <c r="WZG305" s="18"/>
      <c r="WZH305" s="18"/>
      <c r="WZI305" s="18"/>
      <c r="WZJ305" s="18"/>
      <c r="WZK305" s="18"/>
      <c r="WZL305" s="18"/>
      <c r="WZM305" s="18"/>
      <c r="WZN305" s="18"/>
      <c r="WZO305" s="18"/>
      <c r="WZP305" s="18"/>
      <c r="WZQ305" s="18"/>
      <c r="WZR305" s="18"/>
      <c r="WZS305" s="18"/>
      <c r="WZT305" s="18"/>
      <c r="WZU305" s="18"/>
      <c r="WZV305" s="18"/>
      <c r="WZW305" s="18"/>
      <c r="WZX305" s="18"/>
      <c r="WZY305" s="18"/>
      <c r="WZZ305" s="18"/>
      <c r="XAA305" s="18"/>
      <c r="XAB305" s="18"/>
      <c r="XAC305" s="18"/>
      <c r="XAD305" s="18"/>
      <c r="XAE305" s="18"/>
      <c r="XAF305" s="18"/>
      <c r="XAG305" s="18"/>
      <c r="XAH305" s="18"/>
      <c r="XAI305" s="18"/>
      <c r="XAJ305" s="18"/>
      <c r="XAK305" s="18"/>
      <c r="XAL305" s="18"/>
      <c r="XAM305" s="18"/>
      <c r="XAN305" s="18"/>
      <c r="XAO305" s="18"/>
      <c r="XAP305" s="18"/>
      <c r="XAQ305" s="18"/>
      <c r="XAR305" s="18"/>
      <c r="XAS305" s="18"/>
      <c r="XAT305" s="18"/>
      <c r="XAU305" s="18"/>
      <c r="XAV305" s="18"/>
      <c r="XAW305" s="18"/>
      <c r="XAX305" s="18"/>
      <c r="XAY305" s="18"/>
      <c r="XAZ305" s="18"/>
      <c r="XBA305" s="18"/>
      <c r="XBB305" s="18"/>
      <c r="XBC305" s="18"/>
      <c r="XBD305" s="18"/>
      <c r="XBE305" s="18"/>
      <c r="XBF305" s="18"/>
      <c r="XBG305" s="18"/>
      <c r="XBH305" s="18"/>
      <c r="XBI305" s="18"/>
      <c r="XBJ305" s="18"/>
      <c r="XBK305" s="18"/>
      <c r="XBL305" s="18"/>
      <c r="XBM305" s="18"/>
      <c r="XBN305" s="18"/>
      <c r="XBO305" s="18"/>
      <c r="XBP305" s="18"/>
      <c r="XBQ305" s="18"/>
      <c r="XBR305" s="18"/>
      <c r="XBS305" s="18"/>
      <c r="XBT305" s="18"/>
      <c r="XBU305" s="18"/>
      <c r="XBV305" s="18"/>
      <c r="XBW305" s="18"/>
      <c r="XBX305" s="18"/>
      <c r="XBY305" s="18"/>
      <c r="XBZ305" s="18"/>
      <c r="XCA305" s="18"/>
      <c r="XCB305" s="18"/>
      <c r="XCC305" s="18"/>
      <c r="XCD305" s="18"/>
      <c r="XCE305" s="18"/>
      <c r="XCF305" s="18"/>
      <c r="XCG305" s="18"/>
      <c r="XCH305" s="18"/>
      <c r="XCI305" s="18"/>
      <c r="XCJ305" s="18"/>
      <c r="XCK305" s="18"/>
      <c r="XCL305" s="18"/>
      <c r="XCM305" s="18"/>
      <c r="XCN305" s="18"/>
      <c r="XCO305" s="18"/>
      <c r="XCP305" s="18"/>
      <c r="XCQ305" s="18"/>
      <c r="XCR305" s="18"/>
      <c r="XCS305" s="18"/>
      <c r="XCT305" s="18"/>
      <c r="XCU305" s="18"/>
      <c r="XCV305" s="18"/>
      <c r="XCW305" s="18"/>
      <c r="XCX305" s="18"/>
      <c r="XCY305" s="18"/>
      <c r="XCZ305" s="18"/>
      <c r="XDA305" s="18"/>
      <c r="XDB305" s="18"/>
      <c r="XDC305" s="18"/>
      <c r="XDD305" s="18"/>
      <c r="XDE305" s="18"/>
      <c r="XDF305" s="18"/>
      <c r="XDG305" s="18"/>
      <c r="XDH305" s="18"/>
      <c r="XDI305" s="18"/>
      <c r="XDJ305" s="18"/>
      <c r="XDK305" s="18"/>
      <c r="XDL305" s="18"/>
      <c r="XDM305" s="18"/>
      <c r="XDN305" s="18"/>
      <c r="XDO305" s="18"/>
      <c r="XDP305" s="18"/>
      <c r="XDQ305" s="18"/>
      <c r="XDR305" s="18"/>
      <c r="XDS305" s="18"/>
      <c r="XDT305" s="18"/>
      <c r="XDU305" s="18"/>
      <c r="XDV305" s="18"/>
      <c r="XDW305" s="18"/>
      <c r="XDX305" s="18"/>
      <c r="XDY305" s="18"/>
      <c r="XDZ305" s="18"/>
      <c r="XEA305" s="18"/>
      <c r="XEB305" s="18"/>
      <c r="XEC305" s="18"/>
      <c r="XED305" s="18"/>
      <c r="XEE305" s="18"/>
      <c r="XEF305" s="18"/>
      <c r="XEG305" s="18"/>
      <c r="XEH305" s="18"/>
      <c r="XEI305" s="18"/>
      <c r="XEJ305" s="18"/>
      <c r="XEK305" s="18"/>
      <c r="XEL305" s="18"/>
      <c r="XEM305" s="18"/>
      <c r="XEN305" s="18"/>
      <c r="XEO305" s="18"/>
      <c r="XEP305" s="18"/>
      <c r="XEQ305" s="18"/>
      <c r="XER305" s="18"/>
      <c r="XES305" s="18"/>
      <c r="XET305" s="18"/>
      <c r="XEU305" s="18"/>
      <c r="XEV305" s="18"/>
      <c r="XEW305" s="18"/>
      <c r="XEX305" s="18"/>
      <c r="XEY305" s="18"/>
      <c r="XEZ305" s="18"/>
      <c r="XFA305" s="18"/>
      <c r="XFB305" s="18"/>
      <c r="XFC305" s="18"/>
      <c r="XFD305" s="18"/>
    </row>
    <row r="306" spans="1:4054 13934:16384" x14ac:dyDescent="0.25">
      <c r="A306" s="9"/>
      <c r="B306" s="27"/>
      <c r="C306" s="154" t="s">
        <v>278</v>
      </c>
      <c r="D306" s="48">
        <f>SUM(D299:D305)</f>
        <v>819</v>
      </c>
      <c r="E306" s="87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</row>
    <row r="307" spans="1:4054 13934:16384" x14ac:dyDescent="0.25">
      <c r="A307" s="7" t="s">
        <v>111</v>
      </c>
      <c r="B307" s="7"/>
      <c r="C307" s="7"/>
      <c r="D307" s="7">
        <f>SUM(D299:D306)</f>
        <v>1638</v>
      </c>
      <c r="E307" s="49">
        <f>SUM(E299:E306)</f>
        <v>28.729999999999997</v>
      </c>
      <c r="F307" s="49">
        <f>SUM(F299:F306)</f>
        <v>33.325000000000003</v>
      </c>
      <c r="G307" s="49">
        <v>96.49</v>
      </c>
      <c r="H307" s="49">
        <f t="shared" ref="H307:P307" si="134">SUM(H299:H306)</f>
        <v>799.77</v>
      </c>
      <c r="I307" s="49">
        <f t="shared" si="134"/>
        <v>145.72</v>
      </c>
      <c r="J307" s="49">
        <f t="shared" si="134"/>
        <v>3.27</v>
      </c>
      <c r="K307" s="49">
        <f t="shared" si="134"/>
        <v>14.22</v>
      </c>
      <c r="L307" s="49">
        <f t="shared" si="134"/>
        <v>85.75</v>
      </c>
      <c r="M307" s="49">
        <f t="shared" si="134"/>
        <v>314.91999999999996</v>
      </c>
      <c r="N307" s="49">
        <f t="shared" si="134"/>
        <v>70.920000000000016</v>
      </c>
      <c r="O307" s="49">
        <f t="shared" si="134"/>
        <v>244.6</v>
      </c>
      <c r="P307" s="49">
        <f t="shared" si="134"/>
        <v>8.66</v>
      </c>
    </row>
    <row r="308" spans="1:4054 13934:16384" ht="15" customHeight="1" x14ac:dyDescent="0.25">
      <c r="A308" s="169" t="s">
        <v>202</v>
      </c>
      <c r="B308" s="155"/>
      <c r="C308" s="155"/>
      <c r="D308" s="155"/>
      <c r="E308" s="155">
        <f>SUM(E299:E307)</f>
        <v>57.459999999999994</v>
      </c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</row>
    <row r="309" spans="1:4054 13934:16384" x14ac:dyDescent="0.25">
      <c r="A309" s="169"/>
      <c r="B309" s="36" t="s">
        <v>112</v>
      </c>
      <c r="C309" s="42" t="s">
        <v>113</v>
      </c>
      <c r="D309" s="36">
        <v>60</v>
      </c>
      <c r="E309" s="43">
        <f>BD309*60/100</f>
        <v>2.802</v>
      </c>
      <c r="F309" s="43">
        <f>BE309*60/100</f>
        <v>5.628000000000001</v>
      </c>
      <c r="G309" s="43">
        <f>BF309*60/100</f>
        <v>4.3140000000000001</v>
      </c>
      <c r="H309" s="43">
        <v>79</v>
      </c>
      <c r="I309" s="43">
        <f t="shared" ref="I309:P309" si="135">BH309*60/100</f>
        <v>23.1</v>
      </c>
      <c r="J309" s="43">
        <f t="shared" si="135"/>
        <v>1.2E-2</v>
      </c>
      <c r="K309" s="43">
        <f t="shared" si="135"/>
        <v>4.2000000000000003E-2</v>
      </c>
      <c r="L309" s="43">
        <f t="shared" si="135"/>
        <v>3.4619999999999997</v>
      </c>
      <c r="M309" s="43">
        <f t="shared" si="135"/>
        <v>97.02</v>
      </c>
      <c r="N309" s="43">
        <f t="shared" si="135"/>
        <v>13.788</v>
      </c>
      <c r="O309" s="43">
        <f t="shared" si="135"/>
        <v>0.76800000000000002</v>
      </c>
      <c r="P309" s="43">
        <f t="shared" si="135"/>
        <v>0.76800000000000002</v>
      </c>
      <c r="AC309" s="43">
        <v>0.48</v>
      </c>
      <c r="AD309" s="43">
        <v>0.06</v>
      </c>
      <c r="AE309" s="43">
        <v>1.02</v>
      </c>
      <c r="AF309" s="43">
        <v>6</v>
      </c>
      <c r="AG309" s="43"/>
      <c r="AH309" s="43">
        <v>0.01</v>
      </c>
      <c r="AI309" s="43">
        <v>0.06</v>
      </c>
      <c r="AJ309" s="43">
        <v>2.1</v>
      </c>
      <c r="AK309" s="43">
        <v>13.8</v>
      </c>
      <c r="AL309" s="43">
        <v>8.4</v>
      </c>
      <c r="AM309" s="43">
        <v>14.4</v>
      </c>
      <c r="AN309" s="43">
        <v>0.36</v>
      </c>
      <c r="BD309" s="43">
        <v>4.67</v>
      </c>
      <c r="BE309" s="43">
        <v>9.3800000000000008</v>
      </c>
      <c r="BF309" s="43">
        <v>7.19</v>
      </c>
      <c r="BG309" s="43">
        <v>131</v>
      </c>
      <c r="BH309" s="43">
        <v>38.5</v>
      </c>
      <c r="BI309" s="43">
        <v>0.02</v>
      </c>
      <c r="BJ309" s="43">
        <v>7.0000000000000007E-2</v>
      </c>
      <c r="BK309" s="43">
        <v>5.77</v>
      </c>
      <c r="BL309" s="43">
        <v>161.69999999999999</v>
      </c>
      <c r="BM309" s="43">
        <v>22.98</v>
      </c>
      <c r="BN309" s="43">
        <v>1.28</v>
      </c>
      <c r="BO309" s="43">
        <v>1.28</v>
      </c>
    </row>
    <row r="310" spans="1:4054 13934:16384" x14ac:dyDescent="0.25">
      <c r="A310" s="169"/>
      <c r="B310" s="36" t="s">
        <v>114</v>
      </c>
      <c r="C310" s="27" t="s">
        <v>115</v>
      </c>
      <c r="D310" s="89">
        <v>200</v>
      </c>
      <c r="E310" s="36">
        <f>BD310*200/100</f>
        <v>1.62</v>
      </c>
      <c r="F310" s="36">
        <f>BE310*200/100</f>
        <v>4.08</v>
      </c>
      <c r="G310" s="36">
        <f>BF310*200/100</f>
        <v>9.6</v>
      </c>
      <c r="H310" s="36">
        <f>BG310*200/100</f>
        <v>84</v>
      </c>
      <c r="I310" s="36">
        <v>104</v>
      </c>
      <c r="J310" s="36">
        <f t="shared" ref="J310:P310" si="136">BI310*200/100</f>
        <v>0.08</v>
      </c>
      <c r="K310" s="36">
        <f t="shared" si="136"/>
        <v>0.04</v>
      </c>
      <c r="L310" s="36">
        <f t="shared" si="136"/>
        <v>6.5</v>
      </c>
      <c r="M310" s="36">
        <f t="shared" si="136"/>
        <v>23.32</v>
      </c>
      <c r="N310" s="36">
        <f t="shared" si="136"/>
        <v>19.34</v>
      </c>
      <c r="O310" s="36">
        <f t="shared" si="136"/>
        <v>45.38</v>
      </c>
      <c r="P310" s="36">
        <f t="shared" si="136"/>
        <v>0.74</v>
      </c>
      <c r="BD310" s="36">
        <v>0.81</v>
      </c>
      <c r="BE310" s="89">
        <v>2.04</v>
      </c>
      <c r="BF310" s="36">
        <v>4.8</v>
      </c>
      <c r="BG310" s="89">
        <v>42</v>
      </c>
      <c r="BH310" s="36"/>
      <c r="BI310" s="89">
        <v>0.04</v>
      </c>
      <c r="BJ310" s="65">
        <v>0.02</v>
      </c>
      <c r="BK310" s="89">
        <v>3.25</v>
      </c>
      <c r="BL310" s="36">
        <v>11.66</v>
      </c>
      <c r="BM310" s="89">
        <v>9.67</v>
      </c>
      <c r="BN310" s="36">
        <v>22.69</v>
      </c>
      <c r="BO310" s="95">
        <v>0.37</v>
      </c>
      <c r="TOX310" s="15"/>
      <c r="TOY310" s="15"/>
      <c r="TOZ310" s="15"/>
      <c r="TPA310" s="15"/>
      <c r="TPB310" s="15"/>
      <c r="TPC310" s="15"/>
      <c r="TPD310" s="15"/>
      <c r="TPE310" s="15"/>
      <c r="TPF310" s="15"/>
      <c r="TPG310" s="15"/>
      <c r="TPH310" s="15"/>
      <c r="TPI310" s="15"/>
      <c r="TPJ310" s="15"/>
      <c r="TPK310" s="15"/>
      <c r="TPL310" s="15"/>
      <c r="TPM310" s="15"/>
      <c r="TPN310" s="15"/>
      <c r="TPO310" s="15"/>
      <c r="TPP310" s="15"/>
      <c r="TPQ310" s="15"/>
      <c r="TPR310" s="15"/>
      <c r="TPS310" s="15"/>
      <c r="TPT310" s="15"/>
      <c r="TPU310" s="15"/>
      <c r="TPV310" s="15"/>
      <c r="TPW310" s="15"/>
      <c r="TPX310" s="15"/>
      <c r="TPY310" s="15"/>
      <c r="TPZ310" s="15"/>
      <c r="TQA310" s="15"/>
      <c r="TQB310" s="15"/>
      <c r="TQC310" s="15"/>
      <c r="TQD310" s="15"/>
      <c r="TQE310" s="15"/>
      <c r="TQF310" s="15"/>
      <c r="TQG310" s="15"/>
      <c r="TQH310" s="15"/>
      <c r="TQI310" s="15"/>
      <c r="TQJ310" s="15"/>
      <c r="TQK310" s="15"/>
      <c r="TQL310" s="15"/>
      <c r="TQM310" s="15"/>
      <c r="TQN310" s="15"/>
      <c r="TQO310" s="15"/>
      <c r="TQP310" s="15"/>
      <c r="TQQ310" s="15"/>
      <c r="TQR310" s="15"/>
      <c r="TQS310" s="15"/>
      <c r="TQT310" s="15"/>
      <c r="TQU310" s="15"/>
      <c r="TQV310" s="15"/>
      <c r="TQW310" s="15"/>
      <c r="TQX310" s="15"/>
      <c r="TQY310" s="15"/>
      <c r="TQZ310" s="15"/>
      <c r="TRA310" s="15"/>
      <c r="TRB310" s="15"/>
      <c r="TRC310" s="15"/>
      <c r="TRD310" s="15"/>
      <c r="TRE310" s="15"/>
      <c r="TRF310" s="15"/>
      <c r="TRG310" s="15"/>
      <c r="TRH310" s="15"/>
      <c r="TRI310" s="15"/>
      <c r="TRJ310" s="15"/>
      <c r="TRK310" s="15"/>
      <c r="TRL310" s="15"/>
      <c r="TRM310" s="15"/>
      <c r="TRN310" s="15"/>
      <c r="TRO310" s="15"/>
      <c r="TRP310" s="15"/>
      <c r="TRQ310" s="15"/>
      <c r="TRR310" s="15"/>
      <c r="TRS310" s="15"/>
      <c r="TRT310" s="15"/>
      <c r="TRU310" s="15"/>
      <c r="TRV310" s="15"/>
      <c r="TRW310" s="15"/>
      <c r="TRX310" s="15"/>
      <c r="TRY310" s="15"/>
      <c r="TRZ310" s="15"/>
      <c r="TSA310" s="15"/>
      <c r="TSB310" s="15"/>
      <c r="TSC310" s="15"/>
      <c r="TSD310" s="15"/>
      <c r="TSE310" s="15"/>
      <c r="TSF310" s="15"/>
      <c r="TSG310" s="15"/>
      <c r="TSH310" s="15"/>
      <c r="TSI310" s="15"/>
      <c r="TSJ310" s="15"/>
      <c r="TSK310" s="15"/>
      <c r="TSL310" s="15"/>
      <c r="TSM310" s="15"/>
      <c r="TSN310" s="15"/>
      <c r="TSO310" s="15"/>
      <c r="TSP310" s="15"/>
      <c r="TSQ310" s="15"/>
      <c r="TSR310" s="15"/>
      <c r="TSS310" s="15"/>
      <c r="TST310" s="15"/>
      <c r="TSU310" s="15"/>
      <c r="TSV310" s="15"/>
      <c r="TSW310" s="15"/>
      <c r="TSX310" s="15"/>
      <c r="TSY310" s="15"/>
      <c r="TSZ310" s="15"/>
      <c r="TTA310" s="15"/>
      <c r="TTB310" s="15"/>
      <c r="TTC310" s="15"/>
      <c r="TTD310" s="15"/>
      <c r="TTE310" s="15"/>
      <c r="TTF310" s="15"/>
      <c r="TTG310" s="15"/>
      <c r="TTH310" s="15"/>
      <c r="TTI310" s="15"/>
      <c r="TTJ310" s="15"/>
      <c r="TTK310" s="15"/>
      <c r="TTL310" s="15"/>
      <c r="TTM310" s="15"/>
      <c r="TTN310" s="15"/>
      <c r="TTO310" s="15"/>
      <c r="TTP310" s="15"/>
      <c r="TTQ310" s="15"/>
      <c r="TTR310" s="15"/>
      <c r="TTS310" s="15"/>
      <c r="TTT310" s="15"/>
      <c r="TTU310" s="15"/>
      <c r="TTV310" s="15"/>
      <c r="TTW310" s="15"/>
      <c r="TTX310" s="15"/>
      <c r="TTY310" s="15"/>
      <c r="TTZ310" s="15"/>
      <c r="TUA310" s="15"/>
      <c r="TUB310" s="15"/>
      <c r="TUC310" s="15"/>
      <c r="TUD310" s="15"/>
      <c r="TUE310" s="15"/>
      <c r="TUF310" s="15"/>
      <c r="TUG310" s="15"/>
      <c r="TUH310" s="15"/>
      <c r="TUI310" s="15"/>
      <c r="TUJ310" s="15"/>
      <c r="TUK310" s="15"/>
      <c r="TUL310" s="15"/>
      <c r="TUM310" s="15"/>
      <c r="TUN310" s="15"/>
      <c r="TUO310" s="15"/>
      <c r="TUP310" s="15"/>
      <c r="TUQ310" s="15"/>
      <c r="TUR310" s="15"/>
      <c r="TUS310" s="15"/>
      <c r="TUT310" s="15"/>
      <c r="TUU310" s="15"/>
      <c r="TUV310" s="15"/>
      <c r="TUW310" s="15"/>
      <c r="TUX310" s="15"/>
      <c r="TUY310" s="15"/>
      <c r="TUZ310" s="15"/>
      <c r="TVA310" s="15"/>
      <c r="TVB310" s="15"/>
      <c r="TVC310" s="15"/>
      <c r="TVD310" s="15"/>
      <c r="TVE310" s="15"/>
      <c r="TVF310" s="15"/>
      <c r="TVG310" s="15"/>
      <c r="TVH310" s="15"/>
      <c r="TVI310" s="15"/>
      <c r="TVJ310" s="15"/>
      <c r="TVK310" s="15"/>
      <c r="TVL310" s="15"/>
      <c r="TVM310" s="15"/>
      <c r="TVN310" s="15"/>
      <c r="TVO310" s="15"/>
      <c r="TVP310" s="15"/>
      <c r="TVQ310" s="15"/>
      <c r="TVR310" s="15"/>
      <c r="TVS310" s="15"/>
      <c r="TVT310" s="15"/>
      <c r="TVU310" s="15"/>
      <c r="TVV310" s="15"/>
      <c r="TVW310" s="15"/>
      <c r="TVX310" s="15"/>
      <c r="TVY310" s="15"/>
      <c r="TVZ310" s="15"/>
      <c r="TWA310" s="15"/>
      <c r="TWB310" s="15"/>
      <c r="TWC310" s="15"/>
      <c r="TWD310" s="15"/>
      <c r="TWE310" s="15"/>
      <c r="TWF310" s="15"/>
      <c r="TWG310" s="15"/>
      <c r="TWH310" s="15"/>
      <c r="TWI310" s="15"/>
      <c r="TWJ310" s="15"/>
      <c r="TWK310" s="15"/>
      <c r="TWL310" s="15"/>
      <c r="TWM310" s="15"/>
      <c r="TWN310" s="15"/>
      <c r="TWO310" s="15"/>
      <c r="TWP310" s="15"/>
      <c r="TWQ310" s="15"/>
      <c r="TWR310" s="15"/>
      <c r="TWS310" s="15"/>
      <c r="TWT310" s="15"/>
      <c r="TWU310" s="15"/>
      <c r="TWV310" s="15"/>
      <c r="TWW310" s="15"/>
      <c r="TWX310" s="15"/>
      <c r="TWY310" s="15"/>
      <c r="TWZ310" s="15"/>
      <c r="TXA310" s="15"/>
      <c r="TXB310" s="15"/>
      <c r="TXC310" s="15"/>
      <c r="TXD310" s="15"/>
      <c r="TXE310" s="15"/>
      <c r="TXF310" s="15"/>
      <c r="TXG310" s="15"/>
      <c r="TXH310" s="15"/>
      <c r="TXI310" s="15"/>
      <c r="TXJ310" s="15"/>
      <c r="TXK310" s="15"/>
      <c r="TXL310" s="15"/>
      <c r="TXM310" s="15"/>
      <c r="TXN310" s="15"/>
      <c r="TXO310" s="15"/>
      <c r="TXP310" s="15"/>
      <c r="TXQ310" s="15"/>
      <c r="TXR310" s="15"/>
      <c r="TXS310" s="15"/>
      <c r="TXT310" s="15"/>
      <c r="TXU310" s="15"/>
      <c r="TXV310" s="15"/>
      <c r="TXW310" s="15"/>
      <c r="TXX310" s="15"/>
      <c r="TXY310" s="15"/>
      <c r="TXZ310" s="15"/>
      <c r="TYA310" s="15"/>
      <c r="TYB310" s="15"/>
      <c r="TYC310" s="15"/>
      <c r="TYD310" s="15"/>
      <c r="TYE310" s="15"/>
      <c r="TYF310" s="15"/>
      <c r="TYG310" s="15"/>
      <c r="TYH310" s="15"/>
      <c r="TYI310" s="15"/>
      <c r="TYJ310" s="15"/>
      <c r="TYK310" s="15"/>
      <c r="TYL310" s="15"/>
    </row>
    <row r="311" spans="1:4054 13934:16384" x14ac:dyDescent="0.25">
      <c r="A311" s="169"/>
      <c r="B311" s="36" t="s">
        <v>203</v>
      </c>
      <c r="C311" s="27" t="s">
        <v>281</v>
      </c>
      <c r="D311" s="36">
        <v>90</v>
      </c>
      <c r="E311" s="43">
        <v>14.35</v>
      </c>
      <c r="F311" s="43">
        <v>17.78</v>
      </c>
      <c r="G311" s="43">
        <v>10.199999999999999</v>
      </c>
      <c r="H311" s="43">
        <v>219.96</v>
      </c>
      <c r="I311" s="43">
        <v>50</v>
      </c>
      <c r="J311" s="43">
        <v>0.05</v>
      </c>
      <c r="K311" s="43">
        <v>0.12</v>
      </c>
      <c r="L311" s="43">
        <v>1.71</v>
      </c>
      <c r="M311" s="43">
        <v>11.03</v>
      </c>
      <c r="N311" s="43">
        <v>20.72</v>
      </c>
      <c r="O311" s="43">
        <v>149.44999999999999</v>
      </c>
      <c r="P311" s="43">
        <v>2.19</v>
      </c>
      <c r="Q311" s="36">
        <v>12.7</v>
      </c>
      <c r="R311" s="36">
        <v>6.5</v>
      </c>
      <c r="S311" s="36">
        <v>33.9</v>
      </c>
      <c r="T311" s="36">
        <v>245</v>
      </c>
      <c r="U311" s="36">
        <v>4263</v>
      </c>
      <c r="V311" s="36">
        <v>0.3</v>
      </c>
      <c r="W311" s="36">
        <v>1.02</v>
      </c>
      <c r="X311" s="36">
        <v>6.8</v>
      </c>
      <c r="Y311" s="36">
        <v>29</v>
      </c>
      <c r="Z311" s="36">
        <v>49.5</v>
      </c>
      <c r="AA311" s="36">
        <v>261.8</v>
      </c>
      <c r="AB311" s="43">
        <v>4.6500000000000004</v>
      </c>
      <c r="BD311" s="43">
        <v>15.94</v>
      </c>
      <c r="BE311" s="43">
        <v>16.309999999999999</v>
      </c>
      <c r="BF311" s="43">
        <v>2.59</v>
      </c>
      <c r="BG311" s="43">
        <v>220</v>
      </c>
      <c r="BH311" s="43" t="e">
        <f>#REF!*90/100</f>
        <v>#REF!</v>
      </c>
      <c r="BI311" s="43">
        <v>0.06</v>
      </c>
      <c r="BJ311" s="43">
        <v>0.13</v>
      </c>
      <c r="BK311" s="43">
        <v>1.9</v>
      </c>
      <c r="BL311" s="43">
        <v>12.25</v>
      </c>
      <c r="BM311" s="43">
        <v>23.02</v>
      </c>
      <c r="BN311" s="43">
        <v>166.06</v>
      </c>
      <c r="BO311" s="43">
        <v>2.4300000000000002</v>
      </c>
      <c r="TOX311" s="15"/>
      <c r="TOY311" s="15"/>
      <c r="TOZ311" s="15"/>
      <c r="TPA311" s="15"/>
      <c r="TPB311" s="15"/>
      <c r="TPC311" s="15"/>
      <c r="TPD311" s="15"/>
      <c r="TPE311" s="15"/>
      <c r="TPF311" s="15"/>
      <c r="TPG311" s="15"/>
      <c r="TPH311" s="15"/>
      <c r="TPI311" s="15"/>
      <c r="TPJ311" s="15"/>
      <c r="TPK311" s="15"/>
      <c r="TPL311" s="15"/>
      <c r="TPM311" s="15"/>
      <c r="TPN311" s="15"/>
      <c r="TPO311" s="15"/>
      <c r="TPP311" s="15"/>
      <c r="TPQ311" s="15"/>
      <c r="TPR311" s="15"/>
      <c r="TPS311" s="15"/>
      <c r="TPT311" s="15"/>
      <c r="TPU311" s="15"/>
      <c r="TPV311" s="15"/>
      <c r="TPW311" s="15"/>
      <c r="TPX311" s="15"/>
      <c r="TPY311" s="15"/>
      <c r="TPZ311" s="15"/>
      <c r="TQA311" s="15"/>
      <c r="TQB311" s="15"/>
      <c r="TQC311" s="15"/>
      <c r="TQD311" s="15"/>
      <c r="TQE311" s="15"/>
      <c r="TQF311" s="15"/>
      <c r="TQG311" s="15"/>
      <c r="TQH311" s="15"/>
      <c r="TQI311" s="15"/>
      <c r="TQJ311" s="15"/>
      <c r="TQK311" s="15"/>
      <c r="TQL311" s="15"/>
      <c r="TQM311" s="15"/>
      <c r="TQN311" s="15"/>
      <c r="TQO311" s="15"/>
      <c r="TQP311" s="15"/>
      <c r="TQQ311" s="15"/>
      <c r="TQR311" s="15"/>
      <c r="TQS311" s="15"/>
      <c r="TQT311" s="15"/>
      <c r="TQU311" s="15"/>
      <c r="TQV311" s="15"/>
      <c r="TQW311" s="15"/>
      <c r="TQX311" s="15"/>
      <c r="TQY311" s="15"/>
      <c r="TQZ311" s="15"/>
      <c r="TRA311" s="15"/>
      <c r="TRB311" s="15"/>
      <c r="TRC311" s="15"/>
      <c r="TRD311" s="15"/>
      <c r="TRE311" s="15"/>
      <c r="TRF311" s="15"/>
      <c r="TRG311" s="15"/>
      <c r="TRH311" s="15"/>
      <c r="TRI311" s="15"/>
      <c r="TRJ311" s="15"/>
      <c r="TRK311" s="15"/>
      <c r="TRL311" s="15"/>
      <c r="TRM311" s="15"/>
      <c r="TRN311" s="15"/>
      <c r="TRO311" s="15"/>
      <c r="TRP311" s="15"/>
      <c r="TRQ311" s="15"/>
      <c r="TRR311" s="15"/>
      <c r="TRS311" s="15"/>
      <c r="TRT311" s="15"/>
      <c r="TRU311" s="15"/>
      <c r="TRV311" s="15"/>
      <c r="TRW311" s="15"/>
      <c r="TRX311" s="15"/>
      <c r="TRY311" s="15"/>
      <c r="TRZ311" s="15"/>
      <c r="TSA311" s="15"/>
      <c r="TSB311" s="15"/>
      <c r="TSC311" s="15"/>
      <c r="TSD311" s="15"/>
      <c r="TSE311" s="15"/>
      <c r="TSF311" s="15"/>
      <c r="TSG311" s="15"/>
      <c r="TSH311" s="15"/>
      <c r="TSI311" s="15"/>
      <c r="TSJ311" s="15"/>
      <c r="TSK311" s="15"/>
      <c r="TSL311" s="15"/>
      <c r="TSM311" s="15"/>
      <c r="TSN311" s="15"/>
      <c r="TSO311" s="15"/>
      <c r="TSP311" s="15"/>
      <c r="TSQ311" s="15"/>
      <c r="TSR311" s="15"/>
      <c r="TSS311" s="15"/>
      <c r="TST311" s="15"/>
      <c r="TSU311" s="15"/>
      <c r="TSV311" s="15"/>
      <c r="TSW311" s="15"/>
      <c r="TSX311" s="15"/>
      <c r="TSY311" s="15"/>
      <c r="TSZ311" s="15"/>
      <c r="TTA311" s="15"/>
      <c r="TTB311" s="15"/>
      <c r="TTC311" s="15"/>
      <c r="TTD311" s="15"/>
      <c r="TTE311" s="15"/>
      <c r="TTF311" s="15"/>
      <c r="TTG311" s="15"/>
      <c r="TTH311" s="15"/>
      <c r="TTI311" s="15"/>
      <c r="TTJ311" s="15"/>
      <c r="TTK311" s="15"/>
      <c r="TTL311" s="15"/>
      <c r="TTM311" s="15"/>
      <c r="TTN311" s="15"/>
      <c r="TTO311" s="15"/>
      <c r="TTP311" s="15"/>
      <c r="TTQ311" s="15"/>
      <c r="TTR311" s="15"/>
      <c r="TTS311" s="15"/>
      <c r="TTT311" s="15"/>
      <c r="TTU311" s="15"/>
      <c r="TTV311" s="15"/>
      <c r="TTW311" s="15"/>
      <c r="TTX311" s="15"/>
      <c r="TTY311" s="15"/>
      <c r="TTZ311" s="15"/>
      <c r="TUA311" s="15"/>
      <c r="TUB311" s="15"/>
      <c r="TUC311" s="15"/>
      <c r="TUD311" s="15"/>
      <c r="TUE311" s="15"/>
      <c r="TUF311" s="15"/>
      <c r="TUG311" s="15"/>
      <c r="TUH311" s="15"/>
      <c r="TUI311" s="15"/>
      <c r="TUJ311" s="15"/>
      <c r="TUK311" s="15"/>
      <c r="TUL311" s="15"/>
      <c r="TUM311" s="15"/>
      <c r="TUN311" s="15"/>
      <c r="TUO311" s="15"/>
      <c r="TUP311" s="15"/>
      <c r="TUQ311" s="15"/>
      <c r="TUR311" s="15"/>
      <c r="TUS311" s="15"/>
      <c r="TUT311" s="15"/>
      <c r="TUU311" s="15"/>
      <c r="TUV311" s="15"/>
      <c r="TUW311" s="15"/>
      <c r="TUX311" s="15"/>
      <c r="TUY311" s="15"/>
      <c r="TUZ311" s="15"/>
      <c r="TVA311" s="15"/>
      <c r="TVB311" s="15"/>
      <c r="TVC311" s="15"/>
      <c r="TVD311" s="15"/>
      <c r="TVE311" s="15"/>
      <c r="TVF311" s="15"/>
      <c r="TVG311" s="15"/>
      <c r="TVH311" s="15"/>
      <c r="TVI311" s="15"/>
      <c r="TVJ311" s="15"/>
      <c r="TVK311" s="15"/>
      <c r="TVL311" s="15"/>
      <c r="TVM311" s="15"/>
      <c r="TVN311" s="15"/>
      <c r="TVO311" s="15"/>
      <c r="TVP311" s="15"/>
      <c r="TVQ311" s="15"/>
      <c r="TVR311" s="15"/>
      <c r="TVS311" s="15"/>
      <c r="TVT311" s="15"/>
      <c r="TVU311" s="15"/>
      <c r="TVV311" s="15"/>
      <c r="TVW311" s="15"/>
      <c r="TVX311" s="15"/>
      <c r="TVY311" s="15"/>
      <c r="TVZ311" s="15"/>
      <c r="TWA311" s="15"/>
      <c r="TWB311" s="15"/>
      <c r="TWC311" s="15"/>
      <c r="TWD311" s="15"/>
      <c r="TWE311" s="15"/>
      <c r="TWF311" s="15"/>
      <c r="TWG311" s="15"/>
      <c r="TWH311" s="15"/>
      <c r="TWI311" s="15"/>
      <c r="TWJ311" s="15"/>
      <c r="TWK311" s="15"/>
      <c r="TWL311" s="15"/>
      <c r="TWM311" s="15"/>
      <c r="TWN311" s="15"/>
      <c r="TWO311" s="15"/>
      <c r="TWP311" s="15"/>
      <c r="TWQ311" s="15"/>
      <c r="TWR311" s="15"/>
      <c r="TWS311" s="15"/>
      <c r="TWT311" s="15"/>
      <c r="TWU311" s="15"/>
      <c r="TWV311" s="15"/>
      <c r="TWW311" s="15"/>
      <c r="TWX311" s="15"/>
      <c r="TWY311" s="15"/>
      <c r="TWZ311" s="15"/>
      <c r="TXA311" s="15"/>
      <c r="TXB311" s="15"/>
      <c r="TXC311" s="15"/>
      <c r="TXD311" s="15"/>
      <c r="TXE311" s="15"/>
      <c r="TXF311" s="15"/>
      <c r="TXG311" s="15"/>
      <c r="TXH311" s="15"/>
      <c r="TXI311" s="15"/>
      <c r="TXJ311" s="15"/>
      <c r="TXK311" s="15"/>
      <c r="TXL311" s="15"/>
      <c r="TXM311" s="15"/>
      <c r="TXN311" s="15"/>
      <c r="TXO311" s="15"/>
      <c r="TXP311" s="15"/>
      <c r="TXQ311" s="15"/>
      <c r="TXR311" s="15"/>
      <c r="TXS311" s="15"/>
      <c r="TXT311" s="15"/>
      <c r="TXU311" s="15"/>
      <c r="TXV311" s="15"/>
      <c r="TXW311" s="15"/>
      <c r="TXX311" s="15"/>
      <c r="TXY311" s="15"/>
      <c r="TXZ311" s="15"/>
      <c r="TYA311" s="15"/>
      <c r="TYB311" s="15"/>
      <c r="TYC311" s="15"/>
      <c r="TYD311" s="15"/>
      <c r="TYE311" s="15"/>
      <c r="TYF311" s="15"/>
      <c r="TYG311" s="15"/>
      <c r="TYH311" s="15"/>
      <c r="TYI311" s="15"/>
      <c r="TYJ311" s="15"/>
      <c r="TYK311" s="15"/>
      <c r="TYL311" s="15"/>
      <c r="TYM311" s="15"/>
      <c r="TYN311" s="15"/>
      <c r="TYO311" s="15"/>
      <c r="TYP311" s="15"/>
      <c r="TYQ311" s="15"/>
      <c r="TYR311" s="15"/>
      <c r="TYS311" s="15"/>
      <c r="TYT311" s="15"/>
      <c r="TYU311" s="15"/>
      <c r="TYV311" s="15"/>
      <c r="TYW311" s="15"/>
      <c r="TYX311" s="15"/>
      <c r="TYY311" s="15"/>
      <c r="TYZ311" s="15"/>
      <c r="TZA311" s="15"/>
      <c r="TZB311" s="15"/>
      <c r="TZC311" s="15"/>
      <c r="TZD311" s="15"/>
      <c r="TZE311" s="15"/>
      <c r="TZF311" s="15"/>
      <c r="TZG311" s="15"/>
      <c r="TZH311" s="15"/>
      <c r="TZI311" s="15"/>
      <c r="TZJ311" s="15"/>
      <c r="TZK311" s="15"/>
      <c r="TZL311" s="15"/>
      <c r="TZM311" s="15"/>
      <c r="TZN311" s="15"/>
      <c r="TZO311" s="15"/>
      <c r="TZP311" s="15"/>
      <c r="TZQ311" s="15"/>
      <c r="TZR311" s="15"/>
      <c r="TZS311" s="15"/>
      <c r="TZT311" s="15"/>
      <c r="TZU311" s="15"/>
      <c r="TZV311" s="15"/>
      <c r="TZW311" s="15"/>
      <c r="TZX311" s="15"/>
      <c r="TZY311" s="15"/>
      <c r="TZZ311" s="15"/>
      <c r="UAA311" s="15"/>
      <c r="UAB311" s="15"/>
      <c r="UAC311" s="15"/>
      <c r="UAD311" s="15"/>
      <c r="UAE311" s="15"/>
      <c r="UAF311" s="15"/>
      <c r="UAG311" s="15"/>
      <c r="UAH311" s="15"/>
      <c r="UAI311" s="15"/>
      <c r="UAJ311" s="15"/>
      <c r="UAK311" s="15"/>
      <c r="UAL311" s="15"/>
      <c r="UAM311" s="15"/>
      <c r="UAN311" s="15"/>
      <c r="UAO311" s="15"/>
      <c r="UAP311" s="15"/>
      <c r="UAQ311" s="15"/>
      <c r="UAR311" s="15"/>
      <c r="UAS311" s="15"/>
      <c r="UAT311" s="15"/>
      <c r="UAU311" s="15"/>
      <c r="UAV311" s="15"/>
      <c r="UAW311" s="15"/>
      <c r="UAX311" s="15"/>
      <c r="UAY311" s="15"/>
      <c r="UAZ311" s="15"/>
      <c r="UBA311" s="15"/>
      <c r="UBB311" s="15"/>
      <c r="UBC311" s="15"/>
      <c r="UBD311" s="15"/>
      <c r="UBE311" s="15"/>
      <c r="UBF311" s="15"/>
      <c r="UBG311" s="15"/>
      <c r="UBH311" s="15"/>
      <c r="UBI311" s="15"/>
      <c r="UBJ311" s="15"/>
      <c r="UBK311" s="15"/>
      <c r="UBL311" s="15"/>
      <c r="UBM311" s="15"/>
      <c r="UBN311" s="15"/>
      <c r="UBO311" s="15"/>
      <c r="UBP311" s="15"/>
      <c r="UBQ311" s="15"/>
      <c r="UBR311" s="15"/>
      <c r="UBS311" s="15"/>
      <c r="UBT311" s="15"/>
      <c r="UBU311" s="15"/>
      <c r="UBV311" s="15"/>
      <c r="UBW311" s="15"/>
      <c r="UBX311" s="15"/>
      <c r="UBY311" s="15"/>
      <c r="UBZ311" s="15"/>
      <c r="UCA311" s="15"/>
      <c r="UCB311" s="15"/>
      <c r="UCC311" s="15"/>
      <c r="UCD311" s="15"/>
      <c r="UCE311" s="15"/>
      <c r="UCF311" s="15"/>
      <c r="UCG311" s="15"/>
      <c r="UCH311" s="15"/>
      <c r="UCI311" s="15"/>
      <c r="UCJ311" s="15"/>
      <c r="UCK311" s="15"/>
      <c r="UCL311" s="15"/>
      <c r="UCM311" s="15"/>
      <c r="UCN311" s="15"/>
      <c r="UCO311" s="15"/>
      <c r="UCP311" s="15"/>
      <c r="UCQ311" s="15"/>
      <c r="UCR311" s="15"/>
      <c r="UCS311" s="15"/>
      <c r="UCT311" s="15"/>
      <c r="UCU311" s="15"/>
      <c r="UCV311" s="15"/>
      <c r="UCW311" s="15"/>
      <c r="UCX311" s="15"/>
      <c r="UCY311" s="15"/>
      <c r="UCZ311" s="15"/>
      <c r="UDA311" s="15"/>
      <c r="UDB311" s="15"/>
      <c r="UDC311" s="15"/>
      <c r="UDD311" s="15"/>
      <c r="UDE311" s="15"/>
      <c r="UDF311" s="15"/>
      <c r="UDG311" s="15"/>
      <c r="UDH311" s="15"/>
      <c r="UDI311" s="15"/>
      <c r="UDJ311" s="15"/>
      <c r="UDK311" s="15"/>
      <c r="UDL311" s="15"/>
      <c r="UDM311" s="15"/>
      <c r="UDN311" s="15"/>
      <c r="UDO311" s="15"/>
      <c r="UDP311" s="15"/>
      <c r="UDQ311" s="15"/>
      <c r="UDR311" s="15"/>
      <c r="UDS311" s="15"/>
      <c r="UDT311" s="15"/>
      <c r="UDU311" s="15"/>
      <c r="UDV311" s="15"/>
      <c r="UDW311" s="15"/>
      <c r="UDX311" s="15"/>
      <c r="UDY311" s="15"/>
      <c r="UDZ311" s="15"/>
      <c r="UEA311" s="15"/>
      <c r="UEB311" s="15"/>
      <c r="UEC311" s="15"/>
      <c r="UED311" s="15"/>
      <c r="UEE311" s="15"/>
      <c r="UEF311" s="15"/>
      <c r="UEG311" s="15"/>
      <c r="UEH311" s="15"/>
      <c r="UEI311" s="15"/>
      <c r="UEJ311" s="15"/>
      <c r="UEK311" s="15"/>
      <c r="UEL311" s="15"/>
      <c r="UEM311" s="15"/>
      <c r="UEN311" s="15"/>
      <c r="UEO311" s="15"/>
      <c r="UEP311" s="15"/>
      <c r="UEQ311" s="15"/>
      <c r="UER311" s="15"/>
      <c r="UES311" s="15"/>
      <c r="UET311" s="15"/>
      <c r="UEU311" s="15"/>
      <c r="UEV311" s="15"/>
      <c r="UEW311" s="15"/>
      <c r="UEX311" s="15"/>
      <c r="UEY311" s="15"/>
      <c r="UEZ311" s="15"/>
      <c r="UFA311" s="15"/>
      <c r="UFB311" s="15"/>
      <c r="UFC311" s="15"/>
      <c r="UFD311" s="15"/>
      <c r="UFE311" s="15"/>
      <c r="UFF311" s="15"/>
      <c r="UFG311" s="15"/>
      <c r="UFH311" s="15"/>
      <c r="UFI311" s="15"/>
      <c r="UFJ311" s="15"/>
      <c r="UFK311" s="15"/>
      <c r="UFL311" s="15"/>
      <c r="UFM311" s="15"/>
    </row>
    <row r="312" spans="1:4054 13934:16384" x14ac:dyDescent="0.25">
      <c r="A312" s="169"/>
      <c r="B312" s="36" t="s">
        <v>45</v>
      </c>
      <c r="C312" s="27" t="s">
        <v>46</v>
      </c>
      <c r="D312" s="36">
        <v>150</v>
      </c>
      <c r="E312" s="43">
        <f>BD312*150/100</f>
        <v>3.06</v>
      </c>
      <c r="F312" s="43">
        <f>BE312*150/100</f>
        <v>4.8</v>
      </c>
      <c r="G312" s="43">
        <f>BF312*150/100</f>
        <v>20.445000000000004</v>
      </c>
      <c r="H312" s="103">
        <v>136.5</v>
      </c>
      <c r="I312" s="43">
        <v>23.8</v>
      </c>
      <c r="J312" s="43">
        <f t="shared" ref="J312:P312" si="137">BI312*150/100</f>
        <v>0.13500000000000001</v>
      </c>
      <c r="K312" s="43">
        <f t="shared" si="137"/>
        <v>0.10500000000000002</v>
      </c>
      <c r="L312" s="43">
        <f t="shared" si="137"/>
        <v>18.164999999999999</v>
      </c>
      <c r="M312" s="43">
        <f t="shared" si="137"/>
        <v>36.975000000000001</v>
      </c>
      <c r="N312" s="43">
        <f t="shared" si="137"/>
        <v>27.75</v>
      </c>
      <c r="O312" s="43">
        <f t="shared" si="137"/>
        <v>86.594999999999999</v>
      </c>
      <c r="P312" s="43">
        <f t="shared" si="137"/>
        <v>1.0049999999999999</v>
      </c>
      <c r="AC312" s="43">
        <v>3.2</v>
      </c>
      <c r="AD312" s="43">
        <v>5.2</v>
      </c>
      <c r="AE312" s="43">
        <v>19.8</v>
      </c>
      <c r="AF312" s="43">
        <v>139.4</v>
      </c>
      <c r="AG312" s="43">
        <v>23.8</v>
      </c>
      <c r="AH312" s="43">
        <v>0.12</v>
      </c>
      <c r="AI312" s="43">
        <v>0.11</v>
      </c>
      <c r="AJ312" s="43">
        <v>10.199999999999999</v>
      </c>
      <c r="AK312" s="43">
        <v>39</v>
      </c>
      <c r="AL312" s="43">
        <v>28</v>
      </c>
      <c r="AM312" s="43">
        <v>84</v>
      </c>
      <c r="AN312" s="43">
        <v>1.03</v>
      </c>
      <c r="BD312" s="43">
        <v>2.04</v>
      </c>
      <c r="BE312" s="43">
        <v>3.2</v>
      </c>
      <c r="BF312" s="43">
        <v>13.63</v>
      </c>
      <c r="BG312" s="43">
        <v>91</v>
      </c>
      <c r="BH312" s="43"/>
      <c r="BI312" s="43">
        <v>0.09</v>
      </c>
      <c r="BJ312" s="43">
        <v>7.0000000000000007E-2</v>
      </c>
      <c r="BK312" s="43">
        <v>12.11</v>
      </c>
      <c r="BL312" s="43">
        <v>24.65</v>
      </c>
      <c r="BM312" s="43">
        <v>18.5</v>
      </c>
      <c r="BN312" s="43">
        <v>57.73</v>
      </c>
      <c r="BO312" s="43">
        <v>0.67</v>
      </c>
    </row>
    <row r="313" spans="1:4054 13934:16384" x14ac:dyDescent="0.25">
      <c r="A313" s="169"/>
      <c r="B313" s="36" t="s">
        <v>29</v>
      </c>
      <c r="C313" s="42" t="s">
        <v>30</v>
      </c>
      <c r="D313" s="36">
        <v>28</v>
      </c>
      <c r="E313" s="43">
        <f>BD313*28/20</f>
        <v>1.9040000000000004</v>
      </c>
      <c r="F313" s="43">
        <f>BE313*28/20</f>
        <v>0.33599999999999997</v>
      </c>
      <c r="G313" s="43">
        <f>BF313*28/20</f>
        <v>9.4079999999999995</v>
      </c>
      <c r="H313" s="43">
        <v>48</v>
      </c>
      <c r="I313" s="43">
        <f t="shared" ref="I313:P313" si="138">BH313*28/20</f>
        <v>0</v>
      </c>
      <c r="J313" s="43">
        <f t="shared" si="138"/>
        <v>4.1999999999999996E-2</v>
      </c>
      <c r="K313" s="43">
        <f t="shared" si="138"/>
        <v>2.8000000000000004E-2</v>
      </c>
      <c r="L313" s="43">
        <f t="shared" si="138"/>
        <v>0</v>
      </c>
      <c r="M313" s="43">
        <f t="shared" si="138"/>
        <v>12.614000000000001</v>
      </c>
      <c r="N313" s="43">
        <f t="shared" si="138"/>
        <v>13.174000000000001</v>
      </c>
      <c r="O313" s="43">
        <f t="shared" si="138"/>
        <v>42.196000000000005</v>
      </c>
      <c r="P313" s="43">
        <f t="shared" si="138"/>
        <v>1.05</v>
      </c>
      <c r="Q313" s="43">
        <v>1.7</v>
      </c>
      <c r="R313" s="43">
        <v>0.3</v>
      </c>
      <c r="S313" s="43">
        <v>8.4</v>
      </c>
      <c r="T313" s="43">
        <v>42.7</v>
      </c>
      <c r="U313" s="43"/>
      <c r="V313" s="43">
        <v>0.04</v>
      </c>
      <c r="W313" s="43">
        <v>0.02</v>
      </c>
      <c r="X313" s="43"/>
      <c r="Y313" s="43">
        <v>11.26</v>
      </c>
      <c r="Z313" s="43">
        <v>11.76</v>
      </c>
      <c r="AA313" s="43">
        <v>37.68</v>
      </c>
      <c r="AB313" s="43">
        <v>0.94</v>
      </c>
      <c r="BD313" s="43">
        <v>1.36</v>
      </c>
      <c r="BE313" s="43">
        <v>0.24</v>
      </c>
      <c r="BF313" s="43">
        <v>6.72</v>
      </c>
      <c r="BG313" s="43">
        <v>34.159999999999997</v>
      </c>
      <c r="BH313" s="43"/>
      <c r="BI313" s="43">
        <v>0.03</v>
      </c>
      <c r="BJ313" s="43">
        <v>0.02</v>
      </c>
      <c r="BK313" s="43"/>
      <c r="BL313" s="43">
        <v>9.01</v>
      </c>
      <c r="BM313" s="43">
        <v>9.41</v>
      </c>
      <c r="BN313" s="43">
        <v>30.14</v>
      </c>
      <c r="BO313" s="43">
        <v>0.75</v>
      </c>
    </row>
    <row r="314" spans="1:4054 13934:16384" x14ac:dyDescent="0.25">
      <c r="A314" s="169"/>
      <c r="B314" s="36" t="s">
        <v>29</v>
      </c>
      <c r="C314" s="27" t="s">
        <v>31</v>
      </c>
      <c r="D314" s="36">
        <v>48</v>
      </c>
      <c r="E314" s="43">
        <f t="shared" ref="E314:P314" si="139">BD314*48/20</f>
        <v>3.5519999999999996</v>
      </c>
      <c r="F314" s="43">
        <f t="shared" si="139"/>
        <v>0.43200000000000005</v>
      </c>
      <c r="G314" s="43">
        <f t="shared" si="139"/>
        <v>23.568000000000001</v>
      </c>
      <c r="H314" s="43">
        <f t="shared" si="139"/>
        <v>112.53600000000002</v>
      </c>
      <c r="I314" s="43">
        <f t="shared" si="139"/>
        <v>0</v>
      </c>
      <c r="J314" s="43">
        <f t="shared" si="139"/>
        <v>0</v>
      </c>
      <c r="K314" s="43">
        <f t="shared" si="139"/>
        <v>2.4E-2</v>
      </c>
      <c r="L314" s="43">
        <f t="shared" si="139"/>
        <v>0</v>
      </c>
      <c r="M314" s="43">
        <f t="shared" si="139"/>
        <v>9.6</v>
      </c>
      <c r="N314" s="43">
        <f t="shared" si="139"/>
        <v>6.7199999999999989</v>
      </c>
      <c r="O314" s="43">
        <f t="shared" si="139"/>
        <v>31.2</v>
      </c>
      <c r="P314" s="43">
        <f t="shared" si="139"/>
        <v>0.52800000000000002</v>
      </c>
      <c r="Q314" s="43">
        <v>3.03</v>
      </c>
      <c r="R314" s="43">
        <v>0.36</v>
      </c>
      <c r="S314" s="43">
        <v>19.64</v>
      </c>
      <c r="T314" s="43">
        <v>93.77</v>
      </c>
      <c r="U314" s="43"/>
      <c r="V314" s="43"/>
      <c r="W314" s="43">
        <v>1.2999999999999999E-2</v>
      </c>
      <c r="X314" s="43"/>
      <c r="Y314" s="43">
        <v>8</v>
      </c>
      <c r="Z314" s="43">
        <v>5.6</v>
      </c>
      <c r="AA314" s="43">
        <v>26</v>
      </c>
      <c r="AB314" s="43">
        <v>0.44</v>
      </c>
      <c r="AC314" s="43">
        <v>3</v>
      </c>
      <c r="AD314" s="43">
        <f t="shared" ref="AD314:AN314" si="140">AP314*40/40</f>
        <v>0</v>
      </c>
      <c r="AE314" s="43">
        <f t="shared" si="140"/>
        <v>0</v>
      </c>
      <c r="AF314" s="43">
        <f t="shared" si="140"/>
        <v>0</v>
      </c>
      <c r="AG314" s="43">
        <f t="shared" si="140"/>
        <v>0</v>
      </c>
      <c r="AH314" s="43">
        <f t="shared" si="140"/>
        <v>0</v>
      </c>
      <c r="AI314" s="43">
        <f t="shared" si="140"/>
        <v>0</v>
      </c>
      <c r="AJ314" s="43">
        <f t="shared" si="140"/>
        <v>0</v>
      </c>
      <c r="AK314" s="43">
        <f t="shared" si="140"/>
        <v>0</v>
      </c>
      <c r="AL314" s="43">
        <f t="shared" si="140"/>
        <v>0</v>
      </c>
      <c r="AM314" s="43">
        <f t="shared" si="140"/>
        <v>0</v>
      </c>
      <c r="AN314" s="43">
        <f t="shared" si="140"/>
        <v>0</v>
      </c>
      <c r="BD314" s="43">
        <v>1.48</v>
      </c>
      <c r="BE314" s="43">
        <v>0.18</v>
      </c>
      <c r="BF314" s="43">
        <v>9.82</v>
      </c>
      <c r="BG314" s="43">
        <v>46.89</v>
      </c>
      <c r="BH314" s="43"/>
      <c r="BI314" s="43"/>
      <c r="BJ314" s="43">
        <v>0.01</v>
      </c>
      <c r="BK314" s="43"/>
      <c r="BL314" s="43">
        <v>4</v>
      </c>
      <c r="BM314" s="43">
        <v>2.8</v>
      </c>
      <c r="BN314" s="43">
        <v>13</v>
      </c>
      <c r="BO314" s="43">
        <v>0.22</v>
      </c>
      <c r="UCK314" s="16"/>
      <c r="UCL314" s="16"/>
      <c r="UCM314" s="16"/>
      <c r="UCN314" s="16"/>
      <c r="UCO314" s="16"/>
      <c r="UCP314" s="16"/>
      <c r="UCQ314" s="16"/>
      <c r="UCR314" s="16"/>
      <c r="UCS314" s="16"/>
      <c r="UCT314" s="16"/>
      <c r="UCU314" s="16"/>
      <c r="UCV314" s="16"/>
      <c r="UCW314" s="16"/>
      <c r="UCX314" s="16"/>
      <c r="UCY314" s="16"/>
      <c r="UCZ314" s="16"/>
      <c r="UDA314" s="16"/>
      <c r="UDB314" s="16"/>
      <c r="UDC314" s="16"/>
      <c r="UDD314" s="16"/>
      <c r="UDE314" s="16"/>
      <c r="UDF314" s="16"/>
      <c r="UDG314" s="16"/>
      <c r="UDH314" s="16"/>
      <c r="UDI314" s="16"/>
      <c r="UDJ314" s="16"/>
      <c r="UDK314" s="16"/>
      <c r="UDL314" s="16"/>
      <c r="UDM314" s="16"/>
      <c r="UDN314" s="16"/>
      <c r="UDO314" s="16"/>
      <c r="UDP314" s="16"/>
      <c r="UDQ314" s="16"/>
      <c r="UDR314" s="16"/>
      <c r="UDS314" s="16"/>
      <c r="UDT314" s="16"/>
      <c r="UDU314" s="16"/>
      <c r="UDV314" s="16"/>
      <c r="UDW314" s="16"/>
      <c r="UDX314" s="16"/>
      <c r="UDY314" s="16"/>
      <c r="UDZ314" s="16"/>
      <c r="UEA314" s="16"/>
      <c r="UEB314" s="16"/>
      <c r="UEC314" s="16"/>
      <c r="UED314" s="16"/>
      <c r="UEE314" s="16"/>
      <c r="UEF314" s="16"/>
      <c r="UEG314" s="16"/>
      <c r="UEH314" s="16"/>
      <c r="UEI314" s="16"/>
      <c r="UEJ314" s="16"/>
      <c r="UEK314" s="16"/>
      <c r="UEL314" s="16"/>
      <c r="UEM314" s="16"/>
      <c r="UEN314" s="16"/>
      <c r="UEO314" s="16"/>
      <c r="UEP314" s="16"/>
      <c r="UEQ314" s="16"/>
      <c r="UER314" s="16"/>
      <c r="UES314" s="16"/>
      <c r="UET314" s="16"/>
      <c r="UEU314" s="16"/>
      <c r="UEV314" s="16"/>
      <c r="UEW314" s="16"/>
      <c r="UEX314" s="16"/>
      <c r="UEY314" s="16"/>
      <c r="UEZ314" s="16"/>
      <c r="UFA314" s="16"/>
      <c r="UFB314" s="16"/>
      <c r="UFC314" s="16"/>
      <c r="UFD314" s="16"/>
      <c r="UFE314" s="16"/>
      <c r="UFF314" s="16"/>
      <c r="UFG314" s="16"/>
      <c r="UFH314" s="16"/>
      <c r="UFI314" s="16"/>
      <c r="UFJ314" s="16"/>
      <c r="UFK314" s="16"/>
      <c r="UFL314" s="16"/>
      <c r="UFM314" s="16"/>
    </row>
    <row r="315" spans="1:4054 13934:16384" x14ac:dyDescent="0.25">
      <c r="A315" s="169"/>
      <c r="B315" s="36" t="s">
        <v>87</v>
      </c>
      <c r="C315" s="90" t="s">
        <v>88</v>
      </c>
      <c r="D315" s="36">
        <v>200</v>
      </c>
      <c r="E315" s="43">
        <f t="shared" ref="E315:P315" si="141">BD315*200/200</f>
        <v>3.16</v>
      </c>
      <c r="F315" s="43">
        <f t="shared" si="141"/>
        <v>2.68</v>
      </c>
      <c r="G315" s="43">
        <f t="shared" si="141"/>
        <v>15.94</v>
      </c>
      <c r="H315" s="43">
        <f t="shared" si="141"/>
        <v>50</v>
      </c>
      <c r="I315" s="43">
        <f t="shared" si="141"/>
        <v>20</v>
      </c>
      <c r="J315" s="43">
        <f t="shared" si="141"/>
        <v>0.04</v>
      </c>
      <c r="K315" s="43">
        <f t="shared" si="141"/>
        <v>0.16</v>
      </c>
      <c r="L315" s="43">
        <f t="shared" si="141"/>
        <v>1.3</v>
      </c>
      <c r="M315" s="43">
        <f t="shared" si="141"/>
        <v>125.78</v>
      </c>
      <c r="N315" s="43">
        <f t="shared" si="141"/>
        <v>14</v>
      </c>
      <c r="O315" s="43">
        <f t="shared" si="141"/>
        <v>90</v>
      </c>
      <c r="P315" s="43">
        <f t="shared" si="141"/>
        <v>0.14000000000000001</v>
      </c>
      <c r="Q315" s="43">
        <v>0.3</v>
      </c>
      <c r="R315" s="43"/>
      <c r="S315" s="43">
        <v>7.3</v>
      </c>
      <c r="T315" s="43">
        <v>30.8</v>
      </c>
      <c r="U315" s="43">
        <v>1.52</v>
      </c>
      <c r="V315" s="36"/>
      <c r="W315" s="36">
        <v>0.01</v>
      </c>
      <c r="X315" s="43">
        <v>9.6199999999999992</v>
      </c>
      <c r="Y315" s="43">
        <v>8.3000000000000007</v>
      </c>
      <c r="Z315" s="43">
        <v>7.1</v>
      </c>
      <c r="AA315" s="43">
        <v>11</v>
      </c>
      <c r="AB315" s="43">
        <v>0.87</v>
      </c>
      <c r="AC315" s="43">
        <v>0.2</v>
      </c>
      <c r="AD315" s="43">
        <f>AP315*200/200</f>
        <v>0</v>
      </c>
      <c r="AE315" s="43">
        <v>6.5</v>
      </c>
      <c r="AF315" s="43">
        <v>26.8</v>
      </c>
      <c r="AG315" s="43">
        <v>0.3</v>
      </c>
      <c r="AH315" s="43">
        <f>AT315*200/200</f>
        <v>0</v>
      </c>
      <c r="AI315" s="43">
        <f>AU315*200/200</f>
        <v>0</v>
      </c>
      <c r="AJ315" s="43">
        <v>0.04</v>
      </c>
      <c r="AK315" s="43">
        <v>4.5</v>
      </c>
      <c r="AL315" s="43">
        <v>3.8</v>
      </c>
      <c r="AM315" s="43">
        <v>7.2</v>
      </c>
      <c r="AN315" s="43">
        <v>0.73</v>
      </c>
      <c r="BD315" s="43">
        <v>3.16</v>
      </c>
      <c r="BE315" s="43">
        <v>2.68</v>
      </c>
      <c r="BF315" s="43">
        <v>15.94</v>
      </c>
      <c r="BG315" s="43">
        <v>50</v>
      </c>
      <c r="BH315" s="43">
        <v>20</v>
      </c>
      <c r="BI315" s="43">
        <v>0.04</v>
      </c>
      <c r="BJ315" s="43">
        <v>0.16</v>
      </c>
      <c r="BK315" s="43">
        <v>1.3</v>
      </c>
      <c r="BL315" s="43">
        <v>125.78</v>
      </c>
      <c r="BM315" s="43">
        <v>14</v>
      </c>
      <c r="BN315" s="43">
        <v>90</v>
      </c>
      <c r="BO315" s="43">
        <v>0.14000000000000001</v>
      </c>
    </row>
    <row r="316" spans="1:4054 13934:16384" ht="15.75" x14ac:dyDescent="0.25">
      <c r="A316" s="8" t="s">
        <v>49</v>
      </c>
      <c r="B316" s="8"/>
      <c r="C316" s="8"/>
      <c r="D316" s="48">
        <f>SUM(D309:D315)</f>
        <v>776</v>
      </c>
      <c r="E316" s="66"/>
      <c r="F316" s="66"/>
      <c r="G316" s="66"/>
      <c r="H316" s="66"/>
      <c r="I316" s="66"/>
      <c r="J316" s="67"/>
      <c r="K316" s="67"/>
      <c r="L316" s="66"/>
      <c r="M316" s="66"/>
      <c r="N316" s="66"/>
      <c r="O316" s="66"/>
      <c r="P316" s="66"/>
    </row>
    <row r="317" spans="1:4054 13934:16384" ht="12.4" customHeight="1" x14ac:dyDescent="0.25">
      <c r="A317" s="164" t="s">
        <v>139</v>
      </c>
      <c r="B317" s="164"/>
      <c r="C317" s="164"/>
      <c r="D317" s="164"/>
      <c r="E317" s="49">
        <f t="shared" ref="E317:P317" si="142">SUM(E309:E316)</f>
        <v>30.447999999999997</v>
      </c>
      <c r="F317" s="49">
        <f t="shared" si="142"/>
        <v>35.736000000000004</v>
      </c>
      <c r="G317" s="49">
        <f t="shared" si="142"/>
        <v>93.474999999999994</v>
      </c>
      <c r="H317" s="49">
        <f t="shared" si="142"/>
        <v>729.99600000000009</v>
      </c>
      <c r="I317" s="49">
        <f t="shared" si="142"/>
        <v>220.9</v>
      </c>
      <c r="J317" s="49">
        <f t="shared" si="142"/>
        <v>0.35899999999999999</v>
      </c>
      <c r="K317" s="49">
        <f t="shared" si="142"/>
        <v>0.51900000000000013</v>
      </c>
      <c r="L317" s="49">
        <f t="shared" si="142"/>
        <v>31.137</v>
      </c>
      <c r="M317" s="49">
        <f t="shared" si="142"/>
        <v>316.339</v>
      </c>
      <c r="N317" s="49">
        <f t="shared" si="142"/>
        <v>115.492</v>
      </c>
      <c r="O317" s="49">
        <f t="shared" si="142"/>
        <v>445.589</v>
      </c>
      <c r="P317" s="49">
        <f t="shared" si="142"/>
        <v>6.4209999999999985</v>
      </c>
    </row>
    <row r="318" spans="1:4054 13934:16384" s="17" customFormat="1" ht="15" customHeight="1" x14ac:dyDescent="0.25">
      <c r="A318" s="5" t="s">
        <v>52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8"/>
      <c r="HH318" s="18"/>
      <c r="HI318" s="18"/>
      <c r="HJ318" s="18"/>
      <c r="HK318" s="18"/>
      <c r="HL318" s="18"/>
      <c r="HM318" s="18"/>
      <c r="HN318" s="18"/>
      <c r="HO318" s="18"/>
      <c r="HP318" s="18"/>
      <c r="HQ318" s="18"/>
      <c r="HR318" s="18"/>
      <c r="HS318" s="18"/>
      <c r="HT318" s="18"/>
      <c r="HU318" s="18"/>
      <c r="HV318" s="18"/>
      <c r="HW318" s="18"/>
      <c r="HX318" s="18"/>
      <c r="HY318" s="18"/>
      <c r="HZ318" s="18"/>
      <c r="IA318" s="18"/>
      <c r="IB318" s="18"/>
      <c r="IC318" s="18"/>
      <c r="ID318" s="18"/>
      <c r="IE318" s="18"/>
      <c r="IF318" s="18"/>
      <c r="IG318" s="18"/>
      <c r="IH318" s="18"/>
      <c r="II318" s="18"/>
      <c r="IJ318" s="18"/>
      <c r="IK318" s="18"/>
      <c r="IL318" s="18"/>
      <c r="IM318" s="18"/>
      <c r="IN318" s="18"/>
      <c r="IO318" s="18"/>
      <c r="IP318" s="18"/>
      <c r="IQ318" s="18"/>
      <c r="IR318" s="18"/>
      <c r="IS318" s="18"/>
      <c r="IT318" s="18"/>
      <c r="IU318" s="18"/>
      <c r="IV318" s="18"/>
      <c r="IW318" s="18"/>
      <c r="IX318" s="18"/>
      <c r="IY318" s="18"/>
      <c r="IZ318" s="18"/>
      <c r="JA318" s="18"/>
      <c r="JB318" s="18"/>
      <c r="JC318" s="18"/>
      <c r="JD318" s="18"/>
      <c r="JE318" s="18"/>
      <c r="JF318" s="18"/>
      <c r="JG318" s="18"/>
      <c r="JH318" s="18"/>
      <c r="JI318" s="18"/>
      <c r="JJ318" s="18"/>
      <c r="JK318" s="18"/>
      <c r="JL318" s="18"/>
      <c r="JM318" s="18"/>
      <c r="JN318" s="18"/>
      <c r="JO318" s="18"/>
      <c r="JP318" s="18"/>
      <c r="JQ318" s="18"/>
      <c r="JR318" s="18"/>
      <c r="JS318" s="18"/>
      <c r="JT318" s="18"/>
      <c r="JU318" s="18"/>
      <c r="JV318" s="18"/>
      <c r="JW318" s="18"/>
      <c r="JX318" s="18"/>
      <c r="JY318" s="18"/>
      <c r="JZ318" s="18"/>
      <c r="KA318" s="18"/>
      <c r="KB318" s="18"/>
      <c r="KC318" s="18"/>
      <c r="KD318" s="18"/>
      <c r="KE318" s="18"/>
      <c r="KF318" s="18"/>
      <c r="KG318" s="18"/>
      <c r="KH318" s="18"/>
      <c r="KI318" s="18"/>
      <c r="KJ318" s="18"/>
      <c r="KK318" s="18"/>
      <c r="KL318" s="18"/>
      <c r="KM318" s="18"/>
      <c r="KN318" s="18"/>
      <c r="KO318" s="18"/>
      <c r="KP318" s="18"/>
      <c r="KQ318" s="18"/>
      <c r="KR318" s="18"/>
      <c r="KS318" s="18"/>
      <c r="KT318" s="18"/>
      <c r="KU318" s="18"/>
      <c r="KV318" s="18"/>
      <c r="KW318" s="18"/>
      <c r="KX318" s="18"/>
      <c r="KY318" s="18"/>
      <c r="KZ318" s="18"/>
      <c r="LA318" s="18"/>
      <c r="LB318" s="18"/>
      <c r="LC318" s="18"/>
      <c r="LD318" s="18"/>
      <c r="LE318" s="18"/>
      <c r="LF318" s="18"/>
      <c r="LG318" s="18"/>
      <c r="LH318" s="18"/>
      <c r="LI318" s="18"/>
      <c r="LJ318" s="18"/>
      <c r="LK318" s="18"/>
      <c r="LL318" s="18"/>
      <c r="LM318" s="18"/>
      <c r="LN318" s="18"/>
      <c r="LO318" s="18"/>
      <c r="LP318" s="18"/>
      <c r="LQ318" s="18"/>
      <c r="LR318" s="18"/>
      <c r="LS318" s="18"/>
      <c r="LT318" s="18"/>
      <c r="LU318" s="18"/>
      <c r="LV318" s="18"/>
      <c r="LW318" s="18"/>
      <c r="LX318" s="18"/>
      <c r="LY318" s="18"/>
      <c r="LZ318" s="18"/>
      <c r="MA318" s="18"/>
      <c r="MB318" s="18"/>
      <c r="MC318" s="18"/>
      <c r="MD318" s="18"/>
      <c r="ME318" s="18"/>
      <c r="MF318" s="18"/>
      <c r="MG318" s="18"/>
      <c r="MH318" s="18"/>
      <c r="MI318" s="18"/>
      <c r="MJ318" s="18"/>
      <c r="MK318" s="18"/>
      <c r="ML318" s="18"/>
      <c r="MM318" s="18"/>
      <c r="MN318" s="18"/>
      <c r="MO318" s="18"/>
      <c r="MP318" s="18"/>
      <c r="MQ318" s="18"/>
      <c r="MR318" s="18"/>
      <c r="MS318" s="18"/>
      <c r="MT318" s="18"/>
      <c r="MU318" s="18"/>
      <c r="MV318" s="18"/>
      <c r="MW318" s="18"/>
      <c r="MX318" s="18"/>
      <c r="MY318" s="18"/>
      <c r="MZ318" s="18"/>
      <c r="NA318" s="18"/>
      <c r="NB318" s="18"/>
      <c r="NC318" s="18"/>
      <c r="ND318" s="18"/>
      <c r="NE318" s="18"/>
      <c r="NF318" s="18"/>
      <c r="NG318" s="18"/>
      <c r="NH318" s="18"/>
      <c r="NI318" s="18"/>
      <c r="NJ318" s="18"/>
      <c r="NK318" s="18"/>
      <c r="NL318" s="18"/>
      <c r="NM318" s="18"/>
      <c r="NN318" s="18"/>
      <c r="NO318" s="18"/>
      <c r="NP318" s="18"/>
      <c r="NQ318" s="18"/>
      <c r="NR318" s="18"/>
      <c r="NS318" s="18"/>
      <c r="NT318" s="18"/>
      <c r="NU318" s="18"/>
      <c r="NV318" s="18"/>
      <c r="NW318" s="18"/>
      <c r="NX318" s="18"/>
      <c r="NY318" s="18"/>
      <c r="NZ318" s="18"/>
      <c r="OA318" s="18"/>
      <c r="OB318" s="18"/>
      <c r="OC318" s="18"/>
      <c r="OD318" s="18"/>
      <c r="OE318" s="18"/>
      <c r="OF318" s="18"/>
      <c r="OG318" s="18"/>
      <c r="OH318" s="18"/>
      <c r="OI318" s="18"/>
      <c r="OJ318" s="18"/>
      <c r="OK318" s="18"/>
      <c r="OL318" s="18"/>
      <c r="OM318" s="18"/>
      <c r="ON318" s="18"/>
      <c r="OO318" s="18"/>
      <c r="OP318" s="18"/>
      <c r="OQ318" s="18"/>
      <c r="OR318" s="18"/>
      <c r="OS318" s="18"/>
      <c r="OT318" s="18"/>
      <c r="OU318" s="18"/>
      <c r="OV318" s="18"/>
      <c r="OW318" s="18"/>
      <c r="OX318" s="18"/>
      <c r="OY318" s="18"/>
      <c r="OZ318" s="18"/>
      <c r="PA318" s="18"/>
      <c r="PB318" s="18"/>
      <c r="PC318" s="18"/>
      <c r="PD318" s="18"/>
      <c r="PE318" s="18"/>
      <c r="PF318" s="18"/>
      <c r="PG318" s="18"/>
      <c r="PH318" s="18"/>
      <c r="PI318" s="18"/>
      <c r="PJ318" s="18"/>
      <c r="PK318" s="18"/>
      <c r="PL318" s="18"/>
      <c r="PM318" s="18"/>
      <c r="PN318" s="18"/>
      <c r="PO318" s="18"/>
      <c r="PP318" s="18"/>
      <c r="PQ318" s="18"/>
      <c r="PR318" s="18"/>
      <c r="PS318" s="18"/>
      <c r="PT318" s="18"/>
      <c r="PU318" s="18"/>
      <c r="PV318" s="18"/>
      <c r="PW318" s="18"/>
      <c r="PX318" s="18"/>
      <c r="PY318" s="18"/>
      <c r="PZ318" s="18"/>
      <c r="QA318" s="18"/>
      <c r="QB318" s="18"/>
      <c r="QC318" s="18"/>
      <c r="QD318" s="18"/>
      <c r="QE318" s="18"/>
      <c r="QF318" s="18"/>
      <c r="QG318" s="18"/>
      <c r="QH318" s="18"/>
      <c r="QI318" s="18"/>
      <c r="QJ318" s="18"/>
      <c r="QK318" s="18"/>
      <c r="QL318" s="18"/>
      <c r="QM318" s="18"/>
      <c r="QN318" s="18"/>
      <c r="QO318" s="18"/>
      <c r="QP318" s="18"/>
      <c r="QQ318" s="18"/>
      <c r="QR318" s="18"/>
      <c r="QS318" s="18"/>
      <c r="QT318" s="18"/>
      <c r="QU318" s="18"/>
      <c r="QV318" s="18"/>
      <c r="QW318" s="18"/>
      <c r="QX318" s="18"/>
      <c r="QY318" s="18"/>
      <c r="QZ318" s="18"/>
      <c r="RA318" s="18"/>
      <c r="RB318" s="18"/>
      <c r="RC318" s="18"/>
      <c r="RD318" s="18"/>
      <c r="RE318" s="18"/>
      <c r="RF318" s="18"/>
      <c r="RG318" s="18"/>
      <c r="RH318" s="18"/>
      <c r="RI318" s="18"/>
      <c r="RJ318" s="18"/>
      <c r="RK318" s="18"/>
      <c r="RL318" s="18"/>
      <c r="RM318" s="18"/>
      <c r="RN318" s="18"/>
      <c r="RO318" s="18"/>
      <c r="RP318" s="18"/>
      <c r="RQ318" s="18"/>
      <c r="RR318" s="18"/>
      <c r="RS318" s="18"/>
      <c r="RT318" s="18"/>
      <c r="RU318" s="18"/>
      <c r="RV318" s="18"/>
      <c r="RW318" s="18"/>
      <c r="RX318" s="18"/>
      <c r="RY318" s="18"/>
      <c r="RZ318" s="18"/>
      <c r="SA318" s="18"/>
      <c r="SB318" s="18"/>
      <c r="SC318" s="18"/>
      <c r="SD318" s="18"/>
      <c r="SE318" s="18"/>
      <c r="SF318" s="18"/>
      <c r="SG318" s="18"/>
      <c r="SH318" s="18"/>
      <c r="SI318" s="18"/>
      <c r="SJ318" s="18"/>
      <c r="SK318" s="18"/>
      <c r="SL318" s="18"/>
      <c r="SM318" s="18"/>
      <c r="SN318" s="18"/>
      <c r="SO318" s="18"/>
      <c r="SP318" s="18"/>
      <c r="SQ318" s="18"/>
      <c r="SR318" s="18"/>
      <c r="SS318" s="18"/>
      <c r="ST318" s="18"/>
      <c r="SU318" s="18"/>
      <c r="SV318" s="18"/>
      <c r="SW318" s="18"/>
      <c r="SX318" s="18"/>
      <c r="SY318" s="18"/>
      <c r="SZ318" s="18"/>
      <c r="TA318" s="18"/>
      <c r="TB318" s="18"/>
      <c r="TC318" s="18"/>
      <c r="TD318" s="18"/>
      <c r="TE318" s="18"/>
      <c r="TF318" s="18"/>
      <c r="TG318" s="18"/>
      <c r="TH318" s="18"/>
      <c r="TI318" s="18"/>
      <c r="TJ318" s="18"/>
      <c r="TK318" s="18"/>
      <c r="TL318" s="18"/>
      <c r="TM318" s="18"/>
      <c r="TN318" s="18"/>
      <c r="TO318" s="18"/>
      <c r="TP318" s="18"/>
      <c r="TQ318" s="18"/>
      <c r="TR318" s="18"/>
      <c r="TS318" s="18"/>
      <c r="TT318" s="18"/>
      <c r="TU318" s="18"/>
      <c r="TV318" s="18"/>
      <c r="TW318" s="18"/>
      <c r="TX318" s="18"/>
      <c r="TY318" s="18"/>
      <c r="TZ318" s="18"/>
      <c r="UA318" s="18"/>
      <c r="UB318" s="18"/>
      <c r="UC318" s="18"/>
      <c r="UD318" s="18"/>
      <c r="UE318" s="18"/>
      <c r="UF318" s="18"/>
      <c r="UG318" s="18"/>
      <c r="UH318" s="18"/>
      <c r="UI318" s="18"/>
      <c r="UJ318" s="18"/>
      <c r="UK318" s="18"/>
      <c r="UL318" s="18"/>
      <c r="UM318" s="18"/>
      <c r="UN318" s="18"/>
      <c r="UO318" s="18"/>
      <c r="UP318" s="18"/>
      <c r="UQ318" s="18"/>
      <c r="UR318" s="18"/>
      <c r="US318" s="18"/>
      <c r="UT318" s="18"/>
      <c r="UU318" s="18"/>
      <c r="UV318" s="18"/>
      <c r="UW318" s="18"/>
      <c r="UX318" s="18"/>
      <c r="UY318" s="18"/>
      <c r="UZ318" s="18"/>
      <c r="VA318" s="18"/>
      <c r="VB318" s="18"/>
      <c r="VC318" s="18"/>
      <c r="VD318" s="18"/>
      <c r="VE318" s="18"/>
      <c r="VF318" s="18"/>
      <c r="VG318" s="18"/>
      <c r="VH318" s="18"/>
      <c r="VI318" s="18"/>
      <c r="VJ318" s="18"/>
      <c r="VK318" s="18"/>
      <c r="VL318" s="18"/>
      <c r="VM318" s="18"/>
      <c r="VN318" s="18"/>
      <c r="VO318" s="18"/>
      <c r="VP318" s="18"/>
      <c r="VQ318" s="18"/>
      <c r="VR318" s="18"/>
      <c r="VS318" s="18"/>
      <c r="VT318" s="18"/>
      <c r="VU318" s="18"/>
      <c r="VV318" s="18"/>
      <c r="VW318" s="18"/>
      <c r="VX318" s="18"/>
      <c r="VY318" s="18"/>
      <c r="VZ318" s="18"/>
      <c r="WA318" s="18"/>
      <c r="WB318" s="18"/>
      <c r="WC318" s="18"/>
      <c r="WD318" s="18"/>
      <c r="WE318" s="18"/>
      <c r="WF318" s="18"/>
      <c r="WG318" s="18"/>
      <c r="WH318" s="18"/>
      <c r="WI318" s="18"/>
      <c r="WJ318" s="18"/>
      <c r="WK318" s="18"/>
      <c r="WL318" s="18"/>
      <c r="WM318" s="18"/>
      <c r="WN318" s="18"/>
      <c r="WO318" s="18"/>
      <c r="WP318" s="18"/>
      <c r="WQ318" s="18"/>
      <c r="WR318" s="18"/>
      <c r="WS318" s="18"/>
      <c r="WT318" s="18"/>
      <c r="WU318" s="18"/>
      <c r="WV318" s="18"/>
      <c r="WW318" s="18"/>
      <c r="WX318" s="18"/>
      <c r="WY318" s="18"/>
      <c r="WZ318" s="18"/>
      <c r="XA318" s="18"/>
      <c r="XB318" s="18"/>
      <c r="XC318" s="18"/>
      <c r="XD318" s="18"/>
      <c r="XE318" s="18"/>
      <c r="XF318" s="18"/>
      <c r="XG318" s="18"/>
      <c r="XH318" s="18"/>
      <c r="XI318" s="18"/>
      <c r="XJ318" s="18"/>
      <c r="XK318" s="18"/>
      <c r="XL318" s="18"/>
      <c r="XM318" s="18"/>
      <c r="XN318" s="18"/>
      <c r="XO318" s="18"/>
      <c r="XP318" s="18"/>
      <c r="XQ318" s="18"/>
      <c r="XR318" s="18"/>
      <c r="XS318" s="18"/>
      <c r="XT318" s="18"/>
      <c r="XU318" s="18"/>
      <c r="XV318" s="18"/>
      <c r="XW318" s="18"/>
      <c r="XX318" s="18"/>
      <c r="XY318" s="18"/>
      <c r="XZ318" s="18"/>
      <c r="YA318" s="18"/>
      <c r="YB318" s="18"/>
      <c r="YC318" s="18"/>
      <c r="YD318" s="18"/>
      <c r="YE318" s="18"/>
      <c r="YF318" s="18"/>
      <c r="YG318" s="18"/>
      <c r="YH318" s="18"/>
      <c r="YI318" s="18"/>
      <c r="YJ318" s="18"/>
      <c r="YK318" s="18"/>
      <c r="YL318" s="18"/>
      <c r="YM318" s="18"/>
      <c r="YN318" s="18"/>
      <c r="YO318" s="18"/>
      <c r="YP318" s="18"/>
      <c r="YQ318" s="18"/>
      <c r="YR318" s="18"/>
      <c r="YS318" s="18"/>
      <c r="YT318" s="18"/>
      <c r="YU318" s="18"/>
      <c r="YV318" s="18"/>
      <c r="YW318" s="18"/>
      <c r="YX318" s="18"/>
      <c r="YY318" s="18"/>
      <c r="YZ318" s="18"/>
      <c r="ZA318" s="18"/>
      <c r="ZB318" s="18"/>
      <c r="ZC318" s="18"/>
      <c r="ZD318" s="18"/>
      <c r="ZE318" s="18"/>
      <c r="ZF318" s="18"/>
      <c r="ZG318" s="18"/>
      <c r="ZH318" s="18"/>
      <c r="ZI318" s="18"/>
      <c r="ZJ318" s="18"/>
      <c r="ZK318" s="18"/>
      <c r="ZL318" s="18"/>
      <c r="ZM318" s="18"/>
      <c r="ZN318" s="18"/>
      <c r="ZO318" s="18"/>
      <c r="ZP318" s="18"/>
      <c r="ZQ318" s="18"/>
      <c r="ZR318" s="18"/>
      <c r="ZS318" s="18"/>
      <c r="ZT318" s="18"/>
      <c r="ZU318" s="18"/>
      <c r="ZV318" s="18"/>
      <c r="ZW318" s="18"/>
      <c r="ZX318" s="18"/>
      <c r="ZY318" s="18"/>
      <c r="ZZ318" s="18"/>
      <c r="AAA318" s="18"/>
      <c r="AAB318" s="18"/>
      <c r="AAC318" s="18"/>
      <c r="AAD318" s="18"/>
      <c r="AAE318" s="18"/>
      <c r="AAF318" s="18"/>
      <c r="AAG318" s="18"/>
      <c r="AAH318" s="18"/>
      <c r="AAI318" s="18"/>
      <c r="AAJ318" s="18"/>
      <c r="AAK318" s="18"/>
      <c r="AAL318" s="18"/>
      <c r="AAM318" s="18"/>
      <c r="AAN318" s="18"/>
      <c r="AAO318" s="18"/>
      <c r="AAP318" s="18"/>
      <c r="AAQ318" s="18"/>
      <c r="AAR318" s="18"/>
      <c r="AAS318" s="18"/>
      <c r="AAT318" s="18"/>
      <c r="AAU318" s="18"/>
      <c r="AAV318" s="18"/>
      <c r="AAW318" s="18"/>
      <c r="AAX318" s="18"/>
      <c r="AAY318" s="18"/>
      <c r="AAZ318" s="18"/>
      <c r="ABA318" s="18"/>
      <c r="ABB318" s="18"/>
      <c r="ABC318" s="18"/>
      <c r="ABD318" s="18"/>
      <c r="ABE318" s="18"/>
      <c r="ABF318" s="18"/>
      <c r="ABG318" s="18"/>
      <c r="ABH318" s="18"/>
      <c r="ABI318" s="18"/>
      <c r="ABJ318" s="18"/>
      <c r="ABK318" s="18"/>
      <c r="ABL318" s="18"/>
      <c r="ABM318" s="18"/>
      <c r="ABN318" s="18"/>
      <c r="ABO318" s="18"/>
      <c r="ABP318" s="18"/>
      <c r="ABQ318" s="18"/>
      <c r="ABR318" s="18"/>
      <c r="ABS318" s="18"/>
      <c r="ABT318" s="18"/>
      <c r="ABU318" s="18"/>
      <c r="ABV318" s="18"/>
      <c r="ABW318" s="18"/>
      <c r="ABX318" s="18"/>
      <c r="ABY318" s="18"/>
      <c r="ABZ318" s="18"/>
      <c r="ACA318" s="18"/>
      <c r="ACB318" s="18"/>
      <c r="ACC318" s="18"/>
      <c r="ACD318" s="18"/>
      <c r="ACE318" s="18"/>
      <c r="ACF318" s="18"/>
      <c r="ACG318" s="18"/>
      <c r="ACH318" s="18"/>
      <c r="ACI318" s="18"/>
      <c r="ACJ318" s="18"/>
      <c r="ACK318" s="18"/>
      <c r="ACL318" s="18"/>
      <c r="ACM318" s="18"/>
      <c r="ACN318" s="18"/>
      <c r="ACO318" s="18"/>
      <c r="ACP318" s="18"/>
      <c r="ACQ318" s="18"/>
      <c r="ACR318" s="18"/>
      <c r="ACS318" s="18"/>
      <c r="ACT318" s="18"/>
      <c r="ACU318" s="18"/>
      <c r="ACV318" s="18"/>
      <c r="ACW318" s="18"/>
      <c r="ACX318" s="18"/>
      <c r="ACY318" s="18"/>
      <c r="ACZ318" s="18"/>
      <c r="ADA318" s="18"/>
      <c r="ADB318" s="18"/>
      <c r="ADC318" s="18"/>
      <c r="ADD318" s="18"/>
      <c r="ADE318" s="18"/>
      <c r="ADF318" s="18"/>
      <c r="ADG318" s="18"/>
      <c r="ADH318" s="18"/>
      <c r="ADI318" s="18"/>
      <c r="ADJ318" s="18"/>
      <c r="ADK318" s="18"/>
      <c r="ADL318" s="18"/>
      <c r="ADM318" s="18"/>
      <c r="ADN318" s="18"/>
      <c r="ADO318" s="18"/>
      <c r="ADP318" s="18"/>
      <c r="ADQ318" s="18"/>
      <c r="ADR318" s="18"/>
      <c r="ADS318" s="18"/>
      <c r="ADT318" s="18"/>
      <c r="ADU318" s="18"/>
      <c r="ADV318" s="18"/>
      <c r="ADW318" s="18"/>
      <c r="ADX318" s="18"/>
      <c r="ADY318" s="18"/>
      <c r="ADZ318" s="18"/>
      <c r="AEA318" s="18"/>
      <c r="AEB318" s="18"/>
      <c r="AEC318" s="18"/>
      <c r="AED318" s="18"/>
      <c r="AEE318" s="18"/>
      <c r="AEF318" s="18"/>
      <c r="AEG318" s="18"/>
      <c r="AEH318" s="18"/>
      <c r="AEI318" s="18"/>
      <c r="AEJ318" s="18"/>
      <c r="AEK318" s="18"/>
      <c r="AEL318" s="18"/>
      <c r="AEM318" s="18"/>
      <c r="AEN318" s="18"/>
      <c r="AEO318" s="18"/>
      <c r="AEP318" s="18"/>
      <c r="AEQ318" s="18"/>
      <c r="AER318" s="18"/>
      <c r="AES318" s="18"/>
      <c r="AET318" s="18"/>
      <c r="AEU318" s="18"/>
      <c r="AEV318" s="18"/>
      <c r="AEW318" s="18"/>
      <c r="AEX318" s="18"/>
      <c r="AEY318" s="18"/>
      <c r="AEZ318" s="18"/>
      <c r="AFA318" s="18"/>
      <c r="AFB318" s="18"/>
      <c r="AFC318" s="18"/>
      <c r="AFD318" s="18"/>
      <c r="AFE318" s="18"/>
      <c r="AFF318" s="18"/>
      <c r="AFG318" s="18"/>
      <c r="AFH318" s="18"/>
      <c r="AFI318" s="18"/>
      <c r="AFJ318" s="18"/>
      <c r="AFK318" s="18"/>
      <c r="AFL318" s="18"/>
      <c r="AFM318" s="18"/>
      <c r="AFN318" s="18"/>
      <c r="AFO318" s="18"/>
      <c r="AFP318" s="18"/>
      <c r="AFQ318" s="18"/>
      <c r="AFR318" s="18"/>
      <c r="AFS318" s="18"/>
      <c r="AFT318" s="18"/>
      <c r="AFU318" s="18"/>
      <c r="AFV318" s="18"/>
      <c r="AFW318" s="18"/>
      <c r="AFX318" s="18"/>
      <c r="AFY318" s="18"/>
      <c r="AFZ318" s="18"/>
      <c r="AGA318" s="18"/>
      <c r="AGB318" s="18"/>
      <c r="AGC318" s="18"/>
      <c r="AGD318" s="18"/>
      <c r="AGE318" s="18"/>
      <c r="AGF318" s="18"/>
      <c r="AGG318" s="18"/>
      <c r="AGH318" s="18"/>
      <c r="AGI318" s="18"/>
      <c r="AGJ318" s="18"/>
      <c r="AGK318" s="18"/>
      <c r="AGL318" s="18"/>
      <c r="AGM318" s="18"/>
      <c r="AGN318" s="18"/>
      <c r="AGO318" s="18"/>
      <c r="AGP318" s="18"/>
      <c r="AGQ318" s="18"/>
      <c r="AGR318" s="18"/>
      <c r="AGS318" s="18"/>
      <c r="AGT318" s="18"/>
      <c r="AGU318" s="18"/>
      <c r="AGV318" s="18"/>
      <c r="AGW318" s="18"/>
      <c r="AGX318" s="18"/>
      <c r="AGY318" s="18"/>
      <c r="AGZ318" s="18"/>
      <c r="AHA318" s="18"/>
      <c r="AHB318" s="18"/>
      <c r="AHC318" s="18"/>
      <c r="AHD318" s="18"/>
      <c r="AHE318" s="18"/>
      <c r="AHF318" s="18"/>
      <c r="AHG318" s="18"/>
      <c r="AHH318" s="18"/>
      <c r="AHI318" s="18"/>
      <c r="AHJ318" s="18"/>
      <c r="AHK318" s="18"/>
      <c r="AHL318" s="18"/>
      <c r="AHM318" s="18"/>
      <c r="AHN318" s="18"/>
      <c r="AHO318" s="18"/>
      <c r="AHP318" s="18"/>
      <c r="AHQ318" s="18"/>
      <c r="AHR318" s="18"/>
      <c r="AHS318" s="18"/>
      <c r="AHT318" s="18"/>
      <c r="AHU318" s="18"/>
      <c r="AHV318" s="18"/>
      <c r="AHW318" s="18"/>
      <c r="AHX318" s="18"/>
      <c r="AHY318" s="18"/>
      <c r="AHZ318" s="18"/>
      <c r="AIA318" s="18"/>
      <c r="AIB318" s="18"/>
      <c r="AIC318" s="18"/>
      <c r="AID318" s="18"/>
      <c r="AIE318" s="18"/>
      <c r="AIF318" s="18"/>
      <c r="AIG318" s="18"/>
      <c r="AIH318" s="18"/>
      <c r="AII318" s="18"/>
      <c r="AIJ318" s="18"/>
      <c r="AIK318" s="18"/>
      <c r="AIL318" s="18"/>
      <c r="AIM318" s="18"/>
      <c r="AIN318" s="18"/>
      <c r="AIO318" s="18"/>
      <c r="AIP318" s="18"/>
      <c r="AIQ318" s="18"/>
      <c r="AIR318" s="18"/>
      <c r="AIS318" s="18"/>
      <c r="AIT318" s="18"/>
      <c r="AIU318" s="18"/>
      <c r="AIV318" s="18"/>
      <c r="AIW318" s="18"/>
      <c r="AIX318" s="18"/>
      <c r="AIY318" s="18"/>
      <c r="AIZ318" s="18"/>
      <c r="AJA318" s="18"/>
      <c r="AJB318" s="18"/>
      <c r="AJC318" s="18"/>
      <c r="AJD318" s="18"/>
      <c r="AJE318" s="18"/>
      <c r="AJF318" s="18"/>
      <c r="AJG318" s="18"/>
      <c r="AJH318" s="18"/>
      <c r="AJI318" s="18"/>
      <c r="AJJ318" s="18"/>
      <c r="AJK318" s="18"/>
      <c r="AJL318" s="18"/>
      <c r="AJM318" s="18"/>
      <c r="AJN318" s="18"/>
      <c r="AJO318" s="18"/>
      <c r="AJP318" s="18"/>
      <c r="AJQ318" s="18"/>
      <c r="AJR318" s="18"/>
      <c r="AJS318" s="18"/>
      <c r="AJT318" s="18"/>
      <c r="AJU318" s="18"/>
      <c r="AJV318" s="18"/>
      <c r="AJW318" s="18"/>
      <c r="AJX318" s="18"/>
      <c r="AJY318" s="18"/>
      <c r="AJZ318" s="18"/>
      <c r="AKA318" s="18"/>
      <c r="AKB318" s="18"/>
      <c r="AKC318" s="18"/>
      <c r="AKD318" s="18"/>
      <c r="AKE318" s="18"/>
      <c r="AKF318" s="18"/>
      <c r="AKG318" s="18"/>
      <c r="AKH318" s="18"/>
      <c r="AKI318" s="18"/>
      <c r="AKJ318" s="18"/>
      <c r="AKK318" s="18"/>
      <c r="AKL318" s="18"/>
      <c r="AKM318" s="18"/>
      <c r="AKN318" s="18"/>
      <c r="AKO318" s="18"/>
      <c r="AKP318" s="18"/>
      <c r="AKQ318" s="18"/>
      <c r="AKR318" s="18"/>
      <c r="AKS318" s="18"/>
      <c r="AKT318" s="18"/>
      <c r="AKU318" s="18"/>
      <c r="AKV318" s="18"/>
      <c r="AKW318" s="18"/>
      <c r="AKX318" s="18"/>
      <c r="AKY318" s="18"/>
      <c r="AKZ318" s="18"/>
      <c r="ALA318" s="18"/>
      <c r="ALB318" s="18"/>
      <c r="ALC318" s="18"/>
      <c r="ALD318" s="18"/>
      <c r="ALE318" s="18"/>
      <c r="ALF318" s="18"/>
      <c r="ALG318" s="18"/>
      <c r="ALH318" s="18"/>
      <c r="ALI318" s="18"/>
      <c r="ALJ318" s="18"/>
      <c r="ALK318" s="18"/>
      <c r="ALL318" s="18"/>
      <c r="ALM318" s="18"/>
      <c r="ALN318" s="18"/>
      <c r="ALO318" s="18"/>
      <c r="ALP318" s="18"/>
      <c r="ALQ318" s="18"/>
      <c r="ALR318" s="18"/>
      <c r="ALS318" s="18"/>
      <c r="ALT318" s="18"/>
      <c r="ALU318" s="18"/>
      <c r="ALV318" s="18"/>
      <c r="ALW318" s="18"/>
      <c r="ALX318" s="18"/>
      <c r="ALY318" s="18"/>
      <c r="ALZ318" s="18"/>
      <c r="AMA318" s="18"/>
      <c r="AMB318" s="18"/>
      <c r="AMC318" s="18"/>
      <c r="AMD318" s="18"/>
      <c r="AME318" s="18"/>
      <c r="AMF318" s="18"/>
      <c r="AMG318" s="18"/>
      <c r="AMH318" s="18"/>
      <c r="AMI318" s="18"/>
      <c r="AMJ318" s="18"/>
      <c r="AMK318" s="18"/>
      <c r="AML318" s="18"/>
      <c r="AMM318" s="18"/>
      <c r="AMN318" s="18"/>
      <c r="AMO318" s="18"/>
      <c r="AMP318" s="18"/>
      <c r="AMQ318" s="18"/>
      <c r="AMR318" s="18"/>
      <c r="AMS318" s="18"/>
      <c r="AMT318" s="18"/>
      <c r="AMU318" s="18"/>
      <c r="AMV318" s="18"/>
      <c r="AMW318" s="18"/>
      <c r="AMX318" s="18"/>
      <c r="AMY318" s="18"/>
      <c r="AMZ318" s="18"/>
      <c r="ANA318" s="18"/>
      <c r="ANB318" s="18"/>
      <c r="ANC318" s="18"/>
      <c r="AND318" s="18"/>
      <c r="ANE318" s="18"/>
      <c r="ANF318" s="18"/>
      <c r="ANG318" s="18"/>
      <c r="ANH318" s="18"/>
      <c r="ANI318" s="18"/>
      <c r="ANJ318" s="18"/>
      <c r="ANK318" s="18"/>
      <c r="ANL318" s="18"/>
      <c r="ANM318" s="18"/>
      <c r="ANN318" s="18"/>
      <c r="ANO318" s="18"/>
      <c r="ANP318" s="18"/>
      <c r="ANQ318" s="18"/>
      <c r="ANR318" s="18"/>
      <c r="ANS318" s="18"/>
      <c r="ANT318" s="18"/>
      <c r="ANU318" s="18"/>
      <c r="ANV318" s="18"/>
      <c r="ANW318" s="18"/>
      <c r="ANX318" s="18"/>
      <c r="ANY318" s="18"/>
      <c r="ANZ318" s="18"/>
      <c r="AOA318" s="18"/>
      <c r="AOB318" s="18"/>
      <c r="AOC318" s="18"/>
      <c r="AOD318" s="18"/>
      <c r="AOE318" s="18"/>
      <c r="AOF318" s="18"/>
      <c r="AOG318" s="18"/>
      <c r="AOH318" s="18"/>
      <c r="AOI318" s="18"/>
      <c r="AOJ318" s="18"/>
      <c r="AOK318" s="18"/>
      <c r="AOL318" s="18"/>
      <c r="AOM318" s="18"/>
      <c r="AON318" s="18"/>
      <c r="AOO318" s="18"/>
      <c r="AOP318" s="18"/>
      <c r="AOQ318" s="18"/>
      <c r="AOR318" s="18"/>
      <c r="AOS318" s="18"/>
      <c r="AOT318" s="18"/>
      <c r="AOU318" s="18"/>
      <c r="AOV318" s="18"/>
      <c r="AOW318" s="18"/>
      <c r="AOX318" s="18"/>
      <c r="AOY318" s="18"/>
      <c r="AOZ318" s="18"/>
      <c r="APA318" s="18"/>
      <c r="APB318" s="18"/>
      <c r="APC318" s="18"/>
      <c r="APD318" s="18"/>
      <c r="APE318" s="18"/>
      <c r="APF318" s="18"/>
      <c r="APG318" s="18"/>
      <c r="APH318" s="18"/>
      <c r="API318" s="18"/>
      <c r="APJ318" s="18"/>
      <c r="APK318" s="18"/>
      <c r="APL318" s="18"/>
      <c r="APM318" s="18"/>
      <c r="APN318" s="18"/>
      <c r="APO318" s="18"/>
      <c r="APP318" s="18"/>
      <c r="APQ318" s="18"/>
      <c r="APR318" s="18"/>
      <c r="APS318" s="18"/>
      <c r="APT318" s="18"/>
      <c r="APU318" s="18"/>
      <c r="APV318" s="18"/>
      <c r="APW318" s="18"/>
      <c r="APX318" s="18"/>
      <c r="APY318" s="18"/>
      <c r="APZ318" s="18"/>
      <c r="AQA318" s="18"/>
      <c r="AQB318" s="18"/>
      <c r="AQC318" s="18"/>
      <c r="AQD318" s="18"/>
      <c r="AQE318" s="18"/>
      <c r="AQF318" s="18"/>
      <c r="AQG318" s="18"/>
      <c r="AQH318" s="18"/>
      <c r="AQI318" s="18"/>
      <c r="AQJ318" s="18"/>
      <c r="AQK318" s="18"/>
      <c r="AQL318" s="18"/>
      <c r="AQM318" s="18"/>
      <c r="AQN318" s="18"/>
      <c r="AQO318" s="18"/>
      <c r="AQP318" s="18"/>
      <c r="AQQ318" s="18"/>
      <c r="AQR318" s="18"/>
      <c r="AQS318" s="18"/>
      <c r="AQT318" s="18"/>
      <c r="AQU318" s="18"/>
      <c r="AQV318" s="18"/>
      <c r="AQW318" s="18"/>
      <c r="AQX318" s="18"/>
      <c r="AQY318" s="18"/>
      <c r="AQZ318" s="18"/>
      <c r="ARA318" s="18"/>
      <c r="ARB318" s="18"/>
      <c r="ARC318" s="18"/>
      <c r="ARD318" s="18"/>
      <c r="ARE318" s="18"/>
      <c r="ARF318" s="18"/>
      <c r="ARG318" s="18"/>
      <c r="ARH318" s="18"/>
      <c r="ARI318" s="18"/>
      <c r="ARJ318" s="18"/>
      <c r="ARK318" s="18"/>
      <c r="ARL318" s="18"/>
      <c r="ARM318" s="18"/>
      <c r="ARN318" s="18"/>
      <c r="ARO318" s="18"/>
      <c r="ARP318" s="18"/>
      <c r="ARQ318" s="18"/>
      <c r="ARR318" s="18"/>
      <c r="ARS318" s="18"/>
      <c r="ART318" s="18"/>
      <c r="ARU318" s="18"/>
      <c r="ARV318" s="18"/>
      <c r="ARW318" s="18"/>
      <c r="ARX318" s="18"/>
      <c r="ARY318" s="18"/>
      <c r="ARZ318" s="18"/>
      <c r="ASA318" s="18"/>
      <c r="ASB318" s="18"/>
      <c r="ASC318" s="18"/>
      <c r="ASD318" s="18"/>
      <c r="ASE318" s="18"/>
      <c r="ASF318" s="18"/>
      <c r="ASG318" s="18"/>
      <c r="ASH318" s="18"/>
      <c r="ASI318" s="18"/>
      <c r="ASJ318" s="18"/>
      <c r="ASK318" s="18"/>
      <c r="ASL318" s="18"/>
      <c r="ASM318" s="18"/>
      <c r="ASN318" s="18"/>
      <c r="ASO318" s="18"/>
      <c r="ASP318" s="18"/>
      <c r="ASQ318" s="18"/>
      <c r="ASR318" s="18"/>
      <c r="ASS318" s="18"/>
      <c r="AST318" s="18"/>
      <c r="ASU318" s="18"/>
      <c r="ASV318" s="18"/>
      <c r="ASW318" s="18"/>
      <c r="ASX318" s="18"/>
      <c r="ASY318" s="18"/>
      <c r="ASZ318" s="18"/>
      <c r="ATA318" s="18"/>
      <c r="ATB318" s="18"/>
      <c r="ATC318" s="18"/>
      <c r="ATD318" s="18"/>
      <c r="ATE318" s="18"/>
      <c r="ATF318" s="18"/>
      <c r="ATG318" s="18"/>
      <c r="ATH318" s="18"/>
      <c r="ATI318" s="18"/>
      <c r="ATJ318" s="18"/>
      <c r="ATK318" s="18"/>
      <c r="ATL318" s="18"/>
      <c r="ATM318" s="18"/>
      <c r="ATN318" s="18"/>
      <c r="ATO318" s="18"/>
      <c r="ATP318" s="18"/>
      <c r="ATQ318" s="18"/>
      <c r="ATR318" s="18"/>
      <c r="ATS318" s="18"/>
      <c r="ATT318" s="18"/>
      <c r="ATU318" s="18"/>
      <c r="ATV318" s="18"/>
      <c r="ATW318" s="18"/>
      <c r="ATX318" s="18"/>
      <c r="ATY318" s="18"/>
      <c r="ATZ318" s="18"/>
      <c r="AUA318" s="18"/>
      <c r="AUB318" s="18"/>
      <c r="AUC318" s="18"/>
      <c r="AUD318" s="18"/>
      <c r="AUE318" s="18"/>
      <c r="AUF318" s="18"/>
      <c r="AUG318" s="18"/>
      <c r="AUH318" s="18"/>
      <c r="AUI318" s="18"/>
      <c r="AUJ318" s="18"/>
      <c r="AUK318" s="18"/>
      <c r="AUL318" s="18"/>
      <c r="AUM318" s="18"/>
      <c r="AUN318" s="18"/>
      <c r="AUO318" s="18"/>
      <c r="AUP318" s="18"/>
      <c r="AUQ318" s="18"/>
      <c r="AUR318" s="18"/>
      <c r="AUS318" s="18"/>
      <c r="AUT318" s="18"/>
      <c r="AUU318" s="18"/>
      <c r="AUV318" s="18"/>
      <c r="AUW318" s="18"/>
      <c r="AUX318" s="18"/>
      <c r="AUY318" s="18"/>
      <c r="AUZ318" s="18"/>
      <c r="AVA318" s="18"/>
      <c r="AVB318" s="18"/>
      <c r="AVC318" s="18"/>
      <c r="AVD318" s="18"/>
      <c r="AVE318" s="18"/>
      <c r="AVF318" s="18"/>
      <c r="AVG318" s="18"/>
      <c r="AVH318" s="18"/>
      <c r="AVI318" s="18"/>
      <c r="AVJ318" s="18"/>
      <c r="AVK318" s="18"/>
      <c r="AVL318" s="18"/>
      <c r="AVM318" s="18"/>
      <c r="AVN318" s="18"/>
      <c r="AVO318" s="18"/>
      <c r="AVP318" s="18"/>
      <c r="AVQ318" s="18"/>
      <c r="AVR318" s="18"/>
      <c r="AVS318" s="18"/>
      <c r="AVT318" s="18"/>
      <c r="AVU318" s="18"/>
      <c r="AVV318" s="18"/>
      <c r="AVW318" s="18"/>
      <c r="AVX318" s="18"/>
      <c r="AVY318" s="18"/>
      <c r="AVZ318" s="18"/>
      <c r="AWA318" s="18"/>
      <c r="AWB318" s="18"/>
      <c r="AWC318" s="18"/>
      <c r="AWD318" s="18"/>
      <c r="AWE318" s="18"/>
      <c r="AWF318" s="18"/>
      <c r="AWG318" s="18"/>
      <c r="AWH318" s="18"/>
      <c r="AWI318" s="18"/>
      <c r="AWJ318" s="18"/>
      <c r="AWK318" s="18"/>
      <c r="AWL318" s="18"/>
      <c r="AWM318" s="18"/>
      <c r="AWN318" s="18"/>
      <c r="AWO318" s="18"/>
      <c r="AWP318" s="18"/>
      <c r="AWQ318" s="18"/>
      <c r="AWR318" s="18"/>
      <c r="AWS318" s="18"/>
      <c r="AWT318" s="18"/>
      <c r="AWU318" s="18"/>
      <c r="AWV318" s="18"/>
      <c r="AWW318" s="18"/>
      <c r="AWX318" s="18"/>
      <c r="AWY318" s="18"/>
      <c r="AWZ318" s="18"/>
      <c r="AXA318" s="18"/>
      <c r="AXB318" s="18"/>
      <c r="AXC318" s="18"/>
      <c r="AXD318" s="18"/>
      <c r="AXE318" s="18"/>
      <c r="AXF318" s="18"/>
      <c r="AXG318" s="18"/>
      <c r="AXH318" s="18"/>
      <c r="AXI318" s="18"/>
      <c r="AXJ318" s="18"/>
      <c r="AXK318" s="18"/>
      <c r="AXL318" s="18"/>
      <c r="AXM318" s="18"/>
      <c r="AXN318" s="18"/>
      <c r="AXO318" s="18"/>
      <c r="AXP318" s="18"/>
      <c r="AXQ318" s="18"/>
      <c r="AXR318" s="18"/>
      <c r="AXS318" s="18"/>
      <c r="AXT318" s="18"/>
      <c r="AXU318" s="18"/>
      <c r="AXV318" s="18"/>
      <c r="AXW318" s="18"/>
      <c r="AXX318" s="18"/>
      <c r="AXY318" s="18"/>
      <c r="AXZ318" s="18"/>
      <c r="AYA318" s="18"/>
      <c r="AYB318" s="18"/>
      <c r="AYC318" s="18"/>
      <c r="AYD318" s="18"/>
      <c r="AYE318" s="18"/>
      <c r="AYF318" s="18"/>
      <c r="AYG318" s="18"/>
      <c r="AYH318" s="18"/>
      <c r="AYI318" s="18"/>
      <c r="AYJ318" s="18"/>
      <c r="AYK318" s="18"/>
      <c r="AYL318" s="18"/>
      <c r="AYM318" s="18"/>
      <c r="AYN318" s="18"/>
      <c r="AYO318" s="18"/>
      <c r="AYP318" s="18"/>
      <c r="AYQ318" s="18"/>
      <c r="AYR318" s="18"/>
      <c r="AYS318" s="18"/>
      <c r="AYT318" s="18"/>
      <c r="AYU318" s="18"/>
      <c r="AYV318" s="18"/>
      <c r="AYW318" s="18"/>
      <c r="AYX318" s="18"/>
      <c r="AYY318" s="18"/>
      <c r="AYZ318" s="18"/>
      <c r="AZA318" s="18"/>
      <c r="AZB318" s="18"/>
      <c r="AZC318" s="18"/>
      <c r="AZD318" s="18"/>
      <c r="AZE318" s="18"/>
      <c r="AZF318" s="18"/>
      <c r="AZG318" s="18"/>
      <c r="AZH318" s="18"/>
      <c r="AZI318" s="18"/>
      <c r="AZJ318" s="18"/>
      <c r="AZK318" s="18"/>
      <c r="AZL318" s="18"/>
      <c r="AZM318" s="18"/>
      <c r="AZN318" s="18"/>
      <c r="AZO318" s="18"/>
      <c r="AZP318" s="18"/>
      <c r="AZQ318" s="18"/>
      <c r="AZR318" s="18"/>
      <c r="AZS318" s="18"/>
      <c r="AZT318" s="18"/>
      <c r="AZU318" s="18"/>
      <c r="AZV318" s="18"/>
      <c r="AZW318" s="18"/>
      <c r="AZX318" s="18"/>
      <c r="AZY318" s="18"/>
      <c r="AZZ318" s="18"/>
      <c r="BAA318" s="18"/>
      <c r="BAB318" s="18"/>
      <c r="BAC318" s="18"/>
      <c r="BAD318" s="18"/>
      <c r="BAE318" s="18"/>
      <c r="BAF318" s="18"/>
      <c r="BAG318" s="18"/>
      <c r="BAH318" s="18"/>
      <c r="BAI318" s="18"/>
      <c r="BAJ318" s="18"/>
      <c r="BAK318" s="18"/>
      <c r="BAL318" s="18"/>
      <c r="BAM318" s="18"/>
      <c r="BAN318" s="18"/>
      <c r="BAO318" s="18"/>
      <c r="BAP318" s="18"/>
      <c r="BAQ318" s="18"/>
      <c r="BAR318" s="18"/>
      <c r="BAS318" s="18"/>
      <c r="BAT318" s="18"/>
      <c r="BAU318" s="18"/>
      <c r="BAV318" s="18"/>
      <c r="BAW318" s="18"/>
      <c r="BAX318" s="18"/>
      <c r="BAY318" s="18"/>
      <c r="BAZ318" s="18"/>
      <c r="BBA318" s="18"/>
      <c r="BBB318" s="18"/>
      <c r="BBC318" s="18"/>
      <c r="BBD318" s="18"/>
      <c r="BBE318" s="18"/>
      <c r="BBF318" s="18"/>
      <c r="BBG318" s="18"/>
      <c r="BBH318" s="18"/>
      <c r="BBI318" s="18"/>
      <c r="BBJ318" s="18"/>
      <c r="BBK318" s="18"/>
      <c r="BBL318" s="18"/>
      <c r="BBM318" s="18"/>
      <c r="BBN318" s="18"/>
      <c r="BBO318" s="18"/>
      <c r="BBP318" s="18"/>
      <c r="BBQ318" s="18"/>
      <c r="BBR318" s="18"/>
      <c r="BBS318" s="18"/>
      <c r="BBT318" s="18"/>
      <c r="BBU318" s="18"/>
      <c r="BBV318" s="18"/>
      <c r="BBW318" s="18"/>
      <c r="BBX318" s="18"/>
      <c r="BBY318" s="18"/>
      <c r="BBZ318" s="18"/>
      <c r="BCA318" s="18"/>
      <c r="BCB318" s="18"/>
      <c r="BCC318" s="18"/>
      <c r="BCD318" s="18"/>
      <c r="BCE318" s="18"/>
      <c r="BCF318" s="18"/>
      <c r="BCG318" s="18"/>
      <c r="BCH318" s="18"/>
      <c r="BCI318" s="18"/>
      <c r="BCJ318" s="18"/>
      <c r="BCK318" s="18"/>
      <c r="BCL318" s="18"/>
      <c r="BCM318" s="18"/>
      <c r="BCN318" s="18"/>
      <c r="BCO318" s="18"/>
      <c r="BCP318" s="18"/>
      <c r="BCQ318" s="18"/>
      <c r="BCR318" s="18"/>
      <c r="BCS318" s="18"/>
      <c r="BCT318" s="18"/>
      <c r="BCU318" s="18"/>
      <c r="BCV318" s="18"/>
      <c r="BCW318" s="18"/>
      <c r="BCX318" s="18"/>
      <c r="BCY318" s="18"/>
      <c r="BCZ318" s="18"/>
      <c r="BDA318" s="18"/>
      <c r="BDB318" s="18"/>
      <c r="BDC318" s="18"/>
      <c r="BDD318" s="18"/>
      <c r="BDE318" s="18"/>
      <c r="BDF318" s="18"/>
      <c r="BDG318" s="18"/>
      <c r="BDH318" s="18"/>
      <c r="BDI318" s="18"/>
      <c r="BDJ318" s="18"/>
      <c r="BDK318" s="18"/>
      <c r="BDL318" s="18"/>
      <c r="BDM318" s="18"/>
      <c r="BDN318" s="18"/>
      <c r="BDO318" s="18"/>
      <c r="BDP318" s="18"/>
      <c r="BDQ318" s="18"/>
      <c r="BDR318" s="18"/>
      <c r="BDS318" s="18"/>
      <c r="BDT318" s="18"/>
      <c r="BDU318" s="18"/>
      <c r="BDV318" s="18"/>
      <c r="BDW318" s="18"/>
      <c r="BDX318" s="18"/>
      <c r="BDY318" s="18"/>
      <c r="BDZ318" s="18"/>
      <c r="BEA318" s="18"/>
      <c r="BEB318" s="18"/>
      <c r="BEC318" s="18"/>
      <c r="BED318" s="18"/>
      <c r="BEE318" s="18"/>
      <c r="BEF318" s="18"/>
      <c r="BEG318" s="18"/>
      <c r="BEH318" s="18"/>
      <c r="BEI318" s="18"/>
      <c r="BEJ318" s="18"/>
      <c r="BEK318" s="18"/>
      <c r="BEL318" s="18"/>
      <c r="BEM318" s="18"/>
      <c r="BEN318" s="18"/>
      <c r="BEO318" s="18"/>
      <c r="BEP318" s="18"/>
      <c r="BEQ318" s="18"/>
      <c r="BER318" s="18"/>
      <c r="BES318" s="18"/>
      <c r="BET318" s="18"/>
      <c r="BEU318" s="18"/>
      <c r="BEV318" s="18"/>
      <c r="BEW318" s="18"/>
      <c r="BEX318" s="18"/>
      <c r="BEY318" s="18"/>
      <c r="BEZ318" s="18"/>
      <c r="BFA318" s="18"/>
      <c r="BFB318" s="18"/>
      <c r="BFC318" s="18"/>
      <c r="BFD318" s="18"/>
      <c r="BFE318" s="18"/>
      <c r="BFF318" s="18"/>
      <c r="BFG318" s="18"/>
      <c r="BFH318" s="18"/>
      <c r="BFI318" s="18"/>
      <c r="BFJ318" s="18"/>
      <c r="BFK318" s="18"/>
      <c r="BFL318" s="18"/>
      <c r="BFM318" s="18"/>
      <c r="BFN318" s="18"/>
      <c r="BFO318" s="18"/>
      <c r="BFP318" s="18"/>
      <c r="BFQ318" s="18"/>
      <c r="BFR318" s="18"/>
      <c r="BFS318" s="18"/>
      <c r="BFT318" s="18"/>
      <c r="BFU318" s="18"/>
      <c r="BFV318" s="18"/>
      <c r="BFW318" s="18"/>
      <c r="BFX318" s="18"/>
      <c r="BFY318" s="18"/>
      <c r="BFZ318" s="18"/>
      <c r="BGA318" s="18"/>
      <c r="BGB318" s="18"/>
      <c r="BGC318" s="18"/>
      <c r="BGD318" s="18"/>
      <c r="BGE318" s="18"/>
      <c r="BGF318" s="18"/>
      <c r="BGG318" s="18"/>
      <c r="BGH318" s="18"/>
      <c r="BGI318" s="18"/>
      <c r="BGJ318" s="18"/>
      <c r="BGK318" s="18"/>
      <c r="BGL318" s="18"/>
      <c r="BGM318" s="18"/>
      <c r="BGN318" s="18"/>
      <c r="BGO318" s="18"/>
      <c r="BGP318" s="18"/>
      <c r="BGQ318" s="18"/>
      <c r="BGR318" s="18"/>
      <c r="BGS318" s="18"/>
      <c r="BGT318" s="18"/>
      <c r="BGU318" s="18"/>
      <c r="BGV318" s="18"/>
      <c r="BGW318" s="18"/>
      <c r="BGX318" s="18"/>
      <c r="BGY318" s="18"/>
      <c r="BGZ318" s="18"/>
      <c r="BHA318" s="18"/>
      <c r="BHB318" s="18"/>
      <c r="BHC318" s="18"/>
      <c r="BHD318" s="18"/>
      <c r="BHE318" s="18"/>
      <c r="BHF318" s="18"/>
      <c r="BHG318" s="18"/>
      <c r="BHH318" s="18"/>
      <c r="BHI318" s="18"/>
      <c r="BHJ318" s="18"/>
      <c r="BHK318" s="18"/>
      <c r="BHL318" s="18"/>
      <c r="BHM318" s="18"/>
      <c r="BHN318" s="18"/>
      <c r="BHO318" s="18"/>
      <c r="BHP318" s="18"/>
      <c r="BHQ318" s="18"/>
      <c r="BHR318" s="18"/>
      <c r="BHS318" s="18"/>
      <c r="BHT318" s="18"/>
      <c r="BHU318" s="18"/>
      <c r="BHV318" s="18"/>
      <c r="BHW318" s="18"/>
      <c r="BHX318" s="18"/>
      <c r="BHY318" s="18"/>
      <c r="BHZ318" s="18"/>
      <c r="BIA318" s="18"/>
      <c r="BIB318" s="18"/>
      <c r="BIC318" s="18"/>
      <c r="BID318" s="18"/>
      <c r="BIE318" s="18"/>
      <c r="BIF318" s="18"/>
      <c r="BIG318" s="18"/>
      <c r="BIH318" s="18"/>
      <c r="BII318" s="18"/>
      <c r="BIJ318" s="18"/>
      <c r="BIK318" s="18"/>
      <c r="BIL318" s="18"/>
      <c r="BIM318" s="18"/>
      <c r="BIN318" s="18"/>
      <c r="BIO318" s="18"/>
      <c r="BIP318" s="18"/>
      <c r="BIQ318" s="18"/>
      <c r="BIR318" s="18"/>
      <c r="BIS318" s="18"/>
      <c r="BIT318" s="18"/>
      <c r="BIU318" s="18"/>
      <c r="BIV318" s="18"/>
      <c r="BIW318" s="18"/>
      <c r="BIX318" s="18"/>
      <c r="BIY318" s="18"/>
      <c r="BIZ318" s="18"/>
      <c r="BJA318" s="18"/>
      <c r="BJB318" s="18"/>
      <c r="BJC318" s="18"/>
      <c r="BJD318" s="18"/>
      <c r="BJE318" s="18"/>
      <c r="BJF318" s="18"/>
      <c r="BJG318" s="18"/>
      <c r="BJH318" s="18"/>
      <c r="BJI318" s="18"/>
      <c r="BJJ318" s="18"/>
      <c r="BJK318" s="18"/>
      <c r="BJL318" s="18"/>
      <c r="BJM318" s="18"/>
      <c r="BJN318" s="18"/>
      <c r="BJO318" s="18"/>
      <c r="BJP318" s="18"/>
      <c r="BJQ318" s="18"/>
      <c r="BJR318" s="18"/>
      <c r="BJS318" s="18"/>
      <c r="BJT318" s="18"/>
      <c r="BJU318" s="18"/>
      <c r="BJV318" s="18"/>
      <c r="BJW318" s="18"/>
      <c r="BJX318" s="18"/>
      <c r="BJY318" s="18"/>
      <c r="BJZ318" s="18"/>
      <c r="BKA318" s="18"/>
      <c r="BKB318" s="18"/>
      <c r="BKC318" s="18"/>
      <c r="BKD318" s="18"/>
      <c r="BKE318" s="18"/>
      <c r="BKF318" s="18"/>
      <c r="BKG318" s="18"/>
      <c r="BKH318" s="18"/>
      <c r="BKI318" s="18"/>
      <c r="BKJ318" s="18"/>
      <c r="BKK318" s="18"/>
      <c r="BKL318" s="18"/>
      <c r="BKM318" s="18"/>
      <c r="BKN318" s="18"/>
      <c r="BKO318" s="18"/>
      <c r="BKP318" s="18"/>
      <c r="BKQ318" s="18"/>
      <c r="BKR318" s="18"/>
      <c r="BKS318" s="18"/>
      <c r="BKT318" s="18"/>
      <c r="BKU318" s="18"/>
      <c r="BKV318" s="18"/>
      <c r="BKW318" s="18"/>
      <c r="BKX318" s="18"/>
      <c r="BKY318" s="18"/>
      <c r="BKZ318" s="18"/>
      <c r="BLA318" s="18"/>
      <c r="BLB318" s="18"/>
      <c r="BLC318" s="18"/>
      <c r="BLD318" s="18"/>
      <c r="BLE318" s="18"/>
      <c r="BLF318" s="18"/>
      <c r="BLG318" s="18"/>
      <c r="BLH318" s="18"/>
      <c r="BLI318" s="18"/>
      <c r="BLJ318" s="18"/>
      <c r="BLK318" s="18"/>
      <c r="BLL318" s="18"/>
      <c r="BLM318" s="18"/>
      <c r="BLN318" s="18"/>
      <c r="BLO318" s="18"/>
      <c r="BLP318" s="18"/>
      <c r="BLQ318" s="18"/>
      <c r="BLR318" s="18"/>
      <c r="BLS318" s="18"/>
      <c r="BLT318" s="18"/>
      <c r="BLU318" s="18"/>
      <c r="BLV318" s="18"/>
      <c r="BLW318" s="18"/>
      <c r="BLX318" s="18"/>
      <c r="BLY318" s="18"/>
      <c r="BLZ318" s="18"/>
      <c r="BMA318" s="18"/>
      <c r="BMB318" s="18"/>
      <c r="BMC318" s="18"/>
      <c r="BMD318" s="18"/>
      <c r="BME318" s="18"/>
      <c r="BMF318" s="18"/>
      <c r="BMG318" s="18"/>
      <c r="BMH318" s="18"/>
      <c r="BMI318" s="18"/>
      <c r="BMJ318" s="18"/>
      <c r="BMK318" s="18"/>
      <c r="BML318" s="18"/>
      <c r="BMM318" s="18"/>
      <c r="BMN318" s="18"/>
      <c r="BMO318" s="18"/>
      <c r="BMP318" s="18"/>
      <c r="BMQ318" s="18"/>
      <c r="BMR318" s="18"/>
      <c r="BMS318" s="18"/>
      <c r="BMT318" s="18"/>
      <c r="BMU318" s="18"/>
      <c r="BMV318" s="18"/>
      <c r="BMW318" s="18"/>
      <c r="BMX318" s="18"/>
      <c r="BMY318" s="18"/>
      <c r="BMZ318" s="18"/>
      <c r="BNA318" s="18"/>
      <c r="BNB318" s="18"/>
      <c r="BNC318" s="18"/>
      <c r="BND318" s="18"/>
      <c r="BNE318" s="18"/>
      <c r="BNF318" s="18"/>
      <c r="BNG318" s="18"/>
      <c r="BNH318" s="18"/>
      <c r="BNI318" s="18"/>
      <c r="BNJ318" s="18"/>
      <c r="BNK318" s="18"/>
      <c r="BNL318" s="18"/>
      <c r="BNM318" s="18"/>
      <c r="BNN318" s="18"/>
      <c r="BNO318" s="18"/>
      <c r="BNP318" s="18"/>
      <c r="BNQ318" s="18"/>
      <c r="BNR318" s="18"/>
      <c r="BNS318" s="18"/>
      <c r="BNT318" s="18"/>
      <c r="BNU318" s="18"/>
      <c r="BNV318" s="18"/>
      <c r="BNW318" s="18"/>
      <c r="BNX318" s="18"/>
      <c r="BNY318" s="18"/>
      <c r="BNZ318" s="18"/>
      <c r="BOA318" s="18"/>
      <c r="BOB318" s="18"/>
      <c r="BOC318" s="18"/>
      <c r="BOD318" s="18"/>
      <c r="BOE318" s="18"/>
      <c r="BOF318" s="18"/>
      <c r="BOG318" s="18"/>
      <c r="BOH318" s="18"/>
      <c r="BOI318" s="18"/>
      <c r="BOJ318" s="18"/>
      <c r="BOK318" s="18"/>
      <c r="BOL318" s="18"/>
      <c r="BOM318" s="18"/>
      <c r="BON318" s="18"/>
      <c r="BOO318" s="18"/>
      <c r="BOP318" s="18"/>
      <c r="BOQ318" s="18"/>
      <c r="BOR318" s="18"/>
      <c r="BOS318" s="18"/>
      <c r="BOT318" s="18"/>
      <c r="BOU318" s="18"/>
      <c r="BOV318" s="18"/>
      <c r="BOW318" s="18"/>
      <c r="BOX318" s="18"/>
      <c r="BOY318" s="18"/>
      <c r="BOZ318" s="18"/>
      <c r="BPA318" s="18"/>
      <c r="BPB318" s="18"/>
      <c r="BPC318" s="18"/>
      <c r="BPD318" s="18"/>
      <c r="BPE318" s="18"/>
      <c r="BPF318" s="18"/>
      <c r="BPG318" s="18"/>
      <c r="BPH318" s="18"/>
      <c r="BPI318" s="18"/>
      <c r="BPJ318" s="18"/>
      <c r="BPK318" s="18"/>
      <c r="BPL318" s="18"/>
      <c r="BPM318" s="18"/>
      <c r="BPN318" s="18"/>
      <c r="BPO318" s="18"/>
      <c r="BPP318" s="18"/>
      <c r="BPQ318" s="18"/>
      <c r="BPR318" s="18"/>
      <c r="BPS318" s="18"/>
      <c r="BPT318" s="18"/>
      <c r="BPU318" s="18"/>
      <c r="BPV318" s="18"/>
      <c r="BPW318" s="18"/>
      <c r="BPX318" s="18"/>
      <c r="BPY318" s="18"/>
      <c r="BPZ318" s="18"/>
      <c r="BQA318" s="18"/>
      <c r="BQB318" s="18"/>
      <c r="BQC318" s="18"/>
      <c r="BQD318" s="18"/>
      <c r="BQE318" s="18"/>
      <c r="BQF318" s="18"/>
      <c r="BQG318" s="18"/>
      <c r="BQH318" s="18"/>
      <c r="BQI318" s="18"/>
      <c r="BQJ318" s="18"/>
      <c r="BQK318" s="18"/>
      <c r="BQL318" s="18"/>
      <c r="BQM318" s="18"/>
      <c r="BQN318" s="18"/>
      <c r="BQO318" s="18"/>
      <c r="BQP318" s="18"/>
      <c r="BQQ318" s="18"/>
      <c r="BQR318" s="18"/>
      <c r="BQS318" s="18"/>
      <c r="BQT318" s="18"/>
      <c r="BQU318" s="18"/>
      <c r="BQV318" s="18"/>
      <c r="BQW318" s="18"/>
      <c r="BQX318" s="18"/>
      <c r="BQY318" s="18"/>
      <c r="BQZ318" s="18"/>
      <c r="BRA318" s="18"/>
      <c r="BRB318" s="18"/>
      <c r="BRC318" s="18"/>
      <c r="BRD318" s="18"/>
      <c r="BRE318" s="18"/>
      <c r="BRF318" s="18"/>
      <c r="BRG318" s="18"/>
      <c r="BRH318" s="18"/>
      <c r="BRI318" s="18"/>
      <c r="BRJ318" s="18"/>
      <c r="BRK318" s="18"/>
      <c r="BRL318" s="18"/>
      <c r="BRM318" s="18"/>
      <c r="BRN318" s="18"/>
      <c r="BRO318" s="18"/>
      <c r="BRP318" s="18"/>
      <c r="BRQ318" s="18"/>
      <c r="BRR318" s="18"/>
      <c r="BRS318" s="18"/>
      <c r="BRT318" s="18"/>
      <c r="BRU318" s="18"/>
      <c r="BRV318" s="18"/>
      <c r="BRW318" s="18"/>
      <c r="BRX318" s="18"/>
      <c r="BRY318" s="18"/>
      <c r="BRZ318" s="18"/>
      <c r="BSA318" s="18"/>
      <c r="BSB318" s="18"/>
      <c r="BSC318" s="18"/>
      <c r="BSD318" s="18"/>
      <c r="BSE318" s="18"/>
      <c r="BSF318" s="18"/>
      <c r="BSG318" s="18"/>
      <c r="BSH318" s="18"/>
      <c r="BSI318" s="18"/>
      <c r="BSJ318" s="18"/>
      <c r="BSK318" s="18"/>
      <c r="BSL318" s="18"/>
      <c r="BSM318" s="18"/>
      <c r="BSN318" s="18"/>
      <c r="BSO318" s="18"/>
      <c r="BSP318" s="18"/>
      <c r="BSQ318" s="18"/>
      <c r="BSR318" s="18"/>
      <c r="BSS318" s="18"/>
      <c r="BST318" s="18"/>
      <c r="BSU318" s="18"/>
      <c r="BSV318" s="18"/>
      <c r="BSW318" s="18"/>
      <c r="BSX318" s="18"/>
      <c r="BSY318" s="18"/>
      <c r="BSZ318" s="18"/>
      <c r="BTA318" s="18"/>
      <c r="BTB318" s="18"/>
      <c r="BTC318" s="18"/>
      <c r="BTD318" s="18"/>
      <c r="BTE318" s="18"/>
      <c r="BTF318" s="18"/>
      <c r="BTG318" s="18"/>
      <c r="BTH318" s="18"/>
      <c r="BTI318" s="18"/>
      <c r="BTJ318" s="18"/>
      <c r="BTK318" s="18"/>
      <c r="BTL318" s="18"/>
      <c r="BTM318" s="18"/>
      <c r="BTN318" s="18"/>
      <c r="BTO318" s="18"/>
      <c r="BTP318" s="18"/>
      <c r="BTQ318" s="18"/>
      <c r="BTR318" s="18"/>
      <c r="BTS318" s="18"/>
      <c r="BTT318" s="18"/>
      <c r="BTU318" s="18"/>
      <c r="BTV318" s="18"/>
      <c r="BTW318" s="18"/>
      <c r="BTX318" s="18"/>
      <c r="BTY318" s="18"/>
      <c r="BTZ318" s="18"/>
      <c r="BUA318" s="18"/>
      <c r="BUB318" s="18"/>
      <c r="BUC318" s="18"/>
      <c r="BUD318" s="18"/>
      <c r="BUE318" s="18"/>
      <c r="BUF318" s="18"/>
      <c r="BUG318" s="18"/>
      <c r="BUH318" s="18"/>
      <c r="BUI318" s="18"/>
      <c r="BUJ318" s="18"/>
      <c r="BUK318" s="18"/>
      <c r="BUL318" s="18"/>
      <c r="BUM318" s="18"/>
      <c r="BUN318" s="18"/>
      <c r="BUO318" s="18"/>
      <c r="BUP318" s="18"/>
      <c r="BUQ318" s="18"/>
      <c r="BUR318" s="18"/>
      <c r="BUS318" s="18"/>
      <c r="BUT318" s="18"/>
      <c r="BUU318" s="18"/>
      <c r="BUV318" s="18"/>
      <c r="BUW318" s="18"/>
      <c r="BUX318" s="18"/>
      <c r="BUY318" s="18"/>
      <c r="BUZ318" s="18"/>
      <c r="BVA318" s="18"/>
      <c r="BVB318" s="18"/>
      <c r="BVC318" s="18"/>
      <c r="BVD318" s="18"/>
      <c r="BVE318" s="18"/>
      <c r="BVF318" s="18"/>
      <c r="BVG318" s="18"/>
      <c r="BVH318" s="18"/>
      <c r="BVI318" s="18"/>
      <c r="BVJ318" s="18"/>
      <c r="BVK318" s="18"/>
      <c r="BVL318" s="18"/>
      <c r="BVM318" s="18"/>
      <c r="BVN318" s="18"/>
      <c r="BVO318" s="18"/>
      <c r="BVP318" s="18"/>
      <c r="BVQ318" s="18"/>
      <c r="BVR318" s="18"/>
      <c r="BVS318" s="18"/>
      <c r="BVT318" s="18"/>
      <c r="BVU318" s="18"/>
      <c r="BVV318" s="18"/>
      <c r="BVW318" s="18"/>
      <c r="BVX318" s="18"/>
      <c r="BVY318" s="18"/>
      <c r="BVZ318" s="18"/>
      <c r="BWA318" s="18"/>
      <c r="BWB318" s="18"/>
      <c r="BWC318" s="18"/>
      <c r="BWD318" s="18"/>
      <c r="BWE318" s="18"/>
      <c r="BWF318" s="18"/>
      <c r="BWG318" s="18"/>
      <c r="BWH318" s="18"/>
      <c r="BWI318" s="18"/>
      <c r="BWJ318" s="18"/>
      <c r="BWK318" s="18"/>
      <c r="BWL318" s="18"/>
      <c r="BWM318" s="18"/>
      <c r="BWN318" s="18"/>
      <c r="BWO318" s="18"/>
      <c r="BWP318" s="18"/>
      <c r="BWQ318" s="18"/>
      <c r="BWR318" s="18"/>
      <c r="BWS318" s="18"/>
      <c r="BWT318" s="18"/>
      <c r="BWU318" s="18"/>
      <c r="BWV318" s="18"/>
      <c r="BWW318" s="18"/>
      <c r="BWX318" s="18"/>
      <c r="BWY318" s="18"/>
      <c r="BWZ318" s="18"/>
      <c r="BXA318" s="18"/>
      <c r="BXB318" s="18"/>
      <c r="BXC318" s="18"/>
      <c r="BXD318" s="18"/>
      <c r="BXE318" s="18"/>
      <c r="BXF318" s="18"/>
      <c r="BXG318" s="18"/>
      <c r="BXH318" s="18"/>
      <c r="BXI318" s="18"/>
      <c r="BXJ318" s="18"/>
      <c r="BXK318" s="18"/>
      <c r="BXL318" s="18"/>
      <c r="BXM318" s="18"/>
      <c r="BXN318" s="18"/>
      <c r="BXO318" s="18"/>
      <c r="BXP318" s="18"/>
      <c r="BXQ318" s="18"/>
      <c r="BXR318" s="18"/>
      <c r="BXS318" s="18"/>
      <c r="BXT318" s="18"/>
      <c r="BXU318" s="18"/>
      <c r="BXV318" s="18"/>
      <c r="BXW318" s="18"/>
      <c r="BXX318" s="18"/>
      <c r="BXY318" s="18"/>
      <c r="BXZ318" s="18"/>
      <c r="BYA318" s="18"/>
      <c r="BYB318" s="18"/>
      <c r="BYC318" s="18"/>
      <c r="BYD318" s="18"/>
      <c r="BYE318" s="18"/>
      <c r="BYF318" s="18"/>
      <c r="BYG318" s="18"/>
      <c r="BYH318" s="18"/>
      <c r="BYI318" s="18"/>
      <c r="BYJ318" s="18"/>
      <c r="BYK318" s="18"/>
      <c r="BYL318" s="18"/>
      <c r="BYM318" s="18"/>
      <c r="BYN318" s="18"/>
      <c r="BYO318" s="18"/>
      <c r="BYP318" s="18"/>
      <c r="BYQ318" s="18"/>
      <c r="BYR318" s="18"/>
      <c r="BYS318" s="18"/>
      <c r="BYT318" s="18"/>
      <c r="BYU318" s="18"/>
      <c r="BYV318" s="18"/>
      <c r="BYW318" s="18"/>
      <c r="BYX318" s="18"/>
      <c r="BYY318" s="18"/>
      <c r="BYZ318" s="18"/>
      <c r="BZA318" s="18"/>
      <c r="BZB318" s="18"/>
      <c r="BZC318" s="18"/>
      <c r="BZD318" s="18"/>
      <c r="BZE318" s="18"/>
      <c r="BZF318" s="18"/>
      <c r="BZG318" s="18"/>
      <c r="BZH318" s="18"/>
      <c r="BZI318" s="18"/>
      <c r="BZJ318" s="18"/>
      <c r="BZK318" s="18"/>
      <c r="BZL318" s="18"/>
      <c r="BZM318" s="18"/>
      <c r="BZN318" s="18"/>
      <c r="BZO318" s="18"/>
      <c r="BZP318" s="18"/>
      <c r="BZQ318" s="18"/>
      <c r="BZR318" s="18"/>
      <c r="BZS318" s="18"/>
      <c r="BZT318" s="18"/>
      <c r="BZU318" s="18"/>
      <c r="BZV318" s="18"/>
      <c r="BZW318" s="18"/>
      <c r="BZX318" s="18"/>
      <c r="BZY318" s="18"/>
      <c r="BZZ318" s="18"/>
      <c r="CAA318" s="18"/>
      <c r="CAB318" s="18"/>
      <c r="CAC318" s="18"/>
      <c r="CAD318" s="18"/>
      <c r="CAE318" s="18"/>
      <c r="CAF318" s="18"/>
      <c r="CAG318" s="18"/>
      <c r="CAH318" s="18"/>
      <c r="CAI318" s="18"/>
      <c r="CAJ318" s="18"/>
      <c r="CAK318" s="18"/>
      <c r="CAL318" s="18"/>
      <c r="CAM318" s="18"/>
      <c r="CAN318" s="18"/>
      <c r="CAO318" s="18"/>
      <c r="CAP318" s="18"/>
      <c r="CAQ318" s="18"/>
      <c r="CAR318" s="18"/>
      <c r="CAS318" s="18"/>
      <c r="CAT318" s="18"/>
      <c r="CAU318" s="18"/>
      <c r="CAV318" s="18"/>
      <c r="CAW318" s="18"/>
      <c r="CAX318" s="18"/>
      <c r="CAY318" s="18"/>
      <c r="CAZ318" s="18"/>
      <c r="CBA318" s="18"/>
      <c r="CBB318" s="18"/>
      <c r="CBC318" s="18"/>
      <c r="CBD318" s="18"/>
      <c r="CBE318" s="18"/>
      <c r="CBF318" s="18"/>
      <c r="CBG318" s="18"/>
      <c r="CBH318" s="18"/>
      <c r="CBI318" s="18"/>
      <c r="CBJ318" s="18"/>
      <c r="CBK318" s="18"/>
      <c r="CBL318" s="18"/>
      <c r="CBM318" s="18"/>
      <c r="CBN318" s="18"/>
      <c r="CBO318" s="18"/>
      <c r="CBP318" s="18"/>
      <c r="CBQ318" s="18"/>
      <c r="CBR318" s="18"/>
      <c r="CBS318" s="18"/>
      <c r="CBT318" s="18"/>
      <c r="CBU318" s="18"/>
      <c r="CBV318" s="18"/>
      <c r="CBW318" s="18"/>
      <c r="CBX318" s="18"/>
      <c r="CBY318" s="18"/>
      <c r="CBZ318" s="18"/>
      <c r="CCA318" s="18"/>
      <c r="CCB318" s="18"/>
      <c r="CCC318" s="18"/>
      <c r="CCD318" s="18"/>
      <c r="CCE318" s="18"/>
      <c r="CCF318" s="18"/>
      <c r="CCG318" s="18"/>
      <c r="CCH318" s="18"/>
      <c r="CCI318" s="18"/>
      <c r="CCJ318" s="18"/>
      <c r="CCK318" s="18"/>
      <c r="CCL318" s="18"/>
      <c r="CCM318" s="18"/>
      <c r="CCN318" s="18"/>
      <c r="CCO318" s="18"/>
      <c r="CCP318" s="18"/>
      <c r="CCQ318" s="18"/>
      <c r="CCR318" s="18"/>
      <c r="CCS318" s="18"/>
      <c r="CCT318" s="18"/>
      <c r="CCU318" s="18"/>
      <c r="CCV318" s="18"/>
      <c r="CCW318" s="18"/>
      <c r="CCX318" s="18"/>
      <c r="CCY318" s="18"/>
      <c r="CCZ318" s="18"/>
      <c r="CDA318" s="18"/>
      <c r="CDB318" s="18"/>
      <c r="CDC318" s="18"/>
      <c r="CDD318" s="18"/>
      <c r="CDE318" s="18"/>
      <c r="CDF318" s="18"/>
      <c r="CDG318" s="18"/>
      <c r="CDH318" s="18"/>
      <c r="CDI318" s="18"/>
      <c r="CDJ318" s="18"/>
      <c r="CDK318" s="18"/>
      <c r="CDL318" s="18"/>
      <c r="CDM318" s="18"/>
      <c r="CDN318" s="18"/>
      <c r="CDO318" s="18"/>
      <c r="CDP318" s="18"/>
      <c r="CDQ318" s="18"/>
      <c r="CDR318" s="18"/>
      <c r="CDS318" s="18"/>
      <c r="CDT318" s="18"/>
      <c r="CDU318" s="18"/>
      <c r="CDV318" s="18"/>
      <c r="CDW318" s="18"/>
      <c r="CDX318" s="18"/>
      <c r="CDY318" s="18"/>
      <c r="CDZ318" s="18"/>
      <c r="CEA318" s="18"/>
      <c r="CEB318" s="18"/>
      <c r="CEC318" s="18"/>
      <c r="CED318" s="18"/>
      <c r="CEE318" s="18"/>
      <c r="CEF318" s="18"/>
      <c r="CEG318" s="18"/>
      <c r="CEH318" s="18"/>
      <c r="CEI318" s="18"/>
      <c r="CEJ318" s="18"/>
      <c r="CEK318" s="18"/>
      <c r="CEL318" s="18"/>
      <c r="CEM318" s="18"/>
      <c r="CEN318" s="18"/>
      <c r="CEO318" s="18"/>
      <c r="CEP318" s="18"/>
      <c r="CEQ318" s="18"/>
      <c r="CER318" s="18"/>
      <c r="CES318" s="18"/>
      <c r="CET318" s="18"/>
      <c r="CEU318" s="18"/>
      <c r="CEV318" s="18"/>
      <c r="CEW318" s="18"/>
      <c r="CEX318" s="18"/>
      <c r="CEY318" s="18"/>
      <c r="CEZ318" s="18"/>
      <c r="CFA318" s="18"/>
      <c r="CFB318" s="18"/>
      <c r="CFC318" s="18"/>
      <c r="CFD318" s="18"/>
      <c r="CFE318" s="18"/>
      <c r="CFF318" s="18"/>
      <c r="CFG318" s="18"/>
      <c r="CFH318" s="18"/>
      <c r="CFI318" s="18"/>
      <c r="CFJ318" s="18"/>
      <c r="CFK318" s="18"/>
      <c r="CFL318" s="18"/>
      <c r="CFM318" s="18"/>
      <c r="CFN318" s="18"/>
      <c r="CFO318" s="18"/>
      <c r="CFP318" s="18"/>
      <c r="CFQ318" s="18"/>
      <c r="CFR318" s="18"/>
      <c r="CFS318" s="18"/>
      <c r="CFT318" s="18"/>
      <c r="CFU318" s="18"/>
      <c r="CFV318" s="18"/>
      <c r="CFW318" s="18"/>
      <c r="CFX318" s="18"/>
      <c r="CFY318" s="18"/>
      <c r="CFZ318" s="18"/>
      <c r="CGA318" s="18"/>
      <c r="CGB318" s="18"/>
      <c r="CGC318" s="18"/>
      <c r="CGD318" s="18"/>
      <c r="CGE318" s="18"/>
      <c r="CGF318" s="18"/>
      <c r="CGG318" s="18"/>
      <c r="CGH318" s="18"/>
      <c r="CGI318" s="18"/>
      <c r="CGJ318" s="18"/>
      <c r="CGK318" s="18"/>
      <c r="CGL318" s="18"/>
      <c r="CGM318" s="18"/>
      <c r="CGN318" s="18"/>
      <c r="CGO318" s="18"/>
      <c r="CGP318" s="18"/>
      <c r="CGQ318" s="18"/>
      <c r="CGR318" s="18"/>
      <c r="CGS318" s="18"/>
      <c r="CGT318" s="18"/>
      <c r="CGU318" s="18"/>
      <c r="CGV318" s="18"/>
      <c r="CGW318" s="18"/>
      <c r="CGX318" s="18"/>
      <c r="CGY318" s="18"/>
      <c r="CGZ318" s="18"/>
      <c r="CHA318" s="18"/>
      <c r="CHB318" s="18"/>
      <c r="CHC318" s="18"/>
      <c r="CHD318" s="18"/>
      <c r="CHE318" s="18"/>
      <c r="CHF318" s="18"/>
      <c r="CHG318" s="18"/>
      <c r="CHH318" s="18"/>
      <c r="CHI318" s="18"/>
      <c r="CHJ318" s="18"/>
      <c r="CHK318" s="18"/>
      <c r="CHL318" s="18"/>
      <c r="CHM318" s="18"/>
      <c r="CHN318" s="18"/>
      <c r="CHO318" s="18"/>
      <c r="CHP318" s="18"/>
      <c r="CHQ318" s="18"/>
      <c r="CHR318" s="18"/>
      <c r="CHS318" s="18"/>
      <c r="CHT318" s="18"/>
      <c r="CHU318" s="18"/>
      <c r="CHV318" s="18"/>
      <c r="CHW318" s="18"/>
      <c r="CHX318" s="18"/>
      <c r="CHY318" s="18"/>
      <c r="CHZ318" s="18"/>
      <c r="CIA318" s="18"/>
      <c r="CIB318" s="18"/>
      <c r="CIC318" s="18"/>
      <c r="CID318" s="18"/>
      <c r="CIE318" s="18"/>
      <c r="CIF318" s="18"/>
      <c r="CIG318" s="18"/>
      <c r="CIH318" s="18"/>
      <c r="CII318" s="18"/>
      <c r="CIJ318" s="18"/>
      <c r="CIK318" s="18"/>
      <c r="CIL318" s="18"/>
      <c r="CIM318" s="18"/>
      <c r="CIN318" s="18"/>
      <c r="CIO318" s="18"/>
      <c r="CIP318" s="18"/>
      <c r="CIQ318" s="18"/>
      <c r="CIR318" s="18"/>
      <c r="CIS318" s="18"/>
      <c r="CIT318" s="18"/>
      <c r="CIU318" s="18"/>
      <c r="CIV318" s="18"/>
      <c r="CIW318" s="18"/>
      <c r="CIX318" s="18"/>
      <c r="CIY318" s="18"/>
      <c r="CIZ318" s="18"/>
      <c r="CJA318" s="18"/>
      <c r="CJB318" s="18"/>
      <c r="CJC318" s="18"/>
      <c r="CJD318" s="18"/>
      <c r="CJE318" s="18"/>
      <c r="CJF318" s="18"/>
      <c r="CJG318" s="18"/>
      <c r="CJH318" s="18"/>
      <c r="CJI318" s="18"/>
      <c r="CJJ318" s="18"/>
      <c r="CJK318" s="18"/>
      <c r="CJL318" s="18"/>
      <c r="CJM318" s="18"/>
      <c r="CJN318" s="18"/>
      <c r="CJO318" s="18"/>
      <c r="CJP318" s="18"/>
      <c r="CJQ318" s="18"/>
      <c r="CJR318" s="18"/>
      <c r="CJS318" s="18"/>
      <c r="CJT318" s="18"/>
      <c r="CJU318" s="18"/>
      <c r="CJV318" s="18"/>
      <c r="CJW318" s="18"/>
      <c r="CJX318" s="18"/>
      <c r="CJY318" s="18"/>
      <c r="CJZ318" s="18"/>
      <c r="CKA318" s="18"/>
      <c r="CKB318" s="18"/>
      <c r="CKC318" s="18"/>
      <c r="CKD318" s="18"/>
      <c r="CKE318" s="18"/>
      <c r="CKF318" s="18"/>
      <c r="CKG318" s="18"/>
      <c r="CKH318" s="18"/>
      <c r="CKI318" s="18"/>
      <c r="CKJ318" s="18"/>
      <c r="CKK318" s="18"/>
      <c r="CKL318" s="18"/>
      <c r="CKM318" s="18"/>
      <c r="CKN318" s="18"/>
      <c r="CKO318" s="18"/>
      <c r="CKP318" s="18"/>
      <c r="CKQ318" s="18"/>
      <c r="CKR318" s="18"/>
      <c r="CKS318" s="18"/>
      <c r="CKT318" s="18"/>
      <c r="CKU318" s="18"/>
      <c r="CKV318" s="18"/>
      <c r="CKW318" s="18"/>
      <c r="CKX318" s="18"/>
      <c r="CKY318" s="18"/>
      <c r="CKZ318" s="18"/>
      <c r="CLA318" s="18"/>
      <c r="CLB318" s="18"/>
      <c r="CLC318" s="18"/>
      <c r="CLD318" s="18"/>
      <c r="CLE318" s="18"/>
      <c r="CLF318" s="18"/>
      <c r="CLG318" s="18"/>
      <c r="CLH318" s="18"/>
      <c r="CLI318" s="18"/>
      <c r="CLJ318" s="18"/>
      <c r="CLK318" s="18"/>
      <c r="CLL318" s="18"/>
      <c r="CLM318" s="18"/>
      <c r="CLN318" s="18"/>
      <c r="CLO318" s="18"/>
      <c r="CLP318" s="18"/>
      <c r="CLQ318" s="18"/>
      <c r="CLR318" s="18"/>
      <c r="CLS318" s="18"/>
      <c r="CLT318" s="18"/>
      <c r="CLU318" s="18"/>
      <c r="CLV318" s="18"/>
      <c r="CLW318" s="18"/>
      <c r="CLX318" s="18"/>
      <c r="CLY318" s="18"/>
      <c r="CLZ318" s="18"/>
      <c r="CMA318" s="18"/>
      <c r="CMB318" s="18"/>
      <c r="CMC318" s="18"/>
      <c r="CMD318" s="18"/>
      <c r="CME318" s="18"/>
      <c r="CMF318" s="18"/>
      <c r="CMG318" s="18"/>
      <c r="CMH318" s="18"/>
      <c r="CMI318" s="18"/>
      <c r="CMJ318" s="18"/>
      <c r="CMK318" s="18"/>
      <c r="CML318" s="18"/>
      <c r="CMM318" s="18"/>
      <c r="CMN318" s="18"/>
      <c r="CMO318" s="18"/>
      <c r="CMP318" s="18"/>
      <c r="CMQ318" s="18"/>
      <c r="CMR318" s="18"/>
      <c r="CMS318" s="18"/>
      <c r="CMT318" s="18"/>
      <c r="CMU318" s="18"/>
      <c r="CMV318" s="18"/>
      <c r="CMW318" s="18"/>
      <c r="CMX318" s="18"/>
      <c r="CMY318" s="18"/>
      <c r="CMZ318" s="18"/>
      <c r="CNA318" s="18"/>
      <c r="CNB318" s="18"/>
      <c r="CNC318" s="18"/>
      <c r="CND318" s="18"/>
      <c r="CNE318" s="18"/>
      <c r="CNF318" s="18"/>
      <c r="CNG318" s="18"/>
      <c r="CNH318" s="18"/>
      <c r="CNI318" s="18"/>
      <c r="CNJ318" s="18"/>
      <c r="CNK318" s="18"/>
      <c r="CNL318" s="18"/>
      <c r="CNM318" s="18"/>
      <c r="CNN318" s="18"/>
      <c r="CNO318" s="18"/>
      <c r="CNP318" s="18"/>
      <c r="CNQ318" s="18"/>
      <c r="CNR318" s="18"/>
      <c r="CNS318" s="18"/>
      <c r="CNT318" s="18"/>
      <c r="CNU318" s="18"/>
      <c r="CNV318" s="18"/>
      <c r="CNW318" s="18"/>
      <c r="CNX318" s="18"/>
      <c r="CNY318" s="18"/>
      <c r="CNZ318" s="18"/>
      <c r="COA318" s="18"/>
      <c r="COB318" s="18"/>
      <c r="COC318" s="18"/>
      <c r="COD318" s="18"/>
      <c r="COE318" s="18"/>
      <c r="COF318" s="18"/>
      <c r="COG318" s="18"/>
      <c r="COH318" s="18"/>
      <c r="COI318" s="18"/>
      <c r="COJ318" s="18"/>
      <c r="COK318" s="18"/>
      <c r="COL318" s="18"/>
      <c r="COM318" s="18"/>
      <c r="CON318" s="18"/>
      <c r="COO318" s="18"/>
      <c r="COP318" s="18"/>
      <c r="COQ318" s="18"/>
      <c r="COR318" s="18"/>
      <c r="COS318" s="18"/>
      <c r="COT318" s="18"/>
      <c r="COU318" s="18"/>
      <c r="COV318" s="18"/>
      <c r="COW318" s="18"/>
      <c r="COX318" s="18"/>
      <c r="COY318" s="18"/>
      <c r="COZ318" s="18"/>
      <c r="CPA318" s="18"/>
      <c r="CPB318" s="18"/>
      <c r="CPC318" s="18"/>
      <c r="CPD318" s="18"/>
      <c r="CPE318" s="18"/>
      <c r="CPF318" s="18"/>
      <c r="CPG318" s="18"/>
      <c r="CPH318" s="18"/>
      <c r="CPI318" s="18"/>
      <c r="CPJ318" s="18"/>
      <c r="CPK318" s="18"/>
      <c r="CPL318" s="18"/>
      <c r="CPM318" s="18"/>
      <c r="CPN318" s="18"/>
      <c r="CPO318" s="18"/>
      <c r="CPP318" s="18"/>
      <c r="CPQ318" s="18"/>
      <c r="CPR318" s="18"/>
      <c r="CPS318" s="18"/>
      <c r="CPT318" s="18"/>
      <c r="CPU318" s="18"/>
      <c r="CPV318" s="18"/>
      <c r="CPW318" s="18"/>
      <c r="CPX318" s="18"/>
      <c r="CPY318" s="18"/>
      <c r="CPZ318" s="18"/>
      <c r="CQA318" s="18"/>
      <c r="CQB318" s="18"/>
      <c r="CQC318" s="18"/>
      <c r="CQD318" s="18"/>
      <c r="CQE318" s="18"/>
      <c r="CQF318" s="18"/>
      <c r="CQG318" s="18"/>
      <c r="CQH318" s="18"/>
      <c r="CQI318" s="18"/>
      <c r="CQJ318" s="18"/>
      <c r="CQK318" s="18"/>
      <c r="CQL318" s="18"/>
      <c r="CQM318" s="18"/>
      <c r="CQN318" s="18"/>
      <c r="CQO318" s="18"/>
      <c r="CQP318" s="18"/>
      <c r="CQQ318" s="18"/>
      <c r="CQR318" s="18"/>
      <c r="CQS318" s="18"/>
      <c r="CQT318" s="18"/>
      <c r="CQU318" s="18"/>
      <c r="CQV318" s="18"/>
      <c r="CQW318" s="18"/>
      <c r="CQX318" s="18"/>
      <c r="CQY318" s="18"/>
      <c r="CQZ318" s="18"/>
      <c r="CRA318" s="18"/>
      <c r="CRB318" s="18"/>
      <c r="CRC318" s="18"/>
      <c r="CRD318" s="18"/>
      <c r="CRE318" s="18"/>
      <c r="CRF318" s="18"/>
      <c r="CRG318" s="18"/>
      <c r="CRH318" s="18"/>
      <c r="CRI318" s="18"/>
      <c r="CRJ318" s="18"/>
      <c r="CRK318" s="18"/>
      <c r="CRL318" s="18"/>
      <c r="CRM318" s="18"/>
      <c r="CRN318" s="18"/>
      <c r="CRO318" s="18"/>
      <c r="CRP318" s="18"/>
      <c r="CRQ318" s="18"/>
      <c r="CRR318" s="18"/>
      <c r="CRS318" s="18"/>
      <c r="CRT318" s="18"/>
      <c r="CRU318" s="18"/>
      <c r="CRV318" s="18"/>
      <c r="CRW318" s="18"/>
      <c r="CRX318" s="18"/>
      <c r="CRY318" s="18"/>
      <c r="CRZ318" s="18"/>
      <c r="CSA318" s="18"/>
      <c r="CSB318" s="18"/>
      <c r="CSC318" s="18"/>
      <c r="CSD318" s="18"/>
      <c r="CSE318" s="18"/>
      <c r="CSF318" s="18"/>
      <c r="CSG318" s="18"/>
      <c r="CSH318" s="18"/>
      <c r="CSI318" s="18"/>
      <c r="CSJ318" s="18"/>
      <c r="CSK318" s="18"/>
      <c r="CSL318" s="18"/>
      <c r="CSM318" s="18"/>
      <c r="CSN318" s="18"/>
      <c r="CSO318" s="18"/>
      <c r="CSP318" s="18"/>
      <c r="CSQ318" s="18"/>
      <c r="CSR318" s="18"/>
      <c r="CSS318" s="18"/>
      <c r="CST318" s="18"/>
      <c r="CSU318" s="18"/>
      <c r="CSV318" s="18"/>
      <c r="CSW318" s="18"/>
      <c r="CSX318" s="18"/>
      <c r="CSY318" s="18"/>
      <c r="CSZ318" s="18"/>
      <c r="CTA318" s="18"/>
      <c r="CTB318" s="18"/>
      <c r="CTC318" s="18"/>
      <c r="CTD318" s="18"/>
      <c r="CTE318" s="18"/>
      <c r="CTF318" s="18"/>
      <c r="CTG318" s="18"/>
      <c r="CTH318" s="18"/>
      <c r="CTI318" s="18"/>
      <c r="CTJ318" s="18"/>
      <c r="CTK318" s="18"/>
      <c r="CTL318" s="18"/>
      <c r="CTM318" s="18"/>
      <c r="CTN318" s="18"/>
      <c r="CTO318" s="18"/>
      <c r="CTP318" s="18"/>
      <c r="CTQ318" s="18"/>
      <c r="CTR318" s="18"/>
      <c r="CTS318" s="18"/>
      <c r="CTT318" s="18"/>
      <c r="CTU318" s="18"/>
      <c r="CTV318" s="18"/>
      <c r="CTW318" s="18"/>
      <c r="CTX318" s="18"/>
      <c r="CTY318" s="18"/>
      <c r="CTZ318" s="18"/>
      <c r="CUA318" s="18"/>
      <c r="CUB318" s="18"/>
      <c r="CUC318" s="18"/>
      <c r="CUD318" s="18"/>
      <c r="CUE318" s="18"/>
      <c r="CUF318" s="18"/>
      <c r="CUG318" s="18"/>
      <c r="CUH318" s="18"/>
      <c r="CUI318" s="18"/>
      <c r="CUJ318" s="18"/>
      <c r="CUK318" s="18"/>
      <c r="CUL318" s="18"/>
      <c r="CUM318" s="18"/>
      <c r="CUN318" s="18"/>
      <c r="CUO318" s="18"/>
      <c r="CUP318" s="18"/>
      <c r="CUQ318" s="18"/>
      <c r="CUR318" s="18"/>
      <c r="CUS318" s="18"/>
      <c r="CUT318" s="18"/>
      <c r="CUU318" s="18"/>
      <c r="CUV318" s="18"/>
      <c r="CUW318" s="18"/>
      <c r="CUX318" s="18"/>
      <c r="CUY318" s="18"/>
      <c r="CUZ318" s="18"/>
      <c r="CVA318" s="18"/>
      <c r="CVB318" s="18"/>
      <c r="CVC318" s="18"/>
      <c r="CVD318" s="18"/>
      <c r="CVE318" s="18"/>
      <c r="CVF318" s="18"/>
      <c r="CVG318" s="18"/>
      <c r="CVH318" s="18"/>
      <c r="CVI318" s="18"/>
      <c r="CVJ318" s="18"/>
      <c r="CVK318" s="18"/>
      <c r="CVL318" s="18"/>
      <c r="CVM318" s="18"/>
      <c r="CVN318" s="18"/>
      <c r="CVO318" s="18"/>
      <c r="CVP318" s="18"/>
      <c r="CVQ318" s="18"/>
      <c r="CVR318" s="18"/>
      <c r="CVS318" s="18"/>
      <c r="CVT318" s="18"/>
      <c r="CVU318" s="18"/>
      <c r="CVV318" s="18"/>
      <c r="CVW318" s="18"/>
      <c r="CVX318" s="18"/>
      <c r="CVY318" s="18"/>
      <c r="CVZ318" s="18"/>
      <c r="CWA318" s="18"/>
      <c r="CWB318" s="18"/>
      <c r="CWC318" s="18"/>
      <c r="CWD318" s="18"/>
      <c r="CWE318" s="18"/>
      <c r="CWF318" s="18"/>
      <c r="CWG318" s="18"/>
      <c r="CWH318" s="18"/>
      <c r="CWI318" s="18"/>
      <c r="CWJ318" s="18"/>
      <c r="CWK318" s="18"/>
      <c r="CWL318" s="18"/>
      <c r="CWM318" s="18"/>
      <c r="CWN318" s="18"/>
      <c r="CWO318" s="18"/>
      <c r="CWP318" s="18"/>
      <c r="CWQ318" s="18"/>
      <c r="CWR318" s="18"/>
      <c r="CWS318" s="18"/>
      <c r="CWT318" s="18"/>
      <c r="CWU318" s="18"/>
      <c r="CWV318" s="18"/>
      <c r="CWW318" s="18"/>
      <c r="CWX318" s="18"/>
      <c r="CWY318" s="18"/>
      <c r="CWZ318" s="18"/>
      <c r="CXA318" s="18"/>
      <c r="CXB318" s="18"/>
      <c r="CXC318" s="18"/>
      <c r="CXD318" s="18"/>
      <c r="CXE318" s="18"/>
      <c r="CXF318" s="18"/>
      <c r="CXG318" s="18"/>
      <c r="CXH318" s="18"/>
      <c r="CXI318" s="18"/>
      <c r="CXJ318" s="18"/>
      <c r="CXK318" s="18"/>
      <c r="CXL318" s="18"/>
      <c r="CXM318" s="18"/>
      <c r="CXN318" s="18"/>
      <c r="CXO318" s="18"/>
      <c r="CXP318" s="18"/>
      <c r="CXQ318" s="18"/>
      <c r="CXR318" s="18"/>
      <c r="CXS318" s="18"/>
      <c r="CXT318" s="18"/>
      <c r="CXU318" s="18"/>
      <c r="CXV318" s="18"/>
      <c r="CXW318" s="18"/>
      <c r="CXX318" s="18"/>
      <c r="CXY318" s="18"/>
      <c r="CXZ318" s="18"/>
      <c r="CYA318" s="18"/>
      <c r="CYB318" s="18"/>
      <c r="CYC318" s="18"/>
      <c r="CYD318" s="18"/>
      <c r="CYE318" s="18"/>
      <c r="CYF318" s="18"/>
      <c r="CYG318" s="18"/>
      <c r="CYH318" s="18"/>
      <c r="CYI318" s="18"/>
      <c r="CYJ318" s="18"/>
      <c r="CYK318" s="18"/>
      <c r="CYL318" s="18"/>
      <c r="CYM318" s="18"/>
      <c r="CYN318" s="18"/>
      <c r="CYO318" s="18"/>
      <c r="CYP318" s="18"/>
      <c r="CYQ318" s="18"/>
      <c r="CYR318" s="18"/>
      <c r="CYS318" s="18"/>
      <c r="CYT318" s="18"/>
      <c r="CYU318" s="18"/>
      <c r="CYV318" s="18"/>
      <c r="CYW318" s="18"/>
      <c r="CYX318" s="18"/>
      <c r="CYY318" s="18"/>
      <c r="CYZ318" s="18"/>
      <c r="CZA318" s="18"/>
      <c r="CZB318" s="18"/>
      <c r="CZC318" s="18"/>
      <c r="CZD318" s="18"/>
      <c r="CZE318" s="18"/>
      <c r="CZF318" s="18"/>
      <c r="CZG318" s="18"/>
      <c r="CZH318" s="18"/>
      <c r="CZI318" s="18"/>
      <c r="CZJ318" s="18"/>
      <c r="CZK318" s="18"/>
      <c r="CZL318" s="18"/>
      <c r="CZM318" s="18"/>
      <c r="CZN318" s="18"/>
      <c r="CZO318" s="18"/>
      <c r="CZP318" s="18"/>
      <c r="CZQ318" s="18"/>
      <c r="CZR318" s="18"/>
      <c r="CZS318" s="18"/>
      <c r="CZT318" s="18"/>
      <c r="CZU318" s="18"/>
      <c r="CZV318" s="18"/>
      <c r="CZW318" s="18"/>
      <c r="CZX318" s="18"/>
      <c r="CZY318" s="18"/>
      <c r="CZZ318" s="18"/>
      <c r="DAA318" s="18"/>
      <c r="DAB318" s="18"/>
      <c r="DAC318" s="18"/>
      <c r="DAD318" s="18"/>
      <c r="DAE318" s="18"/>
      <c r="DAF318" s="18"/>
      <c r="DAG318" s="18"/>
      <c r="DAH318" s="18"/>
      <c r="DAI318" s="18"/>
      <c r="DAJ318" s="18"/>
      <c r="DAK318" s="18"/>
      <c r="DAL318" s="18"/>
      <c r="DAM318" s="18"/>
      <c r="DAN318" s="18"/>
      <c r="DAO318" s="18"/>
      <c r="DAP318" s="18"/>
      <c r="DAQ318" s="18"/>
      <c r="DAR318" s="18"/>
      <c r="DAS318" s="18"/>
      <c r="DAT318" s="18"/>
      <c r="DAU318" s="18"/>
      <c r="DAV318" s="18"/>
      <c r="DAW318" s="18"/>
      <c r="DAX318" s="18"/>
      <c r="DAY318" s="18"/>
      <c r="DAZ318" s="18"/>
      <c r="DBA318" s="18"/>
      <c r="DBB318" s="18"/>
      <c r="DBC318" s="18"/>
      <c r="DBD318" s="18"/>
      <c r="DBE318" s="18"/>
      <c r="DBF318" s="18"/>
      <c r="DBG318" s="18"/>
      <c r="DBH318" s="18"/>
      <c r="DBI318" s="18"/>
      <c r="DBJ318" s="18"/>
      <c r="DBK318" s="18"/>
      <c r="DBL318" s="18"/>
      <c r="DBM318" s="18"/>
      <c r="DBN318" s="18"/>
      <c r="DBO318" s="18"/>
      <c r="DBP318" s="18"/>
      <c r="DBQ318" s="18"/>
      <c r="DBR318" s="18"/>
      <c r="DBS318" s="18"/>
      <c r="DBT318" s="18"/>
      <c r="DBU318" s="18"/>
      <c r="DBV318" s="18"/>
      <c r="DBW318" s="18"/>
      <c r="DBX318" s="18"/>
      <c r="DBY318" s="18"/>
      <c r="DBZ318" s="18"/>
      <c r="DCA318" s="18"/>
      <c r="DCB318" s="18"/>
      <c r="DCC318" s="18"/>
      <c r="DCD318" s="18"/>
      <c r="DCE318" s="18"/>
      <c r="DCF318" s="18"/>
      <c r="DCG318" s="18"/>
      <c r="DCH318" s="18"/>
      <c r="DCI318" s="18"/>
      <c r="DCJ318" s="18"/>
      <c r="DCK318" s="18"/>
      <c r="DCL318" s="18"/>
      <c r="DCM318" s="18"/>
      <c r="DCN318" s="18"/>
      <c r="DCO318" s="18"/>
      <c r="DCP318" s="18"/>
      <c r="DCQ318" s="18"/>
      <c r="DCR318" s="18"/>
      <c r="DCS318" s="18"/>
      <c r="DCT318" s="18"/>
      <c r="DCU318" s="18"/>
      <c r="DCV318" s="18"/>
      <c r="DCW318" s="18"/>
      <c r="DCX318" s="18"/>
      <c r="DCY318" s="18"/>
      <c r="DCZ318" s="18"/>
      <c r="DDA318" s="18"/>
      <c r="DDB318" s="18"/>
      <c r="DDC318" s="18"/>
      <c r="DDD318" s="18"/>
      <c r="DDE318" s="18"/>
      <c r="DDF318" s="18"/>
      <c r="DDG318" s="18"/>
      <c r="DDH318" s="18"/>
      <c r="DDI318" s="18"/>
      <c r="DDJ318" s="18"/>
      <c r="DDK318" s="18"/>
      <c r="DDL318" s="18"/>
      <c r="DDM318" s="18"/>
      <c r="DDN318" s="18"/>
      <c r="DDO318" s="18"/>
      <c r="DDP318" s="18"/>
      <c r="DDQ318" s="18"/>
      <c r="DDR318" s="18"/>
      <c r="DDS318" s="18"/>
      <c r="DDT318" s="18"/>
      <c r="DDU318" s="18"/>
      <c r="DDV318" s="18"/>
      <c r="DDW318" s="18"/>
      <c r="DDX318" s="18"/>
      <c r="DDY318" s="18"/>
      <c r="DDZ318" s="18"/>
      <c r="DEA318" s="18"/>
      <c r="DEB318" s="18"/>
      <c r="DEC318" s="18"/>
      <c r="DED318" s="18"/>
      <c r="DEE318" s="18"/>
      <c r="DEF318" s="18"/>
      <c r="DEG318" s="18"/>
      <c r="DEH318" s="18"/>
      <c r="DEI318" s="18"/>
      <c r="DEJ318" s="18"/>
      <c r="DEK318" s="18"/>
      <c r="DEL318" s="18"/>
      <c r="DEM318" s="18"/>
      <c r="DEN318" s="18"/>
      <c r="DEO318" s="18"/>
      <c r="DEP318" s="18"/>
      <c r="DEQ318" s="18"/>
      <c r="DER318" s="18"/>
      <c r="DES318" s="18"/>
      <c r="DET318" s="18"/>
      <c r="DEU318" s="18"/>
      <c r="DEV318" s="18"/>
      <c r="DEW318" s="18"/>
      <c r="DEX318" s="18"/>
      <c r="DEY318" s="18"/>
      <c r="DEZ318" s="18"/>
      <c r="DFA318" s="18"/>
      <c r="DFB318" s="18"/>
      <c r="DFC318" s="18"/>
      <c r="DFD318" s="18"/>
      <c r="DFE318" s="18"/>
      <c r="DFF318" s="18"/>
      <c r="DFG318" s="18"/>
      <c r="DFH318" s="18"/>
      <c r="DFI318" s="18"/>
      <c r="DFJ318" s="18"/>
      <c r="DFK318" s="18"/>
      <c r="DFL318" s="18"/>
      <c r="DFM318" s="18"/>
      <c r="DFN318" s="18"/>
      <c r="DFO318" s="18"/>
      <c r="DFP318" s="18"/>
      <c r="DFQ318" s="18"/>
      <c r="DFR318" s="18"/>
      <c r="DFS318" s="18"/>
      <c r="DFT318" s="18"/>
      <c r="DFU318" s="18"/>
      <c r="DFV318" s="18"/>
      <c r="DFW318" s="18"/>
      <c r="DFX318" s="18"/>
      <c r="DFY318" s="18"/>
      <c r="DFZ318" s="18"/>
      <c r="DGA318" s="18"/>
      <c r="DGB318" s="18"/>
      <c r="DGC318" s="18"/>
      <c r="DGD318" s="18"/>
      <c r="DGE318" s="18"/>
      <c r="DGF318" s="18"/>
      <c r="DGG318" s="18"/>
      <c r="DGH318" s="18"/>
      <c r="DGI318" s="18"/>
      <c r="DGJ318" s="18"/>
      <c r="DGK318" s="18"/>
      <c r="DGL318" s="18"/>
      <c r="DGM318" s="18"/>
      <c r="DGN318" s="18"/>
      <c r="DGO318" s="18"/>
      <c r="DGP318" s="18"/>
      <c r="DGQ318" s="18"/>
      <c r="DGR318" s="18"/>
      <c r="DGS318" s="18"/>
      <c r="DGT318" s="18"/>
      <c r="DGU318" s="18"/>
      <c r="DGV318" s="18"/>
      <c r="DGW318" s="18"/>
      <c r="DGX318" s="18"/>
      <c r="DGY318" s="18"/>
      <c r="DGZ318" s="18"/>
      <c r="DHA318" s="18"/>
      <c r="DHB318" s="18"/>
      <c r="DHC318" s="18"/>
      <c r="DHD318" s="18"/>
      <c r="DHE318" s="18"/>
      <c r="DHF318" s="18"/>
      <c r="DHG318" s="18"/>
      <c r="DHH318" s="18"/>
      <c r="DHI318" s="18"/>
      <c r="DHJ318" s="18"/>
      <c r="DHK318" s="18"/>
      <c r="DHL318" s="18"/>
      <c r="DHM318" s="18"/>
      <c r="DHN318" s="18"/>
      <c r="DHO318" s="18"/>
      <c r="DHP318" s="18"/>
      <c r="DHQ318" s="18"/>
      <c r="DHR318" s="18"/>
      <c r="DHS318" s="18"/>
      <c r="DHT318" s="18"/>
      <c r="DHU318" s="18"/>
      <c r="DHV318" s="18"/>
      <c r="DHW318" s="18"/>
      <c r="DHX318" s="18"/>
      <c r="DHY318" s="18"/>
      <c r="DHZ318" s="18"/>
      <c r="DIA318" s="18"/>
      <c r="DIB318" s="18"/>
      <c r="DIC318" s="18"/>
      <c r="DID318" s="18"/>
      <c r="DIE318" s="18"/>
      <c r="DIF318" s="18"/>
      <c r="DIG318" s="18"/>
      <c r="DIH318" s="18"/>
      <c r="DII318" s="18"/>
      <c r="DIJ318" s="18"/>
      <c r="DIK318" s="18"/>
      <c r="DIL318" s="18"/>
      <c r="DIM318" s="18"/>
      <c r="DIN318" s="18"/>
      <c r="DIO318" s="18"/>
      <c r="DIP318" s="18"/>
      <c r="DIQ318" s="18"/>
      <c r="DIR318" s="18"/>
      <c r="DIS318" s="18"/>
      <c r="DIT318" s="18"/>
      <c r="DIU318" s="18"/>
      <c r="DIV318" s="18"/>
      <c r="DIW318" s="18"/>
      <c r="DIX318" s="18"/>
      <c r="DIY318" s="18"/>
      <c r="DIZ318" s="18"/>
      <c r="DJA318" s="18"/>
      <c r="DJB318" s="18"/>
      <c r="DJC318" s="18"/>
      <c r="DJD318" s="18"/>
      <c r="DJE318" s="18"/>
      <c r="DJF318" s="18"/>
      <c r="DJG318" s="18"/>
      <c r="DJH318" s="18"/>
      <c r="DJI318" s="18"/>
      <c r="DJJ318" s="18"/>
      <c r="DJK318" s="18"/>
      <c r="DJL318" s="18"/>
      <c r="DJM318" s="18"/>
      <c r="DJN318" s="18"/>
      <c r="DJO318" s="18"/>
      <c r="DJP318" s="18"/>
      <c r="DJQ318" s="18"/>
      <c r="DJR318" s="18"/>
      <c r="DJS318" s="18"/>
      <c r="DJT318" s="18"/>
      <c r="DJU318" s="18"/>
      <c r="DJV318" s="18"/>
      <c r="DJW318" s="18"/>
      <c r="DJX318" s="18"/>
      <c r="DJY318" s="18"/>
      <c r="DJZ318" s="18"/>
      <c r="DKA318" s="18"/>
      <c r="DKB318" s="18"/>
      <c r="DKC318" s="18"/>
      <c r="DKD318" s="18"/>
      <c r="DKE318" s="18"/>
      <c r="DKF318" s="18"/>
      <c r="DKG318" s="18"/>
      <c r="DKH318" s="18"/>
      <c r="DKI318" s="18"/>
      <c r="DKJ318" s="18"/>
      <c r="DKK318" s="18"/>
      <c r="DKL318" s="18"/>
      <c r="DKM318" s="18"/>
      <c r="DKN318" s="18"/>
      <c r="DKO318" s="18"/>
      <c r="DKP318" s="18"/>
      <c r="DKQ318" s="18"/>
      <c r="DKR318" s="18"/>
      <c r="DKS318" s="18"/>
      <c r="DKT318" s="18"/>
      <c r="DKU318" s="18"/>
      <c r="DKV318" s="18"/>
      <c r="DKW318" s="18"/>
      <c r="DKX318" s="18"/>
      <c r="DKY318" s="18"/>
      <c r="DKZ318" s="18"/>
      <c r="DLA318" s="18"/>
      <c r="DLB318" s="18"/>
      <c r="DLC318" s="18"/>
      <c r="DLD318" s="18"/>
      <c r="DLE318" s="18"/>
      <c r="DLF318" s="18"/>
      <c r="DLG318" s="18"/>
      <c r="DLH318" s="18"/>
      <c r="DLI318" s="18"/>
      <c r="DLJ318" s="18"/>
      <c r="DLK318" s="18"/>
      <c r="DLL318" s="18"/>
      <c r="DLM318" s="18"/>
      <c r="DLN318" s="18"/>
      <c r="DLO318" s="18"/>
      <c r="DLP318" s="18"/>
      <c r="DLQ318" s="18"/>
      <c r="DLR318" s="18"/>
      <c r="DLS318" s="18"/>
      <c r="DLT318" s="18"/>
      <c r="DLU318" s="18"/>
      <c r="DLV318" s="18"/>
      <c r="DLW318" s="18"/>
      <c r="DLX318" s="18"/>
      <c r="DLY318" s="18"/>
      <c r="DLZ318" s="18"/>
      <c r="DMA318" s="18"/>
      <c r="DMB318" s="18"/>
      <c r="DMC318" s="18"/>
      <c r="DMD318" s="18"/>
      <c r="DME318" s="18"/>
      <c r="DMF318" s="18"/>
      <c r="DMG318" s="18"/>
      <c r="DMH318" s="18"/>
      <c r="DMI318" s="18"/>
      <c r="DMJ318" s="18"/>
      <c r="DMK318" s="18"/>
      <c r="DML318" s="18"/>
      <c r="DMM318" s="18"/>
      <c r="DMN318" s="18"/>
      <c r="DMO318" s="18"/>
      <c r="DMP318" s="18"/>
      <c r="DMQ318" s="18"/>
      <c r="DMR318" s="18"/>
      <c r="DMS318" s="18"/>
      <c r="DMT318" s="18"/>
      <c r="DMU318" s="18"/>
      <c r="DMV318" s="18"/>
      <c r="DMW318" s="18"/>
      <c r="DMX318" s="18"/>
      <c r="DMY318" s="18"/>
      <c r="DMZ318" s="18"/>
      <c r="DNA318" s="18"/>
      <c r="DNB318" s="18"/>
      <c r="DNC318" s="18"/>
      <c r="DND318" s="18"/>
      <c r="DNE318" s="18"/>
      <c r="DNF318" s="18"/>
      <c r="DNG318" s="18"/>
      <c r="DNH318" s="18"/>
      <c r="DNI318" s="18"/>
      <c r="DNJ318" s="18"/>
      <c r="DNK318" s="18"/>
      <c r="DNL318" s="18"/>
      <c r="DNM318" s="18"/>
      <c r="DNN318" s="18"/>
      <c r="DNO318" s="18"/>
      <c r="DNP318" s="18"/>
      <c r="DNQ318" s="18"/>
      <c r="DNR318" s="18"/>
      <c r="DNS318" s="18"/>
      <c r="DNT318" s="18"/>
      <c r="DNU318" s="18"/>
      <c r="DNV318" s="18"/>
      <c r="DNW318" s="18"/>
      <c r="DNX318" s="18"/>
      <c r="DNY318" s="18"/>
      <c r="DNZ318" s="18"/>
      <c r="DOA318" s="18"/>
      <c r="DOB318" s="18"/>
      <c r="DOC318" s="18"/>
      <c r="DOD318" s="18"/>
      <c r="DOE318" s="18"/>
      <c r="DOF318" s="18"/>
      <c r="DOG318" s="18"/>
      <c r="DOH318" s="18"/>
      <c r="DOI318" s="18"/>
      <c r="DOJ318" s="18"/>
      <c r="DOK318" s="18"/>
      <c r="DOL318" s="18"/>
      <c r="DOM318" s="18"/>
      <c r="DON318" s="18"/>
      <c r="DOO318" s="18"/>
      <c r="DOP318" s="18"/>
      <c r="DOQ318" s="18"/>
      <c r="DOR318" s="18"/>
      <c r="DOS318" s="18"/>
      <c r="DOT318" s="18"/>
      <c r="DOU318" s="18"/>
      <c r="DOV318" s="18"/>
      <c r="DOW318" s="18"/>
      <c r="DOX318" s="18"/>
      <c r="DOY318" s="18"/>
      <c r="DOZ318" s="18"/>
      <c r="DPA318" s="18"/>
      <c r="DPB318" s="18"/>
      <c r="DPC318" s="18"/>
      <c r="DPD318" s="18"/>
      <c r="DPE318" s="18"/>
      <c r="DPF318" s="18"/>
      <c r="DPG318" s="18"/>
      <c r="DPH318" s="18"/>
      <c r="DPI318" s="18"/>
      <c r="DPJ318" s="18"/>
      <c r="DPK318" s="18"/>
      <c r="DPL318" s="18"/>
      <c r="DPM318" s="18"/>
      <c r="DPN318" s="18"/>
      <c r="DPO318" s="18"/>
      <c r="DPP318" s="18"/>
      <c r="DPQ318" s="18"/>
      <c r="DPR318" s="18"/>
      <c r="DPS318" s="18"/>
      <c r="DPT318" s="18"/>
      <c r="DPU318" s="18"/>
      <c r="DPV318" s="18"/>
      <c r="DPW318" s="18"/>
      <c r="DPX318" s="18"/>
      <c r="DPY318" s="18"/>
      <c r="DPZ318" s="18"/>
      <c r="DQA318" s="18"/>
      <c r="DQB318" s="18"/>
      <c r="DQC318" s="18"/>
      <c r="DQD318" s="18"/>
      <c r="DQE318" s="18"/>
      <c r="DQF318" s="18"/>
      <c r="DQG318" s="18"/>
      <c r="DQH318" s="18"/>
      <c r="DQI318" s="18"/>
      <c r="DQJ318" s="18"/>
      <c r="DQK318" s="18"/>
      <c r="DQL318" s="18"/>
      <c r="DQM318" s="18"/>
      <c r="DQN318" s="18"/>
      <c r="DQO318" s="18"/>
      <c r="DQP318" s="18"/>
      <c r="DQQ318" s="18"/>
      <c r="DQR318" s="18"/>
      <c r="DQS318" s="18"/>
      <c r="DQT318" s="18"/>
      <c r="DQU318" s="18"/>
      <c r="DQV318" s="18"/>
      <c r="DQW318" s="18"/>
      <c r="DQX318" s="18"/>
      <c r="DQY318" s="18"/>
      <c r="DQZ318" s="18"/>
      <c r="DRA318" s="18"/>
      <c r="DRB318" s="18"/>
      <c r="DRC318" s="18"/>
      <c r="DRD318" s="18"/>
      <c r="DRE318" s="18"/>
      <c r="DRF318" s="18"/>
      <c r="DRG318" s="18"/>
      <c r="DRH318" s="18"/>
      <c r="DRI318" s="18"/>
      <c r="DRJ318" s="18"/>
      <c r="DRK318" s="18"/>
      <c r="DRL318" s="18"/>
      <c r="DRM318" s="18"/>
      <c r="DRN318" s="18"/>
      <c r="DRO318" s="18"/>
      <c r="DRP318" s="18"/>
      <c r="DRQ318" s="18"/>
      <c r="DRR318" s="18"/>
      <c r="DRS318" s="18"/>
      <c r="DRT318" s="18"/>
      <c r="DRU318" s="18"/>
      <c r="DRV318" s="18"/>
      <c r="DRW318" s="18"/>
      <c r="DRX318" s="18"/>
      <c r="DRY318" s="18"/>
      <c r="DRZ318" s="18"/>
      <c r="DSA318" s="18"/>
      <c r="DSB318" s="18"/>
      <c r="DSC318" s="18"/>
      <c r="DSD318" s="18"/>
      <c r="DSE318" s="18"/>
      <c r="DSF318" s="18"/>
      <c r="DSG318" s="18"/>
      <c r="DSH318" s="18"/>
      <c r="DSI318" s="18"/>
      <c r="DSJ318" s="18"/>
      <c r="DSK318" s="18"/>
      <c r="DSL318" s="18"/>
      <c r="DSM318" s="18"/>
      <c r="DSN318" s="18"/>
      <c r="DSO318" s="18"/>
      <c r="DSP318" s="18"/>
      <c r="DSQ318" s="18"/>
      <c r="DSR318" s="18"/>
      <c r="DSS318" s="18"/>
      <c r="DST318" s="18"/>
      <c r="DSU318" s="18"/>
      <c r="DSV318" s="18"/>
      <c r="DSW318" s="18"/>
      <c r="DSX318" s="18"/>
      <c r="DSY318" s="18"/>
      <c r="DSZ318" s="18"/>
      <c r="DTA318" s="18"/>
      <c r="DTB318" s="18"/>
      <c r="DTC318" s="18"/>
      <c r="DTD318" s="18"/>
      <c r="DTE318" s="18"/>
      <c r="DTF318" s="18"/>
      <c r="DTG318" s="18"/>
      <c r="DTH318" s="18"/>
      <c r="DTI318" s="18"/>
      <c r="DTJ318" s="18"/>
      <c r="DTK318" s="18"/>
      <c r="DTL318" s="18"/>
      <c r="DTM318" s="18"/>
      <c r="DTN318" s="18"/>
      <c r="DTO318" s="18"/>
      <c r="DTP318" s="18"/>
      <c r="DTQ318" s="18"/>
      <c r="DTR318" s="18"/>
      <c r="DTS318" s="18"/>
      <c r="DTT318" s="18"/>
      <c r="DTU318" s="18"/>
      <c r="DTV318" s="18"/>
      <c r="DTW318" s="18"/>
      <c r="DTX318" s="18"/>
      <c r="DTY318" s="18"/>
      <c r="DTZ318" s="18"/>
      <c r="DUA318" s="18"/>
      <c r="DUB318" s="18"/>
      <c r="DUC318" s="18"/>
      <c r="DUD318" s="18"/>
      <c r="DUE318" s="18"/>
      <c r="DUF318" s="18"/>
      <c r="DUG318" s="18"/>
      <c r="DUH318" s="18"/>
      <c r="DUI318" s="18"/>
      <c r="DUJ318" s="18"/>
      <c r="DUK318" s="18"/>
      <c r="DUL318" s="18"/>
      <c r="DUM318" s="18"/>
      <c r="DUN318" s="18"/>
      <c r="DUO318" s="18"/>
      <c r="DUP318" s="18"/>
      <c r="DUQ318" s="18"/>
      <c r="DUR318" s="18"/>
      <c r="DUS318" s="18"/>
      <c r="DUT318" s="18"/>
      <c r="DUU318" s="18"/>
      <c r="DUV318" s="18"/>
      <c r="DUW318" s="18"/>
      <c r="DUX318" s="18"/>
      <c r="DUY318" s="18"/>
      <c r="DUZ318" s="18"/>
      <c r="DVA318" s="18"/>
      <c r="DVB318" s="18"/>
      <c r="DVC318" s="18"/>
      <c r="DVD318" s="18"/>
      <c r="DVE318" s="18"/>
      <c r="DVF318" s="18"/>
      <c r="DVG318" s="18"/>
      <c r="DVH318" s="18"/>
      <c r="DVI318" s="18"/>
      <c r="DVJ318" s="18"/>
      <c r="DVK318" s="18"/>
      <c r="DVL318" s="18"/>
      <c r="DVM318" s="18"/>
      <c r="DVN318" s="18"/>
      <c r="DVO318" s="18"/>
      <c r="DVP318" s="18"/>
      <c r="DVQ318" s="18"/>
      <c r="DVR318" s="18"/>
      <c r="DVS318" s="18"/>
      <c r="DVT318" s="18"/>
      <c r="DVU318" s="18"/>
      <c r="DVV318" s="18"/>
      <c r="DVW318" s="18"/>
      <c r="DVX318" s="18"/>
      <c r="DVY318" s="18"/>
      <c r="DVZ318" s="18"/>
      <c r="DWA318" s="18"/>
      <c r="DWB318" s="18"/>
      <c r="DWC318" s="18"/>
      <c r="DWD318" s="18"/>
      <c r="DWE318" s="18"/>
      <c r="DWF318" s="18"/>
      <c r="DWG318" s="18"/>
      <c r="DWH318" s="18"/>
      <c r="DWI318" s="18"/>
      <c r="DWJ318" s="18"/>
      <c r="DWK318" s="18"/>
      <c r="DWL318" s="18"/>
      <c r="DWM318" s="18"/>
      <c r="DWN318" s="18"/>
      <c r="DWO318" s="18"/>
      <c r="DWP318" s="18"/>
      <c r="DWQ318" s="18"/>
      <c r="DWR318" s="18"/>
      <c r="DWS318" s="18"/>
      <c r="DWT318" s="18"/>
      <c r="DWU318" s="18"/>
      <c r="DWV318" s="18"/>
      <c r="DWW318" s="18"/>
      <c r="DWX318" s="18"/>
      <c r="DWY318" s="18"/>
      <c r="DWZ318" s="18"/>
      <c r="DXA318" s="18"/>
      <c r="DXB318" s="18"/>
      <c r="DXC318" s="18"/>
      <c r="DXD318" s="18"/>
      <c r="DXE318" s="18"/>
      <c r="DXF318" s="18"/>
      <c r="DXG318" s="18"/>
      <c r="DXH318" s="18"/>
      <c r="DXI318" s="18"/>
      <c r="DXJ318" s="18"/>
      <c r="DXK318" s="18"/>
      <c r="DXL318" s="18"/>
      <c r="DXM318" s="18"/>
      <c r="DXN318" s="18"/>
      <c r="DXO318" s="18"/>
      <c r="DXP318" s="18"/>
      <c r="DXQ318" s="18"/>
      <c r="DXR318" s="18"/>
      <c r="DXS318" s="18"/>
      <c r="DXT318" s="18"/>
      <c r="DXU318" s="18"/>
      <c r="DXV318" s="18"/>
      <c r="DXW318" s="18"/>
      <c r="DXX318" s="18"/>
      <c r="DXY318" s="18"/>
      <c r="DXZ318" s="18"/>
      <c r="DYA318" s="18"/>
      <c r="DYB318" s="18"/>
      <c r="DYC318" s="18"/>
      <c r="DYD318" s="18"/>
      <c r="DYE318" s="18"/>
      <c r="DYF318" s="18"/>
      <c r="DYG318" s="18"/>
      <c r="DYH318" s="18"/>
      <c r="DYI318" s="18"/>
      <c r="DYJ318" s="18"/>
      <c r="DYK318" s="18"/>
      <c r="DYL318" s="18"/>
      <c r="DYM318" s="18"/>
      <c r="DYN318" s="18"/>
      <c r="DYO318" s="18"/>
      <c r="DYP318" s="18"/>
      <c r="DYQ318" s="18"/>
      <c r="DYR318" s="18"/>
      <c r="DYS318" s="18"/>
      <c r="DYT318" s="18"/>
      <c r="DYU318" s="18"/>
      <c r="DYV318" s="18"/>
      <c r="DYW318" s="18"/>
      <c r="DYX318" s="18"/>
      <c r="DYY318" s="18"/>
      <c r="DYZ318" s="18"/>
      <c r="DZA318" s="18"/>
      <c r="DZB318" s="18"/>
      <c r="DZC318" s="18"/>
      <c r="DZD318" s="18"/>
      <c r="DZE318" s="18"/>
      <c r="DZF318" s="18"/>
      <c r="DZG318" s="18"/>
      <c r="DZH318" s="18"/>
      <c r="DZI318" s="18"/>
      <c r="DZJ318" s="18"/>
      <c r="DZK318" s="18"/>
      <c r="DZL318" s="18"/>
      <c r="DZM318" s="18"/>
      <c r="DZN318" s="18"/>
      <c r="DZO318" s="18"/>
      <c r="DZP318" s="18"/>
      <c r="DZQ318" s="18"/>
      <c r="DZR318" s="18"/>
      <c r="DZS318" s="18"/>
      <c r="DZT318" s="18"/>
      <c r="DZU318" s="18"/>
      <c r="DZV318" s="18"/>
      <c r="DZW318" s="18"/>
      <c r="DZX318" s="18"/>
      <c r="DZY318" s="18"/>
      <c r="DZZ318" s="18"/>
      <c r="EAA318" s="18"/>
      <c r="EAB318" s="18"/>
      <c r="EAC318" s="18"/>
      <c r="EAD318" s="18"/>
      <c r="EAE318" s="18"/>
      <c r="EAF318" s="18"/>
      <c r="EAG318" s="18"/>
      <c r="EAH318" s="18"/>
      <c r="EAI318" s="18"/>
      <c r="EAJ318" s="18"/>
      <c r="EAK318" s="18"/>
      <c r="EAL318" s="18"/>
      <c r="EAM318" s="18"/>
      <c r="EAN318" s="18"/>
      <c r="EAO318" s="18"/>
      <c r="EAP318" s="18"/>
      <c r="EAQ318" s="18"/>
      <c r="EAR318" s="18"/>
      <c r="EAS318" s="18"/>
      <c r="EAT318" s="18"/>
      <c r="EAU318" s="18"/>
      <c r="EAV318" s="18"/>
      <c r="EAW318" s="18"/>
      <c r="EAX318" s="18"/>
      <c r="EAY318" s="18"/>
      <c r="EAZ318" s="18"/>
      <c r="EBA318" s="18"/>
      <c r="EBB318" s="18"/>
      <c r="EBC318" s="18"/>
      <c r="EBD318" s="18"/>
      <c r="EBE318" s="18"/>
      <c r="EBF318" s="18"/>
      <c r="EBG318" s="18"/>
      <c r="EBH318" s="18"/>
      <c r="EBI318" s="18"/>
      <c r="EBJ318" s="18"/>
      <c r="EBK318" s="18"/>
      <c r="EBL318" s="18"/>
      <c r="EBM318" s="18"/>
      <c r="EBN318" s="18"/>
      <c r="EBO318" s="18"/>
      <c r="EBP318" s="18"/>
      <c r="EBQ318" s="18"/>
      <c r="EBR318" s="18"/>
      <c r="EBS318" s="18"/>
      <c r="EBT318" s="18"/>
      <c r="EBU318" s="18"/>
      <c r="EBV318" s="18"/>
      <c r="EBW318" s="18"/>
      <c r="EBX318" s="18"/>
      <c r="EBY318" s="18"/>
      <c r="EBZ318" s="18"/>
      <c r="ECA318" s="18"/>
      <c r="ECB318" s="18"/>
      <c r="ECC318" s="18"/>
      <c r="ECD318" s="18"/>
      <c r="ECE318" s="18"/>
      <c r="ECF318" s="18"/>
      <c r="ECG318" s="18"/>
      <c r="ECH318" s="18"/>
      <c r="ECI318" s="18"/>
      <c r="ECJ318" s="18"/>
      <c r="ECK318" s="18"/>
      <c r="ECL318" s="18"/>
      <c r="ECM318" s="18"/>
      <c r="ECN318" s="18"/>
      <c r="ECO318" s="18"/>
      <c r="ECP318" s="18"/>
      <c r="ECQ318" s="18"/>
      <c r="ECR318" s="18"/>
      <c r="ECS318" s="18"/>
      <c r="ECT318" s="18"/>
      <c r="ECU318" s="18"/>
      <c r="ECV318" s="18"/>
      <c r="ECW318" s="18"/>
      <c r="ECX318" s="18"/>
      <c r="ECY318" s="18"/>
      <c r="ECZ318" s="18"/>
      <c r="EDA318" s="18"/>
      <c r="EDB318" s="18"/>
      <c r="EDC318" s="18"/>
      <c r="EDD318" s="18"/>
      <c r="EDE318" s="18"/>
      <c r="EDF318" s="18"/>
      <c r="EDG318" s="18"/>
      <c r="EDH318" s="18"/>
      <c r="EDI318" s="18"/>
      <c r="EDJ318" s="18"/>
      <c r="EDK318" s="18"/>
      <c r="EDL318" s="18"/>
      <c r="EDM318" s="18"/>
      <c r="EDN318" s="18"/>
      <c r="EDO318" s="18"/>
      <c r="EDP318" s="18"/>
      <c r="EDQ318" s="18"/>
      <c r="EDR318" s="18"/>
      <c r="EDS318" s="18"/>
      <c r="EDT318" s="18"/>
      <c r="EDU318" s="18"/>
      <c r="EDV318" s="18"/>
      <c r="EDW318" s="18"/>
      <c r="EDX318" s="18"/>
      <c r="EDY318" s="18"/>
      <c r="EDZ318" s="18"/>
      <c r="EEA318" s="18"/>
      <c r="EEB318" s="18"/>
      <c r="EEC318" s="18"/>
      <c r="EED318" s="18"/>
      <c r="EEE318" s="18"/>
      <c r="EEF318" s="18"/>
      <c r="EEG318" s="18"/>
      <c r="EEH318" s="18"/>
      <c r="EEI318" s="18"/>
      <c r="EEJ318" s="18"/>
      <c r="EEK318" s="18"/>
      <c r="EEL318" s="18"/>
      <c r="EEM318" s="18"/>
      <c r="EEN318" s="18"/>
      <c r="EEO318" s="18"/>
      <c r="EEP318" s="18"/>
      <c r="EEQ318" s="18"/>
      <c r="EER318" s="18"/>
      <c r="EES318" s="18"/>
      <c r="EET318" s="18"/>
      <c r="EEU318" s="18"/>
      <c r="EEV318" s="18"/>
      <c r="EEW318" s="18"/>
      <c r="EEX318" s="18"/>
      <c r="EEY318" s="18"/>
      <c r="EEZ318" s="18"/>
      <c r="EFA318" s="18"/>
      <c r="EFB318" s="18"/>
      <c r="EFC318" s="18"/>
      <c r="EFD318" s="18"/>
      <c r="EFE318" s="18"/>
      <c r="EFF318" s="18"/>
      <c r="EFG318" s="18"/>
      <c r="EFH318" s="18"/>
      <c r="EFI318" s="18"/>
      <c r="EFJ318" s="18"/>
      <c r="EFK318" s="18"/>
      <c r="EFL318" s="18"/>
      <c r="EFM318" s="18"/>
      <c r="EFN318" s="18"/>
      <c r="EFO318" s="18"/>
      <c r="EFP318" s="18"/>
      <c r="EFQ318" s="18"/>
      <c r="EFR318" s="18"/>
      <c r="EFS318" s="18"/>
      <c r="EFT318" s="18"/>
      <c r="EFU318" s="18"/>
      <c r="EFV318" s="18"/>
      <c r="EFW318" s="18"/>
      <c r="EFX318" s="18"/>
      <c r="EFY318" s="18"/>
      <c r="EFZ318" s="18"/>
      <c r="EGA318" s="18"/>
      <c r="EGB318" s="18"/>
      <c r="EGC318" s="18"/>
      <c r="EGD318" s="18"/>
      <c r="EGE318" s="18"/>
      <c r="EGF318" s="18"/>
      <c r="EGG318" s="18"/>
      <c r="EGH318" s="18"/>
      <c r="EGI318" s="18"/>
      <c r="EGJ318" s="18"/>
      <c r="EGK318" s="18"/>
      <c r="EGL318" s="18"/>
      <c r="EGM318" s="18"/>
      <c r="EGN318" s="18"/>
      <c r="EGO318" s="18"/>
      <c r="EGP318" s="18"/>
      <c r="EGQ318" s="18"/>
      <c r="EGR318" s="18"/>
      <c r="EGS318" s="18"/>
      <c r="EGT318" s="18"/>
      <c r="EGU318" s="18"/>
      <c r="EGV318" s="18"/>
      <c r="EGW318" s="18"/>
      <c r="EGX318" s="18"/>
      <c r="EGY318" s="18"/>
      <c r="EGZ318" s="18"/>
      <c r="EHA318" s="18"/>
      <c r="EHB318" s="18"/>
      <c r="EHC318" s="18"/>
      <c r="EHD318" s="18"/>
      <c r="EHE318" s="18"/>
      <c r="EHF318" s="18"/>
      <c r="EHG318" s="18"/>
      <c r="EHH318" s="18"/>
      <c r="EHI318" s="18"/>
      <c r="EHJ318" s="18"/>
      <c r="EHK318" s="18"/>
      <c r="EHL318" s="18"/>
      <c r="EHM318" s="18"/>
      <c r="EHN318" s="18"/>
      <c r="EHO318" s="18"/>
      <c r="EHP318" s="18"/>
      <c r="EHQ318" s="18"/>
      <c r="EHR318" s="18"/>
      <c r="EHS318" s="18"/>
      <c r="EHT318" s="18"/>
      <c r="EHU318" s="18"/>
      <c r="EHV318" s="18"/>
      <c r="EHW318" s="18"/>
      <c r="EHX318" s="18"/>
      <c r="EHY318" s="18"/>
      <c r="EHZ318" s="18"/>
      <c r="EIA318" s="18"/>
      <c r="EIB318" s="18"/>
      <c r="EIC318" s="18"/>
      <c r="EID318" s="18"/>
      <c r="EIE318" s="18"/>
      <c r="EIF318" s="18"/>
      <c r="EIG318" s="18"/>
      <c r="EIH318" s="18"/>
      <c r="EII318" s="18"/>
      <c r="EIJ318" s="18"/>
      <c r="EIK318" s="18"/>
      <c r="EIL318" s="18"/>
      <c r="EIM318" s="18"/>
      <c r="EIN318" s="18"/>
      <c r="EIO318" s="18"/>
      <c r="EIP318" s="18"/>
      <c r="EIQ318" s="18"/>
      <c r="EIR318" s="18"/>
      <c r="EIS318" s="18"/>
      <c r="EIT318" s="18"/>
      <c r="EIU318" s="18"/>
      <c r="EIV318" s="18"/>
      <c r="EIW318" s="18"/>
      <c r="EIX318" s="18"/>
      <c r="EIY318" s="18"/>
      <c r="EIZ318" s="18"/>
      <c r="EJA318" s="18"/>
      <c r="EJB318" s="18"/>
      <c r="EJC318" s="18"/>
      <c r="EJD318" s="18"/>
      <c r="EJE318" s="18"/>
      <c r="EJF318" s="18"/>
      <c r="EJG318" s="18"/>
      <c r="EJH318" s="18"/>
      <c r="EJI318" s="18"/>
      <c r="EJJ318" s="18"/>
      <c r="EJK318" s="18"/>
      <c r="EJL318" s="18"/>
      <c r="EJM318" s="18"/>
      <c r="EJN318" s="18"/>
      <c r="EJO318" s="18"/>
      <c r="EJP318" s="18"/>
      <c r="EJQ318" s="18"/>
      <c r="EJR318" s="18"/>
      <c r="EJS318" s="18"/>
      <c r="EJT318" s="18"/>
      <c r="EJU318" s="18"/>
      <c r="EJV318" s="18"/>
      <c r="EJW318" s="18"/>
      <c r="EJX318" s="18"/>
      <c r="EJY318" s="18"/>
      <c r="EJZ318" s="18"/>
      <c r="EKA318" s="18"/>
      <c r="EKB318" s="18"/>
      <c r="EKC318" s="18"/>
      <c r="EKD318" s="18"/>
      <c r="EKE318" s="18"/>
      <c r="EKF318" s="18"/>
      <c r="EKG318" s="18"/>
      <c r="EKH318" s="18"/>
      <c r="EKI318" s="18"/>
      <c r="EKJ318" s="18"/>
      <c r="EKK318" s="18"/>
      <c r="EKL318" s="18"/>
      <c r="EKM318" s="18"/>
      <c r="EKN318" s="18"/>
      <c r="EKO318" s="18"/>
      <c r="EKP318" s="18"/>
      <c r="EKQ318" s="18"/>
      <c r="EKR318" s="18"/>
      <c r="EKS318" s="18"/>
      <c r="EKT318" s="18"/>
      <c r="EKU318" s="18"/>
      <c r="EKV318" s="18"/>
      <c r="EKW318" s="18"/>
      <c r="EKX318" s="18"/>
      <c r="EKY318" s="18"/>
      <c r="EKZ318" s="18"/>
      <c r="ELA318" s="18"/>
      <c r="ELB318" s="18"/>
      <c r="ELC318" s="18"/>
      <c r="ELD318" s="18"/>
      <c r="ELE318" s="18"/>
      <c r="ELF318" s="18"/>
      <c r="ELG318" s="18"/>
      <c r="ELH318" s="18"/>
      <c r="ELI318" s="18"/>
      <c r="ELJ318" s="18"/>
      <c r="ELK318" s="18"/>
      <c r="ELL318" s="18"/>
      <c r="ELM318" s="18"/>
      <c r="ELN318" s="18"/>
      <c r="ELO318" s="18"/>
      <c r="ELP318" s="18"/>
      <c r="ELQ318" s="18"/>
      <c r="ELR318" s="18"/>
      <c r="ELS318" s="18"/>
      <c r="ELT318" s="18"/>
      <c r="ELU318" s="18"/>
      <c r="ELV318" s="18"/>
      <c r="ELW318" s="18"/>
      <c r="ELX318" s="18"/>
      <c r="ELY318" s="18"/>
      <c r="ELZ318" s="18"/>
      <c r="EMA318" s="18"/>
      <c r="EMB318" s="18"/>
      <c r="EMC318" s="18"/>
      <c r="EMD318" s="18"/>
      <c r="EME318" s="18"/>
      <c r="EMF318" s="18"/>
      <c r="EMG318" s="18"/>
      <c r="EMH318" s="18"/>
      <c r="EMI318" s="18"/>
      <c r="EMJ318" s="18"/>
      <c r="EMK318" s="18"/>
      <c r="EML318" s="18"/>
      <c r="EMM318" s="18"/>
      <c r="EMN318" s="18"/>
      <c r="EMO318" s="18"/>
      <c r="EMP318" s="18"/>
      <c r="EMQ318" s="18"/>
      <c r="EMR318" s="18"/>
      <c r="EMS318" s="18"/>
      <c r="EMT318" s="18"/>
      <c r="EMU318" s="18"/>
      <c r="EMV318" s="18"/>
      <c r="EMW318" s="18"/>
      <c r="EMX318" s="18"/>
      <c r="EMY318" s="18"/>
      <c r="EMZ318" s="18"/>
      <c r="ENA318" s="18"/>
      <c r="ENB318" s="18"/>
      <c r="ENC318" s="18"/>
      <c r="END318" s="18"/>
      <c r="ENE318" s="18"/>
      <c r="ENF318" s="18"/>
      <c r="ENG318" s="18"/>
      <c r="ENH318" s="18"/>
      <c r="ENI318" s="18"/>
      <c r="ENJ318" s="18"/>
      <c r="ENK318" s="18"/>
      <c r="ENL318" s="18"/>
      <c r="ENM318" s="18"/>
      <c r="ENN318" s="18"/>
      <c r="ENO318" s="18"/>
      <c r="ENP318" s="18"/>
      <c r="ENQ318" s="18"/>
      <c r="ENR318" s="18"/>
      <c r="ENS318" s="18"/>
      <c r="ENT318" s="18"/>
      <c r="ENU318" s="18"/>
      <c r="ENV318" s="18"/>
      <c r="ENW318" s="18"/>
      <c r="ENX318" s="18"/>
      <c r="ENY318" s="18"/>
      <c r="ENZ318" s="18"/>
      <c r="EOA318" s="18"/>
      <c r="EOB318" s="18"/>
      <c r="EOC318" s="18"/>
      <c r="EOD318" s="18"/>
      <c r="EOE318" s="18"/>
      <c r="EOF318" s="18"/>
      <c r="EOG318" s="18"/>
      <c r="EOH318" s="18"/>
      <c r="EOI318" s="18"/>
      <c r="EOJ318" s="18"/>
      <c r="EOK318" s="18"/>
      <c r="EOL318" s="18"/>
      <c r="EOM318" s="18"/>
      <c r="EON318" s="18"/>
      <c r="EOO318" s="18"/>
      <c r="EOP318" s="18"/>
      <c r="EOQ318" s="18"/>
      <c r="EOR318" s="18"/>
      <c r="EOS318" s="18"/>
      <c r="EOT318" s="18"/>
      <c r="EOU318" s="18"/>
      <c r="EOV318" s="18"/>
      <c r="EOW318" s="18"/>
      <c r="EOX318" s="18"/>
      <c r="EOY318" s="18"/>
      <c r="EOZ318" s="18"/>
      <c r="EPA318" s="18"/>
      <c r="EPB318" s="18"/>
      <c r="EPC318" s="18"/>
      <c r="EPD318" s="18"/>
      <c r="EPE318" s="18"/>
      <c r="EPF318" s="18"/>
      <c r="EPG318" s="18"/>
      <c r="EPH318" s="18"/>
      <c r="EPI318" s="18"/>
      <c r="EPJ318" s="18"/>
      <c r="EPK318" s="18"/>
      <c r="EPL318" s="18"/>
      <c r="EPM318" s="18"/>
      <c r="EPN318" s="18"/>
      <c r="EPO318" s="18"/>
      <c r="EPP318" s="18"/>
      <c r="EPQ318" s="18"/>
      <c r="EPR318" s="18"/>
      <c r="EPS318" s="18"/>
      <c r="EPT318" s="18"/>
      <c r="EPU318" s="18"/>
      <c r="EPV318" s="18"/>
      <c r="EPW318" s="18"/>
      <c r="EPX318" s="18"/>
      <c r="EPY318" s="18"/>
      <c r="EPZ318" s="18"/>
      <c r="EQA318" s="18"/>
      <c r="EQB318" s="18"/>
      <c r="EQC318" s="18"/>
      <c r="EQD318" s="18"/>
      <c r="EQE318" s="18"/>
      <c r="EQF318" s="18"/>
      <c r="EQG318" s="18"/>
      <c r="EQH318" s="18"/>
      <c r="EQI318" s="18"/>
      <c r="EQJ318" s="18"/>
      <c r="EQK318" s="18"/>
      <c r="EQL318" s="18"/>
      <c r="EQM318" s="18"/>
      <c r="EQN318" s="18"/>
      <c r="EQO318" s="18"/>
      <c r="EQP318" s="18"/>
      <c r="EQQ318" s="18"/>
      <c r="EQR318" s="18"/>
      <c r="EQS318" s="18"/>
      <c r="EQT318" s="18"/>
      <c r="EQU318" s="18"/>
      <c r="EQV318" s="18"/>
      <c r="EQW318" s="18"/>
      <c r="EQX318" s="18"/>
      <c r="EQY318" s="18"/>
      <c r="EQZ318" s="18"/>
      <c r="ERA318" s="18"/>
      <c r="ERB318" s="18"/>
      <c r="ERC318" s="18"/>
      <c r="ERD318" s="18"/>
      <c r="ERE318" s="18"/>
      <c r="ERF318" s="18"/>
      <c r="ERG318" s="18"/>
      <c r="ERH318" s="18"/>
      <c r="ERI318" s="18"/>
      <c r="ERJ318" s="18"/>
      <c r="ERK318" s="18"/>
      <c r="ERL318" s="18"/>
      <c r="ERM318" s="18"/>
      <c r="ERN318" s="18"/>
      <c r="ERO318" s="18"/>
      <c r="ERP318" s="18"/>
      <c r="ERQ318" s="18"/>
      <c r="ERR318" s="18"/>
      <c r="ERS318" s="18"/>
      <c r="ERT318" s="18"/>
      <c r="ERU318" s="18"/>
      <c r="ERV318" s="18"/>
      <c r="ERW318" s="18"/>
      <c r="ERX318" s="18"/>
      <c r="ERY318" s="18"/>
      <c r="ERZ318" s="18"/>
      <c r="ESA318" s="18"/>
      <c r="ESB318" s="18"/>
      <c r="ESC318" s="18"/>
      <c r="ESD318" s="18"/>
      <c r="ESE318" s="18"/>
      <c r="ESF318" s="18"/>
      <c r="ESG318" s="18"/>
      <c r="ESH318" s="18"/>
      <c r="ESI318" s="18"/>
      <c r="ESJ318" s="18"/>
      <c r="ESK318" s="18"/>
      <c r="ESL318" s="18"/>
      <c r="ESM318" s="18"/>
      <c r="ESN318" s="18"/>
      <c r="ESO318" s="18"/>
      <c r="ESP318" s="18"/>
      <c r="ESQ318" s="18"/>
      <c r="ESR318" s="18"/>
      <c r="ESS318" s="18"/>
      <c r="EST318" s="18"/>
      <c r="ESU318" s="18"/>
      <c r="ESV318" s="18"/>
      <c r="ESW318" s="18"/>
      <c r="ESX318" s="18"/>
      <c r="ESY318" s="18"/>
      <c r="ESZ318" s="18"/>
      <c r="ETA318" s="18"/>
      <c r="ETB318" s="18"/>
      <c r="ETC318" s="18"/>
      <c r="ETD318" s="18"/>
      <c r="ETE318" s="18"/>
      <c r="ETF318" s="18"/>
      <c r="ETG318" s="18"/>
      <c r="ETH318" s="18"/>
      <c r="ETI318" s="18"/>
      <c r="ETJ318" s="18"/>
      <c r="ETK318" s="18"/>
      <c r="ETL318" s="18"/>
      <c r="ETM318" s="18"/>
      <c r="ETN318" s="18"/>
      <c r="ETO318" s="18"/>
      <c r="ETP318" s="18"/>
      <c r="ETQ318" s="18"/>
      <c r="ETR318" s="18"/>
      <c r="ETS318" s="18"/>
      <c r="ETT318" s="18"/>
      <c r="ETU318" s="18"/>
      <c r="ETV318" s="18"/>
      <c r="ETW318" s="18"/>
      <c r="ETX318" s="18"/>
      <c r="ETY318" s="18"/>
      <c r="ETZ318" s="18"/>
      <c r="EUA318" s="18"/>
      <c r="EUB318" s="18"/>
      <c r="EUC318" s="18"/>
      <c r="EUD318" s="18"/>
      <c r="EUE318" s="18"/>
      <c r="EUF318" s="18"/>
      <c r="EUG318" s="18"/>
      <c r="EUH318" s="18"/>
      <c r="EUI318" s="18"/>
      <c r="EUJ318" s="18"/>
      <c r="EUK318" s="18"/>
      <c r="EUL318" s="18"/>
      <c r="EUM318" s="18"/>
      <c r="EUN318" s="18"/>
      <c r="EUO318" s="18"/>
      <c r="EUP318" s="18"/>
      <c r="EUQ318" s="18"/>
      <c r="EUR318" s="18"/>
      <c r="EUS318" s="18"/>
      <c r="EUT318" s="18"/>
      <c r="EUU318" s="18"/>
      <c r="EUV318" s="18"/>
      <c r="EUW318" s="18"/>
      <c r="EUX318" s="18"/>
      <c r="EUY318" s="18"/>
      <c r="EUZ318" s="18"/>
      <c r="EVA318" s="18"/>
      <c r="EVB318" s="18"/>
      <c r="EVC318" s="18"/>
      <c r="EVD318" s="18"/>
      <c r="EVE318" s="18"/>
      <c r="EVF318" s="18"/>
      <c r="EVG318" s="18"/>
      <c r="EVH318" s="18"/>
      <c r="EVI318" s="18"/>
      <c r="EVJ318" s="18"/>
      <c r="EVK318" s="18"/>
      <c r="EVL318" s="18"/>
      <c r="EVM318" s="18"/>
      <c r="EVN318" s="18"/>
      <c r="EVO318" s="18"/>
      <c r="EVP318" s="18"/>
      <c r="EVQ318" s="18"/>
      <c r="EVR318" s="18"/>
      <c r="EVS318" s="18"/>
      <c r="EVT318" s="18"/>
      <c r="EVU318" s="18"/>
      <c r="EVV318" s="18"/>
      <c r="EVW318" s="18"/>
      <c r="EVX318" s="18"/>
      <c r="EVY318" s="18"/>
      <c r="EVZ318" s="18"/>
      <c r="EWA318" s="18"/>
      <c r="EWB318" s="18"/>
      <c r="EWC318" s="18"/>
      <c r="EWD318" s="18"/>
      <c r="EWE318" s="18"/>
      <c r="EWF318" s="18"/>
      <c r="EWG318" s="18"/>
      <c r="EWH318" s="18"/>
      <c r="EWI318" s="18"/>
      <c r="EWJ318" s="18"/>
      <c r="EWK318" s="18"/>
      <c r="EWL318" s="18"/>
      <c r="EWM318" s="18"/>
      <c r="EWN318" s="18"/>
      <c r="EWO318" s="18"/>
      <c r="EWP318" s="18"/>
      <c r="EWQ318" s="18"/>
      <c r="EWR318" s="18"/>
      <c r="EWS318" s="18"/>
      <c r="EWT318" s="18"/>
      <c r="EWU318" s="18"/>
      <c r="EWV318" s="18"/>
      <c r="EWW318" s="18"/>
      <c r="EWX318" s="18"/>
      <c r="EWY318" s="18"/>
      <c r="EWZ318" s="18"/>
      <c r="EXA318" s="18"/>
      <c r="EXB318" s="18"/>
      <c r="EXC318" s="18"/>
      <c r="EXD318" s="18"/>
      <c r="EXE318" s="18"/>
      <c r="EXF318" s="18"/>
      <c r="EXG318" s="18"/>
      <c r="EXH318" s="18"/>
      <c r="EXI318" s="18"/>
      <c r="EXJ318" s="18"/>
      <c r="EXK318" s="18"/>
      <c r="EXL318" s="18"/>
      <c r="EXM318" s="18"/>
      <c r="EXN318" s="18"/>
      <c r="EXO318" s="18"/>
      <c r="EXP318" s="18"/>
      <c r="EXQ318" s="18"/>
      <c r="EXR318" s="18"/>
      <c r="EXS318" s="18"/>
      <c r="EXT318" s="18"/>
      <c r="EXU318" s="18"/>
      <c r="EXV318" s="18"/>
      <c r="EXW318" s="18"/>
      <c r="EXX318" s="18"/>
      <c r="EXY318" s="18"/>
      <c r="EXZ318" s="18"/>
      <c r="EYA318" s="18"/>
      <c r="EYB318" s="18"/>
      <c r="EYC318" s="18"/>
      <c r="EYD318" s="18"/>
      <c r="EYE318" s="18"/>
      <c r="EYF318" s="18"/>
      <c r="EYG318" s="18"/>
      <c r="EYH318" s="18"/>
      <c r="EYI318" s="18"/>
      <c r="EYJ318" s="18"/>
      <c r="EYK318" s="18"/>
      <c r="EYL318" s="18"/>
      <c r="EYM318" s="18"/>
      <c r="EYN318" s="18"/>
      <c r="EYO318" s="18"/>
      <c r="EYP318" s="18"/>
      <c r="EYQ318" s="18"/>
      <c r="EYR318" s="18"/>
      <c r="EYS318" s="18"/>
      <c r="EYT318" s="18"/>
      <c r="EYU318" s="18"/>
      <c r="EYV318" s="18"/>
      <c r="EYW318" s="18"/>
      <c r="EYX318" s="18"/>
      <c r="UFN318" s="18"/>
      <c r="UFO318" s="18"/>
      <c r="UFP318" s="18"/>
      <c r="UFQ318" s="18"/>
      <c r="UFR318" s="18"/>
      <c r="UFS318" s="18"/>
      <c r="UFT318" s="18"/>
      <c r="UFU318" s="18"/>
      <c r="UFV318" s="18"/>
      <c r="UFW318" s="18"/>
      <c r="UFX318" s="18"/>
      <c r="UFY318" s="18"/>
      <c r="UFZ318" s="18"/>
      <c r="UGA318" s="18"/>
      <c r="UGB318" s="18"/>
      <c r="UGC318" s="18"/>
      <c r="UGD318" s="18"/>
      <c r="UGE318" s="18"/>
      <c r="UGF318" s="18"/>
      <c r="UGG318" s="18"/>
      <c r="UGH318" s="18"/>
      <c r="UGI318" s="18"/>
      <c r="UGJ318" s="18"/>
      <c r="UGK318" s="18"/>
      <c r="UGL318" s="18"/>
      <c r="UGM318" s="18"/>
      <c r="UGN318" s="18"/>
      <c r="UGO318" s="18"/>
      <c r="UGP318" s="18"/>
      <c r="UGQ318" s="18"/>
      <c r="UGR318" s="18"/>
      <c r="UGS318" s="18"/>
      <c r="UGT318" s="18"/>
      <c r="UGU318" s="18"/>
      <c r="UGV318" s="18"/>
      <c r="UGW318" s="18"/>
      <c r="UGX318" s="18"/>
      <c r="UGY318" s="18"/>
      <c r="UGZ318" s="18"/>
      <c r="UHA318" s="18"/>
      <c r="UHB318" s="18"/>
      <c r="UHC318" s="18"/>
      <c r="UHD318" s="18"/>
      <c r="UHE318" s="18"/>
      <c r="UHF318" s="18"/>
      <c r="UHG318" s="18"/>
      <c r="UHH318" s="18"/>
      <c r="UHI318" s="18"/>
      <c r="UHJ318" s="18"/>
      <c r="UHK318" s="18"/>
      <c r="UHL318" s="18"/>
      <c r="UHM318" s="18"/>
      <c r="UHN318" s="18"/>
      <c r="UHO318" s="18"/>
      <c r="UHP318" s="18"/>
      <c r="UHQ318" s="18"/>
      <c r="UHR318" s="18"/>
      <c r="UHS318" s="18"/>
      <c r="UHT318" s="18"/>
      <c r="UHU318" s="18"/>
      <c r="UHV318" s="18"/>
      <c r="UHW318" s="18"/>
      <c r="UHX318" s="18"/>
      <c r="UHY318" s="18"/>
      <c r="UHZ318" s="18"/>
      <c r="UIA318" s="18"/>
      <c r="UIB318" s="18"/>
      <c r="UIC318" s="18"/>
      <c r="UID318" s="18"/>
      <c r="UIE318" s="18"/>
      <c r="UIF318" s="18"/>
      <c r="UIG318" s="18"/>
      <c r="UIH318" s="18"/>
      <c r="UII318" s="18"/>
      <c r="UIJ318" s="18"/>
      <c r="UIK318" s="18"/>
      <c r="UIL318" s="18"/>
      <c r="UIM318" s="18"/>
      <c r="UIN318" s="18"/>
      <c r="UIO318" s="18"/>
      <c r="UIP318" s="18"/>
      <c r="UIQ318" s="18"/>
      <c r="UIR318" s="18"/>
      <c r="UIS318" s="18"/>
      <c r="UIT318" s="18"/>
      <c r="UIU318" s="18"/>
      <c r="UIV318" s="18"/>
      <c r="UIW318" s="18"/>
      <c r="UIX318" s="18"/>
      <c r="UIY318" s="18"/>
      <c r="UIZ318" s="18"/>
      <c r="UJA318" s="18"/>
      <c r="UJB318" s="18"/>
      <c r="UJC318" s="18"/>
      <c r="UJD318" s="18"/>
      <c r="UJE318" s="18"/>
      <c r="UJF318" s="18"/>
      <c r="UJG318" s="18"/>
      <c r="UJH318" s="18"/>
      <c r="UJI318" s="18"/>
      <c r="UJJ318" s="18"/>
      <c r="UJK318" s="18"/>
      <c r="UJL318" s="18"/>
      <c r="UJM318" s="18"/>
      <c r="UJN318" s="18"/>
      <c r="UJO318" s="18"/>
      <c r="UJP318" s="18"/>
      <c r="UJQ318" s="18"/>
      <c r="UJR318" s="18"/>
      <c r="UJS318" s="18"/>
      <c r="UJT318" s="18"/>
      <c r="UJU318" s="18"/>
      <c r="UJV318" s="18"/>
      <c r="UJW318" s="18"/>
      <c r="UJX318" s="18"/>
      <c r="UJY318" s="18"/>
      <c r="UJZ318" s="18"/>
      <c r="UKA318" s="18"/>
      <c r="UKB318" s="18"/>
      <c r="UKC318" s="18"/>
      <c r="UKD318" s="18"/>
      <c r="UKE318" s="18"/>
      <c r="UKF318" s="18"/>
      <c r="UKG318" s="18"/>
      <c r="UKH318" s="18"/>
      <c r="UKI318" s="18"/>
      <c r="UKJ318" s="18"/>
      <c r="UKK318" s="18"/>
      <c r="UKL318" s="18"/>
      <c r="UKM318" s="18"/>
      <c r="UKN318" s="18"/>
      <c r="UKO318" s="18"/>
      <c r="UKP318" s="18"/>
      <c r="UKQ318" s="18"/>
      <c r="UKR318" s="18"/>
      <c r="UKS318" s="18"/>
      <c r="UKT318" s="18"/>
      <c r="UKU318" s="18"/>
      <c r="UKV318" s="18"/>
      <c r="UKW318" s="18"/>
      <c r="UKX318" s="18"/>
      <c r="UKY318" s="18"/>
      <c r="UKZ318" s="18"/>
      <c r="ULA318" s="18"/>
      <c r="ULB318" s="18"/>
      <c r="ULC318" s="18"/>
      <c r="ULD318" s="18"/>
      <c r="ULE318" s="18"/>
      <c r="ULF318" s="18"/>
      <c r="ULG318" s="18"/>
      <c r="ULH318" s="18"/>
      <c r="ULI318" s="18"/>
      <c r="ULJ318" s="18"/>
      <c r="ULK318" s="18"/>
      <c r="ULL318" s="18"/>
      <c r="ULM318" s="18"/>
      <c r="ULN318" s="18"/>
      <c r="ULO318" s="18"/>
      <c r="ULP318" s="18"/>
      <c r="ULQ318" s="18"/>
      <c r="ULR318" s="18"/>
      <c r="ULS318" s="18"/>
      <c r="ULT318" s="18"/>
      <c r="ULU318" s="18"/>
      <c r="ULV318" s="18"/>
      <c r="ULW318" s="18"/>
      <c r="ULX318" s="18"/>
      <c r="ULY318" s="18"/>
      <c r="ULZ318" s="18"/>
      <c r="UMA318" s="18"/>
      <c r="UMB318" s="18"/>
      <c r="UMC318" s="18"/>
      <c r="UMD318" s="18"/>
      <c r="UME318" s="18"/>
      <c r="UMF318" s="18"/>
      <c r="UMG318" s="18"/>
      <c r="UMH318" s="18"/>
      <c r="UMI318" s="18"/>
      <c r="UMJ318" s="18"/>
      <c r="UMK318" s="18"/>
      <c r="UML318" s="18"/>
      <c r="UMM318" s="18"/>
      <c r="UMN318" s="18"/>
      <c r="UMO318" s="18"/>
      <c r="UMP318" s="18"/>
      <c r="UMQ318" s="18"/>
      <c r="UMR318" s="18"/>
      <c r="UMS318" s="18"/>
      <c r="UMT318" s="18"/>
      <c r="UMU318" s="18"/>
      <c r="UMV318" s="18"/>
      <c r="UMW318" s="18"/>
      <c r="UMX318" s="18"/>
      <c r="UMY318" s="18"/>
      <c r="UMZ318" s="18"/>
      <c r="UNA318" s="18"/>
      <c r="UNB318" s="18"/>
      <c r="UNC318" s="18"/>
      <c r="UND318" s="18"/>
      <c r="UNE318" s="18"/>
      <c r="UNF318" s="18"/>
      <c r="UNG318" s="18"/>
      <c r="UNH318" s="18"/>
      <c r="UNI318" s="18"/>
      <c r="UNJ318" s="18"/>
      <c r="UNK318" s="18"/>
      <c r="UNL318" s="18"/>
      <c r="UNM318" s="18"/>
      <c r="UNN318" s="18"/>
      <c r="UNO318" s="18"/>
      <c r="UNP318" s="18"/>
      <c r="UNQ318" s="18"/>
      <c r="UNR318" s="18"/>
      <c r="UNS318" s="18"/>
      <c r="UNT318" s="18"/>
      <c r="UNU318" s="18"/>
      <c r="UNV318" s="18"/>
      <c r="UNW318" s="18"/>
      <c r="UNX318" s="18"/>
      <c r="UNY318" s="18"/>
      <c r="UNZ318" s="18"/>
      <c r="UOA318" s="18"/>
      <c r="UOB318" s="18"/>
      <c r="UOC318" s="18"/>
      <c r="UOD318" s="18"/>
      <c r="UOE318" s="18"/>
      <c r="UOF318" s="18"/>
      <c r="UOG318" s="18"/>
      <c r="UOH318" s="18"/>
      <c r="UOI318" s="18"/>
      <c r="UOJ318" s="18"/>
      <c r="UOK318" s="18"/>
      <c r="UOL318" s="18"/>
      <c r="UOM318" s="18"/>
      <c r="UON318" s="18"/>
      <c r="UOO318" s="18"/>
      <c r="UOP318" s="18"/>
      <c r="UOQ318" s="18"/>
      <c r="UOR318" s="18"/>
      <c r="UOS318" s="18"/>
      <c r="UOT318" s="18"/>
      <c r="UOU318" s="18"/>
      <c r="UOV318" s="18"/>
      <c r="UOW318" s="18"/>
      <c r="UOX318" s="18"/>
      <c r="UOY318" s="18"/>
      <c r="UOZ318" s="18"/>
      <c r="UPA318" s="18"/>
      <c r="UPB318" s="18"/>
      <c r="UPC318" s="18"/>
      <c r="UPD318" s="18"/>
      <c r="UPE318" s="18"/>
      <c r="UPF318" s="18"/>
      <c r="UPG318" s="18"/>
      <c r="UPH318" s="18"/>
      <c r="UPI318" s="18"/>
      <c r="UPJ318" s="18"/>
      <c r="UPK318" s="18"/>
      <c r="UPL318" s="18"/>
      <c r="UPM318" s="18"/>
      <c r="UPN318" s="18"/>
      <c r="UPO318" s="18"/>
      <c r="UPP318" s="18"/>
      <c r="UPQ318" s="18"/>
      <c r="UPR318" s="18"/>
      <c r="UPS318" s="18"/>
      <c r="UPT318" s="18"/>
      <c r="UPU318" s="18"/>
      <c r="UPV318" s="18"/>
      <c r="UPW318" s="18"/>
      <c r="UPX318" s="18"/>
      <c r="UPY318" s="18"/>
      <c r="UPZ318" s="18"/>
      <c r="UQA318" s="18"/>
      <c r="UQB318" s="18"/>
      <c r="UQC318" s="18"/>
      <c r="UQD318" s="18"/>
      <c r="UQE318" s="18"/>
      <c r="UQF318" s="18"/>
      <c r="UQG318" s="18"/>
      <c r="UQH318" s="18"/>
      <c r="UQI318" s="18"/>
      <c r="UQJ318" s="18"/>
      <c r="UQK318" s="18"/>
      <c r="UQL318" s="18"/>
      <c r="UQM318" s="18"/>
      <c r="UQN318" s="18"/>
      <c r="UQO318" s="18"/>
      <c r="UQP318" s="18"/>
      <c r="UQQ318" s="18"/>
      <c r="UQR318" s="18"/>
      <c r="UQS318" s="18"/>
      <c r="UQT318" s="18"/>
      <c r="UQU318" s="18"/>
      <c r="UQV318" s="18"/>
      <c r="UQW318" s="18"/>
      <c r="UQX318" s="18"/>
      <c r="UQY318" s="18"/>
      <c r="UQZ318" s="18"/>
      <c r="URA318" s="18"/>
      <c r="URB318" s="18"/>
      <c r="URC318" s="18"/>
      <c r="URD318" s="18"/>
      <c r="URE318" s="18"/>
      <c r="URF318" s="18"/>
      <c r="URG318" s="18"/>
      <c r="URH318" s="18"/>
      <c r="URI318" s="18"/>
      <c r="URJ318" s="18"/>
      <c r="URK318" s="18"/>
      <c r="URL318" s="18"/>
      <c r="URM318" s="18"/>
      <c r="URN318" s="18"/>
      <c r="URO318" s="18"/>
      <c r="URP318" s="18"/>
      <c r="URQ318" s="18"/>
      <c r="URR318" s="18"/>
      <c r="URS318" s="18"/>
      <c r="URT318" s="18"/>
      <c r="URU318" s="18"/>
      <c r="URV318" s="18"/>
      <c r="URW318" s="18"/>
      <c r="URX318" s="18"/>
      <c r="URY318" s="18"/>
      <c r="URZ318" s="18"/>
      <c r="USA318" s="18"/>
      <c r="USB318" s="18"/>
      <c r="USC318" s="18"/>
      <c r="USD318" s="18"/>
      <c r="USE318" s="18"/>
      <c r="USF318" s="18"/>
      <c r="USG318" s="18"/>
      <c r="USH318" s="18"/>
      <c r="USI318" s="18"/>
      <c r="USJ318" s="18"/>
      <c r="USK318" s="18"/>
      <c r="USL318" s="18"/>
      <c r="USM318" s="18"/>
      <c r="USN318" s="18"/>
      <c r="USO318" s="18"/>
      <c r="USP318" s="18"/>
      <c r="USQ318" s="18"/>
      <c r="USR318" s="18"/>
      <c r="USS318" s="18"/>
      <c r="UST318" s="18"/>
      <c r="USU318" s="18"/>
      <c r="USV318" s="18"/>
      <c r="USW318" s="18"/>
      <c r="USX318" s="18"/>
      <c r="USY318" s="18"/>
      <c r="USZ318" s="18"/>
      <c r="UTA318" s="18"/>
      <c r="UTB318" s="18"/>
      <c r="UTC318" s="18"/>
      <c r="UTD318" s="18"/>
      <c r="UTE318" s="18"/>
      <c r="UTF318" s="18"/>
      <c r="UTG318" s="18"/>
      <c r="UTH318" s="18"/>
      <c r="UTI318" s="18"/>
      <c r="UTJ318" s="18"/>
      <c r="UTK318" s="18"/>
      <c r="UTL318" s="18"/>
      <c r="UTM318" s="18"/>
      <c r="UTN318" s="18"/>
      <c r="UTO318" s="18"/>
      <c r="UTP318" s="18"/>
      <c r="UTQ318" s="18"/>
      <c r="UTR318" s="18"/>
      <c r="UTS318" s="18"/>
      <c r="UTT318" s="18"/>
      <c r="UTU318" s="18"/>
      <c r="UTV318" s="18"/>
      <c r="UTW318" s="18"/>
      <c r="UTX318" s="18"/>
      <c r="UTY318" s="18"/>
      <c r="UTZ318" s="18"/>
      <c r="UUA318" s="18"/>
      <c r="UUB318" s="18"/>
      <c r="UUC318" s="18"/>
      <c r="UUD318" s="18"/>
      <c r="UUE318" s="18"/>
      <c r="UUF318" s="18"/>
      <c r="UUG318" s="18"/>
      <c r="UUH318" s="18"/>
      <c r="UUI318" s="18"/>
      <c r="UUJ318" s="18"/>
      <c r="UUK318" s="18"/>
      <c r="UUL318" s="18"/>
      <c r="UUM318" s="18"/>
      <c r="UUN318" s="18"/>
      <c r="UUO318" s="18"/>
      <c r="UUP318" s="18"/>
      <c r="UUQ318" s="18"/>
      <c r="UUR318" s="18"/>
      <c r="UUS318" s="18"/>
      <c r="UUT318" s="18"/>
      <c r="UUU318" s="18"/>
      <c r="UUV318" s="18"/>
      <c r="UUW318" s="18"/>
      <c r="UUX318" s="18"/>
      <c r="UUY318" s="18"/>
      <c r="UUZ318" s="18"/>
      <c r="UVA318" s="18"/>
      <c r="UVB318" s="18"/>
      <c r="UVC318" s="18"/>
      <c r="UVD318" s="18"/>
      <c r="UVE318" s="18"/>
      <c r="UVF318" s="18"/>
      <c r="UVG318" s="18"/>
      <c r="UVH318" s="18"/>
      <c r="UVI318" s="18"/>
      <c r="UVJ318" s="18"/>
      <c r="UVK318" s="18"/>
      <c r="UVL318" s="18"/>
      <c r="UVM318" s="18"/>
      <c r="UVN318" s="18"/>
      <c r="UVO318" s="18"/>
      <c r="UVP318" s="18"/>
      <c r="UVQ318" s="18"/>
      <c r="UVR318" s="18"/>
      <c r="UVS318" s="18"/>
      <c r="UVT318" s="18"/>
      <c r="UVU318" s="18"/>
      <c r="UVV318" s="18"/>
      <c r="UVW318" s="18"/>
      <c r="UVX318" s="18"/>
      <c r="UVY318" s="18"/>
      <c r="UVZ318" s="18"/>
      <c r="UWA318" s="18"/>
      <c r="UWB318" s="18"/>
      <c r="UWC318" s="18"/>
      <c r="UWD318" s="18"/>
      <c r="UWE318" s="18"/>
      <c r="UWF318" s="18"/>
      <c r="UWG318" s="18"/>
      <c r="UWH318" s="18"/>
      <c r="UWI318" s="18"/>
      <c r="UWJ318" s="18"/>
      <c r="UWK318" s="18"/>
      <c r="UWL318" s="18"/>
      <c r="UWM318" s="18"/>
      <c r="UWN318" s="18"/>
      <c r="UWO318" s="18"/>
      <c r="UWP318" s="18"/>
      <c r="UWQ318" s="18"/>
      <c r="UWR318" s="18"/>
      <c r="UWS318" s="18"/>
      <c r="UWT318" s="18"/>
      <c r="UWU318" s="18"/>
      <c r="UWV318" s="18"/>
      <c r="UWW318" s="18"/>
      <c r="UWX318" s="18"/>
      <c r="UWY318" s="18"/>
      <c r="UWZ318" s="18"/>
      <c r="UXA318" s="18"/>
      <c r="UXB318" s="18"/>
      <c r="UXC318" s="18"/>
      <c r="UXD318" s="18"/>
      <c r="UXE318" s="18"/>
      <c r="UXF318" s="18"/>
      <c r="UXG318" s="18"/>
      <c r="UXH318" s="18"/>
      <c r="UXI318" s="18"/>
      <c r="UXJ318" s="18"/>
      <c r="UXK318" s="18"/>
      <c r="UXL318" s="18"/>
      <c r="UXM318" s="18"/>
      <c r="UXN318" s="18"/>
      <c r="UXO318" s="18"/>
      <c r="UXP318" s="18"/>
      <c r="UXQ318" s="18"/>
      <c r="UXR318" s="18"/>
      <c r="UXS318" s="18"/>
      <c r="UXT318" s="18"/>
      <c r="UXU318" s="18"/>
      <c r="UXV318" s="18"/>
      <c r="UXW318" s="18"/>
      <c r="UXX318" s="18"/>
      <c r="UXY318" s="18"/>
      <c r="UXZ318" s="18"/>
      <c r="UYA318" s="18"/>
      <c r="UYB318" s="18"/>
      <c r="UYC318" s="18"/>
      <c r="UYD318" s="18"/>
      <c r="UYE318" s="18"/>
      <c r="UYF318" s="18"/>
      <c r="UYG318" s="18"/>
      <c r="UYH318" s="18"/>
      <c r="UYI318" s="18"/>
      <c r="UYJ318" s="18"/>
      <c r="UYK318" s="18"/>
      <c r="UYL318" s="18"/>
      <c r="UYM318" s="18"/>
      <c r="UYN318" s="18"/>
      <c r="UYO318" s="18"/>
      <c r="UYP318" s="18"/>
      <c r="UYQ318" s="18"/>
      <c r="UYR318" s="18"/>
      <c r="UYS318" s="18"/>
      <c r="UYT318" s="18"/>
      <c r="UYU318" s="18"/>
      <c r="UYV318" s="18"/>
      <c r="UYW318" s="18"/>
      <c r="UYX318" s="18"/>
      <c r="UYY318" s="18"/>
      <c r="UYZ318" s="18"/>
      <c r="UZA318" s="18"/>
      <c r="UZB318" s="18"/>
      <c r="UZC318" s="18"/>
      <c r="UZD318" s="18"/>
      <c r="UZE318" s="18"/>
      <c r="UZF318" s="18"/>
      <c r="UZG318" s="18"/>
      <c r="UZH318" s="18"/>
      <c r="UZI318" s="18"/>
      <c r="UZJ318" s="18"/>
      <c r="UZK318" s="18"/>
      <c r="UZL318" s="18"/>
      <c r="UZM318" s="18"/>
      <c r="UZN318" s="18"/>
      <c r="UZO318" s="18"/>
      <c r="UZP318" s="18"/>
      <c r="UZQ318" s="18"/>
      <c r="UZR318" s="18"/>
      <c r="UZS318" s="18"/>
      <c r="UZT318" s="18"/>
      <c r="UZU318" s="18"/>
      <c r="UZV318" s="18"/>
      <c r="UZW318" s="18"/>
      <c r="UZX318" s="18"/>
      <c r="UZY318" s="18"/>
      <c r="UZZ318" s="18"/>
      <c r="VAA318" s="18"/>
      <c r="VAB318" s="18"/>
      <c r="VAC318" s="18"/>
      <c r="VAD318" s="18"/>
      <c r="VAE318" s="18"/>
      <c r="VAF318" s="18"/>
      <c r="VAG318" s="18"/>
      <c r="VAH318" s="18"/>
      <c r="VAI318" s="18"/>
      <c r="VAJ318" s="18"/>
      <c r="VAK318" s="18"/>
      <c r="VAL318" s="18"/>
      <c r="VAM318" s="18"/>
      <c r="VAN318" s="18"/>
      <c r="VAO318" s="18"/>
      <c r="VAP318" s="18"/>
      <c r="VAQ318" s="18"/>
      <c r="VAR318" s="18"/>
      <c r="VAS318" s="18"/>
      <c r="VAT318" s="18"/>
      <c r="VAU318" s="18"/>
      <c r="VAV318" s="18"/>
      <c r="VAW318" s="18"/>
      <c r="VAX318" s="18"/>
      <c r="VAY318" s="18"/>
      <c r="VAZ318" s="18"/>
      <c r="VBA318" s="18"/>
      <c r="VBB318" s="18"/>
      <c r="VBC318" s="18"/>
      <c r="VBD318" s="18"/>
      <c r="VBE318" s="18"/>
      <c r="VBF318" s="18"/>
      <c r="VBG318" s="18"/>
      <c r="VBH318" s="18"/>
      <c r="VBI318" s="18"/>
      <c r="VBJ318" s="18"/>
      <c r="VBK318" s="18"/>
      <c r="VBL318" s="18"/>
      <c r="VBM318" s="18"/>
      <c r="VBN318" s="18"/>
      <c r="VBO318" s="18"/>
      <c r="VBP318" s="18"/>
      <c r="VBQ318" s="18"/>
      <c r="VBR318" s="18"/>
      <c r="VBS318" s="18"/>
      <c r="VBT318" s="18"/>
      <c r="VBU318" s="18"/>
      <c r="VBV318" s="18"/>
      <c r="VBW318" s="18"/>
      <c r="VBX318" s="18"/>
      <c r="VBY318" s="18"/>
      <c r="VBZ318" s="18"/>
      <c r="VCA318" s="18"/>
      <c r="VCB318" s="18"/>
      <c r="VCC318" s="18"/>
      <c r="VCD318" s="18"/>
      <c r="VCE318" s="18"/>
      <c r="VCF318" s="18"/>
      <c r="VCG318" s="18"/>
      <c r="VCH318" s="18"/>
      <c r="VCI318" s="18"/>
      <c r="VCJ318" s="18"/>
      <c r="VCK318" s="18"/>
      <c r="VCL318" s="18"/>
      <c r="VCM318" s="18"/>
      <c r="VCN318" s="18"/>
      <c r="VCO318" s="18"/>
      <c r="VCP318" s="18"/>
      <c r="VCQ318" s="18"/>
      <c r="VCR318" s="18"/>
      <c r="VCS318" s="18"/>
      <c r="VCT318" s="18"/>
      <c r="VCU318" s="18"/>
      <c r="VCV318" s="18"/>
      <c r="VCW318" s="18"/>
      <c r="VCX318" s="18"/>
      <c r="VCY318" s="18"/>
      <c r="VCZ318" s="18"/>
      <c r="VDA318" s="18"/>
      <c r="VDB318" s="18"/>
      <c r="VDC318" s="18"/>
      <c r="VDD318" s="18"/>
      <c r="VDE318" s="18"/>
      <c r="VDF318" s="18"/>
      <c r="VDG318" s="18"/>
      <c r="VDH318" s="18"/>
      <c r="VDI318" s="18"/>
      <c r="VDJ318" s="18"/>
      <c r="VDK318" s="18"/>
      <c r="VDL318" s="18"/>
      <c r="VDM318" s="18"/>
      <c r="VDN318" s="18"/>
      <c r="VDO318" s="18"/>
      <c r="VDP318" s="18"/>
      <c r="VDQ318" s="18"/>
      <c r="VDR318" s="18"/>
      <c r="VDS318" s="18"/>
      <c r="VDT318" s="18"/>
      <c r="VDU318" s="18"/>
      <c r="VDV318" s="18"/>
      <c r="VDW318" s="18"/>
      <c r="VDX318" s="18"/>
      <c r="VDY318" s="18"/>
      <c r="VDZ318" s="18"/>
      <c r="VEA318" s="18"/>
      <c r="VEB318" s="18"/>
      <c r="VEC318" s="18"/>
      <c r="VED318" s="18"/>
      <c r="VEE318" s="18"/>
      <c r="VEF318" s="18"/>
      <c r="VEG318" s="18"/>
      <c r="VEH318" s="18"/>
      <c r="VEI318" s="18"/>
      <c r="VEJ318" s="18"/>
      <c r="VEK318" s="18"/>
      <c r="VEL318" s="18"/>
      <c r="VEM318" s="18"/>
      <c r="VEN318" s="18"/>
      <c r="VEO318" s="18"/>
      <c r="VEP318" s="18"/>
      <c r="VEQ318" s="18"/>
      <c r="VER318" s="18"/>
      <c r="VES318" s="18"/>
      <c r="VET318" s="18"/>
      <c r="VEU318" s="18"/>
      <c r="VEV318" s="18"/>
      <c r="VEW318" s="18"/>
      <c r="VEX318" s="18"/>
      <c r="VEY318" s="18"/>
      <c r="VEZ318" s="18"/>
      <c r="VFA318" s="18"/>
      <c r="VFB318" s="18"/>
      <c r="VFC318" s="18"/>
      <c r="VFD318" s="18"/>
      <c r="VFE318" s="18"/>
      <c r="VFF318" s="18"/>
      <c r="VFG318" s="18"/>
      <c r="VFH318" s="18"/>
      <c r="VFI318" s="18"/>
      <c r="VFJ318" s="18"/>
      <c r="VFK318" s="18"/>
      <c r="VFL318" s="18"/>
      <c r="VFM318" s="18"/>
      <c r="VFN318" s="18"/>
      <c r="VFO318" s="18"/>
      <c r="VFP318" s="18"/>
      <c r="VFQ318" s="18"/>
      <c r="VFR318" s="18"/>
      <c r="VFS318" s="18"/>
      <c r="VFT318" s="18"/>
      <c r="VFU318" s="18"/>
      <c r="VFV318" s="18"/>
      <c r="VFW318" s="18"/>
      <c r="VFX318" s="18"/>
      <c r="VFY318" s="18"/>
      <c r="VFZ318" s="18"/>
      <c r="VGA318" s="18"/>
      <c r="VGB318" s="18"/>
      <c r="VGC318" s="18"/>
      <c r="VGD318" s="18"/>
      <c r="VGE318" s="18"/>
      <c r="VGF318" s="18"/>
      <c r="VGG318" s="18"/>
      <c r="VGH318" s="18"/>
      <c r="VGI318" s="18"/>
      <c r="VGJ318" s="18"/>
      <c r="VGK318" s="18"/>
      <c r="VGL318" s="18"/>
      <c r="VGM318" s="18"/>
      <c r="VGN318" s="18"/>
      <c r="VGO318" s="18"/>
      <c r="VGP318" s="18"/>
      <c r="VGQ318" s="18"/>
      <c r="VGR318" s="18"/>
      <c r="VGS318" s="18"/>
      <c r="VGT318" s="18"/>
      <c r="VGU318" s="18"/>
      <c r="VGV318" s="18"/>
      <c r="VGW318" s="18"/>
      <c r="VGX318" s="18"/>
      <c r="VGY318" s="18"/>
      <c r="VGZ318" s="18"/>
      <c r="VHA318" s="18"/>
      <c r="VHB318" s="18"/>
      <c r="VHC318" s="18"/>
      <c r="VHD318" s="18"/>
      <c r="VHE318" s="18"/>
      <c r="VHF318" s="18"/>
      <c r="VHG318" s="18"/>
      <c r="VHH318" s="18"/>
      <c r="VHI318" s="18"/>
      <c r="VHJ318" s="18"/>
      <c r="VHK318" s="18"/>
      <c r="VHL318" s="18"/>
      <c r="VHM318" s="18"/>
      <c r="VHN318" s="18"/>
      <c r="VHO318" s="18"/>
      <c r="VHP318" s="18"/>
      <c r="VHQ318" s="18"/>
      <c r="VHR318" s="18"/>
      <c r="VHS318" s="18"/>
      <c r="VHT318" s="18"/>
      <c r="VHU318" s="18"/>
      <c r="VHV318" s="18"/>
      <c r="VHW318" s="18"/>
      <c r="VHX318" s="18"/>
      <c r="VHY318" s="18"/>
      <c r="VHZ318" s="18"/>
      <c r="VIA318" s="18"/>
      <c r="VIB318" s="18"/>
      <c r="VIC318" s="18"/>
      <c r="VID318" s="18"/>
      <c r="VIE318" s="18"/>
      <c r="VIF318" s="18"/>
      <c r="VIG318" s="18"/>
      <c r="VIH318" s="18"/>
      <c r="VII318" s="18"/>
      <c r="VIJ318" s="18"/>
      <c r="VIK318" s="18"/>
      <c r="VIL318" s="18"/>
      <c r="VIM318" s="18"/>
      <c r="VIN318" s="18"/>
      <c r="VIO318" s="18"/>
      <c r="VIP318" s="18"/>
      <c r="VIQ318" s="18"/>
      <c r="VIR318" s="18"/>
      <c r="VIS318" s="18"/>
      <c r="VIT318" s="18"/>
      <c r="VIU318" s="18"/>
      <c r="VIV318" s="18"/>
      <c r="VIW318" s="18"/>
      <c r="VIX318" s="18"/>
      <c r="VIY318" s="18"/>
      <c r="VIZ318" s="18"/>
      <c r="VJA318" s="18"/>
      <c r="VJB318" s="18"/>
      <c r="VJC318" s="18"/>
      <c r="VJD318" s="18"/>
      <c r="VJE318" s="18"/>
      <c r="VJF318" s="18"/>
      <c r="VJG318" s="18"/>
      <c r="VJH318" s="18"/>
      <c r="VJI318" s="18"/>
      <c r="VJJ318" s="18"/>
      <c r="VJK318" s="18"/>
      <c r="VJL318" s="18"/>
      <c r="VJM318" s="18"/>
      <c r="VJN318" s="18"/>
      <c r="VJO318" s="18"/>
      <c r="VJP318" s="18"/>
      <c r="VJQ318" s="18"/>
      <c r="VJR318" s="18"/>
      <c r="VJS318" s="18"/>
      <c r="VJT318" s="18"/>
      <c r="VJU318" s="18"/>
      <c r="VJV318" s="18"/>
      <c r="VJW318" s="18"/>
      <c r="VJX318" s="18"/>
      <c r="VJY318" s="18"/>
      <c r="VJZ318" s="18"/>
      <c r="VKA318" s="18"/>
      <c r="VKB318" s="18"/>
      <c r="VKC318" s="18"/>
      <c r="VKD318" s="18"/>
      <c r="VKE318" s="18"/>
      <c r="VKF318" s="18"/>
      <c r="VKG318" s="18"/>
      <c r="VKH318" s="18"/>
      <c r="VKI318" s="18"/>
      <c r="VKJ318" s="18"/>
      <c r="VKK318" s="18"/>
      <c r="VKL318" s="18"/>
      <c r="VKM318" s="18"/>
      <c r="VKN318" s="18"/>
      <c r="VKO318" s="18"/>
      <c r="VKP318" s="18"/>
      <c r="VKQ318" s="18"/>
      <c r="VKR318" s="18"/>
      <c r="VKS318" s="18"/>
      <c r="VKT318" s="18"/>
      <c r="VKU318" s="18"/>
      <c r="VKV318" s="18"/>
      <c r="VKW318" s="18"/>
      <c r="VKX318" s="18"/>
      <c r="VKY318" s="18"/>
      <c r="VKZ318" s="18"/>
      <c r="VLA318" s="18"/>
      <c r="VLB318" s="18"/>
      <c r="VLC318" s="18"/>
      <c r="VLD318" s="18"/>
      <c r="VLE318" s="18"/>
      <c r="VLF318" s="18"/>
      <c r="VLG318" s="18"/>
      <c r="VLH318" s="18"/>
      <c r="VLI318" s="18"/>
      <c r="VLJ318" s="18"/>
      <c r="VLK318" s="18"/>
      <c r="VLL318" s="18"/>
      <c r="VLM318" s="18"/>
      <c r="VLN318" s="18"/>
      <c r="VLO318" s="18"/>
      <c r="VLP318" s="18"/>
      <c r="VLQ318" s="18"/>
      <c r="VLR318" s="18"/>
      <c r="VLS318" s="18"/>
      <c r="VLT318" s="18"/>
      <c r="VLU318" s="18"/>
      <c r="VLV318" s="18"/>
      <c r="VLW318" s="18"/>
      <c r="VLX318" s="18"/>
      <c r="VLY318" s="18"/>
      <c r="VLZ318" s="18"/>
      <c r="VMA318" s="18"/>
      <c r="VMB318" s="18"/>
      <c r="VMC318" s="18"/>
      <c r="VMD318" s="18"/>
      <c r="VME318" s="18"/>
      <c r="VMF318" s="18"/>
      <c r="VMG318" s="18"/>
      <c r="VMH318" s="18"/>
      <c r="VMI318" s="18"/>
      <c r="VMJ318" s="18"/>
      <c r="VMK318" s="18"/>
      <c r="VML318" s="18"/>
      <c r="VMM318" s="18"/>
      <c r="VMN318" s="18"/>
      <c r="VMO318" s="18"/>
      <c r="VMP318" s="18"/>
      <c r="VMQ318" s="18"/>
      <c r="VMR318" s="18"/>
      <c r="VMS318" s="18"/>
      <c r="VMT318" s="18"/>
      <c r="VMU318" s="18"/>
      <c r="VMV318" s="18"/>
      <c r="VMW318" s="18"/>
      <c r="VMX318" s="18"/>
      <c r="VMY318" s="18"/>
      <c r="VMZ318" s="18"/>
      <c r="VNA318" s="18"/>
      <c r="VNB318" s="18"/>
      <c r="VNC318" s="18"/>
      <c r="VND318" s="18"/>
      <c r="VNE318" s="18"/>
      <c r="VNF318" s="18"/>
      <c r="VNG318" s="18"/>
      <c r="VNH318" s="18"/>
      <c r="VNI318" s="18"/>
      <c r="VNJ318" s="18"/>
      <c r="VNK318" s="18"/>
      <c r="VNL318" s="18"/>
      <c r="VNM318" s="18"/>
      <c r="VNN318" s="18"/>
      <c r="VNO318" s="18"/>
      <c r="VNP318" s="18"/>
      <c r="VNQ318" s="18"/>
      <c r="VNR318" s="18"/>
      <c r="VNS318" s="18"/>
      <c r="VNT318" s="18"/>
      <c r="VNU318" s="18"/>
      <c r="VNV318" s="18"/>
      <c r="VNW318" s="18"/>
      <c r="VNX318" s="18"/>
      <c r="VNY318" s="18"/>
      <c r="VNZ318" s="18"/>
      <c r="VOA318" s="18"/>
      <c r="VOB318" s="18"/>
      <c r="VOC318" s="18"/>
      <c r="VOD318" s="18"/>
      <c r="VOE318" s="18"/>
      <c r="VOF318" s="18"/>
      <c r="VOG318" s="18"/>
      <c r="VOH318" s="18"/>
      <c r="VOI318" s="18"/>
      <c r="VOJ318" s="18"/>
      <c r="VOK318" s="18"/>
      <c r="VOL318" s="18"/>
      <c r="VOM318" s="18"/>
      <c r="VON318" s="18"/>
      <c r="VOO318" s="18"/>
      <c r="VOP318" s="18"/>
      <c r="VOQ318" s="18"/>
      <c r="VOR318" s="18"/>
      <c r="VOS318" s="18"/>
      <c r="VOT318" s="18"/>
      <c r="VOU318" s="18"/>
      <c r="VOV318" s="18"/>
      <c r="VOW318" s="18"/>
      <c r="VOX318" s="18"/>
      <c r="VOY318" s="18"/>
      <c r="VOZ318" s="18"/>
      <c r="VPA318" s="18"/>
      <c r="VPB318" s="18"/>
      <c r="VPC318" s="18"/>
      <c r="VPD318" s="18"/>
      <c r="VPE318" s="18"/>
      <c r="VPF318" s="18"/>
      <c r="VPG318" s="18"/>
      <c r="VPH318" s="18"/>
      <c r="VPI318" s="18"/>
      <c r="VPJ318" s="18"/>
      <c r="VPK318" s="18"/>
      <c r="VPL318" s="18"/>
      <c r="VPM318" s="18"/>
      <c r="VPN318" s="18"/>
      <c r="VPO318" s="18"/>
      <c r="VPP318" s="18"/>
      <c r="VPQ318" s="18"/>
      <c r="VPR318" s="18"/>
      <c r="VPS318" s="18"/>
      <c r="VPT318" s="18"/>
      <c r="VPU318" s="18"/>
      <c r="VPV318" s="18"/>
      <c r="VPW318" s="18"/>
      <c r="VPX318" s="18"/>
      <c r="VPY318" s="18"/>
      <c r="VPZ318" s="18"/>
      <c r="VQA318" s="18"/>
      <c r="VQB318" s="18"/>
      <c r="VQC318" s="18"/>
      <c r="VQD318" s="18"/>
      <c r="VQE318" s="18"/>
      <c r="VQF318" s="18"/>
      <c r="VQG318" s="18"/>
      <c r="VQH318" s="18"/>
      <c r="VQI318" s="18"/>
      <c r="VQJ318" s="18"/>
      <c r="VQK318" s="18"/>
      <c r="VQL318" s="18"/>
      <c r="VQM318" s="18"/>
      <c r="VQN318" s="18"/>
      <c r="VQO318" s="18"/>
      <c r="VQP318" s="18"/>
      <c r="VQQ318" s="18"/>
      <c r="VQR318" s="18"/>
      <c r="VQS318" s="18"/>
      <c r="VQT318" s="18"/>
      <c r="VQU318" s="18"/>
      <c r="VQV318" s="18"/>
      <c r="VQW318" s="18"/>
      <c r="VQX318" s="18"/>
      <c r="VQY318" s="18"/>
      <c r="VQZ318" s="18"/>
      <c r="VRA318" s="18"/>
      <c r="VRB318" s="18"/>
      <c r="VRC318" s="18"/>
      <c r="VRD318" s="18"/>
      <c r="VRE318" s="18"/>
      <c r="VRF318" s="18"/>
      <c r="VRG318" s="18"/>
      <c r="VRH318" s="18"/>
      <c r="VRI318" s="18"/>
      <c r="VRJ318" s="18"/>
      <c r="VRK318" s="18"/>
      <c r="VRL318" s="18"/>
      <c r="VRM318" s="18"/>
      <c r="VRN318" s="18"/>
      <c r="VRO318" s="18"/>
      <c r="VRP318" s="18"/>
      <c r="VRQ318" s="18"/>
      <c r="VRR318" s="18"/>
      <c r="VRS318" s="18"/>
      <c r="VRT318" s="18"/>
      <c r="VRU318" s="18"/>
      <c r="VRV318" s="18"/>
      <c r="VRW318" s="18"/>
      <c r="VRX318" s="18"/>
      <c r="VRY318" s="18"/>
      <c r="VRZ318" s="18"/>
      <c r="VSA318" s="18"/>
      <c r="VSB318" s="18"/>
      <c r="VSC318" s="18"/>
      <c r="VSD318" s="18"/>
      <c r="VSE318" s="18"/>
      <c r="VSF318" s="18"/>
      <c r="VSG318" s="18"/>
      <c r="VSH318" s="18"/>
      <c r="VSI318" s="18"/>
      <c r="VSJ318" s="18"/>
      <c r="VSK318" s="18"/>
      <c r="VSL318" s="18"/>
      <c r="VSM318" s="18"/>
      <c r="VSN318" s="18"/>
      <c r="VSO318" s="18"/>
      <c r="VSP318" s="18"/>
      <c r="VSQ318" s="18"/>
      <c r="VSR318" s="18"/>
      <c r="VSS318" s="18"/>
      <c r="VST318" s="18"/>
      <c r="VSU318" s="18"/>
      <c r="VSV318" s="18"/>
      <c r="VSW318" s="18"/>
      <c r="VSX318" s="18"/>
      <c r="VSY318" s="18"/>
      <c r="VSZ318" s="18"/>
      <c r="VTA318" s="18"/>
      <c r="VTB318" s="18"/>
      <c r="VTC318" s="18"/>
      <c r="VTD318" s="18"/>
      <c r="VTE318" s="18"/>
      <c r="VTF318" s="18"/>
      <c r="VTG318" s="18"/>
      <c r="VTH318" s="18"/>
      <c r="VTI318" s="18"/>
      <c r="VTJ318" s="18"/>
      <c r="VTK318" s="18"/>
      <c r="VTL318" s="18"/>
      <c r="VTM318" s="18"/>
      <c r="VTN318" s="18"/>
      <c r="VTO318" s="18"/>
      <c r="VTP318" s="18"/>
      <c r="VTQ318" s="18"/>
      <c r="VTR318" s="18"/>
      <c r="VTS318" s="18"/>
      <c r="VTT318" s="18"/>
      <c r="VTU318" s="18"/>
      <c r="VTV318" s="18"/>
      <c r="VTW318" s="18"/>
      <c r="VTX318" s="18"/>
      <c r="VTY318" s="18"/>
      <c r="VTZ318" s="18"/>
      <c r="VUA318" s="18"/>
      <c r="VUB318" s="18"/>
      <c r="VUC318" s="18"/>
      <c r="VUD318" s="18"/>
      <c r="VUE318" s="18"/>
      <c r="VUF318" s="18"/>
      <c r="VUG318" s="18"/>
      <c r="VUH318" s="18"/>
      <c r="VUI318" s="18"/>
      <c r="VUJ318" s="18"/>
      <c r="VUK318" s="18"/>
      <c r="VUL318" s="18"/>
      <c r="VUM318" s="18"/>
      <c r="VUN318" s="18"/>
      <c r="VUO318" s="18"/>
      <c r="VUP318" s="18"/>
      <c r="VUQ318" s="18"/>
      <c r="VUR318" s="18"/>
      <c r="VUS318" s="18"/>
      <c r="VUT318" s="18"/>
      <c r="VUU318" s="18"/>
      <c r="VUV318" s="18"/>
      <c r="VUW318" s="18"/>
      <c r="VUX318" s="18"/>
      <c r="VUY318" s="18"/>
      <c r="VUZ318" s="18"/>
      <c r="VVA318" s="18"/>
      <c r="VVB318" s="18"/>
      <c r="VVC318" s="18"/>
      <c r="VVD318" s="18"/>
      <c r="VVE318" s="18"/>
      <c r="VVF318" s="18"/>
      <c r="VVG318" s="18"/>
      <c r="VVH318" s="18"/>
      <c r="VVI318" s="18"/>
      <c r="VVJ318" s="18"/>
      <c r="VVK318" s="18"/>
      <c r="VVL318" s="18"/>
      <c r="VVM318" s="18"/>
      <c r="VVN318" s="18"/>
      <c r="VVO318" s="18"/>
      <c r="VVP318" s="18"/>
      <c r="VVQ318" s="18"/>
      <c r="VVR318" s="18"/>
      <c r="VVS318" s="18"/>
      <c r="VVT318" s="18"/>
      <c r="VVU318" s="18"/>
      <c r="VVV318" s="18"/>
      <c r="VVW318" s="18"/>
      <c r="VVX318" s="18"/>
      <c r="VVY318" s="18"/>
      <c r="VVZ318" s="18"/>
      <c r="VWA318" s="18"/>
      <c r="VWB318" s="18"/>
      <c r="VWC318" s="18"/>
      <c r="VWD318" s="18"/>
      <c r="VWE318" s="18"/>
      <c r="VWF318" s="18"/>
      <c r="VWG318" s="18"/>
      <c r="VWH318" s="18"/>
      <c r="VWI318" s="18"/>
      <c r="VWJ318" s="18"/>
      <c r="VWK318" s="18"/>
      <c r="VWL318" s="18"/>
      <c r="VWM318" s="18"/>
      <c r="VWN318" s="18"/>
      <c r="VWO318" s="18"/>
      <c r="VWP318" s="18"/>
      <c r="VWQ318" s="18"/>
      <c r="VWR318" s="18"/>
      <c r="VWS318" s="18"/>
      <c r="VWT318" s="18"/>
      <c r="VWU318" s="18"/>
      <c r="VWV318" s="18"/>
      <c r="VWW318" s="18"/>
      <c r="VWX318" s="18"/>
      <c r="VWY318" s="18"/>
      <c r="VWZ318" s="18"/>
      <c r="VXA318" s="18"/>
      <c r="VXB318" s="18"/>
      <c r="VXC318" s="18"/>
      <c r="VXD318" s="18"/>
      <c r="VXE318" s="18"/>
      <c r="VXF318" s="18"/>
      <c r="VXG318" s="18"/>
      <c r="VXH318" s="18"/>
      <c r="VXI318" s="18"/>
      <c r="VXJ318" s="18"/>
      <c r="VXK318" s="18"/>
      <c r="VXL318" s="18"/>
      <c r="VXM318" s="18"/>
      <c r="VXN318" s="18"/>
      <c r="VXO318" s="18"/>
      <c r="VXP318" s="18"/>
      <c r="VXQ318" s="18"/>
      <c r="VXR318" s="18"/>
      <c r="VXS318" s="18"/>
      <c r="VXT318" s="18"/>
      <c r="VXU318" s="18"/>
      <c r="VXV318" s="18"/>
      <c r="VXW318" s="18"/>
      <c r="VXX318" s="18"/>
      <c r="VXY318" s="18"/>
      <c r="VXZ318" s="18"/>
      <c r="VYA318" s="18"/>
      <c r="VYB318" s="18"/>
      <c r="VYC318" s="18"/>
      <c r="VYD318" s="18"/>
      <c r="VYE318" s="18"/>
      <c r="VYF318" s="18"/>
      <c r="VYG318" s="18"/>
      <c r="VYH318" s="18"/>
      <c r="VYI318" s="18"/>
      <c r="VYJ318" s="18"/>
      <c r="VYK318" s="18"/>
      <c r="VYL318" s="18"/>
      <c r="VYM318" s="18"/>
      <c r="VYN318" s="18"/>
      <c r="VYO318" s="18"/>
      <c r="VYP318" s="18"/>
      <c r="VYQ318" s="18"/>
      <c r="VYR318" s="18"/>
      <c r="VYS318" s="18"/>
      <c r="VYT318" s="18"/>
      <c r="VYU318" s="18"/>
      <c r="VYV318" s="18"/>
      <c r="VYW318" s="18"/>
      <c r="VYX318" s="18"/>
      <c r="VYY318" s="18"/>
      <c r="VYZ318" s="18"/>
      <c r="VZA318" s="18"/>
      <c r="VZB318" s="18"/>
      <c r="VZC318" s="18"/>
      <c r="VZD318" s="18"/>
      <c r="VZE318" s="18"/>
      <c r="VZF318" s="18"/>
      <c r="VZG318" s="18"/>
      <c r="VZH318" s="18"/>
      <c r="VZI318" s="18"/>
      <c r="VZJ318" s="18"/>
      <c r="VZK318" s="18"/>
      <c r="VZL318" s="18"/>
      <c r="VZM318" s="18"/>
      <c r="VZN318" s="18"/>
      <c r="VZO318" s="18"/>
      <c r="VZP318" s="18"/>
      <c r="VZQ318" s="18"/>
      <c r="VZR318" s="18"/>
      <c r="VZS318" s="18"/>
      <c r="VZT318" s="18"/>
      <c r="VZU318" s="18"/>
      <c r="VZV318" s="18"/>
      <c r="VZW318" s="18"/>
      <c r="VZX318" s="18"/>
      <c r="VZY318" s="18"/>
      <c r="VZZ318" s="18"/>
      <c r="WAA318" s="18"/>
      <c r="WAB318" s="18"/>
      <c r="WAC318" s="18"/>
      <c r="WAD318" s="18"/>
      <c r="WAE318" s="18"/>
      <c r="WAF318" s="18"/>
      <c r="WAG318" s="18"/>
      <c r="WAH318" s="18"/>
      <c r="WAI318" s="18"/>
      <c r="WAJ318" s="18"/>
      <c r="WAK318" s="18"/>
      <c r="WAL318" s="18"/>
      <c r="WAM318" s="18"/>
      <c r="WAN318" s="18"/>
      <c r="WAO318" s="18"/>
      <c r="WAP318" s="18"/>
      <c r="WAQ318" s="18"/>
      <c r="WAR318" s="18"/>
      <c r="WAS318" s="18"/>
      <c r="WAT318" s="18"/>
      <c r="WAU318" s="18"/>
      <c r="WAV318" s="18"/>
      <c r="WAW318" s="18"/>
      <c r="WAX318" s="18"/>
      <c r="WAY318" s="18"/>
      <c r="WAZ318" s="18"/>
      <c r="WBA318" s="18"/>
      <c r="WBB318" s="18"/>
      <c r="WBC318" s="18"/>
      <c r="WBD318" s="18"/>
      <c r="WBE318" s="18"/>
      <c r="WBF318" s="18"/>
      <c r="WBG318" s="18"/>
      <c r="WBH318" s="18"/>
      <c r="WBI318" s="18"/>
      <c r="WBJ318" s="18"/>
      <c r="WBK318" s="18"/>
      <c r="WBL318" s="18"/>
      <c r="WBM318" s="18"/>
      <c r="WBN318" s="18"/>
      <c r="WBO318" s="18"/>
      <c r="WBP318" s="18"/>
      <c r="WBQ318" s="18"/>
      <c r="WBR318" s="18"/>
      <c r="WBS318" s="18"/>
      <c r="WBT318" s="18"/>
      <c r="WBU318" s="18"/>
      <c r="WBV318" s="18"/>
      <c r="WBW318" s="18"/>
      <c r="WBX318" s="18"/>
      <c r="WBY318" s="18"/>
      <c r="WBZ318" s="18"/>
      <c r="WCA318" s="18"/>
      <c r="WCB318" s="18"/>
      <c r="WCC318" s="18"/>
      <c r="WCD318" s="18"/>
      <c r="WCE318" s="18"/>
      <c r="WCF318" s="18"/>
      <c r="WCG318" s="18"/>
      <c r="WCH318" s="18"/>
      <c r="WCI318" s="18"/>
      <c r="WCJ318" s="18"/>
      <c r="WCK318" s="18"/>
      <c r="WCL318" s="18"/>
      <c r="WCM318" s="18"/>
      <c r="WCN318" s="18"/>
      <c r="WCO318" s="18"/>
      <c r="WCP318" s="18"/>
      <c r="WCQ318" s="18"/>
      <c r="WCR318" s="18"/>
      <c r="WCS318" s="18"/>
      <c r="WCT318" s="18"/>
      <c r="WCU318" s="18"/>
      <c r="WCV318" s="18"/>
      <c r="WCW318" s="18"/>
      <c r="WCX318" s="18"/>
      <c r="WCY318" s="18"/>
      <c r="WCZ318" s="18"/>
      <c r="WDA318" s="18"/>
      <c r="WDB318" s="18"/>
      <c r="WDC318" s="18"/>
      <c r="WDD318" s="18"/>
      <c r="WDE318" s="18"/>
      <c r="WDF318" s="18"/>
      <c r="WDG318" s="18"/>
      <c r="WDH318" s="18"/>
      <c r="WDI318" s="18"/>
      <c r="WDJ318" s="18"/>
      <c r="WDK318" s="18"/>
      <c r="WDL318" s="18"/>
      <c r="WDM318" s="18"/>
      <c r="WDN318" s="18"/>
      <c r="WDO318" s="18"/>
      <c r="WDP318" s="18"/>
      <c r="WDQ318" s="18"/>
      <c r="WDR318" s="18"/>
      <c r="WDS318" s="18"/>
      <c r="WDT318" s="18"/>
      <c r="WDU318" s="18"/>
      <c r="WDV318" s="18"/>
      <c r="WDW318" s="18"/>
      <c r="WDX318" s="18"/>
      <c r="WDY318" s="18"/>
      <c r="WDZ318" s="18"/>
      <c r="WEA318" s="18"/>
      <c r="WEB318" s="18"/>
      <c r="WEC318" s="18"/>
      <c r="WED318" s="18"/>
      <c r="WEE318" s="18"/>
      <c r="WEF318" s="18"/>
      <c r="WEG318" s="18"/>
      <c r="WEH318" s="18"/>
      <c r="WEI318" s="18"/>
      <c r="WEJ318" s="18"/>
      <c r="WEK318" s="18"/>
      <c r="WEL318" s="18"/>
      <c r="WEM318" s="18"/>
      <c r="WEN318" s="18"/>
      <c r="WEO318" s="18"/>
      <c r="WEP318" s="18"/>
      <c r="WEQ318" s="18"/>
      <c r="WER318" s="18"/>
      <c r="WES318" s="18"/>
      <c r="WET318" s="18"/>
      <c r="WEU318" s="18"/>
      <c r="WEV318" s="18"/>
      <c r="WEW318" s="18"/>
      <c r="WEX318" s="18"/>
      <c r="WEY318" s="18"/>
      <c r="WEZ318" s="18"/>
      <c r="WFA318" s="18"/>
      <c r="WFB318" s="18"/>
      <c r="WFC318" s="18"/>
      <c r="WFD318" s="18"/>
      <c r="WFE318" s="18"/>
      <c r="WFF318" s="18"/>
      <c r="WFG318" s="18"/>
      <c r="WFH318" s="18"/>
      <c r="WFI318" s="18"/>
      <c r="WFJ318" s="18"/>
      <c r="WFK318" s="18"/>
      <c r="WFL318" s="18"/>
      <c r="WFM318" s="18"/>
      <c r="WFN318" s="18"/>
      <c r="WFO318" s="18"/>
      <c r="WFP318" s="18"/>
      <c r="WFQ318" s="18"/>
      <c r="WFR318" s="18"/>
      <c r="WFS318" s="18"/>
      <c r="WFT318" s="18"/>
      <c r="WFU318" s="18"/>
      <c r="WFV318" s="18"/>
      <c r="WFW318" s="18"/>
      <c r="WFX318" s="18"/>
      <c r="WFY318" s="18"/>
      <c r="WFZ318" s="18"/>
      <c r="WGA318" s="18"/>
      <c r="WGB318" s="18"/>
      <c r="WGC318" s="18"/>
      <c r="WGD318" s="18"/>
      <c r="WGE318" s="18"/>
      <c r="WGF318" s="18"/>
      <c r="WGG318" s="18"/>
      <c r="WGH318" s="18"/>
      <c r="WGI318" s="18"/>
      <c r="WGJ318" s="18"/>
      <c r="WGK318" s="18"/>
      <c r="WGL318" s="18"/>
      <c r="WGM318" s="18"/>
      <c r="WGN318" s="18"/>
      <c r="WGO318" s="18"/>
      <c r="WGP318" s="18"/>
      <c r="WGQ318" s="18"/>
      <c r="WGR318" s="18"/>
      <c r="WGS318" s="18"/>
      <c r="WGT318" s="18"/>
      <c r="WGU318" s="18"/>
      <c r="WGV318" s="18"/>
      <c r="WGW318" s="18"/>
      <c r="WGX318" s="18"/>
      <c r="WGY318" s="18"/>
      <c r="WGZ318" s="18"/>
      <c r="WHA318" s="18"/>
      <c r="WHB318" s="18"/>
      <c r="WHC318" s="18"/>
      <c r="WHD318" s="18"/>
      <c r="WHE318" s="18"/>
      <c r="WHF318" s="18"/>
      <c r="WHG318" s="18"/>
      <c r="WHH318" s="18"/>
      <c r="WHI318" s="18"/>
      <c r="WHJ318" s="18"/>
      <c r="WHK318" s="18"/>
      <c r="WHL318" s="18"/>
      <c r="WHM318" s="18"/>
      <c r="WHN318" s="18"/>
      <c r="WHO318" s="18"/>
      <c r="WHP318" s="18"/>
      <c r="WHQ318" s="18"/>
      <c r="WHR318" s="18"/>
      <c r="WHS318" s="18"/>
      <c r="WHT318" s="18"/>
      <c r="WHU318" s="18"/>
      <c r="WHV318" s="18"/>
      <c r="WHW318" s="18"/>
      <c r="WHX318" s="18"/>
      <c r="WHY318" s="18"/>
      <c r="WHZ318" s="18"/>
      <c r="WIA318" s="18"/>
      <c r="WIB318" s="18"/>
      <c r="WIC318" s="18"/>
      <c r="WID318" s="18"/>
      <c r="WIE318" s="18"/>
      <c r="WIF318" s="18"/>
      <c r="WIG318" s="18"/>
      <c r="WIH318" s="18"/>
      <c r="WII318" s="18"/>
      <c r="WIJ318" s="18"/>
      <c r="WIK318" s="18"/>
      <c r="WIL318" s="18"/>
      <c r="WIM318" s="18"/>
      <c r="WIN318" s="18"/>
      <c r="WIO318" s="18"/>
      <c r="WIP318" s="18"/>
      <c r="WIQ318" s="18"/>
      <c r="WIR318" s="18"/>
      <c r="WIS318" s="18"/>
      <c r="WIT318" s="18"/>
      <c r="WIU318" s="18"/>
      <c r="WIV318" s="18"/>
      <c r="WIW318" s="18"/>
      <c r="WIX318" s="18"/>
      <c r="WIY318" s="18"/>
      <c r="WIZ318" s="18"/>
      <c r="WJA318" s="18"/>
      <c r="WJB318" s="18"/>
      <c r="WJC318" s="18"/>
      <c r="WJD318" s="18"/>
      <c r="WJE318" s="18"/>
      <c r="WJF318" s="18"/>
      <c r="WJG318" s="18"/>
      <c r="WJH318" s="18"/>
      <c r="WJI318" s="18"/>
      <c r="WJJ318" s="18"/>
      <c r="WJK318" s="18"/>
      <c r="WJL318" s="18"/>
      <c r="WJM318" s="18"/>
      <c r="WJN318" s="18"/>
      <c r="WJO318" s="18"/>
      <c r="WJP318" s="18"/>
      <c r="WJQ318" s="18"/>
      <c r="WJR318" s="18"/>
      <c r="WJS318" s="18"/>
      <c r="WJT318" s="18"/>
      <c r="WJU318" s="18"/>
      <c r="WJV318" s="18"/>
      <c r="WJW318" s="18"/>
      <c r="WJX318" s="18"/>
      <c r="WJY318" s="18"/>
      <c r="WJZ318" s="18"/>
      <c r="WKA318" s="18"/>
      <c r="WKB318" s="18"/>
      <c r="WKC318" s="18"/>
      <c r="WKD318" s="18"/>
      <c r="WKE318" s="18"/>
      <c r="WKF318" s="18"/>
      <c r="WKG318" s="18"/>
      <c r="WKH318" s="18"/>
      <c r="WKI318" s="18"/>
      <c r="WKJ318" s="18"/>
      <c r="WKK318" s="18"/>
      <c r="WKL318" s="18"/>
      <c r="WKM318" s="18"/>
      <c r="WKN318" s="18"/>
      <c r="WKO318" s="18"/>
      <c r="WKP318" s="18"/>
      <c r="WKQ318" s="18"/>
      <c r="WKR318" s="18"/>
      <c r="WKS318" s="18"/>
      <c r="WKT318" s="18"/>
      <c r="WKU318" s="18"/>
      <c r="WKV318" s="18"/>
      <c r="WKW318" s="18"/>
      <c r="WKX318" s="18"/>
      <c r="WKY318" s="18"/>
      <c r="WKZ318" s="18"/>
      <c r="WLA318" s="18"/>
      <c r="WLB318" s="18"/>
      <c r="WLC318" s="18"/>
      <c r="WLD318" s="18"/>
      <c r="WLE318" s="18"/>
      <c r="WLF318" s="18"/>
      <c r="WLG318" s="18"/>
      <c r="WLH318" s="18"/>
      <c r="WLI318" s="18"/>
      <c r="WLJ318" s="18"/>
      <c r="WLK318" s="18"/>
      <c r="WLL318" s="18"/>
      <c r="WLM318" s="18"/>
      <c r="WLN318" s="18"/>
      <c r="WLO318" s="18"/>
      <c r="WLP318" s="18"/>
      <c r="WLQ318" s="18"/>
      <c r="WLR318" s="18"/>
      <c r="WLS318" s="18"/>
      <c r="WLT318" s="18"/>
      <c r="WLU318" s="18"/>
      <c r="WLV318" s="18"/>
      <c r="WLW318" s="18"/>
      <c r="WLX318" s="18"/>
      <c r="WLY318" s="18"/>
      <c r="WLZ318" s="18"/>
      <c r="WMA318" s="18"/>
      <c r="WMB318" s="18"/>
      <c r="WMC318" s="18"/>
      <c r="WMD318" s="18"/>
      <c r="WME318" s="18"/>
      <c r="WMF318" s="18"/>
      <c r="WMG318" s="18"/>
      <c r="WMH318" s="18"/>
      <c r="WMI318" s="18"/>
      <c r="WMJ318" s="18"/>
      <c r="WMK318" s="18"/>
      <c r="WML318" s="18"/>
      <c r="WMM318" s="18"/>
      <c r="WMN318" s="18"/>
      <c r="WMO318" s="18"/>
      <c r="WMP318" s="18"/>
      <c r="WMQ318" s="18"/>
      <c r="WMR318" s="18"/>
      <c r="WMS318" s="18"/>
      <c r="WMT318" s="18"/>
      <c r="WMU318" s="18"/>
      <c r="WMV318" s="18"/>
      <c r="WMW318" s="18"/>
      <c r="WMX318" s="18"/>
      <c r="WMY318" s="18"/>
      <c r="WMZ318" s="18"/>
      <c r="WNA318" s="18"/>
      <c r="WNB318" s="18"/>
      <c r="WNC318" s="18"/>
      <c r="WND318" s="18"/>
      <c r="WNE318" s="18"/>
      <c r="WNF318" s="18"/>
      <c r="WNG318" s="18"/>
      <c r="WNH318" s="18"/>
      <c r="WNI318" s="18"/>
      <c r="WNJ318" s="18"/>
      <c r="WNK318" s="18"/>
      <c r="WNL318" s="18"/>
      <c r="WNM318" s="18"/>
      <c r="WNN318" s="18"/>
      <c r="WNO318" s="18"/>
      <c r="WNP318" s="18"/>
      <c r="WNQ318" s="18"/>
      <c r="WNR318" s="18"/>
      <c r="WNS318" s="18"/>
      <c r="WNT318" s="18"/>
      <c r="WNU318" s="18"/>
      <c r="WNV318" s="18"/>
      <c r="WNW318" s="18"/>
      <c r="WNX318" s="18"/>
      <c r="WNY318" s="18"/>
      <c r="WNZ318" s="18"/>
      <c r="WOA318" s="18"/>
      <c r="WOB318" s="18"/>
      <c r="WOC318" s="18"/>
      <c r="WOD318" s="18"/>
      <c r="WOE318" s="18"/>
      <c r="WOF318" s="18"/>
      <c r="WOG318" s="18"/>
      <c r="WOH318" s="18"/>
      <c r="WOI318" s="18"/>
      <c r="WOJ318" s="18"/>
      <c r="WOK318" s="18"/>
      <c r="WOL318" s="18"/>
      <c r="WOM318" s="18"/>
      <c r="WON318" s="18"/>
      <c r="WOO318" s="18"/>
      <c r="WOP318" s="18"/>
      <c r="WOQ318" s="18"/>
      <c r="WOR318" s="18"/>
      <c r="WOS318" s="18"/>
      <c r="WOT318" s="18"/>
      <c r="WOU318" s="18"/>
      <c r="WOV318" s="18"/>
      <c r="WOW318" s="18"/>
      <c r="WOX318" s="18"/>
      <c r="WOY318" s="18"/>
      <c r="WOZ318" s="18"/>
      <c r="WPA318" s="18"/>
      <c r="WPB318" s="18"/>
      <c r="WPC318" s="18"/>
      <c r="WPD318" s="18"/>
      <c r="WPE318" s="18"/>
      <c r="WPF318" s="18"/>
      <c r="WPG318" s="18"/>
      <c r="WPH318" s="18"/>
      <c r="WPI318" s="18"/>
      <c r="WPJ318" s="18"/>
      <c r="WPK318" s="18"/>
      <c r="WPL318" s="18"/>
      <c r="WPM318" s="18"/>
      <c r="WPN318" s="18"/>
      <c r="WPO318" s="18"/>
      <c r="WPP318" s="18"/>
      <c r="WPQ318" s="18"/>
      <c r="WPR318" s="18"/>
      <c r="WPS318" s="18"/>
      <c r="WPT318" s="18"/>
      <c r="WPU318" s="18"/>
      <c r="WPV318" s="18"/>
      <c r="WPW318" s="18"/>
      <c r="WPX318" s="18"/>
      <c r="WPY318" s="18"/>
      <c r="WPZ318" s="18"/>
      <c r="WQA318" s="18"/>
      <c r="WQB318" s="18"/>
      <c r="WQC318" s="18"/>
      <c r="WQD318" s="18"/>
      <c r="WQE318" s="18"/>
      <c r="WQF318" s="18"/>
      <c r="WQG318" s="18"/>
      <c r="WQH318" s="18"/>
      <c r="WQI318" s="18"/>
      <c r="WQJ318" s="18"/>
      <c r="WQK318" s="18"/>
      <c r="WQL318" s="18"/>
      <c r="WQM318" s="18"/>
      <c r="WQN318" s="18"/>
      <c r="WQO318" s="18"/>
      <c r="WQP318" s="18"/>
      <c r="WQQ318" s="18"/>
      <c r="WQR318" s="18"/>
      <c r="WQS318" s="18"/>
      <c r="WQT318" s="18"/>
      <c r="WQU318" s="18"/>
      <c r="WQV318" s="18"/>
      <c r="WQW318" s="18"/>
      <c r="WQX318" s="18"/>
      <c r="WQY318" s="18"/>
      <c r="WQZ318" s="18"/>
      <c r="WRA318" s="18"/>
      <c r="WRB318" s="18"/>
      <c r="WRC318" s="18"/>
      <c r="WRD318" s="18"/>
      <c r="WRE318" s="18"/>
      <c r="WRF318" s="18"/>
      <c r="WRG318" s="18"/>
      <c r="WRH318" s="18"/>
      <c r="WRI318" s="18"/>
      <c r="WRJ318" s="18"/>
      <c r="WRK318" s="18"/>
      <c r="WRL318" s="18"/>
      <c r="WRM318" s="18"/>
      <c r="WRN318" s="18"/>
      <c r="WRO318" s="18"/>
      <c r="WRP318" s="18"/>
      <c r="WRQ318" s="18"/>
      <c r="WRR318" s="18"/>
      <c r="WRS318" s="18"/>
      <c r="WRT318" s="18"/>
      <c r="WRU318" s="18"/>
      <c r="WRV318" s="18"/>
      <c r="WRW318" s="18"/>
      <c r="WRX318" s="18"/>
      <c r="WRY318" s="18"/>
      <c r="WRZ318" s="18"/>
      <c r="WSA318" s="18"/>
      <c r="WSB318" s="18"/>
      <c r="WSC318" s="18"/>
      <c r="WSD318" s="18"/>
      <c r="WSE318" s="18"/>
      <c r="WSF318" s="18"/>
      <c r="WSG318" s="18"/>
      <c r="WSH318" s="18"/>
      <c r="WSI318" s="18"/>
      <c r="WSJ318" s="18"/>
      <c r="WSK318" s="18"/>
      <c r="WSL318" s="18"/>
      <c r="WSM318" s="18"/>
      <c r="WSN318" s="18"/>
      <c r="WSO318" s="18"/>
      <c r="WSP318" s="18"/>
      <c r="WSQ318" s="18"/>
      <c r="WSR318" s="18"/>
      <c r="WSS318" s="18"/>
      <c r="WST318" s="18"/>
      <c r="WSU318" s="18"/>
      <c r="WSV318" s="18"/>
      <c r="WSW318" s="18"/>
      <c r="WSX318" s="18"/>
      <c r="WSY318" s="18"/>
      <c r="WSZ318" s="18"/>
      <c r="WTA318" s="18"/>
      <c r="WTB318" s="18"/>
      <c r="WTC318" s="18"/>
      <c r="WTD318" s="18"/>
      <c r="WTE318" s="18"/>
      <c r="WTF318" s="18"/>
      <c r="WTG318" s="18"/>
      <c r="WTH318" s="18"/>
      <c r="WTI318" s="18"/>
      <c r="WTJ318" s="18"/>
      <c r="WTK318" s="18"/>
      <c r="WTL318" s="18"/>
      <c r="WTM318" s="18"/>
      <c r="WTN318" s="18"/>
      <c r="WTO318" s="18"/>
      <c r="WTP318" s="18"/>
      <c r="WTQ318" s="18"/>
      <c r="WTR318" s="18"/>
      <c r="WTS318" s="18"/>
      <c r="WTT318" s="18"/>
      <c r="WTU318" s="18"/>
      <c r="WTV318" s="18"/>
      <c r="WTW318" s="18"/>
      <c r="WTX318" s="18"/>
      <c r="WTY318" s="18"/>
      <c r="WTZ318" s="18"/>
      <c r="WUA318" s="18"/>
      <c r="WUB318" s="18"/>
      <c r="WUC318" s="18"/>
      <c r="WUD318" s="18"/>
      <c r="WUE318" s="18"/>
      <c r="WUF318" s="18"/>
      <c r="WUG318" s="18"/>
      <c r="WUH318" s="18"/>
      <c r="WUI318" s="18"/>
      <c r="WUJ318" s="18"/>
      <c r="WUK318" s="18"/>
      <c r="WUL318" s="18"/>
      <c r="WUM318" s="18"/>
      <c r="WUN318" s="18"/>
      <c r="WUO318" s="18"/>
      <c r="WUP318" s="18"/>
      <c r="WUQ318" s="18"/>
      <c r="WUR318" s="18"/>
      <c r="WUS318" s="18"/>
      <c r="WUT318" s="18"/>
      <c r="WUU318" s="18"/>
      <c r="WUV318" s="18"/>
      <c r="WUW318" s="18"/>
      <c r="WUX318" s="18"/>
      <c r="WUY318" s="18"/>
      <c r="WUZ318" s="18"/>
      <c r="WVA318" s="18"/>
      <c r="WVB318" s="18"/>
      <c r="WVC318" s="18"/>
      <c r="WVD318" s="18"/>
      <c r="WVE318" s="18"/>
      <c r="WVF318" s="18"/>
      <c r="WVG318" s="18"/>
      <c r="WVH318" s="18"/>
      <c r="WVI318" s="18"/>
      <c r="WVJ318" s="18"/>
      <c r="WVK318" s="18"/>
      <c r="WVL318" s="18"/>
      <c r="WVM318" s="18"/>
      <c r="WVN318" s="18"/>
      <c r="WVO318" s="18"/>
      <c r="WVP318" s="18"/>
      <c r="WVQ318" s="18"/>
      <c r="WVR318" s="18"/>
      <c r="WVS318" s="18"/>
      <c r="WVT318" s="18"/>
      <c r="WVU318" s="18"/>
      <c r="WVV318" s="18"/>
      <c r="WVW318" s="18"/>
      <c r="WVX318" s="18"/>
      <c r="WVY318" s="18"/>
      <c r="WVZ318" s="18"/>
      <c r="WWA318" s="18"/>
      <c r="WWB318" s="18"/>
      <c r="WWC318" s="18"/>
      <c r="WWD318" s="18"/>
      <c r="WWE318" s="18"/>
      <c r="WWF318" s="18"/>
      <c r="WWG318" s="18"/>
      <c r="WWH318" s="18"/>
      <c r="WWI318" s="18"/>
      <c r="WWJ318" s="18"/>
      <c r="WWK318" s="18"/>
      <c r="WWL318" s="18"/>
      <c r="WWM318" s="18"/>
      <c r="WWN318" s="18"/>
      <c r="WWO318" s="18"/>
      <c r="WWP318" s="18"/>
      <c r="WWQ318" s="18"/>
      <c r="WWR318" s="18"/>
      <c r="WWS318" s="18"/>
      <c r="WWT318" s="18"/>
      <c r="WWU318" s="18"/>
      <c r="WWV318" s="18"/>
      <c r="WWW318" s="18"/>
      <c r="WWX318" s="18"/>
      <c r="WWY318" s="18"/>
      <c r="WWZ318" s="18"/>
      <c r="WXA318" s="18"/>
      <c r="WXB318" s="18"/>
      <c r="WXC318" s="18"/>
      <c r="WXD318" s="18"/>
      <c r="WXE318" s="18"/>
      <c r="WXF318" s="18"/>
      <c r="WXG318" s="18"/>
      <c r="WXH318" s="18"/>
      <c r="WXI318" s="18"/>
      <c r="WXJ318" s="18"/>
      <c r="WXK318" s="18"/>
      <c r="WXL318" s="18"/>
      <c r="WXM318" s="18"/>
      <c r="WXN318" s="18"/>
      <c r="WXO318" s="18"/>
      <c r="WXP318" s="18"/>
      <c r="WXQ318" s="18"/>
      <c r="WXR318" s="18"/>
      <c r="WXS318" s="18"/>
      <c r="WXT318" s="18"/>
      <c r="WXU318" s="18"/>
      <c r="WXV318" s="18"/>
      <c r="WXW318" s="18"/>
      <c r="WXX318" s="18"/>
      <c r="WXY318" s="18"/>
      <c r="WXZ318" s="18"/>
      <c r="WYA318" s="18"/>
      <c r="WYB318" s="18"/>
      <c r="WYC318" s="18"/>
      <c r="WYD318" s="18"/>
      <c r="WYE318" s="18"/>
      <c r="WYF318" s="18"/>
      <c r="WYG318" s="18"/>
      <c r="WYH318" s="18"/>
      <c r="WYI318" s="18"/>
      <c r="WYJ318" s="18"/>
      <c r="WYK318" s="18"/>
      <c r="WYL318" s="18"/>
      <c r="WYM318" s="18"/>
      <c r="WYN318" s="18"/>
      <c r="WYO318" s="18"/>
      <c r="WYP318" s="18"/>
      <c r="WYQ318" s="18"/>
      <c r="WYR318" s="18"/>
      <c r="WYS318" s="18"/>
      <c r="WYT318" s="18"/>
      <c r="WYU318" s="18"/>
      <c r="WYV318" s="18"/>
      <c r="WYW318" s="18"/>
      <c r="WYX318" s="18"/>
      <c r="WYY318" s="18"/>
      <c r="WYZ318" s="18"/>
      <c r="WZA318" s="18"/>
      <c r="WZB318" s="18"/>
      <c r="WZC318" s="18"/>
      <c r="WZD318" s="18"/>
      <c r="WZE318" s="18"/>
      <c r="WZF318" s="18"/>
      <c r="WZG318" s="18"/>
      <c r="WZH318" s="18"/>
      <c r="WZI318" s="18"/>
      <c r="WZJ318" s="18"/>
      <c r="WZK318" s="18"/>
      <c r="WZL318" s="18"/>
      <c r="WZM318" s="18"/>
      <c r="WZN318" s="18"/>
      <c r="WZO318" s="18"/>
      <c r="WZP318" s="18"/>
      <c r="WZQ318" s="18"/>
      <c r="WZR318" s="18"/>
      <c r="WZS318" s="18"/>
      <c r="WZT318" s="18"/>
      <c r="WZU318" s="18"/>
      <c r="WZV318" s="18"/>
      <c r="WZW318" s="18"/>
      <c r="WZX318" s="18"/>
      <c r="WZY318" s="18"/>
      <c r="WZZ318" s="18"/>
      <c r="XAA318" s="18"/>
      <c r="XAB318" s="18"/>
      <c r="XAC318" s="18"/>
      <c r="XAD318" s="18"/>
      <c r="XAE318" s="18"/>
      <c r="XAF318" s="18"/>
      <c r="XAG318" s="18"/>
      <c r="XAH318" s="18"/>
      <c r="XAI318" s="18"/>
      <c r="XAJ318" s="18"/>
      <c r="XAK318" s="18"/>
      <c r="XAL318" s="18"/>
      <c r="XAM318" s="18"/>
      <c r="XAN318" s="18"/>
      <c r="XAO318" s="18"/>
      <c r="XAP318" s="18"/>
      <c r="XAQ318" s="18"/>
      <c r="XAR318" s="18"/>
      <c r="XAS318" s="18"/>
      <c r="XAT318" s="18"/>
      <c r="XAU318" s="18"/>
      <c r="XAV318" s="18"/>
      <c r="XAW318" s="18"/>
      <c r="XAX318" s="18"/>
      <c r="XAY318" s="18"/>
      <c r="XAZ318" s="18"/>
      <c r="XBA318" s="18"/>
      <c r="XBB318" s="18"/>
      <c r="XBC318" s="18"/>
      <c r="XBD318" s="18"/>
      <c r="XBE318" s="18"/>
      <c r="XBF318" s="18"/>
      <c r="XBG318" s="18"/>
      <c r="XBH318" s="18"/>
      <c r="XBI318" s="18"/>
      <c r="XBJ318" s="18"/>
      <c r="XBK318" s="18"/>
      <c r="XBL318" s="18"/>
      <c r="XBM318" s="18"/>
      <c r="XBN318" s="18"/>
      <c r="XBO318" s="18"/>
      <c r="XBP318" s="18"/>
      <c r="XBQ318" s="18"/>
      <c r="XBR318" s="18"/>
      <c r="XBS318" s="18"/>
      <c r="XBT318" s="18"/>
      <c r="XBU318" s="18"/>
      <c r="XBV318" s="18"/>
      <c r="XBW318" s="18"/>
      <c r="XBX318" s="18"/>
      <c r="XBY318" s="18"/>
      <c r="XBZ318" s="18"/>
      <c r="XCA318" s="18"/>
      <c r="XCB318" s="18"/>
      <c r="XCC318" s="18"/>
      <c r="XCD318" s="18"/>
      <c r="XCE318" s="18"/>
      <c r="XCF318" s="18"/>
      <c r="XCG318" s="18"/>
      <c r="XCH318" s="18"/>
      <c r="XCI318" s="18"/>
      <c r="XCJ318" s="18"/>
      <c r="XCK318" s="18"/>
      <c r="XCL318" s="18"/>
      <c r="XCM318" s="18"/>
      <c r="XCN318" s="18"/>
      <c r="XCO318" s="18"/>
      <c r="XCP318" s="18"/>
      <c r="XCQ318" s="18"/>
      <c r="XCR318" s="18"/>
      <c r="XCS318" s="18"/>
      <c r="XCT318" s="18"/>
      <c r="XCU318" s="18"/>
      <c r="XCV318" s="18"/>
      <c r="XCW318" s="18"/>
      <c r="XCX318" s="18"/>
      <c r="XCY318" s="18"/>
      <c r="XCZ318" s="18"/>
      <c r="XDA318" s="18"/>
      <c r="XDB318" s="18"/>
      <c r="XDC318" s="18"/>
      <c r="XDD318" s="18"/>
      <c r="XDE318" s="18"/>
      <c r="XDF318" s="18"/>
      <c r="XDG318" s="18"/>
      <c r="XDH318" s="18"/>
      <c r="XDI318" s="18"/>
      <c r="XDJ318" s="18"/>
      <c r="XDK318" s="18"/>
      <c r="XDL318" s="18"/>
      <c r="XDM318" s="18"/>
      <c r="XDN318" s="18"/>
      <c r="XDO318" s="18"/>
      <c r="XDP318" s="18"/>
      <c r="XDQ318" s="18"/>
      <c r="XDR318" s="18"/>
      <c r="XDS318" s="18"/>
      <c r="XDT318" s="18"/>
      <c r="XDU318" s="18"/>
      <c r="XDV318" s="18"/>
      <c r="XDW318" s="18"/>
      <c r="XDX318" s="18"/>
      <c r="XDY318" s="18"/>
      <c r="XDZ318" s="18"/>
      <c r="XEA318" s="18"/>
      <c r="XEB318" s="18"/>
      <c r="XEC318" s="18"/>
      <c r="XED318" s="18"/>
      <c r="XEE318" s="18"/>
      <c r="XEF318" s="18"/>
      <c r="XEG318" s="18"/>
      <c r="XEH318" s="18"/>
      <c r="XEI318" s="18"/>
      <c r="XEJ318" s="18"/>
      <c r="XEK318" s="18"/>
      <c r="XEL318" s="18"/>
      <c r="XEM318" s="18"/>
      <c r="XEN318" s="18"/>
      <c r="XEO318" s="18"/>
      <c r="XEP318" s="18"/>
      <c r="XEQ318" s="18"/>
      <c r="XER318" s="18"/>
      <c r="XES318" s="18"/>
      <c r="XET318" s="18"/>
      <c r="XEU318" s="18"/>
      <c r="XEV318" s="18"/>
      <c r="XEW318" s="18"/>
      <c r="XEX318" s="18"/>
      <c r="XEY318" s="18"/>
      <c r="XEZ318" s="18"/>
      <c r="XFA318" s="18"/>
      <c r="XFB318" s="18"/>
      <c r="XFC318" s="18"/>
      <c r="XFD318" s="18"/>
    </row>
    <row r="319" spans="1:4054 13934:16384" s="17" customFormat="1" x14ac:dyDescent="0.25">
      <c r="A319" s="5"/>
      <c r="B319" s="32" t="s">
        <v>123</v>
      </c>
      <c r="C319" s="33" t="s">
        <v>124</v>
      </c>
      <c r="D319" s="32">
        <v>200</v>
      </c>
      <c r="E319" s="35">
        <v>13.64</v>
      </c>
      <c r="F319" s="35">
        <v>12.48</v>
      </c>
      <c r="G319" s="35">
        <v>32.840000000000003</v>
      </c>
      <c r="H319" s="35">
        <v>287</v>
      </c>
      <c r="I319" s="35">
        <v>36.67</v>
      </c>
      <c r="J319" s="35">
        <v>0.31</v>
      </c>
      <c r="K319" s="35">
        <v>0.31</v>
      </c>
      <c r="L319" s="35">
        <f>BK319*200/150</f>
        <v>0.84</v>
      </c>
      <c r="M319" s="35">
        <v>80.53</v>
      </c>
      <c r="N319" s="35">
        <v>66.55</v>
      </c>
      <c r="O319" s="35">
        <v>248.33</v>
      </c>
      <c r="P319" s="35">
        <v>3.05</v>
      </c>
      <c r="Q319" s="16"/>
      <c r="BD319" s="35">
        <v>13.23</v>
      </c>
      <c r="BE319" s="35">
        <v>10.19</v>
      </c>
      <c r="BF319" s="35">
        <v>24.63</v>
      </c>
      <c r="BG319" s="35">
        <v>225</v>
      </c>
      <c r="BH319" s="35">
        <v>27.5</v>
      </c>
      <c r="BI319" s="35">
        <v>0.23</v>
      </c>
      <c r="BJ319" s="35">
        <v>0.23</v>
      </c>
      <c r="BK319" s="35">
        <v>0.63</v>
      </c>
      <c r="BL319" s="35">
        <v>67.900000000000006</v>
      </c>
      <c r="BM319" s="35">
        <v>49.91</v>
      </c>
      <c r="BN319" s="35">
        <v>186.7</v>
      </c>
      <c r="BO319" s="35">
        <v>2.29</v>
      </c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8"/>
      <c r="HH319" s="18"/>
      <c r="HI319" s="18"/>
      <c r="HJ319" s="18"/>
      <c r="HK319" s="18"/>
      <c r="HL319" s="18"/>
      <c r="HM319" s="18"/>
      <c r="HN319" s="18"/>
      <c r="HO319" s="18"/>
      <c r="HP319" s="18"/>
      <c r="HQ319" s="18"/>
      <c r="HR319" s="18"/>
      <c r="HS319" s="18"/>
      <c r="HT319" s="18"/>
      <c r="HU319" s="18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  <c r="IP319" s="18"/>
      <c r="IQ319" s="18"/>
      <c r="IR319" s="18"/>
      <c r="IS319" s="18"/>
      <c r="IT319" s="18"/>
      <c r="IU319" s="18"/>
      <c r="IV319" s="18"/>
      <c r="IW319" s="18"/>
      <c r="IX319" s="18"/>
      <c r="IY319" s="18"/>
      <c r="IZ319" s="18"/>
      <c r="JA319" s="18"/>
      <c r="JB319" s="18"/>
      <c r="JC319" s="18"/>
      <c r="JD319" s="18"/>
      <c r="JE319" s="18"/>
      <c r="JF319" s="18"/>
      <c r="JG319" s="18"/>
      <c r="JH319" s="18"/>
      <c r="JI319" s="18"/>
      <c r="JJ319" s="18"/>
      <c r="JK319" s="18"/>
      <c r="JL319" s="18"/>
      <c r="JM319" s="18"/>
      <c r="JN319" s="18"/>
      <c r="JO319" s="18"/>
      <c r="JP319" s="18"/>
      <c r="JQ319" s="18"/>
      <c r="JR319" s="18"/>
      <c r="JS319" s="18"/>
      <c r="JT319" s="18"/>
      <c r="JU319" s="18"/>
      <c r="JV319" s="18"/>
      <c r="JW319" s="18"/>
      <c r="JX319" s="18"/>
      <c r="JY319" s="18"/>
      <c r="JZ319" s="18"/>
      <c r="KA319" s="18"/>
      <c r="KB319" s="18"/>
      <c r="KC319" s="18"/>
      <c r="KD319" s="18"/>
      <c r="KE319" s="18"/>
      <c r="KF319" s="18"/>
      <c r="KG319" s="18"/>
      <c r="KH319" s="18"/>
      <c r="KI319" s="18"/>
      <c r="KJ319" s="18"/>
      <c r="KK319" s="18"/>
      <c r="KL319" s="18"/>
      <c r="KM319" s="18"/>
      <c r="KN319" s="18"/>
      <c r="KO319" s="18"/>
      <c r="KP319" s="18"/>
      <c r="KQ319" s="18"/>
      <c r="KR319" s="18"/>
      <c r="KS319" s="18"/>
      <c r="KT319" s="18"/>
      <c r="KU319" s="18"/>
      <c r="KV319" s="18"/>
      <c r="KW319" s="18"/>
      <c r="KX319" s="18"/>
      <c r="KY319" s="18"/>
      <c r="KZ319" s="18"/>
      <c r="LA319" s="18"/>
      <c r="LB319" s="18"/>
      <c r="LC319" s="18"/>
      <c r="LD319" s="18"/>
      <c r="LE319" s="18"/>
      <c r="LF319" s="18"/>
      <c r="LG319" s="18"/>
      <c r="LH319" s="18"/>
      <c r="LI319" s="18"/>
      <c r="LJ319" s="18"/>
      <c r="LK319" s="18"/>
      <c r="LL319" s="18"/>
      <c r="LM319" s="18"/>
      <c r="LN319" s="18"/>
      <c r="LO319" s="18"/>
      <c r="LP319" s="18"/>
      <c r="LQ319" s="18"/>
      <c r="LR319" s="18"/>
      <c r="LS319" s="18"/>
      <c r="LT319" s="18"/>
      <c r="LU319" s="18"/>
      <c r="LV319" s="18"/>
      <c r="LW319" s="18"/>
      <c r="LX319" s="18"/>
      <c r="LY319" s="18"/>
      <c r="LZ319" s="18"/>
      <c r="MA319" s="18"/>
      <c r="MB319" s="18"/>
      <c r="MC319" s="18"/>
      <c r="MD319" s="18"/>
      <c r="ME319" s="18"/>
      <c r="MF319" s="18"/>
      <c r="MG319" s="18"/>
      <c r="MH319" s="18"/>
      <c r="MI319" s="18"/>
      <c r="MJ319" s="18"/>
      <c r="MK319" s="18"/>
      <c r="ML319" s="18"/>
      <c r="MM319" s="18"/>
      <c r="MN319" s="18"/>
      <c r="MO319" s="18"/>
      <c r="MP319" s="18"/>
      <c r="MQ319" s="18"/>
      <c r="MR319" s="18"/>
      <c r="MS319" s="18"/>
      <c r="MT319" s="18"/>
      <c r="MU319" s="18"/>
      <c r="MV319" s="18"/>
      <c r="MW319" s="18"/>
      <c r="MX319" s="18"/>
      <c r="MY319" s="18"/>
      <c r="MZ319" s="18"/>
      <c r="NA319" s="18"/>
      <c r="NB319" s="18"/>
      <c r="NC319" s="18"/>
      <c r="ND319" s="18"/>
      <c r="NE319" s="18"/>
      <c r="NF319" s="18"/>
      <c r="NG319" s="18"/>
      <c r="NH319" s="18"/>
      <c r="NI319" s="18"/>
      <c r="NJ319" s="18"/>
      <c r="NK319" s="18"/>
      <c r="NL319" s="18"/>
      <c r="NM319" s="18"/>
      <c r="NN319" s="18"/>
      <c r="NO319" s="18"/>
      <c r="NP319" s="18"/>
      <c r="NQ319" s="18"/>
      <c r="NR319" s="18"/>
      <c r="NS319" s="18"/>
      <c r="NT319" s="18"/>
      <c r="NU319" s="18"/>
      <c r="NV319" s="18"/>
      <c r="NW319" s="18"/>
      <c r="NX319" s="18"/>
      <c r="NY319" s="18"/>
      <c r="NZ319" s="18"/>
      <c r="OA319" s="18"/>
      <c r="OB319" s="18"/>
      <c r="OC319" s="18"/>
      <c r="OD319" s="18"/>
      <c r="OE319" s="18"/>
      <c r="OF319" s="18"/>
      <c r="OG319" s="18"/>
      <c r="OH319" s="18"/>
      <c r="OI319" s="18"/>
      <c r="OJ319" s="18"/>
      <c r="OK319" s="18"/>
      <c r="OL319" s="18"/>
      <c r="OM319" s="18"/>
      <c r="ON319" s="18"/>
      <c r="OO319" s="18"/>
      <c r="OP319" s="18"/>
      <c r="OQ319" s="18"/>
      <c r="OR319" s="18"/>
      <c r="OS319" s="18"/>
      <c r="OT319" s="18"/>
      <c r="OU319" s="18"/>
      <c r="OV319" s="18"/>
      <c r="OW319" s="18"/>
      <c r="OX319" s="18"/>
      <c r="OY319" s="18"/>
      <c r="OZ319" s="18"/>
      <c r="PA319" s="18"/>
      <c r="PB319" s="18"/>
      <c r="PC319" s="18"/>
      <c r="PD319" s="18"/>
      <c r="PE319" s="18"/>
      <c r="PF319" s="18"/>
      <c r="PG319" s="18"/>
      <c r="PH319" s="18"/>
      <c r="PI319" s="18"/>
      <c r="PJ319" s="18"/>
      <c r="PK319" s="18"/>
      <c r="PL319" s="18"/>
      <c r="PM319" s="18"/>
      <c r="PN319" s="18"/>
      <c r="PO319" s="18"/>
      <c r="PP319" s="18"/>
      <c r="PQ319" s="18"/>
      <c r="PR319" s="18"/>
      <c r="PS319" s="18"/>
      <c r="PT319" s="18"/>
      <c r="PU319" s="18"/>
      <c r="PV319" s="18"/>
      <c r="PW319" s="18"/>
      <c r="PX319" s="18"/>
      <c r="PY319" s="18"/>
      <c r="PZ319" s="18"/>
      <c r="QA319" s="18"/>
      <c r="QB319" s="18"/>
      <c r="QC319" s="18"/>
      <c r="QD319" s="18"/>
      <c r="QE319" s="18"/>
      <c r="QF319" s="18"/>
      <c r="QG319" s="18"/>
      <c r="QH319" s="18"/>
      <c r="QI319" s="18"/>
      <c r="QJ319" s="18"/>
      <c r="QK319" s="18"/>
      <c r="QL319" s="18"/>
      <c r="QM319" s="18"/>
      <c r="QN319" s="18"/>
      <c r="QO319" s="18"/>
      <c r="QP319" s="18"/>
      <c r="QQ319" s="18"/>
      <c r="QR319" s="18"/>
      <c r="QS319" s="18"/>
      <c r="QT319" s="18"/>
      <c r="QU319" s="18"/>
      <c r="QV319" s="18"/>
      <c r="QW319" s="18"/>
      <c r="QX319" s="18"/>
      <c r="QY319" s="18"/>
      <c r="QZ319" s="18"/>
      <c r="RA319" s="18"/>
      <c r="RB319" s="18"/>
      <c r="RC319" s="18"/>
      <c r="RD319" s="18"/>
      <c r="RE319" s="18"/>
      <c r="RF319" s="18"/>
      <c r="RG319" s="18"/>
      <c r="RH319" s="18"/>
      <c r="RI319" s="18"/>
      <c r="RJ319" s="18"/>
      <c r="RK319" s="18"/>
      <c r="RL319" s="18"/>
      <c r="RM319" s="18"/>
      <c r="RN319" s="18"/>
      <c r="RO319" s="18"/>
      <c r="RP319" s="18"/>
      <c r="RQ319" s="18"/>
      <c r="RR319" s="18"/>
      <c r="RS319" s="18"/>
      <c r="RT319" s="18"/>
      <c r="RU319" s="18"/>
      <c r="RV319" s="18"/>
      <c r="RW319" s="18"/>
      <c r="RX319" s="18"/>
      <c r="RY319" s="18"/>
      <c r="RZ319" s="18"/>
      <c r="SA319" s="18"/>
      <c r="SB319" s="18"/>
      <c r="SC319" s="18"/>
      <c r="SD319" s="18"/>
      <c r="SE319" s="18"/>
      <c r="SF319" s="18"/>
      <c r="SG319" s="18"/>
      <c r="SH319" s="18"/>
      <c r="SI319" s="18"/>
      <c r="SJ319" s="18"/>
      <c r="SK319" s="18"/>
      <c r="SL319" s="18"/>
      <c r="SM319" s="18"/>
      <c r="SN319" s="18"/>
      <c r="SO319" s="18"/>
      <c r="SP319" s="18"/>
      <c r="SQ319" s="18"/>
      <c r="SR319" s="18"/>
      <c r="SS319" s="18"/>
      <c r="ST319" s="18"/>
      <c r="SU319" s="18"/>
      <c r="SV319" s="18"/>
      <c r="SW319" s="18"/>
      <c r="SX319" s="18"/>
      <c r="SY319" s="18"/>
      <c r="SZ319" s="18"/>
      <c r="TA319" s="18"/>
      <c r="TB319" s="18"/>
      <c r="TC319" s="18"/>
      <c r="TD319" s="18"/>
      <c r="TE319" s="18"/>
      <c r="TF319" s="18"/>
      <c r="TG319" s="18"/>
      <c r="TH319" s="18"/>
      <c r="TI319" s="18"/>
      <c r="TJ319" s="18"/>
      <c r="TK319" s="18"/>
      <c r="TL319" s="18"/>
      <c r="TM319" s="18"/>
      <c r="TN319" s="18"/>
      <c r="TO319" s="18"/>
      <c r="TP319" s="18"/>
      <c r="TQ319" s="18"/>
      <c r="TR319" s="18"/>
      <c r="TS319" s="18"/>
      <c r="TT319" s="18"/>
      <c r="TU319" s="18"/>
      <c r="TV319" s="18"/>
      <c r="TW319" s="18"/>
      <c r="TX319" s="18"/>
      <c r="TY319" s="18"/>
      <c r="TZ319" s="18"/>
      <c r="UA319" s="18"/>
      <c r="UB319" s="18"/>
      <c r="UC319" s="18"/>
      <c r="UD319" s="18"/>
      <c r="UE319" s="18"/>
      <c r="UF319" s="18"/>
      <c r="UG319" s="18"/>
      <c r="UH319" s="18"/>
      <c r="UI319" s="18"/>
      <c r="UJ319" s="18"/>
      <c r="UK319" s="18"/>
      <c r="UL319" s="18"/>
      <c r="UM319" s="18"/>
      <c r="UN319" s="18"/>
      <c r="UO319" s="18"/>
      <c r="UP319" s="18"/>
      <c r="UQ319" s="18"/>
      <c r="UR319" s="18"/>
      <c r="US319" s="18"/>
      <c r="UT319" s="18"/>
      <c r="UU319" s="18"/>
      <c r="UV319" s="18"/>
      <c r="UW319" s="18"/>
      <c r="UX319" s="18"/>
      <c r="UY319" s="18"/>
      <c r="UZ319" s="18"/>
      <c r="VA319" s="18"/>
      <c r="VB319" s="18"/>
      <c r="VC319" s="18"/>
      <c r="VD319" s="18"/>
      <c r="VE319" s="18"/>
      <c r="VF319" s="18"/>
      <c r="VG319" s="18"/>
      <c r="VH319" s="18"/>
      <c r="VI319" s="18"/>
      <c r="VJ319" s="18"/>
      <c r="VK319" s="18"/>
      <c r="VL319" s="18"/>
      <c r="VM319" s="18"/>
      <c r="VN319" s="18"/>
      <c r="VO319" s="18"/>
      <c r="VP319" s="18"/>
      <c r="VQ319" s="18"/>
      <c r="VR319" s="18"/>
      <c r="VS319" s="18"/>
      <c r="VT319" s="18"/>
      <c r="VU319" s="18"/>
      <c r="VV319" s="18"/>
      <c r="VW319" s="18"/>
      <c r="VX319" s="18"/>
      <c r="VY319" s="18"/>
      <c r="VZ319" s="18"/>
      <c r="WA319" s="18"/>
      <c r="WB319" s="18"/>
      <c r="WC319" s="18"/>
      <c r="WD319" s="18"/>
      <c r="WE319" s="18"/>
      <c r="WF319" s="18"/>
      <c r="WG319" s="18"/>
      <c r="WH319" s="18"/>
      <c r="WI319" s="18"/>
      <c r="WJ319" s="18"/>
      <c r="WK319" s="18"/>
      <c r="WL319" s="18"/>
      <c r="WM319" s="18"/>
      <c r="WN319" s="18"/>
      <c r="WO319" s="18"/>
      <c r="WP319" s="18"/>
      <c r="WQ319" s="18"/>
      <c r="WR319" s="18"/>
      <c r="WS319" s="18"/>
      <c r="WT319" s="18"/>
      <c r="WU319" s="18"/>
      <c r="WV319" s="18"/>
      <c r="WW319" s="18"/>
      <c r="WX319" s="18"/>
      <c r="WY319" s="18"/>
      <c r="WZ319" s="18"/>
      <c r="XA319" s="18"/>
      <c r="XB319" s="18"/>
      <c r="XC319" s="18"/>
      <c r="XD319" s="18"/>
      <c r="XE319" s="18"/>
      <c r="XF319" s="18"/>
      <c r="XG319" s="18"/>
      <c r="XH319" s="18"/>
      <c r="XI319" s="18"/>
      <c r="XJ319" s="18"/>
      <c r="XK319" s="18"/>
      <c r="XL319" s="18"/>
      <c r="XM319" s="18"/>
      <c r="XN319" s="18"/>
      <c r="XO319" s="18"/>
      <c r="XP319" s="18"/>
      <c r="XQ319" s="18"/>
      <c r="XR319" s="18"/>
      <c r="XS319" s="18"/>
      <c r="XT319" s="18"/>
      <c r="XU319" s="18"/>
      <c r="XV319" s="18"/>
      <c r="XW319" s="18"/>
      <c r="XX319" s="18"/>
      <c r="XY319" s="18"/>
      <c r="XZ319" s="18"/>
      <c r="YA319" s="18"/>
      <c r="YB319" s="18"/>
      <c r="YC319" s="18"/>
      <c r="YD319" s="18"/>
      <c r="YE319" s="18"/>
      <c r="YF319" s="18"/>
      <c r="YG319" s="18"/>
      <c r="YH319" s="18"/>
      <c r="YI319" s="18"/>
      <c r="YJ319" s="18"/>
      <c r="YK319" s="18"/>
      <c r="YL319" s="18"/>
      <c r="YM319" s="18"/>
      <c r="YN319" s="18"/>
      <c r="YO319" s="18"/>
      <c r="YP319" s="18"/>
      <c r="YQ319" s="18"/>
      <c r="YR319" s="18"/>
      <c r="YS319" s="18"/>
      <c r="YT319" s="18"/>
      <c r="YU319" s="18"/>
      <c r="YV319" s="18"/>
      <c r="YW319" s="18"/>
      <c r="YX319" s="18"/>
      <c r="YY319" s="18"/>
      <c r="YZ319" s="18"/>
      <c r="ZA319" s="18"/>
      <c r="ZB319" s="18"/>
      <c r="ZC319" s="18"/>
      <c r="ZD319" s="18"/>
      <c r="ZE319" s="18"/>
      <c r="ZF319" s="18"/>
      <c r="ZG319" s="18"/>
      <c r="ZH319" s="18"/>
      <c r="ZI319" s="18"/>
      <c r="ZJ319" s="18"/>
      <c r="ZK319" s="18"/>
      <c r="ZL319" s="18"/>
      <c r="ZM319" s="18"/>
      <c r="ZN319" s="18"/>
      <c r="ZO319" s="18"/>
      <c r="ZP319" s="18"/>
      <c r="ZQ319" s="18"/>
      <c r="ZR319" s="18"/>
      <c r="ZS319" s="18"/>
      <c r="ZT319" s="18"/>
      <c r="ZU319" s="18"/>
      <c r="ZV319" s="18"/>
      <c r="ZW319" s="18"/>
      <c r="ZX319" s="18"/>
      <c r="ZY319" s="18"/>
      <c r="ZZ319" s="18"/>
      <c r="AAA319" s="18"/>
      <c r="AAB319" s="18"/>
      <c r="AAC319" s="18"/>
      <c r="AAD319" s="18"/>
      <c r="AAE319" s="18"/>
      <c r="AAF319" s="18"/>
      <c r="AAG319" s="18"/>
      <c r="AAH319" s="18"/>
      <c r="AAI319" s="18"/>
      <c r="AAJ319" s="18"/>
      <c r="AAK319" s="18"/>
      <c r="AAL319" s="18"/>
      <c r="AAM319" s="18"/>
      <c r="AAN319" s="18"/>
      <c r="AAO319" s="18"/>
      <c r="AAP319" s="18"/>
      <c r="AAQ319" s="18"/>
      <c r="AAR319" s="18"/>
      <c r="AAS319" s="18"/>
      <c r="AAT319" s="18"/>
      <c r="AAU319" s="18"/>
      <c r="AAV319" s="18"/>
      <c r="AAW319" s="18"/>
      <c r="AAX319" s="18"/>
      <c r="AAY319" s="18"/>
      <c r="AAZ319" s="18"/>
      <c r="ABA319" s="18"/>
      <c r="ABB319" s="18"/>
      <c r="ABC319" s="18"/>
      <c r="ABD319" s="18"/>
      <c r="ABE319" s="18"/>
      <c r="ABF319" s="18"/>
      <c r="ABG319" s="18"/>
      <c r="ABH319" s="18"/>
      <c r="ABI319" s="18"/>
      <c r="ABJ319" s="18"/>
      <c r="ABK319" s="18"/>
      <c r="ABL319" s="18"/>
      <c r="ABM319" s="18"/>
      <c r="ABN319" s="18"/>
      <c r="ABO319" s="18"/>
      <c r="ABP319" s="18"/>
      <c r="ABQ319" s="18"/>
      <c r="ABR319" s="18"/>
      <c r="ABS319" s="18"/>
      <c r="ABT319" s="18"/>
      <c r="ABU319" s="18"/>
      <c r="ABV319" s="18"/>
      <c r="ABW319" s="18"/>
      <c r="ABX319" s="18"/>
      <c r="ABY319" s="18"/>
      <c r="ABZ319" s="18"/>
      <c r="ACA319" s="18"/>
      <c r="ACB319" s="18"/>
      <c r="ACC319" s="18"/>
      <c r="ACD319" s="18"/>
      <c r="ACE319" s="18"/>
      <c r="ACF319" s="18"/>
      <c r="ACG319" s="18"/>
      <c r="ACH319" s="18"/>
      <c r="ACI319" s="18"/>
      <c r="ACJ319" s="18"/>
      <c r="ACK319" s="18"/>
      <c r="ACL319" s="18"/>
      <c r="ACM319" s="18"/>
      <c r="ACN319" s="18"/>
      <c r="ACO319" s="18"/>
      <c r="ACP319" s="18"/>
      <c r="ACQ319" s="18"/>
      <c r="ACR319" s="18"/>
      <c r="ACS319" s="18"/>
      <c r="ACT319" s="18"/>
      <c r="ACU319" s="18"/>
      <c r="ACV319" s="18"/>
      <c r="ACW319" s="18"/>
      <c r="ACX319" s="18"/>
      <c r="ACY319" s="18"/>
      <c r="ACZ319" s="18"/>
      <c r="ADA319" s="18"/>
      <c r="ADB319" s="18"/>
      <c r="ADC319" s="18"/>
      <c r="ADD319" s="18"/>
      <c r="ADE319" s="18"/>
      <c r="ADF319" s="18"/>
      <c r="ADG319" s="18"/>
      <c r="ADH319" s="18"/>
      <c r="ADI319" s="18"/>
      <c r="ADJ319" s="18"/>
      <c r="ADK319" s="18"/>
      <c r="ADL319" s="18"/>
      <c r="ADM319" s="18"/>
      <c r="ADN319" s="18"/>
      <c r="ADO319" s="18"/>
      <c r="ADP319" s="18"/>
      <c r="ADQ319" s="18"/>
      <c r="ADR319" s="18"/>
      <c r="ADS319" s="18"/>
      <c r="ADT319" s="18"/>
      <c r="ADU319" s="18"/>
      <c r="ADV319" s="18"/>
      <c r="ADW319" s="18"/>
      <c r="ADX319" s="18"/>
      <c r="ADY319" s="18"/>
      <c r="ADZ319" s="18"/>
      <c r="AEA319" s="18"/>
      <c r="AEB319" s="18"/>
      <c r="AEC319" s="18"/>
      <c r="AED319" s="18"/>
      <c r="AEE319" s="18"/>
      <c r="AEF319" s="18"/>
      <c r="AEG319" s="18"/>
      <c r="AEH319" s="18"/>
      <c r="AEI319" s="18"/>
      <c r="AEJ319" s="18"/>
      <c r="AEK319" s="18"/>
      <c r="AEL319" s="18"/>
      <c r="AEM319" s="18"/>
      <c r="AEN319" s="18"/>
      <c r="AEO319" s="18"/>
      <c r="AEP319" s="18"/>
      <c r="AEQ319" s="18"/>
      <c r="AER319" s="18"/>
      <c r="AES319" s="18"/>
      <c r="AET319" s="18"/>
      <c r="AEU319" s="18"/>
      <c r="AEV319" s="18"/>
      <c r="AEW319" s="18"/>
      <c r="AEX319" s="18"/>
      <c r="AEY319" s="18"/>
      <c r="AEZ319" s="18"/>
      <c r="AFA319" s="18"/>
      <c r="AFB319" s="18"/>
      <c r="AFC319" s="18"/>
      <c r="AFD319" s="18"/>
      <c r="AFE319" s="18"/>
      <c r="AFF319" s="18"/>
      <c r="AFG319" s="18"/>
      <c r="AFH319" s="18"/>
      <c r="AFI319" s="18"/>
      <c r="AFJ319" s="18"/>
      <c r="AFK319" s="18"/>
      <c r="AFL319" s="18"/>
      <c r="AFM319" s="18"/>
      <c r="AFN319" s="18"/>
      <c r="AFO319" s="18"/>
      <c r="AFP319" s="18"/>
      <c r="AFQ319" s="18"/>
      <c r="AFR319" s="18"/>
      <c r="AFS319" s="18"/>
      <c r="AFT319" s="18"/>
      <c r="AFU319" s="18"/>
      <c r="AFV319" s="18"/>
      <c r="AFW319" s="18"/>
      <c r="AFX319" s="18"/>
      <c r="AFY319" s="18"/>
      <c r="AFZ319" s="18"/>
      <c r="AGA319" s="18"/>
      <c r="AGB319" s="18"/>
      <c r="AGC319" s="18"/>
      <c r="AGD319" s="18"/>
      <c r="AGE319" s="18"/>
      <c r="AGF319" s="18"/>
      <c r="AGG319" s="18"/>
      <c r="AGH319" s="18"/>
      <c r="AGI319" s="18"/>
      <c r="AGJ319" s="18"/>
      <c r="AGK319" s="18"/>
      <c r="AGL319" s="18"/>
      <c r="AGM319" s="18"/>
      <c r="AGN319" s="18"/>
      <c r="AGO319" s="18"/>
      <c r="AGP319" s="18"/>
      <c r="AGQ319" s="18"/>
      <c r="AGR319" s="18"/>
      <c r="AGS319" s="18"/>
      <c r="AGT319" s="18"/>
      <c r="AGU319" s="18"/>
      <c r="AGV319" s="18"/>
      <c r="AGW319" s="18"/>
      <c r="AGX319" s="18"/>
      <c r="AGY319" s="18"/>
      <c r="AGZ319" s="18"/>
      <c r="AHA319" s="18"/>
      <c r="AHB319" s="18"/>
      <c r="AHC319" s="18"/>
      <c r="AHD319" s="18"/>
      <c r="AHE319" s="18"/>
      <c r="AHF319" s="18"/>
      <c r="AHG319" s="18"/>
      <c r="AHH319" s="18"/>
      <c r="AHI319" s="18"/>
      <c r="AHJ319" s="18"/>
      <c r="AHK319" s="18"/>
      <c r="AHL319" s="18"/>
      <c r="AHM319" s="18"/>
      <c r="AHN319" s="18"/>
      <c r="AHO319" s="18"/>
      <c r="AHP319" s="18"/>
      <c r="AHQ319" s="18"/>
      <c r="AHR319" s="18"/>
      <c r="AHS319" s="18"/>
      <c r="AHT319" s="18"/>
      <c r="AHU319" s="18"/>
      <c r="AHV319" s="18"/>
      <c r="AHW319" s="18"/>
      <c r="AHX319" s="18"/>
      <c r="AHY319" s="18"/>
      <c r="AHZ319" s="18"/>
      <c r="AIA319" s="18"/>
      <c r="AIB319" s="18"/>
      <c r="AIC319" s="18"/>
      <c r="AID319" s="18"/>
      <c r="AIE319" s="18"/>
      <c r="AIF319" s="18"/>
      <c r="AIG319" s="18"/>
      <c r="AIH319" s="18"/>
      <c r="AII319" s="18"/>
      <c r="AIJ319" s="18"/>
      <c r="AIK319" s="18"/>
      <c r="AIL319" s="18"/>
      <c r="AIM319" s="18"/>
      <c r="AIN319" s="18"/>
      <c r="AIO319" s="18"/>
      <c r="AIP319" s="18"/>
      <c r="AIQ319" s="18"/>
      <c r="AIR319" s="18"/>
      <c r="AIS319" s="18"/>
      <c r="AIT319" s="18"/>
      <c r="AIU319" s="18"/>
      <c r="AIV319" s="18"/>
      <c r="AIW319" s="18"/>
      <c r="AIX319" s="18"/>
      <c r="AIY319" s="18"/>
      <c r="AIZ319" s="18"/>
      <c r="AJA319" s="18"/>
      <c r="AJB319" s="18"/>
      <c r="AJC319" s="18"/>
      <c r="AJD319" s="18"/>
      <c r="AJE319" s="18"/>
      <c r="AJF319" s="18"/>
      <c r="AJG319" s="18"/>
      <c r="AJH319" s="18"/>
      <c r="AJI319" s="18"/>
      <c r="AJJ319" s="18"/>
      <c r="AJK319" s="18"/>
      <c r="AJL319" s="18"/>
      <c r="AJM319" s="18"/>
      <c r="AJN319" s="18"/>
      <c r="AJO319" s="18"/>
      <c r="AJP319" s="18"/>
      <c r="AJQ319" s="18"/>
      <c r="AJR319" s="18"/>
      <c r="AJS319" s="18"/>
      <c r="AJT319" s="18"/>
      <c r="AJU319" s="18"/>
      <c r="AJV319" s="18"/>
      <c r="AJW319" s="18"/>
      <c r="AJX319" s="18"/>
      <c r="AJY319" s="18"/>
      <c r="AJZ319" s="18"/>
      <c r="AKA319" s="18"/>
      <c r="AKB319" s="18"/>
      <c r="AKC319" s="18"/>
      <c r="AKD319" s="18"/>
      <c r="AKE319" s="18"/>
      <c r="AKF319" s="18"/>
      <c r="AKG319" s="18"/>
      <c r="AKH319" s="18"/>
      <c r="AKI319" s="18"/>
      <c r="AKJ319" s="18"/>
      <c r="AKK319" s="18"/>
      <c r="AKL319" s="18"/>
      <c r="AKM319" s="18"/>
      <c r="AKN319" s="18"/>
      <c r="AKO319" s="18"/>
      <c r="AKP319" s="18"/>
      <c r="AKQ319" s="18"/>
      <c r="AKR319" s="18"/>
      <c r="AKS319" s="18"/>
      <c r="AKT319" s="18"/>
      <c r="AKU319" s="18"/>
      <c r="AKV319" s="18"/>
      <c r="AKW319" s="18"/>
      <c r="AKX319" s="18"/>
      <c r="AKY319" s="18"/>
      <c r="AKZ319" s="18"/>
      <c r="ALA319" s="18"/>
      <c r="ALB319" s="18"/>
      <c r="ALC319" s="18"/>
      <c r="ALD319" s="18"/>
      <c r="ALE319" s="18"/>
      <c r="ALF319" s="18"/>
      <c r="ALG319" s="18"/>
      <c r="ALH319" s="18"/>
      <c r="ALI319" s="18"/>
      <c r="ALJ319" s="18"/>
      <c r="ALK319" s="18"/>
      <c r="ALL319" s="18"/>
      <c r="ALM319" s="18"/>
      <c r="ALN319" s="18"/>
      <c r="ALO319" s="18"/>
      <c r="ALP319" s="18"/>
      <c r="ALQ319" s="18"/>
      <c r="ALR319" s="18"/>
      <c r="ALS319" s="18"/>
      <c r="ALT319" s="18"/>
      <c r="ALU319" s="18"/>
      <c r="ALV319" s="18"/>
      <c r="ALW319" s="18"/>
      <c r="ALX319" s="18"/>
      <c r="ALY319" s="18"/>
      <c r="ALZ319" s="18"/>
      <c r="AMA319" s="18"/>
      <c r="AMB319" s="18"/>
      <c r="AMC319" s="18"/>
      <c r="AMD319" s="18"/>
      <c r="AME319" s="18"/>
      <c r="AMF319" s="18"/>
      <c r="AMG319" s="18"/>
      <c r="AMH319" s="18"/>
      <c r="AMI319" s="18"/>
      <c r="AMJ319" s="18"/>
      <c r="AMK319" s="18"/>
      <c r="AML319" s="18"/>
      <c r="AMM319" s="18"/>
      <c r="AMN319" s="18"/>
      <c r="AMO319" s="18"/>
      <c r="AMP319" s="18"/>
      <c r="AMQ319" s="18"/>
      <c r="AMR319" s="18"/>
      <c r="AMS319" s="18"/>
      <c r="AMT319" s="18"/>
      <c r="AMU319" s="18"/>
      <c r="AMV319" s="18"/>
      <c r="AMW319" s="18"/>
      <c r="AMX319" s="18"/>
      <c r="AMY319" s="18"/>
      <c r="AMZ319" s="18"/>
      <c r="ANA319" s="18"/>
      <c r="ANB319" s="18"/>
      <c r="ANC319" s="18"/>
      <c r="AND319" s="18"/>
      <c r="ANE319" s="18"/>
      <c r="ANF319" s="18"/>
      <c r="ANG319" s="18"/>
      <c r="ANH319" s="18"/>
      <c r="ANI319" s="18"/>
      <c r="ANJ319" s="18"/>
      <c r="ANK319" s="18"/>
      <c r="ANL319" s="18"/>
      <c r="ANM319" s="18"/>
      <c r="ANN319" s="18"/>
      <c r="ANO319" s="18"/>
      <c r="ANP319" s="18"/>
      <c r="ANQ319" s="18"/>
      <c r="ANR319" s="18"/>
      <c r="ANS319" s="18"/>
      <c r="ANT319" s="18"/>
      <c r="ANU319" s="18"/>
      <c r="ANV319" s="18"/>
      <c r="ANW319" s="18"/>
      <c r="ANX319" s="18"/>
      <c r="ANY319" s="18"/>
      <c r="ANZ319" s="18"/>
      <c r="AOA319" s="18"/>
      <c r="AOB319" s="18"/>
      <c r="AOC319" s="18"/>
      <c r="AOD319" s="18"/>
      <c r="AOE319" s="18"/>
      <c r="AOF319" s="18"/>
      <c r="AOG319" s="18"/>
      <c r="AOH319" s="18"/>
      <c r="AOI319" s="18"/>
      <c r="AOJ319" s="18"/>
      <c r="AOK319" s="18"/>
      <c r="AOL319" s="18"/>
      <c r="AOM319" s="18"/>
      <c r="AON319" s="18"/>
      <c r="AOO319" s="18"/>
      <c r="AOP319" s="18"/>
      <c r="AOQ319" s="18"/>
      <c r="AOR319" s="18"/>
      <c r="AOS319" s="18"/>
      <c r="AOT319" s="18"/>
      <c r="AOU319" s="18"/>
      <c r="AOV319" s="18"/>
      <c r="AOW319" s="18"/>
      <c r="AOX319" s="18"/>
      <c r="AOY319" s="18"/>
      <c r="AOZ319" s="18"/>
      <c r="APA319" s="18"/>
      <c r="APB319" s="18"/>
      <c r="APC319" s="18"/>
      <c r="APD319" s="18"/>
      <c r="APE319" s="18"/>
      <c r="APF319" s="18"/>
      <c r="APG319" s="18"/>
      <c r="APH319" s="18"/>
      <c r="API319" s="18"/>
      <c r="APJ319" s="18"/>
      <c r="APK319" s="18"/>
      <c r="APL319" s="18"/>
      <c r="APM319" s="18"/>
      <c r="APN319" s="18"/>
      <c r="APO319" s="18"/>
      <c r="APP319" s="18"/>
      <c r="APQ319" s="18"/>
      <c r="APR319" s="18"/>
      <c r="APS319" s="18"/>
      <c r="APT319" s="18"/>
      <c r="APU319" s="18"/>
      <c r="APV319" s="18"/>
      <c r="APW319" s="18"/>
      <c r="APX319" s="18"/>
      <c r="APY319" s="18"/>
      <c r="APZ319" s="18"/>
      <c r="AQA319" s="18"/>
      <c r="AQB319" s="18"/>
      <c r="AQC319" s="18"/>
      <c r="AQD319" s="18"/>
      <c r="AQE319" s="18"/>
      <c r="AQF319" s="18"/>
      <c r="AQG319" s="18"/>
      <c r="AQH319" s="18"/>
      <c r="AQI319" s="18"/>
      <c r="AQJ319" s="18"/>
      <c r="AQK319" s="18"/>
      <c r="AQL319" s="18"/>
      <c r="AQM319" s="18"/>
      <c r="AQN319" s="18"/>
      <c r="AQO319" s="18"/>
      <c r="AQP319" s="18"/>
      <c r="AQQ319" s="18"/>
      <c r="AQR319" s="18"/>
      <c r="AQS319" s="18"/>
      <c r="AQT319" s="18"/>
      <c r="AQU319" s="18"/>
      <c r="AQV319" s="18"/>
      <c r="AQW319" s="18"/>
      <c r="AQX319" s="18"/>
      <c r="AQY319" s="18"/>
      <c r="AQZ319" s="18"/>
      <c r="ARA319" s="18"/>
      <c r="ARB319" s="18"/>
      <c r="ARC319" s="18"/>
      <c r="ARD319" s="18"/>
      <c r="ARE319" s="18"/>
      <c r="ARF319" s="18"/>
      <c r="ARG319" s="18"/>
      <c r="ARH319" s="18"/>
      <c r="ARI319" s="18"/>
      <c r="ARJ319" s="18"/>
      <c r="ARK319" s="18"/>
      <c r="ARL319" s="18"/>
      <c r="ARM319" s="18"/>
      <c r="ARN319" s="18"/>
      <c r="ARO319" s="18"/>
      <c r="ARP319" s="18"/>
      <c r="ARQ319" s="18"/>
      <c r="ARR319" s="18"/>
      <c r="ARS319" s="18"/>
      <c r="ART319" s="18"/>
      <c r="ARU319" s="18"/>
      <c r="ARV319" s="18"/>
      <c r="ARW319" s="18"/>
      <c r="ARX319" s="18"/>
      <c r="ARY319" s="18"/>
      <c r="ARZ319" s="18"/>
      <c r="ASA319" s="18"/>
      <c r="ASB319" s="18"/>
      <c r="ASC319" s="18"/>
      <c r="ASD319" s="18"/>
      <c r="ASE319" s="18"/>
      <c r="ASF319" s="18"/>
      <c r="ASG319" s="18"/>
      <c r="ASH319" s="18"/>
      <c r="ASI319" s="18"/>
      <c r="ASJ319" s="18"/>
      <c r="ASK319" s="18"/>
      <c r="ASL319" s="18"/>
      <c r="ASM319" s="18"/>
      <c r="ASN319" s="18"/>
      <c r="ASO319" s="18"/>
      <c r="ASP319" s="18"/>
      <c r="ASQ319" s="18"/>
      <c r="ASR319" s="18"/>
      <c r="ASS319" s="18"/>
      <c r="AST319" s="18"/>
      <c r="ASU319" s="18"/>
      <c r="ASV319" s="18"/>
      <c r="ASW319" s="18"/>
      <c r="ASX319" s="18"/>
      <c r="ASY319" s="18"/>
      <c r="ASZ319" s="18"/>
      <c r="ATA319" s="18"/>
      <c r="ATB319" s="18"/>
      <c r="ATC319" s="18"/>
      <c r="ATD319" s="18"/>
      <c r="ATE319" s="18"/>
      <c r="ATF319" s="18"/>
      <c r="ATG319" s="18"/>
      <c r="ATH319" s="18"/>
      <c r="ATI319" s="18"/>
      <c r="ATJ319" s="18"/>
      <c r="ATK319" s="18"/>
      <c r="ATL319" s="18"/>
      <c r="ATM319" s="18"/>
      <c r="ATN319" s="18"/>
      <c r="ATO319" s="18"/>
      <c r="ATP319" s="18"/>
      <c r="ATQ319" s="18"/>
      <c r="ATR319" s="18"/>
      <c r="ATS319" s="18"/>
      <c r="ATT319" s="18"/>
      <c r="ATU319" s="18"/>
      <c r="ATV319" s="18"/>
      <c r="ATW319" s="18"/>
      <c r="ATX319" s="18"/>
      <c r="ATY319" s="18"/>
      <c r="ATZ319" s="18"/>
      <c r="AUA319" s="18"/>
      <c r="AUB319" s="18"/>
      <c r="AUC319" s="18"/>
      <c r="AUD319" s="18"/>
      <c r="AUE319" s="18"/>
      <c r="AUF319" s="18"/>
      <c r="AUG319" s="18"/>
      <c r="AUH319" s="18"/>
      <c r="AUI319" s="18"/>
      <c r="AUJ319" s="18"/>
      <c r="AUK319" s="18"/>
      <c r="AUL319" s="18"/>
      <c r="AUM319" s="18"/>
      <c r="AUN319" s="18"/>
      <c r="AUO319" s="18"/>
      <c r="AUP319" s="18"/>
      <c r="AUQ319" s="18"/>
      <c r="AUR319" s="18"/>
      <c r="AUS319" s="18"/>
      <c r="AUT319" s="18"/>
      <c r="AUU319" s="18"/>
      <c r="AUV319" s="18"/>
      <c r="AUW319" s="18"/>
      <c r="AUX319" s="18"/>
      <c r="AUY319" s="18"/>
      <c r="AUZ319" s="18"/>
      <c r="AVA319" s="18"/>
      <c r="AVB319" s="18"/>
      <c r="AVC319" s="18"/>
      <c r="AVD319" s="18"/>
      <c r="AVE319" s="18"/>
      <c r="AVF319" s="18"/>
      <c r="AVG319" s="18"/>
      <c r="AVH319" s="18"/>
      <c r="AVI319" s="18"/>
      <c r="AVJ319" s="18"/>
      <c r="AVK319" s="18"/>
      <c r="AVL319" s="18"/>
      <c r="AVM319" s="18"/>
      <c r="AVN319" s="18"/>
      <c r="AVO319" s="18"/>
      <c r="AVP319" s="18"/>
      <c r="AVQ319" s="18"/>
      <c r="AVR319" s="18"/>
      <c r="AVS319" s="18"/>
      <c r="AVT319" s="18"/>
      <c r="AVU319" s="18"/>
      <c r="AVV319" s="18"/>
      <c r="AVW319" s="18"/>
      <c r="AVX319" s="18"/>
      <c r="AVY319" s="18"/>
      <c r="AVZ319" s="18"/>
      <c r="AWA319" s="18"/>
      <c r="AWB319" s="18"/>
      <c r="AWC319" s="18"/>
      <c r="AWD319" s="18"/>
      <c r="AWE319" s="18"/>
      <c r="AWF319" s="18"/>
      <c r="AWG319" s="18"/>
      <c r="AWH319" s="18"/>
      <c r="AWI319" s="18"/>
      <c r="AWJ319" s="18"/>
      <c r="AWK319" s="18"/>
      <c r="AWL319" s="18"/>
      <c r="AWM319" s="18"/>
      <c r="AWN319" s="18"/>
      <c r="AWO319" s="18"/>
      <c r="AWP319" s="18"/>
      <c r="AWQ319" s="18"/>
      <c r="AWR319" s="18"/>
      <c r="AWS319" s="18"/>
      <c r="AWT319" s="18"/>
      <c r="AWU319" s="18"/>
      <c r="AWV319" s="18"/>
      <c r="AWW319" s="18"/>
      <c r="AWX319" s="18"/>
      <c r="AWY319" s="18"/>
      <c r="AWZ319" s="18"/>
      <c r="AXA319" s="18"/>
      <c r="AXB319" s="18"/>
      <c r="AXC319" s="18"/>
      <c r="AXD319" s="18"/>
      <c r="AXE319" s="18"/>
      <c r="AXF319" s="18"/>
      <c r="AXG319" s="18"/>
      <c r="AXH319" s="18"/>
      <c r="AXI319" s="18"/>
      <c r="AXJ319" s="18"/>
      <c r="AXK319" s="18"/>
      <c r="AXL319" s="18"/>
      <c r="AXM319" s="18"/>
      <c r="AXN319" s="18"/>
      <c r="AXO319" s="18"/>
      <c r="AXP319" s="18"/>
      <c r="AXQ319" s="18"/>
      <c r="AXR319" s="18"/>
      <c r="AXS319" s="18"/>
      <c r="AXT319" s="18"/>
      <c r="AXU319" s="18"/>
      <c r="AXV319" s="18"/>
      <c r="AXW319" s="18"/>
      <c r="AXX319" s="18"/>
      <c r="AXY319" s="18"/>
      <c r="AXZ319" s="18"/>
      <c r="AYA319" s="18"/>
      <c r="AYB319" s="18"/>
      <c r="AYC319" s="18"/>
      <c r="AYD319" s="18"/>
      <c r="AYE319" s="18"/>
      <c r="AYF319" s="18"/>
      <c r="AYG319" s="18"/>
      <c r="AYH319" s="18"/>
      <c r="AYI319" s="18"/>
      <c r="AYJ319" s="18"/>
      <c r="AYK319" s="18"/>
      <c r="AYL319" s="18"/>
      <c r="AYM319" s="18"/>
      <c r="AYN319" s="18"/>
      <c r="AYO319" s="18"/>
      <c r="AYP319" s="18"/>
      <c r="AYQ319" s="18"/>
      <c r="AYR319" s="18"/>
      <c r="AYS319" s="18"/>
      <c r="AYT319" s="18"/>
      <c r="AYU319" s="18"/>
      <c r="AYV319" s="18"/>
      <c r="AYW319" s="18"/>
      <c r="AYX319" s="18"/>
      <c r="AYY319" s="18"/>
      <c r="AYZ319" s="18"/>
      <c r="AZA319" s="18"/>
      <c r="AZB319" s="18"/>
      <c r="AZC319" s="18"/>
      <c r="AZD319" s="18"/>
      <c r="AZE319" s="18"/>
      <c r="AZF319" s="18"/>
      <c r="AZG319" s="18"/>
      <c r="AZH319" s="18"/>
      <c r="AZI319" s="18"/>
      <c r="AZJ319" s="18"/>
      <c r="AZK319" s="18"/>
      <c r="AZL319" s="18"/>
      <c r="AZM319" s="18"/>
      <c r="AZN319" s="18"/>
      <c r="AZO319" s="18"/>
      <c r="AZP319" s="18"/>
      <c r="AZQ319" s="18"/>
      <c r="AZR319" s="18"/>
      <c r="AZS319" s="18"/>
      <c r="AZT319" s="18"/>
      <c r="AZU319" s="18"/>
      <c r="AZV319" s="18"/>
      <c r="AZW319" s="18"/>
      <c r="AZX319" s="18"/>
      <c r="AZY319" s="18"/>
      <c r="AZZ319" s="18"/>
      <c r="BAA319" s="18"/>
      <c r="BAB319" s="18"/>
      <c r="BAC319" s="18"/>
      <c r="BAD319" s="18"/>
      <c r="BAE319" s="18"/>
      <c r="BAF319" s="18"/>
      <c r="BAG319" s="18"/>
      <c r="BAH319" s="18"/>
      <c r="BAI319" s="18"/>
      <c r="BAJ319" s="18"/>
      <c r="BAK319" s="18"/>
      <c r="BAL319" s="18"/>
      <c r="BAM319" s="18"/>
      <c r="BAN319" s="18"/>
      <c r="BAO319" s="18"/>
      <c r="BAP319" s="18"/>
      <c r="BAQ319" s="18"/>
      <c r="BAR319" s="18"/>
      <c r="BAS319" s="18"/>
      <c r="BAT319" s="18"/>
      <c r="BAU319" s="18"/>
      <c r="BAV319" s="18"/>
      <c r="BAW319" s="18"/>
      <c r="BAX319" s="18"/>
      <c r="BAY319" s="18"/>
      <c r="BAZ319" s="18"/>
      <c r="BBA319" s="18"/>
      <c r="BBB319" s="18"/>
      <c r="BBC319" s="18"/>
      <c r="BBD319" s="18"/>
      <c r="BBE319" s="18"/>
      <c r="BBF319" s="18"/>
      <c r="BBG319" s="18"/>
      <c r="BBH319" s="18"/>
      <c r="BBI319" s="18"/>
      <c r="BBJ319" s="18"/>
      <c r="BBK319" s="18"/>
      <c r="BBL319" s="18"/>
      <c r="BBM319" s="18"/>
      <c r="BBN319" s="18"/>
      <c r="BBO319" s="18"/>
      <c r="BBP319" s="18"/>
      <c r="BBQ319" s="18"/>
      <c r="BBR319" s="18"/>
      <c r="BBS319" s="18"/>
      <c r="BBT319" s="18"/>
      <c r="BBU319" s="18"/>
      <c r="BBV319" s="18"/>
      <c r="BBW319" s="18"/>
      <c r="BBX319" s="18"/>
      <c r="BBY319" s="18"/>
      <c r="BBZ319" s="18"/>
      <c r="BCA319" s="18"/>
      <c r="BCB319" s="18"/>
      <c r="BCC319" s="18"/>
      <c r="BCD319" s="18"/>
      <c r="BCE319" s="18"/>
      <c r="BCF319" s="18"/>
      <c r="BCG319" s="18"/>
      <c r="BCH319" s="18"/>
      <c r="BCI319" s="18"/>
      <c r="BCJ319" s="18"/>
      <c r="BCK319" s="18"/>
      <c r="BCL319" s="18"/>
      <c r="BCM319" s="18"/>
      <c r="BCN319" s="18"/>
      <c r="BCO319" s="18"/>
      <c r="BCP319" s="18"/>
      <c r="BCQ319" s="18"/>
      <c r="BCR319" s="18"/>
      <c r="BCS319" s="18"/>
      <c r="BCT319" s="18"/>
      <c r="BCU319" s="18"/>
      <c r="BCV319" s="18"/>
      <c r="BCW319" s="18"/>
      <c r="BCX319" s="18"/>
      <c r="BCY319" s="18"/>
      <c r="BCZ319" s="18"/>
      <c r="BDA319" s="18"/>
      <c r="BDB319" s="18"/>
      <c r="BDC319" s="18"/>
      <c r="BDD319" s="18"/>
      <c r="BDE319" s="18"/>
      <c r="BDF319" s="18"/>
      <c r="BDG319" s="18"/>
      <c r="BDH319" s="18"/>
      <c r="BDI319" s="18"/>
      <c r="BDJ319" s="18"/>
      <c r="BDK319" s="18"/>
      <c r="BDL319" s="18"/>
      <c r="BDM319" s="18"/>
      <c r="BDN319" s="18"/>
      <c r="BDO319" s="18"/>
      <c r="BDP319" s="18"/>
      <c r="BDQ319" s="18"/>
      <c r="BDR319" s="18"/>
      <c r="BDS319" s="18"/>
      <c r="BDT319" s="18"/>
      <c r="BDU319" s="18"/>
      <c r="BDV319" s="18"/>
      <c r="BDW319" s="18"/>
      <c r="BDX319" s="18"/>
      <c r="BDY319" s="18"/>
      <c r="BDZ319" s="18"/>
      <c r="BEA319" s="18"/>
      <c r="BEB319" s="18"/>
      <c r="BEC319" s="18"/>
      <c r="BED319" s="18"/>
      <c r="BEE319" s="18"/>
      <c r="BEF319" s="18"/>
      <c r="BEG319" s="18"/>
      <c r="BEH319" s="18"/>
      <c r="BEI319" s="18"/>
      <c r="BEJ319" s="18"/>
      <c r="BEK319" s="18"/>
      <c r="BEL319" s="18"/>
      <c r="BEM319" s="18"/>
      <c r="BEN319" s="18"/>
      <c r="BEO319" s="18"/>
      <c r="BEP319" s="18"/>
      <c r="BEQ319" s="18"/>
      <c r="BER319" s="18"/>
      <c r="BES319" s="18"/>
      <c r="BET319" s="18"/>
      <c r="BEU319" s="18"/>
      <c r="BEV319" s="18"/>
      <c r="BEW319" s="18"/>
      <c r="BEX319" s="18"/>
      <c r="BEY319" s="18"/>
      <c r="BEZ319" s="18"/>
      <c r="BFA319" s="18"/>
      <c r="BFB319" s="18"/>
      <c r="BFC319" s="18"/>
      <c r="BFD319" s="18"/>
      <c r="BFE319" s="18"/>
      <c r="BFF319" s="18"/>
      <c r="BFG319" s="18"/>
      <c r="BFH319" s="18"/>
      <c r="BFI319" s="18"/>
      <c r="BFJ319" s="18"/>
      <c r="BFK319" s="18"/>
      <c r="BFL319" s="18"/>
      <c r="BFM319" s="18"/>
      <c r="BFN319" s="18"/>
      <c r="BFO319" s="18"/>
      <c r="BFP319" s="18"/>
      <c r="BFQ319" s="18"/>
      <c r="BFR319" s="18"/>
      <c r="BFS319" s="18"/>
      <c r="BFT319" s="18"/>
      <c r="BFU319" s="18"/>
      <c r="BFV319" s="18"/>
      <c r="BFW319" s="18"/>
      <c r="BFX319" s="18"/>
      <c r="BFY319" s="18"/>
      <c r="BFZ319" s="18"/>
      <c r="BGA319" s="18"/>
      <c r="BGB319" s="18"/>
      <c r="BGC319" s="18"/>
      <c r="BGD319" s="18"/>
      <c r="BGE319" s="18"/>
      <c r="BGF319" s="18"/>
      <c r="BGG319" s="18"/>
      <c r="BGH319" s="18"/>
      <c r="BGI319" s="18"/>
      <c r="BGJ319" s="18"/>
      <c r="BGK319" s="18"/>
      <c r="BGL319" s="18"/>
      <c r="BGM319" s="18"/>
      <c r="BGN319" s="18"/>
      <c r="BGO319" s="18"/>
      <c r="BGP319" s="18"/>
      <c r="BGQ319" s="18"/>
      <c r="BGR319" s="18"/>
      <c r="BGS319" s="18"/>
      <c r="BGT319" s="18"/>
      <c r="BGU319" s="18"/>
      <c r="BGV319" s="18"/>
      <c r="BGW319" s="18"/>
      <c r="BGX319" s="18"/>
      <c r="BGY319" s="18"/>
      <c r="BGZ319" s="18"/>
      <c r="BHA319" s="18"/>
      <c r="BHB319" s="18"/>
      <c r="BHC319" s="18"/>
      <c r="BHD319" s="18"/>
      <c r="BHE319" s="18"/>
      <c r="BHF319" s="18"/>
      <c r="BHG319" s="18"/>
      <c r="BHH319" s="18"/>
      <c r="BHI319" s="18"/>
      <c r="BHJ319" s="18"/>
      <c r="BHK319" s="18"/>
      <c r="BHL319" s="18"/>
      <c r="BHM319" s="18"/>
      <c r="BHN319" s="18"/>
      <c r="BHO319" s="18"/>
      <c r="BHP319" s="18"/>
      <c r="BHQ319" s="18"/>
      <c r="BHR319" s="18"/>
      <c r="BHS319" s="18"/>
      <c r="BHT319" s="18"/>
      <c r="BHU319" s="18"/>
      <c r="BHV319" s="18"/>
      <c r="BHW319" s="18"/>
      <c r="BHX319" s="18"/>
      <c r="BHY319" s="18"/>
      <c r="BHZ319" s="18"/>
      <c r="BIA319" s="18"/>
      <c r="BIB319" s="18"/>
      <c r="BIC319" s="18"/>
      <c r="BID319" s="18"/>
      <c r="BIE319" s="18"/>
      <c r="BIF319" s="18"/>
      <c r="BIG319" s="18"/>
      <c r="BIH319" s="18"/>
      <c r="BII319" s="18"/>
      <c r="BIJ319" s="18"/>
      <c r="BIK319" s="18"/>
      <c r="BIL319" s="18"/>
      <c r="BIM319" s="18"/>
      <c r="BIN319" s="18"/>
      <c r="BIO319" s="18"/>
      <c r="BIP319" s="18"/>
      <c r="BIQ319" s="18"/>
      <c r="BIR319" s="18"/>
      <c r="BIS319" s="18"/>
      <c r="BIT319" s="18"/>
      <c r="BIU319" s="18"/>
      <c r="BIV319" s="18"/>
      <c r="BIW319" s="18"/>
      <c r="BIX319" s="18"/>
      <c r="BIY319" s="18"/>
      <c r="BIZ319" s="18"/>
      <c r="BJA319" s="18"/>
      <c r="BJB319" s="18"/>
      <c r="BJC319" s="18"/>
      <c r="BJD319" s="18"/>
      <c r="BJE319" s="18"/>
      <c r="BJF319" s="18"/>
      <c r="BJG319" s="18"/>
      <c r="BJH319" s="18"/>
      <c r="BJI319" s="18"/>
      <c r="BJJ319" s="18"/>
      <c r="BJK319" s="18"/>
      <c r="BJL319" s="18"/>
      <c r="BJM319" s="18"/>
      <c r="BJN319" s="18"/>
      <c r="BJO319" s="18"/>
      <c r="BJP319" s="18"/>
      <c r="BJQ319" s="18"/>
      <c r="BJR319" s="18"/>
      <c r="BJS319" s="18"/>
      <c r="BJT319" s="18"/>
      <c r="BJU319" s="18"/>
      <c r="BJV319" s="18"/>
      <c r="BJW319" s="18"/>
      <c r="BJX319" s="18"/>
      <c r="BJY319" s="18"/>
      <c r="BJZ319" s="18"/>
      <c r="BKA319" s="18"/>
      <c r="BKB319" s="18"/>
      <c r="BKC319" s="18"/>
      <c r="BKD319" s="18"/>
      <c r="BKE319" s="18"/>
      <c r="BKF319" s="18"/>
      <c r="BKG319" s="18"/>
      <c r="BKH319" s="18"/>
      <c r="BKI319" s="18"/>
      <c r="BKJ319" s="18"/>
      <c r="BKK319" s="18"/>
      <c r="BKL319" s="18"/>
      <c r="BKM319" s="18"/>
      <c r="BKN319" s="18"/>
      <c r="BKO319" s="18"/>
      <c r="BKP319" s="18"/>
      <c r="BKQ319" s="18"/>
      <c r="BKR319" s="18"/>
      <c r="BKS319" s="18"/>
      <c r="BKT319" s="18"/>
      <c r="BKU319" s="18"/>
      <c r="BKV319" s="18"/>
      <c r="BKW319" s="18"/>
      <c r="BKX319" s="18"/>
      <c r="BKY319" s="18"/>
      <c r="BKZ319" s="18"/>
      <c r="BLA319" s="18"/>
      <c r="BLB319" s="18"/>
      <c r="BLC319" s="18"/>
      <c r="BLD319" s="18"/>
      <c r="BLE319" s="18"/>
      <c r="BLF319" s="18"/>
      <c r="BLG319" s="18"/>
      <c r="BLH319" s="18"/>
      <c r="BLI319" s="18"/>
      <c r="BLJ319" s="18"/>
      <c r="BLK319" s="18"/>
      <c r="BLL319" s="18"/>
      <c r="BLM319" s="18"/>
      <c r="BLN319" s="18"/>
      <c r="BLO319" s="18"/>
      <c r="BLP319" s="18"/>
      <c r="BLQ319" s="18"/>
      <c r="BLR319" s="18"/>
      <c r="BLS319" s="18"/>
      <c r="BLT319" s="18"/>
      <c r="BLU319" s="18"/>
      <c r="BLV319" s="18"/>
      <c r="BLW319" s="18"/>
      <c r="BLX319" s="18"/>
      <c r="BLY319" s="18"/>
      <c r="BLZ319" s="18"/>
      <c r="BMA319" s="18"/>
      <c r="BMB319" s="18"/>
      <c r="BMC319" s="18"/>
      <c r="BMD319" s="18"/>
      <c r="BME319" s="18"/>
      <c r="BMF319" s="18"/>
      <c r="BMG319" s="18"/>
      <c r="BMH319" s="18"/>
      <c r="BMI319" s="18"/>
      <c r="BMJ319" s="18"/>
      <c r="BMK319" s="18"/>
      <c r="BML319" s="18"/>
      <c r="BMM319" s="18"/>
      <c r="BMN319" s="18"/>
      <c r="BMO319" s="18"/>
      <c r="BMP319" s="18"/>
      <c r="BMQ319" s="18"/>
      <c r="BMR319" s="18"/>
      <c r="BMS319" s="18"/>
      <c r="BMT319" s="18"/>
      <c r="BMU319" s="18"/>
      <c r="BMV319" s="18"/>
      <c r="BMW319" s="18"/>
      <c r="BMX319" s="18"/>
      <c r="BMY319" s="18"/>
      <c r="BMZ319" s="18"/>
      <c r="BNA319" s="18"/>
      <c r="BNB319" s="18"/>
      <c r="BNC319" s="18"/>
      <c r="BND319" s="18"/>
      <c r="BNE319" s="18"/>
      <c r="BNF319" s="18"/>
      <c r="BNG319" s="18"/>
      <c r="BNH319" s="18"/>
      <c r="BNI319" s="18"/>
      <c r="BNJ319" s="18"/>
      <c r="BNK319" s="18"/>
      <c r="BNL319" s="18"/>
      <c r="BNM319" s="18"/>
      <c r="BNN319" s="18"/>
      <c r="BNO319" s="18"/>
      <c r="BNP319" s="18"/>
      <c r="BNQ319" s="18"/>
      <c r="BNR319" s="18"/>
      <c r="BNS319" s="18"/>
      <c r="BNT319" s="18"/>
      <c r="BNU319" s="18"/>
      <c r="BNV319" s="18"/>
      <c r="BNW319" s="18"/>
      <c r="BNX319" s="18"/>
      <c r="BNY319" s="18"/>
      <c r="BNZ319" s="18"/>
      <c r="BOA319" s="18"/>
      <c r="BOB319" s="18"/>
      <c r="BOC319" s="18"/>
      <c r="BOD319" s="18"/>
      <c r="BOE319" s="18"/>
      <c r="BOF319" s="18"/>
      <c r="BOG319" s="18"/>
      <c r="BOH319" s="18"/>
      <c r="BOI319" s="18"/>
      <c r="BOJ319" s="18"/>
      <c r="BOK319" s="18"/>
      <c r="BOL319" s="18"/>
      <c r="BOM319" s="18"/>
      <c r="BON319" s="18"/>
      <c r="BOO319" s="18"/>
      <c r="BOP319" s="18"/>
      <c r="BOQ319" s="18"/>
      <c r="BOR319" s="18"/>
      <c r="BOS319" s="18"/>
      <c r="BOT319" s="18"/>
      <c r="BOU319" s="18"/>
      <c r="BOV319" s="18"/>
      <c r="BOW319" s="18"/>
      <c r="BOX319" s="18"/>
      <c r="BOY319" s="18"/>
      <c r="BOZ319" s="18"/>
      <c r="BPA319" s="18"/>
      <c r="BPB319" s="18"/>
      <c r="BPC319" s="18"/>
      <c r="BPD319" s="18"/>
      <c r="BPE319" s="18"/>
      <c r="BPF319" s="18"/>
      <c r="BPG319" s="18"/>
      <c r="BPH319" s="18"/>
      <c r="BPI319" s="18"/>
      <c r="BPJ319" s="18"/>
      <c r="BPK319" s="18"/>
      <c r="BPL319" s="18"/>
      <c r="BPM319" s="18"/>
      <c r="BPN319" s="18"/>
      <c r="BPO319" s="18"/>
      <c r="BPP319" s="18"/>
      <c r="BPQ319" s="18"/>
      <c r="BPR319" s="18"/>
      <c r="BPS319" s="18"/>
      <c r="BPT319" s="18"/>
      <c r="BPU319" s="18"/>
      <c r="BPV319" s="18"/>
      <c r="BPW319" s="18"/>
      <c r="BPX319" s="18"/>
      <c r="BPY319" s="18"/>
      <c r="BPZ319" s="18"/>
      <c r="BQA319" s="18"/>
      <c r="BQB319" s="18"/>
      <c r="BQC319" s="18"/>
      <c r="BQD319" s="18"/>
      <c r="BQE319" s="18"/>
      <c r="BQF319" s="18"/>
      <c r="BQG319" s="18"/>
      <c r="BQH319" s="18"/>
      <c r="BQI319" s="18"/>
      <c r="BQJ319" s="18"/>
      <c r="BQK319" s="18"/>
      <c r="BQL319" s="18"/>
      <c r="BQM319" s="18"/>
      <c r="BQN319" s="18"/>
      <c r="BQO319" s="18"/>
      <c r="BQP319" s="18"/>
      <c r="BQQ319" s="18"/>
      <c r="BQR319" s="18"/>
      <c r="BQS319" s="18"/>
      <c r="BQT319" s="18"/>
      <c r="BQU319" s="18"/>
      <c r="BQV319" s="18"/>
      <c r="BQW319" s="18"/>
      <c r="BQX319" s="18"/>
      <c r="BQY319" s="18"/>
      <c r="BQZ319" s="18"/>
      <c r="BRA319" s="18"/>
      <c r="BRB319" s="18"/>
      <c r="BRC319" s="18"/>
      <c r="BRD319" s="18"/>
      <c r="BRE319" s="18"/>
      <c r="BRF319" s="18"/>
      <c r="BRG319" s="18"/>
      <c r="BRH319" s="18"/>
      <c r="BRI319" s="18"/>
      <c r="BRJ319" s="18"/>
      <c r="BRK319" s="18"/>
      <c r="BRL319" s="18"/>
      <c r="BRM319" s="18"/>
      <c r="BRN319" s="18"/>
      <c r="BRO319" s="18"/>
      <c r="BRP319" s="18"/>
      <c r="BRQ319" s="18"/>
      <c r="BRR319" s="18"/>
      <c r="BRS319" s="18"/>
      <c r="BRT319" s="18"/>
      <c r="BRU319" s="18"/>
      <c r="BRV319" s="18"/>
      <c r="BRW319" s="18"/>
      <c r="BRX319" s="18"/>
      <c r="BRY319" s="18"/>
      <c r="BRZ319" s="18"/>
      <c r="BSA319" s="18"/>
      <c r="BSB319" s="18"/>
      <c r="BSC319" s="18"/>
      <c r="BSD319" s="18"/>
      <c r="BSE319" s="18"/>
      <c r="BSF319" s="18"/>
      <c r="BSG319" s="18"/>
      <c r="BSH319" s="18"/>
      <c r="BSI319" s="18"/>
      <c r="BSJ319" s="18"/>
      <c r="BSK319" s="18"/>
      <c r="BSL319" s="18"/>
      <c r="BSM319" s="18"/>
      <c r="BSN319" s="18"/>
      <c r="BSO319" s="18"/>
      <c r="BSP319" s="18"/>
      <c r="BSQ319" s="18"/>
      <c r="BSR319" s="18"/>
      <c r="BSS319" s="18"/>
      <c r="BST319" s="18"/>
      <c r="BSU319" s="18"/>
      <c r="BSV319" s="18"/>
      <c r="BSW319" s="18"/>
      <c r="BSX319" s="18"/>
      <c r="BSY319" s="18"/>
      <c r="BSZ319" s="18"/>
      <c r="BTA319" s="18"/>
      <c r="BTB319" s="18"/>
      <c r="BTC319" s="18"/>
      <c r="BTD319" s="18"/>
      <c r="BTE319" s="18"/>
      <c r="BTF319" s="18"/>
      <c r="BTG319" s="18"/>
      <c r="BTH319" s="18"/>
      <c r="BTI319" s="18"/>
      <c r="BTJ319" s="18"/>
      <c r="BTK319" s="18"/>
      <c r="BTL319" s="18"/>
      <c r="BTM319" s="18"/>
      <c r="BTN319" s="18"/>
      <c r="BTO319" s="18"/>
      <c r="BTP319" s="18"/>
      <c r="BTQ319" s="18"/>
      <c r="BTR319" s="18"/>
      <c r="BTS319" s="18"/>
      <c r="BTT319" s="18"/>
      <c r="BTU319" s="18"/>
      <c r="BTV319" s="18"/>
      <c r="BTW319" s="18"/>
      <c r="BTX319" s="18"/>
      <c r="BTY319" s="18"/>
      <c r="BTZ319" s="18"/>
      <c r="BUA319" s="18"/>
      <c r="BUB319" s="18"/>
      <c r="BUC319" s="18"/>
      <c r="BUD319" s="18"/>
      <c r="BUE319" s="18"/>
      <c r="BUF319" s="18"/>
      <c r="BUG319" s="18"/>
      <c r="BUH319" s="18"/>
      <c r="BUI319" s="18"/>
      <c r="BUJ319" s="18"/>
      <c r="BUK319" s="18"/>
      <c r="BUL319" s="18"/>
      <c r="BUM319" s="18"/>
      <c r="BUN319" s="18"/>
      <c r="BUO319" s="18"/>
      <c r="BUP319" s="18"/>
      <c r="BUQ319" s="18"/>
      <c r="BUR319" s="18"/>
      <c r="BUS319" s="18"/>
      <c r="BUT319" s="18"/>
      <c r="BUU319" s="18"/>
      <c r="BUV319" s="18"/>
      <c r="BUW319" s="18"/>
      <c r="BUX319" s="18"/>
      <c r="BUY319" s="18"/>
      <c r="BUZ319" s="18"/>
      <c r="BVA319" s="18"/>
      <c r="BVB319" s="18"/>
      <c r="BVC319" s="18"/>
      <c r="BVD319" s="18"/>
      <c r="BVE319" s="18"/>
      <c r="BVF319" s="18"/>
      <c r="BVG319" s="18"/>
      <c r="BVH319" s="18"/>
      <c r="BVI319" s="18"/>
      <c r="BVJ319" s="18"/>
      <c r="BVK319" s="18"/>
      <c r="BVL319" s="18"/>
      <c r="BVM319" s="18"/>
      <c r="BVN319" s="18"/>
      <c r="BVO319" s="18"/>
      <c r="BVP319" s="18"/>
      <c r="BVQ319" s="18"/>
      <c r="BVR319" s="18"/>
      <c r="BVS319" s="18"/>
      <c r="BVT319" s="18"/>
      <c r="BVU319" s="18"/>
      <c r="BVV319" s="18"/>
      <c r="BVW319" s="18"/>
      <c r="BVX319" s="18"/>
      <c r="BVY319" s="18"/>
      <c r="BVZ319" s="18"/>
      <c r="BWA319" s="18"/>
      <c r="BWB319" s="18"/>
      <c r="BWC319" s="18"/>
      <c r="BWD319" s="18"/>
      <c r="BWE319" s="18"/>
      <c r="BWF319" s="18"/>
      <c r="BWG319" s="18"/>
      <c r="BWH319" s="18"/>
      <c r="BWI319" s="18"/>
      <c r="BWJ319" s="18"/>
      <c r="BWK319" s="18"/>
      <c r="BWL319" s="18"/>
      <c r="BWM319" s="18"/>
      <c r="BWN319" s="18"/>
      <c r="BWO319" s="18"/>
      <c r="BWP319" s="18"/>
      <c r="BWQ319" s="18"/>
      <c r="BWR319" s="18"/>
      <c r="BWS319" s="18"/>
      <c r="BWT319" s="18"/>
      <c r="BWU319" s="18"/>
      <c r="BWV319" s="18"/>
      <c r="BWW319" s="18"/>
      <c r="BWX319" s="18"/>
      <c r="BWY319" s="18"/>
      <c r="BWZ319" s="18"/>
      <c r="BXA319" s="18"/>
      <c r="BXB319" s="18"/>
      <c r="BXC319" s="18"/>
      <c r="BXD319" s="18"/>
      <c r="BXE319" s="18"/>
      <c r="BXF319" s="18"/>
      <c r="BXG319" s="18"/>
      <c r="BXH319" s="18"/>
      <c r="BXI319" s="18"/>
      <c r="BXJ319" s="18"/>
      <c r="BXK319" s="18"/>
      <c r="BXL319" s="18"/>
      <c r="BXM319" s="18"/>
      <c r="BXN319" s="18"/>
      <c r="BXO319" s="18"/>
      <c r="BXP319" s="18"/>
      <c r="BXQ319" s="18"/>
      <c r="BXR319" s="18"/>
      <c r="BXS319" s="18"/>
      <c r="BXT319" s="18"/>
      <c r="BXU319" s="18"/>
      <c r="BXV319" s="18"/>
      <c r="BXW319" s="18"/>
      <c r="BXX319" s="18"/>
      <c r="BXY319" s="18"/>
      <c r="BXZ319" s="18"/>
      <c r="BYA319" s="18"/>
      <c r="BYB319" s="18"/>
      <c r="BYC319" s="18"/>
      <c r="BYD319" s="18"/>
      <c r="BYE319" s="18"/>
      <c r="BYF319" s="18"/>
      <c r="BYG319" s="18"/>
      <c r="BYH319" s="18"/>
      <c r="BYI319" s="18"/>
      <c r="BYJ319" s="18"/>
      <c r="BYK319" s="18"/>
      <c r="BYL319" s="18"/>
      <c r="BYM319" s="18"/>
      <c r="BYN319" s="18"/>
      <c r="BYO319" s="18"/>
      <c r="BYP319" s="18"/>
      <c r="BYQ319" s="18"/>
      <c r="BYR319" s="18"/>
      <c r="BYS319" s="18"/>
      <c r="BYT319" s="18"/>
      <c r="BYU319" s="18"/>
      <c r="BYV319" s="18"/>
      <c r="BYW319" s="18"/>
      <c r="BYX319" s="18"/>
      <c r="BYY319" s="18"/>
      <c r="BYZ319" s="18"/>
      <c r="BZA319" s="18"/>
      <c r="BZB319" s="18"/>
      <c r="BZC319" s="18"/>
      <c r="BZD319" s="18"/>
      <c r="BZE319" s="18"/>
      <c r="BZF319" s="18"/>
      <c r="BZG319" s="18"/>
      <c r="BZH319" s="18"/>
      <c r="BZI319" s="18"/>
      <c r="BZJ319" s="18"/>
      <c r="BZK319" s="18"/>
      <c r="BZL319" s="18"/>
      <c r="BZM319" s="18"/>
      <c r="BZN319" s="18"/>
      <c r="BZO319" s="18"/>
      <c r="BZP319" s="18"/>
      <c r="BZQ319" s="18"/>
      <c r="BZR319" s="18"/>
      <c r="BZS319" s="18"/>
      <c r="BZT319" s="18"/>
      <c r="BZU319" s="18"/>
      <c r="BZV319" s="18"/>
      <c r="BZW319" s="18"/>
      <c r="BZX319" s="18"/>
      <c r="BZY319" s="18"/>
      <c r="BZZ319" s="18"/>
      <c r="CAA319" s="18"/>
      <c r="CAB319" s="18"/>
      <c r="CAC319" s="18"/>
      <c r="CAD319" s="18"/>
      <c r="CAE319" s="18"/>
      <c r="CAF319" s="18"/>
      <c r="CAG319" s="18"/>
      <c r="CAH319" s="18"/>
      <c r="CAI319" s="18"/>
      <c r="CAJ319" s="18"/>
      <c r="CAK319" s="18"/>
      <c r="CAL319" s="18"/>
      <c r="CAM319" s="18"/>
      <c r="CAN319" s="18"/>
      <c r="CAO319" s="18"/>
      <c r="CAP319" s="18"/>
      <c r="CAQ319" s="18"/>
      <c r="CAR319" s="18"/>
      <c r="CAS319" s="18"/>
      <c r="CAT319" s="18"/>
      <c r="CAU319" s="18"/>
      <c r="CAV319" s="18"/>
      <c r="CAW319" s="18"/>
      <c r="CAX319" s="18"/>
      <c r="CAY319" s="18"/>
      <c r="CAZ319" s="18"/>
      <c r="CBA319" s="18"/>
      <c r="CBB319" s="18"/>
      <c r="CBC319" s="18"/>
      <c r="CBD319" s="18"/>
      <c r="CBE319" s="18"/>
      <c r="CBF319" s="18"/>
      <c r="CBG319" s="18"/>
      <c r="CBH319" s="18"/>
      <c r="CBI319" s="18"/>
      <c r="CBJ319" s="18"/>
      <c r="CBK319" s="18"/>
      <c r="CBL319" s="18"/>
      <c r="CBM319" s="18"/>
      <c r="CBN319" s="18"/>
      <c r="CBO319" s="18"/>
      <c r="CBP319" s="18"/>
      <c r="CBQ319" s="18"/>
      <c r="CBR319" s="18"/>
      <c r="CBS319" s="18"/>
      <c r="CBT319" s="18"/>
      <c r="CBU319" s="18"/>
      <c r="CBV319" s="18"/>
      <c r="CBW319" s="18"/>
      <c r="CBX319" s="18"/>
      <c r="CBY319" s="18"/>
      <c r="CBZ319" s="18"/>
      <c r="CCA319" s="18"/>
      <c r="CCB319" s="18"/>
      <c r="CCC319" s="18"/>
      <c r="CCD319" s="18"/>
      <c r="CCE319" s="18"/>
      <c r="CCF319" s="18"/>
      <c r="CCG319" s="18"/>
      <c r="CCH319" s="18"/>
      <c r="CCI319" s="18"/>
      <c r="CCJ319" s="18"/>
      <c r="CCK319" s="18"/>
      <c r="CCL319" s="18"/>
      <c r="CCM319" s="18"/>
      <c r="CCN319" s="18"/>
      <c r="CCO319" s="18"/>
      <c r="CCP319" s="18"/>
      <c r="CCQ319" s="18"/>
      <c r="CCR319" s="18"/>
      <c r="CCS319" s="18"/>
      <c r="CCT319" s="18"/>
      <c r="CCU319" s="18"/>
      <c r="CCV319" s="18"/>
      <c r="CCW319" s="18"/>
      <c r="CCX319" s="18"/>
      <c r="CCY319" s="18"/>
      <c r="CCZ319" s="18"/>
      <c r="CDA319" s="18"/>
      <c r="CDB319" s="18"/>
      <c r="CDC319" s="18"/>
      <c r="CDD319" s="18"/>
      <c r="CDE319" s="18"/>
      <c r="CDF319" s="18"/>
      <c r="CDG319" s="18"/>
      <c r="CDH319" s="18"/>
      <c r="CDI319" s="18"/>
      <c r="CDJ319" s="18"/>
      <c r="CDK319" s="18"/>
      <c r="CDL319" s="18"/>
      <c r="CDM319" s="18"/>
      <c r="CDN319" s="18"/>
      <c r="CDO319" s="18"/>
      <c r="CDP319" s="18"/>
      <c r="CDQ319" s="18"/>
      <c r="CDR319" s="18"/>
      <c r="CDS319" s="18"/>
      <c r="CDT319" s="18"/>
      <c r="CDU319" s="18"/>
      <c r="CDV319" s="18"/>
      <c r="CDW319" s="18"/>
      <c r="CDX319" s="18"/>
      <c r="CDY319" s="18"/>
      <c r="CDZ319" s="18"/>
      <c r="CEA319" s="18"/>
      <c r="CEB319" s="18"/>
      <c r="CEC319" s="18"/>
      <c r="CED319" s="18"/>
      <c r="CEE319" s="18"/>
      <c r="CEF319" s="18"/>
      <c r="CEG319" s="18"/>
      <c r="CEH319" s="18"/>
      <c r="CEI319" s="18"/>
      <c r="CEJ319" s="18"/>
      <c r="CEK319" s="18"/>
      <c r="CEL319" s="18"/>
      <c r="CEM319" s="18"/>
      <c r="CEN319" s="18"/>
      <c r="CEO319" s="18"/>
      <c r="CEP319" s="18"/>
      <c r="CEQ319" s="18"/>
      <c r="CER319" s="18"/>
      <c r="CES319" s="18"/>
      <c r="CET319" s="18"/>
      <c r="CEU319" s="18"/>
      <c r="CEV319" s="18"/>
      <c r="CEW319" s="18"/>
      <c r="CEX319" s="18"/>
      <c r="CEY319" s="18"/>
      <c r="CEZ319" s="18"/>
      <c r="CFA319" s="18"/>
      <c r="CFB319" s="18"/>
      <c r="CFC319" s="18"/>
      <c r="CFD319" s="18"/>
      <c r="CFE319" s="18"/>
      <c r="CFF319" s="18"/>
      <c r="CFG319" s="18"/>
      <c r="CFH319" s="18"/>
      <c r="CFI319" s="18"/>
      <c r="CFJ319" s="18"/>
      <c r="CFK319" s="18"/>
      <c r="CFL319" s="18"/>
      <c r="CFM319" s="18"/>
      <c r="CFN319" s="18"/>
      <c r="CFO319" s="18"/>
      <c r="CFP319" s="18"/>
      <c r="CFQ319" s="18"/>
      <c r="CFR319" s="18"/>
      <c r="CFS319" s="18"/>
      <c r="CFT319" s="18"/>
      <c r="CFU319" s="18"/>
      <c r="CFV319" s="18"/>
      <c r="CFW319" s="18"/>
      <c r="CFX319" s="18"/>
      <c r="CFY319" s="18"/>
      <c r="CFZ319" s="18"/>
      <c r="CGA319" s="18"/>
      <c r="CGB319" s="18"/>
      <c r="CGC319" s="18"/>
      <c r="CGD319" s="18"/>
      <c r="CGE319" s="18"/>
      <c r="CGF319" s="18"/>
      <c r="CGG319" s="18"/>
      <c r="CGH319" s="18"/>
      <c r="CGI319" s="18"/>
      <c r="CGJ319" s="18"/>
      <c r="CGK319" s="18"/>
      <c r="CGL319" s="18"/>
      <c r="CGM319" s="18"/>
      <c r="CGN319" s="18"/>
      <c r="CGO319" s="18"/>
      <c r="CGP319" s="18"/>
      <c r="CGQ319" s="18"/>
      <c r="CGR319" s="18"/>
      <c r="CGS319" s="18"/>
      <c r="CGT319" s="18"/>
      <c r="CGU319" s="18"/>
      <c r="CGV319" s="18"/>
      <c r="CGW319" s="18"/>
      <c r="CGX319" s="18"/>
      <c r="CGY319" s="18"/>
      <c r="CGZ319" s="18"/>
      <c r="CHA319" s="18"/>
      <c r="CHB319" s="18"/>
      <c r="CHC319" s="18"/>
      <c r="CHD319" s="18"/>
      <c r="CHE319" s="18"/>
      <c r="CHF319" s="18"/>
      <c r="CHG319" s="18"/>
      <c r="CHH319" s="18"/>
      <c r="CHI319" s="18"/>
      <c r="CHJ319" s="18"/>
      <c r="CHK319" s="18"/>
      <c r="CHL319" s="18"/>
      <c r="CHM319" s="18"/>
      <c r="CHN319" s="18"/>
      <c r="CHO319" s="18"/>
      <c r="CHP319" s="18"/>
      <c r="CHQ319" s="18"/>
      <c r="CHR319" s="18"/>
      <c r="CHS319" s="18"/>
      <c r="CHT319" s="18"/>
      <c r="CHU319" s="18"/>
      <c r="CHV319" s="18"/>
      <c r="CHW319" s="18"/>
      <c r="CHX319" s="18"/>
      <c r="CHY319" s="18"/>
      <c r="CHZ319" s="18"/>
      <c r="CIA319" s="18"/>
      <c r="CIB319" s="18"/>
      <c r="CIC319" s="18"/>
      <c r="CID319" s="18"/>
      <c r="CIE319" s="18"/>
      <c r="CIF319" s="18"/>
      <c r="CIG319" s="18"/>
      <c r="CIH319" s="18"/>
      <c r="CII319" s="18"/>
      <c r="CIJ319" s="18"/>
      <c r="CIK319" s="18"/>
      <c r="CIL319" s="18"/>
      <c r="CIM319" s="18"/>
      <c r="CIN319" s="18"/>
      <c r="CIO319" s="18"/>
      <c r="CIP319" s="18"/>
      <c r="CIQ319" s="18"/>
      <c r="CIR319" s="18"/>
      <c r="CIS319" s="18"/>
      <c r="CIT319" s="18"/>
      <c r="CIU319" s="18"/>
      <c r="CIV319" s="18"/>
      <c r="CIW319" s="18"/>
      <c r="CIX319" s="18"/>
      <c r="CIY319" s="18"/>
      <c r="CIZ319" s="18"/>
      <c r="CJA319" s="18"/>
      <c r="CJB319" s="18"/>
      <c r="CJC319" s="18"/>
      <c r="CJD319" s="18"/>
      <c r="CJE319" s="18"/>
      <c r="CJF319" s="18"/>
      <c r="CJG319" s="18"/>
      <c r="CJH319" s="18"/>
      <c r="CJI319" s="18"/>
      <c r="CJJ319" s="18"/>
      <c r="CJK319" s="18"/>
      <c r="CJL319" s="18"/>
      <c r="CJM319" s="18"/>
      <c r="CJN319" s="18"/>
      <c r="CJO319" s="18"/>
      <c r="CJP319" s="18"/>
      <c r="CJQ319" s="18"/>
      <c r="CJR319" s="18"/>
      <c r="CJS319" s="18"/>
      <c r="CJT319" s="18"/>
      <c r="CJU319" s="18"/>
      <c r="CJV319" s="18"/>
      <c r="CJW319" s="18"/>
      <c r="CJX319" s="18"/>
      <c r="CJY319" s="18"/>
      <c r="CJZ319" s="18"/>
      <c r="CKA319" s="18"/>
      <c r="CKB319" s="18"/>
      <c r="CKC319" s="18"/>
      <c r="CKD319" s="18"/>
      <c r="CKE319" s="18"/>
      <c r="CKF319" s="18"/>
      <c r="CKG319" s="18"/>
      <c r="CKH319" s="18"/>
      <c r="CKI319" s="18"/>
      <c r="CKJ319" s="18"/>
      <c r="CKK319" s="18"/>
      <c r="CKL319" s="18"/>
      <c r="CKM319" s="18"/>
      <c r="CKN319" s="18"/>
      <c r="CKO319" s="18"/>
      <c r="CKP319" s="18"/>
      <c r="CKQ319" s="18"/>
      <c r="CKR319" s="18"/>
      <c r="CKS319" s="18"/>
      <c r="CKT319" s="18"/>
      <c r="CKU319" s="18"/>
      <c r="CKV319" s="18"/>
      <c r="CKW319" s="18"/>
      <c r="CKX319" s="18"/>
      <c r="CKY319" s="18"/>
      <c r="CKZ319" s="18"/>
      <c r="CLA319" s="18"/>
      <c r="CLB319" s="18"/>
      <c r="CLC319" s="18"/>
      <c r="CLD319" s="18"/>
      <c r="CLE319" s="18"/>
      <c r="CLF319" s="18"/>
      <c r="CLG319" s="18"/>
      <c r="CLH319" s="18"/>
      <c r="CLI319" s="18"/>
      <c r="CLJ319" s="18"/>
      <c r="CLK319" s="18"/>
      <c r="CLL319" s="18"/>
      <c r="CLM319" s="18"/>
      <c r="CLN319" s="18"/>
      <c r="CLO319" s="18"/>
      <c r="CLP319" s="18"/>
      <c r="CLQ319" s="18"/>
      <c r="CLR319" s="18"/>
      <c r="CLS319" s="18"/>
      <c r="CLT319" s="18"/>
      <c r="CLU319" s="18"/>
      <c r="CLV319" s="18"/>
      <c r="CLW319" s="18"/>
      <c r="CLX319" s="18"/>
      <c r="CLY319" s="18"/>
      <c r="CLZ319" s="18"/>
      <c r="CMA319" s="18"/>
      <c r="CMB319" s="18"/>
      <c r="CMC319" s="18"/>
      <c r="CMD319" s="18"/>
      <c r="CME319" s="18"/>
      <c r="CMF319" s="18"/>
      <c r="CMG319" s="18"/>
      <c r="CMH319" s="18"/>
      <c r="CMI319" s="18"/>
      <c r="CMJ319" s="18"/>
      <c r="CMK319" s="18"/>
      <c r="CML319" s="18"/>
      <c r="CMM319" s="18"/>
      <c r="CMN319" s="18"/>
      <c r="CMO319" s="18"/>
      <c r="CMP319" s="18"/>
      <c r="CMQ319" s="18"/>
      <c r="CMR319" s="18"/>
      <c r="CMS319" s="18"/>
      <c r="CMT319" s="18"/>
      <c r="CMU319" s="18"/>
      <c r="CMV319" s="18"/>
      <c r="CMW319" s="18"/>
      <c r="CMX319" s="18"/>
      <c r="CMY319" s="18"/>
      <c r="CMZ319" s="18"/>
      <c r="CNA319" s="18"/>
      <c r="CNB319" s="18"/>
      <c r="CNC319" s="18"/>
      <c r="CND319" s="18"/>
      <c r="CNE319" s="18"/>
      <c r="CNF319" s="18"/>
      <c r="CNG319" s="18"/>
      <c r="CNH319" s="18"/>
      <c r="CNI319" s="18"/>
      <c r="CNJ319" s="18"/>
      <c r="CNK319" s="18"/>
      <c r="CNL319" s="18"/>
      <c r="CNM319" s="18"/>
      <c r="CNN319" s="18"/>
      <c r="CNO319" s="18"/>
      <c r="CNP319" s="18"/>
      <c r="CNQ319" s="18"/>
      <c r="CNR319" s="18"/>
      <c r="CNS319" s="18"/>
      <c r="CNT319" s="18"/>
      <c r="CNU319" s="18"/>
      <c r="CNV319" s="18"/>
      <c r="CNW319" s="18"/>
      <c r="CNX319" s="18"/>
      <c r="CNY319" s="18"/>
      <c r="CNZ319" s="18"/>
      <c r="COA319" s="18"/>
      <c r="COB319" s="18"/>
      <c r="COC319" s="18"/>
      <c r="COD319" s="18"/>
      <c r="COE319" s="18"/>
      <c r="COF319" s="18"/>
      <c r="COG319" s="18"/>
      <c r="COH319" s="18"/>
      <c r="COI319" s="18"/>
      <c r="COJ319" s="18"/>
      <c r="COK319" s="18"/>
      <c r="COL319" s="18"/>
      <c r="COM319" s="18"/>
      <c r="CON319" s="18"/>
      <c r="COO319" s="18"/>
      <c r="COP319" s="18"/>
      <c r="COQ319" s="18"/>
      <c r="COR319" s="18"/>
      <c r="COS319" s="18"/>
      <c r="COT319" s="18"/>
      <c r="COU319" s="18"/>
      <c r="COV319" s="18"/>
      <c r="COW319" s="18"/>
      <c r="COX319" s="18"/>
      <c r="COY319" s="18"/>
      <c r="COZ319" s="18"/>
      <c r="CPA319" s="18"/>
      <c r="CPB319" s="18"/>
      <c r="CPC319" s="18"/>
      <c r="CPD319" s="18"/>
      <c r="CPE319" s="18"/>
      <c r="CPF319" s="18"/>
      <c r="CPG319" s="18"/>
      <c r="CPH319" s="18"/>
      <c r="CPI319" s="18"/>
      <c r="CPJ319" s="18"/>
      <c r="CPK319" s="18"/>
      <c r="CPL319" s="18"/>
      <c r="CPM319" s="18"/>
      <c r="CPN319" s="18"/>
      <c r="CPO319" s="18"/>
      <c r="CPP319" s="18"/>
      <c r="CPQ319" s="18"/>
      <c r="CPR319" s="18"/>
      <c r="CPS319" s="18"/>
      <c r="CPT319" s="18"/>
      <c r="CPU319" s="18"/>
      <c r="CPV319" s="18"/>
      <c r="CPW319" s="18"/>
      <c r="CPX319" s="18"/>
      <c r="CPY319" s="18"/>
      <c r="CPZ319" s="18"/>
      <c r="CQA319" s="18"/>
      <c r="CQB319" s="18"/>
      <c r="CQC319" s="18"/>
      <c r="CQD319" s="18"/>
      <c r="CQE319" s="18"/>
      <c r="CQF319" s="18"/>
      <c r="CQG319" s="18"/>
      <c r="CQH319" s="18"/>
      <c r="CQI319" s="18"/>
      <c r="CQJ319" s="18"/>
      <c r="CQK319" s="18"/>
      <c r="CQL319" s="18"/>
      <c r="CQM319" s="18"/>
      <c r="CQN319" s="18"/>
      <c r="CQO319" s="18"/>
      <c r="CQP319" s="18"/>
      <c r="CQQ319" s="18"/>
      <c r="CQR319" s="18"/>
      <c r="CQS319" s="18"/>
      <c r="CQT319" s="18"/>
      <c r="CQU319" s="18"/>
      <c r="CQV319" s="18"/>
      <c r="CQW319" s="18"/>
      <c r="CQX319" s="18"/>
      <c r="CQY319" s="18"/>
      <c r="CQZ319" s="18"/>
      <c r="CRA319" s="18"/>
      <c r="CRB319" s="18"/>
      <c r="CRC319" s="18"/>
      <c r="CRD319" s="18"/>
      <c r="CRE319" s="18"/>
      <c r="CRF319" s="18"/>
      <c r="CRG319" s="18"/>
      <c r="CRH319" s="18"/>
      <c r="CRI319" s="18"/>
      <c r="CRJ319" s="18"/>
      <c r="CRK319" s="18"/>
      <c r="CRL319" s="18"/>
      <c r="CRM319" s="18"/>
      <c r="CRN319" s="18"/>
      <c r="CRO319" s="18"/>
      <c r="CRP319" s="18"/>
      <c r="CRQ319" s="18"/>
      <c r="CRR319" s="18"/>
      <c r="CRS319" s="18"/>
      <c r="CRT319" s="18"/>
      <c r="CRU319" s="18"/>
      <c r="CRV319" s="18"/>
      <c r="CRW319" s="18"/>
      <c r="CRX319" s="18"/>
      <c r="CRY319" s="18"/>
      <c r="CRZ319" s="18"/>
      <c r="CSA319" s="18"/>
      <c r="CSB319" s="18"/>
      <c r="CSC319" s="18"/>
      <c r="CSD319" s="18"/>
      <c r="CSE319" s="18"/>
      <c r="CSF319" s="18"/>
      <c r="CSG319" s="18"/>
      <c r="CSH319" s="18"/>
      <c r="CSI319" s="18"/>
      <c r="CSJ319" s="18"/>
      <c r="CSK319" s="18"/>
      <c r="CSL319" s="18"/>
      <c r="CSM319" s="18"/>
      <c r="CSN319" s="18"/>
      <c r="CSO319" s="18"/>
      <c r="CSP319" s="18"/>
      <c r="CSQ319" s="18"/>
      <c r="CSR319" s="18"/>
      <c r="CSS319" s="18"/>
      <c r="CST319" s="18"/>
      <c r="CSU319" s="18"/>
      <c r="CSV319" s="18"/>
      <c r="CSW319" s="18"/>
      <c r="CSX319" s="18"/>
      <c r="CSY319" s="18"/>
      <c r="CSZ319" s="18"/>
      <c r="CTA319" s="18"/>
      <c r="CTB319" s="18"/>
      <c r="CTC319" s="18"/>
      <c r="CTD319" s="18"/>
      <c r="CTE319" s="18"/>
      <c r="CTF319" s="18"/>
      <c r="CTG319" s="18"/>
      <c r="CTH319" s="18"/>
      <c r="CTI319" s="18"/>
      <c r="CTJ319" s="18"/>
      <c r="CTK319" s="18"/>
      <c r="CTL319" s="18"/>
      <c r="CTM319" s="18"/>
      <c r="CTN319" s="18"/>
      <c r="CTO319" s="18"/>
      <c r="CTP319" s="18"/>
      <c r="CTQ319" s="18"/>
      <c r="CTR319" s="18"/>
      <c r="CTS319" s="18"/>
      <c r="CTT319" s="18"/>
      <c r="CTU319" s="18"/>
      <c r="CTV319" s="18"/>
      <c r="CTW319" s="18"/>
      <c r="CTX319" s="18"/>
      <c r="CTY319" s="18"/>
      <c r="CTZ319" s="18"/>
      <c r="CUA319" s="18"/>
      <c r="CUB319" s="18"/>
      <c r="CUC319" s="18"/>
      <c r="CUD319" s="18"/>
      <c r="CUE319" s="18"/>
      <c r="CUF319" s="18"/>
      <c r="CUG319" s="18"/>
      <c r="CUH319" s="18"/>
      <c r="CUI319" s="18"/>
      <c r="CUJ319" s="18"/>
      <c r="CUK319" s="18"/>
      <c r="CUL319" s="18"/>
      <c r="CUM319" s="18"/>
      <c r="CUN319" s="18"/>
      <c r="CUO319" s="18"/>
      <c r="CUP319" s="18"/>
      <c r="CUQ319" s="18"/>
      <c r="CUR319" s="18"/>
      <c r="CUS319" s="18"/>
      <c r="CUT319" s="18"/>
      <c r="CUU319" s="18"/>
      <c r="CUV319" s="18"/>
      <c r="CUW319" s="18"/>
      <c r="CUX319" s="18"/>
      <c r="CUY319" s="18"/>
      <c r="CUZ319" s="18"/>
      <c r="CVA319" s="18"/>
      <c r="CVB319" s="18"/>
      <c r="CVC319" s="18"/>
      <c r="CVD319" s="18"/>
      <c r="CVE319" s="18"/>
      <c r="CVF319" s="18"/>
      <c r="CVG319" s="18"/>
      <c r="CVH319" s="18"/>
      <c r="CVI319" s="18"/>
      <c r="CVJ319" s="18"/>
      <c r="CVK319" s="18"/>
      <c r="CVL319" s="18"/>
      <c r="CVM319" s="18"/>
      <c r="CVN319" s="18"/>
      <c r="CVO319" s="18"/>
      <c r="CVP319" s="18"/>
      <c r="CVQ319" s="18"/>
      <c r="CVR319" s="18"/>
      <c r="CVS319" s="18"/>
      <c r="CVT319" s="18"/>
      <c r="CVU319" s="18"/>
      <c r="CVV319" s="18"/>
      <c r="CVW319" s="18"/>
      <c r="CVX319" s="18"/>
      <c r="CVY319" s="18"/>
      <c r="CVZ319" s="18"/>
      <c r="CWA319" s="18"/>
      <c r="CWB319" s="18"/>
      <c r="CWC319" s="18"/>
      <c r="CWD319" s="18"/>
      <c r="CWE319" s="18"/>
      <c r="CWF319" s="18"/>
      <c r="CWG319" s="18"/>
      <c r="CWH319" s="18"/>
      <c r="CWI319" s="18"/>
      <c r="CWJ319" s="18"/>
      <c r="CWK319" s="18"/>
      <c r="CWL319" s="18"/>
      <c r="CWM319" s="18"/>
      <c r="CWN319" s="18"/>
      <c r="CWO319" s="18"/>
      <c r="CWP319" s="18"/>
      <c r="CWQ319" s="18"/>
      <c r="CWR319" s="18"/>
      <c r="CWS319" s="18"/>
      <c r="CWT319" s="18"/>
      <c r="CWU319" s="18"/>
      <c r="CWV319" s="18"/>
      <c r="CWW319" s="18"/>
      <c r="CWX319" s="18"/>
      <c r="CWY319" s="18"/>
      <c r="CWZ319" s="18"/>
      <c r="CXA319" s="18"/>
      <c r="CXB319" s="18"/>
      <c r="CXC319" s="18"/>
      <c r="CXD319" s="18"/>
      <c r="CXE319" s="18"/>
      <c r="CXF319" s="18"/>
      <c r="CXG319" s="18"/>
      <c r="CXH319" s="18"/>
      <c r="CXI319" s="18"/>
      <c r="CXJ319" s="18"/>
      <c r="CXK319" s="18"/>
      <c r="CXL319" s="18"/>
      <c r="CXM319" s="18"/>
      <c r="CXN319" s="18"/>
      <c r="CXO319" s="18"/>
      <c r="CXP319" s="18"/>
      <c r="CXQ319" s="18"/>
      <c r="CXR319" s="18"/>
      <c r="CXS319" s="18"/>
      <c r="CXT319" s="18"/>
      <c r="CXU319" s="18"/>
      <c r="CXV319" s="18"/>
      <c r="CXW319" s="18"/>
      <c r="CXX319" s="18"/>
      <c r="CXY319" s="18"/>
      <c r="CXZ319" s="18"/>
      <c r="CYA319" s="18"/>
      <c r="CYB319" s="18"/>
      <c r="CYC319" s="18"/>
      <c r="CYD319" s="18"/>
      <c r="CYE319" s="18"/>
      <c r="CYF319" s="18"/>
      <c r="CYG319" s="18"/>
      <c r="CYH319" s="18"/>
      <c r="CYI319" s="18"/>
      <c r="CYJ319" s="18"/>
      <c r="CYK319" s="18"/>
      <c r="CYL319" s="18"/>
      <c r="CYM319" s="18"/>
      <c r="CYN319" s="18"/>
      <c r="CYO319" s="18"/>
      <c r="CYP319" s="18"/>
      <c r="CYQ319" s="18"/>
      <c r="CYR319" s="18"/>
      <c r="CYS319" s="18"/>
      <c r="CYT319" s="18"/>
      <c r="CYU319" s="18"/>
      <c r="CYV319" s="18"/>
      <c r="CYW319" s="18"/>
      <c r="CYX319" s="18"/>
      <c r="CYY319" s="18"/>
      <c r="CYZ319" s="18"/>
      <c r="CZA319" s="18"/>
      <c r="CZB319" s="18"/>
      <c r="CZC319" s="18"/>
      <c r="CZD319" s="18"/>
      <c r="CZE319" s="18"/>
      <c r="CZF319" s="18"/>
      <c r="CZG319" s="18"/>
      <c r="CZH319" s="18"/>
      <c r="CZI319" s="18"/>
      <c r="CZJ319" s="18"/>
      <c r="CZK319" s="18"/>
      <c r="CZL319" s="18"/>
      <c r="CZM319" s="18"/>
      <c r="CZN319" s="18"/>
      <c r="CZO319" s="18"/>
      <c r="CZP319" s="18"/>
      <c r="CZQ319" s="18"/>
      <c r="CZR319" s="18"/>
      <c r="CZS319" s="18"/>
      <c r="CZT319" s="18"/>
      <c r="CZU319" s="18"/>
      <c r="CZV319" s="18"/>
      <c r="CZW319" s="18"/>
      <c r="CZX319" s="18"/>
      <c r="CZY319" s="18"/>
      <c r="CZZ319" s="18"/>
      <c r="DAA319" s="18"/>
      <c r="DAB319" s="18"/>
      <c r="DAC319" s="18"/>
      <c r="DAD319" s="18"/>
      <c r="DAE319" s="18"/>
      <c r="DAF319" s="18"/>
      <c r="DAG319" s="18"/>
      <c r="DAH319" s="18"/>
      <c r="DAI319" s="18"/>
      <c r="DAJ319" s="18"/>
      <c r="DAK319" s="18"/>
      <c r="DAL319" s="18"/>
      <c r="DAM319" s="18"/>
      <c r="DAN319" s="18"/>
      <c r="DAO319" s="18"/>
      <c r="DAP319" s="18"/>
      <c r="DAQ319" s="18"/>
      <c r="DAR319" s="18"/>
      <c r="DAS319" s="18"/>
      <c r="DAT319" s="18"/>
      <c r="DAU319" s="18"/>
      <c r="DAV319" s="18"/>
      <c r="DAW319" s="18"/>
      <c r="DAX319" s="18"/>
      <c r="DAY319" s="18"/>
      <c r="DAZ319" s="18"/>
      <c r="DBA319" s="18"/>
      <c r="DBB319" s="18"/>
      <c r="DBC319" s="18"/>
      <c r="DBD319" s="18"/>
      <c r="DBE319" s="18"/>
      <c r="DBF319" s="18"/>
      <c r="DBG319" s="18"/>
      <c r="DBH319" s="18"/>
      <c r="DBI319" s="18"/>
      <c r="DBJ319" s="18"/>
      <c r="DBK319" s="18"/>
      <c r="DBL319" s="18"/>
      <c r="DBM319" s="18"/>
      <c r="DBN319" s="18"/>
      <c r="DBO319" s="18"/>
      <c r="DBP319" s="18"/>
      <c r="DBQ319" s="18"/>
      <c r="DBR319" s="18"/>
      <c r="DBS319" s="18"/>
      <c r="DBT319" s="18"/>
      <c r="DBU319" s="18"/>
      <c r="DBV319" s="18"/>
      <c r="DBW319" s="18"/>
      <c r="DBX319" s="18"/>
      <c r="DBY319" s="18"/>
      <c r="DBZ319" s="18"/>
      <c r="DCA319" s="18"/>
      <c r="DCB319" s="18"/>
      <c r="DCC319" s="18"/>
      <c r="DCD319" s="18"/>
      <c r="DCE319" s="18"/>
      <c r="DCF319" s="18"/>
      <c r="DCG319" s="18"/>
      <c r="DCH319" s="18"/>
      <c r="DCI319" s="18"/>
      <c r="DCJ319" s="18"/>
      <c r="DCK319" s="18"/>
      <c r="DCL319" s="18"/>
      <c r="DCM319" s="18"/>
      <c r="DCN319" s="18"/>
      <c r="DCO319" s="18"/>
      <c r="DCP319" s="18"/>
      <c r="DCQ319" s="18"/>
      <c r="DCR319" s="18"/>
      <c r="DCS319" s="18"/>
      <c r="DCT319" s="18"/>
      <c r="DCU319" s="18"/>
      <c r="DCV319" s="18"/>
      <c r="DCW319" s="18"/>
      <c r="DCX319" s="18"/>
      <c r="DCY319" s="18"/>
      <c r="DCZ319" s="18"/>
      <c r="DDA319" s="18"/>
      <c r="DDB319" s="18"/>
      <c r="DDC319" s="18"/>
      <c r="DDD319" s="18"/>
      <c r="DDE319" s="18"/>
      <c r="DDF319" s="18"/>
      <c r="DDG319" s="18"/>
      <c r="DDH319" s="18"/>
      <c r="DDI319" s="18"/>
      <c r="DDJ319" s="18"/>
      <c r="DDK319" s="18"/>
      <c r="DDL319" s="18"/>
      <c r="DDM319" s="18"/>
      <c r="DDN319" s="18"/>
      <c r="DDO319" s="18"/>
      <c r="DDP319" s="18"/>
      <c r="DDQ319" s="18"/>
      <c r="DDR319" s="18"/>
      <c r="DDS319" s="18"/>
      <c r="DDT319" s="18"/>
      <c r="DDU319" s="18"/>
      <c r="DDV319" s="18"/>
      <c r="DDW319" s="18"/>
      <c r="DDX319" s="18"/>
      <c r="DDY319" s="18"/>
      <c r="DDZ319" s="18"/>
      <c r="DEA319" s="18"/>
      <c r="DEB319" s="18"/>
      <c r="DEC319" s="18"/>
      <c r="DED319" s="18"/>
      <c r="DEE319" s="18"/>
      <c r="DEF319" s="18"/>
      <c r="DEG319" s="18"/>
      <c r="DEH319" s="18"/>
      <c r="DEI319" s="18"/>
      <c r="DEJ319" s="18"/>
      <c r="DEK319" s="18"/>
      <c r="DEL319" s="18"/>
      <c r="DEM319" s="18"/>
      <c r="DEN319" s="18"/>
      <c r="DEO319" s="18"/>
      <c r="DEP319" s="18"/>
      <c r="DEQ319" s="18"/>
      <c r="DER319" s="18"/>
      <c r="DES319" s="18"/>
      <c r="DET319" s="18"/>
      <c r="DEU319" s="18"/>
      <c r="DEV319" s="18"/>
      <c r="DEW319" s="18"/>
      <c r="DEX319" s="18"/>
      <c r="DEY319" s="18"/>
      <c r="DEZ319" s="18"/>
      <c r="DFA319" s="18"/>
      <c r="DFB319" s="18"/>
      <c r="DFC319" s="18"/>
      <c r="DFD319" s="18"/>
      <c r="DFE319" s="18"/>
      <c r="DFF319" s="18"/>
      <c r="DFG319" s="18"/>
      <c r="DFH319" s="18"/>
      <c r="DFI319" s="18"/>
      <c r="DFJ319" s="18"/>
      <c r="DFK319" s="18"/>
      <c r="DFL319" s="18"/>
      <c r="DFM319" s="18"/>
      <c r="DFN319" s="18"/>
      <c r="DFO319" s="18"/>
      <c r="DFP319" s="18"/>
      <c r="DFQ319" s="18"/>
      <c r="DFR319" s="18"/>
      <c r="DFS319" s="18"/>
      <c r="DFT319" s="18"/>
      <c r="DFU319" s="18"/>
      <c r="DFV319" s="18"/>
      <c r="DFW319" s="18"/>
      <c r="DFX319" s="18"/>
      <c r="DFY319" s="18"/>
      <c r="DFZ319" s="18"/>
      <c r="DGA319" s="18"/>
      <c r="DGB319" s="18"/>
      <c r="DGC319" s="18"/>
      <c r="DGD319" s="18"/>
      <c r="DGE319" s="18"/>
      <c r="DGF319" s="18"/>
      <c r="DGG319" s="18"/>
      <c r="DGH319" s="18"/>
      <c r="DGI319" s="18"/>
      <c r="DGJ319" s="18"/>
      <c r="DGK319" s="18"/>
      <c r="DGL319" s="18"/>
      <c r="DGM319" s="18"/>
      <c r="DGN319" s="18"/>
      <c r="DGO319" s="18"/>
      <c r="DGP319" s="18"/>
      <c r="DGQ319" s="18"/>
      <c r="DGR319" s="18"/>
      <c r="DGS319" s="18"/>
      <c r="DGT319" s="18"/>
      <c r="DGU319" s="18"/>
      <c r="DGV319" s="18"/>
      <c r="DGW319" s="18"/>
      <c r="DGX319" s="18"/>
      <c r="DGY319" s="18"/>
      <c r="DGZ319" s="18"/>
      <c r="DHA319" s="18"/>
      <c r="DHB319" s="18"/>
      <c r="DHC319" s="18"/>
      <c r="DHD319" s="18"/>
      <c r="DHE319" s="18"/>
      <c r="DHF319" s="18"/>
      <c r="DHG319" s="18"/>
      <c r="DHH319" s="18"/>
      <c r="DHI319" s="18"/>
      <c r="DHJ319" s="18"/>
      <c r="DHK319" s="18"/>
      <c r="DHL319" s="18"/>
      <c r="DHM319" s="18"/>
      <c r="DHN319" s="18"/>
      <c r="DHO319" s="18"/>
      <c r="DHP319" s="18"/>
      <c r="DHQ319" s="18"/>
      <c r="DHR319" s="18"/>
      <c r="DHS319" s="18"/>
      <c r="DHT319" s="18"/>
      <c r="DHU319" s="18"/>
      <c r="DHV319" s="18"/>
      <c r="DHW319" s="18"/>
      <c r="DHX319" s="18"/>
      <c r="DHY319" s="18"/>
      <c r="DHZ319" s="18"/>
      <c r="DIA319" s="18"/>
      <c r="DIB319" s="18"/>
      <c r="DIC319" s="18"/>
      <c r="DID319" s="18"/>
      <c r="DIE319" s="18"/>
      <c r="DIF319" s="18"/>
      <c r="DIG319" s="18"/>
      <c r="DIH319" s="18"/>
      <c r="DII319" s="18"/>
      <c r="DIJ319" s="18"/>
      <c r="DIK319" s="18"/>
      <c r="DIL319" s="18"/>
      <c r="DIM319" s="18"/>
      <c r="DIN319" s="18"/>
      <c r="DIO319" s="18"/>
      <c r="DIP319" s="18"/>
      <c r="DIQ319" s="18"/>
      <c r="DIR319" s="18"/>
      <c r="DIS319" s="18"/>
      <c r="DIT319" s="18"/>
      <c r="DIU319" s="18"/>
      <c r="DIV319" s="18"/>
      <c r="DIW319" s="18"/>
      <c r="DIX319" s="18"/>
      <c r="DIY319" s="18"/>
      <c r="DIZ319" s="18"/>
      <c r="DJA319" s="18"/>
      <c r="DJB319" s="18"/>
      <c r="DJC319" s="18"/>
      <c r="DJD319" s="18"/>
      <c r="DJE319" s="18"/>
      <c r="DJF319" s="18"/>
      <c r="DJG319" s="18"/>
      <c r="DJH319" s="18"/>
      <c r="DJI319" s="18"/>
      <c r="DJJ319" s="18"/>
      <c r="DJK319" s="18"/>
      <c r="DJL319" s="18"/>
      <c r="DJM319" s="18"/>
      <c r="DJN319" s="18"/>
      <c r="DJO319" s="18"/>
      <c r="DJP319" s="18"/>
      <c r="DJQ319" s="18"/>
      <c r="DJR319" s="18"/>
      <c r="DJS319" s="18"/>
      <c r="DJT319" s="18"/>
      <c r="DJU319" s="18"/>
      <c r="DJV319" s="18"/>
      <c r="DJW319" s="18"/>
      <c r="DJX319" s="18"/>
      <c r="DJY319" s="18"/>
      <c r="DJZ319" s="18"/>
      <c r="DKA319" s="18"/>
      <c r="DKB319" s="18"/>
      <c r="DKC319" s="18"/>
      <c r="DKD319" s="18"/>
      <c r="DKE319" s="18"/>
      <c r="DKF319" s="18"/>
      <c r="DKG319" s="18"/>
      <c r="DKH319" s="18"/>
      <c r="DKI319" s="18"/>
      <c r="DKJ319" s="18"/>
      <c r="DKK319" s="18"/>
      <c r="DKL319" s="18"/>
      <c r="DKM319" s="18"/>
      <c r="DKN319" s="18"/>
      <c r="DKO319" s="18"/>
      <c r="DKP319" s="18"/>
      <c r="DKQ319" s="18"/>
      <c r="DKR319" s="18"/>
      <c r="DKS319" s="18"/>
      <c r="DKT319" s="18"/>
      <c r="DKU319" s="18"/>
      <c r="DKV319" s="18"/>
      <c r="DKW319" s="18"/>
      <c r="DKX319" s="18"/>
      <c r="DKY319" s="18"/>
      <c r="DKZ319" s="18"/>
      <c r="DLA319" s="18"/>
      <c r="DLB319" s="18"/>
      <c r="DLC319" s="18"/>
      <c r="DLD319" s="18"/>
      <c r="DLE319" s="18"/>
      <c r="DLF319" s="18"/>
      <c r="DLG319" s="18"/>
      <c r="DLH319" s="18"/>
      <c r="DLI319" s="18"/>
      <c r="DLJ319" s="18"/>
      <c r="DLK319" s="18"/>
      <c r="DLL319" s="18"/>
      <c r="DLM319" s="18"/>
      <c r="DLN319" s="18"/>
      <c r="DLO319" s="18"/>
      <c r="DLP319" s="18"/>
      <c r="DLQ319" s="18"/>
      <c r="DLR319" s="18"/>
      <c r="DLS319" s="18"/>
      <c r="DLT319" s="18"/>
      <c r="DLU319" s="18"/>
      <c r="DLV319" s="18"/>
      <c r="DLW319" s="18"/>
      <c r="DLX319" s="18"/>
      <c r="DLY319" s="18"/>
      <c r="DLZ319" s="18"/>
      <c r="DMA319" s="18"/>
      <c r="DMB319" s="18"/>
      <c r="DMC319" s="18"/>
      <c r="DMD319" s="18"/>
      <c r="DME319" s="18"/>
      <c r="DMF319" s="18"/>
      <c r="DMG319" s="18"/>
      <c r="DMH319" s="18"/>
      <c r="DMI319" s="18"/>
      <c r="DMJ319" s="18"/>
      <c r="DMK319" s="18"/>
      <c r="DML319" s="18"/>
      <c r="DMM319" s="18"/>
      <c r="DMN319" s="18"/>
      <c r="DMO319" s="18"/>
      <c r="DMP319" s="18"/>
      <c r="DMQ319" s="18"/>
      <c r="DMR319" s="18"/>
      <c r="DMS319" s="18"/>
      <c r="DMT319" s="18"/>
      <c r="DMU319" s="18"/>
      <c r="DMV319" s="18"/>
      <c r="DMW319" s="18"/>
      <c r="DMX319" s="18"/>
      <c r="DMY319" s="18"/>
      <c r="DMZ319" s="18"/>
      <c r="DNA319" s="18"/>
      <c r="DNB319" s="18"/>
      <c r="DNC319" s="18"/>
      <c r="DND319" s="18"/>
      <c r="DNE319" s="18"/>
      <c r="DNF319" s="18"/>
      <c r="DNG319" s="18"/>
      <c r="DNH319" s="18"/>
      <c r="DNI319" s="18"/>
      <c r="DNJ319" s="18"/>
      <c r="DNK319" s="18"/>
      <c r="DNL319" s="18"/>
      <c r="DNM319" s="18"/>
      <c r="DNN319" s="18"/>
      <c r="DNO319" s="18"/>
      <c r="DNP319" s="18"/>
      <c r="DNQ319" s="18"/>
      <c r="DNR319" s="18"/>
      <c r="DNS319" s="18"/>
      <c r="DNT319" s="18"/>
      <c r="DNU319" s="18"/>
      <c r="DNV319" s="18"/>
      <c r="DNW319" s="18"/>
      <c r="DNX319" s="18"/>
      <c r="DNY319" s="18"/>
      <c r="DNZ319" s="18"/>
      <c r="DOA319" s="18"/>
      <c r="DOB319" s="18"/>
      <c r="DOC319" s="18"/>
      <c r="DOD319" s="18"/>
      <c r="DOE319" s="18"/>
      <c r="DOF319" s="18"/>
      <c r="DOG319" s="18"/>
      <c r="DOH319" s="18"/>
      <c r="DOI319" s="18"/>
      <c r="DOJ319" s="18"/>
      <c r="DOK319" s="18"/>
      <c r="DOL319" s="18"/>
      <c r="DOM319" s="18"/>
      <c r="DON319" s="18"/>
      <c r="DOO319" s="18"/>
      <c r="DOP319" s="18"/>
      <c r="DOQ319" s="18"/>
      <c r="DOR319" s="18"/>
      <c r="DOS319" s="18"/>
      <c r="DOT319" s="18"/>
      <c r="DOU319" s="18"/>
      <c r="DOV319" s="18"/>
      <c r="DOW319" s="18"/>
      <c r="DOX319" s="18"/>
      <c r="DOY319" s="18"/>
      <c r="DOZ319" s="18"/>
      <c r="DPA319" s="18"/>
      <c r="DPB319" s="18"/>
      <c r="DPC319" s="18"/>
      <c r="DPD319" s="18"/>
      <c r="DPE319" s="18"/>
      <c r="DPF319" s="18"/>
      <c r="DPG319" s="18"/>
      <c r="DPH319" s="18"/>
      <c r="DPI319" s="18"/>
      <c r="DPJ319" s="18"/>
      <c r="DPK319" s="18"/>
      <c r="DPL319" s="18"/>
      <c r="DPM319" s="18"/>
      <c r="DPN319" s="18"/>
      <c r="DPO319" s="18"/>
      <c r="DPP319" s="18"/>
      <c r="DPQ319" s="18"/>
      <c r="DPR319" s="18"/>
      <c r="DPS319" s="18"/>
      <c r="DPT319" s="18"/>
      <c r="DPU319" s="18"/>
      <c r="DPV319" s="18"/>
      <c r="DPW319" s="18"/>
      <c r="DPX319" s="18"/>
      <c r="DPY319" s="18"/>
      <c r="DPZ319" s="18"/>
      <c r="DQA319" s="18"/>
      <c r="DQB319" s="18"/>
      <c r="DQC319" s="18"/>
      <c r="DQD319" s="18"/>
      <c r="DQE319" s="18"/>
      <c r="DQF319" s="18"/>
      <c r="DQG319" s="18"/>
      <c r="DQH319" s="18"/>
      <c r="DQI319" s="18"/>
      <c r="DQJ319" s="18"/>
      <c r="DQK319" s="18"/>
      <c r="DQL319" s="18"/>
      <c r="DQM319" s="18"/>
      <c r="DQN319" s="18"/>
      <c r="DQO319" s="18"/>
      <c r="DQP319" s="18"/>
      <c r="DQQ319" s="18"/>
      <c r="DQR319" s="18"/>
      <c r="DQS319" s="18"/>
      <c r="DQT319" s="18"/>
      <c r="DQU319" s="18"/>
      <c r="DQV319" s="18"/>
      <c r="DQW319" s="18"/>
      <c r="DQX319" s="18"/>
      <c r="DQY319" s="18"/>
      <c r="DQZ319" s="18"/>
      <c r="DRA319" s="18"/>
      <c r="DRB319" s="18"/>
      <c r="DRC319" s="18"/>
      <c r="DRD319" s="18"/>
      <c r="DRE319" s="18"/>
      <c r="DRF319" s="18"/>
      <c r="DRG319" s="18"/>
      <c r="DRH319" s="18"/>
      <c r="DRI319" s="18"/>
      <c r="DRJ319" s="18"/>
      <c r="DRK319" s="18"/>
      <c r="DRL319" s="18"/>
      <c r="DRM319" s="18"/>
      <c r="DRN319" s="18"/>
      <c r="DRO319" s="18"/>
      <c r="DRP319" s="18"/>
      <c r="DRQ319" s="18"/>
      <c r="DRR319" s="18"/>
      <c r="DRS319" s="18"/>
      <c r="DRT319" s="18"/>
      <c r="DRU319" s="18"/>
      <c r="DRV319" s="18"/>
      <c r="DRW319" s="18"/>
      <c r="DRX319" s="18"/>
      <c r="DRY319" s="18"/>
      <c r="DRZ319" s="18"/>
      <c r="DSA319" s="18"/>
      <c r="DSB319" s="18"/>
      <c r="DSC319" s="18"/>
      <c r="DSD319" s="18"/>
      <c r="DSE319" s="18"/>
      <c r="DSF319" s="18"/>
      <c r="DSG319" s="18"/>
      <c r="DSH319" s="18"/>
      <c r="DSI319" s="18"/>
      <c r="DSJ319" s="18"/>
      <c r="DSK319" s="18"/>
      <c r="DSL319" s="18"/>
      <c r="DSM319" s="18"/>
      <c r="DSN319" s="18"/>
      <c r="DSO319" s="18"/>
      <c r="DSP319" s="18"/>
      <c r="DSQ319" s="18"/>
      <c r="DSR319" s="18"/>
      <c r="DSS319" s="18"/>
      <c r="DST319" s="18"/>
      <c r="DSU319" s="18"/>
      <c r="DSV319" s="18"/>
      <c r="DSW319" s="18"/>
      <c r="DSX319" s="18"/>
      <c r="DSY319" s="18"/>
      <c r="DSZ319" s="18"/>
      <c r="DTA319" s="18"/>
      <c r="DTB319" s="18"/>
      <c r="DTC319" s="18"/>
      <c r="DTD319" s="18"/>
      <c r="DTE319" s="18"/>
      <c r="DTF319" s="18"/>
      <c r="DTG319" s="18"/>
      <c r="DTH319" s="18"/>
      <c r="DTI319" s="18"/>
      <c r="DTJ319" s="18"/>
      <c r="DTK319" s="18"/>
      <c r="DTL319" s="18"/>
      <c r="DTM319" s="18"/>
      <c r="DTN319" s="18"/>
      <c r="DTO319" s="18"/>
      <c r="DTP319" s="18"/>
      <c r="DTQ319" s="18"/>
      <c r="DTR319" s="18"/>
      <c r="DTS319" s="18"/>
      <c r="DTT319" s="18"/>
      <c r="DTU319" s="18"/>
      <c r="DTV319" s="18"/>
      <c r="DTW319" s="18"/>
      <c r="DTX319" s="18"/>
      <c r="DTY319" s="18"/>
      <c r="DTZ319" s="18"/>
      <c r="DUA319" s="18"/>
      <c r="DUB319" s="18"/>
      <c r="DUC319" s="18"/>
      <c r="DUD319" s="18"/>
      <c r="DUE319" s="18"/>
      <c r="DUF319" s="18"/>
      <c r="DUG319" s="18"/>
      <c r="DUH319" s="18"/>
      <c r="DUI319" s="18"/>
      <c r="DUJ319" s="18"/>
      <c r="DUK319" s="18"/>
      <c r="DUL319" s="18"/>
      <c r="DUM319" s="18"/>
      <c r="DUN319" s="18"/>
      <c r="DUO319" s="18"/>
      <c r="DUP319" s="18"/>
      <c r="DUQ319" s="18"/>
      <c r="DUR319" s="18"/>
      <c r="DUS319" s="18"/>
      <c r="DUT319" s="18"/>
      <c r="DUU319" s="18"/>
      <c r="DUV319" s="18"/>
      <c r="DUW319" s="18"/>
      <c r="DUX319" s="18"/>
      <c r="DUY319" s="18"/>
      <c r="DUZ319" s="18"/>
      <c r="DVA319" s="18"/>
      <c r="DVB319" s="18"/>
      <c r="DVC319" s="18"/>
      <c r="DVD319" s="18"/>
      <c r="DVE319" s="18"/>
      <c r="DVF319" s="18"/>
      <c r="DVG319" s="18"/>
      <c r="DVH319" s="18"/>
      <c r="DVI319" s="18"/>
      <c r="DVJ319" s="18"/>
      <c r="DVK319" s="18"/>
      <c r="DVL319" s="18"/>
      <c r="DVM319" s="18"/>
      <c r="DVN319" s="18"/>
      <c r="DVO319" s="18"/>
      <c r="DVP319" s="18"/>
      <c r="DVQ319" s="18"/>
      <c r="DVR319" s="18"/>
      <c r="DVS319" s="18"/>
      <c r="DVT319" s="18"/>
      <c r="DVU319" s="18"/>
      <c r="DVV319" s="18"/>
      <c r="DVW319" s="18"/>
      <c r="DVX319" s="18"/>
      <c r="DVY319" s="18"/>
      <c r="DVZ319" s="18"/>
      <c r="DWA319" s="18"/>
      <c r="DWB319" s="18"/>
      <c r="DWC319" s="18"/>
      <c r="DWD319" s="18"/>
      <c r="DWE319" s="18"/>
      <c r="DWF319" s="18"/>
      <c r="DWG319" s="18"/>
      <c r="DWH319" s="18"/>
      <c r="DWI319" s="18"/>
      <c r="DWJ319" s="18"/>
      <c r="DWK319" s="18"/>
      <c r="DWL319" s="18"/>
      <c r="DWM319" s="18"/>
      <c r="DWN319" s="18"/>
      <c r="DWO319" s="18"/>
      <c r="DWP319" s="18"/>
      <c r="DWQ319" s="18"/>
      <c r="DWR319" s="18"/>
      <c r="DWS319" s="18"/>
      <c r="DWT319" s="18"/>
      <c r="DWU319" s="18"/>
      <c r="DWV319" s="18"/>
      <c r="DWW319" s="18"/>
      <c r="DWX319" s="18"/>
      <c r="DWY319" s="18"/>
      <c r="DWZ319" s="18"/>
      <c r="DXA319" s="18"/>
      <c r="DXB319" s="18"/>
      <c r="DXC319" s="18"/>
      <c r="DXD319" s="18"/>
      <c r="DXE319" s="18"/>
      <c r="DXF319" s="18"/>
      <c r="DXG319" s="18"/>
      <c r="DXH319" s="18"/>
      <c r="DXI319" s="18"/>
      <c r="DXJ319" s="18"/>
      <c r="DXK319" s="18"/>
      <c r="DXL319" s="18"/>
      <c r="DXM319" s="18"/>
      <c r="DXN319" s="18"/>
      <c r="DXO319" s="18"/>
      <c r="DXP319" s="18"/>
      <c r="DXQ319" s="18"/>
      <c r="DXR319" s="18"/>
      <c r="DXS319" s="18"/>
      <c r="DXT319" s="18"/>
      <c r="DXU319" s="18"/>
      <c r="DXV319" s="18"/>
      <c r="DXW319" s="18"/>
      <c r="DXX319" s="18"/>
      <c r="DXY319" s="18"/>
      <c r="DXZ319" s="18"/>
      <c r="DYA319" s="18"/>
      <c r="DYB319" s="18"/>
      <c r="DYC319" s="18"/>
      <c r="DYD319" s="18"/>
      <c r="DYE319" s="18"/>
      <c r="DYF319" s="18"/>
      <c r="DYG319" s="18"/>
      <c r="DYH319" s="18"/>
      <c r="DYI319" s="18"/>
      <c r="DYJ319" s="18"/>
      <c r="DYK319" s="18"/>
      <c r="DYL319" s="18"/>
      <c r="DYM319" s="18"/>
      <c r="DYN319" s="18"/>
      <c r="DYO319" s="18"/>
      <c r="DYP319" s="18"/>
      <c r="DYQ319" s="18"/>
      <c r="DYR319" s="18"/>
      <c r="DYS319" s="18"/>
      <c r="DYT319" s="18"/>
      <c r="DYU319" s="18"/>
      <c r="DYV319" s="18"/>
      <c r="DYW319" s="18"/>
      <c r="DYX319" s="18"/>
      <c r="DYY319" s="18"/>
      <c r="DYZ319" s="18"/>
      <c r="DZA319" s="18"/>
      <c r="DZB319" s="18"/>
      <c r="DZC319" s="18"/>
      <c r="DZD319" s="18"/>
      <c r="DZE319" s="18"/>
      <c r="DZF319" s="18"/>
      <c r="DZG319" s="18"/>
      <c r="DZH319" s="18"/>
      <c r="DZI319" s="18"/>
      <c r="DZJ319" s="18"/>
      <c r="DZK319" s="18"/>
      <c r="DZL319" s="18"/>
      <c r="DZM319" s="18"/>
      <c r="DZN319" s="18"/>
      <c r="DZO319" s="18"/>
      <c r="DZP319" s="18"/>
      <c r="DZQ319" s="18"/>
      <c r="DZR319" s="18"/>
      <c r="DZS319" s="18"/>
      <c r="DZT319" s="18"/>
      <c r="DZU319" s="18"/>
      <c r="DZV319" s="18"/>
      <c r="DZW319" s="18"/>
      <c r="DZX319" s="18"/>
      <c r="DZY319" s="18"/>
      <c r="DZZ319" s="18"/>
      <c r="EAA319" s="18"/>
      <c r="EAB319" s="18"/>
      <c r="EAC319" s="18"/>
      <c r="EAD319" s="18"/>
      <c r="EAE319" s="18"/>
      <c r="EAF319" s="18"/>
      <c r="EAG319" s="18"/>
      <c r="EAH319" s="18"/>
      <c r="EAI319" s="18"/>
      <c r="EAJ319" s="18"/>
      <c r="EAK319" s="18"/>
      <c r="EAL319" s="18"/>
      <c r="EAM319" s="18"/>
      <c r="EAN319" s="18"/>
      <c r="EAO319" s="18"/>
      <c r="EAP319" s="18"/>
      <c r="EAQ319" s="18"/>
      <c r="EAR319" s="18"/>
      <c r="EAS319" s="18"/>
      <c r="EAT319" s="18"/>
      <c r="EAU319" s="18"/>
      <c r="EAV319" s="18"/>
      <c r="EAW319" s="18"/>
      <c r="EAX319" s="18"/>
      <c r="EAY319" s="18"/>
      <c r="EAZ319" s="18"/>
      <c r="EBA319" s="18"/>
      <c r="EBB319" s="18"/>
      <c r="EBC319" s="18"/>
      <c r="EBD319" s="18"/>
      <c r="EBE319" s="18"/>
      <c r="EBF319" s="18"/>
      <c r="EBG319" s="18"/>
      <c r="EBH319" s="18"/>
      <c r="EBI319" s="18"/>
      <c r="EBJ319" s="18"/>
      <c r="EBK319" s="18"/>
      <c r="EBL319" s="18"/>
      <c r="EBM319" s="18"/>
      <c r="EBN319" s="18"/>
      <c r="EBO319" s="18"/>
      <c r="EBP319" s="18"/>
      <c r="EBQ319" s="18"/>
      <c r="EBR319" s="18"/>
      <c r="EBS319" s="18"/>
      <c r="EBT319" s="18"/>
      <c r="EBU319" s="18"/>
      <c r="EBV319" s="18"/>
      <c r="EBW319" s="18"/>
      <c r="EBX319" s="18"/>
      <c r="EBY319" s="18"/>
      <c r="EBZ319" s="18"/>
      <c r="ECA319" s="18"/>
      <c r="ECB319" s="18"/>
      <c r="ECC319" s="18"/>
      <c r="ECD319" s="18"/>
      <c r="ECE319" s="18"/>
      <c r="ECF319" s="18"/>
      <c r="ECG319" s="18"/>
      <c r="ECH319" s="18"/>
      <c r="ECI319" s="18"/>
      <c r="ECJ319" s="18"/>
      <c r="ECK319" s="18"/>
      <c r="ECL319" s="18"/>
      <c r="ECM319" s="18"/>
      <c r="ECN319" s="18"/>
      <c r="ECO319" s="18"/>
      <c r="ECP319" s="18"/>
      <c r="ECQ319" s="18"/>
      <c r="ECR319" s="18"/>
      <c r="ECS319" s="18"/>
      <c r="ECT319" s="18"/>
      <c r="ECU319" s="18"/>
      <c r="ECV319" s="18"/>
      <c r="ECW319" s="18"/>
      <c r="ECX319" s="18"/>
      <c r="ECY319" s="18"/>
      <c r="ECZ319" s="18"/>
      <c r="EDA319" s="18"/>
      <c r="EDB319" s="18"/>
      <c r="EDC319" s="18"/>
      <c r="EDD319" s="18"/>
      <c r="EDE319" s="18"/>
      <c r="EDF319" s="18"/>
      <c r="EDG319" s="18"/>
      <c r="EDH319" s="18"/>
      <c r="EDI319" s="18"/>
      <c r="EDJ319" s="18"/>
      <c r="EDK319" s="18"/>
      <c r="EDL319" s="18"/>
      <c r="EDM319" s="18"/>
      <c r="EDN319" s="18"/>
      <c r="EDO319" s="18"/>
      <c r="EDP319" s="18"/>
      <c r="EDQ319" s="18"/>
      <c r="EDR319" s="18"/>
      <c r="EDS319" s="18"/>
      <c r="EDT319" s="18"/>
      <c r="EDU319" s="18"/>
      <c r="EDV319" s="18"/>
      <c r="EDW319" s="18"/>
      <c r="EDX319" s="18"/>
      <c r="EDY319" s="18"/>
      <c r="EDZ319" s="18"/>
      <c r="EEA319" s="18"/>
      <c r="EEB319" s="18"/>
      <c r="EEC319" s="18"/>
      <c r="EED319" s="18"/>
      <c r="EEE319" s="18"/>
      <c r="EEF319" s="18"/>
      <c r="EEG319" s="18"/>
      <c r="EEH319" s="18"/>
      <c r="EEI319" s="18"/>
      <c r="EEJ319" s="18"/>
      <c r="EEK319" s="18"/>
      <c r="EEL319" s="18"/>
      <c r="EEM319" s="18"/>
      <c r="EEN319" s="18"/>
      <c r="EEO319" s="18"/>
      <c r="EEP319" s="18"/>
      <c r="EEQ319" s="18"/>
      <c r="EER319" s="18"/>
      <c r="EES319" s="18"/>
      <c r="EET319" s="18"/>
      <c r="EEU319" s="18"/>
      <c r="EEV319" s="18"/>
      <c r="EEW319" s="18"/>
      <c r="EEX319" s="18"/>
      <c r="EEY319" s="18"/>
      <c r="EEZ319" s="18"/>
      <c r="EFA319" s="18"/>
      <c r="EFB319" s="18"/>
      <c r="EFC319" s="18"/>
      <c r="EFD319" s="18"/>
      <c r="EFE319" s="18"/>
      <c r="EFF319" s="18"/>
      <c r="EFG319" s="18"/>
      <c r="EFH319" s="18"/>
      <c r="EFI319" s="18"/>
      <c r="EFJ319" s="18"/>
      <c r="EFK319" s="18"/>
      <c r="EFL319" s="18"/>
      <c r="EFM319" s="18"/>
      <c r="EFN319" s="18"/>
      <c r="EFO319" s="18"/>
      <c r="EFP319" s="18"/>
      <c r="EFQ319" s="18"/>
      <c r="EFR319" s="18"/>
      <c r="EFS319" s="18"/>
      <c r="EFT319" s="18"/>
      <c r="EFU319" s="18"/>
      <c r="EFV319" s="18"/>
      <c r="EFW319" s="18"/>
      <c r="EFX319" s="18"/>
      <c r="EFY319" s="18"/>
      <c r="EFZ319" s="18"/>
      <c r="EGA319" s="18"/>
      <c r="EGB319" s="18"/>
      <c r="EGC319" s="18"/>
      <c r="EGD319" s="18"/>
      <c r="EGE319" s="18"/>
      <c r="EGF319" s="18"/>
      <c r="EGG319" s="18"/>
      <c r="EGH319" s="18"/>
      <c r="EGI319" s="18"/>
      <c r="EGJ319" s="18"/>
      <c r="EGK319" s="18"/>
      <c r="EGL319" s="18"/>
      <c r="EGM319" s="18"/>
      <c r="EGN319" s="18"/>
      <c r="EGO319" s="18"/>
      <c r="EGP319" s="18"/>
      <c r="EGQ319" s="18"/>
      <c r="EGR319" s="18"/>
      <c r="EGS319" s="18"/>
      <c r="EGT319" s="18"/>
      <c r="EGU319" s="18"/>
      <c r="EGV319" s="18"/>
      <c r="EGW319" s="18"/>
      <c r="EGX319" s="18"/>
      <c r="EGY319" s="18"/>
      <c r="EGZ319" s="18"/>
      <c r="EHA319" s="18"/>
      <c r="EHB319" s="18"/>
      <c r="EHC319" s="18"/>
      <c r="EHD319" s="18"/>
      <c r="EHE319" s="18"/>
      <c r="EHF319" s="18"/>
      <c r="EHG319" s="18"/>
      <c r="EHH319" s="18"/>
      <c r="EHI319" s="18"/>
      <c r="EHJ319" s="18"/>
      <c r="EHK319" s="18"/>
      <c r="EHL319" s="18"/>
      <c r="EHM319" s="18"/>
      <c r="EHN319" s="18"/>
      <c r="EHO319" s="18"/>
      <c r="EHP319" s="18"/>
      <c r="EHQ319" s="18"/>
      <c r="EHR319" s="18"/>
      <c r="EHS319" s="18"/>
      <c r="EHT319" s="18"/>
      <c r="EHU319" s="18"/>
      <c r="EHV319" s="18"/>
      <c r="EHW319" s="18"/>
      <c r="EHX319" s="18"/>
      <c r="EHY319" s="18"/>
      <c r="EHZ319" s="18"/>
      <c r="EIA319" s="18"/>
      <c r="EIB319" s="18"/>
      <c r="EIC319" s="18"/>
      <c r="EID319" s="18"/>
      <c r="EIE319" s="18"/>
      <c r="EIF319" s="18"/>
      <c r="EIG319" s="18"/>
      <c r="EIH319" s="18"/>
      <c r="EII319" s="18"/>
      <c r="EIJ319" s="18"/>
      <c r="EIK319" s="18"/>
      <c r="EIL319" s="18"/>
      <c r="EIM319" s="18"/>
      <c r="EIN319" s="18"/>
      <c r="EIO319" s="18"/>
      <c r="EIP319" s="18"/>
      <c r="EIQ319" s="18"/>
      <c r="EIR319" s="18"/>
      <c r="EIS319" s="18"/>
      <c r="EIT319" s="18"/>
      <c r="EIU319" s="18"/>
      <c r="EIV319" s="18"/>
      <c r="EIW319" s="18"/>
      <c r="EIX319" s="18"/>
      <c r="EIY319" s="18"/>
      <c r="EIZ319" s="18"/>
      <c r="EJA319" s="18"/>
      <c r="EJB319" s="18"/>
      <c r="EJC319" s="18"/>
      <c r="EJD319" s="18"/>
      <c r="EJE319" s="18"/>
      <c r="EJF319" s="18"/>
      <c r="EJG319" s="18"/>
      <c r="EJH319" s="18"/>
      <c r="EJI319" s="18"/>
      <c r="EJJ319" s="18"/>
      <c r="EJK319" s="18"/>
      <c r="EJL319" s="18"/>
      <c r="EJM319" s="18"/>
      <c r="EJN319" s="18"/>
      <c r="EJO319" s="18"/>
      <c r="EJP319" s="18"/>
      <c r="EJQ319" s="18"/>
      <c r="EJR319" s="18"/>
      <c r="EJS319" s="18"/>
      <c r="EJT319" s="18"/>
      <c r="EJU319" s="18"/>
      <c r="EJV319" s="18"/>
      <c r="EJW319" s="18"/>
      <c r="EJX319" s="18"/>
      <c r="EJY319" s="18"/>
      <c r="EJZ319" s="18"/>
      <c r="EKA319" s="18"/>
      <c r="EKB319" s="18"/>
      <c r="EKC319" s="18"/>
      <c r="EKD319" s="18"/>
      <c r="EKE319" s="18"/>
      <c r="EKF319" s="18"/>
      <c r="EKG319" s="18"/>
      <c r="EKH319" s="18"/>
      <c r="EKI319" s="18"/>
      <c r="EKJ319" s="18"/>
      <c r="EKK319" s="18"/>
      <c r="EKL319" s="18"/>
      <c r="EKM319" s="18"/>
      <c r="EKN319" s="18"/>
      <c r="EKO319" s="18"/>
      <c r="EKP319" s="18"/>
      <c r="EKQ319" s="18"/>
      <c r="EKR319" s="18"/>
      <c r="EKS319" s="18"/>
      <c r="EKT319" s="18"/>
      <c r="EKU319" s="18"/>
      <c r="EKV319" s="18"/>
      <c r="EKW319" s="18"/>
      <c r="EKX319" s="18"/>
      <c r="EKY319" s="18"/>
      <c r="EKZ319" s="18"/>
      <c r="ELA319" s="18"/>
      <c r="ELB319" s="18"/>
      <c r="ELC319" s="18"/>
      <c r="ELD319" s="18"/>
      <c r="ELE319" s="18"/>
      <c r="ELF319" s="18"/>
      <c r="ELG319" s="18"/>
      <c r="ELH319" s="18"/>
      <c r="ELI319" s="18"/>
      <c r="ELJ319" s="18"/>
      <c r="ELK319" s="18"/>
      <c r="ELL319" s="18"/>
      <c r="ELM319" s="18"/>
      <c r="ELN319" s="18"/>
      <c r="ELO319" s="18"/>
      <c r="ELP319" s="18"/>
      <c r="ELQ319" s="18"/>
      <c r="ELR319" s="18"/>
      <c r="ELS319" s="18"/>
      <c r="ELT319" s="18"/>
      <c r="ELU319" s="18"/>
      <c r="ELV319" s="18"/>
      <c r="ELW319" s="18"/>
      <c r="ELX319" s="18"/>
      <c r="ELY319" s="18"/>
      <c r="ELZ319" s="18"/>
      <c r="EMA319" s="18"/>
      <c r="EMB319" s="18"/>
      <c r="EMC319" s="18"/>
      <c r="EMD319" s="18"/>
      <c r="EME319" s="18"/>
      <c r="EMF319" s="18"/>
      <c r="EMG319" s="18"/>
      <c r="EMH319" s="18"/>
      <c r="EMI319" s="18"/>
      <c r="EMJ319" s="18"/>
      <c r="EMK319" s="18"/>
      <c r="EML319" s="18"/>
      <c r="EMM319" s="18"/>
      <c r="EMN319" s="18"/>
      <c r="EMO319" s="18"/>
      <c r="EMP319" s="18"/>
      <c r="EMQ319" s="18"/>
      <c r="EMR319" s="18"/>
      <c r="EMS319" s="18"/>
      <c r="EMT319" s="18"/>
      <c r="EMU319" s="18"/>
      <c r="EMV319" s="18"/>
      <c r="EMW319" s="18"/>
      <c r="EMX319" s="18"/>
      <c r="EMY319" s="18"/>
      <c r="EMZ319" s="18"/>
      <c r="ENA319" s="18"/>
      <c r="ENB319" s="18"/>
      <c r="ENC319" s="18"/>
      <c r="END319" s="18"/>
      <c r="ENE319" s="18"/>
      <c r="ENF319" s="18"/>
      <c r="ENG319" s="18"/>
      <c r="ENH319" s="18"/>
      <c r="ENI319" s="18"/>
      <c r="ENJ319" s="18"/>
      <c r="ENK319" s="18"/>
      <c r="ENL319" s="18"/>
      <c r="ENM319" s="18"/>
      <c r="ENN319" s="18"/>
      <c r="ENO319" s="18"/>
      <c r="ENP319" s="18"/>
      <c r="ENQ319" s="18"/>
      <c r="ENR319" s="18"/>
      <c r="ENS319" s="18"/>
      <c r="ENT319" s="18"/>
      <c r="ENU319" s="18"/>
      <c r="ENV319" s="18"/>
      <c r="ENW319" s="18"/>
      <c r="ENX319" s="18"/>
      <c r="ENY319" s="18"/>
      <c r="ENZ319" s="18"/>
      <c r="EOA319" s="18"/>
      <c r="EOB319" s="18"/>
      <c r="EOC319" s="18"/>
      <c r="EOD319" s="18"/>
      <c r="EOE319" s="18"/>
      <c r="EOF319" s="18"/>
      <c r="EOG319" s="18"/>
      <c r="EOH319" s="18"/>
      <c r="EOI319" s="18"/>
      <c r="EOJ319" s="18"/>
      <c r="EOK319" s="18"/>
      <c r="EOL319" s="18"/>
      <c r="EOM319" s="18"/>
      <c r="EON319" s="18"/>
      <c r="EOO319" s="18"/>
      <c r="EOP319" s="18"/>
      <c r="EOQ319" s="18"/>
      <c r="EOR319" s="18"/>
      <c r="EOS319" s="18"/>
      <c r="EOT319" s="18"/>
      <c r="EOU319" s="18"/>
      <c r="EOV319" s="18"/>
      <c r="EOW319" s="18"/>
      <c r="EOX319" s="18"/>
      <c r="EOY319" s="18"/>
      <c r="EOZ319" s="18"/>
      <c r="EPA319" s="18"/>
      <c r="EPB319" s="18"/>
      <c r="EPC319" s="18"/>
      <c r="EPD319" s="18"/>
      <c r="EPE319" s="18"/>
      <c r="EPF319" s="18"/>
      <c r="EPG319" s="18"/>
      <c r="EPH319" s="18"/>
      <c r="EPI319" s="18"/>
      <c r="EPJ319" s="18"/>
      <c r="EPK319" s="18"/>
      <c r="EPL319" s="18"/>
      <c r="EPM319" s="18"/>
      <c r="EPN319" s="18"/>
      <c r="EPO319" s="18"/>
      <c r="EPP319" s="18"/>
      <c r="EPQ319" s="18"/>
      <c r="EPR319" s="18"/>
      <c r="EPS319" s="18"/>
      <c r="EPT319" s="18"/>
      <c r="EPU319" s="18"/>
      <c r="EPV319" s="18"/>
      <c r="EPW319" s="18"/>
      <c r="EPX319" s="18"/>
      <c r="EPY319" s="18"/>
      <c r="EPZ319" s="18"/>
      <c r="EQA319" s="18"/>
      <c r="EQB319" s="18"/>
      <c r="EQC319" s="18"/>
      <c r="EQD319" s="18"/>
      <c r="EQE319" s="18"/>
      <c r="EQF319" s="18"/>
      <c r="EQG319" s="18"/>
      <c r="EQH319" s="18"/>
      <c r="EQI319" s="18"/>
      <c r="EQJ319" s="18"/>
      <c r="EQK319" s="18"/>
      <c r="EQL319" s="18"/>
      <c r="EQM319" s="18"/>
      <c r="EQN319" s="18"/>
      <c r="EQO319" s="18"/>
      <c r="EQP319" s="18"/>
      <c r="EQQ319" s="18"/>
      <c r="EQR319" s="18"/>
      <c r="EQS319" s="18"/>
      <c r="EQT319" s="18"/>
      <c r="EQU319" s="18"/>
      <c r="EQV319" s="18"/>
      <c r="EQW319" s="18"/>
      <c r="EQX319" s="18"/>
      <c r="EQY319" s="18"/>
      <c r="EQZ319" s="18"/>
      <c r="ERA319" s="18"/>
      <c r="ERB319" s="18"/>
      <c r="ERC319" s="18"/>
      <c r="ERD319" s="18"/>
      <c r="ERE319" s="18"/>
      <c r="ERF319" s="18"/>
      <c r="ERG319" s="18"/>
      <c r="ERH319" s="18"/>
      <c r="ERI319" s="18"/>
      <c r="ERJ319" s="18"/>
      <c r="ERK319" s="18"/>
      <c r="ERL319" s="18"/>
      <c r="ERM319" s="18"/>
      <c r="ERN319" s="18"/>
      <c r="ERO319" s="18"/>
      <c r="ERP319" s="18"/>
      <c r="ERQ319" s="18"/>
      <c r="ERR319" s="18"/>
      <c r="ERS319" s="18"/>
      <c r="ERT319" s="18"/>
      <c r="ERU319" s="18"/>
      <c r="ERV319" s="18"/>
      <c r="ERW319" s="18"/>
      <c r="ERX319" s="18"/>
      <c r="ERY319" s="18"/>
      <c r="ERZ319" s="18"/>
      <c r="ESA319" s="18"/>
      <c r="ESB319" s="18"/>
      <c r="ESC319" s="18"/>
      <c r="ESD319" s="18"/>
      <c r="ESE319" s="18"/>
      <c r="ESF319" s="18"/>
      <c r="ESG319" s="18"/>
      <c r="ESH319" s="18"/>
      <c r="ESI319" s="18"/>
      <c r="ESJ319" s="18"/>
      <c r="ESK319" s="18"/>
      <c r="ESL319" s="18"/>
      <c r="ESM319" s="18"/>
      <c r="ESN319" s="18"/>
      <c r="ESO319" s="18"/>
      <c r="ESP319" s="18"/>
      <c r="ESQ319" s="18"/>
      <c r="ESR319" s="18"/>
      <c r="ESS319" s="18"/>
      <c r="EST319" s="18"/>
      <c r="ESU319" s="18"/>
      <c r="ESV319" s="18"/>
      <c r="ESW319" s="18"/>
      <c r="ESX319" s="18"/>
      <c r="ESY319" s="18"/>
      <c r="ESZ319" s="18"/>
      <c r="ETA319" s="18"/>
      <c r="ETB319" s="18"/>
      <c r="ETC319" s="18"/>
      <c r="ETD319" s="18"/>
      <c r="ETE319" s="18"/>
      <c r="ETF319" s="18"/>
      <c r="ETG319" s="18"/>
      <c r="ETH319" s="18"/>
      <c r="ETI319" s="18"/>
      <c r="ETJ319" s="18"/>
      <c r="ETK319" s="18"/>
      <c r="ETL319" s="18"/>
      <c r="ETM319" s="18"/>
      <c r="ETN319" s="18"/>
      <c r="ETO319" s="18"/>
      <c r="ETP319" s="18"/>
      <c r="ETQ319" s="18"/>
      <c r="ETR319" s="18"/>
      <c r="ETS319" s="18"/>
      <c r="ETT319" s="18"/>
      <c r="ETU319" s="18"/>
      <c r="ETV319" s="18"/>
      <c r="ETW319" s="18"/>
      <c r="ETX319" s="18"/>
      <c r="ETY319" s="18"/>
      <c r="ETZ319" s="18"/>
      <c r="EUA319" s="18"/>
      <c r="EUB319" s="18"/>
      <c r="EUC319" s="18"/>
      <c r="EUD319" s="18"/>
      <c r="EUE319" s="18"/>
      <c r="EUF319" s="18"/>
      <c r="EUG319" s="18"/>
      <c r="EUH319" s="18"/>
      <c r="EUI319" s="18"/>
      <c r="EUJ319" s="18"/>
      <c r="EUK319" s="18"/>
      <c r="EUL319" s="18"/>
      <c r="EUM319" s="18"/>
      <c r="EUN319" s="18"/>
      <c r="EUO319" s="18"/>
      <c r="EUP319" s="18"/>
      <c r="EUQ319" s="18"/>
      <c r="EUR319" s="18"/>
      <c r="EUS319" s="18"/>
      <c r="EUT319" s="18"/>
      <c r="EUU319" s="18"/>
      <c r="EUV319" s="18"/>
      <c r="EUW319" s="18"/>
      <c r="EUX319" s="18"/>
      <c r="EUY319" s="18"/>
      <c r="EUZ319" s="18"/>
      <c r="EVA319" s="18"/>
      <c r="EVB319" s="18"/>
      <c r="EVC319" s="18"/>
      <c r="EVD319" s="18"/>
      <c r="EVE319" s="18"/>
      <c r="EVF319" s="18"/>
      <c r="EVG319" s="18"/>
      <c r="EVH319" s="18"/>
      <c r="EVI319" s="18"/>
      <c r="EVJ319" s="18"/>
      <c r="EVK319" s="18"/>
      <c r="EVL319" s="18"/>
      <c r="EVM319" s="18"/>
      <c r="EVN319" s="18"/>
      <c r="EVO319" s="18"/>
      <c r="EVP319" s="18"/>
      <c r="EVQ319" s="18"/>
      <c r="EVR319" s="18"/>
      <c r="EVS319" s="18"/>
      <c r="EVT319" s="18"/>
      <c r="EVU319" s="18"/>
      <c r="EVV319" s="18"/>
      <c r="EVW319" s="18"/>
      <c r="EVX319" s="18"/>
      <c r="EVY319" s="18"/>
      <c r="EVZ319" s="18"/>
      <c r="EWA319" s="18"/>
      <c r="EWB319" s="18"/>
      <c r="EWC319" s="18"/>
      <c r="EWD319" s="18"/>
      <c r="EWE319" s="18"/>
      <c r="EWF319" s="18"/>
      <c r="EWG319" s="18"/>
      <c r="EWH319" s="18"/>
      <c r="EWI319" s="18"/>
      <c r="EWJ319" s="18"/>
      <c r="EWK319" s="18"/>
      <c r="EWL319" s="18"/>
      <c r="EWM319" s="18"/>
      <c r="EWN319" s="18"/>
      <c r="EWO319" s="18"/>
      <c r="EWP319" s="18"/>
      <c r="EWQ319" s="18"/>
      <c r="EWR319" s="18"/>
      <c r="EWS319" s="18"/>
      <c r="EWT319" s="18"/>
      <c r="EWU319" s="18"/>
      <c r="EWV319" s="18"/>
      <c r="EWW319" s="18"/>
      <c r="EWX319" s="18"/>
      <c r="EWY319" s="18"/>
      <c r="EWZ319" s="18"/>
      <c r="EXA319" s="18"/>
      <c r="EXB319" s="18"/>
      <c r="EXC319" s="18"/>
      <c r="EXD319" s="18"/>
      <c r="EXE319" s="18"/>
      <c r="EXF319" s="18"/>
      <c r="EXG319" s="18"/>
      <c r="EXH319" s="18"/>
      <c r="EXI319" s="18"/>
      <c r="EXJ319" s="18"/>
      <c r="EXK319" s="18"/>
      <c r="EXL319" s="18"/>
      <c r="EXM319" s="18"/>
      <c r="EXN319" s="18"/>
      <c r="EXO319" s="18"/>
      <c r="EXP319" s="18"/>
      <c r="EXQ319" s="18"/>
      <c r="EXR319" s="18"/>
      <c r="EXS319" s="18"/>
      <c r="EXT319" s="18"/>
      <c r="EXU319" s="18"/>
      <c r="EXV319" s="18"/>
      <c r="EXW319" s="18"/>
      <c r="EXX319" s="18"/>
      <c r="EXY319" s="18"/>
      <c r="EXZ319" s="18"/>
      <c r="EYA319" s="18"/>
      <c r="EYB319" s="18"/>
      <c r="EYC319" s="18"/>
      <c r="EYD319" s="18"/>
      <c r="EYE319" s="18"/>
      <c r="EYF319" s="18"/>
      <c r="EYG319" s="18"/>
      <c r="EYH319" s="18"/>
      <c r="EYI319" s="18"/>
      <c r="EYJ319" s="18"/>
      <c r="EYK319" s="18"/>
      <c r="EYL319" s="18"/>
      <c r="EYM319" s="18"/>
      <c r="EYN319" s="18"/>
      <c r="EYO319" s="18"/>
      <c r="EYP319" s="18"/>
      <c r="EYQ319" s="18"/>
      <c r="EYR319" s="18"/>
      <c r="EYS319" s="18"/>
      <c r="EYT319" s="18"/>
      <c r="EYU319" s="18"/>
      <c r="EYV319" s="18"/>
      <c r="EYW319" s="18"/>
      <c r="EYX319" s="18"/>
      <c r="UFN319" s="18"/>
      <c r="UFO319" s="18"/>
      <c r="UFP319" s="18"/>
      <c r="UFQ319" s="18"/>
      <c r="UFR319" s="18"/>
      <c r="UFS319" s="18"/>
      <c r="UFT319" s="18"/>
      <c r="UFU319" s="18"/>
      <c r="UFV319" s="18"/>
      <c r="UFW319" s="18"/>
      <c r="UFX319" s="18"/>
      <c r="UFY319" s="18"/>
      <c r="UFZ319" s="18"/>
      <c r="UGA319" s="18"/>
      <c r="UGB319" s="18"/>
      <c r="UGC319" s="18"/>
      <c r="UGD319" s="18"/>
      <c r="UGE319" s="18"/>
      <c r="UGF319" s="18"/>
      <c r="UGG319" s="18"/>
      <c r="UGH319" s="18"/>
      <c r="UGI319" s="18"/>
      <c r="UGJ319" s="18"/>
      <c r="UGK319" s="18"/>
      <c r="UGL319" s="18"/>
      <c r="UGM319" s="18"/>
      <c r="UGN319" s="18"/>
      <c r="UGO319" s="18"/>
      <c r="UGP319" s="18"/>
      <c r="UGQ319" s="18"/>
      <c r="UGR319" s="18"/>
      <c r="UGS319" s="18"/>
      <c r="UGT319" s="18"/>
      <c r="UGU319" s="18"/>
      <c r="UGV319" s="18"/>
      <c r="UGW319" s="18"/>
      <c r="UGX319" s="18"/>
      <c r="UGY319" s="18"/>
      <c r="UGZ319" s="18"/>
      <c r="UHA319" s="18"/>
      <c r="UHB319" s="18"/>
      <c r="UHC319" s="18"/>
      <c r="UHD319" s="18"/>
      <c r="UHE319" s="18"/>
      <c r="UHF319" s="18"/>
      <c r="UHG319" s="18"/>
      <c r="UHH319" s="18"/>
      <c r="UHI319" s="18"/>
      <c r="UHJ319" s="18"/>
      <c r="UHK319" s="18"/>
      <c r="UHL319" s="18"/>
      <c r="UHM319" s="18"/>
      <c r="UHN319" s="18"/>
      <c r="UHO319" s="18"/>
      <c r="UHP319" s="18"/>
      <c r="UHQ319" s="18"/>
      <c r="UHR319" s="18"/>
      <c r="UHS319" s="18"/>
      <c r="UHT319" s="18"/>
      <c r="UHU319" s="18"/>
      <c r="UHV319" s="18"/>
      <c r="UHW319" s="18"/>
      <c r="UHX319" s="18"/>
      <c r="UHY319" s="18"/>
      <c r="UHZ319" s="18"/>
      <c r="UIA319" s="18"/>
      <c r="UIB319" s="18"/>
      <c r="UIC319" s="18"/>
      <c r="UID319" s="18"/>
      <c r="UIE319" s="18"/>
      <c r="UIF319" s="18"/>
      <c r="UIG319" s="18"/>
      <c r="UIH319" s="18"/>
      <c r="UII319" s="18"/>
      <c r="UIJ319" s="18"/>
      <c r="UIK319" s="18"/>
      <c r="UIL319" s="18"/>
      <c r="UIM319" s="18"/>
      <c r="UIN319" s="18"/>
      <c r="UIO319" s="18"/>
      <c r="UIP319" s="18"/>
      <c r="UIQ319" s="18"/>
      <c r="UIR319" s="18"/>
      <c r="UIS319" s="18"/>
      <c r="UIT319" s="18"/>
      <c r="UIU319" s="18"/>
      <c r="UIV319" s="18"/>
      <c r="UIW319" s="18"/>
      <c r="UIX319" s="18"/>
      <c r="UIY319" s="18"/>
      <c r="UIZ319" s="18"/>
      <c r="UJA319" s="18"/>
      <c r="UJB319" s="18"/>
      <c r="UJC319" s="18"/>
      <c r="UJD319" s="18"/>
      <c r="UJE319" s="18"/>
      <c r="UJF319" s="18"/>
      <c r="UJG319" s="18"/>
      <c r="UJH319" s="18"/>
      <c r="UJI319" s="18"/>
      <c r="UJJ319" s="18"/>
      <c r="UJK319" s="18"/>
      <c r="UJL319" s="18"/>
      <c r="UJM319" s="18"/>
      <c r="UJN319" s="18"/>
      <c r="UJO319" s="18"/>
      <c r="UJP319" s="18"/>
      <c r="UJQ319" s="18"/>
      <c r="UJR319" s="18"/>
      <c r="UJS319" s="18"/>
      <c r="UJT319" s="18"/>
      <c r="UJU319" s="18"/>
      <c r="UJV319" s="18"/>
      <c r="UJW319" s="18"/>
      <c r="UJX319" s="18"/>
      <c r="UJY319" s="18"/>
      <c r="UJZ319" s="18"/>
      <c r="UKA319" s="18"/>
      <c r="UKB319" s="18"/>
      <c r="UKC319" s="18"/>
      <c r="UKD319" s="18"/>
      <c r="UKE319" s="18"/>
      <c r="UKF319" s="18"/>
      <c r="UKG319" s="18"/>
      <c r="UKH319" s="18"/>
      <c r="UKI319" s="18"/>
      <c r="UKJ319" s="18"/>
      <c r="UKK319" s="18"/>
      <c r="UKL319" s="18"/>
      <c r="UKM319" s="18"/>
      <c r="UKN319" s="18"/>
      <c r="UKO319" s="18"/>
      <c r="UKP319" s="18"/>
      <c r="UKQ319" s="18"/>
      <c r="UKR319" s="18"/>
      <c r="UKS319" s="18"/>
      <c r="UKT319" s="18"/>
      <c r="UKU319" s="18"/>
      <c r="UKV319" s="18"/>
      <c r="UKW319" s="18"/>
      <c r="UKX319" s="18"/>
      <c r="UKY319" s="18"/>
      <c r="UKZ319" s="18"/>
      <c r="ULA319" s="18"/>
      <c r="ULB319" s="18"/>
      <c r="ULC319" s="18"/>
      <c r="ULD319" s="18"/>
      <c r="ULE319" s="18"/>
      <c r="ULF319" s="18"/>
      <c r="ULG319" s="18"/>
      <c r="ULH319" s="18"/>
      <c r="ULI319" s="18"/>
      <c r="ULJ319" s="18"/>
      <c r="ULK319" s="18"/>
      <c r="ULL319" s="18"/>
      <c r="ULM319" s="18"/>
      <c r="ULN319" s="18"/>
      <c r="ULO319" s="18"/>
      <c r="ULP319" s="18"/>
      <c r="ULQ319" s="18"/>
      <c r="ULR319" s="18"/>
      <c r="ULS319" s="18"/>
      <c r="ULT319" s="18"/>
      <c r="ULU319" s="18"/>
      <c r="ULV319" s="18"/>
      <c r="ULW319" s="18"/>
      <c r="ULX319" s="18"/>
      <c r="ULY319" s="18"/>
      <c r="ULZ319" s="18"/>
      <c r="UMA319" s="18"/>
      <c r="UMB319" s="18"/>
      <c r="UMC319" s="18"/>
      <c r="UMD319" s="18"/>
      <c r="UME319" s="18"/>
      <c r="UMF319" s="18"/>
      <c r="UMG319" s="18"/>
      <c r="UMH319" s="18"/>
      <c r="UMI319" s="18"/>
      <c r="UMJ319" s="18"/>
      <c r="UMK319" s="18"/>
      <c r="UML319" s="18"/>
      <c r="UMM319" s="18"/>
      <c r="UMN319" s="18"/>
      <c r="UMO319" s="18"/>
      <c r="UMP319" s="18"/>
      <c r="UMQ319" s="18"/>
      <c r="UMR319" s="18"/>
      <c r="UMS319" s="18"/>
      <c r="UMT319" s="18"/>
      <c r="UMU319" s="18"/>
      <c r="UMV319" s="18"/>
      <c r="UMW319" s="18"/>
      <c r="UMX319" s="18"/>
      <c r="UMY319" s="18"/>
      <c r="UMZ319" s="18"/>
      <c r="UNA319" s="18"/>
      <c r="UNB319" s="18"/>
      <c r="UNC319" s="18"/>
      <c r="UND319" s="18"/>
      <c r="UNE319" s="18"/>
      <c r="UNF319" s="18"/>
      <c r="UNG319" s="18"/>
      <c r="UNH319" s="18"/>
      <c r="UNI319" s="18"/>
      <c r="UNJ319" s="18"/>
      <c r="UNK319" s="18"/>
      <c r="UNL319" s="18"/>
      <c r="UNM319" s="18"/>
      <c r="UNN319" s="18"/>
      <c r="UNO319" s="18"/>
      <c r="UNP319" s="18"/>
      <c r="UNQ319" s="18"/>
      <c r="UNR319" s="18"/>
      <c r="UNS319" s="18"/>
      <c r="UNT319" s="18"/>
      <c r="UNU319" s="18"/>
      <c r="UNV319" s="18"/>
      <c r="UNW319" s="18"/>
      <c r="UNX319" s="18"/>
      <c r="UNY319" s="18"/>
      <c r="UNZ319" s="18"/>
      <c r="UOA319" s="18"/>
      <c r="UOB319" s="18"/>
      <c r="UOC319" s="18"/>
      <c r="UOD319" s="18"/>
      <c r="UOE319" s="18"/>
      <c r="UOF319" s="18"/>
      <c r="UOG319" s="18"/>
      <c r="UOH319" s="18"/>
      <c r="UOI319" s="18"/>
      <c r="UOJ319" s="18"/>
      <c r="UOK319" s="18"/>
      <c r="UOL319" s="18"/>
      <c r="UOM319" s="18"/>
      <c r="UON319" s="18"/>
      <c r="UOO319" s="18"/>
      <c r="UOP319" s="18"/>
      <c r="UOQ319" s="18"/>
      <c r="UOR319" s="18"/>
      <c r="UOS319" s="18"/>
      <c r="UOT319" s="18"/>
      <c r="UOU319" s="18"/>
      <c r="UOV319" s="18"/>
      <c r="UOW319" s="18"/>
      <c r="UOX319" s="18"/>
      <c r="UOY319" s="18"/>
      <c r="UOZ319" s="18"/>
      <c r="UPA319" s="18"/>
      <c r="UPB319" s="18"/>
      <c r="UPC319" s="18"/>
      <c r="UPD319" s="18"/>
      <c r="UPE319" s="18"/>
      <c r="UPF319" s="18"/>
      <c r="UPG319" s="18"/>
      <c r="UPH319" s="18"/>
      <c r="UPI319" s="18"/>
      <c r="UPJ319" s="18"/>
      <c r="UPK319" s="18"/>
      <c r="UPL319" s="18"/>
      <c r="UPM319" s="18"/>
      <c r="UPN319" s="18"/>
      <c r="UPO319" s="18"/>
      <c r="UPP319" s="18"/>
      <c r="UPQ319" s="18"/>
      <c r="UPR319" s="18"/>
      <c r="UPS319" s="18"/>
      <c r="UPT319" s="18"/>
      <c r="UPU319" s="18"/>
      <c r="UPV319" s="18"/>
      <c r="UPW319" s="18"/>
      <c r="UPX319" s="18"/>
      <c r="UPY319" s="18"/>
      <c r="UPZ319" s="18"/>
      <c r="UQA319" s="18"/>
      <c r="UQB319" s="18"/>
      <c r="UQC319" s="18"/>
      <c r="UQD319" s="18"/>
      <c r="UQE319" s="18"/>
      <c r="UQF319" s="18"/>
      <c r="UQG319" s="18"/>
      <c r="UQH319" s="18"/>
      <c r="UQI319" s="18"/>
      <c r="UQJ319" s="18"/>
      <c r="UQK319" s="18"/>
      <c r="UQL319" s="18"/>
      <c r="UQM319" s="18"/>
      <c r="UQN319" s="18"/>
      <c r="UQO319" s="18"/>
      <c r="UQP319" s="18"/>
      <c r="UQQ319" s="18"/>
      <c r="UQR319" s="18"/>
      <c r="UQS319" s="18"/>
      <c r="UQT319" s="18"/>
      <c r="UQU319" s="18"/>
      <c r="UQV319" s="18"/>
      <c r="UQW319" s="18"/>
      <c r="UQX319" s="18"/>
      <c r="UQY319" s="18"/>
      <c r="UQZ319" s="18"/>
      <c r="URA319" s="18"/>
      <c r="URB319" s="18"/>
      <c r="URC319" s="18"/>
      <c r="URD319" s="18"/>
      <c r="URE319" s="18"/>
      <c r="URF319" s="18"/>
      <c r="URG319" s="18"/>
      <c r="URH319" s="18"/>
      <c r="URI319" s="18"/>
      <c r="URJ319" s="18"/>
      <c r="URK319" s="18"/>
      <c r="URL319" s="18"/>
      <c r="URM319" s="18"/>
      <c r="URN319" s="18"/>
      <c r="URO319" s="18"/>
      <c r="URP319" s="18"/>
      <c r="URQ319" s="18"/>
      <c r="URR319" s="18"/>
      <c r="URS319" s="18"/>
      <c r="URT319" s="18"/>
      <c r="URU319" s="18"/>
      <c r="URV319" s="18"/>
      <c r="URW319" s="18"/>
      <c r="URX319" s="18"/>
      <c r="URY319" s="18"/>
      <c r="URZ319" s="18"/>
      <c r="USA319" s="18"/>
      <c r="USB319" s="18"/>
      <c r="USC319" s="18"/>
      <c r="USD319" s="18"/>
      <c r="USE319" s="18"/>
      <c r="USF319" s="18"/>
      <c r="USG319" s="18"/>
      <c r="USH319" s="18"/>
      <c r="USI319" s="18"/>
      <c r="USJ319" s="18"/>
      <c r="USK319" s="18"/>
      <c r="USL319" s="18"/>
      <c r="USM319" s="18"/>
      <c r="USN319" s="18"/>
      <c r="USO319" s="18"/>
      <c r="USP319" s="18"/>
      <c r="USQ319" s="18"/>
      <c r="USR319" s="18"/>
      <c r="USS319" s="18"/>
      <c r="UST319" s="18"/>
      <c r="USU319" s="18"/>
      <c r="USV319" s="18"/>
      <c r="USW319" s="18"/>
      <c r="USX319" s="18"/>
      <c r="USY319" s="18"/>
      <c r="USZ319" s="18"/>
      <c r="UTA319" s="18"/>
      <c r="UTB319" s="18"/>
      <c r="UTC319" s="18"/>
      <c r="UTD319" s="18"/>
      <c r="UTE319" s="18"/>
      <c r="UTF319" s="18"/>
      <c r="UTG319" s="18"/>
      <c r="UTH319" s="18"/>
      <c r="UTI319" s="18"/>
      <c r="UTJ319" s="18"/>
      <c r="UTK319" s="18"/>
      <c r="UTL319" s="18"/>
      <c r="UTM319" s="18"/>
      <c r="UTN319" s="18"/>
      <c r="UTO319" s="18"/>
      <c r="UTP319" s="18"/>
      <c r="UTQ319" s="18"/>
      <c r="UTR319" s="18"/>
      <c r="UTS319" s="18"/>
      <c r="UTT319" s="18"/>
      <c r="UTU319" s="18"/>
      <c r="UTV319" s="18"/>
      <c r="UTW319" s="18"/>
      <c r="UTX319" s="18"/>
      <c r="UTY319" s="18"/>
      <c r="UTZ319" s="18"/>
      <c r="UUA319" s="18"/>
      <c r="UUB319" s="18"/>
      <c r="UUC319" s="18"/>
      <c r="UUD319" s="18"/>
      <c r="UUE319" s="18"/>
      <c r="UUF319" s="18"/>
      <c r="UUG319" s="18"/>
      <c r="UUH319" s="18"/>
      <c r="UUI319" s="18"/>
      <c r="UUJ319" s="18"/>
      <c r="UUK319" s="18"/>
      <c r="UUL319" s="18"/>
      <c r="UUM319" s="18"/>
      <c r="UUN319" s="18"/>
      <c r="UUO319" s="18"/>
      <c r="UUP319" s="18"/>
      <c r="UUQ319" s="18"/>
      <c r="UUR319" s="18"/>
      <c r="UUS319" s="18"/>
      <c r="UUT319" s="18"/>
      <c r="UUU319" s="18"/>
      <c r="UUV319" s="18"/>
      <c r="UUW319" s="18"/>
      <c r="UUX319" s="18"/>
      <c r="UUY319" s="18"/>
      <c r="UUZ319" s="18"/>
      <c r="UVA319" s="18"/>
      <c r="UVB319" s="18"/>
      <c r="UVC319" s="18"/>
      <c r="UVD319" s="18"/>
      <c r="UVE319" s="18"/>
      <c r="UVF319" s="18"/>
      <c r="UVG319" s="18"/>
      <c r="UVH319" s="18"/>
      <c r="UVI319" s="18"/>
      <c r="UVJ319" s="18"/>
      <c r="UVK319" s="18"/>
      <c r="UVL319" s="18"/>
      <c r="UVM319" s="18"/>
      <c r="UVN319" s="18"/>
      <c r="UVO319" s="18"/>
      <c r="UVP319" s="18"/>
      <c r="UVQ319" s="18"/>
      <c r="UVR319" s="18"/>
      <c r="UVS319" s="18"/>
      <c r="UVT319" s="18"/>
      <c r="UVU319" s="18"/>
      <c r="UVV319" s="18"/>
      <c r="UVW319" s="18"/>
      <c r="UVX319" s="18"/>
      <c r="UVY319" s="18"/>
      <c r="UVZ319" s="18"/>
      <c r="UWA319" s="18"/>
      <c r="UWB319" s="18"/>
      <c r="UWC319" s="18"/>
      <c r="UWD319" s="18"/>
      <c r="UWE319" s="18"/>
      <c r="UWF319" s="18"/>
      <c r="UWG319" s="18"/>
      <c r="UWH319" s="18"/>
      <c r="UWI319" s="18"/>
      <c r="UWJ319" s="18"/>
      <c r="UWK319" s="18"/>
      <c r="UWL319" s="18"/>
      <c r="UWM319" s="18"/>
      <c r="UWN319" s="18"/>
      <c r="UWO319" s="18"/>
      <c r="UWP319" s="18"/>
      <c r="UWQ319" s="18"/>
      <c r="UWR319" s="18"/>
      <c r="UWS319" s="18"/>
      <c r="UWT319" s="18"/>
      <c r="UWU319" s="18"/>
      <c r="UWV319" s="18"/>
      <c r="UWW319" s="18"/>
      <c r="UWX319" s="18"/>
      <c r="UWY319" s="18"/>
      <c r="UWZ319" s="18"/>
      <c r="UXA319" s="18"/>
      <c r="UXB319" s="18"/>
      <c r="UXC319" s="18"/>
      <c r="UXD319" s="18"/>
      <c r="UXE319" s="18"/>
      <c r="UXF319" s="18"/>
      <c r="UXG319" s="18"/>
      <c r="UXH319" s="18"/>
      <c r="UXI319" s="18"/>
      <c r="UXJ319" s="18"/>
      <c r="UXK319" s="18"/>
      <c r="UXL319" s="18"/>
      <c r="UXM319" s="18"/>
      <c r="UXN319" s="18"/>
      <c r="UXO319" s="18"/>
      <c r="UXP319" s="18"/>
      <c r="UXQ319" s="18"/>
      <c r="UXR319" s="18"/>
      <c r="UXS319" s="18"/>
      <c r="UXT319" s="18"/>
      <c r="UXU319" s="18"/>
      <c r="UXV319" s="18"/>
      <c r="UXW319" s="18"/>
      <c r="UXX319" s="18"/>
      <c r="UXY319" s="18"/>
      <c r="UXZ319" s="18"/>
      <c r="UYA319" s="18"/>
      <c r="UYB319" s="18"/>
      <c r="UYC319" s="18"/>
      <c r="UYD319" s="18"/>
      <c r="UYE319" s="18"/>
      <c r="UYF319" s="18"/>
      <c r="UYG319" s="18"/>
      <c r="UYH319" s="18"/>
      <c r="UYI319" s="18"/>
      <c r="UYJ319" s="18"/>
      <c r="UYK319" s="18"/>
      <c r="UYL319" s="18"/>
      <c r="UYM319" s="18"/>
      <c r="UYN319" s="18"/>
      <c r="UYO319" s="18"/>
      <c r="UYP319" s="18"/>
      <c r="UYQ319" s="18"/>
      <c r="UYR319" s="18"/>
      <c r="UYS319" s="18"/>
      <c r="UYT319" s="18"/>
      <c r="UYU319" s="18"/>
      <c r="UYV319" s="18"/>
      <c r="UYW319" s="18"/>
      <c r="UYX319" s="18"/>
      <c r="UYY319" s="18"/>
      <c r="UYZ319" s="18"/>
      <c r="UZA319" s="18"/>
      <c r="UZB319" s="18"/>
      <c r="UZC319" s="18"/>
      <c r="UZD319" s="18"/>
      <c r="UZE319" s="18"/>
      <c r="UZF319" s="18"/>
      <c r="UZG319" s="18"/>
      <c r="UZH319" s="18"/>
      <c r="UZI319" s="18"/>
      <c r="UZJ319" s="18"/>
      <c r="UZK319" s="18"/>
      <c r="UZL319" s="18"/>
      <c r="UZM319" s="18"/>
      <c r="UZN319" s="18"/>
      <c r="UZO319" s="18"/>
      <c r="UZP319" s="18"/>
      <c r="UZQ319" s="18"/>
      <c r="UZR319" s="18"/>
      <c r="UZS319" s="18"/>
      <c r="UZT319" s="18"/>
      <c r="UZU319" s="18"/>
      <c r="UZV319" s="18"/>
      <c r="UZW319" s="18"/>
      <c r="UZX319" s="18"/>
      <c r="UZY319" s="18"/>
      <c r="UZZ319" s="18"/>
      <c r="VAA319" s="18"/>
      <c r="VAB319" s="18"/>
      <c r="VAC319" s="18"/>
      <c r="VAD319" s="18"/>
      <c r="VAE319" s="18"/>
      <c r="VAF319" s="18"/>
      <c r="VAG319" s="18"/>
      <c r="VAH319" s="18"/>
      <c r="VAI319" s="18"/>
      <c r="VAJ319" s="18"/>
      <c r="VAK319" s="18"/>
      <c r="VAL319" s="18"/>
      <c r="VAM319" s="18"/>
      <c r="VAN319" s="18"/>
      <c r="VAO319" s="18"/>
      <c r="VAP319" s="18"/>
      <c r="VAQ319" s="18"/>
      <c r="VAR319" s="18"/>
      <c r="VAS319" s="18"/>
      <c r="VAT319" s="18"/>
      <c r="VAU319" s="18"/>
      <c r="VAV319" s="18"/>
      <c r="VAW319" s="18"/>
      <c r="VAX319" s="18"/>
      <c r="VAY319" s="18"/>
      <c r="VAZ319" s="18"/>
      <c r="VBA319" s="18"/>
      <c r="VBB319" s="18"/>
      <c r="VBC319" s="18"/>
      <c r="VBD319" s="18"/>
      <c r="VBE319" s="18"/>
      <c r="VBF319" s="18"/>
      <c r="VBG319" s="18"/>
      <c r="VBH319" s="18"/>
      <c r="VBI319" s="18"/>
      <c r="VBJ319" s="18"/>
      <c r="VBK319" s="18"/>
      <c r="VBL319" s="18"/>
      <c r="VBM319" s="18"/>
      <c r="VBN319" s="18"/>
      <c r="VBO319" s="18"/>
      <c r="VBP319" s="18"/>
      <c r="VBQ319" s="18"/>
      <c r="VBR319" s="18"/>
      <c r="VBS319" s="18"/>
      <c r="VBT319" s="18"/>
      <c r="VBU319" s="18"/>
      <c r="VBV319" s="18"/>
      <c r="VBW319" s="18"/>
      <c r="VBX319" s="18"/>
      <c r="VBY319" s="18"/>
      <c r="VBZ319" s="18"/>
      <c r="VCA319" s="18"/>
      <c r="VCB319" s="18"/>
      <c r="VCC319" s="18"/>
      <c r="VCD319" s="18"/>
      <c r="VCE319" s="18"/>
      <c r="VCF319" s="18"/>
      <c r="VCG319" s="18"/>
      <c r="VCH319" s="18"/>
      <c r="VCI319" s="18"/>
      <c r="VCJ319" s="18"/>
      <c r="VCK319" s="18"/>
      <c r="VCL319" s="18"/>
      <c r="VCM319" s="18"/>
      <c r="VCN319" s="18"/>
      <c r="VCO319" s="18"/>
      <c r="VCP319" s="18"/>
      <c r="VCQ319" s="18"/>
      <c r="VCR319" s="18"/>
      <c r="VCS319" s="18"/>
      <c r="VCT319" s="18"/>
      <c r="VCU319" s="18"/>
      <c r="VCV319" s="18"/>
      <c r="VCW319" s="18"/>
      <c r="VCX319" s="18"/>
      <c r="VCY319" s="18"/>
      <c r="VCZ319" s="18"/>
      <c r="VDA319" s="18"/>
      <c r="VDB319" s="18"/>
      <c r="VDC319" s="18"/>
      <c r="VDD319" s="18"/>
      <c r="VDE319" s="18"/>
      <c r="VDF319" s="18"/>
      <c r="VDG319" s="18"/>
      <c r="VDH319" s="18"/>
      <c r="VDI319" s="18"/>
      <c r="VDJ319" s="18"/>
      <c r="VDK319" s="18"/>
      <c r="VDL319" s="18"/>
      <c r="VDM319" s="18"/>
      <c r="VDN319" s="18"/>
      <c r="VDO319" s="18"/>
      <c r="VDP319" s="18"/>
      <c r="VDQ319" s="18"/>
      <c r="VDR319" s="18"/>
      <c r="VDS319" s="18"/>
      <c r="VDT319" s="18"/>
      <c r="VDU319" s="18"/>
      <c r="VDV319" s="18"/>
      <c r="VDW319" s="18"/>
      <c r="VDX319" s="18"/>
      <c r="VDY319" s="18"/>
      <c r="VDZ319" s="18"/>
      <c r="VEA319" s="18"/>
      <c r="VEB319" s="18"/>
      <c r="VEC319" s="18"/>
      <c r="VED319" s="18"/>
      <c r="VEE319" s="18"/>
      <c r="VEF319" s="18"/>
      <c r="VEG319" s="18"/>
      <c r="VEH319" s="18"/>
      <c r="VEI319" s="18"/>
      <c r="VEJ319" s="18"/>
      <c r="VEK319" s="18"/>
      <c r="VEL319" s="18"/>
      <c r="VEM319" s="18"/>
      <c r="VEN319" s="18"/>
      <c r="VEO319" s="18"/>
      <c r="VEP319" s="18"/>
      <c r="VEQ319" s="18"/>
      <c r="VER319" s="18"/>
      <c r="VES319" s="18"/>
      <c r="VET319" s="18"/>
      <c r="VEU319" s="18"/>
      <c r="VEV319" s="18"/>
      <c r="VEW319" s="18"/>
      <c r="VEX319" s="18"/>
      <c r="VEY319" s="18"/>
      <c r="VEZ319" s="18"/>
      <c r="VFA319" s="18"/>
      <c r="VFB319" s="18"/>
      <c r="VFC319" s="18"/>
      <c r="VFD319" s="18"/>
      <c r="VFE319" s="18"/>
      <c r="VFF319" s="18"/>
      <c r="VFG319" s="18"/>
      <c r="VFH319" s="18"/>
      <c r="VFI319" s="18"/>
      <c r="VFJ319" s="18"/>
      <c r="VFK319" s="18"/>
      <c r="VFL319" s="18"/>
      <c r="VFM319" s="18"/>
      <c r="VFN319" s="18"/>
      <c r="VFO319" s="18"/>
      <c r="VFP319" s="18"/>
      <c r="VFQ319" s="18"/>
      <c r="VFR319" s="18"/>
      <c r="VFS319" s="18"/>
      <c r="VFT319" s="18"/>
      <c r="VFU319" s="18"/>
      <c r="VFV319" s="18"/>
      <c r="VFW319" s="18"/>
      <c r="VFX319" s="18"/>
      <c r="VFY319" s="18"/>
      <c r="VFZ319" s="18"/>
      <c r="VGA319" s="18"/>
      <c r="VGB319" s="18"/>
      <c r="VGC319" s="18"/>
      <c r="VGD319" s="18"/>
      <c r="VGE319" s="18"/>
      <c r="VGF319" s="18"/>
      <c r="VGG319" s="18"/>
      <c r="VGH319" s="18"/>
      <c r="VGI319" s="18"/>
      <c r="VGJ319" s="18"/>
      <c r="VGK319" s="18"/>
      <c r="VGL319" s="18"/>
      <c r="VGM319" s="18"/>
      <c r="VGN319" s="18"/>
      <c r="VGO319" s="18"/>
      <c r="VGP319" s="18"/>
      <c r="VGQ319" s="18"/>
      <c r="VGR319" s="18"/>
      <c r="VGS319" s="18"/>
      <c r="VGT319" s="18"/>
      <c r="VGU319" s="18"/>
      <c r="VGV319" s="18"/>
      <c r="VGW319" s="18"/>
      <c r="VGX319" s="18"/>
      <c r="VGY319" s="18"/>
      <c r="VGZ319" s="18"/>
      <c r="VHA319" s="18"/>
      <c r="VHB319" s="18"/>
      <c r="VHC319" s="18"/>
      <c r="VHD319" s="18"/>
      <c r="VHE319" s="18"/>
      <c r="VHF319" s="18"/>
      <c r="VHG319" s="18"/>
      <c r="VHH319" s="18"/>
      <c r="VHI319" s="18"/>
      <c r="VHJ319" s="18"/>
      <c r="VHK319" s="18"/>
      <c r="VHL319" s="18"/>
      <c r="VHM319" s="18"/>
      <c r="VHN319" s="18"/>
      <c r="VHO319" s="18"/>
      <c r="VHP319" s="18"/>
      <c r="VHQ319" s="18"/>
      <c r="VHR319" s="18"/>
      <c r="VHS319" s="18"/>
      <c r="VHT319" s="18"/>
      <c r="VHU319" s="18"/>
      <c r="VHV319" s="18"/>
      <c r="VHW319" s="18"/>
      <c r="VHX319" s="18"/>
      <c r="VHY319" s="18"/>
      <c r="VHZ319" s="18"/>
      <c r="VIA319" s="18"/>
      <c r="VIB319" s="18"/>
      <c r="VIC319" s="18"/>
      <c r="VID319" s="18"/>
      <c r="VIE319" s="18"/>
      <c r="VIF319" s="18"/>
      <c r="VIG319" s="18"/>
      <c r="VIH319" s="18"/>
      <c r="VII319" s="18"/>
      <c r="VIJ319" s="18"/>
      <c r="VIK319" s="18"/>
      <c r="VIL319" s="18"/>
      <c r="VIM319" s="18"/>
      <c r="VIN319" s="18"/>
      <c r="VIO319" s="18"/>
      <c r="VIP319" s="18"/>
      <c r="VIQ319" s="18"/>
      <c r="VIR319" s="18"/>
      <c r="VIS319" s="18"/>
      <c r="VIT319" s="18"/>
      <c r="VIU319" s="18"/>
      <c r="VIV319" s="18"/>
      <c r="VIW319" s="18"/>
      <c r="VIX319" s="18"/>
      <c r="VIY319" s="18"/>
      <c r="VIZ319" s="18"/>
      <c r="VJA319" s="18"/>
      <c r="VJB319" s="18"/>
      <c r="VJC319" s="18"/>
      <c r="VJD319" s="18"/>
      <c r="VJE319" s="18"/>
      <c r="VJF319" s="18"/>
      <c r="VJG319" s="18"/>
      <c r="VJH319" s="18"/>
      <c r="VJI319" s="18"/>
      <c r="VJJ319" s="18"/>
      <c r="VJK319" s="18"/>
      <c r="VJL319" s="18"/>
      <c r="VJM319" s="18"/>
      <c r="VJN319" s="18"/>
      <c r="VJO319" s="18"/>
      <c r="VJP319" s="18"/>
      <c r="VJQ319" s="18"/>
      <c r="VJR319" s="18"/>
      <c r="VJS319" s="18"/>
      <c r="VJT319" s="18"/>
      <c r="VJU319" s="18"/>
      <c r="VJV319" s="18"/>
      <c r="VJW319" s="18"/>
      <c r="VJX319" s="18"/>
      <c r="VJY319" s="18"/>
      <c r="VJZ319" s="18"/>
      <c r="VKA319" s="18"/>
      <c r="VKB319" s="18"/>
      <c r="VKC319" s="18"/>
      <c r="VKD319" s="18"/>
      <c r="VKE319" s="18"/>
      <c r="VKF319" s="18"/>
      <c r="VKG319" s="18"/>
      <c r="VKH319" s="18"/>
      <c r="VKI319" s="18"/>
      <c r="VKJ319" s="18"/>
      <c r="VKK319" s="18"/>
      <c r="VKL319" s="18"/>
      <c r="VKM319" s="18"/>
      <c r="VKN319" s="18"/>
      <c r="VKO319" s="18"/>
      <c r="VKP319" s="18"/>
      <c r="VKQ319" s="18"/>
      <c r="VKR319" s="18"/>
      <c r="VKS319" s="18"/>
      <c r="VKT319" s="18"/>
      <c r="VKU319" s="18"/>
      <c r="VKV319" s="18"/>
      <c r="VKW319" s="18"/>
      <c r="VKX319" s="18"/>
      <c r="VKY319" s="18"/>
      <c r="VKZ319" s="18"/>
      <c r="VLA319" s="18"/>
      <c r="VLB319" s="18"/>
      <c r="VLC319" s="18"/>
      <c r="VLD319" s="18"/>
      <c r="VLE319" s="18"/>
      <c r="VLF319" s="18"/>
      <c r="VLG319" s="18"/>
      <c r="VLH319" s="18"/>
      <c r="VLI319" s="18"/>
      <c r="VLJ319" s="18"/>
      <c r="VLK319" s="18"/>
      <c r="VLL319" s="18"/>
      <c r="VLM319" s="18"/>
      <c r="VLN319" s="18"/>
      <c r="VLO319" s="18"/>
      <c r="VLP319" s="18"/>
      <c r="VLQ319" s="18"/>
      <c r="VLR319" s="18"/>
      <c r="VLS319" s="18"/>
      <c r="VLT319" s="18"/>
      <c r="VLU319" s="18"/>
      <c r="VLV319" s="18"/>
      <c r="VLW319" s="18"/>
      <c r="VLX319" s="18"/>
      <c r="VLY319" s="18"/>
      <c r="VLZ319" s="18"/>
      <c r="VMA319" s="18"/>
      <c r="VMB319" s="18"/>
      <c r="VMC319" s="18"/>
      <c r="VMD319" s="18"/>
      <c r="VME319" s="18"/>
      <c r="VMF319" s="18"/>
      <c r="VMG319" s="18"/>
      <c r="VMH319" s="18"/>
      <c r="VMI319" s="18"/>
      <c r="VMJ319" s="18"/>
      <c r="VMK319" s="18"/>
      <c r="VML319" s="18"/>
      <c r="VMM319" s="18"/>
      <c r="VMN319" s="18"/>
      <c r="VMO319" s="18"/>
      <c r="VMP319" s="18"/>
      <c r="VMQ319" s="18"/>
      <c r="VMR319" s="18"/>
      <c r="VMS319" s="18"/>
      <c r="VMT319" s="18"/>
      <c r="VMU319" s="18"/>
      <c r="VMV319" s="18"/>
      <c r="VMW319" s="18"/>
      <c r="VMX319" s="18"/>
      <c r="VMY319" s="18"/>
      <c r="VMZ319" s="18"/>
      <c r="VNA319" s="18"/>
      <c r="VNB319" s="18"/>
      <c r="VNC319" s="18"/>
      <c r="VND319" s="18"/>
      <c r="VNE319" s="18"/>
      <c r="VNF319" s="18"/>
      <c r="VNG319" s="18"/>
      <c r="VNH319" s="18"/>
      <c r="VNI319" s="18"/>
      <c r="VNJ319" s="18"/>
      <c r="VNK319" s="18"/>
      <c r="VNL319" s="18"/>
      <c r="VNM319" s="18"/>
      <c r="VNN319" s="18"/>
      <c r="VNO319" s="18"/>
      <c r="VNP319" s="18"/>
      <c r="VNQ319" s="18"/>
      <c r="VNR319" s="18"/>
      <c r="VNS319" s="18"/>
      <c r="VNT319" s="18"/>
      <c r="VNU319" s="18"/>
      <c r="VNV319" s="18"/>
      <c r="VNW319" s="18"/>
      <c r="VNX319" s="18"/>
      <c r="VNY319" s="18"/>
      <c r="VNZ319" s="18"/>
      <c r="VOA319" s="18"/>
      <c r="VOB319" s="18"/>
      <c r="VOC319" s="18"/>
      <c r="VOD319" s="18"/>
      <c r="VOE319" s="18"/>
      <c r="VOF319" s="18"/>
      <c r="VOG319" s="18"/>
      <c r="VOH319" s="18"/>
      <c r="VOI319" s="18"/>
      <c r="VOJ319" s="18"/>
      <c r="VOK319" s="18"/>
      <c r="VOL319" s="18"/>
      <c r="VOM319" s="18"/>
      <c r="VON319" s="18"/>
      <c r="VOO319" s="18"/>
      <c r="VOP319" s="18"/>
      <c r="VOQ319" s="18"/>
      <c r="VOR319" s="18"/>
      <c r="VOS319" s="18"/>
      <c r="VOT319" s="18"/>
      <c r="VOU319" s="18"/>
      <c r="VOV319" s="18"/>
      <c r="VOW319" s="18"/>
      <c r="VOX319" s="18"/>
      <c r="VOY319" s="18"/>
      <c r="VOZ319" s="18"/>
      <c r="VPA319" s="18"/>
      <c r="VPB319" s="18"/>
      <c r="VPC319" s="18"/>
      <c r="VPD319" s="18"/>
      <c r="VPE319" s="18"/>
      <c r="VPF319" s="18"/>
      <c r="VPG319" s="18"/>
      <c r="VPH319" s="18"/>
      <c r="VPI319" s="18"/>
      <c r="VPJ319" s="18"/>
      <c r="VPK319" s="18"/>
      <c r="VPL319" s="18"/>
      <c r="VPM319" s="18"/>
      <c r="VPN319" s="18"/>
      <c r="VPO319" s="18"/>
      <c r="VPP319" s="18"/>
      <c r="VPQ319" s="18"/>
      <c r="VPR319" s="18"/>
      <c r="VPS319" s="18"/>
      <c r="VPT319" s="18"/>
      <c r="VPU319" s="18"/>
      <c r="VPV319" s="18"/>
      <c r="VPW319" s="18"/>
      <c r="VPX319" s="18"/>
      <c r="VPY319" s="18"/>
      <c r="VPZ319" s="18"/>
      <c r="VQA319" s="18"/>
      <c r="VQB319" s="18"/>
      <c r="VQC319" s="18"/>
      <c r="VQD319" s="18"/>
      <c r="VQE319" s="18"/>
      <c r="VQF319" s="18"/>
      <c r="VQG319" s="18"/>
      <c r="VQH319" s="18"/>
      <c r="VQI319" s="18"/>
      <c r="VQJ319" s="18"/>
      <c r="VQK319" s="18"/>
      <c r="VQL319" s="18"/>
      <c r="VQM319" s="18"/>
      <c r="VQN319" s="18"/>
      <c r="VQO319" s="18"/>
      <c r="VQP319" s="18"/>
      <c r="VQQ319" s="18"/>
      <c r="VQR319" s="18"/>
      <c r="VQS319" s="18"/>
      <c r="VQT319" s="18"/>
      <c r="VQU319" s="18"/>
      <c r="VQV319" s="18"/>
      <c r="VQW319" s="18"/>
      <c r="VQX319" s="18"/>
      <c r="VQY319" s="18"/>
      <c r="VQZ319" s="18"/>
      <c r="VRA319" s="18"/>
      <c r="VRB319" s="18"/>
      <c r="VRC319" s="18"/>
      <c r="VRD319" s="18"/>
      <c r="VRE319" s="18"/>
      <c r="VRF319" s="18"/>
      <c r="VRG319" s="18"/>
      <c r="VRH319" s="18"/>
      <c r="VRI319" s="18"/>
      <c r="VRJ319" s="18"/>
      <c r="VRK319" s="18"/>
      <c r="VRL319" s="18"/>
      <c r="VRM319" s="18"/>
      <c r="VRN319" s="18"/>
      <c r="VRO319" s="18"/>
      <c r="VRP319" s="18"/>
      <c r="VRQ319" s="18"/>
      <c r="VRR319" s="18"/>
      <c r="VRS319" s="18"/>
      <c r="VRT319" s="18"/>
      <c r="VRU319" s="18"/>
      <c r="VRV319" s="18"/>
      <c r="VRW319" s="18"/>
      <c r="VRX319" s="18"/>
      <c r="VRY319" s="18"/>
      <c r="VRZ319" s="18"/>
      <c r="VSA319" s="18"/>
      <c r="VSB319" s="18"/>
      <c r="VSC319" s="18"/>
      <c r="VSD319" s="18"/>
      <c r="VSE319" s="18"/>
      <c r="VSF319" s="18"/>
      <c r="VSG319" s="18"/>
      <c r="VSH319" s="18"/>
      <c r="VSI319" s="18"/>
      <c r="VSJ319" s="18"/>
      <c r="VSK319" s="18"/>
      <c r="VSL319" s="18"/>
      <c r="VSM319" s="18"/>
      <c r="VSN319" s="18"/>
      <c r="VSO319" s="18"/>
      <c r="VSP319" s="18"/>
      <c r="VSQ319" s="18"/>
      <c r="VSR319" s="18"/>
      <c r="VSS319" s="18"/>
      <c r="VST319" s="18"/>
      <c r="VSU319" s="18"/>
      <c r="VSV319" s="18"/>
      <c r="VSW319" s="18"/>
      <c r="VSX319" s="18"/>
      <c r="VSY319" s="18"/>
      <c r="VSZ319" s="18"/>
      <c r="VTA319" s="18"/>
      <c r="VTB319" s="18"/>
      <c r="VTC319" s="18"/>
      <c r="VTD319" s="18"/>
      <c r="VTE319" s="18"/>
      <c r="VTF319" s="18"/>
      <c r="VTG319" s="18"/>
      <c r="VTH319" s="18"/>
      <c r="VTI319" s="18"/>
      <c r="VTJ319" s="18"/>
      <c r="VTK319" s="18"/>
      <c r="VTL319" s="18"/>
      <c r="VTM319" s="18"/>
      <c r="VTN319" s="18"/>
      <c r="VTO319" s="18"/>
      <c r="VTP319" s="18"/>
      <c r="VTQ319" s="18"/>
      <c r="VTR319" s="18"/>
      <c r="VTS319" s="18"/>
      <c r="VTT319" s="18"/>
      <c r="VTU319" s="18"/>
      <c r="VTV319" s="18"/>
      <c r="VTW319" s="18"/>
      <c r="VTX319" s="18"/>
      <c r="VTY319" s="18"/>
      <c r="VTZ319" s="18"/>
      <c r="VUA319" s="18"/>
      <c r="VUB319" s="18"/>
      <c r="VUC319" s="18"/>
      <c r="VUD319" s="18"/>
      <c r="VUE319" s="18"/>
      <c r="VUF319" s="18"/>
      <c r="VUG319" s="18"/>
      <c r="VUH319" s="18"/>
      <c r="VUI319" s="18"/>
      <c r="VUJ319" s="18"/>
      <c r="VUK319" s="18"/>
      <c r="VUL319" s="18"/>
      <c r="VUM319" s="18"/>
      <c r="VUN319" s="18"/>
      <c r="VUO319" s="18"/>
      <c r="VUP319" s="18"/>
      <c r="VUQ319" s="18"/>
      <c r="VUR319" s="18"/>
      <c r="VUS319" s="18"/>
      <c r="VUT319" s="18"/>
      <c r="VUU319" s="18"/>
      <c r="VUV319" s="18"/>
      <c r="VUW319" s="18"/>
      <c r="VUX319" s="18"/>
      <c r="VUY319" s="18"/>
      <c r="VUZ319" s="18"/>
      <c r="VVA319" s="18"/>
      <c r="VVB319" s="18"/>
      <c r="VVC319" s="18"/>
      <c r="VVD319" s="18"/>
      <c r="VVE319" s="18"/>
      <c r="VVF319" s="18"/>
      <c r="VVG319" s="18"/>
      <c r="VVH319" s="18"/>
      <c r="VVI319" s="18"/>
      <c r="VVJ319" s="18"/>
      <c r="VVK319" s="18"/>
      <c r="VVL319" s="18"/>
      <c r="VVM319" s="18"/>
      <c r="VVN319" s="18"/>
      <c r="VVO319" s="18"/>
      <c r="VVP319" s="18"/>
      <c r="VVQ319" s="18"/>
      <c r="VVR319" s="18"/>
      <c r="VVS319" s="18"/>
      <c r="VVT319" s="18"/>
      <c r="VVU319" s="18"/>
      <c r="VVV319" s="18"/>
      <c r="VVW319" s="18"/>
      <c r="VVX319" s="18"/>
      <c r="VVY319" s="18"/>
      <c r="VVZ319" s="18"/>
      <c r="VWA319" s="18"/>
      <c r="VWB319" s="18"/>
      <c r="VWC319" s="18"/>
      <c r="VWD319" s="18"/>
      <c r="VWE319" s="18"/>
      <c r="VWF319" s="18"/>
      <c r="VWG319" s="18"/>
      <c r="VWH319" s="18"/>
      <c r="VWI319" s="18"/>
      <c r="VWJ319" s="18"/>
      <c r="VWK319" s="18"/>
      <c r="VWL319" s="18"/>
      <c r="VWM319" s="18"/>
      <c r="VWN319" s="18"/>
      <c r="VWO319" s="18"/>
      <c r="VWP319" s="18"/>
      <c r="VWQ319" s="18"/>
      <c r="VWR319" s="18"/>
      <c r="VWS319" s="18"/>
      <c r="VWT319" s="18"/>
      <c r="VWU319" s="18"/>
      <c r="VWV319" s="18"/>
      <c r="VWW319" s="18"/>
      <c r="VWX319" s="18"/>
      <c r="VWY319" s="18"/>
      <c r="VWZ319" s="18"/>
      <c r="VXA319" s="18"/>
      <c r="VXB319" s="18"/>
      <c r="VXC319" s="18"/>
      <c r="VXD319" s="18"/>
      <c r="VXE319" s="18"/>
      <c r="VXF319" s="18"/>
      <c r="VXG319" s="18"/>
      <c r="VXH319" s="18"/>
      <c r="VXI319" s="18"/>
      <c r="VXJ319" s="18"/>
      <c r="VXK319" s="18"/>
      <c r="VXL319" s="18"/>
      <c r="VXM319" s="18"/>
      <c r="VXN319" s="18"/>
      <c r="VXO319" s="18"/>
      <c r="VXP319" s="18"/>
      <c r="VXQ319" s="18"/>
      <c r="VXR319" s="18"/>
      <c r="VXS319" s="18"/>
      <c r="VXT319" s="18"/>
      <c r="VXU319" s="18"/>
      <c r="VXV319" s="18"/>
      <c r="VXW319" s="18"/>
      <c r="VXX319" s="18"/>
      <c r="VXY319" s="18"/>
      <c r="VXZ319" s="18"/>
      <c r="VYA319" s="18"/>
      <c r="VYB319" s="18"/>
      <c r="VYC319" s="18"/>
      <c r="VYD319" s="18"/>
      <c r="VYE319" s="18"/>
      <c r="VYF319" s="18"/>
      <c r="VYG319" s="18"/>
      <c r="VYH319" s="18"/>
      <c r="VYI319" s="18"/>
      <c r="VYJ319" s="18"/>
      <c r="VYK319" s="18"/>
      <c r="VYL319" s="18"/>
      <c r="VYM319" s="18"/>
      <c r="VYN319" s="18"/>
      <c r="VYO319" s="18"/>
      <c r="VYP319" s="18"/>
      <c r="VYQ319" s="18"/>
      <c r="VYR319" s="18"/>
      <c r="VYS319" s="18"/>
      <c r="VYT319" s="18"/>
      <c r="VYU319" s="18"/>
      <c r="VYV319" s="18"/>
      <c r="VYW319" s="18"/>
      <c r="VYX319" s="18"/>
      <c r="VYY319" s="18"/>
      <c r="VYZ319" s="18"/>
      <c r="VZA319" s="18"/>
      <c r="VZB319" s="18"/>
      <c r="VZC319" s="18"/>
      <c r="VZD319" s="18"/>
      <c r="VZE319" s="18"/>
      <c r="VZF319" s="18"/>
      <c r="VZG319" s="18"/>
      <c r="VZH319" s="18"/>
      <c r="VZI319" s="18"/>
      <c r="VZJ319" s="18"/>
      <c r="VZK319" s="18"/>
      <c r="VZL319" s="18"/>
      <c r="VZM319" s="18"/>
      <c r="VZN319" s="18"/>
      <c r="VZO319" s="18"/>
      <c r="VZP319" s="18"/>
      <c r="VZQ319" s="18"/>
      <c r="VZR319" s="18"/>
      <c r="VZS319" s="18"/>
      <c r="VZT319" s="18"/>
      <c r="VZU319" s="18"/>
      <c r="VZV319" s="18"/>
      <c r="VZW319" s="18"/>
      <c r="VZX319" s="18"/>
      <c r="VZY319" s="18"/>
      <c r="VZZ319" s="18"/>
      <c r="WAA319" s="18"/>
      <c r="WAB319" s="18"/>
      <c r="WAC319" s="18"/>
      <c r="WAD319" s="18"/>
      <c r="WAE319" s="18"/>
      <c r="WAF319" s="18"/>
      <c r="WAG319" s="18"/>
      <c r="WAH319" s="18"/>
      <c r="WAI319" s="18"/>
      <c r="WAJ319" s="18"/>
      <c r="WAK319" s="18"/>
      <c r="WAL319" s="18"/>
      <c r="WAM319" s="18"/>
      <c r="WAN319" s="18"/>
      <c r="WAO319" s="18"/>
      <c r="WAP319" s="18"/>
      <c r="WAQ319" s="18"/>
      <c r="WAR319" s="18"/>
      <c r="WAS319" s="18"/>
      <c r="WAT319" s="18"/>
      <c r="WAU319" s="18"/>
      <c r="WAV319" s="18"/>
      <c r="WAW319" s="18"/>
      <c r="WAX319" s="18"/>
      <c r="WAY319" s="18"/>
      <c r="WAZ319" s="18"/>
      <c r="WBA319" s="18"/>
      <c r="WBB319" s="18"/>
      <c r="WBC319" s="18"/>
      <c r="WBD319" s="18"/>
      <c r="WBE319" s="18"/>
      <c r="WBF319" s="18"/>
      <c r="WBG319" s="18"/>
      <c r="WBH319" s="18"/>
      <c r="WBI319" s="18"/>
      <c r="WBJ319" s="18"/>
      <c r="WBK319" s="18"/>
      <c r="WBL319" s="18"/>
      <c r="WBM319" s="18"/>
      <c r="WBN319" s="18"/>
      <c r="WBO319" s="18"/>
      <c r="WBP319" s="18"/>
      <c r="WBQ319" s="18"/>
      <c r="WBR319" s="18"/>
      <c r="WBS319" s="18"/>
      <c r="WBT319" s="18"/>
      <c r="WBU319" s="18"/>
      <c r="WBV319" s="18"/>
      <c r="WBW319" s="18"/>
      <c r="WBX319" s="18"/>
      <c r="WBY319" s="18"/>
      <c r="WBZ319" s="18"/>
      <c r="WCA319" s="18"/>
      <c r="WCB319" s="18"/>
      <c r="WCC319" s="18"/>
      <c r="WCD319" s="18"/>
      <c r="WCE319" s="18"/>
      <c r="WCF319" s="18"/>
      <c r="WCG319" s="18"/>
      <c r="WCH319" s="18"/>
      <c r="WCI319" s="18"/>
      <c r="WCJ319" s="18"/>
      <c r="WCK319" s="18"/>
      <c r="WCL319" s="18"/>
      <c r="WCM319" s="18"/>
      <c r="WCN319" s="18"/>
      <c r="WCO319" s="18"/>
      <c r="WCP319" s="18"/>
      <c r="WCQ319" s="18"/>
      <c r="WCR319" s="18"/>
      <c r="WCS319" s="18"/>
      <c r="WCT319" s="18"/>
      <c r="WCU319" s="18"/>
      <c r="WCV319" s="18"/>
      <c r="WCW319" s="18"/>
      <c r="WCX319" s="18"/>
      <c r="WCY319" s="18"/>
      <c r="WCZ319" s="18"/>
      <c r="WDA319" s="18"/>
      <c r="WDB319" s="18"/>
      <c r="WDC319" s="18"/>
      <c r="WDD319" s="18"/>
      <c r="WDE319" s="18"/>
      <c r="WDF319" s="18"/>
      <c r="WDG319" s="18"/>
      <c r="WDH319" s="18"/>
      <c r="WDI319" s="18"/>
      <c r="WDJ319" s="18"/>
      <c r="WDK319" s="18"/>
      <c r="WDL319" s="18"/>
      <c r="WDM319" s="18"/>
      <c r="WDN319" s="18"/>
      <c r="WDO319" s="18"/>
      <c r="WDP319" s="18"/>
      <c r="WDQ319" s="18"/>
      <c r="WDR319" s="18"/>
      <c r="WDS319" s="18"/>
      <c r="WDT319" s="18"/>
      <c r="WDU319" s="18"/>
      <c r="WDV319" s="18"/>
      <c r="WDW319" s="18"/>
      <c r="WDX319" s="18"/>
      <c r="WDY319" s="18"/>
      <c r="WDZ319" s="18"/>
      <c r="WEA319" s="18"/>
      <c r="WEB319" s="18"/>
      <c r="WEC319" s="18"/>
      <c r="WED319" s="18"/>
      <c r="WEE319" s="18"/>
      <c r="WEF319" s="18"/>
      <c r="WEG319" s="18"/>
      <c r="WEH319" s="18"/>
      <c r="WEI319" s="18"/>
      <c r="WEJ319" s="18"/>
      <c r="WEK319" s="18"/>
      <c r="WEL319" s="18"/>
      <c r="WEM319" s="18"/>
      <c r="WEN319" s="18"/>
      <c r="WEO319" s="18"/>
      <c r="WEP319" s="18"/>
      <c r="WEQ319" s="18"/>
      <c r="WER319" s="18"/>
      <c r="WES319" s="18"/>
      <c r="WET319" s="18"/>
      <c r="WEU319" s="18"/>
      <c r="WEV319" s="18"/>
      <c r="WEW319" s="18"/>
      <c r="WEX319" s="18"/>
      <c r="WEY319" s="18"/>
      <c r="WEZ319" s="18"/>
      <c r="WFA319" s="18"/>
      <c r="WFB319" s="18"/>
      <c r="WFC319" s="18"/>
      <c r="WFD319" s="18"/>
      <c r="WFE319" s="18"/>
      <c r="WFF319" s="18"/>
      <c r="WFG319" s="18"/>
      <c r="WFH319" s="18"/>
      <c r="WFI319" s="18"/>
      <c r="WFJ319" s="18"/>
      <c r="WFK319" s="18"/>
      <c r="WFL319" s="18"/>
      <c r="WFM319" s="18"/>
      <c r="WFN319" s="18"/>
      <c r="WFO319" s="18"/>
      <c r="WFP319" s="18"/>
      <c r="WFQ319" s="18"/>
      <c r="WFR319" s="18"/>
      <c r="WFS319" s="18"/>
      <c r="WFT319" s="18"/>
      <c r="WFU319" s="18"/>
      <c r="WFV319" s="18"/>
      <c r="WFW319" s="18"/>
      <c r="WFX319" s="18"/>
      <c r="WFY319" s="18"/>
      <c r="WFZ319" s="18"/>
      <c r="WGA319" s="18"/>
      <c r="WGB319" s="18"/>
      <c r="WGC319" s="18"/>
      <c r="WGD319" s="18"/>
      <c r="WGE319" s="18"/>
      <c r="WGF319" s="18"/>
      <c r="WGG319" s="18"/>
      <c r="WGH319" s="18"/>
      <c r="WGI319" s="18"/>
      <c r="WGJ319" s="18"/>
      <c r="WGK319" s="18"/>
      <c r="WGL319" s="18"/>
      <c r="WGM319" s="18"/>
      <c r="WGN319" s="18"/>
      <c r="WGO319" s="18"/>
      <c r="WGP319" s="18"/>
      <c r="WGQ319" s="18"/>
      <c r="WGR319" s="18"/>
      <c r="WGS319" s="18"/>
      <c r="WGT319" s="18"/>
      <c r="WGU319" s="18"/>
      <c r="WGV319" s="18"/>
      <c r="WGW319" s="18"/>
      <c r="WGX319" s="18"/>
      <c r="WGY319" s="18"/>
      <c r="WGZ319" s="18"/>
      <c r="WHA319" s="18"/>
      <c r="WHB319" s="18"/>
      <c r="WHC319" s="18"/>
      <c r="WHD319" s="18"/>
      <c r="WHE319" s="18"/>
      <c r="WHF319" s="18"/>
      <c r="WHG319" s="18"/>
      <c r="WHH319" s="18"/>
      <c r="WHI319" s="18"/>
      <c r="WHJ319" s="18"/>
      <c r="WHK319" s="18"/>
      <c r="WHL319" s="18"/>
      <c r="WHM319" s="18"/>
      <c r="WHN319" s="18"/>
      <c r="WHO319" s="18"/>
      <c r="WHP319" s="18"/>
      <c r="WHQ319" s="18"/>
      <c r="WHR319" s="18"/>
      <c r="WHS319" s="18"/>
      <c r="WHT319" s="18"/>
      <c r="WHU319" s="18"/>
      <c r="WHV319" s="18"/>
      <c r="WHW319" s="18"/>
      <c r="WHX319" s="18"/>
      <c r="WHY319" s="18"/>
      <c r="WHZ319" s="18"/>
      <c r="WIA319" s="18"/>
      <c r="WIB319" s="18"/>
      <c r="WIC319" s="18"/>
      <c r="WID319" s="18"/>
      <c r="WIE319" s="18"/>
      <c r="WIF319" s="18"/>
      <c r="WIG319" s="18"/>
      <c r="WIH319" s="18"/>
      <c r="WII319" s="18"/>
      <c r="WIJ319" s="18"/>
      <c r="WIK319" s="18"/>
      <c r="WIL319" s="18"/>
      <c r="WIM319" s="18"/>
      <c r="WIN319" s="18"/>
      <c r="WIO319" s="18"/>
      <c r="WIP319" s="18"/>
      <c r="WIQ319" s="18"/>
      <c r="WIR319" s="18"/>
      <c r="WIS319" s="18"/>
      <c r="WIT319" s="18"/>
      <c r="WIU319" s="18"/>
      <c r="WIV319" s="18"/>
      <c r="WIW319" s="18"/>
      <c r="WIX319" s="18"/>
      <c r="WIY319" s="18"/>
      <c r="WIZ319" s="18"/>
      <c r="WJA319" s="18"/>
      <c r="WJB319" s="18"/>
      <c r="WJC319" s="18"/>
      <c r="WJD319" s="18"/>
      <c r="WJE319" s="18"/>
      <c r="WJF319" s="18"/>
      <c r="WJG319" s="18"/>
      <c r="WJH319" s="18"/>
      <c r="WJI319" s="18"/>
      <c r="WJJ319" s="18"/>
      <c r="WJK319" s="18"/>
      <c r="WJL319" s="18"/>
      <c r="WJM319" s="18"/>
      <c r="WJN319" s="18"/>
      <c r="WJO319" s="18"/>
      <c r="WJP319" s="18"/>
      <c r="WJQ319" s="18"/>
      <c r="WJR319" s="18"/>
      <c r="WJS319" s="18"/>
      <c r="WJT319" s="18"/>
      <c r="WJU319" s="18"/>
      <c r="WJV319" s="18"/>
      <c r="WJW319" s="18"/>
      <c r="WJX319" s="18"/>
      <c r="WJY319" s="18"/>
      <c r="WJZ319" s="18"/>
      <c r="WKA319" s="18"/>
      <c r="WKB319" s="18"/>
      <c r="WKC319" s="18"/>
      <c r="WKD319" s="18"/>
      <c r="WKE319" s="18"/>
      <c r="WKF319" s="18"/>
      <c r="WKG319" s="18"/>
      <c r="WKH319" s="18"/>
      <c r="WKI319" s="18"/>
      <c r="WKJ319" s="18"/>
      <c r="WKK319" s="18"/>
      <c r="WKL319" s="18"/>
      <c r="WKM319" s="18"/>
      <c r="WKN319" s="18"/>
      <c r="WKO319" s="18"/>
      <c r="WKP319" s="18"/>
      <c r="WKQ319" s="18"/>
      <c r="WKR319" s="18"/>
      <c r="WKS319" s="18"/>
      <c r="WKT319" s="18"/>
      <c r="WKU319" s="18"/>
      <c r="WKV319" s="18"/>
      <c r="WKW319" s="18"/>
      <c r="WKX319" s="18"/>
      <c r="WKY319" s="18"/>
      <c r="WKZ319" s="18"/>
      <c r="WLA319" s="18"/>
      <c r="WLB319" s="18"/>
      <c r="WLC319" s="18"/>
      <c r="WLD319" s="18"/>
      <c r="WLE319" s="18"/>
      <c r="WLF319" s="18"/>
      <c r="WLG319" s="18"/>
      <c r="WLH319" s="18"/>
      <c r="WLI319" s="18"/>
      <c r="WLJ319" s="18"/>
      <c r="WLK319" s="18"/>
      <c r="WLL319" s="18"/>
      <c r="WLM319" s="18"/>
      <c r="WLN319" s="18"/>
      <c r="WLO319" s="18"/>
      <c r="WLP319" s="18"/>
      <c r="WLQ319" s="18"/>
      <c r="WLR319" s="18"/>
      <c r="WLS319" s="18"/>
      <c r="WLT319" s="18"/>
      <c r="WLU319" s="18"/>
      <c r="WLV319" s="18"/>
      <c r="WLW319" s="18"/>
      <c r="WLX319" s="18"/>
      <c r="WLY319" s="18"/>
      <c r="WLZ319" s="18"/>
      <c r="WMA319" s="18"/>
      <c r="WMB319" s="18"/>
      <c r="WMC319" s="18"/>
      <c r="WMD319" s="18"/>
      <c r="WME319" s="18"/>
      <c r="WMF319" s="18"/>
      <c r="WMG319" s="18"/>
      <c r="WMH319" s="18"/>
      <c r="WMI319" s="18"/>
      <c r="WMJ319" s="18"/>
      <c r="WMK319" s="18"/>
      <c r="WML319" s="18"/>
      <c r="WMM319" s="18"/>
      <c r="WMN319" s="18"/>
      <c r="WMO319" s="18"/>
      <c r="WMP319" s="18"/>
      <c r="WMQ319" s="18"/>
      <c r="WMR319" s="18"/>
      <c r="WMS319" s="18"/>
      <c r="WMT319" s="18"/>
      <c r="WMU319" s="18"/>
      <c r="WMV319" s="18"/>
      <c r="WMW319" s="18"/>
      <c r="WMX319" s="18"/>
      <c r="WMY319" s="18"/>
      <c r="WMZ319" s="18"/>
      <c r="WNA319" s="18"/>
      <c r="WNB319" s="18"/>
      <c r="WNC319" s="18"/>
      <c r="WND319" s="18"/>
      <c r="WNE319" s="18"/>
      <c r="WNF319" s="18"/>
      <c r="WNG319" s="18"/>
      <c r="WNH319" s="18"/>
      <c r="WNI319" s="18"/>
      <c r="WNJ319" s="18"/>
      <c r="WNK319" s="18"/>
      <c r="WNL319" s="18"/>
      <c r="WNM319" s="18"/>
      <c r="WNN319" s="18"/>
      <c r="WNO319" s="18"/>
      <c r="WNP319" s="18"/>
      <c r="WNQ319" s="18"/>
      <c r="WNR319" s="18"/>
      <c r="WNS319" s="18"/>
      <c r="WNT319" s="18"/>
      <c r="WNU319" s="18"/>
      <c r="WNV319" s="18"/>
      <c r="WNW319" s="18"/>
      <c r="WNX319" s="18"/>
      <c r="WNY319" s="18"/>
      <c r="WNZ319" s="18"/>
      <c r="WOA319" s="18"/>
      <c r="WOB319" s="18"/>
      <c r="WOC319" s="18"/>
      <c r="WOD319" s="18"/>
      <c r="WOE319" s="18"/>
      <c r="WOF319" s="18"/>
      <c r="WOG319" s="18"/>
      <c r="WOH319" s="18"/>
      <c r="WOI319" s="18"/>
      <c r="WOJ319" s="18"/>
      <c r="WOK319" s="18"/>
      <c r="WOL319" s="18"/>
      <c r="WOM319" s="18"/>
      <c r="WON319" s="18"/>
      <c r="WOO319" s="18"/>
      <c r="WOP319" s="18"/>
      <c r="WOQ319" s="18"/>
      <c r="WOR319" s="18"/>
      <c r="WOS319" s="18"/>
      <c r="WOT319" s="18"/>
      <c r="WOU319" s="18"/>
      <c r="WOV319" s="18"/>
      <c r="WOW319" s="18"/>
      <c r="WOX319" s="18"/>
      <c r="WOY319" s="18"/>
      <c r="WOZ319" s="18"/>
      <c r="WPA319" s="18"/>
      <c r="WPB319" s="18"/>
      <c r="WPC319" s="18"/>
      <c r="WPD319" s="18"/>
      <c r="WPE319" s="18"/>
      <c r="WPF319" s="18"/>
      <c r="WPG319" s="18"/>
      <c r="WPH319" s="18"/>
      <c r="WPI319" s="18"/>
      <c r="WPJ319" s="18"/>
      <c r="WPK319" s="18"/>
      <c r="WPL319" s="18"/>
      <c r="WPM319" s="18"/>
      <c r="WPN319" s="18"/>
      <c r="WPO319" s="18"/>
      <c r="WPP319" s="18"/>
      <c r="WPQ319" s="18"/>
      <c r="WPR319" s="18"/>
      <c r="WPS319" s="18"/>
      <c r="WPT319" s="18"/>
      <c r="WPU319" s="18"/>
      <c r="WPV319" s="18"/>
      <c r="WPW319" s="18"/>
      <c r="WPX319" s="18"/>
      <c r="WPY319" s="18"/>
      <c r="WPZ319" s="18"/>
      <c r="WQA319" s="18"/>
      <c r="WQB319" s="18"/>
      <c r="WQC319" s="18"/>
      <c r="WQD319" s="18"/>
      <c r="WQE319" s="18"/>
      <c r="WQF319" s="18"/>
      <c r="WQG319" s="18"/>
      <c r="WQH319" s="18"/>
      <c r="WQI319" s="18"/>
      <c r="WQJ319" s="18"/>
      <c r="WQK319" s="18"/>
      <c r="WQL319" s="18"/>
      <c r="WQM319" s="18"/>
      <c r="WQN319" s="18"/>
      <c r="WQO319" s="18"/>
      <c r="WQP319" s="18"/>
      <c r="WQQ319" s="18"/>
      <c r="WQR319" s="18"/>
      <c r="WQS319" s="18"/>
      <c r="WQT319" s="18"/>
      <c r="WQU319" s="18"/>
      <c r="WQV319" s="18"/>
      <c r="WQW319" s="18"/>
      <c r="WQX319" s="18"/>
      <c r="WQY319" s="18"/>
      <c r="WQZ319" s="18"/>
      <c r="WRA319" s="18"/>
      <c r="WRB319" s="18"/>
      <c r="WRC319" s="18"/>
      <c r="WRD319" s="18"/>
      <c r="WRE319" s="18"/>
      <c r="WRF319" s="18"/>
      <c r="WRG319" s="18"/>
      <c r="WRH319" s="18"/>
      <c r="WRI319" s="18"/>
      <c r="WRJ319" s="18"/>
      <c r="WRK319" s="18"/>
      <c r="WRL319" s="18"/>
      <c r="WRM319" s="18"/>
      <c r="WRN319" s="18"/>
      <c r="WRO319" s="18"/>
      <c r="WRP319" s="18"/>
      <c r="WRQ319" s="18"/>
      <c r="WRR319" s="18"/>
      <c r="WRS319" s="18"/>
      <c r="WRT319" s="18"/>
      <c r="WRU319" s="18"/>
      <c r="WRV319" s="18"/>
      <c r="WRW319" s="18"/>
      <c r="WRX319" s="18"/>
      <c r="WRY319" s="18"/>
      <c r="WRZ319" s="18"/>
      <c r="WSA319" s="18"/>
      <c r="WSB319" s="18"/>
      <c r="WSC319" s="18"/>
      <c r="WSD319" s="18"/>
      <c r="WSE319" s="18"/>
      <c r="WSF319" s="18"/>
      <c r="WSG319" s="18"/>
      <c r="WSH319" s="18"/>
      <c r="WSI319" s="18"/>
      <c r="WSJ319" s="18"/>
      <c r="WSK319" s="18"/>
      <c r="WSL319" s="18"/>
      <c r="WSM319" s="18"/>
      <c r="WSN319" s="18"/>
      <c r="WSO319" s="18"/>
      <c r="WSP319" s="18"/>
      <c r="WSQ319" s="18"/>
      <c r="WSR319" s="18"/>
      <c r="WSS319" s="18"/>
      <c r="WST319" s="18"/>
      <c r="WSU319" s="18"/>
      <c r="WSV319" s="18"/>
      <c r="WSW319" s="18"/>
      <c r="WSX319" s="18"/>
      <c r="WSY319" s="18"/>
      <c r="WSZ319" s="18"/>
      <c r="WTA319" s="18"/>
      <c r="WTB319" s="18"/>
      <c r="WTC319" s="18"/>
      <c r="WTD319" s="18"/>
      <c r="WTE319" s="18"/>
      <c r="WTF319" s="18"/>
      <c r="WTG319" s="18"/>
      <c r="WTH319" s="18"/>
      <c r="WTI319" s="18"/>
      <c r="WTJ319" s="18"/>
      <c r="WTK319" s="18"/>
      <c r="WTL319" s="18"/>
      <c r="WTM319" s="18"/>
      <c r="WTN319" s="18"/>
      <c r="WTO319" s="18"/>
      <c r="WTP319" s="18"/>
      <c r="WTQ319" s="18"/>
      <c r="WTR319" s="18"/>
      <c r="WTS319" s="18"/>
      <c r="WTT319" s="18"/>
      <c r="WTU319" s="18"/>
      <c r="WTV319" s="18"/>
      <c r="WTW319" s="18"/>
      <c r="WTX319" s="18"/>
      <c r="WTY319" s="18"/>
      <c r="WTZ319" s="18"/>
      <c r="WUA319" s="18"/>
      <c r="WUB319" s="18"/>
      <c r="WUC319" s="18"/>
      <c r="WUD319" s="18"/>
      <c r="WUE319" s="18"/>
      <c r="WUF319" s="18"/>
      <c r="WUG319" s="18"/>
      <c r="WUH319" s="18"/>
      <c r="WUI319" s="18"/>
      <c r="WUJ319" s="18"/>
      <c r="WUK319" s="18"/>
      <c r="WUL319" s="18"/>
      <c r="WUM319" s="18"/>
      <c r="WUN319" s="18"/>
      <c r="WUO319" s="18"/>
      <c r="WUP319" s="18"/>
      <c r="WUQ319" s="18"/>
      <c r="WUR319" s="18"/>
      <c r="WUS319" s="18"/>
      <c r="WUT319" s="18"/>
      <c r="WUU319" s="18"/>
      <c r="WUV319" s="18"/>
      <c r="WUW319" s="18"/>
      <c r="WUX319" s="18"/>
      <c r="WUY319" s="18"/>
      <c r="WUZ319" s="18"/>
      <c r="WVA319" s="18"/>
      <c r="WVB319" s="18"/>
      <c r="WVC319" s="18"/>
      <c r="WVD319" s="18"/>
      <c r="WVE319" s="18"/>
      <c r="WVF319" s="18"/>
      <c r="WVG319" s="18"/>
      <c r="WVH319" s="18"/>
      <c r="WVI319" s="18"/>
      <c r="WVJ319" s="18"/>
      <c r="WVK319" s="18"/>
      <c r="WVL319" s="18"/>
      <c r="WVM319" s="18"/>
      <c r="WVN319" s="18"/>
      <c r="WVO319" s="18"/>
      <c r="WVP319" s="18"/>
      <c r="WVQ319" s="18"/>
      <c r="WVR319" s="18"/>
      <c r="WVS319" s="18"/>
      <c r="WVT319" s="18"/>
      <c r="WVU319" s="18"/>
      <c r="WVV319" s="18"/>
      <c r="WVW319" s="18"/>
      <c r="WVX319" s="18"/>
      <c r="WVY319" s="18"/>
      <c r="WVZ319" s="18"/>
      <c r="WWA319" s="18"/>
      <c r="WWB319" s="18"/>
      <c r="WWC319" s="18"/>
      <c r="WWD319" s="18"/>
      <c r="WWE319" s="18"/>
      <c r="WWF319" s="18"/>
      <c r="WWG319" s="18"/>
      <c r="WWH319" s="18"/>
      <c r="WWI319" s="18"/>
      <c r="WWJ319" s="18"/>
      <c r="WWK319" s="18"/>
      <c r="WWL319" s="18"/>
      <c r="WWM319" s="18"/>
      <c r="WWN319" s="18"/>
      <c r="WWO319" s="18"/>
      <c r="WWP319" s="18"/>
      <c r="WWQ319" s="18"/>
      <c r="WWR319" s="18"/>
      <c r="WWS319" s="18"/>
      <c r="WWT319" s="18"/>
      <c r="WWU319" s="18"/>
      <c r="WWV319" s="18"/>
      <c r="WWW319" s="18"/>
      <c r="WWX319" s="18"/>
      <c r="WWY319" s="18"/>
      <c r="WWZ319" s="18"/>
      <c r="WXA319" s="18"/>
      <c r="WXB319" s="18"/>
      <c r="WXC319" s="18"/>
      <c r="WXD319" s="18"/>
      <c r="WXE319" s="18"/>
      <c r="WXF319" s="18"/>
      <c r="WXG319" s="18"/>
      <c r="WXH319" s="18"/>
      <c r="WXI319" s="18"/>
      <c r="WXJ319" s="18"/>
      <c r="WXK319" s="18"/>
      <c r="WXL319" s="18"/>
      <c r="WXM319" s="18"/>
      <c r="WXN319" s="18"/>
      <c r="WXO319" s="18"/>
      <c r="WXP319" s="18"/>
      <c r="WXQ319" s="18"/>
      <c r="WXR319" s="18"/>
      <c r="WXS319" s="18"/>
      <c r="WXT319" s="18"/>
      <c r="WXU319" s="18"/>
      <c r="WXV319" s="18"/>
      <c r="WXW319" s="18"/>
      <c r="WXX319" s="18"/>
      <c r="WXY319" s="18"/>
      <c r="WXZ319" s="18"/>
      <c r="WYA319" s="18"/>
      <c r="WYB319" s="18"/>
      <c r="WYC319" s="18"/>
      <c r="WYD319" s="18"/>
      <c r="WYE319" s="18"/>
      <c r="WYF319" s="18"/>
      <c r="WYG319" s="18"/>
      <c r="WYH319" s="18"/>
      <c r="WYI319" s="18"/>
      <c r="WYJ319" s="18"/>
      <c r="WYK319" s="18"/>
      <c r="WYL319" s="18"/>
      <c r="WYM319" s="18"/>
      <c r="WYN319" s="18"/>
      <c r="WYO319" s="18"/>
      <c r="WYP319" s="18"/>
      <c r="WYQ319" s="18"/>
      <c r="WYR319" s="18"/>
      <c r="WYS319" s="18"/>
      <c r="WYT319" s="18"/>
      <c r="WYU319" s="18"/>
      <c r="WYV319" s="18"/>
      <c r="WYW319" s="18"/>
      <c r="WYX319" s="18"/>
      <c r="WYY319" s="18"/>
      <c r="WYZ319" s="18"/>
      <c r="WZA319" s="18"/>
      <c r="WZB319" s="18"/>
      <c r="WZC319" s="18"/>
      <c r="WZD319" s="18"/>
      <c r="WZE319" s="18"/>
      <c r="WZF319" s="18"/>
      <c r="WZG319" s="18"/>
      <c r="WZH319" s="18"/>
      <c r="WZI319" s="18"/>
      <c r="WZJ319" s="18"/>
      <c r="WZK319" s="18"/>
      <c r="WZL319" s="18"/>
      <c r="WZM319" s="18"/>
      <c r="WZN319" s="18"/>
      <c r="WZO319" s="18"/>
      <c r="WZP319" s="18"/>
      <c r="WZQ319" s="18"/>
      <c r="WZR319" s="18"/>
      <c r="WZS319" s="18"/>
      <c r="WZT319" s="18"/>
      <c r="WZU319" s="18"/>
      <c r="WZV319" s="18"/>
      <c r="WZW319" s="18"/>
      <c r="WZX319" s="18"/>
      <c r="WZY319" s="18"/>
      <c r="WZZ319" s="18"/>
      <c r="XAA319" s="18"/>
      <c r="XAB319" s="18"/>
      <c r="XAC319" s="18"/>
      <c r="XAD319" s="18"/>
      <c r="XAE319" s="18"/>
      <c r="XAF319" s="18"/>
      <c r="XAG319" s="18"/>
      <c r="XAH319" s="18"/>
      <c r="XAI319" s="18"/>
      <c r="XAJ319" s="18"/>
      <c r="XAK319" s="18"/>
      <c r="XAL319" s="18"/>
      <c r="XAM319" s="18"/>
      <c r="XAN319" s="18"/>
      <c r="XAO319" s="18"/>
      <c r="XAP319" s="18"/>
      <c r="XAQ319" s="18"/>
      <c r="XAR319" s="18"/>
      <c r="XAS319" s="18"/>
      <c r="XAT319" s="18"/>
      <c r="XAU319" s="18"/>
      <c r="XAV319" s="18"/>
      <c r="XAW319" s="18"/>
      <c r="XAX319" s="18"/>
      <c r="XAY319" s="18"/>
      <c r="XAZ319" s="18"/>
      <c r="XBA319" s="18"/>
      <c r="XBB319" s="18"/>
      <c r="XBC319" s="18"/>
      <c r="XBD319" s="18"/>
      <c r="XBE319" s="18"/>
      <c r="XBF319" s="18"/>
      <c r="XBG319" s="18"/>
      <c r="XBH319" s="18"/>
      <c r="XBI319" s="18"/>
      <c r="XBJ319" s="18"/>
      <c r="XBK319" s="18"/>
      <c r="XBL319" s="18"/>
      <c r="XBM319" s="18"/>
      <c r="XBN319" s="18"/>
      <c r="XBO319" s="18"/>
      <c r="XBP319" s="18"/>
      <c r="XBQ319" s="18"/>
      <c r="XBR319" s="18"/>
      <c r="XBS319" s="18"/>
      <c r="XBT319" s="18"/>
      <c r="XBU319" s="18"/>
      <c r="XBV319" s="18"/>
      <c r="XBW319" s="18"/>
      <c r="XBX319" s="18"/>
      <c r="XBY319" s="18"/>
      <c r="XBZ319" s="18"/>
      <c r="XCA319" s="18"/>
      <c r="XCB319" s="18"/>
      <c r="XCC319" s="18"/>
      <c r="XCD319" s="18"/>
      <c r="XCE319" s="18"/>
      <c r="XCF319" s="18"/>
      <c r="XCG319" s="18"/>
      <c r="XCH319" s="18"/>
      <c r="XCI319" s="18"/>
      <c r="XCJ319" s="18"/>
      <c r="XCK319" s="18"/>
      <c r="XCL319" s="18"/>
      <c r="XCM319" s="18"/>
      <c r="XCN319" s="18"/>
      <c r="XCO319" s="18"/>
      <c r="XCP319" s="18"/>
      <c r="XCQ319" s="18"/>
      <c r="XCR319" s="18"/>
      <c r="XCS319" s="18"/>
      <c r="XCT319" s="18"/>
      <c r="XCU319" s="18"/>
      <c r="XCV319" s="18"/>
      <c r="XCW319" s="18"/>
      <c r="XCX319" s="18"/>
      <c r="XCY319" s="18"/>
      <c r="XCZ319" s="18"/>
      <c r="XDA319" s="18"/>
      <c r="XDB319" s="18"/>
      <c r="XDC319" s="18"/>
      <c r="XDD319" s="18"/>
      <c r="XDE319" s="18"/>
      <c r="XDF319" s="18"/>
      <c r="XDG319" s="18"/>
      <c r="XDH319" s="18"/>
      <c r="XDI319" s="18"/>
      <c r="XDJ319" s="18"/>
      <c r="XDK319" s="18"/>
      <c r="XDL319" s="18"/>
      <c r="XDM319" s="18"/>
      <c r="XDN319" s="18"/>
      <c r="XDO319" s="18"/>
      <c r="XDP319" s="18"/>
      <c r="XDQ319" s="18"/>
      <c r="XDR319" s="18"/>
      <c r="XDS319" s="18"/>
      <c r="XDT319" s="18"/>
      <c r="XDU319" s="18"/>
      <c r="XDV319" s="18"/>
      <c r="XDW319" s="18"/>
      <c r="XDX319" s="18"/>
      <c r="XDY319" s="18"/>
      <c r="XDZ319" s="18"/>
      <c r="XEA319" s="18"/>
      <c r="XEB319" s="18"/>
      <c r="XEC319" s="18"/>
      <c r="XED319" s="18"/>
      <c r="XEE319" s="18"/>
      <c r="XEF319" s="18"/>
      <c r="XEG319" s="18"/>
      <c r="XEH319" s="18"/>
      <c r="XEI319" s="18"/>
      <c r="XEJ319" s="18"/>
      <c r="XEK319" s="18"/>
      <c r="XEL319" s="18"/>
      <c r="XEM319" s="18"/>
      <c r="XEN319" s="18"/>
      <c r="XEO319" s="18"/>
      <c r="XEP319" s="18"/>
      <c r="XEQ319" s="18"/>
      <c r="XER319" s="18"/>
      <c r="XES319" s="18"/>
      <c r="XET319" s="18"/>
      <c r="XEU319" s="18"/>
      <c r="XEV319" s="18"/>
      <c r="XEW319" s="18"/>
      <c r="XEX319" s="18"/>
      <c r="XEY319" s="18"/>
      <c r="XEZ319" s="18"/>
      <c r="XFA319" s="18"/>
      <c r="XFB319" s="18"/>
      <c r="XFC319" s="18"/>
      <c r="XFD319" s="18"/>
    </row>
    <row r="320" spans="1:4054 13934:16384" x14ac:dyDescent="0.25">
      <c r="A320" s="5"/>
      <c r="B320" s="36" t="s">
        <v>29</v>
      </c>
      <c r="C320" s="42" t="s">
        <v>282</v>
      </c>
      <c r="D320" s="36">
        <v>150</v>
      </c>
      <c r="E320" s="43">
        <f t="shared" ref="E320:P320" si="143">Q320*150/125</f>
        <v>4.2</v>
      </c>
      <c r="F320" s="43">
        <f t="shared" si="143"/>
        <v>3.7559999999999998</v>
      </c>
      <c r="G320" s="43">
        <f t="shared" si="143"/>
        <v>16.655999999999999</v>
      </c>
      <c r="H320" s="43">
        <f t="shared" si="143"/>
        <v>117</v>
      </c>
      <c r="I320" s="43">
        <f t="shared" si="143"/>
        <v>15</v>
      </c>
      <c r="J320" s="43">
        <f t="shared" si="143"/>
        <v>4.8000000000000001E-2</v>
      </c>
      <c r="K320" s="43">
        <f t="shared" si="143"/>
        <v>0</v>
      </c>
      <c r="L320" s="43">
        <f t="shared" si="143"/>
        <v>0.9</v>
      </c>
      <c r="M320" s="43">
        <f t="shared" si="143"/>
        <v>186</v>
      </c>
      <c r="N320" s="43">
        <f t="shared" si="143"/>
        <v>22.5</v>
      </c>
      <c r="O320" s="43">
        <f t="shared" si="143"/>
        <v>142.5</v>
      </c>
      <c r="P320" s="43">
        <f t="shared" si="143"/>
        <v>0.156</v>
      </c>
      <c r="Q320" s="81">
        <v>3.5</v>
      </c>
      <c r="R320" s="81">
        <v>3.13</v>
      </c>
      <c r="S320" s="81">
        <v>13.88</v>
      </c>
      <c r="T320" s="81">
        <v>97.5</v>
      </c>
      <c r="U320" s="81">
        <v>12.5</v>
      </c>
      <c r="V320" s="27">
        <v>0.04</v>
      </c>
      <c r="W320" s="27"/>
      <c r="X320" s="81">
        <v>0.75</v>
      </c>
      <c r="Y320" s="81">
        <v>155</v>
      </c>
      <c r="Z320" s="81">
        <v>18.75</v>
      </c>
      <c r="AA320" s="81">
        <v>118.75</v>
      </c>
      <c r="AB320" s="81">
        <v>0.13</v>
      </c>
    </row>
    <row r="321" spans="1:4054 13835:16384" x14ac:dyDescent="0.25">
      <c r="A321" s="5"/>
      <c r="B321" s="36" t="s">
        <v>34</v>
      </c>
      <c r="C321" s="90" t="s">
        <v>82</v>
      </c>
      <c r="D321" s="36">
        <v>130</v>
      </c>
      <c r="E321" s="43">
        <f t="shared" ref="E321:P321" si="144">BD321*130/100</f>
        <v>0.52</v>
      </c>
      <c r="F321" s="43">
        <f t="shared" si="144"/>
        <v>0.52</v>
      </c>
      <c r="G321" s="43">
        <f t="shared" si="144"/>
        <v>12.74</v>
      </c>
      <c r="H321" s="43">
        <f t="shared" si="144"/>
        <v>61.1</v>
      </c>
      <c r="I321" s="43">
        <f t="shared" si="144"/>
        <v>0</v>
      </c>
      <c r="J321" s="43">
        <f t="shared" si="144"/>
        <v>3.9E-2</v>
      </c>
      <c r="K321" s="43">
        <f t="shared" si="144"/>
        <v>2.6000000000000002E-2</v>
      </c>
      <c r="L321" s="43">
        <f t="shared" si="144"/>
        <v>13</v>
      </c>
      <c r="M321" s="43">
        <f t="shared" si="144"/>
        <v>20.8</v>
      </c>
      <c r="N321" s="43">
        <f t="shared" si="144"/>
        <v>11.7</v>
      </c>
      <c r="O321" s="43">
        <f t="shared" si="144"/>
        <v>14.3</v>
      </c>
      <c r="P321" s="43">
        <f t="shared" si="144"/>
        <v>2.86</v>
      </c>
      <c r="Q321" s="43"/>
      <c r="R321" s="43"/>
      <c r="S321" s="43"/>
      <c r="T321" s="43"/>
      <c r="U321" s="43"/>
      <c r="V321" s="36"/>
      <c r="W321" s="36"/>
      <c r="X321" s="43"/>
      <c r="Y321" s="43"/>
      <c r="Z321" s="43"/>
      <c r="AA321" s="43"/>
      <c r="AB321" s="43"/>
      <c r="AC321" s="43"/>
      <c r="AD321" s="43"/>
      <c r="AE321" s="43"/>
      <c r="AF321" s="43"/>
      <c r="AG321" s="43"/>
      <c r="AH321" s="43"/>
      <c r="AI321" s="43"/>
      <c r="AJ321" s="43"/>
      <c r="AK321" s="43"/>
      <c r="AL321" s="43"/>
      <c r="AM321" s="43"/>
      <c r="AN321" s="43"/>
      <c r="BD321" s="43">
        <v>0.4</v>
      </c>
      <c r="BE321" s="43">
        <v>0.4</v>
      </c>
      <c r="BF321" s="43">
        <v>9.8000000000000007</v>
      </c>
      <c r="BG321" s="43">
        <v>47</v>
      </c>
      <c r="BH321" s="43"/>
      <c r="BI321" s="43">
        <v>0.03</v>
      </c>
      <c r="BJ321" s="43">
        <v>0.02</v>
      </c>
      <c r="BK321" s="43">
        <v>10</v>
      </c>
      <c r="BL321" s="43">
        <v>16</v>
      </c>
      <c r="BM321" s="43">
        <v>9</v>
      </c>
      <c r="BN321" s="43">
        <v>11</v>
      </c>
      <c r="BO321" s="43">
        <v>2.2000000000000002</v>
      </c>
    </row>
    <row r="322" spans="1:4054 13835:16384" s="17" customFormat="1" x14ac:dyDescent="0.25">
      <c r="A322" s="110"/>
      <c r="B322" s="26"/>
      <c r="C322" s="47" t="s">
        <v>205</v>
      </c>
      <c r="D322" s="36">
        <f>SUM(D319:D321)</f>
        <v>480</v>
      </c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16"/>
      <c r="AO322" s="43"/>
      <c r="AP322" s="43"/>
      <c r="AQ322" s="43"/>
      <c r="AR322" s="43"/>
      <c r="AS322" s="43"/>
      <c r="AT322" s="43"/>
      <c r="AU322" s="43"/>
      <c r="AV322" s="43"/>
      <c r="AW322" s="43"/>
      <c r="AX322" s="43"/>
      <c r="AY322" s="43"/>
      <c r="AZ322" s="43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8"/>
      <c r="HH322" s="18"/>
      <c r="HI322" s="18"/>
      <c r="HJ322" s="18"/>
      <c r="HK322" s="18"/>
      <c r="HL322" s="18"/>
      <c r="HM322" s="18"/>
      <c r="HN322" s="18"/>
      <c r="HO322" s="18"/>
      <c r="HP322" s="18"/>
      <c r="HQ322" s="18"/>
      <c r="HR322" s="18"/>
      <c r="HS322" s="18"/>
      <c r="HT322" s="18"/>
      <c r="HU322" s="18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8"/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  <c r="JL322" s="18"/>
      <c r="JM322" s="18"/>
      <c r="JN322" s="18"/>
      <c r="JO322" s="18"/>
      <c r="JP322" s="18"/>
      <c r="JQ322" s="18"/>
      <c r="JR322" s="18"/>
      <c r="JS322" s="18"/>
      <c r="JT322" s="18"/>
      <c r="JU322" s="18"/>
      <c r="JV322" s="18"/>
      <c r="JW322" s="18"/>
      <c r="JX322" s="18"/>
      <c r="JY322" s="18"/>
      <c r="JZ322" s="18"/>
      <c r="KA322" s="18"/>
      <c r="KB322" s="18"/>
      <c r="KC322" s="18"/>
      <c r="KD322" s="18"/>
      <c r="KE322" s="18"/>
      <c r="KF322" s="18"/>
      <c r="KG322" s="18"/>
      <c r="KH322" s="18"/>
      <c r="KI322" s="18"/>
      <c r="KJ322" s="18"/>
      <c r="KK322" s="18"/>
      <c r="KL322" s="18"/>
      <c r="KM322" s="18"/>
      <c r="KN322" s="18"/>
      <c r="KO322" s="18"/>
      <c r="KP322" s="18"/>
      <c r="KQ322" s="18"/>
      <c r="KR322" s="18"/>
      <c r="KS322" s="18"/>
      <c r="KT322" s="18"/>
      <c r="KU322" s="18"/>
      <c r="KV322" s="18"/>
      <c r="KW322" s="18"/>
      <c r="KX322" s="18"/>
      <c r="KY322" s="18"/>
      <c r="KZ322" s="18"/>
      <c r="LA322" s="18"/>
      <c r="LB322" s="18"/>
      <c r="LC322" s="18"/>
      <c r="LD322" s="18"/>
      <c r="LE322" s="18"/>
      <c r="LF322" s="18"/>
      <c r="LG322" s="18"/>
      <c r="LH322" s="18"/>
      <c r="LI322" s="18"/>
      <c r="LJ322" s="18"/>
      <c r="LK322" s="18"/>
      <c r="LL322" s="18"/>
      <c r="LM322" s="18"/>
      <c r="LN322" s="18"/>
      <c r="LO322" s="18"/>
      <c r="LP322" s="18"/>
      <c r="LQ322" s="18"/>
      <c r="LR322" s="18"/>
      <c r="LS322" s="18"/>
      <c r="LT322" s="18"/>
      <c r="LU322" s="18"/>
      <c r="LV322" s="18"/>
      <c r="LW322" s="18"/>
      <c r="LX322" s="18"/>
      <c r="LY322" s="18"/>
      <c r="LZ322" s="18"/>
      <c r="MA322" s="18"/>
      <c r="MB322" s="18"/>
      <c r="MC322" s="18"/>
      <c r="MD322" s="18"/>
      <c r="ME322" s="18"/>
      <c r="MF322" s="18"/>
      <c r="MG322" s="18"/>
      <c r="MH322" s="18"/>
      <c r="MI322" s="18"/>
      <c r="MJ322" s="18"/>
      <c r="MK322" s="18"/>
      <c r="ML322" s="18"/>
      <c r="MM322" s="18"/>
      <c r="MN322" s="18"/>
      <c r="MO322" s="18"/>
      <c r="MP322" s="18"/>
      <c r="MQ322" s="18"/>
      <c r="MR322" s="18"/>
      <c r="MS322" s="18"/>
      <c r="MT322" s="18"/>
      <c r="MU322" s="18"/>
      <c r="MV322" s="18"/>
      <c r="MW322" s="18"/>
      <c r="MX322" s="18"/>
      <c r="MY322" s="18"/>
      <c r="MZ322" s="18"/>
      <c r="NA322" s="18"/>
      <c r="NB322" s="18"/>
      <c r="NC322" s="18"/>
      <c r="ND322" s="18"/>
      <c r="NE322" s="18"/>
      <c r="NF322" s="18"/>
      <c r="NG322" s="18"/>
      <c r="NH322" s="18"/>
      <c r="NI322" s="18"/>
      <c r="NJ322" s="18"/>
      <c r="NK322" s="18"/>
      <c r="NL322" s="18"/>
      <c r="NM322" s="18"/>
      <c r="NN322" s="18"/>
      <c r="NO322" s="18"/>
      <c r="NP322" s="18"/>
      <c r="NQ322" s="18"/>
      <c r="NR322" s="18"/>
      <c r="NS322" s="18"/>
      <c r="NT322" s="18"/>
      <c r="NU322" s="18"/>
      <c r="NV322" s="18"/>
      <c r="NW322" s="18"/>
      <c r="NX322" s="18"/>
      <c r="NY322" s="18"/>
      <c r="NZ322" s="18"/>
      <c r="OA322" s="18"/>
      <c r="OB322" s="18"/>
      <c r="OC322" s="18"/>
      <c r="OD322" s="18"/>
      <c r="OE322" s="18"/>
      <c r="OF322" s="18"/>
      <c r="OG322" s="18"/>
      <c r="OH322" s="18"/>
      <c r="OI322" s="18"/>
      <c r="OJ322" s="18"/>
      <c r="OK322" s="18"/>
      <c r="OL322" s="18"/>
      <c r="OM322" s="18"/>
      <c r="ON322" s="18"/>
      <c r="OO322" s="18"/>
      <c r="OP322" s="18"/>
      <c r="OQ322" s="18"/>
      <c r="OR322" s="18"/>
      <c r="OS322" s="18"/>
      <c r="OT322" s="18"/>
      <c r="OU322" s="18"/>
      <c r="OV322" s="18"/>
      <c r="OW322" s="18"/>
      <c r="OX322" s="18"/>
      <c r="OY322" s="18"/>
      <c r="OZ322" s="18"/>
      <c r="PA322" s="18"/>
      <c r="PB322" s="18"/>
      <c r="PC322" s="18"/>
      <c r="PD322" s="18"/>
      <c r="PE322" s="18"/>
      <c r="PF322" s="18"/>
      <c r="PG322" s="18"/>
      <c r="PH322" s="18"/>
      <c r="PI322" s="18"/>
      <c r="PJ322" s="18"/>
      <c r="PK322" s="18"/>
      <c r="PL322" s="18"/>
      <c r="PM322" s="18"/>
      <c r="PN322" s="18"/>
      <c r="PO322" s="18"/>
      <c r="PP322" s="18"/>
      <c r="PQ322" s="18"/>
      <c r="PR322" s="18"/>
      <c r="PS322" s="18"/>
      <c r="PT322" s="18"/>
      <c r="PU322" s="18"/>
      <c r="PV322" s="18"/>
      <c r="PW322" s="18"/>
      <c r="PX322" s="18"/>
      <c r="PY322" s="18"/>
      <c r="PZ322" s="18"/>
      <c r="QA322" s="18"/>
      <c r="QB322" s="18"/>
      <c r="QC322" s="18"/>
      <c r="QD322" s="18"/>
      <c r="QE322" s="18"/>
      <c r="QF322" s="18"/>
      <c r="QG322" s="18"/>
      <c r="QH322" s="18"/>
      <c r="QI322" s="18"/>
      <c r="QJ322" s="18"/>
      <c r="QK322" s="18"/>
      <c r="QL322" s="18"/>
      <c r="QM322" s="18"/>
      <c r="QN322" s="18"/>
      <c r="QO322" s="18"/>
      <c r="QP322" s="18"/>
      <c r="QQ322" s="18"/>
      <c r="QR322" s="18"/>
      <c r="QS322" s="18"/>
      <c r="QT322" s="18"/>
      <c r="QU322" s="18"/>
      <c r="QV322" s="18"/>
      <c r="QW322" s="18"/>
      <c r="QX322" s="18"/>
      <c r="QY322" s="18"/>
      <c r="QZ322" s="18"/>
      <c r="RA322" s="18"/>
      <c r="RB322" s="18"/>
      <c r="RC322" s="18"/>
      <c r="RD322" s="18"/>
      <c r="RE322" s="18"/>
      <c r="RF322" s="18"/>
      <c r="RG322" s="18"/>
      <c r="RH322" s="18"/>
      <c r="RI322" s="18"/>
      <c r="RJ322" s="18"/>
      <c r="RK322" s="18"/>
      <c r="RL322" s="18"/>
      <c r="RM322" s="18"/>
      <c r="RN322" s="18"/>
      <c r="RO322" s="18"/>
      <c r="RP322" s="18"/>
      <c r="RQ322" s="18"/>
      <c r="RR322" s="18"/>
      <c r="RS322" s="18"/>
      <c r="RT322" s="18"/>
      <c r="RU322" s="18"/>
      <c r="RV322" s="18"/>
      <c r="RW322" s="18"/>
      <c r="RX322" s="18"/>
      <c r="RY322" s="18"/>
      <c r="RZ322" s="18"/>
      <c r="SA322" s="18"/>
      <c r="SB322" s="18"/>
      <c r="SC322" s="18"/>
      <c r="SD322" s="18"/>
      <c r="SE322" s="18"/>
      <c r="SF322" s="18"/>
      <c r="SG322" s="18"/>
      <c r="SH322" s="18"/>
      <c r="SI322" s="18"/>
      <c r="SJ322" s="18"/>
      <c r="SK322" s="18"/>
      <c r="SL322" s="18"/>
      <c r="SM322" s="18"/>
      <c r="SN322" s="18"/>
      <c r="SO322" s="18"/>
      <c r="SP322" s="18"/>
      <c r="SQ322" s="18"/>
      <c r="SR322" s="18"/>
      <c r="SS322" s="18"/>
      <c r="ST322" s="18"/>
      <c r="SU322" s="18"/>
      <c r="SV322" s="18"/>
      <c r="SW322" s="18"/>
      <c r="SX322" s="18"/>
      <c r="SY322" s="18"/>
      <c r="SZ322" s="18"/>
      <c r="TA322" s="18"/>
      <c r="TB322" s="18"/>
      <c r="TC322" s="18"/>
      <c r="TD322" s="18"/>
      <c r="TE322" s="18"/>
      <c r="TF322" s="18"/>
      <c r="TG322" s="18"/>
      <c r="TH322" s="18"/>
      <c r="TI322" s="18"/>
      <c r="TJ322" s="18"/>
      <c r="TK322" s="18"/>
      <c r="TL322" s="18"/>
      <c r="TM322" s="18"/>
      <c r="TN322" s="18"/>
      <c r="TO322" s="18"/>
      <c r="TP322" s="18"/>
      <c r="TQ322" s="18"/>
      <c r="TR322" s="18"/>
      <c r="TS322" s="18"/>
      <c r="TT322" s="18"/>
      <c r="TU322" s="18"/>
      <c r="TV322" s="18"/>
      <c r="TW322" s="18"/>
      <c r="TX322" s="18"/>
      <c r="TY322" s="18"/>
      <c r="TZ322" s="18"/>
      <c r="UA322" s="18"/>
      <c r="UB322" s="18"/>
      <c r="UC322" s="18"/>
      <c r="UD322" s="18"/>
      <c r="UE322" s="18"/>
      <c r="UF322" s="18"/>
      <c r="UG322" s="18"/>
      <c r="UH322" s="18"/>
      <c r="UI322" s="18"/>
      <c r="UJ322" s="18"/>
      <c r="UK322" s="18"/>
      <c r="UL322" s="18"/>
      <c r="UM322" s="18"/>
      <c r="UN322" s="18"/>
      <c r="UO322" s="18"/>
      <c r="UP322" s="18"/>
      <c r="UQ322" s="18"/>
      <c r="UR322" s="18"/>
      <c r="US322" s="18"/>
      <c r="UT322" s="18"/>
      <c r="UU322" s="18"/>
      <c r="UV322" s="18"/>
      <c r="UW322" s="18"/>
      <c r="UX322" s="18"/>
      <c r="UY322" s="18"/>
      <c r="UZ322" s="18"/>
      <c r="VA322" s="18"/>
      <c r="VB322" s="18"/>
      <c r="VC322" s="18"/>
      <c r="VD322" s="18"/>
      <c r="VE322" s="18"/>
      <c r="VF322" s="18"/>
      <c r="VG322" s="18"/>
      <c r="VH322" s="18"/>
      <c r="VI322" s="18"/>
      <c r="VJ322" s="18"/>
      <c r="VK322" s="18"/>
      <c r="VL322" s="18"/>
      <c r="VM322" s="18"/>
      <c r="VN322" s="18"/>
      <c r="VO322" s="18"/>
      <c r="VP322" s="18"/>
      <c r="VQ322" s="18"/>
      <c r="VR322" s="18"/>
      <c r="VS322" s="18"/>
      <c r="VT322" s="18"/>
      <c r="VU322" s="18"/>
      <c r="VV322" s="18"/>
      <c r="VW322" s="18"/>
      <c r="VX322" s="18"/>
      <c r="VY322" s="18"/>
      <c r="VZ322" s="18"/>
      <c r="WA322" s="18"/>
      <c r="WB322" s="18"/>
      <c r="WC322" s="18"/>
      <c r="WD322" s="18"/>
      <c r="WE322" s="18"/>
      <c r="WF322" s="18"/>
      <c r="WG322" s="18"/>
      <c r="WH322" s="18"/>
      <c r="WI322" s="18"/>
      <c r="WJ322" s="18"/>
      <c r="WK322" s="18"/>
      <c r="WL322" s="18"/>
      <c r="WM322" s="18"/>
      <c r="WN322" s="18"/>
      <c r="WO322" s="18"/>
      <c r="WP322" s="18"/>
      <c r="WQ322" s="18"/>
      <c r="WR322" s="18"/>
      <c r="WS322" s="18"/>
      <c r="WT322" s="18"/>
      <c r="WU322" s="18"/>
      <c r="WV322" s="18"/>
      <c r="WW322" s="18"/>
      <c r="WX322" s="18"/>
      <c r="WY322" s="18"/>
      <c r="WZ322" s="18"/>
      <c r="XA322" s="18"/>
      <c r="XB322" s="18"/>
      <c r="XC322" s="18"/>
      <c r="XD322" s="18"/>
      <c r="XE322" s="18"/>
      <c r="XF322" s="18"/>
      <c r="XG322" s="18"/>
      <c r="XH322" s="18"/>
      <c r="XI322" s="18"/>
      <c r="XJ322" s="18"/>
      <c r="XK322" s="18"/>
      <c r="XL322" s="18"/>
      <c r="XM322" s="18"/>
      <c r="XN322" s="18"/>
      <c r="XO322" s="18"/>
      <c r="XP322" s="18"/>
      <c r="XQ322" s="18"/>
      <c r="XR322" s="18"/>
      <c r="XS322" s="18"/>
      <c r="XT322" s="18"/>
      <c r="XU322" s="18"/>
      <c r="XV322" s="18"/>
      <c r="XW322" s="18"/>
      <c r="XX322" s="18"/>
      <c r="XY322" s="18"/>
      <c r="XZ322" s="18"/>
      <c r="YA322" s="18"/>
      <c r="YB322" s="18"/>
      <c r="YC322" s="18"/>
      <c r="YD322" s="18"/>
      <c r="YE322" s="18"/>
      <c r="YF322" s="18"/>
      <c r="YG322" s="18"/>
      <c r="YH322" s="18"/>
      <c r="YI322" s="18"/>
      <c r="YJ322" s="18"/>
      <c r="YK322" s="18"/>
      <c r="YL322" s="18"/>
      <c r="YM322" s="18"/>
      <c r="YN322" s="18"/>
      <c r="YO322" s="18"/>
      <c r="YP322" s="18"/>
      <c r="YQ322" s="18"/>
      <c r="YR322" s="18"/>
      <c r="YS322" s="18"/>
      <c r="YT322" s="18"/>
      <c r="YU322" s="18"/>
      <c r="YV322" s="18"/>
      <c r="YW322" s="18"/>
      <c r="YX322" s="18"/>
      <c r="YY322" s="18"/>
      <c r="YZ322" s="18"/>
      <c r="ZA322" s="18"/>
      <c r="ZB322" s="18"/>
      <c r="ZC322" s="18"/>
      <c r="ZD322" s="18"/>
      <c r="ZE322" s="18"/>
      <c r="ZF322" s="18"/>
      <c r="ZG322" s="18"/>
      <c r="ZH322" s="18"/>
      <c r="ZI322" s="18"/>
      <c r="ZJ322" s="18"/>
      <c r="ZK322" s="18"/>
      <c r="ZL322" s="18"/>
      <c r="ZM322" s="18"/>
      <c r="ZN322" s="18"/>
      <c r="ZO322" s="18"/>
      <c r="ZP322" s="18"/>
      <c r="ZQ322" s="18"/>
      <c r="ZR322" s="18"/>
      <c r="ZS322" s="18"/>
      <c r="ZT322" s="18"/>
      <c r="ZU322" s="18"/>
      <c r="ZV322" s="18"/>
      <c r="ZW322" s="18"/>
      <c r="ZX322" s="18"/>
      <c r="ZY322" s="18"/>
      <c r="ZZ322" s="18"/>
      <c r="AAA322" s="18"/>
      <c r="AAB322" s="18"/>
      <c r="AAC322" s="18"/>
      <c r="AAD322" s="18"/>
      <c r="AAE322" s="18"/>
      <c r="AAF322" s="18"/>
      <c r="AAG322" s="18"/>
      <c r="AAH322" s="18"/>
      <c r="AAI322" s="18"/>
      <c r="AAJ322" s="18"/>
      <c r="AAK322" s="18"/>
      <c r="AAL322" s="18"/>
      <c r="AAM322" s="18"/>
      <c r="AAN322" s="18"/>
      <c r="AAO322" s="18"/>
      <c r="AAP322" s="18"/>
      <c r="AAQ322" s="18"/>
      <c r="AAR322" s="18"/>
      <c r="AAS322" s="18"/>
      <c r="AAT322" s="18"/>
      <c r="AAU322" s="18"/>
      <c r="AAV322" s="18"/>
      <c r="AAW322" s="18"/>
      <c r="AAX322" s="18"/>
      <c r="AAY322" s="18"/>
      <c r="AAZ322" s="18"/>
      <c r="ABA322" s="18"/>
      <c r="ABB322" s="18"/>
      <c r="ABC322" s="18"/>
      <c r="ABD322" s="18"/>
      <c r="ABE322" s="18"/>
      <c r="ABF322" s="18"/>
      <c r="ABG322" s="18"/>
      <c r="ABH322" s="18"/>
      <c r="ABI322" s="18"/>
      <c r="ABJ322" s="18"/>
      <c r="ABK322" s="18"/>
      <c r="ABL322" s="18"/>
      <c r="ABM322" s="18"/>
      <c r="ABN322" s="18"/>
      <c r="ABO322" s="18"/>
      <c r="ABP322" s="18"/>
      <c r="ABQ322" s="18"/>
      <c r="ABR322" s="18"/>
      <c r="ABS322" s="18"/>
      <c r="ABT322" s="18"/>
      <c r="ABU322" s="18"/>
      <c r="ABV322" s="18"/>
      <c r="ABW322" s="18"/>
      <c r="ABX322" s="18"/>
      <c r="ABY322" s="18"/>
      <c r="ABZ322" s="18"/>
      <c r="ACA322" s="18"/>
      <c r="ACB322" s="18"/>
      <c r="ACC322" s="18"/>
      <c r="ACD322" s="18"/>
      <c r="ACE322" s="18"/>
      <c r="ACF322" s="18"/>
      <c r="ACG322" s="18"/>
      <c r="ACH322" s="18"/>
      <c r="ACI322" s="18"/>
      <c r="ACJ322" s="18"/>
      <c r="ACK322" s="18"/>
      <c r="ACL322" s="18"/>
      <c r="ACM322" s="18"/>
      <c r="ACN322" s="18"/>
      <c r="ACO322" s="18"/>
      <c r="ACP322" s="18"/>
      <c r="ACQ322" s="18"/>
      <c r="ACR322" s="18"/>
      <c r="ACS322" s="18"/>
      <c r="ACT322" s="18"/>
      <c r="ACU322" s="18"/>
      <c r="ACV322" s="18"/>
      <c r="ACW322" s="18"/>
      <c r="ACX322" s="18"/>
      <c r="ACY322" s="18"/>
      <c r="ACZ322" s="18"/>
      <c r="ADA322" s="18"/>
      <c r="ADB322" s="18"/>
      <c r="ADC322" s="18"/>
      <c r="ADD322" s="18"/>
      <c r="ADE322" s="18"/>
      <c r="ADF322" s="18"/>
      <c r="ADG322" s="18"/>
      <c r="ADH322" s="18"/>
      <c r="ADI322" s="18"/>
      <c r="ADJ322" s="18"/>
      <c r="ADK322" s="18"/>
      <c r="ADL322" s="18"/>
      <c r="ADM322" s="18"/>
      <c r="ADN322" s="18"/>
      <c r="ADO322" s="18"/>
      <c r="ADP322" s="18"/>
      <c r="ADQ322" s="18"/>
      <c r="ADR322" s="18"/>
      <c r="ADS322" s="18"/>
      <c r="ADT322" s="18"/>
      <c r="ADU322" s="18"/>
      <c r="ADV322" s="18"/>
      <c r="ADW322" s="18"/>
      <c r="ADX322" s="18"/>
      <c r="ADY322" s="18"/>
      <c r="ADZ322" s="18"/>
      <c r="AEA322" s="18"/>
      <c r="AEB322" s="18"/>
      <c r="AEC322" s="18"/>
      <c r="AED322" s="18"/>
      <c r="AEE322" s="18"/>
      <c r="AEF322" s="18"/>
      <c r="AEG322" s="18"/>
      <c r="AEH322" s="18"/>
      <c r="AEI322" s="18"/>
      <c r="AEJ322" s="18"/>
      <c r="AEK322" s="18"/>
      <c r="AEL322" s="18"/>
      <c r="AEM322" s="18"/>
      <c r="AEN322" s="18"/>
      <c r="AEO322" s="18"/>
      <c r="AEP322" s="18"/>
      <c r="AEQ322" s="18"/>
      <c r="AER322" s="18"/>
      <c r="AES322" s="18"/>
      <c r="AET322" s="18"/>
      <c r="AEU322" s="18"/>
      <c r="AEV322" s="18"/>
      <c r="AEW322" s="18"/>
      <c r="AEX322" s="18"/>
      <c r="AEY322" s="18"/>
      <c r="AEZ322" s="18"/>
      <c r="AFA322" s="18"/>
      <c r="AFB322" s="18"/>
      <c r="AFC322" s="18"/>
      <c r="AFD322" s="18"/>
      <c r="AFE322" s="18"/>
      <c r="AFF322" s="18"/>
      <c r="AFG322" s="18"/>
      <c r="AFH322" s="18"/>
      <c r="AFI322" s="18"/>
      <c r="AFJ322" s="18"/>
      <c r="AFK322" s="18"/>
      <c r="AFL322" s="18"/>
      <c r="AFM322" s="18"/>
      <c r="AFN322" s="18"/>
      <c r="AFO322" s="18"/>
      <c r="AFP322" s="18"/>
      <c r="AFQ322" s="18"/>
      <c r="AFR322" s="18"/>
      <c r="AFS322" s="18"/>
      <c r="AFT322" s="18"/>
      <c r="AFU322" s="18"/>
      <c r="AFV322" s="18"/>
      <c r="AFW322" s="18"/>
      <c r="AFX322" s="18"/>
      <c r="AFY322" s="18"/>
      <c r="AFZ322" s="18"/>
      <c r="AGA322" s="18"/>
      <c r="AGB322" s="18"/>
      <c r="AGC322" s="18"/>
      <c r="AGD322" s="18"/>
      <c r="AGE322" s="18"/>
      <c r="AGF322" s="18"/>
      <c r="AGG322" s="18"/>
      <c r="AGH322" s="18"/>
      <c r="AGI322" s="18"/>
      <c r="AGJ322" s="18"/>
      <c r="AGK322" s="18"/>
      <c r="AGL322" s="18"/>
      <c r="AGM322" s="18"/>
      <c r="AGN322" s="18"/>
      <c r="AGO322" s="18"/>
      <c r="AGP322" s="18"/>
      <c r="AGQ322" s="18"/>
      <c r="AGR322" s="18"/>
      <c r="AGS322" s="18"/>
      <c r="AGT322" s="18"/>
      <c r="AGU322" s="18"/>
      <c r="AGV322" s="18"/>
      <c r="AGW322" s="18"/>
      <c r="AGX322" s="18"/>
      <c r="AGY322" s="18"/>
      <c r="AGZ322" s="18"/>
      <c r="AHA322" s="18"/>
      <c r="AHB322" s="18"/>
      <c r="AHC322" s="18"/>
      <c r="AHD322" s="18"/>
      <c r="AHE322" s="18"/>
      <c r="AHF322" s="18"/>
      <c r="AHG322" s="18"/>
      <c r="AHH322" s="18"/>
      <c r="AHI322" s="18"/>
      <c r="AHJ322" s="18"/>
      <c r="AHK322" s="18"/>
      <c r="AHL322" s="18"/>
      <c r="AHM322" s="18"/>
      <c r="AHN322" s="18"/>
      <c r="AHO322" s="18"/>
      <c r="AHP322" s="18"/>
      <c r="AHQ322" s="18"/>
      <c r="AHR322" s="18"/>
      <c r="AHS322" s="18"/>
      <c r="AHT322" s="18"/>
      <c r="AHU322" s="18"/>
      <c r="AHV322" s="18"/>
      <c r="AHW322" s="18"/>
      <c r="AHX322" s="18"/>
      <c r="AHY322" s="18"/>
      <c r="AHZ322" s="18"/>
      <c r="AIA322" s="18"/>
      <c r="AIB322" s="18"/>
      <c r="AIC322" s="18"/>
      <c r="AID322" s="18"/>
      <c r="AIE322" s="18"/>
      <c r="AIF322" s="18"/>
      <c r="AIG322" s="18"/>
      <c r="AIH322" s="18"/>
      <c r="AII322" s="18"/>
      <c r="AIJ322" s="18"/>
      <c r="AIK322" s="18"/>
      <c r="AIL322" s="18"/>
      <c r="AIM322" s="18"/>
      <c r="AIN322" s="18"/>
      <c r="AIO322" s="18"/>
      <c r="AIP322" s="18"/>
      <c r="AIQ322" s="18"/>
      <c r="AIR322" s="18"/>
      <c r="AIS322" s="18"/>
      <c r="AIT322" s="18"/>
      <c r="AIU322" s="18"/>
      <c r="AIV322" s="18"/>
      <c r="AIW322" s="18"/>
      <c r="AIX322" s="18"/>
      <c r="AIY322" s="18"/>
      <c r="AIZ322" s="18"/>
      <c r="AJA322" s="18"/>
      <c r="AJB322" s="18"/>
      <c r="AJC322" s="18"/>
      <c r="AJD322" s="18"/>
      <c r="AJE322" s="18"/>
      <c r="AJF322" s="18"/>
      <c r="AJG322" s="18"/>
      <c r="AJH322" s="18"/>
      <c r="AJI322" s="18"/>
      <c r="AJJ322" s="18"/>
      <c r="AJK322" s="18"/>
      <c r="AJL322" s="18"/>
      <c r="AJM322" s="18"/>
      <c r="AJN322" s="18"/>
      <c r="AJO322" s="18"/>
      <c r="AJP322" s="18"/>
      <c r="AJQ322" s="18"/>
      <c r="AJR322" s="18"/>
      <c r="AJS322" s="18"/>
      <c r="AJT322" s="18"/>
      <c r="AJU322" s="18"/>
      <c r="AJV322" s="18"/>
      <c r="AJW322" s="18"/>
      <c r="AJX322" s="18"/>
      <c r="AJY322" s="18"/>
      <c r="AJZ322" s="18"/>
      <c r="AKA322" s="18"/>
      <c r="AKB322" s="18"/>
      <c r="AKC322" s="18"/>
      <c r="AKD322" s="18"/>
      <c r="AKE322" s="18"/>
      <c r="AKF322" s="18"/>
      <c r="AKG322" s="18"/>
      <c r="AKH322" s="18"/>
      <c r="AKI322" s="18"/>
      <c r="AKJ322" s="18"/>
      <c r="AKK322" s="18"/>
      <c r="AKL322" s="18"/>
      <c r="AKM322" s="18"/>
      <c r="AKN322" s="18"/>
      <c r="AKO322" s="18"/>
      <c r="AKP322" s="18"/>
      <c r="AKQ322" s="18"/>
      <c r="AKR322" s="18"/>
      <c r="AKS322" s="18"/>
      <c r="AKT322" s="18"/>
      <c r="AKU322" s="18"/>
      <c r="AKV322" s="18"/>
      <c r="AKW322" s="18"/>
      <c r="AKX322" s="18"/>
      <c r="AKY322" s="18"/>
      <c r="AKZ322" s="18"/>
      <c r="ALA322" s="18"/>
      <c r="ALB322" s="18"/>
      <c r="ALC322" s="18"/>
      <c r="ALD322" s="18"/>
      <c r="ALE322" s="18"/>
      <c r="ALF322" s="18"/>
      <c r="ALG322" s="18"/>
      <c r="ALH322" s="18"/>
      <c r="ALI322" s="18"/>
      <c r="ALJ322" s="18"/>
      <c r="ALK322" s="18"/>
      <c r="ALL322" s="18"/>
      <c r="ALM322" s="18"/>
      <c r="ALN322" s="18"/>
      <c r="ALO322" s="18"/>
      <c r="ALP322" s="18"/>
      <c r="ALQ322" s="18"/>
      <c r="ALR322" s="18"/>
      <c r="ALS322" s="18"/>
      <c r="ALT322" s="18"/>
      <c r="ALU322" s="18"/>
      <c r="ALV322" s="18"/>
      <c r="ALW322" s="18"/>
      <c r="ALX322" s="18"/>
      <c r="ALY322" s="18"/>
      <c r="ALZ322" s="18"/>
      <c r="AMA322" s="18"/>
      <c r="AMB322" s="18"/>
      <c r="AMC322" s="18"/>
      <c r="AMD322" s="18"/>
      <c r="AME322" s="18"/>
      <c r="AMF322" s="18"/>
      <c r="AMG322" s="18"/>
      <c r="AMH322" s="18"/>
      <c r="AMI322" s="18"/>
      <c r="AMJ322" s="18"/>
      <c r="AMK322" s="18"/>
      <c r="AML322" s="18"/>
      <c r="AMM322" s="18"/>
      <c r="AMN322" s="18"/>
      <c r="AMO322" s="18"/>
      <c r="AMP322" s="18"/>
      <c r="AMQ322" s="18"/>
      <c r="AMR322" s="18"/>
      <c r="AMS322" s="18"/>
      <c r="AMT322" s="18"/>
      <c r="AMU322" s="18"/>
      <c r="AMV322" s="18"/>
      <c r="AMW322" s="18"/>
      <c r="AMX322" s="18"/>
      <c r="AMY322" s="18"/>
      <c r="AMZ322" s="18"/>
      <c r="ANA322" s="18"/>
      <c r="ANB322" s="18"/>
      <c r="ANC322" s="18"/>
      <c r="AND322" s="18"/>
      <c r="ANE322" s="18"/>
      <c r="ANF322" s="18"/>
      <c r="ANG322" s="18"/>
      <c r="ANH322" s="18"/>
      <c r="ANI322" s="18"/>
      <c r="ANJ322" s="18"/>
      <c r="ANK322" s="18"/>
      <c r="ANL322" s="18"/>
      <c r="ANM322" s="18"/>
      <c r="ANN322" s="18"/>
      <c r="ANO322" s="18"/>
      <c r="ANP322" s="18"/>
      <c r="ANQ322" s="18"/>
      <c r="ANR322" s="18"/>
      <c r="ANS322" s="18"/>
      <c r="ANT322" s="18"/>
      <c r="ANU322" s="18"/>
      <c r="ANV322" s="18"/>
      <c r="ANW322" s="18"/>
      <c r="ANX322" s="18"/>
      <c r="ANY322" s="18"/>
      <c r="ANZ322" s="18"/>
      <c r="AOA322" s="18"/>
      <c r="AOB322" s="18"/>
      <c r="AOC322" s="18"/>
      <c r="AOD322" s="18"/>
      <c r="AOE322" s="18"/>
      <c r="AOF322" s="18"/>
      <c r="AOG322" s="18"/>
      <c r="AOH322" s="18"/>
      <c r="AOI322" s="18"/>
      <c r="AOJ322" s="18"/>
      <c r="AOK322" s="18"/>
      <c r="AOL322" s="18"/>
      <c r="AOM322" s="18"/>
      <c r="AON322" s="18"/>
      <c r="AOO322" s="18"/>
      <c r="AOP322" s="18"/>
      <c r="AOQ322" s="18"/>
      <c r="AOR322" s="18"/>
      <c r="AOS322" s="18"/>
      <c r="AOT322" s="18"/>
      <c r="AOU322" s="18"/>
      <c r="AOV322" s="18"/>
      <c r="AOW322" s="18"/>
      <c r="AOX322" s="18"/>
      <c r="AOY322" s="18"/>
      <c r="AOZ322" s="18"/>
      <c r="APA322" s="18"/>
      <c r="APB322" s="18"/>
      <c r="APC322" s="18"/>
      <c r="APD322" s="18"/>
      <c r="APE322" s="18"/>
      <c r="APF322" s="18"/>
      <c r="APG322" s="18"/>
      <c r="APH322" s="18"/>
      <c r="API322" s="18"/>
      <c r="APJ322" s="18"/>
      <c r="APK322" s="18"/>
      <c r="APL322" s="18"/>
      <c r="APM322" s="18"/>
      <c r="APN322" s="18"/>
      <c r="APO322" s="18"/>
      <c r="APP322" s="18"/>
      <c r="APQ322" s="18"/>
      <c r="APR322" s="18"/>
      <c r="APS322" s="18"/>
      <c r="APT322" s="18"/>
      <c r="APU322" s="18"/>
      <c r="APV322" s="18"/>
      <c r="APW322" s="18"/>
      <c r="APX322" s="18"/>
      <c r="APY322" s="18"/>
      <c r="APZ322" s="18"/>
      <c r="AQA322" s="18"/>
      <c r="AQB322" s="18"/>
      <c r="AQC322" s="18"/>
      <c r="AQD322" s="18"/>
      <c r="AQE322" s="18"/>
      <c r="AQF322" s="18"/>
      <c r="AQG322" s="18"/>
      <c r="AQH322" s="18"/>
      <c r="AQI322" s="18"/>
      <c r="AQJ322" s="18"/>
      <c r="AQK322" s="18"/>
      <c r="AQL322" s="18"/>
      <c r="AQM322" s="18"/>
      <c r="AQN322" s="18"/>
      <c r="AQO322" s="18"/>
      <c r="AQP322" s="18"/>
      <c r="AQQ322" s="18"/>
      <c r="AQR322" s="18"/>
      <c r="AQS322" s="18"/>
      <c r="AQT322" s="18"/>
      <c r="AQU322" s="18"/>
      <c r="AQV322" s="18"/>
      <c r="AQW322" s="18"/>
      <c r="AQX322" s="18"/>
      <c r="AQY322" s="18"/>
      <c r="AQZ322" s="18"/>
      <c r="ARA322" s="18"/>
      <c r="ARB322" s="18"/>
      <c r="ARC322" s="18"/>
      <c r="ARD322" s="18"/>
      <c r="ARE322" s="18"/>
      <c r="ARF322" s="18"/>
      <c r="ARG322" s="18"/>
      <c r="ARH322" s="18"/>
      <c r="ARI322" s="18"/>
      <c r="ARJ322" s="18"/>
      <c r="ARK322" s="18"/>
      <c r="ARL322" s="18"/>
      <c r="ARM322" s="18"/>
      <c r="ARN322" s="18"/>
      <c r="ARO322" s="18"/>
      <c r="ARP322" s="18"/>
      <c r="ARQ322" s="18"/>
      <c r="ARR322" s="18"/>
      <c r="ARS322" s="18"/>
      <c r="ART322" s="18"/>
      <c r="ARU322" s="18"/>
      <c r="ARV322" s="18"/>
      <c r="ARW322" s="18"/>
      <c r="ARX322" s="18"/>
      <c r="ARY322" s="18"/>
      <c r="ARZ322" s="18"/>
      <c r="ASA322" s="18"/>
      <c r="ASB322" s="18"/>
      <c r="ASC322" s="18"/>
      <c r="ASD322" s="18"/>
      <c r="ASE322" s="18"/>
      <c r="ASF322" s="18"/>
      <c r="ASG322" s="18"/>
      <c r="ASH322" s="18"/>
      <c r="ASI322" s="18"/>
      <c r="ASJ322" s="18"/>
      <c r="ASK322" s="18"/>
      <c r="ASL322" s="18"/>
      <c r="ASM322" s="18"/>
      <c r="ASN322" s="18"/>
      <c r="ASO322" s="18"/>
      <c r="ASP322" s="18"/>
      <c r="ASQ322" s="18"/>
      <c r="ASR322" s="18"/>
      <c r="ASS322" s="18"/>
      <c r="AST322" s="18"/>
      <c r="ASU322" s="18"/>
      <c r="ASV322" s="18"/>
      <c r="ASW322" s="18"/>
      <c r="ASX322" s="18"/>
      <c r="ASY322" s="18"/>
      <c r="ASZ322" s="18"/>
      <c r="ATA322" s="18"/>
      <c r="ATB322" s="18"/>
      <c r="ATC322" s="18"/>
      <c r="ATD322" s="18"/>
      <c r="ATE322" s="18"/>
      <c r="ATF322" s="18"/>
      <c r="ATG322" s="18"/>
      <c r="ATH322" s="18"/>
      <c r="ATI322" s="18"/>
      <c r="ATJ322" s="18"/>
      <c r="ATK322" s="18"/>
      <c r="ATL322" s="18"/>
      <c r="ATM322" s="18"/>
      <c r="ATN322" s="18"/>
      <c r="ATO322" s="18"/>
      <c r="ATP322" s="18"/>
      <c r="ATQ322" s="18"/>
      <c r="ATR322" s="18"/>
      <c r="ATS322" s="18"/>
      <c r="ATT322" s="18"/>
      <c r="ATU322" s="18"/>
      <c r="ATV322" s="18"/>
      <c r="ATW322" s="18"/>
      <c r="ATX322" s="18"/>
      <c r="ATY322" s="18"/>
      <c r="ATZ322" s="18"/>
      <c r="AUA322" s="18"/>
      <c r="AUB322" s="18"/>
      <c r="AUC322" s="18"/>
      <c r="AUD322" s="18"/>
      <c r="AUE322" s="18"/>
      <c r="AUF322" s="18"/>
      <c r="AUG322" s="18"/>
      <c r="AUH322" s="18"/>
      <c r="AUI322" s="18"/>
      <c r="AUJ322" s="18"/>
      <c r="AUK322" s="18"/>
      <c r="AUL322" s="18"/>
      <c r="AUM322" s="18"/>
      <c r="AUN322" s="18"/>
      <c r="AUO322" s="18"/>
      <c r="AUP322" s="18"/>
      <c r="AUQ322" s="18"/>
      <c r="AUR322" s="18"/>
      <c r="AUS322" s="18"/>
      <c r="AUT322" s="18"/>
      <c r="AUU322" s="18"/>
      <c r="AUV322" s="18"/>
      <c r="AUW322" s="18"/>
      <c r="AUX322" s="18"/>
      <c r="AUY322" s="18"/>
      <c r="AUZ322" s="18"/>
      <c r="AVA322" s="18"/>
      <c r="AVB322" s="18"/>
      <c r="AVC322" s="18"/>
      <c r="AVD322" s="18"/>
      <c r="AVE322" s="18"/>
      <c r="AVF322" s="18"/>
      <c r="AVG322" s="18"/>
      <c r="AVH322" s="18"/>
      <c r="AVI322" s="18"/>
      <c r="AVJ322" s="18"/>
      <c r="AVK322" s="18"/>
      <c r="AVL322" s="18"/>
      <c r="AVM322" s="18"/>
      <c r="AVN322" s="18"/>
      <c r="AVO322" s="18"/>
      <c r="AVP322" s="18"/>
      <c r="AVQ322" s="18"/>
      <c r="AVR322" s="18"/>
      <c r="AVS322" s="18"/>
      <c r="AVT322" s="18"/>
      <c r="AVU322" s="18"/>
      <c r="AVV322" s="18"/>
      <c r="AVW322" s="18"/>
      <c r="AVX322" s="18"/>
      <c r="AVY322" s="18"/>
      <c r="AVZ322" s="18"/>
      <c r="AWA322" s="18"/>
      <c r="AWB322" s="18"/>
      <c r="AWC322" s="18"/>
      <c r="AWD322" s="18"/>
      <c r="AWE322" s="18"/>
      <c r="AWF322" s="18"/>
      <c r="AWG322" s="18"/>
      <c r="AWH322" s="18"/>
      <c r="AWI322" s="18"/>
      <c r="AWJ322" s="18"/>
      <c r="AWK322" s="18"/>
      <c r="AWL322" s="18"/>
      <c r="AWM322" s="18"/>
      <c r="AWN322" s="18"/>
      <c r="AWO322" s="18"/>
      <c r="AWP322" s="18"/>
      <c r="AWQ322" s="18"/>
      <c r="AWR322" s="18"/>
      <c r="AWS322" s="18"/>
      <c r="AWT322" s="18"/>
      <c r="AWU322" s="18"/>
      <c r="AWV322" s="18"/>
      <c r="AWW322" s="18"/>
      <c r="AWX322" s="18"/>
      <c r="AWY322" s="18"/>
      <c r="AWZ322" s="18"/>
      <c r="AXA322" s="18"/>
      <c r="AXB322" s="18"/>
      <c r="AXC322" s="18"/>
      <c r="AXD322" s="18"/>
      <c r="AXE322" s="18"/>
      <c r="AXF322" s="18"/>
      <c r="AXG322" s="18"/>
      <c r="AXH322" s="18"/>
      <c r="AXI322" s="18"/>
      <c r="AXJ322" s="18"/>
      <c r="AXK322" s="18"/>
      <c r="AXL322" s="18"/>
      <c r="AXM322" s="18"/>
      <c r="AXN322" s="18"/>
      <c r="AXO322" s="18"/>
      <c r="AXP322" s="18"/>
      <c r="AXQ322" s="18"/>
      <c r="AXR322" s="18"/>
      <c r="AXS322" s="18"/>
      <c r="AXT322" s="18"/>
      <c r="AXU322" s="18"/>
      <c r="AXV322" s="18"/>
      <c r="AXW322" s="18"/>
      <c r="AXX322" s="18"/>
      <c r="AXY322" s="18"/>
      <c r="AXZ322" s="18"/>
      <c r="AYA322" s="18"/>
      <c r="AYB322" s="18"/>
      <c r="AYC322" s="18"/>
      <c r="AYD322" s="18"/>
      <c r="AYE322" s="18"/>
      <c r="AYF322" s="18"/>
      <c r="AYG322" s="18"/>
      <c r="AYH322" s="18"/>
      <c r="AYI322" s="18"/>
      <c r="AYJ322" s="18"/>
      <c r="AYK322" s="18"/>
      <c r="AYL322" s="18"/>
      <c r="AYM322" s="18"/>
      <c r="AYN322" s="18"/>
      <c r="AYO322" s="18"/>
      <c r="AYP322" s="18"/>
      <c r="AYQ322" s="18"/>
      <c r="AYR322" s="18"/>
      <c r="AYS322" s="18"/>
      <c r="AYT322" s="18"/>
      <c r="AYU322" s="18"/>
      <c r="AYV322" s="18"/>
      <c r="AYW322" s="18"/>
      <c r="AYX322" s="18"/>
      <c r="AYY322" s="18"/>
      <c r="AYZ322" s="18"/>
      <c r="AZA322" s="18"/>
      <c r="AZB322" s="18"/>
      <c r="AZC322" s="18"/>
      <c r="AZD322" s="18"/>
      <c r="AZE322" s="18"/>
      <c r="AZF322" s="18"/>
      <c r="AZG322" s="18"/>
      <c r="AZH322" s="18"/>
      <c r="AZI322" s="18"/>
      <c r="AZJ322" s="18"/>
      <c r="AZK322" s="18"/>
      <c r="AZL322" s="18"/>
      <c r="AZM322" s="18"/>
      <c r="AZN322" s="18"/>
      <c r="AZO322" s="18"/>
      <c r="AZP322" s="18"/>
      <c r="AZQ322" s="18"/>
      <c r="AZR322" s="18"/>
      <c r="AZS322" s="18"/>
      <c r="AZT322" s="18"/>
      <c r="AZU322" s="18"/>
      <c r="AZV322" s="18"/>
      <c r="AZW322" s="18"/>
      <c r="AZX322" s="18"/>
      <c r="AZY322" s="18"/>
      <c r="AZZ322" s="18"/>
      <c r="BAA322" s="18"/>
      <c r="BAB322" s="18"/>
      <c r="BAC322" s="18"/>
      <c r="BAD322" s="18"/>
      <c r="BAE322" s="18"/>
      <c r="BAF322" s="18"/>
      <c r="BAG322" s="18"/>
      <c r="BAH322" s="18"/>
      <c r="BAI322" s="18"/>
      <c r="BAJ322" s="18"/>
      <c r="BAK322" s="18"/>
      <c r="BAL322" s="18"/>
      <c r="BAM322" s="18"/>
      <c r="BAN322" s="18"/>
      <c r="BAO322" s="18"/>
      <c r="BAP322" s="18"/>
      <c r="BAQ322" s="18"/>
      <c r="BAR322" s="18"/>
      <c r="BAS322" s="18"/>
      <c r="BAT322" s="18"/>
      <c r="BAU322" s="18"/>
      <c r="BAV322" s="18"/>
      <c r="BAW322" s="18"/>
      <c r="BAX322" s="18"/>
      <c r="BAY322" s="18"/>
      <c r="BAZ322" s="18"/>
      <c r="BBA322" s="18"/>
      <c r="BBB322" s="18"/>
      <c r="BBC322" s="18"/>
      <c r="BBD322" s="18"/>
      <c r="BBE322" s="18"/>
      <c r="BBF322" s="18"/>
      <c r="BBG322" s="18"/>
      <c r="BBH322" s="18"/>
      <c r="BBI322" s="18"/>
      <c r="BBJ322" s="18"/>
      <c r="BBK322" s="18"/>
      <c r="BBL322" s="18"/>
      <c r="BBM322" s="18"/>
      <c r="BBN322" s="18"/>
      <c r="BBO322" s="18"/>
      <c r="BBP322" s="18"/>
      <c r="BBQ322" s="18"/>
      <c r="BBR322" s="18"/>
      <c r="BBS322" s="18"/>
      <c r="BBT322" s="18"/>
      <c r="BBU322" s="18"/>
      <c r="BBV322" s="18"/>
      <c r="BBW322" s="18"/>
      <c r="BBX322" s="18"/>
      <c r="BBY322" s="18"/>
      <c r="BBZ322" s="18"/>
      <c r="BCA322" s="18"/>
      <c r="BCB322" s="18"/>
      <c r="BCC322" s="18"/>
      <c r="BCD322" s="18"/>
      <c r="BCE322" s="18"/>
      <c r="BCF322" s="18"/>
      <c r="BCG322" s="18"/>
      <c r="BCH322" s="18"/>
      <c r="BCI322" s="18"/>
      <c r="BCJ322" s="18"/>
      <c r="BCK322" s="18"/>
      <c r="BCL322" s="18"/>
      <c r="BCM322" s="18"/>
      <c r="BCN322" s="18"/>
      <c r="BCO322" s="18"/>
      <c r="BCP322" s="18"/>
      <c r="BCQ322" s="18"/>
      <c r="BCR322" s="18"/>
      <c r="BCS322" s="18"/>
      <c r="BCT322" s="18"/>
      <c r="BCU322" s="18"/>
      <c r="BCV322" s="18"/>
      <c r="BCW322" s="18"/>
      <c r="BCX322" s="18"/>
      <c r="BCY322" s="18"/>
      <c r="BCZ322" s="18"/>
      <c r="BDA322" s="18"/>
      <c r="BDB322" s="18"/>
      <c r="BDC322" s="18"/>
      <c r="BDD322" s="18"/>
      <c r="BDE322" s="18"/>
      <c r="BDF322" s="18"/>
      <c r="BDG322" s="18"/>
      <c r="BDH322" s="18"/>
      <c r="BDI322" s="18"/>
      <c r="BDJ322" s="18"/>
      <c r="BDK322" s="18"/>
      <c r="BDL322" s="18"/>
      <c r="BDM322" s="18"/>
      <c r="BDN322" s="18"/>
      <c r="BDO322" s="18"/>
      <c r="BDP322" s="18"/>
      <c r="BDQ322" s="18"/>
      <c r="BDR322" s="18"/>
      <c r="BDS322" s="18"/>
      <c r="BDT322" s="18"/>
      <c r="BDU322" s="18"/>
      <c r="BDV322" s="18"/>
      <c r="BDW322" s="18"/>
      <c r="BDX322" s="18"/>
      <c r="BDY322" s="18"/>
      <c r="BDZ322" s="18"/>
      <c r="BEA322" s="18"/>
      <c r="BEB322" s="18"/>
      <c r="BEC322" s="18"/>
      <c r="BED322" s="18"/>
      <c r="BEE322" s="18"/>
      <c r="BEF322" s="18"/>
      <c r="BEG322" s="18"/>
      <c r="BEH322" s="18"/>
      <c r="BEI322" s="18"/>
      <c r="BEJ322" s="18"/>
      <c r="BEK322" s="18"/>
      <c r="BEL322" s="18"/>
      <c r="BEM322" s="18"/>
      <c r="BEN322" s="18"/>
      <c r="BEO322" s="18"/>
      <c r="BEP322" s="18"/>
      <c r="BEQ322" s="18"/>
      <c r="BER322" s="18"/>
      <c r="BES322" s="18"/>
      <c r="BET322" s="18"/>
      <c r="BEU322" s="18"/>
      <c r="BEV322" s="18"/>
      <c r="BEW322" s="18"/>
      <c r="BEX322" s="18"/>
      <c r="BEY322" s="18"/>
      <c r="BEZ322" s="18"/>
      <c r="BFA322" s="18"/>
      <c r="BFB322" s="18"/>
      <c r="BFC322" s="18"/>
      <c r="BFD322" s="18"/>
      <c r="BFE322" s="18"/>
      <c r="BFF322" s="18"/>
      <c r="BFG322" s="18"/>
      <c r="BFH322" s="18"/>
      <c r="BFI322" s="18"/>
      <c r="BFJ322" s="18"/>
      <c r="BFK322" s="18"/>
      <c r="BFL322" s="18"/>
      <c r="BFM322" s="18"/>
      <c r="BFN322" s="18"/>
      <c r="BFO322" s="18"/>
      <c r="BFP322" s="18"/>
      <c r="BFQ322" s="18"/>
      <c r="BFR322" s="18"/>
      <c r="BFS322" s="18"/>
      <c r="BFT322" s="18"/>
      <c r="BFU322" s="18"/>
      <c r="BFV322" s="18"/>
      <c r="BFW322" s="18"/>
      <c r="BFX322" s="18"/>
      <c r="BFY322" s="18"/>
      <c r="BFZ322" s="18"/>
      <c r="BGA322" s="18"/>
      <c r="BGB322" s="18"/>
      <c r="BGC322" s="18"/>
      <c r="BGD322" s="18"/>
      <c r="BGE322" s="18"/>
      <c r="BGF322" s="18"/>
      <c r="BGG322" s="18"/>
      <c r="BGH322" s="18"/>
      <c r="BGI322" s="18"/>
      <c r="BGJ322" s="18"/>
      <c r="BGK322" s="18"/>
      <c r="BGL322" s="18"/>
      <c r="BGM322" s="18"/>
      <c r="BGN322" s="18"/>
      <c r="BGO322" s="18"/>
      <c r="BGP322" s="18"/>
      <c r="BGQ322" s="18"/>
      <c r="BGR322" s="18"/>
      <c r="BGS322" s="18"/>
      <c r="BGT322" s="18"/>
      <c r="BGU322" s="18"/>
      <c r="BGV322" s="18"/>
      <c r="BGW322" s="18"/>
      <c r="BGX322" s="18"/>
      <c r="BGY322" s="18"/>
      <c r="BGZ322" s="18"/>
      <c r="BHA322" s="18"/>
      <c r="BHB322" s="18"/>
      <c r="BHC322" s="18"/>
      <c r="BHD322" s="18"/>
      <c r="BHE322" s="18"/>
      <c r="BHF322" s="18"/>
      <c r="BHG322" s="18"/>
      <c r="BHH322" s="18"/>
      <c r="BHI322" s="18"/>
      <c r="BHJ322" s="18"/>
      <c r="BHK322" s="18"/>
      <c r="BHL322" s="18"/>
      <c r="BHM322" s="18"/>
      <c r="BHN322" s="18"/>
      <c r="BHO322" s="18"/>
      <c r="BHP322" s="18"/>
      <c r="BHQ322" s="18"/>
      <c r="BHR322" s="18"/>
      <c r="BHS322" s="18"/>
      <c r="BHT322" s="18"/>
      <c r="BHU322" s="18"/>
      <c r="BHV322" s="18"/>
      <c r="BHW322" s="18"/>
      <c r="BHX322" s="18"/>
      <c r="BHY322" s="18"/>
      <c r="BHZ322" s="18"/>
      <c r="BIA322" s="18"/>
      <c r="BIB322" s="18"/>
      <c r="BIC322" s="18"/>
      <c r="BID322" s="18"/>
      <c r="BIE322" s="18"/>
      <c r="BIF322" s="18"/>
      <c r="BIG322" s="18"/>
      <c r="BIH322" s="18"/>
      <c r="BII322" s="18"/>
      <c r="BIJ322" s="18"/>
      <c r="BIK322" s="18"/>
      <c r="BIL322" s="18"/>
      <c r="BIM322" s="18"/>
      <c r="BIN322" s="18"/>
      <c r="BIO322" s="18"/>
      <c r="BIP322" s="18"/>
      <c r="BIQ322" s="18"/>
      <c r="BIR322" s="18"/>
      <c r="BIS322" s="18"/>
      <c r="BIT322" s="18"/>
      <c r="BIU322" s="18"/>
      <c r="BIV322" s="18"/>
      <c r="BIW322" s="18"/>
      <c r="BIX322" s="18"/>
      <c r="BIY322" s="18"/>
      <c r="BIZ322" s="18"/>
      <c r="BJA322" s="18"/>
      <c r="BJB322" s="18"/>
      <c r="BJC322" s="18"/>
      <c r="BJD322" s="18"/>
      <c r="BJE322" s="18"/>
      <c r="BJF322" s="18"/>
      <c r="BJG322" s="18"/>
      <c r="BJH322" s="18"/>
      <c r="BJI322" s="18"/>
      <c r="BJJ322" s="18"/>
      <c r="BJK322" s="18"/>
      <c r="BJL322" s="18"/>
      <c r="BJM322" s="18"/>
      <c r="BJN322" s="18"/>
      <c r="BJO322" s="18"/>
      <c r="BJP322" s="18"/>
      <c r="BJQ322" s="18"/>
      <c r="BJR322" s="18"/>
      <c r="BJS322" s="18"/>
      <c r="BJT322" s="18"/>
      <c r="BJU322" s="18"/>
      <c r="BJV322" s="18"/>
      <c r="BJW322" s="18"/>
      <c r="BJX322" s="18"/>
      <c r="BJY322" s="18"/>
      <c r="BJZ322" s="18"/>
      <c r="BKA322" s="18"/>
      <c r="BKB322" s="18"/>
      <c r="BKC322" s="18"/>
      <c r="BKD322" s="18"/>
      <c r="BKE322" s="18"/>
      <c r="BKF322" s="18"/>
      <c r="BKG322" s="18"/>
      <c r="BKH322" s="18"/>
      <c r="BKI322" s="18"/>
      <c r="BKJ322" s="18"/>
      <c r="BKK322" s="18"/>
      <c r="BKL322" s="18"/>
      <c r="BKM322" s="18"/>
      <c r="BKN322" s="18"/>
      <c r="BKO322" s="18"/>
      <c r="BKP322" s="18"/>
      <c r="BKQ322" s="18"/>
      <c r="BKR322" s="18"/>
      <c r="BKS322" s="18"/>
      <c r="BKT322" s="18"/>
      <c r="BKU322" s="18"/>
      <c r="BKV322" s="18"/>
      <c r="BKW322" s="18"/>
      <c r="BKX322" s="18"/>
      <c r="BKY322" s="18"/>
      <c r="BKZ322" s="18"/>
      <c r="BLA322" s="18"/>
      <c r="BLB322" s="18"/>
      <c r="BLC322" s="18"/>
      <c r="BLD322" s="18"/>
      <c r="BLE322" s="18"/>
      <c r="BLF322" s="18"/>
      <c r="BLG322" s="18"/>
      <c r="BLH322" s="18"/>
      <c r="BLI322" s="18"/>
      <c r="BLJ322" s="18"/>
      <c r="BLK322" s="18"/>
      <c r="BLL322" s="18"/>
      <c r="BLM322" s="18"/>
      <c r="BLN322" s="18"/>
      <c r="BLO322" s="18"/>
      <c r="BLP322" s="18"/>
      <c r="BLQ322" s="18"/>
      <c r="BLR322" s="18"/>
      <c r="BLS322" s="18"/>
      <c r="BLT322" s="18"/>
      <c r="BLU322" s="18"/>
      <c r="BLV322" s="18"/>
      <c r="BLW322" s="18"/>
      <c r="BLX322" s="18"/>
      <c r="BLY322" s="18"/>
      <c r="BLZ322" s="18"/>
      <c r="BMA322" s="18"/>
      <c r="BMB322" s="18"/>
      <c r="BMC322" s="18"/>
      <c r="BMD322" s="18"/>
      <c r="BME322" s="18"/>
      <c r="BMF322" s="18"/>
      <c r="BMG322" s="18"/>
      <c r="BMH322" s="18"/>
      <c r="BMI322" s="18"/>
      <c r="BMJ322" s="18"/>
      <c r="BMK322" s="18"/>
      <c r="BML322" s="18"/>
      <c r="BMM322" s="18"/>
      <c r="BMN322" s="18"/>
      <c r="BMO322" s="18"/>
      <c r="BMP322" s="18"/>
      <c r="BMQ322" s="18"/>
      <c r="BMR322" s="18"/>
      <c r="BMS322" s="18"/>
      <c r="BMT322" s="18"/>
      <c r="BMU322" s="18"/>
      <c r="BMV322" s="18"/>
      <c r="BMW322" s="18"/>
      <c r="BMX322" s="18"/>
      <c r="BMY322" s="18"/>
      <c r="BMZ322" s="18"/>
      <c r="BNA322" s="18"/>
      <c r="BNB322" s="18"/>
      <c r="BNC322" s="18"/>
      <c r="BND322" s="18"/>
      <c r="BNE322" s="18"/>
      <c r="BNF322" s="18"/>
      <c r="BNG322" s="18"/>
      <c r="BNH322" s="18"/>
      <c r="BNI322" s="18"/>
      <c r="BNJ322" s="18"/>
      <c r="BNK322" s="18"/>
      <c r="BNL322" s="18"/>
      <c r="BNM322" s="18"/>
      <c r="BNN322" s="18"/>
      <c r="BNO322" s="18"/>
      <c r="BNP322" s="18"/>
      <c r="BNQ322" s="18"/>
      <c r="BNR322" s="18"/>
      <c r="BNS322" s="18"/>
      <c r="BNT322" s="18"/>
      <c r="BNU322" s="18"/>
      <c r="BNV322" s="18"/>
      <c r="BNW322" s="18"/>
      <c r="BNX322" s="18"/>
      <c r="BNY322" s="18"/>
      <c r="BNZ322" s="18"/>
      <c r="BOA322" s="18"/>
      <c r="BOB322" s="18"/>
      <c r="BOC322" s="18"/>
      <c r="BOD322" s="18"/>
      <c r="BOE322" s="18"/>
      <c r="BOF322" s="18"/>
      <c r="BOG322" s="18"/>
      <c r="BOH322" s="18"/>
      <c r="BOI322" s="18"/>
      <c r="BOJ322" s="18"/>
      <c r="BOK322" s="18"/>
      <c r="BOL322" s="18"/>
      <c r="BOM322" s="18"/>
      <c r="BON322" s="18"/>
      <c r="BOO322" s="18"/>
      <c r="BOP322" s="18"/>
      <c r="BOQ322" s="18"/>
      <c r="BOR322" s="18"/>
      <c r="BOS322" s="18"/>
      <c r="BOT322" s="18"/>
      <c r="BOU322" s="18"/>
      <c r="BOV322" s="18"/>
      <c r="BOW322" s="18"/>
      <c r="BOX322" s="18"/>
      <c r="BOY322" s="18"/>
      <c r="BOZ322" s="18"/>
      <c r="BPA322" s="18"/>
      <c r="BPB322" s="18"/>
      <c r="BPC322" s="18"/>
      <c r="BPD322" s="18"/>
      <c r="BPE322" s="18"/>
      <c r="BPF322" s="18"/>
      <c r="BPG322" s="18"/>
      <c r="BPH322" s="18"/>
      <c r="BPI322" s="18"/>
      <c r="BPJ322" s="18"/>
      <c r="BPK322" s="18"/>
      <c r="BPL322" s="18"/>
      <c r="BPM322" s="18"/>
      <c r="BPN322" s="18"/>
      <c r="BPO322" s="18"/>
      <c r="BPP322" s="18"/>
      <c r="BPQ322" s="18"/>
      <c r="BPR322" s="18"/>
      <c r="BPS322" s="18"/>
      <c r="BPT322" s="18"/>
      <c r="BPU322" s="18"/>
      <c r="BPV322" s="18"/>
      <c r="BPW322" s="18"/>
      <c r="BPX322" s="18"/>
      <c r="BPY322" s="18"/>
      <c r="BPZ322" s="18"/>
      <c r="BQA322" s="18"/>
      <c r="BQB322" s="18"/>
      <c r="BQC322" s="18"/>
      <c r="BQD322" s="18"/>
      <c r="BQE322" s="18"/>
      <c r="BQF322" s="18"/>
      <c r="BQG322" s="18"/>
      <c r="BQH322" s="18"/>
      <c r="BQI322" s="18"/>
      <c r="BQJ322" s="18"/>
      <c r="BQK322" s="18"/>
      <c r="BQL322" s="18"/>
      <c r="BQM322" s="18"/>
      <c r="BQN322" s="18"/>
      <c r="BQO322" s="18"/>
      <c r="BQP322" s="18"/>
      <c r="BQQ322" s="18"/>
      <c r="BQR322" s="18"/>
      <c r="BQS322" s="18"/>
      <c r="BQT322" s="18"/>
      <c r="BQU322" s="18"/>
      <c r="BQV322" s="18"/>
      <c r="BQW322" s="18"/>
      <c r="BQX322" s="18"/>
      <c r="BQY322" s="18"/>
      <c r="BQZ322" s="18"/>
      <c r="BRA322" s="18"/>
      <c r="BRB322" s="18"/>
      <c r="BRC322" s="18"/>
      <c r="BRD322" s="18"/>
      <c r="BRE322" s="18"/>
      <c r="BRF322" s="18"/>
      <c r="BRG322" s="18"/>
      <c r="BRH322" s="18"/>
      <c r="BRI322" s="18"/>
      <c r="BRJ322" s="18"/>
      <c r="BRK322" s="18"/>
      <c r="BRL322" s="18"/>
      <c r="BRM322" s="18"/>
      <c r="BRN322" s="18"/>
      <c r="BRO322" s="18"/>
      <c r="BRP322" s="18"/>
      <c r="BRQ322" s="18"/>
      <c r="BRR322" s="18"/>
      <c r="BRS322" s="18"/>
      <c r="BRT322" s="18"/>
      <c r="BRU322" s="18"/>
      <c r="BRV322" s="18"/>
      <c r="BRW322" s="18"/>
      <c r="BRX322" s="18"/>
      <c r="BRY322" s="18"/>
      <c r="BRZ322" s="18"/>
      <c r="BSA322" s="18"/>
      <c r="BSB322" s="18"/>
      <c r="BSC322" s="18"/>
      <c r="BSD322" s="18"/>
      <c r="BSE322" s="18"/>
      <c r="BSF322" s="18"/>
      <c r="BSG322" s="18"/>
      <c r="BSH322" s="18"/>
      <c r="BSI322" s="18"/>
      <c r="BSJ322" s="18"/>
      <c r="BSK322" s="18"/>
      <c r="BSL322" s="18"/>
      <c r="BSM322" s="18"/>
      <c r="BSN322" s="18"/>
      <c r="BSO322" s="18"/>
      <c r="BSP322" s="18"/>
      <c r="BSQ322" s="18"/>
      <c r="BSR322" s="18"/>
      <c r="BSS322" s="18"/>
      <c r="BST322" s="18"/>
      <c r="BSU322" s="18"/>
      <c r="BSV322" s="18"/>
      <c r="BSW322" s="18"/>
      <c r="BSX322" s="18"/>
      <c r="BSY322" s="18"/>
      <c r="BSZ322" s="18"/>
      <c r="BTA322" s="18"/>
      <c r="BTB322" s="18"/>
      <c r="BTC322" s="18"/>
      <c r="BTD322" s="18"/>
      <c r="BTE322" s="18"/>
      <c r="BTF322" s="18"/>
      <c r="BTG322" s="18"/>
      <c r="BTH322" s="18"/>
      <c r="BTI322" s="18"/>
      <c r="BTJ322" s="18"/>
      <c r="BTK322" s="18"/>
      <c r="BTL322" s="18"/>
      <c r="BTM322" s="18"/>
      <c r="BTN322" s="18"/>
      <c r="BTO322" s="18"/>
      <c r="BTP322" s="18"/>
      <c r="BTQ322" s="18"/>
      <c r="BTR322" s="18"/>
      <c r="BTS322" s="18"/>
      <c r="BTT322" s="18"/>
      <c r="BTU322" s="18"/>
      <c r="BTV322" s="18"/>
      <c r="BTW322" s="18"/>
      <c r="BTX322" s="18"/>
      <c r="BTY322" s="18"/>
      <c r="BTZ322" s="18"/>
      <c r="BUA322" s="18"/>
      <c r="BUB322" s="18"/>
      <c r="BUC322" s="18"/>
      <c r="BUD322" s="18"/>
      <c r="BUE322" s="18"/>
      <c r="BUF322" s="18"/>
      <c r="BUG322" s="18"/>
      <c r="BUH322" s="18"/>
      <c r="BUI322" s="18"/>
      <c r="BUJ322" s="18"/>
      <c r="BUK322" s="18"/>
      <c r="BUL322" s="18"/>
      <c r="BUM322" s="18"/>
      <c r="BUN322" s="18"/>
      <c r="BUO322" s="18"/>
      <c r="BUP322" s="18"/>
      <c r="BUQ322" s="18"/>
      <c r="BUR322" s="18"/>
      <c r="BUS322" s="18"/>
      <c r="BUT322" s="18"/>
      <c r="BUU322" s="18"/>
      <c r="BUV322" s="18"/>
      <c r="BUW322" s="18"/>
      <c r="BUX322" s="18"/>
      <c r="BUY322" s="18"/>
      <c r="BUZ322" s="18"/>
      <c r="BVA322" s="18"/>
      <c r="BVB322" s="18"/>
      <c r="BVC322" s="18"/>
      <c r="BVD322" s="18"/>
      <c r="BVE322" s="18"/>
      <c r="BVF322" s="18"/>
      <c r="BVG322" s="18"/>
      <c r="BVH322" s="18"/>
      <c r="BVI322" s="18"/>
      <c r="BVJ322" s="18"/>
      <c r="BVK322" s="18"/>
      <c r="BVL322" s="18"/>
      <c r="BVM322" s="18"/>
      <c r="BVN322" s="18"/>
      <c r="BVO322" s="18"/>
      <c r="BVP322" s="18"/>
      <c r="BVQ322" s="18"/>
      <c r="BVR322" s="18"/>
      <c r="BVS322" s="18"/>
      <c r="BVT322" s="18"/>
      <c r="BVU322" s="18"/>
      <c r="BVV322" s="18"/>
      <c r="BVW322" s="18"/>
      <c r="BVX322" s="18"/>
      <c r="BVY322" s="18"/>
      <c r="BVZ322" s="18"/>
      <c r="BWA322" s="18"/>
      <c r="BWB322" s="18"/>
      <c r="BWC322" s="18"/>
      <c r="BWD322" s="18"/>
      <c r="BWE322" s="18"/>
      <c r="BWF322" s="18"/>
      <c r="BWG322" s="18"/>
      <c r="BWH322" s="18"/>
      <c r="BWI322" s="18"/>
      <c r="BWJ322" s="18"/>
      <c r="BWK322" s="18"/>
      <c r="BWL322" s="18"/>
      <c r="BWM322" s="18"/>
      <c r="BWN322" s="18"/>
      <c r="BWO322" s="18"/>
      <c r="BWP322" s="18"/>
      <c r="BWQ322" s="18"/>
      <c r="BWR322" s="18"/>
      <c r="BWS322" s="18"/>
      <c r="BWT322" s="18"/>
      <c r="BWU322" s="18"/>
      <c r="BWV322" s="18"/>
      <c r="BWW322" s="18"/>
      <c r="BWX322" s="18"/>
      <c r="BWY322" s="18"/>
      <c r="BWZ322" s="18"/>
      <c r="BXA322" s="18"/>
      <c r="BXB322" s="18"/>
      <c r="BXC322" s="18"/>
      <c r="BXD322" s="18"/>
      <c r="BXE322" s="18"/>
      <c r="BXF322" s="18"/>
      <c r="BXG322" s="18"/>
      <c r="BXH322" s="18"/>
      <c r="BXI322" s="18"/>
      <c r="BXJ322" s="18"/>
      <c r="BXK322" s="18"/>
      <c r="BXL322" s="18"/>
      <c r="BXM322" s="18"/>
      <c r="BXN322" s="18"/>
      <c r="BXO322" s="18"/>
      <c r="BXP322" s="18"/>
      <c r="BXQ322" s="18"/>
      <c r="BXR322" s="18"/>
      <c r="BXS322" s="18"/>
      <c r="BXT322" s="18"/>
      <c r="BXU322" s="18"/>
      <c r="BXV322" s="18"/>
      <c r="BXW322" s="18"/>
      <c r="BXX322" s="18"/>
      <c r="BXY322" s="18"/>
      <c r="BXZ322" s="18"/>
      <c r="BYA322" s="18"/>
      <c r="BYB322" s="18"/>
      <c r="BYC322" s="18"/>
      <c r="BYD322" s="18"/>
      <c r="BYE322" s="18"/>
      <c r="BYF322" s="18"/>
      <c r="BYG322" s="18"/>
      <c r="BYH322" s="18"/>
      <c r="BYI322" s="18"/>
      <c r="BYJ322" s="18"/>
      <c r="BYK322" s="18"/>
      <c r="BYL322" s="18"/>
      <c r="BYM322" s="18"/>
      <c r="BYN322" s="18"/>
      <c r="BYO322" s="18"/>
      <c r="BYP322" s="18"/>
      <c r="BYQ322" s="18"/>
      <c r="BYR322" s="18"/>
      <c r="BYS322" s="18"/>
      <c r="BYT322" s="18"/>
      <c r="BYU322" s="18"/>
      <c r="BYV322" s="18"/>
      <c r="BYW322" s="18"/>
      <c r="BYX322" s="18"/>
      <c r="BYY322" s="18"/>
      <c r="BYZ322" s="18"/>
      <c r="BZA322" s="18"/>
      <c r="BZB322" s="18"/>
      <c r="BZC322" s="18"/>
      <c r="BZD322" s="18"/>
      <c r="BZE322" s="18"/>
      <c r="BZF322" s="18"/>
      <c r="BZG322" s="18"/>
      <c r="BZH322" s="18"/>
      <c r="BZI322" s="18"/>
      <c r="BZJ322" s="18"/>
      <c r="BZK322" s="18"/>
      <c r="BZL322" s="18"/>
      <c r="BZM322" s="18"/>
      <c r="BZN322" s="18"/>
      <c r="BZO322" s="18"/>
      <c r="BZP322" s="18"/>
      <c r="BZQ322" s="18"/>
      <c r="BZR322" s="18"/>
      <c r="BZS322" s="18"/>
      <c r="BZT322" s="18"/>
      <c r="BZU322" s="18"/>
      <c r="BZV322" s="18"/>
      <c r="BZW322" s="18"/>
      <c r="BZX322" s="18"/>
      <c r="BZY322" s="18"/>
      <c r="BZZ322" s="18"/>
      <c r="CAA322" s="18"/>
      <c r="CAB322" s="18"/>
      <c r="CAC322" s="18"/>
      <c r="CAD322" s="18"/>
      <c r="CAE322" s="18"/>
      <c r="CAF322" s="18"/>
      <c r="CAG322" s="18"/>
      <c r="CAH322" s="18"/>
      <c r="CAI322" s="18"/>
      <c r="CAJ322" s="18"/>
      <c r="CAK322" s="18"/>
      <c r="CAL322" s="18"/>
      <c r="CAM322" s="18"/>
      <c r="CAN322" s="18"/>
      <c r="CAO322" s="18"/>
      <c r="CAP322" s="18"/>
      <c r="CAQ322" s="18"/>
      <c r="CAR322" s="18"/>
      <c r="CAS322" s="18"/>
      <c r="CAT322" s="18"/>
      <c r="CAU322" s="18"/>
      <c r="CAV322" s="18"/>
      <c r="CAW322" s="18"/>
      <c r="CAX322" s="18"/>
      <c r="CAY322" s="18"/>
      <c r="CAZ322" s="18"/>
      <c r="CBA322" s="18"/>
      <c r="CBB322" s="18"/>
      <c r="CBC322" s="18"/>
      <c r="CBD322" s="18"/>
      <c r="CBE322" s="18"/>
      <c r="CBF322" s="18"/>
      <c r="CBG322" s="18"/>
      <c r="CBH322" s="18"/>
      <c r="CBI322" s="18"/>
      <c r="CBJ322" s="18"/>
      <c r="CBK322" s="18"/>
      <c r="CBL322" s="18"/>
      <c r="CBM322" s="18"/>
      <c r="CBN322" s="18"/>
      <c r="CBO322" s="18"/>
      <c r="CBP322" s="18"/>
      <c r="CBQ322" s="18"/>
      <c r="CBR322" s="18"/>
      <c r="CBS322" s="18"/>
      <c r="CBT322" s="18"/>
      <c r="CBU322" s="18"/>
      <c r="CBV322" s="18"/>
      <c r="CBW322" s="18"/>
      <c r="CBX322" s="18"/>
      <c r="CBY322" s="18"/>
      <c r="CBZ322" s="18"/>
      <c r="CCA322" s="18"/>
      <c r="CCB322" s="18"/>
      <c r="CCC322" s="18"/>
      <c r="CCD322" s="18"/>
      <c r="CCE322" s="18"/>
      <c r="CCF322" s="18"/>
      <c r="CCG322" s="18"/>
      <c r="CCH322" s="18"/>
      <c r="CCI322" s="18"/>
      <c r="CCJ322" s="18"/>
      <c r="CCK322" s="18"/>
      <c r="CCL322" s="18"/>
      <c r="CCM322" s="18"/>
      <c r="CCN322" s="18"/>
      <c r="CCO322" s="18"/>
      <c r="CCP322" s="18"/>
      <c r="CCQ322" s="18"/>
      <c r="CCR322" s="18"/>
      <c r="CCS322" s="18"/>
      <c r="CCT322" s="18"/>
      <c r="CCU322" s="18"/>
      <c r="CCV322" s="18"/>
      <c r="CCW322" s="18"/>
      <c r="CCX322" s="18"/>
      <c r="CCY322" s="18"/>
      <c r="CCZ322" s="18"/>
      <c r="CDA322" s="18"/>
      <c r="CDB322" s="18"/>
      <c r="CDC322" s="18"/>
      <c r="CDD322" s="18"/>
      <c r="CDE322" s="18"/>
      <c r="CDF322" s="18"/>
      <c r="CDG322" s="18"/>
      <c r="CDH322" s="18"/>
      <c r="CDI322" s="18"/>
      <c r="CDJ322" s="18"/>
      <c r="CDK322" s="18"/>
      <c r="CDL322" s="18"/>
      <c r="CDM322" s="18"/>
      <c r="CDN322" s="18"/>
      <c r="CDO322" s="18"/>
      <c r="CDP322" s="18"/>
      <c r="CDQ322" s="18"/>
      <c r="CDR322" s="18"/>
      <c r="CDS322" s="18"/>
      <c r="CDT322" s="18"/>
      <c r="CDU322" s="18"/>
      <c r="CDV322" s="18"/>
      <c r="CDW322" s="18"/>
      <c r="CDX322" s="18"/>
      <c r="CDY322" s="18"/>
      <c r="CDZ322" s="18"/>
      <c r="CEA322" s="18"/>
      <c r="CEB322" s="18"/>
      <c r="CEC322" s="18"/>
      <c r="CED322" s="18"/>
      <c r="CEE322" s="18"/>
      <c r="CEF322" s="18"/>
      <c r="CEG322" s="18"/>
      <c r="CEH322" s="18"/>
      <c r="CEI322" s="18"/>
      <c r="CEJ322" s="18"/>
      <c r="CEK322" s="18"/>
      <c r="CEL322" s="18"/>
      <c r="CEM322" s="18"/>
      <c r="CEN322" s="18"/>
      <c r="CEO322" s="18"/>
      <c r="CEP322" s="18"/>
      <c r="CEQ322" s="18"/>
      <c r="CER322" s="18"/>
      <c r="CES322" s="18"/>
      <c r="CET322" s="18"/>
      <c r="CEU322" s="18"/>
      <c r="CEV322" s="18"/>
      <c r="CEW322" s="18"/>
      <c r="CEX322" s="18"/>
      <c r="CEY322" s="18"/>
      <c r="CEZ322" s="18"/>
      <c r="CFA322" s="18"/>
      <c r="CFB322" s="18"/>
      <c r="CFC322" s="18"/>
      <c r="CFD322" s="18"/>
      <c r="CFE322" s="18"/>
      <c r="CFF322" s="18"/>
      <c r="CFG322" s="18"/>
      <c r="CFH322" s="18"/>
      <c r="CFI322" s="18"/>
      <c r="CFJ322" s="18"/>
      <c r="CFK322" s="18"/>
      <c r="CFL322" s="18"/>
      <c r="CFM322" s="18"/>
      <c r="CFN322" s="18"/>
      <c r="CFO322" s="18"/>
      <c r="CFP322" s="18"/>
      <c r="CFQ322" s="18"/>
      <c r="CFR322" s="18"/>
      <c r="CFS322" s="18"/>
      <c r="CFT322" s="18"/>
      <c r="CFU322" s="18"/>
      <c r="CFV322" s="18"/>
      <c r="CFW322" s="18"/>
      <c r="CFX322" s="18"/>
      <c r="CFY322" s="18"/>
      <c r="CFZ322" s="18"/>
      <c r="CGA322" s="18"/>
      <c r="CGB322" s="18"/>
      <c r="CGC322" s="18"/>
      <c r="CGD322" s="18"/>
      <c r="CGE322" s="18"/>
      <c r="CGF322" s="18"/>
      <c r="CGG322" s="18"/>
      <c r="CGH322" s="18"/>
      <c r="CGI322" s="18"/>
      <c r="CGJ322" s="18"/>
      <c r="CGK322" s="18"/>
      <c r="CGL322" s="18"/>
      <c r="CGM322" s="18"/>
      <c r="CGN322" s="18"/>
      <c r="CGO322" s="18"/>
      <c r="CGP322" s="18"/>
      <c r="CGQ322" s="18"/>
      <c r="CGR322" s="18"/>
      <c r="CGS322" s="18"/>
      <c r="CGT322" s="18"/>
      <c r="CGU322" s="18"/>
      <c r="CGV322" s="18"/>
      <c r="CGW322" s="18"/>
      <c r="CGX322" s="18"/>
      <c r="CGY322" s="18"/>
      <c r="CGZ322" s="18"/>
      <c r="CHA322" s="18"/>
      <c r="CHB322" s="18"/>
      <c r="CHC322" s="18"/>
      <c r="CHD322" s="18"/>
      <c r="CHE322" s="18"/>
      <c r="CHF322" s="18"/>
      <c r="CHG322" s="18"/>
      <c r="CHH322" s="18"/>
      <c r="CHI322" s="18"/>
      <c r="CHJ322" s="18"/>
      <c r="CHK322" s="18"/>
      <c r="CHL322" s="18"/>
      <c r="CHM322" s="18"/>
      <c r="CHN322" s="18"/>
      <c r="CHO322" s="18"/>
      <c r="CHP322" s="18"/>
      <c r="CHQ322" s="18"/>
      <c r="CHR322" s="18"/>
      <c r="CHS322" s="18"/>
      <c r="CHT322" s="18"/>
      <c r="CHU322" s="18"/>
      <c r="CHV322" s="18"/>
      <c r="CHW322" s="18"/>
      <c r="CHX322" s="18"/>
      <c r="CHY322" s="18"/>
      <c r="CHZ322" s="18"/>
      <c r="CIA322" s="18"/>
      <c r="CIB322" s="18"/>
      <c r="CIC322" s="18"/>
      <c r="CID322" s="18"/>
      <c r="CIE322" s="18"/>
      <c r="CIF322" s="18"/>
      <c r="CIG322" s="18"/>
      <c r="CIH322" s="18"/>
      <c r="CII322" s="18"/>
      <c r="CIJ322" s="18"/>
      <c r="CIK322" s="18"/>
      <c r="CIL322" s="18"/>
      <c r="CIM322" s="18"/>
      <c r="CIN322" s="18"/>
      <c r="CIO322" s="18"/>
      <c r="CIP322" s="18"/>
      <c r="CIQ322" s="18"/>
      <c r="CIR322" s="18"/>
      <c r="CIS322" s="18"/>
      <c r="CIT322" s="18"/>
      <c r="CIU322" s="18"/>
      <c r="CIV322" s="18"/>
      <c r="CIW322" s="18"/>
      <c r="CIX322" s="18"/>
      <c r="CIY322" s="18"/>
      <c r="CIZ322" s="18"/>
      <c r="CJA322" s="18"/>
      <c r="CJB322" s="18"/>
      <c r="CJC322" s="18"/>
      <c r="CJD322" s="18"/>
      <c r="CJE322" s="18"/>
      <c r="CJF322" s="18"/>
      <c r="CJG322" s="18"/>
      <c r="CJH322" s="18"/>
      <c r="CJI322" s="18"/>
      <c r="CJJ322" s="18"/>
      <c r="CJK322" s="18"/>
      <c r="CJL322" s="18"/>
      <c r="CJM322" s="18"/>
      <c r="CJN322" s="18"/>
      <c r="CJO322" s="18"/>
      <c r="CJP322" s="18"/>
      <c r="CJQ322" s="18"/>
      <c r="CJR322" s="18"/>
      <c r="CJS322" s="18"/>
      <c r="CJT322" s="18"/>
      <c r="CJU322" s="18"/>
      <c r="CJV322" s="18"/>
      <c r="CJW322" s="18"/>
      <c r="CJX322" s="18"/>
      <c r="CJY322" s="18"/>
      <c r="CJZ322" s="18"/>
      <c r="CKA322" s="18"/>
      <c r="CKB322" s="18"/>
      <c r="CKC322" s="18"/>
      <c r="CKD322" s="18"/>
      <c r="CKE322" s="18"/>
      <c r="CKF322" s="18"/>
      <c r="CKG322" s="18"/>
      <c r="CKH322" s="18"/>
      <c r="CKI322" s="18"/>
      <c r="CKJ322" s="18"/>
      <c r="CKK322" s="18"/>
      <c r="CKL322" s="18"/>
      <c r="CKM322" s="18"/>
      <c r="CKN322" s="18"/>
      <c r="CKO322" s="18"/>
      <c r="CKP322" s="18"/>
      <c r="CKQ322" s="18"/>
      <c r="CKR322" s="18"/>
      <c r="CKS322" s="18"/>
      <c r="CKT322" s="18"/>
      <c r="CKU322" s="18"/>
      <c r="CKV322" s="18"/>
      <c r="CKW322" s="18"/>
      <c r="CKX322" s="18"/>
      <c r="CKY322" s="18"/>
      <c r="CKZ322" s="18"/>
      <c r="CLA322" s="18"/>
      <c r="CLB322" s="18"/>
      <c r="CLC322" s="18"/>
      <c r="CLD322" s="18"/>
      <c r="CLE322" s="18"/>
      <c r="CLF322" s="18"/>
      <c r="CLG322" s="18"/>
      <c r="CLH322" s="18"/>
      <c r="CLI322" s="18"/>
      <c r="CLJ322" s="18"/>
      <c r="CLK322" s="18"/>
      <c r="CLL322" s="18"/>
      <c r="CLM322" s="18"/>
      <c r="CLN322" s="18"/>
      <c r="CLO322" s="18"/>
      <c r="CLP322" s="18"/>
      <c r="CLQ322" s="18"/>
      <c r="CLR322" s="18"/>
      <c r="CLS322" s="18"/>
      <c r="CLT322" s="18"/>
      <c r="CLU322" s="18"/>
      <c r="CLV322" s="18"/>
      <c r="CLW322" s="18"/>
      <c r="CLX322" s="18"/>
      <c r="CLY322" s="18"/>
      <c r="CLZ322" s="18"/>
      <c r="CMA322" s="18"/>
      <c r="CMB322" s="18"/>
      <c r="CMC322" s="18"/>
      <c r="CMD322" s="18"/>
      <c r="CME322" s="18"/>
      <c r="CMF322" s="18"/>
      <c r="CMG322" s="18"/>
      <c r="CMH322" s="18"/>
      <c r="CMI322" s="18"/>
      <c r="CMJ322" s="18"/>
      <c r="CMK322" s="18"/>
      <c r="CML322" s="18"/>
      <c r="CMM322" s="18"/>
      <c r="CMN322" s="18"/>
      <c r="CMO322" s="18"/>
      <c r="CMP322" s="18"/>
      <c r="CMQ322" s="18"/>
      <c r="CMR322" s="18"/>
      <c r="CMS322" s="18"/>
      <c r="CMT322" s="18"/>
      <c r="CMU322" s="18"/>
      <c r="CMV322" s="18"/>
      <c r="CMW322" s="18"/>
      <c r="CMX322" s="18"/>
      <c r="CMY322" s="18"/>
      <c r="CMZ322" s="18"/>
      <c r="CNA322" s="18"/>
      <c r="CNB322" s="18"/>
      <c r="CNC322" s="18"/>
      <c r="CND322" s="18"/>
      <c r="CNE322" s="18"/>
      <c r="CNF322" s="18"/>
      <c r="CNG322" s="18"/>
      <c r="CNH322" s="18"/>
      <c r="CNI322" s="18"/>
      <c r="CNJ322" s="18"/>
      <c r="CNK322" s="18"/>
      <c r="CNL322" s="18"/>
      <c r="CNM322" s="18"/>
      <c r="CNN322" s="18"/>
      <c r="CNO322" s="18"/>
      <c r="CNP322" s="18"/>
      <c r="CNQ322" s="18"/>
      <c r="CNR322" s="18"/>
      <c r="CNS322" s="18"/>
      <c r="CNT322" s="18"/>
      <c r="CNU322" s="18"/>
      <c r="CNV322" s="18"/>
      <c r="CNW322" s="18"/>
      <c r="CNX322" s="18"/>
      <c r="CNY322" s="18"/>
      <c r="CNZ322" s="18"/>
      <c r="COA322" s="18"/>
      <c r="COB322" s="18"/>
      <c r="COC322" s="18"/>
      <c r="COD322" s="18"/>
      <c r="COE322" s="18"/>
      <c r="COF322" s="18"/>
      <c r="COG322" s="18"/>
      <c r="COH322" s="18"/>
      <c r="COI322" s="18"/>
      <c r="COJ322" s="18"/>
      <c r="COK322" s="18"/>
      <c r="COL322" s="18"/>
      <c r="COM322" s="18"/>
      <c r="CON322" s="18"/>
      <c r="COO322" s="18"/>
      <c r="COP322" s="18"/>
      <c r="COQ322" s="18"/>
      <c r="COR322" s="18"/>
      <c r="COS322" s="18"/>
      <c r="COT322" s="18"/>
      <c r="COU322" s="18"/>
      <c r="COV322" s="18"/>
      <c r="COW322" s="18"/>
      <c r="COX322" s="18"/>
      <c r="COY322" s="18"/>
      <c r="COZ322" s="18"/>
      <c r="CPA322" s="18"/>
      <c r="CPB322" s="18"/>
      <c r="CPC322" s="18"/>
      <c r="CPD322" s="18"/>
      <c r="CPE322" s="18"/>
      <c r="CPF322" s="18"/>
      <c r="CPG322" s="18"/>
      <c r="CPH322" s="18"/>
      <c r="CPI322" s="18"/>
      <c r="CPJ322" s="18"/>
      <c r="CPK322" s="18"/>
      <c r="CPL322" s="18"/>
      <c r="CPM322" s="18"/>
      <c r="CPN322" s="18"/>
      <c r="CPO322" s="18"/>
      <c r="CPP322" s="18"/>
      <c r="CPQ322" s="18"/>
      <c r="CPR322" s="18"/>
      <c r="CPS322" s="18"/>
      <c r="CPT322" s="18"/>
      <c r="CPU322" s="18"/>
      <c r="CPV322" s="18"/>
      <c r="CPW322" s="18"/>
      <c r="CPX322" s="18"/>
      <c r="CPY322" s="18"/>
      <c r="CPZ322" s="18"/>
      <c r="CQA322" s="18"/>
      <c r="CQB322" s="18"/>
      <c r="CQC322" s="18"/>
      <c r="CQD322" s="18"/>
      <c r="CQE322" s="18"/>
      <c r="CQF322" s="18"/>
      <c r="CQG322" s="18"/>
      <c r="CQH322" s="18"/>
      <c r="CQI322" s="18"/>
      <c r="CQJ322" s="18"/>
      <c r="CQK322" s="18"/>
      <c r="CQL322" s="18"/>
      <c r="CQM322" s="18"/>
      <c r="CQN322" s="18"/>
      <c r="CQO322" s="18"/>
      <c r="CQP322" s="18"/>
      <c r="CQQ322" s="18"/>
      <c r="CQR322" s="18"/>
      <c r="CQS322" s="18"/>
      <c r="CQT322" s="18"/>
      <c r="CQU322" s="18"/>
      <c r="CQV322" s="18"/>
      <c r="CQW322" s="18"/>
      <c r="CQX322" s="18"/>
      <c r="CQY322" s="18"/>
      <c r="CQZ322" s="18"/>
      <c r="CRA322" s="18"/>
      <c r="CRB322" s="18"/>
      <c r="CRC322" s="18"/>
      <c r="CRD322" s="18"/>
      <c r="CRE322" s="18"/>
      <c r="CRF322" s="18"/>
      <c r="CRG322" s="18"/>
      <c r="CRH322" s="18"/>
      <c r="CRI322" s="18"/>
      <c r="CRJ322" s="18"/>
      <c r="CRK322" s="18"/>
      <c r="CRL322" s="18"/>
      <c r="CRM322" s="18"/>
      <c r="CRN322" s="18"/>
      <c r="CRO322" s="18"/>
      <c r="CRP322" s="18"/>
      <c r="CRQ322" s="18"/>
      <c r="CRR322" s="18"/>
      <c r="CRS322" s="18"/>
      <c r="CRT322" s="18"/>
      <c r="CRU322" s="18"/>
      <c r="CRV322" s="18"/>
      <c r="CRW322" s="18"/>
      <c r="CRX322" s="18"/>
      <c r="CRY322" s="18"/>
      <c r="CRZ322" s="18"/>
      <c r="CSA322" s="18"/>
      <c r="CSB322" s="18"/>
      <c r="CSC322" s="18"/>
      <c r="CSD322" s="18"/>
      <c r="CSE322" s="18"/>
      <c r="CSF322" s="18"/>
      <c r="CSG322" s="18"/>
      <c r="CSH322" s="18"/>
      <c r="CSI322" s="18"/>
      <c r="CSJ322" s="18"/>
      <c r="CSK322" s="18"/>
      <c r="CSL322" s="18"/>
      <c r="CSM322" s="18"/>
      <c r="CSN322" s="18"/>
      <c r="CSO322" s="18"/>
      <c r="CSP322" s="18"/>
      <c r="CSQ322" s="18"/>
      <c r="CSR322" s="18"/>
      <c r="CSS322" s="18"/>
      <c r="CST322" s="18"/>
      <c r="CSU322" s="18"/>
      <c r="CSV322" s="18"/>
      <c r="CSW322" s="18"/>
      <c r="CSX322" s="18"/>
      <c r="CSY322" s="18"/>
      <c r="CSZ322" s="18"/>
      <c r="CTA322" s="18"/>
      <c r="CTB322" s="18"/>
      <c r="CTC322" s="18"/>
      <c r="CTD322" s="18"/>
      <c r="CTE322" s="18"/>
      <c r="CTF322" s="18"/>
      <c r="CTG322" s="18"/>
      <c r="CTH322" s="18"/>
      <c r="CTI322" s="18"/>
      <c r="CTJ322" s="18"/>
      <c r="CTK322" s="18"/>
      <c r="CTL322" s="18"/>
      <c r="CTM322" s="18"/>
      <c r="CTN322" s="18"/>
      <c r="CTO322" s="18"/>
      <c r="CTP322" s="18"/>
      <c r="CTQ322" s="18"/>
      <c r="CTR322" s="18"/>
      <c r="CTS322" s="18"/>
      <c r="CTT322" s="18"/>
      <c r="CTU322" s="18"/>
      <c r="CTV322" s="18"/>
      <c r="CTW322" s="18"/>
      <c r="CTX322" s="18"/>
      <c r="CTY322" s="18"/>
      <c r="CTZ322" s="18"/>
      <c r="CUA322" s="18"/>
      <c r="CUB322" s="18"/>
      <c r="CUC322" s="18"/>
      <c r="CUD322" s="18"/>
      <c r="CUE322" s="18"/>
      <c r="CUF322" s="18"/>
      <c r="CUG322" s="18"/>
      <c r="CUH322" s="18"/>
      <c r="CUI322" s="18"/>
      <c r="CUJ322" s="18"/>
      <c r="CUK322" s="18"/>
      <c r="CUL322" s="18"/>
      <c r="CUM322" s="18"/>
      <c r="CUN322" s="18"/>
      <c r="CUO322" s="18"/>
      <c r="CUP322" s="18"/>
      <c r="CUQ322" s="18"/>
      <c r="CUR322" s="18"/>
      <c r="CUS322" s="18"/>
      <c r="CUT322" s="18"/>
      <c r="CUU322" s="18"/>
      <c r="CUV322" s="18"/>
      <c r="CUW322" s="18"/>
      <c r="CUX322" s="18"/>
      <c r="CUY322" s="18"/>
      <c r="CUZ322" s="18"/>
      <c r="CVA322" s="18"/>
      <c r="CVB322" s="18"/>
      <c r="CVC322" s="18"/>
      <c r="CVD322" s="18"/>
      <c r="CVE322" s="18"/>
      <c r="CVF322" s="18"/>
      <c r="CVG322" s="18"/>
      <c r="CVH322" s="18"/>
      <c r="CVI322" s="18"/>
      <c r="CVJ322" s="18"/>
      <c r="CVK322" s="18"/>
      <c r="CVL322" s="18"/>
      <c r="CVM322" s="18"/>
      <c r="CVN322" s="18"/>
      <c r="CVO322" s="18"/>
      <c r="CVP322" s="18"/>
      <c r="CVQ322" s="18"/>
      <c r="CVR322" s="18"/>
      <c r="CVS322" s="18"/>
      <c r="CVT322" s="18"/>
      <c r="CVU322" s="18"/>
      <c r="CVV322" s="18"/>
      <c r="CVW322" s="18"/>
      <c r="CVX322" s="18"/>
      <c r="CVY322" s="18"/>
      <c r="CVZ322" s="18"/>
      <c r="CWA322" s="18"/>
      <c r="CWB322" s="18"/>
      <c r="CWC322" s="18"/>
      <c r="CWD322" s="18"/>
      <c r="CWE322" s="18"/>
      <c r="CWF322" s="18"/>
      <c r="CWG322" s="18"/>
      <c r="CWH322" s="18"/>
      <c r="CWI322" s="18"/>
      <c r="CWJ322" s="18"/>
      <c r="CWK322" s="18"/>
      <c r="CWL322" s="18"/>
      <c r="CWM322" s="18"/>
      <c r="CWN322" s="18"/>
      <c r="CWO322" s="18"/>
      <c r="CWP322" s="18"/>
      <c r="CWQ322" s="18"/>
      <c r="CWR322" s="18"/>
      <c r="CWS322" s="18"/>
      <c r="CWT322" s="18"/>
      <c r="CWU322" s="18"/>
      <c r="CWV322" s="18"/>
      <c r="CWW322" s="18"/>
      <c r="CWX322" s="18"/>
      <c r="CWY322" s="18"/>
      <c r="CWZ322" s="18"/>
      <c r="CXA322" s="18"/>
      <c r="CXB322" s="18"/>
      <c r="CXC322" s="18"/>
      <c r="CXD322" s="18"/>
      <c r="CXE322" s="18"/>
      <c r="CXF322" s="18"/>
      <c r="CXG322" s="18"/>
      <c r="CXH322" s="18"/>
      <c r="CXI322" s="18"/>
      <c r="CXJ322" s="18"/>
      <c r="CXK322" s="18"/>
      <c r="CXL322" s="18"/>
      <c r="CXM322" s="18"/>
      <c r="CXN322" s="18"/>
      <c r="CXO322" s="18"/>
      <c r="CXP322" s="18"/>
      <c r="CXQ322" s="18"/>
      <c r="CXR322" s="18"/>
      <c r="CXS322" s="18"/>
      <c r="CXT322" s="18"/>
      <c r="CXU322" s="18"/>
      <c r="CXV322" s="18"/>
      <c r="CXW322" s="18"/>
      <c r="CXX322" s="18"/>
      <c r="CXY322" s="18"/>
      <c r="CXZ322" s="18"/>
      <c r="CYA322" s="18"/>
      <c r="CYB322" s="18"/>
      <c r="CYC322" s="18"/>
      <c r="CYD322" s="18"/>
      <c r="CYE322" s="18"/>
      <c r="CYF322" s="18"/>
      <c r="CYG322" s="18"/>
      <c r="CYH322" s="18"/>
      <c r="CYI322" s="18"/>
      <c r="CYJ322" s="18"/>
      <c r="CYK322" s="18"/>
      <c r="CYL322" s="18"/>
      <c r="CYM322" s="18"/>
      <c r="CYN322" s="18"/>
      <c r="CYO322" s="18"/>
      <c r="CYP322" s="18"/>
      <c r="CYQ322" s="18"/>
      <c r="CYR322" s="18"/>
      <c r="CYS322" s="18"/>
      <c r="CYT322" s="18"/>
      <c r="CYU322" s="18"/>
      <c r="CYV322" s="18"/>
      <c r="CYW322" s="18"/>
      <c r="CYX322" s="18"/>
      <c r="CYY322" s="18"/>
      <c r="CYZ322" s="18"/>
      <c r="CZA322" s="18"/>
      <c r="CZB322" s="18"/>
      <c r="CZC322" s="18"/>
      <c r="CZD322" s="18"/>
      <c r="CZE322" s="18"/>
      <c r="CZF322" s="18"/>
      <c r="CZG322" s="18"/>
      <c r="CZH322" s="18"/>
      <c r="CZI322" s="18"/>
      <c r="CZJ322" s="18"/>
      <c r="CZK322" s="18"/>
      <c r="CZL322" s="18"/>
      <c r="CZM322" s="18"/>
      <c r="CZN322" s="18"/>
      <c r="CZO322" s="18"/>
      <c r="CZP322" s="18"/>
      <c r="CZQ322" s="18"/>
      <c r="CZR322" s="18"/>
      <c r="CZS322" s="18"/>
      <c r="CZT322" s="18"/>
      <c r="CZU322" s="18"/>
      <c r="CZV322" s="18"/>
      <c r="CZW322" s="18"/>
      <c r="CZX322" s="18"/>
      <c r="CZY322" s="18"/>
      <c r="CZZ322" s="18"/>
      <c r="DAA322" s="18"/>
      <c r="DAB322" s="18"/>
      <c r="DAC322" s="18"/>
      <c r="DAD322" s="18"/>
      <c r="DAE322" s="18"/>
      <c r="DAF322" s="18"/>
      <c r="DAG322" s="18"/>
      <c r="DAH322" s="18"/>
      <c r="DAI322" s="18"/>
      <c r="DAJ322" s="18"/>
      <c r="DAK322" s="18"/>
      <c r="DAL322" s="18"/>
      <c r="DAM322" s="18"/>
      <c r="DAN322" s="18"/>
      <c r="DAO322" s="18"/>
      <c r="DAP322" s="18"/>
      <c r="DAQ322" s="18"/>
      <c r="DAR322" s="18"/>
      <c r="DAS322" s="18"/>
      <c r="DAT322" s="18"/>
      <c r="DAU322" s="18"/>
      <c r="DAV322" s="18"/>
      <c r="DAW322" s="18"/>
      <c r="DAX322" s="18"/>
      <c r="DAY322" s="18"/>
      <c r="DAZ322" s="18"/>
      <c r="DBA322" s="18"/>
      <c r="DBB322" s="18"/>
      <c r="DBC322" s="18"/>
      <c r="DBD322" s="18"/>
      <c r="DBE322" s="18"/>
      <c r="DBF322" s="18"/>
      <c r="DBG322" s="18"/>
      <c r="DBH322" s="18"/>
      <c r="DBI322" s="18"/>
      <c r="DBJ322" s="18"/>
      <c r="DBK322" s="18"/>
      <c r="DBL322" s="18"/>
      <c r="DBM322" s="18"/>
      <c r="DBN322" s="18"/>
      <c r="DBO322" s="18"/>
      <c r="DBP322" s="18"/>
      <c r="DBQ322" s="18"/>
      <c r="DBR322" s="18"/>
      <c r="DBS322" s="18"/>
      <c r="DBT322" s="18"/>
      <c r="DBU322" s="18"/>
      <c r="DBV322" s="18"/>
      <c r="DBW322" s="18"/>
      <c r="DBX322" s="18"/>
      <c r="DBY322" s="18"/>
      <c r="DBZ322" s="18"/>
      <c r="DCA322" s="18"/>
      <c r="DCB322" s="18"/>
      <c r="DCC322" s="18"/>
      <c r="DCD322" s="18"/>
      <c r="DCE322" s="18"/>
      <c r="DCF322" s="18"/>
      <c r="DCG322" s="18"/>
      <c r="DCH322" s="18"/>
      <c r="DCI322" s="18"/>
      <c r="DCJ322" s="18"/>
      <c r="DCK322" s="18"/>
      <c r="DCL322" s="18"/>
      <c r="DCM322" s="18"/>
      <c r="DCN322" s="18"/>
      <c r="DCO322" s="18"/>
      <c r="DCP322" s="18"/>
      <c r="DCQ322" s="18"/>
      <c r="DCR322" s="18"/>
      <c r="DCS322" s="18"/>
      <c r="DCT322" s="18"/>
      <c r="DCU322" s="18"/>
      <c r="DCV322" s="18"/>
      <c r="DCW322" s="18"/>
      <c r="DCX322" s="18"/>
      <c r="DCY322" s="18"/>
      <c r="DCZ322" s="18"/>
      <c r="DDA322" s="18"/>
      <c r="DDB322" s="18"/>
      <c r="DDC322" s="18"/>
      <c r="DDD322" s="18"/>
      <c r="DDE322" s="18"/>
      <c r="DDF322" s="18"/>
      <c r="DDG322" s="18"/>
      <c r="DDH322" s="18"/>
      <c r="DDI322" s="18"/>
      <c r="DDJ322" s="18"/>
      <c r="DDK322" s="18"/>
      <c r="DDL322" s="18"/>
      <c r="DDM322" s="18"/>
      <c r="DDN322" s="18"/>
      <c r="DDO322" s="18"/>
      <c r="DDP322" s="18"/>
      <c r="DDQ322" s="18"/>
      <c r="DDR322" s="18"/>
      <c r="DDS322" s="18"/>
      <c r="DDT322" s="18"/>
      <c r="DDU322" s="18"/>
      <c r="DDV322" s="18"/>
      <c r="DDW322" s="18"/>
      <c r="DDX322" s="18"/>
      <c r="DDY322" s="18"/>
      <c r="DDZ322" s="18"/>
      <c r="DEA322" s="18"/>
      <c r="DEB322" s="18"/>
      <c r="DEC322" s="18"/>
      <c r="DED322" s="18"/>
      <c r="DEE322" s="18"/>
      <c r="DEF322" s="18"/>
      <c r="DEG322" s="18"/>
      <c r="DEH322" s="18"/>
      <c r="DEI322" s="18"/>
      <c r="DEJ322" s="18"/>
      <c r="DEK322" s="18"/>
      <c r="DEL322" s="18"/>
      <c r="DEM322" s="18"/>
      <c r="DEN322" s="18"/>
      <c r="DEO322" s="18"/>
      <c r="DEP322" s="18"/>
      <c r="DEQ322" s="18"/>
      <c r="DER322" s="18"/>
      <c r="DES322" s="18"/>
      <c r="DET322" s="18"/>
      <c r="DEU322" s="18"/>
      <c r="DEV322" s="18"/>
      <c r="DEW322" s="18"/>
      <c r="DEX322" s="18"/>
      <c r="DEY322" s="18"/>
      <c r="DEZ322" s="18"/>
      <c r="DFA322" s="18"/>
      <c r="DFB322" s="18"/>
      <c r="DFC322" s="18"/>
      <c r="DFD322" s="18"/>
      <c r="DFE322" s="18"/>
      <c r="DFF322" s="18"/>
      <c r="DFG322" s="18"/>
      <c r="DFH322" s="18"/>
      <c r="DFI322" s="18"/>
      <c r="DFJ322" s="18"/>
      <c r="DFK322" s="18"/>
      <c r="DFL322" s="18"/>
      <c r="DFM322" s="18"/>
      <c r="DFN322" s="18"/>
      <c r="DFO322" s="18"/>
      <c r="DFP322" s="18"/>
      <c r="DFQ322" s="18"/>
      <c r="DFR322" s="18"/>
      <c r="DFS322" s="18"/>
      <c r="DFT322" s="18"/>
      <c r="DFU322" s="18"/>
      <c r="DFV322" s="18"/>
      <c r="DFW322" s="18"/>
      <c r="DFX322" s="18"/>
      <c r="DFY322" s="18"/>
      <c r="DFZ322" s="18"/>
      <c r="DGA322" s="18"/>
      <c r="DGB322" s="18"/>
      <c r="DGC322" s="18"/>
      <c r="DGD322" s="18"/>
      <c r="DGE322" s="18"/>
      <c r="DGF322" s="18"/>
      <c r="DGG322" s="18"/>
      <c r="DGH322" s="18"/>
      <c r="DGI322" s="18"/>
      <c r="DGJ322" s="18"/>
      <c r="DGK322" s="18"/>
      <c r="DGL322" s="18"/>
      <c r="DGM322" s="18"/>
      <c r="DGN322" s="18"/>
      <c r="DGO322" s="18"/>
      <c r="DGP322" s="18"/>
      <c r="DGQ322" s="18"/>
      <c r="DGR322" s="18"/>
      <c r="DGS322" s="18"/>
      <c r="DGT322" s="18"/>
      <c r="DGU322" s="18"/>
      <c r="DGV322" s="18"/>
      <c r="DGW322" s="18"/>
      <c r="DGX322" s="18"/>
      <c r="DGY322" s="18"/>
      <c r="DGZ322" s="18"/>
      <c r="DHA322" s="18"/>
      <c r="DHB322" s="18"/>
      <c r="DHC322" s="18"/>
      <c r="DHD322" s="18"/>
      <c r="DHE322" s="18"/>
      <c r="DHF322" s="18"/>
      <c r="DHG322" s="18"/>
      <c r="DHH322" s="18"/>
      <c r="DHI322" s="18"/>
      <c r="DHJ322" s="18"/>
      <c r="DHK322" s="18"/>
      <c r="DHL322" s="18"/>
      <c r="DHM322" s="18"/>
      <c r="DHN322" s="18"/>
      <c r="DHO322" s="18"/>
      <c r="DHP322" s="18"/>
      <c r="DHQ322" s="18"/>
      <c r="DHR322" s="18"/>
      <c r="DHS322" s="18"/>
      <c r="DHT322" s="18"/>
      <c r="DHU322" s="18"/>
      <c r="DHV322" s="18"/>
      <c r="DHW322" s="18"/>
      <c r="DHX322" s="18"/>
      <c r="DHY322" s="18"/>
      <c r="DHZ322" s="18"/>
      <c r="DIA322" s="18"/>
      <c r="DIB322" s="18"/>
      <c r="DIC322" s="18"/>
      <c r="DID322" s="18"/>
      <c r="DIE322" s="18"/>
      <c r="DIF322" s="18"/>
      <c r="DIG322" s="18"/>
      <c r="DIH322" s="18"/>
      <c r="DII322" s="18"/>
      <c r="DIJ322" s="18"/>
      <c r="DIK322" s="18"/>
      <c r="DIL322" s="18"/>
      <c r="DIM322" s="18"/>
      <c r="DIN322" s="18"/>
      <c r="DIO322" s="18"/>
      <c r="DIP322" s="18"/>
      <c r="DIQ322" s="18"/>
      <c r="DIR322" s="18"/>
      <c r="DIS322" s="18"/>
      <c r="DIT322" s="18"/>
      <c r="DIU322" s="18"/>
      <c r="DIV322" s="18"/>
      <c r="DIW322" s="18"/>
      <c r="DIX322" s="18"/>
      <c r="DIY322" s="18"/>
      <c r="DIZ322" s="18"/>
      <c r="DJA322" s="18"/>
      <c r="DJB322" s="18"/>
      <c r="DJC322" s="18"/>
      <c r="DJD322" s="18"/>
      <c r="DJE322" s="18"/>
      <c r="DJF322" s="18"/>
      <c r="DJG322" s="18"/>
      <c r="DJH322" s="18"/>
      <c r="DJI322" s="18"/>
      <c r="DJJ322" s="18"/>
      <c r="DJK322" s="18"/>
      <c r="DJL322" s="18"/>
      <c r="DJM322" s="18"/>
      <c r="DJN322" s="18"/>
      <c r="DJO322" s="18"/>
      <c r="DJP322" s="18"/>
      <c r="DJQ322" s="18"/>
      <c r="DJR322" s="18"/>
      <c r="DJS322" s="18"/>
      <c r="DJT322" s="18"/>
      <c r="DJU322" s="18"/>
      <c r="DJV322" s="18"/>
      <c r="DJW322" s="18"/>
      <c r="DJX322" s="18"/>
      <c r="DJY322" s="18"/>
      <c r="DJZ322" s="18"/>
      <c r="DKA322" s="18"/>
      <c r="DKB322" s="18"/>
      <c r="DKC322" s="18"/>
      <c r="DKD322" s="18"/>
      <c r="DKE322" s="18"/>
      <c r="DKF322" s="18"/>
      <c r="DKG322" s="18"/>
      <c r="DKH322" s="18"/>
      <c r="DKI322" s="18"/>
      <c r="DKJ322" s="18"/>
      <c r="DKK322" s="18"/>
      <c r="DKL322" s="18"/>
      <c r="DKM322" s="18"/>
      <c r="DKN322" s="18"/>
      <c r="DKO322" s="18"/>
      <c r="DKP322" s="18"/>
      <c r="DKQ322" s="18"/>
      <c r="DKR322" s="18"/>
      <c r="DKS322" s="18"/>
      <c r="DKT322" s="18"/>
      <c r="DKU322" s="18"/>
      <c r="DKV322" s="18"/>
      <c r="DKW322" s="18"/>
      <c r="DKX322" s="18"/>
      <c r="DKY322" s="18"/>
      <c r="DKZ322" s="18"/>
      <c r="DLA322" s="18"/>
      <c r="DLB322" s="18"/>
      <c r="DLC322" s="18"/>
      <c r="DLD322" s="18"/>
      <c r="DLE322" s="18"/>
      <c r="DLF322" s="18"/>
      <c r="DLG322" s="18"/>
      <c r="DLH322" s="18"/>
      <c r="DLI322" s="18"/>
      <c r="DLJ322" s="18"/>
      <c r="DLK322" s="18"/>
      <c r="DLL322" s="18"/>
      <c r="DLM322" s="18"/>
      <c r="DLN322" s="18"/>
      <c r="DLO322" s="18"/>
      <c r="DLP322" s="18"/>
      <c r="DLQ322" s="18"/>
      <c r="DLR322" s="18"/>
      <c r="DLS322" s="18"/>
      <c r="DLT322" s="18"/>
      <c r="DLU322" s="18"/>
      <c r="DLV322" s="18"/>
      <c r="DLW322" s="18"/>
      <c r="DLX322" s="18"/>
      <c r="DLY322" s="18"/>
      <c r="DLZ322" s="18"/>
      <c r="DMA322" s="18"/>
      <c r="DMB322" s="18"/>
      <c r="DMC322" s="18"/>
      <c r="DMD322" s="18"/>
      <c r="DME322" s="18"/>
      <c r="DMF322" s="18"/>
      <c r="DMG322" s="18"/>
      <c r="DMH322" s="18"/>
      <c r="DMI322" s="18"/>
      <c r="DMJ322" s="18"/>
      <c r="DMK322" s="18"/>
      <c r="DML322" s="18"/>
      <c r="DMM322" s="18"/>
      <c r="DMN322" s="18"/>
      <c r="DMO322" s="18"/>
      <c r="DMP322" s="18"/>
      <c r="DMQ322" s="18"/>
      <c r="DMR322" s="18"/>
      <c r="DMS322" s="18"/>
      <c r="DMT322" s="18"/>
      <c r="DMU322" s="18"/>
      <c r="DMV322" s="18"/>
      <c r="DMW322" s="18"/>
      <c r="DMX322" s="18"/>
      <c r="DMY322" s="18"/>
      <c r="DMZ322" s="18"/>
      <c r="DNA322" s="18"/>
      <c r="DNB322" s="18"/>
      <c r="DNC322" s="18"/>
      <c r="DND322" s="18"/>
      <c r="DNE322" s="18"/>
      <c r="DNF322" s="18"/>
      <c r="DNG322" s="18"/>
      <c r="DNH322" s="18"/>
      <c r="DNI322" s="18"/>
      <c r="DNJ322" s="18"/>
      <c r="DNK322" s="18"/>
      <c r="DNL322" s="18"/>
      <c r="DNM322" s="18"/>
      <c r="DNN322" s="18"/>
      <c r="DNO322" s="18"/>
      <c r="DNP322" s="18"/>
      <c r="DNQ322" s="18"/>
      <c r="DNR322" s="18"/>
      <c r="DNS322" s="18"/>
      <c r="DNT322" s="18"/>
      <c r="DNU322" s="18"/>
      <c r="DNV322" s="18"/>
      <c r="DNW322" s="18"/>
      <c r="DNX322" s="18"/>
      <c r="DNY322" s="18"/>
      <c r="DNZ322" s="18"/>
      <c r="DOA322" s="18"/>
      <c r="DOB322" s="18"/>
      <c r="DOC322" s="18"/>
      <c r="DOD322" s="18"/>
      <c r="DOE322" s="18"/>
      <c r="DOF322" s="18"/>
      <c r="DOG322" s="18"/>
      <c r="DOH322" s="18"/>
      <c r="DOI322" s="18"/>
      <c r="DOJ322" s="18"/>
      <c r="DOK322" s="18"/>
      <c r="DOL322" s="18"/>
      <c r="DOM322" s="18"/>
      <c r="DON322" s="18"/>
      <c r="DOO322" s="18"/>
      <c r="DOP322" s="18"/>
      <c r="DOQ322" s="18"/>
      <c r="DOR322" s="18"/>
      <c r="DOS322" s="18"/>
      <c r="DOT322" s="18"/>
      <c r="DOU322" s="18"/>
      <c r="DOV322" s="18"/>
      <c r="DOW322" s="18"/>
      <c r="DOX322" s="18"/>
      <c r="DOY322" s="18"/>
      <c r="DOZ322" s="18"/>
      <c r="DPA322" s="18"/>
      <c r="DPB322" s="18"/>
      <c r="DPC322" s="18"/>
      <c r="DPD322" s="18"/>
      <c r="DPE322" s="18"/>
      <c r="DPF322" s="18"/>
      <c r="DPG322" s="18"/>
      <c r="DPH322" s="18"/>
      <c r="DPI322" s="18"/>
      <c r="DPJ322" s="18"/>
      <c r="DPK322" s="18"/>
      <c r="DPL322" s="18"/>
      <c r="DPM322" s="18"/>
      <c r="DPN322" s="18"/>
      <c r="DPO322" s="18"/>
      <c r="DPP322" s="18"/>
      <c r="DPQ322" s="18"/>
      <c r="DPR322" s="18"/>
      <c r="DPS322" s="18"/>
      <c r="DPT322" s="18"/>
      <c r="DPU322" s="18"/>
      <c r="DPV322" s="18"/>
      <c r="DPW322" s="18"/>
      <c r="DPX322" s="18"/>
      <c r="DPY322" s="18"/>
      <c r="DPZ322" s="18"/>
      <c r="DQA322" s="18"/>
      <c r="DQB322" s="18"/>
      <c r="DQC322" s="18"/>
      <c r="DQD322" s="18"/>
      <c r="DQE322" s="18"/>
      <c r="DQF322" s="18"/>
      <c r="DQG322" s="18"/>
      <c r="DQH322" s="18"/>
      <c r="DQI322" s="18"/>
      <c r="DQJ322" s="18"/>
      <c r="DQK322" s="18"/>
      <c r="DQL322" s="18"/>
      <c r="DQM322" s="18"/>
      <c r="DQN322" s="18"/>
      <c r="DQO322" s="18"/>
      <c r="DQP322" s="18"/>
      <c r="DQQ322" s="18"/>
      <c r="DQR322" s="18"/>
      <c r="DQS322" s="18"/>
      <c r="DQT322" s="18"/>
      <c r="DQU322" s="18"/>
      <c r="DQV322" s="18"/>
      <c r="DQW322" s="18"/>
      <c r="DQX322" s="18"/>
      <c r="DQY322" s="18"/>
      <c r="DQZ322" s="18"/>
      <c r="DRA322" s="18"/>
      <c r="DRB322" s="18"/>
      <c r="DRC322" s="18"/>
      <c r="DRD322" s="18"/>
      <c r="DRE322" s="18"/>
      <c r="DRF322" s="18"/>
      <c r="DRG322" s="18"/>
      <c r="DRH322" s="18"/>
      <c r="DRI322" s="18"/>
      <c r="DRJ322" s="18"/>
      <c r="DRK322" s="18"/>
      <c r="DRL322" s="18"/>
      <c r="DRM322" s="18"/>
      <c r="DRN322" s="18"/>
      <c r="DRO322" s="18"/>
      <c r="DRP322" s="18"/>
      <c r="DRQ322" s="18"/>
      <c r="DRR322" s="18"/>
      <c r="DRS322" s="18"/>
      <c r="DRT322" s="18"/>
      <c r="DRU322" s="18"/>
      <c r="DRV322" s="18"/>
      <c r="DRW322" s="18"/>
      <c r="DRX322" s="18"/>
      <c r="DRY322" s="18"/>
      <c r="DRZ322" s="18"/>
      <c r="DSA322" s="18"/>
      <c r="DSB322" s="18"/>
      <c r="DSC322" s="18"/>
      <c r="DSD322" s="18"/>
      <c r="DSE322" s="18"/>
      <c r="DSF322" s="18"/>
      <c r="DSG322" s="18"/>
      <c r="DSH322" s="18"/>
      <c r="DSI322" s="18"/>
      <c r="DSJ322" s="18"/>
      <c r="DSK322" s="18"/>
      <c r="DSL322" s="18"/>
      <c r="DSM322" s="18"/>
      <c r="DSN322" s="18"/>
      <c r="DSO322" s="18"/>
      <c r="DSP322" s="18"/>
      <c r="DSQ322" s="18"/>
      <c r="DSR322" s="18"/>
      <c r="DSS322" s="18"/>
      <c r="DST322" s="18"/>
      <c r="DSU322" s="18"/>
      <c r="DSV322" s="18"/>
      <c r="DSW322" s="18"/>
      <c r="DSX322" s="18"/>
      <c r="DSY322" s="18"/>
      <c r="DSZ322" s="18"/>
      <c r="DTA322" s="18"/>
      <c r="DTB322" s="18"/>
      <c r="DTC322" s="18"/>
      <c r="DTD322" s="18"/>
      <c r="DTE322" s="18"/>
      <c r="DTF322" s="18"/>
      <c r="DTG322" s="18"/>
      <c r="DTH322" s="18"/>
      <c r="DTI322" s="18"/>
      <c r="DTJ322" s="18"/>
      <c r="DTK322" s="18"/>
      <c r="DTL322" s="18"/>
      <c r="DTM322" s="18"/>
      <c r="DTN322" s="18"/>
      <c r="DTO322" s="18"/>
      <c r="DTP322" s="18"/>
      <c r="DTQ322" s="18"/>
      <c r="DTR322" s="18"/>
      <c r="DTS322" s="18"/>
      <c r="DTT322" s="18"/>
      <c r="DTU322" s="18"/>
      <c r="DTV322" s="18"/>
      <c r="DTW322" s="18"/>
      <c r="DTX322" s="18"/>
      <c r="DTY322" s="18"/>
      <c r="DTZ322" s="18"/>
      <c r="DUA322" s="18"/>
      <c r="DUB322" s="18"/>
      <c r="DUC322" s="18"/>
      <c r="DUD322" s="18"/>
      <c r="DUE322" s="18"/>
      <c r="DUF322" s="18"/>
      <c r="DUG322" s="18"/>
      <c r="DUH322" s="18"/>
      <c r="DUI322" s="18"/>
      <c r="DUJ322" s="18"/>
      <c r="DUK322" s="18"/>
      <c r="DUL322" s="18"/>
      <c r="DUM322" s="18"/>
      <c r="DUN322" s="18"/>
      <c r="DUO322" s="18"/>
      <c r="DUP322" s="18"/>
      <c r="DUQ322" s="18"/>
      <c r="DUR322" s="18"/>
      <c r="DUS322" s="18"/>
      <c r="DUT322" s="18"/>
      <c r="DUU322" s="18"/>
      <c r="DUV322" s="18"/>
      <c r="DUW322" s="18"/>
      <c r="DUX322" s="18"/>
      <c r="DUY322" s="18"/>
      <c r="DUZ322" s="18"/>
      <c r="DVA322" s="18"/>
      <c r="DVB322" s="18"/>
      <c r="DVC322" s="18"/>
      <c r="DVD322" s="18"/>
      <c r="DVE322" s="18"/>
      <c r="DVF322" s="18"/>
      <c r="DVG322" s="18"/>
      <c r="DVH322" s="18"/>
      <c r="DVI322" s="18"/>
      <c r="DVJ322" s="18"/>
      <c r="DVK322" s="18"/>
      <c r="DVL322" s="18"/>
      <c r="DVM322" s="18"/>
      <c r="DVN322" s="18"/>
      <c r="DVO322" s="18"/>
      <c r="DVP322" s="18"/>
      <c r="DVQ322" s="18"/>
      <c r="DVR322" s="18"/>
      <c r="DVS322" s="18"/>
      <c r="DVT322" s="18"/>
      <c r="DVU322" s="18"/>
      <c r="DVV322" s="18"/>
      <c r="DVW322" s="18"/>
      <c r="DVX322" s="18"/>
      <c r="DVY322" s="18"/>
      <c r="DVZ322" s="18"/>
      <c r="DWA322" s="18"/>
      <c r="DWB322" s="18"/>
      <c r="DWC322" s="18"/>
      <c r="DWD322" s="18"/>
      <c r="DWE322" s="18"/>
      <c r="DWF322" s="18"/>
      <c r="DWG322" s="18"/>
      <c r="DWH322" s="18"/>
      <c r="DWI322" s="18"/>
      <c r="DWJ322" s="18"/>
      <c r="DWK322" s="18"/>
      <c r="DWL322" s="18"/>
      <c r="DWM322" s="18"/>
      <c r="DWN322" s="18"/>
      <c r="DWO322" s="18"/>
      <c r="DWP322" s="18"/>
      <c r="DWQ322" s="18"/>
      <c r="DWR322" s="18"/>
      <c r="DWS322" s="18"/>
      <c r="DWT322" s="18"/>
      <c r="DWU322" s="18"/>
      <c r="DWV322" s="18"/>
      <c r="DWW322" s="18"/>
      <c r="DWX322" s="18"/>
      <c r="DWY322" s="18"/>
      <c r="DWZ322" s="18"/>
      <c r="DXA322" s="18"/>
      <c r="DXB322" s="18"/>
      <c r="DXC322" s="18"/>
      <c r="DXD322" s="18"/>
      <c r="DXE322" s="18"/>
      <c r="DXF322" s="18"/>
      <c r="DXG322" s="18"/>
      <c r="DXH322" s="18"/>
      <c r="DXI322" s="18"/>
      <c r="DXJ322" s="18"/>
      <c r="DXK322" s="18"/>
      <c r="DXL322" s="18"/>
      <c r="DXM322" s="18"/>
      <c r="DXN322" s="18"/>
      <c r="DXO322" s="18"/>
      <c r="DXP322" s="18"/>
      <c r="DXQ322" s="18"/>
      <c r="DXR322" s="18"/>
      <c r="DXS322" s="18"/>
      <c r="DXT322" s="18"/>
      <c r="DXU322" s="18"/>
      <c r="DXV322" s="18"/>
      <c r="DXW322" s="18"/>
      <c r="DXX322" s="18"/>
      <c r="DXY322" s="18"/>
      <c r="DXZ322" s="18"/>
      <c r="DYA322" s="18"/>
      <c r="DYB322" s="18"/>
      <c r="DYC322" s="18"/>
      <c r="DYD322" s="18"/>
      <c r="DYE322" s="18"/>
      <c r="DYF322" s="18"/>
      <c r="DYG322" s="18"/>
      <c r="DYH322" s="18"/>
      <c r="DYI322" s="18"/>
      <c r="DYJ322" s="18"/>
      <c r="DYK322" s="18"/>
      <c r="DYL322" s="18"/>
      <c r="DYM322" s="18"/>
      <c r="DYN322" s="18"/>
      <c r="DYO322" s="18"/>
      <c r="DYP322" s="18"/>
      <c r="DYQ322" s="18"/>
      <c r="DYR322" s="18"/>
      <c r="DYS322" s="18"/>
      <c r="DYT322" s="18"/>
      <c r="DYU322" s="18"/>
      <c r="DYV322" s="18"/>
      <c r="DYW322" s="18"/>
      <c r="DYX322" s="18"/>
      <c r="DYY322" s="18"/>
      <c r="DYZ322" s="18"/>
      <c r="DZA322" s="18"/>
      <c r="DZB322" s="18"/>
      <c r="DZC322" s="18"/>
      <c r="DZD322" s="18"/>
      <c r="DZE322" s="18"/>
      <c r="DZF322" s="18"/>
      <c r="DZG322" s="18"/>
      <c r="DZH322" s="18"/>
      <c r="DZI322" s="18"/>
      <c r="DZJ322" s="18"/>
      <c r="DZK322" s="18"/>
      <c r="DZL322" s="18"/>
      <c r="DZM322" s="18"/>
      <c r="DZN322" s="18"/>
      <c r="DZO322" s="18"/>
      <c r="DZP322" s="18"/>
      <c r="DZQ322" s="18"/>
      <c r="DZR322" s="18"/>
      <c r="DZS322" s="18"/>
      <c r="DZT322" s="18"/>
      <c r="DZU322" s="18"/>
      <c r="DZV322" s="18"/>
      <c r="DZW322" s="18"/>
      <c r="DZX322" s="18"/>
      <c r="DZY322" s="18"/>
      <c r="DZZ322" s="18"/>
      <c r="EAA322" s="18"/>
      <c r="EAB322" s="18"/>
      <c r="EAC322" s="18"/>
      <c r="EAD322" s="18"/>
      <c r="EAE322" s="18"/>
      <c r="EAF322" s="18"/>
      <c r="EAG322" s="18"/>
      <c r="EAH322" s="18"/>
      <c r="EAI322" s="18"/>
      <c r="EAJ322" s="18"/>
      <c r="EAK322" s="18"/>
      <c r="EAL322" s="18"/>
      <c r="EAM322" s="18"/>
      <c r="EAN322" s="18"/>
      <c r="EAO322" s="18"/>
      <c r="EAP322" s="18"/>
      <c r="EAQ322" s="18"/>
      <c r="EAR322" s="18"/>
      <c r="EAS322" s="18"/>
      <c r="EAT322" s="18"/>
      <c r="EAU322" s="18"/>
      <c r="EAV322" s="18"/>
      <c r="EAW322" s="18"/>
      <c r="EAX322" s="18"/>
      <c r="EAY322" s="18"/>
      <c r="EAZ322" s="18"/>
      <c r="EBA322" s="18"/>
      <c r="EBB322" s="18"/>
      <c r="EBC322" s="18"/>
      <c r="EBD322" s="18"/>
      <c r="EBE322" s="18"/>
      <c r="EBF322" s="18"/>
      <c r="EBG322" s="18"/>
      <c r="EBH322" s="18"/>
      <c r="EBI322" s="18"/>
      <c r="EBJ322" s="18"/>
      <c r="EBK322" s="18"/>
      <c r="EBL322" s="18"/>
      <c r="EBM322" s="18"/>
      <c r="EBN322" s="18"/>
      <c r="EBO322" s="18"/>
      <c r="EBP322" s="18"/>
      <c r="EBQ322" s="18"/>
      <c r="EBR322" s="18"/>
      <c r="EBS322" s="18"/>
      <c r="EBT322" s="18"/>
      <c r="EBU322" s="18"/>
      <c r="EBV322" s="18"/>
      <c r="EBW322" s="18"/>
      <c r="EBX322" s="18"/>
      <c r="EBY322" s="18"/>
      <c r="EBZ322" s="18"/>
      <c r="ECA322" s="18"/>
      <c r="ECB322" s="18"/>
      <c r="ECC322" s="18"/>
      <c r="ECD322" s="18"/>
      <c r="ECE322" s="18"/>
      <c r="ECF322" s="18"/>
      <c r="ECG322" s="18"/>
      <c r="ECH322" s="18"/>
      <c r="ECI322" s="18"/>
      <c r="ECJ322" s="18"/>
      <c r="ECK322" s="18"/>
      <c r="ECL322" s="18"/>
      <c r="ECM322" s="18"/>
      <c r="ECN322" s="18"/>
      <c r="ECO322" s="18"/>
      <c r="ECP322" s="18"/>
      <c r="ECQ322" s="18"/>
      <c r="ECR322" s="18"/>
      <c r="ECS322" s="18"/>
      <c r="ECT322" s="18"/>
      <c r="ECU322" s="18"/>
      <c r="ECV322" s="18"/>
      <c r="ECW322" s="18"/>
      <c r="ECX322" s="18"/>
      <c r="ECY322" s="18"/>
      <c r="ECZ322" s="18"/>
      <c r="EDA322" s="18"/>
      <c r="EDB322" s="18"/>
      <c r="EDC322" s="18"/>
      <c r="EDD322" s="18"/>
      <c r="EDE322" s="18"/>
      <c r="EDF322" s="18"/>
      <c r="EDG322" s="18"/>
      <c r="EDH322" s="18"/>
      <c r="EDI322" s="18"/>
      <c r="EDJ322" s="18"/>
      <c r="EDK322" s="18"/>
      <c r="EDL322" s="18"/>
      <c r="EDM322" s="18"/>
      <c r="EDN322" s="18"/>
      <c r="EDO322" s="18"/>
      <c r="EDP322" s="18"/>
      <c r="EDQ322" s="18"/>
      <c r="EDR322" s="18"/>
      <c r="EDS322" s="18"/>
      <c r="EDT322" s="18"/>
      <c r="EDU322" s="18"/>
      <c r="EDV322" s="18"/>
      <c r="EDW322" s="18"/>
      <c r="EDX322" s="18"/>
      <c r="EDY322" s="18"/>
      <c r="EDZ322" s="18"/>
      <c r="EEA322" s="18"/>
      <c r="EEB322" s="18"/>
      <c r="EEC322" s="18"/>
      <c r="EED322" s="18"/>
      <c r="EEE322" s="18"/>
      <c r="EEF322" s="18"/>
      <c r="EEG322" s="18"/>
      <c r="EEH322" s="18"/>
      <c r="EEI322" s="18"/>
      <c r="EEJ322" s="18"/>
      <c r="EEK322" s="18"/>
      <c r="EEL322" s="18"/>
      <c r="EEM322" s="18"/>
      <c r="EEN322" s="18"/>
      <c r="EEO322" s="18"/>
      <c r="EEP322" s="18"/>
      <c r="EEQ322" s="18"/>
      <c r="EER322" s="18"/>
      <c r="EES322" s="18"/>
      <c r="EET322" s="18"/>
      <c r="EEU322" s="18"/>
      <c r="EEV322" s="18"/>
      <c r="EEW322" s="18"/>
      <c r="EEX322" s="18"/>
      <c r="EEY322" s="18"/>
      <c r="EEZ322" s="18"/>
      <c r="EFA322" s="18"/>
      <c r="EFB322" s="18"/>
      <c r="EFC322" s="18"/>
      <c r="EFD322" s="18"/>
      <c r="EFE322" s="18"/>
      <c r="EFF322" s="18"/>
      <c r="EFG322" s="18"/>
      <c r="EFH322" s="18"/>
      <c r="EFI322" s="18"/>
      <c r="EFJ322" s="18"/>
      <c r="EFK322" s="18"/>
      <c r="EFL322" s="18"/>
      <c r="EFM322" s="18"/>
      <c r="EFN322" s="18"/>
      <c r="EFO322" s="18"/>
      <c r="EFP322" s="18"/>
      <c r="EFQ322" s="18"/>
      <c r="EFR322" s="18"/>
      <c r="EFS322" s="18"/>
      <c r="EFT322" s="18"/>
      <c r="EFU322" s="18"/>
      <c r="EFV322" s="18"/>
      <c r="EFW322" s="18"/>
      <c r="EFX322" s="18"/>
      <c r="EFY322" s="18"/>
      <c r="EFZ322" s="18"/>
      <c r="EGA322" s="18"/>
      <c r="EGB322" s="18"/>
      <c r="EGC322" s="18"/>
      <c r="EGD322" s="18"/>
      <c r="EGE322" s="18"/>
      <c r="EGF322" s="18"/>
      <c r="EGG322" s="18"/>
      <c r="EGH322" s="18"/>
      <c r="EGI322" s="18"/>
      <c r="EGJ322" s="18"/>
      <c r="EGK322" s="18"/>
      <c r="EGL322" s="18"/>
      <c r="EGM322" s="18"/>
      <c r="EGN322" s="18"/>
      <c r="EGO322" s="18"/>
      <c r="EGP322" s="18"/>
      <c r="EGQ322" s="18"/>
      <c r="EGR322" s="18"/>
      <c r="EGS322" s="18"/>
      <c r="EGT322" s="18"/>
      <c r="EGU322" s="18"/>
      <c r="EGV322" s="18"/>
      <c r="EGW322" s="18"/>
      <c r="EGX322" s="18"/>
      <c r="EGY322" s="18"/>
      <c r="EGZ322" s="18"/>
      <c r="EHA322" s="18"/>
      <c r="EHB322" s="18"/>
      <c r="EHC322" s="18"/>
      <c r="EHD322" s="18"/>
      <c r="EHE322" s="18"/>
      <c r="EHF322" s="18"/>
      <c r="EHG322" s="18"/>
      <c r="EHH322" s="18"/>
      <c r="EHI322" s="18"/>
      <c r="EHJ322" s="18"/>
      <c r="EHK322" s="18"/>
      <c r="EHL322" s="18"/>
      <c r="EHM322" s="18"/>
      <c r="EHN322" s="18"/>
      <c r="EHO322" s="18"/>
      <c r="EHP322" s="18"/>
      <c r="EHQ322" s="18"/>
      <c r="EHR322" s="18"/>
      <c r="EHS322" s="18"/>
      <c r="EHT322" s="18"/>
      <c r="EHU322" s="18"/>
      <c r="EHV322" s="18"/>
      <c r="EHW322" s="18"/>
      <c r="EHX322" s="18"/>
      <c r="EHY322" s="18"/>
      <c r="EHZ322" s="18"/>
      <c r="EIA322" s="18"/>
      <c r="EIB322" s="18"/>
      <c r="EIC322" s="18"/>
      <c r="EID322" s="18"/>
      <c r="EIE322" s="18"/>
      <c r="EIF322" s="18"/>
      <c r="EIG322" s="18"/>
      <c r="EIH322" s="18"/>
      <c r="EII322" s="18"/>
      <c r="EIJ322" s="18"/>
      <c r="EIK322" s="18"/>
      <c r="EIL322" s="18"/>
      <c r="EIM322" s="18"/>
      <c r="EIN322" s="18"/>
      <c r="EIO322" s="18"/>
      <c r="EIP322" s="18"/>
      <c r="EIQ322" s="18"/>
      <c r="EIR322" s="18"/>
      <c r="EIS322" s="18"/>
      <c r="EIT322" s="18"/>
      <c r="EIU322" s="18"/>
      <c r="EIV322" s="18"/>
      <c r="EIW322" s="18"/>
      <c r="EIX322" s="18"/>
      <c r="EIY322" s="18"/>
      <c r="EIZ322" s="18"/>
      <c r="EJA322" s="18"/>
      <c r="EJB322" s="18"/>
      <c r="EJC322" s="18"/>
      <c r="EJD322" s="18"/>
      <c r="EJE322" s="18"/>
      <c r="EJF322" s="18"/>
      <c r="EJG322" s="18"/>
      <c r="EJH322" s="18"/>
      <c r="EJI322" s="18"/>
      <c r="EJJ322" s="18"/>
      <c r="EJK322" s="18"/>
      <c r="EJL322" s="18"/>
      <c r="EJM322" s="18"/>
      <c r="EJN322" s="18"/>
      <c r="EJO322" s="18"/>
      <c r="EJP322" s="18"/>
      <c r="EJQ322" s="18"/>
      <c r="EJR322" s="18"/>
      <c r="EJS322" s="18"/>
      <c r="EJT322" s="18"/>
      <c r="EJU322" s="18"/>
      <c r="EJV322" s="18"/>
      <c r="EJW322" s="18"/>
      <c r="EJX322" s="18"/>
      <c r="EJY322" s="18"/>
      <c r="EJZ322" s="18"/>
      <c r="EKA322" s="18"/>
      <c r="EKB322" s="18"/>
      <c r="EKC322" s="18"/>
      <c r="EKD322" s="18"/>
      <c r="EKE322" s="18"/>
      <c r="EKF322" s="18"/>
      <c r="EKG322" s="18"/>
      <c r="EKH322" s="18"/>
      <c r="EKI322" s="18"/>
      <c r="EKJ322" s="18"/>
      <c r="EKK322" s="18"/>
      <c r="EKL322" s="18"/>
      <c r="EKM322" s="18"/>
      <c r="EKN322" s="18"/>
      <c r="EKO322" s="18"/>
      <c r="EKP322" s="18"/>
      <c r="EKQ322" s="18"/>
      <c r="EKR322" s="18"/>
      <c r="EKS322" s="18"/>
      <c r="EKT322" s="18"/>
      <c r="EKU322" s="18"/>
      <c r="EKV322" s="18"/>
      <c r="EKW322" s="18"/>
      <c r="EKX322" s="18"/>
      <c r="EKY322" s="18"/>
      <c r="EKZ322" s="18"/>
      <c r="ELA322" s="18"/>
      <c r="ELB322" s="18"/>
      <c r="ELC322" s="18"/>
      <c r="ELD322" s="18"/>
      <c r="ELE322" s="18"/>
      <c r="ELF322" s="18"/>
      <c r="ELG322" s="18"/>
      <c r="ELH322" s="18"/>
      <c r="ELI322" s="18"/>
      <c r="ELJ322" s="18"/>
      <c r="ELK322" s="18"/>
      <c r="ELL322" s="18"/>
      <c r="ELM322" s="18"/>
      <c r="ELN322" s="18"/>
      <c r="ELO322" s="18"/>
      <c r="ELP322" s="18"/>
      <c r="ELQ322" s="18"/>
      <c r="ELR322" s="18"/>
      <c r="ELS322" s="18"/>
      <c r="ELT322" s="18"/>
      <c r="ELU322" s="18"/>
      <c r="ELV322" s="18"/>
      <c r="ELW322" s="18"/>
      <c r="ELX322" s="18"/>
      <c r="ELY322" s="18"/>
      <c r="ELZ322" s="18"/>
      <c r="EMA322" s="18"/>
      <c r="EMB322" s="18"/>
      <c r="EMC322" s="18"/>
      <c r="EMD322" s="18"/>
      <c r="EME322" s="18"/>
      <c r="EMF322" s="18"/>
      <c r="EMG322" s="18"/>
      <c r="EMH322" s="18"/>
      <c r="EMI322" s="18"/>
      <c r="EMJ322" s="18"/>
      <c r="EMK322" s="18"/>
      <c r="EML322" s="18"/>
      <c r="EMM322" s="18"/>
      <c r="EMN322" s="18"/>
      <c r="EMO322" s="18"/>
      <c r="EMP322" s="18"/>
      <c r="EMQ322" s="18"/>
      <c r="EMR322" s="18"/>
      <c r="EMS322" s="18"/>
      <c r="EMT322" s="18"/>
      <c r="EMU322" s="18"/>
      <c r="EMV322" s="18"/>
      <c r="EMW322" s="18"/>
      <c r="EMX322" s="18"/>
      <c r="EMY322" s="18"/>
      <c r="EMZ322" s="18"/>
      <c r="ENA322" s="18"/>
      <c r="ENB322" s="18"/>
      <c r="ENC322" s="18"/>
      <c r="END322" s="18"/>
      <c r="ENE322" s="18"/>
      <c r="ENF322" s="18"/>
      <c r="ENG322" s="18"/>
      <c r="ENH322" s="18"/>
      <c r="ENI322" s="18"/>
      <c r="ENJ322" s="18"/>
      <c r="ENK322" s="18"/>
      <c r="ENL322" s="18"/>
      <c r="ENM322" s="18"/>
      <c r="ENN322" s="18"/>
      <c r="ENO322" s="18"/>
      <c r="ENP322" s="18"/>
      <c r="ENQ322" s="18"/>
      <c r="ENR322" s="18"/>
      <c r="ENS322" s="18"/>
      <c r="ENT322" s="18"/>
      <c r="ENU322" s="18"/>
      <c r="ENV322" s="18"/>
      <c r="ENW322" s="18"/>
      <c r="ENX322" s="18"/>
      <c r="ENY322" s="18"/>
      <c r="ENZ322" s="18"/>
      <c r="EOA322" s="18"/>
      <c r="EOB322" s="18"/>
      <c r="EOC322" s="18"/>
      <c r="EOD322" s="18"/>
      <c r="EOE322" s="18"/>
      <c r="EOF322" s="18"/>
      <c r="EOG322" s="18"/>
      <c r="EOH322" s="18"/>
      <c r="EOI322" s="18"/>
      <c r="EOJ322" s="18"/>
      <c r="EOK322" s="18"/>
      <c r="EOL322" s="18"/>
      <c r="EOM322" s="18"/>
      <c r="EON322" s="18"/>
      <c r="EOO322" s="18"/>
      <c r="EOP322" s="18"/>
      <c r="EOQ322" s="18"/>
      <c r="EOR322" s="18"/>
      <c r="EOS322" s="18"/>
      <c r="EOT322" s="18"/>
      <c r="EOU322" s="18"/>
      <c r="EOV322" s="18"/>
      <c r="EOW322" s="18"/>
      <c r="EOX322" s="18"/>
      <c r="EOY322" s="18"/>
      <c r="EOZ322" s="18"/>
      <c r="EPA322" s="18"/>
      <c r="EPB322" s="18"/>
      <c r="EPC322" s="18"/>
      <c r="EPD322" s="18"/>
      <c r="EPE322" s="18"/>
      <c r="EPF322" s="18"/>
      <c r="EPG322" s="18"/>
      <c r="EPH322" s="18"/>
      <c r="EPI322" s="18"/>
      <c r="EPJ322" s="18"/>
      <c r="EPK322" s="18"/>
      <c r="EPL322" s="18"/>
      <c r="EPM322" s="18"/>
      <c r="EPN322" s="18"/>
      <c r="EPO322" s="18"/>
      <c r="EPP322" s="18"/>
      <c r="EPQ322" s="18"/>
      <c r="EPR322" s="18"/>
      <c r="EPS322" s="18"/>
      <c r="EPT322" s="18"/>
      <c r="EPU322" s="18"/>
      <c r="EPV322" s="18"/>
      <c r="EPW322" s="18"/>
      <c r="EPX322" s="18"/>
      <c r="EPY322" s="18"/>
      <c r="EPZ322" s="18"/>
      <c r="EQA322" s="18"/>
      <c r="EQB322" s="18"/>
      <c r="EQC322" s="18"/>
      <c r="EQD322" s="18"/>
      <c r="EQE322" s="18"/>
      <c r="EQF322" s="18"/>
      <c r="EQG322" s="18"/>
      <c r="EQH322" s="18"/>
      <c r="EQI322" s="18"/>
      <c r="EQJ322" s="18"/>
      <c r="EQK322" s="18"/>
      <c r="EQL322" s="18"/>
      <c r="EQM322" s="18"/>
      <c r="EQN322" s="18"/>
      <c r="EQO322" s="18"/>
      <c r="EQP322" s="18"/>
      <c r="EQQ322" s="18"/>
      <c r="EQR322" s="18"/>
      <c r="EQS322" s="18"/>
      <c r="EQT322" s="18"/>
      <c r="EQU322" s="18"/>
      <c r="EQV322" s="18"/>
      <c r="EQW322" s="18"/>
      <c r="EQX322" s="18"/>
      <c r="EQY322" s="18"/>
      <c r="EQZ322" s="18"/>
      <c r="ERA322" s="18"/>
      <c r="ERB322" s="18"/>
      <c r="ERC322" s="18"/>
      <c r="ERD322" s="18"/>
      <c r="ERE322" s="18"/>
      <c r="ERF322" s="18"/>
      <c r="ERG322" s="18"/>
      <c r="ERH322" s="18"/>
      <c r="ERI322" s="18"/>
      <c r="ERJ322" s="18"/>
      <c r="ERK322" s="18"/>
      <c r="ERL322" s="18"/>
      <c r="ERM322" s="18"/>
      <c r="ERN322" s="18"/>
      <c r="ERO322" s="18"/>
      <c r="ERP322" s="18"/>
      <c r="ERQ322" s="18"/>
      <c r="ERR322" s="18"/>
      <c r="ERS322" s="18"/>
      <c r="ERT322" s="18"/>
      <c r="ERU322" s="18"/>
      <c r="ERV322" s="18"/>
      <c r="ERW322" s="18"/>
      <c r="ERX322" s="18"/>
      <c r="ERY322" s="18"/>
      <c r="ERZ322" s="18"/>
      <c r="ESA322" s="18"/>
      <c r="ESB322" s="18"/>
      <c r="ESC322" s="18"/>
      <c r="ESD322" s="18"/>
      <c r="ESE322" s="18"/>
      <c r="ESF322" s="18"/>
      <c r="ESG322" s="18"/>
      <c r="ESH322" s="18"/>
      <c r="ESI322" s="18"/>
      <c r="ESJ322" s="18"/>
      <c r="ESK322" s="18"/>
      <c r="ESL322" s="18"/>
      <c r="ESM322" s="18"/>
      <c r="ESN322" s="18"/>
      <c r="ESO322" s="18"/>
      <c r="ESP322" s="18"/>
      <c r="ESQ322" s="18"/>
      <c r="ESR322" s="18"/>
      <c r="ESS322" s="18"/>
      <c r="EST322" s="18"/>
      <c r="ESU322" s="18"/>
      <c r="ESV322" s="18"/>
      <c r="ESW322" s="18"/>
      <c r="ESX322" s="18"/>
      <c r="ESY322" s="18"/>
      <c r="ESZ322" s="18"/>
      <c r="ETA322" s="18"/>
      <c r="ETB322" s="18"/>
      <c r="ETC322" s="18"/>
      <c r="ETD322" s="18"/>
      <c r="ETE322" s="18"/>
      <c r="ETF322" s="18"/>
      <c r="ETG322" s="18"/>
      <c r="ETH322" s="18"/>
      <c r="ETI322" s="18"/>
      <c r="ETJ322" s="18"/>
      <c r="ETK322" s="18"/>
      <c r="ETL322" s="18"/>
      <c r="ETM322" s="18"/>
      <c r="ETN322" s="18"/>
      <c r="ETO322" s="18"/>
      <c r="ETP322" s="18"/>
      <c r="ETQ322" s="18"/>
      <c r="ETR322" s="18"/>
      <c r="ETS322" s="18"/>
      <c r="ETT322" s="18"/>
      <c r="ETU322" s="18"/>
      <c r="ETV322" s="18"/>
      <c r="ETW322" s="18"/>
      <c r="ETX322" s="18"/>
      <c r="ETY322" s="18"/>
      <c r="ETZ322" s="18"/>
      <c r="EUA322" s="18"/>
      <c r="EUB322" s="18"/>
      <c r="EUC322" s="18"/>
      <c r="EUD322" s="18"/>
      <c r="EUE322" s="18"/>
      <c r="EUF322" s="18"/>
      <c r="EUG322" s="18"/>
      <c r="EUH322" s="18"/>
      <c r="EUI322" s="18"/>
      <c r="EUJ322" s="18"/>
      <c r="EUK322" s="18"/>
      <c r="EUL322" s="18"/>
      <c r="EUM322" s="18"/>
      <c r="EUN322" s="18"/>
      <c r="EUO322" s="18"/>
      <c r="EUP322" s="18"/>
      <c r="EUQ322" s="18"/>
      <c r="EUR322" s="18"/>
      <c r="EUS322" s="18"/>
      <c r="EUT322" s="18"/>
      <c r="EUU322" s="18"/>
      <c r="EUV322" s="18"/>
      <c r="EUW322" s="18"/>
      <c r="EUX322" s="18"/>
      <c r="EUY322" s="18"/>
      <c r="EUZ322" s="18"/>
      <c r="EVA322" s="18"/>
      <c r="EVB322" s="18"/>
      <c r="EVC322" s="18"/>
      <c r="EVD322" s="18"/>
      <c r="EVE322" s="18"/>
      <c r="EVF322" s="18"/>
      <c r="EVG322" s="18"/>
      <c r="EVH322" s="18"/>
      <c r="EVI322" s="18"/>
      <c r="EVJ322" s="18"/>
      <c r="EVK322" s="18"/>
      <c r="EVL322" s="18"/>
      <c r="EVM322" s="18"/>
      <c r="EVN322" s="18"/>
      <c r="EVO322" s="18"/>
      <c r="EVP322" s="18"/>
      <c r="EVQ322" s="18"/>
      <c r="EVR322" s="18"/>
      <c r="EVS322" s="18"/>
      <c r="EVT322" s="18"/>
      <c r="EVU322" s="18"/>
      <c r="EVV322" s="18"/>
      <c r="EVW322" s="18"/>
      <c r="EVX322" s="18"/>
      <c r="EVY322" s="18"/>
      <c r="EVZ322" s="18"/>
      <c r="EWA322" s="18"/>
      <c r="EWB322" s="18"/>
      <c r="EWC322" s="18"/>
      <c r="EWD322" s="18"/>
      <c r="EWE322" s="18"/>
      <c r="EWF322" s="18"/>
      <c r="EWG322" s="18"/>
      <c r="EWH322" s="18"/>
      <c r="EWI322" s="18"/>
      <c r="EWJ322" s="18"/>
      <c r="EWK322" s="18"/>
      <c r="EWL322" s="18"/>
      <c r="EWM322" s="18"/>
      <c r="EWN322" s="18"/>
      <c r="EWO322" s="18"/>
      <c r="EWP322" s="18"/>
      <c r="EWQ322" s="18"/>
      <c r="EWR322" s="18"/>
      <c r="EWS322" s="18"/>
      <c r="EWT322" s="18"/>
      <c r="EWU322" s="18"/>
      <c r="EWV322" s="18"/>
      <c r="EWW322" s="18"/>
      <c r="EWX322" s="18"/>
      <c r="EWY322" s="18"/>
      <c r="EWZ322" s="18"/>
      <c r="EXA322" s="18"/>
      <c r="EXB322" s="18"/>
      <c r="EXC322" s="18"/>
      <c r="EXD322" s="18"/>
      <c r="EXE322" s="18"/>
      <c r="EXF322" s="18"/>
      <c r="EXG322" s="18"/>
      <c r="EXH322" s="18"/>
      <c r="EXI322" s="18"/>
      <c r="EXJ322" s="18"/>
      <c r="EXK322" s="18"/>
      <c r="EXL322" s="18"/>
      <c r="EXM322" s="18"/>
      <c r="EXN322" s="18"/>
      <c r="EXO322" s="18"/>
      <c r="EXP322" s="18"/>
      <c r="EXQ322" s="18"/>
      <c r="EXR322" s="18"/>
      <c r="EXS322" s="18"/>
      <c r="EXT322" s="18"/>
      <c r="EXU322" s="18"/>
      <c r="EXV322" s="18"/>
      <c r="EXW322" s="18"/>
      <c r="EXX322" s="18"/>
      <c r="EXY322" s="18"/>
      <c r="EXZ322" s="18"/>
      <c r="EYA322" s="18"/>
      <c r="EYB322" s="18"/>
      <c r="EYC322" s="18"/>
      <c r="EYD322" s="18"/>
      <c r="EYE322" s="18"/>
      <c r="EYF322" s="18"/>
      <c r="EYG322" s="18"/>
      <c r="EYH322" s="18"/>
      <c r="EYI322" s="18"/>
      <c r="EYJ322" s="18"/>
      <c r="EYK322" s="18"/>
      <c r="EYL322" s="18"/>
      <c r="EYM322" s="18"/>
      <c r="EYN322" s="18"/>
      <c r="EYO322" s="18"/>
      <c r="EYP322" s="18"/>
      <c r="EYQ322" s="18"/>
      <c r="EYR322" s="18"/>
      <c r="EYS322" s="18"/>
      <c r="EYT322" s="18"/>
      <c r="EYU322" s="18"/>
      <c r="EYV322" s="18"/>
      <c r="EYW322" s="18"/>
      <c r="EYX322" s="18"/>
      <c r="UFN322" s="18"/>
      <c r="UFO322" s="18"/>
      <c r="UFP322" s="18"/>
      <c r="UFQ322" s="18"/>
      <c r="UFR322" s="18"/>
      <c r="UFS322" s="18"/>
      <c r="UFT322" s="18"/>
      <c r="UFU322" s="18"/>
      <c r="UFV322" s="18"/>
      <c r="UFW322" s="18"/>
      <c r="UFX322" s="18"/>
      <c r="UFY322" s="18"/>
      <c r="UFZ322" s="18"/>
      <c r="UGA322" s="18"/>
      <c r="UGB322" s="18"/>
      <c r="UGC322" s="18"/>
      <c r="UGD322" s="18"/>
      <c r="UGE322" s="18"/>
      <c r="UGF322" s="18"/>
      <c r="UGG322" s="18"/>
      <c r="UGH322" s="18"/>
      <c r="UGI322" s="18"/>
      <c r="UGJ322" s="18"/>
      <c r="UGK322" s="18"/>
      <c r="UGL322" s="18"/>
      <c r="UGM322" s="18"/>
      <c r="UGN322" s="18"/>
      <c r="UGO322" s="18"/>
      <c r="UGP322" s="18"/>
      <c r="UGQ322" s="18"/>
      <c r="UGR322" s="18"/>
      <c r="UGS322" s="18"/>
      <c r="UGT322" s="18"/>
      <c r="UGU322" s="18"/>
      <c r="UGV322" s="18"/>
      <c r="UGW322" s="18"/>
      <c r="UGX322" s="18"/>
      <c r="UGY322" s="18"/>
      <c r="UGZ322" s="18"/>
      <c r="UHA322" s="18"/>
      <c r="UHB322" s="18"/>
      <c r="UHC322" s="18"/>
      <c r="UHD322" s="18"/>
      <c r="UHE322" s="18"/>
      <c r="UHF322" s="18"/>
      <c r="UHG322" s="18"/>
      <c r="UHH322" s="18"/>
      <c r="UHI322" s="18"/>
      <c r="UHJ322" s="18"/>
      <c r="UHK322" s="18"/>
      <c r="UHL322" s="18"/>
      <c r="UHM322" s="18"/>
      <c r="UHN322" s="18"/>
      <c r="UHO322" s="18"/>
      <c r="UHP322" s="18"/>
      <c r="UHQ322" s="18"/>
      <c r="UHR322" s="18"/>
      <c r="UHS322" s="18"/>
      <c r="UHT322" s="18"/>
      <c r="UHU322" s="18"/>
      <c r="UHV322" s="18"/>
      <c r="UHW322" s="18"/>
      <c r="UHX322" s="18"/>
      <c r="UHY322" s="18"/>
      <c r="UHZ322" s="18"/>
      <c r="UIA322" s="18"/>
      <c r="UIB322" s="18"/>
      <c r="UIC322" s="18"/>
      <c r="UID322" s="18"/>
      <c r="UIE322" s="18"/>
      <c r="UIF322" s="18"/>
      <c r="UIG322" s="18"/>
      <c r="UIH322" s="18"/>
      <c r="UII322" s="18"/>
      <c r="UIJ322" s="18"/>
      <c r="UIK322" s="18"/>
      <c r="UIL322" s="18"/>
      <c r="UIM322" s="18"/>
      <c r="UIN322" s="18"/>
      <c r="UIO322" s="18"/>
      <c r="UIP322" s="18"/>
      <c r="UIQ322" s="18"/>
      <c r="UIR322" s="18"/>
      <c r="UIS322" s="18"/>
      <c r="UIT322" s="18"/>
      <c r="UIU322" s="18"/>
      <c r="UIV322" s="18"/>
      <c r="UIW322" s="18"/>
      <c r="UIX322" s="18"/>
      <c r="UIY322" s="18"/>
      <c r="UIZ322" s="18"/>
      <c r="UJA322" s="18"/>
      <c r="UJB322" s="18"/>
      <c r="UJC322" s="18"/>
      <c r="UJD322" s="18"/>
      <c r="UJE322" s="18"/>
      <c r="UJF322" s="18"/>
      <c r="UJG322" s="18"/>
      <c r="UJH322" s="18"/>
      <c r="UJI322" s="18"/>
      <c r="UJJ322" s="18"/>
      <c r="UJK322" s="18"/>
      <c r="UJL322" s="18"/>
      <c r="UJM322" s="18"/>
      <c r="UJN322" s="18"/>
      <c r="UJO322" s="18"/>
      <c r="UJP322" s="18"/>
      <c r="UJQ322" s="18"/>
      <c r="UJR322" s="18"/>
      <c r="UJS322" s="18"/>
      <c r="UJT322" s="18"/>
      <c r="UJU322" s="18"/>
      <c r="UJV322" s="18"/>
      <c r="UJW322" s="18"/>
      <c r="UJX322" s="18"/>
      <c r="UJY322" s="18"/>
      <c r="UJZ322" s="18"/>
      <c r="UKA322" s="18"/>
      <c r="UKB322" s="18"/>
      <c r="UKC322" s="18"/>
      <c r="UKD322" s="18"/>
      <c r="UKE322" s="18"/>
      <c r="UKF322" s="18"/>
      <c r="UKG322" s="18"/>
      <c r="UKH322" s="18"/>
      <c r="UKI322" s="18"/>
      <c r="UKJ322" s="18"/>
      <c r="UKK322" s="18"/>
      <c r="UKL322" s="18"/>
      <c r="UKM322" s="18"/>
      <c r="UKN322" s="18"/>
      <c r="UKO322" s="18"/>
      <c r="UKP322" s="18"/>
      <c r="UKQ322" s="18"/>
      <c r="UKR322" s="18"/>
      <c r="UKS322" s="18"/>
      <c r="UKT322" s="18"/>
      <c r="UKU322" s="18"/>
      <c r="UKV322" s="18"/>
      <c r="UKW322" s="18"/>
      <c r="UKX322" s="18"/>
      <c r="UKY322" s="18"/>
      <c r="UKZ322" s="18"/>
      <c r="ULA322" s="18"/>
      <c r="ULB322" s="18"/>
      <c r="ULC322" s="18"/>
      <c r="ULD322" s="18"/>
      <c r="ULE322" s="18"/>
      <c r="ULF322" s="18"/>
      <c r="ULG322" s="18"/>
      <c r="ULH322" s="18"/>
      <c r="ULI322" s="18"/>
      <c r="ULJ322" s="18"/>
      <c r="ULK322" s="18"/>
      <c r="ULL322" s="18"/>
      <c r="ULM322" s="18"/>
      <c r="ULN322" s="18"/>
      <c r="ULO322" s="18"/>
      <c r="ULP322" s="18"/>
      <c r="ULQ322" s="18"/>
      <c r="ULR322" s="18"/>
      <c r="ULS322" s="18"/>
      <c r="ULT322" s="18"/>
      <c r="ULU322" s="18"/>
      <c r="ULV322" s="18"/>
      <c r="ULW322" s="18"/>
      <c r="ULX322" s="18"/>
      <c r="ULY322" s="18"/>
      <c r="ULZ322" s="18"/>
      <c r="UMA322" s="18"/>
      <c r="UMB322" s="18"/>
      <c r="UMC322" s="18"/>
      <c r="UMD322" s="18"/>
      <c r="UME322" s="18"/>
      <c r="UMF322" s="18"/>
      <c r="UMG322" s="18"/>
      <c r="UMH322" s="18"/>
      <c r="UMI322" s="18"/>
      <c r="UMJ322" s="18"/>
      <c r="UMK322" s="18"/>
      <c r="UML322" s="18"/>
      <c r="UMM322" s="18"/>
      <c r="UMN322" s="18"/>
      <c r="UMO322" s="18"/>
      <c r="UMP322" s="18"/>
      <c r="UMQ322" s="18"/>
      <c r="UMR322" s="18"/>
      <c r="UMS322" s="18"/>
      <c r="UMT322" s="18"/>
      <c r="UMU322" s="18"/>
      <c r="UMV322" s="18"/>
      <c r="UMW322" s="18"/>
      <c r="UMX322" s="18"/>
      <c r="UMY322" s="18"/>
      <c r="UMZ322" s="18"/>
      <c r="UNA322" s="18"/>
      <c r="UNB322" s="18"/>
      <c r="UNC322" s="18"/>
      <c r="UND322" s="18"/>
      <c r="UNE322" s="18"/>
      <c r="UNF322" s="18"/>
      <c r="UNG322" s="18"/>
      <c r="UNH322" s="18"/>
      <c r="UNI322" s="18"/>
      <c r="UNJ322" s="18"/>
      <c r="UNK322" s="18"/>
      <c r="UNL322" s="18"/>
      <c r="UNM322" s="18"/>
      <c r="UNN322" s="18"/>
      <c r="UNO322" s="18"/>
      <c r="UNP322" s="18"/>
      <c r="UNQ322" s="18"/>
      <c r="UNR322" s="18"/>
      <c r="UNS322" s="18"/>
      <c r="UNT322" s="18"/>
      <c r="UNU322" s="18"/>
      <c r="UNV322" s="18"/>
      <c r="UNW322" s="18"/>
      <c r="UNX322" s="18"/>
      <c r="UNY322" s="18"/>
      <c r="UNZ322" s="18"/>
      <c r="UOA322" s="18"/>
      <c r="UOB322" s="18"/>
      <c r="UOC322" s="18"/>
      <c r="UOD322" s="18"/>
      <c r="UOE322" s="18"/>
      <c r="UOF322" s="18"/>
      <c r="UOG322" s="18"/>
      <c r="UOH322" s="18"/>
      <c r="UOI322" s="18"/>
      <c r="UOJ322" s="18"/>
      <c r="UOK322" s="18"/>
      <c r="UOL322" s="18"/>
      <c r="UOM322" s="18"/>
      <c r="UON322" s="18"/>
      <c r="UOO322" s="18"/>
      <c r="UOP322" s="18"/>
      <c r="UOQ322" s="18"/>
      <c r="UOR322" s="18"/>
      <c r="UOS322" s="18"/>
      <c r="UOT322" s="18"/>
      <c r="UOU322" s="18"/>
      <c r="UOV322" s="18"/>
      <c r="UOW322" s="18"/>
      <c r="UOX322" s="18"/>
      <c r="UOY322" s="18"/>
      <c r="UOZ322" s="18"/>
      <c r="UPA322" s="18"/>
      <c r="UPB322" s="18"/>
      <c r="UPC322" s="18"/>
      <c r="UPD322" s="18"/>
      <c r="UPE322" s="18"/>
      <c r="UPF322" s="18"/>
      <c r="UPG322" s="18"/>
      <c r="UPH322" s="18"/>
      <c r="UPI322" s="18"/>
      <c r="UPJ322" s="18"/>
      <c r="UPK322" s="18"/>
      <c r="UPL322" s="18"/>
      <c r="UPM322" s="18"/>
      <c r="UPN322" s="18"/>
      <c r="UPO322" s="18"/>
      <c r="UPP322" s="18"/>
      <c r="UPQ322" s="18"/>
      <c r="UPR322" s="18"/>
      <c r="UPS322" s="18"/>
      <c r="UPT322" s="18"/>
      <c r="UPU322" s="18"/>
      <c r="UPV322" s="18"/>
      <c r="UPW322" s="18"/>
      <c r="UPX322" s="18"/>
      <c r="UPY322" s="18"/>
      <c r="UPZ322" s="18"/>
      <c r="UQA322" s="18"/>
      <c r="UQB322" s="18"/>
      <c r="UQC322" s="18"/>
      <c r="UQD322" s="18"/>
      <c r="UQE322" s="18"/>
      <c r="UQF322" s="18"/>
      <c r="UQG322" s="18"/>
      <c r="UQH322" s="18"/>
      <c r="UQI322" s="18"/>
      <c r="UQJ322" s="18"/>
      <c r="UQK322" s="18"/>
      <c r="UQL322" s="18"/>
      <c r="UQM322" s="18"/>
      <c r="UQN322" s="18"/>
      <c r="UQO322" s="18"/>
      <c r="UQP322" s="18"/>
      <c r="UQQ322" s="18"/>
      <c r="UQR322" s="18"/>
      <c r="UQS322" s="18"/>
      <c r="UQT322" s="18"/>
      <c r="UQU322" s="18"/>
      <c r="UQV322" s="18"/>
      <c r="UQW322" s="18"/>
      <c r="UQX322" s="18"/>
      <c r="UQY322" s="18"/>
      <c r="UQZ322" s="18"/>
      <c r="URA322" s="18"/>
      <c r="URB322" s="18"/>
      <c r="URC322" s="18"/>
      <c r="URD322" s="18"/>
      <c r="URE322" s="18"/>
      <c r="URF322" s="18"/>
      <c r="URG322" s="18"/>
      <c r="URH322" s="18"/>
      <c r="URI322" s="18"/>
      <c r="URJ322" s="18"/>
      <c r="URK322" s="18"/>
      <c r="URL322" s="18"/>
      <c r="URM322" s="18"/>
      <c r="URN322" s="18"/>
      <c r="URO322" s="18"/>
      <c r="URP322" s="18"/>
      <c r="URQ322" s="18"/>
      <c r="URR322" s="18"/>
      <c r="URS322" s="18"/>
      <c r="URT322" s="18"/>
      <c r="URU322" s="18"/>
      <c r="URV322" s="18"/>
      <c r="URW322" s="18"/>
      <c r="URX322" s="18"/>
      <c r="URY322" s="18"/>
      <c r="URZ322" s="18"/>
      <c r="USA322" s="18"/>
      <c r="USB322" s="18"/>
      <c r="USC322" s="18"/>
      <c r="USD322" s="18"/>
      <c r="USE322" s="18"/>
      <c r="USF322" s="18"/>
      <c r="USG322" s="18"/>
      <c r="USH322" s="18"/>
      <c r="USI322" s="18"/>
      <c r="USJ322" s="18"/>
      <c r="USK322" s="18"/>
      <c r="USL322" s="18"/>
      <c r="USM322" s="18"/>
      <c r="USN322" s="18"/>
      <c r="USO322" s="18"/>
      <c r="USP322" s="18"/>
      <c r="USQ322" s="18"/>
      <c r="USR322" s="18"/>
      <c r="USS322" s="18"/>
      <c r="UST322" s="18"/>
      <c r="USU322" s="18"/>
      <c r="USV322" s="18"/>
      <c r="USW322" s="18"/>
      <c r="USX322" s="18"/>
      <c r="USY322" s="18"/>
      <c r="USZ322" s="18"/>
      <c r="UTA322" s="18"/>
      <c r="UTB322" s="18"/>
      <c r="UTC322" s="18"/>
      <c r="UTD322" s="18"/>
      <c r="UTE322" s="18"/>
      <c r="UTF322" s="18"/>
      <c r="UTG322" s="18"/>
      <c r="UTH322" s="18"/>
      <c r="UTI322" s="18"/>
      <c r="UTJ322" s="18"/>
      <c r="UTK322" s="18"/>
      <c r="UTL322" s="18"/>
      <c r="UTM322" s="18"/>
      <c r="UTN322" s="18"/>
      <c r="UTO322" s="18"/>
      <c r="UTP322" s="18"/>
      <c r="UTQ322" s="18"/>
      <c r="UTR322" s="18"/>
      <c r="UTS322" s="18"/>
      <c r="UTT322" s="18"/>
      <c r="UTU322" s="18"/>
      <c r="UTV322" s="18"/>
      <c r="UTW322" s="18"/>
      <c r="UTX322" s="18"/>
      <c r="UTY322" s="18"/>
      <c r="UTZ322" s="18"/>
      <c r="UUA322" s="18"/>
      <c r="UUB322" s="18"/>
      <c r="UUC322" s="18"/>
      <c r="UUD322" s="18"/>
      <c r="UUE322" s="18"/>
      <c r="UUF322" s="18"/>
      <c r="UUG322" s="18"/>
      <c r="UUH322" s="18"/>
      <c r="UUI322" s="18"/>
      <c r="UUJ322" s="18"/>
      <c r="UUK322" s="18"/>
      <c r="UUL322" s="18"/>
      <c r="UUM322" s="18"/>
      <c r="UUN322" s="18"/>
      <c r="UUO322" s="18"/>
      <c r="UUP322" s="18"/>
      <c r="UUQ322" s="18"/>
      <c r="UUR322" s="18"/>
      <c r="UUS322" s="18"/>
      <c r="UUT322" s="18"/>
      <c r="UUU322" s="18"/>
      <c r="UUV322" s="18"/>
      <c r="UUW322" s="18"/>
      <c r="UUX322" s="18"/>
      <c r="UUY322" s="18"/>
      <c r="UUZ322" s="18"/>
      <c r="UVA322" s="18"/>
      <c r="UVB322" s="18"/>
      <c r="UVC322" s="18"/>
      <c r="UVD322" s="18"/>
      <c r="UVE322" s="18"/>
      <c r="UVF322" s="18"/>
      <c r="UVG322" s="18"/>
      <c r="UVH322" s="18"/>
      <c r="UVI322" s="18"/>
      <c r="UVJ322" s="18"/>
      <c r="UVK322" s="18"/>
      <c r="UVL322" s="18"/>
      <c r="UVM322" s="18"/>
      <c r="UVN322" s="18"/>
      <c r="UVO322" s="18"/>
      <c r="UVP322" s="18"/>
      <c r="UVQ322" s="18"/>
      <c r="UVR322" s="18"/>
      <c r="UVS322" s="18"/>
      <c r="UVT322" s="18"/>
      <c r="UVU322" s="18"/>
      <c r="UVV322" s="18"/>
      <c r="UVW322" s="18"/>
      <c r="UVX322" s="18"/>
      <c r="UVY322" s="18"/>
      <c r="UVZ322" s="18"/>
      <c r="UWA322" s="18"/>
      <c r="UWB322" s="18"/>
      <c r="UWC322" s="18"/>
      <c r="UWD322" s="18"/>
      <c r="UWE322" s="18"/>
      <c r="UWF322" s="18"/>
      <c r="UWG322" s="18"/>
      <c r="UWH322" s="18"/>
      <c r="UWI322" s="18"/>
      <c r="UWJ322" s="18"/>
      <c r="UWK322" s="18"/>
      <c r="UWL322" s="18"/>
      <c r="UWM322" s="18"/>
      <c r="UWN322" s="18"/>
      <c r="UWO322" s="18"/>
      <c r="UWP322" s="18"/>
      <c r="UWQ322" s="18"/>
      <c r="UWR322" s="18"/>
      <c r="UWS322" s="18"/>
      <c r="UWT322" s="18"/>
      <c r="UWU322" s="18"/>
      <c r="UWV322" s="18"/>
      <c r="UWW322" s="18"/>
      <c r="UWX322" s="18"/>
      <c r="UWY322" s="18"/>
      <c r="UWZ322" s="18"/>
      <c r="UXA322" s="18"/>
      <c r="UXB322" s="18"/>
      <c r="UXC322" s="18"/>
      <c r="UXD322" s="18"/>
      <c r="UXE322" s="18"/>
      <c r="UXF322" s="18"/>
      <c r="UXG322" s="18"/>
      <c r="UXH322" s="18"/>
      <c r="UXI322" s="18"/>
      <c r="UXJ322" s="18"/>
      <c r="UXK322" s="18"/>
      <c r="UXL322" s="18"/>
      <c r="UXM322" s="18"/>
      <c r="UXN322" s="18"/>
      <c r="UXO322" s="18"/>
      <c r="UXP322" s="18"/>
      <c r="UXQ322" s="18"/>
      <c r="UXR322" s="18"/>
      <c r="UXS322" s="18"/>
      <c r="UXT322" s="18"/>
      <c r="UXU322" s="18"/>
      <c r="UXV322" s="18"/>
      <c r="UXW322" s="18"/>
      <c r="UXX322" s="18"/>
      <c r="UXY322" s="18"/>
      <c r="UXZ322" s="18"/>
      <c r="UYA322" s="18"/>
      <c r="UYB322" s="18"/>
      <c r="UYC322" s="18"/>
      <c r="UYD322" s="18"/>
      <c r="UYE322" s="18"/>
      <c r="UYF322" s="18"/>
      <c r="UYG322" s="18"/>
      <c r="UYH322" s="18"/>
      <c r="UYI322" s="18"/>
      <c r="UYJ322" s="18"/>
      <c r="UYK322" s="18"/>
      <c r="UYL322" s="18"/>
      <c r="UYM322" s="18"/>
      <c r="UYN322" s="18"/>
      <c r="UYO322" s="18"/>
      <c r="UYP322" s="18"/>
      <c r="UYQ322" s="18"/>
      <c r="UYR322" s="18"/>
      <c r="UYS322" s="18"/>
      <c r="UYT322" s="18"/>
      <c r="UYU322" s="18"/>
      <c r="UYV322" s="18"/>
      <c r="UYW322" s="18"/>
      <c r="UYX322" s="18"/>
      <c r="UYY322" s="18"/>
      <c r="UYZ322" s="18"/>
      <c r="UZA322" s="18"/>
      <c r="UZB322" s="18"/>
      <c r="UZC322" s="18"/>
      <c r="UZD322" s="18"/>
      <c r="UZE322" s="18"/>
      <c r="UZF322" s="18"/>
      <c r="UZG322" s="18"/>
      <c r="UZH322" s="18"/>
      <c r="UZI322" s="18"/>
      <c r="UZJ322" s="18"/>
      <c r="UZK322" s="18"/>
      <c r="UZL322" s="18"/>
      <c r="UZM322" s="18"/>
      <c r="UZN322" s="18"/>
      <c r="UZO322" s="18"/>
      <c r="UZP322" s="18"/>
      <c r="UZQ322" s="18"/>
      <c r="UZR322" s="18"/>
      <c r="UZS322" s="18"/>
      <c r="UZT322" s="18"/>
      <c r="UZU322" s="18"/>
      <c r="UZV322" s="18"/>
      <c r="UZW322" s="18"/>
      <c r="UZX322" s="18"/>
      <c r="UZY322" s="18"/>
      <c r="UZZ322" s="18"/>
      <c r="VAA322" s="18"/>
      <c r="VAB322" s="18"/>
      <c r="VAC322" s="18"/>
      <c r="VAD322" s="18"/>
      <c r="VAE322" s="18"/>
      <c r="VAF322" s="18"/>
      <c r="VAG322" s="18"/>
      <c r="VAH322" s="18"/>
      <c r="VAI322" s="18"/>
      <c r="VAJ322" s="18"/>
      <c r="VAK322" s="18"/>
      <c r="VAL322" s="18"/>
      <c r="VAM322" s="18"/>
      <c r="VAN322" s="18"/>
      <c r="VAO322" s="18"/>
      <c r="VAP322" s="18"/>
      <c r="VAQ322" s="18"/>
      <c r="VAR322" s="18"/>
      <c r="VAS322" s="18"/>
      <c r="VAT322" s="18"/>
      <c r="VAU322" s="18"/>
      <c r="VAV322" s="18"/>
      <c r="VAW322" s="18"/>
      <c r="VAX322" s="18"/>
      <c r="VAY322" s="18"/>
      <c r="VAZ322" s="18"/>
      <c r="VBA322" s="18"/>
      <c r="VBB322" s="18"/>
      <c r="VBC322" s="18"/>
      <c r="VBD322" s="18"/>
      <c r="VBE322" s="18"/>
      <c r="VBF322" s="18"/>
      <c r="VBG322" s="18"/>
      <c r="VBH322" s="18"/>
      <c r="VBI322" s="18"/>
      <c r="VBJ322" s="18"/>
      <c r="VBK322" s="18"/>
      <c r="VBL322" s="18"/>
      <c r="VBM322" s="18"/>
      <c r="VBN322" s="18"/>
      <c r="VBO322" s="18"/>
      <c r="VBP322" s="18"/>
      <c r="VBQ322" s="18"/>
      <c r="VBR322" s="18"/>
      <c r="VBS322" s="18"/>
      <c r="VBT322" s="18"/>
      <c r="VBU322" s="18"/>
      <c r="VBV322" s="18"/>
      <c r="VBW322" s="18"/>
      <c r="VBX322" s="18"/>
      <c r="VBY322" s="18"/>
      <c r="VBZ322" s="18"/>
      <c r="VCA322" s="18"/>
      <c r="VCB322" s="18"/>
      <c r="VCC322" s="18"/>
      <c r="VCD322" s="18"/>
      <c r="VCE322" s="18"/>
      <c r="VCF322" s="18"/>
      <c r="VCG322" s="18"/>
      <c r="VCH322" s="18"/>
      <c r="VCI322" s="18"/>
      <c r="VCJ322" s="18"/>
      <c r="VCK322" s="18"/>
      <c r="VCL322" s="18"/>
      <c r="VCM322" s="18"/>
      <c r="VCN322" s="18"/>
      <c r="VCO322" s="18"/>
      <c r="VCP322" s="18"/>
      <c r="VCQ322" s="18"/>
      <c r="VCR322" s="18"/>
      <c r="VCS322" s="18"/>
      <c r="VCT322" s="18"/>
      <c r="VCU322" s="18"/>
      <c r="VCV322" s="18"/>
      <c r="VCW322" s="18"/>
      <c r="VCX322" s="18"/>
      <c r="VCY322" s="18"/>
      <c r="VCZ322" s="18"/>
      <c r="VDA322" s="18"/>
      <c r="VDB322" s="18"/>
      <c r="VDC322" s="18"/>
      <c r="VDD322" s="18"/>
      <c r="VDE322" s="18"/>
      <c r="VDF322" s="18"/>
      <c r="VDG322" s="18"/>
      <c r="VDH322" s="18"/>
      <c r="VDI322" s="18"/>
      <c r="VDJ322" s="18"/>
      <c r="VDK322" s="18"/>
      <c r="VDL322" s="18"/>
      <c r="VDM322" s="18"/>
      <c r="VDN322" s="18"/>
      <c r="VDO322" s="18"/>
      <c r="VDP322" s="18"/>
      <c r="VDQ322" s="18"/>
      <c r="VDR322" s="18"/>
      <c r="VDS322" s="18"/>
      <c r="VDT322" s="18"/>
      <c r="VDU322" s="18"/>
      <c r="VDV322" s="18"/>
      <c r="VDW322" s="18"/>
      <c r="VDX322" s="18"/>
      <c r="VDY322" s="18"/>
      <c r="VDZ322" s="18"/>
      <c r="VEA322" s="18"/>
      <c r="VEB322" s="18"/>
      <c r="VEC322" s="18"/>
      <c r="VED322" s="18"/>
      <c r="VEE322" s="18"/>
      <c r="VEF322" s="18"/>
      <c r="VEG322" s="18"/>
      <c r="VEH322" s="18"/>
      <c r="VEI322" s="18"/>
      <c r="VEJ322" s="18"/>
      <c r="VEK322" s="18"/>
      <c r="VEL322" s="18"/>
      <c r="VEM322" s="18"/>
      <c r="VEN322" s="18"/>
      <c r="VEO322" s="18"/>
      <c r="VEP322" s="18"/>
      <c r="VEQ322" s="18"/>
      <c r="VER322" s="18"/>
      <c r="VES322" s="18"/>
      <c r="VET322" s="18"/>
      <c r="VEU322" s="18"/>
      <c r="VEV322" s="18"/>
      <c r="VEW322" s="18"/>
      <c r="VEX322" s="18"/>
      <c r="VEY322" s="18"/>
      <c r="VEZ322" s="18"/>
      <c r="VFA322" s="18"/>
      <c r="VFB322" s="18"/>
      <c r="VFC322" s="18"/>
      <c r="VFD322" s="18"/>
      <c r="VFE322" s="18"/>
      <c r="VFF322" s="18"/>
      <c r="VFG322" s="18"/>
      <c r="VFH322" s="18"/>
      <c r="VFI322" s="18"/>
      <c r="VFJ322" s="18"/>
      <c r="VFK322" s="18"/>
      <c r="VFL322" s="18"/>
      <c r="VFM322" s="18"/>
      <c r="VFN322" s="18"/>
      <c r="VFO322" s="18"/>
      <c r="VFP322" s="18"/>
      <c r="VFQ322" s="18"/>
      <c r="VFR322" s="18"/>
      <c r="VFS322" s="18"/>
      <c r="VFT322" s="18"/>
      <c r="VFU322" s="18"/>
      <c r="VFV322" s="18"/>
      <c r="VFW322" s="18"/>
      <c r="VFX322" s="18"/>
      <c r="VFY322" s="18"/>
      <c r="VFZ322" s="18"/>
      <c r="VGA322" s="18"/>
      <c r="VGB322" s="18"/>
      <c r="VGC322" s="18"/>
      <c r="VGD322" s="18"/>
      <c r="VGE322" s="18"/>
      <c r="VGF322" s="18"/>
      <c r="VGG322" s="18"/>
      <c r="VGH322" s="18"/>
      <c r="VGI322" s="18"/>
      <c r="VGJ322" s="18"/>
      <c r="VGK322" s="18"/>
      <c r="VGL322" s="18"/>
      <c r="VGM322" s="18"/>
      <c r="VGN322" s="18"/>
      <c r="VGO322" s="18"/>
      <c r="VGP322" s="18"/>
      <c r="VGQ322" s="18"/>
      <c r="VGR322" s="18"/>
      <c r="VGS322" s="18"/>
      <c r="VGT322" s="18"/>
      <c r="VGU322" s="18"/>
      <c r="VGV322" s="18"/>
      <c r="VGW322" s="18"/>
      <c r="VGX322" s="18"/>
      <c r="VGY322" s="18"/>
      <c r="VGZ322" s="18"/>
      <c r="VHA322" s="18"/>
      <c r="VHB322" s="18"/>
      <c r="VHC322" s="18"/>
      <c r="VHD322" s="18"/>
      <c r="VHE322" s="18"/>
      <c r="VHF322" s="18"/>
      <c r="VHG322" s="18"/>
      <c r="VHH322" s="18"/>
      <c r="VHI322" s="18"/>
      <c r="VHJ322" s="18"/>
      <c r="VHK322" s="18"/>
      <c r="VHL322" s="18"/>
      <c r="VHM322" s="18"/>
      <c r="VHN322" s="18"/>
      <c r="VHO322" s="18"/>
      <c r="VHP322" s="18"/>
      <c r="VHQ322" s="18"/>
      <c r="VHR322" s="18"/>
      <c r="VHS322" s="18"/>
      <c r="VHT322" s="18"/>
      <c r="VHU322" s="18"/>
      <c r="VHV322" s="18"/>
      <c r="VHW322" s="18"/>
      <c r="VHX322" s="18"/>
      <c r="VHY322" s="18"/>
      <c r="VHZ322" s="18"/>
      <c r="VIA322" s="18"/>
      <c r="VIB322" s="18"/>
      <c r="VIC322" s="18"/>
      <c r="VID322" s="18"/>
      <c r="VIE322" s="18"/>
      <c r="VIF322" s="18"/>
      <c r="VIG322" s="18"/>
      <c r="VIH322" s="18"/>
      <c r="VII322" s="18"/>
      <c r="VIJ322" s="18"/>
      <c r="VIK322" s="18"/>
      <c r="VIL322" s="18"/>
      <c r="VIM322" s="18"/>
      <c r="VIN322" s="18"/>
      <c r="VIO322" s="18"/>
      <c r="VIP322" s="18"/>
      <c r="VIQ322" s="18"/>
      <c r="VIR322" s="18"/>
      <c r="VIS322" s="18"/>
      <c r="VIT322" s="18"/>
      <c r="VIU322" s="18"/>
      <c r="VIV322" s="18"/>
      <c r="VIW322" s="18"/>
      <c r="VIX322" s="18"/>
      <c r="VIY322" s="18"/>
      <c r="VIZ322" s="18"/>
      <c r="VJA322" s="18"/>
      <c r="VJB322" s="18"/>
      <c r="VJC322" s="18"/>
      <c r="VJD322" s="18"/>
      <c r="VJE322" s="18"/>
      <c r="VJF322" s="18"/>
      <c r="VJG322" s="18"/>
      <c r="VJH322" s="18"/>
      <c r="VJI322" s="18"/>
      <c r="VJJ322" s="18"/>
      <c r="VJK322" s="18"/>
      <c r="VJL322" s="18"/>
      <c r="VJM322" s="18"/>
      <c r="VJN322" s="18"/>
      <c r="VJO322" s="18"/>
      <c r="VJP322" s="18"/>
      <c r="VJQ322" s="18"/>
      <c r="VJR322" s="18"/>
      <c r="VJS322" s="18"/>
      <c r="VJT322" s="18"/>
      <c r="VJU322" s="18"/>
      <c r="VJV322" s="18"/>
      <c r="VJW322" s="18"/>
      <c r="VJX322" s="18"/>
      <c r="VJY322" s="18"/>
      <c r="VJZ322" s="18"/>
      <c r="VKA322" s="18"/>
      <c r="VKB322" s="18"/>
      <c r="VKC322" s="18"/>
      <c r="VKD322" s="18"/>
      <c r="VKE322" s="18"/>
      <c r="VKF322" s="18"/>
      <c r="VKG322" s="18"/>
      <c r="VKH322" s="18"/>
      <c r="VKI322" s="18"/>
      <c r="VKJ322" s="18"/>
      <c r="VKK322" s="18"/>
      <c r="VKL322" s="18"/>
      <c r="VKM322" s="18"/>
      <c r="VKN322" s="18"/>
      <c r="VKO322" s="18"/>
      <c r="VKP322" s="18"/>
      <c r="VKQ322" s="18"/>
      <c r="VKR322" s="18"/>
      <c r="VKS322" s="18"/>
      <c r="VKT322" s="18"/>
      <c r="VKU322" s="18"/>
      <c r="VKV322" s="18"/>
      <c r="VKW322" s="18"/>
      <c r="VKX322" s="18"/>
      <c r="VKY322" s="18"/>
      <c r="VKZ322" s="18"/>
      <c r="VLA322" s="18"/>
      <c r="VLB322" s="18"/>
      <c r="VLC322" s="18"/>
      <c r="VLD322" s="18"/>
      <c r="VLE322" s="18"/>
      <c r="VLF322" s="18"/>
      <c r="VLG322" s="18"/>
      <c r="VLH322" s="18"/>
      <c r="VLI322" s="18"/>
      <c r="VLJ322" s="18"/>
      <c r="VLK322" s="18"/>
      <c r="VLL322" s="18"/>
      <c r="VLM322" s="18"/>
      <c r="VLN322" s="18"/>
      <c r="VLO322" s="18"/>
      <c r="VLP322" s="18"/>
      <c r="VLQ322" s="18"/>
      <c r="VLR322" s="18"/>
      <c r="VLS322" s="18"/>
      <c r="VLT322" s="18"/>
      <c r="VLU322" s="18"/>
      <c r="VLV322" s="18"/>
      <c r="VLW322" s="18"/>
      <c r="VLX322" s="18"/>
      <c r="VLY322" s="18"/>
      <c r="VLZ322" s="18"/>
      <c r="VMA322" s="18"/>
      <c r="VMB322" s="18"/>
      <c r="VMC322" s="18"/>
      <c r="VMD322" s="18"/>
      <c r="VME322" s="18"/>
      <c r="VMF322" s="18"/>
      <c r="VMG322" s="18"/>
      <c r="VMH322" s="18"/>
      <c r="VMI322" s="18"/>
      <c r="VMJ322" s="18"/>
      <c r="VMK322" s="18"/>
      <c r="VML322" s="18"/>
      <c r="VMM322" s="18"/>
      <c r="VMN322" s="18"/>
      <c r="VMO322" s="18"/>
      <c r="VMP322" s="18"/>
      <c r="VMQ322" s="18"/>
      <c r="VMR322" s="18"/>
      <c r="VMS322" s="18"/>
      <c r="VMT322" s="18"/>
      <c r="VMU322" s="18"/>
      <c r="VMV322" s="18"/>
      <c r="VMW322" s="18"/>
      <c r="VMX322" s="18"/>
      <c r="VMY322" s="18"/>
      <c r="VMZ322" s="18"/>
      <c r="VNA322" s="18"/>
      <c r="VNB322" s="18"/>
      <c r="VNC322" s="18"/>
      <c r="VND322" s="18"/>
      <c r="VNE322" s="18"/>
      <c r="VNF322" s="18"/>
      <c r="VNG322" s="18"/>
      <c r="VNH322" s="18"/>
      <c r="VNI322" s="18"/>
      <c r="VNJ322" s="18"/>
      <c r="VNK322" s="18"/>
      <c r="VNL322" s="18"/>
      <c r="VNM322" s="18"/>
      <c r="VNN322" s="18"/>
      <c r="VNO322" s="18"/>
      <c r="VNP322" s="18"/>
      <c r="VNQ322" s="18"/>
      <c r="VNR322" s="18"/>
      <c r="VNS322" s="18"/>
      <c r="VNT322" s="18"/>
      <c r="VNU322" s="18"/>
      <c r="VNV322" s="18"/>
      <c r="VNW322" s="18"/>
      <c r="VNX322" s="18"/>
      <c r="VNY322" s="18"/>
      <c r="VNZ322" s="18"/>
      <c r="VOA322" s="18"/>
      <c r="VOB322" s="18"/>
      <c r="VOC322" s="18"/>
      <c r="VOD322" s="18"/>
      <c r="VOE322" s="18"/>
      <c r="VOF322" s="18"/>
      <c r="VOG322" s="18"/>
      <c r="VOH322" s="18"/>
      <c r="VOI322" s="18"/>
      <c r="VOJ322" s="18"/>
      <c r="VOK322" s="18"/>
      <c r="VOL322" s="18"/>
      <c r="VOM322" s="18"/>
      <c r="VON322" s="18"/>
      <c r="VOO322" s="18"/>
      <c r="VOP322" s="18"/>
      <c r="VOQ322" s="18"/>
      <c r="VOR322" s="18"/>
      <c r="VOS322" s="18"/>
      <c r="VOT322" s="18"/>
      <c r="VOU322" s="18"/>
      <c r="VOV322" s="18"/>
      <c r="VOW322" s="18"/>
      <c r="VOX322" s="18"/>
      <c r="VOY322" s="18"/>
      <c r="VOZ322" s="18"/>
      <c r="VPA322" s="18"/>
      <c r="VPB322" s="18"/>
      <c r="VPC322" s="18"/>
      <c r="VPD322" s="18"/>
      <c r="VPE322" s="18"/>
      <c r="VPF322" s="18"/>
      <c r="VPG322" s="18"/>
      <c r="VPH322" s="18"/>
      <c r="VPI322" s="18"/>
      <c r="VPJ322" s="18"/>
      <c r="VPK322" s="18"/>
      <c r="VPL322" s="18"/>
      <c r="VPM322" s="18"/>
      <c r="VPN322" s="18"/>
      <c r="VPO322" s="18"/>
      <c r="VPP322" s="18"/>
      <c r="VPQ322" s="18"/>
      <c r="VPR322" s="18"/>
      <c r="VPS322" s="18"/>
      <c r="VPT322" s="18"/>
      <c r="VPU322" s="18"/>
      <c r="VPV322" s="18"/>
      <c r="VPW322" s="18"/>
      <c r="VPX322" s="18"/>
      <c r="VPY322" s="18"/>
      <c r="VPZ322" s="18"/>
      <c r="VQA322" s="18"/>
      <c r="VQB322" s="18"/>
      <c r="VQC322" s="18"/>
      <c r="VQD322" s="18"/>
      <c r="VQE322" s="18"/>
      <c r="VQF322" s="18"/>
      <c r="VQG322" s="18"/>
      <c r="VQH322" s="18"/>
      <c r="VQI322" s="18"/>
      <c r="VQJ322" s="18"/>
      <c r="VQK322" s="18"/>
      <c r="VQL322" s="18"/>
      <c r="VQM322" s="18"/>
      <c r="VQN322" s="18"/>
      <c r="VQO322" s="18"/>
      <c r="VQP322" s="18"/>
      <c r="VQQ322" s="18"/>
      <c r="VQR322" s="18"/>
      <c r="VQS322" s="18"/>
      <c r="VQT322" s="18"/>
      <c r="VQU322" s="18"/>
      <c r="VQV322" s="18"/>
      <c r="VQW322" s="18"/>
      <c r="VQX322" s="18"/>
      <c r="VQY322" s="18"/>
      <c r="VQZ322" s="18"/>
      <c r="VRA322" s="18"/>
      <c r="VRB322" s="18"/>
      <c r="VRC322" s="18"/>
      <c r="VRD322" s="18"/>
      <c r="VRE322" s="18"/>
      <c r="VRF322" s="18"/>
      <c r="VRG322" s="18"/>
      <c r="VRH322" s="18"/>
      <c r="VRI322" s="18"/>
      <c r="VRJ322" s="18"/>
      <c r="VRK322" s="18"/>
      <c r="VRL322" s="18"/>
      <c r="VRM322" s="18"/>
      <c r="VRN322" s="18"/>
      <c r="VRO322" s="18"/>
      <c r="VRP322" s="18"/>
      <c r="VRQ322" s="18"/>
      <c r="VRR322" s="18"/>
      <c r="VRS322" s="18"/>
      <c r="VRT322" s="18"/>
      <c r="VRU322" s="18"/>
      <c r="VRV322" s="18"/>
      <c r="VRW322" s="18"/>
      <c r="VRX322" s="18"/>
      <c r="VRY322" s="18"/>
      <c r="VRZ322" s="18"/>
      <c r="VSA322" s="18"/>
      <c r="VSB322" s="18"/>
      <c r="VSC322" s="18"/>
      <c r="VSD322" s="18"/>
      <c r="VSE322" s="18"/>
      <c r="VSF322" s="18"/>
      <c r="VSG322" s="18"/>
      <c r="VSH322" s="18"/>
      <c r="VSI322" s="18"/>
      <c r="VSJ322" s="18"/>
      <c r="VSK322" s="18"/>
      <c r="VSL322" s="18"/>
      <c r="VSM322" s="18"/>
      <c r="VSN322" s="18"/>
      <c r="VSO322" s="18"/>
      <c r="VSP322" s="18"/>
      <c r="VSQ322" s="18"/>
      <c r="VSR322" s="18"/>
      <c r="VSS322" s="18"/>
      <c r="VST322" s="18"/>
      <c r="VSU322" s="18"/>
      <c r="VSV322" s="18"/>
      <c r="VSW322" s="18"/>
      <c r="VSX322" s="18"/>
      <c r="VSY322" s="18"/>
      <c r="VSZ322" s="18"/>
      <c r="VTA322" s="18"/>
      <c r="VTB322" s="18"/>
      <c r="VTC322" s="18"/>
      <c r="VTD322" s="18"/>
      <c r="VTE322" s="18"/>
      <c r="VTF322" s="18"/>
      <c r="VTG322" s="18"/>
      <c r="VTH322" s="18"/>
      <c r="VTI322" s="18"/>
      <c r="VTJ322" s="18"/>
      <c r="VTK322" s="18"/>
      <c r="VTL322" s="18"/>
      <c r="VTM322" s="18"/>
      <c r="VTN322" s="18"/>
      <c r="VTO322" s="18"/>
      <c r="VTP322" s="18"/>
      <c r="VTQ322" s="18"/>
      <c r="VTR322" s="18"/>
      <c r="VTS322" s="18"/>
      <c r="VTT322" s="18"/>
      <c r="VTU322" s="18"/>
      <c r="VTV322" s="18"/>
      <c r="VTW322" s="18"/>
      <c r="VTX322" s="18"/>
      <c r="VTY322" s="18"/>
      <c r="VTZ322" s="18"/>
      <c r="VUA322" s="18"/>
      <c r="VUB322" s="18"/>
      <c r="VUC322" s="18"/>
      <c r="VUD322" s="18"/>
      <c r="VUE322" s="18"/>
      <c r="VUF322" s="18"/>
      <c r="VUG322" s="18"/>
      <c r="VUH322" s="18"/>
      <c r="VUI322" s="18"/>
      <c r="VUJ322" s="18"/>
      <c r="VUK322" s="18"/>
      <c r="VUL322" s="18"/>
      <c r="VUM322" s="18"/>
      <c r="VUN322" s="18"/>
      <c r="VUO322" s="18"/>
      <c r="VUP322" s="18"/>
      <c r="VUQ322" s="18"/>
      <c r="VUR322" s="18"/>
      <c r="VUS322" s="18"/>
      <c r="VUT322" s="18"/>
      <c r="VUU322" s="18"/>
      <c r="VUV322" s="18"/>
      <c r="VUW322" s="18"/>
      <c r="VUX322" s="18"/>
      <c r="VUY322" s="18"/>
      <c r="VUZ322" s="18"/>
      <c r="VVA322" s="18"/>
      <c r="VVB322" s="18"/>
      <c r="VVC322" s="18"/>
      <c r="VVD322" s="18"/>
      <c r="VVE322" s="18"/>
      <c r="VVF322" s="18"/>
      <c r="VVG322" s="18"/>
      <c r="VVH322" s="18"/>
      <c r="VVI322" s="18"/>
      <c r="VVJ322" s="18"/>
      <c r="VVK322" s="18"/>
      <c r="VVL322" s="18"/>
      <c r="VVM322" s="18"/>
      <c r="VVN322" s="18"/>
      <c r="VVO322" s="18"/>
      <c r="VVP322" s="18"/>
      <c r="VVQ322" s="18"/>
      <c r="VVR322" s="18"/>
      <c r="VVS322" s="18"/>
      <c r="VVT322" s="18"/>
      <c r="VVU322" s="18"/>
      <c r="VVV322" s="18"/>
      <c r="VVW322" s="18"/>
      <c r="VVX322" s="18"/>
      <c r="VVY322" s="18"/>
      <c r="VVZ322" s="18"/>
      <c r="VWA322" s="18"/>
      <c r="VWB322" s="18"/>
      <c r="VWC322" s="18"/>
      <c r="VWD322" s="18"/>
      <c r="VWE322" s="18"/>
      <c r="VWF322" s="18"/>
      <c r="VWG322" s="18"/>
      <c r="VWH322" s="18"/>
      <c r="VWI322" s="18"/>
      <c r="VWJ322" s="18"/>
      <c r="VWK322" s="18"/>
      <c r="VWL322" s="18"/>
      <c r="VWM322" s="18"/>
      <c r="VWN322" s="18"/>
      <c r="VWO322" s="18"/>
      <c r="VWP322" s="18"/>
      <c r="VWQ322" s="18"/>
      <c r="VWR322" s="18"/>
      <c r="VWS322" s="18"/>
      <c r="VWT322" s="18"/>
      <c r="VWU322" s="18"/>
      <c r="VWV322" s="18"/>
      <c r="VWW322" s="18"/>
      <c r="VWX322" s="18"/>
      <c r="VWY322" s="18"/>
      <c r="VWZ322" s="18"/>
      <c r="VXA322" s="18"/>
      <c r="VXB322" s="18"/>
      <c r="VXC322" s="18"/>
      <c r="VXD322" s="18"/>
      <c r="VXE322" s="18"/>
      <c r="VXF322" s="18"/>
      <c r="VXG322" s="18"/>
      <c r="VXH322" s="18"/>
      <c r="VXI322" s="18"/>
      <c r="VXJ322" s="18"/>
      <c r="VXK322" s="18"/>
      <c r="VXL322" s="18"/>
      <c r="VXM322" s="18"/>
      <c r="VXN322" s="18"/>
      <c r="VXO322" s="18"/>
      <c r="VXP322" s="18"/>
      <c r="VXQ322" s="18"/>
      <c r="VXR322" s="18"/>
      <c r="VXS322" s="18"/>
      <c r="VXT322" s="18"/>
      <c r="VXU322" s="18"/>
      <c r="VXV322" s="18"/>
      <c r="VXW322" s="18"/>
      <c r="VXX322" s="18"/>
      <c r="VXY322" s="18"/>
      <c r="VXZ322" s="18"/>
      <c r="VYA322" s="18"/>
      <c r="VYB322" s="18"/>
      <c r="VYC322" s="18"/>
      <c r="VYD322" s="18"/>
      <c r="VYE322" s="18"/>
      <c r="VYF322" s="18"/>
      <c r="VYG322" s="18"/>
      <c r="VYH322" s="18"/>
      <c r="VYI322" s="18"/>
      <c r="VYJ322" s="18"/>
      <c r="VYK322" s="18"/>
      <c r="VYL322" s="18"/>
      <c r="VYM322" s="18"/>
      <c r="VYN322" s="18"/>
      <c r="VYO322" s="18"/>
      <c r="VYP322" s="18"/>
      <c r="VYQ322" s="18"/>
      <c r="VYR322" s="18"/>
      <c r="VYS322" s="18"/>
      <c r="VYT322" s="18"/>
      <c r="VYU322" s="18"/>
      <c r="VYV322" s="18"/>
      <c r="VYW322" s="18"/>
      <c r="VYX322" s="18"/>
      <c r="VYY322" s="18"/>
      <c r="VYZ322" s="18"/>
      <c r="VZA322" s="18"/>
      <c r="VZB322" s="18"/>
      <c r="VZC322" s="18"/>
      <c r="VZD322" s="18"/>
      <c r="VZE322" s="18"/>
      <c r="VZF322" s="18"/>
      <c r="VZG322" s="18"/>
      <c r="VZH322" s="18"/>
      <c r="VZI322" s="18"/>
      <c r="VZJ322" s="18"/>
      <c r="VZK322" s="18"/>
      <c r="VZL322" s="18"/>
      <c r="VZM322" s="18"/>
      <c r="VZN322" s="18"/>
      <c r="VZO322" s="18"/>
      <c r="VZP322" s="18"/>
      <c r="VZQ322" s="18"/>
      <c r="VZR322" s="18"/>
      <c r="VZS322" s="18"/>
      <c r="VZT322" s="18"/>
      <c r="VZU322" s="18"/>
      <c r="VZV322" s="18"/>
      <c r="VZW322" s="18"/>
      <c r="VZX322" s="18"/>
      <c r="VZY322" s="18"/>
      <c r="VZZ322" s="18"/>
      <c r="WAA322" s="18"/>
      <c r="WAB322" s="18"/>
      <c r="WAC322" s="18"/>
      <c r="WAD322" s="18"/>
      <c r="WAE322" s="18"/>
      <c r="WAF322" s="18"/>
      <c r="WAG322" s="18"/>
      <c r="WAH322" s="18"/>
      <c r="WAI322" s="18"/>
      <c r="WAJ322" s="18"/>
      <c r="WAK322" s="18"/>
      <c r="WAL322" s="18"/>
      <c r="WAM322" s="18"/>
      <c r="WAN322" s="18"/>
      <c r="WAO322" s="18"/>
      <c r="WAP322" s="18"/>
      <c r="WAQ322" s="18"/>
      <c r="WAR322" s="18"/>
      <c r="WAS322" s="18"/>
      <c r="WAT322" s="18"/>
      <c r="WAU322" s="18"/>
      <c r="WAV322" s="18"/>
      <c r="WAW322" s="18"/>
      <c r="WAX322" s="18"/>
      <c r="WAY322" s="18"/>
      <c r="WAZ322" s="18"/>
      <c r="WBA322" s="18"/>
      <c r="WBB322" s="18"/>
      <c r="WBC322" s="18"/>
      <c r="WBD322" s="18"/>
      <c r="WBE322" s="18"/>
      <c r="WBF322" s="18"/>
      <c r="WBG322" s="18"/>
      <c r="WBH322" s="18"/>
      <c r="WBI322" s="18"/>
      <c r="WBJ322" s="18"/>
      <c r="WBK322" s="18"/>
      <c r="WBL322" s="18"/>
      <c r="WBM322" s="18"/>
      <c r="WBN322" s="18"/>
      <c r="WBO322" s="18"/>
      <c r="WBP322" s="18"/>
      <c r="WBQ322" s="18"/>
      <c r="WBR322" s="18"/>
      <c r="WBS322" s="18"/>
      <c r="WBT322" s="18"/>
      <c r="WBU322" s="18"/>
      <c r="WBV322" s="18"/>
      <c r="WBW322" s="18"/>
      <c r="WBX322" s="18"/>
      <c r="WBY322" s="18"/>
      <c r="WBZ322" s="18"/>
      <c r="WCA322" s="18"/>
      <c r="WCB322" s="18"/>
      <c r="WCC322" s="18"/>
      <c r="WCD322" s="18"/>
      <c r="WCE322" s="18"/>
      <c r="WCF322" s="18"/>
      <c r="WCG322" s="18"/>
      <c r="WCH322" s="18"/>
      <c r="WCI322" s="18"/>
      <c r="WCJ322" s="18"/>
      <c r="WCK322" s="18"/>
      <c r="WCL322" s="18"/>
      <c r="WCM322" s="18"/>
      <c r="WCN322" s="18"/>
      <c r="WCO322" s="18"/>
      <c r="WCP322" s="18"/>
      <c r="WCQ322" s="18"/>
      <c r="WCR322" s="18"/>
      <c r="WCS322" s="18"/>
      <c r="WCT322" s="18"/>
      <c r="WCU322" s="18"/>
      <c r="WCV322" s="18"/>
      <c r="WCW322" s="18"/>
      <c r="WCX322" s="18"/>
      <c r="WCY322" s="18"/>
      <c r="WCZ322" s="18"/>
      <c r="WDA322" s="18"/>
      <c r="WDB322" s="18"/>
      <c r="WDC322" s="18"/>
      <c r="WDD322" s="18"/>
      <c r="WDE322" s="18"/>
      <c r="WDF322" s="18"/>
      <c r="WDG322" s="18"/>
      <c r="WDH322" s="18"/>
      <c r="WDI322" s="18"/>
      <c r="WDJ322" s="18"/>
      <c r="WDK322" s="18"/>
      <c r="WDL322" s="18"/>
      <c r="WDM322" s="18"/>
      <c r="WDN322" s="18"/>
      <c r="WDO322" s="18"/>
      <c r="WDP322" s="18"/>
      <c r="WDQ322" s="18"/>
      <c r="WDR322" s="18"/>
      <c r="WDS322" s="18"/>
      <c r="WDT322" s="18"/>
      <c r="WDU322" s="18"/>
      <c r="WDV322" s="18"/>
      <c r="WDW322" s="18"/>
      <c r="WDX322" s="18"/>
      <c r="WDY322" s="18"/>
      <c r="WDZ322" s="18"/>
      <c r="WEA322" s="18"/>
      <c r="WEB322" s="18"/>
      <c r="WEC322" s="18"/>
      <c r="WED322" s="18"/>
      <c r="WEE322" s="18"/>
      <c r="WEF322" s="18"/>
      <c r="WEG322" s="18"/>
      <c r="WEH322" s="18"/>
      <c r="WEI322" s="18"/>
      <c r="WEJ322" s="18"/>
      <c r="WEK322" s="18"/>
      <c r="WEL322" s="18"/>
      <c r="WEM322" s="18"/>
      <c r="WEN322" s="18"/>
      <c r="WEO322" s="18"/>
      <c r="WEP322" s="18"/>
      <c r="WEQ322" s="18"/>
      <c r="WER322" s="18"/>
      <c r="WES322" s="18"/>
      <c r="WET322" s="18"/>
      <c r="WEU322" s="18"/>
      <c r="WEV322" s="18"/>
      <c r="WEW322" s="18"/>
      <c r="WEX322" s="18"/>
      <c r="WEY322" s="18"/>
      <c r="WEZ322" s="18"/>
      <c r="WFA322" s="18"/>
      <c r="WFB322" s="18"/>
      <c r="WFC322" s="18"/>
      <c r="WFD322" s="18"/>
      <c r="WFE322" s="18"/>
      <c r="WFF322" s="18"/>
      <c r="WFG322" s="18"/>
      <c r="WFH322" s="18"/>
      <c r="WFI322" s="18"/>
      <c r="WFJ322" s="18"/>
      <c r="WFK322" s="18"/>
      <c r="WFL322" s="18"/>
      <c r="WFM322" s="18"/>
      <c r="WFN322" s="18"/>
      <c r="WFO322" s="18"/>
      <c r="WFP322" s="18"/>
      <c r="WFQ322" s="18"/>
      <c r="WFR322" s="18"/>
      <c r="WFS322" s="18"/>
      <c r="WFT322" s="18"/>
      <c r="WFU322" s="18"/>
      <c r="WFV322" s="18"/>
      <c r="WFW322" s="18"/>
      <c r="WFX322" s="18"/>
      <c r="WFY322" s="18"/>
      <c r="WFZ322" s="18"/>
      <c r="WGA322" s="18"/>
      <c r="WGB322" s="18"/>
      <c r="WGC322" s="18"/>
      <c r="WGD322" s="18"/>
      <c r="WGE322" s="18"/>
      <c r="WGF322" s="18"/>
      <c r="WGG322" s="18"/>
      <c r="WGH322" s="18"/>
      <c r="WGI322" s="18"/>
      <c r="WGJ322" s="18"/>
      <c r="WGK322" s="18"/>
      <c r="WGL322" s="18"/>
      <c r="WGM322" s="18"/>
      <c r="WGN322" s="18"/>
      <c r="WGO322" s="18"/>
      <c r="WGP322" s="18"/>
      <c r="WGQ322" s="18"/>
      <c r="WGR322" s="18"/>
      <c r="WGS322" s="18"/>
      <c r="WGT322" s="18"/>
      <c r="WGU322" s="18"/>
      <c r="WGV322" s="18"/>
      <c r="WGW322" s="18"/>
      <c r="WGX322" s="18"/>
      <c r="WGY322" s="18"/>
      <c r="WGZ322" s="18"/>
      <c r="WHA322" s="18"/>
      <c r="WHB322" s="18"/>
      <c r="WHC322" s="18"/>
      <c r="WHD322" s="18"/>
      <c r="WHE322" s="18"/>
      <c r="WHF322" s="18"/>
      <c r="WHG322" s="18"/>
      <c r="WHH322" s="18"/>
      <c r="WHI322" s="18"/>
      <c r="WHJ322" s="18"/>
      <c r="WHK322" s="18"/>
      <c r="WHL322" s="18"/>
      <c r="WHM322" s="18"/>
      <c r="WHN322" s="18"/>
      <c r="WHO322" s="18"/>
      <c r="WHP322" s="18"/>
      <c r="WHQ322" s="18"/>
      <c r="WHR322" s="18"/>
      <c r="WHS322" s="18"/>
      <c r="WHT322" s="18"/>
      <c r="WHU322" s="18"/>
      <c r="WHV322" s="18"/>
      <c r="WHW322" s="18"/>
      <c r="WHX322" s="18"/>
      <c r="WHY322" s="18"/>
      <c r="WHZ322" s="18"/>
      <c r="WIA322" s="18"/>
      <c r="WIB322" s="18"/>
      <c r="WIC322" s="18"/>
      <c r="WID322" s="18"/>
      <c r="WIE322" s="18"/>
      <c r="WIF322" s="18"/>
      <c r="WIG322" s="18"/>
      <c r="WIH322" s="18"/>
      <c r="WII322" s="18"/>
      <c r="WIJ322" s="18"/>
      <c r="WIK322" s="18"/>
      <c r="WIL322" s="18"/>
      <c r="WIM322" s="18"/>
      <c r="WIN322" s="18"/>
      <c r="WIO322" s="18"/>
      <c r="WIP322" s="18"/>
      <c r="WIQ322" s="18"/>
      <c r="WIR322" s="18"/>
      <c r="WIS322" s="18"/>
      <c r="WIT322" s="18"/>
      <c r="WIU322" s="18"/>
      <c r="WIV322" s="18"/>
      <c r="WIW322" s="18"/>
      <c r="WIX322" s="18"/>
      <c r="WIY322" s="18"/>
      <c r="WIZ322" s="18"/>
      <c r="WJA322" s="18"/>
      <c r="WJB322" s="18"/>
      <c r="WJC322" s="18"/>
      <c r="WJD322" s="18"/>
      <c r="WJE322" s="18"/>
      <c r="WJF322" s="18"/>
      <c r="WJG322" s="18"/>
      <c r="WJH322" s="18"/>
      <c r="WJI322" s="18"/>
      <c r="WJJ322" s="18"/>
      <c r="WJK322" s="18"/>
      <c r="WJL322" s="18"/>
      <c r="WJM322" s="18"/>
      <c r="WJN322" s="18"/>
      <c r="WJO322" s="18"/>
      <c r="WJP322" s="18"/>
      <c r="WJQ322" s="18"/>
      <c r="WJR322" s="18"/>
      <c r="WJS322" s="18"/>
      <c r="WJT322" s="18"/>
      <c r="WJU322" s="18"/>
      <c r="WJV322" s="18"/>
      <c r="WJW322" s="18"/>
      <c r="WJX322" s="18"/>
      <c r="WJY322" s="18"/>
      <c r="WJZ322" s="18"/>
      <c r="WKA322" s="18"/>
      <c r="WKB322" s="18"/>
      <c r="WKC322" s="18"/>
      <c r="WKD322" s="18"/>
      <c r="WKE322" s="18"/>
      <c r="WKF322" s="18"/>
      <c r="WKG322" s="18"/>
      <c r="WKH322" s="18"/>
      <c r="WKI322" s="18"/>
      <c r="WKJ322" s="18"/>
      <c r="WKK322" s="18"/>
      <c r="WKL322" s="18"/>
      <c r="WKM322" s="18"/>
      <c r="WKN322" s="18"/>
      <c r="WKO322" s="18"/>
      <c r="WKP322" s="18"/>
      <c r="WKQ322" s="18"/>
      <c r="WKR322" s="18"/>
      <c r="WKS322" s="18"/>
      <c r="WKT322" s="18"/>
      <c r="WKU322" s="18"/>
      <c r="WKV322" s="18"/>
      <c r="WKW322" s="18"/>
      <c r="WKX322" s="18"/>
      <c r="WKY322" s="18"/>
      <c r="WKZ322" s="18"/>
      <c r="WLA322" s="18"/>
      <c r="WLB322" s="18"/>
      <c r="WLC322" s="18"/>
      <c r="WLD322" s="18"/>
      <c r="WLE322" s="18"/>
      <c r="WLF322" s="18"/>
      <c r="WLG322" s="18"/>
      <c r="WLH322" s="18"/>
      <c r="WLI322" s="18"/>
      <c r="WLJ322" s="18"/>
      <c r="WLK322" s="18"/>
      <c r="WLL322" s="18"/>
      <c r="WLM322" s="18"/>
      <c r="WLN322" s="18"/>
      <c r="WLO322" s="18"/>
      <c r="WLP322" s="18"/>
      <c r="WLQ322" s="18"/>
      <c r="WLR322" s="18"/>
      <c r="WLS322" s="18"/>
      <c r="WLT322" s="18"/>
      <c r="WLU322" s="18"/>
      <c r="WLV322" s="18"/>
      <c r="WLW322" s="18"/>
      <c r="WLX322" s="18"/>
      <c r="WLY322" s="18"/>
      <c r="WLZ322" s="18"/>
      <c r="WMA322" s="18"/>
      <c r="WMB322" s="18"/>
      <c r="WMC322" s="18"/>
      <c r="WMD322" s="18"/>
      <c r="WME322" s="18"/>
      <c r="WMF322" s="18"/>
      <c r="WMG322" s="18"/>
      <c r="WMH322" s="18"/>
      <c r="WMI322" s="18"/>
      <c r="WMJ322" s="18"/>
      <c r="WMK322" s="18"/>
      <c r="WML322" s="18"/>
      <c r="WMM322" s="18"/>
      <c r="WMN322" s="18"/>
      <c r="WMO322" s="18"/>
      <c r="WMP322" s="18"/>
      <c r="WMQ322" s="18"/>
      <c r="WMR322" s="18"/>
      <c r="WMS322" s="18"/>
      <c r="WMT322" s="18"/>
      <c r="WMU322" s="18"/>
      <c r="WMV322" s="18"/>
      <c r="WMW322" s="18"/>
      <c r="WMX322" s="18"/>
      <c r="WMY322" s="18"/>
      <c r="WMZ322" s="18"/>
      <c r="WNA322" s="18"/>
      <c r="WNB322" s="18"/>
      <c r="WNC322" s="18"/>
      <c r="WND322" s="18"/>
      <c r="WNE322" s="18"/>
      <c r="WNF322" s="18"/>
      <c r="WNG322" s="18"/>
      <c r="WNH322" s="18"/>
      <c r="WNI322" s="18"/>
      <c r="WNJ322" s="18"/>
      <c r="WNK322" s="18"/>
      <c r="WNL322" s="18"/>
      <c r="WNM322" s="18"/>
      <c r="WNN322" s="18"/>
      <c r="WNO322" s="18"/>
      <c r="WNP322" s="18"/>
      <c r="WNQ322" s="18"/>
      <c r="WNR322" s="18"/>
      <c r="WNS322" s="18"/>
      <c r="WNT322" s="18"/>
      <c r="WNU322" s="18"/>
      <c r="WNV322" s="18"/>
      <c r="WNW322" s="18"/>
      <c r="WNX322" s="18"/>
      <c r="WNY322" s="18"/>
      <c r="WNZ322" s="18"/>
      <c r="WOA322" s="18"/>
      <c r="WOB322" s="18"/>
      <c r="WOC322" s="18"/>
      <c r="WOD322" s="18"/>
      <c r="WOE322" s="18"/>
      <c r="WOF322" s="18"/>
      <c r="WOG322" s="18"/>
      <c r="WOH322" s="18"/>
      <c r="WOI322" s="18"/>
      <c r="WOJ322" s="18"/>
      <c r="WOK322" s="18"/>
      <c r="WOL322" s="18"/>
      <c r="WOM322" s="18"/>
      <c r="WON322" s="18"/>
      <c r="WOO322" s="18"/>
      <c r="WOP322" s="18"/>
      <c r="WOQ322" s="18"/>
      <c r="WOR322" s="18"/>
      <c r="WOS322" s="18"/>
      <c r="WOT322" s="18"/>
      <c r="WOU322" s="18"/>
      <c r="WOV322" s="18"/>
      <c r="WOW322" s="18"/>
      <c r="WOX322" s="18"/>
      <c r="WOY322" s="18"/>
      <c r="WOZ322" s="18"/>
      <c r="WPA322" s="18"/>
      <c r="WPB322" s="18"/>
      <c r="WPC322" s="18"/>
      <c r="WPD322" s="18"/>
      <c r="WPE322" s="18"/>
      <c r="WPF322" s="18"/>
      <c r="WPG322" s="18"/>
      <c r="WPH322" s="18"/>
      <c r="WPI322" s="18"/>
      <c r="WPJ322" s="18"/>
      <c r="WPK322" s="18"/>
      <c r="WPL322" s="18"/>
      <c r="WPM322" s="18"/>
      <c r="WPN322" s="18"/>
      <c r="WPO322" s="18"/>
      <c r="WPP322" s="18"/>
      <c r="WPQ322" s="18"/>
      <c r="WPR322" s="18"/>
      <c r="WPS322" s="18"/>
      <c r="WPT322" s="18"/>
      <c r="WPU322" s="18"/>
      <c r="WPV322" s="18"/>
      <c r="WPW322" s="18"/>
      <c r="WPX322" s="18"/>
      <c r="WPY322" s="18"/>
      <c r="WPZ322" s="18"/>
      <c r="WQA322" s="18"/>
      <c r="WQB322" s="18"/>
      <c r="WQC322" s="18"/>
      <c r="WQD322" s="18"/>
      <c r="WQE322" s="18"/>
      <c r="WQF322" s="18"/>
      <c r="WQG322" s="18"/>
      <c r="WQH322" s="18"/>
      <c r="WQI322" s="18"/>
      <c r="WQJ322" s="18"/>
      <c r="WQK322" s="18"/>
      <c r="WQL322" s="18"/>
      <c r="WQM322" s="18"/>
      <c r="WQN322" s="18"/>
      <c r="WQO322" s="18"/>
      <c r="WQP322" s="18"/>
      <c r="WQQ322" s="18"/>
      <c r="WQR322" s="18"/>
      <c r="WQS322" s="18"/>
      <c r="WQT322" s="18"/>
      <c r="WQU322" s="18"/>
      <c r="WQV322" s="18"/>
      <c r="WQW322" s="18"/>
      <c r="WQX322" s="18"/>
      <c r="WQY322" s="18"/>
      <c r="WQZ322" s="18"/>
      <c r="WRA322" s="18"/>
      <c r="WRB322" s="18"/>
      <c r="WRC322" s="18"/>
      <c r="WRD322" s="18"/>
      <c r="WRE322" s="18"/>
      <c r="WRF322" s="18"/>
      <c r="WRG322" s="18"/>
      <c r="WRH322" s="18"/>
      <c r="WRI322" s="18"/>
      <c r="WRJ322" s="18"/>
      <c r="WRK322" s="18"/>
      <c r="WRL322" s="18"/>
      <c r="WRM322" s="18"/>
      <c r="WRN322" s="18"/>
      <c r="WRO322" s="18"/>
      <c r="WRP322" s="18"/>
      <c r="WRQ322" s="18"/>
      <c r="WRR322" s="18"/>
      <c r="WRS322" s="18"/>
      <c r="WRT322" s="18"/>
      <c r="WRU322" s="18"/>
      <c r="WRV322" s="18"/>
      <c r="WRW322" s="18"/>
      <c r="WRX322" s="18"/>
      <c r="WRY322" s="18"/>
      <c r="WRZ322" s="18"/>
      <c r="WSA322" s="18"/>
      <c r="WSB322" s="18"/>
      <c r="WSC322" s="18"/>
      <c r="WSD322" s="18"/>
      <c r="WSE322" s="18"/>
      <c r="WSF322" s="18"/>
      <c r="WSG322" s="18"/>
      <c r="WSH322" s="18"/>
      <c r="WSI322" s="18"/>
      <c r="WSJ322" s="18"/>
      <c r="WSK322" s="18"/>
      <c r="WSL322" s="18"/>
      <c r="WSM322" s="18"/>
      <c r="WSN322" s="18"/>
      <c r="WSO322" s="18"/>
      <c r="WSP322" s="18"/>
      <c r="WSQ322" s="18"/>
      <c r="WSR322" s="18"/>
      <c r="WSS322" s="18"/>
      <c r="WST322" s="18"/>
      <c r="WSU322" s="18"/>
      <c r="WSV322" s="18"/>
      <c r="WSW322" s="18"/>
      <c r="WSX322" s="18"/>
      <c r="WSY322" s="18"/>
      <c r="WSZ322" s="18"/>
      <c r="WTA322" s="18"/>
      <c r="WTB322" s="18"/>
      <c r="WTC322" s="18"/>
      <c r="WTD322" s="18"/>
      <c r="WTE322" s="18"/>
      <c r="WTF322" s="18"/>
      <c r="WTG322" s="18"/>
      <c r="WTH322" s="18"/>
      <c r="WTI322" s="18"/>
      <c r="WTJ322" s="18"/>
      <c r="WTK322" s="18"/>
      <c r="WTL322" s="18"/>
      <c r="WTM322" s="18"/>
      <c r="WTN322" s="18"/>
      <c r="WTO322" s="18"/>
      <c r="WTP322" s="18"/>
      <c r="WTQ322" s="18"/>
      <c r="WTR322" s="18"/>
      <c r="WTS322" s="18"/>
      <c r="WTT322" s="18"/>
      <c r="WTU322" s="18"/>
      <c r="WTV322" s="18"/>
      <c r="WTW322" s="18"/>
      <c r="WTX322" s="18"/>
      <c r="WTY322" s="18"/>
      <c r="WTZ322" s="18"/>
      <c r="WUA322" s="18"/>
      <c r="WUB322" s="18"/>
      <c r="WUC322" s="18"/>
      <c r="WUD322" s="18"/>
      <c r="WUE322" s="18"/>
      <c r="WUF322" s="18"/>
      <c r="WUG322" s="18"/>
      <c r="WUH322" s="18"/>
      <c r="WUI322" s="18"/>
      <c r="WUJ322" s="18"/>
      <c r="WUK322" s="18"/>
      <c r="WUL322" s="18"/>
      <c r="WUM322" s="18"/>
      <c r="WUN322" s="18"/>
      <c r="WUO322" s="18"/>
      <c r="WUP322" s="18"/>
      <c r="WUQ322" s="18"/>
      <c r="WUR322" s="18"/>
      <c r="WUS322" s="18"/>
      <c r="WUT322" s="18"/>
      <c r="WUU322" s="18"/>
      <c r="WUV322" s="18"/>
      <c r="WUW322" s="18"/>
      <c r="WUX322" s="18"/>
      <c r="WUY322" s="18"/>
      <c r="WUZ322" s="18"/>
      <c r="WVA322" s="18"/>
      <c r="WVB322" s="18"/>
      <c r="WVC322" s="18"/>
      <c r="WVD322" s="18"/>
      <c r="WVE322" s="18"/>
      <c r="WVF322" s="18"/>
      <c r="WVG322" s="18"/>
      <c r="WVH322" s="18"/>
      <c r="WVI322" s="18"/>
      <c r="WVJ322" s="18"/>
      <c r="WVK322" s="18"/>
      <c r="WVL322" s="18"/>
      <c r="WVM322" s="18"/>
      <c r="WVN322" s="18"/>
      <c r="WVO322" s="18"/>
      <c r="WVP322" s="18"/>
      <c r="WVQ322" s="18"/>
      <c r="WVR322" s="18"/>
      <c r="WVS322" s="18"/>
      <c r="WVT322" s="18"/>
      <c r="WVU322" s="18"/>
      <c r="WVV322" s="18"/>
      <c r="WVW322" s="18"/>
      <c r="WVX322" s="18"/>
      <c r="WVY322" s="18"/>
      <c r="WVZ322" s="18"/>
      <c r="WWA322" s="18"/>
      <c r="WWB322" s="18"/>
      <c r="WWC322" s="18"/>
      <c r="WWD322" s="18"/>
      <c r="WWE322" s="18"/>
      <c r="WWF322" s="18"/>
      <c r="WWG322" s="18"/>
      <c r="WWH322" s="18"/>
      <c r="WWI322" s="18"/>
      <c r="WWJ322" s="18"/>
      <c r="WWK322" s="18"/>
      <c r="WWL322" s="18"/>
      <c r="WWM322" s="18"/>
      <c r="WWN322" s="18"/>
      <c r="WWO322" s="18"/>
      <c r="WWP322" s="18"/>
      <c r="WWQ322" s="18"/>
      <c r="WWR322" s="18"/>
      <c r="WWS322" s="18"/>
      <c r="WWT322" s="18"/>
      <c r="WWU322" s="18"/>
      <c r="WWV322" s="18"/>
      <c r="WWW322" s="18"/>
      <c r="WWX322" s="18"/>
      <c r="WWY322" s="18"/>
      <c r="WWZ322" s="18"/>
      <c r="WXA322" s="18"/>
      <c r="WXB322" s="18"/>
      <c r="WXC322" s="18"/>
      <c r="WXD322" s="18"/>
      <c r="WXE322" s="18"/>
      <c r="WXF322" s="18"/>
      <c r="WXG322" s="18"/>
      <c r="WXH322" s="18"/>
      <c r="WXI322" s="18"/>
      <c r="WXJ322" s="18"/>
      <c r="WXK322" s="18"/>
      <c r="WXL322" s="18"/>
      <c r="WXM322" s="18"/>
      <c r="WXN322" s="18"/>
      <c r="WXO322" s="18"/>
      <c r="WXP322" s="18"/>
      <c r="WXQ322" s="18"/>
      <c r="WXR322" s="18"/>
      <c r="WXS322" s="18"/>
      <c r="WXT322" s="18"/>
      <c r="WXU322" s="18"/>
      <c r="WXV322" s="18"/>
      <c r="WXW322" s="18"/>
      <c r="WXX322" s="18"/>
      <c r="WXY322" s="18"/>
      <c r="WXZ322" s="18"/>
      <c r="WYA322" s="18"/>
      <c r="WYB322" s="18"/>
      <c r="WYC322" s="18"/>
      <c r="WYD322" s="18"/>
      <c r="WYE322" s="18"/>
      <c r="WYF322" s="18"/>
      <c r="WYG322" s="18"/>
      <c r="WYH322" s="18"/>
      <c r="WYI322" s="18"/>
      <c r="WYJ322" s="18"/>
      <c r="WYK322" s="18"/>
      <c r="WYL322" s="18"/>
      <c r="WYM322" s="18"/>
      <c r="WYN322" s="18"/>
      <c r="WYO322" s="18"/>
      <c r="WYP322" s="18"/>
      <c r="WYQ322" s="18"/>
      <c r="WYR322" s="18"/>
      <c r="WYS322" s="18"/>
      <c r="WYT322" s="18"/>
      <c r="WYU322" s="18"/>
      <c r="WYV322" s="18"/>
      <c r="WYW322" s="18"/>
      <c r="WYX322" s="18"/>
      <c r="WYY322" s="18"/>
      <c r="WYZ322" s="18"/>
      <c r="WZA322" s="18"/>
      <c r="WZB322" s="18"/>
      <c r="WZC322" s="18"/>
      <c r="WZD322" s="18"/>
      <c r="WZE322" s="18"/>
      <c r="WZF322" s="18"/>
      <c r="WZG322" s="18"/>
      <c r="WZH322" s="18"/>
      <c r="WZI322" s="18"/>
      <c r="WZJ322" s="18"/>
      <c r="WZK322" s="18"/>
      <c r="WZL322" s="18"/>
      <c r="WZM322" s="18"/>
      <c r="WZN322" s="18"/>
      <c r="WZO322" s="18"/>
      <c r="WZP322" s="18"/>
      <c r="WZQ322" s="18"/>
      <c r="WZR322" s="18"/>
      <c r="WZS322" s="18"/>
      <c r="WZT322" s="18"/>
      <c r="WZU322" s="18"/>
      <c r="WZV322" s="18"/>
      <c r="WZW322" s="18"/>
      <c r="WZX322" s="18"/>
      <c r="WZY322" s="18"/>
      <c r="WZZ322" s="18"/>
      <c r="XAA322" s="18"/>
      <c r="XAB322" s="18"/>
      <c r="XAC322" s="18"/>
      <c r="XAD322" s="18"/>
      <c r="XAE322" s="18"/>
      <c r="XAF322" s="18"/>
      <c r="XAG322" s="18"/>
      <c r="XAH322" s="18"/>
      <c r="XAI322" s="18"/>
      <c r="XAJ322" s="18"/>
      <c r="XAK322" s="18"/>
      <c r="XAL322" s="18"/>
      <c r="XAM322" s="18"/>
      <c r="XAN322" s="18"/>
      <c r="XAO322" s="18"/>
      <c r="XAP322" s="18"/>
      <c r="XAQ322" s="18"/>
      <c r="XAR322" s="18"/>
      <c r="XAS322" s="18"/>
      <c r="XAT322" s="18"/>
      <c r="XAU322" s="18"/>
      <c r="XAV322" s="18"/>
      <c r="XAW322" s="18"/>
      <c r="XAX322" s="18"/>
      <c r="XAY322" s="18"/>
      <c r="XAZ322" s="18"/>
      <c r="XBA322" s="18"/>
      <c r="XBB322" s="18"/>
      <c r="XBC322" s="18"/>
      <c r="XBD322" s="18"/>
      <c r="XBE322" s="18"/>
      <c r="XBF322" s="18"/>
      <c r="XBG322" s="18"/>
      <c r="XBH322" s="18"/>
      <c r="XBI322" s="18"/>
      <c r="XBJ322" s="18"/>
      <c r="XBK322" s="18"/>
      <c r="XBL322" s="18"/>
      <c r="XBM322" s="18"/>
      <c r="XBN322" s="18"/>
      <c r="XBO322" s="18"/>
      <c r="XBP322" s="18"/>
      <c r="XBQ322" s="18"/>
      <c r="XBR322" s="18"/>
      <c r="XBS322" s="18"/>
      <c r="XBT322" s="18"/>
      <c r="XBU322" s="18"/>
      <c r="XBV322" s="18"/>
      <c r="XBW322" s="18"/>
      <c r="XBX322" s="18"/>
      <c r="XBY322" s="18"/>
      <c r="XBZ322" s="18"/>
      <c r="XCA322" s="18"/>
      <c r="XCB322" s="18"/>
      <c r="XCC322" s="18"/>
      <c r="XCD322" s="18"/>
      <c r="XCE322" s="18"/>
      <c r="XCF322" s="18"/>
      <c r="XCG322" s="18"/>
      <c r="XCH322" s="18"/>
      <c r="XCI322" s="18"/>
      <c r="XCJ322" s="18"/>
      <c r="XCK322" s="18"/>
      <c r="XCL322" s="18"/>
      <c r="XCM322" s="18"/>
      <c r="XCN322" s="18"/>
      <c r="XCO322" s="18"/>
      <c r="XCP322" s="18"/>
      <c r="XCQ322" s="18"/>
      <c r="XCR322" s="18"/>
      <c r="XCS322" s="18"/>
      <c r="XCT322" s="18"/>
      <c r="XCU322" s="18"/>
      <c r="XCV322" s="18"/>
      <c r="XCW322" s="18"/>
      <c r="XCX322" s="18"/>
      <c r="XCY322" s="18"/>
      <c r="XCZ322" s="18"/>
      <c r="XDA322" s="18"/>
      <c r="XDB322" s="18"/>
      <c r="XDC322" s="18"/>
      <c r="XDD322" s="18"/>
      <c r="XDE322" s="18"/>
      <c r="XDF322" s="18"/>
      <c r="XDG322" s="18"/>
      <c r="XDH322" s="18"/>
      <c r="XDI322" s="18"/>
      <c r="XDJ322" s="18"/>
      <c r="XDK322" s="18"/>
      <c r="XDL322" s="18"/>
      <c r="XDM322" s="18"/>
      <c r="XDN322" s="18"/>
      <c r="XDO322" s="18"/>
      <c r="XDP322" s="18"/>
      <c r="XDQ322" s="18"/>
      <c r="XDR322" s="18"/>
      <c r="XDS322" s="18"/>
      <c r="XDT322" s="18"/>
      <c r="XDU322" s="18"/>
      <c r="XDV322" s="18"/>
      <c r="XDW322" s="18"/>
      <c r="XDX322" s="18"/>
      <c r="XDY322" s="18"/>
      <c r="XDZ322" s="18"/>
      <c r="XEA322" s="18"/>
      <c r="XEB322" s="18"/>
      <c r="XEC322" s="18"/>
      <c r="XED322" s="18"/>
      <c r="XEE322" s="18"/>
      <c r="XEF322" s="18"/>
      <c r="XEG322" s="18"/>
      <c r="XEH322" s="18"/>
      <c r="XEI322" s="18"/>
      <c r="XEJ322" s="18"/>
      <c r="XEK322" s="18"/>
      <c r="XEL322" s="18"/>
      <c r="XEM322" s="18"/>
      <c r="XEN322" s="18"/>
      <c r="XEO322" s="18"/>
      <c r="XEP322" s="18"/>
      <c r="XEQ322" s="18"/>
      <c r="XER322" s="18"/>
      <c r="XES322" s="18"/>
      <c r="XET322" s="18"/>
      <c r="XEU322" s="18"/>
      <c r="XEV322" s="18"/>
      <c r="XEW322" s="18"/>
      <c r="XEX322" s="18"/>
      <c r="XEY322" s="18"/>
      <c r="XEZ322" s="18"/>
      <c r="XFA322" s="18"/>
      <c r="XFB322" s="18"/>
      <c r="XFC322" s="18"/>
      <c r="XFD322" s="18"/>
    </row>
    <row r="323" spans="1:4054 13835:16384" s="17" customFormat="1" x14ac:dyDescent="0.25">
      <c r="A323" s="7" t="s">
        <v>58</v>
      </c>
      <c r="B323" s="7"/>
      <c r="C323" s="7"/>
      <c r="D323" s="7"/>
      <c r="E323" s="76">
        <f t="shared" ref="E323:P323" si="145">SUM(E319:E322)</f>
        <v>18.36</v>
      </c>
      <c r="F323" s="76">
        <f t="shared" si="145"/>
        <v>16.756</v>
      </c>
      <c r="G323" s="76">
        <f t="shared" si="145"/>
        <v>62.236000000000004</v>
      </c>
      <c r="H323" s="76">
        <f t="shared" si="145"/>
        <v>465.1</v>
      </c>
      <c r="I323" s="76">
        <f t="shared" si="145"/>
        <v>51.67</v>
      </c>
      <c r="J323" s="76">
        <f t="shared" si="145"/>
        <v>0.39699999999999996</v>
      </c>
      <c r="K323" s="76">
        <f t="shared" si="145"/>
        <v>0.33600000000000002</v>
      </c>
      <c r="L323" s="76">
        <f t="shared" si="145"/>
        <v>14.74</v>
      </c>
      <c r="M323" s="76">
        <f t="shared" si="145"/>
        <v>287.33</v>
      </c>
      <c r="N323" s="76">
        <f t="shared" si="145"/>
        <v>100.75</v>
      </c>
      <c r="O323" s="76">
        <f t="shared" si="145"/>
        <v>405.13000000000005</v>
      </c>
      <c r="P323" s="76">
        <f t="shared" si="145"/>
        <v>6.0659999999999998</v>
      </c>
      <c r="Q323" s="16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8"/>
      <c r="HH323" s="18"/>
      <c r="HI323" s="18"/>
      <c r="HJ323" s="18"/>
      <c r="HK323" s="18"/>
      <c r="HL323" s="18"/>
      <c r="HM323" s="18"/>
      <c r="HN323" s="18"/>
      <c r="HO323" s="18"/>
      <c r="HP323" s="18"/>
      <c r="HQ323" s="18"/>
      <c r="HR323" s="18"/>
      <c r="HS323" s="18"/>
      <c r="HT323" s="18"/>
      <c r="HU323" s="18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  <c r="JL323" s="18"/>
      <c r="JM323" s="18"/>
      <c r="JN323" s="18"/>
      <c r="JO323" s="18"/>
      <c r="JP323" s="18"/>
      <c r="JQ323" s="18"/>
      <c r="JR323" s="18"/>
      <c r="JS323" s="18"/>
      <c r="JT323" s="18"/>
      <c r="JU323" s="18"/>
      <c r="JV323" s="18"/>
      <c r="JW323" s="18"/>
      <c r="JX323" s="18"/>
      <c r="JY323" s="18"/>
      <c r="JZ323" s="18"/>
      <c r="KA323" s="18"/>
      <c r="KB323" s="18"/>
      <c r="KC323" s="18"/>
      <c r="KD323" s="18"/>
      <c r="KE323" s="18"/>
      <c r="KF323" s="18"/>
      <c r="KG323" s="18"/>
      <c r="KH323" s="18"/>
      <c r="KI323" s="18"/>
      <c r="KJ323" s="18"/>
      <c r="KK323" s="18"/>
      <c r="KL323" s="18"/>
      <c r="KM323" s="18"/>
      <c r="KN323" s="18"/>
      <c r="KO323" s="18"/>
      <c r="KP323" s="18"/>
      <c r="KQ323" s="18"/>
      <c r="KR323" s="18"/>
      <c r="KS323" s="18"/>
      <c r="KT323" s="18"/>
      <c r="KU323" s="18"/>
      <c r="KV323" s="18"/>
      <c r="KW323" s="18"/>
      <c r="KX323" s="18"/>
      <c r="KY323" s="18"/>
      <c r="KZ323" s="18"/>
      <c r="LA323" s="18"/>
      <c r="LB323" s="18"/>
      <c r="LC323" s="18"/>
      <c r="LD323" s="18"/>
      <c r="LE323" s="18"/>
      <c r="LF323" s="18"/>
      <c r="LG323" s="18"/>
      <c r="LH323" s="18"/>
      <c r="LI323" s="18"/>
      <c r="LJ323" s="18"/>
      <c r="LK323" s="18"/>
      <c r="LL323" s="18"/>
      <c r="LM323" s="18"/>
      <c r="LN323" s="18"/>
      <c r="LO323" s="18"/>
      <c r="LP323" s="18"/>
      <c r="LQ323" s="18"/>
      <c r="LR323" s="18"/>
      <c r="LS323" s="18"/>
      <c r="LT323" s="18"/>
      <c r="LU323" s="18"/>
      <c r="LV323" s="18"/>
      <c r="LW323" s="18"/>
      <c r="LX323" s="18"/>
      <c r="LY323" s="18"/>
      <c r="LZ323" s="18"/>
      <c r="MA323" s="18"/>
      <c r="MB323" s="18"/>
      <c r="MC323" s="18"/>
      <c r="MD323" s="18"/>
      <c r="ME323" s="18"/>
      <c r="MF323" s="18"/>
      <c r="MG323" s="18"/>
      <c r="MH323" s="18"/>
      <c r="MI323" s="18"/>
      <c r="MJ323" s="18"/>
      <c r="MK323" s="18"/>
      <c r="ML323" s="18"/>
      <c r="MM323" s="18"/>
      <c r="MN323" s="18"/>
      <c r="MO323" s="18"/>
      <c r="MP323" s="18"/>
      <c r="MQ323" s="18"/>
      <c r="MR323" s="18"/>
      <c r="MS323" s="18"/>
      <c r="MT323" s="18"/>
      <c r="MU323" s="18"/>
      <c r="MV323" s="18"/>
      <c r="MW323" s="18"/>
      <c r="MX323" s="18"/>
      <c r="MY323" s="18"/>
      <c r="MZ323" s="18"/>
      <c r="NA323" s="18"/>
      <c r="NB323" s="18"/>
      <c r="NC323" s="18"/>
      <c r="ND323" s="18"/>
      <c r="NE323" s="18"/>
      <c r="NF323" s="18"/>
      <c r="NG323" s="18"/>
      <c r="NH323" s="18"/>
      <c r="NI323" s="18"/>
      <c r="NJ323" s="18"/>
      <c r="NK323" s="18"/>
      <c r="NL323" s="18"/>
      <c r="NM323" s="18"/>
      <c r="NN323" s="18"/>
      <c r="NO323" s="18"/>
      <c r="NP323" s="18"/>
      <c r="NQ323" s="18"/>
      <c r="NR323" s="18"/>
      <c r="NS323" s="18"/>
      <c r="NT323" s="18"/>
      <c r="NU323" s="18"/>
      <c r="NV323" s="18"/>
      <c r="NW323" s="18"/>
      <c r="NX323" s="18"/>
      <c r="NY323" s="18"/>
      <c r="NZ323" s="18"/>
      <c r="OA323" s="18"/>
      <c r="OB323" s="18"/>
      <c r="OC323" s="18"/>
      <c r="OD323" s="18"/>
      <c r="OE323" s="18"/>
      <c r="OF323" s="18"/>
      <c r="OG323" s="18"/>
      <c r="OH323" s="18"/>
      <c r="OI323" s="18"/>
      <c r="OJ323" s="18"/>
      <c r="OK323" s="18"/>
      <c r="OL323" s="18"/>
      <c r="OM323" s="18"/>
      <c r="ON323" s="18"/>
      <c r="OO323" s="18"/>
      <c r="OP323" s="18"/>
      <c r="OQ323" s="18"/>
      <c r="OR323" s="18"/>
      <c r="OS323" s="18"/>
      <c r="OT323" s="18"/>
      <c r="OU323" s="18"/>
      <c r="OV323" s="18"/>
      <c r="OW323" s="18"/>
      <c r="OX323" s="18"/>
      <c r="OY323" s="18"/>
      <c r="OZ323" s="18"/>
      <c r="PA323" s="18"/>
      <c r="PB323" s="18"/>
      <c r="PC323" s="18"/>
      <c r="PD323" s="18"/>
      <c r="PE323" s="18"/>
      <c r="PF323" s="18"/>
      <c r="PG323" s="18"/>
      <c r="PH323" s="18"/>
      <c r="PI323" s="18"/>
      <c r="PJ323" s="18"/>
      <c r="PK323" s="18"/>
      <c r="PL323" s="18"/>
      <c r="PM323" s="18"/>
      <c r="PN323" s="18"/>
      <c r="PO323" s="18"/>
      <c r="PP323" s="18"/>
      <c r="PQ323" s="18"/>
      <c r="PR323" s="18"/>
      <c r="PS323" s="18"/>
      <c r="PT323" s="18"/>
      <c r="PU323" s="18"/>
      <c r="PV323" s="18"/>
      <c r="PW323" s="18"/>
      <c r="PX323" s="18"/>
      <c r="PY323" s="18"/>
      <c r="PZ323" s="18"/>
      <c r="QA323" s="18"/>
      <c r="QB323" s="18"/>
      <c r="QC323" s="18"/>
      <c r="QD323" s="18"/>
      <c r="QE323" s="18"/>
      <c r="QF323" s="18"/>
      <c r="QG323" s="18"/>
      <c r="QH323" s="18"/>
      <c r="QI323" s="18"/>
      <c r="QJ323" s="18"/>
      <c r="QK323" s="18"/>
      <c r="QL323" s="18"/>
      <c r="QM323" s="18"/>
      <c r="QN323" s="18"/>
      <c r="QO323" s="18"/>
      <c r="QP323" s="18"/>
      <c r="QQ323" s="18"/>
      <c r="QR323" s="18"/>
      <c r="QS323" s="18"/>
      <c r="QT323" s="18"/>
      <c r="QU323" s="18"/>
      <c r="QV323" s="18"/>
      <c r="QW323" s="18"/>
      <c r="QX323" s="18"/>
      <c r="QY323" s="18"/>
      <c r="QZ323" s="18"/>
      <c r="RA323" s="18"/>
      <c r="RB323" s="18"/>
      <c r="RC323" s="18"/>
      <c r="RD323" s="18"/>
      <c r="RE323" s="18"/>
      <c r="RF323" s="18"/>
      <c r="RG323" s="18"/>
      <c r="RH323" s="18"/>
      <c r="RI323" s="18"/>
      <c r="RJ323" s="18"/>
      <c r="RK323" s="18"/>
      <c r="RL323" s="18"/>
      <c r="RM323" s="18"/>
      <c r="RN323" s="18"/>
      <c r="RO323" s="18"/>
      <c r="RP323" s="18"/>
      <c r="RQ323" s="18"/>
      <c r="RR323" s="18"/>
      <c r="RS323" s="18"/>
      <c r="RT323" s="18"/>
      <c r="RU323" s="18"/>
      <c r="RV323" s="18"/>
      <c r="RW323" s="18"/>
      <c r="RX323" s="18"/>
      <c r="RY323" s="18"/>
      <c r="RZ323" s="18"/>
      <c r="SA323" s="18"/>
      <c r="SB323" s="18"/>
      <c r="SC323" s="18"/>
      <c r="SD323" s="18"/>
      <c r="SE323" s="18"/>
      <c r="SF323" s="18"/>
      <c r="SG323" s="18"/>
      <c r="SH323" s="18"/>
      <c r="SI323" s="18"/>
      <c r="SJ323" s="18"/>
      <c r="SK323" s="18"/>
      <c r="SL323" s="18"/>
      <c r="SM323" s="18"/>
      <c r="SN323" s="18"/>
      <c r="SO323" s="18"/>
      <c r="SP323" s="18"/>
      <c r="SQ323" s="18"/>
      <c r="SR323" s="18"/>
      <c r="SS323" s="18"/>
      <c r="ST323" s="18"/>
      <c r="SU323" s="18"/>
      <c r="SV323" s="18"/>
      <c r="SW323" s="18"/>
      <c r="SX323" s="18"/>
      <c r="SY323" s="18"/>
      <c r="SZ323" s="18"/>
      <c r="TA323" s="18"/>
      <c r="TB323" s="18"/>
      <c r="TC323" s="18"/>
      <c r="TD323" s="18"/>
      <c r="TE323" s="18"/>
      <c r="TF323" s="18"/>
      <c r="TG323" s="18"/>
      <c r="TH323" s="18"/>
      <c r="TI323" s="18"/>
      <c r="TJ323" s="18"/>
      <c r="TK323" s="18"/>
      <c r="TL323" s="18"/>
      <c r="TM323" s="18"/>
      <c r="TN323" s="18"/>
      <c r="TO323" s="18"/>
      <c r="TP323" s="18"/>
      <c r="TQ323" s="18"/>
      <c r="TR323" s="18"/>
      <c r="TS323" s="18"/>
      <c r="TT323" s="18"/>
      <c r="TU323" s="18"/>
      <c r="TV323" s="18"/>
      <c r="TW323" s="18"/>
      <c r="TX323" s="18"/>
      <c r="TY323" s="18"/>
      <c r="TZ323" s="18"/>
      <c r="UA323" s="18"/>
      <c r="UB323" s="18"/>
      <c r="UC323" s="18"/>
      <c r="UD323" s="18"/>
      <c r="UE323" s="18"/>
      <c r="UF323" s="18"/>
      <c r="UG323" s="18"/>
      <c r="UH323" s="18"/>
      <c r="UI323" s="18"/>
      <c r="UJ323" s="18"/>
      <c r="UK323" s="18"/>
      <c r="UL323" s="18"/>
      <c r="UM323" s="18"/>
      <c r="UN323" s="18"/>
      <c r="UO323" s="18"/>
      <c r="UP323" s="18"/>
      <c r="UQ323" s="18"/>
      <c r="UR323" s="18"/>
      <c r="US323" s="18"/>
      <c r="UT323" s="18"/>
      <c r="UU323" s="18"/>
      <c r="UV323" s="18"/>
      <c r="UW323" s="18"/>
      <c r="UX323" s="18"/>
      <c r="UY323" s="18"/>
      <c r="UZ323" s="18"/>
      <c r="VA323" s="18"/>
      <c r="VB323" s="18"/>
      <c r="VC323" s="18"/>
      <c r="VD323" s="18"/>
      <c r="VE323" s="18"/>
      <c r="VF323" s="18"/>
      <c r="VG323" s="18"/>
      <c r="VH323" s="18"/>
      <c r="VI323" s="18"/>
      <c r="VJ323" s="18"/>
      <c r="VK323" s="18"/>
      <c r="VL323" s="18"/>
      <c r="VM323" s="18"/>
      <c r="VN323" s="18"/>
      <c r="VO323" s="18"/>
      <c r="VP323" s="18"/>
      <c r="VQ323" s="18"/>
      <c r="VR323" s="18"/>
      <c r="VS323" s="18"/>
      <c r="VT323" s="18"/>
      <c r="VU323" s="18"/>
      <c r="VV323" s="18"/>
      <c r="VW323" s="18"/>
      <c r="VX323" s="18"/>
      <c r="VY323" s="18"/>
      <c r="VZ323" s="18"/>
      <c r="WA323" s="18"/>
      <c r="WB323" s="18"/>
      <c r="WC323" s="18"/>
      <c r="WD323" s="18"/>
      <c r="WE323" s="18"/>
      <c r="WF323" s="18"/>
      <c r="WG323" s="18"/>
      <c r="WH323" s="18"/>
      <c r="WI323" s="18"/>
      <c r="WJ323" s="18"/>
      <c r="WK323" s="18"/>
      <c r="WL323" s="18"/>
      <c r="WM323" s="18"/>
      <c r="WN323" s="18"/>
      <c r="WO323" s="18"/>
      <c r="WP323" s="18"/>
      <c r="WQ323" s="18"/>
      <c r="WR323" s="18"/>
      <c r="WS323" s="18"/>
      <c r="WT323" s="18"/>
      <c r="WU323" s="18"/>
      <c r="WV323" s="18"/>
      <c r="WW323" s="18"/>
      <c r="WX323" s="18"/>
      <c r="WY323" s="18"/>
      <c r="WZ323" s="18"/>
      <c r="XA323" s="18"/>
      <c r="XB323" s="18"/>
      <c r="XC323" s="18"/>
      <c r="XD323" s="18"/>
      <c r="XE323" s="18"/>
      <c r="XF323" s="18"/>
      <c r="XG323" s="18"/>
      <c r="XH323" s="18"/>
      <c r="XI323" s="18"/>
      <c r="XJ323" s="18"/>
      <c r="XK323" s="18"/>
      <c r="XL323" s="18"/>
      <c r="XM323" s="18"/>
      <c r="XN323" s="18"/>
      <c r="XO323" s="18"/>
      <c r="XP323" s="18"/>
      <c r="XQ323" s="18"/>
      <c r="XR323" s="18"/>
      <c r="XS323" s="18"/>
      <c r="XT323" s="18"/>
      <c r="XU323" s="18"/>
      <c r="XV323" s="18"/>
      <c r="XW323" s="18"/>
      <c r="XX323" s="18"/>
      <c r="XY323" s="18"/>
      <c r="XZ323" s="18"/>
      <c r="YA323" s="18"/>
      <c r="YB323" s="18"/>
      <c r="YC323" s="18"/>
      <c r="YD323" s="18"/>
      <c r="YE323" s="18"/>
      <c r="YF323" s="18"/>
      <c r="YG323" s="18"/>
      <c r="YH323" s="18"/>
      <c r="YI323" s="18"/>
      <c r="YJ323" s="18"/>
      <c r="YK323" s="18"/>
      <c r="YL323" s="18"/>
      <c r="YM323" s="18"/>
      <c r="YN323" s="18"/>
      <c r="YO323" s="18"/>
      <c r="YP323" s="18"/>
      <c r="YQ323" s="18"/>
      <c r="YR323" s="18"/>
      <c r="YS323" s="18"/>
      <c r="YT323" s="18"/>
      <c r="YU323" s="18"/>
      <c r="YV323" s="18"/>
      <c r="YW323" s="18"/>
      <c r="YX323" s="18"/>
      <c r="YY323" s="18"/>
      <c r="YZ323" s="18"/>
      <c r="ZA323" s="18"/>
      <c r="ZB323" s="18"/>
      <c r="ZC323" s="18"/>
      <c r="ZD323" s="18"/>
      <c r="ZE323" s="18"/>
      <c r="ZF323" s="18"/>
      <c r="ZG323" s="18"/>
      <c r="ZH323" s="18"/>
      <c r="ZI323" s="18"/>
      <c r="ZJ323" s="18"/>
      <c r="ZK323" s="18"/>
      <c r="ZL323" s="18"/>
      <c r="ZM323" s="18"/>
      <c r="ZN323" s="18"/>
      <c r="ZO323" s="18"/>
      <c r="ZP323" s="18"/>
      <c r="ZQ323" s="18"/>
      <c r="ZR323" s="18"/>
      <c r="ZS323" s="18"/>
      <c r="ZT323" s="18"/>
      <c r="ZU323" s="18"/>
      <c r="ZV323" s="18"/>
      <c r="ZW323" s="18"/>
      <c r="ZX323" s="18"/>
      <c r="ZY323" s="18"/>
      <c r="ZZ323" s="18"/>
      <c r="AAA323" s="18"/>
      <c r="AAB323" s="18"/>
      <c r="AAC323" s="18"/>
      <c r="AAD323" s="18"/>
      <c r="AAE323" s="18"/>
      <c r="AAF323" s="18"/>
      <c r="AAG323" s="18"/>
      <c r="AAH323" s="18"/>
      <c r="AAI323" s="18"/>
      <c r="AAJ323" s="18"/>
      <c r="AAK323" s="18"/>
      <c r="AAL323" s="18"/>
      <c r="AAM323" s="18"/>
      <c r="AAN323" s="18"/>
      <c r="AAO323" s="18"/>
      <c r="AAP323" s="18"/>
      <c r="AAQ323" s="18"/>
      <c r="AAR323" s="18"/>
      <c r="AAS323" s="18"/>
      <c r="AAT323" s="18"/>
      <c r="AAU323" s="18"/>
      <c r="AAV323" s="18"/>
      <c r="AAW323" s="18"/>
      <c r="AAX323" s="18"/>
      <c r="AAY323" s="18"/>
      <c r="AAZ323" s="18"/>
      <c r="ABA323" s="18"/>
      <c r="ABB323" s="18"/>
      <c r="ABC323" s="18"/>
      <c r="ABD323" s="18"/>
      <c r="ABE323" s="18"/>
      <c r="ABF323" s="18"/>
      <c r="ABG323" s="18"/>
      <c r="ABH323" s="18"/>
      <c r="ABI323" s="18"/>
      <c r="ABJ323" s="18"/>
      <c r="ABK323" s="18"/>
      <c r="ABL323" s="18"/>
      <c r="ABM323" s="18"/>
      <c r="ABN323" s="18"/>
      <c r="ABO323" s="18"/>
      <c r="ABP323" s="18"/>
      <c r="ABQ323" s="18"/>
      <c r="ABR323" s="18"/>
      <c r="ABS323" s="18"/>
      <c r="ABT323" s="18"/>
      <c r="ABU323" s="18"/>
      <c r="ABV323" s="18"/>
      <c r="ABW323" s="18"/>
      <c r="ABX323" s="18"/>
      <c r="ABY323" s="18"/>
      <c r="ABZ323" s="18"/>
      <c r="ACA323" s="18"/>
      <c r="ACB323" s="18"/>
      <c r="ACC323" s="18"/>
      <c r="ACD323" s="18"/>
      <c r="ACE323" s="18"/>
      <c r="ACF323" s="18"/>
      <c r="ACG323" s="18"/>
      <c r="ACH323" s="18"/>
      <c r="ACI323" s="18"/>
      <c r="ACJ323" s="18"/>
      <c r="ACK323" s="18"/>
      <c r="ACL323" s="18"/>
      <c r="ACM323" s="18"/>
      <c r="ACN323" s="18"/>
      <c r="ACO323" s="18"/>
      <c r="ACP323" s="18"/>
      <c r="ACQ323" s="18"/>
      <c r="ACR323" s="18"/>
      <c r="ACS323" s="18"/>
      <c r="ACT323" s="18"/>
      <c r="ACU323" s="18"/>
      <c r="ACV323" s="18"/>
      <c r="ACW323" s="18"/>
      <c r="ACX323" s="18"/>
      <c r="ACY323" s="18"/>
      <c r="ACZ323" s="18"/>
      <c r="ADA323" s="18"/>
      <c r="ADB323" s="18"/>
      <c r="ADC323" s="18"/>
      <c r="ADD323" s="18"/>
      <c r="ADE323" s="18"/>
      <c r="ADF323" s="18"/>
      <c r="ADG323" s="18"/>
      <c r="ADH323" s="18"/>
      <c r="ADI323" s="18"/>
      <c r="ADJ323" s="18"/>
      <c r="ADK323" s="18"/>
      <c r="ADL323" s="18"/>
      <c r="ADM323" s="18"/>
      <c r="ADN323" s="18"/>
      <c r="ADO323" s="18"/>
      <c r="ADP323" s="18"/>
      <c r="ADQ323" s="18"/>
      <c r="ADR323" s="18"/>
      <c r="ADS323" s="18"/>
      <c r="ADT323" s="18"/>
      <c r="ADU323" s="18"/>
      <c r="ADV323" s="18"/>
      <c r="ADW323" s="18"/>
      <c r="ADX323" s="18"/>
      <c r="ADY323" s="18"/>
      <c r="ADZ323" s="18"/>
      <c r="AEA323" s="18"/>
      <c r="AEB323" s="18"/>
      <c r="AEC323" s="18"/>
      <c r="AED323" s="18"/>
      <c r="AEE323" s="18"/>
      <c r="AEF323" s="18"/>
      <c r="AEG323" s="18"/>
      <c r="AEH323" s="18"/>
      <c r="AEI323" s="18"/>
      <c r="AEJ323" s="18"/>
      <c r="AEK323" s="18"/>
      <c r="AEL323" s="18"/>
      <c r="AEM323" s="18"/>
      <c r="AEN323" s="18"/>
      <c r="AEO323" s="18"/>
      <c r="AEP323" s="18"/>
      <c r="AEQ323" s="18"/>
      <c r="AER323" s="18"/>
      <c r="AES323" s="18"/>
      <c r="AET323" s="18"/>
      <c r="AEU323" s="18"/>
      <c r="AEV323" s="18"/>
      <c r="AEW323" s="18"/>
      <c r="AEX323" s="18"/>
      <c r="AEY323" s="18"/>
      <c r="AEZ323" s="18"/>
      <c r="AFA323" s="18"/>
      <c r="AFB323" s="18"/>
      <c r="AFC323" s="18"/>
      <c r="AFD323" s="18"/>
      <c r="AFE323" s="18"/>
      <c r="AFF323" s="18"/>
      <c r="AFG323" s="18"/>
      <c r="AFH323" s="18"/>
      <c r="AFI323" s="18"/>
      <c r="AFJ323" s="18"/>
      <c r="AFK323" s="18"/>
      <c r="AFL323" s="18"/>
      <c r="AFM323" s="18"/>
      <c r="AFN323" s="18"/>
      <c r="AFO323" s="18"/>
      <c r="AFP323" s="18"/>
      <c r="AFQ323" s="18"/>
      <c r="AFR323" s="18"/>
      <c r="AFS323" s="18"/>
      <c r="AFT323" s="18"/>
      <c r="AFU323" s="18"/>
      <c r="AFV323" s="18"/>
      <c r="AFW323" s="18"/>
      <c r="AFX323" s="18"/>
      <c r="AFY323" s="18"/>
      <c r="AFZ323" s="18"/>
      <c r="AGA323" s="18"/>
      <c r="AGB323" s="18"/>
      <c r="AGC323" s="18"/>
      <c r="AGD323" s="18"/>
      <c r="AGE323" s="18"/>
      <c r="AGF323" s="18"/>
      <c r="AGG323" s="18"/>
      <c r="AGH323" s="18"/>
      <c r="AGI323" s="18"/>
      <c r="AGJ323" s="18"/>
      <c r="AGK323" s="18"/>
      <c r="AGL323" s="18"/>
      <c r="AGM323" s="18"/>
      <c r="AGN323" s="18"/>
      <c r="AGO323" s="18"/>
      <c r="AGP323" s="18"/>
      <c r="AGQ323" s="18"/>
      <c r="AGR323" s="18"/>
      <c r="AGS323" s="18"/>
      <c r="AGT323" s="18"/>
      <c r="AGU323" s="18"/>
      <c r="AGV323" s="18"/>
      <c r="AGW323" s="18"/>
      <c r="AGX323" s="18"/>
      <c r="AGY323" s="18"/>
      <c r="AGZ323" s="18"/>
      <c r="AHA323" s="18"/>
      <c r="AHB323" s="18"/>
      <c r="AHC323" s="18"/>
      <c r="AHD323" s="18"/>
      <c r="AHE323" s="18"/>
      <c r="AHF323" s="18"/>
      <c r="AHG323" s="18"/>
      <c r="AHH323" s="18"/>
      <c r="AHI323" s="18"/>
      <c r="AHJ323" s="18"/>
      <c r="AHK323" s="18"/>
      <c r="AHL323" s="18"/>
      <c r="AHM323" s="18"/>
      <c r="AHN323" s="18"/>
      <c r="AHO323" s="18"/>
      <c r="AHP323" s="18"/>
      <c r="AHQ323" s="18"/>
      <c r="AHR323" s="18"/>
      <c r="AHS323" s="18"/>
      <c r="AHT323" s="18"/>
      <c r="AHU323" s="18"/>
      <c r="AHV323" s="18"/>
      <c r="AHW323" s="18"/>
      <c r="AHX323" s="18"/>
      <c r="AHY323" s="18"/>
      <c r="AHZ323" s="18"/>
      <c r="AIA323" s="18"/>
      <c r="AIB323" s="18"/>
      <c r="AIC323" s="18"/>
      <c r="AID323" s="18"/>
      <c r="AIE323" s="18"/>
      <c r="AIF323" s="18"/>
      <c r="AIG323" s="18"/>
      <c r="AIH323" s="18"/>
      <c r="AII323" s="18"/>
      <c r="AIJ323" s="18"/>
      <c r="AIK323" s="18"/>
      <c r="AIL323" s="18"/>
      <c r="AIM323" s="18"/>
      <c r="AIN323" s="18"/>
      <c r="AIO323" s="18"/>
      <c r="AIP323" s="18"/>
      <c r="AIQ323" s="18"/>
      <c r="AIR323" s="18"/>
      <c r="AIS323" s="18"/>
      <c r="AIT323" s="18"/>
      <c r="AIU323" s="18"/>
      <c r="AIV323" s="18"/>
      <c r="AIW323" s="18"/>
      <c r="AIX323" s="18"/>
      <c r="AIY323" s="18"/>
      <c r="AIZ323" s="18"/>
      <c r="AJA323" s="18"/>
      <c r="AJB323" s="18"/>
      <c r="AJC323" s="18"/>
      <c r="AJD323" s="18"/>
      <c r="AJE323" s="18"/>
      <c r="AJF323" s="18"/>
      <c r="AJG323" s="18"/>
      <c r="AJH323" s="18"/>
      <c r="AJI323" s="18"/>
      <c r="AJJ323" s="18"/>
      <c r="AJK323" s="18"/>
      <c r="AJL323" s="18"/>
      <c r="AJM323" s="18"/>
      <c r="AJN323" s="18"/>
      <c r="AJO323" s="18"/>
      <c r="AJP323" s="18"/>
      <c r="AJQ323" s="18"/>
      <c r="AJR323" s="18"/>
      <c r="AJS323" s="18"/>
      <c r="AJT323" s="18"/>
      <c r="AJU323" s="18"/>
      <c r="AJV323" s="18"/>
      <c r="AJW323" s="18"/>
      <c r="AJX323" s="18"/>
      <c r="AJY323" s="18"/>
      <c r="AJZ323" s="18"/>
      <c r="AKA323" s="18"/>
      <c r="AKB323" s="18"/>
      <c r="AKC323" s="18"/>
      <c r="AKD323" s="18"/>
      <c r="AKE323" s="18"/>
      <c r="AKF323" s="18"/>
      <c r="AKG323" s="18"/>
      <c r="AKH323" s="18"/>
      <c r="AKI323" s="18"/>
      <c r="AKJ323" s="18"/>
      <c r="AKK323" s="18"/>
      <c r="AKL323" s="18"/>
      <c r="AKM323" s="18"/>
      <c r="AKN323" s="18"/>
      <c r="AKO323" s="18"/>
      <c r="AKP323" s="18"/>
      <c r="AKQ323" s="18"/>
      <c r="AKR323" s="18"/>
      <c r="AKS323" s="18"/>
      <c r="AKT323" s="18"/>
      <c r="AKU323" s="18"/>
      <c r="AKV323" s="18"/>
      <c r="AKW323" s="18"/>
      <c r="AKX323" s="18"/>
      <c r="AKY323" s="18"/>
      <c r="AKZ323" s="18"/>
      <c r="ALA323" s="18"/>
      <c r="ALB323" s="18"/>
      <c r="ALC323" s="18"/>
      <c r="ALD323" s="18"/>
      <c r="ALE323" s="18"/>
      <c r="ALF323" s="18"/>
      <c r="ALG323" s="18"/>
      <c r="ALH323" s="18"/>
      <c r="ALI323" s="18"/>
      <c r="ALJ323" s="18"/>
      <c r="ALK323" s="18"/>
      <c r="ALL323" s="18"/>
      <c r="ALM323" s="18"/>
      <c r="ALN323" s="18"/>
      <c r="ALO323" s="18"/>
      <c r="ALP323" s="18"/>
      <c r="ALQ323" s="18"/>
      <c r="ALR323" s="18"/>
      <c r="ALS323" s="18"/>
      <c r="ALT323" s="18"/>
      <c r="ALU323" s="18"/>
      <c r="ALV323" s="18"/>
      <c r="ALW323" s="18"/>
      <c r="ALX323" s="18"/>
      <c r="ALY323" s="18"/>
      <c r="ALZ323" s="18"/>
      <c r="AMA323" s="18"/>
      <c r="AMB323" s="18"/>
      <c r="AMC323" s="18"/>
      <c r="AMD323" s="18"/>
      <c r="AME323" s="18"/>
      <c r="AMF323" s="18"/>
      <c r="AMG323" s="18"/>
      <c r="AMH323" s="18"/>
      <c r="AMI323" s="18"/>
      <c r="AMJ323" s="18"/>
      <c r="AMK323" s="18"/>
      <c r="AML323" s="18"/>
      <c r="AMM323" s="18"/>
      <c r="AMN323" s="18"/>
      <c r="AMO323" s="18"/>
      <c r="AMP323" s="18"/>
      <c r="AMQ323" s="18"/>
      <c r="AMR323" s="18"/>
      <c r="AMS323" s="18"/>
      <c r="AMT323" s="18"/>
      <c r="AMU323" s="18"/>
      <c r="AMV323" s="18"/>
      <c r="AMW323" s="18"/>
      <c r="AMX323" s="18"/>
      <c r="AMY323" s="18"/>
      <c r="AMZ323" s="18"/>
      <c r="ANA323" s="18"/>
      <c r="ANB323" s="18"/>
      <c r="ANC323" s="18"/>
      <c r="AND323" s="18"/>
      <c r="ANE323" s="18"/>
      <c r="ANF323" s="18"/>
      <c r="ANG323" s="18"/>
      <c r="ANH323" s="18"/>
      <c r="ANI323" s="18"/>
      <c r="ANJ323" s="18"/>
      <c r="ANK323" s="18"/>
      <c r="ANL323" s="18"/>
      <c r="ANM323" s="18"/>
      <c r="ANN323" s="18"/>
      <c r="ANO323" s="18"/>
      <c r="ANP323" s="18"/>
      <c r="ANQ323" s="18"/>
      <c r="ANR323" s="18"/>
      <c r="ANS323" s="18"/>
      <c r="ANT323" s="18"/>
      <c r="ANU323" s="18"/>
      <c r="ANV323" s="18"/>
      <c r="ANW323" s="18"/>
      <c r="ANX323" s="18"/>
      <c r="ANY323" s="18"/>
      <c r="ANZ323" s="18"/>
      <c r="AOA323" s="18"/>
      <c r="AOB323" s="18"/>
      <c r="AOC323" s="18"/>
      <c r="AOD323" s="18"/>
      <c r="AOE323" s="18"/>
      <c r="AOF323" s="18"/>
      <c r="AOG323" s="18"/>
      <c r="AOH323" s="18"/>
      <c r="AOI323" s="18"/>
      <c r="AOJ323" s="18"/>
      <c r="AOK323" s="18"/>
      <c r="AOL323" s="18"/>
      <c r="AOM323" s="18"/>
      <c r="AON323" s="18"/>
      <c r="AOO323" s="18"/>
      <c r="AOP323" s="18"/>
      <c r="AOQ323" s="18"/>
      <c r="AOR323" s="18"/>
      <c r="AOS323" s="18"/>
      <c r="AOT323" s="18"/>
      <c r="AOU323" s="18"/>
      <c r="AOV323" s="18"/>
      <c r="AOW323" s="18"/>
      <c r="AOX323" s="18"/>
      <c r="AOY323" s="18"/>
      <c r="AOZ323" s="18"/>
      <c r="APA323" s="18"/>
      <c r="APB323" s="18"/>
      <c r="APC323" s="18"/>
      <c r="APD323" s="18"/>
      <c r="APE323" s="18"/>
      <c r="APF323" s="18"/>
      <c r="APG323" s="18"/>
      <c r="APH323" s="18"/>
      <c r="API323" s="18"/>
      <c r="APJ323" s="18"/>
      <c r="APK323" s="18"/>
      <c r="APL323" s="18"/>
      <c r="APM323" s="18"/>
      <c r="APN323" s="18"/>
      <c r="APO323" s="18"/>
      <c r="APP323" s="18"/>
      <c r="APQ323" s="18"/>
      <c r="APR323" s="18"/>
      <c r="APS323" s="18"/>
      <c r="APT323" s="18"/>
      <c r="APU323" s="18"/>
      <c r="APV323" s="18"/>
      <c r="APW323" s="18"/>
      <c r="APX323" s="18"/>
      <c r="APY323" s="18"/>
      <c r="APZ323" s="18"/>
      <c r="AQA323" s="18"/>
      <c r="AQB323" s="18"/>
      <c r="AQC323" s="18"/>
      <c r="AQD323" s="18"/>
      <c r="AQE323" s="18"/>
      <c r="AQF323" s="18"/>
      <c r="AQG323" s="18"/>
      <c r="AQH323" s="18"/>
      <c r="AQI323" s="18"/>
      <c r="AQJ323" s="18"/>
      <c r="AQK323" s="18"/>
      <c r="AQL323" s="18"/>
      <c r="AQM323" s="18"/>
      <c r="AQN323" s="18"/>
      <c r="AQO323" s="18"/>
      <c r="AQP323" s="18"/>
      <c r="AQQ323" s="18"/>
      <c r="AQR323" s="18"/>
      <c r="AQS323" s="18"/>
      <c r="AQT323" s="18"/>
      <c r="AQU323" s="18"/>
      <c r="AQV323" s="18"/>
      <c r="AQW323" s="18"/>
      <c r="AQX323" s="18"/>
      <c r="AQY323" s="18"/>
      <c r="AQZ323" s="18"/>
      <c r="ARA323" s="18"/>
      <c r="ARB323" s="18"/>
      <c r="ARC323" s="18"/>
      <c r="ARD323" s="18"/>
      <c r="ARE323" s="18"/>
      <c r="ARF323" s="18"/>
      <c r="ARG323" s="18"/>
      <c r="ARH323" s="18"/>
      <c r="ARI323" s="18"/>
      <c r="ARJ323" s="18"/>
      <c r="ARK323" s="18"/>
      <c r="ARL323" s="18"/>
      <c r="ARM323" s="18"/>
      <c r="ARN323" s="18"/>
      <c r="ARO323" s="18"/>
      <c r="ARP323" s="18"/>
      <c r="ARQ323" s="18"/>
      <c r="ARR323" s="18"/>
      <c r="ARS323" s="18"/>
      <c r="ART323" s="18"/>
      <c r="ARU323" s="18"/>
      <c r="ARV323" s="18"/>
      <c r="ARW323" s="18"/>
      <c r="ARX323" s="18"/>
      <c r="ARY323" s="18"/>
      <c r="ARZ323" s="18"/>
      <c r="ASA323" s="18"/>
      <c r="ASB323" s="18"/>
      <c r="ASC323" s="18"/>
      <c r="ASD323" s="18"/>
      <c r="ASE323" s="18"/>
      <c r="ASF323" s="18"/>
      <c r="ASG323" s="18"/>
      <c r="ASH323" s="18"/>
      <c r="ASI323" s="18"/>
      <c r="ASJ323" s="18"/>
      <c r="ASK323" s="18"/>
      <c r="ASL323" s="18"/>
      <c r="ASM323" s="18"/>
      <c r="ASN323" s="18"/>
      <c r="ASO323" s="18"/>
      <c r="ASP323" s="18"/>
      <c r="ASQ323" s="18"/>
      <c r="ASR323" s="18"/>
      <c r="ASS323" s="18"/>
      <c r="AST323" s="18"/>
      <c r="ASU323" s="18"/>
      <c r="ASV323" s="18"/>
      <c r="ASW323" s="18"/>
      <c r="ASX323" s="18"/>
      <c r="ASY323" s="18"/>
      <c r="ASZ323" s="18"/>
      <c r="ATA323" s="18"/>
      <c r="ATB323" s="18"/>
      <c r="ATC323" s="18"/>
      <c r="ATD323" s="18"/>
      <c r="ATE323" s="18"/>
      <c r="ATF323" s="18"/>
      <c r="ATG323" s="18"/>
      <c r="ATH323" s="18"/>
      <c r="ATI323" s="18"/>
      <c r="ATJ323" s="18"/>
      <c r="ATK323" s="18"/>
      <c r="ATL323" s="18"/>
      <c r="ATM323" s="18"/>
      <c r="ATN323" s="18"/>
      <c r="ATO323" s="18"/>
      <c r="ATP323" s="18"/>
      <c r="ATQ323" s="18"/>
      <c r="ATR323" s="18"/>
      <c r="ATS323" s="18"/>
      <c r="ATT323" s="18"/>
      <c r="ATU323" s="18"/>
      <c r="ATV323" s="18"/>
      <c r="ATW323" s="18"/>
      <c r="ATX323" s="18"/>
      <c r="ATY323" s="18"/>
      <c r="ATZ323" s="18"/>
      <c r="AUA323" s="18"/>
      <c r="AUB323" s="18"/>
      <c r="AUC323" s="18"/>
      <c r="AUD323" s="18"/>
      <c r="AUE323" s="18"/>
      <c r="AUF323" s="18"/>
      <c r="AUG323" s="18"/>
      <c r="AUH323" s="18"/>
      <c r="AUI323" s="18"/>
      <c r="AUJ323" s="18"/>
      <c r="AUK323" s="18"/>
      <c r="AUL323" s="18"/>
      <c r="AUM323" s="18"/>
      <c r="AUN323" s="18"/>
      <c r="AUO323" s="18"/>
      <c r="AUP323" s="18"/>
      <c r="AUQ323" s="18"/>
      <c r="AUR323" s="18"/>
      <c r="AUS323" s="18"/>
      <c r="AUT323" s="18"/>
      <c r="AUU323" s="18"/>
      <c r="AUV323" s="18"/>
      <c r="AUW323" s="18"/>
      <c r="AUX323" s="18"/>
      <c r="AUY323" s="18"/>
      <c r="AUZ323" s="18"/>
      <c r="AVA323" s="18"/>
      <c r="AVB323" s="18"/>
      <c r="AVC323" s="18"/>
      <c r="AVD323" s="18"/>
      <c r="AVE323" s="18"/>
      <c r="AVF323" s="18"/>
      <c r="AVG323" s="18"/>
      <c r="AVH323" s="18"/>
      <c r="AVI323" s="18"/>
      <c r="AVJ323" s="18"/>
      <c r="AVK323" s="18"/>
      <c r="AVL323" s="18"/>
      <c r="AVM323" s="18"/>
      <c r="AVN323" s="18"/>
      <c r="AVO323" s="18"/>
      <c r="AVP323" s="18"/>
      <c r="AVQ323" s="18"/>
      <c r="AVR323" s="18"/>
      <c r="AVS323" s="18"/>
      <c r="AVT323" s="18"/>
      <c r="AVU323" s="18"/>
      <c r="AVV323" s="18"/>
      <c r="AVW323" s="18"/>
      <c r="AVX323" s="18"/>
      <c r="AVY323" s="18"/>
      <c r="AVZ323" s="18"/>
      <c r="AWA323" s="18"/>
      <c r="AWB323" s="18"/>
      <c r="AWC323" s="18"/>
      <c r="AWD323" s="18"/>
      <c r="AWE323" s="18"/>
      <c r="AWF323" s="18"/>
      <c r="AWG323" s="18"/>
      <c r="AWH323" s="18"/>
      <c r="AWI323" s="18"/>
      <c r="AWJ323" s="18"/>
      <c r="AWK323" s="18"/>
      <c r="AWL323" s="18"/>
      <c r="AWM323" s="18"/>
      <c r="AWN323" s="18"/>
      <c r="AWO323" s="18"/>
      <c r="AWP323" s="18"/>
      <c r="AWQ323" s="18"/>
      <c r="AWR323" s="18"/>
      <c r="AWS323" s="18"/>
      <c r="AWT323" s="18"/>
      <c r="AWU323" s="18"/>
      <c r="AWV323" s="18"/>
      <c r="AWW323" s="18"/>
      <c r="AWX323" s="18"/>
      <c r="AWY323" s="18"/>
      <c r="AWZ323" s="18"/>
      <c r="AXA323" s="18"/>
      <c r="AXB323" s="18"/>
      <c r="AXC323" s="18"/>
      <c r="AXD323" s="18"/>
      <c r="AXE323" s="18"/>
      <c r="AXF323" s="18"/>
      <c r="AXG323" s="18"/>
      <c r="AXH323" s="18"/>
      <c r="AXI323" s="18"/>
      <c r="AXJ323" s="18"/>
      <c r="AXK323" s="18"/>
      <c r="AXL323" s="18"/>
      <c r="AXM323" s="18"/>
      <c r="AXN323" s="18"/>
      <c r="AXO323" s="18"/>
      <c r="AXP323" s="18"/>
      <c r="AXQ323" s="18"/>
      <c r="AXR323" s="18"/>
      <c r="AXS323" s="18"/>
      <c r="AXT323" s="18"/>
      <c r="AXU323" s="18"/>
      <c r="AXV323" s="18"/>
      <c r="AXW323" s="18"/>
      <c r="AXX323" s="18"/>
      <c r="AXY323" s="18"/>
      <c r="AXZ323" s="18"/>
      <c r="AYA323" s="18"/>
      <c r="AYB323" s="18"/>
      <c r="AYC323" s="18"/>
      <c r="AYD323" s="18"/>
      <c r="AYE323" s="18"/>
      <c r="AYF323" s="18"/>
      <c r="AYG323" s="18"/>
      <c r="AYH323" s="18"/>
      <c r="AYI323" s="18"/>
      <c r="AYJ323" s="18"/>
      <c r="AYK323" s="18"/>
      <c r="AYL323" s="18"/>
      <c r="AYM323" s="18"/>
      <c r="AYN323" s="18"/>
      <c r="AYO323" s="18"/>
      <c r="AYP323" s="18"/>
      <c r="AYQ323" s="18"/>
      <c r="AYR323" s="18"/>
      <c r="AYS323" s="18"/>
      <c r="AYT323" s="18"/>
      <c r="AYU323" s="18"/>
      <c r="AYV323" s="18"/>
      <c r="AYW323" s="18"/>
      <c r="AYX323" s="18"/>
      <c r="AYY323" s="18"/>
      <c r="AYZ323" s="18"/>
      <c r="AZA323" s="18"/>
      <c r="AZB323" s="18"/>
      <c r="AZC323" s="18"/>
      <c r="AZD323" s="18"/>
      <c r="AZE323" s="18"/>
      <c r="AZF323" s="18"/>
      <c r="AZG323" s="18"/>
      <c r="AZH323" s="18"/>
      <c r="AZI323" s="18"/>
      <c r="AZJ323" s="18"/>
      <c r="AZK323" s="18"/>
      <c r="AZL323" s="18"/>
      <c r="AZM323" s="18"/>
      <c r="AZN323" s="18"/>
      <c r="AZO323" s="18"/>
      <c r="AZP323" s="18"/>
      <c r="AZQ323" s="18"/>
      <c r="AZR323" s="18"/>
      <c r="AZS323" s="18"/>
      <c r="AZT323" s="18"/>
      <c r="AZU323" s="18"/>
      <c r="AZV323" s="18"/>
      <c r="AZW323" s="18"/>
      <c r="AZX323" s="18"/>
      <c r="AZY323" s="18"/>
      <c r="AZZ323" s="18"/>
      <c r="BAA323" s="18"/>
      <c r="BAB323" s="18"/>
      <c r="BAC323" s="18"/>
      <c r="BAD323" s="18"/>
      <c r="BAE323" s="18"/>
      <c r="BAF323" s="18"/>
      <c r="BAG323" s="18"/>
      <c r="BAH323" s="18"/>
      <c r="BAI323" s="18"/>
      <c r="BAJ323" s="18"/>
      <c r="BAK323" s="18"/>
      <c r="BAL323" s="18"/>
      <c r="BAM323" s="18"/>
      <c r="BAN323" s="18"/>
      <c r="BAO323" s="18"/>
      <c r="BAP323" s="18"/>
      <c r="BAQ323" s="18"/>
      <c r="BAR323" s="18"/>
      <c r="BAS323" s="18"/>
      <c r="BAT323" s="18"/>
      <c r="BAU323" s="18"/>
      <c r="BAV323" s="18"/>
      <c r="BAW323" s="18"/>
      <c r="BAX323" s="18"/>
      <c r="BAY323" s="18"/>
      <c r="BAZ323" s="18"/>
      <c r="BBA323" s="18"/>
      <c r="BBB323" s="18"/>
      <c r="BBC323" s="18"/>
      <c r="BBD323" s="18"/>
      <c r="BBE323" s="18"/>
      <c r="BBF323" s="18"/>
      <c r="BBG323" s="18"/>
      <c r="BBH323" s="18"/>
      <c r="BBI323" s="18"/>
      <c r="BBJ323" s="18"/>
      <c r="BBK323" s="18"/>
      <c r="BBL323" s="18"/>
      <c r="BBM323" s="18"/>
      <c r="BBN323" s="18"/>
      <c r="BBO323" s="18"/>
      <c r="BBP323" s="18"/>
      <c r="BBQ323" s="18"/>
      <c r="BBR323" s="18"/>
      <c r="BBS323" s="18"/>
      <c r="BBT323" s="18"/>
      <c r="BBU323" s="18"/>
      <c r="BBV323" s="18"/>
      <c r="BBW323" s="18"/>
      <c r="BBX323" s="18"/>
      <c r="BBY323" s="18"/>
      <c r="BBZ323" s="18"/>
      <c r="BCA323" s="18"/>
      <c r="BCB323" s="18"/>
      <c r="BCC323" s="18"/>
      <c r="BCD323" s="18"/>
      <c r="BCE323" s="18"/>
      <c r="BCF323" s="18"/>
      <c r="BCG323" s="18"/>
      <c r="BCH323" s="18"/>
      <c r="BCI323" s="18"/>
      <c r="BCJ323" s="18"/>
      <c r="BCK323" s="18"/>
      <c r="BCL323" s="18"/>
      <c r="BCM323" s="18"/>
      <c r="BCN323" s="18"/>
      <c r="BCO323" s="18"/>
      <c r="BCP323" s="18"/>
      <c r="BCQ323" s="18"/>
      <c r="BCR323" s="18"/>
      <c r="BCS323" s="18"/>
      <c r="BCT323" s="18"/>
      <c r="BCU323" s="18"/>
      <c r="BCV323" s="18"/>
      <c r="BCW323" s="18"/>
      <c r="BCX323" s="18"/>
      <c r="BCY323" s="18"/>
      <c r="BCZ323" s="18"/>
      <c r="BDA323" s="18"/>
      <c r="BDB323" s="18"/>
      <c r="BDC323" s="18"/>
      <c r="BDD323" s="18"/>
      <c r="BDE323" s="18"/>
      <c r="BDF323" s="18"/>
      <c r="BDG323" s="18"/>
      <c r="BDH323" s="18"/>
      <c r="BDI323" s="18"/>
      <c r="BDJ323" s="18"/>
      <c r="BDK323" s="18"/>
      <c r="BDL323" s="18"/>
      <c r="BDM323" s="18"/>
      <c r="BDN323" s="18"/>
      <c r="BDO323" s="18"/>
      <c r="BDP323" s="18"/>
      <c r="BDQ323" s="18"/>
      <c r="BDR323" s="18"/>
      <c r="BDS323" s="18"/>
      <c r="BDT323" s="18"/>
      <c r="BDU323" s="18"/>
      <c r="BDV323" s="18"/>
      <c r="BDW323" s="18"/>
      <c r="BDX323" s="18"/>
      <c r="BDY323" s="18"/>
      <c r="BDZ323" s="18"/>
      <c r="BEA323" s="18"/>
      <c r="BEB323" s="18"/>
      <c r="BEC323" s="18"/>
      <c r="BED323" s="18"/>
      <c r="BEE323" s="18"/>
      <c r="BEF323" s="18"/>
      <c r="BEG323" s="18"/>
      <c r="BEH323" s="18"/>
      <c r="BEI323" s="18"/>
      <c r="BEJ323" s="18"/>
      <c r="BEK323" s="18"/>
      <c r="BEL323" s="18"/>
      <c r="BEM323" s="18"/>
      <c r="BEN323" s="18"/>
      <c r="BEO323" s="18"/>
      <c r="BEP323" s="18"/>
      <c r="BEQ323" s="18"/>
      <c r="BER323" s="18"/>
      <c r="BES323" s="18"/>
      <c r="BET323" s="18"/>
      <c r="BEU323" s="18"/>
      <c r="BEV323" s="18"/>
      <c r="BEW323" s="18"/>
      <c r="BEX323" s="18"/>
      <c r="BEY323" s="18"/>
      <c r="BEZ323" s="18"/>
      <c r="BFA323" s="18"/>
      <c r="BFB323" s="18"/>
      <c r="BFC323" s="18"/>
      <c r="BFD323" s="18"/>
      <c r="BFE323" s="18"/>
      <c r="BFF323" s="18"/>
      <c r="BFG323" s="18"/>
      <c r="BFH323" s="18"/>
      <c r="BFI323" s="18"/>
      <c r="BFJ323" s="18"/>
      <c r="BFK323" s="18"/>
      <c r="BFL323" s="18"/>
      <c r="BFM323" s="18"/>
      <c r="BFN323" s="18"/>
      <c r="BFO323" s="18"/>
      <c r="BFP323" s="18"/>
      <c r="BFQ323" s="18"/>
      <c r="BFR323" s="18"/>
      <c r="BFS323" s="18"/>
      <c r="BFT323" s="18"/>
      <c r="BFU323" s="18"/>
      <c r="BFV323" s="18"/>
      <c r="BFW323" s="18"/>
      <c r="BFX323" s="18"/>
      <c r="BFY323" s="18"/>
      <c r="BFZ323" s="18"/>
      <c r="BGA323" s="18"/>
      <c r="BGB323" s="18"/>
      <c r="BGC323" s="18"/>
      <c r="BGD323" s="18"/>
      <c r="BGE323" s="18"/>
      <c r="BGF323" s="18"/>
      <c r="BGG323" s="18"/>
      <c r="BGH323" s="18"/>
      <c r="BGI323" s="18"/>
      <c r="BGJ323" s="18"/>
      <c r="BGK323" s="18"/>
      <c r="BGL323" s="18"/>
      <c r="BGM323" s="18"/>
      <c r="BGN323" s="18"/>
      <c r="BGO323" s="18"/>
      <c r="BGP323" s="18"/>
      <c r="BGQ323" s="18"/>
      <c r="BGR323" s="18"/>
      <c r="BGS323" s="18"/>
      <c r="BGT323" s="18"/>
      <c r="BGU323" s="18"/>
      <c r="BGV323" s="18"/>
      <c r="BGW323" s="18"/>
      <c r="BGX323" s="18"/>
      <c r="BGY323" s="18"/>
      <c r="BGZ323" s="18"/>
      <c r="BHA323" s="18"/>
      <c r="BHB323" s="18"/>
      <c r="BHC323" s="18"/>
      <c r="BHD323" s="18"/>
      <c r="BHE323" s="18"/>
      <c r="BHF323" s="18"/>
      <c r="BHG323" s="18"/>
      <c r="BHH323" s="18"/>
      <c r="BHI323" s="18"/>
      <c r="BHJ323" s="18"/>
      <c r="BHK323" s="18"/>
      <c r="BHL323" s="18"/>
      <c r="BHM323" s="18"/>
      <c r="BHN323" s="18"/>
      <c r="BHO323" s="18"/>
      <c r="BHP323" s="18"/>
      <c r="BHQ323" s="18"/>
      <c r="BHR323" s="18"/>
      <c r="BHS323" s="18"/>
      <c r="BHT323" s="18"/>
      <c r="BHU323" s="18"/>
      <c r="BHV323" s="18"/>
      <c r="BHW323" s="18"/>
      <c r="BHX323" s="18"/>
      <c r="BHY323" s="18"/>
      <c r="BHZ323" s="18"/>
      <c r="BIA323" s="18"/>
      <c r="BIB323" s="18"/>
      <c r="BIC323" s="18"/>
      <c r="BID323" s="18"/>
      <c r="BIE323" s="18"/>
      <c r="BIF323" s="18"/>
      <c r="BIG323" s="18"/>
      <c r="BIH323" s="18"/>
      <c r="BII323" s="18"/>
      <c r="BIJ323" s="18"/>
      <c r="BIK323" s="18"/>
      <c r="BIL323" s="18"/>
      <c r="BIM323" s="18"/>
      <c r="BIN323" s="18"/>
      <c r="BIO323" s="18"/>
      <c r="BIP323" s="18"/>
      <c r="BIQ323" s="18"/>
      <c r="BIR323" s="18"/>
      <c r="BIS323" s="18"/>
      <c r="BIT323" s="18"/>
      <c r="BIU323" s="18"/>
      <c r="BIV323" s="18"/>
      <c r="BIW323" s="18"/>
      <c r="BIX323" s="18"/>
      <c r="BIY323" s="18"/>
      <c r="BIZ323" s="18"/>
      <c r="BJA323" s="18"/>
      <c r="BJB323" s="18"/>
      <c r="BJC323" s="18"/>
      <c r="BJD323" s="18"/>
      <c r="BJE323" s="18"/>
      <c r="BJF323" s="18"/>
      <c r="BJG323" s="18"/>
      <c r="BJH323" s="18"/>
      <c r="BJI323" s="18"/>
      <c r="BJJ323" s="18"/>
      <c r="BJK323" s="18"/>
      <c r="BJL323" s="18"/>
      <c r="BJM323" s="18"/>
      <c r="BJN323" s="18"/>
      <c r="BJO323" s="18"/>
      <c r="BJP323" s="18"/>
      <c r="BJQ323" s="18"/>
      <c r="BJR323" s="18"/>
      <c r="BJS323" s="18"/>
      <c r="BJT323" s="18"/>
      <c r="BJU323" s="18"/>
      <c r="BJV323" s="18"/>
      <c r="BJW323" s="18"/>
      <c r="BJX323" s="18"/>
      <c r="BJY323" s="18"/>
      <c r="BJZ323" s="18"/>
      <c r="BKA323" s="18"/>
      <c r="BKB323" s="18"/>
      <c r="BKC323" s="18"/>
      <c r="BKD323" s="18"/>
      <c r="BKE323" s="18"/>
      <c r="BKF323" s="18"/>
      <c r="BKG323" s="18"/>
      <c r="BKH323" s="18"/>
      <c r="BKI323" s="18"/>
      <c r="BKJ323" s="18"/>
      <c r="BKK323" s="18"/>
      <c r="BKL323" s="18"/>
      <c r="BKM323" s="18"/>
      <c r="BKN323" s="18"/>
      <c r="BKO323" s="18"/>
      <c r="BKP323" s="18"/>
      <c r="BKQ323" s="18"/>
      <c r="BKR323" s="18"/>
      <c r="BKS323" s="18"/>
      <c r="BKT323" s="18"/>
      <c r="BKU323" s="18"/>
      <c r="BKV323" s="18"/>
      <c r="BKW323" s="18"/>
      <c r="BKX323" s="18"/>
      <c r="BKY323" s="18"/>
      <c r="BKZ323" s="18"/>
      <c r="BLA323" s="18"/>
      <c r="BLB323" s="18"/>
      <c r="BLC323" s="18"/>
      <c r="BLD323" s="18"/>
      <c r="BLE323" s="18"/>
      <c r="BLF323" s="18"/>
      <c r="BLG323" s="18"/>
      <c r="BLH323" s="18"/>
      <c r="BLI323" s="18"/>
      <c r="BLJ323" s="18"/>
      <c r="BLK323" s="18"/>
      <c r="BLL323" s="18"/>
      <c r="BLM323" s="18"/>
      <c r="BLN323" s="18"/>
      <c r="BLO323" s="18"/>
      <c r="BLP323" s="18"/>
      <c r="BLQ323" s="18"/>
      <c r="BLR323" s="18"/>
      <c r="BLS323" s="18"/>
      <c r="BLT323" s="18"/>
      <c r="BLU323" s="18"/>
      <c r="BLV323" s="18"/>
      <c r="BLW323" s="18"/>
      <c r="BLX323" s="18"/>
      <c r="BLY323" s="18"/>
      <c r="BLZ323" s="18"/>
      <c r="BMA323" s="18"/>
      <c r="BMB323" s="18"/>
      <c r="BMC323" s="18"/>
      <c r="BMD323" s="18"/>
      <c r="BME323" s="18"/>
      <c r="BMF323" s="18"/>
      <c r="BMG323" s="18"/>
      <c r="BMH323" s="18"/>
      <c r="BMI323" s="18"/>
      <c r="BMJ323" s="18"/>
      <c r="BMK323" s="18"/>
      <c r="BML323" s="18"/>
      <c r="BMM323" s="18"/>
      <c r="BMN323" s="18"/>
      <c r="BMO323" s="18"/>
      <c r="BMP323" s="18"/>
      <c r="BMQ323" s="18"/>
      <c r="BMR323" s="18"/>
      <c r="BMS323" s="18"/>
      <c r="BMT323" s="18"/>
      <c r="BMU323" s="18"/>
      <c r="BMV323" s="18"/>
      <c r="BMW323" s="18"/>
      <c r="BMX323" s="18"/>
      <c r="BMY323" s="18"/>
      <c r="BMZ323" s="18"/>
      <c r="BNA323" s="18"/>
      <c r="BNB323" s="18"/>
      <c r="BNC323" s="18"/>
      <c r="BND323" s="18"/>
      <c r="BNE323" s="18"/>
      <c r="BNF323" s="18"/>
      <c r="BNG323" s="18"/>
      <c r="BNH323" s="18"/>
      <c r="BNI323" s="18"/>
      <c r="BNJ323" s="18"/>
      <c r="BNK323" s="18"/>
      <c r="BNL323" s="18"/>
      <c r="BNM323" s="18"/>
      <c r="BNN323" s="18"/>
      <c r="BNO323" s="18"/>
      <c r="BNP323" s="18"/>
      <c r="BNQ323" s="18"/>
      <c r="BNR323" s="18"/>
      <c r="BNS323" s="18"/>
      <c r="BNT323" s="18"/>
      <c r="BNU323" s="18"/>
      <c r="BNV323" s="18"/>
      <c r="BNW323" s="18"/>
      <c r="BNX323" s="18"/>
      <c r="BNY323" s="18"/>
      <c r="BNZ323" s="18"/>
      <c r="BOA323" s="18"/>
      <c r="BOB323" s="18"/>
      <c r="BOC323" s="18"/>
      <c r="BOD323" s="18"/>
      <c r="BOE323" s="18"/>
      <c r="BOF323" s="18"/>
      <c r="BOG323" s="18"/>
      <c r="BOH323" s="18"/>
      <c r="BOI323" s="18"/>
      <c r="BOJ323" s="18"/>
      <c r="BOK323" s="18"/>
      <c r="BOL323" s="18"/>
      <c r="BOM323" s="18"/>
      <c r="BON323" s="18"/>
      <c r="BOO323" s="18"/>
      <c r="BOP323" s="18"/>
      <c r="BOQ323" s="18"/>
      <c r="BOR323" s="18"/>
      <c r="BOS323" s="18"/>
      <c r="BOT323" s="18"/>
      <c r="BOU323" s="18"/>
      <c r="BOV323" s="18"/>
      <c r="BOW323" s="18"/>
      <c r="BOX323" s="18"/>
      <c r="BOY323" s="18"/>
      <c r="BOZ323" s="18"/>
      <c r="BPA323" s="18"/>
      <c r="BPB323" s="18"/>
      <c r="BPC323" s="18"/>
      <c r="BPD323" s="18"/>
      <c r="BPE323" s="18"/>
      <c r="BPF323" s="18"/>
      <c r="BPG323" s="18"/>
      <c r="BPH323" s="18"/>
      <c r="BPI323" s="18"/>
      <c r="BPJ323" s="18"/>
      <c r="BPK323" s="18"/>
      <c r="BPL323" s="18"/>
      <c r="BPM323" s="18"/>
      <c r="BPN323" s="18"/>
      <c r="BPO323" s="18"/>
      <c r="BPP323" s="18"/>
      <c r="BPQ323" s="18"/>
      <c r="BPR323" s="18"/>
      <c r="BPS323" s="18"/>
      <c r="BPT323" s="18"/>
      <c r="BPU323" s="18"/>
      <c r="BPV323" s="18"/>
      <c r="BPW323" s="18"/>
      <c r="BPX323" s="18"/>
      <c r="BPY323" s="18"/>
      <c r="BPZ323" s="18"/>
      <c r="BQA323" s="18"/>
      <c r="BQB323" s="18"/>
      <c r="BQC323" s="18"/>
      <c r="BQD323" s="18"/>
      <c r="BQE323" s="18"/>
      <c r="BQF323" s="18"/>
      <c r="BQG323" s="18"/>
      <c r="BQH323" s="18"/>
      <c r="BQI323" s="18"/>
      <c r="BQJ323" s="18"/>
      <c r="BQK323" s="18"/>
      <c r="BQL323" s="18"/>
      <c r="BQM323" s="18"/>
      <c r="BQN323" s="18"/>
      <c r="BQO323" s="18"/>
      <c r="BQP323" s="18"/>
      <c r="BQQ323" s="18"/>
      <c r="BQR323" s="18"/>
      <c r="BQS323" s="18"/>
      <c r="BQT323" s="18"/>
      <c r="BQU323" s="18"/>
      <c r="BQV323" s="18"/>
      <c r="BQW323" s="18"/>
      <c r="BQX323" s="18"/>
      <c r="BQY323" s="18"/>
      <c r="BQZ323" s="18"/>
      <c r="BRA323" s="18"/>
      <c r="BRB323" s="18"/>
      <c r="BRC323" s="18"/>
      <c r="BRD323" s="18"/>
      <c r="BRE323" s="18"/>
      <c r="BRF323" s="18"/>
      <c r="BRG323" s="18"/>
      <c r="BRH323" s="18"/>
      <c r="BRI323" s="18"/>
      <c r="BRJ323" s="18"/>
      <c r="BRK323" s="18"/>
      <c r="BRL323" s="18"/>
      <c r="BRM323" s="18"/>
      <c r="BRN323" s="18"/>
      <c r="BRO323" s="18"/>
      <c r="BRP323" s="18"/>
      <c r="BRQ323" s="18"/>
      <c r="BRR323" s="18"/>
      <c r="BRS323" s="18"/>
      <c r="BRT323" s="18"/>
      <c r="BRU323" s="18"/>
      <c r="BRV323" s="18"/>
      <c r="BRW323" s="18"/>
      <c r="BRX323" s="18"/>
      <c r="BRY323" s="18"/>
      <c r="BRZ323" s="18"/>
      <c r="BSA323" s="18"/>
      <c r="BSB323" s="18"/>
      <c r="BSC323" s="18"/>
      <c r="BSD323" s="18"/>
      <c r="BSE323" s="18"/>
      <c r="BSF323" s="18"/>
      <c r="BSG323" s="18"/>
      <c r="BSH323" s="18"/>
      <c r="BSI323" s="18"/>
      <c r="BSJ323" s="18"/>
      <c r="BSK323" s="18"/>
      <c r="BSL323" s="18"/>
      <c r="BSM323" s="18"/>
      <c r="BSN323" s="18"/>
      <c r="BSO323" s="18"/>
      <c r="BSP323" s="18"/>
      <c r="BSQ323" s="18"/>
      <c r="BSR323" s="18"/>
      <c r="BSS323" s="18"/>
      <c r="BST323" s="18"/>
      <c r="BSU323" s="18"/>
      <c r="BSV323" s="18"/>
      <c r="BSW323" s="18"/>
      <c r="BSX323" s="18"/>
      <c r="BSY323" s="18"/>
      <c r="BSZ323" s="18"/>
      <c r="BTA323" s="18"/>
      <c r="BTB323" s="18"/>
      <c r="BTC323" s="18"/>
      <c r="BTD323" s="18"/>
      <c r="BTE323" s="18"/>
      <c r="BTF323" s="18"/>
      <c r="BTG323" s="18"/>
      <c r="BTH323" s="18"/>
      <c r="BTI323" s="18"/>
      <c r="BTJ323" s="18"/>
      <c r="BTK323" s="18"/>
      <c r="BTL323" s="18"/>
      <c r="BTM323" s="18"/>
      <c r="BTN323" s="18"/>
      <c r="BTO323" s="18"/>
      <c r="BTP323" s="18"/>
      <c r="BTQ323" s="18"/>
      <c r="BTR323" s="18"/>
      <c r="BTS323" s="18"/>
      <c r="BTT323" s="18"/>
      <c r="BTU323" s="18"/>
      <c r="BTV323" s="18"/>
      <c r="BTW323" s="18"/>
      <c r="BTX323" s="18"/>
      <c r="BTY323" s="18"/>
      <c r="BTZ323" s="18"/>
      <c r="BUA323" s="18"/>
      <c r="BUB323" s="18"/>
      <c r="BUC323" s="18"/>
      <c r="BUD323" s="18"/>
      <c r="BUE323" s="18"/>
      <c r="BUF323" s="18"/>
      <c r="BUG323" s="18"/>
      <c r="BUH323" s="18"/>
      <c r="BUI323" s="18"/>
      <c r="BUJ323" s="18"/>
      <c r="BUK323" s="18"/>
      <c r="BUL323" s="18"/>
      <c r="BUM323" s="18"/>
      <c r="BUN323" s="18"/>
      <c r="BUO323" s="18"/>
      <c r="BUP323" s="18"/>
      <c r="BUQ323" s="18"/>
      <c r="BUR323" s="18"/>
      <c r="BUS323" s="18"/>
      <c r="BUT323" s="18"/>
      <c r="BUU323" s="18"/>
      <c r="BUV323" s="18"/>
      <c r="BUW323" s="18"/>
      <c r="BUX323" s="18"/>
      <c r="BUY323" s="18"/>
      <c r="BUZ323" s="18"/>
      <c r="BVA323" s="18"/>
      <c r="BVB323" s="18"/>
      <c r="BVC323" s="18"/>
      <c r="BVD323" s="18"/>
      <c r="BVE323" s="18"/>
      <c r="BVF323" s="18"/>
      <c r="BVG323" s="18"/>
      <c r="BVH323" s="18"/>
      <c r="BVI323" s="18"/>
      <c r="BVJ323" s="18"/>
      <c r="BVK323" s="18"/>
      <c r="BVL323" s="18"/>
      <c r="BVM323" s="18"/>
      <c r="BVN323" s="18"/>
      <c r="BVO323" s="18"/>
      <c r="BVP323" s="18"/>
      <c r="BVQ323" s="18"/>
      <c r="BVR323" s="18"/>
      <c r="BVS323" s="18"/>
      <c r="BVT323" s="18"/>
      <c r="BVU323" s="18"/>
      <c r="BVV323" s="18"/>
      <c r="BVW323" s="18"/>
      <c r="BVX323" s="18"/>
      <c r="BVY323" s="18"/>
      <c r="BVZ323" s="18"/>
      <c r="BWA323" s="18"/>
      <c r="BWB323" s="18"/>
      <c r="BWC323" s="18"/>
      <c r="BWD323" s="18"/>
      <c r="BWE323" s="18"/>
      <c r="BWF323" s="18"/>
      <c r="BWG323" s="18"/>
      <c r="BWH323" s="18"/>
      <c r="BWI323" s="18"/>
      <c r="BWJ323" s="18"/>
      <c r="BWK323" s="18"/>
      <c r="BWL323" s="18"/>
      <c r="BWM323" s="18"/>
      <c r="BWN323" s="18"/>
      <c r="BWO323" s="18"/>
      <c r="BWP323" s="18"/>
      <c r="BWQ323" s="18"/>
      <c r="BWR323" s="18"/>
      <c r="BWS323" s="18"/>
      <c r="BWT323" s="18"/>
      <c r="BWU323" s="18"/>
      <c r="BWV323" s="18"/>
      <c r="BWW323" s="18"/>
      <c r="BWX323" s="18"/>
      <c r="BWY323" s="18"/>
      <c r="BWZ323" s="18"/>
      <c r="BXA323" s="18"/>
      <c r="BXB323" s="18"/>
      <c r="BXC323" s="18"/>
      <c r="BXD323" s="18"/>
      <c r="BXE323" s="18"/>
      <c r="BXF323" s="18"/>
      <c r="BXG323" s="18"/>
      <c r="BXH323" s="18"/>
      <c r="BXI323" s="18"/>
      <c r="BXJ323" s="18"/>
      <c r="BXK323" s="18"/>
      <c r="BXL323" s="18"/>
      <c r="BXM323" s="18"/>
      <c r="BXN323" s="18"/>
      <c r="BXO323" s="18"/>
      <c r="BXP323" s="18"/>
      <c r="BXQ323" s="18"/>
      <c r="BXR323" s="18"/>
      <c r="BXS323" s="18"/>
      <c r="BXT323" s="18"/>
      <c r="BXU323" s="18"/>
      <c r="BXV323" s="18"/>
      <c r="BXW323" s="18"/>
      <c r="BXX323" s="18"/>
      <c r="BXY323" s="18"/>
      <c r="BXZ323" s="18"/>
      <c r="BYA323" s="18"/>
      <c r="BYB323" s="18"/>
      <c r="BYC323" s="18"/>
      <c r="BYD323" s="18"/>
      <c r="BYE323" s="18"/>
      <c r="BYF323" s="18"/>
      <c r="BYG323" s="18"/>
      <c r="BYH323" s="18"/>
      <c r="BYI323" s="18"/>
      <c r="BYJ323" s="18"/>
      <c r="BYK323" s="18"/>
      <c r="BYL323" s="18"/>
      <c r="BYM323" s="18"/>
      <c r="BYN323" s="18"/>
      <c r="BYO323" s="18"/>
      <c r="BYP323" s="18"/>
      <c r="BYQ323" s="18"/>
      <c r="BYR323" s="18"/>
      <c r="BYS323" s="18"/>
      <c r="BYT323" s="18"/>
      <c r="BYU323" s="18"/>
      <c r="BYV323" s="18"/>
      <c r="BYW323" s="18"/>
      <c r="BYX323" s="18"/>
      <c r="BYY323" s="18"/>
      <c r="BYZ323" s="18"/>
      <c r="BZA323" s="18"/>
      <c r="BZB323" s="18"/>
      <c r="BZC323" s="18"/>
      <c r="BZD323" s="18"/>
      <c r="BZE323" s="18"/>
      <c r="BZF323" s="18"/>
      <c r="BZG323" s="18"/>
      <c r="BZH323" s="18"/>
      <c r="BZI323" s="18"/>
      <c r="BZJ323" s="18"/>
      <c r="BZK323" s="18"/>
      <c r="BZL323" s="18"/>
      <c r="BZM323" s="18"/>
      <c r="BZN323" s="18"/>
      <c r="BZO323" s="18"/>
      <c r="BZP323" s="18"/>
      <c r="BZQ323" s="18"/>
      <c r="BZR323" s="18"/>
      <c r="BZS323" s="18"/>
      <c r="BZT323" s="18"/>
      <c r="BZU323" s="18"/>
      <c r="BZV323" s="18"/>
      <c r="BZW323" s="18"/>
      <c r="BZX323" s="18"/>
      <c r="BZY323" s="18"/>
      <c r="BZZ323" s="18"/>
      <c r="CAA323" s="18"/>
      <c r="CAB323" s="18"/>
      <c r="CAC323" s="18"/>
      <c r="CAD323" s="18"/>
      <c r="CAE323" s="18"/>
      <c r="CAF323" s="18"/>
      <c r="CAG323" s="18"/>
      <c r="CAH323" s="18"/>
      <c r="CAI323" s="18"/>
      <c r="CAJ323" s="18"/>
      <c r="CAK323" s="18"/>
      <c r="CAL323" s="18"/>
      <c r="CAM323" s="18"/>
      <c r="CAN323" s="18"/>
      <c r="CAO323" s="18"/>
      <c r="CAP323" s="18"/>
      <c r="CAQ323" s="18"/>
      <c r="CAR323" s="18"/>
      <c r="CAS323" s="18"/>
      <c r="CAT323" s="18"/>
      <c r="CAU323" s="18"/>
      <c r="CAV323" s="18"/>
      <c r="CAW323" s="18"/>
      <c r="CAX323" s="18"/>
      <c r="CAY323" s="18"/>
      <c r="CAZ323" s="18"/>
      <c r="CBA323" s="18"/>
      <c r="CBB323" s="18"/>
      <c r="CBC323" s="18"/>
      <c r="CBD323" s="18"/>
      <c r="CBE323" s="18"/>
      <c r="CBF323" s="18"/>
      <c r="CBG323" s="18"/>
      <c r="CBH323" s="18"/>
      <c r="CBI323" s="18"/>
      <c r="CBJ323" s="18"/>
      <c r="CBK323" s="18"/>
      <c r="CBL323" s="18"/>
      <c r="CBM323" s="18"/>
      <c r="CBN323" s="18"/>
      <c r="CBO323" s="18"/>
      <c r="CBP323" s="18"/>
      <c r="CBQ323" s="18"/>
      <c r="CBR323" s="18"/>
      <c r="CBS323" s="18"/>
      <c r="CBT323" s="18"/>
      <c r="CBU323" s="18"/>
      <c r="CBV323" s="18"/>
      <c r="CBW323" s="18"/>
      <c r="CBX323" s="18"/>
      <c r="CBY323" s="18"/>
      <c r="CBZ323" s="18"/>
      <c r="CCA323" s="18"/>
      <c r="CCB323" s="18"/>
      <c r="CCC323" s="18"/>
      <c r="CCD323" s="18"/>
      <c r="CCE323" s="18"/>
      <c r="CCF323" s="18"/>
      <c r="CCG323" s="18"/>
      <c r="CCH323" s="18"/>
      <c r="CCI323" s="18"/>
      <c r="CCJ323" s="18"/>
      <c r="CCK323" s="18"/>
      <c r="CCL323" s="18"/>
      <c r="CCM323" s="18"/>
      <c r="CCN323" s="18"/>
      <c r="CCO323" s="18"/>
      <c r="CCP323" s="18"/>
      <c r="CCQ323" s="18"/>
      <c r="CCR323" s="18"/>
      <c r="CCS323" s="18"/>
      <c r="CCT323" s="18"/>
      <c r="CCU323" s="18"/>
      <c r="CCV323" s="18"/>
      <c r="CCW323" s="18"/>
      <c r="CCX323" s="18"/>
      <c r="CCY323" s="18"/>
      <c r="CCZ323" s="18"/>
      <c r="CDA323" s="18"/>
      <c r="CDB323" s="18"/>
      <c r="CDC323" s="18"/>
      <c r="CDD323" s="18"/>
      <c r="CDE323" s="18"/>
      <c r="CDF323" s="18"/>
      <c r="CDG323" s="18"/>
      <c r="CDH323" s="18"/>
      <c r="CDI323" s="18"/>
      <c r="CDJ323" s="18"/>
      <c r="CDK323" s="18"/>
      <c r="CDL323" s="18"/>
      <c r="CDM323" s="18"/>
      <c r="CDN323" s="18"/>
      <c r="CDO323" s="18"/>
      <c r="CDP323" s="18"/>
      <c r="CDQ323" s="18"/>
      <c r="CDR323" s="18"/>
      <c r="CDS323" s="18"/>
      <c r="CDT323" s="18"/>
      <c r="CDU323" s="18"/>
      <c r="CDV323" s="18"/>
      <c r="CDW323" s="18"/>
      <c r="CDX323" s="18"/>
      <c r="CDY323" s="18"/>
      <c r="CDZ323" s="18"/>
      <c r="CEA323" s="18"/>
      <c r="CEB323" s="18"/>
      <c r="CEC323" s="18"/>
      <c r="CED323" s="18"/>
      <c r="CEE323" s="18"/>
      <c r="CEF323" s="18"/>
      <c r="CEG323" s="18"/>
      <c r="CEH323" s="18"/>
      <c r="CEI323" s="18"/>
      <c r="CEJ323" s="18"/>
      <c r="CEK323" s="18"/>
      <c r="CEL323" s="18"/>
      <c r="CEM323" s="18"/>
      <c r="CEN323" s="18"/>
      <c r="CEO323" s="18"/>
      <c r="CEP323" s="18"/>
      <c r="CEQ323" s="18"/>
      <c r="CER323" s="18"/>
      <c r="CES323" s="18"/>
      <c r="CET323" s="18"/>
      <c r="CEU323" s="18"/>
      <c r="CEV323" s="18"/>
      <c r="CEW323" s="18"/>
      <c r="CEX323" s="18"/>
      <c r="CEY323" s="18"/>
      <c r="CEZ323" s="18"/>
      <c r="CFA323" s="18"/>
      <c r="CFB323" s="18"/>
      <c r="CFC323" s="18"/>
      <c r="CFD323" s="18"/>
      <c r="CFE323" s="18"/>
      <c r="CFF323" s="18"/>
      <c r="CFG323" s="18"/>
      <c r="CFH323" s="18"/>
      <c r="CFI323" s="18"/>
      <c r="CFJ323" s="18"/>
      <c r="CFK323" s="18"/>
      <c r="CFL323" s="18"/>
      <c r="CFM323" s="18"/>
      <c r="CFN323" s="18"/>
      <c r="CFO323" s="18"/>
      <c r="CFP323" s="18"/>
      <c r="CFQ323" s="18"/>
      <c r="CFR323" s="18"/>
      <c r="CFS323" s="18"/>
      <c r="CFT323" s="18"/>
      <c r="CFU323" s="18"/>
      <c r="CFV323" s="18"/>
      <c r="CFW323" s="18"/>
      <c r="CFX323" s="18"/>
      <c r="CFY323" s="18"/>
      <c r="CFZ323" s="18"/>
      <c r="CGA323" s="18"/>
      <c r="CGB323" s="18"/>
      <c r="CGC323" s="18"/>
      <c r="CGD323" s="18"/>
      <c r="CGE323" s="18"/>
      <c r="CGF323" s="18"/>
      <c r="CGG323" s="18"/>
      <c r="CGH323" s="18"/>
      <c r="CGI323" s="18"/>
      <c r="CGJ323" s="18"/>
      <c r="CGK323" s="18"/>
      <c r="CGL323" s="18"/>
      <c r="CGM323" s="18"/>
      <c r="CGN323" s="18"/>
      <c r="CGO323" s="18"/>
      <c r="CGP323" s="18"/>
      <c r="CGQ323" s="18"/>
      <c r="CGR323" s="18"/>
      <c r="CGS323" s="18"/>
      <c r="CGT323" s="18"/>
      <c r="CGU323" s="18"/>
      <c r="CGV323" s="18"/>
      <c r="CGW323" s="18"/>
      <c r="CGX323" s="18"/>
      <c r="CGY323" s="18"/>
      <c r="CGZ323" s="18"/>
      <c r="CHA323" s="18"/>
      <c r="CHB323" s="18"/>
      <c r="CHC323" s="18"/>
      <c r="CHD323" s="18"/>
      <c r="CHE323" s="18"/>
      <c r="CHF323" s="18"/>
      <c r="CHG323" s="18"/>
      <c r="CHH323" s="18"/>
      <c r="CHI323" s="18"/>
      <c r="CHJ323" s="18"/>
      <c r="CHK323" s="18"/>
      <c r="CHL323" s="18"/>
      <c r="CHM323" s="18"/>
      <c r="CHN323" s="18"/>
      <c r="CHO323" s="18"/>
      <c r="CHP323" s="18"/>
      <c r="CHQ323" s="18"/>
      <c r="CHR323" s="18"/>
      <c r="CHS323" s="18"/>
      <c r="CHT323" s="18"/>
      <c r="CHU323" s="18"/>
      <c r="CHV323" s="18"/>
      <c r="CHW323" s="18"/>
      <c r="CHX323" s="18"/>
      <c r="CHY323" s="18"/>
      <c r="CHZ323" s="18"/>
      <c r="CIA323" s="18"/>
      <c r="CIB323" s="18"/>
      <c r="CIC323" s="18"/>
      <c r="CID323" s="18"/>
      <c r="CIE323" s="18"/>
      <c r="CIF323" s="18"/>
      <c r="CIG323" s="18"/>
      <c r="CIH323" s="18"/>
      <c r="CII323" s="18"/>
      <c r="CIJ323" s="18"/>
      <c r="CIK323" s="18"/>
      <c r="CIL323" s="18"/>
      <c r="CIM323" s="18"/>
      <c r="CIN323" s="18"/>
      <c r="CIO323" s="18"/>
      <c r="CIP323" s="18"/>
      <c r="CIQ323" s="18"/>
      <c r="CIR323" s="18"/>
      <c r="CIS323" s="18"/>
      <c r="CIT323" s="18"/>
      <c r="CIU323" s="18"/>
      <c r="CIV323" s="18"/>
      <c r="CIW323" s="18"/>
      <c r="CIX323" s="18"/>
      <c r="CIY323" s="18"/>
      <c r="CIZ323" s="18"/>
      <c r="CJA323" s="18"/>
      <c r="CJB323" s="18"/>
      <c r="CJC323" s="18"/>
      <c r="CJD323" s="18"/>
      <c r="CJE323" s="18"/>
      <c r="CJF323" s="18"/>
      <c r="CJG323" s="18"/>
      <c r="CJH323" s="18"/>
      <c r="CJI323" s="18"/>
      <c r="CJJ323" s="18"/>
      <c r="CJK323" s="18"/>
      <c r="CJL323" s="18"/>
      <c r="CJM323" s="18"/>
      <c r="CJN323" s="18"/>
      <c r="CJO323" s="18"/>
      <c r="CJP323" s="18"/>
      <c r="CJQ323" s="18"/>
      <c r="CJR323" s="18"/>
      <c r="CJS323" s="18"/>
      <c r="CJT323" s="18"/>
      <c r="CJU323" s="18"/>
      <c r="CJV323" s="18"/>
      <c r="CJW323" s="18"/>
      <c r="CJX323" s="18"/>
      <c r="CJY323" s="18"/>
      <c r="CJZ323" s="18"/>
      <c r="CKA323" s="18"/>
      <c r="CKB323" s="18"/>
      <c r="CKC323" s="18"/>
      <c r="CKD323" s="18"/>
      <c r="CKE323" s="18"/>
      <c r="CKF323" s="18"/>
      <c r="CKG323" s="18"/>
      <c r="CKH323" s="18"/>
      <c r="CKI323" s="18"/>
      <c r="CKJ323" s="18"/>
      <c r="CKK323" s="18"/>
      <c r="CKL323" s="18"/>
      <c r="CKM323" s="18"/>
      <c r="CKN323" s="18"/>
      <c r="CKO323" s="18"/>
      <c r="CKP323" s="18"/>
      <c r="CKQ323" s="18"/>
      <c r="CKR323" s="18"/>
      <c r="CKS323" s="18"/>
      <c r="CKT323" s="18"/>
      <c r="CKU323" s="18"/>
      <c r="CKV323" s="18"/>
      <c r="CKW323" s="18"/>
      <c r="CKX323" s="18"/>
      <c r="CKY323" s="18"/>
      <c r="CKZ323" s="18"/>
      <c r="CLA323" s="18"/>
      <c r="CLB323" s="18"/>
      <c r="CLC323" s="18"/>
      <c r="CLD323" s="18"/>
      <c r="CLE323" s="18"/>
      <c r="CLF323" s="18"/>
      <c r="CLG323" s="18"/>
      <c r="CLH323" s="18"/>
      <c r="CLI323" s="18"/>
      <c r="CLJ323" s="18"/>
      <c r="CLK323" s="18"/>
      <c r="CLL323" s="18"/>
      <c r="CLM323" s="18"/>
      <c r="CLN323" s="18"/>
      <c r="CLO323" s="18"/>
      <c r="CLP323" s="18"/>
      <c r="CLQ323" s="18"/>
      <c r="CLR323" s="18"/>
      <c r="CLS323" s="18"/>
      <c r="CLT323" s="18"/>
      <c r="CLU323" s="18"/>
      <c r="CLV323" s="18"/>
      <c r="CLW323" s="18"/>
      <c r="CLX323" s="18"/>
      <c r="CLY323" s="18"/>
      <c r="CLZ323" s="18"/>
      <c r="CMA323" s="18"/>
      <c r="CMB323" s="18"/>
      <c r="CMC323" s="18"/>
      <c r="CMD323" s="18"/>
      <c r="CME323" s="18"/>
      <c r="CMF323" s="18"/>
      <c r="CMG323" s="18"/>
      <c r="CMH323" s="18"/>
      <c r="CMI323" s="18"/>
      <c r="CMJ323" s="18"/>
      <c r="CMK323" s="18"/>
      <c r="CML323" s="18"/>
      <c r="CMM323" s="18"/>
      <c r="CMN323" s="18"/>
      <c r="CMO323" s="18"/>
      <c r="CMP323" s="18"/>
      <c r="CMQ323" s="18"/>
      <c r="CMR323" s="18"/>
      <c r="CMS323" s="18"/>
      <c r="CMT323" s="18"/>
      <c r="CMU323" s="18"/>
      <c r="CMV323" s="18"/>
      <c r="CMW323" s="18"/>
      <c r="CMX323" s="18"/>
      <c r="CMY323" s="18"/>
      <c r="CMZ323" s="18"/>
      <c r="CNA323" s="18"/>
      <c r="CNB323" s="18"/>
      <c r="CNC323" s="18"/>
      <c r="CND323" s="18"/>
      <c r="CNE323" s="18"/>
      <c r="CNF323" s="18"/>
      <c r="CNG323" s="18"/>
      <c r="CNH323" s="18"/>
      <c r="CNI323" s="18"/>
      <c r="CNJ323" s="18"/>
      <c r="CNK323" s="18"/>
      <c r="CNL323" s="18"/>
      <c r="CNM323" s="18"/>
      <c r="CNN323" s="18"/>
      <c r="CNO323" s="18"/>
      <c r="CNP323" s="18"/>
      <c r="CNQ323" s="18"/>
      <c r="CNR323" s="18"/>
      <c r="CNS323" s="18"/>
      <c r="CNT323" s="18"/>
      <c r="CNU323" s="18"/>
      <c r="CNV323" s="18"/>
      <c r="CNW323" s="18"/>
      <c r="CNX323" s="18"/>
      <c r="CNY323" s="18"/>
      <c r="CNZ323" s="18"/>
      <c r="COA323" s="18"/>
      <c r="COB323" s="18"/>
      <c r="COC323" s="18"/>
      <c r="COD323" s="18"/>
      <c r="COE323" s="18"/>
      <c r="COF323" s="18"/>
      <c r="COG323" s="18"/>
      <c r="COH323" s="18"/>
      <c r="COI323" s="18"/>
      <c r="COJ323" s="18"/>
      <c r="COK323" s="18"/>
      <c r="COL323" s="18"/>
      <c r="COM323" s="18"/>
      <c r="CON323" s="18"/>
      <c r="COO323" s="18"/>
      <c r="COP323" s="18"/>
      <c r="COQ323" s="18"/>
      <c r="COR323" s="18"/>
      <c r="COS323" s="18"/>
      <c r="COT323" s="18"/>
      <c r="COU323" s="18"/>
      <c r="COV323" s="18"/>
      <c r="COW323" s="18"/>
      <c r="COX323" s="18"/>
      <c r="COY323" s="18"/>
      <c r="COZ323" s="18"/>
      <c r="CPA323" s="18"/>
      <c r="CPB323" s="18"/>
      <c r="CPC323" s="18"/>
      <c r="CPD323" s="18"/>
      <c r="CPE323" s="18"/>
      <c r="CPF323" s="18"/>
      <c r="CPG323" s="18"/>
      <c r="CPH323" s="18"/>
      <c r="CPI323" s="18"/>
      <c r="CPJ323" s="18"/>
      <c r="CPK323" s="18"/>
      <c r="CPL323" s="18"/>
      <c r="CPM323" s="18"/>
      <c r="CPN323" s="18"/>
      <c r="CPO323" s="18"/>
      <c r="CPP323" s="18"/>
      <c r="CPQ323" s="18"/>
      <c r="CPR323" s="18"/>
      <c r="CPS323" s="18"/>
      <c r="CPT323" s="18"/>
      <c r="CPU323" s="18"/>
      <c r="CPV323" s="18"/>
      <c r="CPW323" s="18"/>
      <c r="CPX323" s="18"/>
      <c r="CPY323" s="18"/>
      <c r="CPZ323" s="18"/>
      <c r="CQA323" s="18"/>
      <c r="CQB323" s="18"/>
      <c r="CQC323" s="18"/>
      <c r="CQD323" s="18"/>
      <c r="CQE323" s="18"/>
      <c r="CQF323" s="18"/>
      <c r="CQG323" s="18"/>
      <c r="CQH323" s="18"/>
      <c r="CQI323" s="18"/>
      <c r="CQJ323" s="18"/>
      <c r="CQK323" s="18"/>
      <c r="CQL323" s="18"/>
      <c r="CQM323" s="18"/>
      <c r="CQN323" s="18"/>
      <c r="CQO323" s="18"/>
      <c r="CQP323" s="18"/>
      <c r="CQQ323" s="18"/>
      <c r="CQR323" s="18"/>
      <c r="CQS323" s="18"/>
      <c r="CQT323" s="18"/>
      <c r="CQU323" s="18"/>
      <c r="CQV323" s="18"/>
      <c r="CQW323" s="18"/>
      <c r="CQX323" s="18"/>
      <c r="CQY323" s="18"/>
      <c r="CQZ323" s="18"/>
      <c r="CRA323" s="18"/>
      <c r="CRB323" s="18"/>
      <c r="CRC323" s="18"/>
      <c r="CRD323" s="18"/>
      <c r="CRE323" s="18"/>
      <c r="CRF323" s="18"/>
      <c r="CRG323" s="18"/>
      <c r="CRH323" s="18"/>
      <c r="CRI323" s="18"/>
      <c r="CRJ323" s="18"/>
      <c r="CRK323" s="18"/>
      <c r="CRL323" s="18"/>
      <c r="CRM323" s="18"/>
      <c r="CRN323" s="18"/>
      <c r="CRO323" s="18"/>
      <c r="CRP323" s="18"/>
      <c r="CRQ323" s="18"/>
      <c r="CRR323" s="18"/>
      <c r="CRS323" s="18"/>
      <c r="CRT323" s="18"/>
      <c r="CRU323" s="18"/>
      <c r="CRV323" s="18"/>
      <c r="CRW323" s="18"/>
      <c r="CRX323" s="18"/>
      <c r="CRY323" s="18"/>
      <c r="CRZ323" s="18"/>
      <c r="CSA323" s="18"/>
      <c r="CSB323" s="18"/>
      <c r="CSC323" s="18"/>
      <c r="CSD323" s="18"/>
      <c r="CSE323" s="18"/>
      <c r="CSF323" s="18"/>
      <c r="CSG323" s="18"/>
      <c r="CSH323" s="18"/>
      <c r="CSI323" s="18"/>
      <c r="CSJ323" s="18"/>
      <c r="CSK323" s="18"/>
      <c r="CSL323" s="18"/>
      <c r="CSM323" s="18"/>
      <c r="CSN323" s="18"/>
      <c r="CSO323" s="18"/>
      <c r="CSP323" s="18"/>
      <c r="CSQ323" s="18"/>
      <c r="CSR323" s="18"/>
      <c r="CSS323" s="18"/>
      <c r="CST323" s="18"/>
      <c r="CSU323" s="18"/>
      <c r="CSV323" s="18"/>
      <c r="CSW323" s="18"/>
      <c r="CSX323" s="18"/>
      <c r="CSY323" s="18"/>
      <c r="CSZ323" s="18"/>
      <c r="CTA323" s="18"/>
      <c r="CTB323" s="18"/>
      <c r="CTC323" s="18"/>
      <c r="CTD323" s="18"/>
      <c r="CTE323" s="18"/>
      <c r="CTF323" s="18"/>
      <c r="CTG323" s="18"/>
      <c r="CTH323" s="18"/>
      <c r="CTI323" s="18"/>
      <c r="CTJ323" s="18"/>
      <c r="CTK323" s="18"/>
      <c r="CTL323" s="18"/>
      <c r="CTM323" s="18"/>
      <c r="CTN323" s="18"/>
      <c r="CTO323" s="18"/>
      <c r="CTP323" s="18"/>
      <c r="CTQ323" s="18"/>
      <c r="CTR323" s="18"/>
      <c r="CTS323" s="18"/>
      <c r="CTT323" s="18"/>
      <c r="CTU323" s="18"/>
      <c r="CTV323" s="18"/>
      <c r="CTW323" s="18"/>
      <c r="CTX323" s="18"/>
      <c r="CTY323" s="18"/>
      <c r="CTZ323" s="18"/>
      <c r="CUA323" s="18"/>
      <c r="CUB323" s="18"/>
      <c r="CUC323" s="18"/>
      <c r="CUD323" s="18"/>
      <c r="CUE323" s="18"/>
      <c r="CUF323" s="18"/>
      <c r="CUG323" s="18"/>
      <c r="CUH323" s="18"/>
      <c r="CUI323" s="18"/>
      <c r="CUJ323" s="18"/>
      <c r="CUK323" s="18"/>
      <c r="CUL323" s="18"/>
      <c r="CUM323" s="18"/>
      <c r="CUN323" s="18"/>
      <c r="CUO323" s="18"/>
      <c r="CUP323" s="18"/>
      <c r="CUQ323" s="18"/>
      <c r="CUR323" s="18"/>
      <c r="CUS323" s="18"/>
      <c r="CUT323" s="18"/>
      <c r="CUU323" s="18"/>
      <c r="CUV323" s="18"/>
      <c r="CUW323" s="18"/>
      <c r="CUX323" s="18"/>
      <c r="CUY323" s="18"/>
      <c r="CUZ323" s="18"/>
      <c r="CVA323" s="18"/>
      <c r="CVB323" s="18"/>
      <c r="CVC323" s="18"/>
      <c r="CVD323" s="18"/>
      <c r="CVE323" s="18"/>
      <c r="CVF323" s="18"/>
      <c r="CVG323" s="18"/>
      <c r="CVH323" s="18"/>
      <c r="CVI323" s="18"/>
      <c r="CVJ323" s="18"/>
      <c r="CVK323" s="18"/>
      <c r="CVL323" s="18"/>
      <c r="CVM323" s="18"/>
      <c r="CVN323" s="18"/>
      <c r="CVO323" s="18"/>
      <c r="CVP323" s="18"/>
      <c r="CVQ323" s="18"/>
      <c r="CVR323" s="18"/>
      <c r="CVS323" s="18"/>
      <c r="CVT323" s="18"/>
      <c r="CVU323" s="18"/>
      <c r="CVV323" s="18"/>
      <c r="CVW323" s="18"/>
      <c r="CVX323" s="18"/>
      <c r="CVY323" s="18"/>
      <c r="CVZ323" s="18"/>
      <c r="CWA323" s="18"/>
      <c r="CWB323" s="18"/>
      <c r="CWC323" s="18"/>
      <c r="CWD323" s="18"/>
      <c r="CWE323" s="18"/>
      <c r="CWF323" s="18"/>
      <c r="CWG323" s="18"/>
      <c r="CWH323" s="18"/>
      <c r="CWI323" s="18"/>
      <c r="CWJ323" s="18"/>
      <c r="CWK323" s="18"/>
      <c r="CWL323" s="18"/>
      <c r="CWM323" s="18"/>
      <c r="CWN323" s="18"/>
      <c r="CWO323" s="18"/>
      <c r="CWP323" s="18"/>
      <c r="CWQ323" s="18"/>
      <c r="CWR323" s="18"/>
      <c r="CWS323" s="18"/>
      <c r="CWT323" s="18"/>
      <c r="CWU323" s="18"/>
      <c r="CWV323" s="18"/>
      <c r="CWW323" s="18"/>
      <c r="CWX323" s="18"/>
      <c r="CWY323" s="18"/>
      <c r="CWZ323" s="18"/>
      <c r="CXA323" s="18"/>
      <c r="CXB323" s="18"/>
      <c r="CXC323" s="18"/>
      <c r="CXD323" s="18"/>
      <c r="CXE323" s="18"/>
      <c r="CXF323" s="18"/>
      <c r="CXG323" s="18"/>
      <c r="CXH323" s="18"/>
      <c r="CXI323" s="18"/>
      <c r="CXJ323" s="18"/>
      <c r="CXK323" s="18"/>
      <c r="CXL323" s="18"/>
      <c r="CXM323" s="18"/>
      <c r="CXN323" s="18"/>
      <c r="CXO323" s="18"/>
      <c r="CXP323" s="18"/>
      <c r="CXQ323" s="18"/>
      <c r="CXR323" s="18"/>
      <c r="CXS323" s="18"/>
      <c r="CXT323" s="18"/>
      <c r="CXU323" s="18"/>
      <c r="CXV323" s="18"/>
      <c r="CXW323" s="18"/>
      <c r="CXX323" s="18"/>
      <c r="CXY323" s="18"/>
      <c r="CXZ323" s="18"/>
      <c r="CYA323" s="18"/>
      <c r="CYB323" s="18"/>
      <c r="CYC323" s="18"/>
      <c r="CYD323" s="18"/>
      <c r="CYE323" s="18"/>
      <c r="CYF323" s="18"/>
      <c r="CYG323" s="18"/>
      <c r="CYH323" s="18"/>
      <c r="CYI323" s="18"/>
      <c r="CYJ323" s="18"/>
      <c r="CYK323" s="18"/>
      <c r="CYL323" s="18"/>
      <c r="CYM323" s="18"/>
      <c r="CYN323" s="18"/>
      <c r="CYO323" s="18"/>
      <c r="CYP323" s="18"/>
      <c r="CYQ323" s="18"/>
      <c r="CYR323" s="18"/>
      <c r="CYS323" s="18"/>
      <c r="CYT323" s="18"/>
      <c r="CYU323" s="18"/>
      <c r="CYV323" s="18"/>
      <c r="CYW323" s="18"/>
      <c r="CYX323" s="18"/>
      <c r="CYY323" s="18"/>
      <c r="CYZ323" s="18"/>
      <c r="CZA323" s="18"/>
      <c r="CZB323" s="18"/>
      <c r="CZC323" s="18"/>
      <c r="CZD323" s="18"/>
      <c r="CZE323" s="18"/>
      <c r="CZF323" s="18"/>
      <c r="CZG323" s="18"/>
      <c r="CZH323" s="18"/>
      <c r="CZI323" s="18"/>
      <c r="CZJ323" s="18"/>
      <c r="CZK323" s="18"/>
      <c r="CZL323" s="18"/>
      <c r="CZM323" s="18"/>
      <c r="CZN323" s="18"/>
      <c r="CZO323" s="18"/>
      <c r="CZP323" s="18"/>
      <c r="CZQ323" s="18"/>
      <c r="CZR323" s="18"/>
      <c r="CZS323" s="18"/>
      <c r="CZT323" s="18"/>
      <c r="CZU323" s="18"/>
      <c r="CZV323" s="18"/>
      <c r="CZW323" s="18"/>
      <c r="CZX323" s="18"/>
      <c r="CZY323" s="18"/>
      <c r="CZZ323" s="18"/>
      <c r="DAA323" s="18"/>
      <c r="DAB323" s="18"/>
      <c r="DAC323" s="18"/>
      <c r="DAD323" s="18"/>
      <c r="DAE323" s="18"/>
      <c r="DAF323" s="18"/>
      <c r="DAG323" s="18"/>
      <c r="DAH323" s="18"/>
      <c r="DAI323" s="18"/>
      <c r="DAJ323" s="18"/>
      <c r="DAK323" s="18"/>
      <c r="DAL323" s="18"/>
      <c r="DAM323" s="18"/>
      <c r="DAN323" s="18"/>
      <c r="DAO323" s="18"/>
      <c r="DAP323" s="18"/>
      <c r="DAQ323" s="18"/>
      <c r="DAR323" s="18"/>
      <c r="DAS323" s="18"/>
      <c r="DAT323" s="18"/>
      <c r="DAU323" s="18"/>
      <c r="DAV323" s="18"/>
      <c r="DAW323" s="18"/>
      <c r="DAX323" s="18"/>
      <c r="DAY323" s="18"/>
      <c r="DAZ323" s="18"/>
      <c r="DBA323" s="18"/>
      <c r="DBB323" s="18"/>
      <c r="DBC323" s="18"/>
      <c r="DBD323" s="18"/>
      <c r="DBE323" s="18"/>
      <c r="DBF323" s="18"/>
      <c r="DBG323" s="18"/>
      <c r="DBH323" s="18"/>
      <c r="DBI323" s="18"/>
      <c r="DBJ323" s="18"/>
      <c r="DBK323" s="18"/>
      <c r="DBL323" s="18"/>
      <c r="DBM323" s="18"/>
      <c r="DBN323" s="18"/>
      <c r="DBO323" s="18"/>
      <c r="DBP323" s="18"/>
      <c r="DBQ323" s="18"/>
      <c r="DBR323" s="18"/>
      <c r="DBS323" s="18"/>
      <c r="DBT323" s="18"/>
      <c r="DBU323" s="18"/>
      <c r="DBV323" s="18"/>
      <c r="DBW323" s="18"/>
      <c r="DBX323" s="18"/>
      <c r="DBY323" s="18"/>
      <c r="DBZ323" s="18"/>
      <c r="DCA323" s="18"/>
      <c r="DCB323" s="18"/>
      <c r="DCC323" s="18"/>
      <c r="DCD323" s="18"/>
      <c r="DCE323" s="18"/>
      <c r="DCF323" s="18"/>
      <c r="DCG323" s="18"/>
      <c r="DCH323" s="18"/>
      <c r="DCI323" s="18"/>
      <c r="DCJ323" s="18"/>
      <c r="DCK323" s="18"/>
      <c r="DCL323" s="18"/>
      <c r="DCM323" s="18"/>
      <c r="DCN323" s="18"/>
      <c r="DCO323" s="18"/>
      <c r="DCP323" s="18"/>
      <c r="DCQ323" s="18"/>
      <c r="DCR323" s="18"/>
      <c r="DCS323" s="18"/>
      <c r="DCT323" s="18"/>
      <c r="DCU323" s="18"/>
      <c r="DCV323" s="18"/>
      <c r="DCW323" s="18"/>
      <c r="DCX323" s="18"/>
      <c r="DCY323" s="18"/>
      <c r="DCZ323" s="18"/>
      <c r="DDA323" s="18"/>
      <c r="DDB323" s="18"/>
      <c r="DDC323" s="18"/>
      <c r="DDD323" s="18"/>
      <c r="DDE323" s="18"/>
      <c r="DDF323" s="18"/>
      <c r="DDG323" s="18"/>
      <c r="DDH323" s="18"/>
      <c r="DDI323" s="18"/>
      <c r="DDJ323" s="18"/>
      <c r="DDK323" s="18"/>
      <c r="DDL323" s="18"/>
      <c r="DDM323" s="18"/>
      <c r="DDN323" s="18"/>
      <c r="DDO323" s="18"/>
      <c r="DDP323" s="18"/>
      <c r="DDQ323" s="18"/>
      <c r="DDR323" s="18"/>
      <c r="DDS323" s="18"/>
      <c r="DDT323" s="18"/>
      <c r="DDU323" s="18"/>
      <c r="DDV323" s="18"/>
      <c r="DDW323" s="18"/>
      <c r="DDX323" s="18"/>
      <c r="DDY323" s="18"/>
      <c r="DDZ323" s="18"/>
      <c r="DEA323" s="18"/>
      <c r="DEB323" s="18"/>
      <c r="DEC323" s="18"/>
      <c r="DED323" s="18"/>
      <c r="DEE323" s="18"/>
      <c r="DEF323" s="18"/>
      <c r="DEG323" s="18"/>
      <c r="DEH323" s="18"/>
      <c r="DEI323" s="18"/>
      <c r="DEJ323" s="18"/>
      <c r="DEK323" s="18"/>
      <c r="DEL323" s="18"/>
      <c r="DEM323" s="18"/>
      <c r="DEN323" s="18"/>
      <c r="DEO323" s="18"/>
      <c r="DEP323" s="18"/>
      <c r="DEQ323" s="18"/>
      <c r="DER323" s="18"/>
      <c r="DES323" s="18"/>
      <c r="DET323" s="18"/>
      <c r="DEU323" s="18"/>
      <c r="DEV323" s="18"/>
      <c r="DEW323" s="18"/>
      <c r="DEX323" s="18"/>
      <c r="DEY323" s="18"/>
      <c r="DEZ323" s="18"/>
      <c r="DFA323" s="18"/>
      <c r="DFB323" s="18"/>
      <c r="DFC323" s="18"/>
      <c r="DFD323" s="18"/>
      <c r="DFE323" s="18"/>
      <c r="DFF323" s="18"/>
      <c r="DFG323" s="18"/>
      <c r="DFH323" s="18"/>
      <c r="DFI323" s="18"/>
      <c r="DFJ323" s="18"/>
      <c r="DFK323" s="18"/>
      <c r="DFL323" s="18"/>
      <c r="DFM323" s="18"/>
      <c r="DFN323" s="18"/>
      <c r="DFO323" s="18"/>
      <c r="DFP323" s="18"/>
      <c r="DFQ323" s="18"/>
      <c r="DFR323" s="18"/>
      <c r="DFS323" s="18"/>
      <c r="DFT323" s="18"/>
      <c r="DFU323" s="18"/>
      <c r="DFV323" s="18"/>
      <c r="DFW323" s="18"/>
      <c r="DFX323" s="18"/>
      <c r="DFY323" s="18"/>
      <c r="DFZ323" s="18"/>
      <c r="DGA323" s="18"/>
      <c r="DGB323" s="18"/>
      <c r="DGC323" s="18"/>
      <c r="DGD323" s="18"/>
      <c r="DGE323" s="18"/>
      <c r="DGF323" s="18"/>
      <c r="DGG323" s="18"/>
      <c r="DGH323" s="18"/>
      <c r="DGI323" s="18"/>
      <c r="DGJ323" s="18"/>
      <c r="DGK323" s="18"/>
      <c r="DGL323" s="18"/>
      <c r="DGM323" s="18"/>
      <c r="DGN323" s="18"/>
      <c r="DGO323" s="18"/>
      <c r="DGP323" s="18"/>
      <c r="DGQ323" s="18"/>
      <c r="DGR323" s="18"/>
      <c r="DGS323" s="18"/>
      <c r="DGT323" s="18"/>
      <c r="DGU323" s="18"/>
      <c r="DGV323" s="18"/>
      <c r="DGW323" s="18"/>
      <c r="DGX323" s="18"/>
      <c r="DGY323" s="18"/>
      <c r="DGZ323" s="18"/>
      <c r="DHA323" s="18"/>
      <c r="DHB323" s="18"/>
      <c r="DHC323" s="18"/>
      <c r="DHD323" s="18"/>
      <c r="DHE323" s="18"/>
      <c r="DHF323" s="18"/>
      <c r="DHG323" s="18"/>
      <c r="DHH323" s="18"/>
      <c r="DHI323" s="18"/>
      <c r="DHJ323" s="18"/>
      <c r="DHK323" s="18"/>
      <c r="DHL323" s="18"/>
      <c r="DHM323" s="18"/>
      <c r="DHN323" s="18"/>
      <c r="DHO323" s="18"/>
      <c r="DHP323" s="18"/>
      <c r="DHQ323" s="18"/>
      <c r="DHR323" s="18"/>
      <c r="DHS323" s="18"/>
      <c r="DHT323" s="18"/>
      <c r="DHU323" s="18"/>
      <c r="DHV323" s="18"/>
      <c r="DHW323" s="18"/>
      <c r="DHX323" s="18"/>
      <c r="DHY323" s="18"/>
      <c r="DHZ323" s="18"/>
      <c r="DIA323" s="18"/>
      <c r="DIB323" s="18"/>
      <c r="DIC323" s="18"/>
      <c r="DID323" s="18"/>
      <c r="DIE323" s="18"/>
      <c r="DIF323" s="18"/>
      <c r="DIG323" s="18"/>
      <c r="DIH323" s="18"/>
      <c r="DII323" s="18"/>
      <c r="DIJ323" s="18"/>
      <c r="DIK323" s="18"/>
      <c r="DIL323" s="18"/>
      <c r="DIM323" s="18"/>
      <c r="DIN323" s="18"/>
      <c r="DIO323" s="18"/>
      <c r="DIP323" s="18"/>
      <c r="DIQ323" s="18"/>
      <c r="DIR323" s="18"/>
      <c r="DIS323" s="18"/>
      <c r="DIT323" s="18"/>
      <c r="DIU323" s="18"/>
      <c r="DIV323" s="18"/>
      <c r="DIW323" s="18"/>
      <c r="DIX323" s="18"/>
      <c r="DIY323" s="18"/>
      <c r="DIZ323" s="18"/>
      <c r="DJA323" s="18"/>
      <c r="DJB323" s="18"/>
      <c r="DJC323" s="18"/>
      <c r="DJD323" s="18"/>
      <c r="DJE323" s="18"/>
      <c r="DJF323" s="18"/>
      <c r="DJG323" s="18"/>
      <c r="DJH323" s="18"/>
      <c r="DJI323" s="18"/>
      <c r="DJJ323" s="18"/>
      <c r="DJK323" s="18"/>
      <c r="DJL323" s="18"/>
      <c r="DJM323" s="18"/>
      <c r="DJN323" s="18"/>
      <c r="DJO323" s="18"/>
      <c r="DJP323" s="18"/>
      <c r="DJQ323" s="18"/>
      <c r="DJR323" s="18"/>
      <c r="DJS323" s="18"/>
      <c r="DJT323" s="18"/>
      <c r="DJU323" s="18"/>
      <c r="DJV323" s="18"/>
      <c r="DJW323" s="18"/>
      <c r="DJX323" s="18"/>
      <c r="DJY323" s="18"/>
      <c r="DJZ323" s="18"/>
      <c r="DKA323" s="18"/>
      <c r="DKB323" s="18"/>
      <c r="DKC323" s="18"/>
      <c r="DKD323" s="18"/>
      <c r="DKE323" s="18"/>
      <c r="DKF323" s="18"/>
      <c r="DKG323" s="18"/>
      <c r="DKH323" s="18"/>
      <c r="DKI323" s="18"/>
      <c r="DKJ323" s="18"/>
      <c r="DKK323" s="18"/>
      <c r="DKL323" s="18"/>
      <c r="DKM323" s="18"/>
      <c r="DKN323" s="18"/>
      <c r="DKO323" s="18"/>
      <c r="DKP323" s="18"/>
      <c r="DKQ323" s="18"/>
      <c r="DKR323" s="18"/>
      <c r="DKS323" s="18"/>
      <c r="DKT323" s="18"/>
      <c r="DKU323" s="18"/>
      <c r="DKV323" s="18"/>
      <c r="DKW323" s="18"/>
      <c r="DKX323" s="18"/>
      <c r="DKY323" s="18"/>
      <c r="DKZ323" s="18"/>
      <c r="DLA323" s="18"/>
      <c r="DLB323" s="18"/>
      <c r="DLC323" s="18"/>
      <c r="DLD323" s="18"/>
      <c r="DLE323" s="18"/>
      <c r="DLF323" s="18"/>
      <c r="DLG323" s="18"/>
      <c r="DLH323" s="18"/>
      <c r="DLI323" s="18"/>
      <c r="DLJ323" s="18"/>
      <c r="DLK323" s="18"/>
      <c r="DLL323" s="18"/>
      <c r="DLM323" s="18"/>
      <c r="DLN323" s="18"/>
      <c r="DLO323" s="18"/>
      <c r="DLP323" s="18"/>
      <c r="DLQ323" s="18"/>
      <c r="DLR323" s="18"/>
      <c r="DLS323" s="18"/>
      <c r="DLT323" s="18"/>
      <c r="DLU323" s="18"/>
      <c r="DLV323" s="18"/>
      <c r="DLW323" s="18"/>
      <c r="DLX323" s="18"/>
      <c r="DLY323" s="18"/>
      <c r="DLZ323" s="18"/>
      <c r="DMA323" s="18"/>
      <c r="DMB323" s="18"/>
      <c r="DMC323" s="18"/>
      <c r="DMD323" s="18"/>
      <c r="DME323" s="18"/>
      <c r="DMF323" s="18"/>
      <c r="DMG323" s="18"/>
      <c r="DMH323" s="18"/>
      <c r="DMI323" s="18"/>
      <c r="DMJ323" s="18"/>
      <c r="DMK323" s="18"/>
      <c r="DML323" s="18"/>
      <c r="DMM323" s="18"/>
      <c r="DMN323" s="18"/>
      <c r="DMO323" s="18"/>
      <c r="DMP323" s="18"/>
      <c r="DMQ323" s="18"/>
      <c r="DMR323" s="18"/>
      <c r="DMS323" s="18"/>
      <c r="DMT323" s="18"/>
      <c r="DMU323" s="18"/>
      <c r="DMV323" s="18"/>
      <c r="DMW323" s="18"/>
      <c r="DMX323" s="18"/>
      <c r="DMY323" s="18"/>
      <c r="DMZ323" s="18"/>
      <c r="DNA323" s="18"/>
      <c r="DNB323" s="18"/>
      <c r="DNC323" s="18"/>
      <c r="DND323" s="18"/>
      <c r="DNE323" s="18"/>
      <c r="DNF323" s="18"/>
      <c r="DNG323" s="18"/>
      <c r="DNH323" s="18"/>
      <c r="DNI323" s="18"/>
      <c r="DNJ323" s="18"/>
      <c r="DNK323" s="18"/>
      <c r="DNL323" s="18"/>
      <c r="DNM323" s="18"/>
      <c r="DNN323" s="18"/>
      <c r="DNO323" s="18"/>
      <c r="DNP323" s="18"/>
      <c r="DNQ323" s="18"/>
      <c r="DNR323" s="18"/>
      <c r="DNS323" s="18"/>
      <c r="DNT323" s="18"/>
      <c r="DNU323" s="18"/>
      <c r="DNV323" s="18"/>
      <c r="DNW323" s="18"/>
      <c r="DNX323" s="18"/>
      <c r="DNY323" s="18"/>
      <c r="DNZ323" s="18"/>
      <c r="DOA323" s="18"/>
      <c r="DOB323" s="18"/>
      <c r="DOC323" s="18"/>
      <c r="DOD323" s="18"/>
      <c r="DOE323" s="18"/>
      <c r="DOF323" s="18"/>
      <c r="DOG323" s="18"/>
      <c r="DOH323" s="18"/>
      <c r="DOI323" s="18"/>
      <c r="DOJ323" s="18"/>
      <c r="DOK323" s="18"/>
      <c r="DOL323" s="18"/>
      <c r="DOM323" s="18"/>
      <c r="DON323" s="18"/>
      <c r="DOO323" s="18"/>
      <c r="DOP323" s="18"/>
      <c r="DOQ323" s="18"/>
      <c r="DOR323" s="18"/>
      <c r="DOS323" s="18"/>
      <c r="DOT323" s="18"/>
      <c r="DOU323" s="18"/>
      <c r="DOV323" s="18"/>
      <c r="DOW323" s="18"/>
      <c r="DOX323" s="18"/>
      <c r="DOY323" s="18"/>
      <c r="DOZ323" s="18"/>
      <c r="DPA323" s="18"/>
      <c r="DPB323" s="18"/>
      <c r="DPC323" s="18"/>
      <c r="DPD323" s="18"/>
      <c r="DPE323" s="18"/>
      <c r="DPF323" s="18"/>
      <c r="DPG323" s="18"/>
      <c r="DPH323" s="18"/>
      <c r="DPI323" s="18"/>
      <c r="DPJ323" s="18"/>
      <c r="DPK323" s="18"/>
      <c r="DPL323" s="18"/>
      <c r="DPM323" s="18"/>
      <c r="DPN323" s="18"/>
      <c r="DPO323" s="18"/>
      <c r="DPP323" s="18"/>
      <c r="DPQ323" s="18"/>
      <c r="DPR323" s="18"/>
      <c r="DPS323" s="18"/>
      <c r="DPT323" s="18"/>
      <c r="DPU323" s="18"/>
      <c r="DPV323" s="18"/>
      <c r="DPW323" s="18"/>
      <c r="DPX323" s="18"/>
      <c r="DPY323" s="18"/>
      <c r="DPZ323" s="18"/>
      <c r="DQA323" s="18"/>
      <c r="DQB323" s="18"/>
      <c r="DQC323" s="18"/>
      <c r="DQD323" s="18"/>
      <c r="DQE323" s="18"/>
      <c r="DQF323" s="18"/>
      <c r="DQG323" s="18"/>
      <c r="DQH323" s="18"/>
      <c r="DQI323" s="18"/>
      <c r="DQJ323" s="18"/>
      <c r="DQK323" s="18"/>
      <c r="DQL323" s="18"/>
      <c r="DQM323" s="18"/>
      <c r="DQN323" s="18"/>
      <c r="DQO323" s="18"/>
      <c r="DQP323" s="18"/>
      <c r="DQQ323" s="18"/>
      <c r="DQR323" s="18"/>
      <c r="DQS323" s="18"/>
      <c r="DQT323" s="18"/>
      <c r="DQU323" s="18"/>
      <c r="DQV323" s="18"/>
      <c r="DQW323" s="18"/>
      <c r="DQX323" s="18"/>
      <c r="DQY323" s="18"/>
      <c r="DQZ323" s="18"/>
      <c r="DRA323" s="18"/>
      <c r="DRB323" s="18"/>
      <c r="DRC323" s="18"/>
      <c r="DRD323" s="18"/>
      <c r="DRE323" s="18"/>
      <c r="DRF323" s="18"/>
      <c r="DRG323" s="18"/>
      <c r="DRH323" s="18"/>
      <c r="DRI323" s="18"/>
      <c r="DRJ323" s="18"/>
      <c r="DRK323" s="18"/>
      <c r="DRL323" s="18"/>
      <c r="DRM323" s="18"/>
      <c r="DRN323" s="18"/>
      <c r="DRO323" s="18"/>
      <c r="DRP323" s="18"/>
      <c r="DRQ323" s="18"/>
      <c r="DRR323" s="18"/>
      <c r="DRS323" s="18"/>
      <c r="DRT323" s="18"/>
      <c r="DRU323" s="18"/>
      <c r="DRV323" s="18"/>
      <c r="DRW323" s="18"/>
      <c r="DRX323" s="18"/>
      <c r="DRY323" s="18"/>
      <c r="DRZ323" s="18"/>
      <c r="DSA323" s="18"/>
      <c r="DSB323" s="18"/>
      <c r="DSC323" s="18"/>
      <c r="DSD323" s="18"/>
      <c r="DSE323" s="18"/>
      <c r="DSF323" s="18"/>
      <c r="DSG323" s="18"/>
      <c r="DSH323" s="18"/>
      <c r="DSI323" s="18"/>
      <c r="DSJ323" s="18"/>
      <c r="DSK323" s="18"/>
      <c r="DSL323" s="18"/>
      <c r="DSM323" s="18"/>
      <c r="DSN323" s="18"/>
      <c r="DSO323" s="18"/>
      <c r="DSP323" s="18"/>
      <c r="DSQ323" s="18"/>
      <c r="DSR323" s="18"/>
      <c r="DSS323" s="18"/>
      <c r="DST323" s="18"/>
      <c r="DSU323" s="18"/>
      <c r="DSV323" s="18"/>
      <c r="DSW323" s="18"/>
      <c r="DSX323" s="18"/>
      <c r="DSY323" s="18"/>
      <c r="DSZ323" s="18"/>
      <c r="DTA323" s="18"/>
      <c r="DTB323" s="18"/>
      <c r="DTC323" s="18"/>
      <c r="DTD323" s="18"/>
      <c r="DTE323" s="18"/>
      <c r="DTF323" s="18"/>
      <c r="DTG323" s="18"/>
      <c r="DTH323" s="18"/>
      <c r="DTI323" s="18"/>
      <c r="DTJ323" s="18"/>
      <c r="DTK323" s="18"/>
      <c r="DTL323" s="18"/>
      <c r="DTM323" s="18"/>
      <c r="DTN323" s="18"/>
      <c r="DTO323" s="18"/>
      <c r="DTP323" s="18"/>
      <c r="DTQ323" s="18"/>
      <c r="DTR323" s="18"/>
      <c r="DTS323" s="18"/>
      <c r="DTT323" s="18"/>
      <c r="DTU323" s="18"/>
      <c r="DTV323" s="18"/>
      <c r="DTW323" s="18"/>
      <c r="DTX323" s="18"/>
      <c r="DTY323" s="18"/>
      <c r="DTZ323" s="18"/>
      <c r="DUA323" s="18"/>
      <c r="DUB323" s="18"/>
      <c r="DUC323" s="18"/>
      <c r="DUD323" s="18"/>
      <c r="DUE323" s="18"/>
      <c r="DUF323" s="18"/>
      <c r="DUG323" s="18"/>
      <c r="DUH323" s="18"/>
      <c r="DUI323" s="18"/>
      <c r="DUJ323" s="18"/>
      <c r="DUK323" s="18"/>
      <c r="DUL323" s="18"/>
      <c r="DUM323" s="18"/>
      <c r="DUN323" s="18"/>
      <c r="DUO323" s="18"/>
      <c r="DUP323" s="18"/>
      <c r="DUQ323" s="18"/>
      <c r="DUR323" s="18"/>
      <c r="DUS323" s="18"/>
      <c r="DUT323" s="18"/>
      <c r="DUU323" s="18"/>
      <c r="DUV323" s="18"/>
      <c r="DUW323" s="18"/>
      <c r="DUX323" s="18"/>
      <c r="DUY323" s="18"/>
      <c r="DUZ323" s="18"/>
      <c r="DVA323" s="18"/>
      <c r="DVB323" s="18"/>
      <c r="DVC323" s="18"/>
      <c r="DVD323" s="18"/>
      <c r="DVE323" s="18"/>
      <c r="DVF323" s="18"/>
      <c r="DVG323" s="18"/>
      <c r="DVH323" s="18"/>
      <c r="DVI323" s="18"/>
      <c r="DVJ323" s="18"/>
      <c r="DVK323" s="18"/>
      <c r="DVL323" s="18"/>
      <c r="DVM323" s="18"/>
      <c r="DVN323" s="18"/>
      <c r="DVO323" s="18"/>
      <c r="DVP323" s="18"/>
      <c r="DVQ323" s="18"/>
      <c r="DVR323" s="18"/>
      <c r="DVS323" s="18"/>
      <c r="DVT323" s="18"/>
      <c r="DVU323" s="18"/>
      <c r="DVV323" s="18"/>
      <c r="DVW323" s="18"/>
      <c r="DVX323" s="18"/>
      <c r="DVY323" s="18"/>
      <c r="DVZ323" s="18"/>
      <c r="DWA323" s="18"/>
      <c r="DWB323" s="18"/>
      <c r="DWC323" s="18"/>
      <c r="DWD323" s="18"/>
      <c r="DWE323" s="18"/>
      <c r="DWF323" s="18"/>
      <c r="DWG323" s="18"/>
      <c r="DWH323" s="18"/>
      <c r="DWI323" s="18"/>
      <c r="DWJ323" s="18"/>
      <c r="DWK323" s="18"/>
      <c r="DWL323" s="18"/>
      <c r="DWM323" s="18"/>
      <c r="DWN323" s="18"/>
      <c r="DWO323" s="18"/>
      <c r="DWP323" s="18"/>
      <c r="DWQ323" s="18"/>
      <c r="DWR323" s="18"/>
      <c r="DWS323" s="18"/>
      <c r="DWT323" s="18"/>
      <c r="DWU323" s="18"/>
      <c r="DWV323" s="18"/>
      <c r="DWW323" s="18"/>
      <c r="DWX323" s="18"/>
      <c r="DWY323" s="18"/>
      <c r="DWZ323" s="18"/>
      <c r="DXA323" s="18"/>
      <c r="DXB323" s="18"/>
      <c r="DXC323" s="18"/>
      <c r="DXD323" s="18"/>
      <c r="DXE323" s="18"/>
      <c r="DXF323" s="18"/>
      <c r="DXG323" s="18"/>
      <c r="DXH323" s="18"/>
      <c r="DXI323" s="18"/>
      <c r="DXJ323" s="18"/>
      <c r="DXK323" s="18"/>
      <c r="DXL323" s="18"/>
      <c r="DXM323" s="18"/>
      <c r="DXN323" s="18"/>
      <c r="DXO323" s="18"/>
      <c r="DXP323" s="18"/>
      <c r="DXQ323" s="18"/>
      <c r="DXR323" s="18"/>
      <c r="DXS323" s="18"/>
      <c r="DXT323" s="18"/>
      <c r="DXU323" s="18"/>
      <c r="DXV323" s="18"/>
      <c r="DXW323" s="18"/>
      <c r="DXX323" s="18"/>
      <c r="DXY323" s="18"/>
      <c r="DXZ323" s="18"/>
      <c r="DYA323" s="18"/>
      <c r="DYB323" s="18"/>
      <c r="DYC323" s="18"/>
      <c r="DYD323" s="18"/>
      <c r="DYE323" s="18"/>
      <c r="DYF323" s="18"/>
      <c r="DYG323" s="18"/>
      <c r="DYH323" s="18"/>
      <c r="DYI323" s="18"/>
      <c r="DYJ323" s="18"/>
      <c r="DYK323" s="18"/>
      <c r="DYL323" s="18"/>
      <c r="DYM323" s="18"/>
      <c r="DYN323" s="18"/>
      <c r="DYO323" s="18"/>
      <c r="DYP323" s="18"/>
      <c r="DYQ323" s="18"/>
      <c r="DYR323" s="18"/>
      <c r="DYS323" s="18"/>
      <c r="DYT323" s="18"/>
      <c r="DYU323" s="18"/>
      <c r="DYV323" s="18"/>
      <c r="DYW323" s="18"/>
      <c r="DYX323" s="18"/>
      <c r="DYY323" s="18"/>
      <c r="DYZ323" s="18"/>
      <c r="DZA323" s="18"/>
      <c r="DZB323" s="18"/>
      <c r="DZC323" s="18"/>
      <c r="DZD323" s="18"/>
      <c r="DZE323" s="18"/>
      <c r="DZF323" s="18"/>
      <c r="DZG323" s="18"/>
      <c r="DZH323" s="18"/>
      <c r="DZI323" s="18"/>
      <c r="DZJ323" s="18"/>
      <c r="DZK323" s="18"/>
      <c r="DZL323" s="18"/>
      <c r="DZM323" s="18"/>
      <c r="DZN323" s="18"/>
      <c r="DZO323" s="18"/>
      <c r="DZP323" s="18"/>
      <c r="DZQ323" s="18"/>
      <c r="DZR323" s="18"/>
      <c r="DZS323" s="18"/>
      <c r="DZT323" s="18"/>
      <c r="DZU323" s="18"/>
      <c r="DZV323" s="18"/>
      <c r="DZW323" s="18"/>
      <c r="DZX323" s="18"/>
      <c r="DZY323" s="18"/>
      <c r="DZZ323" s="18"/>
      <c r="EAA323" s="18"/>
      <c r="EAB323" s="18"/>
      <c r="EAC323" s="18"/>
      <c r="EAD323" s="18"/>
      <c r="EAE323" s="18"/>
      <c r="EAF323" s="18"/>
      <c r="EAG323" s="18"/>
      <c r="EAH323" s="18"/>
      <c r="EAI323" s="18"/>
      <c r="EAJ323" s="18"/>
      <c r="EAK323" s="18"/>
      <c r="EAL323" s="18"/>
      <c r="EAM323" s="18"/>
      <c r="EAN323" s="18"/>
      <c r="EAO323" s="18"/>
      <c r="EAP323" s="18"/>
      <c r="EAQ323" s="18"/>
      <c r="EAR323" s="18"/>
      <c r="EAS323" s="18"/>
      <c r="EAT323" s="18"/>
      <c r="EAU323" s="18"/>
      <c r="EAV323" s="18"/>
      <c r="EAW323" s="18"/>
      <c r="EAX323" s="18"/>
      <c r="EAY323" s="18"/>
      <c r="EAZ323" s="18"/>
      <c r="EBA323" s="18"/>
      <c r="EBB323" s="18"/>
      <c r="EBC323" s="18"/>
      <c r="EBD323" s="18"/>
      <c r="EBE323" s="18"/>
      <c r="EBF323" s="18"/>
      <c r="EBG323" s="18"/>
      <c r="EBH323" s="18"/>
      <c r="EBI323" s="18"/>
      <c r="EBJ323" s="18"/>
      <c r="EBK323" s="18"/>
      <c r="EBL323" s="18"/>
      <c r="EBM323" s="18"/>
      <c r="EBN323" s="18"/>
      <c r="EBO323" s="18"/>
      <c r="EBP323" s="18"/>
      <c r="EBQ323" s="18"/>
      <c r="EBR323" s="18"/>
      <c r="EBS323" s="18"/>
      <c r="EBT323" s="18"/>
      <c r="EBU323" s="18"/>
      <c r="EBV323" s="18"/>
      <c r="EBW323" s="18"/>
      <c r="EBX323" s="18"/>
      <c r="EBY323" s="18"/>
      <c r="EBZ323" s="18"/>
      <c r="ECA323" s="18"/>
      <c r="ECB323" s="18"/>
      <c r="ECC323" s="18"/>
      <c r="ECD323" s="18"/>
      <c r="ECE323" s="18"/>
      <c r="ECF323" s="18"/>
      <c r="ECG323" s="18"/>
      <c r="ECH323" s="18"/>
      <c r="ECI323" s="18"/>
      <c r="ECJ323" s="18"/>
      <c r="ECK323" s="18"/>
      <c r="ECL323" s="18"/>
      <c r="ECM323" s="18"/>
      <c r="ECN323" s="18"/>
      <c r="ECO323" s="18"/>
      <c r="ECP323" s="18"/>
      <c r="ECQ323" s="18"/>
      <c r="ECR323" s="18"/>
      <c r="ECS323" s="18"/>
      <c r="ECT323" s="18"/>
      <c r="ECU323" s="18"/>
      <c r="ECV323" s="18"/>
      <c r="ECW323" s="18"/>
      <c r="ECX323" s="18"/>
      <c r="ECY323" s="18"/>
      <c r="ECZ323" s="18"/>
      <c r="EDA323" s="18"/>
      <c r="EDB323" s="18"/>
      <c r="EDC323" s="18"/>
      <c r="EDD323" s="18"/>
      <c r="EDE323" s="18"/>
      <c r="EDF323" s="18"/>
      <c r="EDG323" s="18"/>
      <c r="EDH323" s="18"/>
      <c r="EDI323" s="18"/>
      <c r="EDJ323" s="18"/>
      <c r="EDK323" s="18"/>
      <c r="EDL323" s="18"/>
      <c r="EDM323" s="18"/>
      <c r="EDN323" s="18"/>
      <c r="EDO323" s="18"/>
      <c r="EDP323" s="18"/>
      <c r="EDQ323" s="18"/>
      <c r="EDR323" s="18"/>
      <c r="EDS323" s="18"/>
      <c r="EDT323" s="18"/>
      <c r="EDU323" s="18"/>
      <c r="EDV323" s="18"/>
      <c r="EDW323" s="18"/>
      <c r="EDX323" s="18"/>
      <c r="EDY323" s="18"/>
      <c r="EDZ323" s="18"/>
      <c r="EEA323" s="18"/>
      <c r="EEB323" s="18"/>
      <c r="EEC323" s="18"/>
      <c r="EED323" s="18"/>
      <c r="EEE323" s="18"/>
      <c r="EEF323" s="18"/>
      <c r="EEG323" s="18"/>
      <c r="EEH323" s="18"/>
      <c r="EEI323" s="18"/>
      <c r="EEJ323" s="18"/>
      <c r="EEK323" s="18"/>
      <c r="EEL323" s="18"/>
      <c r="EEM323" s="18"/>
      <c r="EEN323" s="18"/>
      <c r="EEO323" s="18"/>
      <c r="EEP323" s="18"/>
      <c r="EEQ323" s="18"/>
      <c r="EER323" s="18"/>
      <c r="EES323" s="18"/>
      <c r="EET323" s="18"/>
      <c r="EEU323" s="18"/>
      <c r="EEV323" s="18"/>
      <c r="EEW323" s="18"/>
      <c r="EEX323" s="18"/>
      <c r="EEY323" s="18"/>
      <c r="EEZ323" s="18"/>
      <c r="EFA323" s="18"/>
      <c r="EFB323" s="18"/>
      <c r="EFC323" s="18"/>
      <c r="EFD323" s="18"/>
      <c r="EFE323" s="18"/>
      <c r="EFF323" s="18"/>
      <c r="EFG323" s="18"/>
      <c r="EFH323" s="18"/>
      <c r="EFI323" s="18"/>
      <c r="EFJ323" s="18"/>
      <c r="EFK323" s="18"/>
      <c r="EFL323" s="18"/>
      <c r="EFM323" s="18"/>
      <c r="EFN323" s="18"/>
      <c r="EFO323" s="18"/>
      <c r="EFP323" s="18"/>
      <c r="EFQ323" s="18"/>
      <c r="EFR323" s="18"/>
      <c r="EFS323" s="18"/>
      <c r="EFT323" s="18"/>
      <c r="EFU323" s="18"/>
      <c r="EFV323" s="18"/>
      <c r="EFW323" s="18"/>
      <c r="EFX323" s="18"/>
      <c r="EFY323" s="18"/>
      <c r="EFZ323" s="18"/>
      <c r="EGA323" s="18"/>
      <c r="EGB323" s="18"/>
      <c r="EGC323" s="18"/>
      <c r="EGD323" s="18"/>
      <c r="EGE323" s="18"/>
      <c r="EGF323" s="18"/>
      <c r="EGG323" s="18"/>
      <c r="EGH323" s="18"/>
      <c r="EGI323" s="18"/>
      <c r="EGJ323" s="18"/>
      <c r="EGK323" s="18"/>
      <c r="EGL323" s="18"/>
      <c r="EGM323" s="18"/>
      <c r="EGN323" s="18"/>
      <c r="EGO323" s="18"/>
      <c r="EGP323" s="18"/>
      <c r="EGQ323" s="18"/>
      <c r="EGR323" s="18"/>
      <c r="EGS323" s="18"/>
      <c r="EGT323" s="18"/>
      <c r="EGU323" s="18"/>
      <c r="EGV323" s="18"/>
      <c r="EGW323" s="18"/>
      <c r="EGX323" s="18"/>
      <c r="EGY323" s="18"/>
      <c r="EGZ323" s="18"/>
      <c r="EHA323" s="18"/>
      <c r="EHB323" s="18"/>
      <c r="EHC323" s="18"/>
      <c r="EHD323" s="18"/>
      <c r="EHE323" s="18"/>
      <c r="EHF323" s="18"/>
      <c r="EHG323" s="18"/>
      <c r="EHH323" s="18"/>
      <c r="EHI323" s="18"/>
      <c r="EHJ323" s="18"/>
      <c r="EHK323" s="18"/>
      <c r="EHL323" s="18"/>
      <c r="EHM323" s="18"/>
      <c r="EHN323" s="18"/>
      <c r="EHO323" s="18"/>
      <c r="EHP323" s="18"/>
      <c r="EHQ323" s="18"/>
      <c r="EHR323" s="18"/>
      <c r="EHS323" s="18"/>
      <c r="EHT323" s="18"/>
      <c r="EHU323" s="18"/>
      <c r="EHV323" s="18"/>
      <c r="EHW323" s="18"/>
      <c r="EHX323" s="18"/>
      <c r="EHY323" s="18"/>
      <c r="EHZ323" s="18"/>
      <c r="EIA323" s="18"/>
      <c r="EIB323" s="18"/>
      <c r="EIC323" s="18"/>
      <c r="EID323" s="18"/>
      <c r="EIE323" s="18"/>
      <c r="EIF323" s="18"/>
      <c r="EIG323" s="18"/>
      <c r="EIH323" s="18"/>
      <c r="EII323" s="18"/>
      <c r="EIJ323" s="18"/>
      <c r="EIK323" s="18"/>
      <c r="EIL323" s="18"/>
      <c r="EIM323" s="18"/>
      <c r="EIN323" s="18"/>
      <c r="EIO323" s="18"/>
      <c r="EIP323" s="18"/>
      <c r="EIQ323" s="18"/>
      <c r="EIR323" s="18"/>
      <c r="EIS323" s="18"/>
      <c r="EIT323" s="18"/>
      <c r="EIU323" s="18"/>
      <c r="EIV323" s="18"/>
      <c r="EIW323" s="18"/>
      <c r="EIX323" s="18"/>
      <c r="EIY323" s="18"/>
      <c r="EIZ323" s="18"/>
      <c r="EJA323" s="18"/>
      <c r="EJB323" s="18"/>
      <c r="EJC323" s="18"/>
      <c r="EJD323" s="18"/>
      <c r="EJE323" s="18"/>
      <c r="EJF323" s="18"/>
      <c r="EJG323" s="18"/>
      <c r="EJH323" s="18"/>
      <c r="EJI323" s="18"/>
      <c r="EJJ323" s="18"/>
      <c r="EJK323" s="18"/>
      <c r="EJL323" s="18"/>
      <c r="EJM323" s="18"/>
      <c r="EJN323" s="18"/>
      <c r="EJO323" s="18"/>
      <c r="EJP323" s="18"/>
      <c r="EJQ323" s="18"/>
      <c r="EJR323" s="18"/>
      <c r="EJS323" s="18"/>
      <c r="EJT323" s="18"/>
      <c r="EJU323" s="18"/>
      <c r="EJV323" s="18"/>
      <c r="EJW323" s="18"/>
      <c r="EJX323" s="18"/>
      <c r="EJY323" s="18"/>
      <c r="EJZ323" s="18"/>
      <c r="EKA323" s="18"/>
      <c r="EKB323" s="18"/>
      <c r="EKC323" s="18"/>
      <c r="EKD323" s="18"/>
      <c r="EKE323" s="18"/>
      <c r="EKF323" s="18"/>
      <c r="EKG323" s="18"/>
      <c r="EKH323" s="18"/>
      <c r="EKI323" s="18"/>
      <c r="EKJ323" s="18"/>
      <c r="EKK323" s="18"/>
      <c r="EKL323" s="18"/>
      <c r="EKM323" s="18"/>
      <c r="EKN323" s="18"/>
      <c r="EKO323" s="18"/>
      <c r="EKP323" s="18"/>
      <c r="EKQ323" s="18"/>
      <c r="EKR323" s="18"/>
      <c r="EKS323" s="18"/>
      <c r="EKT323" s="18"/>
      <c r="EKU323" s="18"/>
      <c r="EKV323" s="18"/>
      <c r="EKW323" s="18"/>
      <c r="EKX323" s="18"/>
      <c r="EKY323" s="18"/>
      <c r="EKZ323" s="18"/>
      <c r="ELA323" s="18"/>
      <c r="ELB323" s="18"/>
      <c r="ELC323" s="18"/>
      <c r="ELD323" s="18"/>
      <c r="ELE323" s="18"/>
      <c r="ELF323" s="18"/>
      <c r="ELG323" s="18"/>
      <c r="ELH323" s="18"/>
      <c r="ELI323" s="18"/>
      <c r="ELJ323" s="18"/>
      <c r="ELK323" s="18"/>
      <c r="ELL323" s="18"/>
      <c r="ELM323" s="18"/>
      <c r="ELN323" s="18"/>
      <c r="ELO323" s="18"/>
      <c r="ELP323" s="18"/>
      <c r="ELQ323" s="18"/>
      <c r="ELR323" s="18"/>
      <c r="ELS323" s="18"/>
      <c r="ELT323" s="18"/>
      <c r="ELU323" s="18"/>
      <c r="ELV323" s="18"/>
      <c r="ELW323" s="18"/>
      <c r="ELX323" s="18"/>
      <c r="ELY323" s="18"/>
      <c r="ELZ323" s="18"/>
      <c r="EMA323" s="18"/>
      <c r="EMB323" s="18"/>
      <c r="EMC323" s="18"/>
      <c r="EMD323" s="18"/>
      <c r="EME323" s="18"/>
      <c r="EMF323" s="18"/>
      <c r="EMG323" s="18"/>
      <c r="EMH323" s="18"/>
      <c r="EMI323" s="18"/>
      <c r="EMJ323" s="18"/>
      <c r="EMK323" s="18"/>
      <c r="EML323" s="18"/>
      <c r="EMM323" s="18"/>
      <c r="EMN323" s="18"/>
      <c r="EMO323" s="18"/>
      <c r="EMP323" s="18"/>
      <c r="EMQ323" s="18"/>
      <c r="EMR323" s="18"/>
      <c r="EMS323" s="18"/>
      <c r="EMT323" s="18"/>
      <c r="EMU323" s="18"/>
      <c r="EMV323" s="18"/>
      <c r="EMW323" s="18"/>
      <c r="EMX323" s="18"/>
      <c r="EMY323" s="18"/>
      <c r="EMZ323" s="18"/>
      <c r="ENA323" s="18"/>
      <c r="ENB323" s="18"/>
      <c r="ENC323" s="18"/>
      <c r="END323" s="18"/>
      <c r="ENE323" s="18"/>
      <c r="ENF323" s="18"/>
      <c r="ENG323" s="18"/>
      <c r="ENH323" s="18"/>
      <c r="ENI323" s="18"/>
      <c r="ENJ323" s="18"/>
      <c r="ENK323" s="18"/>
      <c r="ENL323" s="18"/>
      <c r="ENM323" s="18"/>
      <c r="ENN323" s="18"/>
      <c r="ENO323" s="18"/>
      <c r="ENP323" s="18"/>
      <c r="ENQ323" s="18"/>
      <c r="ENR323" s="18"/>
      <c r="ENS323" s="18"/>
      <c r="ENT323" s="18"/>
      <c r="ENU323" s="18"/>
      <c r="ENV323" s="18"/>
      <c r="ENW323" s="18"/>
      <c r="ENX323" s="18"/>
      <c r="ENY323" s="18"/>
      <c r="ENZ323" s="18"/>
      <c r="EOA323" s="18"/>
      <c r="EOB323" s="18"/>
      <c r="EOC323" s="18"/>
      <c r="EOD323" s="18"/>
      <c r="EOE323" s="18"/>
      <c r="EOF323" s="18"/>
      <c r="EOG323" s="18"/>
      <c r="EOH323" s="18"/>
      <c r="EOI323" s="18"/>
      <c r="EOJ323" s="18"/>
      <c r="EOK323" s="18"/>
      <c r="EOL323" s="18"/>
      <c r="EOM323" s="18"/>
      <c r="EON323" s="18"/>
      <c r="EOO323" s="18"/>
      <c r="EOP323" s="18"/>
      <c r="EOQ323" s="18"/>
      <c r="EOR323" s="18"/>
      <c r="EOS323" s="18"/>
      <c r="EOT323" s="18"/>
      <c r="EOU323" s="18"/>
      <c r="EOV323" s="18"/>
      <c r="EOW323" s="18"/>
      <c r="EOX323" s="18"/>
      <c r="EOY323" s="18"/>
      <c r="EOZ323" s="18"/>
      <c r="EPA323" s="18"/>
      <c r="EPB323" s="18"/>
      <c r="EPC323" s="18"/>
      <c r="EPD323" s="18"/>
      <c r="EPE323" s="18"/>
      <c r="EPF323" s="18"/>
      <c r="EPG323" s="18"/>
      <c r="EPH323" s="18"/>
      <c r="EPI323" s="18"/>
      <c r="EPJ323" s="18"/>
      <c r="EPK323" s="18"/>
      <c r="EPL323" s="18"/>
      <c r="EPM323" s="18"/>
      <c r="EPN323" s="18"/>
      <c r="EPO323" s="18"/>
      <c r="EPP323" s="18"/>
      <c r="EPQ323" s="18"/>
      <c r="EPR323" s="18"/>
      <c r="EPS323" s="18"/>
      <c r="EPT323" s="18"/>
      <c r="EPU323" s="18"/>
      <c r="EPV323" s="18"/>
      <c r="EPW323" s="18"/>
      <c r="EPX323" s="18"/>
      <c r="EPY323" s="18"/>
      <c r="EPZ323" s="18"/>
      <c r="EQA323" s="18"/>
      <c r="EQB323" s="18"/>
      <c r="EQC323" s="18"/>
      <c r="EQD323" s="18"/>
      <c r="EQE323" s="18"/>
      <c r="EQF323" s="18"/>
      <c r="EQG323" s="18"/>
      <c r="EQH323" s="18"/>
      <c r="EQI323" s="18"/>
      <c r="EQJ323" s="18"/>
      <c r="EQK323" s="18"/>
      <c r="EQL323" s="18"/>
      <c r="EQM323" s="18"/>
      <c r="EQN323" s="18"/>
      <c r="EQO323" s="18"/>
      <c r="EQP323" s="18"/>
      <c r="EQQ323" s="18"/>
      <c r="EQR323" s="18"/>
      <c r="EQS323" s="18"/>
      <c r="EQT323" s="18"/>
      <c r="EQU323" s="18"/>
      <c r="EQV323" s="18"/>
      <c r="EQW323" s="18"/>
      <c r="EQX323" s="18"/>
      <c r="EQY323" s="18"/>
      <c r="EQZ323" s="18"/>
      <c r="ERA323" s="18"/>
      <c r="ERB323" s="18"/>
      <c r="ERC323" s="18"/>
      <c r="ERD323" s="18"/>
      <c r="ERE323" s="18"/>
      <c r="ERF323" s="18"/>
      <c r="ERG323" s="18"/>
      <c r="ERH323" s="18"/>
      <c r="ERI323" s="18"/>
      <c r="ERJ323" s="18"/>
      <c r="ERK323" s="18"/>
      <c r="ERL323" s="18"/>
      <c r="ERM323" s="18"/>
      <c r="ERN323" s="18"/>
      <c r="ERO323" s="18"/>
      <c r="ERP323" s="18"/>
      <c r="ERQ323" s="18"/>
      <c r="ERR323" s="18"/>
      <c r="ERS323" s="18"/>
      <c r="ERT323" s="18"/>
      <c r="ERU323" s="18"/>
      <c r="ERV323" s="18"/>
      <c r="ERW323" s="18"/>
      <c r="ERX323" s="18"/>
      <c r="ERY323" s="18"/>
      <c r="ERZ323" s="18"/>
      <c r="ESA323" s="18"/>
      <c r="ESB323" s="18"/>
      <c r="ESC323" s="18"/>
      <c r="ESD323" s="18"/>
      <c r="ESE323" s="18"/>
      <c r="ESF323" s="18"/>
      <c r="ESG323" s="18"/>
      <c r="ESH323" s="18"/>
      <c r="ESI323" s="18"/>
      <c r="ESJ323" s="18"/>
      <c r="ESK323" s="18"/>
      <c r="ESL323" s="18"/>
      <c r="ESM323" s="18"/>
      <c r="ESN323" s="18"/>
      <c r="ESO323" s="18"/>
      <c r="ESP323" s="18"/>
      <c r="ESQ323" s="18"/>
      <c r="ESR323" s="18"/>
      <c r="ESS323" s="18"/>
      <c r="EST323" s="18"/>
      <c r="ESU323" s="18"/>
      <c r="ESV323" s="18"/>
      <c r="ESW323" s="18"/>
      <c r="ESX323" s="18"/>
      <c r="ESY323" s="18"/>
      <c r="ESZ323" s="18"/>
      <c r="ETA323" s="18"/>
      <c r="ETB323" s="18"/>
      <c r="ETC323" s="18"/>
      <c r="ETD323" s="18"/>
      <c r="ETE323" s="18"/>
      <c r="ETF323" s="18"/>
      <c r="ETG323" s="18"/>
      <c r="ETH323" s="18"/>
      <c r="ETI323" s="18"/>
      <c r="ETJ323" s="18"/>
      <c r="ETK323" s="18"/>
      <c r="ETL323" s="18"/>
      <c r="ETM323" s="18"/>
      <c r="ETN323" s="18"/>
      <c r="ETO323" s="18"/>
      <c r="ETP323" s="18"/>
      <c r="ETQ323" s="18"/>
      <c r="ETR323" s="18"/>
      <c r="ETS323" s="18"/>
      <c r="ETT323" s="18"/>
      <c r="ETU323" s="18"/>
      <c r="ETV323" s="18"/>
      <c r="ETW323" s="18"/>
      <c r="ETX323" s="18"/>
      <c r="ETY323" s="18"/>
      <c r="ETZ323" s="18"/>
      <c r="EUA323" s="18"/>
      <c r="EUB323" s="18"/>
      <c r="EUC323" s="18"/>
      <c r="EUD323" s="18"/>
      <c r="EUE323" s="18"/>
      <c r="EUF323" s="18"/>
      <c r="EUG323" s="18"/>
      <c r="EUH323" s="18"/>
      <c r="EUI323" s="18"/>
      <c r="EUJ323" s="18"/>
      <c r="EUK323" s="18"/>
      <c r="EUL323" s="18"/>
      <c r="EUM323" s="18"/>
      <c r="EUN323" s="18"/>
      <c r="EUO323" s="18"/>
      <c r="EUP323" s="18"/>
      <c r="EUQ323" s="18"/>
      <c r="EUR323" s="18"/>
      <c r="EUS323" s="18"/>
      <c r="EUT323" s="18"/>
      <c r="EUU323" s="18"/>
      <c r="EUV323" s="18"/>
      <c r="EUW323" s="18"/>
      <c r="EUX323" s="18"/>
      <c r="EUY323" s="18"/>
      <c r="EUZ323" s="18"/>
      <c r="EVA323" s="18"/>
      <c r="EVB323" s="18"/>
      <c r="EVC323" s="18"/>
      <c r="EVD323" s="18"/>
      <c r="EVE323" s="18"/>
      <c r="EVF323" s="18"/>
      <c r="EVG323" s="18"/>
      <c r="EVH323" s="18"/>
      <c r="EVI323" s="18"/>
      <c r="EVJ323" s="18"/>
      <c r="EVK323" s="18"/>
      <c r="EVL323" s="18"/>
      <c r="EVM323" s="18"/>
      <c r="EVN323" s="18"/>
      <c r="EVO323" s="18"/>
      <c r="EVP323" s="18"/>
      <c r="EVQ323" s="18"/>
      <c r="EVR323" s="18"/>
      <c r="EVS323" s="18"/>
      <c r="EVT323" s="18"/>
      <c r="EVU323" s="18"/>
      <c r="EVV323" s="18"/>
      <c r="EVW323" s="18"/>
      <c r="EVX323" s="18"/>
      <c r="EVY323" s="18"/>
      <c r="EVZ323" s="18"/>
      <c r="EWA323" s="18"/>
      <c r="EWB323" s="18"/>
      <c r="EWC323" s="18"/>
      <c r="EWD323" s="18"/>
      <c r="EWE323" s="18"/>
      <c r="EWF323" s="18"/>
      <c r="EWG323" s="18"/>
      <c r="EWH323" s="18"/>
      <c r="EWI323" s="18"/>
      <c r="EWJ323" s="18"/>
      <c r="EWK323" s="18"/>
      <c r="EWL323" s="18"/>
      <c r="EWM323" s="18"/>
      <c r="EWN323" s="18"/>
      <c r="EWO323" s="18"/>
      <c r="EWP323" s="18"/>
      <c r="EWQ323" s="18"/>
      <c r="EWR323" s="18"/>
      <c r="EWS323" s="18"/>
      <c r="EWT323" s="18"/>
      <c r="EWU323" s="18"/>
      <c r="EWV323" s="18"/>
      <c r="EWW323" s="18"/>
      <c r="EWX323" s="18"/>
      <c r="EWY323" s="18"/>
      <c r="EWZ323" s="18"/>
      <c r="EXA323" s="18"/>
      <c r="EXB323" s="18"/>
      <c r="EXC323" s="18"/>
      <c r="EXD323" s="18"/>
      <c r="EXE323" s="18"/>
      <c r="EXF323" s="18"/>
      <c r="EXG323" s="18"/>
      <c r="EXH323" s="18"/>
      <c r="EXI323" s="18"/>
      <c r="EXJ323" s="18"/>
      <c r="EXK323" s="18"/>
      <c r="EXL323" s="18"/>
      <c r="EXM323" s="18"/>
      <c r="EXN323" s="18"/>
      <c r="EXO323" s="18"/>
      <c r="EXP323" s="18"/>
      <c r="EXQ323" s="18"/>
      <c r="EXR323" s="18"/>
      <c r="EXS323" s="18"/>
      <c r="EXT323" s="18"/>
      <c r="EXU323" s="18"/>
      <c r="EXV323" s="18"/>
      <c r="EXW323" s="18"/>
      <c r="EXX323" s="18"/>
      <c r="EXY323" s="18"/>
      <c r="EXZ323" s="18"/>
      <c r="EYA323" s="18"/>
      <c r="EYB323" s="18"/>
      <c r="EYC323" s="18"/>
      <c r="EYD323" s="18"/>
      <c r="EYE323" s="18"/>
      <c r="EYF323" s="18"/>
      <c r="EYG323" s="18"/>
      <c r="EYH323" s="18"/>
      <c r="EYI323" s="18"/>
      <c r="EYJ323" s="18"/>
      <c r="EYK323" s="18"/>
      <c r="EYL323" s="18"/>
      <c r="EYM323" s="18"/>
      <c r="EYN323" s="18"/>
      <c r="EYO323" s="18"/>
      <c r="EYP323" s="18"/>
      <c r="EYQ323" s="18"/>
      <c r="EYR323" s="18"/>
      <c r="EYS323" s="18"/>
      <c r="EYT323" s="18"/>
      <c r="EYU323" s="18"/>
      <c r="EYV323" s="18"/>
      <c r="EYW323" s="18"/>
      <c r="EYX323" s="18"/>
      <c r="UFN323" s="18"/>
      <c r="UFO323" s="18"/>
      <c r="UFP323" s="18"/>
      <c r="UFQ323" s="18"/>
      <c r="UFR323" s="18"/>
      <c r="UFS323" s="18"/>
      <c r="UFT323" s="18"/>
      <c r="UFU323" s="18"/>
      <c r="UFV323" s="18"/>
      <c r="UFW323" s="18"/>
      <c r="UFX323" s="18"/>
      <c r="UFY323" s="18"/>
      <c r="UFZ323" s="18"/>
      <c r="UGA323" s="18"/>
      <c r="UGB323" s="18"/>
      <c r="UGC323" s="18"/>
      <c r="UGD323" s="18"/>
      <c r="UGE323" s="18"/>
      <c r="UGF323" s="18"/>
      <c r="UGG323" s="18"/>
      <c r="UGH323" s="18"/>
      <c r="UGI323" s="18"/>
      <c r="UGJ323" s="18"/>
      <c r="UGK323" s="18"/>
      <c r="UGL323" s="18"/>
      <c r="UGM323" s="18"/>
      <c r="UGN323" s="18"/>
      <c r="UGO323" s="18"/>
      <c r="UGP323" s="18"/>
      <c r="UGQ323" s="18"/>
      <c r="UGR323" s="18"/>
      <c r="UGS323" s="18"/>
      <c r="UGT323" s="18"/>
      <c r="UGU323" s="18"/>
      <c r="UGV323" s="18"/>
      <c r="UGW323" s="18"/>
      <c r="UGX323" s="18"/>
      <c r="UGY323" s="18"/>
      <c r="UGZ323" s="18"/>
      <c r="UHA323" s="18"/>
      <c r="UHB323" s="18"/>
      <c r="UHC323" s="18"/>
      <c r="UHD323" s="18"/>
      <c r="UHE323" s="18"/>
      <c r="UHF323" s="18"/>
      <c r="UHG323" s="18"/>
      <c r="UHH323" s="18"/>
      <c r="UHI323" s="18"/>
      <c r="UHJ323" s="18"/>
      <c r="UHK323" s="18"/>
      <c r="UHL323" s="18"/>
      <c r="UHM323" s="18"/>
      <c r="UHN323" s="18"/>
      <c r="UHO323" s="18"/>
      <c r="UHP323" s="18"/>
      <c r="UHQ323" s="18"/>
      <c r="UHR323" s="18"/>
      <c r="UHS323" s="18"/>
      <c r="UHT323" s="18"/>
      <c r="UHU323" s="18"/>
      <c r="UHV323" s="18"/>
      <c r="UHW323" s="18"/>
      <c r="UHX323" s="18"/>
      <c r="UHY323" s="18"/>
      <c r="UHZ323" s="18"/>
      <c r="UIA323" s="18"/>
      <c r="UIB323" s="18"/>
      <c r="UIC323" s="18"/>
      <c r="UID323" s="18"/>
      <c r="UIE323" s="18"/>
      <c r="UIF323" s="18"/>
      <c r="UIG323" s="18"/>
      <c r="UIH323" s="18"/>
      <c r="UII323" s="18"/>
      <c r="UIJ323" s="18"/>
      <c r="UIK323" s="18"/>
      <c r="UIL323" s="18"/>
      <c r="UIM323" s="18"/>
      <c r="UIN323" s="18"/>
      <c r="UIO323" s="18"/>
      <c r="UIP323" s="18"/>
      <c r="UIQ323" s="18"/>
      <c r="UIR323" s="18"/>
      <c r="UIS323" s="18"/>
      <c r="UIT323" s="18"/>
      <c r="UIU323" s="18"/>
      <c r="UIV323" s="18"/>
      <c r="UIW323" s="18"/>
      <c r="UIX323" s="18"/>
      <c r="UIY323" s="18"/>
      <c r="UIZ323" s="18"/>
      <c r="UJA323" s="18"/>
      <c r="UJB323" s="18"/>
      <c r="UJC323" s="18"/>
      <c r="UJD323" s="18"/>
      <c r="UJE323" s="18"/>
      <c r="UJF323" s="18"/>
      <c r="UJG323" s="18"/>
      <c r="UJH323" s="18"/>
      <c r="UJI323" s="18"/>
      <c r="UJJ323" s="18"/>
      <c r="UJK323" s="18"/>
      <c r="UJL323" s="18"/>
      <c r="UJM323" s="18"/>
      <c r="UJN323" s="18"/>
      <c r="UJO323" s="18"/>
      <c r="UJP323" s="18"/>
      <c r="UJQ323" s="18"/>
      <c r="UJR323" s="18"/>
      <c r="UJS323" s="18"/>
      <c r="UJT323" s="18"/>
      <c r="UJU323" s="18"/>
      <c r="UJV323" s="18"/>
      <c r="UJW323" s="18"/>
      <c r="UJX323" s="18"/>
      <c r="UJY323" s="18"/>
      <c r="UJZ323" s="18"/>
      <c r="UKA323" s="18"/>
      <c r="UKB323" s="18"/>
      <c r="UKC323" s="18"/>
      <c r="UKD323" s="18"/>
      <c r="UKE323" s="18"/>
      <c r="UKF323" s="18"/>
      <c r="UKG323" s="18"/>
      <c r="UKH323" s="18"/>
      <c r="UKI323" s="18"/>
      <c r="UKJ323" s="18"/>
      <c r="UKK323" s="18"/>
      <c r="UKL323" s="18"/>
      <c r="UKM323" s="18"/>
      <c r="UKN323" s="18"/>
      <c r="UKO323" s="18"/>
      <c r="UKP323" s="18"/>
      <c r="UKQ323" s="18"/>
      <c r="UKR323" s="18"/>
      <c r="UKS323" s="18"/>
      <c r="UKT323" s="18"/>
      <c r="UKU323" s="18"/>
      <c r="UKV323" s="18"/>
      <c r="UKW323" s="18"/>
      <c r="UKX323" s="18"/>
      <c r="UKY323" s="18"/>
      <c r="UKZ323" s="18"/>
      <c r="ULA323" s="18"/>
      <c r="ULB323" s="18"/>
      <c r="ULC323" s="18"/>
      <c r="ULD323" s="18"/>
      <c r="ULE323" s="18"/>
      <c r="ULF323" s="18"/>
      <c r="ULG323" s="18"/>
      <c r="ULH323" s="18"/>
      <c r="ULI323" s="18"/>
      <c r="ULJ323" s="18"/>
      <c r="ULK323" s="18"/>
      <c r="ULL323" s="18"/>
      <c r="ULM323" s="18"/>
      <c r="ULN323" s="18"/>
      <c r="ULO323" s="18"/>
      <c r="ULP323" s="18"/>
      <c r="ULQ323" s="18"/>
      <c r="ULR323" s="18"/>
      <c r="ULS323" s="18"/>
      <c r="ULT323" s="18"/>
      <c r="ULU323" s="18"/>
      <c r="ULV323" s="18"/>
      <c r="ULW323" s="18"/>
      <c r="ULX323" s="18"/>
      <c r="ULY323" s="18"/>
      <c r="ULZ323" s="18"/>
      <c r="UMA323" s="18"/>
      <c r="UMB323" s="18"/>
      <c r="UMC323" s="18"/>
      <c r="UMD323" s="18"/>
      <c r="UME323" s="18"/>
      <c r="UMF323" s="18"/>
      <c r="UMG323" s="18"/>
      <c r="UMH323" s="18"/>
      <c r="UMI323" s="18"/>
      <c r="UMJ323" s="18"/>
      <c r="UMK323" s="18"/>
      <c r="UML323" s="18"/>
      <c r="UMM323" s="18"/>
      <c r="UMN323" s="18"/>
      <c r="UMO323" s="18"/>
      <c r="UMP323" s="18"/>
      <c r="UMQ323" s="18"/>
      <c r="UMR323" s="18"/>
      <c r="UMS323" s="18"/>
      <c r="UMT323" s="18"/>
      <c r="UMU323" s="18"/>
      <c r="UMV323" s="18"/>
      <c r="UMW323" s="18"/>
      <c r="UMX323" s="18"/>
      <c r="UMY323" s="18"/>
      <c r="UMZ323" s="18"/>
      <c r="UNA323" s="18"/>
      <c r="UNB323" s="18"/>
      <c r="UNC323" s="18"/>
      <c r="UND323" s="18"/>
      <c r="UNE323" s="18"/>
      <c r="UNF323" s="18"/>
      <c r="UNG323" s="18"/>
      <c r="UNH323" s="18"/>
      <c r="UNI323" s="18"/>
      <c r="UNJ323" s="18"/>
      <c r="UNK323" s="18"/>
      <c r="UNL323" s="18"/>
      <c r="UNM323" s="18"/>
      <c r="UNN323" s="18"/>
      <c r="UNO323" s="18"/>
      <c r="UNP323" s="18"/>
      <c r="UNQ323" s="18"/>
      <c r="UNR323" s="18"/>
      <c r="UNS323" s="18"/>
      <c r="UNT323" s="18"/>
      <c r="UNU323" s="18"/>
      <c r="UNV323" s="18"/>
      <c r="UNW323" s="18"/>
      <c r="UNX323" s="18"/>
      <c r="UNY323" s="18"/>
      <c r="UNZ323" s="18"/>
      <c r="UOA323" s="18"/>
      <c r="UOB323" s="18"/>
      <c r="UOC323" s="18"/>
      <c r="UOD323" s="18"/>
      <c r="UOE323" s="18"/>
      <c r="UOF323" s="18"/>
      <c r="UOG323" s="18"/>
      <c r="UOH323" s="18"/>
      <c r="UOI323" s="18"/>
      <c r="UOJ323" s="18"/>
      <c r="UOK323" s="18"/>
      <c r="UOL323" s="18"/>
      <c r="UOM323" s="18"/>
      <c r="UON323" s="18"/>
      <c r="UOO323" s="18"/>
      <c r="UOP323" s="18"/>
      <c r="UOQ323" s="18"/>
      <c r="UOR323" s="18"/>
      <c r="UOS323" s="18"/>
      <c r="UOT323" s="18"/>
      <c r="UOU323" s="18"/>
      <c r="UOV323" s="18"/>
      <c r="UOW323" s="18"/>
      <c r="UOX323" s="18"/>
      <c r="UOY323" s="18"/>
      <c r="UOZ323" s="18"/>
      <c r="UPA323" s="18"/>
      <c r="UPB323" s="18"/>
      <c r="UPC323" s="18"/>
      <c r="UPD323" s="18"/>
      <c r="UPE323" s="18"/>
      <c r="UPF323" s="18"/>
      <c r="UPG323" s="18"/>
      <c r="UPH323" s="18"/>
      <c r="UPI323" s="18"/>
      <c r="UPJ323" s="18"/>
      <c r="UPK323" s="18"/>
      <c r="UPL323" s="18"/>
      <c r="UPM323" s="18"/>
      <c r="UPN323" s="18"/>
      <c r="UPO323" s="18"/>
      <c r="UPP323" s="18"/>
      <c r="UPQ323" s="18"/>
      <c r="UPR323" s="18"/>
      <c r="UPS323" s="18"/>
      <c r="UPT323" s="18"/>
      <c r="UPU323" s="18"/>
      <c r="UPV323" s="18"/>
      <c r="UPW323" s="18"/>
      <c r="UPX323" s="18"/>
      <c r="UPY323" s="18"/>
      <c r="UPZ323" s="18"/>
      <c r="UQA323" s="18"/>
      <c r="UQB323" s="18"/>
      <c r="UQC323" s="18"/>
      <c r="UQD323" s="18"/>
      <c r="UQE323" s="18"/>
      <c r="UQF323" s="18"/>
      <c r="UQG323" s="18"/>
      <c r="UQH323" s="18"/>
      <c r="UQI323" s="18"/>
      <c r="UQJ323" s="18"/>
      <c r="UQK323" s="18"/>
      <c r="UQL323" s="18"/>
      <c r="UQM323" s="18"/>
      <c r="UQN323" s="18"/>
      <c r="UQO323" s="18"/>
      <c r="UQP323" s="18"/>
      <c r="UQQ323" s="18"/>
      <c r="UQR323" s="18"/>
      <c r="UQS323" s="18"/>
      <c r="UQT323" s="18"/>
      <c r="UQU323" s="18"/>
      <c r="UQV323" s="18"/>
      <c r="UQW323" s="18"/>
      <c r="UQX323" s="18"/>
      <c r="UQY323" s="18"/>
      <c r="UQZ323" s="18"/>
      <c r="URA323" s="18"/>
      <c r="URB323" s="18"/>
      <c r="URC323" s="18"/>
      <c r="URD323" s="18"/>
      <c r="URE323" s="18"/>
      <c r="URF323" s="18"/>
      <c r="URG323" s="18"/>
      <c r="URH323" s="18"/>
      <c r="URI323" s="18"/>
      <c r="URJ323" s="18"/>
      <c r="URK323" s="18"/>
      <c r="URL323" s="18"/>
      <c r="URM323" s="18"/>
      <c r="URN323" s="18"/>
      <c r="URO323" s="18"/>
      <c r="URP323" s="18"/>
      <c r="URQ323" s="18"/>
      <c r="URR323" s="18"/>
      <c r="URS323" s="18"/>
      <c r="URT323" s="18"/>
      <c r="URU323" s="18"/>
      <c r="URV323" s="18"/>
      <c r="URW323" s="18"/>
      <c r="URX323" s="18"/>
      <c r="URY323" s="18"/>
      <c r="URZ323" s="18"/>
      <c r="USA323" s="18"/>
      <c r="USB323" s="18"/>
      <c r="USC323" s="18"/>
      <c r="USD323" s="18"/>
      <c r="USE323" s="18"/>
      <c r="USF323" s="18"/>
      <c r="USG323" s="18"/>
      <c r="USH323" s="18"/>
      <c r="USI323" s="18"/>
      <c r="USJ323" s="18"/>
      <c r="USK323" s="18"/>
      <c r="USL323" s="18"/>
      <c r="USM323" s="18"/>
      <c r="USN323" s="18"/>
      <c r="USO323" s="18"/>
      <c r="USP323" s="18"/>
      <c r="USQ323" s="18"/>
      <c r="USR323" s="18"/>
      <c r="USS323" s="18"/>
      <c r="UST323" s="18"/>
      <c r="USU323" s="18"/>
      <c r="USV323" s="18"/>
      <c r="USW323" s="18"/>
      <c r="USX323" s="18"/>
      <c r="USY323" s="18"/>
      <c r="USZ323" s="18"/>
      <c r="UTA323" s="18"/>
      <c r="UTB323" s="18"/>
      <c r="UTC323" s="18"/>
      <c r="UTD323" s="18"/>
      <c r="UTE323" s="18"/>
      <c r="UTF323" s="18"/>
      <c r="UTG323" s="18"/>
      <c r="UTH323" s="18"/>
      <c r="UTI323" s="18"/>
      <c r="UTJ323" s="18"/>
      <c r="UTK323" s="18"/>
      <c r="UTL323" s="18"/>
      <c r="UTM323" s="18"/>
      <c r="UTN323" s="18"/>
      <c r="UTO323" s="18"/>
      <c r="UTP323" s="18"/>
      <c r="UTQ323" s="18"/>
      <c r="UTR323" s="18"/>
      <c r="UTS323" s="18"/>
      <c r="UTT323" s="18"/>
      <c r="UTU323" s="18"/>
      <c r="UTV323" s="18"/>
      <c r="UTW323" s="18"/>
      <c r="UTX323" s="18"/>
      <c r="UTY323" s="18"/>
      <c r="UTZ323" s="18"/>
      <c r="UUA323" s="18"/>
      <c r="UUB323" s="18"/>
      <c r="UUC323" s="18"/>
      <c r="UUD323" s="18"/>
      <c r="UUE323" s="18"/>
      <c r="UUF323" s="18"/>
      <c r="UUG323" s="18"/>
      <c r="UUH323" s="18"/>
      <c r="UUI323" s="18"/>
      <c r="UUJ323" s="18"/>
      <c r="UUK323" s="18"/>
      <c r="UUL323" s="18"/>
      <c r="UUM323" s="18"/>
      <c r="UUN323" s="18"/>
      <c r="UUO323" s="18"/>
      <c r="UUP323" s="18"/>
      <c r="UUQ323" s="18"/>
      <c r="UUR323" s="18"/>
      <c r="UUS323" s="18"/>
      <c r="UUT323" s="18"/>
      <c r="UUU323" s="18"/>
      <c r="UUV323" s="18"/>
      <c r="UUW323" s="18"/>
      <c r="UUX323" s="18"/>
      <c r="UUY323" s="18"/>
      <c r="UUZ323" s="18"/>
      <c r="UVA323" s="18"/>
      <c r="UVB323" s="18"/>
      <c r="UVC323" s="18"/>
      <c r="UVD323" s="18"/>
      <c r="UVE323" s="18"/>
      <c r="UVF323" s="18"/>
      <c r="UVG323" s="18"/>
      <c r="UVH323" s="18"/>
      <c r="UVI323" s="18"/>
      <c r="UVJ323" s="18"/>
      <c r="UVK323" s="18"/>
      <c r="UVL323" s="18"/>
      <c r="UVM323" s="18"/>
      <c r="UVN323" s="18"/>
      <c r="UVO323" s="18"/>
      <c r="UVP323" s="18"/>
      <c r="UVQ323" s="18"/>
      <c r="UVR323" s="18"/>
      <c r="UVS323" s="18"/>
      <c r="UVT323" s="18"/>
      <c r="UVU323" s="18"/>
      <c r="UVV323" s="18"/>
      <c r="UVW323" s="18"/>
      <c r="UVX323" s="18"/>
      <c r="UVY323" s="18"/>
      <c r="UVZ323" s="18"/>
      <c r="UWA323" s="18"/>
      <c r="UWB323" s="18"/>
      <c r="UWC323" s="18"/>
      <c r="UWD323" s="18"/>
      <c r="UWE323" s="18"/>
      <c r="UWF323" s="18"/>
      <c r="UWG323" s="18"/>
      <c r="UWH323" s="18"/>
      <c r="UWI323" s="18"/>
      <c r="UWJ323" s="18"/>
      <c r="UWK323" s="18"/>
      <c r="UWL323" s="18"/>
      <c r="UWM323" s="18"/>
      <c r="UWN323" s="18"/>
      <c r="UWO323" s="18"/>
      <c r="UWP323" s="18"/>
      <c r="UWQ323" s="18"/>
      <c r="UWR323" s="18"/>
      <c r="UWS323" s="18"/>
      <c r="UWT323" s="18"/>
      <c r="UWU323" s="18"/>
      <c r="UWV323" s="18"/>
      <c r="UWW323" s="18"/>
      <c r="UWX323" s="18"/>
      <c r="UWY323" s="18"/>
      <c r="UWZ323" s="18"/>
      <c r="UXA323" s="18"/>
      <c r="UXB323" s="18"/>
      <c r="UXC323" s="18"/>
      <c r="UXD323" s="18"/>
      <c r="UXE323" s="18"/>
      <c r="UXF323" s="18"/>
      <c r="UXG323" s="18"/>
      <c r="UXH323" s="18"/>
      <c r="UXI323" s="18"/>
      <c r="UXJ323" s="18"/>
      <c r="UXK323" s="18"/>
      <c r="UXL323" s="18"/>
      <c r="UXM323" s="18"/>
      <c r="UXN323" s="18"/>
      <c r="UXO323" s="18"/>
      <c r="UXP323" s="18"/>
      <c r="UXQ323" s="18"/>
      <c r="UXR323" s="18"/>
      <c r="UXS323" s="18"/>
      <c r="UXT323" s="18"/>
      <c r="UXU323" s="18"/>
      <c r="UXV323" s="18"/>
      <c r="UXW323" s="18"/>
      <c r="UXX323" s="18"/>
      <c r="UXY323" s="18"/>
      <c r="UXZ323" s="18"/>
      <c r="UYA323" s="18"/>
      <c r="UYB323" s="18"/>
      <c r="UYC323" s="18"/>
      <c r="UYD323" s="18"/>
      <c r="UYE323" s="18"/>
      <c r="UYF323" s="18"/>
      <c r="UYG323" s="18"/>
      <c r="UYH323" s="18"/>
      <c r="UYI323" s="18"/>
      <c r="UYJ323" s="18"/>
      <c r="UYK323" s="18"/>
      <c r="UYL323" s="18"/>
      <c r="UYM323" s="18"/>
      <c r="UYN323" s="18"/>
      <c r="UYO323" s="18"/>
      <c r="UYP323" s="18"/>
      <c r="UYQ323" s="18"/>
      <c r="UYR323" s="18"/>
      <c r="UYS323" s="18"/>
      <c r="UYT323" s="18"/>
      <c r="UYU323" s="18"/>
      <c r="UYV323" s="18"/>
      <c r="UYW323" s="18"/>
      <c r="UYX323" s="18"/>
      <c r="UYY323" s="18"/>
      <c r="UYZ323" s="18"/>
      <c r="UZA323" s="18"/>
      <c r="UZB323" s="18"/>
      <c r="UZC323" s="18"/>
      <c r="UZD323" s="18"/>
      <c r="UZE323" s="18"/>
      <c r="UZF323" s="18"/>
      <c r="UZG323" s="18"/>
      <c r="UZH323" s="18"/>
      <c r="UZI323" s="18"/>
      <c r="UZJ323" s="18"/>
      <c r="UZK323" s="18"/>
      <c r="UZL323" s="18"/>
      <c r="UZM323" s="18"/>
      <c r="UZN323" s="18"/>
      <c r="UZO323" s="18"/>
      <c r="UZP323" s="18"/>
      <c r="UZQ323" s="18"/>
      <c r="UZR323" s="18"/>
      <c r="UZS323" s="18"/>
      <c r="UZT323" s="18"/>
      <c r="UZU323" s="18"/>
      <c r="UZV323" s="18"/>
      <c r="UZW323" s="18"/>
      <c r="UZX323" s="18"/>
      <c r="UZY323" s="18"/>
      <c r="UZZ323" s="18"/>
      <c r="VAA323" s="18"/>
      <c r="VAB323" s="18"/>
      <c r="VAC323" s="18"/>
      <c r="VAD323" s="18"/>
      <c r="VAE323" s="18"/>
      <c r="VAF323" s="18"/>
      <c r="VAG323" s="18"/>
      <c r="VAH323" s="18"/>
      <c r="VAI323" s="18"/>
      <c r="VAJ323" s="18"/>
      <c r="VAK323" s="18"/>
      <c r="VAL323" s="18"/>
      <c r="VAM323" s="18"/>
      <c r="VAN323" s="18"/>
      <c r="VAO323" s="18"/>
      <c r="VAP323" s="18"/>
      <c r="VAQ323" s="18"/>
      <c r="VAR323" s="18"/>
      <c r="VAS323" s="18"/>
      <c r="VAT323" s="18"/>
      <c r="VAU323" s="18"/>
      <c r="VAV323" s="18"/>
      <c r="VAW323" s="18"/>
      <c r="VAX323" s="18"/>
      <c r="VAY323" s="18"/>
      <c r="VAZ323" s="18"/>
      <c r="VBA323" s="18"/>
      <c r="VBB323" s="18"/>
      <c r="VBC323" s="18"/>
      <c r="VBD323" s="18"/>
      <c r="VBE323" s="18"/>
      <c r="VBF323" s="18"/>
      <c r="VBG323" s="18"/>
      <c r="VBH323" s="18"/>
      <c r="VBI323" s="18"/>
      <c r="VBJ323" s="18"/>
      <c r="VBK323" s="18"/>
      <c r="VBL323" s="18"/>
      <c r="VBM323" s="18"/>
      <c r="VBN323" s="18"/>
      <c r="VBO323" s="18"/>
      <c r="VBP323" s="18"/>
      <c r="VBQ323" s="18"/>
      <c r="VBR323" s="18"/>
      <c r="VBS323" s="18"/>
      <c r="VBT323" s="18"/>
      <c r="VBU323" s="18"/>
      <c r="VBV323" s="18"/>
      <c r="VBW323" s="18"/>
      <c r="VBX323" s="18"/>
      <c r="VBY323" s="18"/>
      <c r="VBZ323" s="18"/>
      <c r="VCA323" s="18"/>
      <c r="VCB323" s="18"/>
      <c r="VCC323" s="18"/>
      <c r="VCD323" s="18"/>
      <c r="VCE323" s="18"/>
      <c r="VCF323" s="18"/>
      <c r="VCG323" s="18"/>
      <c r="VCH323" s="18"/>
      <c r="VCI323" s="18"/>
      <c r="VCJ323" s="18"/>
      <c r="VCK323" s="18"/>
      <c r="VCL323" s="18"/>
      <c r="VCM323" s="18"/>
      <c r="VCN323" s="18"/>
      <c r="VCO323" s="18"/>
      <c r="VCP323" s="18"/>
      <c r="VCQ323" s="18"/>
      <c r="VCR323" s="18"/>
      <c r="VCS323" s="18"/>
      <c r="VCT323" s="18"/>
      <c r="VCU323" s="18"/>
      <c r="VCV323" s="18"/>
      <c r="VCW323" s="18"/>
      <c r="VCX323" s="18"/>
      <c r="VCY323" s="18"/>
      <c r="VCZ323" s="18"/>
      <c r="VDA323" s="18"/>
      <c r="VDB323" s="18"/>
      <c r="VDC323" s="18"/>
      <c r="VDD323" s="18"/>
      <c r="VDE323" s="18"/>
      <c r="VDF323" s="18"/>
      <c r="VDG323" s="18"/>
      <c r="VDH323" s="18"/>
      <c r="VDI323" s="18"/>
      <c r="VDJ323" s="18"/>
      <c r="VDK323" s="18"/>
      <c r="VDL323" s="18"/>
      <c r="VDM323" s="18"/>
      <c r="VDN323" s="18"/>
      <c r="VDO323" s="18"/>
      <c r="VDP323" s="18"/>
      <c r="VDQ323" s="18"/>
      <c r="VDR323" s="18"/>
      <c r="VDS323" s="18"/>
      <c r="VDT323" s="18"/>
      <c r="VDU323" s="18"/>
      <c r="VDV323" s="18"/>
      <c r="VDW323" s="18"/>
      <c r="VDX323" s="18"/>
      <c r="VDY323" s="18"/>
      <c r="VDZ323" s="18"/>
      <c r="VEA323" s="18"/>
      <c r="VEB323" s="18"/>
      <c r="VEC323" s="18"/>
      <c r="VED323" s="18"/>
      <c r="VEE323" s="18"/>
      <c r="VEF323" s="18"/>
      <c r="VEG323" s="18"/>
      <c r="VEH323" s="18"/>
      <c r="VEI323" s="18"/>
      <c r="VEJ323" s="18"/>
      <c r="VEK323" s="18"/>
      <c r="VEL323" s="18"/>
      <c r="VEM323" s="18"/>
      <c r="VEN323" s="18"/>
      <c r="VEO323" s="18"/>
      <c r="VEP323" s="18"/>
      <c r="VEQ323" s="18"/>
      <c r="VER323" s="18"/>
      <c r="VES323" s="18"/>
      <c r="VET323" s="18"/>
      <c r="VEU323" s="18"/>
      <c r="VEV323" s="18"/>
      <c r="VEW323" s="18"/>
      <c r="VEX323" s="18"/>
      <c r="VEY323" s="18"/>
      <c r="VEZ323" s="18"/>
      <c r="VFA323" s="18"/>
      <c r="VFB323" s="18"/>
      <c r="VFC323" s="18"/>
      <c r="VFD323" s="18"/>
      <c r="VFE323" s="18"/>
      <c r="VFF323" s="18"/>
      <c r="VFG323" s="18"/>
      <c r="VFH323" s="18"/>
      <c r="VFI323" s="18"/>
      <c r="VFJ323" s="18"/>
      <c r="VFK323" s="18"/>
      <c r="VFL323" s="18"/>
      <c r="VFM323" s="18"/>
      <c r="VFN323" s="18"/>
      <c r="VFO323" s="18"/>
      <c r="VFP323" s="18"/>
      <c r="VFQ323" s="18"/>
      <c r="VFR323" s="18"/>
      <c r="VFS323" s="18"/>
      <c r="VFT323" s="18"/>
      <c r="VFU323" s="18"/>
      <c r="VFV323" s="18"/>
      <c r="VFW323" s="18"/>
      <c r="VFX323" s="18"/>
      <c r="VFY323" s="18"/>
      <c r="VFZ323" s="18"/>
      <c r="VGA323" s="18"/>
      <c r="VGB323" s="18"/>
      <c r="VGC323" s="18"/>
      <c r="VGD323" s="18"/>
      <c r="VGE323" s="18"/>
      <c r="VGF323" s="18"/>
      <c r="VGG323" s="18"/>
      <c r="VGH323" s="18"/>
      <c r="VGI323" s="18"/>
      <c r="VGJ323" s="18"/>
      <c r="VGK323" s="18"/>
      <c r="VGL323" s="18"/>
      <c r="VGM323" s="18"/>
      <c r="VGN323" s="18"/>
      <c r="VGO323" s="18"/>
      <c r="VGP323" s="18"/>
      <c r="VGQ323" s="18"/>
      <c r="VGR323" s="18"/>
      <c r="VGS323" s="18"/>
      <c r="VGT323" s="18"/>
      <c r="VGU323" s="18"/>
      <c r="VGV323" s="18"/>
      <c r="VGW323" s="18"/>
      <c r="VGX323" s="18"/>
      <c r="VGY323" s="18"/>
      <c r="VGZ323" s="18"/>
      <c r="VHA323" s="18"/>
      <c r="VHB323" s="18"/>
      <c r="VHC323" s="18"/>
      <c r="VHD323" s="18"/>
      <c r="VHE323" s="18"/>
      <c r="VHF323" s="18"/>
      <c r="VHG323" s="18"/>
      <c r="VHH323" s="18"/>
      <c r="VHI323" s="18"/>
      <c r="VHJ323" s="18"/>
      <c r="VHK323" s="18"/>
      <c r="VHL323" s="18"/>
      <c r="VHM323" s="18"/>
      <c r="VHN323" s="18"/>
      <c r="VHO323" s="18"/>
      <c r="VHP323" s="18"/>
      <c r="VHQ323" s="18"/>
      <c r="VHR323" s="18"/>
      <c r="VHS323" s="18"/>
      <c r="VHT323" s="18"/>
      <c r="VHU323" s="18"/>
      <c r="VHV323" s="18"/>
      <c r="VHW323" s="18"/>
      <c r="VHX323" s="18"/>
      <c r="VHY323" s="18"/>
      <c r="VHZ323" s="18"/>
      <c r="VIA323" s="18"/>
      <c r="VIB323" s="18"/>
      <c r="VIC323" s="18"/>
      <c r="VID323" s="18"/>
      <c r="VIE323" s="18"/>
      <c r="VIF323" s="18"/>
      <c r="VIG323" s="18"/>
      <c r="VIH323" s="18"/>
      <c r="VII323" s="18"/>
      <c r="VIJ323" s="18"/>
      <c r="VIK323" s="18"/>
      <c r="VIL323" s="18"/>
      <c r="VIM323" s="18"/>
      <c r="VIN323" s="18"/>
      <c r="VIO323" s="18"/>
      <c r="VIP323" s="18"/>
      <c r="VIQ323" s="18"/>
      <c r="VIR323" s="18"/>
      <c r="VIS323" s="18"/>
      <c r="VIT323" s="18"/>
      <c r="VIU323" s="18"/>
      <c r="VIV323" s="18"/>
      <c r="VIW323" s="18"/>
      <c r="VIX323" s="18"/>
      <c r="VIY323" s="18"/>
      <c r="VIZ323" s="18"/>
      <c r="VJA323" s="18"/>
      <c r="VJB323" s="18"/>
      <c r="VJC323" s="18"/>
      <c r="VJD323" s="18"/>
      <c r="VJE323" s="18"/>
      <c r="VJF323" s="18"/>
      <c r="VJG323" s="18"/>
      <c r="VJH323" s="18"/>
      <c r="VJI323" s="18"/>
      <c r="VJJ323" s="18"/>
      <c r="VJK323" s="18"/>
      <c r="VJL323" s="18"/>
      <c r="VJM323" s="18"/>
      <c r="VJN323" s="18"/>
      <c r="VJO323" s="18"/>
      <c r="VJP323" s="18"/>
      <c r="VJQ323" s="18"/>
      <c r="VJR323" s="18"/>
      <c r="VJS323" s="18"/>
      <c r="VJT323" s="18"/>
      <c r="VJU323" s="18"/>
      <c r="VJV323" s="18"/>
      <c r="VJW323" s="18"/>
      <c r="VJX323" s="18"/>
      <c r="VJY323" s="18"/>
      <c r="VJZ323" s="18"/>
      <c r="VKA323" s="18"/>
      <c r="VKB323" s="18"/>
      <c r="VKC323" s="18"/>
      <c r="VKD323" s="18"/>
      <c r="VKE323" s="18"/>
      <c r="VKF323" s="18"/>
      <c r="VKG323" s="18"/>
      <c r="VKH323" s="18"/>
      <c r="VKI323" s="18"/>
      <c r="VKJ323" s="18"/>
      <c r="VKK323" s="18"/>
      <c r="VKL323" s="18"/>
      <c r="VKM323" s="18"/>
      <c r="VKN323" s="18"/>
      <c r="VKO323" s="18"/>
      <c r="VKP323" s="18"/>
      <c r="VKQ323" s="18"/>
      <c r="VKR323" s="18"/>
      <c r="VKS323" s="18"/>
      <c r="VKT323" s="18"/>
      <c r="VKU323" s="18"/>
      <c r="VKV323" s="18"/>
      <c r="VKW323" s="18"/>
      <c r="VKX323" s="18"/>
      <c r="VKY323" s="18"/>
      <c r="VKZ323" s="18"/>
      <c r="VLA323" s="18"/>
      <c r="VLB323" s="18"/>
      <c r="VLC323" s="18"/>
      <c r="VLD323" s="18"/>
      <c r="VLE323" s="18"/>
      <c r="VLF323" s="18"/>
      <c r="VLG323" s="18"/>
      <c r="VLH323" s="18"/>
      <c r="VLI323" s="18"/>
      <c r="VLJ323" s="18"/>
      <c r="VLK323" s="18"/>
      <c r="VLL323" s="18"/>
      <c r="VLM323" s="18"/>
      <c r="VLN323" s="18"/>
      <c r="VLO323" s="18"/>
      <c r="VLP323" s="18"/>
      <c r="VLQ323" s="18"/>
      <c r="VLR323" s="18"/>
      <c r="VLS323" s="18"/>
      <c r="VLT323" s="18"/>
      <c r="VLU323" s="18"/>
      <c r="VLV323" s="18"/>
      <c r="VLW323" s="18"/>
      <c r="VLX323" s="18"/>
      <c r="VLY323" s="18"/>
      <c r="VLZ323" s="18"/>
      <c r="VMA323" s="18"/>
      <c r="VMB323" s="18"/>
      <c r="VMC323" s="18"/>
      <c r="VMD323" s="18"/>
      <c r="VME323" s="18"/>
      <c r="VMF323" s="18"/>
      <c r="VMG323" s="18"/>
      <c r="VMH323" s="18"/>
      <c r="VMI323" s="18"/>
      <c r="VMJ323" s="18"/>
      <c r="VMK323" s="18"/>
      <c r="VML323" s="18"/>
      <c r="VMM323" s="18"/>
      <c r="VMN323" s="18"/>
      <c r="VMO323" s="18"/>
      <c r="VMP323" s="18"/>
      <c r="VMQ323" s="18"/>
      <c r="VMR323" s="18"/>
      <c r="VMS323" s="18"/>
      <c r="VMT323" s="18"/>
      <c r="VMU323" s="18"/>
      <c r="VMV323" s="18"/>
      <c r="VMW323" s="18"/>
      <c r="VMX323" s="18"/>
      <c r="VMY323" s="18"/>
      <c r="VMZ323" s="18"/>
      <c r="VNA323" s="18"/>
      <c r="VNB323" s="18"/>
      <c r="VNC323" s="18"/>
      <c r="VND323" s="18"/>
      <c r="VNE323" s="18"/>
      <c r="VNF323" s="18"/>
      <c r="VNG323" s="18"/>
      <c r="VNH323" s="18"/>
      <c r="VNI323" s="18"/>
      <c r="VNJ323" s="18"/>
      <c r="VNK323" s="18"/>
      <c r="VNL323" s="18"/>
      <c r="VNM323" s="18"/>
      <c r="VNN323" s="18"/>
      <c r="VNO323" s="18"/>
      <c r="VNP323" s="18"/>
      <c r="VNQ323" s="18"/>
      <c r="VNR323" s="18"/>
      <c r="VNS323" s="18"/>
      <c r="VNT323" s="18"/>
      <c r="VNU323" s="18"/>
      <c r="VNV323" s="18"/>
      <c r="VNW323" s="18"/>
      <c r="VNX323" s="18"/>
      <c r="VNY323" s="18"/>
      <c r="VNZ323" s="18"/>
      <c r="VOA323" s="18"/>
      <c r="VOB323" s="18"/>
      <c r="VOC323" s="18"/>
      <c r="VOD323" s="18"/>
      <c r="VOE323" s="18"/>
      <c r="VOF323" s="18"/>
      <c r="VOG323" s="18"/>
      <c r="VOH323" s="18"/>
      <c r="VOI323" s="18"/>
      <c r="VOJ323" s="18"/>
      <c r="VOK323" s="18"/>
      <c r="VOL323" s="18"/>
      <c r="VOM323" s="18"/>
      <c r="VON323" s="18"/>
      <c r="VOO323" s="18"/>
      <c r="VOP323" s="18"/>
      <c r="VOQ323" s="18"/>
      <c r="VOR323" s="18"/>
      <c r="VOS323" s="18"/>
      <c r="VOT323" s="18"/>
      <c r="VOU323" s="18"/>
      <c r="VOV323" s="18"/>
      <c r="VOW323" s="18"/>
      <c r="VOX323" s="18"/>
      <c r="VOY323" s="18"/>
      <c r="VOZ323" s="18"/>
      <c r="VPA323" s="18"/>
      <c r="VPB323" s="18"/>
      <c r="VPC323" s="18"/>
      <c r="VPD323" s="18"/>
      <c r="VPE323" s="18"/>
      <c r="VPF323" s="18"/>
      <c r="VPG323" s="18"/>
      <c r="VPH323" s="18"/>
      <c r="VPI323" s="18"/>
      <c r="VPJ323" s="18"/>
      <c r="VPK323" s="18"/>
      <c r="VPL323" s="18"/>
      <c r="VPM323" s="18"/>
      <c r="VPN323" s="18"/>
      <c r="VPO323" s="18"/>
      <c r="VPP323" s="18"/>
      <c r="VPQ323" s="18"/>
      <c r="VPR323" s="18"/>
      <c r="VPS323" s="18"/>
      <c r="VPT323" s="18"/>
      <c r="VPU323" s="18"/>
      <c r="VPV323" s="18"/>
      <c r="VPW323" s="18"/>
      <c r="VPX323" s="18"/>
      <c r="VPY323" s="18"/>
      <c r="VPZ323" s="18"/>
      <c r="VQA323" s="18"/>
      <c r="VQB323" s="18"/>
      <c r="VQC323" s="18"/>
      <c r="VQD323" s="18"/>
      <c r="VQE323" s="18"/>
      <c r="VQF323" s="18"/>
      <c r="VQG323" s="18"/>
      <c r="VQH323" s="18"/>
      <c r="VQI323" s="18"/>
      <c r="VQJ323" s="18"/>
      <c r="VQK323" s="18"/>
      <c r="VQL323" s="18"/>
      <c r="VQM323" s="18"/>
      <c r="VQN323" s="18"/>
      <c r="VQO323" s="18"/>
      <c r="VQP323" s="18"/>
      <c r="VQQ323" s="18"/>
      <c r="VQR323" s="18"/>
      <c r="VQS323" s="18"/>
      <c r="VQT323" s="18"/>
      <c r="VQU323" s="18"/>
      <c r="VQV323" s="18"/>
      <c r="VQW323" s="18"/>
      <c r="VQX323" s="18"/>
      <c r="VQY323" s="18"/>
      <c r="VQZ323" s="18"/>
      <c r="VRA323" s="18"/>
      <c r="VRB323" s="18"/>
      <c r="VRC323" s="18"/>
      <c r="VRD323" s="18"/>
      <c r="VRE323" s="18"/>
      <c r="VRF323" s="18"/>
      <c r="VRG323" s="18"/>
      <c r="VRH323" s="18"/>
      <c r="VRI323" s="18"/>
      <c r="VRJ323" s="18"/>
      <c r="VRK323" s="18"/>
      <c r="VRL323" s="18"/>
      <c r="VRM323" s="18"/>
      <c r="VRN323" s="18"/>
      <c r="VRO323" s="18"/>
      <c r="VRP323" s="18"/>
      <c r="VRQ323" s="18"/>
      <c r="VRR323" s="18"/>
      <c r="VRS323" s="18"/>
      <c r="VRT323" s="18"/>
      <c r="VRU323" s="18"/>
      <c r="VRV323" s="18"/>
      <c r="VRW323" s="18"/>
      <c r="VRX323" s="18"/>
      <c r="VRY323" s="18"/>
      <c r="VRZ323" s="18"/>
      <c r="VSA323" s="18"/>
      <c r="VSB323" s="18"/>
      <c r="VSC323" s="18"/>
      <c r="VSD323" s="18"/>
      <c r="VSE323" s="18"/>
      <c r="VSF323" s="18"/>
      <c r="VSG323" s="18"/>
      <c r="VSH323" s="18"/>
      <c r="VSI323" s="18"/>
      <c r="VSJ323" s="18"/>
      <c r="VSK323" s="18"/>
      <c r="VSL323" s="18"/>
      <c r="VSM323" s="18"/>
      <c r="VSN323" s="18"/>
      <c r="VSO323" s="18"/>
      <c r="VSP323" s="18"/>
      <c r="VSQ323" s="18"/>
      <c r="VSR323" s="18"/>
      <c r="VSS323" s="18"/>
      <c r="VST323" s="18"/>
      <c r="VSU323" s="18"/>
      <c r="VSV323" s="18"/>
      <c r="VSW323" s="18"/>
      <c r="VSX323" s="18"/>
      <c r="VSY323" s="18"/>
      <c r="VSZ323" s="18"/>
      <c r="VTA323" s="18"/>
      <c r="VTB323" s="18"/>
      <c r="VTC323" s="18"/>
      <c r="VTD323" s="18"/>
      <c r="VTE323" s="18"/>
      <c r="VTF323" s="18"/>
      <c r="VTG323" s="18"/>
      <c r="VTH323" s="18"/>
      <c r="VTI323" s="18"/>
      <c r="VTJ323" s="18"/>
      <c r="VTK323" s="18"/>
      <c r="VTL323" s="18"/>
      <c r="VTM323" s="18"/>
      <c r="VTN323" s="18"/>
      <c r="VTO323" s="18"/>
      <c r="VTP323" s="18"/>
      <c r="VTQ323" s="18"/>
      <c r="VTR323" s="18"/>
      <c r="VTS323" s="18"/>
      <c r="VTT323" s="18"/>
      <c r="VTU323" s="18"/>
      <c r="VTV323" s="18"/>
      <c r="VTW323" s="18"/>
      <c r="VTX323" s="18"/>
      <c r="VTY323" s="18"/>
      <c r="VTZ323" s="18"/>
      <c r="VUA323" s="18"/>
      <c r="VUB323" s="18"/>
      <c r="VUC323" s="18"/>
      <c r="VUD323" s="18"/>
      <c r="VUE323" s="18"/>
      <c r="VUF323" s="18"/>
      <c r="VUG323" s="18"/>
      <c r="VUH323" s="18"/>
      <c r="VUI323" s="18"/>
      <c r="VUJ323" s="18"/>
      <c r="VUK323" s="18"/>
      <c r="VUL323" s="18"/>
      <c r="VUM323" s="18"/>
      <c r="VUN323" s="18"/>
      <c r="VUO323" s="18"/>
      <c r="VUP323" s="18"/>
      <c r="VUQ323" s="18"/>
      <c r="VUR323" s="18"/>
      <c r="VUS323" s="18"/>
      <c r="VUT323" s="18"/>
      <c r="VUU323" s="18"/>
      <c r="VUV323" s="18"/>
      <c r="VUW323" s="18"/>
      <c r="VUX323" s="18"/>
      <c r="VUY323" s="18"/>
      <c r="VUZ323" s="18"/>
      <c r="VVA323" s="18"/>
      <c r="VVB323" s="18"/>
      <c r="VVC323" s="18"/>
      <c r="VVD323" s="18"/>
      <c r="VVE323" s="18"/>
      <c r="VVF323" s="18"/>
      <c r="VVG323" s="18"/>
      <c r="VVH323" s="18"/>
      <c r="VVI323" s="18"/>
      <c r="VVJ323" s="18"/>
      <c r="VVK323" s="18"/>
      <c r="VVL323" s="18"/>
      <c r="VVM323" s="18"/>
      <c r="VVN323" s="18"/>
      <c r="VVO323" s="18"/>
      <c r="VVP323" s="18"/>
      <c r="VVQ323" s="18"/>
      <c r="VVR323" s="18"/>
      <c r="VVS323" s="18"/>
      <c r="VVT323" s="18"/>
      <c r="VVU323" s="18"/>
      <c r="VVV323" s="18"/>
      <c r="VVW323" s="18"/>
      <c r="VVX323" s="18"/>
      <c r="VVY323" s="18"/>
      <c r="VVZ323" s="18"/>
      <c r="VWA323" s="18"/>
      <c r="VWB323" s="18"/>
      <c r="VWC323" s="18"/>
      <c r="VWD323" s="18"/>
      <c r="VWE323" s="18"/>
      <c r="VWF323" s="18"/>
      <c r="VWG323" s="18"/>
      <c r="VWH323" s="18"/>
      <c r="VWI323" s="18"/>
      <c r="VWJ323" s="18"/>
      <c r="VWK323" s="18"/>
      <c r="VWL323" s="18"/>
      <c r="VWM323" s="18"/>
      <c r="VWN323" s="18"/>
      <c r="VWO323" s="18"/>
      <c r="VWP323" s="18"/>
      <c r="VWQ323" s="18"/>
      <c r="VWR323" s="18"/>
      <c r="VWS323" s="18"/>
      <c r="VWT323" s="18"/>
      <c r="VWU323" s="18"/>
      <c r="VWV323" s="18"/>
      <c r="VWW323" s="18"/>
      <c r="VWX323" s="18"/>
      <c r="VWY323" s="18"/>
      <c r="VWZ323" s="18"/>
      <c r="VXA323" s="18"/>
      <c r="VXB323" s="18"/>
      <c r="VXC323" s="18"/>
      <c r="VXD323" s="18"/>
      <c r="VXE323" s="18"/>
      <c r="VXF323" s="18"/>
      <c r="VXG323" s="18"/>
      <c r="VXH323" s="18"/>
      <c r="VXI323" s="18"/>
      <c r="VXJ323" s="18"/>
      <c r="VXK323" s="18"/>
      <c r="VXL323" s="18"/>
      <c r="VXM323" s="18"/>
      <c r="VXN323" s="18"/>
      <c r="VXO323" s="18"/>
      <c r="VXP323" s="18"/>
      <c r="VXQ323" s="18"/>
      <c r="VXR323" s="18"/>
      <c r="VXS323" s="18"/>
      <c r="VXT323" s="18"/>
      <c r="VXU323" s="18"/>
      <c r="VXV323" s="18"/>
      <c r="VXW323" s="18"/>
      <c r="VXX323" s="18"/>
      <c r="VXY323" s="18"/>
      <c r="VXZ323" s="18"/>
      <c r="VYA323" s="18"/>
      <c r="VYB323" s="18"/>
      <c r="VYC323" s="18"/>
      <c r="VYD323" s="18"/>
      <c r="VYE323" s="18"/>
      <c r="VYF323" s="18"/>
      <c r="VYG323" s="18"/>
      <c r="VYH323" s="18"/>
      <c r="VYI323" s="18"/>
      <c r="VYJ323" s="18"/>
      <c r="VYK323" s="18"/>
      <c r="VYL323" s="18"/>
      <c r="VYM323" s="18"/>
      <c r="VYN323" s="18"/>
      <c r="VYO323" s="18"/>
      <c r="VYP323" s="18"/>
      <c r="VYQ323" s="18"/>
      <c r="VYR323" s="18"/>
      <c r="VYS323" s="18"/>
      <c r="VYT323" s="18"/>
      <c r="VYU323" s="18"/>
      <c r="VYV323" s="18"/>
      <c r="VYW323" s="18"/>
      <c r="VYX323" s="18"/>
      <c r="VYY323" s="18"/>
      <c r="VYZ323" s="18"/>
      <c r="VZA323" s="18"/>
      <c r="VZB323" s="18"/>
      <c r="VZC323" s="18"/>
      <c r="VZD323" s="18"/>
      <c r="VZE323" s="18"/>
      <c r="VZF323" s="18"/>
      <c r="VZG323" s="18"/>
      <c r="VZH323" s="18"/>
      <c r="VZI323" s="18"/>
      <c r="VZJ323" s="18"/>
      <c r="VZK323" s="18"/>
      <c r="VZL323" s="18"/>
      <c r="VZM323" s="18"/>
      <c r="VZN323" s="18"/>
      <c r="VZO323" s="18"/>
      <c r="VZP323" s="18"/>
      <c r="VZQ323" s="18"/>
      <c r="VZR323" s="18"/>
      <c r="VZS323" s="18"/>
      <c r="VZT323" s="18"/>
      <c r="VZU323" s="18"/>
      <c r="VZV323" s="18"/>
      <c r="VZW323" s="18"/>
      <c r="VZX323" s="18"/>
      <c r="VZY323" s="18"/>
      <c r="VZZ323" s="18"/>
      <c r="WAA323" s="18"/>
      <c r="WAB323" s="18"/>
      <c r="WAC323" s="18"/>
      <c r="WAD323" s="18"/>
      <c r="WAE323" s="18"/>
      <c r="WAF323" s="18"/>
      <c r="WAG323" s="18"/>
      <c r="WAH323" s="18"/>
      <c r="WAI323" s="18"/>
      <c r="WAJ323" s="18"/>
      <c r="WAK323" s="18"/>
      <c r="WAL323" s="18"/>
      <c r="WAM323" s="18"/>
      <c r="WAN323" s="18"/>
      <c r="WAO323" s="18"/>
      <c r="WAP323" s="18"/>
      <c r="WAQ323" s="18"/>
      <c r="WAR323" s="18"/>
      <c r="WAS323" s="18"/>
      <c r="WAT323" s="18"/>
      <c r="WAU323" s="18"/>
      <c r="WAV323" s="18"/>
      <c r="WAW323" s="18"/>
      <c r="WAX323" s="18"/>
      <c r="WAY323" s="18"/>
      <c r="WAZ323" s="18"/>
      <c r="WBA323" s="18"/>
      <c r="WBB323" s="18"/>
      <c r="WBC323" s="18"/>
      <c r="WBD323" s="18"/>
      <c r="WBE323" s="18"/>
      <c r="WBF323" s="18"/>
      <c r="WBG323" s="18"/>
      <c r="WBH323" s="18"/>
      <c r="WBI323" s="18"/>
      <c r="WBJ323" s="18"/>
      <c r="WBK323" s="18"/>
      <c r="WBL323" s="18"/>
      <c r="WBM323" s="18"/>
      <c r="WBN323" s="18"/>
      <c r="WBO323" s="18"/>
      <c r="WBP323" s="18"/>
      <c r="WBQ323" s="18"/>
      <c r="WBR323" s="18"/>
      <c r="WBS323" s="18"/>
      <c r="WBT323" s="18"/>
      <c r="WBU323" s="18"/>
      <c r="WBV323" s="18"/>
      <c r="WBW323" s="18"/>
      <c r="WBX323" s="18"/>
      <c r="WBY323" s="18"/>
      <c r="WBZ323" s="18"/>
      <c r="WCA323" s="18"/>
      <c r="WCB323" s="18"/>
      <c r="WCC323" s="18"/>
      <c r="WCD323" s="18"/>
      <c r="WCE323" s="18"/>
      <c r="WCF323" s="18"/>
      <c r="WCG323" s="18"/>
      <c r="WCH323" s="18"/>
      <c r="WCI323" s="18"/>
      <c r="WCJ323" s="18"/>
      <c r="WCK323" s="18"/>
      <c r="WCL323" s="18"/>
      <c r="WCM323" s="18"/>
      <c r="WCN323" s="18"/>
      <c r="WCO323" s="18"/>
      <c r="WCP323" s="18"/>
      <c r="WCQ323" s="18"/>
      <c r="WCR323" s="18"/>
      <c r="WCS323" s="18"/>
      <c r="WCT323" s="18"/>
      <c r="WCU323" s="18"/>
      <c r="WCV323" s="18"/>
      <c r="WCW323" s="18"/>
      <c r="WCX323" s="18"/>
      <c r="WCY323" s="18"/>
      <c r="WCZ323" s="18"/>
      <c r="WDA323" s="18"/>
      <c r="WDB323" s="18"/>
      <c r="WDC323" s="18"/>
      <c r="WDD323" s="18"/>
      <c r="WDE323" s="18"/>
      <c r="WDF323" s="18"/>
      <c r="WDG323" s="18"/>
      <c r="WDH323" s="18"/>
      <c r="WDI323" s="18"/>
      <c r="WDJ323" s="18"/>
      <c r="WDK323" s="18"/>
      <c r="WDL323" s="18"/>
      <c r="WDM323" s="18"/>
      <c r="WDN323" s="18"/>
      <c r="WDO323" s="18"/>
      <c r="WDP323" s="18"/>
      <c r="WDQ323" s="18"/>
      <c r="WDR323" s="18"/>
      <c r="WDS323" s="18"/>
      <c r="WDT323" s="18"/>
      <c r="WDU323" s="18"/>
      <c r="WDV323" s="18"/>
      <c r="WDW323" s="18"/>
      <c r="WDX323" s="18"/>
      <c r="WDY323" s="18"/>
      <c r="WDZ323" s="18"/>
      <c r="WEA323" s="18"/>
      <c r="WEB323" s="18"/>
      <c r="WEC323" s="18"/>
      <c r="WED323" s="18"/>
      <c r="WEE323" s="18"/>
      <c r="WEF323" s="18"/>
      <c r="WEG323" s="18"/>
      <c r="WEH323" s="18"/>
      <c r="WEI323" s="18"/>
      <c r="WEJ323" s="18"/>
      <c r="WEK323" s="18"/>
      <c r="WEL323" s="18"/>
      <c r="WEM323" s="18"/>
      <c r="WEN323" s="18"/>
      <c r="WEO323" s="18"/>
      <c r="WEP323" s="18"/>
      <c r="WEQ323" s="18"/>
      <c r="WER323" s="18"/>
      <c r="WES323" s="18"/>
      <c r="WET323" s="18"/>
      <c r="WEU323" s="18"/>
      <c r="WEV323" s="18"/>
      <c r="WEW323" s="18"/>
      <c r="WEX323" s="18"/>
      <c r="WEY323" s="18"/>
      <c r="WEZ323" s="18"/>
      <c r="WFA323" s="18"/>
      <c r="WFB323" s="18"/>
      <c r="WFC323" s="18"/>
      <c r="WFD323" s="18"/>
      <c r="WFE323" s="18"/>
      <c r="WFF323" s="18"/>
      <c r="WFG323" s="18"/>
      <c r="WFH323" s="18"/>
      <c r="WFI323" s="18"/>
      <c r="WFJ323" s="18"/>
      <c r="WFK323" s="18"/>
      <c r="WFL323" s="18"/>
      <c r="WFM323" s="18"/>
      <c r="WFN323" s="18"/>
      <c r="WFO323" s="18"/>
      <c r="WFP323" s="18"/>
      <c r="WFQ323" s="18"/>
      <c r="WFR323" s="18"/>
      <c r="WFS323" s="18"/>
      <c r="WFT323" s="18"/>
      <c r="WFU323" s="18"/>
      <c r="WFV323" s="18"/>
      <c r="WFW323" s="18"/>
      <c r="WFX323" s="18"/>
      <c r="WFY323" s="18"/>
      <c r="WFZ323" s="18"/>
      <c r="WGA323" s="18"/>
      <c r="WGB323" s="18"/>
      <c r="WGC323" s="18"/>
      <c r="WGD323" s="18"/>
      <c r="WGE323" s="18"/>
      <c r="WGF323" s="18"/>
      <c r="WGG323" s="18"/>
      <c r="WGH323" s="18"/>
      <c r="WGI323" s="18"/>
      <c r="WGJ323" s="18"/>
      <c r="WGK323" s="18"/>
      <c r="WGL323" s="18"/>
      <c r="WGM323" s="18"/>
      <c r="WGN323" s="18"/>
      <c r="WGO323" s="18"/>
      <c r="WGP323" s="18"/>
      <c r="WGQ323" s="18"/>
      <c r="WGR323" s="18"/>
      <c r="WGS323" s="18"/>
      <c r="WGT323" s="18"/>
      <c r="WGU323" s="18"/>
      <c r="WGV323" s="18"/>
      <c r="WGW323" s="18"/>
      <c r="WGX323" s="18"/>
      <c r="WGY323" s="18"/>
      <c r="WGZ323" s="18"/>
      <c r="WHA323" s="18"/>
      <c r="WHB323" s="18"/>
      <c r="WHC323" s="18"/>
      <c r="WHD323" s="18"/>
      <c r="WHE323" s="18"/>
      <c r="WHF323" s="18"/>
      <c r="WHG323" s="18"/>
      <c r="WHH323" s="18"/>
      <c r="WHI323" s="18"/>
      <c r="WHJ323" s="18"/>
      <c r="WHK323" s="18"/>
      <c r="WHL323" s="18"/>
      <c r="WHM323" s="18"/>
      <c r="WHN323" s="18"/>
      <c r="WHO323" s="18"/>
      <c r="WHP323" s="18"/>
      <c r="WHQ323" s="18"/>
      <c r="WHR323" s="18"/>
      <c r="WHS323" s="18"/>
      <c r="WHT323" s="18"/>
      <c r="WHU323" s="18"/>
      <c r="WHV323" s="18"/>
      <c r="WHW323" s="18"/>
      <c r="WHX323" s="18"/>
      <c r="WHY323" s="18"/>
      <c r="WHZ323" s="18"/>
      <c r="WIA323" s="18"/>
      <c r="WIB323" s="18"/>
      <c r="WIC323" s="18"/>
      <c r="WID323" s="18"/>
      <c r="WIE323" s="18"/>
      <c r="WIF323" s="18"/>
      <c r="WIG323" s="18"/>
      <c r="WIH323" s="18"/>
      <c r="WII323" s="18"/>
      <c r="WIJ323" s="18"/>
      <c r="WIK323" s="18"/>
      <c r="WIL323" s="18"/>
      <c r="WIM323" s="18"/>
      <c r="WIN323" s="18"/>
      <c r="WIO323" s="18"/>
      <c r="WIP323" s="18"/>
      <c r="WIQ323" s="18"/>
      <c r="WIR323" s="18"/>
      <c r="WIS323" s="18"/>
      <c r="WIT323" s="18"/>
      <c r="WIU323" s="18"/>
      <c r="WIV323" s="18"/>
      <c r="WIW323" s="18"/>
      <c r="WIX323" s="18"/>
      <c r="WIY323" s="18"/>
      <c r="WIZ323" s="18"/>
      <c r="WJA323" s="18"/>
      <c r="WJB323" s="18"/>
      <c r="WJC323" s="18"/>
      <c r="WJD323" s="18"/>
      <c r="WJE323" s="18"/>
      <c r="WJF323" s="18"/>
      <c r="WJG323" s="18"/>
      <c r="WJH323" s="18"/>
      <c r="WJI323" s="18"/>
      <c r="WJJ323" s="18"/>
      <c r="WJK323" s="18"/>
      <c r="WJL323" s="18"/>
      <c r="WJM323" s="18"/>
      <c r="WJN323" s="18"/>
      <c r="WJO323" s="18"/>
      <c r="WJP323" s="18"/>
      <c r="WJQ323" s="18"/>
      <c r="WJR323" s="18"/>
      <c r="WJS323" s="18"/>
      <c r="WJT323" s="18"/>
      <c r="WJU323" s="18"/>
      <c r="WJV323" s="18"/>
      <c r="WJW323" s="18"/>
      <c r="WJX323" s="18"/>
      <c r="WJY323" s="18"/>
      <c r="WJZ323" s="18"/>
      <c r="WKA323" s="18"/>
      <c r="WKB323" s="18"/>
      <c r="WKC323" s="18"/>
      <c r="WKD323" s="18"/>
      <c r="WKE323" s="18"/>
      <c r="WKF323" s="18"/>
      <c r="WKG323" s="18"/>
      <c r="WKH323" s="18"/>
      <c r="WKI323" s="18"/>
      <c r="WKJ323" s="18"/>
      <c r="WKK323" s="18"/>
      <c r="WKL323" s="18"/>
      <c r="WKM323" s="18"/>
      <c r="WKN323" s="18"/>
      <c r="WKO323" s="18"/>
      <c r="WKP323" s="18"/>
      <c r="WKQ323" s="18"/>
      <c r="WKR323" s="18"/>
      <c r="WKS323" s="18"/>
      <c r="WKT323" s="18"/>
      <c r="WKU323" s="18"/>
      <c r="WKV323" s="18"/>
      <c r="WKW323" s="18"/>
      <c r="WKX323" s="18"/>
      <c r="WKY323" s="18"/>
      <c r="WKZ323" s="18"/>
      <c r="WLA323" s="18"/>
      <c r="WLB323" s="18"/>
      <c r="WLC323" s="18"/>
      <c r="WLD323" s="18"/>
      <c r="WLE323" s="18"/>
      <c r="WLF323" s="18"/>
      <c r="WLG323" s="18"/>
      <c r="WLH323" s="18"/>
      <c r="WLI323" s="18"/>
      <c r="WLJ323" s="18"/>
      <c r="WLK323" s="18"/>
      <c r="WLL323" s="18"/>
      <c r="WLM323" s="18"/>
      <c r="WLN323" s="18"/>
      <c r="WLO323" s="18"/>
      <c r="WLP323" s="18"/>
      <c r="WLQ323" s="18"/>
      <c r="WLR323" s="18"/>
      <c r="WLS323" s="18"/>
      <c r="WLT323" s="18"/>
      <c r="WLU323" s="18"/>
      <c r="WLV323" s="18"/>
      <c r="WLW323" s="18"/>
      <c r="WLX323" s="18"/>
      <c r="WLY323" s="18"/>
      <c r="WLZ323" s="18"/>
      <c r="WMA323" s="18"/>
      <c r="WMB323" s="18"/>
      <c r="WMC323" s="18"/>
      <c r="WMD323" s="18"/>
      <c r="WME323" s="18"/>
      <c r="WMF323" s="18"/>
      <c r="WMG323" s="18"/>
      <c r="WMH323" s="18"/>
      <c r="WMI323" s="18"/>
      <c r="WMJ323" s="18"/>
      <c r="WMK323" s="18"/>
      <c r="WML323" s="18"/>
      <c r="WMM323" s="18"/>
      <c r="WMN323" s="18"/>
      <c r="WMO323" s="18"/>
      <c r="WMP323" s="18"/>
      <c r="WMQ323" s="18"/>
      <c r="WMR323" s="18"/>
      <c r="WMS323" s="18"/>
      <c r="WMT323" s="18"/>
      <c r="WMU323" s="18"/>
      <c r="WMV323" s="18"/>
      <c r="WMW323" s="18"/>
      <c r="WMX323" s="18"/>
      <c r="WMY323" s="18"/>
      <c r="WMZ323" s="18"/>
      <c r="WNA323" s="18"/>
      <c r="WNB323" s="18"/>
      <c r="WNC323" s="18"/>
      <c r="WND323" s="18"/>
      <c r="WNE323" s="18"/>
      <c r="WNF323" s="18"/>
      <c r="WNG323" s="18"/>
      <c r="WNH323" s="18"/>
      <c r="WNI323" s="18"/>
      <c r="WNJ323" s="18"/>
      <c r="WNK323" s="18"/>
      <c r="WNL323" s="18"/>
      <c r="WNM323" s="18"/>
      <c r="WNN323" s="18"/>
      <c r="WNO323" s="18"/>
      <c r="WNP323" s="18"/>
      <c r="WNQ323" s="18"/>
      <c r="WNR323" s="18"/>
      <c r="WNS323" s="18"/>
      <c r="WNT323" s="18"/>
      <c r="WNU323" s="18"/>
      <c r="WNV323" s="18"/>
      <c r="WNW323" s="18"/>
      <c r="WNX323" s="18"/>
      <c r="WNY323" s="18"/>
      <c r="WNZ323" s="18"/>
      <c r="WOA323" s="18"/>
      <c r="WOB323" s="18"/>
      <c r="WOC323" s="18"/>
      <c r="WOD323" s="18"/>
      <c r="WOE323" s="18"/>
      <c r="WOF323" s="18"/>
      <c r="WOG323" s="18"/>
      <c r="WOH323" s="18"/>
      <c r="WOI323" s="18"/>
      <c r="WOJ323" s="18"/>
      <c r="WOK323" s="18"/>
      <c r="WOL323" s="18"/>
      <c r="WOM323" s="18"/>
      <c r="WON323" s="18"/>
      <c r="WOO323" s="18"/>
      <c r="WOP323" s="18"/>
      <c r="WOQ323" s="18"/>
      <c r="WOR323" s="18"/>
      <c r="WOS323" s="18"/>
      <c r="WOT323" s="18"/>
      <c r="WOU323" s="18"/>
      <c r="WOV323" s="18"/>
      <c r="WOW323" s="18"/>
      <c r="WOX323" s="18"/>
      <c r="WOY323" s="18"/>
      <c r="WOZ323" s="18"/>
      <c r="WPA323" s="18"/>
      <c r="WPB323" s="18"/>
      <c r="WPC323" s="18"/>
      <c r="WPD323" s="18"/>
      <c r="WPE323" s="18"/>
      <c r="WPF323" s="18"/>
      <c r="WPG323" s="18"/>
      <c r="WPH323" s="18"/>
      <c r="WPI323" s="18"/>
      <c r="WPJ323" s="18"/>
      <c r="WPK323" s="18"/>
      <c r="WPL323" s="18"/>
      <c r="WPM323" s="18"/>
      <c r="WPN323" s="18"/>
      <c r="WPO323" s="18"/>
      <c r="WPP323" s="18"/>
      <c r="WPQ323" s="18"/>
      <c r="WPR323" s="18"/>
      <c r="WPS323" s="18"/>
      <c r="WPT323" s="18"/>
      <c r="WPU323" s="18"/>
      <c r="WPV323" s="18"/>
      <c r="WPW323" s="18"/>
      <c r="WPX323" s="18"/>
      <c r="WPY323" s="18"/>
      <c r="WPZ323" s="18"/>
      <c r="WQA323" s="18"/>
      <c r="WQB323" s="18"/>
      <c r="WQC323" s="18"/>
      <c r="WQD323" s="18"/>
      <c r="WQE323" s="18"/>
      <c r="WQF323" s="18"/>
      <c r="WQG323" s="18"/>
      <c r="WQH323" s="18"/>
      <c r="WQI323" s="18"/>
      <c r="WQJ323" s="18"/>
      <c r="WQK323" s="18"/>
      <c r="WQL323" s="18"/>
      <c r="WQM323" s="18"/>
      <c r="WQN323" s="18"/>
      <c r="WQO323" s="18"/>
      <c r="WQP323" s="18"/>
      <c r="WQQ323" s="18"/>
      <c r="WQR323" s="18"/>
      <c r="WQS323" s="18"/>
      <c r="WQT323" s="18"/>
      <c r="WQU323" s="18"/>
      <c r="WQV323" s="18"/>
      <c r="WQW323" s="18"/>
      <c r="WQX323" s="18"/>
      <c r="WQY323" s="18"/>
      <c r="WQZ323" s="18"/>
      <c r="WRA323" s="18"/>
      <c r="WRB323" s="18"/>
      <c r="WRC323" s="18"/>
      <c r="WRD323" s="18"/>
      <c r="WRE323" s="18"/>
      <c r="WRF323" s="18"/>
      <c r="WRG323" s="18"/>
      <c r="WRH323" s="18"/>
      <c r="WRI323" s="18"/>
      <c r="WRJ323" s="18"/>
      <c r="WRK323" s="18"/>
      <c r="WRL323" s="18"/>
      <c r="WRM323" s="18"/>
      <c r="WRN323" s="18"/>
      <c r="WRO323" s="18"/>
      <c r="WRP323" s="18"/>
      <c r="WRQ323" s="18"/>
      <c r="WRR323" s="18"/>
      <c r="WRS323" s="18"/>
      <c r="WRT323" s="18"/>
      <c r="WRU323" s="18"/>
      <c r="WRV323" s="18"/>
      <c r="WRW323" s="18"/>
      <c r="WRX323" s="18"/>
      <c r="WRY323" s="18"/>
      <c r="WRZ323" s="18"/>
      <c r="WSA323" s="18"/>
      <c r="WSB323" s="18"/>
      <c r="WSC323" s="18"/>
      <c r="WSD323" s="18"/>
      <c r="WSE323" s="18"/>
      <c r="WSF323" s="18"/>
      <c r="WSG323" s="18"/>
      <c r="WSH323" s="18"/>
      <c r="WSI323" s="18"/>
      <c r="WSJ323" s="18"/>
      <c r="WSK323" s="18"/>
      <c r="WSL323" s="18"/>
      <c r="WSM323" s="18"/>
      <c r="WSN323" s="18"/>
      <c r="WSO323" s="18"/>
      <c r="WSP323" s="18"/>
      <c r="WSQ323" s="18"/>
      <c r="WSR323" s="18"/>
      <c r="WSS323" s="18"/>
      <c r="WST323" s="18"/>
      <c r="WSU323" s="18"/>
      <c r="WSV323" s="18"/>
      <c r="WSW323" s="18"/>
      <c r="WSX323" s="18"/>
      <c r="WSY323" s="18"/>
      <c r="WSZ323" s="18"/>
      <c r="WTA323" s="18"/>
      <c r="WTB323" s="18"/>
      <c r="WTC323" s="18"/>
      <c r="WTD323" s="18"/>
      <c r="WTE323" s="18"/>
      <c r="WTF323" s="18"/>
      <c r="WTG323" s="18"/>
      <c r="WTH323" s="18"/>
      <c r="WTI323" s="18"/>
      <c r="WTJ323" s="18"/>
      <c r="WTK323" s="18"/>
      <c r="WTL323" s="18"/>
      <c r="WTM323" s="18"/>
      <c r="WTN323" s="18"/>
      <c r="WTO323" s="18"/>
      <c r="WTP323" s="18"/>
      <c r="WTQ323" s="18"/>
      <c r="WTR323" s="18"/>
      <c r="WTS323" s="18"/>
      <c r="WTT323" s="18"/>
      <c r="WTU323" s="18"/>
      <c r="WTV323" s="18"/>
      <c r="WTW323" s="18"/>
      <c r="WTX323" s="18"/>
      <c r="WTY323" s="18"/>
      <c r="WTZ323" s="18"/>
      <c r="WUA323" s="18"/>
      <c r="WUB323" s="18"/>
      <c r="WUC323" s="18"/>
      <c r="WUD323" s="18"/>
      <c r="WUE323" s="18"/>
      <c r="WUF323" s="18"/>
      <c r="WUG323" s="18"/>
      <c r="WUH323" s="18"/>
      <c r="WUI323" s="18"/>
      <c r="WUJ323" s="18"/>
      <c r="WUK323" s="18"/>
      <c r="WUL323" s="18"/>
      <c r="WUM323" s="18"/>
      <c r="WUN323" s="18"/>
      <c r="WUO323" s="18"/>
      <c r="WUP323" s="18"/>
      <c r="WUQ323" s="18"/>
      <c r="WUR323" s="18"/>
      <c r="WUS323" s="18"/>
      <c r="WUT323" s="18"/>
      <c r="WUU323" s="18"/>
      <c r="WUV323" s="18"/>
      <c r="WUW323" s="18"/>
      <c r="WUX323" s="18"/>
      <c r="WUY323" s="18"/>
      <c r="WUZ323" s="18"/>
      <c r="WVA323" s="18"/>
      <c r="WVB323" s="18"/>
      <c r="WVC323" s="18"/>
      <c r="WVD323" s="18"/>
      <c r="WVE323" s="18"/>
      <c r="WVF323" s="18"/>
      <c r="WVG323" s="18"/>
      <c r="WVH323" s="18"/>
      <c r="WVI323" s="18"/>
      <c r="WVJ323" s="18"/>
      <c r="WVK323" s="18"/>
      <c r="WVL323" s="18"/>
      <c r="WVM323" s="18"/>
      <c r="WVN323" s="18"/>
      <c r="WVO323" s="18"/>
      <c r="WVP323" s="18"/>
      <c r="WVQ323" s="18"/>
      <c r="WVR323" s="18"/>
      <c r="WVS323" s="18"/>
      <c r="WVT323" s="18"/>
      <c r="WVU323" s="18"/>
      <c r="WVV323" s="18"/>
      <c r="WVW323" s="18"/>
      <c r="WVX323" s="18"/>
      <c r="WVY323" s="18"/>
      <c r="WVZ323" s="18"/>
      <c r="WWA323" s="18"/>
      <c r="WWB323" s="18"/>
      <c r="WWC323" s="18"/>
      <c r="WWD323" s="18"/>
      <c r="WWE323" s="18"/>
      <c r="WWF323" s="18"/>
      <c r="WWG323" s="18"/>
      <c r="WWH323" s="18"/>
      <c r="WWI323" s="18"/>
      <c r="WWJ323" s="18"/>
      <c r="WWK323" s="18"/>
      <c r="WWL323" s="18"/>
      <c r="WWM323" s="18"/>
      <c r="WWN323" s="18"/>
      <c r="WWO323" s="18"/>
      <c r="WWP323" s="18"/>
      <c r="WWQ323" s="18"/>
      <c r="WWR323" s="18"/>
      <c r="WWS323" s="18"/>
      <c r="WWT323" s="18"/>
      <c r="WWU323" s="18"/>
      <c r="WWV323" s="18"/>
      <c r="WWW323" s="18"/>
      <c r="WWX323" s="18"/>
      <c r="WWY323" s="18"/>
      <c r="WWZ323" s="18"/>
      <c r="WXA323" s="18"/>
      <c r="WXB323" s="18"/>
      <c r="WXC323" s="18"/>
      <c r="WXD323" s="18"/>
      <c r="WXE323" s="18"/>
      <c r="WXF323" s="18"/>
      <c r="WXG323" s="18"/>
      <c r="WXH323" s="18"/>
      <c r="WXI323" s="18"/>
      <c r="WXJ323" s="18"/>
      <c r="WXK323" s="18"/>
      <c r="WXL323" s="18"/>
      <c r="WXM323" s="18"/>
      <c r="WXN323" s="18"/>
      <c r="WXO323" s="18"/>
      <c r="WXP323" s="18"/>
      <c r="WXQ323" s="18"/>
      <c r="WXR323" s="18"/>
      <c r="WXS323" s="18"/>
      <c r="WXT323" s="18"/>
      <c r="WXU323" s="18"/>
      <c r="WXV323" s="18"/>
      <c r="WXW323" s="18"/>
      <c r="WXX323" s="18"/>
      <c r="WXY323" s="18"/>
      <c r="WXZ323" s="18"/>
      <c r="WYA323" s="18"/>
      <c r="WYB323" s="18"/>
      <c r="WYC323" s="18"/>
      <c r="WYD323" s="18"/>
      <c r="WYE323" s="18"/>
      <c r="WYF323" s="18"/>
      <c r="WYG323" s="18"/>
      <c r="WYH323" s="18"/>
      <c r="WYI323" s="18"/>
      <c r="WYJ323" s="18"/>
      <c r="WYK323" s="18"/>
      <c r="WYL323" s="18"/>
      <c r="WYM323" s="18"/>
      <c r="WYN323" s="18"/>
      <c r="WYO323" s="18"/>
      <c r="WYP323" s="18"/>
      <c r="WYQ323" s="18"/>
      <c r="WYR323" s="18"/>
      <c r="WYS323" s="18"/>
      <c r="WYT323" s="18"/>
      <c r="WYU323" s="18"/>
      <c r="WYV323" s="18"/>
      <c r="WYW323" s="18"/>
      <c r="WYX323" s="18"/>
      <c r="WYY323" s="18"/>
      <c r="WYZ323" s="18"/>
      <c r="WZA323" s="18"/>
      <c r="WZB323" s="18"/>
      <c r="WZC323" s="18"/>
      <c r="WZD323" s="18"/>
      <c r="WZE323" s="18"/>
      <c r="WZF323" s="18"/>
      <c r="WZG323" s="18"/>
      <c r="WZH323" s="18"/>
      <c r="WZI323" s="18"/>
      <c r="WZJ323" s="18"/>
      <c r="WZK323" s="18"/>
      <c r="WZL323" s="18"/>
      <c r="WZM323" s="18"/>
      <c r="WZN323" s="18"/>
      <c r="WZO323" s="18"/>
      <c r="WZP323" s="18"/>
      <c r="WZQ323" s="18"/>
      <c r="WZR323" s="18"/>
      <c r="WZS323" s="18"/>
      <c r="WZT323" s="18"/>
      <c r="WZU323" s="18"/>
      <c r="WZV323" s="18"/>
      <c r="WZW323" s="18"/>
      <c r="WZX323" s="18"/>
      <c r="WZY323" s="18"/>
      <c r="WZZ323" s="18"/>
      <c r="XAA323" s="18"/>
      <c r="XAB323" s="18"/>
      <c r="XAC323" s="18"/>
      <c r="XAD323" s="18"/>
      <c r="XAE323" s="18"/>
      <c r="XAF323" s="18"/>
      <c r="XAG323" s="18"/>
      <c r="XAH323" s="18"/>
      <c r="XAI323" s="18"/>
      <c r="XAJ323" s="18"/>
      <c r="XAK323" s="18"/>
      <c r="XAL323" s="18"/>
      <c r="XAM323" s="18"/>
      <c r="XAN323" s="18"/>
      <c r="XAO323" s="18"/>
      <c r="XAP323" s="18"/>
      <c r="XAQ323" s="18"/>
      <c r="XAR323" s="18"/>
      <c r="XAS323" s="18"/>
      <c r="XAT323" s="18"/>
      <c r="XAU323" s="18"/>
      <c r="XAV323" s="18"/>
      <c r="XAW323" s="18"/>
      <c r="XAX323" s="18"/>
      <c r="XAY323" s="18"/>
      <c r="XAZ323" s="18"/>
      <c r="XBA323" s="18"/>
      <c r="XBB323" s="18"/>
      <c r="XBC323" s="18"/>
      <c r="XBD323" s="18"/>
      <c r="XBE323" s="18"/>
      <c r="XBF323" s="18"/>
      <c r="XBG323" s="18"/>
      <c r="XBH323" s="18"/>
      <c r="XBI323" s="18"/>
      <c r="XBJ323" s="18"/>
      <c r="XBK323" s="18"/>
      <c r="XBL323" s="18"/>
      <c r="XBM323" s="18"/>
      <c r="XBN323" s="18"/>
      <c r="XBO323" s="18"/>
      <c r="XBP323" s="18"/>
      <c r="XBQ323" s="18"/>
      <c r="XBR323" s="18"/>
      <c r="XBS323" s="18"/>
      <c r="XBT323" s="18"/>
      <c r="XBU323" s="18"/>
      <c r="XBV323" s="18"/>
      <c r="XBW323" s="18"/>
      <c r="XBX323" s="18"/>
      <c r="XBY323" s="18"/>
      <c r="XBZ323" s="18"/>
      <c r="XCA323" s="18"/>
      <c r="XCB323" s="18"/>
      <c r="XCC323" s="18"/>
      <c r="XCD323" s="18"/>
      <c r="XCE323" s="18"/>
      <c r="XCF323" s="18"/>
      <c r="XCG323" s="18"/>
      <c r="XCH323" s="18"/>
      <c r="XCI323" s="18"/>
      <c r="XCJ323" s="18"/>
      <c r="XCK323" s="18"/>
      <c r="XCL323" s="18"/>
      <c r="XCM323" s="18"/>
      <c r="XCN323" s="18"/>
      <c r="XCO323" s="18"/>
      <c r="XCP323" s="18"/>
      <c r="XCQ323" s="18"/>
      <c r="XCR323" s="18"/>
      <c r="XCS323" s="18"/>
      <c r="XCT323" s="18"/>
      <c r="XCU323" s="18"/>
      <c r="XCV323" s="18"/>
      <c r="XCW323" s="18"/>
      <c r="XCX323" s="18"/>
      <c r="XCY323" s="18"/>
      <c r="XCZ323" s="18"/>
      <c r="XDA323" s="18"/>
      <c r="XDB323" s="18"/>
      <c r="XDC323" s="18"/>
      <c r="XDD323" s="18"/>
      <c r="XDE323" s="18"/>
      <c r="XDF323" s="18"/>
      <c r="XDG323" s="18"/>
      <c r="XDH323" s="18"/>
      <c r="XDI323" s="18"/>
      <c r="XDJ323" s="18"/>
      <c r="XDK323" s="18"/>
      <c r="XDL323" s="18"/>
      <c r="XDM323" s="18"/>
      <c r="XDN323" s="18"/>
      <c r="XDO323" s="18"/>
      <c r="XDP323" s="18"/>
      <c r="XDQ323" s="18"/>
      <c r="XDR323" s="18"/>
      <c r="XDS323" s="18"/>
      <c r="XDT323" s="18"/>
      <c r="XDU323" s="18"/>
      <c r="XDV323" s="18"/>
      <c r="XDW323" s="18"/>
      <c r="XDX323" s="18"/>
      <c r="XDY323" s="18"/>
      <c r="XDZ323" s="18"/>
      <c r="XEA323" s="18"/>
      <c r="XEB323" s="18"/>
      <c r="XEC323" s="18"/>
      <c r="XED323" s="18"/>
      <c r="XEE323" s="18"/>
      <c r="XEF323" s="18"/>
      <c r="XEG323" s="18"/>
      <c r="XEH323" s="18"/>
      <c r="XEI323" s="18"/>
      <c r="XEJ323" s="18"/>
      <c r="XEK323" s="18"/>
      <c r="XEL323" s="18"/>
      <c r="XEM323" s="18"/>
      <c r="XEN323" s="18"/>
      <c r="XEO323" s="18"/>
      <c r="XEP323" s="18"/>
      <c r="XEQ323" s="18"/>
      <c r="XER323" s="18"/>
      <c r="XES323" s="18"/>
      <c r="XET323" s="18"/>
      <c r="XEU323" s="18"/>
      <c r="XEV323" s="18"/>
      <c r="XEW323" s="18"/>
      <c r="XEX323" s="18"/>
      <c r="XEY323" s="18"/>
      <c r="XEZ323" s="18"/>
      <c r="XFA323" s="18"/>
      <c r="XFB323" s="18"/>
      <c r="XFC323" s="18"/>
      <c r="XFD323" s="18"/>
    </row>
    <row r="324" spans="1:4054 13835:16384" ht="12.4" customHeight="1" x14ac:dyDescent="0.25">
      <c r="A324" s="22"/>
      <c r="B324" s="96"/>
      <c r="C324" s="96"/>
      <c r="D324" s="96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</row>
    <row r="325" spans="1:4054 13835:16384" ht="15.75" x14ac:dyDescent="0.25">
      <c r="A325" s="115"/>
      <c r="B325" s="115"/>
      <c r="C325" s="115"/>
      <c r="D325" s="115"/>
      <c r="E325" s="116"/>
      <c r="F325" s="116"/>
      <c r="G325" s="116"/>
      <c r="H325" s="116"/>
      <c r="I325" s="116"/>
      <c r="J325" s="117"/>
      <c r="K325" s="117"/>
      <c r="L325" s="116"/>
      <c r="M325" s="116"/>
      <c r="N325" s="116"/>
      <c r="O325" s="116"/>
      <c r="P325" s="116"/>
    </row>
    <row r="326" spans="1:4054 13835:16384" ht="15.75" x14ac:dyDescent="0.25">
      <c r="A326" s="115"/>
      <c r="B326" s="115"/>
      <c r="C326" s="115"/>
      <c r="D326" s="115"/>
      <c r="E326" s="116"/>
      <c r="F326" s="116"/>
      <c r="G326" s="116"/>
      <c r="H326" s="116"/>
      <c r="I326" s="116"/>
      <c r="J326" s="117"/>
      <c r="K326" s="117"/>
      <c r="L326" s="116"/>
      <c r="M326" s="116"/>
      <c r="N326" s="116"/>
      <c r="O326" s="116"/>
      <c r="P326" s="116"/>
    </row>
    <row r="327" spans="1:4054 13835:16384" ht="15.75" x14ac:dyDescent="0.25">
      <c r="A327" s="115"/>
      <c r="B327" s="115"/>
      <c r="C327" s="115"/>
      <c r="D327" s="115"/>
      <c r="E327" s="116"/>
      <c r="F327" s="116"/>
      <c r="G327" s="116"/>
      <c r="H327" s="116"/>
      <c r="I327" s="116"/>
      <c r="J327" s="117"/>
      <c r="K327" s="117"/>
      <c r="L327" s="116"/>
      <c r="M327" s="116"/>
      <c r="N327" s="116"/>
      <c r="O327" s="116"/>
      <c r="P327" s="116"/>
    </row>
    <row r="328" spans="1:4054 13835:16384" ht="15.75" x14ac:dyDescent="0.25">
      <c r="A328" s="115"/>
      <c r="B328" s="115"/>
      <c r="C328" s="115"/>
      <c r="D328" s="115"/>
      <c r="E328" s="116"/>
      <c r="F328" s="116"/>
      <c r="G328" s="116"/>
      <c r="H328" s="116"/>
      <c r="I328" s="116"/>
      <c r="J328" s="117"/>
      <c r="K328" s="117"/>
      <c r="L328" s="116"/>
      <c r="M328" s="116"/>
      <c r="N328" s="116"/>
      <c r="O328" s="116"/>
      <c r="P328" s="116"/>
    </row>
    <row r="329" spans="1:4054 13835:16384" s="68" customFormat="1" ht="16.149999999999999" hidden="1" customHeight="1" x14ac:dyDescent="0.25">
      <c r="A329" s="119"/>
      <c r="B329" s="119"/>
      <c r="C329" s="119"/>
      <c r="D329" s="119"/>
      <c r="E329" s="120" t="s">
        <v>210</v>
      </c>
      <c r="F329" s="120" t="s">
        <v>211</v>
      </c>
      <c r="G329" s="120" t="s">
        <v>212</v>
      </c>
      <c r="H329" s="120" t="s">
        <v>213</v>
      </c>
      <c r="I329" s="120" t="s">
        <v>214</v>
      </c>
      <c r="J329" s="121" t="s">
        <v>215</v>
      </c>
      <c r="K329" s="121" t="s">
        <v>216</v>
      </c>
      <c r="L329" s="120" t="s">
        <v>217</v>
      </c>
      <c r="M329" s="120" t="s">
        <v>15</v>
      </c>
      <c r="N329" s="120" t="s">
        <v>16</v>
      </c>
      <c r="O329" s="120" t="s">
        <v>17</v>
      </c>
      <c r="P329" s="120" t="s">
        <v>218</v>
      </c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8"/>
      <c r="HH329" s="18"/>
      <c r="HI329" s="18"/>
      <c r="HJ329" s="18"/>
      <c r="HK329" s="18"/>
      <c r="HL329" s="18"/>
      <c r="HM329" s="18"/>
      <c r="HN329" s="18"/>
      <c r="HO329" s="18"/>
      <c r="HP329" s="18"/>
      <c r="HQ329" s="18"/>
      <c r="HR329" s="18"/>
      <c r="HS329" s="18"/>
      <c r="HT329" s="18"/>
      <c r="HU329" s="18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  <c r="JL329" s="18"/>
      <c r="JM329" s="18"/>
      <c r="JN329" s="18"/>
      <c r="JO329" s="18"/>
      <c r="JP329" s="18"/>
      <c r="JQ329" s="18"/>
      <c r="JR329" s="18"/>
      <c r="JS329" s="18"/>
      <c r="JT329" s="18"/>
      <c r="JU329" s="18"/>
      <c r="JV329" s="18"/>
      <c r="JW329" s="18"/>
      <c r="JX329" s="18"/>
      <c r="JY329" s="18"/>
      <c r="JZ329" s="18"/>
      <c r="KA329" s="18"/>
      <c r="KB329" s="18"/>
      <c r="KC329" s="18"/>
      <c r="KD329" s="18"/>
      <c r="KE329" s="18"/>
      <c r="KF329" s="18"/>
      <c r="KG329" s="18"/>
      <c r="KH329" s="18"/>
      <c r="KI329" s="18"/>
      <c r="KJ329" s="18"/>
      <c r="KK329" s="18"/>
      <c r="KL329" s="18"/>
      <c r="KM329" s="18"/>
      <c r="KN329" s="18"/>
      <c r="KO329" s="18"/>
      <c r="KP329" s="18"/>
      <c r="KQ329" s="18"/>
      <c r="KR329" s="18"/>
      <c r="KS329" s="18"/>
      <c r="KT329" s="18"/>
      <c r="KU329" s="18"/>
      <c r="KV329" s="18"/>
      <c r="KW329" s="18"/>
      <c r="KX329" s="18"/>
      <c r="KY329" s="18"/>
      <c r="KZ329" s="18"/>
      <c r="LA329" s="18"/>
      <c r="LB329" s="18"/>
      <c r="LC329" s="18"/>
      <c r="LD329" s="18"/>
      <c r="LE329" s="18"/>
      <c r="LF329" s="18"/>
      <c r="LG329" s="18"/>
      <c r="LH329" s="18"/>
      <c r="LI329" s="18"/>
      <c r="LJ329" s="18"/>
      <c r="LK329" s="18"/>
      <c r="LL329" s="18"/>
      <c r="LM329" s="18"/>
      <c r="LN329" s="18"/>
      <c r="LO329" s="18"/>
      <c r="LP329" s="18"/>
      <c r="LQ329" s="18"/>
      <c r="LR329" s="18"/>
      <c r="LS329" s="18"/>
      <c r="LT329" s="18"/>
      <c r="LU329" s="18"/>
      <c r="LV329" s="18"/>
      <c r="LW329" s="18"/>
      <c r="LX329" s="18"/>
      <c r="LY329" s="18"/>
      <c r="LZ329" s="18"/>
      <c r="MA329" s="18"/>
      <c r="MB329" s="18"/>
      <c r="MC329" s="18"/>
      <c r="MD329" s="18"/>
      <c r="ME329" s="18"/>
      <c r="MF329" s="18"/>
      <c r="MG329" s="18"/>
      <c r="MH329" s="18"/>
      <c r="MI329" s="18"/>
      <c r="MJ329" s="18"/>
      <c r="MK329" s="18"/>
      <c r="ML329" s="18"/>
      <c r="MM329" s="18"/>
      <c r="MN329" s="18"/>
      <c r="MO329" s="18"/>
      <c r="MP329" s="18"/>
      <c r="MQ329" s="18"/>
      <c r="MR329" s="18"/>
      <c r="MS329" s="18"/>
      <c r="MT329" s="18"/>
      <c r="MU329" s="18"/>
      <c r="MV329" s="18"/>
      <c r="MW329" s="18"/>
      <c r="MX329" s="18"/>
      <c r="MY329" s="18"/>
      <c r="MZ329" s="18"/>
      <c r="NA329" s="18"/>
      <c r="NB329" s="18"/>
      <c r="NC329" s="18"/>
      <c r="ND329" s="18"/>
      <c r="NE329" s="18"/>
      <c r="NF329" s="18"/>
      <c r="NG329" s="18"/>
      <c r="NH329" s="18"/>
      <c r="NI329" s="18"/>
      <c r="NJ329" s="18"/>
      <c r="NK329" s="18"/>
      <c r="NL329" s="18"/>
      <c r="NM329" s="18"/>
      <c r="NN329" s="18"/>
      <c r="NO329" s="18"/>
      <c r="NP329" s="18"/>
      <c r="NQ329" s="18"/>
      <c r="NR329" s="18"/>
      <c r="NS329" s="18"/>
      <c r="NT329" s="18"/>
      <c r="NU329" s="18"/>
      <c r="NV329" s="18"/>
      <c r="NW329" s="18"/>
      <c r="NX329" s="18"/>
      <c r="NY329" s="18"/>
      <c r="NZ329" s="18"/>
      <c r="OA329" s="18"/>
      <c r="OB329" s="18"/>
      <c r="OC329" s="18"/>
      <c r="OD329" s="18"/>
      <c r="OE329" s="18"/>
      <c r="OF329" s="18"/>
      <c r="OG329" s="18"/>
      <c r="OH329" s="18"/>
      <c r="OI329" s="18"/>
      <c r="OJ329" s="18"/>
      <c r="OK329" s="18"/>
      <c r="OL329" s="18"/>
      <c r="OM329" s="18"/>
      <c r="ON329" s="18"/>
      <c r="OO329" s="18"/>
      <c r="OP329" s="18"/>
      <c r="OQ329" s="18"/>
      <c r="OR329" s="18"/>
      <c r="OS329" s="18"/>
      <c r="OT329" s="18"/>
      <c r="OU329" s="18"/>
      <c r="OV329" s="18"/>
      <c r="OW329" s="18"/>
      <c r="OX329" s="18"/>
      <c r="OY329" s="18"/>
      <c r="OZ329" s="18"/>
      <c r="PA329" s="18"/>
      <c r="PB329" s="18"/>
      <c r="PC329" s="18"/>
      <c r="PD329" s="18"/>
      <c r="PE329" s="18"/>
      <c r="PF329" s="18"/>
      <c r="PG329" s="18"/>
      <c r="PH329" s="18"/>
      <c r="PI329" s="18"/>
      <c r="PJ329" s="18"/>
      <c r="PK329" s="18"/>
      <c r="PL329" s="18"/>
      <c r="PM329" s="18"/>
      <c r="PN329" s="18"/>
      <c r="PO329" s="18"/>
      <c r="PP329" s="18"/>
      <c r="PQ329" s="18"/>
      <c r="PR329" s="18"/>
      <c r="PS329" s="18"/>
      <c r="PT329" s="18"/>
      <c r="PU329" s="18"/>
      <c r="PV329" s="18"/>
      <c r="PW329" s="18"/>
      <c r="PX329" s="18"/>
      <c r="PY329" s="18"/>
      <c r="PZ329" s="18"/>
      <c r="QA329" s="18"/>
      <c r="QB329" s="18"/>
      <c r="QC329" s="18"/>
      <c r="QD329" s="18"/>
      <c r="QE329" s="18"/>
      <c r="QF329" s="18"/>
      <c r="QG329" s="18"/>
      <c r="QH329" s="18"/>
      <c r="QI329" s="18"/>
      <c r="QJ329" s="18"/>
      <c r="QK329" s="18"/>
      <c r="QL329" s="18"/>
      <c r="QM329" s="18"/>
      <c r="QN329" s="18"/>
      <c r="QO329" s="18"/>
      <c r="QP329" s="18"/>
      <c r="QQ329" s="18"/>
      <c r="QR329" s="18"/>
      <c r="QS329" s="18"/>
      <c r="QT329" s="18"/>
      <c r="QU329" s="18"/>
      <c r="QV329" s="18"/>
      <c r="QW329" s="18"/>
      <c r="QX329" s="18"/>
      <c r="QY329" s="18"/>
      <c r="QZ329" s="18"/>
      <c r="RA329" s="18"/>
      <c r="RB329" s="18"/>
      <c r="RC329" s="18"/>
      <c r="RD329" s="18"/>
      <c r="RE329" s="18"/>
      <c r="RF329" s="18"/>
      <c r="RG329" s="18"/>
      <c r="RH329" s="18"/>
      <c r="RI329" s="18"/>
      <c r="RJ329" s="18"/>
      <c r="RK329" s="18"/>
      <c r="RL329" s="18"/>
      <c r="RM329" s="18"/>
      <c r="RN329" s="18"/>
      <c r="RO329" s="18"/>
      <c r="RP329" s="18"/>
      <c r="RQ329" s="18"/>
      <c r="RR329" s="18"/>
      <c r="RS329" s="18"/>
      <c r="RT329" s="18"/>
      <c r="RU329" s="18"/>
      <c r="RV329" s="18"/>
      <c r="RW329" s="18"/>
      <c r="RX329" s="18"/>
      <c r="RY329" s="18"/>
      <c r="RZ329" s="18"/>
      <c r="SA329" s="18"/>
      <c r="SB329" s="18"/>
      <c r="SC329" s="18"/>
      <c r="SD329" s="18"/>
      <c r="SE329" s="18"/>
      <c r="SF329" s="18"/>
      <c r="SG329" s="18"/>
      <c r="SH329" s="18"/>
      <c r="SI329" s="18"/>
      <c r="SJ329" s="18"/>
      <c r="SK329" s="18"/>
      <c r="SL329" s="18"/>
      <c r="SM329" s="18"/>
      <c r="SN329" s="18"/>
      <c r="SO329" s="18"/>
      <c r="SP329" s="18"/>
      <c r="SQ329" s="18"/>
      <c r="SR329" s="18"/>
      <c r="SS329" s="18"/>
      <c r="ST329" s="18"/>
      <c r="SU329" s="18"/>
      <c r="SV329" s="18"/>
      <c r="SW329" s="18"/>
      <c r="SX329" s="18"/>
      <c r="SY329" s="18"/>
      <c r="SZ329" s="18"/>
      <c r="TA329" s="18"/>
      <c r="TB329" s="18"/>
      <c r="TC329" s="18"/>
      <c r="TD329" s="18"/>
      <c r="TE329" s="18"/>
      <c r="TF329" s="18"/>
      <c r="TG329" s="18"/>
      <c r="TH329" s="18"/>
      <c r="TI329" s="18"/>
      <c r="TJ329" s="18"/>
      <c r="TK329" s="18"/>
      <c r="TL329" s="18"/>
      <c r="TM329" s="18"/>
      <c r="TN329" s="18"/>
      <c r="TO329" s="18"/>
      <c r="TP329" s="18"/>
      <c r="TQ329" s="18"/>
      <c r="TR329" s="18"/>
      <c r="TS329" s="18"/>
      <c r="TT329" s="18"/>
      <c r="TU329" s="18"/>
      <c r="TV329" s="18"/>
      <c r="TW329" s="18"/>
      <c r="TX329" s="18"/>
      <c r="TY329" s="18"/>
      <c r="TZ329" s="18"/>
      <c r="UA329" s="18"/>
      <c r="UB329" s="18"/>
      <c r="UC329" s="18"/>
      <c r="UD329" s="18"/>
      <c r="UE329" s="18"/>
      <c r="UF329" s="18"/>
      <c r="UG329" s="18"/>
      <c r="UH329" s="18"/>
      <c r="UI329" s="18"/>
      <c r="UJ329" s="18"/>
      <c r="UK329" s="18"/>
      <c r="UL329" s="18"/>
      <c r="UM329" s="18"/>
      <c r="UN329" s="18"/>
      <c r="UO329" s="18"/>
      <c r="UP329" s="18"/>
      <c r="UQ329" s="18"/>
      <c r="UR329" s="18"/>
      <c r="US329" s="18"/>
      <c r="UT329" s="18"/>
      <c r="UU329" s="18"/>
      <c r="UV329" s="18"/>
      <c r="UW329" s="18"/>
      <c r="UX329" s="18"/>
      <c r="UY329" s="18"/>
      <c r="UZ329" s="18"/>
      <c r="VA329" s="18"/>
      <c r="VB329" s="18"/>
      <c r="VC329" s="18"/>
      <c r="VD329" s="18"/>
      <c r="VE329" s="18"/>
      <c r="VF329" s="18"/>
      <c r="VG329" s="18"/>
      <c r="VH329" s="18"/>
      <c r="VI329" s="18"/>
      <c r="VJ329" s="18"/>
      <c r="VK329" s="18"/>
      <c r="VL329" s="18"/>
      <c r="VM329" s="18"/>
      <c r="VN329" s="18"/>
      <c r="VO329" s="18"/>
      <c r="VP329" s="18"/>
      <c r="VQ329" s="18"/>
      <c r="VR329" s="18"/>
      <c r="VS329" s="18"/>
      <c r="VT329" s="18"/>
      <c r="VU329" s="18"/>
      <c r="VV329" s="18"/>
      <c r="VW329" s="18"/>
      <c r="VX329" s="18"/>
      <c r="VY329" s="18"/>
      <c r="VZ329" s="18"/>
      <c r="WA329" s="18"/>
      <c r="WB329" s="18"/>
      <c r="WC329" s="18"/>
      <c r="WD329" s="18"/>
      <c r="WE329" s="18"/>
      <c r="WF329" s="18"/>
      <c r="WG329" s="18"/>
      <c r="WH329" s="18"/>
      <c r="WI329" s="18"/>
      <c r="WJ329" s="18"/>
      <c r="WK329" s="18"/>
      <c r="WL329" s="18"/>
      <c r="WM329" s="18"/>
      <c r="WN329" s="18"/>
      <c r="WO329" s="18"/>
      <c r="WP329" s="18"/>
      <c r="WQ329" s="18"/>
      <c r="WR329" s="18"/>
      <c r="WS329" s="18"/>
      <c r="WT329" s="18"/>
      <c r="WU329" s="18"/>
      <c r="WV329" s="18"/>
      <c r="WW329" s="18"/>
      <c r="WX329" s="18"/>
      <c r="WY329" s="18"/>
      <c r="WZ329" s="18"/>
      <c r="XA329" s="18"/>
      <c r="XB329" s="18"/>
      <c r="XC329" s="18"/>
      <c r="XD329" s="18"/>
      <c r="XE329" s="18"/>
      <c r="XF329" s="18"/>
      <c r="XG329" s="18"/>
      <c r="XH329" s="18"/>
      <c r="XI329" s="18"/>
      <c r="XJ329" s="18"/>
      <c r="XK329" s="18"/>
      <c r="XL329" s="18"/>
      <c r="XM329" s="18"/>
      <c r="XN329" s="18"/>
      <c r="XO329" s="18"/>
      <c r="XP329" s="18"/>
      <c r="XQ329" s="18"/>
      <c r="XR329" s="18"/>
      <c r="XS329" s="18"/>
      <c r="XT329" s="18"/>
      <c r="XU329" s="18"/>
      <c r="XV329" s="18"/>
      <c r="XW329" s="18"/>
      <c r="XX329" s="18"/>
      <c r="XY329" s="18"/>
      <c r="XZ329" s="18"/>
      <c r="YA329" s="18"/>
      <c r="YB329" s="18"/>
      <c r="YC329" s="18"/>
      <c r="YD329" s="18"/>
      <c r="YE329" s="18"/>
      <c r="YF329" s="18"/>
      <c r="YG329" s="18"/>
      <c r="YH329" s="18"/>
      <c r="YI329" s="18"/>
      <c r="YJ329" s="18"/>
      <c r="YK329" s="18"/>
      <c r="YL329" s="18"/>
      <c r="YM329" s="18"/>
      <c r="YN329" s="18"/>
      <c r="YO329" s="18"/>
      <c r="YP329" s="18"/>
      <c r="YQ329" s="18"/>
      <c r="YR329" s="18"/>
      <c r="YS329" s="18"/>
      <c r="YT329" s="18"/>
      <c r="YU329" s="18"/>
      <c r="YV329" s="18"/>
      <c r="YW329" s="18"/>
      <c r="YX329" s="18"/>
      <c r="YY329" s="18"/>
      <c r="YZ329" s="18"/>
      <c r="ZA329" s="18"/>
      <c r="ZB329" s="18"/>
      <c r="ZC329" s="18"/>
      <c r="ZD329" s="18"/>
      <c r="ZE329" s="18"/>
      <c r="ZF329" s="18"/>
      <c r="ZG329" s="18"/>
      <c r="ZH329" s="18"/>
      <c r="ZI329" s="18"/>
      <c r="ZJ329" s="18"/>
      <c r="ZK329" s="18"/>
      <c r="ZL329" s="18"/>
      <c r="ZM329" s="18"/>
      <c r="ZN329" s="18"/>
      <c r="ZO329" s="18"/>
      <c r="ZP329" s="18"/>
      <c r="ZQ329" s="18"/>
      <c r="ZR329" s="18"/>
      <c r="ZS329" s="18"/>
      <c r="ZT329" s="18"/>
      <c r="ZU329" s="18"/>
      <c r="ZV329" s="18"/>
      <c r="ZW329" s="18"/>
      <c r="ZX329" s="18"/>
      <c r="ZY329" s="18"/>
      <c r="ZZ329" s="18"/>
      <c r="AAA329" s="18"/>
      <c r="AAB329" s="18"/>
      <c r="AAC329" s="18"/>
      <c r="AAD329" s="18"/>
      <c r="AAE329" s="18"/>
      <c r="AAF329" s="18"/>
      <c r="AAG329" s="18"/>
      <c r="AAH329" s="18"/>
      <c r="AAI329" s="18"/>
      <c r="AAJ329" s="18"/>
      <c r="AAK329" s="18"/>
      <c r="AAL329" s="18"/>
      <c r="AAM329" s="18"/>
      <c r="AAN329" s="18"/>
      <c r="AAO329" s="18"/>
      <c r="AAP329" s="18"/>
      <c r="AAQ329" s="18"/>
      <c r="AAR329" s="18"/>
      <c r="AAS329" s="18"/>
      <c r="AAT329" s="18"/>
      <c r="AAU329" s="18"/>
      <c r="AAV329" s="18"/>
      <c r="AAW329" s="18"/>
      <c r="AAX329" s="18"/>
      <c r="AAY329" s="18"/>
      <c r="AAZ329" s="18"/>
      <c r="ABA329" s="18"/>
      <c r="ABB329" s="18"/>
      <c r="ABC329" s="18"/>
      <c r="ABD329" s="18"/>
      <c r="ABE329" s="18"/>
      <c r="ABF329" s="18"/>
      <c r="ABG329" s="18"/>
      <c r="ABH329" s="18"/>
      <c r="ABI329" s="18"/>
      <c r="ABJ329" s="18"/>
      <c r="ABK329" s="18"/>
      <c r="ABL329" s="18"/>
      <c r="ABM329" s="18"/>
      <c r="ABN329" s="18"/>
      <c r="ABO329" s="18"/>
      <c r="ABP329" s="18"/>
      <c r="ABQ329" s="18"/>
      <c r="ABR329" s="18"/>
      <c r="ABS329" s="18"/>
      <c r="ABT329" s="18"/>
      <c r="ABU329" s="18"/>
      <c r="ABV329" s="18"/>
      <c r="ABW329" s="18"/>
      <c r="ABX329" s="18"/>
      <c r="ABY329" s="18"/>
      <c r="ABZ329" s="18"/>
      <c r="ACA329" s="18"/>
      <c r="ACB329" s="18"/>
      <c r="ACC329" s="18"/>
      <c r="ACD329" s="18"/>
      <c r="ACE329" s="18"/>
      <c r="ACF329" s="18"/>
      <c r="ACG329" s="18"/>
      <c r="ACH329" s="18"/>
      <c r="ACI329" s="18"/>
      <c r="ACJ329" s="18"/>
      <c r="ACK329" s="18"/>
      <c r="ACL329" s="18"/>
      <c r="ACM329" s="18"/>
      <c r="ACN329" s="18"/>
      <c r="ACO329" s="18"/>
      <c r="ACP329" s="18"/>
      <c r="ACQ329" s="18"/>
      <c r="ACR329" s="18"/>
      <c r="ACS329" s="18"/>
      <c r="ACT329" s="18"/>
      <c r="ACU329" s="18"/>
      <c r="ACV329" s="18"/>
      <c r="ACW329" s="18"/>
      <c r="ACX329" s="18"/>
      <c r="ACY329" s="18"/>
      <c r="ACZ329" s="18"/>
      <c r="ADA329" s="18"/>
      <c r="ADB329" s="18"/>
      <c r="ADC329" s="18"/>
      <c r="ADD329" s="18"/>
      <c r="ADE329" s="18"/>
      <c r="ADF329" s="18"/>
      <c r="ADG329" s="18"/>
      <c r="ADH329" s="18"/>
      <c r="ADI329" s="18"/>
      <c r="ADJ329" s="18"/>
      <c r="ADK329" s="18"/>
      <c r="ADL329" s="18"/>
      <c r="ADM329" s="18"/>
      <c r="ADN329" s="18"/>
      <c r="ADO329" s="18"/>
      <c r="ADP329" s="18"/>
      <c r="ADQ329" s="18"/>
      <c r="ADR329" s="18"/>
      <c r="ADS329" s="18"/>
      <c r="ADT329" s="18"/>
      <c r="ADU329" s="18"/>
      <c r="ADV329" s="18"/>
      <c r="ADW329" s="18"/>
      <c r="ADX329" s="18"/>
      <c r="ADY329" s="18"/>
      <c r="ADZ329" s="18"/>
      <c r="AEA329" s="18"/>
      <c r="AEB329" s="18"/>
      <c r="AEC329" s="18"/>
      <c r="AED329" s="18"/>
      <c r="AEE329" s="18"/>
      <c r="AEF329" s="18"/>
      <c r="AEG329" s="18"/>
      <c r="AEH329" s="18"/>
      <c r="AEI329" s="18"/>
      <c r="AEJ329" s="18"/>
      <c r="AEK329" s="18"/>
      <c r="AEL329" s="18"/>
      <c r="AEM329" s="18"/>
      <c r="AEN329" s="18"/>
      <c r="AEO329" s="18"/>
      <c r="AEP329" s="18"/>
      <c r="AEQ329" s="18"/>
      <c r="AER329" s="18"/>
      <c r="AES329" s="18"/>
      <c r="AET329" s="18"/>
      <c r="AEU329" s="18"/>
      <c r="AEV329" s="18"/>
      <c r="AEW329" s="18"/>
      <c r="AEX329" s="18"/>
      <c r="AEY329" s="18"/>
      <c r="AEZ329" s="18"/>
      <c r="AFA329" s="18"/>
      <c r="AFB329" s="18"/>
      <c r="AFC329" s="18"/>
      <c r="AFD329" s="18"/>
      <c r="AFE329" s="18"/>
      <c r="AFF329" s="18"/>
      <c r="AFG329" s="18"/>
      <c r="AFH329" s="18"/>
      <c r="AFI329" s="18"/>
      <c r="AFJ329" s="18"/>
      <c r="AFK329" s="18"/>
      <c r="AFL329" s="18"/>
      <c r="AFM329" s="18"/>
      <c r="AFN329" s="18"/>
      <c r="AFO329" s="18"/>
      <c r="AFP329" s="18"/>
      <c r="AFQ329" s="18"/>
      <c r="AFR329" s="18"/>
      <c r="AFS329" s="18"/>
      <c r="AFT329" s="18"/>
      <c r="AFU329" s="18"/>
      <c r="AFV329" s="18"/>
      <c r="AFW329" s="18"/>
      <c r="AFX329" s="18"/>
      <c r="AFY329" s="18"/>
      <c r="AFZ329" s="18"/>
      <c r="AGA329" s="18"/>
      <c r="AGB329" s="18"/>
      <c r="AGC329" s="18"/>
      <c r="AGD329" s="18"/>
      <c r="AGE329" s="18"/>
      <c r="AGF329" s="18"/>
      <c r="AGG329" s="18"/>
      <c r="AGH329" s="18"/>
      <c r="AGI329" s="18"/>
      <c r="AGJ329" s="18"/>
      <c r="AGK329" s="18"/>
      <c r="AGL329" s="18"/>
      <c r="AGM329" s="18"/>
      <c r="AGN329" s="18"/>
      <c r="AGO329" s="18"/>
      <c r="AGP329" s="18"/>
      <c r="AGQ329" s="18"/>
      <c r="AGR329" s="18"/>
      <c r="AGS329" s="18"/>
      <c r="AGT329" s="18"/>
      <c r="AGU329" s="18"/>
      <c r="AGV329" s="18"/>
      <c r="AGW329" s="18"/>
      <c r="AGX329" s="18"/>
      <c r="AGY329" s="18"/>
      <c r="AGZ329" s="18"/>
      <c r="AHA329" s="18"/>
      <c r="AHB329" s="18"/>
      <c r="AHC329" s="18"/>
      <c r="AHD329" s="18"/>
      <c r="AHE329" s="18"/>
      <c r="AHF329" s="18"/>
      <c r="AHG329" s="18"/>
      <c r="AHH329" s="18"/>
      <c r="AHI329" s="18"/>
      <c r="AHJ329" s="18"/>
      <c r="AHK329" s="18"/>
      <c r="AHL329" s="18"/>
      <c r="AHM329" s="18"/>
      <c r="AHN329" s="18"/>
      <c r="AHO329" s="18"/>
      <c r="AHP329" s="18"/>
      <c r="AHQ329" s="18"/>
      <c r="AHR329" s="18"/>
      <c r="AHS329" s="18"/>
      <c r="AHT329" s="18"/>
      <c r="AHU329" s="18"/>
      <c r="AHV329" s="18"/>
      <c r="AHW329" s="18"/>
      <c r="AHX329" s="18"/>
      <c r="AHY329" s="18"/>
      <c r="AHZ329" s="18"/>
      <c r="AIA329" s="18"/>
      <c r="AIB329" s="18"/>
      <c r="AIC329" s="18"/>
      <c r="AID329" s="18"/>
      <c r="AIE329" s="18"/>
      <c r="AIF329" s="18"/>
      <c r="AIG329" s="18"/>
      <c r="AIH329" s="18"/>
      <c r="AII329" s="18"/>
      <c r="AIJ329" s="18"/>
      <c r="AIK329" s="18"/>
      <c r="AIL329" s="18"/>
      <c r="AIM329" s="18"/>
      <c r="AIN329" s="18"/>
      <c r="AIO329" s="18"/>
      <c r="AIP329" s="18"/>
      <c r="AIQ329" s="18"/>
      <c r="AIR329" s="18"/>
      <c r="AIS329" s="18"/>
      <c r="AIT329" s="18"/>
      <c r="AIU329" s="18"/>
      <c r="AIV329" s="18"/>
      <c r="AIW329" s="18"/>
      <c r="AIX329" s="18"/>
      <c r="AIY329" s="18"/>
      <c r="AIZ329" s="18"/>
      <c r="AJA329" s="18"/>
      <c r="AJB329" s="18"/>
      <c r="AJC329" s="18"/>
      <c r="AJD329" s="18"/>
      <c r="AJE329" s="18"/>
      <c r="AJF329" s="18"/>
      <c r="AJG329" s="18"/>
      <c r="AJH329" s="18"/>
      <c r="AJI329" s="18"/>
      <c r="AJJ329" s="18"/>
      <c r="AJK329" s="18"/>
      <c r="AJL329" s="18"/>
      <c r="AJM329" s="18"/>
      <c r="AJN329" s="18"/>
      <c r="AJO329" s="18"/>
      <c r="AJP329" s="18"/>
      <c r="AJQ329" s="18"/>
      <c r="AJR329" s="18"/>
      <c r="AJS329" s="18"/>
      <c r="AJT329" s="18"/>
      <c r="AJU329" s="18"/>
      <c r="AJV329" s="18"/>
      <c r="AJW329" s="18"/>
      <c r="AJX329" s="18"/>
      <c r="AJY329" s="18"/>
      <c r="AJZ329" s="18"/>
      <c r="AKA329" s="18"/>
      <c r="AKB329" s="18"/>
      <c r="AKC329" s="18"/>
      <c r="AKD329" s="18"/>
      <c r="AKE329" s="18"/>
      <c r="AKF329" s="18"/>
      <c r="AKG329" s="18"/>
      <c r="AKH329" s="18"/>
      <c r="AKI329" s="18"/>
      <c r="AKJ329" s="18"/>
      <c r="AKK329" s="18"/>
      <c r="AKL329" s="18"/>
      <c r="AKM329" s="18"/>
      <c r="AKN329" s="18"/>
      <c r="AKO329" s="18"/>
      <c r="AKP329" s="18"/>
      <c r="AKQ329" s="18"/>
      <c r="AKR329" s="18"/>
      <c r="AKS329" s="18"/>
      <c r="AKT329" s="18"/>
      <c r="AKU329" s="18"/>
      <c r="AKV329" s="18"/>
      <c r="AKW329" s="18"/>
      <c r="AKX329" s="18"/>
      <c r="AKY329" s="18"/>
      <c r="AKZ329" s="18"/>
      <c r="ALA329" s="18"/>
      <c r="ALB329" s="18"/>
      <c r="ALC329" s="18"/>
      <c r="ALD329" s="18"/>
      <c r="ALE329" s="18"/>
      <c r="ALF329" s="18"/>
      <c r="ALG329" s="18"/>
      <c r="ALH329" s="18"/>
      <c r="ALI329" s="18"/>
      <c r="ALJ329" s="18"/>
      <c r="ALK329" s="18"/>
      <c r="ALL329" s="18"/>
      <c r="ALM329" s="18"/>
      <c r="ALN329" s="18"/>
      <c r="ALO329" s="18"/>
      <c r="ALP329" s="18"/>
      <c r="ALQ329" s="18"/>
      <c r="ALR329" s="18"/>
      <c r="ALS329" s="18"/>
      <c r="ALT329" s="18"/>
      <c r="ALU329" s="18"/>
      <c r="ALV329" s="18"/>
      <c r="ALW329" s="18"/>
      <c r="ALX329" s="18"/>
      <c r="ALY329" s="18"/>
      <c r="ALZ329" s="18"/>
      <c r="AMA329" s="18"/>
      <c r="AMB329" s="18"/>
      <c r="AMC329" s="18"/>
      <c r="AMD329" s="18"/>
      <c r="AME329" s="18"/>
      <c r="AMF329" s="18"/>
      <c r="AMG329" s="18"/>
      <c r="AMH329" s="18"/>
      <c r="AMI329" s="18"/>
      <c r="AMJ329" s="18"/>
      <c r="AMK329" s="18"/>
      <c r="AML329" s="18"/>
      <c r="AMM329" s="18"/>
      <c r="AMN329" s="18"/>
      <c r="AMO329" s="18"/>
      <c r="AMP329" s="18"/>
      <c r="AMQ329" s="18"/>
      <c r="AMR329" s="18"/>
      <c r="AMS329" s="18"/>
      <c r="AMT329" s="18"/>
      <c r="AMU329" s="18"/>
      <c r="AMV329" s="18"/>
      <c r="AMW329" s="18"/>
      <c r="AMX329" s="18"/>
      <c r="AMY329" s="18"/>
      <c r="AMZ329" s="18"/>
      <c r="ANA329" s="18"/>
      <c r="ANB329" s="18"/>
      <c r="ANC329" s="18"/>
      <c r="AND329" s="18"/>
      <c r="ANE329" s="18"/>
      <c r="ANF329" s="18"/>
      <c r="ANG329" s="18"/>
      <c r="ANH329" s="18"/>
      <c r="ANI329" s="18"/>
      <c r="ANJ329" s="18"/>
      <c r="ANK329" s="18"/>
      <c r="ANL329" s="18"/>
      <c r="ANM329" s="18"/>
      <c r="ANN329" s="18"/>
      <c r="ANO329" s="18"/>
      <c r="ANP329" s="18"/>
      <c r="ANQ329" s="18"/>
      <c r="ANR329" s="18"/>
      <c r="ANS329" s="18"/>
      <c r="ANT329" s="18"/>
      <c r="ANU329" s="18"/>
      <c r="ANV329" s="18"/>
      <c r="ANW329" s="18"/>
      <c r="ANX329" s="18"/>
      <c r="ANY329" s="18"/>
      <c r="ANZ329" s="18"/>
      <c r="AOA329" s="18"/>
      <c r="AOB329" s="18"/>
      <c r="AOC329" s="18"/>
      <c r="AOD329" s="18"/>
      <c r="AOE329" s="18"/>
      <c r="AOF329" s="18"/>
      <c r="AOG329" s="18"/>
      <c r="AOH329" s="18"/>
      <c r="AOI329" s="18"/>
      <c r="AOJ329" s="18"/>
      <c r="AOK329" s="18"/>
      <c r="AOL329" s="18"/>
      <c r="AOM329" s="18"/>
      <c r="AON329" s="18"/>
      <c r="AOO329" s="18"/>
      <c r="AOP329" s="18"/>
      <c r="AOQ329" s="18"/>
      <c r="AOR329" s="18"/>
      <c r="AOS329" s="18"/>
      <c r="AOT329" s="18"/>
      <c r="AOU329" s="18"/>
      <c r="AOV329" s="18"/>
      <c r="AOW329" s="18"/>
      <c r="AOX329" s="18"/>
      <c r="AOY329" s="18"/>
      <c r="AOZ329" s="18"/>
      <c r="APA329" s="18"/>
      <c r="APB329" s="18"/>
      <c r="APC329" s="18"/>
      <c r="APD329" s="18"/>
      <c r="APE329" s="18"/>
      <c r="APF329" s="18"/>
      <c r="APG329" s="18"/>
      <c r="APH329" s="18"/>
      <c r="API329" s="18"/>
      <c r="APJ329" s="18"/>
      <c r="APK329" s="18"/>
      <c r="APL329" s="18"/>
      <c r="APM329" s="18"/>
      <c r="APN329" s="18"/>
      <c r="APO329" s="18"/>
      <c r="APP329" s="18"/>
      <c r="APQ329" s="18"/>
      <c r="APR329" s="18"/>
      <c r="APS329" s="18"/>
      <c r="APT329" s="18"/>
      <c r="APU329" s="18"/>
      <c r="APV329" s="18"/>
      <c r="APW329" s="18"/>
      <c r="APX329" s="18"/>
      <c r="APY329" s="18"/>
      <c r="APZ329" s="18"/>
      <c r="AQA329" s="18"/>
      <c r="AQB329" s="18"/>
      <c r="AQC329" s="18"/>
      <c r="AQD329" s="18"/>
      <c r="AQE329" s="18"/>
      <c r="AQF329" s="18"/>
      <c r="AQG329" s="18"/>
      <c r="AQH329" s="18"/>
      <c r="AQI329" s="18"/>
      <c r="AQJ329" s="18"/>
      <c r="AQK329" s="18"/>
      <c r="AQL329" s="18"/>
      <c r="AQM329" s="18"/>
      <c r="AQN329" s="18"/>
      <c r="AQO329" s="18"/>
      <c r="AQP329" s="18"/>
      <c r="AQQ329" s="18"/>
      <c r="AQR329" s="18"/>
      <c r="AQS329" s="18"/>
      <c r="AQT329" s="18"/>
      <c r="AQU329" s="18"/>
      <c r="AQV329" s="18"/>
      <c r="AQW329" s="18"/>
      <c r="AQX329" s="18"/>
      <c r="AQY329" s="18"/>
      <c r="AQZ329" s="18"/>
      <c r="ARA329" s="18"/>
      <c r="ARB329" s="18"/>
      <c r="ARC329" s="18"/>
      <c r="ARD329" s="18"/>
      <c r="ARE329" s="18"/>
      <c r="ARF329" s="18"/>
      <c r="ARG329" s="18"/>
      <c r="ARH329" s="18"/>
      <c r="ARI329" s="18"/>
      <c r="ARJ329" s="18"/>
      <c r="ARK329" s="18"/>
      <c r="ARL329" s="18"/>
      <c r="ARM329" s="18"/>
      <c r="ARN329" s="18"/>
      <c r="ARO329" s="18"/>
      <c r="ARP329" s="18"/>
      <c r="ARQ329" s="18"/>
      <c r="ARR329" s="18"/>
      <c r="ARS329" s="18"/>
      <c r="ART329" s="18"/>
      <c r="ARU329" s="18"/>
      <c r="ARV329" s="18"/>
      <c r="ARW329" s="18"/>
      <c r="ARX329" s="18"/>
      <c r="ARY329" s="18"/>
      <c r="ARZ329" s="18"/>
      <c r="ASA329" s="18"/>
      <c r="ASB329" s="18"/>
      <c r="ASC329" s="18"/>
      <c r="ASD329" s="18"/>
      <c r="ASE329" s="18"/>
      <c r="ASF329" s="18"/>
      <c r="ASG329" s="18"/>
      <c r="ASH329" s="18"/>
      <c r="ASI329" s="18"/>
      <c r="ASJ329" s="18"/>
      <c r="ASK329" s="18"/>
      <c r="ASL329" s="18"/>
      <c r="ASM329" s="18"/>
      <c r="ASN329" s="18"/>
      <c r="ASO329" s="18"/>
      <c r="ASP329" s="18"/>
      <c r="ASQ329" s="18"/>
      <c r="ASR329" s="18"/>
      <c r="ASS329" s="18"/>
      <c r="AST329" s="18"/>
      <c r="ASU329" s="18"/>
      <c r="ASV329" s="18"/>
      <c r="ASW329" s="18"/>
      <c r="ASX329" s="18"/>
      <c r="ASY329" s="18"/>
      <c r="ASZ329" s="18"/>
      <c r="ATA329" s="18"/>
      <c r="ATB329" s="18"/>
      <c r="ATC329" s="18"/>
      <c r="ATD329" s="18"/>
      <c r="ATE329" s="18"/>
      <c r="ATF329" s="18"/>
      <c r="ATG329" s="18"/>
      <c r="ATH329" s="18"/>
      <c r="ATI329" s="18"/>
      <c r="ATJ329" s="18"/>
      <c r="ATK329" s="18"/>
      <c r="ATL329" s="18"/>
      <c r="ATM329" s="18"/>
      <c r="ATN329" s="18"/>
      <c r="ATO329" s="18"/>
      <c r="ATP329" s="18"/>
      <c r="ATQ329" s="18"/>
      <c r="ATR329" s="18"/>
      <c r="ATS329" s="18"/>
      <c r="ATT329" s="18"/>
      <c r="ATU329" s="18"/>
      <c r="ATV329" s="18"/>
      <c r="ATW329" s="18"/>
      <c r="ATX329" s="18"/>
      <c r="ATY329" s="18"/>
      <c r="ATZ329" s="18"/>
      <c r="AUA329" s="18"/>
      <c r="AUB329" s="18"/>
      <c r="AUC329" s="18"/>
      <c r="AUD329" s="18"/>
      <c r="AUE329" s="18"/>
      <c r="AUF329" s="18"/>
      <c r="AUG329" s="18"/>
      <c r="AUH329" s="18"/>
      <c r="AUI329" s="18"/>
      <c r="AUJ329" s="18"/>
      <c r="AUK329" s="18"/>
      <c r="AUL329" s="18"/>
      <c r="AUM329" s="18"/>
      <c r="AUN329" s="18"/>
      <c r="AUO329" s="18"/>
      <c r="AUP329" s="18"/>
      <c r="AUQ329" s="18"/>
      <c r="AUR329" s="18"/>
      <c r="AUS329" s="18"/>
      <c r="AUT329" s="18"/>
      <c r="AUU329" s="18"/>
      <c r="AUV329" s="18"/>
      <c r="AUW329" s="18"/>
      <c r="AUX329" s="18"/>
      <c r="AUY329" s="18"/>
      <c r="AUZ329" s="18"/>
      <c r="AVA329" s="18"/>
      <c r="AVB329" s="18"/>
      <c r="AVC329" s="18"/>
      <c r="AVD329" s="18"/>
      <c r="AVE329" s="18"/>
      <c r="AVF329" s="18"/>
      <c r="AVG329" s="18"/>
      <c r="AVH329" s="18"/>
      <c r="AVI329" s="18"/>
      <c r="AVJ329" s="18"/>
      <c r="AVK329" s="18"/>
      <c r="AVL329" s="18"/>
      <c r="AVM329" s="18"/>
      <c r="AVN329" s="18"/>
      <c r="AVO329" s="18"/>
      <c r="AVP329" s="18"/>
      <c r="AVQ329" s="18"/>
      <c r="AVR329" s="18"/>
      <c r="AVS329" s="18"/>
      <c r="AVT329" s="18"/>
      <c r="AVU329" s="18"/>
      <c r="AVV329" s="18"/>
      <c r="AVW329" s="18"/>
      <c r="AVX329" s="18"/>
      <c r="AVY329" s="18"/>
      <c r="AVZ329" s="18"/>
      <c r="AWA329" s="18"/>
      <c r="AWB329" s="18"/>
      <c r="AWC329" s="18"/>
      <c r="AWD329" s="18"/>
      <c r="AWE329" s="18"/>
      <c r="AWF329" s="18"/>
      <c r="AWG329" s="18"/>
      <c r="AWH329" s="18"/>
      <c r="AWI329" s="18"/>
      <c r="AWJ329" s="18"/>
      <c r="AWK329" s="18"/>
      <c r="AWL329" s="18"/>
      <c r="AWM329" s="18"/>
      <c r="AWN329" s="18"/>
      <c r="AWO329" s="18"/>
      <c r="AWP329" s="18"/>
      <c r="AWQ329" s="18"/>
      <c r="AWR329" s="18"/>
      <c r="AWS329" s="18"/>
      <c r="AWT329" s="18"/>
      <c r="AWU329" s="18"/>
      <c r="AWV329" s="18"/>
      <c r="AWW329" s="18"/>
      <c r="AWX329" s="18"/>
      <c r="AWY329" s="18"/>
      <c r="AWZ329" s="18"/>
      <c r="AXA329" s="18"/>
      <c r="AXB329" s="18"/>
      <c r="AXC329" s="18"/>
      <c r="AXD329" s="18"/>
      <c r="AXE329" s="18"/>
      <c r="AXF329" s="18"/>
      <c r="AXG329" s="18"/>
      <c r="AXH329" s="18"/>
      <c r="AXI329" s="18"/>
      <c r="AXJ329" s="18"/>
      <c r="AXK329" s="18"/>
      <c r="AXL329" s="18"/>
      <c r="AXM329" s="18"/>
      <c r="AXN329" s="18"/>
      <c r="AXO329" s="18"/>
      <c r="AXP329" s="18"/>
      <c r="AXQ329" s="18"/>
      <c r="AXR329" s="18"/>
      <c r="AXS329" s="18"/>
      <c r="AXT329" s="18"/>
      <c r="AXU329" s="18"/>
      <c r="AXV329" s="18"/>
      <c r="AXW329" s="18"/>
      <c r="AXX329" s="18"/>
      <c r="AXY329" s="18"/>
      <c r="AXZ329" s="18"/>
      <c r="AYA329" s="18"/>
      <c r="AYB329" s="18"/>
      <c r="AYC329" s="18"/>
      <c r="AYD329" s="18"/>
      <c r="AYE329" s="18"/>
      <c r="AYF329" s="18"/>
      <c r="AYG329" s="18"/>
      <c r="AYH329" s="18"/>
      <c r="AYI329" s="18"/>
      <c r="AYJ329" s="18"/>
      <c r="AYK329" s="18"/>
      <c r="AYL329" s="18"/>
      <c r="AYM329" s="18"/>
      <c r="AYN329" s="18"/>
      <c r="AYO329" s="18"/>
      <c r="AYP329" s="18"/>
      <c r="AYQ329" s="18"/>
      <c r="AYR329" s="18"/>
      <c r="AYS329" s="18"/>
      <c r="AYT329" s="18"/>
      <c r="AYU329" s="18"/>
      <c r="AYV329" s="18"/>
      <c r="AYW329" s="18"/>
      <c r="AYX329" s="18"/>
      <c r="AYY329" s="18"/>
      <c r="AYZ329" s="18"/>
      <c r="AZA329" s="18"/>
      <c r="AZB329" s="18"/>
      <c r="AZC329" s="18"/>
      <c r="AZD329" s="18"/>
      <c r="AZE329" s="18"/>
      <c r="AZF329" s="18"/>
      <c r="AZG329" s="18"/>
      <c r="AZH329" s="18"/>
      <c r="AZI329" s="18"/>
      <c r="AZJ329" s="18"/>
      <c r="AZK329" s="18"/>
      <c r="AZL329" s="18"/>
      <c r="AZM329" s="18"/>
      <c r="AZN329" s="18"/>
      <c r="AZO329" s="18"/>
      <c r="AZP329" s="18"/>
      <c r="AZQ329" s="18"/>
      <c r="AZR329" s="18"/>
      <c r="AZS329" s="18"/>
      <c r="AZT329" s="18"/>
      <c r="AZU329" s="18"/>
      <c r="AZV329" s="18"/>
      <c r="AZW329" s="18"/>
      <c r="AZX329" s="18"/>
      <c r="AZY329" s="18"/>
      <c r="AZZ329" s="18"/>
      <c r="BAA329" s="18"/>
      <c r="BAB329" s="18"/>
      <c r="BAC329" s="18"/>
      <c r="BAD329" s="18"/>
      <c r="BAE329" s="18"/>
      <c r="BAF329" s="18"/>
      <c r="BAG329" s="18"/>
      <c r="BAH329" s="18"/>
      <c r="BAI329" s="18"/>
      <c r="BAJ329" s="18"/>
      <c r="BAK329" s="18"/>
      <c r="BAL329" s="18"/>
      <c r="BAM329" s="18"/>
      <c r="BAN329" s="18"/>
      <c r="BAO329" s="18"/>
      <c r="BAP329" s="18"/>
      <c r="BAQ329" s="18"/>
      <c r="BAR329" s="18"/>
      <c r="BAS329" s="18"/>
      <c r="BAT329" s="18"/>
      <c r="BAU329" s="18"/>
      <c r="BAV329" s="18"/>
      <c r="BAW329" s="18"/>
      <c r="BAX329" s="18"/>
      <c r="BAY329" s="18"/>
      <c r="BAZ329" s="18"/>
      <c r="BBA329" s="18"/>
      <c r="BBB329" s="18"/>
      <c r="BBC329" s="18"/>
      <c r="BBD329" s="18"/>
      <c r="BBE329" s="18"/>
      <c r="BBF329" s="18"/>
      <c r="BBG329" s="18"/>
      <c r="BBH329" s="18"/>
      <c r="BBI329" s="18"/>
      <c r="BBJ329" s="18"/>
      <c r="BBK329" s="18"/>
      <c r="BBL329" s="18"/>
      <c r="BBM329" s="18"/>
      <c r="BBN329" s="18"/>
      <c r="BBO329" s="18"/>
      <c r="BBP329" s="18"/>
      <c r="BBQ329" s="18"/>
      <c r="BBR329" s="18"/>
      <c r="BBS329" s="18"/>
      <c r="BBT329" s="18"/>
      <c r="BBU329" s="18"/>
      <c r="BBV329" s="18"/>
      <c r="BBW329" s="18"/>
      <c r="BBX329" s="18"/>
      <c r="BBY329" s="18"/>
      <c r="BBZ329" s="18"/>
      <c r="BCA329" s="18"/>
      <c r="BCB329" s="18"/>
      <c r="BCC329" s="18"/>
      <c r="BCD329" s="18"/>
      <c r="BCE329" s="18"/>
      <c r="BCF329" s="18"/>
      <c r="BCG329" s="18"/>
      <c r="BCH329" s="18"/>
      <c r="BCI329" s="18"/>
      <c r="BCJ329" s="18"/>
      <c r="BCK329" s="18"/>
      <c r="BCL329" s="18"/>
      <c r="BCM329" s="18"/>
      <c r="BCN329" s="18"/>
      <c r="BCO329" s="18"/>
      <c r="BCP329" s="18"/>
      <c r="BCQ329" s="18"/>
      <c r="BCR329" s="18"/>
      <c r="BCS329" s="18"/>
      <c r="BCT329" s="18"/>
      <c r="BCU329" s="18"/>
      <c r="BCV329" s="18"/>
      <c r="BCW329" s="18"/>
      <c r="BCX329" s="18"/>
      <c r="BCY329" s="18"/>
      <c r="BCZ329" s="18"/>
      <c r="BDA329" s="18"/>
      <c r="BDB329" s="18"/>
      <c r="BDC329" s="18"/>
      <c r="BDD329" s="18"/>
      <c r="BDE329" s="18"/>
      <c r="BDF329" s="18"/>
      <c r="BDG329" s="18"/>
      <c r="BDH329" s="18"/>
      <c r="BDI329" s="18"/>
      <c r="BDJ329" s="18"/>
      <c r="BDK329" s="18"/>
      <c r="BDL329" s="18"/>
      <c r="BDM329" s="18"/>
      <c r="BDN329" s="18"/>
      <c r="BDO329" s="18"/>
      <c r="BDP329" s="18"/>
      <c r="BDQ329" s="18"/>
      <c r="BDR329" s="18"/>
      <c r="BDS329" s="18"/>
      <c r="BDT329" s="18"/>
      <c r="BDU329" s="18"/>
      <c r="BDV329" s="18"/>
      <c r="BDW329" s="18"/>
      <c r="BDX329" s="18"/>
      <c r="BDY329" s="18"/>
      <c r="BDZ329" s="18"/>
      <c r="BEA329" s="18"/>
      <c r="BEB329" s="18"/>
      <c r="BEC329" s="18"/>
      <c r="BED329" s="18"/>
      <c r="BEE329" s="18"/>
      <c r="BEF329" s="18"/>
      <c r="BEG329" s="18"/>
      <c r="BEH329" s="18"/>
      <c r="BEI329" s="18"/>
      <c r="BEJ329" s="18"/>
      <c r="BEK329" s="18"/>
      <c r="BEL329" s="18"/>
      <c r="BEM329" s="18"/>
      <c r="BEN329" s="18"/>
      <c r="BEO329" s="18"/>
      <c r="BEP329" s="18"/>
      <c r="BEQ329" s="18"/>
      <c r="BER329" s="18"/>
      <c r="BES329" s="18"/>
      <c r="BET329" s="18"/>
      <c r="BEU329" s="18"/>
      <c r="BEV329" s="18"/>
      <c r="BEW329" s="18"/>
      <c r="BEX329" s="18"/>
      <c r="BEY329" s="18"/>
      <c r="BEZ329" s="18"/>
      <c r="BFA329" s="18"/>
      <c r="BFB329" s="18"/>
      <c r="BFC329" s="18"/>
      <c r="BFD329" s="18"/>
      <c r="BFE329" s="18"/>
      <c r="BFF329" s="18"/>
      <c r="BFG329" s="18"/>
      <c r="BFH329" s="18"/>
      <c r="BFI329" s="18"/>
      <c r="BFJ329" s="18"/>
      <c r="BFK329" s="18"/>
      <c r="BFL329" s="18"/>
      <c r="BFM329" s="18"/>
      <c r="BFN329" s="18"/>
      <c r="BFO329" s="18"/>
      <c r="BFP329" s="18"/>
      <c r="BFQ329" s="18"/>
      <c r="BFR329" s="18"/>
      <c r="BFS329" s="18"/>
      <c r="BFT329" s="18"/>
      <c r="BFU329" s="18"/>
      <c r="BFV329" s="18"/>
      <c r="BFW329" s="18"/>
      <c r="BFX329" s="18"/>
      <c r="BFY329" s="18"/>
      <c r="BFZ329" s="18"/>
      <c r="BGA329" s="18"/>
      <c r="BGB329" s="18"/>
      <c r="BGC329" s="18"/>
      <c r="BGD329" s="18"/>
      <c r="BGE329" s="18"/>
      <c r="BGF329" s="18"/>
      <c r="BGG329" s="18"/>
      <c r="BGH329" s="18"/>
      <c r="BGI329" s="18"/>
      <c r="BGJ329" s="18"/>
      <c r="BGK329" s="18"/>
      <c r="BGL329" s="18"/>
      <c r="BGM329" s="18"/>
      <c r="BGN329" s="18"/>
      <c r="BGO329" s="18"/>
      <c r="BGP329" s="18"/>
      <c r="BGQ329" s="18"/>
      <c r="BGR329" s="18"/>
      <c r="BGS329" s="18"/>
      <c r="BGT329" s="18"/>
      <c r="BGU329" s="18"/>
      <c r="BGV329" s="18"/>
      <c r="BGW329" s="18"/>
      <c r="BGX329" s="18"/>
      <c r="BGY329" s="18"/>
      <c r="BGZ329" s="18"/>
      <c r="BHA329" s="18"/>
      <c r="BHB329" s="18"/>
      <c r="BHC329" s="18"/>
      <c r="BHD329" s="18"/>
      <c r="BHE329" s="18"/>
      <c r="BHF329" s="18"/>
      <c r="BHG329" s="18"/>
      <c r="BHH329" s="18"/>
      <c r="BHI329" s="18"/>
      <c r="BHJ329" s="18"/>
      <c r="BHK329" s="18"/>
      <c r="BHL329" s="18"/>
      <c r="BHM329" s="18"/>
      <c r="BHN329" s="18"/>
      <c r="BHO329" s="18"/>
      <c r="BHP329" s="18"/>
      <c r="BHQ329" s="18"/>
      <c r="BHR329" s="18"/>
      <c r="BHS329" s="18"/>
      <c r="BHT329" s="18"/>
      <c r="BHU329" s="18"/>
      <c r="BHV329" s="18"/>
      <c r="BHW329" s="18"/>
      <c r="BHX329" s="18"/>
      <c r="BHY329" s="18"/>
      <c r="BHZ329" s="18"/>
      <c r="BIA329" s="18"/>
      <c r="BIB329" s="18"/>
      <c r="BIC329" s="18"/>
      <c r="BID329" s="18"/>
      <c r="BIE329" s="18"/>
      <c r="BIF329" s="18"/>
      <c r="BIG329" s="18"/>
      <c r="BIH329" s="18"/>
      <c r="BII329" s="18"/>
      <c r="BIJ329" s="18"/>
      <c r="BIK329" s="18"/>
      <c r="BIL329" s="18"/>
      <c r="BIM329" s="18"/>
      <c r="BIN329" s="18"/>
      <c r="BIO329" s="18"/>
      <c r="BIP329" s="18"/>
      <c r="BIQ329" s="18"/>
      <c r="BIR329" s="18"/>
      <c r="BIS329" s="18"/>
      <c r="BIT329" s="18"/>
      <c r="BIU329" s="18"/>
      <c r="BIV329" s="18"/>
      <c r="BIW329" s="18"/>
      <c r="BIX329" s="18"/>
      <c r="BIY329" s="18"/>
      <c r="BIZ329" s="18"/>
      <c r="BJA329" s="18"/>
      <c r="BJB329" s="18"/>
      <c r="BJC329" s="18"/>
      <c r="BJD329" s="18"/>
      <c r="BJE329" s="18"/>
      <c r="BJF329" s="18"/>
      <c r="BJG329" s="18"/>
      <c r="BJH329" s="18"/>
      <c r="BJI329" s="18"/>
      <c r="BJJ329" s="18"/>
      <c r="BJK329" s="18"/>
      <c r="BJL329" s="18"/>
      <c r="BJM329" s="18"/>
      <c r="BJN329" s="18"/>
      <c r="BJO329" s="18"/>
      <c r="BJP329" s="18"/>
      <c r="BJQ329" s="18"/>
      <c r="BJR329" s="18"/>
      <c r="BJS329" s="18"/>
      <c r="BJT329" s="18"/>
      <c r="BJU329" s="18"/>
      <c r="BJV329" s="18"/>
      <c r="BJW329" s="18"/>
      <c r="BJX329" s="18"/>
      <c r="BJY329" s="18"/>
      <c r="BJZ329" s="18"/>
      <c r="BKA329" s="18"/>
      <c r="BKB329" s="18"/>
      <c r="BKC329" s="18"/>
      <c r="BKD329" s="18"/>
      <c r="BKE329" s="18"/>
      <c r="BKF329" s="18"/>
      <c r="BKG329" s="18"/>
      <c r="BKH329" s="18"/>
      <c r="BKI329" s="18"/>
      <c r="BKJ329" s="18"/>
      <c r="BKK329" s="18"/>
      <c r="BKL329" s="18"/>
      <c r="BKM329" s="18"/>
      <c r="BKN329" s="18"/>
      <c r="BKO329" s="18"/>
      <c r="BKP329" s="18"/>
      <c r="BKQ329" s="18"/>
      <c r="BKR329" s="18"/>
      <c r="BKS329" s="18"/>
      <c r="BKT329" s="18"/>
      <c r="BKU329" s="18"/>
      <c r="BKV329" s="18"/>
      <c r="BKW329" s="18"/>
      <c r="BKX329" s="18"/>
      <c r="BKY329" s="18"/>
      <c r="BKZ329" s="18"/>
      <c r="BLA329" s="18"/>
      <c r="BLB329" s="18"/>
      <c r="BLC329" s="18"/>
      <c r="BLD329" s="18"/>
      <c r="BLE329" s="18"/>
      <c r="BLF329" s="18"/>
      <c r="BLG329" s="18"/>
      <c r="BLH329" s="18"/>
      <c r="BLI329" s="18"/>
      <c r="BLJ329" s="18"/>
      <c r="BLK329" s="18"/>
      <c r="BLL329" s="18"/>
      <c r="BLM329" s="18"/>
      <c r="BLN329" s="18"/>
      <c r="BLO329" s="18"/>
      <c r="BLP329" s="18"/>
      <c r="BLQ329" s="18"/>
      <c r="BLR329" s="18"/>
      <c r="BLS329" s="18"/>
      <c r="BLT329" s="18"/>
      <c r="BLU329" s="18"/>
      <c r="BLV329" s="18"/>
      <c r="BLW329" s="18"/>
      <c r="BLX329" s="18"/>
      <c r="BLY329" s="18"/>
      <c r="BLZ329" s="18"/>
      <c r="BMA329" s="18"/>
      <c r="BMB329" s="18"/>
      <c r="BMC329" s="18"/>
      <c r="BMD329" s="18"/>
      <c r="BME329" s="18"/>
      <c r="BMF329" s="18"/>
      <c r="BMG329" s="18"/>
      <c r="BMH329" s="18"/>
      <c r="BMI329" s="18"/>
      <c r="BMJ329" s="18"/>
      <c r="BMK329" s="18"/>
      <c r="BML329" s="18"/>
      <c r="BMM329" s="18"/>
      <c r="BMN329" s="18"/>
      <c r="BMO329" s="18"/>
      <c r="BMP329" s="18"/>
      <c r="BMQ329" s="18"/>
      <c r="BMR329" s="18"/>
      <c r="BMS329" s="18"/>
      <c r="BMT329" s="18"/>
      <c r="BMU329" s="18"/>
      <c r="BMV329" s="18"/>
      <c r="BMW329" s="18"/>
      <c r="BMX329" s="18"/>
      <c r="BMY329" s="18"/>
      <c r="BMZ329" s="18"/>
      <c r="BNA329" s="18"/>
      <c r="BNB329" s="18"/>
      <c r="BNC329" s="18"/>
      <c r="BND329" s="18"/>
      <c r="BNE329" s="18"/>
      <c r="BNF329" s="18"/>
      <c r="BNG329" s="18"/>
      <c r="BNH329" s="18"/>
      <c r="BNI329" s="18"/>
      <c r="BNJ329" s="18"/>
      <c r="BNK329" s="18"/>
      <c r="BNL329" s="18"/>
      <c r="BNM329" s="18"/>
      <c r="BNN329" s="18"/>
      <c r="BNO329" s="18"/>
      <c r="BNP329" s="18"/>
      <c r="BNQ329" s="18"/>
      <c r="BNR329" s="18"/>
      <c r="BNS329" s="18"/>
      <c r="BNT329" s="18"/>
      <c r="BNU329" s="18"/>
      <c r="BNV329" s="18"/>
      <c r="BNW329" s="18"/>
      <c r="BNX329" s="18"/>
      <c r="BNY329" s="18"/>
      <c r="BNZ329" s="18"/>
      <c r="BOA329" s="18"/>
      <c r="BOB329" s="18"/>
      <c r="BOC329" s="18"/>
      <c r="BOD329" s="18"/>
      <c r="BOE329" s="18"/>
      <c r="BOF329" s="18"/>
      <c r="BOG329" s="18"/>
      <c r="BOH329" s="18"/>
      <c r="BOI329" s="18"/>
      <c r="BOJ329" s="18"/>
      <c r="BOK329" s="18"/>
      <c r="BOL329" s="18"/>
      <c r="BOM329" s="18"/>
      <c r="BON329" s="18"/>
      <c r="BOO329" s="18"/>
      <c r="BOP329" s="18"/>
      <c r="BOQ329" s="18"/>
      <c r="BOR329" s="18"/>
      <c r="BOS329" s="18"/>
      <c r="BOT329" s="18"/>
      <c r="BOU329" s="18"/>
      <c r="BOV329" s="18"/>
      <c r="BOW329" s="18"/>
      <c r="BOX329" s="18"/>
      <c r="BOY329" s="18"/>
      <c r="BOZ329" s="18"/>
      <c r="BPA329" s="18"/>
      <c r="BPB329" s="18"/>
      <c r="BPC329" s="18"/>
      <c r="BPD329" s="18"/>
      <c r="BPE329" s="18"/>
      <c r="BPF329" s="18"/>
      <c r="BPG329" s="18"/>
      <c r="BPH329" s="18"/>
      <c r="BPI329" s="18"/>
      <c r="BPJ329" s="18"/>
      <c r="BPK329" s="18"/>
      <c r="BPL329" s="18"/>
      <c r="BPM329" s="18"/>
      <c r="BPN329" s="18"/>
      <c r="BPO329" s="18"/>
      <c r="BPP329" s="18"/>
      <c r="BPQ329" s="18"/>
      <c r="BPR329" s="18"/>
      <c r="BPS329" s="18"/>
      <c r="BPT329" s="18"/>
      <c r="BPU329" s="18"/>
      <c r="BPV329" s="18"/>
      <c r="BPW329" s="18"/>
      <c r="BPX329" s="18"/>
      <c r="BPY329" s="18"/>
      <c r="BPZ329" s="18"/>
      <c r="BQA329" s="18"/>
      <c r="BQB329" s="18"/>
      <c r="BQC329" s="18"/>
      <c r="BQD329" s="18"/>
      <c r="BQE329" s="18"/>
      <c r="BQF329" s="18"/>
      <c r="BQG329" s="18"/>
      <c r="BQH329" s="18"/>
      <c r="BQI329" s="18"/>
      <c r="BQJ329" s="18"/>
      <c r="BQK329" s="18"/>
      <c r="BQL329" s="18"/>
      <c r="BQM329" s="18"/>
      <c r="BQN329" s="18"/>
      <c r="BQO329" s="18"/>
      <c r="BQP329" s="18"/>
      <c r="BQQ329" s="18"/>
      <c r="BQR329" s="18"/>
      <c r="BQS329" s="18"/>
      <c r="BQT329" s="18"/>
      <c r="BQU329" s="18"/>
      <c r="BQV329" s="18"/>
      <c r="BQW329" s="18"/>
      <c r="BQX329" s="18"/>
      <c r="BQY329" s="18"/>
      <c r="BQZ329" s="18"/>
      <c r="BRA329" s="18"/>
      <c r="BRB329" s="18"/>
      <c r="BRC329" s="18"/>
      <c r="BRD329" s="18"/>
      <c r="BRE329" s="18"/>
      <c r="BRF329" s="18"/>
      <c r="BRG329" s="18"/>
      <c r="BRH329" s="18"/>
      <c r="BRI329" s="18"/>
      <c r="BRJ329" s="18"/>
      <c r="BRK329" s="18"/>
      <c r="BRL329" s="18"/>
      <c r="BRM329" s="18"/>
      <c r="BRN329" s="18"/>
      <c r="BRO329" s="18"/>
      <c r="BRP329" s="18"/>
      <c r="BRQ329" s="18"/>
      <c r="BRR329" s="18"/>
      <c r="BRS329" s="18"/>
      <c r="BRT329" s="18"/>
      <c r="BRU329" s="18"/>
      <c r="BRV329" s="18"/>
      <c r="BRW329" s="18"/>
      <c r="BRX329" s="18"/>
      <c r="BRY329" s="18"/>
      <c r="BRZ329" s="18"/>
      <c r="BSA329" s="18"/>
      <c r="BSB329" s="18"/>
      <c r="BSC329" s="18"/>
      <c r="BSD329" s="18"/>
      <c r="BSE329" s="18"/>
      <c r="BSF329" s="18"/>
      <c r="BSG329" s="18"/>
      <c r="BSH329" s="18"/>
      <c r="BSI329" s="18"/>
      <c r="BSJ329" s="18"/>
      <c r="BSK329" s="18"/>
      <c r="BSL329" s="18"/>
      <c r="BSM329" s="18"/>
      <c r="BSN329" s="18"/>
      <c r="BSO329" s="18"/>
      <c r="BSP329" s="18"/>
      <c r="BSQ329" s="18"/>
      <c r="BSR329" s="18"/>
      <c r="BSS329" s="18"/>
      <c r="BST329" s="18"/>
      <c r="BSU329" s="18"/>
      <c r="BSV329" s="18"/>
      <c r="BSW329" s="18"/>
      <c r="BSX329" s="18"/>
      <c r="BSY329" s="18"/>
      <c r="BSZ329" s="18"/>
      <c r="BTA329" s="18"/>
      <c r="BTB329" s="18"/>
      <c r="BTC329" s="18"/>
      <c r="BTD329" s="18"/>
      <c r="BTE329" s="18"/>
      <c r="BTF329" s="18"/>
      <c r="BTG329" s="18"/>
      <c r="BTH329" s="18"/>
      <c r="BTI329" s="18"/>
      <c r="BTJ329" s="18"/>
      <c r="BTK329" s="18"/>
      <c r="BTL329" s="18"/>
      <c r="BTM329" s="18"/>
      <c r="BTN329" s="18"/>
      <c r="BTO329" s="18"/>
      <c r="BTP329" s="18"/>
      <c r="BTQ329" s="18"/>
      <c r="BTR329" s="18"/>
      <c r="BTS329" s="18"/>
      <c r="BTT329" s="18"/>
      <c r="BTU329" s="18"/>
      <c r="BTV329" s="18"/>
      <c r="BTW329" s="18"/>
      <c r="BTX329" s="18"/>
      <c r="BTY329" s="18"/>
      <c r="BTZ329" s="18"/>
      <c r="BUA329" s="18"/>
      <c r="BUB329" s="18"/>
      <c r="BUC329" s="18"/>
      <c r="BUD329" s="18"/>
      <c r="BUE329" s="18"/>
      <c r="BUF329" s="18"/>
      <c r="BUG329" s="18"/>
      <c r="BUH329" s="18"/>
      <c r="BUI329" s="18"/>
      <c r="BUJ329" s="18"/>
      <c r="BUK329" s="18"/>
      <c r="BUL329" s="18"/>
      <c r="BUM329" s="18"/>
      <c r="BUN329" s="18"/>
      <c r="BUO329" s="18"/>
      <c r="BUP329" s="18"/>
      <c r="BUQ329" s="18"/>
      <c r="BUR329" s="18"/>
      <c r="BUS329" s="18"/>
      <c r="BUT329" s="18"/>
      <c r="BUU329" s="18"/>
      <c r="BUV329" s="18"/>
      <c r="BUW329" s="18"/>
      <c r="BUX329" s="18"/>
      <c r="BUY329" s="18"/>
      <c r="BUZ329" s="18"/>
      <c r="BVA329" s="18"/>
      <c r="BVB329" s="18"/>
      <c r="BVC329" s="18"/>
      <c r="BVD329" s="18"/>
      <c r="BVE329" s="18"/>
      <c r="BVF329" s="18"/>
      <c r="BVG329" s="18"/>
      <c r="BVH329" s="18"/>
      <c r="BVI329" s="18"/>
      <c r="BVJ329" s="18"/>
      <c r="BVK329" s="18"/>
      <c r="BVL329" s="18"/>
      <c r="BVM329" s="18"/>
      <c r="BVN329" s="18"/>
      <c r="BVO329" s="18"/>
      <c r="BVP329" s="18"/>
      <c r="BVQ329" s="18"/>
      <c r="BVR329" s="18"/>
      <c r="BVS329" s="18"/>
      <c r="BVT329" s="18"/>
      <c r="BVU329" s="18"/>
      <c r="BVV329" s="18"/>
      <c r="BVW329" s="18"/>
      <c r="BVX329" s="18"/>
      <c r="BVY329" s="18"/>
      <c r="BVZ329" s="18"/>
      <c r="BWA329" s="18"/>
      <c r="BWB329" s="18"/>
      <c r="BWC329" s="18"/>
      <c r="BWD329" s="18"/>
      <c r="BWE329" s="18"/>
      <c r="BWF329" s="18"/>
      <c r="BWG329" s="18"/>
      <c r="BWH329" s="18"/>
      <c r="BWI329" s="18"/>
      <c r="BWJ329" s="18"/>
      <c r="BWK329" s="18"/>
      <c r="BWL329" s="18"/>
      <c r="BWM329" s="18"/>
      <c r="BWN329" s="18"/>
      <c r="BWO329" s="18"/>
      <c r="BWP329" s="18"/>
      <c r="BWQ329" s="18"/>
      <c r="BWR329" s="18"/>
      <c r="BWS329" s="18"/>
      <c r="BWT329" s="18"/>
      <c r="BWU329" s="18"/>
      <c r="BWV329" s="18"/>
      <c r="BWW329" s="18"/>
      <c r="BWX329" s="18"/>
      <c r="BWY329" s="18"/>
      <c r="BWZ329" s="18"/>
      <c r="BXA329" s="18"/>
      <c r="BXB329" s="18"/>
      <c r="BXC329" s="18"/>
      <c r="BXD329" s="18"/>
      <c r="BXE329" s="18"/>
      <c r="BXF329" s="18"/>
      <c r="BXG329" s="18"/>
      <c r="BXH329" s="18"/>
      <c r="BXI329" s="18"/>
      <c r="BXJ329" s="18"/>
      <c r="BXK329" s="18"/>
      <c r="BXL329" s="18"/>
      <c r="BXM329" s="18"/>
      <c r="BXN329" s="18"/>
      <c r="BXO329" s="18"/>
      <c r="BXP329" s="18"/>
      <c r="BXQ329" s="18"/>
      <c r="BXR329" s="18"/>
      <c r="BXS329" s="18"/>
      <c r="BXT329" s="18"/>
      <c r="BXU329" s="18"/>
      <c r="BXV329" s="18"/>
      <c r="BXW329" s="18"/>
      <c r="BXX329" s="18"/>
      <c r="BXY329" s="18"/>
      <c r="BXZ329" s="18"/>
      <c r="BYA329" s="18"/>
      <c r="BYB329" s="18"/>
      <c r="BYC329" s="18"/>
      <c r="BYD329" s="18"/>
      <c r="BYE329" s="18"/>
      <c r="BYF329" s="18"/>
      <c r="BYG329" s="18"/>
      <c r="BYH329" s="18"/>
      <c r="BYI329" s="18"/>
      <c r="BYJ329" s="18"/>
      <c r="BYK329" s="18"/>
      <c r="BYL329" s="18"/>
      <c r="BYM329" s="18"/>
      <c r="BYN329" s="18"/>
      <c r="BYO329" s="18"/>
      <c r="BYP329" s="18"/>
      <c r="BYQ329" s="18"/>
      <c r="BYR329" s="18"/>
      <c r="BYS329" s="18"/>
      <c r="BYT329" s="18"/>
      <c r="BYU329" s="18"/>
      <c r="BYV329" s="18"/>
      <c r="BYW329" s="18"/>
      <c r="BYX329" s="18"/>
      <c r="BYY329" s="18"/>
      <c r="BYZ329" s="18"/>
      <c r="BZA329" s="18"/>
      <c r="BZB329" s="18"/>
      <c r="BZC329" s="18"/>
      <c r="BZD329" s="18"/>
      <c r="BZE329" s="18"/>
      <c r="BZF329" s="18"/>
      <c r="BZG329" s="18"/>
      <c r="BZH329" s="18"/>
      <c r="BZI329" s="18"/>
      <c r="BZJ329" s="18"/>
      <c r="BZK329" s="18"/>
      <c r="BZL329" s="18"/>
      <c r="BZM329" s="18"/>
      <c r="BZN329" s="18"/>
      <c r="BZO329" s="18"/>
      <c r="BZP329" s="18"/>
      <c r="BZQ329" s="18"/>
      <c r="BZR329" s="18"/>
      <c r="BZS329" s="18"/>
      <c r="BZT329" s="18"/>
      <c r="BZU329" s="18"/>
      <c r="BZV329" s="18"/>
      <c r="BZW329" s="18"/>
      <c r="BZX329" s="18"/>
      <c r="BZY329" s="18"/>
      <c r="BZZ329" s="18"/>
      <c r="CAA329" s="18"/>
      <c r="CAB329" s="18"/>
      <c r="CAC329" s="18"/>
      <c r="CAD329" s="18"/>
      <c r="CAE329" s="18"/>
      <c r="CAF329" s="18"/>
      <c r="CAG329" s="18"/>
      <c r="CAH329" s="18"/>
      <c r="CAI329" s="18"/>
      <c r="CAJ329" s="18"/>
      <c r="CAK329" s="18"/>
      <c r="CAL329" s="18"/>
      <c r="CAM329" s="18"/>
      <c r="CAN329" s="18"/>
      <c r="CAO329" s="18"/>
      <c r="CAP329" s="18"/>
      <c r="CAQ329" s="18"/>
      <c r="CAR329" s="18"/>
      <c r="CAS329" s="18"/>
      <c r="CAT329" s="18"/>
      <c r="CAU329" s="18"/>
      <c r="CAV329" s="18"/>
      <c r="CAW329" s="18"/>
      <c r="CAX329" s="18"/>
      <c r="CAY329" s="18"/>
      <c r="CAZ329" s="18"/>
      <c r="CBA329" s="18"/>
      <c r="CBB329" s="18"/>
      <c r="CBC329" s="18"/>
      <c r="CBD329" s="18"/>
      <c r="CBE329" s="18"/>
      <c r="CBF329" s="18"/>
      <c r="CBG329" s="18"/>
      <c r="CBH329" s="18"/>
      <c r="CBI329" s="18"/>
      <c r="CBJ329" s="18"/>
      <c r="CBK329" s="18"/>
      <c r="CBL329" s="18"/>
      <c r="CBM329" s="18"/>
      <c r="CBN329" s="18"/>
      <c r="CBO329" s="18"/>
      <c r="CBP329" s="18"/>
      <c r="CBQ329" s="18"/>
      <c r="CBR329" s="18"/>
      <c r="CBS329" s="18"/>
      <c r="CBT329" s="18"/>
      <c r="CBU329" s="18"/>
      <c r="CBV329" s="18"/>
      <c r="CBW329" s="18"/>
      <c r="CBX329" s="18"/>
      <c r="CBY329" s="18"/>
      <c r="CBZ329" s="18"/>
      <c r="CCA329" s="18"/>
      <c r="CCB329" s="18"/>
      <c r="CCC329" s="18"/>
      <c r="CCD329" s="18"/>
      <c r="CCE329" s="18"/>
      <c r="CCF329" s="18"/>
      <c r="CCG329" s="18"/>
      <c r="CCH329" s="18"/>
      <c r="CCI329" s="18"/>
      <c r="CCJ329" s="18"/>
      <c r="CCK329" s="18"/>
      <c r="CCL329" s="18"/>
      <c r="CCM329" s="18"/>
      <c r="CCN329" s="18"/>
      <c r="CCO329" s="18"/>
      <c r="CCP329" s="18"/>
      <c r="CCQ329" s="18"/>
      <c r="CCR329" s="18"/>
      <c r="CCS329" s="18"/>
      <c r="CCT329" s="18"/>
      <c r="CCU329" s="18"/>
      <c r="CCV329" s="18"/>
      <c r="CCW329" s="18"/>
      <c r="CCX329" s="18"/>
      <c r="CCY329" s="18"/>
      <c r="CCZ329" s="18"/>
      <c r="CDA329" s="18"/>
      <c r="CDB329" s="18"/>
      <c r="CDC329" s="18"/>
      <c r="CDD329" s="18"/>
      <c r="CDE329" s="18"/>
      <c r="CDF329" s="18"/>
      <c r="CDG329" s="18"/>
      <c r="CDH329" s="18"/>
      <c r="CDI329" s="18"/>
      <c r="CDJ329" s="18"/>
      <c r="CDK329" s="18"/>
      <c r="CDL329" s="18"/>
      <c r="CDM329" s="18"/>
      <c r="CDN329" s="18"/>
      <c r="CDO329" s="18"/>
      <c r="CDP329" s="18"/>
      <c r="CDQ329" s="18"/>
      <c r="CDR329" s="18"/>
      <c r="CDS329" s="18"/>
      <c r="CDT329" s="18"/>
      <c r="CDU329" s="18"/>
      <c r="CDV329" s="18"/>
      <c r="CDW329" s="18"/>
      <c r="CDX329" s="18"/>
      <c r="CDY329" s="18"/>
      <c r="CDZ329" s="18"/>
      <c r="CEA329" s="18"/>
      <c r="CEB329" s="18"/>
      <c r="CEC329" s="18"/>
      <c r="CED329" s="18"/>
      <c r="CEE329" s="18"/>
      <c r="CEF329" s="18"/>
      <c r="CEG329" s="18"/>
      <c r="CEH329" s="18"/>
      <c r="CEI329" s="18"/>
      <c r="CEJ329" s="18"/>
      <c r="CEK329" s="18"/>
      <c r="CEL329" s="18"/>
      <c r="CEM329" s="18"/>
      <c r="CEN329" s="18"/>
      <c r="CEO329" s="18"/>
      <c r="CEP329" s="18"/>
      <c r="CEQ329" s="18"/>
      <c r="CER329" s="18"/>
      <c r="CES329" s="18"/>
      <c r="CET329" s="18"/>
      <c r="CEU329" s="18"/>
      <c r="CEV329" s="18"/>
      <c r="CEW329" s="18"/>
      <c r="CEX329" s="18"/>
      <c r="CEY329" s="18"/>
      <c r="CEZ329" s="18"/>
      <c r="CFA329" s="18"/>
      <c r="CFB329" s="18"/>
      <c r="CFC329" s="18"/>
      <c r="CFD329" s="18"/>
      <c r="CFE329" s="18"/>
      <c r="CFF329" s="18"/>
      <c r="CFG329" s="18"/>
      <c r="CFH329" s="18"/>
      <c r="CFI329" s="18"/>
      <c r="CFJ329" s="18"/>
      <c r="CFK329" s="18"/>
      <c r="CFL329" s="18"/>
      <c r="CFM329" s="18"/>
      <c r="CFN329" s="18"/>
      <c r="CFO329" s="18"/>
      <c r="CFP329" s="18"/>
      <c r="CFQ329" s="18"/>
      <c r="CFR329" s="18"/>
      <c r="CFS329" s="18"/>
      <c r="CFT329" s="18"/>
      <c r="CFU329" s="18"/>
      <c r="CFV329" s="18"/>
      <c r="CFW329" s="18"/>
      <c r="CFX329" s="18"/>
      <c r="CFY329" s="18"/>
      <c r="CFZ329" s="18"/>
      <c r="CGA329" s="18"/>
      <c r="CGB329" s="18"/>
      <c r="CGC329" s="18"/>
      <c r="CGD329" s="18"/>
      <c r="CGE329" s="18"/>
      <c r="CGF329" s="18"/>
      <c r="CGG329" s="18"/>
      <c r="CGH329" s="18"/>
      <c r="CGI329" s="18"/>
      <c r="CGJ329" s="18"/>
      <c r="CGK329" s="18"/>
      <c r="CGL329" s="18"/>
      <c r="CGM329" s="18"/>
      <c r="CGN329" s="18"/>
      <c r="CGO329" s="18"/>
      <c r="CGP329" s="18"/>
      <c r="CGQ329" s="18"/>
      <c r="CGR329" s="18"/>
      <c r="CGS329" s="18"/>
      <c r="CGT329" s="18"/>
      <c r="CGU329" s="18"/>
      <c r="CGV329" s="18"/>
      <c r="CGW329" s="18"/>
      <c r="CGX329" s="18"/>
      <c r="CGY329" s="18"/>
      <c r="CGZ329" s="18"/>
      <c r="CHA329" s="18"/>
      <c r="CHB329" s="18"/>
      <c r="CHC329" s="18"/>
      <c r="CHD329" s="18"/>
      <c r="CHE329" s="18"/>
      <c r="CHF329" s="18"/>
      <c r="CHG329" s="18"/>
      <c r="CHH329" s="18"/>
      <c r="CHI329" s="18"/>
      <c r="CHJ329" s="18"/>
      <c r="CHK329" s="18"/>
      <c r="CHL329" s="18"/>
      <c r="CHM329" s="18"/>
      <c r="CHN329" s="18"/>
      <c r="CHO329" s="18"/>
      <c r="CHP329" s="18"/>
      <c r="CHQ329" s="18"/>
      <c r="CHR329" s="18"/>
      <c r="CHS329" s="18"/>
      <c r="CHT329" s="18"/>
      <c r="CHU329" s="18"/>
      <c r="CHV329" s="18"/>
      <c r="CHW329" s="18"/>
      <c r="CHX329" s="18"/>
      <c r="CHY329" s="18"/>
      <c r="CHZ329" s="18"/>
      <c r="CIA329" s="18"/>
      <c r="CIB329" s="18"/>
      <c r="CIC329" s="18"/>
      <c r="CID329" s="18"/>
      <c r="CIE329" s="18"/>
      <c r="CIF329" s="18"/>
      <c r="CIG329" s="18"/>
      <c r="CIH329" s="18"/>
      <c r="CII329" s="18"/>
      <c r="CIJ329" s="18"/>
      <c r="CIK329" s="18"/>
      <c r="CIL329" s="18"/>
      <c r="CIM329" s="18"/>
      <c r="CIN329" s="18"/>
      <c r="CIO329" s="18"/>
      <c r="CIP329" s="18"/>
      <c r="CIQ329" s="18"/>
      <c r="CIR329" s="18"/>
      <c r="CIS329" s="18"/>
      <c r="CIT329" s="18"/>
      <c r="CIU329" s="18"/>
      <c r="CIV329" s="18"/>
      <c r="CIW329" s="18"/>
      <c r="CIX329" s="18"/>
      <c r="CIY329" s="18"/>
      <c r="CIZ329" s="18"/>
      <c r="CJA329" s="18"/>
      <c r="CJB329" s="18"/>
      <c r="CJC329" s="18"/>
      <c r="CJD329" s="18"/>
      <c r="CJE329" s="18"/>
      <c r="CJF329" s="18"/>
      <c r="CJG329" s="18"/>
      <c r="CJH329" s="18"/>
      <c r="CJI329" s="18"/>
      <c r="CJJ329" s="18"/>
      <c r="CJK329" s="18"/>
      <c r="CJL329" s="18"/>
      <c r="CJM329" s="18"/>
      <c r="CJN329" s="18"/>
      <c r="CJO329" s="18"/>
      <c r="CJP329" s="18"/>
      <c r="CJQ329" s="18"/>
      <c r="CJR329" s="18"/>
      <c r="CJS329" s="18"/>
      <c r="CJT329" s="18"/>
      <c r="CJU329" s="18"/>
      <c r="CJV329" s="18"/>
      <c r="CJW329" s="18"/>
      <c r="CJX329" s="18"/>
      <c r="CJY329" s="18"/>
      <c r="CJZ329" s="18"/>
      <c r="CKA329" s="18"/>
      <c r="CKB329" s="18"/>
      <c r="CKC329" s="18"/>
      <c r="CKD329" s="18"/>
      <c r="CKE329" s="18"/>
      <c r="CKF329" s="18"/>
      <c r="CKG329" s="18"/>
      <c r="CKH329" s="18"/>
      <c r="CKI329" s="18"/>
      <c r="CKJ329" s="18"/>
      <c r="CKK329" s="18"/>
      <c r="CKL329" s="18"/>
      <c r="CKM329" s="18"/>
      <c r="CKN329" s="18"/>
      <c r="CKO329" s="18"/>
      <c r="CKP329" s="18"/>
      <c r="CKQ329" s="18"/>
      <c r="CKR329" s="18"/>
      <c r="CKS329" s="18"/>
      <c r="CKT329" s="18"/>
      <c r="CKU329" s="18"/>
      <c r="CKV329" s="18"/>
      <c r="CKW329" s="18"/>
      <c r="CKX329" s="18"/>
      <c r="CKY329" s="18"/>
      <c r="CKZ329" s="18"/>
      <c r="CLA329" s="18"/>
      <c r="CLB329" s="18"/>
      <c r="CLC329" s="18"/>
      <c r="CLD329" s="18"/>
      <c r="CLE329" s="18"/>
      <c r="CLF329" s="18"/>
      <c r="CLG329" s="18"/>
      <c r="CLH329" s="18"/>
      <c r="CLI329" s="18"/>
      <c r="CLJ329" s="18"/>
      <c r="CLK329" s="18"/>
      <c r="CLL329" s="18"/>
      <c r="CLM329" s="18"/>
      <c r="CLN329" s="18"/>
      <c r="CLO329" s="18"/>
      <c r="CLP329" s="18"/>
      <c r="CLQ329" s="18"/>
      <c r="CLR329" s="18"/>
      <c r="CLS329" s="18"/>
      <c r="CLT329" s="18"/>
      <c r="CLU329" s="18"/>
      <c r="CLV329" s="18"/>
      <c r="CLW329" s="18"/>
      <c r="CLX329" s="18"/>
      <c r="CLY329" s="18"/>
      <c r="CLZ329" s="18"/>
      <c r="CMA329" s="18"/>
      <c r="CMB329" s="18"/>
      <c r="CMC329" s="18"/>
      <c r="CMD329" s="18"/>
      <c r="CME329" s="18"/>
      <c r="CMF329" s="18"/>
      <c r="CMG329" s="18"/>
      <c r="CMH329" s="18"/>
      <c r="CMI329" s="18"/>
      <c r="CMJ329" s="18"/>
      <c r="CMK329" s="18"/>
      <c r="CML329" s="18"/>
      <c r="CMM329" s="18"/>
      <c r="CMN329" s="18"/>
      <c r="CMO329" s="18"/>
      <c r="CMP329" s="18"/>
      <c r="CMQ329" s="18"/>
      <c r="CMR329" s="18"/>
      <c r="CMS329" s="18"/>
      <c r="CMT329" s="18"/>
      <c r="CMU329" s="18"/>
      <c r="CMV329" s="18"/>
      <c r="CMW329" s="18"/>
      <c r="CMX329" s="18"/>
      <c r="CMY329" s="18"/>
      <c r="CMZ329" s="18"/>
      <c r="CNA329" s="18"/>
      <c r="CNB329" s="18"/>
      <c r="CNC329" s="18"/>
      <c r="CND329" s="18"/>
      <c r="CNE329" s="18"/>
      <c r="CNF329" s="18"/>
      <c r="CNG329" s="18"/>
      <c r="CNH329" s="18"/>
      <c r="CNI329" s="18"/>
      <c r="CNJ329" s="18"/>
      <c r="CNK329" s="18"/>
      <c r="CNL329" s="18"/>
      <c r="CNM329" s="18"/>
      <c r="CNN329" s="18"/>
      <c r="CNO329" s="18"/>
      <c r="CNP329" s="18"/>
      <c r="CNQ329" s="18"/>
      <c r="CNR329" s="18"/>
      <c r="CNS329" s="18"/>
      <c r="CNT329" s="18"/>
      <c r="CNU329" s="18"/>
      <c r="CNV329" s="18"/>
      <c r="CNW329" s="18"/>
      <c r="CNX329" s="18"/>
      <c r="CNY329" s="18"/>
      <c r="CNZ329" s="18"/>
      <c r="COA329" s="18"/>
      <c r="COB329" s="18"/>
      <c r="COC329" s="18"/>
      <c r="COD329" s="18"/>
      <c r="COE329" s="18"/>
      <c r="COF329" s="18"/>
      <c r="COG329" s="18"/>
      <c r="COH329" s="18"/>
      <c r="COI329" s="18"/>
      <c r="COJ329" s="18"/>
      <c r="COK329" s="18"/>
      <c r="COL329" s="18"/>
      <c r="COM329" s="18"/>
      <c r="CON329" s="18"/>
      <c r="COO329" s="18"/>
      <c r="COP329" s="18"/>
      <c r="COQ329" s="18"/>
      <c r="COR329" s="18"/>
      <c r="COS329" s="18"/>
      <c r="COT329" s="18"/>
      <c r="COU329" s="18"/>
      <c r="COV329" s="18"/>
      <c r="COW329" s="18"/>
      <c r="COX329" s="18"/>
      <c r="COY329" s="18"/>
      <c r="COZ329" s="18"/>
      <c r="CPA329" s="18"/>
      <c r="CPB329" s="18"/>
      <c r="CPC329" s="18"/>
      <c r="CPD329" s="18"/>
      <c r="CPE329" s="18"/>
      <c r="CPF329" s="18"/>
      <c r="CPG329" s="18"/>
      <c r="CPH329" s="18"/>
      <c r="CPI329" s="18"/>
      <c r="CPJ329" s="18"/>
      <c r="CPK329" s="18"/>
      <c r="CPL329" s="18"/>
      <c r="CPM329" s="18"/>
      <c r="CPN329" s="18"/>
      <c r="CPO329" s="18"/>
      <c r="CPP329" s="18"/>
      <c r="CPQ329" s="18"/>
      <c r="CPR329" s="18"/>
      <c r="CPS329" s="18"/>
      <c r="CPT329" s="18"/>
      <c r="CPU329" s="18"/>
      <c r="CPV329" s="18"/>
      <c r="CPW329" s="18"/>
      <c r="CPX329" s="18"/>
      <c r="CPY329" s="18"/>
      <c r="CPZ329" s="18"/>
      <c r="CQA329" s="18"/>
      <c r="CQB329" s="18"/>
      <c r="CQC329" s="18"/>
      <c r="CQD329" s="18"/>
      <c r="CQE329" s="18"/>
      <c r="CQF329" s="18"/>
      <c r="CQG329" s="18"/>
      <c r="CQH329" s="18"/>
      <c r="CQI329" s="18"/>
      <c r="CQJ329" s="18"/>
      <c r="CQK329" s="18"/>
      <c r="CQL329" s="18"/>
      <c r="CQM329" s="18"/>
      <c r="CQN329" s="18"/>
      <c r="CQO329" s="18"/>
      <c r="CQP329" s="18"/>
      <c r="CQQ329" s="18"/>
      <c r="CQR329" s="18"/>
      <c r="CQS329" s="18"/>
      <c r="CQT329" s="18"/>
      <c r="CQU329" s="18"/>
      <c r="CQV329" s="18"/>
      <c r="CQW329" s="18"/>
      <c r="CQX329" s="18"/>
      <c r="CQY329" s="18"/>
      <c r="CQZ329" s="18"/>
      <c r="CRA329" s="18"/>
      <c r="CRB329" s="18"/>
      <c r="CRC329" s="18"/>
      <c r="CRD329" s="18"/>
      <c r="CRE329" s="18"/>
      <c r="CRF329" s="18"/>
      <c r="CRG329" s="18"/>
      <c r="CRH329" s="18"/>
      <c r="CRI329" s="18"/>
      <c r="CRJ329" s="18"/>
      <c r="CRK329" s="18"/>
      <c r="CRL329" s="18"/>
      <c r="CRM329" s="18"/>
      <c r="CRN329" s="18"/>
      <c r="CRO329" s="18"/>
      <c r="CRP329" s="18"/>
      <c r="CRQ329" s="18"/>
      <c r="CRR329" s="18"/>
      <c r="CRS329" s="18"/>
      <c r="CRT329" s="18"/>
      <c r="CRU329" s="18"/>
      <c r="CRV329" s="18"/>
      <c r="CRW329" s="18"/>
      <c r="CRX329" s="18"/>
      <c r="CRY329" s="18"/>
      <c r="CRZ329" s="18"/>
      <c r="CSA329" s="18"/>
      <c r="CSB329" s="18"/>
      <c r="CSC329" s="18"/>
      <c r="CSD329" s="18"/>
      <c r="CSE329" s="18"/>
      <c r="CSF329" s="18"/>
      <c r="CSG329" s="18"/>
      <c r="CSH329" s="18"/>
      <c r="CSI329" s="18"/>
      <c r="CSJ329" s="18"/>
      <c r="CSK329" s="18"/>
      <c r="CSL329" s="18"/>
      <c r="CSM329" s="18"/>
      <c r="CSN329" s="18"/>
      <c r="CSO329" s="18"/>
      <c r="CSP329" s="18"/>
      <c r="CSQ329" s="18"/>
      <c r="CSR329" s="18"/>
      <c r="CSS329" s="18"/>
      <c r="CST329" s="18"/>
      <c r="CSU329" s="18"/>
      <c r="CSV329" s="18"/>
      <c r="CSW329" s="18"/>
      <c r="CSX329" s="18"/>
      <c r="CSY329" s="18"/>
      <c r="CSZ329" s="18"/>
      <c r="CTA329" s="18"/>
      <c r="CTB329" s="18"/>
      <c r="CTC329" s="18"/>
      <c r="CTD329" s="18"/>
      <c r="CTE329" s="18"/>
      <c r="CTF329" s="18"/>
      <c r="CTG329" s="18"/>
      <c r="CTH329" s="18"/>
      <c r="CTI329" s="18"/>
      <c r="CTJ329" s="18"/>
      <c r="CTK329" s="18"/>
      <c r="CTL329" s="18"/>
      <c r="CTM329" s="18"/>
      <c r="CTN329" s="18"/>
      <c r="CTO329" s="18"/>
      <c r="CTP329" s="18"/>
      <c r="CTQ329" s="18"/>
      <c r="CTR329" s="18"/>
      <c r="CTS329" s="18"/>
      <c r="CTT329" s="18"/>
      <c r="CTU329" s="18"/>
      <c r="CTV329" s="18"/>
      <c r="CTW329" s="18"/>
      <c r="CTX329" s="18"/>
      <c r="CTY329" s="18"/>
      <c r="CTZ329" s="18"/>
      <c r="CUA329" s="18"/>
      <c r="CUB329" s="18"/>
      <c r="CUC329" s="18"/>
      <c r="CUD329" s="18"/>
      <c r="CUE329" s="18"/>
      <c r="CUF329" s="18"/>
      <c r="CUG329" s="18"/>
      <c r="CUH329" s="18"/>
      <c r="CUI329" s="18"/>
      <c r="CUJ329" s="18"/>
      <c r="CUK329" s="18"/>
      <c r="CUL329" s="18"/>
      <c r="CUM329" s="18"/>
      <c r="CUN329" s="18"/>
      <c r="CUO329" s="18"/>
      <c r="CUP329" s="18"/>
      <c r="CUQ329" s="18"/>
      <c r="CUR329" s="18"/>
      <c r="CUS329" s="18"/>
      <c r="CUT329" s="18"/>
      <c r="CUU329" s="18"/>
      <c r="CUV329" s="18"/>
      <c r="CUW329" s="18"/>
      <c r="CUX329" s="18"/>
      <c r="CUY329" s="18"/>
      <c r="CUZ329" s="18"/>
      <c r="CVA329" s="18"/>
      <c r="CVB329" s="18"/>
      <c r="CVC329" s="18"/>
      <c r="CVD329" s="18"/>
      <c r="CVE329" s="18"/>
      <c r="CVF329" s="18"/>
      <c r="CVG329" s="18"/>
      <c r="CVH329" s="18"/>
      <c r="CVI329" s="18"/>
      <c r="CVJ329" s="18"/>
      <c r="CVK329" s="18"/>
      <c r="CVL329" s="18"/>
      <c r="CVM329" s="18"/>
      <c r="CVN329" s="18"/>
      <c r="CVO329" s="18"/>
      <c r="CVP329" s="18"/>
      <c r="CVQ329" s="18"/>
      <c r="CVR329" s="18"/>
      <c r="CVS329" s="18"/>
      <c r="CVT329" s="18"/>
      <c r="CVU329" s="18"/>
      <c r="CVV329" s="18"/>
      <c r="CVW329" s="18"/>
      <c r="CVX329" s="18"/>
      <c r="CVY329" s="18"/>
      <c r="CVZ329" s="18"/>
      <c r="CWA329" s="18"/>
      <c r="CWB329" s="18"/>
      <c r="CWC329" s="18"/>
      <c r="CWD329" s="18"/>
      <c r="CWE329" s="18"/>
      <c r="CWF329" s="18"/>
      <c r="CWG329" s="18"/>
      <c r="CWH329" s="18"/>
      <c r="CWI329" s="18"/>
      <c r="CWJ329" s="18"/>
      <c r="CWK329" s="18"/>
      <c r="CWL329" s="18"/>
      <c r="CWM329" s="18"/>
      <c r="CWN329" s="18"/>
      <c r="CWO329" s="18"/>
      <c r="CWP329" s="18"/>
      <c r="CWQ329" s="18"/>
      <c r="CWR329" s="18"/>
      <c r="CWS329" s="18"/>
      <c r="CWT329" s="18"/>
      <c r="CWU329" s="18"/>
      <c r="CWV329" s="18"/>
      <c r="CWW329" s="18"/>
      <c r="CWX329" s="18"/>
      <c r="CWY329" s="18"/>
      <c r="CWZ329" s="18"/>
      <c r="CXA329" s="18"/>
      <c r="CXB329" s="18"/>
      <c r="CXC329" s="18"/>
      <c r="CXD329" s="18"/>
      <c r="CXE329" s="18"/>
      <c r="CXF329" s="18"/>
      <c r="CXG329" s="18"/>
      <c r="CXH329" s="18"/>
      <c r="CXI329" s="18"/>
      <c r="CXJ329" s="18"/>
      <c r="CXK329" s="18"/>
      <c r="CXL329" s="18"/>
      <c r="CXM329" s="18"/>
      <c r="CXN329" s="18"/>
      <c r="CXO329" s="18"/>
      <c r="CXP329" s="18"/>
      <c r="CXQ329" s="18"/>
      <c r="CXR329" s="18"/>
      <c r="CXS329" s="18"/>
      <c r="CXT329" s="18"/>
      <c r="CXU329" s="18"/>
      <c r="CXV329" s="18"/>
      <c r="CXW329" s="18"/>
      <c r="CXX329" s="18"/>
      <c r="CXY329" s="18"/>
      <c r="CXZ329" s="18"/>
      <c r="CYA329" s="18"/>
      <c r="CYB329" s="18"/>
      <c r="CYC329" s="18"/>
      <c r="CYD329" s="18"/>
      <c r="CYE329" s="18"/>
      <c r="CYF329" s="18"/>
      <c r="CYG329" s="18"/>
      <c r="CYH329" s="18"/>
      <c r="CYI329" s="18"/>
      <c r="CYJ329" s="18"/>
      <c r="CYK329" s="18"/>
      <c r="CYL329" s="18"/>
      <c r="CYM329" s="18"/>
      <c r="CYN329" s="18"/>
      <c r="CYO329" s="18"/>
      <c r="CYP329" s="18"/>
      <c r="CYQ329" s="18"/>
      <c r="CYR329" s="18"/>
      <c r="CYS329" s="18"/>
      <c r="CYT329" s="18"/>
      <c r="CYU329" s="18"/>
      <c r="CYV329" s="18"/>
      <c r="CYW329" s="18"/>
      <c r="CYX329" s="18"/>
      <c r="CYY329" s="18"/>
      <c r="CYZ329" s="18"/>
      <c r="CZA329" s="18"/>
      <c r="CZB329" s="18"/>
      <c r="CZC329" s="18"/>
      <c r="CZD329" s="18"/>
      <c r="CZE329" s="18"/>
      <c r="CZF329" s="18"/>
      <c r="CZG329" s="18"/>
      <c r="CZH329" s="18"/>
      <c r="CZI329" s="18"/>
      <c r="CZJ329" s="18"/>
      <c r="CZK329" s="18"/>
      <c r="CZL329" s="18"/>
      <c r="CZM329" s="18"/>
      <c r="CZN329" s="18"/>
      <c r="CZO329" s="18"/>
      <c r="CZP329" s="18"/>
      <c r="CZQ329" s="18"/>
      <c r="CZR329" s="18"/>
      <c r="CZS329" s="18"/>
      <c r="CZT329" s="18"/>
      <c r="CZU329" s="18"/>
      <c r="CZV329" s="18"/>
      <c r="CZW329" s="18"/>
      <c r="CZX329" s="18"/>
      <c r="CZY329" s="18"/>
      <c r="CZZ329" s="18"/>
      <c r="DAA329" s="18"/>
      <c r="DAB329" s="18"/>
      <c r="DAC329" s="18"/>
      <c r="DAD329" s="18"/>
      <c r="DAE329" s="18"/>
      <c r="DAF329" s="18"/>
      <c r="DAG329" s="18"/>
      <c r="DAH329" s="18"/>
      <c r="DAI329" s="18"/>
      <c r="DAJ329" s="18"/>
      <c r="DAK329" s="18"/>
      <c r="DAL329" s="18"/>
      <c r="DAM329" s="18"/>
      <c r="DAN329" s="18"/>
      <c r="DAO329" s="18"/>
      <c r="DAP329" s="18"/>
      <c r="DAQ329" s="18"/>
      <c r="DAR329" s="18"/>
      <c r="DAS329" s="18"/>
      <c r="DAT329" s="18"/>
      <c r="DAU329" s="18"/>
      <c r="DAV329" s="18"/>
      <c r="DAW329" s="18"/>
      <c r="DAX329" s="18"/>
      <c r="DAY329" s="18"/>
      <c r="DAZ329" s="18"/>
      <c r="DBA329" s="18"/>
      <c r="DBB329" s="18"/>
      <c r="DBC329" s="18"/>
      <c r="DBD329" s="18"/>
      <c r="DBE329" s="18"/>
      <c r="DBF329" s="18"/>
      <c r="DBG329" s="18"/>
      <c r="DBH329" s="18"/>
      <c r="DBI329" s="18"/>
      <c r="DBJ329" s="18"/>
      <c r="DBK329" s="18"/>
      <c r="DBL329" s="18"/>
      <c r="DBM329" s="18"/>
      <c r="DBN329" s="18"/>
      <c r="DBO329" s="18"/>
      <c r="DBP329" s="18"/>
      <c r="DBQ329" s="18"/>
      <c r="DBR329" s="18"/>
      <c r="DBS329" s="18"/>
      <c r="DBT329" s="18"/>
      <c r="DBU329" s="18"/>
      <c r="DBV329" s="18"/>
      <c r="DBW329" s="18"/>
      <c r="DBX329" s="18"/>
      <c r="DBY329" s="18"/>
      <c r="DBZ329" s="18"/>
      <c r="DCA329" s="18"/>
      <c r="DCB329" s="18"/>
      <c r="DCC329" s="18"/>
      <c r="DCD329" s="18"/>
      <c r="DCE329" s="18"/>
      <c r="DCF329" s="18"/>
      <c r="DCG329" s="18"/>
      <c r="DCH329" s="18"/>
      <c r="DCI329" s="18"/>
      <c r="DCJ329" s="18"/>
      <c r="DCK329" s="18"/>
      <c r="DCL329" s="18"/>
      <c r="DCM329" s="18"/>
      <c r="DCN329" s="18"/>
      <c r="DCO329" s="18"/>
      <c r="DCP329" s="18"/>
      <c r="DCQ329" s="18"/>
      <c r="DCR329" s="18"/>
      <c r="DCS329" s="18"/>
      <c r="DCT329" s="18"/>
      <c r="DCU329" s="18"/>
      <c r="DCV329" s="18"/>
      <c r="DCW329" s="18"/>
      <c r="DCX329" s="18"/>
      <c r="DCY329" s="18"/>
      <c r="DCZ329" s="18"/>
      <c r="DDA329" s="18"/>
      <c r="DDB329" s="18"/>
      <c r="DDC329" s="18"/>
      <c r="DDD329" s="18"/>
      <c r="DDE329" s="18"/>
      <c r="DDF329" s="18"/>
      <c r="DDG329" s="18"/>
      <c r="DDH329" s="18"/>
      <c r="DDI329" s="18"/>
      <c r="DDJ329" s="18"/>
      <c r="DDK329" s="18"/>
      <c r="DDL329" s="18"/>
      <c r="DDM329" s="18"/>
      <c r="DDN329" s="18"/>
      <c r="DDO329" s="18"/>
      <c r="DDP329" s="18"/>
      <c r="DDQ329" s="18"/>
      <c r="DDR329" s="18"/>
      <c r="DDS329" s="18"/>
      <c r="DDT329" s="18"/>
      <c r="DDU329" s="18"/>
      <c r="DDV329" s="18"/>
      <c r="DDW329" s="18"/>
      <c r="DDX329" s="18"/>
      <c r="DDY329" s="18"/>
      <c r="DDZ329" s="18"/>
      <c r="DEA329" s="18"/>
      <c r="DEB329" s="18"/>
      <c r="DEC329" s="18"/>
      <c r="DED329" s="18"/>
      <c r="DEE329" s="18"/>
      <c r="DEF329" s="18"/>
      <c r="DEG329" s="18"/>
      <c r="DEH329" s="18"/>
      <c r="DEI329" s="18"/>
      <c r="DEJ329" s="18"/>
      <c r="DEK329" s="18"/>
      <c r="DEL329" s="18"/>
      <c r="DEM329" s="18"/>
      <c r="DEN329" s="18"/>
      <c r="DEO329" s="18"/>
      <c r="DEP329" s="18"/>
      <c r="DEQ329" s="18"/>
      <c r="DER329" s="18"/>
      <c r="DES329" s="18"/>
      <c r="DET329" s="18"/>
      <c r="DEU329" s="18"/>
      <c r="DEV329" s="18"/>
      <c r="DEW329" s="18"/>
      <c r="DEX329" s="18"/>
      <c r="DEY329" s="18"/>
      <c r="DEZ329" s="18"/>
      <c r="DFA329" s="18"/>
      <c r="DFB329" s="18"/>
      <c r="DFC329" s="18"/>
      <c r="DFD329" s="18"/>
      <c r="DFE329" s="18"/>
      <c r="DFF329" s="18"/>
      <c r="DFG329" s="18"/>
      <c r="DFH329" s="18"/>
      <c r="DFI329" s="18"/>
      <c r="DFJ329" s="18"/>
      <c r="DFK329" s="18"/>
      <c r="DFL329" s="18"/>
      <c r="DFM329" s="18"/>
      <c r="DFN329" s="18"/>
      <c r="DFO329" s="18"/>
      <c r="DFP329" s="18"/>
      <c r="DFQ329" s="18"/>
      <c r="DFR329" s="18"/>
      <c r="DFS329" s="18"/>
      <c r="DFT329" s="18"/>
      <c r="DFU329" s="18"/>
      <c r="DFV329" s="18"/>
      <c r="DFW329" s="18"/>
      <c r="DFX329" s="18"/>
      <c r="DFY329" s="18"/>
      <c r="DFZ329" s="18"/>
      <c r="DGA329" s="18"/>
      <c r="DGB329" s="18"/>
      <c r="DGC329" s="18"/>
      <c r="DGD329" s="18"/>
      <c r="DGE329" s="18"/>
      <c r="DGF329" s="18"/>
      <c r="DGG329" s="18"/>
      <c r="DGH329" s="18"/>
      <c r="DGI329" s="18"/>
      <c r="DGJ329" s="18"/>
      <c r="DGK329" s="18"/>
      <c r="DGL329" s="18"/>
      <c r="DGM329" s="18"/>
      <c r="DGN329" s="18"/>
      <c r="DGO329" s="18"/>
      <c r="DGP329" s="18"/>
      <c r="DGQ329" s="18"/>
      <c r="DGR329" s="18"/>
      <c r="DGS329" s="18"/>
      <c r="DGT329" s="18"/>
      <c r="DGU329" s="18"/>
      <c r="DGV329" s="18"/>
      <c r="DGW329" s="18"/>
      <c r="DGX329" s="18"/>
      <c r="DGY329" s="18"/>
      <c r="DGZ329" s="18"/>
      <c r="DHA329" s="18"/>
      <c r="DHB329" s="18"/>
      <c r="DHC329" s="18"/>
      <c r="DHD329" s="18"/>
      <c r="DHE329" s="18"/>
      <c r="DHF329" s="18"/>
      <c r="DHG329" s="18"/>
      <c r="DHH329" s="18"/>
      <c r="DHI329" s="18"/>
      <c r="DHJ329" s="18"/>
      <c r="DHK329" s="18"/>
      <c r="DHL329" s="18"/>
      <c r="DHM329" s="18"/>
      <c r="DHN329" s="18"/>
      <c r="DHO329" s="18"/>
      <c r="DHP329" s="18"/>
      <c r="DHQ329" s="18"/>
      <c r="DHR329" s="18"/>
      <c r="DHS329" s="18"/>
      <c r="DHT329" s="18"/>
      <c r="DHU329" s="18"/>
      <c r="DHV329" s="18"/>
      <c r="DHW329" s="18"/>
      <c r="DHX329" s="18"/>
      <c r="DHY329" s="18"/>
      <c r="DHZ329" s="18"/>
      <c r="DIA329" s="18"/>
      <c r="DIB329" s="18"/>
      <c r="DIC329" s="18"/>
      <c r="DID329" s="18"/>
      <c r="DIE329" s="18"/>
      <c r="DIF329" s="18"/>
      <c r="DIG329" s="18"/>
      <c r="DIH329" s="18"/>
      <c r="DII329" s="18"/>
      <c r="DIJ329" s="18"/>
      <c r="DIK329" s="18"/>
      <c r="DIL329" s="18"/>
      <c r="DIM329" s="18"/>
      <c r="DIN329" s="18"/>
      <c r="DIO329" s="18"/>
      <c r="DIP329" s="18"/>
      <c r="DIQ329" s="18"/>
      <c r="DIR329" s="18"/>
      <c r="DIS329" s="18"/>
      <c r="DIT329" s="18"/>
      <c r="DIU329" s="18"/>
      <c r="DIV329" s="18"/>
      <c r="DIW329" s="18"/>
      <c r="DIX329" s="18"/>
      <c r="DIY329" s="18"/>
      <c r="DIZ329" s="18"/>
      <c r="DJA329" s="18"/>
      <c r="DJB329" s="18"/>
      <c r="DJC329" s="18"/>
      <c r="DJD329" s="18"/>
      <c r="DJE329" s="18"/>
      <c r="DJF329" s="18"/>
      <c r="DJG329" s="18"/>
      <c r="DJH329" s="18"/>
      <c r="DJI329" s="18"/>
      <c r="DJJ329" s="18"/>
      <c r="DJK329" s="18"/>
      <c r="DJL329" s="18"/>
      <c r="DJM329" s="18"/>
      <c r="DJN329" s="18"/>
      <c r="DJO329" s="18"/>
      <c r="DJP329" s="18"/>
      <c r="DJQ329" s="18"/>
      <c r="DJR329" s="18"/>
      <c r="DJS329" s="18"/>
      <c r="DJT329" s="18"/>
      <c r="DJU329" s="18"/>
      <c r="DJV329" s="18"/>
      <c r="DJW329" s="18"/>
      <c r="DJX329" s="18"/>
      <c r="DJY329" s="18"/>
      <c r="DJZ329" s="18"/>
      <c r="DKA329" s="18"/>
      <c r="DKB329" s="18"/>
      <c r="DKC329" s="18"/>
      <c r="DKD329" s="18"/>
      <c r="DKE329" s="18"/>
      <c r="DKF329" s="18"/>
      <c r="DKG329" s="18"/>
      <c r="DKH329" s="18"/>
      <c r="DKI329" s="18"/>
      <c r="DKJ329" s="18"/>
      <c r="DKK329" s="18"/>
      <c r="DKL329" s="18"/>
      <c r="DKM329" s="18"/>
      <c r="DKN329" s="18"/>
      <c r="DKO329" s="18"/>
      <c r="DKP329" s="18"/>
      <c r="DKQ329" s="18"/>
      <c r="DKR329" s="18"/>
      <c r="DKS329" s="18"/>
      <c r="DKT329" s="18"/>
      <c r="DKU329" s="18"/>
      <c r="DKV329" s="18"/>
      <c r="DKW329" s="18"/>
      <c r="DKX329" s="18"/>
      <c r="DKY329" s="18"/>
      <c r="DKZ329" s="18"/>
      <c r="DLA329" s="18"/>
      <c r="DLB329" s="18"/>
      <c r="DLC329" s="18"/>
      <c r="DLD329" s="18"/>
      <c r="DLE329" s="18"/>
      <c r="DLF329" s="18"/>
      <c r="DLG329" s="18"/>
      <c r="DLH329" s="18"/>
      <c r="DLI329" s="18"/>
      <c r="DLJ329" s="18"/>
      <c r="DLK329" s="18"/>
      <c r="DLL329" s="18"/>
      <c r="DLM329" s="18"/>
      <c r="DLN329" s="18"/>
      <c r="DLO329" s="18"/>
      <c r="DLP329" s="18"/>
      <c r="DLQ329" s="18"/>
      <c r="DLR329" s="18"/>
      <c r="DLS329" s="18"/>
      <c r="DLT329" s="18"/>
      <c r="DLU329" s="18"/>
      <c r="DLV329" s="18"/>
      <c r="DLW329" s="18"/>
      <c r="DLX329" s="18"/>
      <c r="DLY329" s="18"/>
      <c r="DLZ329" s="18"/>
      <c r="DMA329" s="18"/>
      <c r="DMB329" s="18"/>
      <c r="DMC329" s="18"/>
      <c r="DMD329" s="18"/>
      <c r="DME329" s="18"/>
      <c r="DMF329" s="18"/>
      <c r="DMG329" s="18"/>
      <c r="DMH329" s="18"/>
      <c r="DMI329" s="18"/>
      <c r="DMJ329" s="18"/>
      <c r="DMK329" s="18"/>
      <c r="DML329" s="18"/>
      <c r="DMM329" s="18"/>
      <c r="DMN329" s="18"/>
      <c r="DMO329" s="18"/>
      <c r="DMP329" s="18"/>
      <c r="DMQ329" s="18"/>
      <c r="DMR329" s="18"/>
      <c r="DMS329" s="18"/>
      <c r="DMT329" s="18"/>
      <c r="DMU329" s="18"/>
      <c r="DMV329" s="18"/>
      <c r="DMW329" s="18"/>
      <c r="DMX329" s="18"/>
      <c r="DMY329" s="18"/>
      <c r="DMZ329" s="18"/>
      <c r="DNA329" s="18"/>
      <c r="DNB329" s="18"/>
      <c r="DNC329" s="18"/>
      <c r="DND329" s="18"/>
      <c r="DNE329" s="18"/>
      <c r="DNF329" s="18"/>
      <c r="DNG329" s="18"/>
      <c r="DNH329" s="18"/>
      <c r="DNI329" s="18"/>
      <c r="DNJ329" s="18"/>
      <c r="DNK329" s="18"/>
      <c r="DNL329" s="18"/>
      <c r="DNM329" s="18"/>
      <c r="DNN329" s="18"/>
      <c r="DNO329" s="18"/>
      <c r="DNP329" s="18"/>
      <c r="DNQ329" s="18"/>
      <c r="DNR329" s="18"/>
      <c r="DNS329" s="18"/>
      <c r="DNT329" s="18"/>
      <c r="DNU329" s="18"/>
      <c r="DNV329" s="18"/>
      <c r="DNW329" s="18"/>
      <c r="DNX329" s="18"/>
      <c r="DNY329" s="18"/>
      <c r="DNZ329" s="18"/>
      <c r="DOA329" s="18"/>
      <c r="DOB329" s="18"/>
      <c r="DOC329" s="18"/>
      <c r="DOD329" s="18"/>
      <c r="DOE329" s="18"/>
      <c r="DOF329" s="18"/>
      <c r="DOG329" s="18"/>
      <c r="DOH329" s="18"/>
      <c r="DOI329" s="18"/>
      <c r="DOJ329" s="18"/>
      <c r="DOK329" s="18"/>
      <c r="DOL329" s="18"/>
      <c r="DOM329" s="18"/>
      <c r="DON329" s="18"/>
      <c r="DOO329" s="18"/>
      <c r="DOP329" s="18"/>
      <c r="DOQ329" s="18"/>
      <c r="DOR329" s="18"/>
      <c r="DOS329" s="18"/>
      <c r="DOT329" s="18"/>
      <c r="DOU329" s="18"/>
      <c r="DOV329" s="18"/>
      <c r="DOW329" s="18"/>
      <c r="DOX329" s="18"/>
      <c r="DOY329" s="18"/>
      <c r="DOZ329" s="18"/>
      <c r="DPA329" s="18"/>
      <c r="DPB329" s="18"/>
      <c r="DPC329" s="18"/>
      <c r="DPD329" s="18"/>
      <c r="DPE329" s="18"/>
      <c r="DPF329" s="18"/>
      <c r="DPG329" s="18"/>
      <c r="DPH329" s="18"/>
      <c r="DPI329" s="18"/>
      <c r="DPJ329" s="18"/>
      <c r="DPK329" s="18"/>
      <c r="DPL329" s="18"/>
      <c r="DPM329" s="18"/>
      <c r="DPN329" s="18"/>
      <c r="DPO329" s="18"/>
      <c r="DPP329" s="18"/>
      <c r="DPQ329" s="18"/>
      <c r="DPR329" s="18"/>
      <c r="DPS329" s="18"/>
      <c r="DPT329" s="18"/>
      <c r="DPU329" s="18"/>
      <c r="DPV329" s="18"/>
      <c r="DPW329" s="18"/>
      <c r="DPX329" s="18"/>
      <c r="DPY329" s="18"/>
      <c r="DPZ329" s="18"/>
      <c r="DQA329" s="18"/>
      <c r="DQB329" s="18"/>
      <c r="DQC329" s="18"/>
      <c r="DQD329" s="18"/>
      <c r="DQE329" s="18"/>
      <c r="DQF329" s="18"/>
      <c r="DQG329" s="18"/>
      <c r="DQH329" s="18"/>
      <c r="DQI329" s="18"/>
      <c r="DQJ329" s="18"/>
      <c r="DQK329" s="18"/>
      <c r="DQL329" s="18"/>
      <c r="DQM329" s="18"/>
      <c r="DQN329" s="18"/>
      <c r="DQO329" s="18"/>
      <c r="DQP329" s="18"/>
      <c r="DQQ329" s="18"/>
      <c r="DQR329" s="18"/>
      <c r="DQS329" s="18"/>
      <c r="DQT329" s="18"/>
      <c r="DQU329" s="18"/>
      <c r="DQV329" s="18"/>
      <c r="DQW329" s="18"/>
      <c r="DQX329" s="18"/>
      <c r="DQY329" s="18"/>
      <c r="DQZ329" s="18"/>
      <c r="DRA329" s="18"/>
      <c r="DRB329" s="18"/>
      <c r="DRC329" s="18"/>
      <c r="DRD329" s="18"/>
      <c r="DRE329" s="18"/>
      <c r="DRF329" s="18"/>
      <c r="DRG329" s="18"/>
      <c r="DRH329" s="18"/>
      <c r="DRI329" s="18"/>
      <c r="DRJ329" s="18"/>
      <c r="DRK329" s="18"/>
      <c r="DRL329" s="18"/>
      <c r="DRM329" s="18"/>
      <c r="DRN329" s="18"/>
      <c r="DRO329" s="18"/>
      <c r="DRP329" s="18"/>
      <c r="DRQ329" s="18"/>
      <c r="DRR329" s="18"/>
      <c r="DRS329" s="18"/>
      <c r="DRT329" s="18"/>
      <c r="DRU329" s="18"/>
      <c r="DRV329" s="18"/>
      <c r="DRW329" s="18"/>
      <c r="DRX329" s="18"/>
      <c r="DRY329" s="18"/>
      <c r="DRZ329" s="18"/>
      <c r="DSA329" s="18"/>
      <c r="DSB329" s="18"/>
      <c r="DSC329" s="18"/>
      <c r="DSD329" s="18"/>
      <c r="DSE329" s="18"/>
      <c r="DSF329" s="18"/>
      <c r="DSG329" s="18"/>
      <c r="DSH329" s="18"/>
      <c r="DSI329" s="18"/>
      <c r="DSJ329" s="18"/>
      <c r="DSK329" s="18"/>
      <c r="DSL329" s="18"/>
      <c r="DSM329" s="18"/>
      <c r="DSN329" s="18"/>
      <c r="DSO329" s="18"/>
      <c r="DSP329" s="18"/>
      <c r="DSQ329" s="18"/>
      <c r="DSR329" s="18"/>
      <c r="DSS329" s="18"/>
      <c r="DST329" s="18"/>
      <c r="DSU329" s="18"/>
      <c r="DSV329" s="18"/>
      <c r="DSW329" s="18"/>
      <c r="DSX329" s="18"/>
      <c r="DSY329" s="18"/>
      <c r="DSZ329" s="18"/>
      <c r="DTA329" s="18"/>
      <c r="DTB329" s="18"/>
      <c r="DTC329" s="18"/>
      <c r="DTD329" s="18"/>
      <c r="DTE329" s="18"/>
      <c r="DTF329" s="18"/>
      <c r="DTG329" s="18"/>
      <c r="DTH329" s="18"/>
      <c r="DTI329" s="18"/>
      <c r="DTJ329" s="18"/>
      <c r="DTK329" s="18"/>
      <c r="DTL329" s="18"/>
      <c r="DTM329" s="18"/>
      <c r="DTN329" s="18"/>
      <c r="DTO329" s="18"/>
      <c r="DTP329" s="18"/>
      <c r="DTQ329" s="18"/>
      <c r="DTR329" s="18"/>
      <c r="DTS329" s="18"/>
      <c r="DTT329" s="18"/>
      <c r="DTU329" s="18"/>
      <c r="DTV329" s="18"/>
      <c r="DTW329" s="18"/>
      <c r="DTX329" s="18"/>
      <c r="DTY329" s="18"/>
      <c r="DTZ329" s="18"/>
      <c r="DUA329" s="18"/>
      <c r="DUB329" s="18"/>
      <c r="DUC329" s="18"/>
      <c r="DUD329" s="18"/>
      <c r="DUE329" s="18"/>
      <c r="DUF329" s="18"/>
      <c r="DUG329" s="18"/>
      <c r="DUH329" s="18"/>
      <c r="DUI329" s="18"/>
      <c r="DUJ329" s="18"/>
      <c r="DUK329" s="18"/>
      <c r="DUL329" s="18"/>
      <c r="DUM329" s="18"/>
      <c r="DUN329" s="18"/>
      <c r="DUO329" s="18"/>
      <c r="DUP329" s="18"/>
      <c r="DUQ329" s="18"/>
      <c r="DUR329" s="18"/>
      <c r="DUS329" s="18"/>
      <c r="DUT329" s="18"/>
      <c r="DUU329" s="18"/>
      <c r="DUV329" s="18"/>
      <c r="DUW329" s="18"/>
      <c r="DUX329" s="18"/>
      <c r="DUY329" s="18"/>
      <c r="DUZ329" s="18"/>
      <c r="DVA329" s="18"/>
      <c r="DVB329" s="18"/>
      <c r="DVC329" s="18"/>
      <c r="DVD329" s="18"/>
      <c r="DVE329" s="18"/>
      <c r="DVF329" s="18"/>
      <c r="DVG329" s="18"/>
      <c r="DVH329" s="18"/>
      <c r="DVI329" s="18"/>
      <c r="DVJ329" s="18"/>
      <c r="DVK329" s="18"/>
      <c r="DVL329" s="18"/>
      <c r="DVM329" s="18"/>
      <c r="DVN329" s="18"/>
      <c r="DVO329" s="18"/>
      <c r="DVP329" s="18"/>
      <c r="DVQ329" s="18"/>
      <c r="DVR329" s="18"/>
      <c r="DVS329" s="18"/>
      <c r="DVT329" s="18"/>
      <c r="DVU329" s="18"/>
      <c r="DVV329" s="18"/>
      <c r="DVW329" s="18"/>
      <c r="DVX329" s="18"/>
      <c r="DVY329" s="18"/>
      <c r="DVZ329" s="18"/>
      <c r="DWA329" s="18"/>
      <c r="DWB329" s="18"/>
      <c r="DWC329" s="18"/>
      <c r="DWD329" s="18"/>
      <c r="DWE329" s="18"/>
      <c r="DWF329" s="18"/>
      <c r="DWG329" s="18"/>
      <c r="DWH329" s="18"/>
      <c r="DWI329" s="18"/>
      <c r="DWJ329" s="18"/>
      <c r="DWK329" s="18"/>
      <c r="DWL329" s="18"/>
      <c r="DWM329" s="18"/>
      <c r="DWN329" s="18"/>
      <c r="DWO329" s="18"/>
      <c r="DWP329" s="18"/>
      <c r="DWQ329" s="18"/>
      <c r="DWR329" s="18"/>
      <c r="DWS329" s="18"/>
      <c r="DWT329" s="18"/>
      <c r="DWU329" s="18"/>
      <c r="DWV329" s="18"/>
      <c r="DWW329" s="18"/>
      <c r="DWX329" s="18"/>
      <c r="DWY329" s="18"/>
      <c r="DWZ329" s="18"/>
      <c r="DXA329" s="18"/>
      <c r="DXB329" s="18"/>
      <c r="DXC329" s="18"/>
      <c r="DXD329" s="18"/>
      <c r="DXE329" s="18"/>
      <c r="DXF329" s="18"/>
      <c r="DXG329" s="18"/>
      <c r="DXH329" s="18"/>
      <c r="DXI329" s="18"/>
      <c r="DXJ329" s="18"/>
      <c r="DXK329" s="18"/>
      <c r="DXL329" s="18"/>
      <c r="DXM329" s="18"/>
      <c r="DXN329" s="18"/>
      <c r="DXO329" s="18"/>
      <c r="DXP329" s="18"/>
      <c r="DXQ329" s="18"/>
      <c r="DXR329" s="18"/>
      <c r="DXS329" s="18"/>
      <c r="DXT329" s="18"/>
      <c r="DXU329" s="18"/>
      <c r="DXV329" s="18"/>
      <c r="DXW329" s="18"/>
      <c r="DXX329" s="18"/>
      <c r="DXY329" s="18"/>
      <c r="DXZ329" s="18"/>
      <c r="DYA329" s="18"/>
      <c r="DYB329" s="18"/>
      <c r="DYC329" s="18"/>
      <c r="DYD329" s="18"/>
      <c r="DYE329" s="18"/>
      <c r="DYF329" s="18"/>
      <c r="DYG329" s="18"/>
      <c r="DYH329" s="18"/>
      <c r="DYI329" s="18"/>
      <c r="DYJ329" s="18"/>
      <c r="DYK329" s="18"/>
      <c r="DYL329" s="18"/>
      <c r="DYM329" s="18"/>
      <c r="DYN329" s="18"/>
      <c r="DYO329" s="18"/>
      <c r="DYP329" s="18"/>
      <c r="DYQ329" s="18"/>
      <c r="DYR329" s="18"/>
      <c r="DYS329" s="18"/>
      <c r="DYT329" s="18"/>
      <c r="DYU329" s="18"/>
      <c r="DYV329" s="18"/>
      <c r="DYW329" s="18"/>
      <c r="DYX329" s="18"/>
      <c r="DYY329" s="18"/>
      <c r="DYZ329" s="18"/>
      <c r="DZA329" s="18"/>
      <c r="DZB329" s="18"/>
      <c r="DZC329" s="18"/>
      <c r="DZD329" s="18"/>
      <c r="DZE329" s="18"/>
      <c r="DZF329" s="18"/>
      <c r="DZG329" s="18"/>
      <c r="DZH329" s="18"/>
      <c r="DZI329" s="18"/>
      <c r="DZJ329" s="18"/>
      <c r="DZK329" s="18"/>
      <c r="DZL329" s="18"/>
      <c r="DZM329" s="18"/>
      <c r="DZN329" s="18"/>
      <c r="DZO329" s="18"/>
      <c r="DZP329" s="18"/>
      <c r="DZQ329" s="18"/>
      <c r="DZR329" s="18"/>
      <c r="DZS329" s="18"/>
      <c r="DZT329" s="18"/>
      <c r="DZU329" s="18"/>
      <c r="DZV329" s="18"/>
      <c r="DZW329" s="18"/>
      <c r="DZX329" s="18"/>
      <c r="DZY329" s="18"/>
      <c r="DZZ329" s="18"/>
      <c r="EAA329" s="18"/>
      <c r="EAB329" s="18"/>
      <c r="EAC329" s="18"/>
      <c r="EAD329" s="18"/>
      <c r="EAE329" s="18"/>
      <c r="EAF329" s="18"/>
      <c r="EAG329" s="18"/>
      <c r="EAH329" s="18"/>
      <c r="EAI329" s="18"/>
      <c r="EAJ329" s="18"/>
      <c r="EAK329" s="18"/>
      <c r="EAL329" s="18"/>
      <c r="EAM329" s="18"/>
      <c r="EAN329" s="18"/>
      <c r="EAO329" s="18"/>
      <c r="EAP329" s="18"/>
      <c r="EAQ329" s="18"/>
      <c r="EAR329" s="18"/>
      <c r="EAS329" s="18"/>
      <c r="EAT329" s="18"/>
      <c r="EAU329" s="18"/>
      <c r="EAV329" s="18"/>
      <c r="EAW329" s="18"/>
      <c r="EAX329" s="18"/>
      <c r="EAY329" s="18"/>
      <c r="EAZ329" s="18"/>
      <c r="EBA329" s="18"/>
      <c r="EBB329" s="18"/>
      <c r="EBC329" s="18"/>
      <c r="EBD329" s="18"/>
      <c r="EBE329" s="18"/>
      <c r="EBF329" s="18"/>
      <c r="EBG329" s="18"/>
      <c r="EBH329" s="18"/>
      <c r="EBI329" s="18"/>
      <c r="EBJ329" s="18"/>
      <c r="EBK329" s="18"/>
      <c r="EBL329" s="18"/>
      <c r="EBM329" s="18"/>
      <c r="EBN329" s="18"/>
      <c r="EBO329" s="18"/>
      <c r="EBP329" s="18"/>
      <c r="EBQ329" s="18"/>
      <c r="EBR329" s="18"/>
      <c r="EBS329" s="18"/>
      <c r="EBT329" s="18"/>
      <c r="EBU329" s="18"/>
      <c r="EBV329" s="18"/>
      <c r="EBW329" s="18"/>
      <c r="EBX329" s="18"/>
      <c r="EBY329" s="18"/>
      <c r="EBZ329" s="18"/>
      <c r="ECA329" s="18"/>
      <c r="ECB329" s="18"/>
      <c r="ECC329" s="18"/>
      <c r="ECD329" s="18"/>
      <c r="ECE329" s="18"/>
      <c r="ECF329" s="18"/>
      <c r="ECG329" s="18"/>
      <c r="ECH329" s="18"/>
      <c r="ECI329" s="18"/>
      <c r="ECJ329" s="18"/>
      <c r="ECK329" s="18"/>
      <c r="ECL329" s="18"/>
      <c r="ECM329" s="18"/>
      <c r="ECN329" s="18"/>
      <c r="ECO329" s="18"/>
      <c r="ECP329" s="18"/>
      <c r="ECQ329" s="18"/>
      <c r="ECR329" s="18"/>
      <c r="ECS329" s="18"/>
      <c r="ECT329" s="18"/>
      <c r="ECU329" s="18"/>
      <c r="ECV329" s="18"/>
      <c r="ECW329" s="18"/>
      <c r="ECX329" s="18"/>
      <c r="ECY329" s="18"/>
      <c r="ECZ329" s="18"/>
      <c r="EDA329" s="18"/>
      <c r="EDB329" s="18"/>
      <c r="EDC329" s="18"/>
      <c r="EDD329" s="18"/>
      <c r="EDE329" s="18"/>
      <c r="EDF329" s="18"/>
      <c r="EDG329" s="18"/>
      <c r="EDH329" s="18"/>
      <c r="EDI329" s="18"/>
      <c r="EDJ329" s="18"/>
      <c r="EDK329" s="18"/>
      <c r="EDL329" s="18"/>
      <c r="EDM329" s="18"/>
      <c r="EDN329" s="18"/>
      <c r="EDO329" s="18"/>
      <c r="EDP329" s="18"/>
      <c r="EDQ329" s="18"/>
      <c r="EDR329" s="18"/>
      <c r="EDS329" s="18"/>
      <c r="EDT329" s="18"/>
      <c r="EDU329" s="18"/>
      <c r="EDV329" s="18"/>
      <c r="EDW329" s="18"/>
      <c r="EDX329" s="18"/>
      <c r="EDY329" s="18"/>
      <c r="EDZ329" s="18"/>
      <c r="EEA329" s="18"/>
      <c r="EEB329" s="18"/>
      <c r="EEC329" s="18"/>
      <c r="EED329" s="18"/>
      <c r="EEE329" s="18"/>
      <c r="EEF329" s="18"/>
      <c r="EEG329" s="18"/>
      <c r="EEH329" s="18"/>
      <c r="EEI329" s="18"/>
      <c r="EEJ329" s="18"/>
      <c r="EEK329" s="18"/>
      <c r="EEL329" s="18"/>
      <c r="EEM329" s="18"/>
      <c r="EEN329" s="18"/>
      <c r="EEO329" s="18"/>
      <c r="EEP329" s="18"/>
      <c r="EEQ329" s="18"/>
      <c r="EER329" s="18"/>
      <c r="EES329" s="18"/>
      <c r="EET329" s="18"/>
      <c r="EEU329" s="18"/>
      <c r="EEV329" s="18"/>
      <c r="EEW329" s="18"/>
      <c r="EEX329" s="18"/>
      <c r="EEY329" s="18"/>
      <c r="EEZ329" s="18"/>
      <c r="EFA329" s="18"/>
      <c r="EFB329" s="18"/>
      <c r="EFC329" s="18"/>
      <c r="EFD329" s="18"/>
      <c r="EFE329" s="18"/>
      <c r="EFF329" s="18"/>
      <c r="EFG329" s="18"/>
      <c r="EFH329" s="18"/>
      <c r="EFI329" s="18"/>
      <c r="EFJ329" s="18"/>
      <c r="EFK329" s="18"/>
      <c r="EFL329" s="18"/>
      <c r="EFM329" s="18"/>
      <c r="EFN329" s="18"/>
      <c r="EFO329" s="18"/>
      <c r="EFP329" s="18"/>
      <c r="EFQ329" s="18"/>
      <c r="EFR329" s="18"/>
      <c r="EFS329" s="18"/>
      <c r="EFT329" s="18"/>
      <c r="EFU329" s="18"/>
      <c r="EFV329" s="18"/>
      <c r="EFW329" s="18"/>
      <c r="EFX329" s="18"/>
      <c r="EFY329" s="18"/>
      <c r="EFZ329" s="18"/>
      <c r="EGA329" s="18"/>
      <c r="EGB329" s="18"/>
      <c r="EGC329" s="18"/>
      <c r="EGD329" s="18"/>
      <c r="EGE329" s="18"/>
      <c r="EGF329" s="18"/>
      <c r="EGG329" s="18"/>
      <c r="EGH329" s="18"/>
      <c r="EGI329" s="18"/>
      <c r="EGJ329" s="18"/>
      <c r="EGK329" s="18"/>
      <c r="EGL329" s="18"/>
      <c r="EGM329" s="18"/>
      <c r="EGN329" s="18"/>
      <c r="EGO329" s="18"/>
      <c r="EGP329" s="18"/>
      <c r="EGQ329" s="18"/>
      <c r="EGR329" s="18"/>
      <c r="EGS329" s="18"/>
      <c r="EGT329" s="18"/>
      <c r="EGU329" s="18"/>
      <c r="EGV329" s="18"/>
      <c r="EGW329" s="18"/>
      <c r="EGX329" s="18"/>
      <c r="EGY329" s="18"/>
      <c r="EGZ329" s="18"/>
      <c r="EHA329" s="18"/>
      <c r="EHB329" s="18"/>
      <c r="EHC329" s="18"/>
      <c r="EHD329" s="18"/>
      <c r="EHE329" s="18"/>
      <c r="EHF329" s="18"/>
      <c r="EHG329" s="18"/>
      <c r="EHH329" s="18"/>
      <c r="EHI329" s="18"/>
      <c r="EHJ329" s="18"/>
      <c r="EHK329" s="18"/>
      <c r="EHL329" s="18"/>
      <c r="EHM329" s="18"/>
      <c r="EHN329" s="18"/>
      <c r="EHO329" s="18"/>
      <c r="EHP329" s="18"/>
      <c r="EHQ329" s="18"/>
      <c r="EHR329" s="18"/>
      <c r="EHS329" s="18"/>
      <c r="EHT329" s="18"/>
      <c r="EHU329" s="18"/>
      <c r="EHV329" s="18"/>
      <c r="EHW329" s="18"/>
      <c r="EHX329" s="18"/>
      <c r="EHY329" s="18"/>
      <c r="EHZ329" s="18"/>
      <c r="EIA329" s="18"/>
      <c r="EIB329" s="18"/>
      <c r="EIC329" s="18"/>
      <c r="EID329" s="18"/>
      <c r="EIE329" s="18"/>
      <c r="EIF329" s="18"/>
      <c r="EIG329" s="18"/>
      <c r="EIH329" s="18"/>
      <c r="EII329" s="18"/>
      <c r="EIJ329" s="18"/>
      <c r="EIK329" s="18"/>
      <c r="EIL329" s="18"/>
      <c r="EIM329" s="18"/>
      <c r="EIN329" s="18"/>
      <c r="EIO329" s="18"/>
      <c r="EIP329" s="18"/>
      <c r="EIQ329" s="18"/>
      <c r="EIR329" s="18"/>
      <c r="EIS329" s="18"/>
      <c r="EIT329" s="18"/>
      <c r="EIU329" s="18"/>
      <c r="EIV329" s="18"/>
      <c r="EIW329" s="18"/>
      <c r="EIX329" s="18"/>
      <c r="EIY329" s="18"/>
      <c r="EIZ329" s="18"/>
      <c r="EJA329" s="18"/>
      <c r="EJB329" s="18"/>
      <c r="EJC329" s="18"/>
      <c r="EJD329" s="18"/>
      <c r="EJE329" s="18"/>
      <c r="EJF329" s="18"/>
      <c r="EJG329" s="18"/>
      <c r="EJH329" s="18"/>
      <c r="EJI329" s="18"/>
      <c r="EJJ329" s="18"/>
      <c r="EJK329" s="18"/>
      <c r="EJL329" s="18"/>
      <c r="EJM329" s="18"/>
      <c r="EJN329" s="18"/>
      <c r="EJO329" s="18"/>
      <c r="EJP329" s="18"/>
      <c r="EJQ329" s="18"/>
      <c r="EJR329" s="18"/>
      <c r="EJS329" s="18"/>
      <c r="EJT329" s="18"/>
      <c r="EJU329" s="18"/>
      <c r="EJV329" s="18"/>
      <c r="EJW329" s="18"/>
      <c r="EJX329" s="18"/>
      <c r="EJY329" s="18"/>
      <c r="EJZ329" s="18"/>
      <c r="EKA329" s="18"/>
      <c r="EKB329" s="18"/>
      <c r="EKC329" s="18"/>
      <c r="EKD329" s="18"/>
      <c r="EKE329" s="18"/>
      <c r="EKF329" s="18"/>
      <c r="EKG329" s="18"/>
      <c r="EKH329" s="18"/>
      <c r="EKI329" s="18"/>
      <c r="EKJ329" s="18"/>
      <c r="EKK329" s="18"/>
      <c r="EKL329" s="18"/>
      <c r="EKM329" s="18"/>
      <c r="EKN329" s="18"/>
      <c r="EKO329" s="18"/>
      <c r="EKP329" s="18"/>
      <c r="EKQ329" s="18"/>
      <c r="EKR329" s="18"/>
      <c r="EKS329" s="18"/>
      <c r="EKT329" s="18"/>
      <c r="EKU329" s="18"/>
      <c r="EKV329" s="18"/>
      <c r="EKW329" s="18"/>
      <c r="EKX329" s="18"/>
      <c r="EKY329" s="18"/>
      <c r="EKZ329" s="18"/>
      <c r="ELA329" s="18"/>
      <c r="ELB329" s="18"/>
      <c r="ELC329" s="18"/>
      <c r="ELD329" s="18"/>
      <c r="ELE329" s="18"/>
      <c r="ELF329" s="18"/>
      <c r="ELG329" s="18"/>
      <c r="ELH329" s="18"/>
      <c r="ELI329" s="18"/>
      <c r="ELJ329" s="18"/>
      <c r="ELK329" s="18"/>
      <c r="ELL329" s="18"/>
      <c r="ELM329" s="18"/>
      <c r="ELN329" s="18"/>
      <c r="ELO329" s="18"/>
      <c r="ELP329" s="18"/>
      <c r="ELQ329" s="18"/>
      <c r="ELR329" s="18"/>
      <c r="ELS329" s="18"/>
      <c r="ELT329" s="18"/>
      <c r="ELU329" s="18"/>
      <c r="ELV329" s="18"/>
      <c r="ELW329" s="18"/>
      <c r="ELX329" s="18"/>
      <c r="ELY329" s="18"/>
      <c r="ELZ329" s="18"/>
      <c r="EMA329" s="18"/>
      <c r="EMB329" s="18"/>
      <c r="EMC329" s="18"/>
      <c r="EMD329" s="18"/>
      <c r="EME329" s="18"/>
      <c r="EMF329" s="18"/>
      <c r="EMG329" s="18"/>
      <c r="EMH329" s="18"/>
      <c r="EMI329" s="18"/>
      <c r="EMJ329" s="18"/>
      <c r="EMK329" s="18"/>
      <c r="EML329" s="18"/>
      <c r="EMM329" s="18"/>
      <c r="EMN329" s="18"/>
      <c r="EMO329" s="18"/>
      <c r="EMP329" s="18"/>
      <c r="EMQ329" s="18"/>
      <c r="EMR329" s="18"/>
      <c r="EMS329" s="18"/>
      <c r="EMT329" s="18"/>
      <c r="EMU329" s="18"/>
      <c r="EMV329" s="18"/>
      <c r="EMW329" s="18"/>
      <c r="EMX329" s="18"/>
      <c r="EMY329" s="18"/>
      <c r="EMZ329" s="18"/>
      <c r="ENA329" s="18"/>
      <c r="ENB329" s="18"/>
      <c r="ENC329" s="18"/>
      <c r="END329" s="18"/>
      <c r="ENE329" s="18"/>
      <c r="ENF329" s="18"/>
      <c r="ENG329" s="18"/>
      <c r="ENH329" s="18"/>
      <c r="ENI329" s="18"/>
      <c r="ENJ329" s="18"/>
      <c r="ENK329" s="18"/>
      <c r="ENL329" s="18"/>
      <c r="ENM329" s="18"/>
      <c r="ENN329" s="18"/>
      <c r="ENO329" s="18"/>
      <c r="ENP329" s="18"/>
      <c r="ENQ329" s="18"/>
      <c r="ENR329" s="18"/>
      <c r="ENS329" s="18"/>
      <c r="ENT329" s="18"/>
      <c r="ENU329" s="18"/>
      <c r="ENV329" s="18"/>
      <c r="ENW329" s="18"/>
      <c r="ENX329" s="18"/>
      <c r="ENY329" s="18"/>
      <c r="ENZ329" s="18"/>
      <c r="EOA329" s="18"/>
      <c r="EOB329" s="18"/>
      <c r="EOC329" s="18"/>
      <c r="EOD329" s="18"/>
      <c r="EOE329" s="18"/>
      <c r="EOF329" s="18"/>
      <c r="EOG329" s="18"/>
      <c r="EOH329" s="18"/>
      <c r="EOI329" s="18"/>
      <c r="EOJ329" s="18"/>
      <c r="EOK329" s="18"/>
      <c r="EOL329" s="18"/>
      <c r="EOM329" s="18"/>
      <c r="EON329" s="18"/>
      <c r="EOO329" s="18"/>
      <c r="EOP329" s="18"/>
      <c r="EOQ329" s="18"/>
      <c r="EOR329" s="18"/>
      <c r="EOS329" s="18"/>
      <c r="EOT329" s="18"/>
      <c r="EOU329" s="18"/>
      <c r="EOV329" s="18"/>
      <c r="EOW329" s="18"/>
      <c r="EOX329" s="18"/>
      <c r="EOY329" s="18"/>
      <c r="EOZ329" s="18"/>
      <c r="EPA329" s="18"/>
      <c r="EPB329" s="18"/>
      <c r="EPC329" s="18"/>
      <c r="EPD329" s="18"/>
      <c r="EPE329" s="18"/>
      <c r="EPF329" s="18"/>
      <c r="EPG329" s="18"/>
      <c r="EPH329" s="18"/>
      <c r="EPI329" s="18"/>
      <c r="EPJ329" s="18"/>
      <c r="EPK329" s="18"/>
      <c r="EPL329" s="18"/>
      <c r="EPM329" s="18"/>
      <c r="EPN329" s="18"/>
      <c r="EPO329" s="18"/>
      <c r="EPP329" s="18"/>
      <c r="EPQ329" s="18"/>
      <c r="EPR329" s="18"/>
      <c r="EPS329" s="18"/>
      <c r="EPT329" s="18"/>
      <c r="EPU329" s="18"/>
      <c r="EPV329" s="18"/>
      <c r="EPW329" s="18"/>
      <c r="EPX329" s="18"/>
      <c r="EPY329" s="18"/>
      <c r="EPZ329" s="18"/>
      <c r="EQA329" s="18"/>
      <c r="EQB329" s="18"/>
      <c r="EQC329" s="18"/>
      <c r="EQD329" s="18"/>
      <c r="EQE329" s="18"/>
      <c r="EQF329" s="18"/>
      <c r="EQG329" s="18"/>
      <c r="EQH329" s="18"/>
      <c r="EQI329" s="18"/>
      <c r="EQJ329" s="18"/>
      <c r="EQK329" s="18"/>
      <c r="EQL329" s="18"/>
      <c r="EQM329" s="18"/>
      <c r="EQN329" s="18"/>
      <c r="EQO329" s="18"/>
      <c r="EQP329" s="18"/>
      <c r="EQQ329" s="18"/>
      <c r="EQR329" s="18"/>
      <c r="EQS329" s="18"/>
      <c r="EQT329" s="18"/>
      <c r="EQU329" s="18"/>
      <c r="EQV329" s="18"/>
      <c r="EQW329" s="18"/>
      <c r="EQX329" s="18"/>
      <c r="EQY329" s="18"/>
      <c r="EQZ329" s="18"/>
      <c r="ERA329" s="18"/>
      <c r="ERB329" s="18"/>
      <c r="ERC329" s="18"/>
      <c r="ERD329" s="18"/>
      <c r="ERE329" s="18"/>
      <c r="ERF329" s="18"/>
      <c r="ERG329" s="18"/>
      <c r="ERH329" s="18"/>
      <c r="ERI329" s="18"/>
      <c r="ERJ329" s="18"/>
      <c r="ERK329" s="18"/>
      <c r="ERL329" s="18"/>
      <c r="ERM329" s="18"/>
      <c r="ERN329" s="18"/>
      <c r="ERO329" s="18"/>
      <c r="ERP329" s="18"/>
      <c r="ERQ329" s="18"/>
      <c r="ERR329" s="18"/>
      <c r="ERS329" s="18"/>
      <c r="ERT329" s="18"/>
      <c r="ERU329" s="18"/>
      <c r="ERV329" s="18"/>
      <c r="ERW329" s="18"/>
      <c r="ERX329" s="18"/>
      <c r="ERY329" s="18"/>
      <c r="ERZ329" s="18"/>
      <c r="ESA329" s="18"/>
      <c r="ESB329" s="18"/>
      <c r="ESC329" s="18"/>
      <c r="ESD329" s="18"/>
      <c r="ESE329" s="18"/>
      <c r="ESF329" s="18"/>
      <c r="ESG329" s="18"/>
      <c r="ESH329" s="18"/>
      <c r="ESI329" s="18"/>
      <c r="ESJ329" s="18"/>
      <c r="ESK329" s="18"/>
      <c r="ESL329" s="18"/>
      <c r="ESM329" s="18"/>
      <c r="ESN329" s="18"/>
      <c r="ESO329" s="18"/>
      <c r="ESP329" s="18"/>
      <c r="ESQ329" s="18"/>
      <c r="ESR329" s="18"/>
      <c r="ESS329" s="18"/>
      <c r="EST329" s="18"/>
      <c r="ESU329" s="18"/>
      <c r="ESV329" s="18"/>
      <c r="ESW329" s="18"/>
      <c r="ESX329" s="18"/>
      <c r="ESY329" s="18"/>
      <c r="ESZ329" s="18"/>
      <c r="ETA329" s="18"/>
      <c r="ETB329" s="18"/>
      <c r="ETC329" s="18"/>
      <c r="ETD329" s="18"/>
      <c r="ETE329" s="18"/>
      <c r="ETF329" s="18"/>
      <c r="ETG329" s="18"/>
      <c r="ETH329" s="18"/>
      <c r="ETI329" s="18"/>
      <c r="ETJ329" s="18"/>
      <c r="ETK329" s="18"/>
      <c r="ETL329" s="18"/>
      <c r="ETM329" s="18"/>
      <c r="ETN329" s="18"/>
      <c r="ETO329" s="18"/>
      <c r="ETP329" s="18"/>
      <c r="ETQ329" s="18"/>
      <c r="ETR329" s="18"/>
      <c r="ETS329" s="18"/>
      <c r="ETT329" s="18"/>
      <c r="ETU329" s="18"/>
      <c r="ETV329" s="18"/>
      <c r="ETW329" s="18"/>
      <c r="ETX329" s="18"/>
      <c r="ETY329" s="18"/>
      <c r="ETZ329" s="18"/>
      <c r="EUA329" s="18"/>
      <c r="EUB329" s="18"/>
      <c r="EUC329" s="18"/>
      <c r="EUD329" s="18"/>
      <c r="EUE329" s="18"/>
      <c r="EUF329" s="18"/>
      <c r="EUG329" s="18"/>
      <c r="EUH329" s="18"/>
      <c r="EUI329" s="18"/>
      <c r="EUJ329" s="18"/>
      <c r="EUK329" s="18"/>
      <c r="EUL329" s="18"/>
      <c r="EUM329" s="18"/>
      <c r="EUN329" s="18"/>
      <c r="EUO329" s="18"/>
      <c r="EUP329" s="18"/>
      <c r="EUQ329" s="18"/>
      <c r="EUR329" s="18"/>
      <c r="EUS329" s="18"/>
      <c r="EUT329" s="18"/>
      <c r="EUU329" s="18"/>
      <c r="EUV329" s="18"/>
      <c r="EUW329" s="18"/>
      <c r="EUX329" s="18"/>
      <c r="EUY329" s="18"/>
      <c r="EUZ329" s="18"/>
      <c r="EVA329" s="18"/>
      <c r="EVB329" s="18"/>
      <c r="EVC329" s="18"/>
      <c r="EVD329" s="18"/>
      <c r="EVE329" s="18"/>
      <c r="EVF329" s="18"/>
      <c r="EVG329" s="18"/>
      <c r="EVH329" s="18"/>
      <c r="EVI329" s="18"/>
      <c r="EVJ329" s="18"/>
      <c r="EVK329" s="18"/>
      <c r="EVL329" s="18"/>
      <c r="EVM329" s="18"/>
      <c r="EVN329" s="18"/>
      <c r="EVO329" s="18"/>
      <c r="EVP329" s="18"/>
      <c r="EVQ329" s="18"/>
      <c r="EVR329" s="18"/>
      <c r="EVS329" s="18"/>
      <c r="EVT329" s="18"/>
      <c r="EVU329" s="18"/>
      <c r="EVV329" s="18"/>
      <c r="EVW329" s="18"/>
      <c r="EVX329" s="18"/>
      <c r="EVY329" s="18"/>
      <c r="EVZ329" s="18"/>
      <c r="EWA329" s="18"/>
      <c r="EWB329" s="18"/>
      <c r="EWC329" s="18"/>
      <c r="EWD329" s="18"/>
      <c r="EWE329" s="18"/>
      <c r="EWF329" s="18"/>
      <c r="EWG329" s="18"/>
      <c r="EWH329" s="18"/>
      <c r="EWI329" s="18"/>
      <c r="EWJ329" s="18"/>
      <c r="EWK329" s="18"/>
      <c r="EWL329" s="18"/>
      <c r="EWM329" s="18"/>
      <c r="EWN329" s="18"/>
      <c r="EWO329" s="18"/>
      <c r="EWP329" s="18"/>
      <c r="EWQ329" s="18"/>
      <c r="EWR329" s="18"/>
      <c r="EWS329" s="18"/>
      <c r="EWT329" s="18"/>
      <c r="EWU329" s="18"/>
      <c r="EWV329" s="18"/>
      <c r="EWW329" s="18"/>
      <c r="EWX329" s="18"/>
      <c r="EWY329" s="18"/>
      <c r="EWZ329" s="18"/>
      <c r="EXA329" s="18"/>
      <c r="EXB329" s="18"/>
      <c r="EXC329" s="18"/>
      <c r="EXD329" s="18"/>
      <c r="EXE329" s="18"/>
      <c r="EXF329" s="18"/>
      <c r="EXG329" s="18"/>
      <c r="EXH329" s="18"/>
      <c r="EXI329" s="18"/>
      <c r="EXJ329" s="18"/>
      <c r="EXK329" s="18"/>
      <c r="EXL329" s="18"/>
      <c r="EXM329" s="18"/>
      <c r="EXN329" s="18"/>
      <c r="EXO329" s="18"/>
      <c r="EXP329" s="18"/>
      <c r="EXQ329" s="18"/>
      <c r="EXR329" s="18"/>
      <c r="EXS329" s="18"/>
      <c r="EXT329" s="18"/>
      <c r="EXU329" s="18"/>
      <c r="EXV329" s="18"/>
      <c r="EXW329" s="18"/>
      <c r="EXX329" s="18"/>
      <c r="EXY329" s="18"/>
      <c r="EXZ329" s="18"/>
      <c r="EYA329" s="18"/>
      <c r="EYB329" s="18"/>
      <c r="EYC329" s="18"/>
      <c r="EYD329" s="18"/>
      <c r="EYE329" s="18"/>
      <c r="EYF329" s="18"/>
      <c r="EYG329" s="18"/>
      <c r="EYH329" s="18"/>
      <c r="EYI329" s="18"/>
      <c r="EYJ329" s="18"/>
      <c r="EYK329" s="18"/>
      <c r="EYL329" s="18"/>
      <c r="EYM329" s="18"/>
      <c r="EYN329" s="18"/>
      <c r="EYO329" s="18"/>
      <c r="EYP329" s="18"/>
      <c r="EYQ329" s="18"/>
      <c r="EYR329" s="18"/>
      <c r="EYS329" s="18"/>
      <c r="EYT329" s="18"/>
      <c r="EYU329" s="18"/>
      <c r="EYV329" s="18"/>
      <c r="EYW329" s="18"/>
      <c r="EYX329" s="18"/>
      <c r="TLC329" s="15"/>
      <c r="TLD329" s="15"/>
      <c r="TLE329" s="15"/>
      <c r="TLF329" s="15"/>
      <c r="TLG329" s="15"/>
      <c r="TLH329" s="15"/>
      <c r="TLI329" s="15"/>
      <c r="TLJ329" s="15"/>
      <c r="TLK329" s="15"/>
      <c r="TLL329" s="15"/>
      <c r="TLM329" s="15"/>
      <c r="TLN329" s="15"/>
      <c r="TLO329" s="15"/>
      <c r="TLP329" s="15"/>
      <c r="TLQ329" s="15"/>
      <c r="TLR329" s="15"/>
      <c r="TLS329" s="15"/>
      <c r="TLT329" s="15"/>
      <c r="TLU329" s="15"/>
      <c r="TLV329" s="15"/>
      <c r="TLW329" s="15"/>
      <c r="TLX329" s="15"/>
      <c r="TLY329" s="15"/>
      <c r="TLZ329" s="15"/>
      <c r="TMA329" s="15"/>
      <c r="TMB329" s="15"/>
      <c r="TMC329" s="15"/>
      <c r="TMD329" s="15"/>
      <c r="TME329" s="15"/>
      <c r="TMF329" s="15"/>
      <c r="TMG329" s="15"/>
      <c r="TMH329" s="15"/>
      <c r="TMI329" s="15"/>
      <c r="TMJ329" s="15"/>
      <c r="TMK329" s="15"/>
      <c r="TML329" s="15"/>
      <c r="TMM329" s="15"/>
      <c r="TMN329" s="15"/>
      <c r="TMO329" s="15"/>
      <c r="TMP329" s="15"/>
      <c r="TMQ329" s="15"/>
      <c r="TMR329" s="15"/>
      <c r="TMS329" s="15"/>
      <c r="TMT329" s="15"/>
      <c r="TMU329" s="15"/>
      <c r="TMV329" s="15"/>
      <c r="TMW329" s="15"/>
      <c r="TMX329" s="15"/>
      <c r="TMY329" s="15"/>
      <c r="TMZ329" s="15"/>
      <c r="TNA329" s="15"/>
      <c r="TNB329" s="15"/>
      <c r="TNC329" s="15"/>
      <c r="TND329" s="15"/>
      <c r="TNE329" s="15"/>
      <c r="TNF329" s="15"/>
      <c r="TNG329" s="15"/>
      <c r="TNH329" s="15"/>
      <c r="TNI329" s="15"/>
      <c r="TNJ329" s="15"/>
      <c r="TNK329" s="15"/>
      <c r="TNL329" s="15"/>
      <c r="TNM329" s="15"/>
      <c r="TNN329" s="15"/>
      <c r="TNO329" s="15"/>
      <c r="TNP329" s="15"/>
      <c r="TNQ329" s="15"/>
      <c r="TNR329" s="15"/>
      <c r="TNS329" s="15"/>
      <c r="TNT329" s="15"/>
      <c r="TNU329" s="15"/>
      <c r="TNV329" s="15"/>
      <c r="TNW329" s="15"/>
      <c r="TNX329" s="15"/>
      <c r="TNY329" s="15"/>
      <c r="TNZ329" s="15"/>
      <c r="TOA329" s="15"/>
      <c r="TOB329" s="15"/>
      <c r="TOC329" s="15"/>
      <c r="TOD329" s="15"/>
      <c r="TOE329" s="15"/>
      <c r="TOF329" s="15"/>
      <c r="TOG329" s="15"/>
      <c r="TOH329" s="15"/>
      <c r="TOI329" s="15"/>
      <c r="TOJ329" s="15"/>
      <c r="TOK329" s="15"/>
      <c r="TOL329" s="15"/>
      <c r="TOM329" s="15"/>
      <c r="TON329" s="15"/>
      <c r="TOO329" s="15"/>
      <c r="TOP329" s="15"/>
      <c r="TOQ329" s="15"/>
      <c r="TOR329" s="15"/>
      <c r="TOS329" s="15"/>
      <c r="TOT329" s="15"/>
      <c r="TOU329" s="15"/>
      <c r="TOV329" s="15"/>
      <c r="TOW329" s="15"/>
      <c r="TOX329" s="16"/>
      <c r="TOY329" s="16"/>
      <c r="TOZ329" s="16"/>
      <c r="TPA329" s="16"/>
      <c r="TPB329" s="16"/>
      <c r="TPC329" s="16"/>
      <c r="TPD329" s="16"/>
      <c r="TPE329" s="16"/>
      <c r="TPF329" s="16"/>
      <c r="TPG329" s="16"/>
      <c r="TPH329" s="16"/>
      <c r="TPI329" s="16"/>
      <c r="TPJ329" s="16"/>
      <c r="TPK329" s="16"/>
      <c r="TPL329" s="16"/>
      <c r="TPM329" s="16"/>
      <c r="TPN329" s="16"/>
      <c r="TPO329" s="16"/>
      <c r="TPP329" s="16"/>
      <c r="TPQ329" s="16"/>
      <c r="TPR329" s="16"/>
      <c r="TPS329" s="16"/>
      <c r="TPT329" s="16"/>
      <c r="TPU329" s="16"/>
      <c r="TPV329" s="16"/>
      <c r="TPW329" s="16"/>
      <c r="TPX329" s="16"/>
      <c r="TPY329" s="16"/>
      <c r="TPZ329" s="16"/>
      <c r="TQA329" s="16"/>
      <c r="TQB329" s="16"/>
      <c r="TQC329" s="16"/>
      <c r="TQD329" s="16"/>
      <c r="TQE329" s="16"/>
      <c r="TQF329" s="16"/>
      <c r="TQG329" s="16"/>
      <c r="TQH329" s="16"/>
      <c r="TQI329" s="16"/>
      <c r="TQJ329" s="16"/>
      <c r="TQK329" s="16"/>
      <c r="TQL329" s="16"/>
      <c r="TQM329" s="16"/>
      <c r="TQN329" s="16"/>
      <c r="TQO329" s="16"/>
      <c r="TQP329" s="16"/>
      <c r="TQQ329" s="16"/>
      <c r="TQR329" s="16"/>
      <c r="TQS329" s="16"/>
      <c r="TQT329" s="16"/>
      <c r="TQU329" s="16"/>
      <c r="TQV329" s="16"/>
      <c r="TQW329" s="16"/>
      <c r="TQX329" s="16"/>
      <c r="TQY329" s="16"/>
      <c r="TQZ329" s="16"/>
      <c r="TRA329" s="16"/>
      <c r="TRB329" s="16"/>
      <c r="TRC329" s="16"/>
      <c r="TRD329" s="16"/>
      <c r="TRE329" s="16"/>
      <c r="TRF329" s="16"/>
      <c r="TRG329" s="16"/>
      <c r="TRH329" s="16"/>
      <c r="TRI329" s="16"/>
      <c r="TRJ329" s="16"/>
      <c r="TRK329" s="16"/>
      <c r="TRL329" s="16"/>
      <c r="TRM329" s="16"/>
      <c r="TRN329" s="16"/>
      <c r="TRO329" s="16"/>
      <c r="TRP329" s="16"/>
      <c r="TRQ329" s="16"/>
      <c r="TRR329" s="16"/>
      <c r="TRS329" s="16"/>
      <c r="TRT329" s="16"/>
      <c r="TRU329" s="16"/>
      <c r="TRV329" s="16"/>
      <c r="TRW329" s="16"/>
      <c r="TRX329" s="16"/>
      <c r="TRY329" s="16"/>
      <c r="TRZ329" s="16"/>
      <c r="TSA329" s="16"/>
      <c r="TSB329" s="16"/>
      <c r="TSC329" s="16"/>
      <c r="TSD329" s="16"/>
      <c r="TSE329" s="16"/>
      <c r="TSF329" s="16"/>
      <c r="TSG329" s="16"/>
      <c r="TSH329" s="16"/>
      <c r="TSI329" s="16"/>
      <c r="TSJ329" s="16"/>
      <c r="TSK329" s="16"/>
      <c r="TSL329" s="16"/>
      <c r="TSM329" s="16"/>
      <c r="TSN329" s="16"/>
      <c r="TSO329" s="16"/>
      <c r="TSP329" s="16"/>
      <c r="TSQ329" s="16"/>
      <c r="TSR329" s="16"/>
      <c r="TSS329" s="16"/>
      <c r="TST329" s="16"/>
      <c r="TSU329" s="16"/>
      <c r="TSV329" s="16"/>
      <c r="TSW329" s="16"/>
      <c r="TSX329" s="16"/>
      <c r="TSY329" s="16"/>
      <c r="TSZ329" s="16"/>
      <c r="TTA329" s="16"/>
      <c r="TTB329" s="16"/>
      <c r="TTC329" s="16"/>
      <c r="TTD329" s="16"/>
      <c r="TTE329" s="16"/>
      <c r="TTF329" s="16"/>
      <c r="TTG329" s="16"/>
      <c r="TTH329" s="16"/>
      <c r="TTI329" s="16"/>
      <c r="TTJ329" s="16"/>
      <c r="TTK329" s="16"/>
      <c r="TTL329" s="16"/>
      <c r="TTM329" s="16"/>
      <c r="TTN329" s="16"/>
      <c r="TTO329" s="16"/>
      <c r="TTP329" s="16"/>
      <c r="TTQ329" s="16"/>
      <c r="TTR329" s="16"/>
      <c r="TTS329" s="16"/>
      <c r="TTT329" s="16"/>
      <c r="TTU329" s="16"/>
      <c r="TTV329" s="16"/>
      <c r="TTW329" s="16"/>
      <c r="TTX329" s="16"/>
      <c r="TTY329" s="16"/>
      <c r="TTZ329" s="16"/>
      <c r="TUA329" s="16"/>
      <c r="TUB329" s="16"/>
      <c r="TUC329" s="16"/>
      <c r="TUD329" s="16"/>
      <c r="TUE329" s="16"/>
      <c r="TUF329" s="16"/>
      <c r="TUG329" s="16"/>
      <c r="TUH329" s="16"/>
      <c r="TUI329" s="16"/>
      <c r="TUJ329" s="16"/>
      <c r="TUK329" s="16"/>
      <c r="TUL329" s="16"/>
      <c r="TUM329" s="16"/>
      <c r="TUN329" s="16"/>
      <c r="TUO329" s="16"/>
      <c r="TUP329" s="16"/>
      <c r="TUQ329" s="16"/>
      <c r="TUR329" s="16"/>
      <c r="TUS329" s="16"/>
      <c r="TUT329" s="16"/>
      <c r="TUU329" s="16"/>
      <c r="TUV329" s="16"/>
      <c r="TUW329" s="16"/>
      <c r="TUX329" s="16"/>
      <c r="TUY329" s="16"/>
      <c r="TUZ329" s="16"/>
      <c r="TVA329" s="16"/>
      <c r="TVB329" s="16"/>
      <c r="TVC329" s="16"/>
      <c r="TVD329" s="16"/>
      <c r="TVE329" s="16"/>
      <c r="TVF329" s="16"/>
      <c r="TVG329" s="16"/>
      <c r="TVH329" s="16"/>
      <c r="TVI329" s="16"/>
      <c r="TVJ329" s="16"/>
      <c r="TVK329" s="16"/>
      <c r="TVL329" s="16"/>
      <c r="TVM329" s="16"/>
      <c r="TVN329" s="16"/>
      <c r="TVO329" s="16"/>
      <c r="TVP329" s="16"/>
      <c r="TVQ329" s="16"/>
      <c r="TVR329" s="16"/>
      <c r="TVS329" s="16"/>
      <c r="TVT329" s="16"/>
      <c r="TVU329" s="16"/>
      <c r="TVV329" s="16"/>
      <c r="TVW329" s="16"/>
      <c r="TVX329" s="16"/>
      <c r="TVY329" s="16"/>
      <c r="TVZ329" s="16"/>
      <c r="TWA329" s="16"/>
      <c r="TWB329" s="16"/>
      <c r="TWC329" s="16"/>
      <c r="TWD329" s="16"/>
      <c r="TWE329" s="16"/>
      <c r="TWF329" s="16"/>
      <c r="TWG329" s="16"/>
      <c r="TWH329" s="16"/>
      <c r="TWI329" s="16"/>
      <c r="TWJ329" s="16"/>
      <c r="TWK329" s="16"/>
      <c r="TWL329" s="16"/>
      <c r="TWM329" s="16"/>
      <c r="TWN329" s="16"/>
      <c r="TWO329" s="16"/>
      <c r="TWP329" s="16"/>
      <c r="TWQ329" s="16"/>
      <c r="TWR329" s="16"/>
      <c r="TWS329" s="16"/>
      <c r="TWT329" s="16"/>
      <c r="TWU329" s="16"/>
      <c r="TWV329" s="16"/>
      <c r="TWW329" s="16"/>
      <c r="TWX329" s="16"/>
      <c r="TWY329" s="16"/>
      <c r="TWZ329" s="16"/>
      <c r="TXA329" s="16"/>
      <c r="TXB329" s="16"/>
      <c r="TXC329" s="16"/>
      <c r="TXD329" s="16"/>
      <c r="TXE329" s="16"/>
      <c r="TXF329" s="16"/>
      <c r="TXG329" s="16"/>
      <c r="TXH329" s="16"/>
      <c r="TXI329" s="16"/>
      <c r="TXJ329" s="16"/>
      <c r="TXK329" s="16"/>
      <c r="TXL329" s="16"/>
      <c r="TXM329" s="16"/>
      <c r="TXN329" s="16"/>
      <c r="TXO329" s="16"/>
      <c r="TXP329" s="16"/>
      <c r="TXQ329" s="16"/>
      <c r="TXR329" s="16"/>
      <c r="TXS329" s="16"/>
      <c r="TXT329" s="16"/>
      <c r="TXU329" s="16"/>
      <c r="TXV329" s="16"/>
      <c r="TXW329" s="16"/>
      <c r="TXX329" s="16"/>
      <c r="TXY329" s="16"/>
      <c r="TXZ329" s="16"/>
      <c r="TYA329" s="16"/>
      <c r="TYB329" s="16"/>
      <c r="TYC329" s="16"/>
      <c r="TYD329" s="16"/>
      <c r="TYE329" s="16"/>
      <c r="TYF329" s="16"/>
      <c r="TYG329" s="16"/>
      <c r="TYH329" s="16"/>
      <c r="TYI329" s="16"/>
      <c r="TYJ329" s="16"/>
      <c r="TYK329" s="16"/>
      <c r="TYL329" s="16"/>
      <c r="TYM329" s="16"/>
      <c r="TYN329" s="16"/>
      <c r="TYO329" s="16"/>
      <c r="TYP329" s="16"/>
      <c r="TYQ329" s="16"/>
      <c r="TYR329" s="16"/>
      <c r="TYS329" s="16"/>
      <c r="TYT329" s="16"/>
      <c r="TYU329" s="16"/>
      <c r="TYV329" s="16"/>
      <c r="TYW329" s="16"/>
      <c r="TYX329" s="16"/>
      <c r="TYY329" s="16"/>
      <c r="TYZ329" s="16"/>
      <c r="TZA329" s="16"/>
      <c r="TZB329" s="16"/>
      <c r="TZC329" s="16"/>
      <c r="TZD329" s="16"/>
      <c r="TZE329" s="16"/>
      <c r="TZF329" s="16"/>
      <c r="TZG329" s="16"/>
      <c r="TZH329" s="16"/>
      <c r="TZI329" s="16"/>
      <c r="TZJ329" s="16"/>
      <c r="TZK329" s="16"/>
      <c r="TZL329" s="16"/>
      <c r="TZM329" s="16"/>
      <c r="TZN329" s="16"/>
      <c r="TZO329" s="16"/>
      <c r="TZP329" s="16"/>
      <c r="TZQ329" s="16"/>
      <c r="TZR329" s="16"/>
      <c r="TZS329" s="16"/>
      <c r="TZT329" s="16"/>
      <c r="TZU329" s="16"/>
      <c r="TZV329" s="16"/>
      <c r="TZW329" s="16"/>
      <c r="TZX329" s="16"/>
      <c r="TZY329" s="16"/>
      <c r="TZZ329" s="16"/>
      <c r="UAA329" s="16"/>
      <c r="UAB329" s="16"/>
      <c r="UAC329" s="16"/>
      <c r="UAD329" s="16"/>
      <c r="UAE329" s="16"/>
      <c r="UAF329" s="16"/>
      <c r="UAG329" s="16"/>
      <c r="UAH329" s="16"/>
      <c r="UAI329" s="16"/>
      <c r="UAJ329" s="16"/>
      <c r="UAK329" s="16"/>
      <c r="UAL329" s="16"/>
      <c r="UAM329" s="16"/>
      <c r="UAN329" s="16"/>
      <c r="UAO329" s="16"/>
      <c r="UAP329" s="16"/>
      <c r="UAQ329" s="16"/>
      <c r="UAR329" s="16"/>
      <c r="UAS329" s="16"/>
      <c r="UAT329" s="16"/>
      <c r="UAU329" s="16"/>
      <c r="UAV329" s="16"/>
      <c r="UAW329" s="16"/>
      <c r="UAX329" s="16"/>
      <c r="UAY329" s="16"/>
      <c r="UAZ329" s="16"/>
      <c r="UBA329" s="16"/>
      <c r="UBB329" s="16"/>
      <c r="UBC329" s="16"/>
      <c r="UBD329" s="16"/>
      <c r="UBE329" s="16"/>
      <c r="UBF329" s="16"/>
      <c r="UBG329" s="16"/>
      <c r="UBH329" s="16"/>
      <c r="UBI329" s="16"/>
      <c r="UBJ329" s="16"/>
      <c r="UBK329" s="16"/>
      <c r="UBL329" s="16"/>
      <c r="UBM329" s="16"/>
      <c r="UBN329" s="16"/>
      <c r="UBO329" s="16"/>
      <c r="UBP329" s="16"/>
      <c r="UBQ329" s="16"/>
      <c r="UBR329" s="16"/>
      <c r="UBS329" s="16"/>
      <c r="UBT329" s="16"/>
      <c r="UBU329" s="16"/>
      <c r="UBV329" s="16"/>
      <c r="UBW329" s="16"/>
      <c r="UBX329" s="16"/>
      <c r="UBY329" s="16"/>
      <c r="UBZ329" s="16"/>
      <c r="UCA329" s="16"/>
      <c r="UCB329" s="16"/>
      <c r="UCC329" s="16"/>
      <c r="UCD329" s="16"/>
      <c r="UCE329" s="16"/>
      <c r="UCF329" s="16"/>
      <c r="UCG329" s="16"/>
      <c r="UCH329" s="16"/>
      <c r="UCI329" s="16"/>
      <c r="UCJ329" s="16"/>
      <c r="UCK329" s="17"/>
      <c r="UCL329" s="17"/>
      <c r="UCM329" s="17"/>
      <c r="UCN329" s="17"/>
      <c r="UCO329" s="17"/>
      <c r="UCP329" s="17"/>
      <c r="UCQ329" s="17"/>
      <c r="UCR329" s="17"/>
      <c r="UCS329" s="17"/>
      <c r="UCT329" s="17"/>
      <c r="UCU329" s="17"/>
      <c r="UCV329" s="17"/>
      <c r="UCW329" s="17"/>
      <c r="UCX329" s="17"/>
      <c r="UCY329" s="17"/>
      <c r="UCZ329" s="17"/>
      <c r="UDA329" s="17"/>
      <c r="UDB329" s="17"/>
      <c r="UDC329" s="17"/>
      <c r="UDD329" s="17"/>
      <c r="UDE329" s="17"/>
      <c r="UDF329" s="17"/>
      <c r="UDG329" s="17"/>
      <c r="UDH329" s="17"/>
      <c r="UDI329" s="17"/>
      <c r="UDJ329" s="17"/>
      <c r="UDK329" s="17"/>
      <c r="UDL329" s="17"/>
      <c r="UDM329" s="17"/>
      <c r="UDN329" s="17"/>
      <c r="UDO329" s="17"/>
      <c r="UDP329" s="17"/>
      <c r="UDQ329" s="17"/>
      <c r="UDR329" s="17"/>
      <c r="UDS329" s="17"/>
      <c r="UDT329" s="17"/>
      <c r="UDU329" s="17"/>
      <c r="UDV329" s="17"/>
      <c r="UDW329" s="17"/>
      <c r="UDX329" s="17"/>
      <c r="UDY329" s="17"/>
      <c r="UDZ329" s="17"/>
      <c r="UEA329" s="17"/>
      <c r="UEB329" s="17"/>
      <c r="UEC329" s="17"/>
      <c r="UED329" s="17"/>
      <c r="UEE329" s="17"/>
      <c r="UEF329" s="17"/>
      <c r="UEG329" s="17"/>
      <c r="UEH329" s="17"/>
      <c r="UEI329" s="17"/>
      <c r="UEJ329" s="17"/>
      <c r="UEK329" s="17"/>
      <c r="UEL329" s="17"/>
      <c r="UEM329" s="17"/>
      <c r="UEN329" s="17"/>
      <c r="UEO329" s="17"/>
      <c r="UEP329" s="17"/>
      <c r="UEQ329" s="17"/>
      <c r="UER329" s="17"/>
      <c r="UES329" s="17"/>
      <c r="UET329" s="17"/>
      <c r="UEU329" s="17"/>
      <c r="UEV329" s="17"/>
      <c r="UEW329" s="17"/>
      <c r="UEX329" s="17"/>
      <c r="UEY329" s="17"/>
      <c r="UEZ329" s="17"/>
      <c r="UFA329" s="17"/>
      <c r="UFB329" s="17"/>
      <c r="UFC329" s="17"/>
      <c r="UFD329" s="17"/>
      <c r="UFE329" s="17"/>
      <c r="UFF329" s="17"/>
      <c r="UFG329" s="17"/>
      <c r="UFH329" s="17"/>
      <c r="UFI329" s="17"/>
      <c r="UFJ329" s="17"/>
      <c r="UFK329" s="17"/>
      <c r="UFL329" s="17"/>
      <c r="UFM329" s="17"/>
      <c r="UFN329" s="18"/>
      <c r="UFO329" s="18"/>
      <c r="UFP329" s="18"/>
      <c r="UFQ329" s="18"/>
      <c r="UFR329" s="18"/>
      <c r="UFS329" s="18"/>
      <c r="UFT329" s="18"/>
      <c r="UFU329" s="18"/>
      <c r="UFV329" s="18"/>
      <c r="UFW329" s="18"/>
      <c r="UFX329" s="18"/>
      <c r="UFY329" s="18"/>
      <c r="UFZ329" s="18"/>
      <c r="UGA329" s="18"/>
      <c r="UGB329" s="18"/>
      <c r="UGC329" s="18"/>
      <c r="UGD329" s="18"/>
      <c r="UGE329" s="18"/>
      <c r="UGF329" s="18"/>
      <c r="UGG329" s="18"/>
      <c r="UGH329" s="18"/>
      <c r="UGI329" s="18"/>
      <c r="UGJ329" s="18"/>
      <c r="UGK329" s="18"/>
      <c r="UGL329" s="18"/>
      <c r="UGM329" s="18"/>
      <c r="UGN329" s="18"/>
      <c r="UGO329" s="18"/>
      <c r="UGP329" s="18"/>
      <c r="UGQ329" s="18"/>
      <c r="UGR329" s="18"/>
      <c r="UGS329" s="18"/>
      <c r="UGT329" s="18"/>
      <c r="UGU329" s="18"/>
      <c r="UGV329" s="18"/>
      <c r="UGW329" s="18"/>
      <c r="UGX329" s="18"/>
      <c r="UGY329" s="18"/>
      <c r="UGZ329" s="18"/>
      <c r="UHA329" s="18"/>
      <c r="UHB329" s="18"/>
      <c r="UHC329" s="18"/>
      <c r="UHD329" s="18"/>
      <c r="UHE329" s="18"/>
      <c r="UHF329" s="18"/>
      <c r="UHG329" s="18"/>
      <c r="UHH329" s="18"/>
      <c r="UHI329" s="18"/>
      <c r="UHJ329" s="18"/>
      <c r="UHK329" s="18"/>
      <c r="UHL329" s="18"/>
      <c r="UHM329" s="18"/>
      <c r="UHN329" s="18"/>
      <c r="UHO329" s="18"/>
      <c r="UHP329" s="18"/>
      <c r="UHQ329" s="18"/>
      <c r="UHR329" s="18"/>
      <c r="UHS329" s="18"/>
      <c r="UHT329" s="18"/>
      <c r="UHU329" s="18"/>
      <c r="UHV329" s="18"/>
      <c r="UHW329" s="18"/>
      <c r="UHX329" s="18"/>
      <c r="UHY329" s="18"/>
      <c r="UHZ329" s="18"/>
      <c r="UIA329" s="18"/>
      <c r="UIB329" s="18"/>
      <c r="UIC329" s="18"/>
      <c r="UID329" s="18"/>
      <c r="UIE329" s="18"/>
      <c r="UIF329" s="18"/>
      <c r="UIG329" s="18"/>
      <c r="UIH329" s="18"/>
      <c r="UII329" s="18"/>
      <c r="UIJ329" s="18"/>
      <c r="UIK329" s="18"/>
      <c r="UIL329" s="18"/>
      <c r="UIM329" s="18"/>
      <c r="UIN329" s="18"/>
      <c r="UIO329" s="18"/>
      <c r="UIP329" s="18"/>
      <c r="UIQ329" s="18"/>
      <c r="UIR329" s="18"/>
      <c r="UIS329" s="18"/>
      <c r="UIT329" s="18"/>
      <c r="UIU329" s="18"/>
      <c r="UIV329" s="18"/>
      <c r="UIW329" s="18"/>
      <c r="UIX329" s="18"/>
      <c r="UIY329" s="18"/>
      <c r="UIZ329" s="18"/>
      <c r="UJA329" s="18"/>
      <c r="UJB329" s="18"/>
      <c r="UJC329" s="18"/>
      <c r="UJD329" s="18"/>
      <c r="UJE329" s="18"/>
      <c r="UJF329" s="18"/>
      <c r="UJG329" s="18"/>
      <c r="UJH329" s="18"/>
      <c r="UJI329" s="18"/>
      <c r="UJJ329" s="18"/>
      <c r="UJK329" s="18"/>
      <c r="UJL329" s="18"/>
      <c r="UJM329" s="18"/>
      <c r="UJN329" s="18"/>
      <c r="UJO329" s="18"/>
      <c r="UJP329" s="18"/>
      <c r="UJQ329" s="18"/>
      <c r="UJR329" s="18"/>
      <c r="UJS329" s="18"/>
      <c r="UJT329" s="18"/>
      <c r="UJU329" s="18"/>
      <c r="UJV329" s="18"/>
      <c r="UJW329" s="18"/>
      <c r="UJX329" s="18"/>
      <c r="UJY329" s="18"/>
      <c r="UJZ329" s="18"/>
      <c r="UKA329" s="18"/>
      <c r="UKB329" s="18"/>
      <c r="UKC329" s="18"/>
      <c r="UKD329" s="18"/>
      <c r="UKE329" s="18"/>
      <c r="UKF329" s="18"/>
      <c r="UKG329" s="18"/>
      <c r="UKH329" s="18"/>
      <c r="UKI329" s="18"/>
      <c r="UKJ329" s="18"/>
      <c r="UKK329" s="18"/>
      <c r="UKL329" s="18"/>
      <c r="UKM329" s="18"/>
      <c r="UKN329" s="18"/>
      <c r="UKO329" s="18"/>
      <c r="UKP329" s="18"/>
      <c r="UKQ329" s="18"/>
      <c r="UKR329" s="18"/>
      <c r="UKS329" s="18"/>
      <c r="UKT329" s="18"/>
      <c r="UKU329" s="18"/>
      <c r="UKV329" s="18"/>
      <c r="UKW329" s="18"/>
      <c r="UKX329" s="18"/>
      <c r="UKY329" s="18"/>
      <c r="UKZ329" s="18"/>
      <c r="ULA329" s="18"/>
      <c r="ULB329" s="18"/>
      <c r="ULC329" s="18"/>
      <c r="ULD329" s="18"/>
      <c r="ULE329" s="18"/>
      <c r="ULF329" s="18"/>
      <c r="ULG329" s="18"/>
      <c r="ULH329" s="18"/>
      <c r="ULI329" s="18"/>
      <c r="ULJ329" s="18"/>
      <c r="ULK329" s="18"/>
      <c r="ULL329" s="18"/>
      <c r="ULM329" s="18"/>
      <c r="ULN329" s="18"/>
      <c r="ULO329" s="18"/>
      <c r="ULP329" s="18"/>
      <c r="ULQ329" s="18"/>
      <c r="ULR329" s="18"/>
      <c r="ULS329" s="18"/>
      <c r="ULT329" s="18"/>
      <c r="ULU329" s="18"/>
      <c r="ULV329" s="18"/>
      <c r="ULW329" s="18"/>
      <c r="ULX329" s="18"/>
      <c r="ULY329" s="18"/>
      <c r="ULZ329" s="18"/>
      <c r="UMA329" s="18"/>
      <c r="UMB329" s="18"/>
      <c r="UMC329" s="18"/>
      <c r="UMD329" s="18"/>
      <c r="UME329" s="18"/>
      <c r="UMF329" s="18"/>
      <c r="UMG329" s="18"/>
      <c r="UMH329" s="18"/>
      <c r="UMI329" s="18"/>
      <c r="UMJ329" s="18"/>
      <c r="UMK329" s="18"/>
      <c r="UML329" s="18"/>
      <c r="UMM329" s="18"/>
      <c r="UMN329" s="18"/>
      <c r="UMO329" s="18"/>
      <c r="UMP329" s="18"/>
      <c r="UMQ329" s="18"/>
      <c r="UMR329" s="18"/>
      <c r="UMS329" s="18"/>
      <c r="UMT329" s="18"/>
      <c r="UMU329" s="18"/>
      <c r="UMV329" s="18"/>
      <c r="UMW329" s="18"/>
      <c r="UMX329" s="18"/>
      <c r="UMY329" s="18"/>
      <c r="UMZ329" s="18"/>
      <c r="UNA329" s="18"/>
      <c r="UNB329" s="18"/>
      <c r="UNC329" s="18"/>
      <c r="UND329" s="18"/>
      <c r="UNE329" s="18"/>
      <c r="UNF329" s="18"/>
      <c r="UNG329" s="18"/>
      <c r="UNH329" s="18"/>
      <c r="UNI329" s="18"/>
      <c r="UNJ329" s="18"/>
      <c r="UNK329" s="18"/>
      <c r="UNL329" s="18"/>
      <c r="UNM329" s="18"/>
      <c r="UNN329" s="18"/>
      <c r="UNO329" s="18"/>
      <c r="UNP329" s="18"/>
      <c r="UNQ329" s="18"/>
      <c r="UNR329" s="18"/>
      <c r="UNS329" s="18"/>
      <c r="UNT329" s="18"/>
      <c r="UNU329" s="18"/>
      <c r="UNV329" s="18"/>
      <c r="UNW329" s="18"/>
      <c r="UNX329" s="18"/>
      <c r="UNY329" s="18"/>
      <c r="UNZ329" s="18"/>
      <c r="UOA329" s="18"/>
      <c r="UOB329" s="18"/>
      <c r="UOC329" s="18"/>
      <c r="UOD329" s="18"/>
      <c r="UOE329" s="18"/>
      <c r="UOF329" s="18"/>
      <c r="UOG329" s="18"/>
      <c r="UOH329" s="18"/>
      <c r="UOI329" s="18"/>
      <c r="UOJ329" s="18"/>
      <c r="UOK329" s="18"/>
      <c r="UOL329" s="18"/>
      <c r="UOM329" s="18"/>
      <c r="UON329" s="18"/>
      <c r="UOO329" s="18"/>
      <c r="UOP329" s="18"/>
      <c r="UOQ329" s="18"/>
      <c r="UOR329" s="18"/>
      <c r="UOS329" s="18"/>
      <c r="UOT329" s="18"/>
      <c r="UOU329" s="18"/>
      <c r="UOV329" s="18"/>
      <c r="UOW329" s="18"/>
      <c r="UOX329" s="18"/>
      <c r="UOY329" s="18"/>
      <c r="UOZ329" s="18"/>
      <c r="UPA329" s="18"/>
      <c r="UPB329" s="18"/>
      <c r="UPC329" s="18"/>
      <c r="UPD329" s="18"/>
      <c r="UPE329" s="18"/>
      <c r="UPF329" s="18"/>
      <c r="UPG329" s="18"/>
      <c r="UPH329" s="18"/>
      <c r="UPI329" s="18"/>
      <c r="UPJ329" s="18"/>
      <c r="UPK329" s="18"/>
      <c r="UPL329" s="18"/>
      <c r="UPM329" s="18"/>
      <c r="UPN329" s="18"/>
      <c r="UPO329" s="18"/>
      <c r="UPP329" s="18"/>
      <c r="UPQ329" s="18"/>
      <c r="UPR329" s="18"/>
      <c r="UPS329" s="18"/>
      <c r="UPT329" s="18"/>
      <c r="UPU329" s="18"/>
      <c r="UPV329" s="18"/>
      <c r="UPW329" s="18"/>
      <c r="UPX329" s="18"/>
      <c r="UPY329" s="18"/>
      <c r="UPZ329" s="18"/>
      <c r="UQA329" s="18"/>
      <c r="UQB329" s="18"/>
      <c r="UQC329" s="18"/>
      <c r="UQD329" s="18"/>
      <c r="UQE329" s="18"/>
      <c r="UQF329" s="18"/>
      <c r="UQG329" s="18"/>
      <c r="UQH329" s="18"/>
      <c r="UQI329" s="18"/>
      <c r="UQJ329" s="18"/>
      <c r="UQK329" s="18"/>
      <c r="UQL329" s="18"/>
      <c r="UQM329" s="18"/>
      <c r="UQN329" s="18"/>
      <c r="UQO329" s="18"/>
      <c r="UQP329" s="18"/>
      <c r="UQQ329" s="18"/>
      <c r="UQR329" s="18"/>
      <c r="UQS329" s="18"/>
      <c r="UQT329" s="18"/>
      <c r="UQU329" s="18"/>
      <c r="UQV329" s="18"/>
      <c r="UQW329" s="18"/>
      <c r="UQX329" s="18"/>
      <c r="UQY329" s="18"/>
      <c r="UQZ329" s="18"/>
      <c r="URA329" s="18"/>
      <c r="URB329" s="18"/>
      <c r="URC329" s="18"/>
      <c r="URD329" s="18"/>
      <c r="URE329" s="18"/>
      <c r="URF329" s="18"/>
      <c r="URG329" s="18"/>
      <c r="URH329" s="18"/>
      <c r="URI329" s="18"/>
      <c r="URJ329" s="18"/>
      <c r="URK329" s="18"/>
      <c r="URL329" s="18"/>
      <c r="URM329" s="18"/>
      <c r="URN329" s="18"/>
      <c r="URO329" s="18"/>
      <c r="URP329" s="18"/>
      <c r="URQ329" s="18"/>
      <c r="URR329" s="18"/>
      <c r="URS329" s="18"/>
      <c r="URT329" s="18"/>
      <c r="URU329" s="18"/>
      <c r="URV329" s="18"/>
      <c r="URW329" s="18"/>
      <c r="URX329" s="18"/>
      <c r="URY329" s="18"/>
      <c r="URZ329" s="18"/>
      <c r="USA329" s="18"/>
      <c r="USB329" s="18"/>
      <c r="USC329" s="18"/>
      <c r="USD329" s="18"/>
      <c r="USE329" s="18"/>
      <c r="USF329" s="18"/>
      <c r="USG329" s="18"/>
      <c r="USH329" s="18"/>
      <c r="USI329" s="18"/>
      <c r="USJ329" s="18"/>
      <c r="USK329" s="18"/>
      <c r="USL329" s="18"/>
      <c r="USM329" s="18"/>
      <c r="USN329" s="18"/>
      <c r="USO329" s="18"/>
      <c r="USP329" s="18"/>
      <c r="USQ329" s="18"/>
      <c r="USR329" s="18"/>
      <c r="USS329" s="18"/>
      <c r="UST329" s="18"/>
      <c r="USU329" s="18"/>
      <c r="USV329" s="18"/>
      <c r="USW329" s="18"/>
      <c r="USX329" s="18"/>
      <c r="USY329" s="18"/>
      <c r="USZ329" s="18"/>
      <c r="UTA329" s="18"/>
      <c r="UTB329" s="18"/>
      <c r="UTC329" s="18"/>
      <c r="UTD329" s="18"/>
      <c r="UTE329" s="18"/>
      <c r="UTF329" s="18"/>
      <c r="UTG329" s="18"/>
      <c r="UTH329" s="18"/>
      <c r="UTI329" s="18"/>
      <c r="UTJ329" s="18"/>
      <c r="UTK329" s="18"/>
      <c r="UTL329" s="18"/>
      <c r="UTM329" s="18"/>
      <c r="UTN329" s="18"/>
      <c r="UTO329" s="18"/>
      <c r="UTP329" s="18"/>
      <c r="UTQ329" s="18"/>
      <c r="UTR329" s="18"/>
      <c r="UTS329" s="18"/>
      <c r="UTT329" s="18"/>
      <c r="UTU329" s="18"/>
      <c r="UTV329" s="18"/>
      <c r="UTW329" s="18"/>
      <c r="UTX329" s="18"/>
      <c r="UTY329" s="18"/>
      <c r="UTZ329" s="18"/>
      <c r="UUA329" s="18"/>
      <c r="UUB329" s="18"/>
      <c r="UUC329" s="18"/>
      <c r="UUD329" s="18"/>
      <c r="UUE329" s="18"/>
      <c r="UUF329" s="18"/>
      <c r="UUG329" s="18"/>
      <c r="UUH329" s="18"/>
      <c r="UUI329" s="18"/>
      <c r="UUJ329" s="18"/>
      <c r="UUK329" s="18"/>
      <c r="UUL329" s="18"/>
      <c r="UUM329" s="18"/>
      <c r="UUN329" s="18"/>
      <c r="UUO329" s="18"/>
      <c r="UUP329" s="18"/>
      <c r="UUQ329" s="18"/>
      <c r="UUR329" s="18"/>
      <c r="UUS329" s="18"/>
      <c r="UUT329" s="18"/>
      <c r="UUU329" s="18"/>
      <c r="UUV329" s="18"/>
      <c r="UUW329" s="18"/>
      <c r="UUX329" s="18"/>
      <c r="UUY329" s="18"/>
      <c r="UUZ329" s="18"/>
      <c r="UVA329" s="18"/>
      <c r="UVB329" s="18"/>
      <c r="UVC329" s="18"/>
      <c r="UVD329" s="18"/>
      <c r="UVE329" s="18"/>
      <c r="UVF329" s="18"/>
      <c r="UVG329" s="18"/>
      <c r="UVH329" s="18"/>
      <c r="UVI329" s="18"/>
      <c r="UVJ329" s="18"/>
      <c r="UVK329" s="18"/>
      <c r="UVL329" s="18"/>
      <c r="UVM329" s="18"/>
      <c r="UVN329" s="18"/>
      <c r="UVO329" s="18"/>
      <c r="UVP329" s="18"/>
      <c r="UVQ329" s="18"/>
      <c r="UVR329" s="18"/>
      <c r="UVS329" s="18"/>
      <c r="UVT329" s="18"/>
      <c r="UVU329" s="18"/>
      <c r="UVV329" s="18"/>
      <c r="UVW329" s="18"/>
      <c r="UVX329" s="18"/>
      <c r="UVY329" s="18"/>
      <c r="UVZ329" s="18"/>
      <c r="UWA329" s="18"/>
      <c r="UWB329" s="18"/>
      <c r="UWC329" s="18"/>
      <c r="UWD329" s="18"/>
      <c r="UWE329" s="18"/>
      <c r="UWF329" s="18"/>
      <c r="UWG329" s="18"/>
      <c r="UWH329" s="18"/>
      <c r="UWI329" s="18"/>
      <c r="UWJ329" s="18"/>
      <c r="UWK329" s="18"/>
      <c r="UWL329" s="18"/>
      <c r="UWM329" s="18"/>
      <c r="UWN329" s="18"/>
      <c r="UWO329" s="18"/>
      <c r="UWP329" s="18"/>
      <c r="UWQ329" s="18"/>
      <c r="UWR329" s="18"/>
      <c r="UWS329" s="18"/>
      <c r="UWT329" s="18"/>
      <c r="UWU329" s="18"/>
      <c r="UWV329" s="18"/>
      <c r="UWW329" s="18"/>
      <c r="UWX329" s="18"/>
      <c r="UWY329" s="18"/>
      <c r="UWZ329" s="18"/>
      <c r="UXA329" s="18"/>
      <c r="UXB329" s="18"/>
      <c r="UXC329" s="18"/>
      <c r="UXD329" s="18"/>
      <c r="UXE329" s="18"/>
      <c r="UXF329" s="18"/>
      <c r="UXG329" s="18"/>
      <c r="UXH329" s="18"/>
      <c r="UXI329" s="18"/>
      <c r="UXJ329" s="18"/>
      <c r="UXK329" s="18"/>
      <c r="UXL329" s="18"/>
      <c r="UXM329" s="18"/>
      <c r="UXN329" s="18"/>
      <c r="UXO329" s="18"/>
      <c r="UXP329" s="18"/>
      <c r="UXQ329" s="18"/>
      <c r="UXR329" s="18"/>
      <c r="UXS329" s="18"/>
      <c r="UXT329" s="18"/>
      <c r="UXU329" s="18"/>
      <c r="UXV329" s="18"/>
      <c r="UXW329" s="18"/>
      <c r="UXX329" s="18"/>
      <c r="UXY329" s="18"/>
      <c r="UXZ329" s="18"/>
      <c r="UYA329" s="18"/>
      <c r="UYB329" s="18"/>
      <c r="UYC329" s="18"/>
      <c r="UYD329" s="18"/>
      <c r="UYE329" s="18"/>
      <c r="UYF329" s="18"/>
      <c r="UYG329" s="18"/>
      <c r="UYH329" s="18"/>
      <c r="UYI329" s="18"/>
      <c r="UYJ329" s="18"/>
      <c r="UYK329" s="18"/>
      <c r="UYL329" s="18"/>
      <c r="UYM329" s="18"/>
      <c r="UYN329" s="18"/>
      <c r="UYO329" s="18"/>
      <c r="UYP329" s="18"/>
      <c r="UYQ329" s="18"/>
      <c r="UYR329" s="18"/>
      <c r="UYS329" s="18"/>
      <c r="UYT329" s="18"/>
      <c r="UYU329" s="18"/>
      <c r="UYV329" s="18"/>
      <c r="UYW329" s="18"/>
      <c r="UYX329" s="18"/>
      <c r="UYY329" s="18"/>
      <c r="UYZ329" s="18"/>
      <c r="UZA329" s="18"/>
      <c r="UZB329" s="18"/>
      <c r="UZC329" s="18"/>
      <c r="UZD329" s="18"/>
      <c r="UZE329" s="18"/>
      <c r="UZF329" s="18"/>
      <c r="UZG329" s="18"/>
      <c r="UZH329" s="18"/>
      <c r="UZI329" s="18"/>
      <c r="UZJ329" s="18"/>
      <c r="UZK329" s="18"/>
      <c r="UZL329" s="18"/>
      <c r="UZM329" s="18"/>
      <c r="UZN329" s="18"/>
      <c r="UZO329" s="18"/>
      <c r="UZP329" s="18"/>
      <c r="UZQ329" s="18"/>
      <c r="UZR329" s="18"/>
      <c r="UZS329" s="18"/>
      <c r="UZT329" s="18"/>
      <c r="UZU329" s="18"/>
      <c r="UZV329" s="18"/>
      <c r="UZW329" s="18"/>
      <c r="UZX329" s="18"/>
      <c r="UZY329" s="18"/>
      <c r="UZZ329" s="18"/>
      <c r="VAA329" s="18"/>
      <c r="VAB329" s="18"/>
      <c r="VAC329" s="18"/>
      <c r="VAD329" s="18"/>
      <c r="VAE329" s="18"/>
      <c r="VAF329" s="18"/>
      <c r="VAG329" s="18"/>
      <c r="VAH329" s="18"/>
      <c r="VAI329" s="18"/>
      <c r="VAJ329" s="18"/>
      <c r="VAK329" s="18"/>
      <c r="VAL329" s="18"/>
      <c r="VAM329" s="18"/>
      <c r="VAN329" s="18"/>
      <c r="VAO329" s="18"/>
      <c r="VAP329" s="18"/>
      <c r="VAQ329" s="18"/>
      <c r="VAR329" s="18"/>
      <c r="VAS329" s="18"/>
      <c r="VAT329" s="18"/>
      <c r="VAU329" s="18"/>
      <c r="VAV329" s="18"/>
      <c r="VAW329" s="18"/>
      <c r="VAX329" s="18"/>
      <c r="VAY329" s="18"/>
      <c r="VAZ329" s="18"/>
      <c r="VBA329" s="18"/>
      <c r="VBB329" s="18"/>
      <c r="VBC329" s="18"/>
      <c r="VBD329" s="18"/>
      <c r="VBE329" s="18"/>
      <c r="VBF329" s="18"/>
      <c r="VBG329" s="18"/>
      <c r="VBH329" s="18"/>
      <c r="VBI329" s="18"/>
      <c r="VBJ329" s="18"/>
      <c r="VBK329" s="18"/>
      <c r="VBL329" s="18"/>
      <c r="VBM329" s="18"/>
      <c r="VBN329" s="18"/>
      <c r="VBO329" s="18"/>
      <c r="VBP329" s="18"/>
      <c r="VBQ329" s="18"/>
      <c r="VBR329" s="18"/>
      <c r="VBS329" s="18"/>
      <c r="VBT329" s="18"/>
      <c r="VBU329" s="18"/>
      <c r="VBV329" s="18"/>
      <c r="VBW329" s="18"/>
      <c r="VBX329" s="18"/>
      <c r="VBY329" s="18"/>
      <c r="VBZ329" s="18"/>
      <c r="VCA329" s="18"/>
      <c r="VCB329" s="18"/>
      <c r="VCC329" s="18"/>
      <c r="VCD329" s="18"/>
      <c r="VCE329" s="18"/>
      <c r="VCF329" s="18"/>
      <c r="VCG329" s="18"/>
      <c r="VCH329" s="18"/>
      <c r="VCI329" s="18"/>
      <c r="VCJ329" s="18"/>
      <c r="VCK329" s="18"/>
      <c r="VCL329" s="18"/>
      <c r="VCM329" s="18"/>
      <c r="VCN329" s="18"/>
      <c r="VCO329" s="18"/>
      <c r="VCP329" s="18"/>
      <c r="VCQ329" s="18"/>
      <c r="VCR329" s="18"/>
      <c r="VCS329" s="18"/>
      <c r="VCT329" s="18"/>
      <c r="VCU329" s="18"/>
      <c r="VCV329" s="18"/>
      <c r="VCW329" s="18"/>
      <c r="VCX329" s="18"/>
      <c r="VCY329" s="18"/>
      <c r="VCZ329" s="18"/>
      <c r="VDA329" s="18"/>
      <c r="VDB329" s="18"/>
      <c r="VDC329" s="18"/>
      <c r="VDD329" s="18"/>
      <c r="VDE329" s="18"/>
      <c r="VDF329" s="18"/>
      <c r="VDG329" s="18"/>
      <c r="VDH329" s="18"/>
      <c r="VDI329" s="18"/>
      <c r="VDJ329" s="18"/>
      <c r="VDK329" s="18"/>
      <c r="VDL329" s="18"/>
      <c r="VDM329" s="18"/>
      <c r="VDN329" s="18"/>
      <c r="VDO329" s="18"/>
      <c r="VDP329" s="18"/>
      <c r="VDQ329" s="18"/>
      <c r="VDR329" s="18"/>
      <c r="VDS329" s="18"/>
      <c r="VDT329" s="18"/>
      <c r="VDU329" s="18"/>
      <c r="VDV329" s="18"/>
      <c r="VDW329" s="18"/>
      <c r="VDX329" s="18"/>
      <c r="VDY329" s="18"/>
      <c r="VDZ329" s="18"/>
      <c r="VEA329" s="18"/>
      <c r="VEB329" s="18"/>
      <c r="VEC329" s="18"/>
      <c r="VED329" s="18"/>
      <c r="VEE329" s="18"/>
      <c r="VEF329" s="18"/>
      <c r="VEG329" s="18"/>
      <c r="VEH329" s="18"/>
      <c r="VEI329" s="18"/>
      <c r="VEJ329" s="18"/>
      <c r="VEK329" s="18"/>
      <c r="VEL329" s="18"/>
      <c r="VEM329" s="18"/>
      <c r="VEN329" s="18"/>
      <c r="VEO329" s="18"/>
      <c r="VEP329" s="18"/>
      <c r="VEQ329" s="18"/>
      <c r="VER329" s="18"/>
      <c r="VES329" s="18"/>
      <c r="VET329" s="18"/>
      <c r="VEU329" s="18"/>
      <c r="VEV329" s="18"/>
      <c r="VEW329" s="18"/>
      <c r="VEX329" s="18"/>
      <c r="VEY329" s="18"/>
      <c r="VEZ329" s="18"/>
      <c r="VFA329" s="18"/>
      <c r="VFB329" s="18"/>
      <c r="VFC329" s="18"/>
      <c r="VFD329" s="18"/>
      <c r="VFE329" s="18"/>
      <c r="VFF329" s="18"/>
      <c r="VFG329" s="18"/>
      <c r="VFH329" s="18"/>
      <c r="VFI329" s="18"/>
      <c r="VFJ329" s="18"/>
      <c r="VFK329" s="18"/>
      <c r="VFL329" s="18"/>
      <c r="VFM329" s="18"/>
      <c r="VFN329" s="18"/>
      <c r="VFO329" s="18"/>
      <c r="VFP329" s="18"/>
      <c r="VFQ329" s="18"/>
      <c r="VFR329" s="18"/>
      <c r="VFS329" s="18"/>
      <c r="VFT329" s="18"/>
      <c r="VFU329" s="18"/>
      <c r="VFV329" s="18"/>
      <c r="VFW329" s="18"/>
      <c r="VFX329" s="18"/>
      <c r="VFY329" s="18"/>
      <c r="VFZ329" s="18"/>
      <c r="VGA329" s="18"/>
      <c r="VGB329" s="18"/>
      <c r="VGC329" s="18"/>
      <c r="VGD329" s="18"/>
      <c r="VGE329" s="18"/>
      <c r="VGF329" s="18"/>
      <c r="VGG329" s="18"/>
      <c r="VGH329" s="18"/>
      <c r="VGI329" s="18"/>
      <c r="VGJ329" s="18"/>
      <c r="VGK329" s="18"/>
      <c r="VGL329" s="18"/>
      <c r="VGM329" s="18"/>
      <c r="VGN329" s="18"/>
      <c r="VGO329" s="18"/>
      <c r="VGP329" s="18"/>
      <c r="VGQ329" s="18"/>
      <c r="VGR329" s="18"/>
      <c r="VGS329" s="18"/>
      <c r="VGT329" s="18"/>
      <c r="VGU329" s="18"/>
      <c r="VGV329" s="18"/>
      <c r="VGW329" s="18"/>
      <c r="VGX329" s="18"/>
      <c r="VGY329" s="18"/>
      <c r="VGZ329" s="18"/>
      <c r="VHA329" s="18"/>
      <c r="VHB329" s="18"/>
      <c r="VHC329" s="18"/>
      <c r="VHD329" s="18"/>
      <c r="VHE329" s="18"/>
      <c r="VHF329" s="18"/>
      <c r="VHG329" s="18"/>
      <c r="VHH329" s="18"/>
      <c r="VHI329" s="18"/>
      <c r="VHJ329" s="18"/>
      <c r="VHK329" s="18"/>
      <c r="VHL329" s="18"/>
      <c r="VHM329" s="18"/>
      <c r="VHN329" s="18"/>
      <c r="VHO329" s="18"/>
      <c r="VHP329" s="18"/>
      <c r="VHQ329" s="18"/>
      <c r="VHR329" s="18"/>
      <c r="VHS329" s="18"/>
      <c r="VHT329" s="18"/>
      <c r="VHU329" s="18"/>
      <c r="VHV329" s="18"/>
      <c r="VHW329" s="18"/>
      <c r="VHX329" s="18"/>
      <c r="VHY329" s="18"/>
      <c r="VHZ329" s="18"/>
      <c r="VIA329" s="18"/>
      <c r="VIB329" s="18"/>
      <c r="VIC329" s="18"/>
      <c r="VID329" s="18"/>
      <c r="VIE329" s="18"/>
      <c r="VIF329" s="18"/>
      <c r="VIG329" s="18"/>
      <c r="VIH329" s="18"/>
      <c r="VII329" s="18"/>
      <c r="VIJ329" s="18"/>
      <c r="VIK329" s="18"/>
      <c r="VIL329" s="18"/>
      <c r="VIM329" s="18"/>
      <c r="VIN329" s="18"/>
      <c r="VIO329" s="18"/>
      <c r="VIP329" s="18"/>
      <c r="VIQ329" s="18"/>
      <c r="VIR329" s="18"/>
      <c r="VIS329" s="18"/>
      <c r="VIT329" s="18"/>
      <c r="VIU329" s="18"/>
      <c r="VIV329" s="18"/>
      <c r="VIW329" s="18"/>
      <c r="VIX329" s="18"/>
      <c r="VIY329" s="18"/>
      <c r="VIZ329" s="18"/>
      <c r="VJA329" s="18"/>
      <c r="VJB329" s="18"/>
      <c r="VJC329" s="18"/>
      <c r="VJD329" s="18"/>
      <c r="VJE329" s="18"/>
      <c r="VJF329" s="18"/>
      <c r="VJG329" s="18"/>
      <c r="VJH329" s="18"/>
      <c r="VJI329" s="18"/>
      <c r="VJJ329" s="18"/>
      <c r="VJK329" s="18"/>
      <c r="VJL329" s="18"/>
      <c r="VJM329" s="18"/>
      <c r="VJN329" s="18"/>
      <c r="VJO329" s="18"/>
      <c r="VJP329" s="18"/>
      <c r="VJQ329" s="18"/>
      <c r="VJR329" s="18"/>
      <c r="VJS329" s="18"/>
      <c r="VJT329" s="18"/>
      <c r="VJU329" s="18"/>
      <c r="VJV329" s="18"/>
      <c r="VJW329" s="18"/>
      <c r="VJX329" s="18"/>
      <c r="VJY329" s="18"/>
      <c r="VJZ329" s="18"/>
      <c r="VKA329" s="18"/>
      <c r="VKB329" s="18"/>
      <c r="VKC329" s="18"/>
      <c r="VKD329" s="18"/>
      <c r="VKE329" s="18"/>
      <c r="VKF329" s="18"/>
      <c r="VKG329" s="18"/>
      <c r="VKH329" s="18"/>
      <c r="VKI329" s="18"/>
      <c r="VKJ329" s="18"/>
      <c r="VKK329" s="18"/>
      <c r="VKL329" s="18"/>
      <c r="VKM329" s="18"/>
      <c r="VKN329" s="18"/>
      <c r="VKO329" s="18"/>
      <c r="VKP329" s="18"/>
      <c r="VKQ329" s="18"/>
      <c r="VKR329" s="18"/>
      <c r="VKS329" s="18"/>
      <c r="VKT329" s="18"/>
      <c r="VKU329" s="18"/>
      <c r="VKV329" s="18"/>
      <c r="VKW329" s="18"/>
      <c r="VKX329" s="18"/>
      <c r="VKY329" s="18"/>
      <c r="VKZ329" s="18"/>
      <c r="VLA329" s="18"/>
      <c r="VLB329" s="18"/>
      <c r="VLC329" s="18"/>
      <c r="VLD329" s="18"/>
      <c r="VLE329" s="18"/>
      <c r="VLF329" s="18"/>
      <c r="VLG329" s="18"/>
      <c r="VLH329" s="18"/>
      <c r="VLI329" s="18"/>
      <c r="VLJ329" s="18"/>
      <c r="VLK329" s="18"/>
      <c r="VLL329" s="18"/>
      <c r="VLM329" s="18"/>
      <c r="VLN329" s="18"/>
      <c r="VLO329" s="18"/>
      <c r="VLP329" s="18"/>
      <c r="VLQ329" s="18"/>
      <c r="VLR329" s="18"/>
      <c r="VLS329" s="18"/>
      <c r="VLT329" s="18"/>
      <c r="VLU329" s="18"/>
      <c r="VLV329" s="18"/>
      <c r="VLW329" s="18"/>
      <c r="VLX329" s="18"/>
      <c r="VLY329" s="18"/>
      <c r="VLZ329" s="18"/>
      <c r="VMA329" s="18"/>
      <c r="VMB329" s="18"/>
      <c r="VMC329" s="18"/>
      <c r="VMD329" s="18"/>
      <c r="VME329" s="18"/>
      <c r="VMF329" s="18"/>
      <c r="VMG329" s="18"/>
      <c r="VMH329" s="18"/>
      <c r="VMI329" s="18"/>
      <c r="VMJ329" s="18"/>
      <c r="VMK329" s="18"/>
      <c r="VML329" s="18"/>
      <c r="VMM329" s="18"/>
      <c r="VMN329" s="18"/>
      <c r="VMO329" s="18"/>
      <c r="VMP329" s="18"/>
      <c r="VMQ329" s="18"/>
      <c r="VMR329" s="18"/>
      <c r="VMS329" s="18"/>
      <c r="VMT329" s="18"/>
      <c r="VMU329" s="18"/>
      <c r="VMV329" s="18"/>
      <c r="VMW329" s="18"/>
      <c r="VMX329" s="18"/>
      <c r="VMY329" s="18"/>
      <c r="VMZ329" s="18"/>
      <c r="VNA329" s="18"/>
      <c r="VNB329" s="18"/>
      <c r="VNC329" s="18"/>
      <c r="VND329" s="18"/>
      <c r="VNE329" s="18"/>
      <c r="VNF329" s="18"/>
      <c r="VNG329" s="18"/>
      <c r="VNH329" s="18"/>
      <c r="VNI329" s="18"/>
      <c r="VNJ329" s="18"/>
      <c r="VNK329" s="18"/>
      <c r="VNL329" s="18"/>
      <c r="VNM329" s="18"/>
      <c r="VNN329" s="18"/>
      <c r="VNO329" s="18"/>
      <c r="VNP329" s="18"/>
      <c r="VNQ329" s="18"/>
      <c r="VNR329" s="18"/>
      <c r="VNS329" s="18"/>
      <c r="VNT329" s="18"/>
      <c r="VNU329" s="18"/>
      <c r="VNV329" s="18"/>
      <c r="VNW329" s="18"/>
      <c r="VNX329" s="18"/>
      <c r="VNY329" s="18"/>
      <c r="VNZ329" s="18"/>
      <c r="VOA329" s="18"/>
      <c r="VOB329" s="18"/>
      <c r="VOC329" s="18"/>
      <c r="VOD329" s="18"/>
      <c r="VOE329" s="18"/>
      <c r="VOF329" s="18"/>
      <c r="VOG329" s="18"/>
      <c r="VOH329" s="18"/>
      <c r="VOI329" s="18"/>
      <c r="VOJ329" s="18"/>
      <c r="VOK329" s="18"/>
      <c r="VOL329" s="18"/>
      <c r="VOM329" s="18"/>
      <c r="VON329" s="18"/>
      <c r="VOO329" s="18"/>
      <c r="VOP329" s="18"/>
      <c r="VOQ329" s="18"/>
      <c r="VOR329" s="18"/>
      <c r="VOS329" s="18"/>
      <c r="VOT329" s="18"/>
      <c r="VOU329" s="18"/>
      <c r="VOV329" s="18"/>
      <c r="VOW329" s="18"/>
      <c r="VOX329" s="18"/>
      <c r="VOY329" s="18"/>
      <c r="VOZ329" s="18"/>
      <c r="VPA329" s="18"/>
      <c r="VPB329" s="18"/>
      <c r="VPC329" s="18"/>
      <c r="VPD329" s="18"/>
      <c r="VPE329" s="18"/>
      <c r="VPF329" s="18"/>
      <c r="VPG329" s="18"/>
      <c r="VPH329" s="18"/>
      <c r="VPI329" s="18"/>
      <c r="VPJ329" s="18"/>
      <c r="VPK329" s="18"/>
      <c r="VPL329" s="18"/>
      <c r="VPM329" s="18"/>
      <c r="VPN329" s="18"/>
      <c r="VPO329" s="18"/>
      <c r="VPP329" s="18"/>
      <c r="VPQ329" s="18"/>
      <c r="VPR329" s="18"/>
      <c r="VPS329" s="18"/>
      <c r="VPT329" s="18"/>
      <c r="VPU329" s="18"/>
      <c r="VPV329" s="18"/>
      <c r="VPW329" s="18"/>
      <c r="VPX329" s="18"/>
      <c r="VPY329" s="18"/>
      <c r="VPZ329" s="18"/>
      <c r="VQA329" s="18"/>
      <c r="VQB329" s="18"/>
      <c r="VQC329" s="18"/>
      <c r="VQD329" s="18"/>
      <c r="VQE329" s="18"/>
      <c r="VQF329" s="18"/>
      <c r="VQG329" s="18"/>
      <c r="VQH329" s="18"/>
      <c r="VQI329" s="18"/>
      <c r="VQJ329" s="18"/>
      <c r="VQK329" s="18"/>
      <c r="VQL329" s="18"/>
      <c r="VQM329" s="18"/>
      <c r="VQN329" s="18"/>
      <c r="VQO329" s="18"/>
      <c r="VQP329" s="18"/>
      <c r="VQQ329" s="18"/>
      <c r="VQR329" s="18"/>
      <c r="VQS329" s="18"/>
      <c r="VQT329" s="18"/>
      <c r="VQU329" s="18"/>
      <c r="VQV329" s="18"/>
      <c r="VQW329" s="18"/>
      <c r="VQX329" s="18"/>
      <c r="VQY329" s="18"/>
      <c r="VQZ329" s="18"/>
      <c r="VRA329" s="18"/>
      <c r="VRB329" s="18"/>
      <c r="VRC329" s="18"/>
      <c r="VRD329" s="18"/>
      <c r="VRE329" s="18"/>
      <c r="VRF329" s="18"/>
      <c r="VRG329" s="18"/>
      <c r="VRH329" s="18"/>
      <c r="VRI329" s="18"/>
      <c r="VRJ329" s="18"/>
      <c r="VRK329" s="18"/>
      <c r="VRL329" s="18"/>
      <c r="VRM329" s="18"/>
      <c r="VRN329" s="18"/>
      <c r="VRO329" s="18"/>
      <c r="VRP329" s="18"/>
      <c r="VRQ329" s="18"/>
      <c r="VRR329" s="18"/>
      <c r="VRS329" s="18"/>
      <c r="VRT329" s="18"/>
      <c r="VRU329" s="18"/>
      <c r="VRV329" s="18"/>
      <c r="VRW329" s="18"/>
      <c r="VRX329" s="18"/>
      <c r="VRY329" s="18"/>
      <c r="VRZ329" s="18"/>
      <c r="VSA329" s="18"/>
      <c r="VSB329" s="18"/>
      <c r="VSC329" s="18"/>
      <c r="VSD329" s="18"/>
      <c r="VSE329" s="18"/>
      <c r="VSF329" s="18"/>
      <c r="VSG329" s="18"/>
      <c r="VSH329" s="18"/>
      <c r="VSI329" s="18"/>
      <c r="VSJ329" s="18"/>
      <c r="VSK329" s="18"/>
      <c r="VSL329" s="18"/>
      <c r="VSM329" s="18"/>
      <c r="VSN329" s="18"/>
      <c r="VSO329" s="18"/>
      <c r="VSP329" s="18"/>
      <c r="VSQ329" s="18"/>
      <c r="VSR329" s="18"/>
      <c r="VSS329" s="18"/>
      <c r="VST329" s="18"/>
      <c r="VSU329" s="18"/>
      <c r="VSV329" s="18"/>
      <c r="VSW329" s="18"/>
      <c r="VSX329" s="18"/>
      <c r="VSY329" s="18"/>
      <c r="VSZ329" s="18"/>
      <c r="VTA329" s="18"/>
      <c r="VTB329" s="18"/>
      <c r="VTC329" s="18"/>
      <c r="VTD329" s="18"/>
      <c r="VTE329" s="18"/>
      <c r="VTF329" s="18"/>
      <c r="VTG329" s="18"/>
      <c r="VTH329" s="18"/>
      <c r="VTI329" s="18"/>
      <c r="VTJ329" s="18"/>
      <c r="VTK329" s="18"/>
      <c r="VTL329" s="18"/>
      <c r="VTM329" s="18"/>
      <c r="VTN329" s="18"/>
      <c r="VTO329" s="18"/>
      <c r="VTP329" s="18"/>
      <c r="VTQ329" s="18"/>
      <c r="VTR329" s="18"/>
      <c r="VTS329" s="18"/>
      <c r="VTT329" s="18"/>
      <c r="VTU329" s="18"/>
      <c r="VTV329" s="18"/>
      <c r="VTW329" s="18"/>
      <c r="VTX329" s="18"/>
      <c r="VTY329" s="18"/>
      <c r="VTZ329" s="18"/>
      <c r="VUA329" s="18"/>
      <c r="VUB329" s="18"/>
      <c r="VUC329" s="18"/>
      <c r="VUD329" s="18"/>
      <c r="VUE329" s="18"/>
      <c r="VUF329" s="18"/>
      <c r="VUG329" s="18"/>
      <c r="VUH329" s="18"/>
      <c r="VUI329" s="18"/>
      <c r="VUJ329" s="18"/>
      <c r="VUK329" s="18"/>
      <c r="VUL329" s="18"/>
      <c r="VUM329" s="18"/>
      <c r="VUN329" s="18"/>
      <c r="VUO329" s="18"/>
      <c r="VUP329" s="18"/>
      <c r="VUQ329" s="18"/>
      <c r="VUR329" s="18"/>
      <c r="VUS329" s="18"/>
      <c r="VUT329" s="18"/>
      <c r="VUU329" s="18"/>
      <c r="VUV329" s="18"/>
      <c r="VUW329" s="18"/>
      <c r="VUX329" s="18"/>
      <c r="VUY329" s="18"/>
      <c r="VUZ329" s="18"/>
      <c r="VVA329" s="18"/>
      <c r="VVB329" s="18"/>
      <c r="VVC329" s="18"/>
      <c r="VVD329" s="18"/>
      <c r="VVE329" s="18"/>
      <c r="VVF329" s="18"/>
      <c r="VVG329" s="18"/>
      <c r="VVH329" s="18"/>
      <c r="VVI329" s="18"/>
      <c r="VVJ329" s="18"/>
      <c r="VVK329" s="18"/>
      <c r="VVL329" s="18"/>
      <c r="VVM329" s="18"/>
      <c r="VVN329" s="18"/>
      <c r="VVO329" s="18"/>
      <c r="VVP329" s="18"/>
      <c r="VVQ329" s="18"/>
      <c r="VVR329" s="18"/>
      <c r="VVS329" s="18"/>
      <c r="VVT329" s="18"/>
      <c r="VVU329" s="18"/>
      <c r="VVV329" s="18"/>
      <c r="VVW329" s="18"/>
      <c r="VVX329" s="18"/>
      <c r="VVY329" s="18"/>
      <c r="VVZ329" s="18"/>
      <c r="VWA329" s="18"/>
      <c r="VWB329" s="18"/>
      <c r="VWC329" s="18"/>
      <c r="VWD329" s="18"/>
      <c r="VWE329" s="18"/>
      <c r="VWF329" s="18"/>
      <c r="VWG329" s="18"/>
      <c r="VWH329" s="18"/>
      <c r="VWI329" s="18"/>
      <c r="VWJ329" s="18"/>
      <c r="VWK329" s="18"/>
      <c r="VWL329" s="18"/>
      <c r="VWM329" s="18"/>
      <c r="VWN329" s="18"/>
      <c r="VWO329" s="18"/>
      <c r="VWP329" s="18"/>
      <c r="VWQ329" s="18"/>
      <c r="VWR329" s="18"/>
      <c r="VWS329" s="18"/>
      <c r="VWT329" s="18"/>
      <c r="VWU329" s="18"/>
      <c r="VWV329" s="18"/>
      <c r="VWW329" s="18"/>
      <c r="VWX329" s="18"/>
      <c r="VWY329" s="18"/>
      <c r="VWZ329" s="18"/>
      <c r="VXA329" s="18"/>
      <c r="VXB329" s="18"/>
      <c r="VXC329" s="18"/>
      <c r="VXD329" s="18"/>
      <c r="VXE329" s="18"/>
      <c r="VXF329" s="18"/>
      <c r="VXG329" s="18"/>
      <c r="VXH329" s="18"/>
      <c r="VXI329" s="18"/>
      <c r="VXJ329" s="18"/>
      <c r="VXK329" s="18"/>
      <c r="VXL329" s="18"/>
      <c r="VXM329" s="18"/>
      <c r="VXN329" s="18"/>
      <c r="VXO329" s="18"/>
      <c r="VXP329" s="18"/>
      <c r="VXQ329" s="18"/>
      <c r="VXR329" s="18"/>
      <c r="VXS329" s="18"/>
      <c r="VXT329" s="18"/>
      <c r="VXU329" s="18"/>
      <c r="VXV329" s="18"/>
      <c r="VXW329" s="18"/>
      <c r="VXX329" s="18"/>
      <c r="VXY329" s="18"/>
      <c r="VXZ329" s="18"/>
      <c r="VYA329" s="18"/>
      <c r="VYB329" s="18"/>
      <c r="VYC329" s="18"/>
      <c r="VYD329" s="18"/>
      <c r="VYE329" s="18"/>
      <c r="VYF329" s="18"/>
      <c r="VYG329" s="18"/>
      <c r="VYH329" s="18"/>
      <c r="VYI329" s="18"/>
      <c r="VYJ329" s="18"/>
      <c r="VYK329" s="18"/>
      <c r="VYL329" s="18"/>
      <c r="VYM329" s="18"/>
      <c r="VYN329" s="18"/>
      <c r="VYO329" s="18"/>
      <c r="VYP329" s="18"/>
      <c r="VYQ329" s="18"/>
      <c r="VYR329" s="18"/>
      <c r="VYS329" s="18"/>
      <c r="VYT329" s="18"/>
      <c r="VYU329" s="18"/>
      <c r="VYV329" s="18"/>
      <c r="VYW329" s="18"/>
      <c r="VYX329" s="18"/>
      <c r="VYY329" s="18"/>
      <c r="VYZ329" s="18"/>
      <c r="VZA329" s="18"/>
      <c r="VZB329" s="18"/>
      <c r="VZC329" s="18"/>
      <c r="VZD329" s="18"/>
      <c r="VZE329" s="18"/>
      <c r="VZF329" s="18"/>
      <c r="VZG329" s="18"/>
      <c r="VZH329" s="18"/>
      <c r="VZI329" s="18"/>
      <c r="VZJ329" s="18"/>
      <c r="VZK329" s="18"/>
      <c r="VZL329" s="18"/>
      <c r="VZM329" s="18"/>
      <c r="VZN329" s="18"/>
      <c r="VZO329" s="18"/>
      <c r="VZP329" s="18"/>
      <c r="VZQ329" s="18"/>
      <c r="VZR329" s="18"/>
      <c r="VZS329" s="18"/>
      <c r="VZT329" s="18"/>
      <c r="VZU329" s="18"/>
      <c r="VZV329" s="18"/>
      <c r="VZW329" s="18"/>
      <c r="VZX329" s="18"/>
      <c r="VZY329" s="18"/>
      <c r="VZZ329" s="18"/>
      <c r="WAA329" s="18"/>
      <c r="WAB329" s="18"/>
      <c r="WAC329" s="18"/>
      <c r="WAD329" s="18"/>
      <c r="WAE329" s="18"/>
      <c r="WAF329" s="18"/>
      <c r="WAG329" s="18"/>
      <c r="WAH329" s="18"/>
      <c r="WAI329" s="18"/>
      <c r="WAJ329" s="18"/>
      <c r="WAK329" s="18"/>
      <c r="WAL329" s="18"/>
      <c r="WAM329" s="18"/>
      <c r="WAN329" s="18"/>
      <c r="WAO329" s="18"/>
      <c r="WAP329" s="18"/>
      <c r="WAQ329" s="18"/>
      <c r="WAR329" s="18"/>
      <c r="WAS329" s="18"/>
      <c r="WAT329" s="18"/>
      <c r="WAU329" s="18"/>
      <c r="WAV329" s="18"/>
      <c r="WAW329" s="18"/>
      <c r="WAX329" s="18"/>
      <c r="WAY329" s="18"/>
      <c r="WAZ329" s="18"/>
      <c r="WBA329" s="18"/>
      <c r="WBB329" s="18"/>
      <c r="WBC329" s="18"/>
      <c r="WBD329" s="18"/>
      <c r="WBE329" s="18"/>
      <c r="WBF329" s="18"/>
      <c r="WBG329" s="18"/>
      <c r="WBH329" s="18"/>
      <c r="WBI329" s="18"/>
      <c r="WBJ329" s="18"/>
      <c r="WBK329" s="18"/>
      <c r="WBL329" s="18"/>
      <c r="WBM329" s="18"/>
      <c r="WBN329" s="18"/>
      <c r="WBO329" s="18"/>
      <c r="WBP329" s="18"/>
      <c r="WBQ329" s="18"/>
      <c r="WBR329" s="18"/>
      <c r="WBS329" s="18"/>
      <c r="WBT329" s="18"/>
      <c r="WBU329" s="18"/>
      <c r="WBV329" s="18"/>
      <c r="WBW329" s="18"/>
      <c r="WBX329" s="18"/>
      <c r="WBY329" s="18"/>
      <c r="WBZ329" s="18"/>
      <c r="WCA329" s="18"/>
      <c r="WCB329" s="18"/>
      <c r="WCC329" s="18"/>
      <c r="WCD329" s="18"/>
      <c r="WCE329" s="18"/>
      <c r="WCF329" s="18"/>
      <c r="WCG329" s="18"/>
      <c r="WCH329" s="18"/>
      <c r="WCI329" s="18"/>
      <c r="WCJ329" s="18"/>
      <c r="WCK329" s="18"/>
      <c r="WCL329" s="18"/>
      <c r="WCM329" s="18"/>
      <c r="WCN329" s="18"/>
      <c r="WCO329" s="18"/>
      <c r="WCP329" s="18"/>
      <c r="WCQ329" s="18"/>
      <c r="WCR329" s="18"/>
      <c r="WCS329" s="18"/>
      <c r="WCT329" s="18"/>
      <c r="WCU329" s="18"/>
      <c r="WCV329" s="18"/>
      <c r="WCW329" s="18"/>
      <c r="WCX329" s="18"/>
      <c r="WCY329" s="18"/>
      <c r="WCZ329" s="18"/>
      <c r="WDA329" s="18"/>
      <c r="WDB329" s="18"/>
      <c r="WDC329" s="18"/>
      <c r="WDD329" s="18"/>
      <c r="WDE329" s="18"/>
      <c r="WDF329" s="18"/>
      <c r="WDG329" s="18"/>
      <c r="WDH329" s="18"/>
      <c r="WDI329" s="18"/>
      <c r="WDJ329" s="18"/>
      <c r="WDK329" s="18"/>
      <c r="WDL329" s="18"/>
      <c r="WDM329" s="18"/>
      <c r="WDN329" s="18"/>
      <c r="WDO329" s="18"/>
      <c r="WDP329" s="18"/>
      <c r="WDQ329" s="18"/>
      <c r="WDR329" s="18"/>
      <c r="WDS329" s="18"/>
      <c r="WDT329" s="18"/>
      <c r="WDU329" s="18"/>
      <c r="WDV329" s="18"/>
      <c r="WDW329" s="18"/>
      <c r="WDX329" s="18"/>
      <c r="WDY329" s="18"/>
      <c r="WDZ329" s="18"/>
      <c r="WEA329" s="18"/>
      <c r="WEB329" s="18"/>
      <c r="WEC329" s="18"/>
      <c r="WED329" s="18"/>
      <c r="WEE329" s="18"/>
      <c r="WEF329" s="18"/>
      <c r="WEG329" s="18"/>
      <c r="WEH329" s="18"/>
      <c r="WEI329" s="18"/>
      <c r="WEJ329" s="18"/>
      <c r="WEK329" s="18"/>
      <c r="WEL329" s="18"/>
      <c r="WEM329" s="18"/>
      <c r="WEN329" s="18"/>
      <c r="WEO329" s="18"/>
      <c r="WEP329" s="18"/>
      <c r="WEQ329" s="18"/>
      <c r="WER329" s="18"/>
      <c r="WES329" s="18"/>
      <c r="WET329" s="18"/>
      <c r="WEU329" s="18"/>
      <c r="WEV329" s="18"/>
      <c r="WEW329" s="18"/>
      <c r="WEX329" s="18"/>
      <c r="WEY329" s="18"/>
      <c r="WEZ329" s="18"/>
      <c r="WFA329" s="18"/>
      <c r="WFB329" s="18"/>
      <c r="WFC329" s="18"/>
      <c r="WFD329" s="18"/>
      <c r="WFE329" s="18"/>
      <c r="WFF329" s="18"/>
      <c r="WFG329" s="18"/>
      <c r="WFH329" s="18"/>
      <c r="WFI329" s="18"/>
      <c r="WFJ329" s="18"/>
      <c r="WFK329" s="18"/>
      <c r="WFL329" s="18"/>
      <c r="WFM329" s="18"/>
      <c r="WFN329" s="18"/>
      <c r="WFO329" s="18"/>
      <c r="WFP329" s="18"/>
      <c r="WFQ329" s="18"/>
      <c r="WFR329" s="18"/>
      <c r="WFS329" s="18"/>
      <c r="WFT329" s="18"/>
      <c r="WFU329" s="18"/>
      <c r="WFV329" s="18"/>
      <c r="WFW329" s="18"/>
      <c r="WFX329" s="18"/>
      <c r="WFY329" s="18"/>
      <c r="WFZ329" s="18"/>
      <c r="WGA329" s="18"/>
      <c r="WGB329" s="18"/>
      <c r="WGC329" s="18"/>
      <c r="WGD329" s="18"/>
      <c r="WGE329" s="18"/>
      <c r="WGF329" s="18"/>
      <c r="WGG329" s="18"/>
      <c r="WGH329" s="18"/>
      <c r="WGI329" s="18"/>
      <c r="WGJ329" s="18"/>
      <c r="WGK329" s="18"/>
      <c r="WGL329" s="18"/>
      <c r="WGM329" s="18"/>
      <c r="WGN329" s="18"/>
      <c r="WGO329" s="18"/>
      <c r="WGP329" s="18"/>
      <c r="WGQ329" s="18"/>
      <c r="WGR329" s="18"/>
      <c r="WGS329" s="18"/>
      <c r="WGT329" s="18"/>
      <c r="WGU329" s="18"/>
      <c r="WGV329" s="18"/>
      <c r="WGW329" s="18"/>
      <c r="WGX329" s="18"/>
      <c r="WGY329" s="18"/>
      <c r="WGZ329" s="18"/>
      <c r="WHA329" s="18"/>
      <c r="WHB329" s="18"/>
      <c r="WHC329" s="18"/>
      <c r="WHD329" s="18"/>
      <c r="WHE329" s="18"/>
      <c r="WHF329" s="18"/>
      <c r="WHG329" s="18"/>
      <c r="WHH329" s="18"/>
      <c r="WHI329" s="18"/>
      <c r="WHJ329" s="18"/>
      <c r="WHK329" s="18"/>
      <c r="WHL329" s="18"/>
      <c r="WHM329" s="18"/>
      <c r="WHN329" s="18"/>
      <c r="WHO329" s="18"/>
      <c r="WHP329" s="18"/>
      <c r="WHQ329" s="18"/>
      <c r="WHR329" s="18"/>
      <c r="WHS329" s="18"/>
      <c r="WHT329" s="18"/>
      <c r="WHU329" s="18"/>
      <c r="WHV329" s="18"/>
      <c r="WHW329" s="18"/>
      <c r="WHX329" s="18"/>
      <c r="WHY329" s="18"/>
      <c r="WHZ329" s="18"/>
      <c r="WIA329" s="18"/>
      <c r="WIB329" s="18"/>
      <c r="WIC329" s="18"/>
      <c r="WID329" s="18"/>
      <c r="WIE329" s="18"/>
      <c r="WIF329" s="18"/>
      <c r="WIG329" s="18"/>
      <c r="WIH329" s="18"/>
      <c r="WII329" s="18"/>
      <c r="WIJ329" s="18"/>
      <c r="WIK329" s="18"/>
      <c r="WIL329" s="18"/>
      <c r="WIM329" s="18"/>
      <c r="WIN329" s="18"/>
      <c r="WIO329" s="18"/>
      <c r="WIP329" s="18"/>
      <c r="WIQ329" s="18"/>
      <c r="WIR329" s="18"/>
      <c r="WIS329" s="18"/>
      <c r="WIT329" s="18"/>
      <c r="WIU329" s="18"/>
      <c r="WIV329" s="18"/>
      <c r="WIW329" s="18"/>
      <c r="WIX329" s="18"/>
      <c r="WIY329" s="18"/>
      <c r="WIZ329" s="18"/>
      <c r="WJA329" s="18"/>
      <c r="WJB329" s="18"/>
      <c r="WJC329" s="18"/>
      <c r="WJD329" s="18"/>
      <c r="WJE329" s="18"/>
      <c r="WJF329" s="18"/>
      <c r="WJG329" s="18"/>
      <c r="WJH329" s="18"/>
      <c r="WJI329" s="18"/>
      <c r="WJJ329" s="18"/>
      <c r="WJK329" s="18"/>
      <c r="WJL329" s="18"/>
      <c r="WJM329" s="18"/>
      <c r="WJN329" s="18"/>
      <c r="WJO329" s="18"/>
      <c r="WJP329" s="18"/>
      <c r="WJQ329" s="18"/>
      <c r="WJR329" s="18"/>
      <c r="WJS329" s="18"/>
      <c r="WJT329" s="18"/>
      <c r="WJU329" s="18"/>
      <c r="WJV329" s="18"/>
      <c r="WJW329" s="18"/>
      <c r="WJX329" s="18"/>
      <c r="WJY329" s="18"/>
      <c r="WJZ329" s="18"/>
      <c r="WKA329" s="18"/>
      <c r="WKB329" s="18"/>
      <c r="WKC329" s="18"/>
      <c r="WKD329" s="18"/>
      <c r="WKE329" s="18"/>
      <c r="WKF329" s="18"/>
      <c r="WKG329" s="18"/>
      <c r="WKH329" s="18"/>
      <c r="WKI329" s="18"/>
      <c r="WKJ329" s="18"/>
      <c r="WKK329" s="18"/>
      <c r="WKL329" s="18"/>
      <c r="WKM329" s="18"/>
      <c r="WKN329" s="18"/>
      <c r="WKO329" s="18"/>
      <c r="WKP329" s="18"/>
      <c r="WKQ329" s="18"/>
      <c r="WKR329" s="18"/>
      <c r="WKS329" s="18"/>
      <c r="WKT329" s="18"/>
      <c r="WKU329" s="18"/>
      <c r="WKV329" s="18"/>
      <c r="WKW329" s="18"/>
      <c r="WKX329" s="18"/>
      <c r="WKY329" s="18"/>
      <c r="WKZ329" s="18"/>
      <c r="WLA329" s="18"/>
      <c r="WLB329" s="18"/>
      <c r="WLC329" s="18"/>
      <c r="WLD329" s="18"/>
      <c r="WLE329" s="18"/>
      <c r="WLF329" s="18"/>
      <c r="WLG329" s="18"/>
      <c r="WLH329" s="18"/>
      <c r="WLI329" s="18"/>
      <c r="WLJ329" s="18"/>
      <c r="WLK329" s="18"/>
      <c r="WLL329" s="18"/>
      <c r="WLM329" s="18"/>
      <c r="WLN329" s="18"/>
      <c r="WLO329" s="18"/>
      <c r="WLP329" s="18"/>
      <c r="WLQ329" s="18"/>
      <c r="WLR329" s="18"/>
      <c r="WLS329" s="18"/>
      <c r="WLT329" s="18"/>
      <c r="WLU329" s="18"/>
      <c r="WLV329" s="18"/>
      <c r="WLW329" s="18"/>
      <c r="WLX329" s="18"/>
      <c r="WLY329" s="18"/>
      <c r="WLZ329" s="18"/>
      <c r="WMA329" s="18"/>
      <c r="WMB329" s="18"/>
      <c r="WMC329" s="18"/>
      <c r="WMD329" s="18"/>
      <c r="WME329" s="18"/>
      <c r="WMF329" s="18"/>
      <c r="WMG329" s="18"/>
      <c r="WMH329" s="18"/>
      <c r="WMI329" s="18"/>
      <c r="WMJ329" s="18"/>
      <c r="WMK329" s="18"/>
      <c r="WML329" s="18"/>
      <c r="WMM329" s="18"/>
      <c r="WMN329" s="18"/>
      <c r="WMO329" s="18"/>
      <c r="WMP329" s="18"/>
      <c r="WMQ329" s="18"/>
      <c r="WMR329" s="18"/>
      <c r="WMS329" s="18"/>
      <c r="WMT329" s="18"/>
      <c r="WMU329" s="18"/>
      <c r="WMV329" s="18"/>
      <c r="WMW329" s="18"/>
      <c r="WMX329" s="18"/>
      <c r="WMY329" s="18"/>
      <c r="WMZ329" s="18"/>
      <c r="WNA329" s="18"/>
      <c r="WNB329" s="18"/>
      <c r="WNC329" s="18"/>
      <c r="WND329" s="18"/>
      <c r="WNE329" s="18"/>
      <c r="WNF329" s="18"/>
      <c r="WNG329" s="18"/>
      <c r="WNH329" s="18"/>
      <c r="WNI329" s="18"/>
      <c r="WNJ329" s="18"/>
      <c r="WNK329" s="18"/>
      <c r="WNL329" s="18"/>
      <c r="WNM329" s="18"/>
      <c r="WNN329" s="18"/>
      <c r="WNO329" s="18"/>
      <c r="WNP329" s="18"/>
      <c r="WNQ329" s="18"/>
      <c r="WNR329" s="18"/>
      <c r="WNS329" s="18"/>
      <c r="WNT329" s="18"/>
      <c r="WNU329" s="18"/>
      <c r="WNV329" s="18"/>
      <c r="WNW329" s="18"/>
      <c r="WNX329" s="18"/>
      <c r="WNY329" s="18"/>
      <c r="WNZ329" s="18"/>
      <c r="WOA329" s="18"/>
      <c r="WOB329" s="18"/>
      <c r="WOC329" s="18"/>
      <c r="WOD329" s="18"/>
      <c r="WOE329" s="18"/>
      <c r="WOF329" s="18"/>
      <c r="WOG329" s="18"/>
      <c r="WOH329" s="18"/>
      <c r="WOI329" s="18"/>
      <c r="WOJ329" s="18"/>
      <c r="WOK329" s="18"/>
      <c r="WOL329" s="18"/>
      <c r="WOM329" s="18"/>
      <c r="WON329" s="18"/>
      <c r="WOO329" s="18"/>
      <c r="WOP329" s="18"/>
      <c r="WOQ329" s="18"/>
      <c r="WOR329" s="18"/>
      <c r="WOS329" s="18"/>
      <c r="WOT329" s="18"/>
      <c r="WOU329" s="18"/>
      <c r="WOV329" s="18"/>
      <c r="WOW329" s="18"/>
      <c r="WOX329" s="18"/>
      <c r="WOY329" s="18"/>
      <c r="WOZ329" s="18"/>
      <c r="WPA329" s="18"/>
      <c r="WPB329" s="18"/>
      <c r="WPC329" s="18"/>
      <c r="WPD329" s="18"/>
      <c r="WPE329" s="18"/>
      <c r="WPF329" s="18"/>
      <c r="WPG329" s="18"/>
      <c r="WPH329" s="18"/>
      <c r="WPI329" s="18"/>
      <c r="WPJ329" s="18"/>
      <c r="WPK329" s="18"/>
      <c r="WPL329" s="18"/>
      <c r="WPM329" s="18"/>
      <c r="WPN329" s="18"/>
      <c r="WPO329" s="18"/>
      <c r="WPP329" s="18"/>
      <c r="WPQ329" s="18"/>
      <c r="WPR329" s="18"/>
      <c r="WPS329" s="18"/>
      <c r="WPT329" s="18"/>
      <c r="WPU329" s="18"/>
      <c r="WPV329" s="18"/>
      <c r="WPW329" s="18"/>
      <c r="WPX329" s="18"/>
      <c r="WPY329" s="18"/>
      <c r="WPZ329" s="18"/>
      <c r="WQA329" s="18"/>
      <c r="WQB329" s="18"/>
      <c r="WQC329" s="18"/>
      <c r="WQD329" s="18"/>
      <c r="WQE329" s="18"/>
      <c r="WQF329" s="18"/>
      <c r="WQG329" s="18"/>
      <c r="WQH329" s="18"/>
      <c r="WQI329" s="18"/>
      <c r="WQJ329" s="18"/>
      <c r="WQK329" s="18"/>
      <c r="WQL329" s="18"/>
      <c r="WQM329" s="18"/>
      <c r="WQN329" s="18"/>
      <c r="WQO329" s="18"/>
      <c r="WQP329" s="18"/>
      <c r="WQQ329" s="18"/>
      <c r="WQR329" s="18"/>
      <c r="WQS329" s="18"/>
      <c r="WQT329" s="18"/>
      <c r="WQU329" s="18"/>
      <c r="WQV329" s="18"/>
      <c r="WQW329" s="18"/>
      <c r="WQX329" s="18"/>
      <c r="WQY329" s="18"/>
      <c r="WQZ329" s="18"/>
      <c r="WRA329" s="18"/>
      <c r="WRB329" s="18"/>
      <c r="WRC329" s="18"/>
      <c r="WRD329" s="18"/>
      <c r="WRE329" s="18"/>
      <c r="WRF329" s="18"/>
      <c r="WRG329" s="18"/>
      <c r="WRH329" s="18"/>
      <c r="WRI329" s="18"/>
      <c r="WRJ329" s="18"/>
      <c r="WRK329" s="18"/>
      <c r="WRL329" s="18"/>
      <c r="WRM329" s="18"/>
      <c r="WRN329" s="18"/>
      <c r="WRO329" s="18"/>
      <c r="WRP329" s="18"/>
      <c r="WRQ329" s="18"/>
      <c r="WRR329" s="18"/>
      <c r="WRS329" s="18"/>
      <c r="WRT329" s="18"/>
      <c r="WRU329" s="18"/>
      <c r="WRV329" s="18"/>
      <c r="WRW329" s="18"/>
      <c r="WRX329" s="18"/>
      <c r="WRY329" s="18"/>
      <c r="WRZ329" s="18"/>
      <c r="WSA329" s="18"/>
      <c r="WSB329" s="18"/>
      <c r="WSC329" s="18"/>
      <c r="WSD329" s="18"/>
      <c r="WSE329" s="18"/>
      <c r="WSF329" s="18"/>
      <c r="WSG329" s="18"/>
      <c r="WSH329" s="18"/>
      <c r="WSI329" s="18"/>
      <c r="WSJ329" s="18"/>
      <c r="WSK329" s="18"/>
      <c r="WSL329" s="18"/>
      <c r="WSM329" s="18"/>
      <c r="WSN329" s="18"/>
      <c r="WSO329" s="18"/>
      <c r="WSP329" s="18"/>
      <c r="WSQ329" s="18"/>
      <c r="WSR329" s="18"/>
      <c r="WSS329" s="18"/>
      <c r="WST329" s="18"/>
      <c r="WSU329" s="18"/>
      <c r="WSV329" s="18"/>
      <c r="WSW329" s="18"/>
      <c r="WSX329" s="18"/>
      <c r="WSY329" s="18"/>
      <c r="WSZ329" s="18"/>
      <c r="WTA329" s="18"/>
      <c r="WTB329" s="18"/>
      <c r="WTC329" s="18"/>
      <c r="WTD329" s="18"/>
      <c r="WTE329" s="18"/>
      <c r="WTF329" s="18"/>
      <c r="WTG329" s="18"/>
      <c r="WTH329" s="18"/>
      <c r="WTI329" s="18"/>
      <c r="WTJ329" s="18"/>
      <c r="WTK329" s="18"/>
      <c r="WTL329" s="18"/>
      <c r="WTM329" s="18"/>
      <c r="WTN329" s="18"/>
      <c r="WTO329" s="18"/>
      <c r="WTP329" s="18"/>
      <c r="WTQ329" s="18"/>
      <c r="WTR329" s="18"/>
      <c r="WTS329" s="18"/>
      <c r="WTT329" s="18"/>
      <c r="WTU329" s="18"/>
      <c r="WTV329" s="18"/>
      <c r="WTW329" s="18"/>
      <c r="WTX329" s="18"/>
      <c r="WTY329" s="18"/>
      <c r="WTZ329" s="18"/>
      <c r="WUA329" s="18"/>
      <c r="WUB329" s="18"/>
      <c r="WUC329" s="18"/>
      <c r="WUD329" s="18"/>
      <c r="WUE329" s="18"/>
      <c r="WUF329" s="18"/>
      <c r="WUG329" s="18"/>
      <c r="WUH329" s="18"/>
      <c r="WUI329" s="18"/>
      <c r="WUJ329" s="18"/>
      <c r="WUK329" s="18"/>
      <c r="WUL329" s="18"/>
      <c r="WUM329" s="18"/>
      <c r="WUN329" s="18"/>
      <c r="WUO329" s="18"/>
      <c r="WUP329" s="18"/>
      <c r="WUQ329" s="18"/>
      <c r="WUR329" s="18"/>
      <c r="WUS329" s="18"/>
      <c r="WUT329" s="18"/>
      <c r="WUU329" s="18"/>
      <c r="WUV329" s="18"/>
      <c r="WUW329" s="18"/>
      <c r="WUX329" s="18"/>
      <c r="WUY329" s="18"/>
      <c r="WUZ329" s="18"/>
      <c r="WVA329" s="18"/>
      <c r="WVB329" s="18"/>
      <c r="WVC329" s="18"/>
      <c r="WVD329" s="18"/>
      <c r="WVE329" s="18"/>
      <c r="WVF329" s="18"/>
      <c r="WVG329" s="18"/>
      <c r="WVH329" s="18"/>
      <c r="WVI329" s="18"/>
      <c r="WVJ329" s="18"/>
      <c r="WVK329" s="18"/>
      <c r="WVL329" s="18"/>
      <c r="WVM329" s="18"/>
      <c r="WVN329" s="18"/>
      <c r="WVO329" s="18"/>
      <c r="WVP329" s="18"/>
      <c r="WVQ329" s="18"/>
      <c r="WVR329" s="18"/>
      <c r="WVS329" s="18"/>
      <c r="WVT329" s="18"/>
      <c r="WVU329" s="18"/>
      <c r="WVV329" s="18"/>
      <c r="WVW329" s="18"/>
      <c r="WVX329" s="18"/>
      <c r="WVY329" s="18"/>
      <c r="WVZ329" s="18"/>
      <c r="WWA329" s="18"/>
      <c r="WWB329" s="18"/>
      <c r="WWC329" s="18"/>
      <c r="WWD329" s="18"/>
      <c r="WWE329" s="18"/>
      <c r="WWF329" s="18"/>
      <c r="WWG329" s="18"/>
      <c r="WWH329" s="18"/>
      <c r="WWI329" s="18"/>
      <c r="WWJ329" s="18"/>
      <c r="WWK329" s="18"/>
      <c r="WWL329" s="18"/>
      <c r="WWM329" s="18"/>
      <c r="WWN329" s="18"/>
      <c r="WWO329" s="18"/>
      <c r="WWP329" s="18"/>
      <c r="WWQ329" s="18"/>
      <c r="WWR329" s="18"/>
      <c r="WWS329" s="18"/>
      <c r="WWT329" s="18"/>
      <c r="WWU329" s="18"/>
      <c r="WWV329" s="18"/>
      <c r="WWW329" s="18"/>
      <c r="WWX329" s="18"/>
      <c r="WWY329" s="18"/>
      <c r="WWZ329" s="18"/>
      <c r="WXA329" s="18"/>
      <c r="WXB329" s="18"/>
      <c r="WXC329" s="18"/>
      <c r="WXD329" s="18"/>
      <c r="WXE329" s="18"/>
      <c r="WXF329" s="18"/>
      <c r="WXG329" s="18"/>
      <c r="WXH329" s="18"/>
      <c r="WXI329" s="18"/>
      <c r="WXJ329" s="18"/>
      <c r="WXK329" s="18"/>
      <c r="WXL329" s="18"/>
      <c r="WXM329" s="18"/>
      <c r="WXN329" s="18"/>
      <c r="WXO329" s="18"/>
      <c r="WXP329" s="18"/>
      <c r="WXQ329" s="18"/>
      <c r="WXR329" s="18"/>
      <c r="WXS329" s="18"/>
      <c r="WXT329" s="18"/>
      <c r="WXU329" s="18"/>
      <c r="WXV329" s="18"/>
      <c r="WXW329" s="18"/>
      <c r="WXX329" s="18"/>
      <c r="WXY329" s="18"/>
      <c r="WXZ329" s="18"/>
      <c r="WYA329" s="18"/>
      <c r="WYB329" s="18"/>
      <c r="WYC329" s="18"/>
      <c r="WYD329" s="18"/>
      <c r="WYE329" s="18"/>
      <c r="WYF329" s="18"/>
      <c r="WYG329" s="18"/>
      <c r="WYH329" s="18"/>
      <c r="WYI329" s="18"/>
      <c r="WYJ329" s="18"/>
      <c r="WYK329" s="18"/>
      <c r="WYL329" s="18"/>
      <c r="WYM329" s="18"/>
      <c r="WYN329" s="18"/>
      <c r="WYO329" s="18"/>
      <c r="WYP329" s="18"/>
      <c r="WYQ329" s="18"/>
      <c r="WYR329" s="18"/>
      <c r="WYS329" s="18"/>
      <c r="WYT329" s="18"/>
      <c r="WYU329" s="18"/>
      <c r="WYV329" s="18"/>
      <c r="WYW329" s="18"/>
      <c r="WYX329" s="18"/>
      <c r="WYY329" s="18"/>
      <c r="WYZ329" s="18"/>
      <c r="WZA329" s="18"/>
      <c r="WZB329" s="18"/>
      <c r="WZC329" s="18"/>
      <c r="WZD329" s="18"/>
      <c r="WZE329" s="18"/>
      <c r="WZF329" s="18"/>
      <c r="WZG329" s="18"/>
      <c r="WZH329" s="18"/>
      <c r="WZI329" s="18"/>
      <c r="WZJ329" s="18"/>
      <c r="WZK329" s="18"/>
      <c r="WZL329" s="18"/>
      <c r="WZM329" s="18"/>
      <c r="WZN329" s="18"/>
      <c r="WZO329" s="18"/>
      <c r="WZP329" s="18"/>
      <c r="WZQ329" s="18"/>
      <c r="WZR329" s="18"/>
      <c r="WZS329" s="18"/>
      <c r="WZT329" s="18"/>
      <c r="WZU329" s="18"/>
      <c r="WZV329" s="18"/>
      <c r="WZW329" s="18"/>
      <c r="WZX329" s="18"/>
      <c r="WZY329" s="18"/>
      <c r="WZZ329" s="18"/>
      <c r="XAA329" s="18"/>
      <c r="XAB329" s="18"/>
      <c r="XAC329" s="18"/>
      <c r="XAD329" s="18"/>
      <c r="XAE329" s="18"/>
      <c r="XAF329" s="18"/>
      <c r="XAG329" s="18"/>
      <c r="XAH329" s="18"/>
      <c r="XAI329" s="18"/>
      <c r="XAJ329" s="18"/>
      <c r="XAK329" s="18"/>
      <c r="XAL329" s="18"/>
      <c r="XAM329" s="18"/>
      <c r="XAN329" s="18"/>
      <c r="XAO329" s="18"/>
      <c r="XAP329" s="18"/>
      <c r="XAQ329" s="18"/>
      <c r="XAR329" s="18"/>
      <c r="XAS329" s="18"/>
      <c r="XAT329" s="18"/>
      <c r="XAU329" s="18"/>
      <c r="XAV329" s="18"/>
      <c r="XAW329" s="18"/>
      <c r="XAX329" s="18"/>
      <c r="XAY329" s="18"/>
      <c r="XAZ329" s="18"/>
      <c r="XBA329" s="18"/>
      <c r="XBB329" s="18"/>
      <c r="XBC329" s="18"/>
      <c r="XBD329" s="18"/>
      <c r="XBE329" s="18"/>
      <c r="XBF329" s="18"/>
      <c r="XBG329" s="18"/>
      <c r="XBH329" s="18"/>
      <c r="XBI329" s="18"/>
      <c r="XBJ329" s="18"/>
      <c r="XBK329" s="18"/>
      <c r="XBL329" s="18"/>
      <c r="XBM329" s="18"/>
      <c r="XBN329" s="18"/>
      <c r="XBO329" s="18"/>
      <c r="XBP329" s="18"/>
      <c r="XBQ329" s="18"/>
      <c r="XBR329" s="18"/>
      <c r="XBS329" s="18"/>
      <c r="XBT329" s="18"/>
      <c r="XBU329" s="18"/>
      <c r="XBV329" s="18"/>
      <c r="XBW329" s="18"/>
      <c r="XBX329" s="18"/>
      <c r="XBY329" s="18"/>
      <c r="XBZ329" s="18"/>
      <c r="XCA329" s="18"/>
      <c r="XCB329" s="18"/>
      <c r="XCC329" s="18"/>
      <c r="XCD329" s="18"/>
      <c r="XCE329" s="18"/>
      <c r="XCF329" s="18"/>
      <c r="XCG329" s="18"/>
      <c r="XCH329" s="18"/>
      <c r="XCI329" s="18"/>
      <c r="XCJ329" s="18"/>
      <c r="XCK329" s="18"/>
      <c r="XCL329" s="18"/>
      <c r="XCM329" s="18"/>
      <c r="XCN329" s="18"/>
      <c r="XCO329" s="18"/>
      <c r="XCP329" s="18"/>
      <c r="XCQ329" s="18"/>
      <c r="XCR329" s="18"/>
      <c r="XCS329" s="18"/>
      <c r="XCT329" s="18"/>
      <c r="XCU329" s="18"/>
      <c r="XCV329" s="18"/>
      <c r="XCW329" s="18"/>
      <c r="XCX329" s="18"/>
      <c r="XCY329" s="18"/>
      <c r="XCZ329" s="18"/>
      <c r="XDA329" s="18"/>
      <c r="XDB329" s="18"/>
      <c r="XDC329" s="18"/>
      <c r="XDD329" s="18"/>
      <c r="XDE329" s="18"/>
      <c r="XDF329" s="18"/>
      <c r="XDG329" s="18"/>
      <c r="XDH329" s="18"/>
      <c r="XDI329" s="18"/>
      <c r="XDJ329" s="18"/>
      <c r="XDK329" s="18"/>
      <c r="XDL329" s="18"/>
      <c r="XDM329" s="18"/>
      <c r="XDN329" s="18"/>
      <c r="XDO329" s="18"/>
      <c r="XDP329" s="18"/>
      <c r="XDQ329" s="18"/>
      <c r="XDR329" s="18"/>
      <c r="XDS329" s="18"/>
      <c r="XDT329" s="18"/>
      <c r="XDU329" s="18"/>
      <c r="XDV329" s="18"/>
      <c r="XDW329" s="18"/>
      <c r="XDX329" s="18"/>
      <c r="XDY329" s="18"/>
      <c r="XDZ329" s="18"/>
      <c r="XEA329" s="18"/>
      <c r="XEB329" s="18"/>
      <c r="XEC329" s="18"/>
      <c r="XED329" s="18"/>
      <c r="XEE329" s="18"/>
      <c r="XEF329" s="18"/>
      <c r="XEG329" s="18"/>
      <c r="XEH329" s="18"/>
      <c r="XEI329" s="18"/>
      <c r="XEJ329" s="18"/>
      <c r="XEK329" s="18"/>
      <c r="XEL329" s="18"/>
      <c r="XEM329" s="18"/>
      <c r="XEN329" s="18"/>
      <c r="XEO329" s="18"/>
      <c r="XEP329" s="18"/>
      <c r="XEQ329" s="18"/>
      <c r="XER329" s="18"/>
      <c r="XES329" s="18"/>
      <c r="XET329" s="18"/>
      <c r="XEU329" s="18"/>
      <c r="XEV329" s="18"/>
      <c r="XEW329" s="18"/>
      <c r="XEX329" s="18"/>
      <c r="XEY329" s="18"/>
      <c r="XEZ329" s="18"/>
      <c r="XFA329" s="18"/>
      <c r="XFB329" s="18"/>
      <c r="XFC329" s="18"/>
      <c r="XFD329" s="18"/>
    </row>
    <row r="330" spans="1:4054 13835:16384" s="68" customFormat="1" ht="23.65" hidden="1" customHeight="1" x14ac:dyDescent="0.25">
      <c r="A330" s="119"/>
      <c r="B330" s="119"/>
      <c r="C330" s="119" t="s">
        <v>219</v>
      </c>
      <c r="D330" s="119"/>
      <c r="E330" s="120">
        <f t="shared" ref="E330:P330" si="146">SUM(E17+E48+E80+E113+E146+E178+E212+E244+E274+E307)/10</f>
        <v>18.432747674905738</v>
      </c>
      <c r="F330" s="120">
        <f t="shared" si="146"/>
        <v>19.369470821114369</v>
      </c>
      <c r="G330" s="120">
        <f t="shared" si="146"/>
        <v>77.174082111436945</v>
      </c>
      <c r="H330" s="120">
        <f t="shared" si="146"/>
        <v>561.52620000000002</v>
      </c>
      <c r="I330" s="120">
        <f t="shared" si="146"/>
        <v>112.89546686217008</v>
      </c>
      <c r="J330" s="120">
        <f t="shared" si="146"/>
        <v>0.78451510263929625</v>
      </c>
      <c r="K330" s="120">
        <f t="shared" si="146"/>
        <v>3.3839332844574783</v>
      </c>
      <c r="L330" s="120">
        <f t="shared" si="146"/>
        <v>19.822488856304986</v>
      </c>
      <c r="M330" s="120">
        <f t="shared" si="146"/>
        <v>256.20260131964812</v>
      </c>
      <c r="N330" s="120">
        <f t="shared" si="146"/>
        <v>78.529488709677437</v>
      </c>
      <c r="O330" s="120">
        <f t="shared" si="146"/>
        <v>319.94224662756596</v>
      </c>
      <c r="P330" s="120">
        <f t="shared" si="146"/>
        <v>4.6905263929618766</v>
      </c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8"/>
      <c r="HH330" s="18"/>
      <c r="HI330" s="18"/>
      <c r="HJ330" s="18"/>
      <c r="HK330" s="18"/>
      <c r="HL330" s="18"/>
      <c r="HM330" s="18"/>
      <c r="HN330" s="18"/>
      <c r="HO330" s="18"/>
      <c r="HP330" s="18"/>
      <c r="HQ330" s="18"/>
      <c r="HR330" s="18"/>
      <c r="HS330" s="18"/>
      <c r="HT330" s="18"/>
      <c r="HU330" s="18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  <c r="JL330" s="18"/>
      <c r="JM330" s="18"/>
      <c r="JN330" s="18"/>
      <c r="JO330" s="18"/>
      <c r="JP330" s="18"/>
      <c r="JQ330" s="18"/>
      <c r="JR330" s="18"/>
      <c r="JS330" s="18"/>
      <c r="JT330" s="18"/>
      <c r="JU330" s="18"/>
      <c r="JV330" s="18"/>
      <c r="JW330" s="18"/>
      <c r="JX330" s="18"/>
      <c r="JY330" s="18"/>
      <c r="JZ330" s="18"/>
      <c r="KA330" s="18"/>
      <c r="KB330" s="18"/>
      <c r="KC330" s="18"/>
      <c r="KD330" s="18"/>
      <c r="KE330" s="18"/>
      <c r="KF330" s="18"/>
      <c r="KG330" s="18"/>
      <c r="KH330" s="18"/>
      <c r="KI330" s="18"/>
      <c r="KJ330" s="18"/>
      <c r="KK330" s="18"/>
      <c r="KL330" s="18"/>
      <c r="KM330" s="18"/>
      <c r="KN330" s="18"/>
      <c r="KO330" s="18"/>
      <c r="KP330" s="18"/>
      <c r="KQ330" s="18"/>
      <c r="KR330" s="18"/>
      <c r="KS330" s="18"/>
      <c r="KT330" s="18"/>
      <c r="KU330" s="18"/>
      <c r="KV330" s="18"/>
      <c r="KW330" s="18"/>
      <c r="KX330" s="18"/>
      <c r="KY330" s="18"/>
      <c r="KZ330" s="18"/>
      <c r="LA330" s="18"/>
      <c r="LB330" s="18"/>
      <c r="LC330" s="18"/>
      <c r="LD330" s="18"/>
      <c r="LE330" s="18"/>
      <c r="LF330" s="18"/>
      <c r="LG330" s="18"/>
      <c r="LH330" s="18"/>
      <c r="LI330" s="18"/>
      <c r="LJ330" s="18"/>
      <c r="LK330" s="18"/>
      <c r="LL330" s="18"/>
      <c r="LM330" s="18"/>
      <c r="LN330" s="18"/>
      <c r="LO330" s="18"/>
      <c r="LP330" s="18"/>
      <c r="LQ330" s="18"/>
      <c r="LR330" s="18"/>
      <c r="LS330" s="18"/>
      <c r="LT330" s="18"/>
      <c r="LU330" s="18"/>
      <c r="LV330" s="18"/>
      <c r="LW330" s="18"/>
      <c r="LX330" s="18"/>
      <c r="LY330" s="18"/>
      <c r="LZ330" s="18"/>
      <c r="MA330" s="18"/>
      <c r="MB330" s="18"/>
      <c r="MC330" s="18"/>
      <c r="MD330" s="18"/>
      <c r="ME330" s="18"/>
      <c r="MF330" s="18"/>
      <c r="MG330" s="18"/>
      <c r="MH330" s="18"/>
      <c r="MI330" s="18"/>
      <c r="MJ330" s="18"/>
      <c r="MK330" s="18"/>
      <c r="ML330" s="18"/>
      <c r="MM330" s="18"/>
      <c r="MN330" s="18"/>
      <c r="MO330" s="18"/>
      <c r="MP330" s="18"/>
      <c r="MQ330" s="18"/>
      <c r="MR330" s="18"/>
      <c r="MS330" s="18"/>
      <c r="MT330" s="18"/>
      <c r="MU330" s="18"/>
      <c r="MV330" s="18"/>
      <c r="MW330" s="18"/>
      <c r="MX330" s="18"/>
      <c r="MY330" s="18"/>
      <c r="MZ330" s="18"/>
      <c r="NA330" s="18"/>
      <c r="NB330" s="18"/>
      <c r="NC330" s="18"/>
      <c r="ND330" s="18"/>
      <c r="NE330" s="18"/>
      <c r="NF330" s="18"/>
      <c r="NG330" s="18"/>
      <c r="NH330" s="18"/>
      <c r="NI330" s="18"/>
      <c r="NJ330" s="18"/>
      <c r="NK330" s="18"/>
      <c r="NL330" s="18"/>
      <c r="NM330" s="18"/>
      <c r="NN330" s="18"/>
      <c r="NO330" s="18"/>
      <c r="NP330" s="18"/>
      <c r="NQ330" s="18"/>
      <c r="NR330" s="18"/>
      <c r="NS330" s="18"/>
      <c r="NT330" s="18"/>
      <c r="NU330" s="18"/>
      <c r="NV330" s="18"/>
      <c r="NW330" s="18"/>
      <c r="NX330" s="18"/>
      <c r="NY330" s="18"/>
      <c r="NZ330" s="18"/>
      <c r="OA330" s="18"/>
      <c r="OB330" s="18"/>
      <c r="OC330" s="18"/>
      <c r="OD330" s="18"/>
      <c r="OE330" s="18"/>
      <c r="OF330" s="18"/>
      <c r="OG330" s="18"/>
      <c r="OH330" s="18"/>
      <c r="OI330" s="18"/>
      <c r="OJ330" s="18"/>
      <c r="OK330" s="18"/>
      <c r="OL330" s="18"/>
      <c r="OM330" s="18"/>
      <c r="ON330" s="18"/>
      <c r="OO330" s="18"/>
      <c r="OP330" s="18"/>
      <c r="OQ330" s="18"/>
      <c r="OR330" s="18"/>
      <c r="OS330" s="18"/>
      <c r="OT330" s="18"/>
      <c r="OU330" s="18"/>
      <c r="OV330" s="18"/>
      <c r="OW330" s="18"/>
      <c r="OX330" s="18"/>
      <c r="OY330" s="18"/>
      <c r="OZ330" s="18"/>
      <c r="PA330" s="18"/>
      <c r="PB330" s="18"/>
      <c r="PC330" s="18"/>
      <c r="PD330" s="18"/>
      <c r="PE330" s="18"/>
      <c r="PF330" s="18"/>
      <c r="PG330" s="18"/>
      <c r="PH330" s="18"/>
      <c r="PI330" s="18"/>
      <c r="PJ330" s="18"/>
      <c r="PK330" s="18"/>
      <c r="PL330" s="18"/>
      <c r="PM330" s="18"/>
      <c r="PN330" s="18"/>
      <c r="PO330" s="18"/>
      <c r="PP330" s="18"/>
      <c r="PQ330" s="18"/>
      <c r="PR330" s="18"/>
      <c r="PS330" s="18"/>
      <c r="PT330" s="18"/>
      <c r="PU330" s="18"/>
      <c r="PV330" s="18"/>
      <c r="PW330" s="18"/>
      <c r="PX330" s="18"/>
      <c r="PY330" s="18"/>
      <c r="PZ330" s="18"/>
      <c r="QA330" s="18"/>
      <c r="QB330" s="18"/>
      <c r="QC330" s="18"/>
      <c r="QD330" s="18"/>
      <c r="QE330" s="18"/>
      <c r="QF330" s="18"/>
      <c r="QG330" s="18"/>
      <c r="QH330" s="18"/>
      <c r="QI330" s="18"/>
      <c r="QJ330" s="18"/>
      <c r="QK330" s="18"/>
      <c r="QL330" s="18"/>
      <c r="QM330" s="18"/>
      <c r="QN330" s="18"/>
      <c r="QO330" s="18"/>
      <c r="QP330" s="18"/>
      <c r="QQ330" s="18"/>
      <c r="QR330" s="18"/>
      <c r="QS330" s="18"/>
      <c r="QT330" s="18"/>
      <c r="QU330" s="18"/>
      <c r="QV330" s="18"/>
      <c r="QW330" s="18"/>
      <c r="QX330" s="18"/>
      <c r="QY330" s="18"/>
      <c r="QZ330" s="18"/>
      <c r="RA330" s="18"/>
      <c r="RB330" s="18"/>
      <c r="RC330" s="18"/>
      <c r="RD330" s="18"/>
      <c r="RE330" s="18"/>
      <c r="RF330" s="18"/>
      <c r="RG330" s="18"/>
      <c r="RH330" s="18"/>
      <c r="RI330" s="18"/>
      <c r="RJ330" s="18"/>
      <c r="RK330" s="18"/>
      <c r="RL330" s="18"/>
      <c r="RM330" s="18"/>
      <c r="RN330" s="18"/>
      <c r="RO330" s="18"/>
      <c r="RP330" s="18"/>
      <c r="RQ330" s="18"/>
      <c r="RR330" s="18"/>
      <c r="RS330" s="18"/>
      <c r="RT330" s="18"/>
      <c r="RU330" s="18"/>
      <c r="RV330" s="18"/>
      <c r="RW330" s="18"/>
      <c r="RX330" s="18"/>
      <c r="RY330" s="18"/>
      <c r="RZ330" s="18"/>
      <c r="SA330" s="18"/>
      <c r="SB330" s="18"/>
      <c r="SC330" s="18"/>
      <c r="SD330" s="18"/>
      <c r="SE330" s="18"/>
      <c r="SF330" s="18"/>
      <c r="SG330" s="18"/>
      <c r="SH330" s="18"/>
      <c r="SI330" s="18"/>
      <c r="SJ330" s="18"/>
      <c r="SK330" s="18"/>
      <c r="SL330" s="18"/>
      <c r="SM330" s="18"/>
      <c r="SN330" s="18"/>
      <c r="SO330" s="18"/>
      <c r="SP330" s="18"/>
      <c r="SQ330" s="18"/>
      <c r="SR330" s="18"/>
      <c r="SS330" s="18"/>
      <c r="ST330" s="18"/>
      <c r="SU330" s="18"/>
      <c r="SV330" s="18"/>
      <c r="SW330" s="18"/>
      <c r="SX330" s="18"/>
      <c r="SY330" s="18"/>
      <c r="SZ330" s="18"/>
      <c r="TA330" s="18"/>
      <c r="TB330" s="18"/>
      <c r="TC330" s="18"/>
      <c r="TD330" s="18"/>
      <c r="TE330" s="18"/>
      <c r="TF330" s="18"/>
      <c r="TG330" s="18"/>
      <c r="TH330" s="18"/>
      <c r="TI330" s="18"/>
      <c r="TJ330" s="18"/>
      <c r="TK330" s="18"/>
      <c r="TL330" s="18"/>
      <c r="TM330" s="18"/>
      <c r="TN330" s="18"/>
      <c r="TO330" s="18"/>
      <c r="TP330" s="18"/>
      <c r="TQ330" s="18"/>
      <c r="TR330" s="18"/>
      <c r="TS330" s="18"/>
      <c r="TT330" s="18"/>
      <c r="TU330" s="18"/>
      <c r="TV330" s="18"/>
      <c r="TW330" s="18"/>
      <c r="TX330" s="18"/>
      <c r="TY330" s="18"/>
      <c r="TZ330" s="18"/>
      <c r="UA330" s="18"/>
      <c r="UB330" s="18"/>
      <c r="UC330" s="18"/>
      <c r="UD330" s="18"/>
      <c r="UE330" s="18"/>
      <c r="UF330" s="18"/>
      <c r="UG330" s="18"/>
      <c r="UH330" s="18"/>
      <c r="UI330" s="18"/>
      <c r="UJ330" s="18"/>
      <c r="UK330" s="18"/>
      <c r="UL330" s="18"/>
      <c r="UM330" s="18"/>
      <c r="UN330" s="18"/>
      <c r="UO330" s="18"/>
      <c r="UP330" s="18"/>
      <c r="UQ330" s="18"/>
      <c r="UR330" s="18"/>
      <c r="US330" s="18"/>
      <c r="UT330" s="18"/>
      <c r="UU330" s="18"/>
      <c r="UV330" s="18"/>
      <c r="UW330" s="18"/>
      <c r="UX330" s="18"/>
      <c r="UY330" s="18"/>
      <c r="UZ330" s="18"/>
      <c r="VA330" s="18"/>
      <c r="VB330" s="18"/>
      <c r="VC330" s="18"/>
      <c r="VD330" s="18"/>
      <c r="VE330" s="18"/>
      <c r="VF330" s="18"/>
      <c r="VG330" s="18"/>
      <c r="VH330" s="18"/>
      <c r="VI330" s="18"/>
      <c r="VJ330" s="18"/>
      <c r="VK330" s="18"/>
      <c r="VL330" s="18"/>
      <c r="VM330" s="18"/>
      <c r="VN330" s="18"/>
      <c r="VO330" s="18"/>
      <c r="VP330" s="18"/>
      <c r="VQ330" s="18"/>
      <c r="VR330" s="18"/>
      <c r="VS330" s="18"/>
      <c r="VT330" s="18"/>
      <c r="VU330" s="18"/>
      <c r="VV330" s="18"/>
      <c r="VW330" s="18"/>
      <c r="VX330" s="18"/>
      <c r="VY330" s="18"/>
      <c r="VZ330" s="18"/>
      <c r="WA330" s="18"/>
      <c r="WB330" s="18"/>
      <c r="WC330" s="18"/>
      <c r="WD330" s="18"/>
      <c r="WE330" s="18"/>
      <c r="WF330" s="18"/>
      <c r="WG330" s="18"/>
      <c r="WH330" s="18"/>
      <c r="WI330" s="18"/>
      <c r="WJ330" s="18"/>
      <c r="WK330" s="18"/>
      <c r="WL330" s="18"/>
      <c r="WM330" s="18"/>
      <c r="WN330" s="18"/>
      <c r="WO330" s="18"/>
      <c r="WP330" s="18"/>
      <c r="WQ330" s="18"/>
      <c r="WR330" s="18"/>
      <c r="WS330" s="18"/>
      <c r="WT330" s="18"/>
      <c r="WU330" s="18"/>
      <c r="WV330" s="18"/>
      <c r="WW330" s="18"/>
      <c r="WX330" s="18"/>
      <c r="WY330" s="18"/>
      <c r="WZ330" s="18"/>
      <c r="XA330" s="18"/>
      <c r="XB330" s="18"/>
      <c r="XC330" s="18"/>
      <c r="XD330" s="18"/>
      <c r="XE330" s="18"/>
      <c r="XF330" s="18"/>
      <c r="XG330" s="18"/>
      <c r="XH330" s="18"/>
      <c r="XI330" s="18"/>
      <c r="XJ330" s="18"/>
      <c r="XK330" s="18"/>
      <c r="XL330" s="18"/>
      <c r="XM330" s="18"/>
      <c r="XN330" s="18"/>
      <c r="XO330" s="18"/>
      <c r="XP330" s="18"/>
      <c r="XQ330" s="18"/>
      <c r="XR330" s="18"/>
      <c r="XS330" s="18"/>
      <c r="XT330" s="18"/>
      <c r="XU330" s="18"/>
      <c r="XV330" s="18"/>
      <c r="XW330" s="18"/>
      <c r="XX330" s="18"/>
      <c r="XY330" s="18"/>
      <c r="XZ330" s="18"/>
      <c r="YA330" s="18"/>
      <c r="YB330" s="18"/>
      <c r="YC330" s="18"/>
      <c r="YD330" s="18"/>
      <c r="YE330" s="18"/>
      <c r="YF330" s="18"/>
      <c r="YG330" s="18"/>
      <c r="YH330" s="18"/>
      <c r="YI330" s="18"/>
      <c r="YJ330" s="18"/>
      <c r="YK330" s="18"/>
      <c r="YL330" s="18"/>
      <c r="YM330" s="18"/>
      <c r="YN330" s="18"/>
      <c r="YO330" s="18"/>
      <c r="YP330" s="18"/>
      <c r="YQ330" s="18"/>
      <c r="YR330" s="18"/>
      <c r="YS330" s="18"/>
      <c r="YT330" s="18"/>
      <c r="YU330" s="18"/>
      <c r="YV330" s="18"/>
      <c r="YW330" s="18"/>
      <c r="YX330" s="18"/>
      <c r="YY330" s="18"/>
      <c r="YZ330" s="18"/>
      <c r="ZA330" s="18"/>
      <c r="ZB330" s="18"/>
      <c r="ZC330" s="18"/>
      <c r="ZD330" s="18"/>
      <c r="ZE330" s="18"/>
      <c r="ZF330" s="18"/>
      <c r="ZG330" s="18"/>
      <c r="ZH330" s="18"/>
      <c r="ZI330" s="18"/>
      <c r="ZJ330" s="18"/>
      <c r="ZK330" s="18"/>
      <c r="ZL330" s="18"/>
      <c r="ZM330" s="18"/>
      <c r="ZN330" s="18"/>
      <c r="ZO330" s="18"/>
      <c r="ZP330" s="18"/>
      <c r="ZQ330" s="18"/>
      <c r="ZR330" s="18"/>
      <c r="ZS330" s="18"/>
      <c r="ZT330" s="18"/>
      <c r="ZU330" s="18"/>
      <c r="ZV330" s="18"/>
      <c r="ZW330" s="18"/>
      <c r="ZX330" s="18"/>
      <c r="ZY330" s="18"/>
      <c r="ZZ330" s="18"/>
      <c r="AAA330" s="18"/>
      <c r="AAB330" s="18"/>
      <c r="AAC330" s="18"/>
      <c r="AAD330" s="18"/>
      <c r="AAE330" s="18"/>
      <c r="AAF330" s="18"/>
      <c r="AAG330" s="18"/>
      <c r="AAH330" s="18"/>
      <c r="AAI330" s="18"/>
      <c r="AAJ330" s="18"/>
      <c r="AAK330" s="18"/>
      <c r="AAL330" s="18"/>
      <c r="AAM330" s="18"/>
      <c r="AAN330" s="18"/>
      <c r="AAO330" s="18"/>
      <c r="AAP330" s="18"/>
      <c r="AAQ330" s="18"/>
      <c r="AAR330" s="18"/>
      <c r="AAS330" s="18"/>
      <c r="AAT330" s="18"/>
      <c r="AAU330" s="18"/>
      <c r="AAV330" s="18"/>
      <c r="AAW330" s="18"/>
      <c r="AAX330" s="18"/>
      <c r="AAY330" s="18"/>
      <c r="AAZ330" s="18"/>
      <c r="ABA330" s="18"/>
      <c r="ABB330" s="18"/>
      <c r="ABC330" s="18"/>
      <c r="ABD330" s="18"/>
      <c r="ABE330" s="18"/>
      <c r="ABF330" s="18"/>
      <c r="ABG330" s="18"/>
      <c r="ABH330" s="18"/>
      <c r="ABI330" s="18"/>
      <c r="ABJ330" s="18"/>
      <c r="ABK330" s="18"/>
      <c r="ABL330" s="18"/>
      <c r="ABM330" s="18"/>
      <c r="ABN330" s="18"/>
      <c r="ABO330" s="18"/>
      <c r="ABP330" s="18"/>
      <c r="ABQ330" s="18"/>
      <c r="ABR330" s="18"/>
      <c r="ABS330" s="18"/>
      <c r="ABT330" s="18"/>
      <c r="ABU330" s="18"/>
      <c r="ABV330" s="18"/>
      <c r="ABW330" s="18"/>
      <c r="ABX330" s="18"/>
      <c r="ABY330" s="18"/>
      <c r="ABZ330" s="18"/>
      <c r="ACA330" s="18"/>
      <c r="ACB330" s="18"/>
      <c r="ACC330" s="18"/>
      <c r="ACD330" s="18"/>
      <c r="ACE330" s="18"/>
      <c r="ACF330" s="18"/>
      <c r="ACG330" s="18"/>
      <c r="ACH330" s="18"/>
      <c r="ACI330" s="18"/>
      <c r="ACJ330" s="18"/>
      <c r="ACK330" s="18"/>
      <c r="ACL330" s="18"/>
      <c r="ACM330" s="18"/>
      <c r="ACN330" s="18"/>
      <c r="ACO330" s="18"/>
      <c r="ACP330" s="18"/>
      <c r="ACQ330" s="18"/>
      <c r="ACR330" s="18"/>
      <c r="ACS330" s="18"/>
      <c r="ACT330" s="18"/>
      <c r="ACU330" s="18"/>
      <c r="ACV330" s="18"/>
      <c r="ACW330" s="18"/>
      <c r="ACX330" s="18"/>
      <c r="ACY330" s="18"/>
      <c r="ACZ330" s="18"/>
      <c r="ADA330" s="18"/>
      <c r="ADB330" s="18"/>
      <c r="ADC330" s="18"/>
      <c r="ADD330" s="18"/>
      <c r="ADE330" s="18"/>
      <c r="ADF330" s="18"/>
      <c r="ADG330" s="18"/>
      <c r="ADH330" s="18"/>
      <c r="ADI330" s="18"/>
      <c r="ADJ330" s="18"/>
      <c r="ADK330" s="18"/>
      <c r="ADL330" s="18"/>
      <c r="ADM330" s="18"/>
      <c r="ADN330" s="18"/>
      <c r="ADO330" s="18"/>
      <c r="ADP330" s="18"/>
      <c r="ADQ330" s="18"/>
      <c r="ADR330" s="18"/>
      <c r="ADS330" s="18"/>
      <c r="ADT330" s="18"/>
      <c r="ADU330" s="18"/>
      <c r="ADV330" s="18"/>
      <c r="ADW330" s="18"/>
      <c r="ADX330" s="18"/>
      <c r="ADY330" s="18"/>
      <c r="ADZ330" s="18"/>
      <c r="AEA330" s="18"/>
      <c r="AEB330" s="18"/>
      <c r="AEC330" s="18"/>
      <c r="AED330" s="18"/>
      <c r="AEE330" s="18"/>
      <c r="AEF330" s="18"/>
      <c r="AEG330" s="18"/>
      <c r="AEH330" s="18"/>
      <c r="AEI330" s="18"/>
      <c r="AEJ330" s="18"/>
      <c r="AEK330" s="18"/>
      <c r="AEL330" s="18"/>
      <c r="AEM330" s="18"/>
      <c r="AEN330" s="18"/>
      <c r="AEO330" s="18"/>
      <c r="AEP330" s="18"/>
      <c r="AEQ330" s="18"/>
      <c r="AER330" s="18"/>
      <c r="AES330" s="18"/>
      <c r="AET330" s="18"/>
      <c r="AEU330" s="18"/>
      <c r="AEV330" s="18"/>
      <c r="AEW330" s="18"/>
      <c r="AEX330" s="18"/>
      <c r="AEY330" s="18"/>
      <c r="AEZ330" s="18"/>
      <c r="AFA330" s="18"/>
      <c r="AFB330" s="18"/>
      <c r="AFC330" s="18"/>
      <c r="AFD330" s="18"/>
      <c r="AFE330" s="18"/>
      <c r="AFF330" s="18"/>
      <c r="AFG330" s="18"/>
      <c r="AFH330" s="18"/>
      <c r="AFI330" s="18"/>
      <c r="AFJ330" s="18"/>
      <c r="AFK330" s="18"/>
      <c r="AFL330" s="18"/>
      <c r="AFM330" s="18"/>
      <c r="AFN330" s="18"/>
      <c r="AFO330" s="18"/>
      <c r="AFP330" s="18"/>
      <c r="AFQ330" s="18"/>
      <c r="AFR330" s="18"/>
      <c r="AFS330" s="18"/>
      <c r="AFT330" s="18"/>
      <c r="AFU330" s="18"/>
      <c r="AFV330" s="18"/>
      <c r="AFW330" s="18"/>
      <c r="AFX330" s="18"/>
      <c r="AFY330" s="18"/>
      <c r="AFZ330" s="18"/>
      <c r="AGA330" s="18"/>
      <c r="AGB330" s="18"/>
      <c r="AGC330" s="18"/>
      <c r="AGD330" s="18"/>
      <c r="AGE330" s="18"/>
      <c r="AGF330" s="18"/>
      <c r="AGG330" s="18"/>
      <c r="AGH330" s="18"/>
      <c r="AGI330" s="18"/>
      <c r="AGJ330" s="18"/>
      <c r="AGK330" s="18"/>
      <c r="AGL330" s="18"/>
      <c r="AGM330" s="18"/>
      <c r="AGN330" s="18"/>
      <c r="AGO330" s="18"/>
      <c r="AGP330" s="18"/>
      <c r="AGQ330" s="18"/>
      <c r="AGR330" s="18"/>
      <c r="AGS330" s="18"/>
      <c r="AGT330" s="18"/>
      <c r="AGU330" s="18"/>
      <c r="AGV330" s="18"/>
      <c r="AGW330" s="18"/>
      <c r="AGX330" s="18"/>
      <c r="AGY330" s="18"/>
      <c r="AGZ330" s="18"/>
      <c r="AHA330" s="18"/>
      <c r="AHB330" s="18"/>
      <c r="AHC330" s="18"/>
      <c r="AHD330" s="18"/>
      <c r="AHE330" s="18"/>
      <c r="AHF330" s="18"/>
      <c r="AHG330" s="18"/>
      <c r="AHH330" s="18"/>
      <c r="AHI330" s="18"/>
      <c r="AHJ330" s="18"/>
      <c r="AHK330" s="18"/>
      <c r="AHL330" s="18"/>
      <c r="AHM330" s="18"/>
      <c r="AHN330" s="18"/>
      <c r="AHO330" s="18"/>
      <c r="AHP330" s="18"/>
      <c r="AHQ330" s="18"/>
      <c r="AHR330" s="18"/>
      <c r="AHS330" s="18"/>
      <c r="AHT330" s="18"/>
      <c r="AHU330" s="18"/>
      <c r="AHV330" s="18"/>
      <c r="AHW330" s="18"/>
      <c r="AHX330" s="18"/>
      <c r="AHY330" s="18"/>
      <c r="AHZ330" s="18"/>
      <c r="AIA330" s="18"/>
      <c r="AIB330" s="18"/>
      <c r="AIC330" s="18"/>
      <c r="AID330" s="18"/>
      <c r="AIE330" s="18"/>
      <c r="AIF330" s="18"/>
      <c r="AIG330" s="18"/>
      <c r="AIH330" s="18"/>
      <c r="AII330" s="18"/>
      <c r="AIJ330" s="18"/>
      <c r="AIK330" s="18"/>
      <c r="AIL330" s="18"/>
      <c r="AIM330" s="18"/>
      <c r="AIN330" s="18"/>
      <c r="AIO330" s="18"/>
      <c r="AIP330" s="18"/>
      <c r="AIQ330" s="18"/>
      <c r="AIR330" s="18"/>
      <c r="AIS330" s="18"/>
      <c r="AIT330" s="18"/>
      <c r="AIU330" s="18"/>
      <c r="AIV330" s="18"/>
      <c r="AIW330" s="18"/>
      <c r="AIX330" s="18"/>
      <c r="AIY330" s="18"/>
      <c r="AIZ330" s="18"/>
      <c r="AJA330" s="18"/>
      <c r="AJB330" s="18"/>
      <c r="AJC330" s="18"/>
      <c r="AJD330" s="18"/>
      <c r="AJE330" s="18"/>
      <c r="AJF330" s="18"/>
      <c r="AJG330" s="18"/>
      <c r="AJH330" s="18"/>
      <c r="AJI330" s="18"/>
      <c r="AJJ330" s="18"/>
      <c r="AJK330" s="18"/>
      <c r="AJL330" s="18"/>
      <c r="AJM330" s="18"/>
      <c r="AJN330" s="18"/>
      <c r="AJO330" s="18"/>
      <c r="AJP330" s="18"/>
      <c r="AJQ330" s="18"/>
      <c r="AJR330" s="18"/>
      <c r="AJS330" s="18"/>
      <c r="AJT330" s="18"/>
      <c r="AJU330" s="18"/>
      <c r="AJV330" s="18"/>
      <c r="AJW330" s="18"/>
      <c r="AJX330" s="18"/>
      <c r="AJY330" s="18"/>
      <c r="AJZ330" s="18"/>
      <c r="AKA330" s="18"/>
      <c r="AKB330" s="18"/>
      <c r="AKC330" s="18"/>
      <c r="AKD330" s="18"/>
      <c r="AKE330" s="18"/>
      <c r="AKF330" s="18"/>
      <c r="AKG330" s="18"/>
      <c r="AKH330" s="18"/>
      <c r="AKI330" s="18"/>
      <c r="AKJ330" s="18"/>
      <c r="AKK330" s="18"/>
      <c r="AKL330" s="18"/>
      <c r="AKM330" s="18"/>
      <c r="AKN330" s="18"/>
      <c r="AKO330" s="18"/>
      <c r="AKP330" s="18"/>
      <c r="AKQ330" s="18"/>
      <c r="AKR330" s="18"/>
      <c r="AKS330" s="18"/>
      <c r="AKT330" s="18"/>
      <c r="AKU330" s="18"/>
      <c r="AKV330" s="18"/>
      <c r="AKW330" s="18"/>
      <c r="AKX330" s="18"/>
      <c r="AKY330" s="18"/>
      <c r="AKZ330" s="18"/>
      <c r="ALA330" s="18"/>
      <c r="ALB330" s="18"/>
      <c r="ALC330" s="18"/>
      <c r="ALD330" s="18"/>
      <c r="ALE330" s="18"/>
      <c r="ALF330" s="18"/>
      <c r="ALG330" s="18"/>
      <c r="ALH330" s="18"/>
      <c r="ALI330" s="18"/>
      <c r="ALJ330" s="18"/>
      <c r="ALK330" s="18"/>
      <c r="ALL330" s="18"/>
      <c r="ALM330" s="18"/>
      <c r="ALN330" s="18"/>
      <c r="ALO330" s="18"/>
      <c r="ALP330" s="18"/>
      <c r="ALQ330" s="18"/>
      <c r="ALR330" s="18"/>
      <c r="ALS330" s="18"/>
      <c r="ALT330" s="18"/>
      <c r="ALU330" s="18"/>
      <c r="ALV330" s="18"/>
      <c r="ALW330" s="18"/>
      <c r="ALX330" s="18"/>
      <c r="ALY330" s="18"/>
      <c r="ALZ330" s="18"/>
      <c r="AMA330" s="18"/>
      <c r="AMB330" s="18"/>
      <c r="AMC330" s="18"/>
      <c r="AMD330" s="18"/>
      <c r="AME330" s="18"/>
      <c r="AMF330" s="18"/>
      <c r="AMG330" s="18"/>
      <c r="AMH330" s="18"/>
      <c r="AMI330" s="18"/>
      <c r="AMJ330" s="18"/>
      <c r="AMK330" s="18"/>
      <c r="AML330" s="18"/>
      <c r="AMM330" s="18"/>
      <c r="AMN330" s="18"/>
      <c r="AMO330" s="18"/>
      <c r="AMP330" s="18"/>
      <c r="AMQ330" s="18"/>
      <c r="AMR330" s="18"/>
      <c r="AMS330" s="18"/>
      <c r="AMT330" s="18"/>
      <c r="AMU330" s="18"/>
      <c r="AMV330" s="18"/>
      <c r="AMW330" s="18"/>
      <c r="AMX330" s="18"/>
      <c r="AMY330" s="18"/>
      <c r="AMZ330" s="18"/>
      <c r="ANA330" s="18"/>
      <c r="ANB330" s="18"/>
      <c r="ANC330" s="18"/>
      <c r="AND330" s="18"/>
      <c r="ANE330" s="18"/>
      <c r="ANF330" s="18"/>
      <c r="ANG330" s="18"/>
      <c r="ANH330" s="18"/>
      <c r="ANI330" s="18"/>
      <c r="ANJ330" s="18"/>
      <c r="ANK330" s="18"/>
      <c r="ANL330" s="18"/>
      <c r="ANM330" s="18"/>
      <c r="ANN330" s="18"/>
      <c r="ANO330" s="18"/>
      <c r="ANP330" s="18"/>
      <c r="ANQ330" s="18"/>
      <c r="ANR330" s="18"/>
      <c r="ANS330" s="18"/>
      <c r="ANT330" s="18"/>
      <c r="ANU330" s="18"/>
      <c r="ANV330" s="18"/>
      <c r="ANW330" s="18"/>
      <c r="ANX330" s="18"/>
      <c r="ANY330" s="18"/>
      <c r="ANZ330" s="18"/>
      <c r="AOA330" s="18"/>
      <c r="AOB330" s="18"/>
      <c r="AOC330" s="18"/>
      <c r="AOD330" s="18"/>
      <c r="AOE330" s="18"/>
      <c r="AOF330" s="18"/>
      <c r="AOG330" s="18"/>
      <c r="AOH330" s="18"/>
      <c r="AOI330" s="18"/>
      <c r="AOJ330" s="18"/>
      <c r="AOK330" s="18"/>
      <c r="AOL330" s="18"/>
      <c r="AOM330" s="18"/>
      <c r="AON330" s="18"/>
      <c r="AOO330" s="18"/>
      <c r="AOP330" s="18"/>
      <c r="AOQ330" s="18"/>
      <c r="AOR330" s="18"/>
      <c r="AOS330" s="18"/>
      <c r="AOT330" s="18"/>
      <c r="AOU330" s="18"/>
      <c r="AOV330" s="18"/>
      <c r="AOW330" s="18"/>
      <c r="AOX330" s="18"/>
      <c r="AOY330" s="18"/>
      <c r="AOZ330" s="18"/>
      <c r="APA330" s="18"/>
      <c r="APB330" s="18"/>
      <c r="APC330" s="18"/>
      <c r="APD330" s="18"/>
      <c r="APE330" s="18"/>
      <c r="APF330" s="18"/>
      <c r="APG330" s="18"/>
      <c r="APH330" s="18"/>
      <c r="API330" s="18"/>
      <c r="APJ330" s="18"/>
      <c r="APK330" s="18"/>
      <c r="APL330" s="18"/>
      <c r="APM330" s="18"/>
      <c r="APN330" s="18"/>
      <c r="APO330" s="18"/>
      <c r="APP330" s="18"/>
      <c r="APQ330" s="18"/>
      <c r="APR330" s="18"/>
      <c r="APS330" s="18"/>
      <c r="APT330" s="18"/>
      <c r="APU330" s="18"/>
      <c r="APV330" s="18"/>
      <c r="APW330" s="18"/>
      <c r="APX330" s="18"/>
      <c r="APY330" s="18"/>
      <c r="APZ330" s="18"/>
      <c r="AQA330" s="18"/>
      <c r="AQB330" s="18"/>
      <c r="AQC330" s="18"/>
      <c r="AQD330" s="18"/>
      <c r="AQE330" s="18"/>
      <c r="AQF330" s="18"/>
      <c r="AQG330" s="18"/>
      <c r="AQH330" s="18"/>
      <c r="AQI330" s="18"/>
      <c r="AQJ330" s="18"/>
      <c r="AQK330" s="18"/>
      <c r="AQL330" s="18"/>
      <c r="AQM330" s="18"/>
      <c r="AQN330" s="18"/>
      <c r="AQO330" s="18"/>
      <c r="AQP330" s="18"/>
      <c r="AQQ330" s="18"/>
      <c r="AQR330" s="18"/>
      <c r="AQS330" s="18"/>
      <c r="AQT330" s="18"/>
      <c r="AQU330" s="18"/>
      <c r="AQV330" s="18"/>
      <c r="AQW330" s="18"/>
      <c r="AQX330" s="18"/>
      <c r="AQY330" s="18"/>
      <c r="AQZ330" s="18"/>
      <c r="ARA330" s="18"/>
      <c r="ARB330" s="18"/>
      <c r="ARC330" s="18"/>
      <c r="ARD330" s="18"/>
      <c r="ARE330" s="18"/>
      <c r="ARF330" s="18"/>
      <c r="ARG330" s="18"/>
      <c r="ARH330" s="18"/>
      <c r="ARI330" s="18"/>
      <c r="ARJ330" s="18"/>
      <c r="ARK330" s="18"/>
      <c r="ARL330" s="18"/>
      <c r="ARM330" s="18"/>
      <c r="ARN330" s="18"/>
      <c r="ARO330" s="18"/>
      <c r="ARP330" s="18"/>
      <c r="ARQ330" s="18"/>
      <c r="ARR330" s="18"/>
      <c r="ARS330" s="18"/>
      <c r="ART330" s="18"/>
      <c r="ARU330" s="18"/>
      <c r="ARV330" s="18"/>
      <c r="ARW330" s="18"/>
      <c r="ARX330" s="18"/>
      <c r="ARY330" s="18"/>
      <c r="ARZ330" s="18"/>
      <c r="ASA330" s="18"/>
      <c r="ASB330" s="18"/>
      <c r="ASC330" s="18"/>
      <c r="ASD330" s="18"/>
      <c r="ASE330" s="18"/>
      <c r="ASF330" s="18"/>
      <c r="ASG330" s="18"/>
      <c r="ASH330" s="18"/>
      <c r="ASI330" s="18"/>
      <c r="ASJ330" s="18"/>
      <c r="ASK330" s="18"/>
      <c r="ASL330" s="18"/>
      <c r="ASM330" s="18"/>
      <c r="ASN330" s="18"/>
      <c r="ASO330" s="18"/>
      <c r="ASP330" s="18"/>
      <c r="ASQ330" s="18"/>
      <c r="ASR330" s="18"/>
      <c r="ASS330" s="18"/>
      <c r="AST330" s="18"/>
      <c r="ASU330" s="18"/>
      <c r="ASV330" s="18"/>
      <c r="ASW330" s="18"/>
      <c r="ASX330" s="18"/>
      <c r="ASY330" s="18"/>
      <c r="ASZ330" s="18"/>
      <c r="ATA330" s="18"/>
      <c r="ATB330" s="18"/>
      <c r="ATC330" s="18"/>
      <c r="ATD330" s="18"/>
      <c r="ATE330" s="18"/>
      <c r="ATF330" s="18"/>
      <c r="ATG330" s="18"/>
      <c r="ATH330" s="18"/>
      <c r="ATI330" s="18"/>
      <c r="ATJ330" s="18"/>
      <c r="ATK330" s="18"/>
      <c r="ATL330" s="18"/>
      <c r="ATM330" s="18"/>
      <c r="ATN330" s="18"/>
      <c r="ATO330" s="18"/>
      <c r="ATP330" s="18"/>
      <c r="ATQ330" s="18"/>
      <c r="ATR330" s="18"/>
      <c r="ATS330" s="18"/>
      <c r="ATT330" s="18"/>
      <c r="ATU330" s="18"/>
      <c r="ATV330" s="18"/>
      <c r="ATW330" s="18"/>
      <c r="ATX330" s="18"/>
      <c r="ATY330" s="18"/>
      <c r="ATZ330" s="18"/>
      <c r="AUA330" s="18"/>
      <c r="AUB330" s="18"/>
      <c r="AUC330" s="18"/>
      <c r="AUD330" s="18"/>
      <c r="AUE330" s="18"/>
      <c r="AUF330" s="18"/>
      <c r="AUG330" s="18"/>
      <c r="AUH330" s="18"/>
      <c r="AUI330" s="18"/>
      <c r="AUJ330" s="18"/>
      <c r="AUK330" s="18"/>
      <c r="AUL330" s="18"/>
      <c r="AUM330" s="18"/>
      <c r="AUN330" s="18"/>
      <c r="AUO330" s="18"/>
      <c r="AUP330" s="18"/>
      <c r="AUQ330" s="18"/>
      <c r="AUR330" s="18"/>
      <c r="AUS330" s="18"/>
      <c r="AUT330" s="18"/>
      <c r="AUU330" s="18"/>
      <c r="AUV330" s="18"/>
      <c r="AUW330" s="18"/>
      <c r="AUX330" s="18"/>
      <c r="AUY330" s="18"/>
      <c r="AUZ330" s="18"/>
      <c r="AVA330" s="18"/>
      <c r="AVB330" s="18"/>
      <c r="AVC330" s="18"/>
      <c r="AVD330" s="18"/>
      <c r="AVE330" s="18"/>
      <c r="AVF330" s="18"/>
      <c r="AVG330" s="18"/>
      <c r="AVH330" s="18"/>
      <c r="AVI330" s="18"/>
      <c r="AVJ330" s="18"/>
      <c r="AVK330" s="18"/>
      <c r="AVL330" s="18"/>
      <c r="AVM330" s="18"/>
      <c r="AVN330" s="18"/>
      <c r="AVO330" s="18"/>
      <c r="AVP330" s="18"/>
      <c r="AVQ330" s="18"/>
      <c r="AVR330" s="18"/>
      <c r="AVS330" s="18"/>
      <c r="AVT330" s="18"/>
      <c r="AVU330" s="18"/>
      <c r="AVV330" s="18"/>
      <c r="AVW330" s="18"/>
      <c r="AVX330" s="18"/>
      <c r="AVY330" s="18"/>
      <c r="AVZ330" s="18"/>
      <c r="AWA330" s="18"/>
      <c r="AWB330" s="18"/>
      <c r="AWC330" s="18"/>
      <c r="AWD330" s="18"/>
      <c r="AWE330" s="18"/>
      <c r="AWF330" s="18"/>
      <c r="AWG330" s="18"/>
      <c r="AWH330" s="18"/>
      <c r="AWI330" s="18"/>
      <c r="AWJ330" s="18"/>
      <c r="AWK330" s="18"/>
      <c r="AWL330" s="18"/>
      <c r="AWM330" s="18"/>
      <c r="AWN330" s="18"/>
      <c r="AWO330" s="18"/>
      <c r="AWP330" s="18"/>
      <c r="AWQ330" s="18"/>
      <c r="AWR330" s="18"/>
      <c r="AWS330" s="18"/>
      <c r="AWT330" s="18"/>
      <c r="AWU330" s="18"/>
      <c r="AWV330" s="18"/>
      <c r="AWW330" s="18"/>
      <c r="AWX330" s="18"/>
      <c r="AWY330" s="18"/>
      <c r="AWZ330" s="18"/>
      <c r="AXA330" s="18"/>
      <c r="AXB330" s="18"/>
      <c r="AXC330" s="18"/>
      <c r="AXD330" s="18"/>
      <c r="AXE330" s="18"/>
      <c r="AXF330" s="18"/>
      <c r="AXG330" s="18"/>
      <c r="AXH330" s="18"/>
      <c r="AXI330" s="18"/>
      <c r="AXJ330" s="18"/>
      <c r="AXK330" s="18"/>
      <c r="AXL330" s="18"/>
      <c r="AXM330" s="18"/>
      <c r="AXN330" s="18"/>
      <c r="AXO330" s="18"/>
      <c r="AXP330" s="18"/>
      <c r="AXQ330" s="18"/>
      <c r="AXR330" s="18"/>
      <c r="AXS330" s="18"/>
      <c r="AXT330" s="18"/>
      <c r="AXU330" s="18"/>
      <c r="AXV330" s="18"/>
      <c r="AXW330" s="18"/>
      <c r="AXX330" s="18"/>
      <c r="AXY330" s="18"/>
      <c r="AXZ330" s="18"/>
      <c r="AYA330" s="18"/>
      <c r="AYB330" s="18"/>
      <c r="AYC330" s="18"/>
      <c r="AYD330" s="18"/>
      <c r="AYE330" s="18"/>
      <c r="AYF330" s="18"/>
      <c r="AYG330" s="18"/>
      <c r="AYH330" s="18"/>
      <c r="AYI330" s="18"/>
      <c r="AYJ330" s="18"/>
      <c r="AYK330" s="18"/>
      <c r="AYL330" s="18"/>
      <c r="AYM330" s="18"/>
      <c r="AYN330" s="18"/>
      <c r="AYO330" s="18"/>
      <c r="AYP330" s="18"/>
      <c r="AYQ330" s="18"/>
      <c r="AYR330" s="18"/>
      <c r="AYS330" s="18"/>
      <c r="AYT330" s="18"/>
      <c r="AYU330" s="18"/>
      <c r="AYV330" s="18"/>
      <c r="AYW330" s="18"/>
      <c r="AYX330" s="18"/>
      <c r="AYY330" s="18"/>
      <c r="AYZ330" s="18"/>
      <c r="AZA330" s="18"/>
      <c r="AZB330" s="18"/>
      <c r="AZC330" s="18"/>
      <c r="AZD330" s="18"/>
      <c r="AZE330" s="18"/>
      <c r="AZF330" s="18"/>
      <c r="AZG330" s="18"/>
      <c r="AZH330" s="18"/>
      <c r="AZI330" s="18"/>
      <c r="AZJ330" s="18"/>
      <c r="AZK330" s="18"/>
      <c r="AZL330" s="18"/>
      <c r="AZM330" s="18"/>
      <c r="AZN330" s="18"/>
      <c r="AZO330" s="18"/>
      <c r="AZP330" s="18"/>
      <c r="AZQ330" s="18"/>
      <c r="AZR330" s="18"/>
      <c r="AZS330" s="18"/>
      <c r="AZT330" s="18"/>
      <c r="AZU330" s="18"/>
      <c r="AZV330" s="18"/>
      <c r="AZW330" s="18"/>
      <c r="AZX330" s="18"/>
      <c r="AZY330" s="18"/>
      <c r="AZZ330" s="18"/>
      <c r="BAA330" s="18"/>
      <c r="BAB330" s="18"/>
      <c r="BAC330" s="18"/>
      <c r="BAD330" s="18"/>
      <c r="BAE330" s="18"/>
      <c r="BAF330" s="18"/>
      <c r="BAG330" s="18"/>
      <c r="BAH330" s="18"/>
      <c r="BAI330" s="18"/>
      <c r="BAJ330" s="18"/>
      <c r="BAK330" s="18"/>
      <c r="BAL330" s="18"/>
      <c r="BAM330" s="18"/>
      <c r="BAN330" s="18"/>
      <c r="BAO330" s="18"/>
      <c r="BAP330" s="18"/>
      <c r="BAQ330" s="18"/>
      <c r="BAR330" s="18"/>
      <c r="BAS330" s="18"/>
      <c r="BAT330" s="18"/>
      <c r="BAU330" s="18"/>
      <c r="BAV330" s="18"/>
      <c r="BAW330" s="18"/>
      <c r="BAX330" s="18"/>
      <c r="BAY330" s="18"/>
      <c r="BAZ330" s="18"/>
      <c r="BBA330" s="18"/>
      <c r="BBB330" s="18"/>
      <c r="BBC330" s="18"/>
      <c r="BBD330" s="18"/>
      <c r="BBE330" s="18"/>
      <c r="BBF330" s="18"/>
      <c r="BBG330" s="18"/>
      <c r="BBH330" s="18"/>
      <c r="BBI330" s="18"/>
      <c r="BBJ330" s="18"/>
      <c r="BBK330" s="18"/>
      <c r="BBL330" s="18"/>
      <c r="BBM330" s="18"/>
      <c r="BBN330" s="18"/>
      <c r="BBO330" s="18"/>
      <c r="BBP330" s="18"/>
      <c r="BBQ330" s="18"/>
      <c r="BBR330" s="18"/>
      <c r="BBS330" s="18"/>
      <c r="BBT330" s="18"/>
      <c r="BBU330" s="18"/>
      <c r="BBV330" s="18"/>
      <c r="BBW330" s="18"/>
      <c r="BBX330" s="18"/>
      <c r="BBY330" s="18"/>
      <c r="BBZ330" s="18"/>
      <c r="BCA330" s="18"/>
      <c r="BCB330" s="18"/>
      <c r="BCC330" s="18"/>
      <c r="BCD330" s="18"/>
      <c r="BCE330" s="18"/>
      <c r="BCF330" s="18"/>
      <c r="BCG330" s="18"/>
      <c r="BCH330" s="18"/>
      <c r="BCI330" s="18"/>
      <c r="BCJ330" s="18"/>
      <c r="BCK330" s="18"/>
      <c r="BCL330" s="18"/>
      <c r="BCM330" s="18"/>
      <c r="BCN330" s="18"/>
      <c r="BCO330" s="18"/>
      <c r="BCP330" s="18"/>
      <c r="BCQ330" s="18"/>
      <c r="BCR330" s="18"/>
      <c r="BCS330" s="18"/>
      <c r="BCT330" s="18"/>
      <c r="BCU330" s="18"/>
      <c r="BCV330" s="18"/>
      <c r="BCW330" s="18"/>
      <c r="BCX330" s="18"/>
      <c r="BCY330" s="18"/>
      <c r="BCZ330" s="18"/>
      <c r="BDA330" s="18"/>
      <c r="BDB330" s="18"/>
      <c r="BDC330" s="18"/>
      <c r="BDD330" s="18"/>
      <c r="BDE330" s="18"/>
      <c r="BDF330" s="18"/>
      <c r="BDG330" s="18"/>
      <c r="BDH330" s="18"/>
      <c r="BDI330" s="18"/>
      <c r="BDJ330" s="18"/>
      <c r="BDK330" s="18"/>
      <c r="BDL330" s="18"/>
      <c r="BDM330" s="18"/>
      <c r="BDN330" s="18"/>
      <c r="BDO330" s="18"/>
      <c r="BDP330" s="18"/>
      <c r="BDQ330" s="18"/>
      <c r="BDR330" s="18"/>
      <c r="BDS330" s="18"/>
      <c r="BDT330" s="18"/>
      <c r="BDU330" s="18"/>
      <c r="BDV330" s="18"/>
      <c r="BDW330" s="18"/>
      <c r="BDX330" s="18"/>
      <c r="BDY330" s="18"/>
      <c r="BDZ330" s="18"/>
      <c r="BEA330" s="18"/>
      <c r="BEB330" s="18"/>
      <c r="BEC330" s="18"/>
      <c r="BED330" s="18"/>
      <c r="BEE330" s="18"/>
      <c r="BEF330" s="18"/>
      <c r="BEG330" s="18"/>
      <c r="BEH330" s="18"/>
      <c r="BEI330" s="18"/>
      <c r="BEJ330" s="18"/>
      <c r="BEK330" s="18"/>
      <c r="BEL330" s="18"/>
      <c r="BEM330" s="18"/>
      <c r="BEN330" s="18"/>
      <c r="BEO330" s="18"/>
      <c r="BEP330" s="18"/>
      <c r="BEQ330" s="18"/>
      <c r="BER330" s="18"/>
      <c r="BES330" s="18"/>
      <c r="BET330" s="18"/>
      <c r="BEU330" s="18"/>
      <c r="BEV330" s="18"/>
      <c r="BEW330" s="18"/>
      <c r="BEX330" s="18"/>
      <c r="BEY330" s="18"/>
      <c r="BEZ330" s="18"/>
      <c r="BFA330" s="18"/>
      <c r="BFB330" s="18"/>
      <c r="BFC330" s="18"/>
      <c r="BFD330" s="18"/>
      <c r="BFE330" s="18"/>
      <c r="BFF330" s="18"/>
      <c r="BFG330" s="18"/>
      <c r="BFH330" s="18"/>
      <c r="BFI330" s="18"/>
      <c r="BFJ330" s="18"/>
      <c r="BFK330" s="18"/>
      <c r="BFL330" s="18"/>
      <c r="BFM330" s="18"/>
      <c r="BFN330" s="18"/>
      <c r="BFO330" s="18"/>
      <c r="BFP330" s="18"/>
      <c r="BFQ330" s="18"/>
      <c r="BFR330" s="18"/>
      <c r="BFS330" s="18"/>
      <c r="BFT330" s="18"/>
      <c r="BFU330" s="18"/>
      <c r="BFV330" s="18"/>
      <c r="BFW330" s="18"/>
      <c r="BFX330" s="18"/>
      <c r="BFY330" s="18"/>
      <c r="BFZ330" s="18"/>
      <c r="BGA330" s="18"/>
      <c r="BGB330" s="18"/>
      <c r="BGC330" s="18"/>
      <c r="BGD330" s="18"/>
      <c r="BGE330" s="18"/>
      <c r="BGF330" s="18"/>
      <c r="BGG330" s="18"/>
      <c r="BGH330" s="18"/>
      <c r="BGI330" s="18"/>
      <c r="BGJ330" s="18"/>
      <c r="BGK330" s="18"/>
      <c r="BGL330" s="18"/>
      <c r="BGM330" s="18"/>
      <c r="BGN330" s="18"/>
      <c r="BGO330" s="18"/>
      <c r="BGP330" s="18"/>
      <c r="BGQ330" s="18"/>
      <c r="BGR330" s="18"/>
      <c r="BGS330" s="18"/>
      <c r="BGT330" s="18"/>
      <c r="BGU330" s="18"/>
      <c r="BGV330" s="18"/>
      <c r="BGW330" s="18"/>
      <c r="BGX330" s="18"/>
      <c r="BGY330" s="18"/>
      <c r="BGZ330" s="18"/>
      <c r="BHA330" s="18"/>
      <c r="BHB330" s="18"/>
      <c r="BHC330" s="18"/>
      <c r="BHD330" s="18"/>
      <c r="BHE330" s="18"/>
      <c r="BHF330" s="18"/>
      <c r="BHG330" s="18"/>
      <c r="BHH330" s="18"/>
      <c r="BHI330" s="18"/>
      <c r="BHJ330" s="18"/>
      <c r="BHK330" s="18"/>
      <c r="BHL330" s="18"/>
      <c r="BHM330" s="18"/>
      <c r="BHN330" s="18"/>
      <c r="BHO330" s="18"/>
      <c r="BHP330" s="18"/>
      <c r="BHQ330" s="18"/>
      <c r="BHR330" s="18"/>
      <c r="BHS330" s="18"/>
      <c r="BHT330" s="18"/>
      <c r="BHU330" s="18"/>
      <c r="BHV330" s="18"/>
      <c r="BHW330" s="18"/>
      <c r="BHX330" s="18"/>
      <c r="BHY330" s="18"/>
      <c r="BHZ330" s="18"/>
      <c r="BIA330" s="18"/>
      <c r="BIB330" s="18"/>
      <c r="BIC330" s="18"/>
      <c r="BID330" s="18"/>
      <c r="BIE330" s="18"/>
      <c r="BIF330" s="18"/>
      <c r="BIG330" s="18"/>
      <c r="BIH330" s="18"/>
      <c r="BII330" s="18"/>
      <c r="BIJ330" s="18"/>
      <c r="BIK330" s="18"/>
      <c r="BIL330" s="18"/>
      <c r="BIM330" s="18"/>
      <c r="BIN330" s="18"/>
      <c r="BIO330" s="18"/>
      <c r="BIP330" s="18"/>
      <c r="BIQ330" s="18"/>
      <c r="BIR330" s="18"/>
      <c r="BIS330" s="18"/>
      <c r="BIT330" s="18"/>
      <c r="BIU330" s="18"/>
      <c r="BIV330" s="18"/>
      <c r="BIW330" s="18"/>
      <c r="BIX330" s="18"/>
      <c r="BIY330" s="18"/>
      <c r="BIZ330" s="18"/>
      <c r="BJA330" s="18"/>
      <c r="BJB330" s="18"/>
      <c r="BJC330" s="18"/>
      <c r="BJD330" s="18"/>
      <c r="BJE330" s="18"/>
      <c r="BJF330" s="18"/>
      <c r="BJG330" s="18"/>
      <c r="BJH330" s="18"/>
      <c r="BJI330" s="18"/>
      <c r="BJJ330" s="18"/>
      <c r="BJK330" s="18"/>
      <c r="BJL330" s="18"/>
      <c r="BJM330" s="18"/>
      <c r="BJN330" s="18"/>
      <c r="BJO330" s="18"/>
      <c r="BJP330" s="18"/>
      <c r="BJQ330" s="18"/>
      <c r="BJR330" s="18"/>
      <c r="BJS330" s="18"/>
      <c r="BJT330" s="18"/>
      <c r="BJU330" s="18"/>
      <c r="BJV330" s="18"/>
      <c r="BJW330" s="18"/>
      <c r="BJX330" s="18"/>
      <c r="BJY330" s="18"/>
      <c r="BJZ330" s="18"/>
      <c r="BKA330" s="18"/>
      <c r="BKB330" s="18"/>
      <c r="BKC330" s="18"/>
      <c r="BKD330" s="18"/>
      <c r="BKE330" s="18"/>
      <c r="BKF330" s="18"/>
      <c r="BKG330" s="18"/>
      <c r="BKH330" s="18"/>
      <c r="BKI330" s="18"/>
      <c r="BKJ330" s="18"/>
      <c r="BKK330" s="18"/>
      <c r="BKL330" s="18"/>
      <c r="BKM330" s="18"/>
      <c r="BKN330" s="18"/>
      <c r="BKO330" s="18"/>
      <c r="BKP330" s="18"/>
      <c r="BKQ330" s="18"/>
      <c r="BKR330" s="18"/>
      <c r="BKS330" s="18"/>
      <c r="BKT330" s="18"/>
      <c r="BKU330" s="18"/>
      <c r="BKV330" s="18"/>
      <c r="BKW330" s="18"/>
      <c r="BKX330" s="18"/>
      <c r="BKY330" s="18"/>
      <c r="BKZ330" s="18"/>
      <c r="BLA330" s="18"/>
      <c r="BLB330" s="18"/>
      <c r="BLC330" s="18"/>
      <c r="BLD330" s="18"/>
      <c r="BLE330" s="18"/>
      <c r="BLF330" s="18"/>
      <c r="BLG330" s="18"/>
      <c r="BLH330" s="18"/>
      <c r="BLI330" s="18"/>
      <c r="BLJ330" s="18"/>
      <c r="BLK330" s="18"/>
      <c r="BLL330" s="18"/>
      <c r="BLM330" s="18"/>
      <c r="BLN330" s="18"/>
      <c r="BLO330" s="18"/>
      <c r="BLP330" s="18"/>
      <c r="BLQ330" s="18"/>
      <c r="BLR330" s="18"/>
      <c r="BLS330" s="18"/>
      <c r="BLT330" s="18"/>
      <c r="BLU330" s="18"/>
      <c r="BLV330" s="18"/>
      <c r="BLW330" s="18"/>
      <c r="BLX330" s="18"/>
      <c r="BLY330" s="18"/>
      <c r="BLZ330" s="18"/>
      <c r="BMA330" s="18"/>
      <c r="BMB330" s="18"/>
      <c r="BMC330" s="18"/>
      <c r="BMD330" s="18"/>
      <c r="BME330" s="18"/>
      <c r="BMF330" s="18"/>
      <c r="BMG330" s="18"/>
      <c r="BMH330" s="18"/>
      <c r="BMI330" s="18"/>
      <c r="BMJ330" s="18"/>
      <c r="BMK330" s="18"/>
      <c r="BML330" s="18"/>
      <c r="BMM330" s="18"/>
      <c r="BMN330" s="18"/>
      <c r="BMO330" s="18"/>
      <c r="BMP330" s="18"/>
      <c r="BMQ330" s="18"/>
      <c r="BMR330" s="18"/>
      <c r="BMS330" s="18"/>
      <c r="BMT330" s="18"/>
      <c r="BMU330" s="18"/>
      <c r="BMV330" s="18"/>
      <c r="BMW330" s="18"/>
      <c r="BMX330" s="18"/>
      <c r="BMY330" s="18"/>
      <c r="BMZ330" s="18"/>
      <c r="BNA330" s="18"/>
      <c r="BNB330" s="18"/>
      <c r="BNC330" s="18"/>
      <c r="BND330" s="18"/>
      <c r="BNE330" s="18"/>
      <c r="BNF330" s="18"/>
      <c r="BNG330" s="18"/>
      <c r="BNH330" s="18"/>
      <c r="BNI330" s="18"/>
      <c r="BNJ330" s="18"/>
      <c r="BNK330" s="18"/>
      <c r="BNL330" s="18"/>
      <c r="BNM330" s="18"/>
      <c r="BNN330" s="18"/>
      <c r="BNO330" s="18"/>
      <c r="BNP330" s="18"/>
      <c r="BNQ330" s="18"/>
      <c r="BNR330" s="18"/>
      <c r="BNS330" s="18"/>
      <c r="BNT330" s="18"/>
      <c r="BNU330" s="18"/>
      <c r="BNV330" s="18"/>
      <c r="BNW330" s="18"/>
      <c r="BNX330" s="18"/>
      <c r="BNY330" s="18"/>
      <c r="BNZ330" s="18"/>
      <c r="BOA330" s="18"/>
      <c r="BOB330" s="18"/>
      <c r="BOC330" s="18"/>
      <c r="BOD330" s="18"/>
      <c r="BOE330" s="18"/>
      <c r="BOF330" s="18"/>
      <c r="BOG330" s="18"/>
      <c r="BOH330" s="18"/>
      <c r="BOI330" s="18"/>
      <c r="BOJ330" s="18"/>
      <c r="BOK330" s="18"/>
      <c r="BOL330" s="18"/>
      <c r="BOM330" s="18"/>
      <c r="BON330" s="18"/>
      <c r="BOO330" s="18"/>
      <c r="BOP330" s="18"/>
      <c r="BOQ330" s="18"/>
      <c r="BOR330" s="18"/>
      <c r="BOS330" s="18"/>
      <c r="BOT330" s="18"/>
      <c r="BOU330" s="18"/>
      <c r="BOV330" s="18"/>
      <c r="BOW330" s="18"/>
      <c r="BOX330" s="18"/>
      <c r="BOY330" s="18"/>
      <c r="BOZ330" s="18"/>
      <c r="BPA330" s="18"/>
      <c r="BPB330" s="18"/>
      <c r="BPC330" s="18"/>
      <c r="BPD330" s="18"/>
      <c r="BPE330" s="18"/>
      <c r="BPF330" s="18"/>
      <c r="BPG330" s="18"/>
      <c r="BPH330" s="18"/>
      <c r="BPI330" s="18"/>
      <c r="BPJ330" s="18"/>
      <c r="BPK330" s="18"/>
      <c r="BPL330" s="18"/>
      <c r="BPM330" s="18"/>
      <c r="BPN330" s="18"/>
      <c r="BPO330" s="18"/>
      <c r="BPP330" s="18"/>
      <c r="BPQ330" s="18"/>
      <c r="BPR330" s="18"/>
      <c r="BPS330" s="18"/>
      <c r="BPT330" s="18"/>
      <c r="BPU330" s="18"/>
      <c r="BPV330" s="18"/>
      <c r="BPW330" s="18"/>
      <c r="BPX330" s="18"/>
      <c r="BPY330" s="18"/>
      <c r="BPZ330" s="18"/>
      <c r="BQA330" s="18"/>
      <c r="BQB330" s="18"/>
      <c r="BQC330" s="18"/>
      <c r="BQD330" s="18"/>
      <c r="BQE330" s="18"/>
      <c r="BQF330" s="18"/>
      <c r="BQG330" s="18"/>
      <c r="BQH330" s="18"/>
      <c r="BQI330" s="18"/>
      <c r="BQJ330" s="18"/>
      <c r="BQK330" s="18"/>
      <c r="BQL330" s="18"/>
      <c r="BQM330" s="18"/>
      <c r="BQN330" s="18"/>
      <c r="BQO330" s="18"/>
      <c r="BQP330" s="18"/>
      <c r="BQQ330" s="18"/>
      <c r="BQR330" s="18"/>
      <c r="BQS330" s="18"/>
      <c r="BQT330" s="18"/>
      <c r="BQU330" s="18"/>
      <c r="BQV330" s="18"/>
      <c r="BQW330" s="18"/>
      <c r="BQX330" s="18"/>
      <c r="BQY330" s="18"/>
      <c r="BQZ330" s="18"/>
      <c r="BRA330" s="18"/>
      <c r="BRB330" s="18"/>
      <c r="BRC330" s="18"/>
      <c r="BRD330" s="18"/>
      <c r="BRE330" s="18"/>
      <c r="BRF330" s="18"/>
      <c r="BRG330" s="18"/>
      <c r="BRH330" s="18"/>
      <c r="BRI330" s="18"/>
      <c r="BRJ330" s="18"/>
      <c r="BRK330" s="18"/>
      <c r="BRL330" s="18"/>
      <c r="BRM330" s="18"/>
      <c r="BRN330" s="18"/>
      <c r="BRO330" s="18"/>
      <c r="BRP330" s="18"/>
      <c r="BRQ330" s="18"/>
      <c r="BRR330" s="18"/>
      <c r="BRS330" s="18"/>
      <c r="BRT330" s="18"/>
      <c r="BRU330" s="18"/>
      <c r="BRV330" s="18"/>
      <c r="BRW330" s="18"/>
      <c r="BRX330" s="18"/>
      <c r="BRY330" s="18"/>
      <c r="BRZ330" s="18"/>
      <c r="BSA330" s="18"/>
      <c r="BSB330" s="18"/>
      <c r="BSC330" s="18"/>
      <c r="BSD330" s="18"/>
      <c r="BSE330" s="18"/>
      <c r="BSF330" s="18"/>
      <c r="BSG330" s="18"/>
      <c r="BSH330" s="18"/>
      <c r="BSI330" s="18"/>
      <c r="BSJ330" s="18"/>
      <c r="BSK330" s="18"/>
      <c r="BSL330" s="18"/>
      <c r="BSM330" s="18"/>
      <c r="BSN330" s="18"/>
      <c r="BSO330" s="18"/>
      <c r="BSP330" s="18"/>
      <c r="BSQ330" s="18"/>
      <c r="BSR330" s="18"/>
      <c r="BSS330" s="18"/>
      <c r="BST330" s="18"/>
      <c r="BSU330" s="18"/>
      <c r="BSV330" s="18"/>
      <c r="BSW330" s="18"/>
      <c r="BSX330" s="18"/>
      <c r="BSY330" s="18"/>
      <c r="BSZ330" s="18"/>
      <c r="BTA330" s="18"/>
      <c r="BTB330" s="18"/>
      <c r="BTC330" s="18"/>
      <c r="BTD330" s="18"/>
      <c r="BTE330" s="18"/>
      <c r="BTF330" s="18"/>
      <c r="BTG330" s="18"/>
      <c r="BTH330" s="18"/>
      <c r="BTI330" s="18"/>
      <c r="BTJ330" s="18"/>
      <c r="BTK330" s="18"/>
      <c r="BTL330" s="18"/>
      <c r="BTM330" s="18"/>
      <c r="BTN330" s="18"/>
      <c r="BTO330" s="18"/>
      <c r="BTP330" s="18"/>
      <c r="BTQ330" s="18"/>
      <c r="BTR330" s="18"/>
      <c r="BTS330" s="18"/>
      <c r="BTT330" s="18"/>
      <c r="BTU330" s="18"/>
      <c r="BTV330" s="18"/>
      <c r="BTW330" s="18"/>
      <c r="BTX330" s="18"/>
      <c r="BTY330" s="18"/>
      <c r="BTZ330" s="18"/>
      <c r="BUA330" s="18"/>
      <c r="BUB330" s="18"/>
      <c r="BUC330" s="18"/>
      <c r="BUD330" s="18"/>
      <c r="BUE330" s="18"/>
      <c r="BUF330" s="18"/>
      <c r="BUG330" s="18"/>
      <c r="BUH330" s="18"/>
      <c r="BUI330" s="18"/>
      <c r="BUJ330" s="18"/>
      <c r="BUK330" s="18"/>
      <c r="BUL330" s="18"/>
      <c r="BUM330" s="18"/>
      <c r="BUN330" s="18"/>
      <c r="BUO330" s="18"/>
      <c r="BUP330" s="18"/>
      <c r="BUQ330" s="18"/>
      <c r="BUR330" s="18"/>
      <c r="BUS330" s="18"/>
      <c r="BUT330" s="18"/>
      <c r="BUU330" s="18"/>
      <c r="BUV330" s="18"/>
      <c r="BUW330" s="18"/>
      <c r="BUX330" s="18"/>
      <c r="BUY330" s="18"/>
      <c r="BUZ330" s="18"/>
      <c r="BVA330" s="18"/>
      <c r="BVB330" s="18"/>
      <c r="BVC330" s="18"/>
      <c r="BVD330" s="18"/>
      <c r="BVE330" s="18"/>
      <c r="BVF330" s="18"/>
      <c r="BVG330" s="18"/>
      <c r="BVH330" s="18"/>
      <c r="BVI330" s="18"/>
      <c r="BVJ330" s="18"/>
      <c r="BVK330" s="18"/>
      <c r="BVL330" s="18"/>
      <c r="BVM330" s="18"/>
      <c r="BVN330" s="18"/>
      <c r="BVO330" s="18"/>
      <c r="BVP330" s="18"/>
      <c r="BVQ330" s="18"/>
      <c r="BVR330" s="18"/>
      <c r="BVS330" s="18"/>
      <c r="BVT330" s="18"/>
      <c r="BVU330" s="18"/>
      <c r="BVV330" s="18"/>
      <c r="BVW330" s="18"/>
      <c r="BVX330" s="18"/>
      <c r="BVY330" s="18"/>
      <c r="BVZ330" s="18"/>
      <c r="BWA330" s="18"/>
      <c r="BWB330" s="18"/>
      <c r="BWC330" s="18"/>
      <c r="BWD330" s="18"/>
      <c r="BWE330" s="18"/>
      <c r="BWF330" s="18"/>
      <c r="BWG330" s="18"/>
      <c r="BWH330" s="18"/>
      <c r="BWI330" s="18"/>
      <c r="BWJ330" s="18"/>
      <c r="BWK330" s="18"/>
      <c r="BWL330" s="18"/>
      <c r="BWM330" s="18"/>
      <c r="BWN330" s="18"/>
      <c r="BWO330" s="18"/>
      <c r="BWP330" s="18"/>
      <c r="BWQ330" s="18"/>
      <c r="BWR330" s="18"/>
      <c r="BWS330" s="18"/>
      <c r="BWT330" s="18"/>
      <c r="BWU330" s="18"/>
      <c r="BWV330" s="18"/>
      <c r="BWW330" s="18"/>
      <c r="BWX330" s="18"/>
      <c r="BWY330" s="18"/>
      <c r="BWZ330" s="18"/>
      <c r="BXA330" s="18"/>
      <c r="BXB330" s="18"/>
      <c r="BXC330" s="18"/>
      <c r="BXD330" s="18"/>
      <c r="BXE330" s="18"/>
      <c r="BXF330" s="18"/>
      <c r="BXG330" s="18"/>
      <c r="BXH330" s="18"/>
      <c r="BXI330" s="18"/>
      <c r="BXJ330" s="18"/>
      <c r="BXK330" s="18"/>
      <c r="BXL330" s="18"/>
      <c r="BXM330" s="18"/>
      <c r="BXN330" s="18"/>
      <c r="BXO330" s="18"/>
      <c r="BXP330" s="18"/>
      <c r="BXQ330" s="18"/>
      <c r="BXR330" s="18"/>
      <c r="BXS330" s="18"/>
      <c r="BXT330" s="18"/>
      <c r="BXU330" s="18"/>
      <c r="BXV330" s="18"/>
      <c r="BXW330" s="18"/>
      <c r="BXX330" s="18"/>
      <c r="BXY330" s="18"/>
      <c r="BXZ330" s="18"/>
      <c r="BYA330" s="18"/>
      <c r="BYB330" s="18"/>
      <c r="BYC330" s="18"/>
      <c r="BYD330" s="18"/>
      <c r="BYE330" s="18"/>
      <c r="BYF330" s="18"/>
      <c r="BYG330" s="18"/>
      <c r="BYH330" s="18"/>
      <c r="BYI330" s="18"/>
      <c r="BYJ330" s="18"/>
      <c r="BYK330" s="18"/>
      <c r="BYL330" s="18"/>
      <c r="BYM330" s="18"/>
      <c r="BYN330" s="18"/>
      <c r="BYO330" s="18"/>
      <c r="BYP330" s="18"/>
      <c r="BYQ330" s="18"/>
      <c r="BYR330" s="18"/>
      <c r="BYS330" s="18"/>
      <c r="BYT330" s="18"/>
      <c r="BYU330" s="18"/>
      <c r="BYV330" s="18"/>
      <c r="BYW330" s="18"/>
      <c r="BYX330" s="18"/>
      <c r="BYY330" s="18"/>
      <c r="BYZ330" s="18"/>
      <c r="BZA330" s="18"/>
      <c r="BZB330" s="18"/>
      <c r="BZC330" s="18"/>
      <c r="BZD330" s="18"/>
      <c r="BZE330" s="18"/>
      <c r="BZF330" s="18"/>
      <c r="BZG330" s="18"/>
      <c r="BZH330" s="18"/>
      <c r="BZI330" s="18"/>
      <c r="BZJ330" s="18"/>
      <c r="BZK330" s="18"/>
      <c r="BZL330" s="18"/>
      <c r="BZM330" s="18"/>
      <c r="BZN330" s="18"/>
      <c r="BZO330" s="18"/>
      <c r="BZP330" s="18"/>
      <c r="BZQ330" s="18"/>
      <c r="BZR330" s="18"/>
      <c r="BZS330" s="18"/>
      <c r="BZT330" s="18"/>
      <c r="BZU330" s="18"/>
      <c r="BZV330" s="18"/>
      <c r="BZW330" s="18"/>
      <c r="BZX330" s="18"/>
      <c r="BZY330" s="18"/>
      <c r="BZZ330" s="18"/>
      <c r="CAA330" s="18"/>
      <c r="CAB330" s="18"/>
      <c r="CAC330" s="18"/>
      <c r="CAD330" s="18"/>
      <c r="CAE330" s="18"/>
      <c r="CAF330" s="18"/>
      <c r="CAG330" s="18"/>
      <c r="CAH330" s="18"/>
      <c r="CAI330" s="18"/>
      <c r="CAJ330" s="18"/>
      <c r="CAK330" s="18"/>
      <c r="CAL330" s="18"/>
      <c r="CAM330" s="18"/>
      <c r="CAN330" s="18"/>
      <c r="CAO330" s="18"/>
      <c r="CAP330" s="18"/>
      <c r="CAQ330" s="18"/>
      <c r="CAR330" s="18"/>
      <c r="CAS330" s="18"/>
      <c r="CAT330" s="18"/>
      <c r="CAU330" s="18"/>
      <c r="CAV330" s="18"/>
      <c r="CAW330" s="18"/>
      <c r="CAX330" s="18"/>
      <c r="CAY330" s="18"/>
      <c r="CAZ330" s="18"/>
      <c r="CBA330" s="18"/>
      <c r="CBB330" s="18"/>
      <c r="CBC330" s="18"/>
      <c r="CBD330" s="18"/>
      <c r="CBE330" s="18"/>
      <c r="CBF330" s="18"/>
      <c r="CBG330" s="18"/>
      <c r="CBH330" s="18"/>
      <c r="CBI330" s="18"/>
      <c r="CBJ330" s="18"/>
      <c r="CBK330" s="18"/>
      <c r="CBL330" s="18"/>
      <c r="CBM330" s="18"/>
      <c r="CBN330" s="18"/>
      <c r="CBO330" s="18"/>
      <c r="CBP330" s="18"/>
      <c r="CBQ330" s="18"/>
      <c r="CBR330" s="18"/>
      <c r="CBS330" s="18"/>
      <c r="CBT330" s="18"/>
      <c r="CBU330" s="18"/>
      <c r="CBV330" s="18"/>
      <c r="CBW330" s="18"/>
      <c r="CBX330" s="18"/>
      <c r="CBY330" s="18"/>
      <c r="CBZ330" s="18"/>
      <c r="CCA330" s="18"/>
      <c r="CCB330" s="18"/>
      <c r="CCC330" s="18"/>
      <c r="CCD330" s="18"/>
      <c r="CCE330" s="18"/>
      <c r="CCF330" s="18"/>
      <c r="CCG330" s="18"/>
      <c r="CCH330" s="18"/>
      <c r="CCI330" s="18"/>
      <c r="CCJ330" s="18"/>
      <c r="CCK330" s="18"/>
      <c r="CCL330" s="18"/>
      <c r="CCM330" s="18"/>
      <c r="CCN330" s="18"/>
      <c r="CCO330" s="18"/>
      <c r="CCP330" s="18"/>
      <c r="CCQ330" s="18"/>
      <c r="CCR330" s="18"/>
      <c r="CCS330" s="18"/>
      <c r="CCT330" s="18"/>
      <c r="CCU330" s="18"/>
      <c r="CCV330" s="18"/>
      <c r="CCW330" s="18"/>
      <c r="CCX330" s="18"/>
      <c r="CCY330" s="18"/>
      <c r="CCZ330" s="18"/>
      <c r="CDA330" s="18"/>
      <c r="CDB330" s="18"/>
      <c r="CDC330" s="18"/>
      <c r="CDD330" s="18"/>
      <c r="CDE330" s="18"/>
      <c r="CDF330" s="18"/>
      <c r="CDG330" s="18"/>
      <c r="CDH330" s="18"/>
      <c r="CDI330" s="18"/>
      <c r="CDJ330" s="18"/>
      <c r="CDK330" s="18"/>
      <c r="CDL330" s="18"/>
      <c r="CDM330" s="18"/>
      <c r="CDN330" s="18"/>
      <c r="CDO330" s="18"/>
      <c r="CDP330" s="18"/>
      <c r="CDQ330" s="18"/>
      <c r="CDR330" s="18"/>
      <c r="CDS330" s="18"/>
      <c r="CDT330" s="18"/>
      <c r="CDU330" s="18"/>
      <c r="CDV330" s="18"/>
      <c r="CDW330" s="18"/>
      <c r="CDX330" s="18"/>
      <c r="CDY330" s="18"/>
      <c r="CDZ330" s="18"/>
      <c r="CEA330" s="18"/>
      <c r="CEB330" s="18"/>
      <c r="CEC330" s="18"/>
      <c r="CED330" s="18"/>
      <c r="CEE330" s="18"/>
      <c r="CEF330" s="18"/>
      <c r="CEG330" s="18"/>
      <c r="CEH330" s="18"/>
      <c r="CEI330" s="18"/>
      <c r="CEJ330" s="18"/>
      <c r="CEK330" s="18"/>
      <c r="CEL330" s="18"/>
      <c r="CEM330" s="18"/>
      <c r="CEN330" s="18"/>
      <c r="CEO330" s="18"/>
      <c r="CEP330" s="18"/>
      <c r="CEQ330" s="18"/>
      <c r="CER330" s="18"/>
      <c r="CES330" s="18"/>
      <c r="CET330" s="18"/>
      <c r="CEU330" s="18"/>
      <c r="CEV330" s="18"/>
      <c r="CEW330" s="18"/>
      <c r="CEX330" s="18"/>
      <c r="CEY330" s="18"/>
      <c r="CEZ330" s="18"/>
      <c r="CFA330" s="18"/>
      <c r="CFB330" s="18"/>
      <c r="CFC330" s="18"/>
      <c r="CFD330" s="18"/>
      <c r="CFE330" s="18"/>
      <c r="CFF330" s="18"/>
      <c r="CFG330" s="18"/>
      <c r="CFH330" s="18"/>
      <c r="CFI330" s="18"/>
      <c r="CFJ330" s="18"/>
      <c r="CFK330" s="18"/>
      <c r="CFL330" s="18"/>
      <c r="CFM330" s="18"/>
      <c r="CFN330" s="18"/>
      <c r="CFO330" s="18"/>
      <c r="CFP330" s="18"/>
      <c r="CFQ330" s="18"/>
      <c r="CFR330" s="18"/>
      <c r="CFS330" s="18"/>
      <c r="CFT330" s="18"/>
      <c r="CFU330" s="18"/>
      <c r="CFV330" s="18"/>
      <c r="CFW330" s="18"/>
      <c r="CFX330" s="18"/>
      <c r="CFY330" s="18"/>
      <c r="CFZ330" s="18"/>
      <c r="CGA330" s="18"/>
      <c r="CGB330" s="18"/>
      <c r="CGC330" s="18"/>
      <c r="CGD330" s="18"/>
      <c r="CGE330" s="18"/>
      <c r="CGF330" s="18"/>
      <c r="CGG330" s="18"/>
      <c r="CGH330" s="18"/>
      <c r="CGI330" s="18"/>
      <c r="CGJ330" s="18"/>
      <c r="CGK330" s="18"/>
      <c r="CGL330" s="18"/>
      <c r="CGM330" s="18"/>
      <c r="CGN330" s="18"/>
      <c r="CGO330" s="18"/>
      <c r="CGP330" s="18"/>
      <c r="CGQ330" s="18"/>
      <c r="CGR330" s="18"/>
      <c r="CGS330" s="18"/>
      <c r="CGT330" s="18"/>
      <c r="CGU330" s="18"/>
      <c r="CGV330" s="18"/>
      <c r="CGW330" s="18"/>
      <c r="CGX330" s="18"/>
      <c r="CGY330" s="18"/>
      <c r="CGZ330" s="18"/>
      <c r="CHA330" s="18"/>
      <c r="CHB330" s="18"/>
      <c r="CHC330" s="18"/>
      <c r="CHD330" s="18"/>
      <c r="CHE330" s="18"/>
      <c r="CHF330" s="18"/>
      <c r="CHG330" s="18"/>
      <c r="CHH330" s="18"/>
      <c r="CHI330" s="18"/>
      <c r="CHJ330" s="18"/>
      <c r="CHK330" s="18"/>
      <c r="CHL330" s="18"/>
      <c r="CHM330" s="18"/>
      <c r="CHN330" s="18"/>
      <c r="CHO330" s="18"/>
      <c r="CHP330" s="18"/>
      <c r="CHQ330" s="18"/>
      <c r="CHR330" s="18"/>
      <c r="CHS330" s="18"/>
      <c r="CHT330" s="18"/>
      <c r="CHU330" s="18"/>
      <c r="CHV330" s="18"/>
      <c r="CHW330" s="18"/>
      <c r="CHX330" s="18"/>
      <c r="CHY330" s="18"/>
      <c r="CHZ330" s="18"/>
      <c r="CIA330" s="18"/>
      <c r="CIB330" s="18"/>
      <c r="CIC330" s="18"/>
      <c r="CID330" s="18"/>
      <c r="CIE330" s="18"/>
      <c r="CIF330" s="18"/>
      <c r="CIG330" s="18"/>
      <c r="CIH330" s="18"/>
      <c r="CII330" s="18"/>
      <c r="CIJ330" s="18"/>
      <c r="CIK330" s="18"/>
      <c r="CIL330" s="18"/>
      <c r="CIM330" s="18"/>
      <c r="CIN330" s="18"/>
      <c r="CIO330" s="18"/>
      <c r="CIP330" s="18"/>
      <c r="CIQ330" s="18"/>
      <c r="CIR330" s="18"/>
      <c r="CIS330" s="18"/>
      <c r="CIT330" s="18"/>
      <c r="CIU330" s="18"/>
      <c r="CIV330" s="18"/>
      <c r="CIW330" s="18"/>
      <c r="CIX330" s="18"/>
      <c r="CIY330" s="18"/>
      <c r="CIZ330" s="18"/>
      <c r="CJA330" s="18"/>
      <c r="CJB330" s="18"/>
      <c r="CJC330" s="18"/>
      <c r="CJD330" s="18"/>
      <c r="CJE330" s="18"/>
      <c r="CJF330" s="18"/>
      <c r="CJG330" s="18"/>
      <c r="CJH330" s="18"/>
      <c r="CJI330" s="18"/>
      <c r="CJJ330" s="18"/>
      <c r="CJK330" s="18"/>
      <c r="CJL330" s="18"/>
      <c r="CJM330" s="18"/>
      <c r="CJN330" s="18"/>
      <c r="CJO330" s="18"/>
      <c r="CJP330" s="18"/>
      <c r="CJQ330" s="18"/>
      <c r="CJR330" s="18"/>
      <c r="CJS330" s="18"/>
      <c r="CJT330" s="18"/>
      <c r="CJU330" s="18"/>
      <c r="CJV330" s="18"/>
      <c r="CJW330" s="18"/>
      <c r="CJX330" s="18"/>
      <c r="CJY330" s="18"/>
      <c r="CJZ330" s="18"/>
      <c r="CKA330" s="18"/>
      <c r="CKB330" s="18"/>
      <c r="CKC330" s="18"/>
      <c r="CKD330" s="18"/>
      <c r="CKE330" s="18"/>
      <c r="CKF330" s="18"/>
      <c r="CKG330" s="18"/>
      <c r="CKH330" s="18"/>
      <c r="CKI330" s="18"/>
      <c r="CKJ330" s="18"/>
      <c r="CKK330" s="18"/>
      <c r="CKL330" s="18"/>
      <c r="CKM330" s="18"/>
      <c r="CKN330" s="18"/>
      <c r="CKO330" s="18"/>
      <c r="CKP330" s="18"/>
      <c r="CKQ330" s="18"/>
      <c r="CKR330" s="18"/>
      <c r="CKS330" s="18"/>
      <c r="CKT330" s="18"/>
      <c r="CKU330" s="18"/>
      <c r="CKV330" s="18"/>
      <c r="CKW330" s="18"/>
      <c r="CKX330" s="18"/>
      <c r="CKY330" s="18"/>
      <c r="CKZ330" s="18"/>
      <c r="CLA330" s="18"/>
      <c r="CLB330" s="18"/>
      <c r="CLC330" s="18"/>
      <c r="CLD330" s="18"/>
      <c r="CLE330" s="18"/>
      <c r="CLF330" s="18"/>
      <c r="CLG330" s="18"/>
      <c r="CLH330" s="18"/>
      <c r="CLI330" s="18"/>
      <c r="CLJ330" s="18"/>
      <c r="CLK330" s="18"/>
      <c r="CLL330" s="18"/>
      <c r="CLM330" s="18"/>
      <c r="CLN330" s="18"/>
      <c r="CLO330" s="18"/>
      <c r="CLP330" s="18"/>
      <c r="CLQ330" s="18"/>
      <c r="CLR330" s="18"/>
      <c r="CLS330" s="18"/>
      <c r="CLT330" s="18"/>
      <c r="CLU330" s="18"/>
      <c r="CLV330" s="18"/>
      <c r="CLW330" s="18"/>
      <c r="CLX330" s="18"/>
      <c r="CLY330" s="18"/>
      <c r="CLZ330" s="18"/>
      <c r="CMA330" s="18"/>
      <c r="CMB330" s="18"/>
      <c r="CMC330" s="18"/>
      <c r="CMD330" s="18"/>
      <c r="CME330" s="18"/>
      <c r="CMF330" s="18"/>
      <c r="CMG330" s="18"/>
      <c r="CMH330" s="18"/>
      <c r="CMI330" s="18"/>
      <c r="CMJ330" s="18"/>
      <c r="CMK330" s="18"/>
      <c r="CML330" s="18"/>
      <c r="CMM330" s="18"/>
      <c r="CMN330" s="18"/>
      <c r="CMO330" s="18"/>
      <c r="CMP330" s="18"/>
      <c r="CMQ330" s="18"/>
      <c r="CMR330" s="18"/>
      <c r="CMS330" s="18"/>
      <c r="CMT330" s="18"/>
      <c r="CMU330" s="18"/>
      <c r="CMV330" s="18"/>
      <c r="CMW330" s="18"/>
      <c r="CMX330" s="18"/>
      <c r="CMY330" s="18"/>
      <c r="CMZ330" s="18"/>
      <c r="CNA330" s="18"/>
      <c r="CNB330" s="18"/>
      <c r="CNC330" s="18"/>
      <c r="CND330" s="18"/>
      <c r="CNE330" s="18"/>
      <c r="CNF330" s="18"/>
      <c r="CNG330" s="18"/>
      <c r="CNH330" s="18"/>
      <c r="CNI330" s="18"/>
      <c r="CNJ330" s="18"/>
      <c r="CNK330" s="18"/>
      <c r="CNL330" s="18"/>
      <c r="CNM330" s="18"/>
      <c r="CNN330" s="18"/>
      <c r="CNO330" s="18"/>
      <c r="CNP330" s="18"/>
      <c r="CNQ330" s="18"/>
      <c r="CNR330" s="18"/>
      <c r="CNS330" s="18"/>
      <c r="CNT330" s="18"/>
      <c r="CNU330" s="18"/>
      <c r="CNV330" s="18"/>
      <c r="CNW330" s="18"/>
      <c r="CNX330" s="18"/>
      <c r="CNY330" s="18"/>
      <c r="CNZ330" s="18"/>
      <c r="COA330" s="18"/>
      <c r="COB330" s="18"/>
      <c r="COC330" s="18"/>
      <c r="COD330" s="18"/>
      <c r="COE330" s="18"/>
      <c r="COF330" s="18"/>
      <c r="COG330" s="18"/>
      <c r="COH330" s="18"/>
      <c r="COI330" s="18"/>
      <c r="COJ330" s="18"/>
      <c r="COK330" s="18"/>
      <c r="COL330" s="18"/>
      <c r="COM330" s="18"/>
      <c r="CON330" s="18"/>
      <c r="COO330" s="18"/>
      <c r="COP330" s="18"/>
      <c r="COQ330" s="18"/>
      <c r="COR330" s="18"/>
      <c r="COS330" s="18"/>
      <c r="COT330" s="18"/>
      <c r="COU330" s="18"/>
      <c r="COV330" s="18"/>
      <c r="COW330" s="18"/>
      <c r="COX330" s="18"/>
      <c r="COY330" s="18"/>
      <c r="COZ330" s="18"/>
      <c r="CPA330" s="18"/>
      <c r="CPB330" s="18"/>
      <c r="CPC330" s="18"/>
      <c r="CPD330" s="18"/>
      <c r="CPE330" s="18"/>
      <c r="CPF330" s="18"/>
      <c r="CPG330" s="18"/>
      <c r="CPH330" s="18"/>
      <c r="CPI330" s="18"/>
      <c r="CPJ330" s="18"/>
      <c r="CPK330" s="18"/>
      <c r="CPL330" s="18"/>
      <c r="CPM330" s="18"/>
      <c r="CPN330" s="18"/>
      <c r="CPO330" s="18"/>
      <c r="CPP330" s="18"/>
      <c r="CPQ330" s="18"/>
      <c r="CPR330" s="18"/>
      <c r="CPS330" s="18"/>
      <c r="CPT330" s="18"/>
      <c r="CPU330" s="18"/>
      <c r="CPV330" s="18"/>
      <c r="CPW330" s="18"/>
      <c r="CPX330" s="18"/>
      <c r="CPY330" s="18"/>
      <c r="CPZ330" s="18"/>
      <c r="CQA330" s="18"/>
      <c r="CQB330" s="18"/>
      <c r="CQC330" s="18"/>
      <c r="CQD330" s="18"/>
      <c r="CQE330" s="18"/>
      <c r="CQF330" s="18"/>
      <c r="CQG330" s="18"/>
      <c r="CQH330" s="18"/>
      <c r="CQI330" s="18"/>
      <c r="CQJ330" s="18"/>
      <c r="CQK330" s="18"/>
      <c r="CQL330" s="18"/>
      <c r="CQM330" s="18"/>
      <c r="CQN330" s="18"/>
      <c r="CQO330" s="18"/>
      <c r="CQP330" s="18"/>
      <c r="CQQ330" s="18"/>
      <c r="CQR330" s="18"/>
      <c r="CQS330" s="18"/>
      <c r="CQT330" s="18"/>
      <c r="CQU330" s="18"/>
      <c r="CQV330" s="18"/>
      <c r="CQW330" s="18"/>
      <c r="CQX330" s="18"/>
      <c r="CQY330" s="18"/>
      <c r="CQZ330" s="18"/>
      <c r="CRA330" s="18"/>
      <c r="CRB330" s="18"/>
      <c r="CRC330" s="18"/>
      <c r="CRD330" s="18"/>
      <c r="CRE330" s="18"/>
      <c r="CRF330" s="18"/>
      <c r="CRG330" s="18"/>
      <c r="CRH330" s="18"/>
      <c r="CRI330" s="18"/>
      <c r="CRJ330" s="18"/>
      <c r="CRK330" s="18"/>
      <c r="CRL330" s="18"/>
      <c r="CRM330" s="18"/>
      <c r="CRN330" s="18"/>
      <c r="CRO330" s="18"/>
      <c r="CRP330" s="18"/>
      <c r="CRQ330" s="18"/>
      <c r="CRR330" s="18"/>
      <c r="CRS330" s="18"/>
      <c r="CRT330" s="18"/>
      <c r="CRU330" s="18"/>
      <c r="CRV330" s="18"/>
      <c r="CRW330" s="18"/>
      <c r="CRX330" s="18"/>
      <c r="CRY330" s="18"/>
      <c r="CRZ330" s="18"/>
      <c r="CSA330" s="18"/>
      <c r="CSB330" s="18"/>
      <c r="CSC330" s="18"/>
      <c r="CSD330" s="18"/>
      <c r="CSE330" s="18"/>
      <c r="CSF330" s="18"/>
      <c r="CSG330" s="18"/>
      <c r="CSH330" s="18"/>
      <c r="CSI330" s="18"/>
      <c r="CSJ330" s="18"/>
      <c r="CSK330" s="18"/>
      <c r="CSL330" s="18"/>
      <c r="CSM330" s="18"/>
      <c r="CSN330" s="18"/>
      <c r="CSO330" s="18"/>
      <c r="CSP330" s="18"/>
      <c r="CSQ330" s="18"/>
      <c r="CSR330" s="18"/>
      <c r="CSS330" s="18"/>
      <c r="CST330" s="18"/>
      <c r="CSU330" s="18"/>
      <c r="CSV330" s="18"/>
      <c r="CSW330" s="18"/>
      <c r="CSX330" s="18"/>
      <c r="CSY330" s="18"/>
      <c r="CSZ330" s="18"/>
      <c r="CTA330" s="18"/>
      <c r="CTB330" s="18"/>
      <c r="CTC330" s="18"/>
      <c r="CTD330" s="18"/>
      <c r="CTE330" s="18"/>
      <c r="CTF330" s="18"/>
      <c r="CTG330" s="18"/>
      <c r="CTH330" s="18"/>
      <c r="CTI330" s="18"/>
      <c r="CTJ330" s="18"/>
      <c r="CTK330" s="18"/>
      <c r="CTL330" s="18"/>
      <c r="CTM330" s="18"/>
      <c r="CTN330" s="18"/>
      <c r="CTO330" s="18"/>
      <c r="CTP330" s="18"/>
      <c r="CTQ330" s="18"/>
      <c r="CTR330" s="18"/>
      <c r="CTS330" s="18"/>
      <c r="CTT330" s="18"/>
      <c r="CTU330" s="18"/>
      <c r="CTV330" s="18"/>
      <c r="CTW330" s="18"/>
      <c r="CTX330" s="18"/>
      <c r="CTY330" s="18"/>
      <c r="CTZ330" s="18"/>
      <c r="CUA330" s="18"/>
      <c r="CUB330" s="18"/>
      <c r="CUC330" s="18"/>
      <c r="CUD330" s="18"/>
      <c r="CUE330" s="18"/>
      <c r="CUF330" s="18"/>
      <c r="CUG330" s="18"/>
      <c r="CUH330" s="18"/>
      <c r="CUI330" s="18"/>
      <c r="CUJ330" s="18"/>
      <c r="CUK330" s="18"/>
      <c r="CUL330" s="18"/>
      <c r="CUM330" s="18"/>
      <c r="CUN330" s="18"/>
      <c r="CUO330" s="18"/>
      <c r="CUP330" s="18"/>
      <c r="CUQ330" s="18"/>
      <c r="CUR330" s="18"/>
      <c r="CUS330" s="18"/>
      <c r="CUT330" s="18"/>
      <c r="CUU330" s="18"/>
      <c r="CUV330" s="18"/>
      <c r="CUW330" s="18"/>
      <c r="CUX330" s="18"/>
      <c r="CUY330" s="18"/>
      <c r="CUZ330" s="18"/>
      <c r="CVA330" s="18"/>
      <c r="CVB330" s="18"/>
      <c r="CVC330" s="18"/>
      <c r="CVD330" s="18"/>
      <c r="CVE330" s="18"/>
      <c r="CVF330" s="18"/>
      <c r="CVG330" s="18"/>
      <c r="CVH330" s="18"/>
      <c r="CVI330" s="18"/>
      <c r="CVJ330" s="18"/>
      <c r="CVK330" s="18"/>
      <c r="CVL330" s="18"/>
      <c r="CVM330" s="18"/>
      <c r="CVN330" s="18"/>
      <c r="CVO330" s="18"/>
      <c r="CVP330" s="18"/>
      <c r="CVQ330" s="18"/>
      <c r="CVR330" s="18"/>
      <c r="CVS330" s="18"/>
      <c r="CVT330" s="18"/>
      <c r="CVU330" s="18"/>
      <c r="CVV330" s="18"/>
      <c r="CVW330" s="18"/>
      <c r="CVX330" s="18"/>
      <c r="CVY330" s="18"/>
      <c r="CVZ330" s="18"/>
      <c r="CWA330" s="18"/>
      <c r="CWB330" s="18"/>
      <c r="CWC330" s="18"/>
      <c r="CWD330" s="18"/>
      <c r="CWE330" s="18"/>
      <c r="CWF330" s="18"/>
      <c r="CWG330" s="18"/>
      <c r="CWH330" s="18"/>
      <c r="CWI330" s="18"/>
      <c r="CWJ330" s="18"/>
      <c r="CWK330" s="18"/>
      <c r="CWL330" s="18"/>
      <c r="CWM330" s="18"/>
      <c r="CWN330" s="18"/>
      <c r="CWO330" s="18"/>
      <c r="CWP330" s="18"/>
      <c r="CWQ330" s="18"/>
      <c r="CWR330" s="18"/>
      <c r="CWS330" s="18"/>
      <c r="CWT330" s="18"/>
      <c r="CWU330" s="18"/>
      <c r="CWV330" s="18"/>
      <c r="CWW330" s="18"/>
      <c r="CWX330" s="18"/>
      <c r="CWY330" s="18"/>
      <c r="CWZ330" s="18"/>
      <c r="CXA330" s="18"/>
      <c r="CXB330" s="18"/>
      <c r="CXC330" s="18"/>
      <c r="CXD330" s="18"/>
      <c r="CXE330" s="18"/>
      <c r="CXF330" s="18"/>
      <c r="CXG330" s="18"/>
      <c r="CXH330" s="18"/>
      <c r="CXI330" s="18"/>
      <c r="CXJ330" s="18"/>
      <c r="CXK330" s="18"/>
      <c r="CXL330" s="18"/>
      <c r="CXM330" s="18"/>
      <c r="CXN330" s="18"/>
      <c r="CXO330" s="18"/>
      <c r="CXP330" s="18"/>
      <c r="CXQ330" s="18"/>
      <c r="CXR330" s="18"/>
      <c r="CXS330" s="18"/>
      <c r="CXT330" s="18"/>
      <c r="CXU330" s="18"/>
      <c r="CXV330" s="18"/>
      <c r="CXW330" s="18"/>
      <c r="CXX330" s="18"/>
      <c r="CXY330" s="18"/>
      <c r="CXZ330" s="18"/>
      <c r="CYA330" s="18"/>
      <c r="CYB330" s="18"/>
      <c r="CYC330" s="18"/>
      <c r="CYD330" s="18"/>
      <c r="CYE330" s="18"/>
      <c r="CYF330" s="18"/>
      <c r="CYG330" s="18"/>
      <c r="CYH330" s="18"/>
      <c r="CYI330" s="18"/>
      <c r="CYJ330" s="18"/>
      <c r="CYK330" s="18"/>
      <c r="CYL330" s="18"/>
      <c r="CYM330" s="18"/>
      <c r="CYN330" s="18"/>
      <c r="CYO330" s="18"/>
      <c r="CYP330" s="18"/>
      <c r="CYQ330" s="18"/>
      <c r="CYR330" s="18"/>
      <c r="CYS330" s="18"/>
      <c r="CYT330" s="18"/>
      <c r="CYU330" s="18"/>
      <c r="CYV330" s="18"/>
      <c r="CYW330" s="18"/>
      <c r="CYX330" s="18"/>
      <c r="CYY330" s="18"/>
      <c r="CYZ330" s="18"/>
      <c r="CZA330" s="18"/>
      <c r="CZB330" s="18"/>
      <c r="CZC330" s="18"/>
      <c r="CZD330" s="18"/>
      <c r="CZE330" s="18"/>
      <c r="CZF330" s="18"/>
      <c r="CZG330" s="18"/>
      <c r="CZH330" s="18"/>
      <c r="CZI330" s="18"/>
      <c r="CZJ330" s="18"/>
      <c r="CZK330" s="18"/>
      <c r="CZL330" s="18"/>
      <c r="CZM330" s="18"/>
      <c r="CZN330" s="18"/>
      <c r="CZO330" s="18"/>
      <c r="CZP330" s="18"/>
      <c r="CZQ330" s="18"/>
      <c r="CZR330" s="18"/>
      <c r="CZS330" s="18"/>
      <c r="CZT330" s="18"/>
      <c r="CZU330" s="18"/>
      <c r="CZV330" s="18"/>
      <c r="CZW330" s="18"/>
      <c r="CZX330" s="18"/>
      <c r="CZY330" s="18"/>
      <c r="CZZ330" s="18"/>
      <c r="DAA330" s="18"/>
      <c r="DAB330" s="18"/>
      <c r="DAC330" s="18"/>
      <c r="DAD330" s="18"/>
      <c r="DAE330" s="18"/>
      <c r="DAF330" s="18"/>
      <c r="DAG330" s="18"/>
      <c r="DAH330" s="18"/>
      <c r="DAI330" s="18"/>
      <c r="DAJ330" s="18"/>
      <c r="DAK330" s="18"/>
      <c r="DAL330" s="18"/>
      <c r="DAM330" s="18"/>
      <c r="DAN330" s="18"/>
      <c r="DAO330" s="18"/>
      <c r="DAP330" s="18"/>
      <c r="DAQ330" s="18"/>
      <c r="DAR330" s="18"/>
      <c r="DAS330" s="18"/>
      <c r="DAT330" s="18"/>
      <c r="DAU330" s="18"/>
      <c r="DAV330" s="18"/>
      <c r="DAW330" s="18"/>
      <c r="DAX330" s="18"/>
      <c r="DAY330" s="18"/>
      <c r="DAZ330" s="18"/>
      <c r="DBA330" s="18"/>
      <c r="DBB330" s="18"/>
      <c r="DBC330" s="18"/>
      <c r="DBD330" s="18"/>
      <c r="DBE330" s="18"/>
      <c r="DBF330" s="18"/>
      <c r="DBG330" s="18"/>
      <c r="DBH330" s="18"/>
      <c r="DBI330" s="18"/>
      <c r="DBJ330" s="18"/>
      <c r="DBK330" s="18"/>
      <c r="DBL330" s="18"/>
      <c r="DBM330" s="18"/>
      <c r="DBN330" s="18"/>
      <c r="DBO330" s="18"/>
      <c r="DBP330" s="18"/>
      <c r="DBQ330" s="18"/>
      <c r="DBR330" s="18"/>
      <c r="DBS330" s="18"/>
      <c r="DBT330" s="18"/>
      <c r="DBU330" s="18"/>
      <c r="DBV330" s="18"/>
      <c r="DBW330" s="18"/>
      <c r="DBX330" s="18"/>
      <c r="DBY330" s="18"/>
      <c r="DBZ330" s="18"/>
      <c r="DCA330" s="18"/>
      <c r="DCB330" s="18"/>
      <c r="DCC330" s="18"/>
      <c r="DCD330" s="18"/>
      <c r="DCE330" s="18"/>
      <c r="DCF330" s="18"/>
      <c r="DCG330" s="18"/>
      <c r="DCH330" s="18"/>
      <c r="DCI330" s="18"/>
      <c r="DCJ330" s="18"/>
      <c r="DCK330" s="18"/>
      <c r="DCL330" s="18"/>
      <c r="DCM330" s="18"/>
      <c r="DCN330" s="18"/>
      <c r="DCO330" s="18"/>
      <c r="DCP330" s="18"/>
      <c r="DCQ330" s="18"/>
      <c r="DCR330" s="18"/>
      <c r="DCS330" s="18"/>
      <c r="DCT330" s="18"/>
      <c r="DCU330" s="18"/>
      <c r="DCV330" s="18"/>
      <c r="DCW330" s="18"/>
      <c r="DCX330" s="18"/>
      <c r="DCY330" s="18"/>
      <c r="DCZ330" s="18"/>
      <c r="DDA330" s="18"/>
      <c r="DDB330" s="18"/>
      <c r="DDC330" s="18"/>
      <c r="DDD330" s="18"/>
      <c r="DDE330" s="18"/>
      <c r="DDF330" s="18"/>
      <c r="DDG330" s="18"/>
      <c r="DDH330" s="18"/>
      <c r="DDI330" s="18"/>
      <c r="DDJ330" s="18"/>
      <c r="DDK330" s="18"/>
      <c r="DDL330" s="18"/>
      <c r="DDM330" s="18"/>
      <c r="DDN330" s="18"/>
      <c r="DDO330" s="18"/>
      <c r="DDP330" s="18"/>
      <c r="DDQ330" s="18"/>
      <c r="DDR330" s="18"/>
      <c r="DDS330" s="18"/>
      <c r="DDT330" s="18"/>
      <c r="DDU330" s="18"/>
      <c r="DDV330" s="18"/>
      <c r="DDW330" s="18"/>
      <c r="DDX330" s="18"/>
      <c r="DDY330" s="18"/>
      <c r="DDZ330" s="18"/>
      <c r="DEA330" s="18"/>
      <c r="DEB330" s="18"/>
      <c r="DEC330" s="18"/>
      <c r="DED330" s="18"/>
      <c r="DEE330" s="18"/>
      <c r="DEF330" s="18"/>
      <c r="DEG330" s="18"/>
      <c r="DEH330" s="18"/>
      <c r="DEI330" s="18"/>
      <c r="DEJ330" s="18"/>
      <c r="DEK330" s="18"/>
      <c r="DEL330" s="18"/>
      <c r="DEM330" s="18"/>
      <c r="DEN330" s="18"/>
      <c r="DEO330" s="18"/>
      <c r="DEP330" s="18"/>
      <c r="DEQ330" s="18"/>
      <c r="DER330" s="18"/>
      <c r="DES330" s="18"/>
      <c r="DET330" s="18"/>
      <c r="DEU330" s="18"/>
      <c r="DEV330" s="18"/>
      <c r="DEW330" s="18"/>
      <c r="DEX330" s="18"/>
      <c r="DEY330" s="18"/>
      <c r="DEZ330" s="18"/>
      <c r="DFA330" s="18"/>
      <c r="DFB330" s="18"/>
      <c r="DFC330" s="18"/>
      <c r="DFD330" s="18"/>
      <c r="DFE330" s="18"/>
      <c r="DFF330" s="18"/>
      <c r="DFG330" s="18"/>
      <c r="DFH330" s="18"/>
      <c r="DFI330" s="18"/>
      <c r="DFJ330" s="18"/>
      <c r="DFK330" s="18"/>
      <c r="DFL330" s="18"/>
      <c r="DFM330" s="18"/>
      <c r="DFN330" s="18"/>
      <c r="DFO330" s="18"/>
      <c r="DFP330" s="18"/>
      <c r="DFQ330" s="18"/>
      <c r="DFR330" s="18"/>
      <c r="DFS330" s="18"/>
      <c r="DFT330" s="18"/>
      <c r="DFU330" s="18"/>
      <c r="DFV330" s="18"/>
      <c r="DFW330" s="18"/>
      <c r="DFX330" s="18"/>
      <c r="DFY330" s="18"/>
      <c r="DFZ330" s="18"/>
      <c r="DGA330" s="18"/>
      <c r="DGB330" s="18"/>
      <c r="DGC330" s="18"/>
      <c r="DGD330" s="18"/>
      <c r="DGE330" s="18"/>
      <c r="DGF330" s="18"/>
      <c r="DGG330" s="18"/>
      <c r="DGH330" s="18"/>
      <c r="DGI330" s="18"/>
      <c r="DGJ330" s="18"/>
      <c r="DGK330" s="18"/>
      <c r="DGL330" s="18"/>
      <c r="DGM330" s="18"/>
      <c r="DGN330" s="18"/>
      <c r="DGO330" s="18"/>
      <c r="DGP330" s="18"/>
      <c r="DGQ330" s="18"/>
      <c r="DGR330" s="18"/>
      <c r="DGS330" s="18"/>
      <c r="DGT330" s="18"/>
      <c r="DGU330" s="18"/>
      <c r="DGV330" s="18"/>
      <c r="DGW330" s="18"/>
      <c r="DGX330" s="18"/>
      <c r="DGY330" s="18"/>
      <c r="DGZ330" s="18"/>
      <c r="DHA330" s="18"/>
      <c r="DHB330" s="18"/>
      <c r="DHC330" s="18"/>
      <c r="DHD330" s="18"/>
      <c r="DHE330" s="18"/>
      <c r="DHF330" s="18"/>
      <c r="DHG330" s="18"/>
      <c r="DHH330" s="18"/>
      <c r="DHI330" s="18"/>
      <c r="DHJ330" s="18"/>
      <c r="DHK330" s="18"/>
      <c r="DHL330" s="18"/>
      <c r="DHM330" s="18"/>
      <c r="DHN330" s="18"/>
      <c r="DHO330" s="18"/>
      <c r="DHP330" s="18"/>
      <c r="DHQ330" s="18"/>
      <c r="DHR330" s="18"/>
      <c r="DHS330" s="18"/>
      <c r="DHT330" s="18"/>
      <c r="DHU330" s="18"/>
      <c r="DHV330" s="18"/>
      <c r="DHW330" s="18"/>
      <c r="DHX330" s="18"/>
      <c r="DHY330" s="18"/>
      <c r="DHZ330" s="18"/>
      <c r="DIA330" s="18"/>
      <c r="DIB330" s="18"/>
      <c r="DIC330" s="18"/>
      <c r="DID330" s="18"/>
      <c r="DIE330" s="18"/>
      <c r="DIF330" s="18"/>
      <c r="DIG330" s="18"/>
      <c r="DIH330" s="18"/>
      <c r="DII330" s="18"/>
      <c r="DIJ330" s="18"/>
      <c r="DIK330" s="18"/>
      <c r="DIL330" s="18"/>
      <c r="DIM330" s="18"/>
      <c r="DIN330" s="18"/>
      <c r="DIO330" s="18"/>
      <c r="DIP330" s="18"/>
      <c r="DIQ330" s="18"/>
      <c r="DIR330" s="18"/>
      <c r="DIS330" s="18"/>
      <c r="DIT330" s="18"/>
      <c r="DIU330" s="18"/>
      <c r="DIV330" s="18"/>
      <c r="DIW330" s="18"/>
      <c r="DIX330" s="18"/>
      <c r="DIY330" s="18"/>
      <c r="DIZ330" s="18"/>
      <c r="DJA330" s="18"/>
      <c r="DJB330" s="18"/>
      <c r="DJC330" s="18"/>
      <c r="DJD330" s="18"/>
      <c r="DJE330" s="18"/>
      <c r="DJF330" s="18"/>
      <c r="DJG330" s="18"/>
      <c r="DJH330" s="18"/>
      <c r="DJI330" s="18"/>
      <c r="DJJ330" s="18"/>
      <c r="DJK330" s="18"/>
      <c r="DJL330" s="18"/>
      <c r="DJM330" s="18"/>
      <c r="DJN330" s="18"/>
      <c r="DJO330" s="18"/>
      <c r="DJP330" s="18"/>
      <c r="DJQ330" s="18"/>
      <c r="DJR330" s="18"/>
      <c r="DJS330" s="18"/>
      <c r="DJT330" s="18"/>
      <c r="DJU330" s="18"/>
      <c r="DJV330" s="18"/>
      <c r="DJW330" s="18"/>
      <c r="DJX330" s="18"/>
      <c r="DJY330" s="18"/>
      <c r="DJZ330" s="18"/>
      <c r="DKA330" s="18"/>
      <c r="DKB330" s="18"/>
      <c r="DKC330" s="18"/>
      <c r="DKD330" s="18"/>
      <c r="DKE330" s="18"/>
      <c r="DKF330" s="18"/>
      <c r="DKG330" s="18"/>
      <c r="DKH330" s="18"/>
      <c r="DKI330" s="18"/>
      <c r="DKJ330" s="18"/>
      <c r="DKK330" s="18"/>
      <c r="DKL330" s="18"/>
      <c r="DKM330" s="18"/>
      <c r="DKN330" s="18"/>
      <c r="DKO330" s="18"/>
      <c r="DKP330" s="18"/>
      <c r="DKQ330" s="18"/>
      <c r="DKR330" s="18"/>
      <c r="DKS330" s="18"/>
      <c r="DKT330" s="18"/>
      <c r="DKU330" s="18"/>
      <c r="DKV330" s="18"/>
      <c r="DKW330" s="18"/>
      <c r="DKX330" s="18"/>
      <c r="DKY330" s="18"/>
      <c r="DKZ330" s="18"/>
      <c r="DLA330" s="18"/>
      <c r="DLB330" s="18"/>
      <c r="DLC330" s="18"/>
      <c r="DLD330" s="18"/>
      <c r="DLE330" s="18"/>
      <c r="DLF330" s="18"/>
      <c r="DLG330" s="18"/>
      <c r="DLH330" s="18"/>
      <c r="DLI330" s="18"/>
      <c r="DLJ330" s="18"/>
      <c r="DLK330" s="18"/>
      <c r="DLL330" s="18"/>
      <c r="DLM330" s="18"/>
      <c r="DLN330" s="18"/>
      <c r="DLO330" s="18"/>
      <c r="DLP330" s="18"/>
      <c r="DLQ330" s="18"/>
      <c r="DLR330" s="18"/>
      <c r="DLS330" s="18"/>
      <c r="DLT330" s="18"/>
      <c r="DLU330" s="18"/>
      <c r="DLV330" s="18"/>
      <c r="DLW330" s="18"/>
      <c r="DLX330" s="18"/>
      <c r="DLY330" s="18"/>
      <c r="DLZ330" s="18"/>
      <c r="DMA330" s="18"/>
      <c r="DMB330" s="18"/>
      <c r="DMC330" s="18"/>
      <c r="DMD330" s="18"/>
      <c r="DME330" s="18"/>
      <c r="DMF330" s="18"/>
      <c r="DMG330" s="18"/>
      <c r="DMH330" s="18"/>
      <c r="DMI330" s="18"/>
      <c r="DMJ330" s="18"/>
      <c r="DMK330" s="18"/>
      <c r="DML330" s="18"/>
      <c r="DMM330" s="18"/>
      <c r="DMN330" s="18"/>
      <c r="DMO330" s="18"/>
      <c r="DMP330" s="18"/>
      <c r="DMQ330" s="18"/>
      <c r="DMR330" s="18"/>
      <c r="DMS330" s="18"/>
      <c r="DMT330" s="18"/>
      <c r="DMU330" s="18"/>
      <c r="DMV330" s="18"/>
      <c r="DMW330" s="18"/>
      <c r="DMX330" s="18"/>
      <c r="DMY330" s="18"/>
      <c r="DMZ330" s="18"/>
      <c r="DNA330" s="18"/>
      <c r="DNB330" s="18"/>
      <c r="DNC330" s="18"/>
      <c r="DND330" s="18"/>
      <c r="DNE330" s="18"/>
      <c r="DNF330" s="18"/>
      <c r="DNG330" s="18"/>
      <c r="DNH330" s="18"/>
      <c r="DNI330" s="18"/>
      <c r="DNJ330" s="18"/>
      <c r="DNK330" s="18"/>
      <c r="DNL330" s="18"/>
      <c r="DNM330" s="18"/>
      <c r="DNN330" s="18"/>
      <c r="DNO330" s="18"/>
      <c r="DNP330" s="18"/>
      <c r="DNQ330" s="18"/>
      <c r="DNR330" s="18"/>
      <c r="DNS330" s="18"/>
      <c r="DNT330" s="18"/>
      <c r="DNU330" s="18"/>
      <c r="DNV330" s="18"/>
      <c r="DNW330" s="18"/>
      <c r="DNX330" s="18"/>
      <c r="DNY330" s="18"/>
      <c r="DNZ330" s="18"/>
      <c r="DOA330" s="18"/>
      <c r="DOB330" s="18"/>
      <c r="DOC330" s="18"/>
      <c r="DOD330" s="18"/>
      <c r="DOE330" s="18"/>
      <c r="DOF330" s="18"/>
      <c r="DOG330" s="18"/>
      <c r="DOH330" s="18"/>
      <c r="DOI330" s="18"/>
      <c r="DOJ330" s="18"/>
      <c r="DOK330" s="18"/>
      <c r="DOL330" s="18"/>
      <c r="DOM330" s="18"/>
      <c r="DON330" s="18"/>
      <c r="DOO330" s="18"/>
      <c r="DOP330" s="18"/>
      <c r="DOQ330" s="18"/>
      <c r="DOR330" s="18"/>
      <c r="DOS330" s="18"/>
      <c r="DOT330" s="18"/>
      <c r="DOU330" s="18"/>
      <c r="DOV330" s="18"/>
      <c r="DOW330" s="18"/>
      <c r="DOX330" s="18"/>
      <c r="DOY330" s="18"/>
      <c r="DOZ330" s="18"/>
      <c r="DPA330" s="18"/>
      <c r="DPB330" s="18"/>
      <c r="DPC330" s="18"/>
      <c r="DPD330" s="18"/>
      <c r="DPE330" s="18"/>
      <c r="DPF330" s="18"/>
      <c r="DPG330" s="18"/>
      <c r="DPH330" s="18"/>
      <c r="DPI330" s="18"/>
      <c r="DPJ330" s="18"/>
      <c r="DPK330" s="18"/>
      <c r="DPL330" s="18"/>
      <c r="DPM330" s="18"/>
      <c r="DPN330" s="18"/>
      <c r="DPO330" s="18"/>
      <c r="DPP330" s="18"/>
      <c r="DPQ330" s="18"/>
      <c r="DPR330" s="18"/>
      <c r="DPS330" s="18"/>
      <c r="DPT330" s="18"/>
      <c r="DPU330" s="18"/>
      <c r="DPV330" s="18"/>
      <c r="DPW330" s="18"/>
      <c r="DPX330" s="18"/>
      <c r="DPY330" s="18"/>
      <c r="DPZ330" s="18"/>
      <c r="DQA330" s="18"/>
      <c r="DQB330" s="18"/>
      <c r="DQC330" s="18"/>
      <c r="DQD330" s="18"/>
      <c r="DQE330" s="18"/>
      <c r="DQF330" s="18"/>
      <c r="DQG330" s="18"/>
      <c r="DQH330" s="18"/>
      <c r="DQI330" s="18"/>
      <c r="DQJ330" s="18"/>
      <c r="DQK330" s="18"/>
      <c r="DQL330" s="18"/>
      <c r="DQM330" s="18"/>
      <c r="DQN330" s="18"/>
      <c r="DQO330" s="18"/>
      <c r="DQP330" s="18"/>
      <c r="DQQ330" s="18"/>
      <c r="DQR330" s="18"/>
      <c r="DQS330" s="18"/>
      <c r="DQT330" s="18"/>
      <c r="DQU330" s="18"/>
      <c r="DQV330" s="18"/>
      <c r="DQW330" s="18"/>
      <c r="DQX330" s="18"/>
      <c r="DQY330" s="18"/>
      <c r="DQZ330" s="18"/>
      <c r="DRA330" s="18"/>
      <c r="DRB330" s="18"/>
      <c r="DRC330" s="18"/>
      <c r="DRD330" s="18"/>
      <c r="DRE330" s="18"/>
      <c r="DRF330" s="18"/>
      <c r="DRG330" s="18"/>
      <c r="DRH330" s="18"/>
      <c r="DRI330" s="18"/>
      <c r="DRJ330" s="18"/>
      <c r="DRK330" s="18"/>
      <c r="DRL330" s="18"/>
      <c r="DRM330" s="18"/>
      <c r="DRN330" s="18"/>
      <c r="DRO330" s="18"/>
      <c r="DRP330" s="18"/>
      <c r="DRQ330" s="18"/>
      <c r="DRR330" s="18"/>
      <c r="DRS330" s="18"/>
      <c r="DRT330" s="18"/>
      <c r="DRU330" s="18"/>
      <c r="DRV330" s="18"/>
      <c r="DRW330" s="18"/>
      <c r="DRX330" s="18"/>
      <c r="DRY330" s="18"/>
      <c r="DRZ330" s="18"/>
      <c r="DSA330" s="18"/>
      <c r="DSB330" s="18"/>
      <c r="DSC330" s="18"/>
      <c r="DSD330" s="18"/>
      <c r="DSE330" s="18"/>
      <c r="DSF330" s="18"/>
      <c r="DSG330" s="18"/>
      <c r="DSH330" s="18"/>
      <c r="DSI330" s="18"/>
      <c r="DSJ330" s="18"/>
      <c r="DSK330" s="18"/>
      <c r="DSL330" s="18"/>
      <c r="DSM330" s="18"/>
      <c r="DSN330" s="18"/>
      <c r="DSO330" s="18"/>
      <c r="DSP330" s="18"/>
      <c r="DSQ330" s="18"/>
      <c r="DSR330" s="18"/>
      <c r="DSS330" s="18"/>
      <c r="DST330" s="18"/>
      <c r="DSU330" s="18"/>
      <c r="DSV330" s="18"/>
      <c r="DSW330" s="18"/>
      <c r="DSX330" s="18"/>
      <c r="DSY330" s="18"/>
      <c r="DSZ330" s="18"/>
      <c r="DTA330" s="18"/>
      <c r="DTB330" s="18"/>
      <c r="DTC330" s="18"/>
      <c r="DTD330" s="18"/>
      <c r="DTE330" s="18"/>
      <c r="DTF330" s="18"/>
      <c r="DTG330" s="18"/>
      <c r="DTH330" s="18"/>
      <c r="DTI330" s="18"/>
      <c r="DTJ330" s="18"/>
      <c r="DTK330" s="18"/>
      <c r="DTL330" s="18"/>
      <c r="DTM330" s="18"/>
      <c r="DTN330" s="18"/>
      <c r="DTO330" s="18"/>
      <c r="DTP330" s="18"/>
      <c r="DTQ330" s="18"/>
      <c r="DTR330" s="18"/>
      <c r="DTS330" s="18"/>
      <c r="DTT330" s="18"/>
      <c r="DTU330" s="18"/>
      <c r="DTV330" s="18"/>
      <c r="DTW330" s="18"/>
      <c r="DTX330" s="18"/>
      <c r="DTY330" s="18"/>
      <c r="DTZ330" s="18"/>
      <c r="DUA330" s="18"/>
      <c r="DUB330" s="18"/>
      <c r="DUC330" s="18"/>
      <c r="DUD330" s="18"/>
      <c r="DUE330" s="18"/>
      <c r="DUF330" s="18"/>
      <c r="DUG330" s="18"/>
      <c r="DUH330" s="18"/>
      <c r="DUI330" s="18"/>
      <c r="DUJ330" s="18"/>
      <c r="DUK330" s="18"/>
      <c r="DUL330" s="18"/>
      <c r="DUM330" s="18"/>
      <c r="DUN330" s="18"/>
      <c r="DUO330" s="18"/>
      <c r="DUP330" s="18"/>
      <c r="DUQ330" s="18"/>
      <c r="DUR330" s="18"/>
      <c r="DUS330" s="18"/>
      <c r="DUT330" s="18"/>
      <c r="DUU330" s="18"/>
      <c r="DUV330" s="18"/>
      <c r="DUW330" s="18"/>
      <c r="DUX330" s="18"/>
      <c r="DUY330" s="18"/>
      <c r="DUZ330" s="18"/>
      <c r="DVA330" s="18"/>
      <c r="DVB330" s="18"/>
      <c r="DVC330" s="18"/>
      <c r="DVD330" s="18"/>
      <c r="DVE330" s="18"/>
      <c r="DVF330" s="18"/>
      <c r="DVG330" s="18"/>
      <c r="DVH330" s="18"/>
      <c r="DVI330" s="18"/>
      <c r="DVJ330" s="18"/>
      <c r="DVK330" s="18"/>
      <c r="DVL330" s="18"/>
      <c r="DVM330" s="18"/>
      <c r="DVN330" s="18"/>
      <c r="DVO330" s="18"/>
      <c r="DVP330" s="18"/>
      <c r="DVQ330" s="18"/>
      <c r="DVR330" s="18"/>
      <c r="DVS330" s="18"/>
      <c r="DVT330" s="18"/>
      <c r="DVU330" s="18"/>
      <c r="DVV330" s="18"/>
      <c r="DVW330" s="18"/>
      <c r="DVX330" s="18"/>
      <c r="DVY330" s="18"/>
      <c r="DVZ330" s="18"/>
      <c r="DWA330" s="18"/>
      <c r="DWB330" s="18"/>
      <c r="DWC330" s="18"/>
      <c r="DWD330" s="18"/>
      <c r="DWE330" s="18"/>
      <c r="DWF330" s="18"/>
      <c r="DWG330" s="18"/>
      <c r="DWH330" s="18"/>
      <c r="DWI330" s="18"/>
      <c r="DWJ330" s="18"/>
      <c r="DWK330" s="18"/>
      <c r="DWL330" s="18"/>
      <c r="DWM330" s="18"/>
      <c r="DWN330" s="18"/>
      <c r="DWO330" s="18"/>
      <c r="DWP330" s="18"/>
      <c r="DWQ330" s="18"/>
      <c r="DWR330" s="18"/>
      <c r="DWS330" s="18"/>
      <c r="DWT330" s="18"/>
      <c r="DWU330" s="18"/>
      <c r="DWV330" s="18"/>
      <c r="DWW330" s="18"/>
      <c r="DWX330" s="18"/>
      <c r="DWY330" s="18"/>
      <c r="DWZ330" s="18"/>
      <c r="DXA330" s="18"/>
      <c r="DXB330" s="18"/>
      <c r="DXC330" s="18"/>
      <c r="DXD330" s="18"/>
      <c r="DXE330" s="18"/>
      <c r="DXF330" s="18"/>
      <c r="DXG330" s="18"/>
      <c r="DXH330" s="18"/>
      <c r="DXI330" s="18"/>
      <c r="DXJ330" s="18"/>
      <c r="DXK330" s="18"/>
      <c r="DXL330" s="18"/>
      <c r="DXM330" s="18"/>
      <c r="DXN330" s="18"/>
      <c r="DXO330" s="18"/>
      <c r="DXP330" s="18"/>
      <c r="DXQ330" s="18"/>
      <c r="DXR330" s="18"/>
      <c r="DXS330" s="18"/>
      <c r="DXT330" s="18"/>
      <c r="DXU330" s="18"/>
      <c r="DXV330" s="18"/>
      <c r="DXW330" s="18"/>
      <c r="DXX330" s="18"/>
      <c r="DXY330" s="18"/>
      <c r="DXZ330" s="18"/>
      <c r="DYA330" s="18"/>
      <c r="DYB330" s="18"/>
      <c r="DYC330" s="18"/>
      <c r="DYD330" s="18"/>
      <c r="DYE330" s="18"/>
      <c r="DYF330" s="18"/>
      <c r="DYG330" s="18"/>
      <c r="DYH330" s="18"/>
      <c r="DYI330" s="18"/>
      <c r="DYJ330" s="18"/>
      <c r="DYK330" s="18"/>
      <c r="DYL330" s="18"/>
      <c r="DYM330" s="18"/>
      <c r="DYN330" s="18"/>
      <c r="DYO330" s="18"/>
      <c r="DYP330" s="18"/>
      <c r="DYQ330" s="18"/>
      <c r="DYR330" s="18"/>
      <c r="DYS330" s="18"/>
      <c r="DYT330" s="18"/>
      <c r="DYU330" s="18"/>
      <c r="DYV330" s="18"/>
      <c r="DYW330" s="18"/>
      <c r="DYX330" s="18"/>
      <c r="DYY330" s="18"/>
      <c r="DYZ330" s="18"/>
      <c r="DZA330" s="18"/>
      <c r="DZB330" s="18"/>
      <c r="DZC330" s="18"/>
      <c r="DZD330" s="18"/>
      <c r="DZE330" s="18"/>
      <c r="DZF330" s="18"/>
      <c r="DZG330" s="18"/>
      <c r="DZH330" s="18"/>
      <c r="DZI330" s="18"/>
      <c r="DZJ330" s="18"/>
      <c r="DZK330" s="18"/>
      <c r="DZL330" s="18"/>
      <c r="DZM330" s="18"/>
      <c r="DZN330" s="18"/>
      <c r="DZO330" s="18"/>
      <c r="DZP330" s="18"/>
      <c r="DZQ330" s="18"/>
      <c r="DZR330" s="18"/>
      <c r="DZS330" s="18"/>
      <c r="DZT330" s="18"/>
      <c r="DZU330" s="18"/>
      <c r="DZV330" s="18"/>
      <c r="DZW330" s="18"/>
      <c r="DZX330" s="18"/>
      <c r="DZY330" s="18"/>
      <c r="DZZ330" s="18"/>
      <c r="EAA330" s="18"/>
      <c r="EAB330" s="18"/>
      <c r="EAC330" s="18"/>
      <c r="EAD330" s="18"/>
      <c r="EAE330" s="18"/>
      <c r="EAF330" s="18"/>
      <c r="EAG330" s="18"/>
      <c r="EAH330" s="18"/>
      <c r="EAI330" s="18"/>
      <c r="EAJ330" s="18"/>
      <c r="EAK330" s="18"/>
      <c r="EAL330" s="18"/>
      <c r="EAM330" s="18"/>
      <c r="EAN330" s="18"/>
      <c r="EAO330" s="18"/>
      <c r="EAP330" s="18"/>
      <c r="EAQ330" s="18"/>
      <c r="EAR330" s="18"/>
      <c r="EAS330" s="18"/>
      <c r="EAT330" s="18"/>
      <c r="EAU330" s="18"/>
      <c r="EAV330" s="18"/>
      <c r="EAW330" s="18"/>
      <c r="EAX330" s="18"/>
      <c r="EAY330" s="18"/>
      <c r="EAZ330" s="18"/>
      <c r="EBA330" s="18"/>
      <c r="EBB330" s="18"/>
      <c r="EBC330" s="18"/>
      <c r="EBD330" s="18"/>
      <c r="EBE330" s="18"/>
      <c r="EBF330" s="18"/>
      <c r="EBG330" s="18"/>
      <c r="EBH330" s="18"/>
      <c r="EBI330" s="18"/>
      <c r="EBJ330" s="18"/>
      <c r="EBK330" s="18"/>
      <c r="EBL330" s="18"/>
      <c r="EBM330" s="18"/>
      <c r="EBN330" s="18"/>
      <c r="EBO330" s="18"/>
      <c r="EBP330" s="18"/>
      <c r="EBQ330" s="18"/>
      <c r="EBR330" s="18"/>
      <c r="EBS330" s="18"/>
      <c r="EBT330" s="18"/>
      <c r="EBU330" s="18"/>
      <c r="EBV330" s="18"/>
      <c r="EBW330" s="18"/>
      <c r="EBX330" s="18"/>
      <c r="EBY330" s="18"/>
      <c r="EBZ330" s="18"/>
      <c r="ECA330" s="18"/>
      <c r="ECB330" s="18"/>
      <c r="ECC330" s="18"/>
      <c r="ECD330" s="18"/>
      <c r="ECE330" s="18"/>
      <c r="ECF330" s="18"/>
      <c r="ECG330" s="18"/>
      <c r="ECH330" s="18"/>
      <c r="ECI330" s="18"/>
      <c r="ECJ330" s="18"/>
      <c r="ECK330" s="18"/>
      <c r="ECL330" s="18"/>
      <c r="ECM330" s="18"/>
      <c r="ECN330" s="18"/>
      <c r="ECO330" s="18"/>
      <c r="ECP330" s="18"/>
      <c r="ECQ330" s="18"/>
      <c r="ECR330" s="18"/>
      <c r="ECS330" s="18"/>
      <c r="ECT330" s="18"/>
      <c r="ECU330" s="18"/>
      <c r="ECV330" s="18"/>
      <c r="ECW330" s="18"/>
      <c r="ECX330" s="18"/>
      <c r="ECY330" s="18"/>
      <c r="ECZ330" s="18"/>
      <c r="EDA330" s="18"/>
      <c r="EDB330" s="18"/>
      <c r="EDC330" s="18"/>
      <c r="EDD330" s="18"/>
      <c r="EDE330" s="18"/>
      <c r="EDF330" s="18"/>
      <c r="EDG330" s="18"/>
      <c r="EDH330" s="18"/>
      <c r="EDI330" s="18"/>
      <c r="EDJ330" s="18"/>
      <c r="EDK330" s="18"/>
      <c r="EDL330" s="18"/>
      <c r="EDM330" s="18"/>
      <c r="EDN330" s="18"/>
      <c r="EDO330" s="18"/>
      <c r="EDP330" s="18"/>
      <c r="EDQ330" s="18"/>
      <c r="EDR330" s="18"/>
      <c r="EDS330" s="18"/>
      <c r="EDT330" s="18"/>
      <c r="EDU330" s="18"/>
      <c r="EDV330" s="18"/>
      <c r="EDW330" s="18"/>
      <c r="EDX330" s="18"/>
      <c r="EDY330" s="18"/>
      <c r="EDZ330" s="18"/>
      <c r="EEA330" s="18"/>
      <c r="EEB330" s="18"/>
      <c r="EEC330" s="18"/>
      <c r="EED330" s="18"/>
      <c r="EEE330" s="18"/>
      <c r="EEF330" s="18"/>
      <c r="EEG330" s="18"/>
      <c r="EEH330" s="18"/>
      <c r="EEI330" s="18"/>
      <c r="EEJ330" s="18"/>
      <c r="EEK330" s="18"/>
      <c r="EEL330" s="18"/>
      <c r="EEM330" s="18"/>
      <c r="EEN330" s="18"/>
      <c r="EEO330" s="18"/>
      <c r="EEP330" s="18"/>
      <c r="EEQ330" s="18"/>
      <c r="EER330" s="18"/>
      <c r="EES330" s="18"/>
      <c r="EET330" s="18"/>
      <c r="EEU330" s="18"/>
      <c r="EEV330" s="18"/>
      <c r="EEW330" s="18"/>
      <c r="EEX330" s="18"/>
      <c r="EEY330" s="18"/>
      <c r="EEZ330" s="18"/>
      <c r="EFA330" s="18"/>
      <c r="EFB330" s="18"/>
      <c r="EFC330" s="18"/>
      <c r="EFD330" s="18"/>
      <c r="EFE330" s="18"/>
      <c r="EFF330" s="18"/>
      <c r="EFG330" s="18"/>
      <c r="EFH330" s="18"/>
      <c r="EFI330" s="18"/>
      <c r="EFJ330" s="18"/>
      <c r="EFK330" s="18"/>
      <c r="EFL330" s="18"/>
      <c r="EFM330" s="18"/>
      <c r="EFN330" s="18"/>
      <c r="EFO330" s="18"/>
      <c r="EFP330" s="18"/>
      <c r="EFQ330" s="18"/>
      <c r="EFR330" s="18"/>
      <c r="EFS330" s="18"/>
      <c r="EFT330" s="18"/>
      <c r="EFU330" s="18"/>
      <c r="EFV330" s="18"/>
      <c r="EFW330" s="18"/>
      <c r="EFX330" s="18"/>
      <c r="EFY330" s="18"/>
      <c r="EFZ330" s="18"/>
      <c r="EGA330" s="18"/>
      <c r="EGB330" s="18"/>
      <c r="EGC330" s="18"/>
      <c r="EGD330" s="18"/>
      <c r="EGE330" s="18"/>
      <c r="EGF330" s="18"/>
      <c r="EGG330" s="18"/>
      <c r="EGH330" s="18"/>
      <c r="EGI330" s="18"/>
      <c r="EGJ330" s="18"/>
      <c r="EGK330" s="18"/>
      <c r="EGL330" s="18"/>
      <c r="EGM330" s="18"/>
      <c r="EGN330" s="18"/>
      <c r="EGO330" s="18"/>
      <c r="EGP330" s="18"/>
      <c r="EGQ330" s="18"/>
      <c r="EGR330" s="18"/>
      <c r="EGS330" s="18"/>
      <c r="EGT330" s="18"/>
      <c r="EGU330" s="18"/>
      <c r="EGV330" s="18"/>
      <c r="EGW330" s="18"/>
      <c r="EGX330" s="18"/>
      <c r="EGY330" s="18"/>
      <c r="EGZ330" s="18"/>
      <c r="EHA330" s="18"/>
      <c r="EHB330" s="18"/>
      <c r="EHC330" s="18"/>
      <c r="EHD330" s="18"/>
      <c r="EHE330" s="18"/>
      <c r="EHF330" s="18"/>
      <c r="EHG330" s="18"/>
      <c r="EHH330" s="18"/>
      <c r="EHI330" s="18"/>
      <c r="EHJ330" s="18"/>
      <c r="EHK330" s="18"/>
      <c r="EHL330" s="18"/>
      <c r="EHM330" s="18"/>
      <c r="EHN330" s="18"/>
      <c r="EHO330" s="18"/>
      <c r="EHP330" s="18"/>
      <c r="EHQ330" s="18"/>
      <c r="EHR330" s="18"/>
      <c r="EHS330" s="18"/>
      <c r="EHT330" s="18"/>
      <c r="EHU330" s="18"/>
      <c r="EHV330" s="18"/>
      <c r="EHW330" s="18"/>
      <c r="EHX330" s="18"/>
      <c r="EHY330" s="18"/>
      <c r="EHZ330" s="18"/>
      <c r="EIA330" s="18"/>
      <c r="EIB330" s="18"/>
      <c r="EIC330" s="18"/>
      <c r="EID330" s="18"/>
      <c r="EIE330" s="18"/>
      <c r="EIF330" s="18"/>
      <c r="EIG330" s="18"/>
      <c r="EIH330" s="18"/>
      <c r="EII330" s="18"/>
      <c r="EIJ330" s="18"/>
      <c r="EIK330" s="18"/>
      <c r="EIL330" s="18"/>
      <c r="EIM330" s="18"/>
      <c r="EIN330" s="18"/>
      <c r="EIO330" s="18"/>
      <c r="EIP330" s="18"/>
      <c r="EIQ330" s="18"/>
      <c r="EIR330" s="18"/>
      <c r="EIS330" s="18"/>
      <c r="EIT330" s="18"/>
      <c r="EIU330" s="18"/>
      <c r="EIV330" s="18"/>
      <c r="EIW330" s="18"/>
      <c r="EIX330" s="18"/>
      <c r="EIY330" s="18"/>
      <c r="EIZ330" s="18"/>
      <c r="EJA330" s="18"/>
      <c r="EJB330" s="18"/>
      <c r="EJC330" s="18"/>
      <c r="EJD330" s="18"/>
      <c r="EJE330" s="18"/>
      <c r="EJF330" s="18"/>
      <c r="EJG330" s="18"/>
      <c r="EJH330" s="18"/>
      <c r="EJI330" s="18"/>
      <c r="EJJ330" s="18"/>
      <c r="EJK330" s="18"/>
      <c r="EJL330" s="18"/>
      <c r="EJM330" s="18"/>
      <c r="EJN330" s="18"/>
      <c r="EJO330" s="18"/>
      <c r="EJP330" s="18"/>
      <c r="EJQ330" s="18"/>
      <c r="EJR330" s="18"/>
      <c r="EJS330" s="18"/>
      <c r="EJT330" s="18"/>
      <c r="EJU330" s="18"/>
      <c r="EJV330" s="18"/>
      <c r="EJW330" s="18"/>
      <c r="EJX330" s="18"/>
      <c r="EJY330" s="18"/>
      <c r="EJZ330" s="18"/>
      <c r="EKA330" s="18"/>
      <c r="EKB330" s="18"/>
      <c r="EKC330" s="18"/>
      <c r="EKD330" s="18"/>
      <c r="EKE330" s="18"/>
      <c r="EKF330" s="18"/>
      <c r="EKG330" s="18"/>
      <c r="EKH330" s="18"/>
      <c r="EKI330" s="18"/>
      <c r="EKJ330" s="18"/>
      <c r="EKK330" s="18"/>
      <c r="EKL330" s="18"/>
      <c r="EKM330" s="18"/>
      <c r="EKN330" s="18"/>
      <c r="EKO330" s="18"/>
      <c r="EKP330" s="18"/>
      <c r="EKQ330" s="18"/>
      <c r="EKR330" s="18"/>
      <c r="EKS330" s="18"/>
      <c r="EKT330" s="18"/>
      <c r="EKU330" s="18"/>
      <c r="EKV330" s="18"/>
      <c r="EKW330" s="18"/>
      <c r="EKX330" s="18"/>
      <c r="EKY330" s="18"/>
      <c r="EKZ330" s="18"/>
      <c r="ELA330" s="18"/>
      <c r="ELB330" s="18"/>
      <c r="ELC330" s="18"/>
      <c r="ELD330" s="18"/>
      <c r="ELE330" s="18"/>
      <c r="ELF330" s="18"/>
      <c r="ELG330" s="18"/>
      <c r="ELH330" s="18"/>
      <c r="ELI330" s="18"/>
      <c r="ELJ330" s="18"/>
      <c r="ELK330" s="18"/>
      <c r="ELL330" s="18"/>
      <c r="ELM330" s="18"/>
      <c r="ELN330" s="18"/>
      <c r="ELO330" s="18"/>
      <c r="ELP330" s="18"/>
      <c r="ELQ330" s="18"/>
      <c r="ELR330" s="18"/>
      <c r="ELS330" s="18"/>
      <c r="ELT330" s="18"/>
      <c r="ELU330" s="18"/>
      <c r="ELV330" s="18"/>
      <c r="ELW330" s="18"/>
      <c r="ELX330" s="18"/>
      <c r="ELY330" s="18"/>
      <c r="ELZ330" s="18"/>
      <c r="EMA330" s="18"/>
      <c r="EMB330" s="18"/>
      <c r="EMC330" s="18"/>
      <c r="EMD330" s="18"/>
      <c r="EME330" s="18"/>
      <c r="EMF330" s="18"/>
      <c r="EMG330" s="18"/>
      <c r="EMH330" s="18"/>
      <c r="EMI330" s="18"/>
      <c r="EMJ330" s="18"/>
      <c r="EMK330" s="18"/>
      <c r="EML330" s="18"/>
      <c r="EMM330" s="18"/>
      <c r="EMN330" s="18"/>
      <c r="EMO330" s="18"/>
      <c r="EMP330" s="18"/>
      <c r="EMQ330" s="18"/>
      <c r="EMR330" s="18"/>
      <c r="EMS330" s="18"/>
      <c r="EMT330" s="18"/>
      <c r="EMU330" s="18"/>
      <c r="EMV330" s="18"/>
      <c r="EMW330" s="18"/>
      <c r="EMX330" s="18"/>
      <c r="EMY330" s="18"/>
      <c r="EMZ330" s="18"/>
      <c r="ENA330" s="18"/>
      <c r="ENB330" s="18"/>
      <c r="ENC330" s="18"/>
      <c r="END330" s="18"/>
      <c r="ENE330" s="18"/>
      <c r="ENF330" s="18"/>
      <c r="ENG330" s="18"/>
      <c r="ENH330" s="18"/>
      <c r="ENI330" s="18"/>
      <c r="ENJ330" s="18"/>
      <c r="ENK330" s="18"/>
      <c r="ENL330" s="18"/>
      <c r="ENM330" s="18"/>
      <c r="ENN330" s="18"/>
      <c r="ENO330" s="18"/>
      <c r="ENP330" s="18"/>
      <c r="ENQ330" s="18"/>
      <c r="ENR330" s="18"/>
      <c r="ENS330" s="18"/>
      <c r="ENT330" s="18"/>
      <c r="ENU330" s="18"/>
      <c r="ENV330" s="18"/>
      <c r="ENW330" s="18"/>
      <c r="ENX330" s="18"/>
      <c r="ENY330" s="18"/>
      <c r="ENZ330" s="18"/>
      <c r="EOA330" s="18"/>
      <c r="EOB330" s="18"/>
      <c r="EOC330" s="18"/>
      <c r="EOD330" s="18"/>
      <c r="EOE330" s="18"/>
      <c r="EOF330" s="18"/>
      <c r="EOG330" s="18"/>
      <c r="EOH330" s="18"/>
      <c r="EOI330" s="18"/>
      <c r="EOJ330" s="18"/>
      <c r="EOK330" s="18"/>
      <c r="EOL330" s="18"/>
      <c r="EOM330" s="18"/>
      <c r="EON330" s="18"/>
      <c r="EOO330" s="18"/>
      <c r="EOP330" s="18"/>
      <c r="EOQ330" s="18"/>
      <c r="EOR330" s="18"/>
      <c r="EOS330" s="18"/>
      <c r="EOT330" s="18"/>
      <c r="EOU330" s="18"/>
      <c r="EOV330" s="18"/>
      <c r="EOW330" s="18"/>
      <c r="EOX330" s="18"/>
      <c r="EOY330" s="18"/>
      <c r="EOZ330" s="18"/>
      <c r="EPA330" s="18"/>
      <c r="EPB330" s="18"/>
      <c r="EPC330" s="18"/>
      <c r="EPD330" s="18"/>
      <c r="EPE330" s="18"/>
      <c r="EPF330" s="18"/>
      <c r="EPG330" s="18"/>
      <c r="EPH330" s="18"/>
      <c r="EPI330" s="18"/>
      <c r="EPJ330" s="18"/>
      <c r="EPK330" s="18"/>
      <c r="EPL330" s="18"/>
      <c r="EPM330" s="18"/>
      <c r="EPN330" s="18"/>
      <c r="EPO330" s="18"/>
      <c r="EPP330" s="18"/>
      <c r="EPQ330" s="18"/>
      <c r="EPR330" s="18"/>
      <c r="EPS330" s="18"/>
      <c r="EPT330" s="18"/>
      <c r="EPU330" s="18"/>
      <c r="EPV330" s="18"/>
      <c r="EPW330" s="18"/>
      <c r="EPX330" s="18"/>
      <c r="EPY330" s="18"/>
      <c r="EPZ330" s="18"/>
      <c r="EQA330" s="18"/>
      <c r="EQB330" s="18"/>
      <c r="EQC330" s="18"/>
      <c r="EQD330" s="18"/>
      <c r="EQE330" s="18"/>
      <c r="EQF330" s="18"/>
      <c r="EQG330" s="18"/>
      <c r="EQH330" s="18"/>
      <c r="EQI330" s="18"/>
      <c r="EQJ330" s="18"/>
      <c r="EQK330" s="18"/>
      <c r="EQL330" s="18"/>
      <c r="EQM330" s="18"/>
      <c r="EQN330" s="18"/>
      <c r="EQO330" s="18"/>
      <c r="EQP330" s="18"/>
      <c r="EQQ330" s="18"/>
      <c r="EQR330" s="18"/>
      <c r="EQS330" s="18"/>
      <c r="EQT330" s="18"/>
      <c r="EQU330" s="18"/>
      <c r="EQV330" s="18"/>
      <c r="EQW330" s="18"/>
      <c r="EQX330" s="18"/>
      <c r="EQY330" s="18"/>
      <c r="EQZ330" s="18"/>
      <c r="ERA330" s="18"/>
      <c r="ERB330" s="18"/>
      <c r="ERC330" s="18"/>
      <c r="ERD330" s="18"/>
      <c r="ERE330" s="18"/>
      <c r="ERF330" s="18"/>
      <c r="ERG330" s="18"/>
      <c r="ERH330" s="18"/>
      <c r="ERI330" s="18"/>
      <c r="ERJ330" s="18"/>
      <c r="ERK330" s="18"/>
      <c r="ERL330" s="18"/>
      <c r="ERM330" s="18"/>
      <c r="ERN330" s="18"/>
      <c r="ERO330" s="18"/>
      <c r="ERP330" s="18"/>
      <c r="ERQ330" s="18"/>
      <c r="ERR330" s="18"/>
      <c r="ERS330" s="18"/>
      <c r="ERT330" s="18"/>
      <c r="ERU330" s="18"/>
      <c r="ERV330" s="18"/>
      <c r="ERW330" s="18"/>
      <c r="ERX330" s="18"/>
      <c r="ERY330" s="18"/>
      <c r="ERZ330" s="18"/>
      <c r="ESA330" s="18"/>
      <c r="ESB330" s="18"/>
      <c r="ESC330" s="18"/>
      <c r="ESD330" s="18"/>
      <c r="ESE330" s="18"/>
      <c r="ESF330" s="18"/>
      <c r="ESG330" s="18"/>
      <c r="ESH330" s="18"/>
      <c r="ESI330" s="18"/>
      <c r="ESJ330" s="18"/>
      <c r="ESK330" s="18"/>
      <c r="ESL330" s="18"/>
      <c r="ESM330" s="18"/>
      <c r="ESN330" s="18"/>
      <c r="ESO330" s="18"/>
      <c r="ESP330" s="18"/>
      <c r="ESQ330" s="18"/>
      <c r="ESR330" s="18"/>
      <c r="ESS330" s="18"/>
      <c r="EST330" s="18"/>
      <c r="ESU330" s="18"/>
      <c r="ESV330" s="18"/>
      <c r="ESW330" s="18"/>
      <c r="ESX330" s="18"/>
      <c r="ESY330" s="18"/>
      <c r="ESZ330" s="18"/>
      <c r="ETA330" s="18"/>
      <c r="ETB330" s="18"/>
      <c r="ETC330" s="18"/>
      <c r="ETD330" s="18"/>
      <c r="ETE330" s="18"/>
      <c r="ETF330" s="18"/>
      <c r="ETG330" s="18"/>
      <c r="ETH330" s="18"/>
      <c r="ETI330" s="18"/>
      <c r="ETJ330" s="18"/>
      <c r="ETK330" s="18"/>
      <c r="ETL330" s="18"/>
      <c r="ETM330" s="18"/>
      <c r="ETN330" s="18"/>
      <c r="ETO330" s="18"/>
      <c r="ETP330" s="18"/>
      <c r="ETQ330" s="18"/>
      <c r="ETR330" s="18"/>
      <c r="ETS330" s="18"/>
      <c r="ETT330" s="18"/>
      <c r="ETU330" s="18"/>
      <c r="ETV330" s="18"/>
      <c r="ETW330" s="18"/>
      <c r="ETX330" s="18"/>
      <c r="ETY330" s="18"/>
      <c r="ETZ330" s="18"/>
      <c r="EUA330" s="18"/>
      <c r="EUB330" s="18"/>
      <c r="EUC330" s="18"/>
      <c r="EUD330" s="18"/>
      <c r="EUE330" s="18"/>
      <c r="EUF330" s="18"/>
      <c r="EUG330" s="18"/>
      <c r="EUH330" s="18"/>
      <c r="EUI330" s="18"/>
      <c r="EUJ330" s="18"/>
      <c r="EUK330" s="18"/>
      <c r="EUL330" s="18"/>
      <c r="EUM330" s="18"/>
      <c r="EUN330" s="18"/>
      <c r="EUO330" s="18"/>
      <c r="EUP330" s="18"/>
      <c r="EUQ330" s="18"/>
      <c r="EUR330" s="18"/>
      <c r="EUS330" s="18"/>
      <c r="EUT330" s="18"/>
      <c r="EUU330" s="18"/>
      <c r="EUV330" s="18"/>
      <c r="EUW330" s="18"/>
      <c r="EUX330" s="18"/>
      <c r="EUY330" s="18"/>
      <c r="EUZ330" s="18"/>
      <c r="EVA330" s="18"/>
      <c r="EVB330" s="18"/>
      <c r="EVC330" s="18"/>
      <c r="EVD330" s="18"/>
      <c r="EVE330" s="18"/>
      <c r="EVF330" s="18"/>
      <c r="EVG330" s="18"/>
      <c r="EVH330" s="18"/>
      <c r="EVI330" s="18"/>
      <c r="EVJ330" s="18"/>
      <c r="EVK330" s="18"/>
      <c r="EVL330" s="18"/>
      <c r="EVM330" s="18"/>
      <c r="EVN330" s="18"/>
      <c r="EVO330" s="18"/>
      <c r="EVP330" s="18"/>
      <c r="EVQ330" s="18"/>
      <c r="EVR330" s="18"/>
      <c r="EVS330" s="18"/>
      <c r="EVT330" s="18"/>
      <c r="EVU330" s="18"/>
      <c r="EVV330" s="18"/>
      <c r="EVW330" s="18"/>
      <c r="EVX330" s="18"/>
      <c r="EVY330" s="18"/>
      <c r="EVZ330" s="18"/>
      <c r="EWA330" s="18"/>
      <c r="EWB330" s="18"/>
      <c r="EWC330" s="18"/>
      <c r="EWD330" s="18"/>
      <c r="EWE330" s="18"/>
      <c r="EWF330" s="18"/>
      <c r="EWG330" s="18"/>
      <c r="EWH330" s="18"/>
      <c r="EWI330" s="18"/>
      <c r="EWJ330" s="18"/>
      <c r="EWK330" s="18"/>
      <c r="EWL330" s="18"/>
      <c r="EWM330" s="18"/>
      <c r="EWN330" s="18"/>
      <c r="EWO330" s="18"/>
      <c r="EWP330" s="18"/>
      <c r="EWQ330" s="18"/>
      <c r="EWR330" s="18"/>
      <c r="EWS330" s="18"/>
      <c r="EWT330" s="18"/>
      <c r="EWU330" s="18"/>
      <c r="EWV330" s="18"/>
      <c r="EWW330" s="18"/>
      <c r="EWX330" s="18"/>
      <c r="EWY330" s="18"/>
      <c r="EWZ330" s="18"/>
      <c r="EXA330" s="18"/>
      <c r="EXB330" s="18"/>
      <c r="EXC330" s="18"/>
      <c r="EXD330" s="18"/>
      <c r="EXE330" s="18"/>
      <c r="EXF330" s="18"/>
      <c r="EXG330" s="18"/>
      <c r="EXH330" s="18"/>
      <c r="EXI330" s="18"/>
      <c r="EXJ330" s="18"/>
      <c r="EXK330" s="18"/>
      <c r="EXL330" s="18"/>
      <c r="EXM330" s="18"/>
      <c r="EXN330" s="18"/>
      <c r="EXO330" s="18"/>
      <c r="EXP330" s="18"/>
      <c r="EXQ330" s="18"/>
      <c r="EXR330" s="18"/>
      <c r="EXS330" s="18"/>
      <c r="EXT330" s="18"/>
      <c r="EXU330" s="18"/>
      <c r="EXV330" s="18"/>
      <c r="EXW330" s="18"/>
      <c r="EXX330" s="18"/>
      <c r="EXY330" s="18"/>
      <c r="EXZ330" s="18"/>
      <c r="EYA330" s="18"/>
      <c r="EYB330" s="18"/>
      <c r="EYC330" s="18"/>
      <c r="EYD330" s="18"/>
      <c r="EYE330" s="18"/>
      <c r="EYF330" s="18"/>
      <c r="EYG330" s="18"/>
      <c r="EYH330" s="18"/>
      <c r="EYI330" s="18"/>
      <c r="EYJ330" s="18"/>
      <c r="EYK330" s="18"/>
      <c r="EYL330" s="18"/>
      <c r="EYM330" s="18"/>
      <c r="EYN330" s="18"/>
      <c r="EYO330" s="18"/>
      <c r="EYP330" s="18"/>
      <c r="EYQ330" s="18"/>
      <c r="EYR330" s="18"/>
      <c r="EYS330" s="18"/>
      <c r="EYT330" s="18"/>
      <c r="EYU330" s="18"/>
      <c r="EYV330" s="18"/>
      <c r="EYW330" s="18"/>
      <c r="EYX330" s="18"/>
      <c r="TLC330" s="15"/>
      <c r="TLD330" s="15"/>
      <c r="TLE330" s="15"/>
      <c r="TLF330" s="15"/>
      <c r="TLG330" s="15"/>
      <c r="TLH330" s="15"/>
      <c r="TLI330" s="15"/>
      <c r="TLJ330" s="15"/>
      <c r="TLK330" s="15"/>
      <c r="TLL330" s="15"/>
      <c r="TLM330" s="15"/>
      <c r="TLN330" s="15"/>
      <c r="TLO330" s="15"/>
      <c r="TLP330" s="15"/>
      <c r="TLQ330" s="15"/>
      <c r="TLR330" s="15"/>
      <c r="TLS330" s="15"/>
      <c r="TLT330" s="15"/>
      <c r="TLU330" s="15"/>
      <c r="TLV330" s="15"/>
      <c r="TLW330" s="15"/>
      <c r="TLX330" s="15"/>
      <c r="TLY330" s="15"/>
      <c r="TLZ330" s="15"/>
      <c r="TMA330" s="15"/>
      <c r="TMB330" s="15"/>
      <c r="TMC330" s="15"/>
      <c r="TMD330" s="15"/>
      <c r="TME330" s="15"/>
      <c r="TMF330" s="15"/>
      <c r="TMG330" s="15"/>
      <c r="TMH330" s="15"/>
      <c r="TMI330" s="15"/>
      <c r="TMJ330" s="15"/>
      <c r="TMK330" s="15"/>
      <c r="TML330" s="15"/>
      <c r="TMM330" s="15"/>
      <c r="TMN330" s="15"/>
      <c r="TMO330" s="15"/>
      <c r="TMP330" s="15"/>
      <c r="TMQ330" s="15"/>
      <c r="TMR330" s="15"/>
      <c r="TMS330" s="15"/>
      <c r="TMT330" s="15"/>
      <c r="TMU330" s="15"/>
      <c r="TMV330" s="15"/>
      <c r="TMW330" s="15"/>
      <c r="TMX330" s="15"/>
      <c r="TMY330" s="15"/>
      <c r="TMZ330" s="15"/>
      <c r="TNA330" s="15"/>
      <c r="TNB330" s="15"/>
      <c r="TNC330" s="15"/>
      <c r="TND330" s="15"/>
      <c r="TNE330" s="15"/>
      <c r="TNF330" s="15"/>
      <c r="TNG330" s="15"/>
      <c r="TNH330" s="15"/>
      <c r="TNI330" s="15"/>
      <c r="TNJ330" s="15"/>
      <c r="TNK330" s="15"/>
      <c r="TNL330" s="15"/>
      <c r="TNM330" s="15"/>
      <c r="TNN330" s="15"/>
      <c r="TNO330" s="15"/>
      <c r="TNP330" s="15"/>
      <c r="TNQ330" s="15"/>
      <c r="TNR330" s="15"/>
      <c r="TNS330" s="15"/>
      <c r="TNT330" s="15"/>
      <c r="TNU330" s="15"/>
      <c r="TNV330" s="15"/>
      <c r="TNW330" s="15"/>
      <c r="TNX330" s="15"/>
      <c r="TNY330" s="15"/>
      <c r="TNZ330" s="15"/>
      <c r="TOA330" s="15"/>
      <c r="TOB330" s="15"/>
      <c r="TOC330" s="15"/>
      <c r="TOD330" s="15"/>
      <c r="TOE330" s="15"/>
      <c r="TOF330" s="15"/>
      <c r="TOG330" s="15"/>
      <c r="TOH330" s="15"/>
      <c r="TOI330" s="15"/>
      <c r="TOJ330" s="15"/>
      <c r="TOK330" s="15"/>
      <c r="TOL330" s="15"/>
      <c r="TOM330" s="15"/>
      <c r="TON330" s="15"/>
      <c r="TOO330" s="15"/>
      <c r="TOP330" s="15"/>
      <c r="TOQ330" s="15"/>
      <c r="TOR330" s="15"/>
      <c r="TOS330" s="15"/>
      <c r="TOT330" s="15"/>
      <c r="TOU330" s="15"/>
      <c r="TOV330" s="15"/>
      <c r="TOW330" s="15"/>
      <c r="TOX330" s="16"/>
      <c r="TOY330" s="16"/>
      <c r="TOZ330" s="16"/>
      <c r="TPA330" s="16"/>
      <c r="TPB330" s="16"/>
      <c r="TPC330" s="16"/>
      <c r="TPD330" s="16"/>
      <c r="TPE330" s="16"/>
      <c r="TPF330" s="16"/>
      <c r="TPG330" s="16"/>
      <c r="TPH330" s="16"/>
      <c r="TPI330" s="16"/>
      <c r="TPJ330" s="16"/>
      <c r="TPK330" s="16"/>
      <c r="TPL330" s="16"/>
      <c r="TPM330" s="16"/>
      <c r="TPN330" s="16"/>
      <c r="TPO330" s="16"/>
      <c r="TPP330" s="16"/>
      <c r="TPQ330" s="16"/>
      <c r="TPR330" s="16"/>
      <c r="TPS330" s="16"/>
      <c r="TPT330" s="16"/>
      <c r="TPU330" s="16"/>
      <c r="TPV330" s="16"/>
      <c r="TPW330" s="16"/>
      <c r="TPX330" s="16"/>
      <c r="TPY330" s="16"/>
      <c r="TPZ330" s="16"/>
      <c r="TQA330" s="16"/>
      <c r="TQB330" s="16"/>
      <c r="TQC330" s="16"/>
      <c r="TQD330" s="16"/>
      <c r="TQE330" s="16"/>
      <c r="TQF330" s="16"/>
      <c r="TQG330" s="16"/>
      <c r="TQH330" s="16"/>
      <c r="TQI330" s="16"/>
      <c r="TQJ330" s="16"/>
      <c r="TQK330" s="16"/>
      <c r="TQL330" s="16"/>
      <c r="TQM330" s="16"/>
      <c r="TQN330" s="16"/>
      <c r="TQO330" s="16"/>
      <c r="TQP330" s="16"/>
      <c r="TQQ330" s="16"/>
      <c r="TQR330" s="16"/>
      <c r="TQS330" s="16"/>
      <c r="TQT330" s="16"/>
      <c r="TQU330" s="16"/>
      <c r="TQV330" s="16"/>
      <c r="TQW330" s="16"/>
      <c r="TQX330" s="16"/>
      <c r="TQY330" s="16"/>
      <c r="TQZ330" s="16"/>
      <c r="TRA330" s="16"/>
      <c r="TRB330" s="16"/>
      <c r="TRC330" s="16"/>
      <c r="TRD330" s="16"/>
      <c r="TRE330" s="16"/>
      <c r="TRF330" s="16"/>
      <c r="TRG330" s="16"/>
      <c r="TRH330" s="16"/>
      <c r="TRI330" s="16"/>
      <c r="TRJ330" s="16"/>
      <c r="TRK330" s="16"/>
      <c r="TRL330" s="16"/>
      <c r="TRM330" s="16"/>
      <c r="TRN330" s="16"/>
      <c r="TRO330" s="16"/>
      <c r="TRP330" s="16"/>
      <c r="TRQ330" s="16"/>
      <c r="TRR330" s="16"/>
      <c r="TRS330" s="16"/>
      <c r="TRT330" s="16"/>
      <c r="TRU330" s="16"/>
      <c r="TRV330" s="16"/>
      <c r="TRW330" s="16"/>
      <c r="TRX330" s="16"/>
      <c r="TRY330" s="16"/>
      <c r="TRZ330" s="16"/>
      <c r="TSA330" s="16"/>
      <c r="TSB330" s="16"/>
      <c r="TSC330" s="16"/>
      <c r="TSD330" s="16"/>
      <c r="TSE330" s="16"/>
      <c r="TSF330" s="16"/>
      <c r="TSG330" s="16"/>
      <c r="TSH330" s="16"/>
      <c r="TSI330" s="16"/>
      <c r="TSJ330" s="16"/>
      <c r="TSK330" s="16"/>
      <c r="TSL330" s="16"/>
      <c r="TSM330" s="16"/>
      <c r="TSN330" s="16"/>
      <c r="TSO330" s="16"/>
      <c r="TSP330" s="16"/>
      <c r="TSQ330" s="16"/>
      <c r="TSR330" s="16"/>
      <c r="TSS330" s="16"/>
      <c r="TST330" s="16"/>
      <c r="TSU330" s="16"/>
      <c r="TSV330" s="16"/>
      <c r="TSW330" s="16"/>
      <c r="TSX330" s="16"/>
      <c r="TSY330" s="16"/>
      <c r="TSZ330" s="16"/>
      <c r="TTA330" s="16"/>
      <c r="TTB330" s="16"/>
      <c r="TTC330" s="16"/>
      <c r="TTD330" s="16"/>
      <c r="TTE330" s="16"/>
      <c r="TTF330" s="16"/>
      <c r="TTG330" s="16"/>
      <c r="TTH330" s="16"/>
      <c r="TTI330" s="16"/>
      <c r="TTJ330" s="16"/>
      <c r="TTK330" s="16"/>
      <c r="TTL330" s="16"/>
      <c r="TTM330" s="16"/>
      <c r="TTN330" s="16"/>
      <c r="TTO330" s="16"/>
      <c r="TTP330" s="16"/>
      <c r="TTQ330" s="16"/>
      <c r="TTR330" s="16"/>
      <c r="TTS330" s="16"/>
      <c r="TTT330" s="16"/>
      <c r="TTU330" s="16"/>
      <c r="TTV330" s="16"/>
      <c r="TTW330" s="16"/>
      <c r="TTX330" s="16"/>
      <c r="TTY330" s="16"/>
      <c r="TTZ330" s="16"/>
      <c r="TUA330" s="16"/>
      <c r="TUB330" s="16"/>
      <c r="TUC330" s="16"/>
      <c r="TUD330" s="16"/>
      <c r="TUE330" s="16"/>
      <c r="TUF330" s="16"/>
      <c r="TUG330" s="16"/>
      <c r="TUH330" s="16"/>
      <c r="TUI330" s="16"/>
      <c r="TUJ330" s="16"/>
      <c r="TUK330" s="16"/>
      <c r="TUL330" s="16"/>
      <c r="TUM330" s="16"/>
      <c r="TUN330" s="16"/>
      <c r="TUO330" s="16"/>
      <c r="TUP330" s="16"/>
      <c r="TUQ330" s="16"/>
      <c r="TUR330" s="16"/>
      <c r="TUS330" s="16"/>
      <c r="TUT330" s="16"/>
      <c r="TUU330" s="16"/>
      <c r="TUV330" s="16"/>
      <c r="TUW330" s="16"/>
      <c r="TUX330" s="16"/>
      <c r="TUY330" s="16"/>
      <c r="TUZ330" s="16"/>
      <c r="TVA330" s="16"/>
      <c r="TVB330" s="16"/>
      <c r="TVC330" s="16"/>
      <c r="TVD330" s="16"/>
      <c r="TVE330" s="16"/>
      <c r="TVF330" s="16"/>
      <c r="TVG330" s="16"/>
      <c r="TVH330" s="16"/>
      <c r="TVI330" s="16"/>
      <c r="TVJ330" s="16"/>
      <c r="TVK330" s="16"/>
      <c r="TVL330" s="16"/>
      <c r="TVM330" s="16"/>
      <c r="TVN330" s="16"/>
      <c r="TVO330" s="16"/>
      <c r="TVP330" s="16"/>
      <c r="TVQ330" s="16"/>
      <c r="TVR330" s="16"/>
      <c r="TVS330" s="16"/>
      <c r="TVT330" s="16"/>
      <c r="TVU330" s="16"/>
      <c r="TVV330" s="16"/>
      <c r="TVW330" s="16"/>
      <c r="TVX330" s="16"/>
      <c r="TVY330" s="16"/>
      <c r="TVZ330" s="16"/>
      <c r="TWA330" s="16"/>
      <c r="TWB330" s="16"/>
      <c r="TWC330" s="16"/>
      <c r="TWD330" s="16"/>
      <c r="TWE330" s="16"/>
      <c r="TWF330" s="16"/>
      <c r="TWG330" s="16"/>
      <c r="TWH330" s="16"/>
      <c r="TWI330" s="16"/>
      <c r="TWJ330" s="16"/>
      <c r="TWK330" s="16"/>
      <c r="TWL330" s="16"/>
      <c r="TWM330" s="16"/>
      <c r="TWN330" s="16"/>
      <c r="TWO330" s="16"/>
      <c r="TWP330" s="16"/>
      <c r="TWQ330" s="16"/>
      <c r="TWR330" s="16"/>
      <c r="TWS330" s="16"/>
      <c r="TWT330" s="16"/>
      <c r="TWU330" s="16"/>
      <c r="TWV330" s="16"/>
      <c r="TWW330" s="16"/>
      <c r="TWX330" s="16"/>
      <c r="TWY330" s="16"/>
      <c r="TWZ330" s="16"/>
      <c r="TXA330" s="16"/>
      <c r="TXB330" s="16"/>
      <c r="TXC330" s="16"/>
      <c r="TXD330" s="16"/>
      <c r="TXE330" s="16"/>
      <c r="TXF330" s="16"/>
      <c r="TXG330" s="16"/>
      <c r="TXH330" s="16"/>
      <c r="TXI330" s="16"/>
      <c r="TXJ330" s="16"/>
      <c r="TXK330" s="16"/>
      <c r="TXL330" s="16"/>
      <c r="TXM330" s="16"/>
      <c r="TXN330" s="16"/>
      <c r="TXO330" s="16"/>
      <c r="TXP330" s="16"/>
      <c r="TXQ330" s="16"/>
      <c r="TXR330" s="16"/>
      <c r="TXS330" s="16"/>
      <c r="TXT330" s="16"/>
      <c r="TXU330" s="16"/>
      <c r="TXV330" s="16"/>
      <c r="TXW330" s="16"/>
      <c r="TXX330" s="16"/>
      <c r="TXY330" s="16"/>
      <c r="TXZ330" s="16"/>
      <c r="TYA330" s="16"/>
      <c r="TYB330" s="16"/>
      <c r="TYC330" s="16"/>
      <c r="TYD330" s="16"/>
      <c r="TYE330" s="16"/>
      <c r="TYF330" s="16"/>
      <c r="TYG330" s="16"/>
      <c r="TYH330" s="16"/>
      <c r="TYI330" s="16"/>
      <c r="TYJ330" s="16"/>
      <c r="TYK330" s="16"/>
      <c r="TYL330" s="16"/>
      <c r="TYM330" s="16"/>
      <c r="TYN330" s="16"/>
      <c r="TYO330" s="16"/>
      <c r="TYP330" s="16"/>
      <c r="TYQ330" s="16"/>
      <c r="TYR330" s="16"/>
      <c r="TYS330" s="16"/>
      <c r="TYT330" s="16"/>
      <c r="TYU330" s="16"/>
      <c r="TYV330" s="16"/>
      <c r="TYW330" s="16"/>
      <c r="TYX330" s="16"/>
      <c r="TYY330" s="16"/>
      <c r="TYZ330" s="16"/>
      <c r="TZA330" s="16"/>
      <c r="TZB330" s="16"/>
      <c r="TZC330" s="16"/>
      <c r="TZD330" s="16"/>
      <c r="TZE330" s="16"/>
      <c r="TZF330" s="16"/>
      <c r="TZG330" s="16"/>
      <c r="TZH330" s="16"/>
      <c r="TZI330" s="16"/>
      <c r="TZJ330" s="16"/>
      <c r="TZK330" s="16"/>
      <c r="TZL330" s="16"/>
      <c r="TZM330" s="16"/>
      <c r="TZN330" s="16"/>
      <c r="TZO330" s="16"/>
      <c r="TZP330" s="16"/>
      <c r="TZQ330" s="16"/>
      <c r="TZR330" s="16"/>
      <c r="TZS330" s="16"/>
      <c r="TZT330" s="16"/>
      <c r="TZU330" s="16"/>
      <c r="TZV330" s="16"/>
      <c r="TZW330" s="16"/>
      <c r="TZX330" s="16"/>
      <c r="TZY330" s="16"/>
      <c r="TZZ330" s="16"/>
      <c r="UAA330" s="16"/>
      <c r="UAB330" s="16"/>
      <c r="UAC330" s="16"/>
      <c r="UAD330" s="16"/>
      <c r="UAE330" s="16"/>
      <c r="UAF330" s="16"/>
      <c r="UAG330" s="16"/>
      <c r="UAH330" s="16"/>
      <c r="UAI330" s="16"/>
      <c r="UAJ330" s="16"/>
      <c r="UAK330" s="16"/>
      <c r="UAL330" s="16"/>
      <c r="UAM330" s="16"/>
      <c r="UAN330" s="16"/>
      <c r="UAO330" s="16"/>
      <c r="UAP330" s="16"/>
      <c r="UAQ330" s="16"/>
      <c r="UAR330" s="16"/>
      <c r="UAS330" s="16"/>
      <c r="UAT330" s="16"/>
      <c r="UAU330" s="16"/>
      <c r="UAV330" s="16"/>
      <c r="UAW330" s="16"/>
      <c r="UAX330" s="16"/>
      <c r="UAY330" s="16"/>
      <c r="UAZ330" s="16"/>
      <c r="UBA330" s="16"/>
      <c r="UBB330" s="16"/>
      <c r="UBC330" s="16"/>
      <c r="UBD330" s="16"/>
      <c r="UBE330" s="16"/>
      <c r="UBF330" s="16"/>
      <c r="UBG330" s="16"/>
      <c r="UBH330" s="16"/>
      <c r="UBI330" s="16"/>
      <c r="UBJ330" s="16"/>
      <c r="UBK330" s="16"/>
      <c r="UBL330" s="16"/>
      <c r="UBM330" s="16"/>
      <c r="UBN330" s="16"/>
      <c r="UBO330" s="16"/>
      <c r="UBP330" s="16"/>
      <c r="UBQ330" s="16"/>
      <c r="UBR330" s="16"/>
      <c r="UBS330" s="16"/>
      <c r="UBT330" s="16"/>
      <c r="UBU330" s="16"/>
      <c r="UBV330" s="16"/>
      <c r="UBW330" s="16"/>
      <c r="UBX330" s="16"/>
      <c r="UBY330" s="16"/>
      <c r="UBZ330" s="16"/>
      <c r="UCA330" s="16"/>
      <c r="UCB330" s="16"/>
      <c r="UCC330" s="16"/>
      <c r="UCD330" s="16"/>
      <c r="UCE330" s="16"/>
      <c r="UCF330" s="16"/>
      <c r="UCG330" s="16"/>
      <c r="UCH330" s="16"/>
      <c r="UCI330" s="16"/>
      <c r="UCJ330" s="16"/>
      <c r="UCK330" s="17"/>
      <c r="UCL330" s="17"/>
      <c r="UCM330" s="17"/>
      <c r="UCN330" s="17"/>
      <c r="UCO330" s="17"/>
      <c r="UCP330" s="17"/>
      <c r="UCQ330" s="17"/>
      <c r="UCR330" s="17"/>
      <c r="UCS330" s="17"/>
      <c r="UCT330" s="17"/>
      <c r="UCU330" s="17"/>
      <c r="UCV330" s="17"/>
      <c r="UCW330" s="17"/>
      <c r="UCX330" s="17"/>
      <c r="UCY330" s="17"/>
      <c r="UCZ330" s="17"/>
      <c r="UDA330" s="17"/>
      <c r="UDB330" s="17"/>
      <c r="UDC330" s="17"/>
      <c r="UDD330" s="17"/>
      <c r="UDE330" s="17"/>
      <c r="UDF330" s="17"/>
      <c r="UDG330" s="17"/>
      <c r="UDH330" s="17"/>
      <c r="UDI330" s="17"/>
      <c r="UDJ330" s="17"/>
      <c r="UDK330" s="17"/>
      <c r="UDL330" s="17"/>
      <c r="UDM330" s="17"/>
      <c r="UDN330" s="17"/>
      <c r="UDO330" s="17"/>
      <c r="UDP330" s="17"/>
      <c r="UDQ330" s="17"/>
      <c r="UDR330" s="17"/>
      <c r="UDS330" s="17"/>
      <c r="UDT330" s="17"/>
      <c r="UDU330" s="17"/>
      <c r="UDV330" s="17"/>
      <c r="UDW330" s="17"/>
      <c r="UDX330" s="17"/>
      <c r="UDY330" s="17"/>
      <c r="UDZ330" s="17"/>
      <c r="UEA330" s="17"/>
      <c r="UEB330" s="17"/>
      <c r="UEC330" s="17"/>
      <c r="UED330" s="17"/>
      <c r="UEE330" s="17"/>
      <c r="UEF330" s="17"/>
      <c r="UEG330" s="17"/>
      <c r="UEH330" s="17"/>
      <c r="UEI330" s="17"/>
      <c r="UEJ330" s="17"/>
      <c r="UEK330" s="17"/>
      <c r="UEL330" s="17"/>
      <c r="UEM330" s="17"/>
      <c r="UEN330" s="17"/>
      <c r="UEO330" s="17"/>
      <c r="UEP330" s="17"/>
      <c r="UEQ330" s="17"/>
      <c r="UER330" s="17"/>
      <c r="UES330" s="17"/>
      <c r="UET330" s="17"/>
      <c r="UEU330" s="17"/>
      <c r="UEV330" s="17"/>
      <c r="UEW330" s="17"/>
      <c r="UEX330" s="17"/>
      <c r="UEY330" s="17"/>
      <c r="UEZ330" s="17"/>
      <c r="UFA330" s="17"/>
      <c r="UFB330" s="17"/>
      <c r="UFC330" s="17"/>
      <c r="UFD330" s="17"/>
      <c r="UFE330" s="17"/>
      <c r="UFF330" s="17"/>
      <c r="UFG330" s="17"/>
      <c r="UFH330" s="17"/>
      <c r="UFI330" s="17"/>
      <c r="UFJ330" s="17"/>
      <c r="UFK330" s="17"/>
      <c r="UFL330" s="17"/>
      <c r="UFM330" s="17"/>
      <c r="UFN330" s="18"/>
      <c r="UFO330" s="18"/>
      <c r="UFP330" s="18"/>
      <c r="UFQ330" s="18"/>
      <c r="UFR330" s="18"/>
      <c r="UFS330" s="18"/>
      <c r="UFT330" s="18"/>
      <c r="UFU330" s="18"/>
      <c r="UFV330" s="18"/>
      <c r="UFW330" s="18"/>
      <c r="UFX330" s="18"/>
      <c r="UFY330" s="18"/>
      <c r="UFZ330" s="18"/>
      <c r="UGA330" s="18"/>
      <c r="UGB330" s="18"/>
      <c r="UGC330" s="18"/>
      <c r="UGD330" s="18"/>
      <c r="UGE330" s="18"/>
      <c r="UGF330" s="18"/>
      <c r="UGG330" s="18"/>
      <c r="UGH330" s="18"/>
      <c r="UGI330" s="18"/>
      <c r="UGJ330" s="18"/>
      <c r="UGK330" s="18"/>
      <c r="UGL330" s="18"/>
      <c r="UGM330" s="18"/>
      <c r="UGN330" s="18"/>
      <c r="UGO330" s="18"/>
      <c r="UGP330" s="18"/>
      <c r="UGQ330" s="18"/>
      <c r="UGR330" s="18"/>
      <c r="UGS330" s="18"/>
      <c r="UGT330" s="18"/>
      <c r="UGU330" s="18"/>
      <c r="UGV330" s="18"/>
      <c r="UGW330" s="18"/>
      <c r="UGX330" s="18"/>
      <c r="UGY330" s="18"/>
      <c r="UGZ330" s="18"/>
      <c r="UHA330" s="18"/>
      <c r="UHB330" s="18"/>
      <c r="UHC330" s="18"/>
      <c r="UHD330" s="18"/>
      <c r="UHE330" s="18"/>
      <c r="UHF330" s="18"/>
      <c r="UHG330" s="18"/>
      <c r="UHH330" s="18"/>
      <c r="UHI330" s="18"/>
      <c r="UHJ330" s="18"/>
      <c r="UHK330" s="18"/>
      <c r="UHL330" s="18"/>
      <c r="UHM330" s="18"/>
      <c r="UHN330" s="18"/>
      <c r="UHO330" s="18"/>
      <c r="UHP330" s="18"/>
      <c r="UHQ330" s="18"/>
      <c r="UHR330" s="18"/>
      <c r="UHS330" s="18"/>
      <c r="UHT330" s="18"/>
      <c r="UHU330" s="18"/>
      <c r="UHV330" s="18"/>
      <c r="UHW330" s="18"/>
      <c r="UHX330" s="18"/>
      <c r="UHY330" s="18"/>
      <c r="UHZ330" s="18"/>
      <c r="UIA330" s="18"/>
      <c r="UIB330" s="18"/>
      <c r="UIC330" s="18"/>
      <c r="UID330" s="18"/>
      <c r="UIE330" s="18"/>
      <c r="UIF330" s="18"/>
      <c r="UIG330" s="18"/>
      <c r="UIH330" s="18"/>
      <c r="UII330" s="18"/>
      <c r="UIJ330" s="18"/>
      <c r="UIK330" s="18"/>
      <c r="UIL330" s="18"/>
      <c r="UIM330" s="18"/>
      <c r="UIN330" s="18"/>
      <c r="UIO330" s="18"/>
      <c r="UIP330" s="18"/>
      <c r="UIQ330" s="18"/>
      <c r="UIR330" s="18"/>
      <c r="UIS330" s="18"/>
      <c r="UIT330" s="18"/>
      <c r="UIU330" s="18"/>
      <c r="UIV330" s="18"/>
      <c r="UIW330" s="18"/>
      <c r="UIX330" s="18"/>
      <c r="UIY330" s="18"/>
      <c r="UIZ330" s="18"/>
      <c r="UJA330" s="18"/>
      <c r="UJB330" s="18"/>
      <c r="UJC330" s="18"/>
      <c r="UJD330" s="18"/>
      <c r="UJE330" s="18"/>
      <c r="UJF330" s="18"/>
      <c r="UJG330" s="18"/>
      <c r="UJH330" s="18"/>
      <c r="UJI330" s="18"/>
      <c r="UJJ330" s="18"/>
      <c r="UJK330" s="18"/>
      <c r="UJL330" s="18"/>
      <c r="UJM330" s="18"/>
      <c r="UJN330" s="18"/>
      <c r="UJO330" s="18"/>
      <c r="UJP330" s="18"/>
      <c r="UJQ330" s="18"/>
      <c r="UJR330" s="18"/>
      <c r="UJS330" s="18"/>
      <c r="UJT330" s="18"/>
      <c r="UJU330" s="18"/>
      <c r="UJV330" s="18"/>
      <c r="UJW330" s="18"/>
      <c r="UJX330" s="18"/>
      <c r="UJY330" s="18"/>
      <c r="UJZ330" s="18"/>
      <c r="UKA330" s="18"/>
      <c r="UKB330" s="18"/>
      <c r="UKC330" s="18"/>
      <c r="UKD330" s="18"/>
      <c r="UKE330" s="18"/>
      <c r="UKF330" s="18"/>
      <c r="UKG330" s="18"/>
      <c r="UKH330" s="18"/>
      <c r="UKI330" s="18"/>
      <c r="UKJ330" s="18"/>
      <c r="UKK330" s="18"/>
      <c r="UKL330" s="18"/>
      <c r="UKM330" s="18"/>
      <c r="UKN330" s="18"/>
      <c r="UKO330" s="18"/>
      <c r="UKP330" s="18"/>
      <c r="UKQ330" s="18"/>
      <c r="UKR330" s="18"/>
      <c r="UKS330" s="18"/>
      <c r="UKT330" s="18"/>
      <c r="UKU330" s="18"/>
      <c r="UKV330" s="18"/>
      <c r="UKW330" s="18"/>
      <c r="UKX330" s="18"/>
      <c r="UKY330" s="18"/>
      <c r="UKZ330" s="18"/>
      <c r="ULA330" s="18"/>
      <c r="ULB330" s="18"/>
      <c r="ULC330" s="18"/>
      <c r="ULD330" s="18"/>
      <c r="ULE330" s="18"/>
      <c r="ULF330" s="18"/>
      <c r="ULG330" s="18"/>
      <c r="ULH330" s="18"/>
      <c r="ULI330" s="18"/>
      <c r="ULJ330" s="18"/>
      <c r="ULK330" s="18"/>
      <c r="ULL330" s="18"/>
      <c r="ULM330" s="18"/>
      <c r="ULN330" s="18"/>
      <c r="ULO330" s="18"/>
      <c r="ULP330" s="18"/>
      <c r="ULQ330" s="18"/>
      <c r="ULR330" s="18"/>
      <c r="ULS330" s="18"/>
      <c r="ULT330" s="18"/>
      <c r="ULU330" s="18"/>
      <c r="ULV330" s="18"/>
      <c r="ULW330" s="18"/>
      <c r="ULX330" s="18"/>
      <c r="ULY330" s="18"/>
      <c r="ULZ330" s="18"/>
      <c r="UMA330" s="18"/>
      <c r="UMB330" s="18"/>
      <c r="UMC330" s="18"/>
      <c r="UMD330" s="18"/>
      <c r="UME330" s="18"/>
      <c r="UMF330" s="18"/>
      <c r="UMG330" s="18"/>
      <c r="UMH330" s="18"/>
      <c r="UMI330" s="18"/>
      <c r="UMJ330" s="18"/>
      <c r="UMK330" s="18"/>
      <c r="UML330" s="18"/>
      <c r="UMM330" s="18"/>
      <c r="UMN330" s="18"/>
      <c r="UMO330" s="18"/>
      <c r="UMP330" s="18"/>
      <c r="UMQ330" s="18"/>
      <c r="UMR330" s="18"/>
      <c r="UMS330" s="18"/>
      <c r="UMT330" s="18"/>
      <c r="UMU330" s="18"/>
      <c r="UMV330" s="18"/>
      <c r="UMW330" s="18"/>
      <c r="UMX330" s="18"/>
      <c r="UMY330" s="18"/>
      <c r="UMZ330" s="18"/>
      <c r="UNA330" s="18"/>
      <c r="UNB330" s="18"/>
      <c r="UNC330" s="18"/>
      <c r="UND330" s="18"/>
      <c r="UNE330" s="18"/>
      <c r="UNF330" s="18"/>
      <c r="UNG330" s="18"/>
      <c r="UNH330" s="18"/>
      <c r="UNI330" s="18"/>
      <c r="UNJ330" s="18"/>
      <c r="UNK330" s="18"/>
      <c r="UNL330" s="18"/>
      <c r="UNM330" s="18"/>
      <c r="UNN330" s="18"/>
      <c r="UNO330" s="18"/>
      <c r="UNP330" s="18"/>
      <c r="UNQ330" s="18"/>
      <c r="UNR330" s="18"/>
      <c r="UNS330" s="18"/>
      <c r="UNT330" s="18"/>
      <c r="UNU330" s="18"/>
      <c r="UNV330" s="18"/>
      <c r="UNW330" s="18"/>
      <c r="UNX330" s="18"/>
      <c r="UNY330" s="18"/>
      <c r="UNZ330" s="18"/>
      <c r="UOA330" s="18"/>
      <c r="UOB330" s="18"/>
      <c r="UOC330" s="18"/>
      <c r="UOD330" s="18"/>
      <c r="UOE330" s="18"/>
      <c r="UOF330" s="18"/>
      <c r="UOG330" s="18"/>
      <c r="UOH330" s="18"/>
      <c r="UOI330" s="18"/>
      <c r="UOJ330" s="18"/>
      <c r="UOK330" s="18"/>
      <c r="UOL330" s="18"/>
      <c r="UOM330" s="18"/>
      <c r="UON330" s="18"/>
      <c r="UOO330" s="18"/>
      <c r="UOP330" s="18"/>
      <c r="UOQ330" s="18"/>
      <c r="UOR330" s="18"/>
      <c r="UOS330" s="18"/>
      <c r="UOT330" s="18"/>
      <c r="UOU330" s="18"/>
      <c r="UOV330" s="18"/>
      <c r="UOW330" s="18"/>
      <c r="UOX330" s="18"/>
      <c r="UOY330" s="18"/>
      <c r="UOZ330" s="18"/>
      <c r="UPA330" s="18"/>
      <c r="UPB330" s="18"/>
      <c r="UPC330" s="18"/>
      <c r="UPD330" s="18"/>
      <c r="UPE330" s="18"/>
      <c r="UPF330" s="18"/>
      <c r="UPG330" s="18"/>
      <c r="UPH330" s="18"/>
      <c r="UPI330" s="18"/>
      <c r="UPJ330" s="18"/>
      <c r="UPK330" s="18"/>
      <c r="UPL330" s="18"/>
      <c r="UPM330" s="18"/>
      <c r="UPN330" s="18"/>
      <c r="UPO330" s="18"/>
      <c r="UPP330" s="18"/>
      <c r="UPQ330" s="18"/>
      <c r="UPR330" s="18"/>
      <c r="UPS330" s="18"/>
      <c r="UPT330" s="18"/>
      <c r="UPU330" s="18"/>
      <c r="UPV330" s="18"/>
      <c r="UPW330" s="18"/>
      <c r="UPX330" s="18"/>
      <c r="UPY330" s="18"/>
      <c r="UPZ330" s="18"/>
      <c r="UQA330" s="18"/>
      <c r="UQB330" s="18"/>
      <c r="UQC330" s="18"/>
      <c r="UQD330" s="18"/>
      <c r="UQE330" s="18"/>
      <c r="UQF330" s="18"/>
      <c r="UQG330" s="18"/>
      <c r="UQH330" s="18"/>
      <c r="UQI330" s="18"/>
      <c r="UQJ330" s="18"/>
      <c r="UQK330" s="18"/>
      <c r="UQL330" s="18"/>
      <c r="UQM330" s="18"/>
      <c r="UQN330" s="18"/>
      <c r="UQO330" s="18"/>
      <c r="UQP330" s="18"/>
      <c r="UQQ330" s="18"/>
      <c r="UQR330" s="18"/>
      <c r="UQS330" s="18"/>
      <c r="UQT330" s="18"/>
      <c r="UQU330" s="18"/>
      <c r="UQV330" s="18"/>
      <c r="UQW330" s="18"/>
      <c r="UQX330" s="18"/>
      <c r="UQY330" s="18"/>
      <c r="UQZ330" s="18"/>
      <c r="URA330" s="18"/>
      <c r="URB330" s="18"/>
      <c r="URC330" s="18"/>
      <c r="URD330" s="18"/>
      <c r="URE330" s="18"/>
      <c r="URF330" s="18"/>
      <c r="URG330" s="18"/>
      <c r="URH330" s="18"/>
      <c r="URI330" s="18"/>
      <c r="URJ330" s="18"/>
      <c r="URK330" s="18"/>
      <c r="URL330" s="18"/>
      <c r="URM330" s="18"/>
      <c r="URN330" s="18"/>
      <c r="URO330" s="18"/>
      <c r="URP330" s="18"/>
      <c r="URQ330" s="18"/>
      <c r="URR330" s="18"/>
      <c r="URS330" s="18"/>
      <c r="URT330" s="18"/>
      <c r="URU330" s="18"/>
      <c r="URV330" s="18"/>
      <c r="URW330" s="18"/>
      <c r="URX330" s="18"/>
      <c r="URY330" s="18"/>
      <c r="URZ330" s="18"/>
      <c r="USA330" s="18"/>
      <c r="USB330" s="18"/>
      <c r="USC330" s="18"/>
      <c r="USD330" s="18"/>
      <c r="USE330" s="18"/>
      <c r="USF330" s="18"/>
      <c r="USG330" s="18"/>
      <c r="USH330" s="18"/>
      <c r="USI330" s="18"/>
      <c r="USJ330" s="18"/>
      <c r="USK330" s="18"/>
      <c r="USL330" s="18"/>
      <c r="USM330" s="18"/>
      <c r="USN330" s="18"/>
      <c r="USO330" s="18"/>
      <c r="USP330" s="18"/>
      <c r="USQ330" s="18"/>
      <c r="USR330" s="18"/>
      <c r="USS330" s="18"/>
      <c r="UST330" s="18"/>
      <c r="USU330" s="18"/>
      <c r="USV330" s="18"/>
      <c r="USW330" s="18"/>
      <c r="USX330" s="18"/>
      <c r="USY330" s="18"/>
      <c r="USZ330" s="18"/>
      <c r="UTA330" s="18"/>
      <c r="UTB330" s="18"/>
      <c r="UTC330" s="18"/>
      <c r="UTD330" s="18"/>
      <c r="UTE330" s="18"/>
      <c r="UTF330" s="18"/>
      <c r="UTG330" s="18"/>
      <c r="UTH330" s="18"/>
      <c r="UTI330" s="18"/>
      <c r="UTJ330" s="18"/>
      <c r="UTK330" s="18"/>
      <c r="UTL330" s="18"/>
      <c r="UTM330" s="18"/>
      <c r="UTN330" s="18"/>
      <c r="UTO330" s="18"/>
      <c r="UTP330" s="18"/>
      <c r="UTQ330" s="18"/>
      <c r="UTR330" s="18"/>
      <c r="UTS330" s="18"/>
      <c r="UTT330" s="18"/>
      <c r="UTU330" s="18"/>
      <c r="UTV330" s="18"/>
      <c r="UTW330" s="18"/>
      <c r="UTX330" s="18"/>
      <c r="UTY330" s="18"/>
      <c r="UTZ330" s="18"/>
      <c r="UUA330" s="18"/>
      <c r="UUB330" s="18"/>
      <c r="UUC330" s="18"/>
      <c r="UUD330" s="18"/>
      <c r="UUE330" s="18"/>
      <c r="UUF330" s="18"/>
      <c r="UUG330" s="18"/>
      <c r="UUH330" s="18"/>
      <c r="UUI330" s="18"/>
      <c r="UUJ330" s="18"/>
      <c r="UUK330" s="18"/>
      <c r="UUL330" s="18"/>
      <c r="UUM330" s="18"/>
      <c r="UUN330" s="18"/>
      <c r="UUO330" s="18"/>
      <c r="UUP330" s="18"/>
      <c r="UUQ330" s="18"/>
      <c r="UUR330" s="18"/>
      <c r="UUS330" s="18"/>
      <c r="UUT330" s="18"/>
      <c r="UUU330" s="18"/>
      <c r="UUV330" s="18"/>
      <c r="UUW330" s="18"/>
      <c r="UUX330" s="18"/>
      <c r="UUY330" s="18"/>
      <c r="UUZ330" s="18"/>
      <c r="UVA330" s="18"/>
      <c r="UVB330" s="18"/>
      <c r="UVC330" s="18"/>
      <c r="UVD330" s="18"/>
      <c r="UVE330" s="18"/>
      <c r="UVF330" s="18"/>
      <c r="UVG330" s="18"/>
      <c r="UVH330" s="18"/>
      <c r="UVI330" s="18"/>
      <c r="UVJ330" s="18"/>
      <c r="UVK330" s="18"/>
      <c r="UVL330" s="18"/>
      <c r="UVM330" s="18"/>
      <c r="UVN330" s="18"/>
      <c r="UVO330" s="18"/>
      <c r="UVP330" s="18"/>
      <c r="UVQ330" s="18"/>
      <c r="UVR330" s="18"/>
      <c r="UVS330" s="18"/>
      <c r="UVT330" s="18"/>
      <c r="UVU330" s="18"/>
      <c r="UVV330" s="18"/>
      <c r="UVW330" s="18"/>
      <c r="UVX330" s="18"/>
      <c r="UVY330" s="18"/>
      <c r="UVZ330" s="18"/>
      <c r="UWA330" s="18"/>
      <c r="UWB330" s="18"/>
      <c r="UWC330" s="18"/>
      <c r="UWD330" s="18"/>
      <c r="UWE330" s="18"/>
      <c r="UWF330" s="18"/>
      <c r="UWG330" s="18"/>
      <c r="UWH330" s="18"/>
      <c r="UWI330" s="18"/>
      <c r="UWJ330" s="18"/>
      <c r="UWK330" s="18"/>
      <c r="UWL330" s="18"/>
      <c r="UWM330" s="18"/>
      <c r="UWN330" s="18"/>
      <c r="UWO330" s="18"/>
      <c r="UWP330" s="18"/>
      <c r="UWQ330" s="18"/>
      <c r="UWR330" s="18"/>
      <c r="UWS330" s="18"/>
      <c r="UWT330" s="18"/>
      <c r="UWU330" s="18"/>
      <c r="UWV330" s="18"/>
      <c r="UWW330" s="18"/>
      <c r="UWX330" s="18"/>
      <c r="UWY330" s="18"/>
      <c r="UWZ330" s="18"/>
      <c r="UXA330" s="18"/>
      <c r="UXB330" s="18"/>
      <c r="UXC330" s="18"/>
      <c r="UXD330" s="18"/>
      <c r="UXE330" s="18"/>
      <c r="UXF330" s="18"/>
      <c r="UXG330" s="18"/>
      <c r="UXH330" s="18"/>
      <c r="UXI330" s="18"/>
      <c r="UXJ330" s="18"/>
      <c r="UXK330" s="18"/>
      <c r="UXL330" s="18"/>
      <c r="UXM330" s="18"/>
      <c r="UXN330" s="18"/>
      <c r="UXO330" s="18"/>
      <c r="UXP330" s="18"/>
      <c r="UXQ330" s="18"/>
      <c r="UXR330" s="18"/>
      <c r="UXS330" s="18"/>
      <c r="UXT330" s="18"/>
      <c r="UXU330" s="18"/>
      <c r="UXV330" s="18"/>
      <c r="UXW330" s="18"/>
      <c r="UXX330" s="18"/>
      <c r="UXY330" s="18"/>
      <c r="UXZ330" s="18"/>
      <c r="UYA330" s="18"/>
      <c r="UYB330" s="18"/>
      <c r="UYC330" s="18"/>
      <c r="UYD330" s="18"/>
      <c r="UYE330" s="18"/>
      <c r="UYF330" s="18"/>
      <c r="UYG330" s="18"/>
      <c r="UYH330" s="18"/>
      <c r="UYI330" s="18"/>
      <c r="UYJ330" s="18"/>
      <c r="UYK330" s="18"/>
      <c r="UYL330" s="18"/>
      <c r="UYM330" s="18"/>
      <c r="UYN330" s="18"/>
      <c r="UYO330" s="18"/>
      <c r="UYP330" s="18"/>
      <c r="UYQ330" s="18"/>
      <c r="UYR330" s="18"/>
      <c r="UYS330" s="18"/>
      <c r="UYT330" s="18"/>
      <c r="UYU330" s="18"/>
      <c r="UYV330" s="18"/>
      <c r="UYW330" s="18"/>
      <c r="UYX330" s="18"/>
      <c r="UYY330" s="18"/>
      <c r="UYZ330" s="18"/>
      <c r="UZA330" s="18"/>
      <c r="UZB330" s="18"/>
      <c r="UZC330" s="18"/>
      <c r="UZD330" s="18"/>
      <c r="UZE330" s="18"/>
      <c r="UZF330" s="18"/>
      <c r="UZG330" s="18"/>
      <c r="UZH330" s="18"/>
      <c r="UZI330" s="18"/>
      <c r="UZJ330" s="18"/>
      <c r="UZK330" s="18"/>
      <c r="UZL330" s="18"/>
      <c r="UZM330" s="18"/>
      <c r="UZN330" s="18"/>
      <c r="UZO330" s="18"/>
      <c r="UZP330" s="18"/>
      <c r="UZQ330" s="18"/>
      <c r="UZR330" s="18"/>
      <c r="UZS330" s="18"/>
      <c r="UZT330" s="18"/>
      <c r="UZU330" s="18"/>
      <c r="UZV330" s="18"/>
      <c r="UZW330" s="18"/>
      <c r="UZX330" s="18"/>
      <c r="UZY330" s="18"/>
      <c r="UZZ330" s="18"/>
      <c r="VAA330" s="18"/>
      <c r="VAB330" s="18"/>
      <c r="VAC330" s="18"/>
      <c r="VAD330" s="18"/>
      <c r="VAE330" s="18"/>
      <c r="VAF330" s="18"/>
      <c r="VAG330" s="18"/>
      <c r="VAH330" s="18"/>
      <c r="VAI330" s="18"/>
      <c r="VAJ330" s="18"/>
      <c r="VAK330" s="18"/>
      <c r="VAL330" s="18"/>
      <c r="VAM330" s="18"/>
      <c r="VAN330" s="18"/>
      <c r="VAO330" s="18"/>
      <c r="VAP330" s="18"/>
      <c r="VAQ330" s="18"/>
      <c r="VAR330" s="18"/>
      <c r="VAS330" s="18"/>
      <c r="VAT330" s="18"/>
      <c r="VAU330" s="18"/>
      <c r="VAV330" s="18"/>
      <c r="VAW330" s="18"/>
      <c r="VAX330" s="18"/>
      <c r="VAY330" s="18"/>
      <c r="VAZ330" s="18"/>
      <c r="VBA330" s="18"/>
      <c r="VBB330" s="18"/>
      <c r="VBC330" s="18"/>
      <c r="VBD330" s="18"/>
      <c r="VBE330" s="18"/>
      <c r="VBF330" s="18"/>
      <c r="VBG330" s="18"/>
      <c r="VBH330" s="18"/>
      <c r="VBI330" s="18"/>
      <c r="VBJ330" s="18"/>
      <c r="VBK330" s="18"/>
      <c r="VBL330" s="18"/>
      <c r="VBM330" s="18"/>
      <c r="VBN330" s="18"/>
      <c r="VBO330" s="18"/>
      <c r="VBP330" s="18"/>
      <c r="VBQ330" s="18"/>
      <c r="VBR330" s="18"/>
      <c r="VBS330" s="18"/>
      <c r="VBT330" s="18"/>
      <c r="VBU330" s="18"/>
      <c r="VBV330" s="18"/>
      <c r="VBW330" s="18"/>
      <c r="VBX330" s="18"/>
      <c r="VBY330" s="18"/>
      <c r="VBZ330" s="18"/>
      <c r="VCA330" s="18"/>
      <c r="VCB330" s="18"/>
      <c r="VCC330" s="18"/>
      <c r="VCD330" s="18"/>
      <c r="VCE330" s="18"/>
      <c r="VCF330" s="18"/>
      <c r="VCG330" s="18"/>
      <c r="VCH330" s="18"/>
      <c r="VCI330" s="18"/>
      <c r="VCJ330" s="18"/>
      <c r="VCK330" s="18"/>
      <c r="VCL330" s="18"/>
      <c r="VCM330" s="18"/>
      <c r="VCN330" s="18"/>
      <c r="VCO330" s="18"/>
      <c r="VCP330" s="18"/>
      <c r="VCQ330" s="18"/>
      <c r="VCR330" s="18"/>
      <c r="VCS330" s="18"/>
      <c r="VCT330" s="18"/>
      <c r="VCU330" s="18"/>
      <c r="VCV330" s="18"/>
      <c r="VCW330" s="18"/>
      <c r="VCX330" s="18"/>
      <c r="VCY330" s="18"/>
      <c r="VCZ330" s="18"/>
      <c r="VDA330" s="18"/>
      <c r="VDB330" s="18"/>
      <c r="VDC330" s="18"/>
      <c r="VDD330" s="18"/>
      <c r="VDE330" s="18"/>
      <c r="VDF330" s="18"/>
      <c r="VDG330" s="18"/>
      <c r="VDH330" s="18"/>
      <c r="VDI330" s="18"/>
      <c r="VDJ330" s="18"/>
      <c r="VDK330" s="18"/>
      <c r="VDL330" s="18"/>
      <c r="VDM330" s="18"/>
      <c r="VDN330" s="18"/>
      <c r="VDO330" s="18"/>
      <c r="VDP330" s="18"/>
      <c r="VDQ330" s="18"/>
      <c r="VDR330" s="18"/>
      <c r="VDS330" s="18"/>
      <c r="VDT330" s="18"/>
      <c r="VDU330" s="18"/>
      <c r="VDV330" s="18"/>
      <c r="VDW330" s="18"/>
      <c r="VDX330" s="18"/>
      <c r="VDY330" s="18"/>
      <c r="VDZ330" s="18"/>
      <c r="VEA330" s="18"/>
      <c r="VEB330" s="18"/>
      <c r="VEC330" s="18"/>
      <c r="VED330" s="18"/>
      <c r="VEE330" s="18"/>
      <c r="VEF330" s="18"/>
      <c r="VEG330" s="18"/>
      <c r="VEH330" s="18"/>
      <c r="VEI330" s="18"/>
      <c r="VEJ330" s="18"/>
      <c r="VEK330" s="18"/>
      <c r="VEL330" s="18"/>
      <c r="VEM330" s="18"/>
      <c r="VEN330" s="18"/>
      <c r="VEO330" s="18"/>
      <c r="VEP330" s="18"/>
      <c r="VEQ330" s="18"/>
      <c r="VER330" s="18"/>
      <c r="VES330" s="18"/>
      <c r="VET330" s="18"/>
      <c r="VEU330" s="18"/>
      <c r="VEV330" s="18"/>
      <c r="VEW330" s="18"/>
      <c r="VEX330" s="18"/>
      <c r="VEY330" s="18"/>
      <c r="VEZ330" s="18"/>
      <c r="VFA330" s="18"/>
      <c r="VFB330" s="18"/>
      <c r="VFC330" s="18"/>
      <c r="VFD330" s="18"/>
      <c r="VFE330" s="18"/>
      <c r="VFF330" s="18"/>
      <c r="VFG330" s="18"/>
      <c r="VFH330" s="18"/>
      <c r="VFI330" s="18"/>
      <c r="VFJ330" s="18"/>
      <c r="VFK330" s="18"/>
      <c r="VFL330" s="18"/>
      <c r="VFM330" s="18"/>
      <c r="VFN330" s="18"/>
      <c r="VFO330" s="18"/>
      <c r="VFP330" s="18"/>
      <c r="VFQ330" s="18"/>
      <c r="VFR330" s="18"/>
      <c r="VFS330" s="18"/>
      <c r="VFT330" s="18"/>
      <c r="VFU330" s="18"/>
      <c r="VFV330" s="18"/>
      <c r="VFW330" s="18"/>
      <c r="VFX330" s="18"/>
      <c r="VFY330" s="18"/>
      <c r="VFZ330" s="18"/>
      <c r="VGA330" s="18"/>
      <c r="VGB330" s="18"/>
      <c r="VGC330" s="18"/>
      <c r="VGD330" s="18"/>
      <c r="VGE330" s="18"/>
      <c r="VGF330" s="18"/>
      <c r="VGG330" s="18"/>
      <c r="VGH330" s="18"/>
      <c r="VGI330" s="18"/>
      <c r="VGJ330" s="18"/>
      <c r="VGK330" s="18"/>
      <c r="VGL330" s="18"/>
      <c r="VGM330" s="18"/>
      <c r="VGN330" s="18"/>
      <c r="VGO330" s="18"/>
      <c r="VGP330" s="18"/>
      <c r="VGQ330" s="18"/>
      <c r="VGR330" s="18"/>
      <c r="VGS330" s="18"/>
      <c r="VGT330" s="18"/>
      <c r="VGU330" s="18"/>
      <c r="VGV330" s="18"/>
      <c r="VGW330" s="18"/>
      <c r="VGX330" s="18"/>
      <c r="VGY330" s="18"/>
      <c r="VGZ330" s="18"/>
      <c r="VHA330" s="18"/>
      <c r="VHB330" s="18"/>
      <c r="VHC330" s="18"/>
      <c r="VHD330" s="18"/>
      <c r="VHE330" s="18"/>
      <c r="VHF330" s="18"/>
      <c r="VHG330" s="18"/>
      <c r="VHH330" s="18"/>
      <c r="VHI330" s="18"/>
      <c r="VHJ330" s="18"/>
      <c r="VHK330" s="18"/>
      <c r="VHL330" s="18"/>
      <c r="VHM330" s="18"/>
      <c r="VHN330" s="18"/>
      <c r="VHO330" s="18"/>
      <c r="VHP330" s="18"/>
      <c r="VHQ330" s="18"/>
      <c r="VHR330" s="18"/>
      <c r="VHS330" s="18"/>
      <c r="VHT330" s="18"/>
      <c r="VHU330" s="18"/>
      <c r="VHV330" s="18"/>
      <c r="VHW330" s="18"/>
      <c r="VHX330" s="18"/>
      <c r="VHY330" s="18"/>
      <c r="VHZ330" s="18"/>
      <c r="VIA330" s="18"/>
      <c r="VIB330" s="18"/>
      <c r="VIC330" s="18"/>
      <c r="VID330" s="18"/>
      <c r="VIE330" s="18"/>
      <c r="VIF330" s="18"/>
      <c r="VIG330" s="18"/>
      <c r="VIH330" s="18"/>
      <c r="VII330" s="18"/>
      <c r="VIJ330" s="18"/>
      <c r="VIK330" s="18"/>
      <c r="VIL330" s="18"/>
      <c r="VIM330" s="18"/>
      <c r="VIN330" s="18"/>
      <c r="VIO330" s="18"/>
      <c r="VIP330" s="18"/>
      <c r="VIQ330" s="18"/>
      <c r="VIR330" s="18"/>
      <c r="VIS330" s="18"/>
      <c r="VIT330" s="18"/>
      <c r="VIU330" s="18"/>
      <c r="VIV330" s="18"/>
      <c r="VIW330" s="18"/>
      <c r="VIX330" s="18"/>
      <c r="VIY330" s="18"/>
      <c r="VIZ330" s="18"/>
      <c r="VJA330" s="18"/>
      <c r="VJB330" s="18"/>
      <c r="VJC330" s="18"/>
      <c r="VJD330" s="18"/>
      <c r="VJE330" s="18"/>
      <c r="VJF330" s="18"/>
      <c r="VJG330" s="18"/>
      <c r="VJH330" s="18"/>
      <c r="VJI330" s="18"/>
      <c r="VJJ330" s="18"/>
      <c r="VJK330" s="18"/>
      <c r="VJL330" s="18"/>
      <c r="VJM330" s="18"/>
      <c r="VJN330" s="18"/>
      <c r="VJO330" s="18"/>
      <c r="VJP330" s="18"/>
      <c r="VJQ330" s="18"/>
      <c r="VJR330" s="18"/>
      <c r="VJS330" s="18"/>
      <c r="VJT330" s="18"/>
      <c r="VJU330" s="18"/>
      <c r="VJV330" s="18"/>
      <c r="VJW330" s="18"/>
      <c r="VJX330" s="18"/>
      <c r="VJY330" s="18"/>
      <c r="VJZ330" s="18"/>
      <c r="VKA330" s="18"/>
      <c r="VKB330" s="18"/>
      <c r="VKC330" s="18"/>
      <c r="VKD330" s="18"/>
      <c r="VKE330" s="18"/>
      <c r="VKF330" s="18"/>
      <c r="VKG330" s="18"/>
      <c r="VKH330" s="18"/>
      <c r="VKI330" s="18"/>
      <c r="VKJ330" s="18"/>
      <c r="VKK330" s="18"/>
      <c r="VKL330" s="18"/>
      <c r="VKM330" s="18"/>
      <c r="VKN330" s="18"/>
      <c r="VKO330" s="18"/>
      <c r="VKP330" s="18"/>
      <c r="VKQ330" s="18"/>
      <c r="VKR330" s="18"/>
      <c r="VKS330" s="18"/>
      <c r="VKT330" s="18"/>
      <c r="VKU330" s="18"/>
      <c r="VKV330" s="18"/>
      <c r="VKW330" s="18"/>
      <c r="VKX330" s="18"/>
      <c r="VKY330" s="18"/>
      <c r="VKZ330" s="18"/>
      <c r="VLA330" s="18"/>
      <c r="VLB330" s="18"/>
      <c r="VLC330" s="18"/>
      <c r="VLD330" s="18"/>
      <c r="VLE330" s="18"/>
      <c r="VLF330" s="18"/>
      <c r="VLG330" s="18"/>
      <c r="VLH330" s="18"/>
      <c r="VLI330" s="18"/>
      <c r="VLJ330" s="18"/>
      <c r="VLK330" s="18"/>
      <c r="VLL330" s="18"/>
      <c r="VLM330" s="18"/>
      <c r="VLN330" s="18"/>
      <c r="VLO330" s="18"/>
      <c r="VLP330" s="18"/>
      <c r="VLQ330" s="18"/>
      <c r="VLR330" s="18"/>
      <c r="VLS330" s="18"/>
      <c r="VLT330" s="18"/>
      <c r="VLU330" s="18"/>
      <c r="VLV330" s="18"/>
      <c r="VLW330" s="18"/>
      <c r="VLX330" s="18"/>
      <c r="VLY330" s="18"/>
      <c r="VLZ330" s="18"/>
      <c r="VMA330" s="18"/>
      <c r="VMB330" s="18"/>
      <c r="VMC330" s="18"/>
      <c r="VMD330" s="18"/>
      <c r="VME330" s="18"/>
      <c r="VMF330" s="18"/>
      <c r="VMG330" s="18"/>
      <c r="VMH330" s="18"/>
      <c r="VMI330" s="18"/>
      <c r="VMJ330" s="18"/>
      <c r="VMK330" s="18"/>
      <c r="VML330" s="18"/>
      <c r="VMM330" s="18"/>
      <c r="VMN330" s="18"/>
      <c r="VMO330" s="18"/>
      <c r="VMP330" s="18"/>
      <c r="VMQ330" s="18"/>
      <c r="VMR330" s="18"/>
      <c r="VMS330" s="18"/>
      <c r="VMT330" s="18"/>
      <c r="VMU330" s="18"/>
      <c r="VMV330" s="18"/>
      <c r="VMW330" s="18"/>
      <c r="VMX330" s="18"/>
      <c r="VMY330" s="18"/>
      <c r="VMZ330" s="18"/>
      <c r="VNA330" s="18"/>
      <c r="VNB330" s="18"/>
      <c r="VNC330" s="18"/>
      <c r="VND330" s="18"/>
      <c r="VNE330" s="18"/>
      <c r="VNF330" s="18"/>
      <c r="VNG330" s="18"/>
      <c r="VNH330" s="18"/>
      <c r="VNI330" s="18"/>
      <c r="VNJ330" s="18"/>
      <c r="VNK330" s="18"/>
      <c r="VNL330" s="18"/>
      <c r="VNM330" s="18"/>
      <c r="VNN330" s="18"/>
      <c r="VNO330" s="18"/>
      <c r="VNP330" s="18"/>
      <c r="VNQ330" s="18"/>
      <c r="VNR330" s="18"/>
      <c r="VNS330" s="18"/>
      <c r="VNT330" s="18"/>
      <c r="VNU330" s="18"/>
      <c r="VNV330" s="18"/>
      <c r="VNW330" s="18"/>
      <c r="VNX330" s="18"/>
      <c r="VNY330" s="18"/>
      <c r="VNZ330" s="18"/>
      <c r="VOA330" s="18"/>
      <c r="VOB330" s="18"/>
      <c r="VOC330" s="18"/>
      <c r="VOD330" s="18"/>
      <c r="VOE330" s="18"/>
      <c r="VOF330" s="18"/>
      <c r="VOG330" s="18"/>
      <c r="VOH330" s="18"/>
      <c r="VOI330" s="18"/>
      <c r="VOJ330" s="18"/>
      <c r="VOK330" s="18"/>
      <c r="VOL330" s="18"/>
      <c r="VOM330" s="18"/>
      <c r="VON330" s="18"/>
      <c r="VOO330" s="18"/>
      <c r="VOP330" s="18"/>
      <c r="VOQ330" s="18"/>
      <c r="VOR330" s="18"/>
      <c r="VOS330" s="18"/>
      <c r="VOT330" s="18"/>
      <c r="VOU330" s="18"/>
      <c r="VOV330" s="18"/>
      <c r="VOW330" s="18"/>
      <c r="VOX330" s="18"/>
      <c r="VOY330" s="18"/>
      <c r="VOZ330" s="18"/>
      <c r="VPA330" s="18"/>
      <c r="VPB330" s="18"/>
      <c r="VPC330" s="18"/>
      <c r="VPD330" s="18"/>
      <c r="VPE330" s="18"/>
      <c r="VPF330" s="18"/>
      <c r="VPG330" s="18"/>
      <c r="VPH330" s="18"/>
      <c r="VPI330" s="18"/>
      <c r="VPJ330" s="18"/>
      <c r="VPK330" s="18"/>
      <c r="VPL330" s="18"/>
      <c r="VPM330" s="18"/>
      <c r="VPN330" s="18"/>
      <c r="VPO330" s="18"/>
      <c r="VPP330" s="18"/>
      <c r="VPQ330" s="18"/>
      <c r="VPR330" s="18"/>
      <c r="VPS330" s="18"/>
      <c r="VPT330" s="18"/>
      <c r="VPU330" s="18"/>
      <c r="VPV330" s="18"/>
      <c r="VPW330" s="18"/>
      <c r="VPX330" s="18"/>
      <c r="VPY330" s="18"/>
      <c r="VPZ330" s="18"/>
      <c r="VQA330" s="18"/>
      <c r="VQB330" s="18"/>
      <c r="VQC330" s="18"/>
      <c r="VQD330" s="18"/>
      <c r="VQE330" s="18"/>
      <c r="VQF330" s="18"/>
      <c r="VQG330" s="18"/>
      <c r="VQH330" s="18"/>
      <c r="VQI330" s="18"/>
      <c r="VQJ330" s="18"/>
      <c r="VQK330" s="18"/>
      <c r="VQL330" s="18"/>
      <c r="VQM330" s="18"/>
      <c r="VQN330" s="18"/>
      <c r="VQO330" s="18"/>
      <c r="VQP330" s="18"/>
      <c r="VQQ330" s="18"/>
      <c r="VQR330" s="18"/>
      <c r="VQS330" s="18"/>
      <c r="VQT330" s="18"/>
      <c r="VQU330" s="18"/>
      <c r="VQV330" s="18"/>
      <c r="VQW330" s="18"/>
      <c r="VQX330" s="18"/>
      <c r="VQY330" s="18"/>
      <c r="VQZ330" s="18"/>
      <c r="VRA330" s="18"/>
      <c r="VRB330" s="18"/>
      <c r="VRC330" s="18"/>
      <c r="VRD330" s="18"/>
      <c r="VRE330" s="18"/>
      <c r="VRF330" s="18"/>
      <c r="VRG330" s="18"/>
      <c r="VRH330" s="18"/>
      <c r="VRI330" s="18"/>
      <c r="VRJ330" s="18"/>
      <c r="VRK330" s="18"/>
      <c r="VRL330" s="18"/>
      <c r="VRM330" s="18"/>
      <c r="VRN330" s="18"/>
      <c r="VRO330" s="18"/>
      <c r="VRP330" s="18"/>
      <c r="VRQ330" s="18"/>
      <c r="VRR330" s="18"/>
      <c r="VRS330" s="18"/>
      <c r="VRT330" s="18"/>
      <c r="VRU330" s="18"/>
      <c r="VRV330" s="18"/>
      <c r="VRW330" s="18"/>
      <c r="VRX330" s="18"/>
      <c r="VRY330" s="18"/>
      <c r="VRZ330" s="18"/>
      <c r="VSA330" s="18"/>
      <c r="VSB330" s="18"/>
      <c r="VSC330" s="18"/>
      <c r="VSD330" s="18"/>
      <c r="VSE330" s="18"/>
      <c r="VSF330" s="18"/>
      <c r="VSG330" s="18"/>
      <c r="VSH330" s="18"/>
      <c r="VSI330" s="18"/>
      <c r="VSJ330" s="18"/>
      <c r="VSK330" s="18"/>
      <c r="VSL330" s="18"/>
      <c r="VSM330" s="18"/>
      <c r="VSN330" s="18"/>
      <c r="VSO330" s="18"/>
      <c r="VSP330" s="18"/>
      <c r="VSQ330" s="18"/>
      <c r="VSR330" s="18"/>
      <c r="VSS330" s="18"/>
      <c r="VST330" s="18"/>
      <c r="VSU330" s="18"/>
      <c r="VSV330" s="18"/>
      <c r="VSW330" s="18"/>
      <c r="VSX330" s="18"/>
      <c r="VSY330" s="18"/>
      <c r="VSZ330" s="18"/>
      <c r="VTA330" s="18"/>
      <c r="VTB330" s="18"/>
      <c r="VTC330" s="18"/>
      <c r="VTD330" s="18"/>
      <c r="VTE330" s="18"/>
      <c r="VTF330" s="18"/>
      <c r="VTG330" s="18"/>
      <c r="VTH330" s="18"/>
      <c r="VTI330" s="18"/>
      <c r="VTJ330" s="18"/>
      <c r="VTK330" s="18"/>
      <c r="VTL330" s="18"/>
      <c r="VTM330" s="18"/>
      <c r="VTN330" s="18"/>
      <c r="VTO330" s="18"/>
      <c r="VTP330" s="18"/>
      <c r="VTQ330" s="18"/>
      <c r="VTR330" s="18"/>
      <c r="VTS330" s="18"/>
      <c r="VTT330" s="18"/>
      <c r="VTU330" s="18"/>
      <c r="VTV330" s="18"/>
      <c r="VTW330" s="18"/>
      <c r="VTX330" s="18"/>
      <c r="VTY330" s="18"/>
      <c r="VTZ330" s="18"/>
      <c r="VUA330" s="18"/>
      <c r="VUB330" s="18"/>
      <c r="VUC330" s="18"/>
      <c r="VUD330" s="18"/>
      <c r="VUE330" s="18"/>
      <c r="VUF330" s="18"/>
      <c r="VUG330" s="18"/>
      <c r="VUH330" s="18"/>
      <c r="VUI330" s="18"/>
      <c r="VUJ330" s="18"/>
      <c r="VUK330" s="18"/>
      <c r="VUL330" s="18"/>
      <c r="VUM330" s="18"/>
      <c r="VUN330" s="18"/>
      <c r="VUO330" s="18"/>
      <c r="VUP330" s="18"/>
      <c r="VUQ330" s="18"/>
      <c r="VUR330" s="18"/>
      <c r="VUS330" s="18"/>
      <c r="VUT330" s="18"/>
      <c r="VUU330" s="18"/>
      <c r="VUV330" s="18"/>
      <c r="VUW330" s="18"/>
      <c r="VUX330" s="18"/>
      <c r="VUY330" s="18"/>
      <c r="VUZ330" s="18"/>
      <c r="VVA330" s="18"/>
      <c r="VVB330" s="18"/>
      <c r="VVC330" s="18"/>
      <c r="VVD330" s="18"/>
      <c r="VVE330" s="18"/>
      <c r="VVF330" s="18"/>
      <c r="VVG330" s="18"/>
      <c r="VVH330" s="18"/>
      <c r="VVI330" s="18"/>
      <c r="VVJ330" s="18"/>
      <c r="VVK330" s="18"/>
      <c r="VVL330" s="18"/>
      <c r="VVM330" s="18"/>
      <c r="VVN330" s="18"/>
      <c r="VVO330" s="18"/>
      <c r="VVP330" s="18"/>
      <c r="VVQ330" s="18"/>
      <c r="VVR330" s="18"/>
      <c r="VVS330" s="18"/>
      <c r="VVT330" s="18"/>
      <c r="VVU330" s="18"/>
      <c r="VVV330" s="18"/>
      <c r="VVW330" s="18"/>
      <c r="VVX330" s="18"/>
      <c r="VVY330" s="18"/>
      <c r="VVZ330" s="18"/>
      <c r="VWA330" s="18"/>
      <c r="VWB330" s="18"/>
      <c r="VWC330" s="18"/>
      <c r="VWD330" s="18"/>
      <c r="VWE330" s="18"/>
      <c r="VWF330" s="18"/>
      <c r="VWG330" s="18"/>
      <c r="VWH330" s="18"/>
      <c r="VWI330" s="18"/>
      <c r="VWJ330" s="18"/>
      <c r="VWK330" s="18"/>
      <c r="VWL330" s="18"/>
      <c r="VWM330" s="18"/>
      <c r="VWN330" s="18"/>
      <c r="VWO330" s="18"/>
      <c r="VWP330" s="18"/>
      <c r="VWQ330" s="18"/>
      <c r="VWR330" s="18"/>
      <c r="VWS330" s="18"/>
      <c r="VWT330" s="18"/>
      <c r="VWU330" s="18"/>
      <c r="VWV330" s="18"/>
      <c r="VWW330" s="18"/>
      <c r="VWX330" s="18"/>
      <c r="VWY330" s="18"/>
      <c r="VWZ330" s="18"/>
      <c r="VXA330" s="18"/>
      <c r="VXB330" s="18"/>
      <c r="VXC330" s="18"/>
      <c r="VXD330" s="18"/>
      <c r="VXE330" s="18"/>
      <c r="VXF330" s="18"/>
      <c r="VXG330" s="18"/>
      <c r="VXH330" s="18"/>
      <c r="VXI330" s="18"/>
      <c r="VXJ330" s="18"/>
      <c r="VXK330" s="18"/>
      <c r="VXL330" s="18"/>
      <c r="VXM330" s="18"/>
      <c r="VXN330" s="18"/>
      <c r="VXO330" s="18"/>
      <c r="VXP330" s="18"/>
      <c r="VXQ330" s="18"/>
      <c r="VXR330" s="18"/>
      <c r="VXS330" s="18"/>
      <c r="VXT330" s="18"/>
      <c r="VXU330" s="18"/>
      <c r="VXV330" s="18"/>
      <c r="VXW330" s="18"/>
      <c r="VXX330" s="18"/>
      <c r="VXY330" s="18"/>
      <c r="VXZ330" s="18"/>
      <c r="VYA330" s="18"/>
      <c r="VYB330" s="18"/>
      <c r="VYC330" s="18"/>
      <c r="VYD330" s="18"/>
      <c r="VYE330" s="18"/>
      <c r="VYF330" s="18"/>
      <c r="VYG330" s="18"/>
      <c r="VYH330" s="18"/>
      <c r="VYI330" s="18"/>
      <c r="VYJ330" s="18"/>
      <c r="VYK330" s="18"/>
      <c r="VYL330" s="18"/>
      <c r="VYM330" s="18"/>
      <c r="VYN330" s="18"/>
      <c r="VYO330" s="18"/>
      <c r="VYP330" s="18"/>
      <c r="VYQ330" s="18"/>
      <c r="VYR330" s="18"/>
      <c r="VYS330" s="18"/>
      <c r="VYT330" s="18"/>
      <c r="VYU330" s="18"/>
      <c r="VYV330" s="18"/>
      <c r="VYW330" s="18"/>
      <c r="VYX330" s="18"/>
      <c r="VYY330" s="18"/>
      <c r="VYZ330" s="18"/>
      <c r="VZA330" s="18"/>
      <c r="VZB330" s="18"/>
      <c r="VZC330" s="18"/>
      <c r="VZD330" s="18"/>
      <c r="VZE330" s="18"/>
      <c r="VZF330" s="18"/>
      <c r="VZG330" s="18"/>
      <c r="VZH330" s="18"/>
      <c r="VZI330" s="18"/>
      <c r="VZJ330" s="18"/>
      <c r="VZK330" s="18"/>
      <c r="VZL330" s="18"/>
      <c r="VZM330" s="18"/>
      <c r="VZN330" s="18"/>
      <c r="VZO330" s="18"/>
      <c r="VZP330" s="18"/>
      <c r="VZQ330" s="18"/>
      <c r="VZR330" s="18"/>
      <c r="VZS330" s="18"/>
      <c r="VZT330" s="18"/>
      <c r="VZU330" s="18"/>
      <c r="VZV330" s="18"/>
      <c r="VZW330" s="18"/>
      <c r="VZX330" s="18"/>
      <c r="VZY330" s="18"/>
      <c r="VZZ330" s="18"/>
      <c r="WAA330" s="18"/>
      <c r="WAB330" s="18"/>
      <c r="WAC330" s="18"/>
      <c r="WAD330" s="18"/>
      <c r="WAE330" s="18"/>
      <c r="WAF330" s="18"/>
      <c r="WAG330" s="18"/>
      <c r="WAH330" s="18"/>
      <c r="WAI330" s="18"/>
      <c r="WAJ330" s="18"/>
      <c r="WAK330" s="18"/>
      <c r="WAL330" s="18"/>
      <c r="WAM330" s="18"/>
      <c r="WAN330" s="18"/>
      <c r="WAO330" s="18"/>
      <c r="WAP330" s="18"/>
      <c r="WAQ330" s="18"/>
      <c r="WAR330" s="18"/>
      <c r="WAS330" s="18"/>
      <c r="WAT330" s="18"/>
      <c r="WAU330" s="18"/>
      <c r="WAV330" s="18"/>
      <c r="WAW330" s="18"/>
      <c r="WAX330" s="18"/>
      <c r="WAY330" s="18"/>
      <c r="WAZ330" s="18"/>
      <c r="WBA330" s="18"/>
      <c r="WBB330" s="18"/>
      <c r="WBC330" s="18"/>
      <c r="WBD330" s="18"/>
      <c r="WBE330" s="18"/>
      <c r="WBF330" s="18"/>
      <c r="WBG330" s="18"/>
      <c r="WBH330" s="18"/>
      <c r="WBI330" s="18"/>
      <c r="WBJ330" s="18"/>
      <c r="WBK330" s="18"/>
      <c r="WBL330" s="18"/>
      <c r="WBM330" s="18"/>
      <c r="WBN330" s="18"/>
      <c r="WBO330" s="18"/>
      <c r="WBP330" s="18"/>
      <c r="WBQ330" s="18"/>
      <c r="WBR330" s="18"/>
      <c r="WBS330" s="18"/>
      <c r="WBT330" s="18"/>
      <c r="WBU330" s="18"/>
      <c r="WBV330" s="18"/>
      <c r="WBW330" s="18"/>
      <c r="WBX330" s="18"/>
      <c r="WBY330" s="18"/>
      <c r="WBZ330" s="18"/>
      <c r="WCA330" s="18"/>
      <c r="WCB330" s="18"/>
      <c r="WCC330" s="18"/>
      <c r="WCD330" s="18"/>
      <c r="WCE330" s="18"/>
      <c r="WCF330" s="18"/>
      <c r="WCG330" s="18"/>
      <c r="WCH330" s="18"/>
      <c r="WCI330" s="18"/>
      <c r="WCJ330" s="18"/>
      <c r="WCK330" s="18"/>
      <c r="WCL330" s="18"/>
      <c r="WCM330" s="18"/>
      <c r="WCN330" s="18"/>
      <c r="WCO330" s="18"/>
      <c r="WCP330" s="18"/>
      <c r="WCQ330" s="18"/>
      <c r="WCR330" s="18"/>
      <c r="WCS330" s="18"/>
      <c r="WCT330" s="18"/>
      <c r="WCU330" s="18"/>
      <c r="WCV330" s="18"/>
      <c r="WCW330" s="18"/>
      <c r="WCX330" s="18"/>
      <c r="WCY330" s="18"/>
      <c r="WCZ330" s="18"/>
      <c r="WDA330" s="18"/>
      <c r="WDB330" s="18"/>
      <c r="WDC330" s="18"/>
      <c r="WDD330" s="18"/>
      <c r="WDE330" s="18"/>
      <c r="WDF330" s="18"/>
      <c r="WDG330" s="18"/>
      <c r="WDH330" s="18"/>
      <c r="WDI330" s="18"/>
      <c r="WDJ330" s="18"/>
      <c r="WDK330" s="18"/>
      <c r="WDL330" s="18"/>
      <c r="WDM330" s="18"/>
      <c r="WDN330" s="18"/>
      <c r="WDO330" s="18"/>
      <c r="WDP330" s="18"/>
      <c r="WDQ330" s="18"/>
      <c r="WDR330" s="18"/>
      <c r="WDS330" s="18"/>
      <c r="WDT330" s="18"/>
      <c r="WDU330" s="18"/>
      <c r="WDV330" s="18"/>
      <c r="WDW330" s="18"/>
      <c r="WDX330" s="18"/>
      <c r="WDY330" s="18"/>
      <c r="WDZ330" s="18"/>
      <c r="WEA330" s="18"/>
      <c r="WEB330" s="18"/>
      <c r="WEC330" s="18"/>
      <c r="WED330" s="18"/>
      <c r="WEE330" s="18"/>
      <c r="WEF330" s="18"/>
      <c r="WEG330" s="18"/>
      <c r="WEH330" s="18"/>
      <c r="WEI330" s="18"/>
      <c r="WEJ330" s="18"/>
      <c r="WEK330" s="18"/>
      <c r="WEL330" s="18"/>
      <c r="WEM330" s="18"/>
      <c r="WEN330" s="18"/>
      <c r="WEO330" s="18"/>
      <c r="WEP330" s="18"/>
      <c r="WEQ330" s="18"/>
      <c r="WER330" s="18"/>
      <c r="WES330" s="18"/>
      <c r="WET330" s="18"/>
      <c r="WEU330" s="18"/>
      <c r="WEV330" s="18"/>
      <c r="WEW330" s="18"/>
      <c r="WEX330" s="18"/>
      <c r="WEY330" s="18"/>
      <c r="WEZ330" s="18"/>
      <c r="WFA330" s="18"/>
      <c r="WFB330" s="18"/>
      <c r="WFC330" s="18"/>
      <c r="WFD330" s="18"/>
      <c r="WFE330" s="18"/>
      <c r="WFF330" s="18"/>
      <c r="WFG330" s="18"/>
      <c r="WFH330" s="18"/>
      <c r="WFI330" s="18"/>
      <c r="WFJ330" s="18"/>
      <c r="WFK330" s="18"/>
      <c r="WFL330" s="18"/>
      <c r="WFM330" s="18"/>
      <c r="WFN330" s="18"/>
      <c r="WFO330" s="18"/>
      <c r="WFP330" s="18"/>
      <c r="WFQ330" s="18"/>
      <c r="WFR330" s="18"/>
      <c r="WFS330" s="18"/>
      <c r="WFT330" s="18"/>
      <c r="WFU330" s="18"/>
      <c r="WFV330" s="18"/>
      <c r="WFW330" s="18"/>
      <c r="WFX330" s="18"/>
      <c r="WFY330" s="18"/>
      <c r="WFZ330" s="18"/>
      <c r="WGA330" s="18"/>
      <c r="WGB330" s="18"/>
      <c r="WGC330" s="18"/>
      <c r="WGD330" s="18"/>
      <c r="WGE330" s="18"/>
      <c r="WGF330" s="18"/>
      <c r="WGG330" s="18"/>
      <c r="WGH330" s="18"/>
      <c r="WGI330" s="18"/>
      <c r="WGJ330" s="18"/>
      <c r="WGK330" s="18"/>
      <c r="WGL330" s="18"/>
      <c r="WGM330" s="18"/>
      <c r="WGN330" s="18"/>
      <c r="WGO330" s="18"/>
      <c r="WGP330" s="18"/>
      <c r="WGQ330" s="18"/>
      <c r="WGR330" s="18"/>
      <c r="WGS330" s="18"/>
      <c r="WGT330" s="18"/>
      <c r="WGU330" s="18"/>
      <c r="WGV330" s="18"/>
      <c r="WGW330" s="18"/>
      <c r="WGX330" s="18"/>
      <c r="WGY330" s="18"/>
      <c r="WGZ330" s="18"/>
      <c r="WHA330" s="18"/>
      <c r="WHB330" s="18"/>
      <c r="WHC330" s="18"/>
      <c r="WHD330" s="18"/>
      <c r="WHE330" s="18"/>
      <c r="WHF330" s="18"/>
      <c r="WHG330" s="18"/>
      <c r="WHH330" s="18"/>
      <c r="WHI330" s="18"/>
      <c r="WHJ330" s="18"/>
      <c r="WHK330" s="18"/>
      <c r="WHL330" s="18"/>
      <c r="WHM330" s="18"/>
      <c r="WHN330" s="18"/>
      <c r="WHO330" s="18"/>
      <c r="WHP330" s="18"/>
      <c r="WHQ330" s="18"/>
      <c r="WHR330" s="18"/>
      <c r="WHS330" s="18"/>
      <c r="WHT330" s="18"/>
      <c r="WHU330" s="18"/>
      <c r="WHV330" s="18"/>
      <c r="WHW330" s="18"/>
      <c r="WHX330" s="18"/>
      <c r="WHY330" s="18"/>
      <c r="WHZ330" s="18"/>
      <c r="WIA330" s="18"/>
      <c r="WIB330" s="18"/>
      <c r="WIC330" s="18"/>
      <c r="WID330" s="18"/>
      <c r="WIE330" s="18"/>
      <c r="WIF330" s="18"/>
      <c r="WIG330" s="18"/>
      <c r="WIH330" s="18"/>
      <c r="WII330" s="18"/>
      <c r="WIJ330" s="18"/>
      <c r="WIK330" s="18"/>
      <c r="WIL330" s="18"/>
      <c r="WIM330" s="18"/>
      <c r="WIN330" s="18"/>
      <c r="WIO330" s="18"/>
      <c r="WIP330" s="18"/>
      <c r="WIQ330" s="18"/>
      <c r="WIR330" s="18"/>
      <c r="WIS330" s="18"/>
      <c r="WIT330" s="18"/>
      <c r="WIU330" s="18"/>
      <c r="WIV330" s="18"/>
      <c r="WIW330" s="18"/>
      <c r="WIX330" s="18"/>
      <c r="WIY330" s="18"/>
      <c r="WIZ330" s="18"/>
      <c r="WJA330" s="18"/>
      <c r="WJB330" s="18"/>
      <c r="WJC330" s="18"/>
      <c r="WJD330" s="18"/>
      <c r="WJE330" s="18"/>
      <c r="WJF330" s="18"/>
      <c r="WJG330" s="18"/>
      <c r="WJH330" s="18"/>
      <c r="WJI330" s="18"/>
      <c r="WJJ330" s="18"/>
      <c r="WJK330" s="18"/>
      <c r="WJL330" s="18"/>
      <c r="WJM330" s="18"/>
      <c r="WJN330" s="18"/>
      <c r="WJO330" s="18"/>
      <c r="WJP330" s="18"/>
      <c r="WJQ330" s="18"/>
      <c r="WJR330" s="18"/>
      <c r="WJS330" s="18"/>
      <c r="WJT330" s="18"/>
      <c r="WJU330" s="18"/>
      <c r="WJV330" s="18"/>
      <c r="WJW330" s="18"/>
      <c r="WJX330" s="18"/>
      <c r="WJY330" s="18"/>
      <c r="WJZ330" s="18"/>
      <c r="WKA330" s="18"/>
      <c r="WKB330" s="18"/>
      <c r="WKC330" s="18"/>
      <c r="WKD330" s="18"/>
      <c r="WKE330" s="18"/>
      <c r="WKF330" s="18"/>
      <c r="WKG330" s="18"/>
      <c r="WKH330" s="18"/>
      <c r="WKI330" s="18"/>
      <c r="WKJ330" s="18"/>
      <c r="WKK330" s="18"/>
      <c r="WKL330" s="18"/>
      <c r="WKM330" s="18"/>
      <c r="WKN330" s="18"/>
      <c r="WKO330" s="18"/>
      <c r="WKP330" s="18"/>
      <c r="WKQ330" s="18"/>
      <c r="WKR330" s="18"/>
      <c r="WKS330" s="18"/>
      <c r="WKT330" s="18"/>
      <c r="WKU330" s="18"/>
      <c r="WKV330" s="18"/>
      <c r="WKW330" s="18"/>
      <c r="WKX330" s="18"/>
      <c r="WKY330" s="18"/>
      <c r="WKZ330" s="18"/>
      <c r="WLA330" s="18"/>
      <c r="WLB330" s="18"/>
      <c r="WLC330" s="18"/>
      <c r="WLD330" s="18"/>
      <c r="WLE330" s="18"/>
      <c r="WLF330" s="18"/>
      <c r="WLG330" s="18"/>
      <c r="WLH330" s="18"/>
      <c r="WLI330" s="18"/>
      <c r="WLJ330" s="18"/>
      <c r="WLK330" s="18"/>
      <c r="WLL330" s="18"/>
      <c r="WLM330" s="18"/>
      <c r="WLN330" s="18"/>
      <c r="WLO330" s="18"/>
      <c r="WLP330" s="18"/>
      <c r="WLQ330" s="18"/>
      <c r="WLR330" s="18"/>
      <c r="WLS330" s="18"/>
      <c r="WLT330" s="18"/>
      <c r="WLU330" s="18"/>
      <c r="WLV330" s="18"/>
      <c r="WLW330" s="18"/>
      <c r="WLX330" s="18"/>
      <c r="WLY330" s="18"/>
      <c r="WLZ330" s="18"/>
      <c r="WMA330" s="18"/>
      <c r="WMB330" s="18"/>
      <c r="WMC330" s="18"/>
      <c r="WMD330" s="18"/>
      <c r="WME330" s="18"/>
      <c r="WMF330" s="18"/>
      <c r="WMG330" s="18"/>
      <c r="WMH330" s="18"/>
      <c r="WMI330" s="18"/>
      <c r="WMJ330" s="18"/>
      <c r="WMK330" s="18"/>
      <c r="WML330" s="18"/>
      <c r="WMM330" s="18"/>
      <c r="WMN330" s="18"/>
      <c r="WMO330" s="18"/>
      <c r="WMP330" s="18"/>
      <c r="WMQ330" s="18"/>
      <c r="WMR330" s="18"/>
      <c r="WMS330" s="18"/>
      <c r="WMT330" s="18"/>
      <c r="WMU330" s="18"/>
      <c r="WMV330" s="18"/>
      <c r="WMW330" s="18"/>
      <c r="WMX330" s="18"/>
      <c r="WMY330" s="18"/>
      <c r="WMZ330" s="18"/>
      <c r="WNA330" s="18"/>
      <c r="WNB330" s="18"/>
      <c r="WNC330" s="18"/>
      <c r="WND330" s="18"/>
      <c r="WNE330" s="18"/>
      <c r="WNF330" s="18"/>
      <c r="WNG330" s="18"/>
      <c r="WNH330" s="18"/>
      <c r="WNI330" s="18"/>
      <c r="WNJ330" s="18"/>
      <c r="WNK330" s="18"/>
      <c r="WNL330" s="18"/>
      <c r="WNM330" s="18"/>
      <c r="WNN330" s="18"/>
      <c r="WNO330" s="18"/>
      <c r="WNP330" s="18"/>
      <c r="WNQ330" s="18"/>
      <c r="WNR330" s="18"/>
      <c r="WNS330" s="18"/>
      <c r="WNT330" s="18"/>
      <c r="WNU330" s="18"/>
      <c r="WNV330" s="18"/>
      <c r="WNW330" s="18"/>
      <c r="WNX330" s="18"/>
      <c r="WNY330" s="18"/>
      <c r="WNZ330" s="18"/>
      <c r="WOA330" s="18"/>
      <c r="WOB330" s="18"/>
      <c r="WOC330" s="18"/>
      <c r="WOD330" s="18"/>
      <c r="WOE330" s="18"/>
      <c r="WOF330" s="18"/>
      <c r="WOG330" s="18"/>
      <c r="WOH330" s="18"/>
      <c r="WOI330" s="18"/>
      <c r="WOJ330" s="18"/>
      <c r="WOK330" s="18"/>
      <c r="WOL330" s="18"/>
      <c r="WOM330" s="18"/>
      <c r="WON330" s="18"/>
      <c r="WOO330" s="18"/>
      <c r="WOP330" s="18"/>
      <c r="WOQ330" s="18"/>
      <c r="WOR330" s="18"/>
      <c r="WOS330" s="18"/>
      <c r="WOT330" s="18"/>
      <c r="WOU330" s="18"/>
      <c r="WOV330" s="18"/>
      <c r="WOW330" s="18"/>
      <c r="WOX330" s="18"/>
      <c r="WOY330" s="18"/>
      <c r="WOZ330" s="18"/>
      <c r="WPA330" s="18"/>
      <c r="WPB330" s="18"/>
      <c r="WPC330" s="18"/>
      <c r="WPD330" s="18"/>
      <c r="WPE330" s="18"/>
      <c r="WPF330" s="18"/>
      <c r="WPG330" s="18"/>
      <c r="WPH330" s="18"/>
      <c r="WPI330" s="18"/>
      <c r="WPJ330" s="18"/>
      <c r="WPK330" s="18"/>
      <c r="WPL330" s="18"/>
      <c r="WPM330" s="18"/>
      <c r="WPN330" s="18"/>
      <c r="WPO330" s="18"/>
      <c r="WPP330" s="18"/>
      <c r="WPQ330" s="18"/>
      <c r="WPR330" s="18"/>
      <c r="WPS330" s="18"/>
      <c r="WPT330" s="18"/>
      <c r="WPU330" s="18"/>
      <c r="WPV330" s="18"/>
      <c r="WPW330" s="18"/>
      <c r="WPX330" s="18"/>
      <c r="WPY330" s="18"/>
      <c r="WPZ330" s="18"/>
      <c r="WQA330" s="18"/>
      <c r="WQB330" s="18"/>
      <c r="WQC330" s="18"/>
      <c r="WQD330" s="18"/>
      <c r="WQE330" s="18"/>
      <c r="WQF330" s="18"/>
      <c r="WQG330" s="18"/>
      <c r="WQH330" s="18"/>
      <c r="WQI330" s="18"/>
      <c r="WQJ330" s="18"/>
      <c r="WQK330" s="18"/>
      <c r="WQL330" s="18"/>
      <c r="WQM330" s="18"/>
      <c r="WQN330" s="18"/>
      <c r="WQO330" s="18"/>
      <c r="WQP330" s="18"/>
      <c r="WQQ330" s="18"/>
      <c r="WQR330" s="18"/>
      <c r="WQS330" s="18"/>
      <c r="WQT330" s="18"/>
      <c r="WQU330" s="18"/>
      <c r="WQV330" s="18"/>
      <c r="WQW330" s="18"/>
      <c r="WQX330" s="18"/>
      <c r="WQY330" s="18"/>
      <c r="WQZ330" s="18"/>
      <c r="WRA330" s="18"/>
      <c r="WRB330" s="18"/>
      <c r="WRC330" s="18"/>
      <c r="WRD330" s="18"/>
      <c r="WRE330" s="18"/>
      <c r="WRF330" s="18"/>
      <c r="WRG330" s="18"/>
      <c r="WRH330" s="18"/>
      <c r="WRI330" s="18"/>
      <c r="WRJ330" s="18"/>
      <c r="WRK330" s="18"/>
      <c r="WRL330" s="18"/>
      <c r="WRM330" s="18"/>
      <c r="WRN330" s="18"/>
      <c r="WRO330" s="18"/>
      <c r="WRP330" s="18"/>
      <c r="WRQ330" s="18"/>
      <c r="WRR330" s="18"/>
      <c r="WRS330" s="18"/>
      <c r="WRT330" s="18"/>
      <c r="WRU330" s="18"/>
      <c r="WRV330" s="18"/>
      <c r="WRW330" s="18"/>
      <c r="WRX330" s="18"/>
      <c r="WRY330" s="18"/>
      <c r="WRZ330" s="18"/>
      <c r="WSA330" s="18"/>
      <c r="WSB330" s="18"/>
      <c r="WSC330" s="18"/>
      <c r="WSD330" s="18"/>
      <c r="WSE330" s="18"/>
      <c r="WSF330" s="18"/>
      <c r="WSG330" s="18"/>
      <c r="WSH330" s="18"/>
      <c r="WSI330" s="18"/>
      <c r="WSJ330" s="18"/>
      <c r="WSK330" s="18"/>
      <c r="WSL330" s="18"/>
      <c r="WSM330" s="18"/>
      <c r="WSN330" s="18"/>
      <c r="WSO330" s="18"/>
      <c r="WSP330" s="18"/>
      <c r="WSQ330" s="18"/>
      <c r="WSR330" s="18"/>
      <c r="WSS330" s="18"/>
      <c r="WST330" s="18"/>
      <c r="WSU330" s="18"/>
      <c r="WSV330" s="18"/>
      <c r="WSW330" s="18"/>
      <c r="WSX330" s="18"/>
      <c r="WSY330" s="18"/>
      <c r="WSZ330" s="18"/>
      <c r="WTA330" s="18"/>
      <c r="WTB330" s="18"/>
      <c r="WTC330" s="18"/>
      <c r="WTD330" s="18"/>
      <c r="WTE330" s="18"/>
      <c r="WTF330" s="18"/>
      <c r="WTG330" s="18"/>
      <c r="WTH330" s="18"/>
      <c r="WTI330" s="18"/>
      <c r="WTJ330" s="18"/>
      <c r="WTK330" s="18"/>
      <c r="WTL330" s="18"/>
      <c r="WTM330" s="18"/>
      <c r="WTN330" s="18"/>
      <c r="WTO330" s="18"/>
      <c r="WTP330" s="18"/>
      <c r="WTQ330" s="18"/>
      <c r="WTR330" s="18"/>
      <c r="WTS330" s="18"/>
      <c r="WTT330" s="18"/>
      <c r="WTU330" s="18"/>
      <c r="WTV330" s="18"/>
      <c r="WTW330" s="18"/>
      <c r="WTX330" s="18"/>
      <c r="WTY330" s="18"/>
      <c r="WTZ330" s="18"/>
      <c r="WUA330" s="18"/>
      <c r="WUB330" s="18"/>
      <c r="WUC330" s="18"/>
      <c r="WUD330" s="18"/>
      <c r="WUE330" s="18"/>
      <c r="WUF330" s="18"/>
      <c r="WUG330" s="18"/>
      <c r="WUH330" s="18"/>
      <c r="WUI330" s="18"/>
      <c r="WUJ330" s="18"/>
      <c r="WUK330" s="18"/>
      <c r="WUL330" s="18"/>
      <c r="WUM330" s="18"/>
      <c r="WUN330" s="18"/>
      <c r="WUO330" s="18"/>
      <c r="WUP330" s="18"/>
      <c r="WUQ330" s="18"/>
      <c r="WUR330" s="18"/>
      <c r="WUS330" s="18"/>
      <c r="WUT330" s="18"/>
      <c r="WUU330" s="18"/>
      <c r="WUV330" s="18"/>
      <c r="WUW330" s="18"/>
      <c r="WUX330" s="18"/>
      <c r="WUY330" s="18"/>
      <c r="WUZ330" s="18"/>
      <c r="WVA330" s="18"/>
      <c r="WVB330" s="18"/>
      <c r="WVC330" s="18"/>
      <c r="WVD330" s="18"/>
      <c r="WVE330" s="18"/>
      <c r="WVF330" s="18"/>
      <c r="WVG330" s="18"/>
      <c r="WVH330" s="18"/>
      <c r="WVI330" s="18"/>
      <c r="WVJ330" s="18"/>
      <c r="WVK330" s="18"/>
      <c r="WVL330" s="18"/>
      <c r="WVM330" s="18"/>
      <c r="WVN330" s="18"/>
      <c r="WVO330" s="18"/>
      <c r="WVP330" s="18"/>
      <c r="WVQ330" s="18"/>
      <c r="WVR330" s="18"/>
      <c r="WVS330" s="18"/>
      <c r="WVT330" s="18"/>
      <c r="WVU330" s="18"/>
      <c r="WVV330" s="18"/>
      <c r="WVW330" s="18"/>
      <c r="WVX330" s="18"/>
      <c r="WVY330" s="18"/>
      <c r="WVZ330" s="18"/>
      <c r="WWA330" s="18"/>
      <c r="WWB330" s="18"/>
      <c r="WWC330" s="18"/>
      <c r="WWD330" s="18"/>
      <c r="WWE330" s="18"/>
      <c r="WWF330" s="18"/>
      <c r="WWG330" s="18"/>
      <c r="WWH330" s="18"/>
      <c r="WWI330" s="18"/>
      <c r="WWJ330" s="18"/>
      <c r="WWK330" s="18"/>
      <c r="WWL330" s="18"/>
      <c r="WWM330" s="18"/>
      <c r="WWN330" s="18"/>
      <c r="WWO330" s="18"/>
      <c r="WWP330" s="18"/>
      <c r="WWQ330" s="18"/>
      <c r="WWR330" s="18"/>
      <c r="WWS330" s="18"/>
      <c r="WWT330" s="18"/>
      <c r="WWU330" s="18"/>
      <c r="WWV330" s="18"/>
      <c r="WWW330" s="18"/>
      <c r="WWX330" s="18"/>
      <c r="WWY330" s="18"/>
      <c r="WWZ330" s="18"/>
      <c r="WXA330" s="18"/>
      <c r="WXB330" s="18"/>
      <c r="WXC330" s="18"/>
      <c r="WXD330" s="18"/>
      <c r="WXE330" s="18"/>
      <c r="WXF330" s="18"/>
      <c r="WXG330" s="18"/>
      <c r="WXH330" s="18"/>
      <c r="WXI330" s="18"/>
      <c r="WXJ330" s="18"/>
      <c r="WXK330" s="18"/>
      <c r="WXL330" s="18"/>
      <c r="WXM330" s="18"/>
      <c r="WXN330" s="18"/>
      <c r="WXO330" s="18"/>
      <c r="WXP330" s="18"/>
      <c r="WXQ330" s="18"/>
      <c r="WXR330" s="18"/>
      <c r="WXS330" s="18"/>
      <c r="WXT330" s="18"/>
      <c r="WXU330" s="18"/>
      <c r="WXV330" s="18"/>
      <c r="WXW330" s="18"/>
      <c r="WXX330" s="18"/>
      <c r="WXY330" s="18"/>
      <c r="WXZ330" s="18"/>
      <c r="WYA330" s="18"/>
      <c r="WYB330" s="18"/>
      <c r="WYC330" s="18"/>
      <c r="WYD330" s="18"/>
      <c r="WYE330" s="18"/>
      <c r="WYF330" s="18"/>
      <c r="WYG330" s="18"/>
      <c r="WYH330" s="18"/>
      <c r="WYI330" s="18"/>
      <c r="WYJ330" s="18"/>
      <c r="WYK330" s="18"/>
      <c r="WYL330" s="18"/>
      <c r="WYM330" s="18"/>
      <c r="WYN330" s="18"/>
      <c r="WYO330" s="18"/>
      <c r="WYP330" s="18"/>
      <c r="WYQ330" s="18"/>
      <c r="WYR330" s="18"/>
      <c r="WYS330" s="18"/>
      <c r="WYT330" s="18"/>
      <c r="WYU330" s="18"/>
      <c r="WYV330" s="18"/>
      <c r="WYW330" s="18"/>
      <c r="WYX330" s="18"/>
      <c r="WYY330" s="18"/>
      <c r="WYZ330" s="18"/>
      <c r="WZA330" s="18"/>
      <c r="WZB330" s="18"/>
      <c r="WZC330" s="18"/>
      <c r="WZD330" s="18"/>
      <c r="WZE330" s="18"/>
      <c r="WZF330" s="18"/>
      <c r="WZG330" s="18"/>
      <c r="WZH330" s="18"/>
      <c r="WZI330" s="18"/>
      <c r="WZJ330" s="18"/>
      <c r="WZK330" s="18"/>
      <c r="WZL330" s="18"/>
      <c r="WZM330" s="18"/>
      <c r="WZN330" s="18"/>
      <c r="WZO330" s="18"/>
      <c r="WZP330" s="18"/>
      <c r="WZQ330" s="18"/>
      <c r="WZR330" s="18"/>
      <c r="WZS330" s="18"/>
      <c r="WZT330" s="18"/>
      <c r="WZU330" s="18"/>
      <c r="WZV330" s="18"/>
      <c r="WZW330" s="18"/>
      <c r="WZX330" s="18"/>
      <c r="WZY330" s="18"/>
      <c r="WZZ330" s="18"/>
      <c r="XAA330" s="18"/>
      <c r="XAB330" s="18"/>
      <c r="XAC330" s="18"/>
      <c r="XAD330" s="18"/>
      <c r="XAE330" s="18"/>
      <c r="XAF330" s="18"/>
      <c r="XAG330" s="18"/>
      <c r="XAH330" s="18"/>
      <c r="XAI330" s="18"/>
      <c r="XAJ330" s="18"/>
      <c r="XAK330" s="18"/>
      <c r="XAL330" s="18"/>
      <c r="XAM330" s="18"/>
      <c r="XAN330" s="18"/>
      <c r="XAO330" s="18"/>
      <c r="XAP330" s="18"/>
      <c r="XAQ330" s="18"/>
      <c r="XAR330" s="18"/>
      <c r="XAS330" s="18"/>
      <c r="XAT330" s="18"/>
      <c r="XAU330" s="18"/>
      <c r="XAV330" s="18"/>
      <c r="XAW330" s="18"/>
      <c r="XAX330" s="18"/>
      <c r="XAY330" s="18"/>
      <c r="XAZ330" s="18"/>
      <c r="XBA330" s="18"/>
      <c r="XBB330" s="18"/>
      <c r="XBC330" s="18"/>
      <c r="XBD330" s="18"/>
      <c r="XBE330" s="18"/>
      <c r="XBF330" s="18"/>
      <c r="XBG330" s="18"/>
      <c r="XBH330" s="18"/>
      <c r="XBI330" s="18"/>
      <c r="XBJ330" s="18"/>
      <c r="XBK330" s="18"/>
      <c r="XBL330" s="18"/>
      <c r="XBM330" s="18"/>
      <c r="XBN330" s="18"/>
      <c r="XBO330" s="18"/>
      <c r="XBP330" s="18"/>
      <c r="XBQ330" s="18"/>
      <c r="XBR330" s="18"/>
      <c r="XBS330" s="18"/>
      <c r="XBT330" s="18"/>
      <c r="XBU330" s="18"/>
      <c r="XBV330" s="18"/>
      <c r="XBW330" s="18"/>
      <c r="XBX330" s="18"/>
      <c r="XBY330" s="18"/>
      <c r="XBZ330" s="18"/>
      <c r="XCA330" s="18"/>
      <c r="XCB330" s="18"/>
      <c r="XCC330" s="18"/>
      <c r="XCD330" s="18"/>
      <c r="XCE330" s="18"/>
      <c r="XCF330" s="18"/>
      <c r="XCG330" s="18"/>
      <c r="XCH330" s="18"/>
      <c r="XCI330" s="18"/>
      <c r="XCJ330" s="18"/>
      <c r="XCK330" s="18"/>
      <c r="XCL330" s="18"/>
      <c r="XCM330" s="18"/>
      <c r="XCN330" s="18"/>
      <c r="XCO330" s="18"/>
      <c r="XCP330" s="18"/>
      <c r="XCQ330" s="18"/>
      <c r="XCR330" s="18"/>
      <c r="XCS330" s="18"/>
      <c r="XCT330" s="18"/>
      <c r="XCU330" s="18"/>
      <c r="XCV330" s="18"/>
      <c r="XCW330" s="18"/>
      <c r="XCX330" s="18"/>
      <c r="XCY330" s="18"/>
      <c r="XCZ330" s="18"/>
      <c r="XDA330" s="18"/>
      <c r="XDB330" s="18"/>
      <c r="XDC330" s="18"/>
      <c r="XDD330" s="18"/>
      <c r="XDE330" s="18"/>
      <c r="XDF330" s="18"/>
      <c r="XDG330" s="18"/>
      <c r="XDH330" s="18"/>
      <c r="XDI330" s="18"/>
      <c r="XDJ330" s="18"/>
      <c r="XDK330" s="18"/>
      <c r="XDL330" s="18"/>
      <c r="XDM330" s="18"/>
      <c r="XDN330" s="18"/>
      <c r="XDO330" s="18"/>
      <c r="XDP330" s="18"/>
      <c r="XDQ330" s="18"/>
      <c r="XDR330" s="18"/>
      <c r="XDS330" s="18"/>
      <c r="XDT330" s="18"/>
      <c r="XDU330" s="18"/>
      <c r="XDV330" s="18"/>
      <c r="XDW330" s="18"/>
      <c r="XDX330" s="18"/>
      <c r="XDY330" s="18"/>
      <c r="XDZ330" s="18"/>
      <c r="XEA330" s="18"/>
      <c r="XEB330" s="18"/>
      <c r="XEC330" s="18"/>
      <c r="XED330" s="18"/>
      <c r="XEE330" s="18"/>
      <c r="XEF330" s="18"/>
      <c r="XEG330" s="18"/>
      <c r="XEH330" s="18"/>
      <c r="XEI330" s="18"/>
      <c r="XEJ330" s="18"/>
      <c r="XEK330" s="18"/>
      <c r="XEL330" s="18"/>
      <c r="XEM330" s="18"/>
      <c r="XEN330" s="18"/>
      <c r="XEO330" s="18"/>
      <c r="XEP330" s="18"/>
      <c r="XEQ330" s="18"/>
      <c r="XER330" s="18"/>
      <c r="XES330" s="18"/>
      <c r="XET330" s="18"/>
      <c r="XEU330" s="18"/>
      <c r="XEV330" s="18"/>
      <c r="XEW330" s="18"/>
      <c r="XEX330" s="18"/>
      <c r="XEY330" s="18"/>
      <c r="XEZ330" s="18"/>
      <c r="XFA330" s="18"/>
      <c r="XFB330" s="18"/>
      <c r="XFC330" s="18"/>
      <c r="XFD330" s="18"/>
    </row>
    <row r="331" spans="1:4054 13835:16384" s="68" customFormat="1" ht="40.9" hidden="1" customHeight="1" x14ac:dyDescent="0.25">
      <c r="A331" s="119"/>
      <c r="B331" s="119"/>
      <c r="C331" s="119" t="s">
        <v>220</v>
      </c>
      <c r="D331" s="119"/>
      <c r="E331" s="120">
        <f t="shared" ref="E331:P331" si="147">SUM(E28+E58+E92+E125+E156+E189+E223+E255+E283+E317)/10</f>
        <v>27.147448629148631</v>
      </c>
      <c r="F331" s="120">
        <f t="shared" si="147"/>
        <v>26.277797835497836</v>
      </c>
      <c r="G331" s="120">
        <f t="shared" si="147"/>
        <v>112.62405584415583</v>
      </c>
      <c r="H331" s="120">
        <f t="shared" si="147"/>
        <v>791.74678412698415</v>
      </c>
      <c r="I331" s="120">
        <f t="shared" si="147"/>
        <v>204.91120000000001</v>
      </c>
      <c r="J331" s="120">
        <f t="shared" si="147"/>
        <v>0.93089805194805186</v>
      </c>
      <c r="K331" s="120">
        <f t="shared" si="147"/>
        <v>4.5611898268398265</v>
      </c>
      <c r="L331" s="120">
        <f t="shared" si="147"/>
        <v>56.776118181818177</v>
      </c>
      <c r="M331" s="120">
        <f t="shared" si="147"/>
        <v>277.69855822510829</v>
      </c>
      <c r="N331" s="120">
        <f t="shared" si="147"/>
        <v>116.98055822510821</v>
      </c>
      <c r="O331" s="120">
        <f t="shared" si="147"/>
        <v>388.62233419913423</v>
      </c>
      <c r="P331" s="120">
        <f t="shared" si="147"/>
        <v>7.3656227272727266</v>
      </c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8"/>
      <c r="HH331" s="18"/>
      <c r="HI331" s="18"/>
      <c r="HJ331" s="18"/>
      <c r="HK331" s="18"/>
      <c r="HL331" s="18"/>
      <c r="HM331" s="18"/>
      <c r="HN331" s="18"/>
      <c r="HO331" s="18"/>
      <c r="HP331" s="18"/>
      <c r="HQ331" s="18"/>
      <c r="HR331" s="18"/>
      <c r="HS331" s="18"/>
      <c r="HT331" s="18"/>
      <c r="HU331" s="18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  <c r="JL331" s="18"/>
      <c r="JM331" s="18"/>
      <c r="JN331" s="18"/>
      <c r="JO331" s="18"/>
      <c r="JP331" s="18"/>
      <c r="JQ331" s="18"/>
      <c r="JR331" s="18"/>
      <c r="JS331" s="18"/>
      <c r="JT331" s="18"/>
      <c r="JU331" s="18"/>
      <c r="JV331" s="18"/>
      <c r="JW331" s="18"/>
      <c r="JX331" s="18"/>
      <c r="JY331" s="18"/>
      <c r="JZ331" s="18"/>
      <c r="KA331" s="18"/>
      <c r="KB331" s="18"/>
      <c r="KC331" s="18"/>
      <c r="KD331" s="18"/>
      <c r="KE331" s="18"/>
      <c r="KF331" s="18"/>
      <c r="KG331" s="18"/>
      <c r="KH331" s="18"/>
      <c r="KI331" s="18"/>
      <c r="KJ331" s="18"/>
      <c r="KK331" s="18"/>
      <c r="KL331" s="18"/>
      <c r="KM331" s="18"/>
      <c r="KN331" s="18"/>
      <c r="KO331" s="18"/>
      <c r="KP331" s="18"/>
      <c r="KQ331" s="18"/>
      <c r="KR331" s="18"/>
      <c r="KS331" s="18"/>
      <c r="KT331" s="18"/>
      <c r="KU331" s="18"/>
      <c r="KV331" s="18"/>
      <c r="KW331" s="18"/>
      <c r="KX331" s="18"/>
      <c r="KY331" s="18"/>
      <c r="KZ331" s="18"/>
      <c r="LA331" s="18"/>
      <c r="LB331" s="18"/>
      <c r="LC331" s="18"/>
      <c r="LD331" s="18"/>
      <c r="LE331" s="18"/>
      <c r="LF331" s="18"/>
      <c r="LG331" s="18"/>
      <c r="LH331" s="18"/>
      <c r="LI331" s="18"/>
      <c r="LJ331" s="18"/>
      <c r="LK331" s="18"/>
      <c r="LL331" s="18"/>
      <c r="LM331" s="18"/>
      <c r="LN331" s="18"/>
      <c r="LO331" s="18"/>
      <c r="LP331" s="18"/>
      <c r="LQ331" s="18"/>
      <c r="LR331" s="18"/>
      <c r="LS331" s="18"/>
      <c r="LT331" s="18"/>
      <c r="LU331" s="18"/>
      <c r="LV331" s="18"/>
      <c r="LW331" s="18"/>
      <c r="LX331" s="18"/>
      <c r="LY331" s="18"/>
      <c r="LZ331" s="18"/>
      <c r="MA331" s="18"/>
      <c r="MB331" s="18"/>
      <c r="MC331" s="18"/>
      <c r="MD331" s="18"/>
      <c r="ME331" s="18"/>
      <c r="MF331" s="18"/>
      <c r="MG331" s="18"/>
      <c r="MH331" s="18"/>
      <c r="MI331" s="18"/>
      <c r="MJ331" s="18"/>
      <c r="MK331" s="18"/>
      <c r="ML331" s="18"/>
      <c r="MM331" s="18"/>
      <c r="MN331" s="18"/>
      <c r="MO331" s="18"/>
      <c r="MP331" s="18"/>
      <c r="MQ331" s="18"/>
      <c r="MR331" s="18"/>
      <c r="MS331" s="18"/>
      <c r="MT331" s="18"/>
      <c r="MU331" s="18"/>
      <c r="MV331" s="18"/>
      <c r="MW331" s="18"/>
      <c r="MX331" s="18"/>
      <c r="MY331" s="18"/>
      <c r="MZ331" s="18"/>
      <c r="NA331" s="18"/>
      <c r="NB331" s="18"/>
      <c r="NC331" s="18"/>
      <c r="ND331" s="18"/>
      <c r="NE331" s="18"/>
      <c r="NF331" s="18"/>
      <c r="NG331" s="18"/>
      <c r="NH331" s="18"/>
      <c r="NI331" s="18"/>
      <c r="NJ331" s="18"/>
      <c r="NK331" s="18"/>
      <c r="NL331" s="18"/>
      <c r="NM331" s="18"/>
      <c r="NN331" s="18"/>
      <c r="NO331" s="18"/>
      <c r="NP331" s="18"/>
      <c r="NQ331" s="18"/>
      <c r="NR331" s="18"/>
      <c r="NS331" s="18"/>
      <c r="NT331" s="18"/>
      <c r="NU331" s="18"/>
      <c r="NV331" s="18"/>
      <c r="NW331" s="18"/>
      <c r="NX331" s="18"/>
      <c r="NY331" s="18"/>
      <c r="NZ331" s="18"/>
      <c r="OA331" s="18"/>
      <c r="OB331" s="18"/>
      <c r="OC331" s="18"/>
      <c r="OD331" s="18"/>
      <c r="OE331" s="18"/>
      <c r="OF331" s="18"/>
      <c r="OG331" s="18"/>
      <c r="OH331" s="18"/>
      <c r="OI331" s="18"/>
      <c r="OJ331" s="18"/>
      <c r="OK331" s="18"/>
      <c r="OL331" s="18"/>
      <c r="OM331" s="18"/>
      <c r="ON331" s="18"/>
      <c r="OO331" s="18"/>
      <c r="OP331" s="18"/>
      <c r="OQ331" s="18"/>
      <c r="OR331" s="18"/>
      <c r="OS331" s="18"/>
      <c r="OT331" s="18"/>
      <c r="OU331" s="18"/>
      <c r="OV331" s="18"/>
      <c r="OW331" s="18"/>
      <c r="OX331" s="18"/>
      <c r="OY331" s="18"/>
      <c r="OZ331" s="18"/>
      <c r="PA331" s="18"/>
      <c r="PB331" s="18"/>
      <c r="PC331" s="18"/>
      <c r="PD331" s="18"/>
      <c r="PE331" s="18"/>
      <c r="PF331" s="18"/>
      <c r="PG331" s="18"/>
      <c r="PH331" s="18"/>
      <c r="PI331" s="18"/>
      <c r="PJ331" s="18"/>
      <c r="PK331" s="18"/>
      <c r="PL331" s="18"/>
      <c r="PM331" s="18"/>
      <c r="PN331" s="18"/>
      <c r="PO331" s="18"/>
      <c r="PP331" s="18"/>
      <c r="PQ331" s="18"/>
      <c r="PR331" s="18"/>
      <c r="PS331" s="18"/>
      <c r="PT331" s="18"/>
      <c r="PU331" s="18"/>
      <c r="PV331" s="18"/>
      <c r="PW331" s="18"/>
      <c r="PX331" s="18"/>
      <c r="PY331" s="18"/>
      <c r="PZ331" s="18"/>
      <c r="QA331" s="18"/>
      <c r="QB331" s="18"/>
      <c r="QC331" s="18"/>
      <c r="QD331" s="18"/>
      <c r="QE331" s="18"/>
      <c r="QF331" s="18"/>
      <c r="QG331" s="18"/>
      <c r="QH331" s="18"/>
      <c r="QI331" s="18"/>
      <c r="QJ331" s="18"/>
      <c r="QK331" s="18"/>
      <c r="QL331" s="18"/>
      <c r="QM331" s="18"/>
      <c r="QN331" s="18"/>
      <c r="QO331" s="18"/>
      <c r="QP331" s="18"/>
      <c r="QQ331" s="18"/>
      <c r="QR331" s="18"/>
      <c r="QS331" s="18"/>
      <c r="QT331" s="18"/>
      <c r="QU331" s="18"/>
      <c r="QV331" s="18"/>
      <c r="QW331" s="18"/>
      <c r="QX331" s="18"/>
      <c r="QY331" s="18"/>
      <c r="QZ331" s="18"/>
      <c r="RA331" s="18"/>
      <c r="RB331" s="18"/>
      <c r="RC331" s="18"/>
      <c r="RD331" s="18"/>
      <c r="RE331" s="18"/>
      <c r="RF331" s="18"/>
      <c r="RG331" s="18"/>
      <c r="RH331" s="18"/>
      <c r="RI331" s="18"/>
      <c r="RJ331" s="18"/>
      <c r="RK331" s="18"/>
      <c r="RL331" s="18"/>
      <c r="RM331" s="18"/>
      <c r="RN331" s="18"/>
      <c r="RO331" s="18"/>
      <c r="RP331" s="18"/>
      <c r="RQ331" s="18"/>
      <c r="RR331" s="18"/>
      <c r="RS331" s="18"/>
      <c r="RT331" s="18"/>
      <c r="RU331" s="18"/>
      <c r="RV331" s="18"/>
      <c r="RW331" s="18"/>
      <c r="RX331" s="18"/>
      <c r="RY331" s="18"/>
      <c r="RZ331" s="18"/>
      <c r="SA331" s="18"/>
      <c r="SB331" s="18"/>
      <c r="SC331" s="18"/>
      <c r="SD331" s="18"/>
      <c r="SE331" s="18"/>
      <c r="SF331" s="18"/>
      <c r="SG331" s="18"/>
      <c r="SH331" s="18"/>
      <c r="SI331" s="18"/>
      <c r="SJ331" s="18"/>
      <c r="SK331" s="18"/>
      <c r="SL331" s="18"/>
      <c r="SM331" s="18"/>
      <c r="SN331" s="18"/>
      <c r="SO331" s="18"/>
      <c r="SP331" s="18"/>
      <c r="SQ331" s="18"/>
      <c r="SR331" s="18"/>
      <c r="SS331" s="18"/>
      <c r="ST331" s="18"/>
      <c r="SU331" s="18"/>
      <c r="SV331" s="18"/>
      <c r="SW331" s="18"/>
      <c r="SX331" s="18"/>
      <c r="SY331" s="18"/>
      <c r="SZ331" s="18"/>
      <c r="TA331" s="18"/>
      <c r="TB331" s="18"/>
      <c r="TC331" s="18"/>
      <c r="TD331" s="18"/>
      <c r="TE331" s="18"/>
      <c r="TF331" s="18"/>
      <c r="TG331" s="18"/>
      <c r="TH331" s="18"/>
      <c r="TI331" s="18"/>
      <c r="TJ331" s="18"/>
      <c r="TK331" s="18"/>
      <c r="TL331" s="18"/>
      <c r="TM331" s="18"/>
      <c r="TN331" s="18"/>
      <c r="TO331" s="18"/>
      <c r="TP331" s="18"/>
      <c r="TQ331" s="18"/>
      <c r="TR331" s="18"/>
      <c r="TS331" s="18"/>
      <c r="TT331" s="18"/>
      <c r="TU331" s="18"/>
      <c r="TV331" s="18"/>
      <c r="TW331" s="18"/>
      <c r="TX331" s="18"/>
      <c r="TY331" s="18"/>
      <c r="TZ331" s="18"/>
      <c r="UA331" s="18"/>
      <c r="UB331" s="18"/>
      <c r="UC331" s="18"/>
      <c r="UD331" s="18"/>
      <c r="UE331" s="18"/>
      <c r="UF331" s="18"/>
      <c r="UG331" s="18"/>
      <c r="UH331" s="18"/>
      <c r="UI331" s="18"/>
      <c r="UJ331" s="18"/>
      <c r="UK331" s="18"/>
      <c r="UL331" s="18"/>
      <c r="UM331" s="18"/>
      <c r="UN331" s="18"/>
      <c r="UO331" s="18"/>
      <c r="UP331" s="18"/>
      <c r="UQ331" s="18"/>
      <c r="UR331" s="18"/>
      <c r="US331" s="18"/>
      <c r="UT331" s="18"/>
      <c r="UU331" s="18"/>
      <c r="UV331" s="18"/>
      <c r="UW331" s="18"/>
      <c r="UX331" s="18"/>
      <c r="UY331" s="18"/>
      <c r="UZ331" s="18"/>
      <c r="VA331" s="18"/>
      <c r="VB331" s="18"/>
      <c r="VC331" s="18"/>
      <c r="VD331" s="18"/>
      <c r="VE331" s="18"/>
      <c r="VF331" s="18"/>
      <c r="VG331" s="18"/>
      <c r="VH331" s="18"/>
      <c r="VI331" s="18"/>
      <c r="VJ331" s="18"/>
      <c r="VK331" s="18"/>
      <c r="VL331" s="18"/>
      <c r="VM331" s="18"/>
      <c r="VN331" s="18"/>
      <c r="VO331" s="18"/>
      <c r="VP331" s="18"/>
      <c r="VQ331" s="18"/>
      <c r="VR331" s="18"/>
      <c r="VS331" s="18"/>
      <c r="VT331" s="18"/>
      <c r="VU331" s="18"/>
      <c r="VV331" s="18"/>
      <c r="VW331" s="18"/>
      <c r="VX331" s="18"/>
      <c r="VY331" s="18"/>
      <c r="VZ331" s="18"/>
      <c r="WA331" s="18"/>
      <c r="WB331" s="18"/>
      <c r="WC331" s="18"/>
      <c r="WD331" s="18"/>
      <c r="WE331" s="18"/>
      <c r="WF331" s="18"/>
      <c r="WG331" s="18"/>
      <c r="WH331" s="18"/>
      <c r="WI331" s="18"/>
      <c r="WJ331" s="18"/>
      <c r="WK331" s="18"/>
      <c r="WL331" s="18"/>
      <c r="WM331" s="18"/>
      <c r="WN331" s="18"/>
      <c r="WO331" s="18"/>
      <c r="WP331" s="18"/>
      <c r="WQ331" s="18"/>
      <c r="WR331" s="18"/>
      <c r="WS331" s="18"/>
      <c r="WT331" s="18"/>
      <c r="WU331" s="18"/>
      <c r="WV331" s="18"/>
      <c r="WW331" s="18"/>
      <c r="WX331" s="18"/>
      <c r="WY331" s="18"/>
      <c r="WZ331" s="18"/>
      <c r="XA331" s="18"/>
      <c r="XB331" s="18"/>
      <c r="XC331" s="18"/>
      <c r="XD331" s="18"/>
      <c r="XE331" s="18"/>
      <c r="XF331" s="18"/>
      <c r="XG331" s="18"/>
      <c r="XH331" s="18"/>
      <c r="XI331" s="18"/>
      <c r="XJ331" s="18"/>
      <c r="XK331" s="18"/>
      <c r="XL331" s="18"/>
      <c r="XM331" s="18"/>
      <c r="XN331" s="18"/>
      <c r="XO331" s="18"/>
      <c r="XP331" s="18"/>
      <c r="XQ331" s="18"/>
      <c r="XR331" s="18"/>
      <c r="XS331" s="18"/>
      <c r="XT331" s="18"/>
      <c r="XU331" s="18"/>
      <c r="XV331" s="18"/>
      <c r="XW331" s="18"/>
      <c r="XX331" s="18"/>
      <c r="XY331" s="18"/>
      <c r="XZ331" s="18"/>
      <c r="YA331" s="18"/>
      <c r="YB331" s="18"/>
      <c r="YC331" s="18"/>
      <c r="YD331" s="18"/>
      <c r="YE331" s="18"/>
      <c r="YF331" s="18"/>
      <c r="YG331" s="18"/>
      <c r="YH331" s="18"/>
      <c r="YI331" s="18"/>
      <c r="YJ331" s="18"/>
      <c r="YK331" s="18"/>
      <c r="YL331" s="18"/>
      <c r="YM331" s="18"/>
      <c r="YN331" s="18"/>
      <c r="YO331" s="18"/>
      <c r="YP331" s="18"/>
      <c r="YQ331" s="18"/>
      <c r="YR331" s="18"/>
      <c r="YS331" s="18"/>
      <c r="YT331" s="18"/>
      <c r="YU331" s="18"/>
      <c r="YV331" s="18"/>
      <c r="YW331" s="18"/>
      <c r="YX331" s="18"/>
      <c r="YY331" s="18"/>
      <c r="YZ331" s="18"/>
      <c r="ZA331" s="18"/>
      <c r="ZB331" s="18"/>
      <c r="ZC331" s="18"/>
      <c r="ZD331" s="18"/>
      <c r="ZE331" s="18"/>
      <c r="ZF331" s="18"/>
      <c r="ZG331" s="18"/>
      <c r="ZH331" s="18"/>
      <c r="ZI331" s="18"/>
      <c r="ZJ331" s="18"/>
      <c r="ZK331" s="18"/>
      <c r="ZL331" s="18"/>
      <c r="ZM331" s="18"/>
      <c r="ZN331" s="18"/>
      <c r="ZO331" s="18"/>
      <c r="ZP331" s="18"/>
      <c r="ZQ331" s="18"/>
      <c r="ZR331" s="18"/>
      <c r="ZS331" s="18"/>
      <c r="ZT331" s="18"/>
      <c r="ZU331" s="18"/>
      <c r="ZV331" s="18"/>
      <c r="ZW331" s="18"/>
      <c r="ZX331" s="18"/>
      <c r="ZY331" s="18"/>
      <c r="ZZ331" s="18"/>
      <c r="AAA331" s="18"/>
      <c r="AAB331" s="18"/>
      <c r="AAC331" s="18"/>
      <c r="AAD331" s="18"/>
      <c r="AAE331" s="18"/>
      <c r="AAF331" s="18"/>
      <c r="AAG331" s="18"/>
      <c r="AAH331" s="18"/>
      <c r="AAI331" s="18"/>
      <c r="AAJ331" s="18"/>
      <c r="AAK331" s="18"/>
      <c r="AAL331" s="18"/>
      <c r="AAM331" s="18"/>
      <c r="AAN331" s="18"/>
      <c r="AAO331" s="18"/>
      <c r="AAP331" s="18"/>
      <c r="AAQ331" s="18"/>
      <c r="AAR331" s="18"/>
      <c r="AAS331" s="18"/>
      <c r="AAT331" s="18"/>
      <c r="AAU331" s="18"/>
      <c r="AAV331" s="18"/>
      <c r="AAW331" s="18"/>
      <c r="AAX331" s="18"/>
      <c r="AAY331" s="18"/>
      <c r="AAZ331" s="18"/>
      <c r="ABA331" s="18"/>
      <c r="ABB331" s="18"/>
      <c r="ABC331" s="18"/>
      <c r="ABD331" s="18"/>
      <c r="ABE331" s="18"/>
      <c r="ABF331" s="18"/>
      <c r="ABG331" s="18"/>
      <c r="ABH331" s="18"/>
      <c r="ABI331" s="18"/>
      <c r="ABJ331" s="18"/>
      <c r="ABK331" s="18"/>
      <c r="ABL331" s="18"/>
      <c r="ABM331" s="18"/>
      <c r="ABN331" s="18"/>
      <c r="ABO331" s="18"/>
      <c r="ABP331" s="18"/>
      <c r="ABQ331" s="18"/>
      <c r="ABR331" s="18"/>
      <c r="ABS331" s="18"/>
      <c r="ABT331" s="18"/>
      <c r="ABU331" s="18"/>
      <c r="ABV331" s="18"/>
      <c r="ABW331" s="18"/>
      <c r="ABX331" s="18"/>
      <c r="ABY331" s="18"/>
      <c r="ABZ331" s="18"/>
      <c r="ACA331" s="18"/>
      <c r="ACB331" s="18"/>
      <c r="ACC331" s="18"/>
      <c r="ACD331" s="18"/>
      <c r="ACE331" s="18"/>
      <c r="ACF331" s="18"/>
      <c r="ACG331" s="18"/>
      <c r="ACH331" s="18"/>
      <c r="ACI331" s="18"/>
      <c r="ACJ331" s="18"/>
      <c r="ACK331" s="18"/>
      <c r="ACL331" s="18"/>
      <c r="ACM331" s="18"/>
      <c r="ACN331" s="18"/>
      <c r="ACO331" s="18"/>
      <c r="ACP331" s="18"/>
      <c r="ACQ331" s="18"/>
      <c r="ACR331" s="18"/>
      <c r="ACS331" s="18"/>
      <c r="ACT331" s="18"/>
      <c r="ACU331" s="18"/>
      <c r="ACV331" s="18"/>
      <c r="ACW331" s="18"/>
      <c r="ACX331" s="18"/>
      <c r="ACY331" s="18"/>
      <c r="ACZ331" s="18"/>
      <c r="ADA331" s="18"/>
      <c r="ADB331" s="18"/>
      <c r="ADC331" s="18"/>
      <c r="ADD331" s="18"/>
      <c r="ADE331" s="18"/>
      <c r="ADF331" s="18"/>
      <c r="ADG331" s="18"/>
      <c r="ADH331" s="18"/>
      <c r="ADI331" s="18"/>
      <c r="ADJ331" s="18"/>
      <c r="ADK331" s="18"/>
      <c r="ADL331" s="18"/>
      <c r="ADM331" s="18"/>
      <c r="ADN331" s="18"/>
      <c r="ADO331" s="18"/>
      <c r="ADP331" s="18"/>
      <c r="ADQ331" s="18"/>
      <c r="ADR331" s="18"/>
      <c r="ADS331" s="18"/>
      <c r="ADT331" s="18"/>
      <c r="ADU331" s="18"/>
      <c r="ADV331" s="18"/>
      <c r="ADW331" s="18"/>
      <c r="ADX331" s="18"/>
      <c r="ADY331" s="18"/>
      <c r="ADZ331" s="18"/>
      <c r="AEA331" s="18"/>
      <c r="AEB331" s="18"/>
      <c r="AEC331" s="18"/>
      <c r="AED331" s="18"/>
      <c r="AEE331" s="18"/>
      <c r="AEF331" s="18"/>
      <c r="AEG331" s="18"/>
      <c r="AEH331" s="18"/>
      <c r="AEI331" s="18"/>
      <c r="AEJ331" s="18"/>
      <c r="AEK331" s="18"/>
      <c r="AEL331" s="18"/>
      <c r="AEM331" s="18"/>
      <c r="AEN331" s="18"/>
      <c r="AEO331" s="18"/>
      <c r="AEP331" s="18"/>
      <c r="AEQ331" s="18"/>
      <c r="AER331" s="18"/>
      <c r="AES331" s="18"/>
      <c r="AET331" s="18"/>
      <c r="AEU331" s="18"/>
      <c r="AEV331" s="18"/>
      <c r="AEW331" s="18"/>
      <c r="AEX331" s="18"/>
      <c r="AEY331" s="18"/>
      <c r="AEZ331" s="18"/>
      <c r="AFA331" s="18"/>
      <c r="AFB331" s="18"/>
      <c r="AFC331" s="18"/>
      <c r="AFD331" s="18"/>
      <c r="AFE331" s="18"/>
      <c r="AFF331" s="18"/>
      <c r="AFG331" s="18"/>
      <c r="AFH331" s="18"/>
      <c r="AFI331" s="18"/>
      <c r="AFJ331" s="18"/>
      <c r="AFK331" s="18"/>
      <c r="AFL331" s="18"/>
      <c r="AFM331" s="18"/>
      <c r="AFN331" s="18"/>
      <c r="AFO331" s="18"/>
      <c r="AFP331" s="18"/>
      <c r="AFQ331" s="18"/>
      <c r="AFR331" s="18"/>
      <c r="AFS331" s="18"/>
      <c r="AFT331" s="18"/>
      <c r="AFU331" s="18"/>
      <c r="AFV331" s="18"/>
      <c r="AFW331" s="18"/>
      <c r="AFX331" s="18"/>
      <c r="AFY331" s="18"/>
      <c r="AFZ331" s="18"/>
      <c r="AGA331" s="18"/>
      <c r="AGB331" s="18"/>
      <c r="AGC331" s="18"/>
      <c r="AGD331" s="18"/>
      <c r="AGE331" s="18"/>
      <c r="AGF331" s="18"/>
      <c r="AGG331" s="18"/>
      <c r="AGH331" s="18"/>
      <c r="AGI331" s="18"/>
      <c r="AGJ331" s="18"/>
      <c r="AGK331" s="18"/>
      <c r="AGL331" s="18"/>
      <c r="AGM331" s="18"/>
      <c r="AGN331" s="18"/>
      <c r="AGO331" s="18"/>
      <c r="AGP331" s="18"/>
      <c r="AGQ331" s="18"/>
      <c r="AGR331" s="18"/>
      <c r="AGS331" s="18"/>
      <c r="AGT331" s="18"/>
      <c r="AGU331" s="18"/>
      <c r="AGV331" s="18"/>
      <c r="AGW331" s="18"/>
      <c r="AGX331" s="18"/>
      <c r="AGY331" s="18"/>
      <c r="AGZ331" s="18"/>
      <c r="AHA331" s="18"/>
      <c r="AHB331" s="18"/>
      <c r="AHC331" s="18"/>
      <c r="AHD331" s="18"/>
      <c r="AHE331" s="18"/>
      <c r="AHF331" s="18"/>
      <c r="AHG331" s="18"/>
      <c r="AHH331" s="18"/>
      <c r="AHI331" s="18"/>
      <c r="AHJ331" s="18"/>
      <c r="AHK331" s="18"/>
      <c r="AHL331" s="18"/>
      <c r="AHM331" s="18"/>
      <c r="AHN331" s="18"/>
      <c r="AHO331" s="18"/>
      <c r="AHP331" s="18"/>
      <c r="AHQ331" s="18"/>
      <c r="AHR331" s="18"/>
      <c r="AHS331" s="18"/>
      <c r="AHT331" s="18"/>
      <c r="AHU331" s="18"/>
      <c r="AHV331" s="18"/>
      <c r="AHW331" s="18"/>
      <c r="AHX331" s="18"/>
      <c r="AHY331" s="18"/>
      <c r="AHZ331" s="18"/>
      <c r="AIA331" s="18"/>
      <c r="AIB331" s="18"/>
      <c r="AIC331" s="18"/>
      <c r="AID331" s="18"/>
      <c r="AIE331" s="18"/>
      <c r="AIF331" s="18"/>
      <c r="AIG331" s="18"/>
      <c r="AIH331" s="18"/>
      <c r="AII331" s="18"/>
      <c r="AIJ331" s="18"/>
      <c r="AIK331" s="18"/>
      <c r="AIL331" s="18"/>
      <c r="AIM331" s="18"/>
      <c r="AIN331" s="18"/>
      <c r="AIO331" s="18"/>
      <c r="AIP331" s="18"/>
      <c r="AIQ331" s="18"/>
      <c r="AIR331" s="18"/>
      <c r="AIS331" s="18"/>
      <c r="AIT331" s="18"/>
      <c r="AIU331" s="18"/>
      <c r="AIV331" s="18"/>
      <c r="AIW331" s="18"/>
      <c r="AIX331" s="18"/>
      <c r="AIY331" s="18"/>
      <c r="AIZ331" s="18"/>
      <c r="AJA331" s="18"/>
      <c r="AJB331" s="18"/>
      <c r="AJC331" s="18"/>
      <c r="AJD331" s="18"/>
      <c r="AJE331" s="18"/>
      <c r="AJF331" s="18"/>
      <c r="AJG331" s="18"/>
      <c r="AJH331" s="18"/>
      <c r="AJI331" s="18"/>
      <c r="AJJ331" s="18"/>
      <c r="AJK331" s="18"/>
      <c r="AJL331" s="18"/>
      <c r="AJM331" s="18"/>
      <c r="AJN331" s="18"/>
      <c r="AJO331" s="18"/>
      <c r="AJP331" s="18"/>
      <c r="AJQ331" s="18"/>
      <c r="AJR331" s="18"/>
      <c r="AJS331" s="18"/>
      <c r="AJT331" s="18"/>
      <c r="AJU331" s="18"/>
      <c r="AJV331" s="18"/>
      <c r="AJW331" s="18"/>
      <c r="AJX331" s="18"/>
      <c r="AJY331" s="18"/>
      <c r="AJZ331" s="18"/>
      <c r="AKA331" s="18"/>
      <c r="AKB331" s="18"/>
      <c r="AKC331" s="18"/>
      <c r="AKD331" s="18"/>
      <c r="AKE331" s="18"/>
      <c r="AKF331" s="18"/>
      <c r="AKG331" s="18"/>
      <c r="AKH331" s="18"/>
      <c r="AKI331" s="18"/>
      <c r="AKJ331" s="18"/>
      <c r="AKK331" s="18"/>
      <c r="AKL331" s="18"/>
      <c r="AKM331" s="18"/>
      <c r="AKN331" s="18"/>
      <c r="AKO331" s="18"/>
      <c r="AKP331" s="18"/>
      <c r="AKQ331" s="18"/>
      <c r="AKR331" s="18"/>
      <c r="AKS331" s="18"/>
      <c r="AKT331" s="18"/>
      <c r="AKU331" s="18"/>
      <c r="AKV331" s="18"/>
      <c r="AKW331" s="18"/>
      <c r="AKX331" s="18"/>
      <c r="AKY331" s="18"/>
      <c r="AKZ331" s="18"/>
      <c r="ALA331" s="18"/>
      <c r="ALB331" s="18"/>
      <c r="ALC331" s="18"/>
      <c r="ALD331" s="18"/>
      <c r="ALE331" s="18"/>
      <c r="ALF331" s="18"/>
      <c r="ALG331" s="18"/>
      <c r="ALH331" s="18"/>
      <c r="ALI331" s="18"/>
      <c r="ALJ331" s="18"/>
      <c r="ALK331" s="18"/>
      <c r="ALL331" s="18"/>
      <c r="ALM331" s="18"/>
      <c r="ALN331" s="18"/>
      <c r="ALO331" s="18"/>
      <c r="ALP331" s="18"/>
      <c r="ALQ331" s="18"/>
      <c r="ALR331" s="18"/>
      <c r="ALS331" s="18"/>
      <c r="ALT331" s="18"/>
      <c r="ALU331" s="18"/>
      <c r="ALV331" s="18"/>
      <c r="ALW331" s="18"/>
      <c r="ALX331" s="18"/>
      <c r="ALY331" s="18"/>
      <c r="ALZ331" s="18"/>
      <c r="AMA331" s="18"/>
      <c r="AMB331" s="18"/>
      <c r="AMC331" s="18"/>
      <c r="AMD331" s="18"/>
      <c r="AME331" s="18"/>
      <c r="AMF331" s="18"/>
      <c r="AMG331" s="18"/>
      <c r="AMH331" s="18"/>
      <c r="AMI331" s="18"/>
      <c r="AMJ331" s="18"/>
      <c r="AMK331" s="18"/>
      <c r="AML331" s="18"/>
      <c r="AMM331" s="18"/>
      <c r="AMN331" s="18"/>
      <c r="AMO331" s="18"/>
      <c r="AMP331" s="18"/>
      <c r="AMQ331" s="18"/>
      <c r="AMR331" s="18"/>
      <c r="AMS331" s="18"/>
      <c r="AMT331" s="18"/>
      <c r="AMU331" s="18"/>
      <c r="AMV331" s="18"/>
      <c r="AMW331" s="18"/>
      <c r="AMX331" s="18"/>
      <c r="AMY331" s="18"/>
      <c r="AMZ331" s="18"/>
      <c r="ANA331" s="18"/>
      <c r="ANB331" s="18"/>
      <c r="ANC331" s="18"/>
      <c r="AND331" s="18"/>
      <c r="ANE331" s="18"/>
      <c r="ANF331" s="18"/>
      <c r="ANG331" s="18"/>
      <c r="ANH331" s="18"/>
      <c r="ANI331" s="18"/>
      <c r="ANJ331" s="18"/>
      <c r="ANK331" s="18"/>
      <c r="ANL331" s="18"/>
      <c r="ANM331" s="18"/>
      <c r="ANN331" s="18"/>
      <c r="ANO331" s="18"/>
      <c r="ANP331" s="18"/>
      <c r="ANQ331" s="18"/>
      <c r="ANR331" s="18"/>
      <c r="ANS331" s="18"/>
      <c r="ANT331" s="18"/>
      <c r="ANU331" s="18"/>
      <c r="ANV331" s="18"/>
      <c r="ANW331" s="18"/>
      <c r="ANX331" s="18"/>
      <c r="ANY331" s="18"/>
      <c r="ANZ331" s="18"/>
      <c r="AOA331" s="18"/>
      <c r="AOB331" s="18"/>
      <c r="AOC331" s="18"/>
      <c r="AOD331" s="18"/>
      <c r="AOE331" s="18"/>
      <c r="AOF331" s="18"/>
      <c r="AOG331" s="18"/>
      <c r="AOH331" s="18"/>
      <c r="AOI331" s="18"/>
      <c r="AOJ331" s="18"/>
      <c r="AOK331" s="18"/>
      <c r="AOL331" s="18"/>
      <c r="AOM331" s="18"/>
      <c r="AON331" s="18"/>
      <c r="AOO331" s="18"/>
      <c r="AOP331" s="18"/>
      <c r="AOQ331" s="18"/>
      <c r="AOR331" s="18"/>
      <c r="AOS331" s="18"/>
      <c r="AOT331" s="18"/>
      <c r="AOU331" s="18"/>
      <c r="AOV331" s="18"/>
      <c r="AOW331" s="18"/>
      <c r="AOX331" s="18"/>
      <c r="AOY331" s="18"/>
      <c r="AOZ331" s="18"/>
      <c r="APA331" s="18"/>
      <c r="APB331" s="18"/>
      <c r="APC331" s="18"/>
      <c r="APD331" s="18"/>
      <c r="APE331" s="18"/>
      <c r="APF331" s="18"/>
      <c r="APG331" s="18"/>
      <c r="APH331" s="18"/>
      <c r="API331" s="18"/>
      <c r="APJ331" s="18"/>
      <c r="APK331" s="18"/>
      <c r="APL331" s="18"/>
      <c r="APM331" s="18"/>
      <c r="APN331" s="18"/>
      <c r="APO331" s="18"/>
      <c r="APP331" s="18"/>
      <c r="APQ331" s="18"/>
      <c r="APR331" s="18"/>
      <c r="APS331" s="18"/>
      <c r="APT331" s="18"/>
      <c r="APU331" s="18"/>
      <c r="APV331" s="18"/>
      <c r="APW331" s="18"/>
      <c r="APX331" s="18"/>
      <c r="APY331" s="18"/>
      <c r="APZ331" s="18"/>
      <c r="AQA331" s="18"/>
      <c r="AQB331" s="18"/>
      <c r="AQC331" s="18"/>
      <c r="AQD331" s="18"/>
      <c r="AQE331" s="18"/>
      <c r="AQF331" s="18"/>
      <c r="AQG331" s="18"/>
      <c r="AQH331" s="18"/>
      <c r="AQI331" s="18"/>
      <c r="AQJ331" s="18"/>
      <c r="AQK331" s="18"/>
      <c r="AQL331" s="18"/>
      <c r="AQM331" s="18"/>
      <c r="AQN331" s="18"/>
      <c r="AQO331" s="18"/>
      <c r="AQP331" s="18"/>
      <c r="AQQ331" s="18"/>
      <c r="AQR331" s="18"/>
      <c r="AQS331" s="18"/>
      <c r="AQT331" s="18"/>
      <c r="AQU331" s="18"/>
      <c r="AQV331" s="18"/>
      <c r="AQW331" s="18"/>
      <c r="AQX331" s="18"/>
      <c r="AQY331" s="18"/>
      <c r="AQZ331" s="18"/>
      <c r="ARA331" s="18"/>
      <c r="ARB331" s="18"/>
      <c r="ARC331" s="18"/>
      <c r="ARD331" s="18"/>
      <c r="ARE331" s="18"/>
      <c r="ARF331" s="18"/>
      <c r="ARG331" s="18"/>
      <c r="ARH331" s="18"/>
      <c r="ARI331" s="18"/>
      <c r="ARJ331" s="18"/>
      <c r="ARK331" s="18"/>
      <c r="ARL331" s="18"/>
      <c r="ARM331" s="18"/>
      <c r="ARN331" s="18"/>
      <c r="ARO331" s="18"/>
      <c r="ARP331" s="18"/>
      <c r="ARQ331" s="18"/>
      <c r="ARR331" s="18"/>
      <c r="ARS331" s="18"/>
      <c r="ART331" s="18"/>
      <c r="ARU331" s="18"/>
      <c r="ARV331" s="18"/>
      <c r="ARW331" s="18"/>
      <c r="ARX331" s="18"/>
      <c r="ARY331" s="18"/>
      <c r="ARZ331" s="18"/>
      <c r="ASA331" s="18"/>
      <c r="ASB331" s="18"/>
      <c r="ASC331" s="18"/>
      <c r="ASD331" s="18"/>
      <c r="ASE331" s="18"/>
      <c r="ASF331" s="18"/>
      <c r="ASG331" s="18"/>
      <c r="ASH331" s="18"/>
      <c r="ASI331" s="18"/>
      <c r="ASJ331" s="18"/>
      <c r="ASK331" s="18"/>
      <c r="ASL331" s="18"/>
      <c r="ASM331" s="18"/>
      <c r="ASN331" s="18"/>
      <c r="ASO331" s="18"/>
      <c r="ASP331" s="18"/>
      <c r="ASQ331" s="18"/>
      <c r="ASR331" s="18"/>
      <c r="ASS331" s="18"/>
      <c r="AST331" s="18"/>
      <c r="ASU331" s="18"/>
      <c r="ASV331" s="18"/>
      <c r="ASW331" s="18"/>
      <c r="ASX331" s="18"/>
      <c r="ASY331" s="18"/>
      <c r="ASZ331" s="18"/>
      <c r="ATA331" s="18"/>
      <c r="ATB331" s="18"/>
      <c r="ATC331" s="18"/>
      <c r="ATD331" s="18"/>
      <c r="ATE331" s="18"/>
      <c r="ATF331" s="18"/>
      <c r="ATG331" s="18"/>
      <c r="ATH331" s="18"/>
      <c r="ATI331" s="18"/>
      <c r="ATJ331" s="18"/>
      <c r="ATK331" s="18"/>
      <c r="ATL331" s="18"/>
      <c r="ATM331" s="18"/>
      <c r="ATN331" s="18"/>
      <c r="ATO331" s="18"/>
      <c r="ATP331" s="18"/>
      <c r="ATQ331" s="18"/>
      <c r="ATR331" s="18"/>
      <c r="ATS331" s="18"/>
      <c r="ATT331" s="18"/>
      <c r="ATU331" s="18"/>
      <c r="ATV331" s="18"/>
      <c r="ATW331" s="18"/>
      <c r="ATX331" s="18"/>
      <c r="ATY331" s="18"/>
      <c r="ATZ331" s="18"/>
      <c r="AUA331" s="18"/>
      <c r="AUB331" s="18"/>
      <c r="AUC331" s="18"/>
      <c r="AUD331" s="18"/>
      <c r="AUE331" s="18"/>
      <c r="AUF331" s="18"/>
      <c r="AUG331" s="18"/>
      <c r="AUH331" s="18"/>
      <c r="AUI331" s="18"/>
      <c r="AUJ331" s="18"/>
      <c r="AUK331" s="18"/>
      <c r="AUL331" s="18"/>
      <c r="AUM331" s="18"/>
      <c r="AUN331" s="18"/>
      <c r="AUO331" s="18"/>
      <c r="AUP331" s="18"/>
      <c r="AUQ331" s="18"/>
      <c r="AUR331" s="18"/>
      <c r="AUS331" s="18"/>
      <c r="AUT331" s="18"/>
      <c r="AUU331" s="18"/>
      <c r="AUV331" s="18"/>
      <c r="AUW331" s="18"/>
      <c r="AUX331" s="18"/>
      <c r="AUY331" s="18"/>
      <c r="AUZ331" s="18"/>
      <c r="AVA331" s="18"/>
      <c r="AVB331" s="18"/>
      <c r="AVC331" s="18"/>
      <c r="AVD331" s="18"/>
      <c r="AVE331" s="18"/>
      <c r="AVF331" s="18"/>
      <c r="AVG331" s="18"/>
      <c r="AVH331" s="18"/>
      <c r="AVI331" s="18"/>
      <c r="AVJ331" s="18"/>
      <c r="AVK331" s="18"/>
      <c r="AVL331" s="18"/>
      <c r="AVM331" s="18"/>
      <c r="AVN331" s="18"/>
      <c r="AVO331" s="18"/>
      <c r="AVP331" s="18"/>
      <c r="AVQ331" s="18"/>
      <c r="AVR331" s="18"/>
      <c r="AVS331" s="18"/>
      <c r="AVT331" s="18"/>
      <c r="AVU331" s="18"/>
      <c r="AVV331" s="18"/>
      <c r="AVW331" s="18"/>
      <c r="AVX331" s="18"/>
      <c r="AVY331" s="18"/>
      <c r="AVZ331" s="18"/>
      <c r="AWA331" s="18"/>
      <c r="AWB331" s="18"/>
      <c r="AWC331" s="18"/>
      <c r="AWD331" s="18"/>
      <c r="AWE331" s="18"/>
      <c r="AWF331" s="18"/>
      <c r="AWG331" s="18"/>
      <c r="AWH331" s="18"/>
      <c r="AWI331" s="18"/>
      <c r="AWJ331" s="18"/>
      <c r="AWK331" s="18"/>
      <c r="AWL331" s="18"/>
      <c r="AWM331" s="18"/>
      <c r="AWN331" s="18"/>
      <c r="AWO331" s="18"/>
      <c r="AWP331" s="18"/>
      <c r="AWQ331" s="18"/>
      <c r="AWR331" s="18"/>
      <c r="AWS331" s="18"/>
      <c r="AWT331" s="18"/>
      <c r="AWU331" s="18"/>
      <c r="AWV331" s="18"/>
      <c r="AWW331" s="18"/>
      <c r="AWX331" s="18"/>
      <c r="AWY331" s="18"/>
      <c r="AWZ331" s="18"/>
      <c r="AXA331" s="18"/>
      <c r="AXB331" s="18"/>
      <c r="AXC331" s="18"/>
      <c r="AXD331" s="18"/>
      <c r="AXE331" s="18"/>
      <c r="AXF331" s="18"/>
      <c r="AXG331" s="18"/>
      <c r="AXH331" s="18"/>
      <c r="AXI331" s="18"/>
      <c r="AXJ331" s="18"/>
      <c r="AXK331" s="18"/>
      <c r="AXL331" s="18"/>
      <c r="AXM331" s="18"/>
      <c r="AXN331" s="18"/>
      <c r="AXO331" s="18"/>
      <c r="AXP331" s="18"/>
      <c r="AXQ331" s="18"/>
      <c r="AXR331" s="18"/>
      <c r="AXS331" s="18"/>
      <c r="AXT331" s="18"/>
      <c r="AXU331" s="18"/>
      <c r="AXV331" s="18"/>
      <c r="AXW331" s="18"/>
      <c r="AXX331" s="18"/>
      <c r="AXY331" s="18"/>
      <c r="AXZ331" s="18"/>
      <c r="AYA331" s="18"/>
      <c r="AYB331" s="18"/>
      <c r="AYC331" s="18"/>
      <c r="AYD331" s="18"/>
      <c r="AYE331" s="18"/>
      <c r="AYF331" s="18"/>
      <c r="AYG331" s="18"/>
      <c r="AYH331" s="18"/>
      <c r="AYI331" s="18"/>
      <c r="AYJ331" s="18"/>
      <c r="AYK331" s="18"/>
      <c r="AYL331" s="18"/>
      <c r="AYM331" s="18"/>
      <c r="AYN331" s="18"/>
      <c r="AYO331" s="18"/>
      <c r="AYP331" s="18"/>
      <c r="AYQ331" s="18"/>
      <c r="AYR331" s="18"/>
      <c r="AYS331" s="18"/>
      <c r="AYT331" s="18"/>
      <c r="AYU331" s="18"/>
      <c r="AYV331" s="18"/>
      <c r="AYW331" s="18"/>
      <c r="AYX331" s="18"/>
      <c r="AYY331" s="18"/>
      <c r="AYZ331" s="18"/>
      <c r="AZA331" s="18"/>
      <c r="AZB331" s="18"/>
      <c r="AZC331" s="18"/>
      <c r="AZD331" s="18"/>
      <c r="AZE331" s="18"/>
      <c r="AZF331" s="18"/>
      <c r="AZG331" s="18"/>
      <c r="AZH331" s="18"/>
      <c r="AZI331" s="18"/>
      <c r="AZJ331" s="18"/>
      <c r="AZK331" s="18"/>
      <c r="AZL331" s="18"/>
      <c r="AZM331" s="18"/>
      <c r="AZN331" s="18"/>
      <c r="AZO331" s="18"/>
      <c r="AZP331" s="18"/>
      <c r="AZQ331" s="18"/>
      <c r="AZR331" s="18"/>
      <c r="AZS331" s="18"/>
      <c r="AZT331" s="18"/>
      <c r="AZU331" s="18"/>
      <c r="AZV331" s="18"/>
      <c r="AZW331" s="18"/>
      <c r="AZX331" s="18"/>
      <c r="AZY331" s="18"/>
      <c r="AZZ331" s="18"/>
      <c r="BAA331" s="18"/>
      <c r="BAB331" s="18"/>
      <c r="BAC331" s="18"/>
      <c r="BAD331" s="18"/>
      <c r="BAE331" s="18"/>
      <c r="BAF331" s="18"/>
      <c r="BAG331" s="18"/>
      <c r="BAH331" s="18"/>
      <c r="BAI331" s="18"/>
      <c r="BAJ331" s="18"/>
      <c r="BAK331" s="18"/>
      <c r="BAL331" s="18"/>
      <c r="BAM331" s="18"/>
      <c r="BAN331" s="18"/>
      <c r="BAO331" s="18"/>
      <c r="BAP331" s="18"/>
      <c r="BAQ331" s="18"/>
      <c r="BAR331" s="18"/>
      <c r="BAS331" s="18"/>
      <c r="BAT331" s="18"/>
      <c r="BAU331" s="18"/>
      <c r="BAV331" s="18"/>
      <c r="BAW331" s="18"/>
      <c r="BAX331" s="18"/>
      <c r="BAY331" s="18"/>
      <c r="BAZ331" s="18"/>
      <c r="BBA331" s="18"/>
      <c r="BBB331" s="18"/>
      <c r="BBC331" s="18"/>
      <c r="BBD331" s="18"/>
      <c r="BBE331" s="18"/>
      <c r="BBF331" s="18"/>
      <c r="BBG331" s="18"/>
      <c r="BBH331" s="18"/>
      <c r="BBI331" s="18"/>
      <c r="BBJ331" s="18"/>
      <c r="BBK331" s="18"/>
      <c r="BBL331" s="18"/>
      <c r="BBM331" s="18"/>
      <c r="BBN331" s="18"/>
      <c r="BBO331" s="18"/>
      <c r="BBP331" s="18"/>
      <c r="BBQ331" s="18"/>
      <c r="BBR331" s="18"/>
      <c r="BBS331" s="18"/>
      <c r="BBT331" s="18"/>
      <c r="BBU331" s="18"/>
      <c r="BBV331" s="18"/>
      <c r="BBW331" s="18"/>
      <c r="BBX331" s="18"/>
      <c r="BBY331" s="18"/>
      <c r="BBZ331" s="18"/>
      <c r="BCA331" s="18"/>
      <c r="BCB331" s="18"/>
      <c r="BCC331" s="18"/>
      <c r="BCD331" s="18"/>
      <c r="BCE331" s="18"/>
      <c r="BCF331" s="18"/>
      <c r="BCG331" s="18"/>
      <c r="BCH331" s="18"/>
      <c r="BCI331" s="18"/>
      <c r="BCJ331" s="18"/>
      <c r="BCK331" s="18"/>
      <c r="BCL331" s="18"/>
      <c r="BCM331" s="18"/>
      <c r="BCN331" s="18"/>
      <c r="BCO331" s="18"/>
      <c r="BCP331" s="18"/>
      <c r="BCQ331" s="18"/>
      <c r="BCR331" s="18"/>
      <c r="BCS331" s="18"/>
      <c r="BCT331" s="18"/>
      <c r="BCU331" s="18"/>
      <c r="BCV331" s="18"/>
      <c r="BCW331" s="18"/>
      <c r="BCX331" s="18"/>
      <c r="BCY331" s="18"/>
      <c r="BCZ331" s="18"/>
      <c r="BDA331" s="18"/>
      <c r="BDB331" s="18"/>
      <c r="BDC331" s="18"/>
      <c r="BDD331" s="18"/>
      <c r="BDE331" s="18"/>
      <c r="BDF331" s="18"/>
      <c r="BDG331" s="18"/>
      <c r="BDH331" s="18"/>
      <c r="BDI331" s="18"/>
      <c r="BDJ331" s="18"/>
      <c r="BDK331" s="18"/>
      <c r="BDL331" s="18"/>
      <c r="BDM331" s="18"/>
      <c r="BDN331" s="18"/>
      <c r="BDO331" s="18"/>
      <c r="BDP331" s="18"/>
      <c r="BDQ331" s="18"/>
      <c r="BDR331" s="18"/>
      <c r="BDS331" s="18"/>
      <c r="BDT331" s="18"/>
      <c r="BDU331" s="18"/>
      <c r="BDV331" s="18"/>
      <c r="BDW331" s="18"/>
      <c r="BDX331" s="18"/>
      <c r="BDY331" s="18"/>
      <c r="BDZ331" s="18"/>
      <c r="BEA331" s="18"/>
      <c r="BEB331" s="18"/>
      <c r="BEC331" s="18"/>
      <c r="BED331" s="18"/>
      <c r="BEE331" s="18"/>
      <c r="BEF331" s="18"/>
      <c r="BEG331" s="18"/>
      <c r="BEH331" s="18"/>
      <c r="BEI331" s="18"/>
      <c r="BEJ331" s="18"/>
      <c r="BEK331" s="18"/>
      <c r="BEL331" s="18"/>
      <c r="BEM331" s="18"/>
      <c r="BEN331" s="18"/>
      <c r="BEO331" s="18"/>
      <c r="BEP331" s="18"/>
      <c r="BEQ331" s="18"/>
      <c r="BER331" s="18"/>
      <c r="BES331" s="18"/>
      <c r="BET331" s="18"/>
      <c r="BEU331" s="18"/>
      <c r="BEV331" s="18"/>
      <c r="BEW331" s="18"/>
      <c r="BEX331" s="18"/>
      <c r="BEY331" s="18"/>
      <c r="BEZ331" s="18"/>
      <c r="BFA331" s="18"/>
      <c r="BFB331" s="18"/>
      <c r="BFC331" s="18"/>
      <c r="BFD331" s="18"/>
      <c r="BFE331" s="18"/>
      <c r="BFF331" s="18"/>
      <c r="BFG331" s="18"/>
      <c r="BFH331" s="18"/>
      <c r="BFI331" s="18"/>
      <c r="BFJ331" s="18"/>
      <c r="BFK331" s="18"/>
      <c r="BFL331" s="18"/>
      <c r="BFM331" s="18"/>
      <c r="BFN331" s="18"/>
      <c r="BFO331" s="18"/>
      <c r="BFP331" s="18"/>
      <c r="BFQ331" s="18"/>
      <c r="BFR331" s="18"/>
      <c r="BFS331" s="18"/>
      <c r="BFT331" s="18"/>
      <c r="BFU331" s="18"/>
      <c r="BFV331" s="18"/>
      <c r="BFW331" s="18"/>
      <c r="BFX331" s="18"/>
      <c r="BFY331" s="18"/>
      <c r="BFZ331" s="18"/>
      <c r="BGA331" s="18"/>
      <c r="BGB331" s="18"/>
      <c r="BGC331" s="18"/>
      <c r="BGD331" s="18"/>
      <c r="BGE331" s="18"/>
      <c r="BGF331" s="18"/>
      <c r="BGG331" s="18"/>
      <c r="BGH331" s="18"/>
      <c r="BGI331" s="18"/>
      <c r="BGJ331" s="18"/>
      <c r="BGK331" s="18"/>
      <c r="BGL331" s="18"/>
      <c r="BGM331" s="18"/>
      <c r="BGN331" s="18"/>
      <c r="BGO331" s="18"/>
      <c r="BGP331" s="18"/>
      <c r="BGQ331" s="18"/>
      <c r="BGR331" s="18"/>
      <c r="BGS331" s="18"/>
      <c r="BGT331" s="18"/>
      <c r="BGU331" s="18"/>
      <c r="BGV331" s="18"/>
      <c r="BGW331" s="18"/>
      <c r="BGX331" s="18"/>
      <c r="BGY331" s="18"/>
      <c r="BGZ331" s="18"/>
      <c r="BHA331" s="18"/>
      <c r="BHB331" s="18"/>
      <c r="BHC331" s="18"/>
      <c r="BHD331" s="18"/>
      <c r="BHE331" s="18"/>
      <c r="BHF331" s="18"/>
      <c r="BHG331" s="18"/>
      <c r="BHH331" s="18"/>
      <c r="BHI331" s="18"/>
      <c r="BHJ331" s="18"/>
      <c r="BHK331" s="18"/>
      <c r="BHL331" s="18"/>
      <c r="BHM331" s="18"/>
      <c r="BHN331" s="18"/>
      <c r="BHO331" s="18"/>
      <c r="BHP331" s="18"/>
      <c r="BHQ331" s="18"/>
      <c r="BHR331" s="18"/>
      <c r="BHS331" s="18"/>
      <c r="BHT331" s="18"/>
      <c r="BHU331" s="18"/>
      <c r="BHV331" s="18"/>
      <c r="BHW331" s="18"/>
      <c r="BHX331" s="18"/>
      <c r="BHY331" s="18"/>
      <c r="BHZ331" s="18"/>
      <c r="BIA331" s="18"/>
      <c r="BIB331" s="18"/>
      <c r="BIC331" s="18"/>
      <c r="BID331" s="18"/>
      <c r="BIE331" s="18"/>
      <c r="BIF331" s="18"/>
      <c r="BIG331" s="18"/>
      <c r="BIH331" s="18"/>
      <c r="BII331" s="18"/>
      <c r="BIJ331" s="18"/>
      <c r="BIK331" s="18"/>
      <c r="BIL331" s="18"/>
      <c r="BIM331" s="18"/>
      <c r="BIN331" s="18"/>
      <c r="BIO331" s="18"/>
      <c r="BIP331" s="18"/>
      <c r="BIQ331" s="18"/>
      <c r="BIR331" s="18"/>
      <c r="BIS331" s="18"/>
      <c r="BIT331" s="18"/>
      <c r="BIU331" s="18"/>
      <c r="BIV331" s="18"/>
      <c r="BIW331" s="18"/>
      <c r="BIX331" s="18"/>
      <c r="BIY331" s="18"/>
      <c r="BIZ331" s="18"/>
      <c r="BJA331" s="18"/>
      <c r="BJB331" s="18"/>
      <c r="BJC331" s="18"/>
      <c r="BJD331" s="18"/>
      <c r="BJE331" s="18"/>
      <c r="BJF331" s="18"/>
      <c r="BJG331" s="18"/>
      <c r="BJH331" s="18"/>
      <c r="BJI331" s="18"/>
      <c r="BJJ331" s="18"/>
      <c r="BJK331" s="18"/>
      <c r="BJL331" s="18"/>
      <c r="BJM331" s="18"/>
      <c r="BJN331" s="18"/>
      <c r="BJO331" s="18"/>
      <c r="BJP331" s="18"/>
      <c r="BJQ331" s="18"/>
      <c r="BJR331" s="18"/>
      <c r="BJS331" s="18"/>
      <c r="BJT331" s="18"/>
      <c r="BJU331" s="18"/>
      <c r="BJV331" s="18"/>
      <c r="BJW331" s="18"/>
      <c r="BJX331" s="18"/>
      <c r="BJY331" s="18"/>
      <c r="BJZ331" s="18"/>
      <c r="BKA331" s="18"/>
      <c r="BKB331" s="18"/>
      <c r="BKC331" s="18"/>
      <c r="BKD331" s="18"/>
      <c r="BKE331" s="18"/>
      <c r="BKF331" s="18"/>
      <c r="BKG331" s="18"/>
      <c r="BKH331" s="18"/>
      <c r="BKI331" s="18"/>
      <c r="BKJ331" s="18"/>
      <c r="BKK331" s="18"/>
      <c r="BKL331" s="18"/>
      <c r="BKM331" s="18"/>
      <c r="BKN331" s="18"/>
      <c r="BKO331" s="18"/>
      <c r="BKP331" s="18"/>
      <c r="BKQ331" s="18"/>
      <c r="BKR331" s="18"/>
      <c r="BKS331" s="18"/>
      <c r="BKT331" s="18"/>
      <c r="BKU331" s="18"/>
      <c r="BKV331" s="18"/>
      <c r="BKW331" s="18"/>
      <c r="BKX331" s="18"/>
      <c r="BKY331" s="18"/>
      <c r="BKZ331" s="18"/>
      <c r="BLA331" s="18"/>
      <c r="BLB331" s="18"/>
      <c r="BLC331" s="18"/>
      <c r="BLD331" s="18"/>
      <c r="BLE331" s="18"/>
      <c r="BLF331" s="18"/>
      <c r="BLG331" s="18"/>
      <c r="BLH331" s="18"/>
      <c r="BLI331" s="18"/>
      <c r="BLJ331" s="18"/>
      <c r="BLK331" s="18"/>
      <c r="BLL331" s="18"/>
      <c r="BLM331" s="18"/>
      <c r="BLN331" s="18"/>
      <c r="BLO331" s="18"/>
      <c r="BLP331" s="18"/>
      <c r="BLQ331" s="18"/>
      <c r="BLR331" s="18"/>
      <c r="BLS331" s="18"/>
      <c r="BLT331" s="18"/>
      <c r="BLU331" s="18"/>
      <c r="BLV331" s="18"/>
      <c r="BLW331" s="18"/>
      <c r="BLX331" s="18"/>
      <c r="BLY331" s="18"/>
      <c r="BLZ331" s="18"/>
      <c r="BMA331" s="18"/>
      <c r="BMB331" s="18"/>
      <c r="BMC331" s="18"/>
      <c r="BMD331" s="18"/>
      <c r="BME331" s="18"/>
      <c r="BMF331" s="18"/>
      <c r="BMG331" s="18"/>
      <c r="BMH331" s="18"/>
      <c r="BMI331" s="18"/>
      <c r="BMJ331" s="18"/>
      <c r="BMK331" s="18"/>
      <c r="BML331" s="18"/>
      <c r="BMM331" s="18"/>
      <c r="BMN331" s="18"/>
      <c r="BMO331" s="18"/>
      <c r="BMP331" s="18"/>
      <c r="BMQ331" s="18"/>
      <c r="BMR331" s="18"/>
      <c r="BMS331" s="18"/>
      <c r="BMT331" s="18"/>
      <c r="BMU331" s="18"/>
      <c r="BMV331" s="18"/>
      <c r="BMW331" s="18"/>
      <c r="BMX331" s="18"/>
      <c r="BMY331" s="18"/>
      <c r="BMZ331" s="18"/>
      <c r="BNA331" s="18"/>
      <c r="BNB331" s="18"/>
      <c r="BNC331" s="18"/>
      <c r="BND331" s="18"/>
      <c r="BNE331" s="18"/>
      <c r="BNF331" s="18"/>
      <c r="BNG331" s="18"/>
      <c r="BNH331" s="18"/>
      <c r="BNI331" s="18"/>
      <c r="BNJ331" s="18"/>
      <c r="BNK331" s="18"/>
      <c r="BNL331" s="18"/>
      <c r="BNM331" s="18"/>
      <c r="BNN331" s="18"/>
      <c r="BNO331" s="18"/>
      <c r="BNP331" s="18"/>
      <c r="BNQ331" s="18"/>
      <c r="BNR331" s="18"/>
      <c r="BNS331" s="18"/>
      <c r="BNT331" s="18"/>
      <c r="BNU331" s="18"/>
      <c r="BNV331" s="18"/>
      <c r="BNW331" s="18"/>
      <c r="BNX331" s="18"/>
      <c r="BNY331" s="18"/>
      <c r="BNZ331" s="18"/>
      <c r="BOA331" s="18"/>
      <c r="BOB331" s="18"/>
      <c r="BOC331" s="18"/>
      <c r="BOD331" s="18"/>
      <c r="BOE331" s="18"/>
      <c r="BOF331" s="18"/>
      <c r="BOG331" s="18"/>
      <c r="BOH331" s="18"/>
      <c r="BOI331" s="18"/>
      <c r="BOJ331" s="18"/>
      <c r="BOK331" s="18"/>
      <c r="BOL331" s="18"/>
      <c r="BOM331" s="18"/>
      <c r="BON331" s="18"/>
      <c r="BOO331" s="18"/>
      <c r="BOP331" s="18"/>
      <c r="BOQ331" s="18"/>
      <c r="BOR331" s="18"/>
      <c r="BOS331" s="18"/>
      <c r="BOT331" s="18"/>
      <c r="BOU331" s="18"/>
      <c r="BOV331" s="18"/>
      <c r="BOW331" s="18"/>
      <c r="BOX331" s="18"/>
      <c r="BOY331" s="18"/>
      <c r="BOZ331" s="18"/>
      <c r="BPA331" s="18"/>
      <c r="BPB331" s="18"/>
      <c r="BPC331" s="18"/>
      <c r="BPD331" s="18"/>
      <c r="BPE331" s="18"/>
      <c r="BPF331" s="18"/>
      <c r="BPG331" s="18"/>
      <c r="BPH331" s="18"/>
      <c r="BPI331" s="18"/>
      <c r="BPJ331" s="18"/>
      <c r="BPK331" s="18"/>
      <c r="BPL331" s="18"/>
      <c r="BPM331" s="18"/>
      <c r="BPN331" s="18"/>
      <c r="BPO331" s="18"/>
      <c r="BPP331" s="18"/>
      <c r="BPQ331" s="18"/>
      <c r="BPR331" s="18"/>
      <c r="BPS331" s="18"/>
      <c r="BPT331" s="18"/>
      <c r="BPU331" s="18"/>
      <c r="BPV331" s="18"/>
      <c r="BPW331" s="18"/>
      <c r="BPX331" s="18"/>
      <c r="BPY331" s="18"/>
      <c r="BPZ331" s="18"/>
      <c r="BQA331" s="18"/>
      <c r="BQB331" s="18"/>
      <c r="BQC331" s="18"/>
      <c r="BQD331" s="18"/>
      <c r="BQE331" s="18"/>
      <c r="BQF331" s="18"/>
      <c r="BQG331" s="18"/>
      <c r="BQH331" s="18"/>
      <c r="BQI331" s="18"/>
      <c r="BQJ331" s="18"/>
      <c r="BQK331" s="18"/>
      <c r="BQL331" s="18"/>
      <c r="BQM331" s="18"/>
      <c r="BQN331" s="18"/>
      <c r="BQO331" s="18"/>
      <c r="BQP331" s="18"/>
      <c r="BQQ331" s="18"/>
      <c r="BQR331" s="18"/>
      <c r="BQS331" s="18"/>
      <c r="BQT331" s="18"/>
      <c r="BQU331" s="18"/>
      <c r="BQV331" s="18"/>
      <c r="BQW331" s="18"/>
      <c r="BQX331" s="18"/>
      <c r="BQY331" s="18"/>
      <c r="BQZ331" s="18"/>
      <c r="BRA331" s="18"/>
      <c r="BRB331" s="18"/>
      <c r="BRC331" s="18"/>
      <c r="BRD331" s="18"/>
      <c r="BRE331" s="18"/>
      <c r="BRF331" s="18"/>
      <c r="BRG331" s="18"/>
      <c r="BRH331" s="18"/>
      <c r="BRI331" s="18"/>
      <c r="BRJ331" s="18"/>
      <c r="BRK331" s="18"/>
      <c r="BRL331" s="18"/>
      <c r="BRM331" s="18"/>
      <c r="BRN331" s="18"/>
      <c r="BRO331" s="18"/>
      <c r="BRP331" s="18"/>
      <c r="BRQ331" s="18"/>
      <c r="BRR331" s="18"/>
      <c r="BRS331" s="18"/>
      <c r="BRT331" s="18"/>
      <c r="BRU331" s="18"/>
      <c r="BRV331" s="18"/>
      <c r="BRW331" s="18"/>
      <c r="BRX331" s="18"/>
      <c r="BRY331" s="18"/>
      <c r="BRZ331" s="18"/>
      <c r="BSA331" s="18"/>
      <c r="BSB331" s="18"/>
      <c r="BSC331" s="18"/>
      <c r="BSD331" s="18"/>
      <c r="BSE331" s="18"/>
      <c r="BSF331" s="18"/>
      <c r="BSG331" s="18"/>
      <c r="BSH331" s="18"/>
      <c r="BSI331" s="18"/>
      <c r="BSJ331" s="18"/>
      <c r="BSK331" s="18"/>
      <c r="BSL331" s="18"/>
      <c r="BSM331" s="18"/>
      <c r="BSN331" s="18"/>
      <c r="BSO331" s="18"/>
      <c r="BSP331" s="18"/>
      <c r="BSQ331" s="18"/>
      <c r="BSR331" s="18"/>
      <c r="BSS331" s="18"/>
      <c r="BST331" s="18"/>
      <c r="BSU331" s="18"/>
      <c r="BSV331" s="18"/>
      <c r="BSW331" s="18"/>
      <c r="BSX331" s="18"/>
      <c r="BSY331" s="18"/>
      <c r="BSZ331" s="18"/>
      <c r="BTA331" s="18"/>
      <c r="BTB331" s="18"/>
      <c r="BTC331" s="18"/>
      <c r="BTD331" s="18"/>
      <c r="BTE331" s="18"/>
      <c r="BTF331" s="18"/>
      <c r="BTG331" s="18"/>
      <c r="BTH331" s="18"/>
      <c r="BTI331" s="18"/>
      <c r="BTJ331" s="18"/>
      <c r="BTK331" s="18"/>
      <c r="BTL331" s="18"/>
      <c r="BTM331" s="18"/>
      <c r="BTN331" s="18"/>
      <c r="BTO331" s="18"/>
      <c r="BTP331" s="18"/>
      <c r="BTQ331" s="18"/>
      <c r="BTR331" s="18"/>
      <c r="BTS331" s="18"/>
      <c r="BTT331" s="18"/>
      <c r="BTU331" s="18"/>
      <c r="BTV331" s="18"/>
      <c r="BTW331" s="18"/>
      <c r="BTX331" s="18"/>
      <c r="BTY331" s="18"/>
      <c r="BTZ331" s="18"/>
      <c r="BUA331" s="18"/>
      <c r="BUB331" s="18"/>
      <c r="BUC331" s="18"/>
      <c r="BUD331" s="18"/>
      <c r="BUE331" s="18"/>
      <c r="BUF331" s="18"/>
      <c r="BUG331" s="18"/>
      <c r="BUH331" s="18"/>
      <c r="BUI331" s="18"/>
      <c r="BUJ331" s="18"/>
      <c r="BUK331" s="18"/>
      <c r="BUL331" s="18"/>
      <c r="BUM331" s="18"/>
      <c r="BUN331" s="18"/>
      <c r="BUO331" s="18"/>
      <c r="BUP331" s="18"/>
      <c r="BUQ331" s="18"/>
      <c r="BUR331" s="18"/>
      <c r="BUS331" s="18"/>
      <c r="BUT331" s="18"/>
      <c r="BUU331" s="18"/>
      <c r="BUV331" s="18"/>
      <c r="BUW331" s="18"/>
      <c r="BUX331" s="18"/>
      <c r="BUY331" s="18"/>
      <c r="BUZ331" s="18"/>
      <c r="BVA331" s="18"/>
      <c r="BVB331" s="18"/>
      <c r="BVC331" s="18"/>
      <c r="BVD331" s="18"/>
      <c r="BVE331" s="18"/>
      <c r="BVF331" s="18"/>
      <c r="BVG331" s="18"/>
      <c r="BVH331" s="18"/>
      <c r="BVI331" s="18"/>
      <c r="BVJ331" s="18"/>
      <c r="BVK331" s="18"/>
      <c r="BVL331" s="18"/>
      <c r="BVM331" s="18"/>
      <c r="BVN331" s="18"/>
      <c r="BVO331" s="18"/>
      <c r="BVP331" s="18"/>
      <c r="BVQ331" s="18"/>
      <c r="BVR331" s="18"/>
      <c r="BVS331" s="18"/>
      <c r="BVT331" s="18"/>
      <c r="BVU331" s="18"/>
      <c r="BVV331" s="18"/>
      <c r="BVW331" s="18"/>
      <c r="BVX331" s="18"/>
      <c r="BVY331" s="18"/>
      <c r="BVZ331" s="18"/>
      <c r="BWA331" s="18"/>
      <c r="BWB331" s="18"/>
      <c r="BWC331" s="18"/>
      <c r="BWD331" s="18"/>
      <c r="BWE331" s="18"/>
      <c r="BWF331" s="18"/>
      <c r="BWG331" s="18"/>
      <c r="BWH331" s="18"/>
      <c r="BWI331" s="18"/>
      <c r="BWJ331" s="18"/>
      <c r="BWK331" s="18"/>
      <c r="BWL331" s="18"/>
      <c r="BWM331" s="18"/>
      <c r="BWN331" s="18"/>
      <c r="BWO331" s="18"/>
      <c r="BWP331" s="18"/>
      <c r="BWQ331" s="18"/>
      <c r="BWR331" s="18"/>
      <c r="BWS331" s="18"/>
      <c r="BWT331" s="18"/>
      <c r="BWU331" s="18"/>
      <c r="BWV331" s="18"/>
      <c r="BWW331" s="18"/>
      <c r="BWX331" s="18"/>
      <c r="BWY331" s="18"/>
      <c r="BWZ331" s="18"/>
      <c r="BXA331" s="18"/>
      <c r="BXB331" s="18"/>
      <c r="BXC331" s="18"/>
      <c r="BXD331" s="18"/>
      <c r="BXE331" s="18"/>
      <c r="BXF331" s="18"/>
      <c r="BXG331" s="18"/>
      <c r="BXH331" s="18"/>
      <c r="BXI331" s="18"/>
      <c r="BXJ331" s="18"/>
      <c r="BXK331" s="18"/>
      <c r="BXL331" s="18"/>
      <c r="BXM331" s="18"/>
      <c r="BXN331" s="18"/>
      <c r="BXO331" s="18"/>
      <c r="BXP331" s="18"/>
      <c r="BXQ331" s="18"/>
      <c r="BXR331" s="18"/>
      <c r="BXS331" s="18"/>
      <c r="BXT331" s="18"/>
      <c r="BXU331" s="18"/>
      <c r="BXV331" s="18"/>
      <c r="BXW331" s="18"/>
      <c r="BXX331" s="18"/>
      <c r="BXY331" s="18"/>
      <c r="BXZ331" s="18"/>
      <c r="BYA331" s="18"/>
      <c r="BYB331" s="18"/>
      <c r="BYC331" s="18"/>
      <c r="BYD331" s="18"/>
      <c r="BYE331" s="18"/>
      <c r="BYF331" s="18"/>
      <c r="BYG331" s="18"/>
      <c r="BYH331" s="18"/>
      <c r="BYI331" s="18"/>
      <c r="BYJ331" s="18"/>
      <c r="BYK331" s="18"/>
      <c r="BYL331" s="18"/>
      <c r="BYM331" s="18"/>
      <c r="BYN331" s="18"/>
      <c r="BYO331" s="18"/>
      <c r="BYP331" s="18"/>
      <c r="BYQ331" s="18"/>
      <c r="BYR331" s="18"/>
      <c r="BYS331" s="18"/>
      <c r="BYT331" s="18"/>
      <c r="BYU331" s="18"/>
      <c r="BYV331" s="18"/>
      <c r="BYW331" s="18"/>
      <c r="BYX331" s="18"/>
      <c r="BYY331" s="18"/>
      <c r="BYZ331" s="18"/>
      <c r="BZA331" s="18"/>
      <c r="BZB331" s="18"/>
      <c r="BZC331" s="18"/>
      <c r="BZD331" s="18"/>
      <c r="BZE331" s="18"/>
      <c r="BZF331" s="18"/>
      <c r="BZG331" s="18"/>
      <c r="BZH331" s="18"/>
      <c r="BZI331" s="18"/>
      <c r="BZJ331" s="18"/>
      <c r="BZK331" s="18"/>
      <c r="BZL331" s="18"/>
      <c r="BZM331" s="18"/>
      <c r="BZN331" s="18"/>
      <c r="BZO331" s="18"/>
      <c r="BZP331" s="18"/>
      <c r="BZQ331" s="18"/>
      <c r="BZR331" s="18"/>
      <c r="BZS331" s="18"/>
      <c r="BZT331" s="18"/>
      <c r="BZU331" s="18"/>
      <c r="BZV331" s="18"/>
      <c r="BZW331" s="18"/>
      <c r="BZX331" s="18"/>
      <c r="BZY331" s="18"/>
      <c r="BZZ331" s="18"/>
      <c r="CAA331" s="18"/>
      <c r="CAB331" s="18"/>
      <c r="CAC331" s="18"/>
      <c r="CAD331" s="18"/>
      <c r="CAE331" s="18"/>
      <c r="CAF331" s="18"/>
      <c r="CAG331" s="18"/>
      <c r="CAH331" s="18"/>
      <c r="CAI331" s="18"/>
      <c r="CAJ331" s="18"/>
      <c r="CAK331" s="18"/>
      <c r="CAL331" s="18"/>
      <c r="CAM331" s="18"/>
      <c r="CAN331" s="18"/>
      <c r="CAO331" s="18"/>
      <c r="CAP331" s="18"/>
      <c r="CAQ331" s="18"/>
      <c r="CAR331" s="18"/>
      <c r="CAS331" s="18"/>
      <c r="CAT331" s="18"/>
      <c r="CAU331" s="18"/>
      <c r="CAV331" s="18"/>
      <c r="CAW331" s="18"/>
      <c r="CAX331" s="18"/>
      <c r="CAY331" s="18"/>
      <c r="CAZ331" s="18"/>
      <c r="CBA331" s="18"/>
      <c r="CBB331" s="18"/>
      <c r="CBC331" s="18"/>
      <c r="CBD331" s="18"/>
      <c r="CBE331" s="18"/>
      <c r="CBF331" s="18"/>
      <c r="CBG331" s="18"/>
      <c r="CBH331" s="18"/>
      <c r="CBI331" s="18"/>
      <c r="CBJ331" s="18"/>
      <c r="CBK331" s="18"/>
      <c r="CBL331" s="18"/>
      <c r="CBM331" s="18"/>
      <c r="CBN331" s="18"/>
      <c r="CBO331" s="18"/>
      <c r="CBP331" s="18"/>
      <c r="CBQ331" s="18"/>
      <c r="CBR331" s="18"/>
      <c r="CBS331" s="18"/>
      <c r="CBT331" s="18"/>
      <c r="CBU331" s="18"/>
      <c r="CBV331" s="18"/>
      <c r="CBW331" s="18"/>
      <c r="CBX331" s="18"/>
      <c r="CBY331" s="18"/>
      <c r="CBZ331" s="18"/>
      <c r="CCA331" s="18"/>
      <c r="CCB331" s="18"/>
      <c r="CCC331" s="18"/>
      <c r="CCD331" s="18"/>
      <c r="CCE331" s="18"/>
      <c r="CCF331" s="18"/>
      <c r="CCG331" s="18"/>
      <c r="CCH331" s="18"/>
      <c r="CCI331" s="18"/>
      <c r="CCJ331" s="18"/>
      <c r="CCK331" s="18"/>
      <c r="CCL331" s="18"/>
      <c r="CCM331" s="18"/>
      <c r="CCN331" s="18"/>
      <c r="CCO331" s="18"/>
      <c r="CCP331" s="18"/>
      <c r="CCQ331" s="18"/>
      <c r="CCR331" s="18"/>
      <c r="CCS331" s="18"/>
      <c r="CCT331" s="18"/>
      <c r="CCU331" s="18"/>
      <c r="CCV331" s="18"/>
      <c r="CCW331" s="18"/>
      <c r="CCX331" s="18"/>
      <c r="CCY331" s="18"/>
      <c r="CCZ331" s="18"/>
      <c r="CDA331" s="18"/>
      <c r="CDB331" s="18"/>
      <c r="CDC331" s="18"/>
      <c r="CDD331" s="18"/>
      <c r="CDE331" s="18"/>
      <c r="CDF331" s="18"/>
      <c r="CDG331" s="18"/>
      <c r="CDH331" s="18"/>
      <c r="CDI331" s="18"/>
      <c r="CDJ331" s="18"/>
      <c r="CDK331" s="18"/>
      <c r="CDL331" s="18"/>
      <c r="CDM331" s="18"/>
      <c r="CDN331" s="18"/>
      <c r="CDO331" s="18"/>
      <c r="CDP331" s="18"/>
      <c r="CDQ331" s="18"/>
      <c r="CDR331" s="18"/>
      <c r="CDS331" s="18"/>
      <c r="CDT331" s="18"/>
      <c r="CDU331" s="18"/>
      <c r="CDV331" s="18"/>
      <c r="CDW331" s="18"/>
      <c r="CDX331" s="18"/>
      <c r="CDY331" s="18"/>
      <c r="CDZ331" s="18"/>
      <c r="CEA331" s="18"/>
      <c r="CEB331" s="18"/>
      <c r="CEC331" s="18"/>
      <c r="CED331" s="18"/>
      <c r="CEE331" s="18"/>
      <c r="CEF331" s="18"/>
      <c r="CEG331" s="18"/>
      <c r="CEH331" s="18"/>
      <c r="CEI331" s="18"/>
      <c r="CEJ331" s="18"/>
      <c r="CEK331" s="18"/>
      <c r="CEL331" s="18"/>
      <c r="CEM331" s="18"/>
      <c r="CEN331" s="18"/>
      <c r="CEO331" s="18"/>
      <c r="CEP331" s="18"/>
      <c r="CEQ331" s="18"/>
      <c r="CER331" s="18"/>
      <c r="CES331" s="18"/>
      <c r="CET331" s="18"/>
      <c r="CEU331" s="18"/>
      <c r="CEV331" s="18"/>
      <c r="CEW331" s="18"/>
      <c r="CEX331" s="18"/>
      <c r="CEY331" s="18"/>
      <c r="CEZ331" s="18"/>
      <c r="CFA331" s="18"/>
      <c r="CFB331" s="18"/>
      <c r="CFC331" s="18"/>
      <c r="CFD331" s="18"/>
      <c r="CFE331" s="18"/>
      <c r="CFF331" s="18"/>
      <c r="CFG331" s="18"/>
      <c r="CFH331" s="18"/>
      <c r="CFI331" s="18"/>
      <c r="CFJ331" s="18"/>
      <c r="CFK331" s="18"/>
      <c r="CFL331" s="18"/>
      <c r="CFM331" s="18"/>
      <c r="CFN331" s="18"/>
      <c r="CFO331" s="18"/>
      <c r="CFP331" s="18"/>
      <c r="CFQ331" s="18"/>
      <c r="CFR331" s="18"/>
      <c r="CFS331" s="18"/>
      <c r="CFT331" s="18"/>
      <c r="CFU331" s="18"/>
      <c r="CFV331" s="18"/>
      <c r="CFW331" s="18"/>
      <c r="CFX331" s="18"/>
      <c r="CFY331" s="18"/>
      <c r="CFZ331" s="18"/>
      <c r="CGA331" s="18"/>
      <c r="CGB331" s="18"/>
      <c r="CGC331" s="18"/>
      <c r="CGD331" s="18"/>
      <c r="CGE331" s="18"/>
      <c r="CGF331" s="18"/>
      <c r="CGG331" s="18"/>
      <c r="CGH331" s="18"/>
      <c r="CGI331" s="18"/>
      <c r="CGJ331" s="18"/>
      <c r="CGK331" s="18"/>
      <c r="CGL331" s="18"/>
      <c r="CGM331" s="18"/>
      <c r="CGN331" s="18"/>
      <c r="CGO331" s="18"/>
      <c r="CGP331" s="18"/>
      <c r="CGQ331" s="18"/>
      <c r="CGR331" s="18"/>
      <c r="CGS331" s="18"/>
      <c r="CGT331" s="18"/>
      <c r="CGU331" s="18"/>
      <c r="CGV331" s="18"/>
      <c r="CGW331" s="18"/>
      <c r="CGX331" s="18"/>
      <c r="CGY331" s="18"/>
      <c r="CGZ331" s="18"/>
      <c r="CHA331" s="18"/>
      <c r="CHB331" s="18"/>
      <c r="CHC331" s="18"/>
      <c r="CHD331" s="18"/>
      <c r="CHE331" s="18"/>
      <c r="CHF331" s="18"/>
      <c r="CHG331" s="18"/>
      <c r="CHH331" s="18"/>
      <c r="CHI331" s="18"/>
      <c r="CHJ331" s="18"/>
      <c r="CHK331" s="18"/>
      <c r="CHL331" s="18"/>
      <c r="CHM331" s="18"/>
      <c r="CHN331" s="18"/>
      <c r="CHO331" s="18"/>
      <c r="CHP331" s="18"/>
      <c r="CHQ331" s="18"/>
      <c r="CHR331" s="18"/>
      <c r="CHS331" s="18"/>
      <c r="CHT331" s="18"/>
      <c r="CHU331" s="18"/>
      <c r="CHV331" s="18"/>
      <c r="CHW331" s="18"/>
      <c r="CHX331" s="18"/>
      <c r="CHY331" s="18"/>
      <c r="CHZ331" s="18"/>
      <c r="CIA331" s="18"/>
      <c r="CIB331" s="18"/>
      <c r="CIC331" s="18"/>
      <c r="CID331" s="18"/>
      <c r="CIE331" s="18"/>
      <c r="CIF331" s="18"/>
      <c r="CIG331" s="18"/>
      <c r="CIH331" s="18"/>
      <c r="CII331" s="18"/>
      <c r="CIJ331" s="18"/>
      <c r="CIK331" s="18"/>
      <c r="CIL331" s="18"/>
      <c r="CIM331" s="18"/>
      <c r="CIN331" s="18"/>
      <c r="CIO331" s="18"/>
      <c r="CIP331" s="18"/>
      <c r="CIQ331" s="18"/>
      <c r="CIR331" s="18"/>
      <c r="CIS331" s="18"/>
      <c r="CIT331" s="18"/>
      <c r="CIU331" s="18"/>
      <c r="CIV331" s="18"/>
      <c r="CIW331" s="18"/>
      <c r="CIX331" s="18"/>
      <c r="CIY331" s="18"/>
      <c r="CIZ331" s="18"/>
      <c r="CJA331" s="18"/>
      <c r="CJB331" s="18"/>
      <c r="CJC331" s="18"/>
      <c r="CJD331" s="18"/>
      <c r="CJE331" s="18"/>
      <c r="CJF331" s="18"/>
      <c r="CJG331" s="18"/>
      <c r="CJH331" s="18"/>
      <c r="CJI331" s="18"/>
      <c r="CJJ331" s="18"/>
      <c r="CJK331" s="18"/>
      <c r="CJL331" s="18"/>
      <c r="CJM331" s="18"/>
      <c r="CJN331" s="18"/>
      <c r="CJO331" s="18"/>
      <c r="CJP331" s="18"/>
      <c r="CJQ331" s="18"/>
      <c r="CJR331" s="18"/>
      <c r="CJS331" s="18"/>
      <c r="CJT331" s="18"/>
      <c r="CJU331" s="18"/>
      <c r="CJV331" s="18"/>
      <c r="CJW331" s="18"/>
      <c r="CJX331" s="18"/>
      <c r="CJY331" s="18"/>
      <c r="CJZ331" s="18"/>
      <c r="CKA331" s="18"/>
      <c r="CKB331" s="18"/>
      <c r="CKC331" s="18"/>
      <c r="CKD331" s="18"/>
      <c r="CKE331" s="18"/>
      <c r="CKF331" s="18"/>
      <c r="CKG331" s="18"/>
      <c r="CKH331" s="18"/>
      <c r="CKI331" s="18"/>
      <c r="CKJ331" s="18"/>
      <c r="CKK331" s="18"/>
      <c r="CKL331" s="18"/>
      <c r="CKM331" s="18"/>
      <c r="CKN331" s="18"/>
      <c r="CKO331" s="18"/>
      <c r="CKP331" s="18"/>
      <c r="CKQ331" s="18"/>
      <c r="CKR331" s="18"/>
      <c r="CKS331" s="18"/>
      <c r="CKT331" s="18"/>
      <c r="CKU331" s="18"/>
      <c r="CKV331" s="18"/>
      <c r="CKW331" s="18"/>
      <c r="CKX331" s="18"/>
      <c r="CKY331" s="18"/>
      <c r="CKZ331" s="18"/>
      <c r="CLA331" s="18"/>
      <c r="CLB331" s="18"/>
      <c r="CLC331" s="18"/>
      <c r="CLD331" s="18"/>
      <c r="CLE331" s="18"/>
      <c r="CLF331" s="18"/>
      <c r="CLG331" s="18"/>
      <c r="CLH331" s="18"/>
      <c r="CLI331" s="18"/>
      <c r="CLJ331" s="18"/>
      <c r="CLK331" s="18"/>
      <c r="CLL331" s="18"/>
      <c r="CLM331" s="18"/>
      <c r="CLN331" s="18"/>
      <c r="CLO331" s="18"/>
      <c r="CLP331" s="18"/>
      <c r="CLQ331" s="18"/>
      <c r="CLR331" s="18"/>
      <c r="CLS331" s="18"/>
      <c r="CLT331" s="18"/>
      <c r="CLU331" s="18"/>
      <c r="CLV331" s="18"/>
      <c r="CLW331" s="18"/>
      <c r="CLX331" s="18"/>
      <c r="CLY331" s="18"/>
      <c r="CLZ331" s="18"/>
      <c r="CMA331" s="18"/>
      <c r="CMB331" s="18"/>
      <c r="CMC331" s="18"/>
      <c r="CMD331" s="18"/>
      <c r="CME331" s="18"/>
      <c r="CMF331" s="18"/>
      <c r="CMG331" s="18"/>
      <c r="CMH331" s="18"/>
      <c r="CMI331" s="18"/>
      <c r="CMJ331" s="18"/>
      <c r="CMK331" s="18"/>
      <c r="CML331" s="18"/>
      <c r="CMM331" s="18"/>
      <c r="CMN331" s="18"/>
      <c r="CMO331" s="18"/>
      <c r="CMP331" s="18"/>
      <c r="CMQ331" s="18"/>
      <c r="CMR331" s="18"/>
      <c r="CMS331" s="18"/>
      <c r="CMT331" s="18"/>
      <c r="CMU331" s="18"/>
      <c r="CMV331" s="18"/>
      <c r="CMW331" s="18"/>
      <c r="CMX331" s="18"/>
      <c r="CMY331" s="18"/>
      <c r="CMZ331" s="18"/>
      <c r="CNA331" s="18"/>
      <c r="CNB331" s="18"/>
      <c r="CNC331" s="18"/>
      <c r="CND331" s="18"/>
      <c r="CNE331" s="18"/>
      <c r="CNF331" s="18"/>
      <c r="CNG331" s="18"/>
      <c r="CNH331" s="18"/>
      <c r="CNI331" s="18"/>
      <c r="CNJ331" s="18"/>
      <c r="CNK331" s="18"/>
      <c r="CNL331" s="18"/>
      <c r="CNM331" s="18"/>
      <c r="CNN331" s="18"/>
      <c r="CNO331" s="18"/>
      <c r="CNP331" s="18"/>
      <c r="CNQ331" s="18"/>
      <c r="CNR331" s="18"/>
      <c r="CNS331" s="18"/>
      <c r="CNT331" s="18"/>
      <c r="CNU331" s="18"/>
      <c r="CNV331" s="18"/>
      <c r="CNW331" s="18"/>
      <c r="CNX331" s="18"/>
      <c r="CNY331" s="18"/>
      <c r="CNZ331" s="18"/>
      <c r="COA331" s="18"/>
      <c r="COB331" s="18"/>
      <c r="COC331" s="18"/>
      <c r="COD331" s="18"/>
      <c r="COE331" s="18"/>
      <c r="COF331" s="18"/>
      <c r="COG331" s="18"/>
      <c r="COH331" s="18"/>
      <c r="COI331" s="18"/>
      <c r="COJ331" s="18"/>
      <c r="COK331" s="18"/>
      <c r="COL331" s="18"/>
      <c r="COM331" s="18"/>
      <c r="CON331" s="18"/>
      <c r="COO331" s="18"/>
      <c r="COP331" s="18"/>
      <c r="COQ331" s="18"/>
      <c r="COR331" s="18"/>
      <c r="COS331" s="18"/>
      <c r="COT331" s="18"/>
      <c r="COU331" s="18"/>
      <c r="COV331" s="18"/>
      <c r="COW331" s="18"/>
      <c r="COX331" s="18"/>
      <c r="COY331" s="18"/>
      <c r="COZ331" s="18"/>
      <c r="CPA331" s="18"/>
      <c r="CPB331" s="18"/>
      <c r="CPC331" s="18"/>
      <c r="CPD331" s="18"/>
      <c r="CPE331" s="18"/>
      <c r="CPF331" s="18"/>
      <c r="CPG331" s="18"/>
      <c r="CPH331" s="18"/>
      <c r="CPI331" s="18"/>
      <c r="CPJ331" s="18"/>
      <c r="CPK331" s="18"/>
      <c r="CPL331" s="18"/>
      <c r="CPM331" s="18"/>
      <c r="CPN331" s="18"/>
      <c r="CPO331" s="18"/>
      <c r="CPP331" s="18"/>
      <c r="CPQ331" s="18"/>
      <c r="CPR331" s="18"/>
      <c r="CPS331" s="18"/>
      <c r="CPT331" s="18"/>
      <c r="CPU331" s="18"/>
      <c r="CPV331" s="18"/>
      <c r="CPW331" s="18"/>
      <c r="CPX331" s="18"/>
      <c r="CPY331" s="18"/>
      <c r="CPZ331" s="18"/>
      <c r="CQA331" s="18"/>
      <c r="CQB331" s="18"/>
      <c r="CQC331" s="18"/>
      <c r="CQD331" s="18"/>
      <c r="CQE331" s="18"/>
      <c r="CQF331" s="18"/>
      <c r="CQG331" s="18"/>
      <c r="CQH331" s="18"/>
      <c r="CQI331" s="18"/>
      <c r="CQJ331" s="18"/>
      <c r="CQK331" s="18"/>
      <c r="CQL331" s="18"/>
      <c r="CQM331" s="18"/>
      <c r="CQN331" s="18"/>
      <c r="CQO331" s="18"/>
      <c r="CQP331" s="18"/>
      <c r="CQQ331" s="18"/>
      <c r="CQR331" s="18"/>
      <c r="CQS331" s="18"/>
      <c r="CQT331" s="18"/>
      <c r="CQU331" s="18"/>
      <c r="CQV331" s="18"/>
      <c r="CQW331" s="18"/>
      <c r="CQX331" s="18"/>
      <c r="CQY331" s="18"/>
      <c r="CQZ331" s="18"/>
      <c r="CRA331" s="18"/>
      <c r="CRB331" s="18"/>
      <c r="CRC331" s="18"/>
      <c r="CRD331" s="18"/>
      <c r="CRE331" s="18"/>
      <c r="CRF331" s="18"/>
      <c r="CRG331" s="18"/>
      <c r="CRH331" s="18"/>
      <c r="CRI331" s="18"/>
      <c r="CRJ331" s="18"/>
      <c r="CRK331" s="18"/>
      <c r="CRL331" s="18"/>
      <c r="CRM331" s="18"/>
      <c r="CRN331" s="18"/>
      <c r="CRO331" s="18"/>
      <c r="CRP331" s="18"/>
      <c r="CRQ331" s="18"/>
      <c r="CRR331" s="18"/>
      <c r="CRS331" s="18"/>
      <c r="CRT331" s="18"/>
      <c r="CRU331" s="18"/>
      <c r="CRV331" s="18"/>
      <c r="CRW331" s="18"/>
      <c r="CRX331" s="18"/>
      <c r="CRY331" s="18"/>
      <c r="CRZ331" s="18"/>
      <c r="CSA331" s="18"/>
      <c r="CSB331" s="18"/>
      <c r="CSC331" s="18"/>
      <c r="CSD331" s="18"/>
      <c r="CSE331" s="18"/>
      <c r="CSF331" s="18"/>
      <c r="CSG331" s="18"/>
      <c r="CSH331" s="18"/>
      <c r="CSI331" s="18"/>
      <c r="CSJ331" s="18"/>
      <c r="CSK331" s="18"/>
      <c r="CSL331" s="18"/>
      <c r="CSM331" s="18"/>
      <c r="CSN331" s="18"/>
      <c r="CSO331" s="18"/>
      <c r="CSP331" s="18"/>
      <c r="CSQ331" s="18"/>
      <c r="CSR331" s="18"/>
      <c r="CSS331" s="18"/>
      <c r="CST331" s="18"/>
      <c r="CSU331" s="18"/>
      <c r="CSV331" s="18"/>
      <c r="CSW331" s="18"/>
      <c r="CSX331" s="18"/>
      <c r="CSY331" s="18"/>
      <c r="CSZ331" s="18"/>
      <c r="CTA331" s="18"/>
      <c r="CTB331" s="18"/>
      <c r="CTC331" s="18"/>
      <c r="CTD331" s="18"/>
      <c r="CTE331" s="18"/>
      <c r="CTF331" s="18"/>
      <c r="CTG331" s="18"/>
      <c r="CTH331" s="18"/>
      <c r="CTI331" s="18"/>
      <c r="CTJ331" s="18"/>
      <c r="CTK331" s="18"/>
      <c r="CTL331" s="18"/>
      <c r="CTM331" s="18"/>
      <c r="CTN331" s="18"/>
      <c r="CTO331" s="18"/>
      <c r="CTP331" s="18"/>
      <c r="CTQ331" s="18"/>
      <c r="CTR331" s="18"/>
      <c r="CTS331" s="18"/>
      <c r="CTT331" s="18"/>
      <c r="CTU331" s="18"/>
      <c r="CTV331" s="18"/>
      <c r="CTW331" s="18"/>
      <c r="CTX331" s="18"/>
      <c r="CTY331" s="18"/>
      <c r="CTZ331" s="18"/>
      <c r="CUA331" s="18"/>
      <c r="CUB331" s="18"/>
      <c r="CUC331" s="18"/>
      <c r="CUD331" s="18"/>
      <c r="CUE331" s="18"/>
      <c r="CUF331" s="18"/>
      <c r="CUG331" s="18"/>
      <c r="CUH331" s="18"/>
      <c r="CUI331" s="18"/>
      <c r="CUJ331" s="18"/>
      <c r="CUK331" s="18"/>
      <c r="CUL331" s="18"/>
      <c r="CUM331" s="18"/>
      <c r="CUN331" s="18"/>
      <c r="CUO331" s="18"/>
      <c r="CUP331" s="18"/>
      <c r="CUQ331" s="18"/>
      <c r="CUR331" s="18"/>
      <c r="CUS331" s="18"/>
      <c r="CUT331" s="18"/>
      <c r="CUU331" s="18"/>
      <c r="CUV331" s="18"/>
      <c r="CUW331" s="18"/>
      <c r="CUX331" s="18"/>
      <c r="CUY331" s="18"/>
      <c r="CUZ331" s="18"/>
      <c r="CVA331" s="18"/>
      <c r="CVB331" s="18"/>
      <c r="CVC331" s="18"/>
      <c r="CVD331" s="18"/>
      <c r="CVE331" s="18"/>
      <c r="CVF331" s="18"/>
      <c r="CVG331" s="18"/>
      <c r="CVH331" s="18"/>
      <c r="CVI331" s="18"/>
      <c r="CVJ331" s="18"/>
      <c r="CVK331" s="18"/>
      <c r="CVL331" s="18"/>
      <c r="CVM331" s="18"/>
      <c r="CVN331" s="18"/>
      <c r="CVO331" s="18"/>
      <c r="CVP331" s="18"/>
      <c r="CVQ331" s="18"/>
      <c r="CVR331" s="18"/>
      <c r="CVS331" s="18"/>
      <c r="CVT331" s="18"/>
      <c r="CVU331" s="18"/>
      <c r="CVV331" s="18"/>
      <c r="CVW331" s="18"/>
      <c r="CVX331" s="18"/>
      <c r="CVY331" s="18"/>
      <c r="CVZ331" s="18"/>
      <c r="CWA331" s="18"/>
      <c r="CWB331" s="18"/>
      <c r="CWC331" s="18"/>
      <c r="CWD331" s="18"/>
      <c r="CWE331" s="18"/>
      <c r="CWF331" s="18"/>
      <c r="CWG331" s="18"/>
      <c r="CWH331" s="18"/>
      <c r="CWI331" s="18"/>
      <c r="CWJ331" s="18"/>
      <c r="CWK331" s="18"/>
      <c r="CWL331" s="18"/>
      <c r="CWM331" s="18"/>
      <c r="CWN331" s="18"/>
      <c r="CWO331" s="18"/>
      <c r="CWP331" s="18"/>
      <c r="CWQ331" s="18"/>
      <c r="CWR331" s="18"/>
      <c r="CWS331" s="18"/>
      <c r="CWT331" s="18"/>
      <c r="CWU331" s="18"/>
      <c r="CWV331" s="18"/>
      <c r="CWW331" s="18"/>
      <c r="CWX331" s="18"/>
      <c r="CWY331" s="18"/>
      <c r="CWZ331" s="18"/>
      <c r="CXA331" s="18"/>
      <c r="CXB331" s="18"/>
      <c r="CXC331" s="18"/>
      <c r="CXD331" s="18"/>
      <c r="CXE331" s="18"/>
      <c r="CXF331" s="18"/>
      <c r="CXG331" s="18"/>
      <c r="CXH331" s="18"/>
      <c r="CXI331" s="18"/>
      <c r="CXJ331" s="18"/>
      <c r="CXK331" s="18"/>
      <c r="CXL331" s="18"/>
      <c r="CXM331" s="18"/>
      <c r="CXN331" s="18"/>
      <c r="CXO331" s="18"/>
      <c r="CXP331" s="18"/>
      <c r="CXQ331" s="18"/>
      <c r="CXR331" s="18"/>
      <c r="CXS331" s="18"/>
      <c r="CXT331" s="18"/>
      <c r="CXU331" s="18"/>
      <c r="CXV331" s="18"/>
      <c r="CXW331" s="18"/>
      <c r="CXX331" s="18"/>
      <c r="CXY331" s="18"/>
      <c r="CXZ331" s="18"/>
      <c r="CYA331" s="18"/>
      <c r="CYB331" s="18"/>
      <c r="CYC331" s="18"/>
      <c r="CYD331" s="18"/>
      <c r="CYE331" s="18"/>
      <c r="CYF331" s="18"/>
      <c r="CYG331" s="18"/>
      <c r="CYH331" s="18"/>
      <c r="CYI331" s="18"/>
      <c r="CYJ331" s="18"/>
      <c r="CYK331" s="18"/>
      <c r="CYL331" s="18"/>
      <c r="CYM331" s="18"/>
      <c r="CYN331" s="18"/>
      <c r="CYO331" s="18"/>
      <c r="CYP331" s="18"/>
      <c r="CYQ331" s="18"/>
      <c r="CYR331" s="18"/>
      <c r="CYS331" s="18"/>
      <c r="CYT331" s="18"/>
      <c r="CYU331" s="18"/>
      <c r="CYV331" s="18"/>
      <c r="CYW331" s="18"/>
      <c r="CYX331" s="18"/>
      <c r="CYY331" s="18"/>
      <c r="CYZ331" s="18"/>
      <c r="CZA331" s="18"/>
      <c r="CZB331" s="18"/>
      <c r="CZC331" s="18"/>
      <c r="CZD331" s="18"/>
      <c r="CZE331" s="18"/>
      <c r="CZF331" s="18"/>
      <c r="CZG331" s="18"/>
      <c r="CZH331" s="18"/>
      <c r="CZI331" s="18"/>
      <c r="CZJ331" s="18"/>
      <c r="CZK331" s="18"/>
      <c r="CZL331" s="18"/>
      <c r="CZM331" s="18"/>
      <c r="CZN331" s="18"/>
      <c r="CZO331" s="18"/>
      <c r="CZP331" s="18"/>
      <c r="CZQ331" s="18"/>
      <c r="CZR331" s="18"/>
      <c r="CZS331" s="18"/>
      <c r="CZT331" s="18"/>
      <c r="CZU331" s="18"/>
      <c r="CZV331" s="18"/>
      <c r="CZW331" s="18"/>
      <c r="CZX331" s="18"/>
      <c r="CZY331" s="18"/>
      <c r="CZZ331" s="18"/>
      <c r="DAA331" s="18"/>
      <c r="DAB331" s="18"/>
      <c r="DAC331" s="18"/>
      <c r="DAD331" s="18"/>
      <c r="DAE331" s="18"/>
      <c r="DAF331" s="18"/>
      <c r="DAG331" s="18"/>
      <c r="DAH331" s="18"/>
      <c r="DAI331" s="18"/>
      <c r="DAJ331" s="18"/>
      <c r="DAK331" s="18"/>
      <c r="DAL331" s="18"/>
      <c r="DAM331" s="18"/>
      <c r="DAN331" s="18"/>
      <c r="DAO331" s="18"/>
      <c r="DAP331" s="18"/>
      <c r="DAQ331" s="18"/>
      <c r="DAR331" s="18"/>
      <c r="DAS331" s="18"/>
      <c r="DAT331" s="18"/>
      <c r="DAU331" s="18"/>
      <c r="DAV331" s="18"/>
      <c r="DAW331" s="18"/>
      <c r="DAX331" s="18"/>
      <c r="DAY331" s="18"/>
      <c r="DAZ331" s="18"/>
      <c r="DBA331" s="18"/>
      <c r="DBB331" s="18"/>
      <c r="DBC331" s="18"/>
      <c r="DBD331" s="18"/>
      <c r="DBE331" s="18"/>
      <c r="DBF331" s="18"/>
      <c r="DBG331" s="18"/>
      <c r="DBH331" s="18"/>
      <c r="DBI331" s="18"/>
      <c r="DBJ331" s="18"/>
      <c r="DBK331" s="18"/>
      <c r="DBL331" s="18"/>
      <c r="DBM331" s="18"/>
      <c r="DBN331" s="18"/>
      <c r="DBO331" s="18"/>
      <c r="DBP331" s="18"/>
      <c r="DBQ331" s="18"/>
      <c r="DBR331" s="18"/>
      <c r="DBS331" s="18"/>
      <c r="DBT331" s="18"/>
      <c r="DBU331" s="18"/>
      <c r="DBV331" s="18"/>
      <c r="DBW331" s="18"/>
      <c r="DBX331" s="18"/>
      <c r="DBY331" s="18"/>
      <c r="DBZ331" s="18"/>
      <c r="DCA331" s="18"/>
      <c r="DCB331" s="18"/>
      <c r="DCC331" s="18"/>
      <c r="DCD331" s="18"/>
      <c r="DCE331" s="18"/>
      <c r="DCF331" s="18"/>
      <c r="DCG331" s="18"/>
      <c r="DCH331" s="18"/>
      <c r="DCI331" s="18"/>
      <c r="DCJ331" s="18"/>
      <c r="DCK331" s="18"/>
      <c r="DCL331" s="18"/>
      <c r="DCM331" s="18"/>
      <c r="DCN331" s="18"/>
      <c r="DCO331" s="18"/>
      <c r="DCP331" s="18"/>
      <c r="DCQ331" s="18"/>
      <c r="DCR331" s="18"/>
      <c r="DCS331" s="18"/>
      <c r="DCT331" s="18"/>
      <c r="DCU331" s="18"/>
      <c r="DCV331" s="18"/>
      <c r="DCW331" s="18"/>
      <c r="DCX331" s="18"/>
      <c r="DCY331" s="18"/>
      <c r="DCZ331" s="18"/>
      <c r="DDA331" s="18"/>
      <c r="DDB331" s="18"/>
      <c r="DDC331" s="18"/>
      <c r="DDD331" s="18"/>
      <c r="DDE331" s="18"/>
      <c r="DDF331" s="18"/>
      <c r="DDG331" s="18"/>
      <c r="DDH331" s="18"/>
      <c r="DDI331" s="18"/>
      <c r="DDJ331" s="18"/>
      <c r="DDK331" s="18"/>
      <c r="DDL331" s="18"/>
      <c r="DDM331" s="18"/>
      <c r="DDN331" s="18"/>
      <c r="DDO331" s="18"/>
      <c r="DDP331" s="18"/>
      <c r="DDQ331" s="18"/>
      <c r="DDR331" s="18"/>
      <c r="DDS331" s="18"/>
      <c r="DDT331" s="18"/>
      <c r="DDU331" s="18"/>
      <c r="DDV331" s="18"/>
      <c r="DDW331" s="18"/>
      <c r="DDX331" s="18"/>
      <c r="DDY331" s="18"/>
      <c r="DDZ331" s="18"/>
      <c r="DEA331" s="18"/>
      <c r="DEB331" s="18"/>
      <c r="DEC331" s="18"/>
      <c r="DED331" s="18"/>
      <c r="DEE331" s="18"/>
      <c r="DEF331" s="18"/>
      <c r="DEG331" s="18"/>
      <c r="DEH331" s="18"/>
      <c r="DEI331" s="18"/>
      <c r="DEJ331" s="18"/>
      <c r="DEK331" s="18"/>
      <c r="DEL331" s="18"/>
      <c r="DEM331" s="18"/>
      <c r="DEN331" s="18"/>
      <c r="DEO331" s="18"/>
      <c r="DEP331" s="18"/>
      <c r="DEQ331" s="18"/>
      <c r="DER331" s="18"/>
      <c r="DES331" s="18"/>
      <c r="DET331" s="18"/>
      <c r="DEU331" s="18"/>
      <c r="DEV331" s="18"/>
      <c r="DEW331" s="18"/>
      <c r="DEX331" s="18"/>
      <c r="DEY331" s="18"/>
      <c r="DEZ331" s="18"/>
      <c r="DFA331" s="18"/>
      <c r="DFB331" s="18"/>
      <c r="DFC331" s="18"/>
      <c r="DFD331" s="18"/>
      <c r="DFE331" s="18"/>
      <c r="DFF331" s="18"/>
      <c r="DFG331" s="18"/>
      <c r="DFH331" s="18"/>
      <c r="DFI331" s="18"/>
      <c r="DFJ331" s="18"/>
      <c r="DFK331" s="18"/>
      <c r="DFL331" s="18"/>
      <c r="DFM331" s="18"/>
      <c r="DFN331" s="18"/>
      <c r="DFO331" s="18"/>
      <c r="DFP331" s="18"/>
      <c r="DFQ331" s="18"/>
      <c r="DFR331" s="18"/>
      <c r="DFS331" s="18"/>
      <c r="DFT331" s="18"/>
      <c r="DFU331" s="18"/>
      <c r="DFV331" s="18"/>
      <c r="DFW331" s="18"/>
      <c r="DFX331" s="18"/>
      <c r="DFY331" s="18"/>
      <c r="DFZ331" s="18"/>
      <c r="DGA331" s="18"/>
      <c r="DGB331" s="18"/>
      <c r="DGC331" s="18"/>
      <c r="DGD331" s="18"/>
      <c r="DGE331" s="18"/>
      <c r="DGF331" s="18"/>
      <c r="DGG331" s="18"/>
      <c r="DGH331" s="18"/>
      <c r="DGI331" s="18"/>
      <c r="DGJ331" s="18"/>
      <c r="DGK331" s="18"/>
      <c r="DGL331" s="18"/>
      <c r="DGM331" s="18"/>
      <c r="DGN331" s="18"/>
      <c r="DGO331" s="18"/>
      <c r="DGP331" s="18"/>
      <c r="DGQ331" s="18"/>
      <c r="DGR331" s="18"/>
      <c r="DGS331" s="18"/>
      <c r="DGT331" s="18"/>
      <c r="DGU331" s="18"/>
      <c r="DGV331" s="18"/>
      <c r="DGW331" s="18"/>
      <c r="DGX331" s="18"/>
      <c r="DGY331" s="18"/>
      <c r="DGZ331" s="18"/>
      <c r="DHA331" s="18"/>
      <c r="DHB331" s="18"/>
      <c r="DHC331" s="18"/>
      <c r="DHD331" s="18"/>
      <c r="DHE331" s="18"/>
      <c r="DHF331" s="18"/>
      <c r="DHG331" s="18"/>
      <c r="DHH331" s="18"/>
      <c r="DHI331" s="18"/>
      <c r="DHJ331" s="18"/>
      <c r="DHK331" s="18"/>
      <c r="DHL331" s="18"/>
      <c r="DHM331" s="18"/>
      <c r="DHN331" s="18"/>
      <c r="DHO331" s="18"/>
      <c r="DHP331" s="18"/>
      <c r="DHQ331" s="18"/>
      <c r="DHR331" s="18"/>
      <c r="DHS331" s="18"/>
      <c r="DHT331" s="18"/>
      <c r="DHU331" s="18"/>
      <c r="DHV331" s="18"/>
      <c r="DHW331" s="18"/>
      <c r="DHX331" s="18"/>
      <c r="DHY331" s="18"/>
      <c r="DHZ331" s="18"/>
      <c r="DIA331" s="18"/>
      <c r="DIB331" s="18"/>
      <c r="DIC331" s="18"/>
      <c r="DID331" s="18"/>
      <c r="DIE331" s="18"/>
      <c r="DIF331" s="18"/>
      <c r="DIG331" s="18"/>
      <c r="DIH331" s="18"/>
      <c r="DII331" s="18"/>
      <c r="DIJ331" s="18"/>
      <c r="DIK331" s="18"/>
      <c r="DIL331" s="18"/>
      <c r="DIM331" s="18"/>
      <c r="DIN331" s="18"/>
      <c r="DIO331" s="18"/>
      <c r="DIP331" s="18"/>
      <c r="DIQ331" s="18"/>
      <c r="DIR331" s="18"/>
      <c r="DIS331" s="18"/>
      <c r="DIT331" s="18"/>
      <c r="DIU331" s="18"/>
      <c r="DIV331" s="18"/>
      <c r="DIW331" s="18"/>
      <c r="DIX331" s="18"/>
      <c r="DIY331" s="18"/>
      <c r="DIZ331" s="18"/>
      <c r="DJA331" s="18"/>
      <c r="DJB331" s="18"/>
      <c r="DJC331" s="18"/>
      <c r="DJD331" s="18"/>
      <c r="DJE331" s="18"/>
      <c r="DJF331" s="18"/>
      <c r="DJG331" s="18"/>
      <c r="DJH331" s="18"/>
      <c r="DJI331" s="18"/>
      <c r="DJJ331" s="18"/>
      <c r="DJK331" s="18"/>
      <c r="DJL331" s="18"/>
      <c r="DJM331" s="18"/>
      <c r="DJN331" s="18"/>
      <c r="DJO331" s="18"/>
      <c r="DJP331" s="18"/>
      <c r="DJQ331" s="18"/>
      <c r="DJR331" s="18"/>
      <c r="DJS331" s="18"/>
      <c r="DJT331" s="18"/>
      <c r="DJU331" s="18"/>
      <c r="DJV331" s="18"/>
      <c r="DJW331" s="18"/>
      <c r="DJX331" s="18"/>
      <c r="DJY331" s="18"/>
      <c r="DJZ331" s="18"/>
      <c r="DKA331" s="18"/>
      <c r="DKB331" s="18"/>
      <c r="DKC331" s="18"/>
      <c r="DKD331" s="18"/>
      <c r="DKE331" s="18"/>
      <c r="DKF331" s="18"/>
      <c r="DKG331" s="18"/>
      <c r="DKH331" s="18"/>
      <c r="DKI331" s="18"/>
      <c r="DKJ331" s="18"/>
      <c r="DKK331" s="18"/>
      <c r="DKL331" s="18"/>
      <c r="DKM331" s="18"/>
      <c r="DKN331" s="18"/>
      <c r="DKO331" s="18"/>
      <c r="DKP331" s="18"/>
      <c r="DKQ331" s="18"/>
      <c r="DKR331" s="18"/>
      <c r="DKS331" s="18"/>
      <c r="DKT331" s="18"/>
      <c r="DKU331" s="18"/>
      <c r="DKV331" s="18"/>
      <c r="DKW331" s="18"/>
      <c r="DKX331" s="18"/>
      <c r="DKY331" s="18"/>
      <c r="DKZ331" s="18"/>
      <c r="DLA331" s="18"/>
      <c r="DLB331" s="18"/>
      <c r="DLC331" s="18"/>
      <c r="DLD331" s="18"/>
      <c r="DLE331" s="18"/>
      <c r="DLF331" s="18"/>
      <c r="DLG331" s="18"/>
      <c r="DLH331" s="18"/>
      <c r="DLI331" s="18"/>
      <c r="DLJ331" s="18"/>
      <c r="DLK331" s="18"/>
      <c r="DLL331" s="18"/>
      <c r="DLM331" s="18"/>
      <c r="DLN331" s="18"/>
      <c r="DLO331" s="18"/>
      <c r="DLP331" s="18"/>
      <c r="DLQ331" s="18"/>
      <c r="DLR331" s="18"/>
      <c r="DLS331" s="18"/>
      <c r="DLT331" s="18"/>
      <c r="DLU331" s="18"/>
      <c r="DLV331" s="18"/>
      <c r="DLW331" s="18"/>
      <c r="DLX331" s="18"/>
      <c r="DLY331" s="18"/>
      <c r="DLZ331" s="18"/>
      <c r="DMA331" s="18"/>
      <c r="DMB331" s="18"/>
      <c r="DMC331" s="18"/>
      <c r="DMD331" s="18"/>
      <c r="DME331" s="18"/>
      <c r="DMF331" s="18"/>
      <c r="DMG331" s="18"/>
      <c r="DMH331" s="18"/>
      <c r="DMI331" s="18"/>
      <c r="DMJ331" s="18"/>
      <c r="DMK331" s="18"/>
      <c r="DML331" s="18"/>
      <c r="DMM331" s="18"/>
      <c r="DMN331" s="18"/>
      <c r="DMO331" s="18"/>
      <c r="DMP331" s="18"/>
      <c r="DMQ331" s="18"/>
      <c r="DMR331" s="18"/>
      <c r="DMS331" s="18"/>
      <c r="DMT331" s="18"/>
      <c r="DMU331" s="18"/>
      <c r="DMV331" s="18"/>
      <c r="DMW331" s="18"/>
      <c r="DMX331" s="18"/>
      <c r="DMY331" s="18"/>
      <c r="DMZ331" s="18"/>
      <c r="DNA331" s="18"/>
      <c r="DNB331" s="18"/>
      <c r="DNC331" s="18"/>
      <c r="DND331" s="18"/>
      <c r="DNE331" s="18"/>
      <c r="DNF331" s="18"/>
      <c r="DNG331" s="18"/>
      <c r="DNH331" s="18"/>
      <c r="DNI331" s="18"/>
      <c r="DNJ331" s="18"/>
      <c r="DNK331" s="18"/>
      <c r="DNL331" s="18"/>
      <c r="DNM331" s="18"/>
      <c r="DNN331" s="18"/>
      <c r="DNO331" s="18"/>
      <c r="DNP331" s="18"/>
      <c r="DNQ331" s="18"/>
      <c r="DNR331" s="18"/>
      <c r="DNS331" s="18"/>
      <c r="DNT331" s="18"/>
      <c r="DNU331" s="18"/>
      <c r="DNV331" s="18"/>
      <c r="DNW331" s="18"/>
      <c r="DNX331" s="18"/>
      <c r="DNY331" s="18"/>
      <c r="DNZ331" s="18"/>
      <c r="DOA331" s="18"/>
      <c r="DOB331" s="18"/>
      <c r="DOC331" s="18"/>
      <c r="DOD331" s="18"/>
      <c r="DOE331" s="18"/>
      <c r="DOF331" s="18"/>
      <c r="DOG331" s="18"/>
      <c r="DOH331" s="18"/>
      <c r="DOI331" s="18"/>
      <c r="DOJ331" s="18"/>
      <c r="DOK331" s="18"/>
      <c r="DOL331" s="18"/>
      <c r="DOM331" s="18"/>
      <c r="DON331" s="18"/>
      <c r="DOO331" s="18"/>
      <c r="DOP331" s="18"/>
      <c r="DOQ331" s="18"/>
      <c r="DOR331" s="18"/>
      <c r="DOS331" s="18"/>
      <c r="DOT331" s="18"/>
      <c r="DOU331" s="18"/>
      <c r="DOV331" s="18"/>
      <c r="DOW331" s="18"/>
      <c r="DOX331" s="18"/>
      <c r="DOY331" s="18"/>
      <c r="DOZ331" s="18"/>
      <c r="DPA331" s="18"/>
      <c r="DPB331" s="18"/>
      <c r="DPC331" s="18"/>
      <c r="DPD331" s="18"/>
      <c r="DPE331" s="18"/>
      <c r="DPF331" s="18"/>
      <c r="DPG331" s="18"/>
      <c r="DPH331" s="18"/>
      <c r="DPI331" s="18"/>
      <c r="DPJ331" s="18"/>
      <c r="DPK331" s="18"/>
      <c r="DPL331" s="18"/>
      <c r="DPM331" s="18"/>
      <c r="DPN331" s="18"/>
      <c r="DPO331" s="18"/>
      <c r="DPP331" s="18"/>
      <c r="DPQ331" s="18"/>
      <c r="DPR331" s="18"/>
      <c r="DPS331" s="18"/>
      <c r="DPT331" s="18"/>
      <c r="DPU331" s="18"/>
      <c r="DPV331" s="18"/>
      <c r="DPW331" s="18"/>
      <c r="DPX331" s="18"/>
      <c r="DPY331" s="18"/>
      <c r="DPZ331" s="18"/>
      <c r="DQA331" s="18"/>
      <c r="DQB331" s="18"/>
      <c r="DQC331" s="18"/>
      <c r="DQD331" s="18"/>
      <c r="DQE331" s="18"/>
      <c r="DQF331" s="18"/>
      <c r="DQG331" s="18"/>
      <c r="DQH331" s="18"/>
      <c r="DQI331" s="18"/>
      <c r="DQJ331" s="18"/>
      <c r="DQK331" s="18"/>
      <c r="DQL331" s="18"/>
      <c r="DQM331" s="18"/>
      <c r="DQN331" s="18"/>
      <c r="DQO331" s="18"/>
      <c r="DQP331" s="18"/>
      <c r="DQQ331" s="18"/>
      <c r="DQR331" s="18"/>
      <c r="DQS331" s="18"/>
      <c r="DQT331" s="18"/>
      <c r="DQU331" s="18"/>
      <c r="DQV331" s="18"/>
      <c r="DQW331" s="18"/>
      <c r="DQX331" s="18"/>
      <c r="DQY331" s="18"/>
      <c r="DQZ331" s="18"/>
      <c r="DRA331" s="18"/>
      <c r="DRB331" s="18"/>
      <c r="DRC331" s="18"/>
      <c r="DRD331" s="18"/>
      <c r="DRE331" s="18"/>
      <c r="DRF331" s="18"/>
      <c r="DRG331" s="18"/>
      <c r="DRH331" s="18"/>
      <c r="DRI331" s="18"/>
      <c r="DRJ331" s="18"/>
      <c r="DRK331" s="18"/>
      <c r="DRL331" s="18"/>
      <c r="DRM331" s="18"/>
      <c r="DRN331" s="18"/>
      <c r="DRO331" s="18"/>
      <c r="DRP331" s="18"/>
      <c r="DRQ331" s="18"/>
      <c r="DRR331" s="18"/>
      <c r="DRS331" s="18"/>
      <c r="DRT331" s="18"/>
      <c r="DRU331" s="18"/>
      <c r="DRV331" s="18"/>
      <c r="DRW331" s="18"/>
      <c r="DRX331" s="18"/>
      <c r="DRY331" s="18"/>
      <c r="DRZ331" s="18"/>
      <c r="DSA331" s="18"/>
      <c r="DSB331" s="18"/>
      <c r="DSC331" s="18"/>
      <c r="DSD331" s="18"/>
      <c r="DSE331" s="18"/>
      <c r="DSF331" s="18"/>
      <c r="DSG331" s="18"/>
      <c r="DSH331" s="18"/>
      <c r="DSI331" s="18"/>
      <c r="DSJ331" s="18"/>
      <c r="DSK331" s="18"/>
      <c r="DSL331" s="18"/>
      <c r="DSM331" s="18"/>
      <c r="DSN331" s="18"/>
      <c r="DSO331" s="18"/>
      <c r="DSP331" s="18"/>
      <c r="DSQ331" s="18"/>
      <c r="DSR331" s="18"/>
      <c r="DSS331" s="18"/>
      <c r="DST331" s="18"/>
      <c r="DSU331" s="18"/>
      <c r="DSV331" s="18"/>
      <c r="DSW331" s="18"/>
      <c r="DSX331" s="18"/>
      <c r="DSY331" s="18"/>
      <c r="DSZ331" s="18"/>
      <c r="DTA331" s="18"/>
      <c r="DTB331" s="18"/>
      <c r="DTC331" s="18"/>
      <c r="DTD331" s="18"/>
      <c r="DTE331" s="18"/>
      <c r="DTF331" s="18"/>
      <c r="DTG331" s="18"/>
      <c r="DTH331" s="18"/>
      <c r="DTI331" s="18"/>
      <c r="DTJ331" s="18"/>
      <c r="DTK331" s="18"/>
      <c r="DTL331" s="18"/>
      <c r="DTM331" s="18"/>
      <c r="DTN331" s="18"/>
      <c r="DTO331" s="18"/>
      <c r="DTP331" s="18"/>
      <c r="DTQ331" s="18"/>
      <c r="DTR331" s="18"/>
      <c r="DTS331" s="18"/>
      <c r="DTT331" s="18"/>
      <c r="DTU331" s="18"/>
      <c r="DTV331" s="18"/>
      <c r="DTW331" s="18"/>
      <c r="DTX331" s="18"/>
      <c r="DTY331" s="18"/>
      <c r="DTZ331" s="18"/>
      <c r="DUA331" s="18"/>
      <c r="DUB331" s="18"/>
      <c r="DUC331" s="18"/>
      <c r="DUD331" s="18"/>
      <c r="DUE331" s="18"/>
      <c r="DUF331" s="18"/>
      <c r="DUG331" s="18"/>
      <c r="DUH331" s="18"/>
      <c r="DUI331" s="18"/>
      <c r="DUJ331" s="18"/>
      <c r="DUK331" s="18"/>
      <c r="DUL331" s="18"/>
      <c r="DUM331" s="18"/>
      <c r="DUN331" s="18"/>
      <c r="DUO331" s="18"/>
      <c r="DUP331" s="18"/>
      <c r="DUQ331" s="18"/>
      <c r="DUR331" s="18"/>
      <c r="DUS331" s="18"/>
      <c r="DUT331" s="18"/>
      <c r="DUU331" s="18"/>
      <c r="DUV331" s="18"/>
      <c r="DUW331" s="18"/>
      <c r="DUX331" s="18"/>
      <c r="DUY331" s="18"/>
      <c r="DUZ331" s="18"/>
      <c r="DVA331" s="18"/>
      <c r="DVB331" s="18"/>
      <c r="DVC331" s="18"/>
      <c r="DVD331" s="18"/>
      <c r="DVE331" s="18"/>
      <c r="DVF331" s="18"/>
      <c r="DVG331" s="18"/>
      <c r="DVH331" s="18"/>
      <c r="DVI331" s="18"/>
      <c r="DVJ331" s="18"/>
      <c r="DVK331" s="18"/>
      <c r="DVL331" s="18"/>
      <c r="DVM331" s="18"/>
      <c r="DVN331" s="18"/>
      <c r="DVO331" s="18"/>
      <c r="DVP331" s="18"/>
      <c r="DVQ331" s="18"/>
      <c r="DVR331" s="18"/>
      <c r="DVS331" s="18"/>
      <c r="DVT331" s="18"/>
      <c r="DVU331" s="18"/>
      <c r="DVV331" s="18"/>
      <c r="DVW331" s="18"/>
      <c r="DVX331" s="18"/>
      <c r="DVY331" s="18"/>
      <c r="DVZ331" s="18"/>
      <c r="DWA331" s="18"/>
      <c r="DWB331" s="18"/>
      <c r="DWC331" s="18"/>
      <c r="DWD331" s="18"/>
      <c r="DWE331" s="18"/>
      <c r="DWF331" s="18"/>
      <c r="DWG331" s="18"/>
      <c r="DWH331" s="18"/>
      <c r="DWI331" s="18"/>
      <c r="DWJ331" s="18"/>
      <c r="DWK331" s="18"/>
      <c r="DWL331" s="18"/>
      <c r="DWM331" s="18"/>
      <c r="DWN331" s="18"/>
      <c r="DWO331" s="18"/>
      <c r="DWP331" s="18"/>
      <c r="DWQ331" s="18"/>
      <c r="DWR331" s="18"/>
      <c r="DWS331" s="18"/>
      <c r="DWT331" s="18"/>
      <c r="DWU331" s="18"/>
      <c r="DWV331" s="18"/>
      <c r="DWW331" s="18"/>
      <c r="DWX331" s="18"/>
      <c r="DWY331" s="18"/>
      <c r="DWZ331" s="18"/>
      <c r="DXA331" s="18"/>
      <c r="DXB331" s="18"/>
      <c r="DXC331" s="18"/>
      <c r="DXD331" s="18"/>
      <c r="DXE331" s="18"/>
      <c r="DXF331" s="18"/>
      <c r="DXG331" s="18"/>
      <c r="DXH331" s="18"/>
      <c r="DXI331" s="18"/>
      <c r="DXJ331" s="18"/>
      <c r="DXK331" s="18"/>
      <c r="DXL331" s="18"/>
      <c r="DXM331" s="18"/>
      <c r="DXN331" s="18"/>
      <c r="DXO331" s="18"/>
      <c r="DXP331" s="18"/>
      <c r="DXQ331" s="18"/>
      <c r="DXR331" s="18"/>
      <c r="DXS331" s="18"/>
      <c r="DXT331" s="18"/>
      <c r="DXU331" s="18"/>
      <c r="DXV331" s="18"/>
      <c r="DXW331" s="18"/>
      <c r="DXX331" s="18"/>
      <c r="DXY331" s="18"/>
      <c r="DXZ331" s="18"/>
      <c r="DYA331" s="18"/>
      <c r="DYB331" s="18"/>
      <c r="DYC331" s="18"/>
      <c r="DYD331" s="18"/>
      <c r="DYE331" s="18"/>
      <c r="DYF331" s="18"/>
      <c r="DYG331" s="18"/>
      <c r="DYH331" s="18"/>
      <c r="DYI331" s="18"/>
      <c r="DYJ331" s="18"/>
      <c r="DYK331" s="18"/>
      <c r="DYL331" s="18"/>
      <c r="DYM331" s="18"/>
      <c r="DYN331" s="18"/>
      <c r="DYO331" s="18"/>
      <c r="DYP331" s="18"/>
      <c r="DYQ331" s="18"/>
      <c r="DYR331" s="18"/>
      <c r="DYS331" s="18"/>
      <c r="DYT331" s="18"/>
      <c r="DYU331" s="18"/>
      <c r="DYV331" s="18"/>
      <c r="DYW331" s="18"/>
      <c r="DYX331" s="18"/>
      <c r="DYY331" s="18"/>
      <c r="DYZ331" s="18"/>
      <c r="DZA331" s="18"/>
      <c r="DZB331" s="18"/>
      <c r="DZC331" s="18"/>
      <c r="DZD331" s="18"/>
      <c r="DZE331" s="18"/>
      <c r="DZF331" s="18"/>
      <c r="DZG331" s="18"/>
      <c r="DZH331" s="18"/>
      <c r="DZI331" s="18"/>
      <c r="DZJ331" s="18"/>
      <c r="DZK331" s="18"/>
      <c r="DZL331" s="18"/>
      <c r="DZM331" s="18"/>
      <c r="DZN331" s="18"/>
      <c r="DZO331" s="18"/>
      <c r="DZP331" s="18"/>
      <c r="DZQ331" s="18"/>
      <c r="DZR331" s="18"/>
      <c r="DZS331" s="18"/>
      <c r="DZT331" s="18"/>
      <c r="DZU331" s="18"/>
      <c r="DZV331" s="18"/>
      <c r="DZW331" s="18"/>
      <c r="DZX331" s="18"/>
      <c r="DZY331" s="18"/>
      <c r="DZZ331" s="18"/>
      <c r="EAA331" s="18"/>
      <c r="EAB331" s="18"/>
      <c r="EAC331" s="18"/>
      <c r="EAD331" s="18"/>
      <c r="EAE331" s="18"/>
      <c r="EAF331" s="18"/>
      <c r="EAG331" s="18"/>
      <c r="EAH331" s="18"/>
      <c r="EAI331" s="18"/>
      <c r="EAJ331" s="18"/>
      <c r="EAK331" s="18"/>
      <c r="EAL331" s="18"/>
      <c r="EAM331" s="18"/>
      <c r="EAN331" s="18"/>
      <c r="EAO331" s="18"/>
      <c r="EAP331" s="18"/>
      <c r="EAQ331" s="18"/>
      <c r="EAR331" s="18"/>
      <c r="EAS331" s="18"/>
      <c r="EAT331" s="18"/>
      <c r="EAU331" s="18"/>
      <c r="EAV331" s="18"/>
      <c r="EAW331" s="18"/>
      <c r="EAX331" s="18"/>
      <c r="EAY331" s="18"/>
      <c r="EAZ331" s="18"/>
      <c r="EBA331" s="18"/>
      <c r="EBB331" s="18"/>
      <c r="EBC331" s="18"/>
      <c r="EBD331" s="18"/>
      <c r="EBE331" s="18"/>
      <c r="EBF331" s="18"/>
      <c r="EBG331" s="18"/>
      <c r="EBH331" s="18"/>
      <c r="EBI331" s="18"/>
      <c r="EBJ331" s="18"/>
      <c r="EBK331" s="18"/>
      <c r="EBL331" s="18"/>
      <c r="EBM331" s="18"/>
      <c r="EBN331" s="18"/>
      <c r="EBO331" s="18"/>
      <c r="EBP331" s="18"/>
      <c r="EBQ331" s="18"/>
      <c r="EBR331" s="18"/>
      <c r="EBS331" s="18"/>
      <c r="EBT331" s="18"/>
      <c r="EBU331" s="18"/>
      <c r="EBV331" s="18"/>
      <c r="EBW331" s="18"/>
      <c r="EBX331" s="18"/>
      <c r="EBY331" s="18"/>
      <c r="EBZ331" s="18"/>
      <c r="ECA331" s="18"/>
      <c r="ECB331" s="18"/>
      <c r="ECC331" s="18"/>
      <c r="ECD331" s="18"/>
      <c r="ECE331" s="18"/>
      <c r="ECF331" s="18"/>
      <c r="ECG331" s="18"/>
      <c r="ECH331" s="18"/>
      <c r="ECI331" s="18"/>
      <c r="ECJ331" s="18"/>
      <c r="ECK331" s="18"/>
      <c r="ECL331" s="18"/>
      <c r="ECM331" s="18"/>
      <c r="ECN331" s="18"/>
      <c r="ECO331" s="18"/>
      <c r="ECP331" s="18"/>
      <c r="ECQ331" s="18"/>
      <c r="ECR331" s="18"/>
      <c r="ECS331" s="18"/>
      <c r="ECT331" s="18"/>
      <c r="ECU331" s="18"/>
      <c r="ECV331" s="18"/>
      <c r="ECW331" s="18"/>
      <c r="ECX331" s="18"/>
      <c r="ECY331" s="18"/>
      <c r="ECZ331" s="18"/>
      <c r="EDA331" s="18"/>
      <c r="EDB331" s="18"/>
      <c r="EDC331" s="18"/>
      <c r="EDD331" s="18"/>
      <c r="EDE331" s="18"/>
      <c r="EDF331" s="18"/>
      <c r="EDG331" s="18"/>
      <c r="EDH331" s="18"/>
      <c r="EDI331" s="18"/>
      <c r="EDJ331" s="18"/>
      <c r="EDK331" s="18"/>
      <c r="EDL331" s="18"/>
      <c r="EDM331" s="18"/>
      <c r="EDN331" s="18"/>
      <c r="EDO331" s="18"/>
      <c r="EDP331" s="18"/>
      <c r="EDQ331" s="18"/>
      <c r="EDR331" s="18"/>
      <c r="EDS331" s="18"/>
      <c r="EDT331" s="18"/>
      <c r="EDU331" s="18"/>
      <c r="EDV331" s="18"/>
      <c r="EDW331" s="18"/>
      <c r="EDX331" s="18"/>
      <c r="EDY331" s="18"/>
      <c r="EDZ331" s="18"/>
      <c r="EEA331" s="18"/>
      <c r="EEB331" s="18"/>
      <c r="EEC331" s="18"/>
      <c r="EED331" s="18"/>
      <c r="EEE331" s="18"/>
      <c r="EEF331" s="18"/>
      <c r="EEG331" s="18"/>
      <c r="EEH331" s="18"/>
      <c r="EEI331" s="18"/>
      <c r="EEJ331" s="18"/>
      <c r="EEK331" s="18"/>
      <c r="EEL331" s="18"/>
      <c r="EEM331" s="18"/>
      <c r="EEN331" s="18"/>
      <c r="EEO331" s="18"/>
      <c r="EEP331" s="18"/>
      <c r="EEQ331" s="18"/>
      <c r="EER331" s="18"/>
      <c r="EES331" s="18"/>
      <c r="EET331" s="18"/>
      <c r="EEU331" s="18"/>
      <c r="EEV331" s="18"/>
      <c r="EEW331" s="18"/>
      <c r="EEX331" s="18"/>
      <c r="EEY331" s="18"/>
      <c r="EEZ331" s="18"/>
      <c r="EFA331" s="18"/>
      <c r="EFB331" s="18"/>
      <c r="EFC331" s="18"/>
      <c r="EFD331" s="18"/>
      <c r="EFE331" s="18"/>
      <c r="EFF331" s="18"/>
      <c r="EFG331" s="18"/>
      <c r="EFH331" s="18"/>
      <c r="EFI331" s="18"/>
      <c r="EFJ331" s="18"/>
      <c r="EFK331" s="18"/>
      <c r="EFL331" s="18"/>
      <c r="EFM331" s="18"/>
      <c r="EFN331" s="18"/>
      <c r="EFO331" s="18"/>
      <c r="EFP331" s="18"/>
      <c r="EFQ331" s="18"/>
      <c r="EFR331" s="18"/>
      <c r="EFS331" s="18"/>
      <c r="EFT331" s="18"/>
      <c r="EFU331" s="18"/>
      <c r="EFV331" s="18"/>
      <c r="EFW331" s="18"/>
      <c r="EFX331" s="18"/>
      <c r="EFY331" s="18"/>
      <c r="EFZ331" s="18"/>
      <c r="EGA331" s="18"/>
      <c r="EGB331" s="18"/>
      <c r="EGC331" s="18"/>
      <c r="EGD331" s="18"/>
      <c r="EGE331" s="18"/>
      <c r="EGF331" s="18"/>
      <c r="EGG331" s="18"/>
      <c r="EGH331" s="18"/>
      <c r="EGI331" s="18"/>
      <c r="EGJ331" s="18"/>
      <c r="EGK331" s="18"/>
      <c r="EGL331" s="18"/>
      <c r="EGM331" s="18"/>
      <c r="EGN331" s="18"/>
      <c r="EGO331" s="18"/>
      <c r="EGP331" s="18"/>
      <c r="EGQ331" s="18"/>
      <c r="EGR331" s="18"/>
      <c r="EGS331" s="18"/>
      <c r="EGT331" s="18"/>
      <c r="EGU331" s="18"/>
      <c r="EGV331" s="18"/>
      <c r="EGW331" s="18"/>
      <c r="EGX331" s="18"/>
      <c r="EGY331" s="18"/>
      <c r="EGZ331" s="18"/>
      <c r="EHA331" s="18"/>
      <c r="EHB331" s="18"/>
      <c r="EHC331" s="18"/>
      <c r="EHD331" s="18"/>
      <c r="EHE331" s="18"/>
      <c r="EHF331" s="18"/>
      <c r="EHG331" s="18"/>
      <c r="EHH331" s="18"/>
      <c r="EHI331" s="18"/>
      <c r="EHJ331" s="18"/>
      <c r="EHK331" s="18"/>
      <c r="EHL331" s="18"/>
      <c r="EHM331" s="18"/>
      <c r="EHN331" s="18"/>
      <c r="EHO331" s="18"/>
      <c r="EHP331" s="18"/>
      <c r="EHQ331" s="18"/>
      <c r="EHR331" s="18"/>
      <c r="EHS331" s="18"/>
      <c r="EHT331" s="18"/>
      <c r="EHU331" s="18"/>
      <c r="EHV331" s="18"/>
      <c r="EHW331" s="18"/>
      <c r="EHX331" s="18"/>
      <c r="EHY331" s="18"/>
      <c r="EHZ331" s="18"/>
      <c r="EIA331" s="18"/>
      <c r="EIB331" s="18"/>
      <c r="EIC331" s="18"/>
      <c r="EID331" s="18"/>
      <c r="EIE331" s="18"/>
      <c r="EIF331" s="18"/>
      <c r="EIG331" s="18"/>
      <c r="EIH331" s="18"/>
      <c r="EII331" s="18"/>
      <c r="EIJ331" s="18"/>
      <c r="EIK331" s="18"/>
      <c r="EIL331" s="18"/>
      <c r="EIM331" s="18"/>
      <c r="EIN331" s="18"/>
      <c r="EIO331" s="18"/>
      <c r="EIP331" s="18"/>
      <c r="EIQ331" s="18"/>
      <c r="EIR331" s="18"/>
      <c r="EIS331" s="18"/>
      <c r="EIT331" s="18"/>
      <c r="EIU331" s="18"/>
      <c r="EIV331" s="18"/>
      <c r="EIW331" s="18"/>
      <c r="EIX331" s="18"/>
      <c r="EIY331" s="18"/>
      <c r="EIZ331" s="18"/>
      <c r="EJA331" s="18"/>
      <c r="EJB331" s="18"/>
      <c r="EJC331" s="18"/>
      <c r="EJD331" s="18"/>
      <c r="EJE331" s="18"/>
      <c r="EJF331" s="18"/>
      <c r="EJG331" s="18"/>
      <c r="EJH331" s="18"/>
      <c r="EJI331" s="18"/>
      <c r="EJJ331" s="18"/>
      <c r="EJK331" s="18"/>
      <c r="EJL331" s="18"/>
      <c r="EJM331" s="18"/>
      <c r="EJN331" s="18"/>
      <c r="EJO331" s="18"/>
      <c r="EJP331" s="18"/>
      <c r="EJQ331" s="18"/>
      <c r="EJR331" s="18"/>
      <c r="EJS331" s="18"/>
      <c r="EJT331" s="18"/>
      <c r="EJU331" s="18"/>
      <c r="EJV331" s="18"/>
      <c r="EJW331" s="18"/>
      <c r="EJX331" s="18"/>
      <c r="EJY331" s="18"/>
      <c r="EJZ331" s="18"/>
      <c r="EKA331" s="18"/>
      <c r="EKB331" s="18"/>
      <c r="EKC331" s="18"/>
      <c r="EKD331" s="18"/>
      <c r="EKE331" s="18"/>
      <c r="EKF331" s="18"/>
      <c r="EKG331" s="18"/>
      <c r="EKH331" s="18"/>
      <c r="EKI331" s="18"/>
      <c r="EKJ331" s="18"/>
      <c r="EKK331" s="18"/>
      <c r="EKL331" s="18"/>
      <c r="EKM331" s="18"/>
      <c r="EKN331" s="18"/>
      <c r="EKO331" s="18"/>
      <c r="EKP331" s="18"/>
      <c r="EKQ331" s="18"/>
      <c r="EKR331" s="18"/>
      <c r="EKS331" s="18"/>
      <c r="EKT331" s="18"/>
      <c r="EKU331" s="18"/>
      <c r="EKV331" s="18"/>
      <c r="EKW331" s="18"/>
      <c r="EKX331" s="18"/>
      <c r="EKY331" s="18"/>
      <c r="EKZ331" s="18"/>
      <c r="ELA331" s="18"/>
      <c r="ELB331" s="18"/>
      <c r="ELC331" s="18"/>
      <c r="ELD331" s="18"/>
      <c r="ELE331" s="18"/>
      <c r="ELF331" s="18"/>
      <c r="ELG331" s="18"/>
      <c r="ELH331" s="18"/>
      <c r="ELI331" s="18"/>
      <c r="ELJ331" s="18"/>
      <c r="ELK331" s="18"/>
      <c r="ELL331" s="18"/>
      <c r="ELM331" s="18"/>
      <c r="ELN331" s="18"/>
      <c r="ELO331" s="18"/>
      <c r="ELP331" s="18"/>
      <c r="ELQ331" s="18"/>
      <c r="ELR331" s="18"/>
      <c r="ELS331" s="18"/>
      <c r="ELT331" s="18"/>
      <c r="ELU331" s="18"/>
      <c r="ELV331" s="18"/>
      <c r="ELW331" s="18"/>
      <c r="ELX331" s="18"/>
      <c r="ELY331" s="18"/>
      <c r="ELZ331" s="18"/>
      <c r="EMA331" s="18"/>
      <c r="EMB331" s="18"/>
      <c r="EMC331" s="18"/>
      <c r="EMD331" s="18"/>
      <c r="EME331" s="18"/>
      <c r="EMF331" s="18"/>
      <c r="EMG331" s="18"/>
      <c r="EMH331" s="18"/>
      <c r="EMI331" s="18"/>
      <c r="EMJ331" s="18"/>
      <c r="EMK331" s="18"/>
      <c r="EML331" s="18"/>
      <c r="EMM331" s="18"/>
      <c r="EMN331" s="18"/>
      <c r="EMO331" s="18"/>
      <c r="EMP331" s="18"/>
      <c r="EMQ331" s="18"/>
      <c r="EMR331" s="18"/>
      <c r="EMS331" s="18"/>
      <c r="EMT331" s="18"/>
      <c r="EMU331" s="18"/>
      <c r="EMV331" s="18"/>
      <c r="EMW331" s="18"/>
      <c r="EMX331" s="18"/>
      <c r="EMY331" s="18"/>
      <c r="EMZ331" s="18"/>
      <c r="ENA331" s="18"/>
      <c r="ENB331" s="18"/>
      <c r="ENC331" s="18"/>
      <c r="END331" s="18"/>
      <c r="ENE331" s="18"/>
      <c r="ENF331" s="18"/>
      <c r="ENG331" s="18"/>
      <c r="ENH331" s="18"/>
      <c r="ENI331" s="18"/>
      <c r="ENJ331" s="18"/>
      <c r="ENK331" s="18"/>
      <c r="ENL331" s="18"/>
      <c r="ENM331" s="18"/>
      <c r="ENN331" s="18"/>
      <c r="ENO331" s="18"/>
      <c r="ENP331" s="18"/>
      <c r="ENQ331" s="18"/>
      <c r="ENR331" s="18"/>
      <c r="ENS331" s="18"/>
      <c r="ENT331" s="18"/>
      <c r="ENU331" s="18"/>
      <c r="ENV331" s="18"/>
      <c r="ENW331" s="18"/>
      <c r="ENX331" s="18"/>
      <c r="ENY331" s="18"/>
      <c r="ENZ331" s="18"/>
      <c r="EOA331" s="18"/>
      <c r="EOB331" s="18"/>
      <c r="EOC331" s="18"/>
      <c r="EOD331" s="18"/>
      <c r="EOE331" s="18"/>
      <c r="EOF331" s="18"/>
      <c r="EOG331" s="18"/>
      <c r="EOH331" s="18"/>
      <c r="EOI331" s="18"/>
      <c r="EOJ331" s="18"/>
      <c r="EOK331" s="18"/>
      <c r="EOL331" s="18"/>
      <c r="EOM331" s="18"/>
      <c r="EON331" s="18"/>
      <c r="EOO331" s="18"/>
      <c r="EOP331" s="18"/>
      <c r="EOQ331" s="18"/>
      <c r="EOR331" s="18"/>
      <c r="EOS331" s="18"/>
      <c r="EOT331" s="18"/>
      <c r="EOU331" s="18"/>
      <c r="EOV331" s="18"/>
      <c r="EOW331" s="18"/>
      <c r="EOX331" s="18"/>
      <c r="EOY331" s="18"/>
      <c r="EOZ331" s="18"/>
      <c r="EPA331" s="18"/>
      <c r="EPB331" s="18"/>
      <c r="EPC331" s="18"/>
      <c r="EPD331" s="18"/>
      <c r="EPE331" s="18"/>
      <c r="EPF331" s="18"/>
      <c r="EPG331" s="18"/>
      <c r="EPH331" s="18"/>
      <c r="EPI331" s="18"/>
      <c r="EPJ331" s="18"/>
      <c r="EPK331" s="18"/>
      <c r="EPL331" s="18"/>
      <c r="EPM331" s="18"/>
      <c r="EPN331" s="18"/>
      <c r="EPO331" s="18"/>
      <c r="EPP331" s="18"/>
      <c r="EPQ331" s="18"/>
      <c r="EPR331" s="18"/>
      <c r="EPS331" s="18"/>
      <c r="EPT331" s="18"/>
      <c r="EPU331" s="18"/>
      <c r="EPV331" s="18"/>
      <c r="EPW331" s="18"/>
      <c r="EPX331" s="18"/>
      <c r="EPY331" s="18"/>
      <c r="EPZ331" s="18"/>
      <c r="EQA331" s="18"/>
      <c r="EQB331" s="18"/>
      <c r="EQC331" s="18"/>
      <c r="EQD331" s="18"/>
      <c r="EQE331" s="18"/>
      <c r="EQF331" s="18"/>
      <c r="EQG331" s="18"/>
      <c r="EQH331" s="18"/>
      <c r="EQI331" s="18"/>
      <c r="EQJ331" s="18"/>
      <c r="EQK331" s="18"/>
      <c r="EQL331" s="18"/>
      <c r="EQM331" s="18"/>
      <c r="EQN331" s="18"/>
      <c r="EQO331" s="18"/>
      <c r="EQP331" s="18"/>
      <c r="EQQ331" s="18"/>
      <c r="EQR331" s="18"/>
      <c r="EQS331" s="18"/>
      <c r="EQT331" s="18"/>
      <c r="EQU331" s="18"/>
      <c r="EQV331" s="18"/>
      <c r="EQW331" s="18"/>
      <c r="EQX331" s="18"/>
      <c r="EQY331" s="18"/>
      <c r="EQZ331" s="18"/>
      <c r="ERA331" s="18"/>
      <c r="ERB331" s="18"/>
      <c r="ERC331" s="18"/>
      <c r="ERD331" s="18"/>
      <c r="ERE331" s="18"/>
      <c r="ERF331" s="18"/>
      <c r="ERG331" s="18"/>
      <c r="ERH331" s="18"/>
      <c r="ERI331" s="18"/>
      <c r="ERJ331" s="18"/>
      <c r="ERK331" s="18"/>
      <c r="ERL331" s="18"/>
      <c r="ERM331" s="18"/>
      <c r="ERN331" s="18"/>
      <c r="ERO331" s="18"/>
      <c r="ERP331" s="18"/>
      <c r="ERQ331" s="18"/>
      <c r="ERR331" s="18"/>
      <c r="ERS331" s="18"/>
      <c r="ERT331" s="18"/>
      <c r="ERU331" s="18"/>
      <c r="ERV331" s="18"/>
      <c r="ERW331" s="18"/>
      <c r="ERX331" s="18"/>
      <c r="ERY331" s="18"/>
      <c r="ERZ331" s="18"/>
      <c r="ESA331" s="18"/>
      <c r="ESB331" s="18"/>
      <c r="ESC331" s="18"/>
      <c r="ESD331" s="18"/>
      <c r="ESE331" s="18"/>
      <c r="ESF331" s="18"/>
      <c r="ESG331" s="18"/>
      <c r="ESH331" s="18"/>
      <c r="ESI331" s="18"/>
      <c r="ESJ331" s="18"/>
      <c r="ESK331" s="18"/>
      <c r="ESL331" s="18"/>
      <c r="ESM331" s="18"/>
      <c r="ESN331" s="18"/>
      <c r="ESO331" s="18"/>
      <c r="ESP331" s="18"/>
      <c r="ESQ331" s="18"/>
      <c r="ESR331" s="18"/>
      <c r="ESS331" s="18"/>
      <c r="EST331" s="18"/>
      <c r="ESU331" s="18"/>
      <c r="ESV331" s="18"/>
      <c r="ESW331" s="18"/>
      <c r="ESX331" s="18"/>
      <c r="ESY331" s="18"/>
      <c r="ESZ331" s="18"/>
      <c r="ETA331" s="18"/>
      <c r="ETB331" s="18"/>
      <c r="ETC331" s="18"/>
      <c r="ETD331" s="18"/>
      <c r="ETE331" s="18"/>
      <c r="ETF331" s="18"/>
      <c r="ETG331" s="18"/>
      <c r="ETH331" s="18"/>
      <c r="ETI331" s="18"/>
      <c r="ETJ331" s="18"/>
      <c r="ETK331" s="18"/>
      <c r="ETL331" s="18"/>
      <c r="ETM331" s="18"/>
      <c r="ETN331" s="18"/>
      <c r="ETO331" s="18"/>
      <c r="ETP331" s="18"/>
      <c r="ETQ331" s="18"/>
      <c r="ETR331" s="18"/>
      <c r="ETS331" s="18"/>
      <c r="ETT331" s="18"/>
      <c r="ETU331" s="18"/>
      <c r="ETV331" s="18"/>
      <c r="ETW331" s="18"/>
      <c r="ETX331" s="18"/>
      <c r="ETY331" s="18"/>
      <c r="ETZ331" s="18"/>
      <c r="EUA331" s="18"/>
      <c r="EUB331" s="18"/>
      <c r="EUC331" s="18"/>
      <c r="EUD331" s="18"/>
      <c r="EUE331" s="18"/>
      <c r="EUF331" s="18"/>
      <c r="EUG331" s="18"/>
      <c r="EUH331" s="18"/>
      <c r="EUI331" s="18"/>
      <c r="EUJ331" s="18"/>
      <c r="EUK331" s="18"/>
      <c r="EUL331" s="18"/>
      <c r="EUM331" s="18"/>
      <c r="EUN331" s="18"/>
      <c r="EUO331" s="18"/>
      <c r="EUP331" s="18"/>
      <c r="EUQ331" s="18"/>
      <c r="EUR331" s="18"/>
      <c r="EUS331" s="18"/>
      <c r="EUT331" s="18"/>
      <c r="EUU331" s="18"/>
      <c r="EUV331" s="18"/>
      <c r="EUW331" s="18"/>
      <c r="EUX331" s="18"/>
      <c r="EUY331" s="18"/>
      <c r="EUZ331" s="18"/>
      <c r="EVA331" s="18"/>
      <c r="EVB331" s="18"/>
      <c r="EVC331" s="18"/>
      <c r="EVD331" s="18"/>
      <c r="EVE331" s="18"/>
      <c r="EVF331" s="18"/>
      <c r="EVG331" s="18"/>
      <c r="EVH331" s="18"/>
      <c r="EVI331" s="18"/>
      <c r="EVJ331" s="18"/>
      <c r="EVK331" s="18"/>
      <c r="EVL331" s="18"/>
      <c r="EVM331" s="18"/>
      <c r="EVN331" s="18"/>
      <c r="EVO331" s="18"/>
      <c r="EVP331" s="18"/>
      <c r="EVQ331" s="18"/>
      <c r="EVR331" s="18"/>
      <c r="EVS331" s="18"/>
      <c r="EVT331" s="18"/>
      <c r="EVU331" s="18"/>
      <c r="EVV331" s="18"/>
      <c r="EVW331" s="18"/>
      <c r="EVX331" s="18"/>
      <c r="EVY331" s="18"/>
      <c r="EVZ331" s="18"/>
      <c r="EWA331" s="18"/>
      <c r="EWB331" s="18"/>
      <c r="EWC331" s="18"/>
      <c r="EWD331" s="18"/>
      <c r="EWE331" s="18"/>
      <c r="EWF331" s="18"/>
      <c r="EWG331" s="18"/>
      <c r="EWH331" s="18"/>
      <c r="EWI331" s="18"/>
      <c r="EWJ331" s="18"/>
      <c r="EWK331" s="18"/>
      <c r="EWL331" s="18"/>
      <c r="EWM331" s="18"/>
      <c r="EWN331" s="18"/>
      <c r="EWO331" s="18"/>
      <c r="EWP331" s="18"/>
      <c r="EWQ331" s="18"/>
      <c r="EWR331" s="18"/>
      <c r="EWS331" s="18"/>
      <c r="EWT331" s="18"/>
      <c r="EWU331" s="18"/>
      <c r="EWV331" s="18"/>
      <c r="EWW331" s="18"/>
      <c r="EWX331" s="18"/>
      <c r="EWY331" s="18"/>
      <c r="EWZ331" s="18"/>
      <c r="EXA331" s="18"/>
      <c r="EXB331" s="18"/>
      <c r="EXC331" s="18"/>
      <c r="EXD331" s="18"/>
      <c r="EXE331" s="18"/>
      <c r="EXF331" s="18"/>
      <c r="EXG331" s="18"/>
      <c r="EXH331" s="18"/>
      <c r="EXI331" s="18"/>
      <c r="EXJ331" s="18"/>
      <c r="EXK331" s="18"/>
      <c r="EXL331" s="18"/>
      <c r="EXM331" s="18"/>
      <c r="EXN331" s="18"/>
      <c r="EXO331" s="18"/>
      <c r="EXP331" s="18"/>
      <c r="EXQ331" s="18"/>
      <c r="EXR331" s="18"/>
      <c r="EXS331" s="18"/>
      <c r="EXT331" s="18"/>
      <c r="EXU331" s="18"/>
      <c r="EXV331" s="18"/>
      <c r="EXW331" s="18"/>
      <c r="EXX331" s="18"/>
      <c r="EXY331" s="18"/>
      <c r="EXZ331" s="18"/>
      <c r="EYA331" s="18"/>
      <c r="EYB331" s="18"/>
      <c r="EYC331" s="18"/>
      <c r="EYD331" s="18"/>
      <c r="EYE331" s="18"/>
      <c r="EYF331" s="18"/>
      <c r="EYG331" s="18"/>
      <c r="EYH331" s="18"/>
      <c r="EYI331" s="18"/>
      <c r="EYJ331" s="18"/>
      <c r="EYK331" s="18"/>
      <c r="EYL331" s="18"/>
      <c r="EYM331" s="18"/>
      <c r="EYN331" s="18"/>
      <c r="EYO331" s="18"/>
      <c r="EYP331" s="18"/>
      <c r="EYQ331" s="18"/>
      <c r="EYR331" s="18"/>
      <c r="EYS331" s="18"/>
      <c r="EYT331" s="18"/>
      <c r="EYU331" s="18"/>
      <c r="EYV331" s="18"/>
      <c r="EYW331" s="18"/>
      <c r="EYX331" s="18"/>
      <c r="TLC331" s="15"/>
      <c r="TLD331" s="15"/>
      <c r="TLE331" s="15"/>
      <c r="TLF331" s="15"/>
      <c r="TLG331" s="15"/>
      <c r="TLH331" s="15"/>
      <c r="TLI331" s="15"/>
      <c r="TLJ331" s="15"/>
      <c r="TLK331" s="15"/>
      <c r="TLL331" s="15"/>
      <c r="TLM331" s="15"/>
      <c r="TLN331" s="15"/>
      <c r="TLO331" s="15"/>
      <c r="TLP331" s="15"/>
      <c r="TLQ331" s="15"/>
      <c r="TLR331" s="15"/>
      <c r="TLS331" s="15"/>
      <c r="TLT331" s="15"/>
      <c r="TLU331" s="15"/>
      <c r="TLV331" s="15"/>
      <c r="TLW331" s="15"/>
      <c r="TLX331" s="15"/>
      <c r="TLY331" s="15"/>
      <c r="TLZ331" s="15"/>
      <c r="TMA331" s="15"/>
      <c r="TMB331" s="15"/>
      <c r="TMC331" s="15"/>
      <c r="TMD331" s="15"/>
      <c r="TME331" s="15"/>
      <c r="TMF331" s="15"/>
      <c r="TMG331" s="15"/>
      <c r="TMH331" s="15"/>
      <c r="TMI331" s="15"/>
      <c r="TMJ331" s="15"/>
      <c r="TMK331" s="15"/>
      <c r="TML331" s="15"/>
      <c r="TMM331" s="15"/>
      <c r="TMN331" s="15"/>
      <c r="TMO331" s="15"/>
      <c r="TMP331" s="15"/>
      <c r="TMQ331" s="15"/>
      <c r="TMR331" s="15"/>
      <c r="TMS331" s="15"/>
      <c r="TMT331" s="15"/>
      <c r="TMU331" s="15"/>
      <c r="TMV331" s="15"/>
      <c r="TMW331" s="15"/>
      <c r="TMX331" s="15"/>
      <c r="TMY331" s="15"/>
      <c r="TMZ331" s="15"/>
      <c r="TNA331" s="15"/>
      <c r="TNB331" s="15"/>
      <c r="TNC331" s="15"/>
      <c r="TND331" s="15"/>
      <c r="TNE331" s="15"/>
      <c r="TNF331" s="15"/>
      <c r="TNG331" s="15"/>
      <c r="TNH331" s="15"/>
      <c r="TNI331" s="15"/>
      <c r="TNJ331" s="15"/>
      <c r="TNK331" s="15"/>
      <c r="TNL331" s="15"/>
      <c r="TNM331" s="15"/>
      <c r="TNN331" s="15"/>
      <c r="TNO331" s="15"/>
      <c r="TNP331" s="15"/>
      <c r="TNQ331" s="15"/>
      <c r="TNR331" s="15"/>
      <c r="TNS331" s="15"/>
      <c r="TNT331" s="15"/>
      <c r="TNU331" s="15"/>
      <c r="TNV331" s="15"/>
      <c r="TNW331" s="15"/>
      <c r="TNX331" s="15"/>
      <c r="TNY331" s="15"/>
      <c r="TNZ331" s="15"/>
      <c r="TOA331" s="15"/>
      <c r="TOB331" s="15"/>
      <c r="TOC331" s="15"/>
      <c r="TOD331" s="15"/>
      <c r="TOE331" s="15"/>
      <c r="TOF331" s="15"/>
      <c r="TOG331" s="15"/>
      <c r="TOH331" s="15"/>
      <c r="TOI331" s="15"/>
      <c r="TOJ331" s="15"/>
      <c r="TOK331" s="15"/>
      <c r="TOL331" s="15"/>
      <c r="TOM331" s="15"/>
      <c r="TON331" s="15"/>
      <c r="TOO331" s="15"/>
      <c r="TOP331" s="15"/>
      <c r="TOQ331" s="15"/>
      <c r="TOR331" s="15"/>
      <c r="TOS331" s="15"/>
      <c r="TOT331" s="15"/>
      <c r="TOU331" s="15"/>
      <c r="TOV331" s="15"/>
      <c r="TOW331" s="15"/>
      <c r="TOX331" s="16"/>
      <c r="TOY331" s="16"/>
      <c r="TOZ331" s="16"/>
      <c r="TPA331" s="16"/>
      <c r="TPB331" s="16"/>
      <c r="TPC331" s="16"/>
      <c r="TPD331" s="16"/>
      <c r="TPE331" s="16"/>
      <c r="TPF331" s="16"/>
      <c r="TPG331" s="16"/>
      <c r="TPH331" s="16"/>
      <c r="TPI331" s="16"/>
      <c r="TPJ331" s="16"/>
      <c r="TPK331" s="16"/>
      <c r="TPL331" s="16"/>
      <c r="TPM331" s="16"/>
      <c r="TPN331" s="16"/>
      <c r="TPO331" s="16"/>
      <c r="TPP331" s="16"/>
      <c r="TPQ331" s="16"/>
      <c r="TPR331" s="16"/>
      <c r="TPS331" s="16"/>
      <c r="TPT331" s="16"/>
      <c r="TPU331" s="16"/>
      <c r="TPV331" s="16"/>
      <c r="TPW331" s="16"/>
      <c r="TPX331" s="16"/>
      <c r="TPY331" s="16"/>
      <c r="TPZ331" s="16"/>
      <c r="TQA331" s="16"/>
      <c r="TQB331" s="16"/>
      <c r="TQC331" s="16"/>
      <c r="TQD331" s="16"/>
      <c r="TQE331" s="16"/>
      <c r="TQF331" s="16"/>
      <c r="TQG331" s="16"/>
      <c r="TQH331" s="16"/>
      <c r="TQI331" s="16"/>
      <c r="TQJ331" s="16"/>
      <c r="TQK331" s="16"/>
      <c r="TQL331" s="16"/>
      <c r="TQM331" s="16"/>
      <c r="TQN331" s="16"/>
      <c r="TQO331" s="16"/>
      <c r="TQP331" s="16"/>
      <c r="TQQ331" s="16"/>
      <c r="TQR331" s="16"/>
      <c r="TQS331" s="16"/>
      <c r="TQT331" s="16"/>
      <c r="TQU331" s="16"/>
      <c r="TQV331" s="16"/>
      <c r="TQW331" s="16"/>
      <c r="TQX331" s="16"/>
      <c r="TQY331" s="16"/>
      <c r="TQZ331" s="16"/>
      <c r="TRA331" s="16"/>
      <c r="TRB331" s="16"/>
      <c r="TRC331" s="16"/>
      <c r="TRD331" s="16"/>
      <c r="TRE331" s="16"/>
      <c r="TRF331" s="16"/>
      <c r="TRG331" s="16"/>
      <c r="TRH331" s="16"/>
      <c r="TRI331" s="16"/>
      <c r="TRJ331" s="16"/>
      <c r="TRK331" s="16"/>
      <c r="TRL331" s="16"/>
      <c r="TRM331" s="16"/>
      <c r="TRN331" s="16"/>
      <c r="TRO331" s="16"/>
      <c r="TRP331" s="16"/>
      <c r="TRQ331" s="16"/>
      <c r="TRR331" s="16"/>
      <c r="TRS331" s="16"/>
      <c r="TRT331" s="16"/>
      <c r="TRU331" s="16"/>
      <c r="TRV331" s="16"/>
      <c r="TRW331" s="16"/>
      <c r="TRX331" s="16"/>
      <c r="TRY331" s="16"/>
      <c r="TRZ331" s="16"/>
      <c r="TSA331" s="16"/>
      <c r="TSB331" s="16"/>
      <c r="TSC331" s="16"/>
      <c r="TSD331" s="16"/>
      <c r="TSE331" s="16"/>
      <c r="TSF331" s="16"/>
      <c r="TSG331" s="16"/>
      <c r="TSH331" s="16"/>
      <c r="TSI331" s="16"/>
      <c r="TSJ331" s="16"/>
      <c r="TSK331" s="16"/>
      <c r="TSL331" s="16"/>
      <c r="TSM331" s="16"/>
      <c r="TSN331" s="16"/>
      <c r="TSO331" s="16"/>
      <c r="TSP331" s="16"/>
      <c r="TSQ331" s="16"/>
      <c r="TSR331" s="16"/>
      <c r="TSS331" s="16"/>
      <c r="TST331" s="16"/>
      <c r="TSU331" s="16"/>
      <c r="TSV331" s="16"/>
      <c r="TSW331" s="16"/>
      <c r="TSX331" s="16"/>
      <c r="TSY331" s="16"/>
      <c r="TSZ331" s="16"/>
      <c r="TTA331" s="16"/>
      <c r="TTB331" s="16"/>
      <c r="TTC331" s="16"/>
      <c r="TTD331" s="16"/>
      <c r="TTE331" s="16"/>
      <c r="TTF331" s="16"/>
      <c r="TTG331" s="16"/>
      <c r="TTH331" s="16"/>
      <c r="TTI331" s="16"/>
      <c r="TTJ331" s="16"/>
      <c r="TTK331" s="16"/>
      <c r="TTL331" s="16"/>
      <c r="TTM331" s="16"/>
      <c r="TTN331" s="16"/>
      <c r="TTO331" s="16"/>
      <c r="TTP331" s="16"/>
      <c r="TTQ331" s="16"/>
      <c r="TTR331" s="16"/>
      <c r="TTS331" s="16"/>
      <c r="TTT331" s="16"/>
      <c r="TTU331" s="16"/>
      <c r="TTV331" s="16"/>
      <c r="TTW331" s="16"/>
      <c r="TTX331" s="16"/>
      <c r="TTY331" s="16"/>
      <c r="TTZ331" s="16"/>
      <c r="TUA331" s="16"/>
      <c r="TUB331" s="16"/>
      <c r="TUC331" s="16"/>
      <c r="TUD331" s="16"/>
      <c r="TUE331" s="16"/>
      <c r="TUF331" s="16"/>
      <c r="TUG331" s="16"/>
      <c r="TUH331" s="16"/>
      <c r="TUI331" s="16"/>
      <c r="TUJ331" s="16"/>
      <c r="TUK331" s="16"/>
      <c r="TUL331" s="16"/>
      <c r="TUM331" s="16"/>
      <c r="TUN331" s="16"/>
      <c r="TUO331" s="16"/>
      <c r="TUP331" s="16"/>
      <c r="TUQ331" s="16"/>
      <c r="TUR331" s="16"/>
      <c r="TUS331" s="16"/>
      <c r="TUT331" s="16"/>
      <c r="TUU331" s="16"/>
      <c r="TUV331" s="16"/>
      <c r="TUW331" s="16"/>
      <c r="TUX331" s="16"/>
      <c r="TUY331" s="16"/>
      <c r="TUZ331" s="16"/>
      <c r="TVA331" s="16"/>
      <c r="TVB331" s="16"/>
      <c r="TVC331" s="16"/>
      <c r="TVD331" s="16"/>
      <c r="TVE331" s="16"/>
      <c r="TVF331" s="16"/>
      <c r="TVG331" s="16"/>
      <c r="TVH331" s="16"/>
      <c r="TVI331" s="16"/>
      <c r="TVJ331" s="16"/>
      <c r="TVK331" s="16"/>
      <c r="TVL331" s="16"/>
      <c r="TVM331" s="16"/>
      <c r="TVN331" s="16"/>
      <c r="TVO331" s="16"/>
      <c r="TVP331" s="16"/>
      <c r="TVQ331" s="16"/>
      <c r="TVR331" s="16"/>
      <c r="TVS331" s="16"/>
      <c r="TVT331" s="16"/>
      <c r="TVU331" s="16"/>
      <c r="TVV331" s="16"/>
      <c r="TVW331" s="16"/>
      <c r="TVX331" s="16"/>
      <c r="TVY331" s="16"/>
      <c r="TVZ331" s="16"/>
      <c r="TWA331" s="16"/>
      <c r="TWB331" s="16"/>
      <c r="TWC331" s="16"/>
      <c r="TWD331" s="16"/>
      <c r="TWE331" s="16"/>
      <c r="TWF331" s="16"/>
      <c r="TWG331" s="16"/>
      <c r="TWH331" s="16"/>
      <c r="TWI331" s="16"/>
      <c r="TWJ331" s="16"/>
      <c r="TWK331" s="16"/>
      <c r="TWL331" s="16"/>
      <c r="TWM331" s="16"/>
      <c r="TWN331" s="16"/>
      <c r="TWO331" s="16"/>
      <c r="TWP331" s="16"/>
      <c r="TWQ331" s="16"/>
      <c r="TWR331" s="16"/>
      <c r="TWS331" s="16"/>
      <c r="TWT331" s="16"/>
      <c r="TWU331" s="16"/>
      <c r="TWV331" s="16"/>
      <c r="TWW331" s="16"/>
      <c r="TWX331" s="16"/>
      <c r="TWY331" s="16"/>
      <c r="TWZ331" s="16"/>
      <c r="TXA331" s="16"/>
      <c r="TXB331" s="16"/>
      <c r="TXC331" s="16"/>
      <c r="TXD331" s="16"/>
      <c r="TXE331" s="16"/>
      <c r="TXF331" s="16"/>
      <c r="TXG331" s="16"/>
      <c r="TXH331" s="16"/>
      <c r="TXI331" s="16"/>
      <c r="TXJ331" s="16"/>
      <c r="TXK331" s="16"/>
      <c r="TXL331" s="16"/>
      <c r="TXM331" s="16"/>
      <c r="TXN331" s="16"/>
      <c r="TXO331" s="16"/>
      <c r="TXP331" s="16"/>
      <c r="TXQ331" s="16"/>
      <c r="TXR331" s="16"/>
      <c r="TXS331" s="16"/>
      <c r="TXT331" s="16"/>
      <c r="TXU331" s="16"/>
      <c r="TXV331" s="16"/>
      <c r="TXW331" s="16"/>
      <c r="TXX331" s="16"/>
      <c r="TXY331" s="16"/>
      <c r="TXZ331" s="16"/>
      <c r="TYA331" s="16"/>
      <c r="TYB331" s="16"/>
      <c r="TYC331" s="16"/>
      <c r="TYD331" s="16"/>
      <c r="TYE331" s="16"/>
      <c r="TYF331" s="16"/>
      <c r="TYG331" s="16"/>
      <c r="TYH331" s="16"/>
      <c r="TYI331" s="16"/>
      <c r="TYJ331" s="16"/>
      <c r="TYK331" s="16"/>
      <c r="TYL331" s="16"/>
      <c r="TYM331" s="16"/>
      <c r="TYN331" s="16"/>
      <c r="TYO331" s="16"/>
      <c r="TYP331" s="16"/>
      <c r="TYQ331" s="16"/>
      <c r="TYR331" s="16"/>
      <c r="TYS331" s="16"/>
      <c r="TYT331" s="16"/>
      <c r="TYU331" s="16"/>
      <c r="TYV331" s="16"/>
      <c r="TYW331" s="16"/>
      <c r="TYX331" s="16"/>
      <c r="TYY331" s="16"/>
      <c r="TYZ331" s="16"/>
      <c r="TZA331" s="16"/>
      <c r="TZB331" s="16"/>
      <c r="TZC331" s="16"/>
      <c r="TZD331" s="16"/>
      <c r="TZE331" s="16"/>
      <c r="TZF331" s="16"/>
      <c r="TZG331" s="16"/>
      <c r="TZH331" s="16"/>
      <c r="TZI331" s="16"/>
      <c r="TZJ331" s="16"/>
      <c r="TZK331" s="16"/>
      <c r="TZL331" s="16"/>
      <c r="TZM331" s="16"/>
      <c r="TZN331" s="16"/>
      <c r="TZO331" s="16"/>
      <c r="TZP331" s="16"/>
      <c r="TZQ331" s="16"/>
      <c r="TZR331" s="16"/>
      <c r="TZS331" s="16"/>
      <c r="TZT331" s="16"/>
      <c r="TZU331" s="16"/>
      <c r="TZV331" s="16"/>
      <c r="TZW331" s="16"/>
      <c r="TZX331" s="16"/>
      <c r="TZY331" s="16"/>
      <c r="TZZ331" s="16"/>
      <c r="UAA331" s="16"/>
      <c r="UAB331" s="16"/>
      <c r="UAC331" s="16"/>
      <c r="UAD331" s="16"/>
      <c r="UAE331" s="16"/>
      <c r="UAF331" s="16"/>
      <c r="UAG331" s="16"/>
      <c r="UAH331" s="16"/>
      <c r="UAI331" s="16"/>
      <c r="UAJ331" s="16"/>
      <c r="UAK331" s="16"/>
      <c r="UAL331" s="16"/>
      <c r="UAM331" s="16"/>
      <c r="UAN331" s="16"/>
      <c r="UAO331" s="16"/>
      <c r="UAP331" s="16"/>
      <c r="UAQ331" s="16"/>
      <c r="UAR331" s="16"/>
      <c r="UAS331" s="16"/>
      <c r="UAT331" s="16"/>
      <c r="UAU331" s="16"/>
      <c r="UAV331" s="16"/>
      <c r="UAW331" s="16"/>
      <c r="UAX331" s="16"/>
      <c r="UAY331" s="16"/>
      <c r="UAZ331" s="16"/>
      <c r="UBA331" s="16"/>
      <c r="UBB331" s="16"/>
      <c r="UBC331" s="16"/>
      <c r="UBD331" s="16"/>
      <c r="UBE331" s="16"/>
      <c r="UBF331" s="16"/>
      <c r="UBG331" s="16"/>
      <c r="UBH331" s="16"/>
      <c r="UBI331" s="16"/>
      <c r="UBJ331" s="16"/>
      <c r="UBK331" s="16"/>
      <c r="UBL331" s="16"/>
      <c r="UBM331" s="16"/>
      <c r="UBN331" s="16"/>
      <c r="UBO331" s="16"/>
      <c r="UBP331" s="16"/>
      <c r="UBQ331" s="16"/>
      <c r="UBR331" s="16"/>
      <c r="UBS331" s="16"/>
      <c r="UBT331" s="16"/>
      <c r="UBU331" s="16"/>
      <c r="UBV331" s="16"/>
      <c r="UBW331" s="16"/>
      <c r="UBX331" s="16"/>
      <c r="UBY331" s="16"/>
      <c r="UBZ331" s="16"/>
      <c r="UCA331" s="16"/>
      <c r="UCB331" s="16"/>
      <c r="UCC331" s="16"/>
      <c r="UCD331" s="16"/>
      <c r="UCE331" s="16"/>
      <c r="UCF331" s="16"/>
      <c r="UCG331" s="16"/>
      <c r="UCH331" s="16"/>
      <c r="UCI331" s="16"/>
      <c r="UCJ331" s="16"/>
      <c r="UCK331" s="17"/>
      <c r="UCL331" s="17"/>
      <c r="UCM331" s="17"/>
      <c r="UCN331" s="17"/>
      <c r="UCO331" s="17"/>
      <c r="UCP331" s="17"/>
      <c r="UCQ331" s="17"/>
      <c r="UCR331" s="17"/>
      <c r="UCS331" s="17"/>
      <c r="UCT331" s="17"/>
      <c r="UCU331" s="17"/>
      <c r="UCV331" s="17"/>
      <c r="UCW331" s="17"/>
      <c r="UCX331" s="17"/>
      <c r="UCY331" s="17"/>
      <c r="UCZ331" s="17"/>
      <c r="UDA331" s="17"/>
      <c r="UDB331" s="17"/>
      <c r="UDC331" s="17"/>
      <c r="UDD331" s="17"/>
      <c r="UDE331" s="17"/>
      <c r="UDF331" s="17"/>
      <c r="UDG331" s="17"/>
      <c r="UDH331" s="17"/>
      <c r="UDI331" s="17"/>
      <c r="UDJ331" s="17"/>
      <c r="UDK331" s="17"/>
      <c r="UDL331" s="17"/>
      <c r="UDM331" s="17"/>
      <c r="UDN331" s="17"/>
      <c r="UDO331" s="17"/>
      <c r="UDP331" s="17"/>
      <c r="UDQ331" s="17"/>
      <c r="UDR331" s="17"/>
      <c r="UDS331" s="17"/>
      <c r="UDT331" s="17"/>
      <c r="UDU331" s="17"/>
      <c r="UDV331" s="17"/>
      <c r="UDW331" s="17"/>
      <c r="UDX331" s="17"/>
      <c r="UDY331" s="17"/>
      <c r="UDZ331" s="17"/>
      <c r="UEA331" s="17"/>
      <c r="UEB331" s="17"/>
      <c r="UEC331" s="17"/>
      <c r="UED331" s="17"/>
      <c r="UEE331" s="17"/>
      <c r="UEF331" s="17"/>
      <c r="UEG331" s="17"/>
      <c r="UEH331" s="17"/>
      <c r="UEI331" s="17"/>
      <c r="UEJ331" s="17"/>
      <c r="UEK331" s="17"/>
      <c r="UEL331" s="17"/>
      <c r="UEM331" s="17"/>
      <c r="UEN331" s="17"/>
      <c r="UEO331" s="17"/>
      <c r="UEP331" s="17"/>
      <c r="UEQ331" s="17"/>
      <c r="UER331" s="17"/>
      <c r="UES331" s="17"/>
      <c r="UET331" s="17"/>
      <c r="UEU331" s="17"/>
      <c r="UEV331" s="17"/>
      <c r="UEW331" s="17"/>
      <c r="UEX331" s="17"/>
      <c r="UEY331" s="17"/>
      <c r="UEZ331" s="17"/>
      <c r="UFA331" s="17"/>
      <c r="UFB331" s="17"/>
      <c r="UFC331" s="17"/>
      <c r="UFD331" s="17"/>
      <c r="UFE331" s="17"/>
      <c r="UFF331" s="17"/>
      <c r="UFG331" s="17"/>
      <c r="UFH331" s="17"/>
      <c r="UFI331" s="17"/>
      <c r="UFJ331" s="17"/>
      <c r="UFK331" s="17"/>
      <c r="UFL331" s="17"/>
      <c r="UFM331" s="17"/>
      <c r="UFN331" s="18"/>
      <c r="UFO331" s="18"/>
      <c r="UFP331" s="18"/>
      <c r="UFQ331" s="18"/>
      <c r="UFR331" s="18"/>
      <c r="UFS331" s="18"/>
      <c r="UFT331" s="18"/>
      <c r="UFU331" s="18"/>
      <c r="UFV331" s="18"/>
      <c r="UFW331" s="18"/>
      <c r="UFX331" s="18"/>
      <c r="UFY331" s="18"/>
      <c r="UFZ331" s="18"/>
      <c r="UGA331" s="18"/>
      <c r="UGB331" s="18"/>
      <c r="UGC331" s="18"/>
      <c r="UGD331" s="18"/>
      <c r="UGE331" s="18"/>
      <c r="UGF331" s="18"/>
      <c r="UGG331" s="18"/>
      <c r="UGH331" s="18"/>
      <c r="UGI331" s="18"/>
      <c r="UGJ331" s="18"/>
      <c r="UGK331" s="18"/>
      <c r="UGL331" s="18"/>
      <c r="UGM331" s="18"/>
      <c r="UGN331" s="18"/>
      <c r="UGO331" s="18"/>
      <c r="UGP331" s="18"/>
      <c r="UGQ331" s="18"/>
      <c r="UGR331" s="18"/>
      <c r="UGS331" s="18"/>
      <c r="UGT331" s="18"/>
      <c r="UGU331" s="18"/>
      <c r="UGV331" s="18"/>
      <c r="UGW331" s="18"/>
      <c r="UGX331" s="18"/>
      <c r="UGY331" s="18"/>
      <c r="UGZ331" s="18"/>
      <c r="UHA331" s="18"/>
      <c r="UHB331" s="18"/>
      <c r="UHC331" s="18"/>
      <c r="UHD331" s="18"/>
      <c r="UHE331" s="18"/>
      <c r="UHF331" s="18"/>
      <c r="UHG331" s="18"/>
      <c r="UHH331" s="18"/>
      <c r="UHI331" s="18"/>
      <c r="UHJ331" s="18"/>
      <c r="UHK331" s="18"/>
      <c r="UHL331" s="18"/>
      <c r="UHM331" s="18"/>
      <c r="UHN331" s="18"/>
      <c r="UHO331" s="18"/>
      <c r="UHP331" s="18"/>
      <c r="UHQ331" s="18"/>
      <c r="UHR331" s="18"/>
      <c r="UHS331" s="18"/>
      <c r="UHT331" s="18"/>
      <c r="UHU331" s="18"/>
      <c r="UHV331" s="18"/>
      <c r="UHW331" s="18"/>
      <c r="UHX331" s="18"/>
      <c r="UHY331" s="18"/>
      <c r="UHZ331" s="18"/>
      <c r="UIA331" s="18"/>
      <c r="UIB331" s="18"/>
      <c r="UIC331" s="18"/>
      <c r="UID331" s="18"/>
      <c r="UIE331" s="18"/>
      <c r="UIF331" s="18"/>
      <c r="UIG331" s="18"/>
      <c r="UIH331" s="18"/>
      <c r="UII331" s="18"/>
      <c r="UIJ331" s="18"/>
      <c r="UIK331" s="18"/>
      <c r="UIL331" s="18"/>
      <c r="UIM331" s="18"/>
      <c r="UIN331" s="18"/>
      <c r="UIO331" s="18"/>
      <c r="UIP331" s="18"/>
      <c r="UIQ331" s="18"/>
      <c r="UIR331" s="18"/>
      <c r="UIS331" s="18"/>
      <c r="UIT331" s="18"/>
      <c r="UIU331" s="18"/>
      <c r="UIV331" s="18"/>
      <c r="UIW331" s="18"/>
      <c r="UIX331" s="18"/>
      <c r="UIY331" s="18"/>
      <c r="UIZ331" s="18"/>
      <c r="UJA331" s="18"/>
      <c r="UJB331" s="18"/>
      <c r="UJC331" s="18"/>
      <c r="UJD331" s="18"/>
      <c r="UJE331" s="18"/>
      <c r="UJF331" s="18"/>
      <c r="UJG331" s="18"/>
      <c r="UJH331" s="18"/>
      <c r="UJI331" s="18"/>
      <c r="UJJ331" s="18"/>
      <c r="UJK331" s="18"/>
      <c r="UJL331" s="18"/>
      <c r="UJM331" s="18"/>
      <c r="UJN331" s="18"/>
      <c r="UJO331" s="18"/>
      <c r="UJP331" s="18"/>
      <c r="UJQ331" s="18"/>
      <c r="UJR331" s="18"/>
      <c r="UJS331" s="18"/>
      <c r="UJT331" s="18"/>
      <c r="UJU331" s="18"/>
      <c r="UJV331" s="18"/>
      <c r="UJW331" s="18"/>
      <c r="UJX331" s="18"/>
      <c r="UJY331" s="18"/>
      <c r="UJZ331" s="18"/>
      <c r="UKA331" s="18"/>
      <c r="UKB331" s="18"/>
      <c r="UKC331" s="18"/>
      <c r="UKD331" s="18"/>
      <c r="UKE331" s="18"/>
      <c r="UKF331" s="18"/>
      <c r="UKG331" s="18"/>
      <c r="UKH331" s="18"/>
      <c r="UKI331" s="18"/>
      <c r="UKJ331" s="18"/>
      <c r="UKK331" s="18"/>
      <c r="UKL331" s="18"/>
      <c r="UKM331" s="18"/>
      <c r="UKN331" s="18"/>
      <c r="UKO331" s="18"/>
      <c r="UKP331" s="18"/>
      <c r="UKQ331" s="18"/>
      <c r="UKR331" s="18"/>
      <c r="UKS331" s="18"/>
      <c r="UKT331" s="18"/>
      <c r="UKU331" s="18"/>
      <c r="UKV331" s="18"/>
      <c r="UKW331" s="18"/>
      <c r="UKX331" s="18"/>
      <c r="UKY331" s="18"/>
      <c r="UKZ331" s="18"/>
      <c r="ULA331" s="18"/>
      <c r="ULB331" s="18"/>
      <c r="ULC331" s="18"/>
      <c r="ULD331" s="18"/>
      <c r="ULE331" s="18"/>
      <c r="ULF331" s="18"/>
      <c r="ULG331" s="18"/>
      <c r="ULH331" s="18"/>
      <c r="ULI331" s="18"/>
      <c r="ULJ331" s="18"/>
      <c r="ULK331" s="18"/>
      <c r="ULL331" s="18"/>
      <c r="ULM331" s="18"/>
      <c r="ULN331" s="18"/>
      <c r="ULO331" s="18"/>
      <c r="ULP331" s="18"/>
      <c r="ULQ331" s="18"/>
      <c r="ULR331" s="18"/>
      <c r="ULS331" s="18"/>
      <c r="ULT331" s="18"/>
      <c r="ULU331" s="18"/>
      <c r="ULV331" s="18"/>
      <c r="ULW331" s="18"/>
      <c r="ULX331" s="18"/>
      <c r="ULY331" s="18"/>
      <c r="ULZ331" s="18"/>
      <c r="UMA331" s="18"/>
      <c r="UMB331" s="18"/>
      <c r="UMC331" s="18"/>
      <c r="UMD331" s="18"/>
      <c r="UME331" s="18"/>
      <c r="UMF331" s="18"/>
      <c r="UMG331" s="18"/>
      <c r="UMH331" s="18"/>
      <c r="UMI331" s="18"/>
      <c r="UMJ331" s="18"/>
      <c r="UMK331" s="18"/>
      <c r="UML331" s="18"/>
      <c r="UMM331" s="18"/>
      <c r="UMN331" s="18"/>
      <c r="UMO331" s="18"/>
      <c r="UMP331" s="18"/>
      <c r="UMQ331" s="18"/>
      <c r="UMR331" s="18"/>
      <c r="UMS331" s="18"/>
      <c r="UMT331" s="18"/>
      <c r="UMU331" s="18"/>
      <c r="UMV331" s="18"/>
      <c r="UMW331" s="18"/>
      <c r="UMX331" s="18"/>
      <c r="UMY331" s="18"/>
      <c r="UMZ331" s="18"/>
      <c r="UNA331" s="18"/>
      <c r="UNB331" s="18"/>
      <c r="UNC331" s="18"/>
      <c r="UND331" s="18"/>
      <c r="UNE331" s="18"/>
      <c r="UNF331" s="18"/>
      <c r="UNG331" s="18"/>
      <c r="UNH331" s="18"/>
      <c r="UNI331" s="18"/>
      <c r="UNJ331" s="18"/>
      <c r="UNK331" s="18"/>
      <c r="UNL331" s="18"/>
      <c r="UNM331" s="18"/>
      <c r="UNN331" s="18"/>
      <c r="UNO331" s="18"/>
      <c r="UNP331" s="18"/>
      <c r="UNQ331" s="18"/>
      <c r="UNR331" s="18"/>
      <c r="UNS331" s="18"/>
      <c r="UNT331" s="18"/>
      <c r="UNU331" s="18"/>
      <c r="UNV331" s="18"/>
      <c r="UNW331" s="18"/>
      <c r="UNX331" s="18"/>
      <c r="UNY331" s="18"/>
      <c r="UNZ331" s="18"/>
      <c r="UOA331" s="18"/>
      <c r="UOB331" s="18"/>
      <c r="UOC331" s="18"/>
      <c r="UOD331" s="18"/>
      <c r="UOE331" s="18"/>
      <c r="UOF331" s="18"/>
      <c r="UOG331" s="18"/>
      <c r="UOH331" s="18"/>
      <c r="UOI331" s="18"/>
      <c r="UOJ331" s="18"/>
      <c r="UOK331" s="18"/>
      <c r="UOL331" s="18"/>
      <c r="UOM331" s="18"/>
      <c r="UON331" s="18"/>
      <c r="UOO331" s="18"/>
      <c r="UOP331" s="18"/>
      <c r="UOQ331" s="18"/>
      <c r="UOR331" s="18"/>
      <c r="UOS331" s="18"/>
      <c r="UOT331" s="18"/>
      <c r="UOU331" s="18"/>
      <c r="UOV331" s="18"/>
      <c r="UOW331" s="18"/>
      <c r="UOX331" s="18"/>
      <c r="UOY331" s="18"/>
      <c r="UOZ331" s="18"/>
      <c r="UPA331" s="18"/>
      <c r="UPB331" s="18"/>
      <c r="UPC331" s="18"/>
      <c r="UPD331" s="18"/>
      <c r="UPE331" s="18"/>
      <c r="UPF331" s="18"/>
      <c r="UPG331" s="18"/>
      <c r="UPH331" s="18"/>
      <c r="UPI331" s="18"/>
      <c r="UPJ331" s="18"/>
      <c r="UPK331" s="18"/>
      <c r="UPL331" s="18"/>
      <c r="UPM331" s="18"/>
      <c r="UPN331" s="18"/>
      <c r="UPO331" s="18"/>
      <c r="UPP331" s="18"/>
      <c r="UPQ331" s="18"/>
      <c r="UPR331" s="18"/>
      <c r="UPS331" s="18"/>
      <c r="UPT331" s="18"/>
      <c r="UPU331" s="18"/>
      <c r="UPV331" s="18"/>
      <c r="UPW331" s="18"/>
      <c r="UPX331" s="18"/>
      <c r="UPY331" s="18"/>
      <c r="UPZ331" s="18"/>
      <c r="UQA331" s="18"/>
      <c r="UQB331" s="18"/>
      <c r="UQC331" s="18"/>
      <c r="UQD331" s="18"/>
      <c r="UQE331" s="18"/>
      <c r="UQF331" s="18"/>
      <c r="UQG331" s="18"/>
      <c r="UQH331" s="18"/>
      <c r="UQI331" s="18"/>
      <c r="UQJ331" s="18"/>
      <c r="UQK331" s="18"/>
      <c r="UQL331" s="18"/>
      <c r="UQM331" s="18"/>
      <c r="UQN331" s="18"/>
      <c r="UQO331" s="18"/>
      <c r="UQP331" s="18"/>
      <c r="UQQ331" s="18"/>
      <c r="UQR331" s="18"/>
      <c r="UQS331" s="18"/>
      <c r="UQT331" s="18"/>
      <c r="UQU331" s="18"/>
      <c r="UQV331" s="18"/>
      <c r="UQW331" s="18"/>
      <c r="UQX331" s="18"/>
      <c r="UQY331" s="18"/>
      <c r="UQZ331" s="18"/>
      <c r="URA331" s="18"/>
      <c r="URB331" s="18"/>
      <c r="URC331" s="18"/>
      <c r="URD331" s="18"/>
      <c r="URE331" s="18"/>
      <c r="URF331" s="18"/>
      <c r="URG331" s="18"/>
      <c r="URH331" s="18"/>
      <c r="URI331" s="18"/>
      <c r="URJ331" s="18"/>
      <c r="URK331" s="18"/>
      <c r="URL331" s="18"/>
      <c r="URM331" s="18"/>
      <c r="URN331" s="18"/>
      <c r="URO331" s="18"/>
      <c r="URP331" s="18"/>
      <c r="URQ331" s="18"/>
      <c r="URR331" s="18"/>
      <c r="URS331" s="18"/>
      <c r="URT331" s="18"/>
      <c r="URU331" s="18"/>
      <c r="URV331" s="18"/>
      <c r="URW331" s="18"/>
      <c r="URX331" s="18"/>
      <c r="URY331" s="18"/>
      <c r="URZ331" s="18"/>
      <c r="USA331" s="18"/>
      <c r="USB331" s="18"/>
      <c r="USC331" s="18"/>
      <c r="USD331" s="18"/>
      <c r="USE331" s="18"/>
      <c r="USF331" s="18"/>
      <c r="USG331" s="18"/>
      <c r="USH331" s="18"/>
      <c r="USI331" s="18"/>
      <c r="USJ331" s="18"/>
      <c r="USK331" s="18"/>
      <c r="USL331" s="18"/>
      <c r="USM331" s="18"/>
      <c r="USN331" s="18"/>
      <c r="USO331" s="18"/>
      <c r="USP331" s="18"/>
      <c r="USQ331" s="18"/>
      <c r="USR331" s="18"/>
      <c r="USS331" s="18"/>
      <c r="UST331" s="18"/>
      <c r="USU331" s="18"/>
      <c r="USV331" s="18"/>
      <c r="USW331" s="18"/>
      <c r="USX331" s="18"/>
      <c r="USY331" s="18"/>
      <c r="USZ331" s="18"/>
      <c r="UTA331" s="18"/>
      <c r="UTB331" s="18"/>
      <c r="UTC331" s="18"/>
      <c r="UTD331" s="18"/>
      <c r="UTE331" s="18"/>
      <c r="UTF331" s="18"/>
      <c r="UTG331" s="18"/>
      <c r="UTH331" s="18"/>
      <c r="UTI331" s="18"/>
      <c r="UTJ331" s="18"/>
      <c r="UTK331" s="18"/>
      <c r="UTL331" s="18"/>
      <c r="UTM331" s="18"/>
      <c r="UTN331" s="18"/>
      <c r="UTO331" s="18"/>
      <c r="UTP331" s="18"/>
      <c r="UTQ331" s="18"/>
      <c r="UTR331" s="18"/>
      <c r="UTS331" s="18"/>
      <c r="UTT331" s="18"/>
      <c r="UTU331" s="18"/>
      <c r="UTV331" s="18"/>
      <c r="UTW331" s="18"/>
      <c r="UTX331" s="18"/>
      <c r="UTY331" s="18"/>
      <c r="UTZ331" s="18"/>
      <c r="UUA331" s="18"/>
      <c r="UUB331" s="18"/>
      <c r="UUC331" s="18"/>
      <c r="UUD331" s="18"/>
      <c r="UUE331" s="18"/>
      <c r="UUF331" s="18"/>
      <c r="UUG331" s="18"/>
      <c r="UUH331" s="18"/>
      <c r="UUI331" s="18"/>
      <c r="UUJ331" s="18"/>
      <c r="UUK331" s="18"/>
      <c r="UUL331" s="18"/>
      <c r="UUM331" s="18"/>
      <c r="UUN331" s="18"/>
      <c r="UUO331" s="18"/>
      <c r="UUP331" s="18"/>
      <c r="UUQ331" s="18"/>
      <c r="UUR331" s="18"/>
      <c r="UUS331" s="18"/>
      <c r="UUT331" s="18"/>
      <c r="UUU331" s="18"/>
      <c r="UUV331" s="18"/>
      <c r="UUW331" s="18"/>
      <c r="UUX331" s="18"/>
      <c r="UUY331" s="18"/>
      <c r="UUZ331" s="18"/>
      <c r="UVA331" s="18"/>
      <c r="UVB331" s="18"/>
      <c r="UVC331" s="18"/>
      <c r="UVD331" s="18"/>
      <c r="UVE331" s="18"/>
      <c r="UVF331" s="18"/>
      <c r="UVG331" s="18"/>
      <c r="UVH331" s="18"/>
      <c r="UVI331" s="18"/>
      <c r="UVJ331" s="18"/>
      <c r="UVK331" s="18"/>
      <c r="UVL331" s="18"/>
      <c r="UVM331" s="18"/>
      <c r="UVN331" s="18"/>
      <c r="UVO331" s="18"/>
      <c r="UVP331" s="18"/>
      <c r="UVQ331" s="18"/>
      <c r="UVR331" s="18"/>
      <c r="UVS331" s="18"/>
      <c r="UVT331" s="18"/>
      <c r="UVU331" s="18"/>
      <c r="UVV331" s="18"/>
      <c r="UVW331" s="18"/>
      <c r="UVX331" s="18"/>
      <c r="UVY331" s="18"/>
      <c r="UVZ331" s="18"/>
      <c r="UWA331" s="18"/>
      <c r="UWB331" s="18"/>
      <c r="UWC331" s="18"/>
      <c r="UWD331" s="18"/>
      <c r="UWE331" s="18"/>
      <c r="UWF331" s="18"/>
      <c r="UWG331" s="18"/>
      <c r="UWH331" s="18"/>
      <c r="UWI331" s="18"/>
      <c r="UWJ331" s="18"/>
      <c r="UWK331" s="18"/>
      <c r="UWL331" s="18"/>
      <c r="UWM331" s="18"/>
      <c r="UWN331" s="18"/>
      <c r="UWO331" s="18"/>
      <c r="UWP331" s="18"/>
      <c r="UWQ331" s="18"/>
      <c r="UWR331" s="18"/>
      <c r="UWS331" s="18"/>
      <c r="UWT331" s="18"/>
      <c r="UWU331" s="18"/>
      <c r="UWV331" s="18"/>
      <c r="UWW331" s="18"/>
      <c r="UWX331" s="18"/>
      <c r="UWY331" s="18"/>
      <c r="UWZ331" s="18"/>
      <c r="UXA331" s="18"/>
      <c r="UXB331" s="18"/>
      <c r="UXC331" s="18"/>
      <c r="UXD331" s="18"/>
      <c r="UXE331" s="18"/>
      <c r="UXF331" s="18"/>
      <c r="UXG331" s="18"/>
      <c r="UXH331" s="18"/>
      <c r="UXI331" s="18"/>
      <c r="UXJ331" s="18"/>
      <c r="UXK331" s="18"/>
      <c r="UXL331" s="18"/>
      <c r="UXM331" s="18"/>
      <c r="UXN331" s="18"/>
      <c r="UXO331" s="18"/>
      <c r="UXP331" s="18"/>
      <c r="UXQ331" s="18"/>
      <c r="UXR331" s="18"/>
      <c r="UXS331" s="18"/>
      <c r="UXT331" s="18"/>
      <c r="UXU331" s="18"/>
      <c r="UXV331" s="18"/>
      <c r="UXW331" s="18"/>
      <c r="UXX331" s="18"/>
      <c r="UXY331" s="18"/>
      <c r="UXZ331" s="18"/>
      <c r="UYA331" s="18"/>
      <c r="UYB331" s="18"/>
      <c r="UYC331" s="18"/>
      <c r="UYD331" s="18"/>
      <c r="UYE331" s="18"/>
      <c r="UYF331" s="18"/>
      <c r="UYG331" s="18"/>
      <c r="UYH331" s="18"/>
      <c r="UYI331" s="18"/>
      <c r="UYJ331" s="18"/>
      <c r="UYK331" s="18"/>
      <c r="UYL331" s="18"/>
      <c r="UYM331" s="18"/>
      <c r="UYN331" s="18"/>
      <c r="UYO331" s="18"/>
      <c r="UYP331" s="18"/>
      <c r="UYQ331" s="18"/>
      <c r="UYR331" s="18"/>
      <c r="UYS331" s="18"/>
      <c r="UYT331" s="18"/>
      <c r="UYU331" s="18"/>
      <c r="UYV331" s="18"/>
      <c r="UYW331" s="18"/>
      <c r="UYX331" s="18"/>
      <c r="UYY331" s="18"/>
      <c r="UYZ331" s="18"/>
      <c r="UZA331" s="18"/>
      <c r="UZB331" s="18"/>
      <c r="UZC331" s="18"/>
      <c r="UZD331" s="18"/>
      <c r="UZE331" s="18"/>
      <c r="UZF331" s="18"/>
      <c r="UZG331" s="18"/>
      <c r="UZH331" s="18"/>
      <c r="UZI331" s="18"/>
      <c r="UZJ331" s="18"/>
      <c r="UZK331" s="18"/>
      <c r="UZL331" s="18"/>
      <c r="UZM331" s="18"/>
      <c r="UZN331" s="18"/>
      <c r="UZO331" s="18"/>
      <c r="UZP331" s="18"/>
      <c r="UZQ331" s="18"/>
      <c r="UZR331" s="18"/>
      <c r="UZS331" s="18"/>
      <c r="UZT331" s="18"/>
      <c r="UZU331" s="18"/>
      <c r="UZV331" s="18"/>
      <c r="UZW331" s="18"/>
      <c r="UZX331" s="18"/>
      <c r="UZY331" s="18"/>
      <c r="UZZ331" s="18"/>
      <c r="VAA331" s="18"/>
      <c r="VAB331" s="18"/>
      <c r="VAC331" s="18"/>
      <c r="VAD331" s="18"/>
      <c r="VAE331" s="18"/>
      <c r="VAF331" s="18"/>
      <c r="VAG331" s="18"/>
      <c r="VAH331" s="18"/>
      <c r="VAI331" s="18"/>
      <c r="VAJ331" s="18"/>
      <c r="VAK331" s="18"/>
      <c r="VAL331" s="18"/>
      <c r="VAM331" s="18"/>
      <c r="VAN331" s="18"/>
      <c r="VAO331" s="18"/>
      <c r="VAP331" s="18"/>
      <c r="VAQ331" s="18"/>
      <c r="VAR331" s="18"/>
      <c r="VAS331" s="18"/>
      <c r="VAT331" s="18"/>
      <c r="VAU331" s="18"/>
      <c r="VAV331" s="18"/>
      <c r="VAW331" s="18"/>
      <c r="VAX331" s="18"/>
      <c r="VAY331" s="18"/>
      <c r="VAZ331" s="18"/>
      <c r="VBA331" s="18"/>
      <c r="VBB331" s="18"/>
      <c r="VBC331" s="18"/>
      <c r="VBD331" s="18"/>
      <c r="VBE331" s="18"/>
      <c r="VBF331" s="18"/>
      <c r="VBG331" s="18"/>
      <c r="VBH331" s="18"/>
      <c r="VBI331" s="18"/>
      <c r="VBJ331" s="18"/>
      <c r="VBK331" s="18"/>
      <c r="VBL331" s="18"/>
      <c r="VBM331" s="18"/>
      <c r="VBN331" s="18"/>
      <c r="VBO331" s="18"/>
      <c r="VBP331" s="18"/>
      <c r="VBQ331" s="18"/>
      <c r="VBR331" s="18"/>
      <c r="VBS331" s="18"/>
      <c r="VBT331" s="18"/>
      <c r="VBU331" s="18"/>
      <c r="VBV331" s="18"/>
      <c r="VBW331" s="18"/>
      <c r="VBX331" s="18"/>
      <c r="VBY331" s="18"/>
      <c r="VBZ331" s="18"/>
      <c r="VCA331" s="18"/>
      <c r="VCB331" s="18"/>
      <c r="VCC331" s="18"/>
      <c r="VCD331" s="18"/>
      <c r="VCE331" s="18"/>
      <c r="VCF331" s="18"/>
      <c r="VCG331" s="18"/>
      <c r="VCH331" s="18"/>
      <c r="VCI331" s="18"/>
      <c r="VCJ331" s="18"/>
      <c r="VCK331" s="18"/>
      <c r="VCL331" s="18"/>
      <c r="VCM331" s="18"/>
      <c r="VCN331" s="18"/>
      <c r="VCO331" s="18"/>
      <c r="VCP331" s="18"/>
      <c r="VCQ331" s="18"/>
      <c r="VCR331" s="18"/>
      <c r="VCS331" s="18"/>
      <c r="VCT331" s="18"/>
      <c r="VCU331" s="18"/>
      <c r="VCV331" s="18"/>
      <c r="VCW331" s="18"/>
      <c r="VCX331" s="18"/>
      <c r="VCY331" s="18"/>
      <c r="VCZ331" s="18"/>
      <c r="VDA331" s="18"/>
      <c r="VDB331" s="18"/>
      <c r="VDC331" s="18"/>
      <c r="VDD331" s="18"/>
      <c r="VDE331" s="18"/>
      <c r="VDF331" s="18"/>
      <c r="VDG331" s="18"/>
      <c r="VDH331" s="18"/>
      <c r="VDI331" s="18"/>
      <c r="VDJ331" s="18"/>
      <c r="VDK331" s="18"/>
      <c r="VDL331" s="18"/>
      <c r="VDM331" s="18"/>
      <c r="VDN331" s="18"/>
      <c r="VDO331" s="18"/>
      <c r="VDP331" s="18"/>
      <c r="VDQ331" s="18"/>
      <c r="VDR331" s="18"/>
      <c r="VDS331" s="18"/>
      <c r="VDT331" s="18"/>
      <c r="VDU331" s="18"/>
      <c r="VDV331" s="18"/>
      <c r="VDW331" s="18"/>
      <c r="VDX331" s="18"/>
      <c r="VDY331" s="18"/>
      <c r="VDZ331" s="18"/>
      <c r="VEA331" s="18"/>
      <c r="VEB331" s="18"/>
      <c r="VEC331" s="18"/>
      <c r="VED331" s="18"/>
      <c r="VEE331" s="18"/>
      <c r="VEF331" s="18"/>
      <c r="VEG331" s="18"/>
      <c r="VEH331" s="18"/>
      <c r="VEI331" s="18"/>
      <c r="VEJ331" s="18"/>
      <c r="VEK331" s="18"/>
      <c r="VEL331" s="18"/>
      <c r="VEM331" s="18"/>
      <c r="VEN331" s="18"/>
      <c r="VEO331" s="18"/>
      <c r="VEP331" s="18"/>
      <c r="VEQ331" s="18"/>
      <c r="VER331" s="18"/>
      <c r="VES331" s="18"/>
      <c r="VET331" s="18"/>
      <c r="VEU331" s="18"/>
      <c r="VEV331" s="18"/>
      <c r="VEW331" s="18"/>
      <c r="VEX331" s="18"/>
      <c r="VEY331" s="18"/>
      <c r="VEZ331" s="18"/>
      <c r="VFA331" s="18"/>
      <c r="VFB331" s="18"/>
      <c r="VFC331" s="18"/>
      <c r="VFD331" s="18"/>
      <c r="VFE331" s="18"/>
      <c r="VFF331" s="18"/>
      <c r="VFG331" s="18"/>
      <c r="VFH331" s="18"/>
      <c r="VFI331" s="18"/>
      <c r="VFJ331" s="18"/>
      <c r="VFK331" s="18"/>
      <c r="VFL331" s="18"/>
      <c r="VFM331" s="18"/>
      <c r="VFN331" s="18"/>
      <c r="VFO331" s="18"/>
      <c r="VFP331" s="18"/>
      <c r="VFQ331" s="18"/>
      <c r="VFR331" s="18"/>
      <c r="VFS331" s="18"/>
      <c r="VFT331" s="18"/>
      <c r="VFU331" s="18"/>
      <c r="VFV331" s="18"/>
      <c r="VFW331" s="18"/>
      <c r="VFX331" s="18"/>
      <c r="VFY331" s="18"/>
      <c r="VFZ331" s="18"/>
      <c r="VGA331" s="18"/>
      <c r="VGB331" s="18"/>
      <c r="VGC331" s="18"/>
      <c r="VGD331" s="18"/>
      <c r="VGE331" s="18"/>
      <c r="VGF331" s="18"/>
      <c r="VGG331" s="18"/>
      <c r="VGH331" s="18"/>
      <c r="VGI331" s="18"/>
      <c r="VGJ331" s="18"/>
      <c r="VGK331" s="18"/>
      <c r="VGL331" s="18"/>
      <c r="VGM331" s="18"/>
      <c r="VGN331" s="18"/>
      <c r="VGO331" s="18"/>
      <c r="VGP331" s="18"/>
      <c r="VGQ331" s="18"/>
      <c r="VGR331" s="18"/>
      <c r="VGS331" s="18"/>
      <c r="VGT331" s="18"/>
      <c r="VGU331" s="18"/>
      <c r="VGV331" s="18"/>
      <c r="VGW331" s="18"/>
      <c r="VGX331" s="18"/>
      <c r="VGY331" s="18"/>
      <c r="VGZ331" s="18"/>
      <c r="VHA331" s="18"/>
      <c r="VHB331" s="18"/>
      <c r="VHC331" s="18"/>
      <c r="VHD331" s="18"/>
      <c r="VHE331" s="18"/>
      <c r="VHF331" s="18"/>
      <c r="VHG331" s="18"/>
      <c r="VHH331" s="18"/>
      <c r="VHI331" s="18"/>
      <c r="VHJ331" s="18"/>
      <c r="VHK331" s="18"/>
      <c r="VHL331" s="18"/>
      <c r="VHM331" s="18"/>
      <c r="VHN331" s="18"/>
      <c r="VHO331" s="18"/>
      <c r="VHP331" s="18"/>
      <c r="VHQ331" s="18"/>
      <c r="VHR331" s="18"/>
      <c r="VHS331" s="18"/>
      <c r="VHT331" s="18"/>
      <c r="VHU331" s="18"/>
      <c r="VHV331" s="18"/>
      <c r="VHW331" s="18"/>
      <c r="VHX331" s="18"/>
      <c r="VHY331" s="18"/>
      <c r="VHZ331" s="18"/>
      <c r="VIA331" s="18"/>
      <c r="VIB331" s="18"/>
      <c r="VIC331" s="18"/>
      <c r="VID331" s="18"/>
      <c r="VIE331" s="18"/>
      <c r="VIF331" s="18"/>
      <c r="VIG331" s="18"/>
      <c r="VIH331" s="18"/>
      <c r="VII331" s="18"/>
      <c r="VIJ331" s="18"/>
      <c r="VIK331" s="18"/>
      <c r="VIL331" s="18"/>
      <c r="VIM331" s="18"/>
      <c r="VIN331" s="18"/>
      <c r="VIO331" s="18"/>
      <c r="VIP331" s="18"/>
      <c r="VIQ331" s="18"/>
      <c r="VIR331" s="18"/>
      <c r="VIS331" s="18"/>
      <c r="VIT331" s="18"/>
      <c r="VIU331" s="18"/>
      <c r="VIV331" s="18"/>
      <c r="VIW331" s="18"/>
      <c r="VIX331" s="18"/>
      <c r="VIY331" s="18"/>
      <c r="VIZ331" s="18"/>
      <c r="VJA331" s="18"/>
      <c r="VJB331" s="18"/>
      <c r="VJC331" s="18"/>
      <c r="VJD331" s="18"/>
      <c r="VJE331" s="18"/>
      <c r="VJF331" s="18"/>
      <c r="VJG331" s="18"/>
      <c r="VJH331" s="18"/>
      <c r="VJI331" s="18"/>
      <c r="VJJ331" s="18"/>
      <c r="VJK331" s="18"/>
      <c r="VJL331" s="18"/>
      <c r="VJM331" s="18"/>
      <c r="VJN331" s="18"/>
      <c r="VJO331" s="18"/>
      <c r="VJP331" s="18"/>
      <c r="VJQ331" s="18"/>
      <c r="VJR331" s="18"/>
      <c r="VJS331" s="18"/>
      <c r="VJT331" s="18"/>
      <c r="VJU331" s="18"/>
      <c r="VJV331" s="18"/>
      <c r="VJW331" s="18"/>
      <c r="VJX331" s="18"/>
      <c r="VJY331" s="18"/>
      <c r="VJZ331" s="18"/>
      <c r="VKA331" s="18"/>
      <c r="VKB331" s="18"/>
      <c r="VKC331" s="18"/>
      <c r="VKD331" s="18"/>
      <c r="VKE331" s="18"/>
      <c r="VKF331" s="18"/>
      <c r="VKG331" s="18"/>
      <c r="VKH331" s="18"/>
      <c r="VKI331" s="18"/>
      <c r="VKJ331" s="18"/>
      <c r="VKK331" s="18"/>
      <c r="VKL331" s="18"/>
      <c r="VKM331" s="18"/>
      <c r="VKN331" s="18"/>
      <c r="VKO331" s="18"/>
      <c r="VKP331" s="18"/>
      <c r="VKQ331" s="18"/>
      <c r="VKR331" s="18"/>
      <c r="VKS331" s="18"/>
      <c r="VKT331" s="18"/>
      <c r="VKU331" s="18"/>
      <c r="VKV331" s="18"/>
      <c r="VKW331" s="18"/>
      <c r="VKX331" s="18"/>
      <c r="VKY331" s="18"/>
      <c r="VKZ331" s="18"/>
      <c r="VLA331" s="18"/>
      <c r="VLB331" s="18"/>
      <c r="VLC331" s="18"/>
      <c r="VLD331" s="18"/>
      <c r="VLE331" s="18"/>
      <c r="VLF331" s="18"/>
      <c r="VLG331" s="18"/>
      <c r="VLH331" s="18"/>
      <c r="VLI331" s="18"/>
      <c r="VLJ331" s="18"/>
      <c r="VLK331" s="18"/>
      <c r="VLL331" s="18"/>
      <c r="VLM331" s="18"/>
      <c r="VLN331" s="18"/>
      <c r="VLO331" s="18"/>
      <c r="VLP331" s="18"/>
      <c r="VLQ331" s="18"/>
      <c r="VLR331" s="18"/>
      <c r="VLS331" s="18"/>
      <c r="VLT331" s="18"/>
      <c r="VLU331" s="18"/>
      <c r="VLV331" s="18"/>
      <c r="VLW331" s="18"/>
      <c r="VLX331" s="18"/>
      <c r="VLY331" s="18"/>
      <c r="VLZ331" s="18"/>
      <c r="VMA331" s="18"/>
      <c r="VMB331" s="18"/>
      <c r="VMC331" s="18"/>
      <c r="VMD331" s="18"/>
      <c r="VME331" s="18"/>
      <c r="VMF331" s="18"/>
      <c r="VMG331" s="18"/>
      <c r="VMH331" s="18"/>
      <c r="VMI331" s="18"/>
      <c r="VMJ331" s="18"/>
      <c r="VMK331" s="18"/>
      <c r="VML331" s="18"/>
      <c r="VMM331" s="18"/>
      <c r="VMN331" s="18"/>
      <c r="VMO331" s="18"/>
      <c r="VMP331" s="18"/>
      <c r="VMQ331" s="18"/>
      <c r="VMR331" s="18"/>
      <c r="VMS331" s="18"/>
      <c r="VMT331" s="18"/>
      <c r="VMU331" s="18"/>
      <c r="VMV331" s="18"/>
      <c r="VMW331" s="18"/>
      <c r="VMX331" s="18"/>
      <c r="VMY331" s="18"/>
      <c r="VMZ331" s="18"/>
      <c r="VNA331" s="18"/>
      <c r="VNB331" s="18"/>
      <c r="VNC331" s="18"/>
      <c r="VND331" s="18"/>
      <c r="VNE331" s="18"/>
      <c r="VNF331" s="18"/>
      <c r="VNG331" s="18"/>
      <c r="VNH331" s="18"/>
      <c r="VNI331" s="18"/>
      <c r="VNJ331" s="18"/>
      <c r="VNK331" s="18"/>
      <c r="VNL331" s="18"/>
      <c r="VNM331" s="18"/>
      <c r="VNN331" s="18"/>
      <c r="VNO331" s="18"/>
      <c r="VNP331" s="18"/>
      <c r="VNQ331" s="18"/>
      <c r="VNR331" s="18"/>
      <c r="VNS331" s="18"/>
      <c r="VNT331" s="18"/>
      <c r="VNU331" s="18"/>
      <c r="VNV331" s="18"/>
      <c r="VNW331" s="18"/>
      <c r="VNX331" s="18"/>
      <c r="VNY331" s="18"/>
      <c r="VNZ331" s="18"/>
      <c r="VOA331" s="18"/>
      <c r="VOB331" s="18"/>
      <c r="VOC331" s="18"/>
      <c r="VOD331" s="18"/>
      <c r="VOE331" s="18"/>
      <c r="VOF331" s="18"/>
      <c r="VOG331" s="18"/>
      <c r="VOH331" s="18"/>
      <c r="VOI331" s="18"/>
      <c r="VOJ331" s="18"/>
      <c r="VOK331" s="18"/>
      <c r="VOL331" s="18"/>
      <c r="VOM331" s="18"/>
      <c r="VON331" s="18"/>
      <c r="VOO331" s="18"/>
      <c r="VOP331" s="18"/>
      <c r="VOQ331" s="18"/>
      <c r="VOR331" s="18"/>
      <c r="VOS331" s="18"/>
      <c r="VOT331" s="18"/>
      <c r="VOU331" s="18"/>
      <c r="VOV331" s="18"/>
      <c r="VOW331" s="18"/>
      <c r="VOX331" s="18"/>
      <c r="VOY331" s="18"/>
      <c r="VOZ331" s="18"/>
      <c r="VPA331" s="18"/>
      <c r="VPB331" s="18"/>
      <c r="VPC331" s="18"/>
      <c r="VPD331" s="18"/>
      <c r="VPE331" s="18"/>
      <c r="VPF331" s="18"/>
      <c r="VPG331" s="18"/>
      <c r="VPH331" s="18"/>
      <c r="VPI331" s="18"/>
      <c r="VPJ331" s="18"/>
      <c r="VPK331" s="18"/>
      <c r="VPL331" s="18"/>
      <c r="VPM331" s="18"/>
      <c r="VPN331" s="18"/>
      <c r="VPO331" s="18"/>
      <c r="VPP331" s="18"/>
      <c r="VPQ331" s="18"/>
      <c r="VPR331" s="18"/>
      <c r="VPS331" s="18"/>
      <c r="VPT331" s="18"/>
      <c r="VPU331" s="18"/>
      <c r="VPV331" s="18"/>
      <c r="VPW331" s="18"/>
      <c r="VPX331" s="18"/>
      <c r="VPY331" s="18"/>
      <c r="VPZ331" s="18"/>
      <c r="VQA331" s="18"/>
      <c r="VQB331" s="18"/>
      <c r="VQC331" s="18"/>
      <c r="VQD331" s="18"/>
      <c r="VQE331" s="18"/>
      <c r="VQF331" s="18"/>
      <c r="VQG331" s="18"/>
      <c r="VQH331" s="18"/>
      <c r="VQI331" s="18"/>
      <c r="VQJ331" s="18"/>
      <c r="VQK331" s="18"/>
      <c r="VQL331" s="18"/>
      <c r="VQM331" s="18"/>
      <c r="VQN331" s="18"/>
      <c r="VQO331" s="18"/>
      <c r="VQP331" s="18"/>
      <c r="VQQ331" s="18"/>
      <c r="VQR331" s="18"/>
      <c r="VQS331" s="18"/>
      <c r="VQT331" s="18"/>
      <c r="VQU331" s="18"/>
      <c r="VQV331" s="18"/>
      <c r="VQW331" s="18"/>
      <c r="VQX331" s="18"/>
      <c r="VQY331" s="18"/>
      <c r="VQZ331" s="18"/>
      <c r="VRA331" s="18"/>
      <c r="VRB331" s="18"/>
      <c r="VRC331" s="18"/>
      <c r="VRD331" s="18"/>
      <c r="VRE331" s="18"/>
      <c r="VRF331" s="18"/>
      <c r="VRG331" s="18"/>
      <c r="VRH331" s="18"/>
      <c r="VRI331" s="18"/>
      <c r="VRJ331" s="18"/>
      <c r="VRK331" s="18"/>
      <c r="VRL331" s="18"/>
      <c r="VRM331" s="18"/>
      <c r="VRN331" s="18"/>
      <c r="VRO331" s="18"/>
      <c r="VRP331" s="18"/>
      <c r="VRQ331" s="18"/>
      <c r="VRR331" s="18"/>
      <c r="VRS331" s="18"/>
      <c r="VRT331" s="18"/>
      <c r="VRU331" s="18"/>
      <c r="VRV331" s="18"/>
      <c r="VRW331" s="18"/>
      <c r="VRX331" s="18"/>
      <c r="VRY331" s="18"/>
      <c r="VRZ331" s="18"/>
      <c r="VSA331" s="18"/>
      <c r="VSB331" s="18"/>
      <c r="VSC331" s="18"/>
      <c r="VSD331" s="18"/>
      <c r="VSE331" s="18"/>
      <c r="VSF331" s="18"/>
      <c r="VSG331" s="18"/>
      <c r="VSH331" s="18"/>
      <c r="VSI331" s="18"/>
      <c r="VSJ331" s="18"/>
      <c r="VSK331" s="18"/>
      <c r="VSL331" s="18"/>
      <c r="VSM331" s="18"/>
      <c r="VSN331" s="18"/>
      <c r="VSO331" s="18"/>
      <c r="VSP331" s="18"/>
      <c r="VSQ331" s="18"/>
      <c r="VSR331" s="18"/>
      <c r="VSS331" s="18"/>
      <c r="VST331" s="18"/>
      <c r="VSU331" s="18"/>
      <c r="VSV331" s="18"/>
      <c r="VSW331" s="18"/>
      <c r="VSX331" s="18"/>
      <c r="VSY331" s="18"/>
      <c r="VSZ331" s="18"/>
      <c r="VTA331" s="18"/>
      <c r="VTB331" s="18"/>
      <c r="VTC331" s="18"/>
      <c r="VTD331" s="18"/>
      <c r="VTE331" s="18"/>
      <c r="VTF331" s="18"/>
      <c r="VTG331" s="18"/>
      <c r="VTH331" s="18"/>
      <c r="VTI331" s="18"/>
      <c r="VTJ331" s="18"/>
      <c r="VTK331" s="18"/>
      <c r="VTL331" s="18"/>
      <c r="VTM331" s="18"/>
      <c r="VTN331" s="18"/>
      <c r="VTO331" s="18"/>
      <c r="VTP331" s="18"/>
      <c r="VTQ331" s="18"/>
      <c r="VTR331" s="18"/>
      <c r="VTS331" s="18"/>
      <c r="VTT331" s="18"/>
      <c r="VTU331" s="18"/>
      <c r="VTV331" s="18"/>
      <c r="VTW331" s="18"/>
      <c r="VTX331" s="18"/>
      <c r="VTY331" s="18"/>
      <c r="VTZ331" s="18"/>
      <c r="VUA331" s="18"/>
      <c r="VUB331" s="18"/>
      <c r="VUC331" s="18"/>
      <c r="VUD331" s="18"/>
      <c r="VUE331" s="18"/>
      <c r="VUF331" s="18"/>
      <c r="VUG331" s="18"/>
      <c r="VUH331" s="18"/>
      <c r="VUI331" s="18"/>
      <c r="VUJ331" s="18"/>
      <c r="VUK331" s="18"/>
      <c r="VUL331" s="18"/>
      <c r="VUM331" s="18"/>
      <c r="VUN331" s="18"/>
      <c r="VUO331" s="18"/>
      <c r="VUP331" s="18"/>
      <c r="VUQ331" s="18"/>
      <c r="VUR331" s="18"/>
      <c r="VUS331" s="18"/>
      <c r="VUT331" s="18"/>
      <c r="VUU331" s="18"/>
      <c r="VUV331" s="18"/>
      <c r="VUW331" s="18"/>
      <c r="VUX331" s="18"/>
      <c r="VUY331" s="18"/>
      <c r="VUZ331" s="18"/>
      <c r="VVA331" s="18"/>
      <c r="VVB331" s="18"/>
      <c r="VVC331" s="18"/>
      <c r="VVD331" s="18"/>
      <c r="VVE331" s="18"/>
      <c r="VVF331" s="18"/>
      <c r="VVG331" s="18"/>
      <c r="VVH331" s="18"/>
      <c r="VVI331" s="18"/>
      <c r="VVJ331" s="18"/>
      <c r="VVK331" s="18"/>
      <c r="VVL331" s="18"/>
      <c r="VVM331" s="18"/>
      <c r="VVN331" s="18"/>
      <c r="VVO331" s="18"/>
      <c r="VVP331" s="18"/>
      <c r="VVQ331" s="18"/>
      <c r="VVR331" s="18"/>
      <c r="VVS331" s="18"/>
      <c r="VVT331" s="18"/>
      <c r="VVU331" s="18"/>
      <c r="VVV331" s="18"/>
      <c r="VVW331" s="18"/>
      <c r="VVX331" s="18"/>
      <c r="VVY331" s="18"/>
      <c r="VVZ331" s="18"/>
      <c r="VWA331" s="18"/>
      <c r="VWB331" s="18"/>
      <c r="VWC331" s="18"/>
      <c r="VWD331" s="18"/>
      <c r="VWE331" s="18"/>
      <c r="VWF331" s="18"/>
      <c r="VWG331" s="18"/>
      <c r="VWH331" s="18"/>
      <c r="VWI331" s="18"/>
      <c r="VWJ331" s="18"/>
      <c r="VWK331" s="18"/>
      <c r="VWL331" s="18"/>
      <c r="VWM331" s="18"/>
      <c r="VWN331" s="18"/>
      <c r="VWO331" s="18"/>
      <c r="VWP331" s="18"/>
      <c r="VWQ331" s="18"/>
      <c r="VWR331" s="18"/>
      <c r="VWS331" s="18"/>
      <c r="VWT331" s="18"/>
      <c r="VWU331" s="18"/>
      <c r="VWV331" s="18"/>
      <c r="VWW331" s="18"/>
      <c r="VWX331" s="18"/>
      <c r="VWY331" s="18"/>
      <c r="VWZ331" s="18"/>
      <c r="VXA331" s="18"/>
      <c r="VXB331" s="18"/>
      <c r="VXC331" s="18"/>
      <c r="VXD331" s="18"/>
      <c r="VXE331" s="18"/>
      <c r="VXF331" s="18"/>
      <c r="VXG331" s="18"/>
      <c r="VXH331" s="18"/>
      <c r="VXI331" s="18"/>
      <c r="VXJ331" s="18"/>
      <c r="VXK331" s="18"/>
      <c r="VXL331" s="18"/>
      <c r="VXM331" s="18"/>
      <c r="VXN331" s="18"/>
      <c r="VXO331" s="18"/>
      <c r="VXP331" s="18"/>
      <c r="VXQ331" s="18"/>
      <c r="VXR331" s="18"/>
      <c r="VXS331" s="18"/>
      <c r="VXT331" s="18"/>
      <c r="VXU331" s="18"/>
      <c r="VXV331" s="18"/>
      <c r="VXW331" s="18"/>
      <c r="VXX331" s="18"/>
      <c r="VXY331" s="18"/>
      <c r="VXZ331" s="18"/>
      <c r="VYA331" s="18"/>
      <c r="VYB331" s="18"/>
      <c r="VYC331" s="18"/>
      <c r="VYD331" s="18"/>
      <c r="VYE331" s="18"/>
      <c r="VYF331" s="18"/>
      <c r="VYG331" s="18"/>
      <c r="VYH331" s="18"/>
      <c r="VYI331" s="18"/>
      <c r="VYJ331" s="18"/>
      <c r="VYK331" s="18"/>
      <c r="VYL331" s="18"/>
      <c r="VYM331" s="18"/>
      <c r="VYN331" s="18"/>
      <c r="VYO331" s="18"/>
      <c r="VYP331" s="18"/>
      <c r="VYQ331" s="18"/>
      <c r="VYR331" s="18"/>
      <c r="VYS331" s="18"/>
      <c r="VYT331" s="18"/>
      <c r="VYU331" s="18"/>
      <c r="VYV331" s="18"/>
      <c r="VYW331" s="18"/>
      <c r="VYX331" s="18"/>
      <c r="VYY331" s="18"/>
      <c r="VYZ331" s="18"/>
      <c r="VZA331" s="18"/>
      <c r="VZB331" s="18"/>
      <c r="VZC331" s="18"/>
      <c r="VZD331" s="18"/>
      <c r="VZE331" s="18"/>
      <c r="VZF331" s="18"/>
      <c r="VZG331" s="18"/>
      <c r="VZH331" s="18"/>
      <c r="VZI331" s="18"/>
      <c r="VZJ331" s="18"/>
      <c r="VZK331" s="18"/>
      <c r="VZL331" s="18"/>
      <c r="VZM331" s="18"/>
      <c r="VZN331" s="18"/>
      <c r="VZO331" s="18"/>
      <c r="VZP331" s="18"/>
      <c r="VZQ331" s="18"/>
      <c r="VZR331" s="18"/>
      <c r="VZS331" s="18"/>
      <c r="VZT331" s="18"/>
      <c r="VZU331" s="18"/>
      <c r="VZV331" s="18"/>
      <c r="VZW331" s="18"/>
      <c r="VZX331" s="18"/>
      <c r="VZY331" s="18"/>
      <c r="VZZ331" s="18"/>
      <c r="WAA331" s="18"/>
      <c r="WAB331" s="18"/>
      <c r="WAC331" s="18"/>
      <c r="WAD331" s="18"/>
      <c r="WAE331" s="18"/>
      <c r="WAF331" s="18"/>
      <c r="WAG331" s="18"/>
      <c r="WAH331" s="18"/>
      <c r="WAI331" s="18"/>
      <c r="WAJ331" s="18"/>
      <c r="WAK331" s="18"/>
      <c r="WAL331" s="18"/>
      <c r="WAM331" s="18"/>
      <c r="WAN331" s="18"/>
      <c r="WAO331" s="18"/>
      <c r="WAP331" s="18"/>
      <c r="WAQ331" s="18"/>
      <c r="WAR331" s="18"/>
      <c r="WAS331" s="18"/>
      <c r="WAT331" s="18"/>
      <c r="WAU331" s="18"/>
      <c r="WAV331" s="18"/>
      <c r="WAW331" s="18"/>
      <c r="WAX331" s="18"/>
      <c r="WAY331" s="18"/>
      <c r="WAZ331" s="18"/>
      <c r="WBA331" s="18"/>
      <c r="WBB331" s="18"/>
      <c r="WBC331" s="18"/>
      <c r="WBD331" s="18"/>
      <c r="WBE331" s="18"/>
      <c r="WBF331" s="18"/>
      <c r="WBG331" s="18"/>
      <c r="WBH331" s="18"/>
      <c r="WBI331" s="18"/>
      <c r="WBJ331" s="18"/>
      <c r="WBK331" s="18"/>
      <c r="WBL331" s="18"/>
      <c r="WBM331" s="18"/>
      <c r="WBN331" s="18"/>
      <c r="WBO331" s="18"/>
      <c r="WBP331" s="18"/>
      <c r="WBQ331" s="18"/>
      <c r="WBR331" s="18"/>
      <c r="WBS331" s="18"/>
      <c r="WBT331" s="18"/>
      <c r="WBU331" s="18"/>
      <c r="WBV331" s="18"/>
      <c r="WBW331" s="18"/>
      <c r="WBX331" s="18"/>
      <c r="WBY331" s="18"/>
      <c r="WBZ331" s="18"/>
      <c r="WCA331" s="18"/>
      <c r="WCB331" s="18"/>
      <c r="WCC331" s="18"/>
      <c r="WCD331" s="18"/>
      <c r="WCE331" s="18"/>
      <c r="WCF331" s="18"/>
      <c r="WCG331" s="18"/>
      <c r="WCH331" s="18"/>
      <c r="WCI331" s="18"/>
      <c r="WCJ331" s="18"/>
      <c r="WCK331" s="18"/>
      <c r="WCL331" s="18"/>
      <c r="WCM331" s="18"/>
      <c r="WCN331" s="18"/>
      <c r="WCO331" s="18"/>
      <c r="WCP331" s="18"/>
      <c r="WCQ331" s="18"/>
      <c r="WCR331" s="18"/>
      <c r="WCS331" s="18"/>
      <c r="WCT331" s="18"/>
      <c r="WCU331" s="18"/>
      <c r="WCV331" s="18"/>
      <c r="WCW331" s="18"/>
      <c r="WCX331" s="18"/>
      <c r="WCY331" s="18"/>
      <c r="WCZ331" s="18"/>
      <c r="WDA331" s="18"/>
      <c r="WDB331" s="18"/>
      <c r="WDC331" s="18"/>
      <c r="WDD331" s="18"/>
      <c r="WDE331" s="18"/>
      <c r="WDF331" s="18"/>
      <c r="WDG331" s="18"/>
      <c r="WDH331" s="18"/>
      <c r="WDI331" s="18"/>
      <c r="WDJ331" s="18"/>
      <c r="WDK331" s="18"/>
      <c r="WDL331" s="18"/>
      <c r="WDM331" s="18"/>
      <c r="WDN331" s="18"/>
      <c r="WDO331" s="18"/>
      <c r="WDP331" s="18"/>
      <c r="WDQ331" s="18"/>
      <c r="WDR331" s="18"/>
      <c r="WDS331" s="18"/>
      <c r="WDT331" s="18"/>
      <c r="WDU331" s="18"/>
      <c r="WDV331" s="18"/>
      <c r="WDW331" s="18"/>
      <c r="WDX331" s="18"/>
      <c r="WDY331" s="18"/>
      <c r="WDZ331" s="18"/>
      <c r="WEA331" s="18"/>
      <c r="WEB331" s="18"/>
      <c r="WEC331" s="18"/>
      <c r="WED331" s="18"/>
      <c r="WEE331" s="18"/>
      <c r="WEF331" s="18"/>
      <c r="WEG331" s="18"/>
      <c r="WEH331" s="18"/>
      <c r="WEI331" s="18"/>
      <c r="WEJ331" s="18"/>
      <c r="WEK331" s="18"/>
      <c r="WEL331" s="18"/>
      <c r="WEM331" s="18"/>
      <c r="WEN331" s="18"/>
      <c r="WEO331" s="18"/>
      <c r="WEP331" s="18"/>
      <c r="WEQ331" s="18"/>
      <c r="WER331" s="18"/>
      <c r="WES331" s="18"/>
      <c r="WET331" s="18"/>
      <c r="WEU331" s="18"/>
      <c r="WEV331" s="18"/>
      <c r="WEW331" s="18"/>
      <c r="WEX331" s="18"/>
      <c r="WEY331" s="18"/>
      <c r="WEZ331" s="18"/>
      <c r="WFA331" s="18"/>
      <c r="WFB331" s="18"/>
      <c r="WFC331" s="18"/>
      <c r="WFD331" s="18"/>
      <c r="WFE331" s="18"/>
      <c r="WFF331" s="18"/>
      <c r="WFG331" s="18"/>
      <c r="WFH331" s="18"/>
      <c r="WFI331" s="18"/>
      <c r="WFJ331" s="18"/>
      <c r="WFK331" s="18"/>
      <c r="WFL331" s="18"/>
      <c r="WFM331" s="18"/>
      <c r="WFN331" s="18"/>
      <c r="WFO331" s="18"/>
      <c r="WFP331" s="18"/>
      <c r="WFQ331" s="18"/>
      <c r="WFR331" s="18"/>
      <c r="WFS331" s="18"/>
      <c r="WFT331" s="18"/>
      <c r="WFU331" s="18"/>
      <c r="WFV331" s="18"/>
      <c r="WFW331" s="18"/>
      <c r="WFX331" s="18"/>
      <c r="WFY331" s="18"/>
      <c r="WFZ331" s="18"/>
      <c r="WGA331" s="18"/>
      <c r="WGB331" s="18"/>
      <c r="WGC331" s="18"/>
      <c r="WGD331" s="18"/>
      <c r="WGE331" s="18"/>
      <c r="WGF331" s="18"/>
      <c r="WGG331" s="18"/>
      <c r="WGH331" s="18"/>
      <c r="WGI331" s="18"/>
      <c r="WGJ331" s="18"/>
      <c r="WGK331" s="18"/>
      <c r="WGL331" s="18"/>
      <c r="WGM331" s="18"/>
      <c r="WGN331" s="18"/>
      <c r="WGO331" s="18"/>
      <c r="WGP331" s="18"/>
      <c r="WGQ331" s="18"/>
      <c r="WGR331" s="18"/>
      <c r="WGS331" s="18"/>
      <c r="WGT331" s="18"/>
      <c r="WGU331" s="18"/>
      <c r="WGV331" s="18"/>
      <c r="WGW331" s="18"/>
      <c r="WGX331" s="18"/>
      <c r="WGY331" s="18"/>
      <c r="WGZ331" s="18"/>
      <c r="WHA331" s="18"/>
      <c r="WHB331" s="18"/>
      <c r="WHC331" s="18"/>
      <c r="WHD331" s="18"/>
      <c r="WHE331" s="18"/>
      <c r="WHF331" s="18"/>
      <c r="WHG331" s="18"/>
      <c r="WHH331" s="18"/>
      <c r="WHI331" s="18"/>
      <c r="WHJ331" s="18"/>
      <c r="WHK331" s="18"/>
      <c r="WHL331" s="18"/>
      <c r="WHM331" s="18"/>
      <c r="WHN331" s="18"/>
      <c r="WHO331" s="18"/>
      <c r="WHP331" s="18"/>
      <c r="WHQ331" s="18"/>
      <c r="WHR331" s="18"/>
      <c r="WHS331" s="18"/>
      <c r="WHT331" s="18"/>
      <c r="WHU331" s="18"/>
      <c r="WHV331" s="18"/>
      <c r="WHW331" s="18"/>
      <c r="WHX331" s="18"/>
      <c r="WHY331" s="18"/>
      <c r="WHZ331" s="18"/>
      <c r="WIA331" s="18"/>
      <c r="WIB331" s="18"/>
      <c r="WIC331" s="18"/>
      <c r="WID331" s="18"/>
      <c r="WIE331" s="18"/>
      <c r="WIF331" s="18"/>
      <c r="WIG331" s="18"/>
      <c r="WIH331" s="18"/>
      <c r="WII331" s="18"/>
      <c r="WIJ331" s="18"/>
      <c r="WIK331" s="18"/>
      <c r="WIL331" s="18"/>
      <c r="WIM331" s="18"/>
      <c r="WIN331" s="18"/>
      <c r="WIO331" s="18"/>
      <c r="WIP331" s="18"/>
      <c r="WIQ331" s="18"/>
      <c r="WIR331" s="18"/>
      <c r="WIS331" s="18"/>
      <c r="WIT331" s="18"/>
      <c r="WIU331" s="18"/>
      <c r="WIV331" s="18"/>
      <c r="WIW331" s="18"/>
      <c r="WIX331" s="18"/>
      <c r="WIY331" s="18"/>
      <c r="WIZ331" s="18"/>
      <c r="WJA331" s="18"/>
      <c r="WJB331" s="18"/>
      <c r="WJC331" s="18"/>
      <c r="WJD331" s="18"/>
      <c r="WJE331" s="18"/>
      <c r="WJF331" s="18"/>
      <c r="WJG331" s="18"/>
      <c r="WJH331" s="18"/>
      <c r="WJI331" s="18"/>
      <c r="WJJ331" s="18"/>
      <c r="WJK331" s="18"/>
      <c r="WJL331" s="18"/>
      <c r="WJM331" s="18"/>
      <c r="WJN331" s="18"/>
      <c r="WJO331" s="18"/>
      <c r="WJP331" s="18"/>
      <c r="WJQ331" s="18"/>
      <c r="WJR331" s="18"/>
      <c r="WJS331" s="18"/>
      <c r="WJT331" s="18"/>
      <c r="WJU331" s="18"/>
      <c r="WJV331" s="18"/>
      <c r="WJW331" s="18"/>
      <c r="WJX331" s="18"/>
      <c r="WJY331" s="18"/>
      <c r="WJZ331" s="18"/>
      <c r="WKA331" s="18"/>
      <c r="WKB331" s="18"/>
      <c r="WKC331" s="18"/>
      <c r="WKD331" s="18"/>
      <c r="WKE331" s="18"/>
      <c r="WKF331" s="18"/>
      <c r="WKG331" s="18"/>
      <c r="WKH331" s="18"/>
      <c r="WKI331" s="18"/>
      <c r="WKJ331" s="18"/>
      <c r="WKK331" s="18"/>
      <c r="WKL331" s="18"/>
      <c r="WKM331" s="18"/>
      <c r="WKN331" s="18"/>
      <c r="WKO331" s="18"/>
      <c r="WKP331" s="18"/>
      <c r="WKQ331" s="18"/>
      <c r="WKR331" s="18"/>
      <c r="WKS331" s="18"/>
      <c r="WKT331" s="18"/>
      <c r="WKU331" s="18"/>
      <c r="WKV331" s="18"/>
      <c r="WKW331" s="18"/>
      <c r="WKX331" s="18"/>
      <c r="WKY331" s="18"/>
      <c r="WKZ331" s="18"/>
      <c r="WLA331" s="18"/>
      <c r="WLB331" s="18"/>
      <c r="WLC331" s="18"/>
      <c r="WLD331" s="18"/>
      <c r="WLE331" s="18"/>
      <c r="WLF331" s="18"/>
      <c r="WLG331" s="18"/>
      <c r="WLH331" s="18"/>
      <c r="WLI331" s="18"/>
      <c r="WLJ331" s="18"/>
      <c r="WLK331" s="18"/>
      <c r="WLL331" s="18"/>
      <c r="WLM331" s="18"/>
      <c r="WLN331" s="18"/>
      <c r="WLO331" s="18"/>
      <c r="WLP331" s="18"/>
      <c r="WLQ331" s="18"/>
      <c r="WLR331" s="18"/>
      <c r="WLS331" s="18"/>
      <c r="WLT331" s="18"/>
      <c r="WLU331" s="18"/>
      <c r="WLV331" s="18"/>
      <c r="WLW331" s="18"/>
      <c r="WLX331" s="18"/>
      <c r="WLY331" s="18"/>
      <c r="WLZ331" s="18"/>
      <c r="WMA331" s="18"/>
      <c r="WMB331" s="18"/>
      <c r="WMC331" s="18"/>
      <c r="WMD331" s="18"/>
      <c r="WME331" s="18"/>
      <c r="WMF331" s="18"/>
      <c r="WMG331" s="18"/>
      <c r="WMH331" s="18"/>
      <c r="WMI331" s="18"/>
      <c r="WMJ331" s="18"/>
      <c r="WMK331" s="18"/>
      <c r="WML331" s="18"/>
      <c r="WMM331" s="18"/>
      <c r="WMN331" s="18"/>
      <c r="WMO331" s="18"/>
      <c r="WMP331" s="18"/>
      <c r="WMQ331" s="18"/>
      <c r="WMR331" s="18"/>
      <c r="WMS331" s="18"/>
      <c r="WMT331" s="18"/>
      <c r="WMU331" s="18"/>
      <c r="WMV331" s="18"/>
      <c r="WMW331" s="18"/>
      <c r="WMX331" s="18"/>
      <c r="WMY331" s="18"/>
      <c r="WMZ331" s="18"/>
      <c r="WNA331" s="18"/>
      <c r="WNB331" s="18"/>
      <c r="WNC331" s="18"/>
      <c r="WND331" s="18"/>
      <c r="WNE331" s="18"/>
      <c r="WNF331" s="18"/>
      <c r="WNG331" s="18"/>
      <c r="WNH331" s="18"/>
      <c r="WNI331" s="18"/>
      <c r="WNJ331" s="18"/>
      <c r="WNK331" s="18"/>
      <c r="WNL331" s="18"/>
      <c r="WNM331" s="18"/>
      <c r="WNN331" s="18"/>
      <c r="WNO331" s="18"/>
      <c r="WNP331" s="18"/>
      <c r="WNQ331" s="18"/>
      <c r="WNR331" s="18"/>
      <c r="WNS331" s="18"/>
      <c r="WNT331" s="18"/>
      <c r="WNU331" s="18"/>
      <c r="WNV331" s="18"/>
      <c r="WNW331" s="18"/>
      <c r="WNX331" s="18"/>
      <c r="WNY331" s="18"/>
      <c r="WNZ331" s="18"/>
      <c r="WOA331" s="18"/>
      <c r="WOB331" s="18"/>
      <c r="WOC331" s="18"/>
      <c r="WOD331" s="18"/>
      <c r="WOE331" s="18"/>
      <c r="WOF331" s="18"/>
      <c r="WOG331" s="18"/>
      <c r="WOH331" s="18"/>
      <c r="WOI331" s="18"/>
      <c r="WOJ331" s="18"/>
      <c r="WOK331" s="18"/>
      <c r="WOL331" s="18"/>
      <c r="WOM331" s="18"/>
      <c r="WON331" s="18"/>
      <c r="WOO331" s="18"/>
      <c r="WOP331" s="18"/>
      <c r="WOQ331" s="18"/>
      <c r="WOR331" s="18"/>
      <c r="WOS331" s="18"/>
      <c r="WOT331" s="18"/>
      <c r="WOU331" s="18"/>
      <c r="WOV331" s="18"/>
      <c r="WOW331" s="18"/>
      <c r="WOX331" s="18"/>
      <c r="WOY331" s="18"/>
      <c r="WOZ331" s="18"/>
      <c r="WPA331" s="18"/>
      <c r="WPB331" s="18"/>
      <c r="WPC331" s="18"/>
      <c r="WPD331" s="18"/>
      <c r="WPE331" s="18"/>
      <c r="WPF331" s="18"/>
      <c r="WPG331" s="18"/>
      <c r="WPH331" s="18"/>
      <c r="WPI331" s="18"/>
      <c r="WPJ331" s="18"/>
      <c r="WPK331" s="18"/>
      <c r="WPL331" s="18"/>
      <c r="WPM331" s="18"/>
      <c r="WPN331" s="18"/>
      <c r="WPO331" s="18"/>
      <c r="WPP331" s="18"/>
      <c r="WPQ331" s="18"/>
      <c r="WPR331" s="18"/>
      <c r="WPS331" s="18"/>
      <c r="WPT331" s="18"/>
      <c r="WPU331" s="18"/>
      <c r="WPV331" s="18"/>
      <c r="WPW331" s="18"/>
      <c r="WPX331" s="18"/>
      <c r="WPY331" s="18"/>
      <c r="WPZ331" s="18"/>
      <c r="WQA331" s="18"/>
      <c r="WQB331" s="18"/>
      <c r="WQC331" s="18"/>
      <c r="WQD331" s="18"/>
      <c r="WQE331" s="18"/>
      <c r="WQF331" s="18"/>
      <c r="WQG331" s="18"/>
      <c r="WQH331" s="18"/>
      <c r="WQI331" s="18"/>
      <c r="WQJ331" s="18"/>
      <c r="WQK331" s="18"/>
      <c r="WQL331" s="18"/>
      <c r="WQM331" s="18"/>
      <c r="WQN331" s="18"/>
      <c r="WQO331" s="18"/>
      <c r="WQP331" s="18"/>
      <c r="WQQ331" s="18"/>
      <c r="WQR331" s="18"/>
      <c r="WQS331" s="18"/>
      <c r="WQT331" s="18"/>
      <c r="WQU331" s="18"/>
      <c r="WQV331" s="18"/>
      <c r="WQW331" s="18"/>
      <c r="WQX331" s="18"/>
      <c r="WQY331" s="18"/>
      <c r="WQZ331" s="18"/>
      <c r="WRA331" s="18"/>
      <c r="WRB331" s="18"/>
      <c r="WRC331" s="18"/>
      <c r="WRD331" s="18"/>
      <c r="WRE331" s="18"/>
      <c r="WRF331" s="18"/>
      <c r="WRG331" s="18"/>
      <c r="WRH331" s="18"/>
      <c r="WRI331" s="18"/>
      <c r="WRJ331" s="18"/>
      <c r="WRK331" s="18"/>
      <c r="WRL331" s="18"/>
      <c r="WRM331" s="18"/>
      <c r="WRN331" s="18"/>
      <c r="WRO331" s="18"/>
      <c r="WRP331" s="18"/>
      <c r="WRQ331" s="18"/>
      <c r="WRR331" s="18"/>
      <c r="WRS331" s="18"/>
      <c r="WRT331" s="18"/>
      <c r="WRU331" s="18"/>
      <c r="WRV331" s="18"/>
      <c r="WRW331" s="18"/>
      <c r="WRX331" s="18"/>
      <c r="WRY331" s="18"/>
      <c r="WRZ331" s="18"/>
      <c r="WSA331" s="18"/>
      <c r="WSB331" s="18"/>
      <c r="WSC331" s="18"/>
      <c r="WSD331" s="18"/>
      <c r="WSE331" s="18"/>
      <c r="WSF331" s="18"/>
      <c r="WSG331" s="18"/>
      <c r="WSH331" s="18"/>
      <c r="WSI331" s="18"/>
      <c r="WSJ331" s="18"/>
      <c r="WSK331" s="18"/>
      <c r="WSL331" s="18"/>
      <c r="WSM331" s="18"/>
      <c r="WSN331" s="18"/>
      <c r="WSO331" s="18"/>
      <c r="WSP331" s="18"/>
      <c r="WSQ331" s="18"/>
      <c r="WSR331" s="18"/>
      <c r="WSS331" s="18"/>
      <c r="WST331" s="18"/>
      <c r="WSU331" s="18"/>
      <c r="WSV331" s="18"/>
      <c r="WSW331" s="18"/>
      <c r="WSX331" s="18"/>
      <c r="WSY331" s="18"/>
      <c r="WSZ331" s="18"/>
      <c r="WTA331" s="18"/>
      <c r="WTB331" s="18"/>
      <c r="WTC331" s="18"/>
      <c r="WTD331" s="18"/>
      <c r="WTE331" s="18"/>
      <c r="WTF331" s="18"/>
      <c r="WTG331" s="18"/>
      <c r="WTH331" s="18"/>
      <c r="WTI331" s="18"/>
      <c r="WTJ331" s="18"/>
      <c r="WTK331" s="18"/>
      <c r="WTL331" s="18"/>
      <c r="WTM331" s="18"/>
      <c r="WTN331" s="18"/>
      <c r="WTO331" s="18"/>
      <c r="WTP331" s="18"/>
      <c r="WTQ331" s="18"/>
      <c r="WTR331" s="18"/>
      <c r="WTS331" s="18"/>
      <c r="WTT331" s="18"/>
      <c r="WTU331" s="18"/>
      <c r="WTV331" s="18"/>
      <c r="WTW331" s="18"/>
      <c r="WTX331" s="18"/>
      <c r="WTY331" s="18"/>
      <c r="WTZ331" s="18"/>
      <c r="WUA331" s="18"/>
      <c r="WUB331" s="18"/>
      <c r="WUC331" s="18"/>
      <c r="WUD331" s="18"/>
      <c r="WUE331" s="18"/>
      <c r="WUF331" s="18"/>
      <c r="WUG331" s="18"/>
      <c r="WUH331" s="18"/>
      <c r="WUI331" s="18"/>
      <c r="WUJ331" s="18"/>
      <c r="WUK331" s="18"/>
      <c r="WUL331" s="18"/>
      <c r="WUM331" s="18"/>
      <c r="WUN331" s="18"/>
      <c r="WUO331" s="18"/>
      <c r="WUP331" s="18"/>
      <c r="WUQ331" s="18"/>
      <c r="WUR331" s="18"/>
      <c r="WUS331" s="18"/>
      <c r="WUT331" s="18"/>
      <c r="WUU331" s="18"/>
      <c r="WUV331" s="18"/>
      <c r="WUW331" s="18"/>
      <c r="WUX331" s="18"/>
      <c r="WUY331" s="18"/>
      <c r="WUZ331" s="18"/>
      <c r="WVA331" s="18"/>
      <c r="WVB331" s="18"/>
      <c r="WVC331" s="18"/>
      <c r="WVD331" s="18"/>
      <c r="WVE331" s="18"/>
      <c r="WVF331" s="18"/>
      <c r="WVG331" s="18"/>
      <c r="WVH331" s="18"/>
      <c r="WVI331" s="18"/>
      <c r="WVJ331" s="18"/>
      <c r="WVK331" s="18"/>
      <c r="WVL331" s="18"/>
      <c r="WVM331" s="18"/>
      <c r="WVN331" s="18"/>
      <c r="WVO331" s="18"/>
      <c r="WVP331" s="18"/>
      <c r="WVQ331" s="18"/>
      <c r="WVR331" s="18"/>
      <c r="WVS331" s="18"/>
      <c r="WVT331" s="18"/>
      <c r="WVU331" s="18"/>
      <c r="WVV331" s="18"/>
      <c r="WVW331" s="18"/>
      <c r="WVX331" s="18"/>
      <c r="WVY331" s="18"/>
      <c r="WVZ331" s="18"/>
      <c r="WWA331" s="18"/>
      <c r="WWB331" s="18"/>
      <c r="WWC331" s="18"/>
      <c r="WWD331" s="18"/>
      <c r="WWE331" s="18"/>
      <c r="WWF331" s="18"/>
      <c r="WWG331" s="18"/>
      <c r="WWH331" s="18"/>
      <c r="WWI331" s="18"/>
      <c r="WWJ331" s="18"/>
      <c r="WWK331" s="18"/>
      <c r="WWL331" s="18"/>
      <c r="WWM331" s="18"/>
      <c r="WWN331" s="18"/>
      <c r="WWO331" s="18"/>
      <c r="WWP331" s="18"/>
      <c r="WWQ331" s="18"/>
      <c r="WWR331" s="18"/>
      <c r="WWS331" s="18"/>
      <c r="WWT331" s="18"/>
      <c r="WWU331" s="18"/>
      <c r="WWV331" s="18"/>
      <c r="WWW331" s="18"/>
      <c r="WWX331" s="18"/>
      <c r="WWY331" s="18"/>
      <c r="WWZ331" s="18"/>
      <c r="WXA331" s="18"/>
      <c r="WXB331" s="18"/>
      <c r="WXC331" s="18"/>
      <c r="WXD331" s="18"/>
      <c r="WXE331" s="18"/>
      <c r="WXF331" s="18"/>
      <c r="WXG331" s="18"/>
      <c r="WXH331" s="18"/>
      <c r="WXI331" s="18"/>
      <c r="WXJ331" s="18"/>
      <c r="WXK331" s="18"/>
      <c r="WXL331" s="18"/>
      <c r="WXM331" s="18"/>
      <c r="WXN331" s="18"/>
      <c r="WXO331" s="18"/>
      <c r="WXP331" s="18"/>
      <c r="WXQ331" s="18"/>
      <c r="WXR331" s="18"/>
      <c r="WXS331" s="18"/>
      <c r="WXT331" s="18"/>
      <c r="WXU331" s="18"/>
      <c r="WXV331" s="18"/>
      <c r="WXW331" s="18"/>
      <c r="WXX331" s="18"/>
      <c r="WXY331" s="18"/>
      <c r="WXZ331" s="18"/>
      <c r="WYA331" s="18"/>
      <c r="WYB331" s="18"/>
      <c r="WYC331" s="18"/>
      <c r="WYD331" s="18"/>
      <c r="WYE331" s="18"/>
      <c r="WYF331" s="18"/>
      <c r="WYG331" s="18"/>
      <c r="WYH331" s="18"/>
      <c r="WYI331" s="18"/>
      <c r="WYJ331" s="18"/>
      <c r="WYK331" s="18"/>
      <c r="WYL331" s="18"/>
      <c r="WYM331" s="18"/>
      <c r="WYN331" s="18"/>
      <c r="WYO331" s="18"/>
      <c r="WYP331" s="18"/>
      <c r="WYQ331" s="18"/>
      <c r="WYR331" s="18"/>
      <c r="WYS331" s="18"/>
      <c r="WYT331" s="18"/>
      <c r="WYU331" s="18"/>
      <c r="WYV331" s="18"/>
      <c r="WYW331" s="18"/>
      <c r="WYX331" s="18"/>
      <c r="WYY331" s="18"/>
      <c r="WYZ331" s="18"/>
      <c r="WZA331" s="18"/>
      <c r="WZB331" s="18"/>
      <c r="WZC331" s="18"/>
      <c r="WZD331" s="18"/>
      <c r="WZE331" s="18"/>
      <c r="WZF331" s="18"/>
      <c r="WZG331" s="18"/>
      <c r="WZH331" s="18"/>
      <c r="WZI331" s="18"/>
      <c r="WZJ331" s="18"/>
      <c r="WZK331" s="18"/>
      <c r="WZL331" s="18"/>
      <c r="WZM331" s="18"/>
      <c r="WZN331" s="18"/>
      <c r="WZO331" s="18"/>
      <c r="WZP331" s="18"/>
      <c r="WZQ331" s="18"/>
      <c r="WZR331" s="18"/>
      <c r="WZS331" s="18"/>
      <c r="WZT331" s="18"/>
      <c r="WZU331" s="18"/>
      <c r="WZV331" s="18"/>
      <c r="WZW331" s="18"/>
      <c r="WZX331" s="18"/>
      <c r="WZY331" s="18"/>
      <c r="WZZ331" s="18"/>
      <c r="XAA331" s="18"/>
      <c r="XAB331" s="18"/>
      <c r="XAC331" s="18"/>
      <c r="XAD331" s="18"/>
      <c r="XAE331" s="18"/>
      <c r="XAF331" s="18"/>
      <c r="XAG331" s="18"/>
      <c r="XAH331" s="18"/>
      <c r="XAI331" s="18"/>
      <c r="XAJ331" s="18"/>
      <c r="XAK331" s="18"/>
      <c r="XAL331" s="18"/>
      <c r="XAM331" s="18"/>
      <c r="XAN331" s="18"/>
      <c r="XAO331" s="18"/>
      <c r="XAP331" s="18"/>
      <c r="XAQ331" s="18"/>
      <c r="XAR331" s="18"/>
      <c r="XAS331" s="18"/>
      <c r="XAT331" s="18"/>
      <c r="XAU331" s="18"/>
      <c r="XAV331" s="18"/>
      <c r="XAW331" s="18"/>
      <c r="XAX331" s="18"/>
      <c r="XAY331" s="18"/>
      <c r="XAZ331" s="18"/>
      <c r="XBA331" s="18"/>
      <c r="XBB331" s="18"/>
      <c r="XBC331" s="18"/>
      <c r="XBD331" s="18"/>
      <c r="XBE331" s="18"/>
      <c r="XBF331" s="18"/>
      <c r="XBG331" s="18"/>
      <c r="XBH331" s="18"/>
      <c r="XBI331" s="18"/>
      <c r="XBJ331" s="18"/>
      <c r="XBK331" s="18"/>
      <c r="XBL331" s="18"/>
      <c r="XBM331" s="18"/>
      <c r="XBN331" s="18"/>
      <c r="XBO331" s="18"/>
      <c r="XBP331" s="18"/>
      <c r="XBQ331" s="18"/>
      <c r="XBR331" s="18"/>
      <c r="XBS331" s="18"/>
      <c r="XBT331" s="18"/>
      <c r="XBU331" s="18"/>
      <c r="XBV331" s="18"/>
      <c r="XBW331" s="18"/>
      <c r="XBX331" s="18"/>
      <c r="XBY331" s="18"/>
      <c r="XBZ331" s="18"/>
      <c r="XCA331" s="18"/>
      <c r="XCB331" s="18"/>
      <c r="XCC331" s="18"/>
      <c r="XCD331" s="18"/>
      <c r="XCE331" s="18"/>
      <c r="XCF331" s="18"/>
      <c r="XCG331" s="18"/>
      <c r="XCH331" s="18"/>
      <c r="XCI331" s="18"/>
      <c r="XCJ331" s="18"/>
      <c r="XCK331" s="18"/>
      <c r="XCL331" s="18"/>
      <c r="XCM331" s="18"/>
      <c r="XCN331" s="18"/>
      <c r="XCO331" s="18"/>
      <c r="XCP331" s="18"/>
      <c r="XCQ331" s="18"/>
      <c r="XCR331" s="18"/>
      <c r="XCS331" s="18"/>
      <c r="XCT331" s="18"/>
      <c r="XCU331" s="18"/>
      <c r="XCV331" s="18"/>
      <c r="XCW331" s="18"/>
      <c r="XCX331" s="18"/>
      <c r="XCY331" s="18"/>
      <c r="XCZ331" s="18"/>
      <c r="XDA331" s="18"/>
      <c r="XDB331" s="18"/>
      <c r="XDC331" s="18"/>
      <c r="XDD331" s="18"/>
      <c r="XDE331" s="18"/>
      <c r="XDF331" s="18"/>
      <c r="XDG331" s="18"/>
      <c r="XDH331" s="18"/>
      <c r="XDI331" s="18"/>
      <c r="XDJ331" s="18"/>
      <c r="XDK331" s="18"/>
      <c r="XDL331" s="18"/>
      <c r="XDM331" s="18"/>
      <c r="XDN331" s="18"/>
      <c r="XDO331" s="18"/>
      <c r="XDP331" s="18"/>
      <c r="XDQ331" s="18"/>
      <c r="XDR331" s="18"/>
      <c r="XDS331" s="18"/>
      <c r="XDT331" s="18"/>
      <c r="XDU331" s="18"/>
      <c r="XDV331" s="18"/>
      <c r="XDW331" s="18"/>
      <c r="XDX331" s="18"/>
      <c r="XDY331" s="18"/>
      <c r="XDZ331" s="18"/>
      <c r="XEA331" s="18"/>
      <c r="XEB331" s="18"/>
      <c r="XEC331" s="18"/>
      <c r="XED331" s="18"/>
      <c r="XEE331" s="18"/>
      <c r="XEF331" s="18"/>
      <c r="XEG331" s="18"/>
      <c r="XEH331" s="18"/>
      <c r="XEI331" s="18"/>
      <c r="XEJ331" s="18"/>
      <c r="XEK331" s="18"/>
      <c r="XEL331" s="18"/>
      <c r="XEM331" s="18"/>
      <c r="XEN331" s="18"/>
      <c r="XEO331" s="18"/>
      <c r="XEP331" s="18"/>
      <c r="XEQ331" s="18"/>
      <c r="XER331" s="18"/>
      <c r="XES331" s="18"/>
      <c r="XET331" s="18"/>
      <c r="XEU331" s="18"/>
      <c r="XEV331" s="18"/>
      <c r="XEW331" s="18"/>
      <c r="XEX331" s="18"/>
      <c r="XEY331" s="18"/>
      <c r="XEZ331" s="18"/>
      <c r="XFA331" s="18"/>
      <c r="XFB331" s="18"/>
      <c r="XFC331" s="18"/>
      <c r="XFD331" s="18"/>
    </row>
    <row r="332" spans="1:4054 13835:16384" s="68" customFormat="1" ht="40.9" hidden="1" customHeight="1" x14ac:dyDescent="0.25">
      <c r="A332" s="119"/>
      <c r="B332" s="119"/>
      <c r="C332" s="119" t="s">
        <v>221</v>
      </c>
      <c r="D332" s="119"/>
      <c r="E332" s="120">
        <f t="shared" ref="E332:P332" si="148">SUM(E34+E65+E99+E132+E163+E196+E229+E262+E292+E323)/10</f>
        <v>11.628505555555556</v>
      </c>
      <c r="F332" s="120">
        <f t="shared" si="148"/>
        <v>11.575655555555556</v>
      </c>
      <c r="G332" s="120">
        <f t="shared" si="148"/>
        <v>50.59355</v>
      </c>
      <c r="H332" s="120">
        <f t="shared" si="148"/>
        <v>362.25040000000001</v>
      </c>
      <c r="I332" s="120">
        <f t="shared" si="148"/>
        <v>68.159000000000006</v>
      </c>
      <c r="J332" s="120">
        <f t="shared" si="148"/>
        <v>0.18529444444444446</v>
      </c>
      <c r="K332" s="120">
        <f t="shared" si="148"/>
        <v>0.30909888888888892</v>
      </c>
      <c r="L332" s="120">
        <f t="shared" si="148"/>
        <v>16.639083333333339</v>
      </c>
      <c r="M332" s="120">
        <f t="shared" si="148"/>
        <v>200.15180555555554</v>
      </c>
      <c r="N332" s="120">
        <f t="shared" si="148"/>
        <v>54.421194444444453</v>
      </c>
      <c r="O332" s="120">
        <f t="shared" si="148"/>
        <v>246.86380555555556</v>
      </c>
      <c r="P332" s="120">
        <f t="shared" si="148"/>
        <v>3.1731888888888884</v>
      </c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8"/>
      <c r="HH332" s="18"/>
      <c r="HI332" s="18"/>
      <c r="HJ332" s="18"/>
      <c r="HK332" s="18"/>
      <c r="HL332" s="18"/>
      <c r="HM332" s="18"/>
      <c r="HN332" s="18"/>
      <c r="HO332" s="18"/>
      <c r="HP332" s="18"/>
      <c r="HQ332" s="18"/>
      <c r="HR332" s="18"/>
      <c r="HS332" s="18"/>
      <c r="HT332" s="18"/>
      <c r="HU332" s="18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  <c r="JL332" s="18"/>
      <c r="JM332" s="18"/>
      <c r="JN332" s="18"/>
      <c r="JO332" s="18"/>
      <c r="JP332" s="18"/>
      <c r="JQ332" s="18"/>
      <c r="JR332" s="18"/>
      <c r="JS332" s="18"/>
      <c r="JT332" s="18"/>
      <c r="JU332" s="18"/>
      <c r="JV332" s="18"/>
      <c r="JW332" s="18"/>
      <c r="JX332" s="18"/>
      <c r="JY332" s="18"/>
      <c r="JZ332" s="18"/>
      <c r="KA332" s="18"/>
      <c r="KB332" s="18"/>
      <c r="KC332" s="18"/>
      <c r="KD332" s="18"/>
      <c r="KE332" s="18"/>
      <c r="KF332" s="18"/>
      <c r="KG332" s="18"/>
      <c r="KH332" s="18"/>
      <c r="KI332" s="18"/>
      <c r="KJ332" s="18"/>
      <c r="KK332" s="18"/>
      <c r="KL332" s="18"/>
      <c r="KM332" s="18"/>
      <c r="KN332" s="18"/>
      <c r="KO332" s="18"/>
      <c r="KP332" s="18"/>
      <c r="KQ332" s="18"/>
      <c r="KR332" s="18"/>
      <c r="KS332" s="18"/>
      <c r="KT332" s="18"/>
      <c r="KU332" s="18"/>
      <c r="KV332" s="18"/>
      <c r="KW332" s="18"/>
      <c r="KX332" s="18"/>
      <c r="KY332" s="18"/>
      <c r="KZ332" s="18"/>
      <c r="LA332" s="18"/>
      <c r="LB332" s="18"/>
      <c r="LC332" s="18"/>
      <c r="LD332" s="18"/>
      <c r="LE332" s="18"/>
      <c r="LF332" s="18"/>
      <c r="LG332" s="18"/>
      <c r="LH332" s="18"/>
      <c r="LI332" s="18"/>
      <c r="LJ332" s="18"/>
      <c r="LK332" s="18"/>
      <c r="LL332" s="18"/>
      <c r="LM332" s="18"/>
      <c r="LN332" s="18"/>
      <c r="LO332" s="18"/>
      <c r="LP332" s="18"/>
      <c r="LQ332" s="18"/>
      <c r="LR332" s="18"/>
      <c r="LS332" s="18"/>
      <c r="LT332" s="18"/>
      <c r="LU332" s="18"/>
      <c r="LV332" s="18"/>
      <c r="LW332" s="18"/>
      <c r="LX332" s="18"/>
      <c r="LY332" s="18"/>
      <c r="LZ332" s="18"/>
      <c r="MA332" s="18"/>
      <c r="MB332" s="18"/>
      <c r="MC332" s="18"/>
      <c r="MD332" s="18"/>
      <c r="ME332" s="18"/>
      <c r="MF332" s="18"/>
      <c r="MG332" s="18"/>
      <c r="MH332" s="18"/>
      <c r="MI332" s="18"/>
      <c r="MJ332" s="18"/>
      <c r="MK332" s="18"/>
      <c r="ML332" s="18"/>
      <c r="MM332" s="18"/>
      <c r="MN332" s="18"/>
      <c r="MO332" s="18"/>
      <c r="MP332" s="18"/>
      <c r="MQ332" s="18"/>
      <c r="MR332" s="18"/>
      <c r="MS332" s="18"/>
      <c r="MT332" s="18"/>
      <c r="MU332" s="18"/>
      <c r="MV332" s="18"/>
      <c r="MW332" s="18"/>
      <c r="MX332" s="18"/>
      <c r="MY332" s="18"/>
      <c r="MZ332" s="18"/>
      <c r="NA332" s="18"/>
      <c r="NB332" s="18"/>
      <c r="NC332" s="18"/>
      <c r="ND332" s="18"/>
      <c r="NE332" s="18"/>
      <c r="NF332" s="18"/>
      <c r="NG332" s="18"/>
      <c r="NH332" s="18"/>
      <c r="NI332" s="18"/>
      <c r="NJ332" s="18"/>
      <c r="NK332" s="18"/>
      <c r="NL332" s="18"/>
      <c r="NM332" s="18"/>
      <c r="NN332" s="18"/>
      <c r="NO332" s="18"/>
      <c r="NP332" s="18"/>
      <c r="NQ332" s="18"/>
      <c r="NR332" s="18"/>
      <c r="NS332" s="18"/>
      <c r="NT332" s="18"/>
      <c r="NU332" s="18"/>
      <c r="NV332" s="18"/>
      <c r="NW332" s="18"/>
      <c r="NX332" s="18"/>
      <c r="NY332" s="18"/>
      <c r="NZ332" s="18"/>
      <c r="OA332" s="18"/>
      <c r="OB332" s="18"/>
      <c r="OC332" s="18"/>
      <c r="OD332" s="18"/>
      <c r="OE332" s="18"/>
      <c r="OF332" s="18"/>
      <c r="OG332" s="18"/>
      <c r="OH332" s="18"/>
      <c r="OI332" s="18"/>
      <c r="OJ332" s="18"/>
      <c r="OK332" s="18"/>
      <c r="OL332" s="18"/>
      <c r="OM332" s="18"/>
      <c r="ON332" s="18"/>
      <c r="OO332" s="18"/>
      <c r="OP332" s="18"/>
      <c r="OQ332" s="18"/>
      <c r="OR332" s="18"/>
      <c r="OS332" s="18"/>
      <c r="OT332" s="18"/>
      <c r="OU332" s="18"/>
      <c r="OV332" s="18"/>
      <c r="OW332" s="18"/>
      <c r="OX332" s="18"/>
      <c r="OY332" s="18"/>
      <c r="OZ332" s="18"/>
      <c r="PA332" s="18"/>
      <c r="PB332" s="18"/>
      <c r="PC332" s="18"/>
      <c r="PD332" s="18"/>
      <c r="PE332" s="18"/>
      <c r="PF332" s="18"/>
      <c r="PG332" s="18"/>
      <c r="PH332" s="18"/>
      <c r="PI332" s="18"/>
      <c r="PJ332" s="18"/>
      <c r="PK332" s="18"/>
      <c r="PL332" s="18"/>
      <c r="PM332" s="18"/>
      <c r="PN332" s="18"/>
      <c r="PO332" s="18"/>
      <c r="PP332" s="18"/>
      <c r="PQ332" s="18"/>
      <c r="PR332" s="18"/>
      <c r="PS332" s="18"/>
      <c r="PT332" s="18"/>
      <c r="PU332" s="18"/>
      <c r="PV332" s="18"/>
      <c r="PW332" s="18"/>
      <c r="PX332" s="18"/>
      <c r="PY332" s="18"/>
      <c r="PZ332" s="18"/>
      <c r="QA332" s="18"/>
      <c r="QB332" s="18"/>
      <c r="QC332" s="18"/>
      <c r="QD332" s="18"/>
      <c r="QE332" s="18"/>
      <c r="QF332" s="18"/>
      <c r="QG332" s="18"/>
      <c r="QH332" s="18"/>
      <c r="QI332" s="18"/>
      <c r="QJ332" s="18"/>
      <c r="QK332" s="18"/>
      <c r="QL332" s="18"/>
      <c r="QM332" s="18"/>
      <c r="QN332" s="18"/>
      <c r="QO332" s="18"/>
      <c r="QP332" s="18"/>
      <c r="QQ332" s="18"/>
      <c r="QR332" s="18"/>
      <c r="QS332" s="18"/>
      <c r="QT332" s="18"/>
      <c r="QU332" s="18"/>
      <c r="QV332" s="18"/>
      <c r="QW332" s="18"/>
      <c r="QX332" s="18"/>
      <c r="QY332" s="18"/>
      <c r="QZ332" s="18"/>
      <c r="RA332" s="18"/>
      <c r="RB332" s="18"/>
      <c r="RC332" s="18"/>
      <c r="RD332" s="18"/>
      <c r="RE332" s="18"/>
      <c r="RF332" s="18"/>
      <c r="RG332" s="18"/>
      <c r="RH332" s="18"/>
      <c r="RI332" s="18"/>
      <c r="RJ332" s="18"/>
      <c r="RK332" s="18"/>
      <c r="RL332" s="18"/>
      <c r="RM332" s="18"/>
      <c r="RN332" s="18"/>
      <c r="RO332" s="18"/>
      <c r="RP332" s="18"/>
      <c r="RQ332" s="18"/>
      <c r="RR332" s="18"/>
      <c r="RS332" s="18"/>
      <c r="RT332" s="18"/>
      <c r="RU332" s="18"/>
      <c r="RV332" s="18"/>
      <c r="RW332" s="18"/>
      <c r="RX332" s="18"/>
      <c r="RY332" s="18"/>
      <c r="RZ332" s="18"/>
      <c r="SA332" s="18"/>
      <c r="SB332" s="18"/>
      <c r="SC332" s="18"/>
      <c r="SD332" s="18"/>
      <c r="SE332" s="18"/>
      <c r="SF332" s="18"/>
      <c r="SG332" s="18"/>
      <c r="SH332" s="18"/>
      <c r="SI332" s="18"/>
      <c r="SJ332" s="18"/>
      <c r="SK332" s="18"/>
      <c r="SL332" s="18"/>
      <c r="SM332" s="18"/>
      <c r="SN332" s="18"/>
      <c r="SO332" s="18"/>
      <c r="SP332" s="18"/>
      <c r="SQ332" s="18"/>
      <c r="SR332" s="18"/>
      <c r="SS332" s="18"/>
      <c r="ST332" s="18"/>
      <c r="SU332" s="18"/>
      <c r="SV332" s="18"/>
      <c r="SW332" s="18"/>
      <c r="SX332" s="18"/>
      <c r="SY332" s="18"/>
      <c r="SZ332" s="18"/>
      <c r="TA332" s="18"/>
      <c r="TB332" s="18"/>
      <c r="TC332" s="18"/>
      <c r="TD332" s="18"/>
      <c r="TE332" s="18"/>
      <c r="TF332" s="18"/>
      <c r="TG332" s="18"/>
      <c r="TH332" s="18"/>
      <c r="TI332" s="18"/>
      <c r="TJ332" s="18"/>
      <c r="TK332" s="18"/>
      <c r="TL332" s="18"/>
      <c r="TM332" s="18"/>
      <c r="TN332" s="18"/>
      <c r="TO332" s="18"/>
      <c r="TP332" s="18"/>
      <c r="TQ332" s="18"/>
      <c r="TR332" s="18"/>
      <c r="TS332" s="18"/>
      <c r="TT332" s="18"/>
      <c r="TU332" s="18"/>
      <c r="TV332" s="18"/>
      <c r="TW332" s="18"/>
      <c r="TX332" s="18"/>
      <c r="TY332" s="18"/>
      <c r="TZ332" s="18"/>
      <c r="UA332" s="18"/>
      <c r="UB332" s="18"/>
      <c r="UC332" s="18"/>
      <c r="UD332" s="18"/>
      <c r="UE332" s="18"/>
      <c r="UF332" s="18"/>
      <c r="UG332" s="18"/>
      <c r="UH332" s="18"/>
      <c r="UI332" s="18"/>
      <c r="UJ332" s="18"/>
      <c r="UK332" s="18"/>
      <c r="UL332" s="18"/>
      <c r="UM332" s="18"/>
      <c r="UN332" s="18"/>
      <c r="UO332" s="18"/>
      <c r="UP332" s="18"/>
      <c r="UQ332" s="18"/>
      <c r="UR332" s="18"/>
      <c r="US332" s="18"/>
      <c r="UT332" s="18"/>
      <c r="UU332" s="18"/>
      <c r="UV332" s="18"/>
      <c r="UW332" s="18"/>
      <c r="UX332" s="18"/>
      <c r="UY332" s="18"/>
      <c r="UZ332" s="18"/>
      <c r="VA332" s="18"/>
      <c r="VB332" s="18"/>
      <c r="VC332" s="18"/>
      <c r="VD332" s="18"/>
      <c r="VE332" s="18"/>
      <c r="VF332" s="18"/>
      <c r="VG332" s="18"/>
      <c r="VH332" s="18"/>
      <c r="VI332" s="18"/>
      <c r="VJ332" s="18"/>
      <c r="VK332" s="18"/>
      <c r="VL332" s="18"/>
      <c r="VM332" s="18"/>
      <c r="VN332" s="18"/>
      <c r="VO332" s="18"/>
      <c r="VP332" s="18"/>
      <c r="VQ332" s="18"/>
      <c r="VR332" s="18"/>
      <c r="VS332" s="18"/>
      <c r="VT332" s="18"/>
      <c r="VU332" s="18"/>
      <c r="VV332" s="18"/>
      <c r="VW332" s="18"/>
      <c r="VX332" s="18"/>
      <c r="VY332" s="18"/>
      <c r="VZ332" s="18"/>
      <c r="WA332" s="18"/>
      <c r="WB332" s="18"/>
      <c r="WC332" s="18"/>
      <c r="WD332" s="18"/>
      <c r="WE332" s="18"/>
      <c r="WF332" s="18"/>
      <c r="WG332" s="18"/>
      <c r="WH332" s="18"/>
      <c r="WI332" s="18"/>
      <c r="WJ332" s="18"/>
      <c r="WK332" s="18"/>
      <c r="WL332" s="18"/>
      <c r="WM332" s="18"/>
      <c r="WN332" s="18"/>
      <c r="WO332" s="18"/>
      <c r="WP332" s="18"/>
      <c r="WQ332" s="18"/>
      <c r="WR332" s="18"/>
      <c r="WS332" s="18"/>
      <c r="WT332" s="18"/>
      <c r="WU332" s="18"/>
      <c r="WV332" s="18"/>
      <c r="WW332" s="18"/>
      <c r="WX332" s="18"/>
      <c r="WY332" s="18"/>
      <c r="WZ332" s="18"/>
      <c r="XA332" s="18"/>
      <c r="XB332" s="18"/>
      <c r="XC332" s="18"/>
      <c r="XD332" s="18"/>
      <c r="XE332" s="18"/>
      <c r="XF332" s="18"/>
      <c r="XG332" s="18"/>
      <c r="XH332" s="18"/>
      <c r="XI332" s="18"/>
      <c r="XJ332" s="18"/>
      <c r="XK332" s="18"/>
      <c r="XL332" s="18"/>
      <c r="XM332" s="18"/>
      <c r="XN332" s="18"/>
      <c r="XO332" s="18"/>
      <c r="XP332" s="18"/>
      <c r="XQ332" s="18"/>
      <c r="XR332" s="18"/>
      <c r="XS332" s="18"/>
      <c r="XT332" s="18"/>
      <c r="XU332" s="18"/>
      <c r="XV332" s="18"/>
      <c r="XW332" s="18"/>
      <c r="XX332" s="18"/>
      <c r="XY332" s="18"/>
      <c r="XZ332" s="18"/>
      <c r="YA332" s="18"/>
      <c r="YB332" s="18"/>
      <c r="YC332" s="18"/>
      <c r="YD332" s="18"/>
      <c r="YE332" s="18"/>
      <c r="YF332" s="18"/>
      <c r="YG332" s="18"/>
      <c r="YH332" s="18"/>
      <c r="YI332" s="18"/>
      <c r="YJ332" s="18"/>
      <c r="YK332" s="18"/>
      <c r="YL332" s="18"/>
      <c r="YM332" s="18"/>
      <c r="YN332" s="18"/>
      <c r="YO332" s="18"/>
      <c r="YP332" s="18"/>
      <c r="YQ332" s="18"/>
      <c r="YR332" s="18"/>
      <c r="YS332" s="18"/>
      <c r="YT332" s="18"/>
      <c r="YU332" s="18"/>
      <c r="YV332" s="18"/>
      <c r="YW332" s="18"/>
      <c r="YX332" s="18"/>
      <c r="YY332" s="18"/>
      <c r="YZ332" s="18"/>
      <c r="ZA332" s="18"/>
      <c r="ZB332" s="18"/>
      <c r="ZC332" s="18"/>
      <c r="ZD332" s="18"/>
      <c r="ZE332" s="18"/>
      <c r="ZF332" s="18"/>
      <c r="ZG332" s="18"/>
      <c r="ZH332" s="18"/>
      <c r="ZI332" s="18"/>
      <c r="ZJ332" s="18"/>
      <c r="ZK332" s="18"/>
      <c r="ZL332" s="18"/>
      <c r="ZM332" s="18"/>
      <c r="ZN332" s="18"/>
      <c r="ZO332" s="18"/>
      <c r="ZP332" s="18"/>
      <c r="ZQ332" s="18"/>
      <c r="ZR332" s="18"/>
      <c r="ZS332" s="18"/>
      <c r="ZT332" s="18"/>
      <c r="ZU332" s="18"/>
      <c r="ZV332" s="18"/>
      <c r="ZW332" s="18"/>
      <c r="ZX332" s="18"/>
      <c r="ZY332" s="18"/>
      <c r="ZZ332" s="18"/>
      <c r="AAA332" s="18"/>
      <c r="AAB332" s="18"/>
      <c r="AAC332" s="18"/>
      <c r="AAD332" s="18"/>
      <c r="AAE332" s="18"/>
      <c r="AAF332" s="18"/>
      <c r="AAG332" s="18"/>
      <c r="AAH332" s="18"/>
      <c r="AAI332" s="18"/>
      <c r="AAJ332" s="18"/>
      <c r="AAK332" s="18"/>
      <c r="AAL332" s="18"/>
      <c r="AAM332" s="18"/>
      <c r="AAN332" s="18"/>
      <c r="AAO332" s="18"/>
      <c r="AAP332" s="18"/>
      <c r="AAQ332" s="18"/>
      <c r="AAR332" s="18"/>
      <c r="AAS332" s="18"/>
      <c r="AAT332" s="18"/>
      <c r="AAU332" s="18"/>
      <c r="AAV332" s="18"/>
      <c r="AAW332" s="18"/>
      <c r="AAX332" s="18"/>
      <c r="AAY332" s="18"/>
      <c r="AAZ332" s="18"/>
      <c r="ABA332" s="18"/>
      <c r="ABB332" s="18"/>
      <c r="ABC332" s="18"/>
      <c r="ABD332" s="18"/>
      <c r="ABE332" s="18"/>
      <c r="ABF332" s="18"/>
      <c r="ABG332" s="18"/>
      <c r="ABH332" s="18"/>
      <c r="ABI332" s="18"/>
      <c r="ABJ332" s="18"/>
      <c r="ABK332" s="18"/>
      <c r="ABL332" s="18"/>
      <c r="ABM332" s="18"/>
      <c r="ABN332" s="18"/>
      <c r="ABO332" s="18"/>
      <c r="ABP332" s="18"/>
      <c r="ABQ332" s="18"/>
      <c r="ABR332" s="18"/>
      <c r="ABS332" s="18"/>
      <c r="ABT332" s="18"/>
      <c r="ABU332" s="18"/>
      <c r="ABV332" s="18"/>
      <c r="ABW332" s="18"/>
      <c r="ABX332" s="18"/>
      <c r="ABY332" s="18"/>
      <c r="ABZ332" s="18"/>
      <c r="ACA332" s="18"/>
      <c r="ACB332" s="18"/>
      <c r="ACC332" s="18"/>
      <c r="ACD332" s="18"/>
      <c r="ACE332" s="18"/>
      <c r="ACF332" s="18"/>
      <c r="ACG332" s="18"/>
      <c r="ACH332" s="18"/>
      <c r="ACI332" s="18"/>
      <c r="ACJ332" s="18"/>
      <c r="ACK332" s="18"/>
      <c r="ACL332" s="18"/>
      <c r="ACM332" s="18"/>
      <c r="ACN332" s="18"/>
      <c r="ACO332" s="18"/>
      <c r="ACP332" s="18"/>
      <c r="ACQ332" s="18"/>
      <c r="ACR332" s="18"/>
      <c r="ACS332" s="18"/>
      <c r="ACT332" s="18"/>
      <c r="ACU332" s="18"/>
      <c r="ACV332" s="18"/>
      <c r="ACW332" s="18"/>
      <c r="ACX332" s="18"/>
      <c r="ACY332" s="18"/>
      <c r="ACZ332" s="18"/>
      <c r="ADA332" s="18"/>
      <c r="ADB332" s="18"/>
      <c r="ADC332" s="18"/>
      <c r="ADD332" s="18"/>
      <c r="ADE332" s="18"/>
      <c r="ADF332" s="18"/>
      <c r="ADG332" s="18"/>
      <c r="ADH332" s="18"/>
      <c r="ADI332" s="18"/>
      <c r="ADJ332" s="18"/>
      <c r="ADK332" s="18"/>
      <c r="ADL332" s="18"/>
      <c r="ADM332" s="18"/>
      <c r="ADN332" s="18"/>
      <c r="ADO332" s="18"/>
      <c r="ADP332" s="18"/>
      <c r="ADQ332" s="18"/>
      <c r="ADR332" s="18"/>
      <c r="ADS332" s="18"/>
      <c r="ADT332" s="18"/>
      <c r="ADU332" s="18"/>
      <c r="ADV332" s="18"/>
      <c r="ADW332" s="18"/>
      <c r="ADX332" s="18"/>
      <c r="ADY332" s="18"/>
      <c r="ADZ332" s="18"/>
      <c r="AEA332" s="18"/>
      <c r="AEB332" s="18"/>
      <c r="AEC332" s="18"/>
      <c r="AED332" s="18"/>
      <c r="AEE332" s="18"/>
      <c r="AEF332" s="18"/>
      <c r="AEG332" s="18"/>
      <c r="AEH332" s="18"/>
      <c r="AEI332" s="18"/>
      <c r="AEJ332" s="18"/>
      <c r="AEK332" s="18"/>
      <c r="AEL332" s="18"/>
      <c r="AEM332" s="18"/>
      <c r="AEN332" s="18"/>
      <c r="AEO332" s="18"/>
      <c r="AEP332" s="18"/>
      <c r="AEQ332" s="18"/>
      <c r="AER332" s="18"/>
      <c r="AES332" s="18"/>
      <c r="AET332" s="18"/>
      <c r="AEU332" s="18"/>
      <c r="AEV332" s="18"/>
      <c r="AEW332" s="18"/>
      <c r="AEX332" s="18"/>
      <c r="AEY332" s="18"/>
      <c r="AEZ332" s="18"/>
      <c r="AFA332" s="18"/>
      <c r="AFB332" s="18"/>
      <c r="AFC332" s="18"/>
      <c r="AFD332" s="18"/>
      <c r="AFE332" s="18"/>
      <c r="AFF332" s="18"/>
      <c r="AFG332" s="18"/>
      <c r="AFH332" s="18"/>
      <c r="AFI332" s="18"/>
      <c r="AFJ332" s="18"/>
      <c r="AFK332" s="18"/>
      <c r="AFL332" s="18"/>
      <c r="AFM332" s="18"/>
      <c r="AFN332" s="18"/>
      <c r="AFO332" s="18"/>
      <c r="AFP332" s="18"/>
      <c r="AFQ332" s="18"/>
      <c r="AFR332" s="18"/>
      <c r="AFS332" s="18"/>
      <c r="AFT332" s="18"/>
      <c r="AFU332" s="18"/>
      <c r="AFV332" s="18"/>
      <c r="AFW332" s="18"/>
      <c r="AFX332" s="18"/>
      <c r="AFY332" s="18"/>
      <c r="AFZ332" s="18"/>
      <c r="AGA332" s="18"/>
      <c r="AGB332" s="18"/>
      <c r="AGC332" s="18"/>
      <c r="AGD332" s="18"/>
      <c r="AGE332" s="18"/>
      <c r="AGF332" s="18"/>
      <c r="AGG332" s="18"/>
      <c r="AGH332" s="18"/>
      <c r="AGI332" s="18"/>
      <c r="AGJ332" s="18"/>
      <c r="AGK332" s="18"/>
      <c r="AGL332" s="18"/>
      <c r="AGM332" s="18"/>
      <c r="AGN332" s="18"/>
      <c r="AGO332" s="18"/>
      <c r="AGP332" s="18"/>
      <c r="AGQ332" s="18"/>
      <c r="AGR332" s="18"/>
      <c r="AGS332" s="18"/>
      <c r="AGT332" s="18"/>
      <c r="AGU332" s="18"/>
      <c r="AGV332" s="18"/>
      <c r="AGW332" s="18"/>
      <c r="AGX332" s="18"/>
      <c r="AGY332" s="18"/>
      <c r="AGZ332" s="18"/>
      <c r="AHA332" s="18"/>
      <c r="AHB332" s="18"/>
      <c r="AHC332" s="18"/>
      <c r="AHD332" s="18"/>
      <c r="AHE332" s="18"/>
      <c r="AHF332" s="18"/>
      <c r="AHG332" s="18"/>
      <c r="AHH332" s="18"/>
      <c r="AHI332" s="18"/>
      <c r="AHJ332" s="18"/>
      <c r="AHK332" s="18"/>
      <c r="AHL332" s="18"/>
      <c r="AHM332" s="18"/>
      <c r="AHN332" s="18"/>
      <c r="AHO332" s="18"/>
      <c r="AHP332" s="18"/>
      <c r="AHQ332" s="18"/>
      <c r="AHR332" s="18"/>
      <c r="AHS332" s="18"/>
      <c r="AHT332" s="18"/>
      <c r="AHU332" s="18"/>
      <c r="AHV332" s="18"/>
      <c r="AHW332" s="18"/>
      <c r="AHX332" s="18"/>
      <c r="AHY332" s="18"/>
      <c r="AHZ332" s="18"/>
      <c r="AIA332" s="18"/>
      <c r="AIB332" s="18"/>
      <c r="AIC332" s="18"/>
      <c r="AID332" s="18"/>
      <c r="AIE332" s="18"/>
      <c r="AIF332" s="18"/>
      <c r="AIG332" s="18"/>
      <c r="AIH332" s="18"/>
      <c r="AII332" s="18"/>
      <c r="AIJ332" s="18"/>
      <c r="AIK332" s="18"/>
      <c r="AIL332" s="18"/>
      <c r="AIM332" s="18"/>
      <c r="AIN332" s="18"/>
      <c r="AIO332" s="18"/>
      <c r="AIP332" s="18"/>
      <c r="AIQ332" s="18"/>
      <c r="AIR332" s="18"/>
      <c r="AIS332" s="18"/>
      <c r="AIT332" s="18"/>
      <c r="AIU332" s="18"/>
      <c r="AIV332" s="18"/>
      <c r="AIW332" s="18"/>
      <c r="AIX332" s="18"/>
      <c r="AIY332" s="18"/>
      <c r="AIZ332" s="18"/>
      <c r="AJA332" s="18"/>
      <c r="AJB332" s="18"/>
      <c r="AJC332" s="18"/>
      <c r="AJD332" s="18"/>
      <c r="AJE332" s="18"/>
      <c r="AJF332" s="18"/>
      <c r="AJG332" s="18"/>
      <c r="AJH332" s="18"/>
      <c r="AJI332" s="18"/>
      <c r="AJJ332" s="18"/>
      <c r="AJK332" s="18"/>
      <c r="AJL332" s="18"/>
      <c r="AJM332" s="18"/>
      <c r="AJN332" s="18"/>
      <c r="AJO332" s="18"/>
      <c r="AJP332" s="18"/>
      <c r="AJQ332" s="18"/>
      <c r="AJR332" s="18"/>
      <c r="AJS332" s="18"/>
      <c r="AJT332" s="18"/>
      <c r="AJU332" s="18"/>
      <c r="AJV332" s="18"/>
      <c r="AJW332" s="18"/>
      <c r="AJX332" s="18"/>
      <c r="AJY332" s="18"/>
      <c r="AJZ332" s="18"/>
      <c r="AKA332" s="18"/>
      <c r="AKB332" s="18"/>
      <c r="AKC332" s="18"/>
      <c r="AKD332" s="18"/>
      <c r="AKE332" s="18"/>
      <c r="AKF332" s="18"/>
      <c r="AKG332" s="18"/>
      <c r="AKH332" s="18"/>
      <c r="AKI332" s="18"/>
      <c r="AKJ332" s="18"/>
      <c r="AKK332" s="18"/>
      <c r="AKL332" s="18"/>
      <c r="AKM332" s="18"/>
      <c r="AKN332" s="18"/>
      <c r="AKO332" s="18"/>
      <c r="AKP332" s="18"/>
      <c r="AKQ332" s="18"/>
      <c r="AKR332" s="18"/>
      <c r="AKS332" s="18"/>
      <c r="AKT332" s="18"/>
      <c r="AKU332" s="18"/>
      <c r="AKV332" s="18"/>
      <c r="AKW332" s="18"/>
      <c r="AKX332" s="18"/>
      <c r="AKY332" s="18"/>
      <c r="AKZ332" s="18"/>
      <c r="ALA332" s="18"/>
      <c r="ALB332" s="18"/>
      <c r="ALC332" s="18"/>
      <c r="ALD332" s="18"/>
      <c r="ALE332" s="18"/>
      <c r="ALF332" s="18"/>
      <c r="ALG332" s="18"/>
      <c r="ALH332" s="18"/>
      <c r="ALI332" s="18"/>
      <c r="ALJ332" s="18"/>
      <c r="ALK332" s="18"/>
      <c r="ALL332" s="18"/>
      <c r="ALM332" s="18"/>
      <c r="ALN332" s="18"/>
      <c r="ALO332" s="18"/>
      <c r="ALP332" s="18"/>
      <c r="ALQ332" s="18"/>
      <c r="ALR332" s="18"/>
      <c r="ALS332" s="18"/>
      <c r="ALT332" s="18"/>
      <c r="ALU332" s="18"/>
      <c r="ALV332" s="18"/>
      <c r="ALW332" s="18"/>
      <c r="ALX332" s="18"/>
      <c r="ALY332" s="18"/>
      <c r="ALZ332" s="18"/>
      <c r="AMA332" s="18"/>
      <c r="AMB332" s="18"/>
      <c r="AMC332" s="18"/>
      <c r="AMD332" s="18"/>
      <c r="AME332" s="18"/>
      <c r="AMF332" s="18"/>
      <c r="AMG332" s="18"/>
      <c r="AMH332" s="18"/>
      <c r="AMI332" s="18"/>
      <c r="AMJ332" s="18"/>
      <c r="AMK332" s="18"/>
      <c r="AML332" s="18"/>
      <c r="AMM332" s="18"/>
      <c r="AMN332" s="18"/>
      <c r="AMO332" s="18"/>
      <c r="AMP332" s="18"/>
      <c r="AMQ332" s="18"/>
      <c r="AMR332" s="18"/>
      <c r="AMS332" s="18"/>
      <c r="AMT332" s="18"/>
      <c r="AMU332" s="18"/>
      <c r="AMV332" s="18"/>
      <c r="AMW332" s="18"/>
      <c r="AMX332" s="18"/>
      <c r="AMY332" s="18"/>
      <c r="AMZ332" s="18"/>
      <c r="ANA332" s="18"/>
      <c r="ANB332" s="18"/>
      <c r="ANC332" s="18"/>
      <c r="AND332" s="18"/>
      <c r="ANE332" s="18"/>
      <c r="ANF332" s="18"/>
      <c r="ANG332" s="18"/>
      <c r="ANH332" s="18"/>
      <c r="ANI332" s="18"/>
      <c r="ANJ332" s="18"/>
      <c r="ANK332" s="18"/>
      <c r="ANL332" s="18"/>
      <c r="ANM332" s="18"/>
      <c r="ANN332" s="18"/>
      <c r="ANO332" s="18"/>
      <c r="ANP332" s="18"/>
      <c r="ANQ332" s="18"/>
      <c r="ANR332" s="18"/>
      <c r="ANS332" s="18"/>
      <c r="ANT332" s="18"/>
      <c r="ANU332" s="18"/>
      <c r="ANV332" s="18"/>
      <c r="ANW332" s="18"/>
      <c r="ANX332" s="18"/>
      <c r="ANY332" s="18"/>
      <c r="ANZ332" s="18"/>
      <c r="AOA332" s="18"/>
      <c r="AOB332" s="18"/>
      <c r="AOC332" s="18"/>
      <c r="AOD332" s="18"/>
      <c r="AOE332" s="18"/>
      <c r="AOF332" s="18"/>
      <c r="AOG332" s="18"/>
      <c r="AOH332" s="18"/>
      <c r="AOI332" s="18"/>
      <c r="AOJ332" s="18"/>
      <c r="AOK332" s="18"/>
      <c r="AOL332" s="18"/>
      <c r="AOM332" s="18"/>
      <c r="AON332" s="18"/>
      <c r="AOO332" s="18"/>
      <c r="AOP332" s="18"/>
      <c r="AOQ332" s="18"/>
      <c r="AOR332" s="18"/>
      <c r="AOS332" s="18"/>
      <c r="AOT332" s="18"/>
      <c r="AOU332" s="18"/>
      <c r="AOV332" s="18"/>
      <c r="AOW332" s="18"/>
      <c r="AOX332" s="18"/>
      <c r="AOY332" s="18"/>
      <c r="AOZ332" s="18"/>
      <c r="APA332" s="18"/>
      <c r="APB332" s="18"/>
      <c r="APC332" s="18"/>
      <c r="APD332" s="18"/>
      <c r="APE332" s="18"/>
      <c r="APF332" s="18"/>
      <c r="APG332" s="18"/>
      <c r="APH332" s="18"/>
      <c r="API332" s="18"/>
      <c r="APJ332" s="18"/>
      <c r="APK332" s="18"/>
      <c r="APL332" s="18"/>
      <c r="APM332" s="18"/>
      <c r="APN332" s="18"/>
      <c r="APO332" s="18"/>
      <c r="APP332" s="18"/>
      <c r="APQ332" s="18"/>
      <c r="APR332" s="18"/>
      <c r="APS332" s="18"/>
      <c r="APT332" s="18"/>
      <c r="APU332" s="18"/>
      <c r="APV332" s="18"/>
      <c r="APW332" s="18"/>
      <c r="APX332" s="18"/>
      <c r="APY332" s="18"/>
      <c r="APZ332" s="18"/>
      <c r="AQA332" s="18"/>
      <c r="AQB332" s="18"/>
      <c r="AQC332" s="18"/>
      <c r="AQD332" s="18"/>
      <c r="AQE332" s="18"/>
      <c r="AQF332" s="18"/>
      <c r="AQG332" s="18"/>
      <c r="AQH332" s="18"/>
      <c r="AQI332" s="18"/>
      <c r="AQJ332" s="18"/>
      <c r="AQK332" s="18"/>
      <c r="AQL332" s="18"/>
      <c r="AQM332" s="18"/>
      <c r="AQN332" s="18"/>
      <c r="AQO332" s="18"/>
      <c r="AQP332" s="18"/>
      <c r="AQQ332" s="18"/>
      <c r="AQR332" s="18"/>
      <c r="AQS332" s="18"/>
      <c r="AQT332" s="18"/>
      <c r="AQU332" s="18"/>
      <c r="AQV332" s="18"/>
      <c r="AQW332" s="18"/>
      <c r="AQX332" s="18"/>
      <c r="AQY332" s="18"/>
      <c r="AQZ332" s="18"/>
      <c r="ARA332" s="18"/>
      <c r="ARB332" s="18"/>
      <c r="ARC332" s="18"/>
      <c r="ARD332" s="18"/>
      <c r="ARE332" s="18"/>
      <c r="ARF332" s="18"/>
      <c r="ARG332" s="18"/>
      <c r="ARH332" s="18"/>
      <c r="ARI332" s="18"/>
      <c r="ARJ332" s="18"/>
      <c r="ARK332" s="18"/>
      <c r="ARL332" s="18"/>
      <c r="ARM332" s="18"/>
      <c r="ARN332" s="18"/>
      <c r="ARO332" s="18"/>
      <c r="ARP332" s="18"/>
      <c r="ARQ332" s="18"/>
      <c r="ARR332" s="18"/>
      <c r="ARS332" s="18"/>
      <c r="ART332" s="18"/>
      <c r="ARU332" s="18"/>
      <c r="ARV332" s="18"/>
      <c r="ARW332" s="18"/>
      <c r="ARX332" s="18"/>
      <c r="ARY332" s="18"/>
      <c r="ARZ332" s="18"/>
      <c r="ASA332" s="18"/>
      <c r="ASB332" s="18"/>
      <c r="ASC332" s="18"/>
      <c r="ASD332" s="18"/>
      <c r="ASE332" s="18"/>
      <c r="ASF332" s="18"/>
      <c r="ASG332" s="18"/>
      <c r="ASH332" s="18"/>
      <c r="ASI332" s="18"/>
      <c r="ASJ332" s="18"/>
      <c r="ASK332" s="18"/>
      <c r="ASL332" s="18"/>
      <c r="ASM332" s="18"/>
      <c r="ASN332" s="18"/>
      <c r="ASO332" s="18"/>
      <c r="ASP332" s="18"/>
      <c r="ASQ332" s="18"/>
      <c r="ASR332" s="18"/>
      <c r="ASS332" s="18"/>
      <c r="AST332" s="18"/>
      <c r="ASU332" s="18"/>
      <c r="ASV332" s="18"/>
      <c r="ASW332" s="18"/>
      <c r="ASX332" s="18"/>
      <c r="ASY332" s="18"/>
      <c r="ASZ332" s="18"/>
      <c r="ATA332" s="18"/>
      <c r="ATB332" s="18"/>
      <c r="ATC332" s="18"/>
      <c r="ATD332" s="18"/>
      <c r="ATE332" s="18"/>
      <c r="ATF332" s="18"/>
      <c r="ATG332" s="18"/>
      <c r="ATH332" s="18"/>
      <c r="ATI332" s="18"/>
      <c r="ATJ332" s="18"/>
      <c r="ATK332" s="18"/>
      <c r="ATL332" s="18"/>
      <c r="ATM332" s="18"/>
      <c r="ATN332" s="18"/>
      <c r="ATO332" s="18"/>
      <c r="ATP332" s="18"/>
      <c r="ATQ332" s="18"/>
      <c r="ATR332" s="18"/>
      <c r="ATS332" s="18"/>
      <c r="ATT332" s="18"/>
      <c r="ATU332" s="18"/>
      <c r="ATV332" s="18"/>
      <c r="ATW332" s="18"/>
      <c r="ATX332" s="18"/>
      <c r="ATY332" s="18"/>
      <c r="ATZ332" s="18"/>
      <c r="AUA332" s="18"/>
      <c r="AUB332" s="18"/>
      <c r="AUC332" s="18"/>
      <c r="AUD332" s="18"/>
      <c r="AUE332" s="18"/>
      <c r="AUF332" s="18"/>
      <c r="AUG332" s="18"/>
      <c r="AUH332" s="18"/>
      <c r="AUI332" s="18"/>
      <c r="AUJ332" s="18"/>
      <c r="AUK332" s="18"/>
      <c r="AUL332" s="18"/>
      <c r="AUM332" s="18"/>
      <c r="AUN332" s="18"/>
      <c r="AUO332" s="18"/>
      <c r="AUP332" s="18"/>
      <c r="AUQ332" s="18"/>
      <c r="AUR332" s="18"/>
      <c r="AUS332" s="18"/>
      <c r="AUT332" s="18"/>
      <c r="AUU332" s="18"/>
      <c r="AUV332" s="18"/>
      <c r="AUW332" s="18"/>
      <c r="AUX332" s="18"/>
      <c r="AUY332" s="18"/>
      <c r="AUZ332" s="18"/>
      <c r="AVA332" s="18"/>
      <c r="AVB332" s="18"/>
      <c r="AVC332" s="18"/>
      <c r="AVD332" s="18"/>
      <c r="AVE332" s="18"/>
      <c r="AVF332" s="18"/>
      <c r="AVG332" s="18"/>
      <c r="AVH332" s="18"/>
      <c r="AVI332" s="18"/>
      <c r="AVJ332" s="18"/>
      <c r="AVK332" s="18"/>
      <c r="AVL332" s="18"/>
      <c r="AVM332" s="18"/>
      <c r="AVN332" s="18"/>
      <c r="AVO332" s="18"/>
      <c r="AVP332" s="18"/>
      <c r="AVQ332" s="18"/>
      <c r="AVR332" s="18"/>
      <c r="AVS332" s="18"/>
      <c r="AVT332" s="18"/>
      <c r="AVU332" s="18"/>
      <c r="AVV332" s="18"/>
      <c r="AVW332" s="18"/>
      <c r="AVX332" s="18"/>
      <c r="AVY332" s="18"/>
      <c r="AVZ332" s="18"/>
      <c r="AWA332" s="18"/>
      <c r="AWB332" s="18"/>
      <c r="AWC332" s="18"/>
      <c r="AWD332" s="18"/>
      <c r="AWE332" s="18"/>
      <c r="AWF332" s="18"/>
      <c r="AWG332" s="18"/>
      <c r="AWH332" s="18"/>
      <c r="AWI332" s="18"/>
      <c r="AWJ332" s="18"/>
      <c r="AWK332" s="18"/>
      <c r="AWL332" s="18"/>
      <c r="AWM332" s="18"/>
      <c r="AWN332" s="18"/>
      <c r="AWO332" s="18"/>
      <c r="AWP332" s="18"/>
      <c r="AWQ332" s="18"/>
      <c r="AWR332" s="18"/>
      <c r="AWS332" s="18"/>
      <c r="AWT332" s="18"/>
      <c r="AWU332" s="18"/>
      <c r="AWV332" s="18"/>
      <c r="AWW332" s="18"/>
      <c r="AWX332" s="18"/>
      <c r="AWY332" s="18"/>
      <c r="AWZ332" s="18"/>
      <c r="AXA332" s="18"/>
      <c r="AXB332" s="18"/>
      <c r="AXC332" s="18"/>
      <c r="AXD332" s="18"/>
      <c r="AXE332" s="18"/>
      <c r="AXF332" s="18"/>
      <c r="AXG332" s="18"/>
      <c r="AXH332" s="18"/>
      <c r="AXI332" s="18"/>
      <c r="AXJ332" s="18"/>
      <c r="AXK332" s="18"/>
      <c r="AXL332" s="18"/>
      <c r="AXM332" s="18"/>
      <c r="AXN332" s="18"/>
      <c r="AXO332" s="18"/>
      <c r="AXP332" s="18"/>
      <c r="AXQ332" s="18"/>
      <c r="AXR332" s="18"/>
      <c r="AXS332" s="18"/>
      <c r="AXT332" s="18"/>
      <c r="AXU332" s="18"/>
      <c r="AXV332" s="18"/>
      <c r="AXW332" s="18"/>
      <c r="AXX332" s="18"/>
      <c r="AXY332" s="18"/>
      <c r="AXZ332" s="18"/>
      <c r="AYA332" s="18"/>
      <c r="AYB332" s="18"/>
      <c r="AYC332" s="18"/>
      <c r="AYD332" s="18"/>
      <c r="AYE332" s="18"/>
      <c r="AYF332" s="18"/>
      <c r="AYG332" s="18"/>
      <c r="AYH332" s="18"/>
      <c r="AYI332" s="18"/>
      <c r="AYJ332" s="18"/>
      <c r="AYK332" s="18"/>
      <c r="AYL332" s="18"/>
      <c r="AYM332" s="18"/>
      <c r="AYN332" s="18"/>
      <c r="AYO332" s="18"/>
      <c r="AYP332" s="18"/>
      <c r="AYQ332" s="18"/>
      <c r="AYR332" s="18"/>
      <c r="AYS332" s="18"/>
      <c r="AYT332" s="18"/>
      <c r="AYU332" s="18"/>
      <c r="AYV332" s="18"/>
      <c r="AYW332" s="18"/>
      <c r="AYX332" s="18"/>
      <c r="AYY332" s="18"/>
      <c r="AYZ332" s="18"/>
      <c r="AZA332" s="18"/>
      <c r="AZB332" s="18"/>
      <c r="AZC332" s="18"/>
      <c r="AZD332" s="18"/>
      <c r="AZE332" s="18"/>
      <c r="AZF332" s="18"/>
      <c r="AZG332" s="18"/>
      <c r="AZH332" s="18"/>
      <c r="AZI332" s="18"/>
      <c r="AZJ332" s="18"/>
      <c r="AZK332" s="18"/>
      <c r="AZL332" s="18"/>
      <c r="AZM332" s="18"/>
      <c r="AZN332" s="18"/>
      <c r="AZO332" s="18"/>
      <c r="AZP332" s="18"/>
      <c r="AZQ332" s="18"/>
      <c r="AZR332" s="18"/>
      <c r="AZS332" s="18"/>
      <c r="AZT332" s="18"/>
      <c r="AZU332" s="18"/>
      <c r="AZV332" s="18"/>
      <c r="AZW332" s="18"/>
      <c r="AZX332" s="18"/>
      <c r="AZY332" s="18"/>
      <c r="AZZ332" s="18"/>
      <c r="BAA332" s="18"/>
      <c r="BAB332" s="18"/>
      <c r="BAC332" s="18"/>
      <c r="BAD332" s="18"/>
      <c r="BAE332" s="18"/>
      <c r="BAF332" s="18"/>
      <c r="BAG332" s="18"/>
      <c r="BAH332" s="18"/>
      <c r="BAI332" s="18"/>
      <c r="BAJ332" s="18"/>
      <c r="BAK332" s="18"/>
      <c r="BAL332" s="18"/>
      <c r="BAM332" s="18"/>
      <c r="BAN332" s="18"/>
      <c r="BAO332" s="18"/>
      <c r="BAP332" s="18"/>
      <c r="BAQ332" s="18"/>
      <c r="BAR332" s="18"/>
      <c r="BAS332" s="18"/>
      <c r="BAT332" s="18"/>
      <c r="BAU332" s="18"/>
      <c r="BAV332" s="18"/>
      <c r="BAW332" s="18"/>
      <c r="BAX332" s="18"/>
      <c r="BAY332" s="18"/>
      <c r="BAZ332" s="18"/>
      <c r="BBA332" s="18"/>
      <c r="BBB332" s="18"/>
      <c r="BBC332" s="18"/>
      <c r="BBD332" s="18"/>
      <c r="BBE332" s="18"/>
      <c r="BBF332" s="18"/>
      <c r="BBG332" s="18"/>
      <c r="BBH332" s="18"/>
      <c r="BBI332" s="18"/>
      <c r="BBJ332" s="18"/>
      <c r="BBK332" s="18"/>
      <c r="BBL332" s="18"/>
      <c r="BBM332" s="18"/>
      <c r="BBN332" s="18"/>
      <c r="BBO332" s="18"/>
      <c r="BBP332" s="18"/>
      <c r="BBQ332" s="18"/>
      <c r="BBR332" s="18"/>
      <c r="BBS332" s="18"/>
      <c r="BBT332" s="18"/>
      <c r="BBU332" s="18"/>
      <c r="BBV332" s="18"/>
      <c r="BBW332" s="18"/>
      <c r="BBX332" s="18"/>
      <c r="BBY332" s="18"/>
      <c r="BBZ332" s="18"/>
      <c r="BCA332" s="18"/>
      <c r="BCB332" s="18"/>
      <c r="BCC332" s="18"/>
      <c r="BCD332" s="18"/>
      <c r="BCE332" s="18"/>
      <c r="BCF332" s="18"/>
      <c r="BCG332" s="18"/>
      <c r="BCH332" s="18"/>
      <c r="BCI332" s="18"/>
      <c r="BCJ332" s="18"/>
      <c r="BCK332" s="18"/>
      <c r="BCL332" s="18"/>
      <c r="BCM332" s="18"/>
      <c r="BCN332" s="18"/>
      <c r="BCO332" s="18"/>
      <c r="BCP332" s="18"/>
      <c r="BCQ332" s="18"/>
      <c r="BCR332" s="18"/>
      <c r="BCS332" s="18"/>
      <c r="BCT332" s="18"/>
      <c r="BCU332" s="18"/>
      <c r="BCV332" s="18"/>
      <c r="BCW332" s="18"/>
      <c r="BCX332" s="18"/>
      <c r="BCY332" s="18"/>
      <c r="BCZ332" s="18"/>
      <c r="BDA332" s="18"/>
      <c r="BDB332" s="18"/>
      <c r="BDC332" s="18"/>
      <c r="BDD332" s="18"/>
      <c r="BDE332" s="18"/>
      <c r="BDF332" s="18"/>
      <c r="BDG332" s="18"/>
      <c r="BDH332" s="18"/>
      <c r="BDI332" s="18"/>
      <c r="BDJ332" s="18"/>
      <c r="BDK332" s="18"/>
      <c r="BDL332" s="18"/>
      <c r="BDM332" s="18"/>
      <c r="BDN332" s="18"/>
      <c r="BDO332" s="18"/>
      <c r="BDP332" s="18"/>
      <c r="BDQ332" s="18"/>
      <c r="BDR332" s="18"/>
      <c r="BDS332" s="18"/>
      <c r="BDT332" s="18"/>
      <c r="BDU332" s="18"/>
      <c r="BDV332" s="18"/>
      <c r="BDW332" s="18"/>
      <c r="BDX332" s="18"/>
      <c r="BDY332" s="18"/>
      <c r="BDZ332" s="18"/>
      <c r="BEA332" s="18"/>
      <c r="BEB332" s="18"/>
      <c r="BEC332" s="18"/>
      <c r="BED332" s="18"/>
      <c r="BEE332" s="18"/>
      <c r="BEF332" s="18"/>
      <c r="BEG332" s="18"/>
      <c r="BEH332" s="18"/>
      <c r="BEI332" s="18"/>
      <c r="BEJ332" s="18"/>
      <c r="BEK332" s="18"/>
      <c r="BEL332" s="18"/>
      <c r="BEM332" s="18"/>
      <c r="BEN332" s="18"/>
      <c r="BEO332" s="18"/>
      <c r="BEP332" s="18"/>
      <c r="BEQ332" s="18"/>
      <c r="BER332" s="18"/>
      <c r="BES332" s="18"/>
      <c r="BET332" s="18"/>
      <c r="BEU332" s="18"/>
      <c r="BEV332" s="18"/>
      <c r="BEW332" s="18"/>
      <c r="BEX332" s="18"/>
      <c r="BEY332" s="18"/>
      <c r="BEZ332" s="18"/>
      <c r="BFA332" s="18"/>
      <c r="BFB332" s="18"/>
      <c r="BFC332" s="18"/>
      <c r="BFD332" s="18"/>
      <c r="BFE332" s="18"/>
      <c r="BFF332" s="18"/>
      <c r="BFG332" s="18"/>
      <c r="BFH332" s="18"/>
      <c r="BFI332" s="18"/>
      <c r="BFJ332" s="18"/>
      <c r="BFK332" s="18"/>
      <c r="BFL332" s="18"/>
      <c r="BFM332" s="18"/>
      <c r="BFN332" s="18"/>
      <c r="BFO332" s="18"/>
      <c r="BFP332" s="18"/>
      <c r="BFQ332" s="18"/>
      <c r="BFR332" s="18"/>
      <c r="BFS332" s="18"/>
      <c r="BFT332" s="18"/>
      <c r="BFU332" s="18"/>
      <c r="BFV332" s="18"/>
      <c r="BFW332" s="18"/>
      <c r="BFX332" s="18"/>
      <c r="BFY332" s="18"/>
      <c r="BFZ332" s="18"/>
      <c r="BGA332" s="18"/>
      <c r="BGB332" s="18"/>
      <c r="BGC332" s="18"/>
      <c r="BGD332" s="18"/>
      <c r="BGE332" s="18"/>
      <c r="BGF332" s="18"/>
      <c r="BGG332" s="18"/>
      <c r="BGH332" s="18"/>
      <c r="BGI332" s="18"/>
      <c r="BGJ332" s="18"/>
      <c r="BGK332" s="18"/>
      <c r="BGL332" s="18"/>
      <c r="BGM332" s="18"/>
      <c r="BGN332" s="18"/>
      <c r="BGO332" s="18"/>
      <c r="BGP332" s="18"/>
      <c r="BGQ332" s="18"/>
      <c r="BGR332" s="18"/>
      <c r="BGS332" s="18"/>
      <c r="BGT332" s="18"/>
      <c r="BGU332" s="18"/>
      <c r="BGV332" s="18"/>
      <c r="BGW332" s="18"/>
      <c r="BGX332" s="18"/>
      <c r="BGY332" s="18"/>
      <c r="BGZ332" s="18"/>
      <c r="BHA332" s="18"/>
      <c r="BHB332" s="18"/>
      <c r="BHC332" s="18"/>
      <c r="BHD332" s="18"/>
      <c r="BHE332" s="18"/>
      <c r="BHF332" s="18"/>
      <c r="BHG332" s="18"/>
      <c r="BHH332" s="18"/>
      <c r="BHI332" s="18"/>
      <c r="BHJ332" s="18"/>
      <c r="BHK332" s="18"/>
      <c r="BHL332" s="18"/>
      <c r="BHM332" s="18"/>
      <c r="BHN332" s="18"/>
      <c r="BHO332" s="18"/>
      <c r="BHP332" s="18"/>
      <c r="BHQ332" s="18"/>
      <c r="BHR332" s="18"/>
      <c r="BHS332" s="18"/>
      <c r="BHT332" s="18"/>
      <c r="BHU332" s="18"/>
      <c r="BHV332" s="18"/>
      <c r="BHW332" s="18"/>
      <c r="BHX332" s="18"/>
      <c r="BHY332" s="18"/>
      <c r="BHZ332" s="18"/>
      <c r="BIA332" s="18"/>
      <c r="BIB332" s="18"/>
      <c r="BIC332" s="18"/>
      <c r="BID332" s="18"/>
      <c r="BIE332" s="18"/>
      <c r="BIF332" s="18"/>
      <c r="BIG332" s="18"/>
      <c r="BIH332" s="18"/>
      <c r="BII332" s="18"/>
      <c r="BIJ332" s="18"/>
      <c r="BIK332" s="18"/>
      <c r="BIL332" s="18"/>
      <c r="BIM332" s="18"/>
      <c r="BIN332" s="18"/>
      <c r="BIO332" s="18"/>
      <c r="BIP332" s="18"/>
      <c r="BIQ332" s="18"/>
      <c r="BIR332" s="18"/>
      <c r="BIS332" s="18"/>
      <c r="BIT332" s="18"/>
      <c r="BIU332" s="18"/>
      <c r="BIV332" s="18"/>
      <c r="BIW332" s="18"/>
      <c r="BIX332" s="18"/>
      <c r="BIY332" s="18"/>
      <c r="BIZ332" s="18"/>
      <c r="BJA332" s="18"/>
      <c r="BJB332" s="18"/>
      <c r="BJC332" s="18"/>
      <c r="BJD332" s="18"/>
      <c r="BJE332" s="18"/>
      <c r="BJF332" s="18"/>
      <c r="BJG332" s="18"/>
      <c r="BJH332" s="18"/>
      <c r="BJI332" s="18"/>
      <c r="BJJ332" s="18"/>
      <c r="BJK332" s="18"/>
      <c r="BJL332" s="18"/>
      <c r="BJM332" s="18"/>
      <c r="BJN332" s="18"/>
      <c r="BJO332" s="18"/>
      <c r="BJP332" s="18"/>
      <c r="BJQ332" s="18"/>
      <c r="BJR332" s="18"/>
      <c r="BJS332" s="18"/>
      <c r="BJT332" s="18"/>
      <c r="BJU332" s="18"/>
      <c r="BJV332" s="18"/>
      <c r="BJW332" s="18"/>
      <c r="BJX332" s="18"/>
      <c r="BJY332" s="18"/>
      <c r="BJZ332" s="18"/>
      <c r="BKA332" s="18"/>
      <c r="BKB332" s="18"/>
      <c r="BKC332" s="18"/>
      <c r="BKD332" s="18"/>
      <c r="BKE332" s="18"/>
      <c r="BKF332" s="18"/>
      <c r="BKG332" s="18"/>
      <c r="BKH332" s="18"/>
      <c r="BKI332" s="18"/>
      <c r="BKJ332" s="18"/>
      <c r="BKK332" s="18"/>
      <c r="BKL332" s="18"/>
      <c r="BKM332" s="18"/>
      <c r="BKN332" s="18"/>
      <c r="BKO332" s="18"/>
      <c r="BKP332" s="18"/>
      <c r="BKQ332" s="18"/>
      <c r="BKR332" s="18"/>
      <c r="BKS332" s="18"/>
      <c r="BKT332" s="18"/>
      <c r="BKU332" s="18"/>
      <c r="BKV332" s="18"/>
      <c r="BKW332" s="18"/>
      <c r="BKX332" s="18"/>
      <c r="BKY332" s="18"/>
      <c r="BKZ332" s="18"/>
      <c r="BLA332" s="18"/>
      <c r="BLB332" s="18"/>
      <c r="BLC332" s="18"/>
      <c r="BLD332" s="18"/>
      <c r="BLE332" s="18"/>
      <c r="BLF332" s="18"/>
      <c r="BLG332" s="18"/>
      <c r="BLH332" s="18"/>
      <c r="BLI332" s="18"/>
      <c r="BLJ332" s="18"/>
      <c r="BLK332" s="18"/>
      <c r="BLL332" s="18"/>
      <c r="BLM332" s="18"/>
      <c r="BLN332" s="18"/>
      <c r="BLO332" s="18"/>
      <c r="BLP332" s="18"/>
      <c r="BLQ332" s="18"/>
      <c r="BLR332" s="18"/>
      <c r="BLS332" s="18"/>
      <c r="BLT332" s="18"/>
      <c r="BLU332" s="18"/>
      <c r="BLV332" s="18"/>
      <c r="BLW332" s="18"/>
      <c r="BLX332" s="18"/>
      <c r="BLY332" s="18"/>
      <c r="BLZ332" s="18"/>
      <c r="BMA332" s="18"/>
      <c r="BMB332" s="18"/>
      <c r="BMC332" s="18"/>
      <c r="BMD332" s="18"/>
      <c r="BME332" s="18"/>
      <c r="BMF332" s="18"/>
      <c r="BMG332" s="18"/>
      <c r="BMH332" s="18"/>
      <c r="BMI332" s="18"/>
      <c r="BMJ332" s="18"/>
      <c r="BMK332" s="18"/>
      <c r="BML332" s="18"/>
      <c r="BMM332" s="18"/>
      <c r="BMN332" s="18"/>
      <c r="BMO332" s="18"/>
      <c r="BMP332" s="18"/>
      <c r="BMQ332" s="18"/>
      <c r="BMR332" s="18"/>
      <c r="BMS332" s="18"/>
      <c r="BMT332" s="18"/>
      <c r="BMU332" s="18"/>
      <c r="BMV332" s="18"/>
      <c r="BMW332" s="18"/>
      <c r="BMX332" s="18"/>
      <c r="BMY332" s="18"/>
      <c r="BMZ332" s="18"/>
      <c r="BNA332" s="18"/>
      <c r="BNB332" s="18"/>
      <c r="BNC332" s="18"/>
      <c r="BND332" s="18"/>
      <c r="BNE332" s="18"/>
      <c r="BNF332" s="18"/>
      <c r="BNG332" s="18"/>
      <c r="BNH332" s="18"/>
      <c r="BNI332" s="18"/>
      <c r="BNJ332" s="18"/>
      <c r="BNK332" s="18"/>
      <c r="BNL332" s="18"/>
      <c r="BNM332" s="18"/>
      <c r="BNN332" s="18"/>
      <c r="BNO332" s="18"/>
      <c r="BNP332" s="18"/>
      <c r="BNQ332" s="18"/>
      <c r="BNR332" s="18"/>
      <c r="BNS332" s="18"/>
      <c r="BNT332" s="18"/>
      <c r="BNU332" s="18"/>
      <c r="BNV332" s="18"/>
      <c r="BNW332" s="18"/>
      <c r="BNX332" s="18"/>
      <c r="BNY332" s="18"/>
      <c r="BNZ332" s="18"/>
      <c r="BOA332" s="18"/>
      <c r="BOB332" s="18"/>
      <c r="BOC332" s="18"/>
      <c r="BOD332" s="18"/>
      <c r="BOE332" s="18"/>
      <c r="BOF332" s="18"/>
      <c r="BOG332" s="18"/>
      <c r="BOH332" s="18"/>
      <c r="BOI332" s="18"/>
      <c r="BOJ332" s="18"/>
      <c r="BOK332" s="18"/>
      <c r="BOL332" s="18"/>
      <c r="BOM332" s="18"/>
      <c r="BON332" s="18"/>
      <c r="BOO332" s="18"/>
      <c r="BOP332" s="18"/>
      <c r="BOQ332" s="18"/>
      <c r="BOR332" s="18"/>
      <c r="BOS332" s="18"/>
      <c r="BOT332" s="18"/>
      <c r="BOU332" s="18"/>
      <c r="BOV332" s="18"/>
      <c r="BOW332" s="18"/>
      <c r="BOX332" s="18"/>
      <c r="BOY332" s="18"/>
      <c r="BOZ332" s="18"/>
      <c r="BPA332" s="18"/>
      <c r="BPB332" s="18"/>
      <c r="BPC332" s="18"/>
      <c r="BPD332" s="18"/>
      <c r="BPE332" s="18"/>
      <c r="BPF332" s="18"/>
      <c r="BPG332" s="18"/>
      <c r="BPH332" s="18"/>
      <c r="BPI332" s="18"/>
      <c r="BPJ332" s="18"/>
      <c r="BPK332" s="18"/>
      <c r="BPL332" s="18"/>
      <c r="BPM332" s="18"/>
      <c r="BPN332" s="18"/>
      <c r="BPO332" s="18"/>
      <c r="BPP332" s="18"/>
      <c r="BPQ332" s="18"/>
      <c r="BPR332" s="18"/>
      <c r="BPS332" s="18"/>
      <c r="BPT332" s="18"/>
      <c r="BPU332" s="18"/>
      <c r="BPV332" s="18"/>
      <c r="BPW332" s="18"/>
      <c r="BPX332" s="18"/>
      <c r="BPY332" s="18"/>
      <c r="BPZ332" s="18"/>
      <c r="BQA332" s="18"/>
      <c r="BQB332" s="18"/>
      <c r="BQC332" s="18"/>
      <c r="BQD332" s="18"/>
      <c r="BQE332" s="18"/>
      <c r="BQF332" s="18"/>
      <c r="BQG332" s="18"/>
      <c r="BQH332" s="18"/>
      <c r="BQI332" s="18"/>
      <c r="BQJ332" s="18"/>
      <c r="BQK332" s="18"/>
      <c r="BQL332" s="18"/>
      <c r="BQM332" s="18"/>
      <c r="BQN332" s="18"/>
      <c r="BQO332" s="18"/>
      <c r="BQP332" s="18"/>
      <c r="BQQ332" s="18"/>
      <c r="BQR332" s="18"/>
      <c r="BQS332" s="18"/>
      <c r="BQT332" s="18"/>
      <c r="BQU332" s="18"/>
      <c r="BQV332" s="18"/>
      <c r="BQW332" s="18"/>
      <c r="BQX332" s="18"/>
      <c r="BQY332" s="18"/>
      <c r="BQZ332" s="18"/>
      <c r="BRA332" s="18"/>
      <c r="BRB332" s="18"/>
      <c r="BRC332" s="18"/>
      <c r="BRD332" s="18"/>
      <c r="BRE332" s="18"/>
      <c r="BRF332" s="18"/>
      <c r="BRG332" s="18"/>
      <c r="BRH332" s="18"/>
      <c r="BRI332" s="18"/>
      <c r="BRJ332" s="18"/>
      <c r="BRK332" s="18"/>
      <c r="BRL332" s="18"/>
      <c r="BRM332" s="18"/>
      <c r="BRN332" s="18"/>
      <c r="BRO332" s="18"/>
      <c r="BRP332" s="18"/>
      <c r="BRQ332" s="18"/>
      <c r="BRR332" s="18"/>
      <c r="BRS332" s="18"/>
      <c r="BRT332" s="18"/>
      <c r="BRU332" s="18"/>
      <c r="BRV332" s="18"/>
      <c r="BRW332" s="18"/>
      <c r="BRX332" s="18"/>
      <c r="BRY332" s="18"/>
      <c r="BRZ332" s="18"/>
      <c r="BSA332" s="18"/>
      <c r="BSB332" s="18"/>
      <c r="BSC332" s="18"/>
      <c r="BSD332" s="18"/>
      <c r="BSE332" s="18"/>
      <c r="BSF332" s="18"/>
      <c r="BSG332" s="18"/>
      <c r="BSH332" s="18"/>
      <c r="BSI332" s="18"/>
      <c r="BSJ332" s="18"/>
      <c r="BSK332" s="18"/>
      <c r="BSL332" s="18"/>
      <c r="BSM332" s="18"/>
      <c r="BSN332" s="18"/>
      <c r="BSO332" s="18"/>
      <c r="BSP332" s="18"/>
      <c r="BSQ332" s="18"/>
      <c r="BSR332" s="18"/>
      <c r="BSS332" s="18"/>
      <c r="BST332" s="18"/>
      <c r="BSU332" s="18"/>
      <c r="BSV332" s="18"/>
      <c r="BSW332" s="18"/>
      <c r="BSX332" s="18"/>
      <c r="BSY332" s="18"/>
      <c r="BSZ332" s="18"/>
      <c r="BTA332" s="18"/>
      <c r="BTB332" s="18"/>
      <c r="BTC332" s="18"/>
      <c r="BTD332" s="18"/>
      <c r="BTE332" s="18"/>
      <c r="BTF332" s="18"/>
      <c r="BTG332" s="18"/>
      <c r="BTH332" s="18"/>
      <c r="BTI332" s="18"/>
      <c r="BTJ332" s="18"/>
      <c r="BTK332" s="18"/>
      <c r="BTL332" s="18"/>
      <c r="BTM332" s="18"/>
      <c r="BTN332" s="18"/>
      <c r="BTO332" s="18"/>
      <c r="BTP332" s="18"/>
      <c r="BTQ332" s="18"/>
      <c r="BTR332" s="18"/>
      <c r="BTS332" s="18"/>
      <c r="BTT332" s="18"/>
      <c r="BTU332" s="18"/>
      <c r="BTV332" s="18"/>
      <c r="BTW332" s="18"/>
      <c r="BTX332" s="18"/>
      <c r="BTY332" s="18"/>
      <c r="BTZ332" s="18"/>
      <c r="BUA332" s="18"/>
      <c r="BUB332" s="18"/>
      <c r="BUC332" s="18"/>
      <c r="BUD332" s="18"/>
      <c r="BUE332" s="18"/>
      <c r="BUF332" s="18"/>
      <c r="BUG332" s="18"/>
      <c r="BUH332" s="18"/>
      <c r="BUI332" s="18"/>
      <c r="BUJ332" s="18"/>
      <c r="BUK332" s="18"/>
      <c r="BUL332" s="18"/>
      <c r="BUM332" s="18"/>
      <c r="BUN332" s="18"/>
      <c r="BUO332" s="18"/>
      <c r="BUP332" s="18"/>
      <c r="BUQ332" s="18"/>
      <c r="BUR332" s="18"/>
      <c r="BUS332" s="18"/>
      <c r="BUT332" s="18"/>
      <c r="BUU332" s="18"/>
      <c r="BUV332" s="18"/>
      <c r="BUW332" s="18"/>
      <c r="BUX332" s="18"/>
      <c r="BUY332" s="18"/>
      <c r="BUZ332" s="18"/>
      <c r="BVA332" s="18"/>
      <c r="BVB332" s="18"/>
      <c r="BVC332" s="18"/>
      <c r="BVD332" s="18"/>
      <c r="BVE332" s="18"/>
      <c r="BVF332" s="18"/>
      <c r="BVG332" s="18"/>
      <c r="BVH332" s="18"/>
      <c r="BVI332" s="18"/>
      <c r="BVJ332" s="18"/>
      <c r="BVK332" s="18"/>
      <c r="BVL332" s="18"/>
      <c r="BVM332" s="18"/>
      <c r="BVN332" s="18"/>
      <c r="BVO332" s="18"/>
      <c r="BVP332" s="18"/>
      <c r="BVQ332" s="18"/>
      <c r="BVR332" s="18"/>
      <c r="BVS332" s="18"/>
      <c r="BVT332" s="18"/>
      <c r="BVU332" s="18"/>
      <c r="BVV332" s="18"/>
      <c r="BVW332" s="18"/>
      <c r="BVX332" s="18"/>
      <c r="BVY332" s="18"/>
      <c r="BVZ332" s="18"/>
      <c r="BWA332" s="18"/>
      <c r="BWB332" s="18"/>
      <c r="BWC332" s="18"/>
      <c r="BWD332" s="18"/>
      <c r="BWE332" s="18"/>
      <c r="BWF332" s="18"/>
      <c r="BWG332" s="18"/>
      <c r="BWH332" s="18"/>
      <c r="BWI332" s="18"/>
      <c r="BWJ332" s="18"/>
      <c r="BWK332" s="18"/>
      <c r="BWL332" s="18"/>
      <c r="BWM332" s="18"/>
      <c r="BWN332" s="18"/>
      <c r="BWO332" s="18"/>
      <c r="BWP332" s="18"/>
      <c r="BWQ332" s="18"/>
      <c r="BWR332" s="18"/>
      <c r="BWS332" s="18"/>
      <c r="BWT332" s="18"/>
      <c r="BWU332" s="18"/>
      <c r="BWV332" s="18"/>
      <c r="BWW332" s="18"/>
      <c r="BWX332" s="18"/>
      <c r="BWY332" s="18"/>
      <c r="BWZ332" s="18"/>
      <c r="BXA332" s="18"/>
      <c r="BXB332" s="18"/>
      <c r="BXC332" s="18"/>
      <c r="BXD332" s="18"/>
      <c r="BXE332" s="18"/>
      <c r="BXF332" s="18"/>
      <c r="BXG332" s="18"/>
      <c r="BXH332" s="18"/>
      <c r="BXI332" s="18"/>
      <c r="BXJ332" s="18"/>
      <c r="BXK332" s="18"/>
      <c r="BXL332" s="18"/>
      <c r="BXM332" s="18"/>
      <c r="BXN332" s="18"/>
      <c r="BXO332" s="18"/>
      <c r="BXP332" s="18"/>
      <c r="BXQ332" s="18"/>
      <c r="BXR332" s="18"/>
      <c r="BXS332" s="18"/>
      <c r="BXT332" s="18"/>
      <c r="BXU332" s="18"/>
      <c r="BXV332" s="18"/>
      <c r="BXW332" s="18"/>
      <c r="BXX332" s="18"/>
      <c r="BXY332" s="18"/>
      <c r="BXZ332" s="18"/>
      <c r="BYA332" s="18"/>
      <c r="BYB332" s="18"/>
      <c r="BYC332" s="18"/>
      <c r="BYD332" s="18"/>
      <c r="BYE332" s="18"/>
      <c r="BYF332" s="18"/>
      <c r="BYG332" s="18"/>
      <c r="BYH332" s="18"/>
      <c r="BYI332" s="18"/>
      <c r="BYJ332" s="18"/>
      <c r="BYK332" s="18"/>
      <c r="BYL332" s="18"/>
      <c r="BYM332" s="18"/>
      <c r="BYN332" s="18"/>
      <c r="BYO332" s="18"/>
      <c r="BYP332" s="18"/>
      <c r="BYQ332" s="18"/>
      <c r="BYR332" s="18"/>
      <c r="BYS332" s="18"/>
      <c r="BYT332" s="18"/>
      <c r="BYU332" s="18"/>
      <c r="BYV332" s="18"/>
      <c r="BYW332" s="18"/>
      <c r="BYX332" s="18"/>
      <c r="BYY332" s="18"/>
      <c r="BYZ332" s="18"/>
      <c r="BZA332" s="18"/>
      <c r="BZB332" s="18"/>
      <c r="BZC332" s="18"/>
      <c r="BZD332" s="18"/>
      <c r="BZE332" s="18"/>
      <c r="BZF332" s="18"/>
      <c r="BZG332" s="18"/>
      <c r="BZH332" s="18"/>
      <c r="BZI332" s="18"/>
      <c r="BZJ332" s="18"/>
      <c r="BZK332" s="18"/>
      <c r="BZL332" s="18"/>
      <c r="BZM332" s="18"/>
      <c r="BZN332" s="18"/>
      <c r="BZO332" s="18"/>
      <c r="BZP332" s="18"/>
      <c r="BZQ332" s="18"/>
      <c r="BZR332" s="18"/>
      <c r="BZS332" s="18"/>
      <c r="BZT332" s="18"/>
      <c r="BZU332" s="18"/>
      <c r="BZV332" s="18"/>
      <c r="BZW332" s="18"/>
      <c r="BZX332" s="18"/>
      <c r="BZY332" s="18"/>
      <c r="BZZ332" s="18"/>
      <c r="CAA332" s="18"/>
      <c r="CAB332" s="18"/>
      <c r="CAC332" s="18"/>
      <c r="CAD332" s="18"/>
      <c r="CAE332" s="18"/>
      <c r="CAF332" s="18"/>
      <c r="CAG332" s="18"/>
      <c r="CAH332" s="18"/>
      <c r="CAI332" s="18"/>
      <c r="CAJ332" s="18"/>
      <c r="CAK332" s="18"/>
      <c r="CAL332" s="18"/>
      <c r="CAM332" s="18"/>
      <c r="CAN332" s="18"/>
      <c r="CAO332" s="18"/>
      <c r="CAP332" s="18"/>
      <c r="CAQ332" s="18"/>
      <c r="CAR332" s="18"/>
      <c r="CAS332" s="18"/>
      <c r="CAT332" s="18"/>
      <c r="CAU332" s="18"/>
      <c r="CAV332" s="18"/>
      <c r="CAW332" s="18"/>
      <c r="CAX332" s="18"/>
      <c r="CAY332" s="18"/>
      <c r="CAZ332" s="18"/>
      <c r="CBA332" s="18"/>
      <c r="CBB332" s="18"/>
      <c r="CBC332" s="18"/>
      <c r="CBD332" s="18"/>
      <c r="CBE332" s="18"/>
      <c r="CBF332" s="18"/>
      <c r="CBG332" s="18"/>
      <c r="CBH332" s="18"/>
      <c r="CBI332" s="18"/>
      <c r="CBJ332" s="18"/>
      <c r="CBK332" s="18"/>
      <c r="CBL332" s="18"/>
      <c r="CBM332" s="18"/>
      <c r="CBN332" s="18"/>
      <c r="CBO332" s="18"/>
      <c r="CBP332" s="18"/>
      <c r="CBQ332" s="18"/>
      <c r="CBR332" s="18"/>
      <c r="CBS332" s="18"/>
      <c r="CBT332" s="18"/>
      <c r="CBU332" s="18"/>
      <c r="CBV332" s="18"/>
      <c r="CBW332" s="18"/>
      <c r="CBX332" s="18"/>
      <c r="CBY332" s="18"/>
      <c r="CBZ332" s="18"/>
      <c r="CCA332" s="18"/>
      <c r="CCB332" s="18"/>
      <c r="CCC332" s="18"/>
      <c r="CCD332" s="18"/>
      <c r="CCE332" s="18"/>
      <c r="CCF332" s="18"/>
      <c r="CCG332" s="18"/>
      <c r="CCH332" s="18"/>
      <c r="CCI332" s="18"/>
      <c r="CCJ332" s="18"/>
      <c r="CCK332" s="18"/>
      <c r="CCL332" s="18"/>
      <c r="CCM332" s="18"/>
      <c r="CCN332" s="18"/>
      <c r="CCO332" s="18"/>
      <c r="CCP332" s="18"/>
      <c r="CCQ332" s="18"/>
      <c r="CCR332" s="18"/>
      <c r="CCS332" s="18"/>
      <c r="CCT332" s="18"/>
      <c r="CCU332" s="18"/>
      <c r="CCV332" s="18"/>
      <c r="CCW332" s="18"/>
      <c r="CCX332" s="18"/>
      <c r="CCY332" s="18"/>
      <c r="CCZ332" s="18"/>
      <c r="CDA332" s="18"/>
      <c r="CDB332" s="18"/>
      <c r="CDC332" s="18"/>
      <c r="CDD332" s="18"/>
      <c r="CDE332" s="18"/>
      <c r="CDF332" s="18"/>
      <c r="CDG332" s="18"/>
      <c r="CDH332" s="18"/>
      <c r="CDI332" s="18"/>
      <c r="CDJ332" s="18"/>
      <c r="CDK332" s="18"/>
      <c r="CDL332" s="18"/>
      <c r="CDM332" s="18"/>
      <c r="CDN332" s="18"/>
      <c r="CDO332" s="18"/>
      <c r="CDP332" s="18"/>
      <c r="CDQ332" s="18"/>
      <c r="CDR332" s="18"/>
      <c r="CDS332" s="18"/>
      <c r="CDT332" s="18"/>
      <c r="CDU332" s="18"/>
      <c r="CDV332" s="18"/>
      <c r="CDW332" s="18"/>
      <c r="CDX332" s="18"/>
      <c r="CDY332" s="18"/>
      <c r="CDZ332" s="18"/>
      <c r="CEA332" s="18"/>
      <c r="CEB332" s="18"/>
      <c r="CEC332" s="18"/>
      <c r="CED332" s="18"/>
      <c r="CEE332" s="18"/>
      <c r="CEF332" s="18"/>
      <c r="CEG332" s="18"/>
      <c r="CEH332" s="18"/>
      <c r="CEI332" s="18"/>
      <c r="CEJ332" s="18"/>
      <c r="CEK332" s="18"/>
      <c r="CEL332" s="18"/>
      <c r="CEM332" s="18"/>
      <c r="CEN332" s="18"/>
      <c r="CEO332" s="18"/>
      <c r="CEP332" s="18"/>
      <c r="CEQ332" s="18"/>
      <c r="CER332" s="18"/>
      <c r="CES332" s="18"/>
      <c r="CET332" s="18"/>
      <c r="CEU332" s="18"/>
      <c r="CEV332" s="18"/>
      <c r="CEW332" s="18"/>
      <c r="CEX332" s="18"/>
      <c r="CEY332" s="18"/>
      <c r="CEZ332" s="18"/>
      <c r="CFA332" s="18"/>
      <c r="CFB332" s="18"/>
      <c r="CFC332" s="18"/>
      <c r="CFD332" s="18"/>
      <c r="CFE332" s="18"/>
      <c r="CFF332" s="18"/>
      <c r="CFG332" s="18"/>
      <c r="CFH332" s="18"/>
      <c r="CFI332" s="18"/>
      <c r="CFJ332" s="18"/>
      <c r="CFK332" s="18"/>
      <c r="CFL332" s="18"/>
      <c r="CFM332" s="18"/>
      <c r="CFN332" s="18"/>
      <c r="CFO332" s="18"/>
      <c r="CFP332" s="18"/>
      <c r="CFQ332" s="18"/>
      <c r="CFR332" s="18"/>
      <c r="CFS332" s="18"/>
      <c r="CFT332" s="18"/>
      <c r="CFU332" s="18"/>
      <c r="CFV332" s="18"/>
      <c r="CFW332" s="18"/>
      <c r="CFX332" s="18"/>
      <c r="CFY332" s="18"/>
      <c r="CFZ332" s="18"/>
      <c r="CGA332" s="18"/>
      <c r="CGB332" s="18"/>
      <c r="CGC332" s="18"/>
      <c r="CGD332" s="18"/>
      <c r="CGE332" s="18"/>
      <c r="CGF332" s="18"/>
      <c r="CGG332" s="18"/>
      <c r="CGH332" s="18"/>
      <c r="CGI332" s="18"/>
      <c r="CGJ332" s="18"/>
      <c r="CGK332" s="18"/>
      <c r="CGL332" s="18"/>
      <c r="CGM332" s="18"/>
      <c r="CGN332" s="18"/>
      <c r="CGO332" s="18"/>
      <c r="CGP332" s="18"/>
      <c r="CGQ332" s="18"/>
      <c r="CGR332" s="18"/>
      <c r="CGS332" s="18"/>
      <c r="CGT332" s="18"/>
      <c r="CGU332" s="18"/>
      <c r="CGV332" s="18"/>
      <c r="CGW332" s="18"/>
      <c r="CGX332" s="18"/>
      <c r="CGY332" s="18"/>
      <c r="CGZ332" s="18"/>
      <c r="CHA332" s="18"/>
      <c r="CHB332" s="18"/>
      <c r="CHC332" s="18"/>
      <c r="CHD332" s="18"/>
      <c r="CHE332" s="18"/>
      <c r="CHF332" s="18"/>
      <c r="CHG332" s="18"/>
      <c r="CHH332" s="18"/>
      <c r="CHI332" s="18"/>
      <c r="CHJ332" s="18"/>
      <c r="CHK332" s="18"/>
      <c r="CHL332" s="18"/>
      <c r="CHM332" s="18"/>
      <c r="CHN332" s="18"/>
      <c r="CHO332" s="18"/>
      <c r="CHP332" s="18"/>
      <c r="CHQ332" s="18"/>
      <c r="CHR332" s="18"/>
      <c r="CHS332" s="18"/>
      <c r="CHT332" s="18"/>
      <c r="CHU332" s="18"/>
      <c r="CHV332" s="18"/>
      <c r="CHW332" s="18"/>
      <c r="CHX332" s="18"/>
      <c r="CHY332" s="18"/>
      <c r="CHZ332" s="18"/>
      <c r="CIA332" s="18"/>
      <c r="CIB332" s="18"/>
      <c r="CIC332" s="18"/>
      <c r="CID332" s="18"/>
      <c r="CIE332" s="18"/>
      <c r="CIF332" s="18"/>
      <c r="CIG332" s="18"/>
      <c r="CIH332" s="18"/>
      <c r="CII332" s="18"/>
      <c r="CIJ332" s="18"/>
      <c r="CIK332" s="18"/>
      <c r="CIL332" s="18"/>
      <c r="CIM332" s="18"/>
      <c r="CIN332" s="18"/>
      <c r="CIO332" s="18"/>
      <c r="CIP332" s="18"/>
      <c r="CIQ332" s="18"/>
      <c r="CIR332" s="18"/>
      <c r="CIS332" s="18"/>
      <c r="CIT332" s="18"/>
      <c r="CIU332" s="18"/>
      <c r="CIV332" s="18"/>
      <c r="CIW332" s="18"/>
      <c r="CIX332" s="18"/>
      <c r="CIY332" s="18"/>
      <c r="CIZ332" s="18"/>
      <c r="CJA332" s="18"/>
      <c r="CJB332" s="18"/>
      <c r="CJC332" s="18"/>
      <c r="CJD332" s="18"/>
      <c r="CJE332" s="18"/>
      <c r="CJF332" s="18"/>
      <c r="CJG332" s="18"/>
      <c r="CJH332" s="18"/>
      <c r="CJI332" s="18"/>
      <c r="CJJ332" s="18"/>
      <c r="CJK332" s="18"/>
      <c r="CJL332" s="18"/>
      <c r="CJM332" s="18"/>
      <c r="CJN332" s="18"/>
      <c r="CJO332" s="18"/>
      <c r="CJP332" s="18"/>
      <c r="CJQ332" s="18"/>
      <c r="CJR332" s="18"/>
      <c r="CJS332" s="18"/>
      <c r="CJT332" s="18"/>
      <c r="CJU332" s="18"/>
      <c r="CJV332" s="18"/>
      <c r="CJW332" s="18"/>
      <c r="CJX332" s="18"/>
      <c r="CJY332" s="18"/>
      <c r="CJZ332" s="18"/>
      <c r="CKA332" s="18"/>
      <c r="CKB332" s="18"/>
      <c r="CKC332" s="18"/>
      <c r="CKD332" s="18"/>
      <c r="CKE332" s="18"/>
      <c r="CKF332" s="18"/>
      <c r="CKG332" s="18"/>
      <c r="CKH332" s="18"/>
      <c r="CKI332" s="18"/>
      <c r="CKJ332" s="18"/>
      <c r="CKK332" s="18"/>
      <c r="CKL332" s="18"/>
      <c r="CKM332" s="18"/>
      <c r="CKN332" s="18"/>
      <c r="CKO332" s="18"/>
      <c r="CKP332" s="18"/>
      <c r="CKQ332" s="18"/>
      <c r="CKR332" s="18"/>
      <c r="CKS332" s="18"/>
      <c r="CKT332" s="18"/>
      <c r="CKU332" s="18"/>
      <c r="CKV332" s="18"/>
      <c r="CKW332" s="18"/>
      <c r="CKX332" s="18"/>
      <c r="CKY332" s="18"/>
      <c r="CKZ332" s="18"/>
      <c r="CLA332" s="18"/>
      <c r="CLB332" s="18"/>
      <c r="CLC332" s="18"/>
      <c r="CLD332" s="18"/>
      <c r="CLE332" s="18"/>
      <c r="CLF332" s="18"/>
      <c r="CLG332" s="18"/>
      <c r="CLH332" s="18"/>
      <c r="CLI332" s="18"/>
      <c r="CLJ332" s="18"/>
      <c r="CLK332" s="18"/>
      <c r="CLL332" s="18"/>
      <c r="CLM332" s="18"/>
      <c r="CLN332" s="18"/>
      <c r="CLO332" s="18"/>
      <c r="CLP332" s="18"/>
      <c r="CLQ332" s="18"/>
      <c r="CLR332" s="18"/>
      <c r="CLS332" s="18"/>
      <c r="CLT332" s="18"/>
      <c r="CLU332" s="18"/>
      <c r="CLV332" s="18"/>
      <c r="CLW332" s="18"/>
      <c r="CLX332" s="18"/>
      <c r="CLY332" s="18"/>
      <c r="CLZ332" s="18"/>
      <c r="CMA332" s="18"/>
      <c r="CMB332" s="18"/>
      <c r="CMC332" s="18"/>
      <c r="CMD332" s="18"/>
      <c r="CME332" s="18"/>
      <c r="CMF332" s="18"/>
      <c r="CMG332" s="18"/>
      <c r="CMH332" s="18"/>
      <c r="CMI332" s="18"/>
      <c r="CMJ332" s="18"/>
      <c r="CMK332" s="18"/>
      <c r="CML332" s="18"/>
      <c r="CMM332" s="18"/>
      <c r="CMN332" s="18"/>
      <c r="CMO332" s="18"/>
      <c r="CMP332" s="18"/>
      <c r="CMQ332" s="18"/>
      <c r="CMR332" s="18"/>
      <c r="CMS332" s="18"/>
      <c r="CMT332" s="18"/>
      <c r="CMU332" s="18"/>
      <c r="CMV332" s="18"/>
      <c r="CMW332" s="18"/>
      <c r="CMX332" s="18"/>
      <c r="CMY332" s="18"/>
      <c r="CMZ332" s="18"/>
      <c r="CNA332" s="18"/>
      <c r="CNB332" s="18"/>
      <c r="CNC332" s="18"/>
      <c r="CND332" s="18"/>
      <c r="CNE332" s="18"/>
      <c r="CNF332" s="18"/>
      <c r="CNG332" s="18"/>
      <c r="CNH332" s="18"/>
      <c r="CNI332" s="18"/>
      <c r="CNJ332" s="18"/>
      <c r="CNK332" s="18"/>
      <c r="CNL332" s="18"/>
      <c r="CNM332" s="18"/>
      <c r="CNN332" s="18"/>
      <c r="CNO332" s="18"/>
      <c r="CNP332" s="18"/>
      <c r="CNQ332" s="18"/>
      <c r="CNR332" s="18"/>
      <c r="CNS332" s="18"/>
      <c r="CNT332" s="18"/>
      <c r="CNU332" s="18"/>
      <c r="CNV332" s="18"/>
      <c r="CNW332" s="18"/>
      <c r="CNX332" s="18"/>
      <c r="CNY332" s="18"/>
      <c r="CNZ332" s="18"/>
      <c r="COA332" s="18"/>
      <c r="COB332" s="18"/>
      <c r="COC332" s="18"/>
      <c r="COD332" s="18"/>
      <c r="COE332" s="18"/>
      <c r="COF332" s="18"/>
      <c r="COG332" s="18"/>
      <c r="COH332" s="18"/>
      <c r="COI332" s="18"/>
      <c r="COJ332" s="18"/>
      <c r="COK332" s="18"/>
      <c r="COL332" s="18"/>
      <c r="COM332" s="18"/>
      <c r="CON332" s="18"/>
      <c r="COO332" s="18"/>
      <c r="COP332" s="18"/>
      <c r="COQ332" s="18"/>
      <c r="COR332" s="18"/>
      <c r="COS332" s="18"/>
      <c r="COT332" s="18"/>
      <c r="COU332" s="18"/>
      <c r="COV332" s="18"/>
      <c r="COW332" s="18"/>
      <c r="COX332" s="18"/>
      <c r="COY332" s="18"/>
      <c r="COZ332" s="18"/>
      <c r="CPA332" s="18"/>
      <c r="CPB332" s="18"/>
      <c r="CPC332" s="18"/>
      <c r="CPD332" s="18"/>
      <c r="CPE332" s="18"/>
      <c r="CPF332" s="18"/>
      <c r="CPG332" s="18"/>
      <c r="CPH332" s="18"/>
      <c r="CPI332" s="18"/>
      <c r="CPJ332" s="18"/>
      <c r="CPK332" s="18"/>
      <c r="CPL332" s="18"/>
      <c r="CPM332" s="18"/>
      <c r="CPN332" s="18"/>
      <c r="CPO332" s="18"/>
      <c r="CPP332" s="18"/>
      <c r="CPQ332" s="18"/>
      <c r="CPR332" s="18"/>
      <c r="CPS332" s="18"/>
      <c r="CPT332" s="18"/>
      <c r="CPU332" s="18"/>
      <c r="CPV332" s="18"/>
      <c r="CPW332" s="18"/>
      <c r="CPX332" s="18"/>
      <c r="CPY332" s="18"/>
      <c r="CPZ332" s="18"/>
      <c r="CQA332" s="18"/>
      <c r="CQB332" s="18"/>
      <c r="CQC332" s="18"/>
      <c r="CQD332" s="18"/>
      <c r="CQE332" s="18"/>
      <c r="CQF332" s="18"/>
      <c r="CQG332" s="18"/>
      <c r="CQH332" s="18"/>
      <c r="CQI332" s="18"/>
      <c r="CQJ332" s="18"/>
      <c r="CQK332" s="18"/>
      <c r="CQL332" s="18"/>
      <c r="CQM332" s="18"/>
      <c r="CQN332" s="18"/>
      <c r="CQO332" s="18"/>
      <c r="CQP332" s="18"/>
      <c r="CQQ332" s="18"/>
      <c r="CQR332" s="18"/>
      <c r="CQS332" s="18"/>
      <c r="CQT332" s="18"/>
      <c r="CQU332" s="18"/>
      <c r="CQV332" s="18"/>
      <c r="CQW332" s="18"/>
      <c r="CQX332" s="18"/>
      <c r="CQY332" s="18"/>
      <c r="CQZ332" s="18"/>
      <c r="CRA332" s="18"/>
      <c r="CRB332" s="18"/>
      <c r="CRC332" s="18"/>
      <c r="CRD332" s="18"/>
      <c r="CRE332" s="18"/>
      <c r="CRF332" s="18"/>
      <c r="CRG332" s="18"/>
      <c r="CRH332" s="18"/>
      <c r="CRI332" s="18"/>
      <c r="CRJ332" s="18"/>
      <c r="CRK332" s="18"/>
      <c r="CRL332" s="18"/>
      <c r="CRM332" s="18"/>
      <c r="CRN332" s="18"/>
      <c r="CRO332" s="18"/>
      <c r="CRP332" s="18"/>
      <c r="CRQ332" s="18"/>
      <c r="CRR332" s="18"/>
      <c r="CRS332" s="18"/>
      <c r="CRT332" s="18"/>
      <c r="CRU332" s="18"/>
      <c r="CRV332" s="18"/>
      <c r="CRW332" s="18"/>
      <c r="CRX332" s="18"/>
      <c r="CRY332" s="18"/>
      <c r="CRZ332" s="18"/>
      <c r="CSA332" s="18"/>
      <c r="CSB332" s="18"/>
      <c r="CSC332" s="18"/>
      <c r="CSD332" s="18"/>
      <c r="CSE332" s="18"/>
      <c r="CSF332" s="18"/>
      <c r="CSG332" s="18"/>
      <c r="CSH332" s="18"/>
      <c r="CSI332" s="18"/>
      <c r="CSJ332" s="18"/>
      <c r="CSK332" s="18"/>
      <c r="CSL332" s="18"/>
      <c r="CSM332" s="18"/>
      <c r="CSN332" s="18"/>
      <c r="CSO332" s="18"/>
      <c r="CSP332" s="18"/>
      <c r="CSQ332" s="18"/>
      <c r="CSR332" s="18"/>
      <c r="CSS332" s="18"/>
      <c r="CST332" s="18"/>
      <c r="CSU332" s="18"/>
      <c r="CSV332" s="18"/>
      <c r="CSW332" s="18"/>
      <c r="CSX332" s="18"/>
      <c r="CSY332" s="18"/>
      <c r="CSZ332" s="18"/>
      <c r="CTA332" s="18"/>
      <c r="CTB332" s="18"/>
      <c r="CTC332" s="18"/>
      <c r="CTD332" s="18"/>
      <c r="CTE332" s="18"/>
      <c r="CTF332" s="18"/>
      <c r="CTG332" s="18"/>
      <c r="CTH332" s="18"/>
      <c r="CTI332" s="18"/>
      <c r="CTJ332" s="18"/>
      <c r="CTK332" s="18"/>
      <c r="CTL332" s="18"/>
      <c r="CTM332" s="18"/>
      <c r="CTN332" s="18"/>
      <c r="CTO332" s="18"/>
      <c r="CTP332" s="18"/>
      <c r="CTQ332" s="18"/>
      <c r="CTR332" s="18"/>
      <c r="CTS332" s="18"/>
      <c r="CTT332" s="18"/>
      <c r="CTU332" s="18"/>
      <c r="CTV332" s="18"/>
      <c r="CTW332" s="18"/>
      <c r="CTX332" s="18"/>
      <c r="CTY332" s="18"/>
      <c r="CTZ332" s="18"/>
      <c r="CUA332" s="18"/>
      <c r="CUB332" s="18"/>
      <c r="CUC332" s="18"/>
      <c r="CUD332" s="18"/>
      <c r="CUE332" s="18"/>
      <c r="CUF332" s="18"/>
      <c r="CUG332" s="18"/>
      <c r="CUH332" s="18"/>
      <c r="CUI332" s="18"/>
      <c r="CUJ332" s="18"/>
      <c r="CUK332" s="18"/>
      <c r="CUL332" s="18"/>
      <c r="CUM332" s="18"/>
      <c r="CUN332" s="18"/>
      <c r="CUO332" s="18"/>
      <c r="CUP332" s="18"/>
      <c r="CUQ332" s="18"/>
      <c r="CUR332" s="18"/>
      <c r="CUS332" s="18"/>
      <c r="CUT332" s="18"/>
      <c r="CUU332" s="18"/>
      <c r="CUV332" s="18"/>
      <c r="CUW332" s="18"/>
      <c r="CUX332" s="18"/>
      <c r="CUY332" s="18"/>
      <c r="CUZ332" s="18"/>
      <c r="CVA332" s="18"/>
      <c r="CVB332" s="18"/>
      <c r="CVC332" s="18"/>
      <c r="CVD332" s="18"/>
      <c r="CVE332" s="18"/>
      <c r="CVF332" s="18"/>
      <c r="CVG332" s="18"/>
      <c r="CVH332" s="18"/>
      <c r="CVI332" s="18"/>
      <c r="CVJ332" s="18"/>
      <c r="CVK332" s="18"/>
      <c r="CVL332" s="18"/>
      <c r="CVM332" s="18"/>
      <c r="CVN332" s="18"/>
      <c r="CVO332" s="18"/>
      <c r="CVP332" s="18"/>
      <c r="CVQ332" s="18"/>
      <c r="CVR332" s="18"/>
      <c r="CVS332" s="18"/>
      <c r="CVT332" s="18"/>
      <c r="CVU332" s="18"/>
      <c r="CVV332" s="18"/>
      <c r="CVW332" s="18"/>
      <c r="CVX332" s="18"/>
      <c r="CVY332" s="18"/>
      <c r="CVZ332" s="18"/>
      <c r="CWA332" s="18"/>
      <c r="CWB332" s="18"/>
      <c r="CWC332" s="18"/>
      <c r="CWD332" s="18"/>
      <c r="CWE332" s="18"/>
      <c r="CWF332" s="18"/>
      <c r="CWG332" s="18"/>
      <c r="CWH332" s="18"/>
      <c r="CWI332" s="18"/>
      <c r="CWJ332" s="18"/>
      <c r="CWK332" s="18"/>
      <c r="CWL332" s="18"/>
      <c r="CWM332" s="18"/>
      <c r="CWN332" s="18"/>
      <c r="CWO332" s="18"/>
      <c r="CWP332" s="18"/>
      <c r="CWQ332" s="18"/>
      <c r="CWR332" s="18"/>
      <c r="CWS332" s="18"/>
      <c r="CWT332" s="18"/>
      <c r="CWU332" s="18"/>
      <c r="CWV332" s="18"/>
      <c r="CWW332" s="18"/>
      <c r="CWX332" s="18"/>
      <c r="CWY332" s="18"/>
      <c r="CWZ332" s="18"/>
      <c r="CXA332" s="18"/>
      <c r="CXB332" s="18"/>
      <c r="CXC332" s="18"/>
      <c r="CXD332" s="18"/>
      <c r="CXE332" s="18"/>
      <c r="CXF332" s="18"/>
      <c r="CXG332" s="18"/>
      <c r="CXH332" s="18"/>
      <c r="CXI332" s="18"/>
      <c r="CXJ332" s="18"/>
      <c r="CXK332" s="18"/>
      <c r="CXL332" s="18"/>
      <c r="CXM332" s="18"/>
      <c r="CXN332" s="18"/>
      <c r="CXO332" s="18"/>
      <c r="CXP332" s="18"/>
      <c r="CXQ332" s="18"/>
      <c r="CXR332" s="18"/>
      <c r="CXS332" s="18"/>
      <c r="CXT332" s="18"/>
      <c r="CXU332" s="18"/>
      <c r="CXV332" s="18"/>
      <c r="CXW332" s="18"/>
      <c r="CXX332" s="18"/>
      <c r="CXY332" s="18"/>
      <c r="CXZ332" s="18"/>
      <c r="CYA332" s="18"/>
      <c r="CYB332" s="18"/>
      <c r="CYC332" s="18"/>
      <c r="CYD332" s="18"/>
      <c r="CYE332" s="18"/>
      <c r="CYF332" s="18"/>
      <c r="CYG332" s="18"/>
      <c r="CYH332" s="18"/>
      <c r="CYI332" s="18"/>
      <c r="CYJ332" s="18"/>
      <c r="CYK332" s="18"/>
      <c r="CYL332" s="18"/>
      <c r="CYM332" s="18"/>
      <c r="CYN332" s="18"/>
      <c r="CYO332" s="18"/>
      <c r="CYP332" s="18"/>
      <c r="CYQ332" s="18"/>
      <c r="CYR332" s="18"/>
      <c r="CYS332" s="18"/>
      <c r="CYT332" s="18"/>
      <c r="CYU332" s="18"/>
      <c r="CYV332" s="18"/>
      <c r="CYW332" s="18"/>
      <c r="CYX332" s="18"/>
      <c r="CYY332" s="18"/>
      <c r="CYZ332" s="18"/>
      <c r="CZA332" s="18"/>
      <c r="CZB332" s="18"/>
      <c r="CZC332" s="18"/>
      <c r="CZD332" s="18"/>
      <c r="CZE332" s="18"/>
      <c r="CZF332" s="18"/>
      <c r="CZG332" s="18"/>
      <c r="CZH332" s="18"/>
      <c r="CZI332" s="18"/>
      <c r="CZJ332" s="18"/>
      <c r="CZK332" s="18"/>
      <c r="CZL332" s="18"/>
      <c r="CZM332" s="18"/>
      <c r="CZN332" s="18"/>
      <c r="CZO332" s="18"/>
      <c r="CZP332" s="18"/>
      <c r="CZQ332" s="18"/>
      <c r="CZR332" s="18"/>
      <c r="CZS332" s="18"/>
      <c r="CZT332" s="18"/>
      <c r="CZU332" s="18"/>
      <c r="CZV332" s="18"/>
      <c r="CZW332" s="18"/>
      <c r="CZX332" s="18"/>
      <c r="CZY332" s="18"/>
      <c r="CZZ332" s="18"/>
      <c r="DAA332" s="18"/>
      <c r="DAB332" s="18"/>
      <c r="DAC332" s="18"/>
      <c r="DAD332" s="18"/>
      <c r="DAE332" s="18"/>
      <c r="DAF332" s="18"/>
      <c r="DAG332" s="18"/>
      <c r="DAH332" s="18"/>
      <c r="DAI332" s="18"/>
      <c r="DAJ332" s="18"/>
      <c r="DAK332" s="18"/>
      <c r="DAL332" s="18"/>
      <c r="DAM332" s="18"/>
      <c r="DAN332" s="18"/>
      <c r="DAO332" s="18"/>
      <c r="DAP332" s="18"/>
      <c r="DAQ332" s="18"/>
      <c r="DAR332" s="18"/>
      <c r="DAS332" s="18"/>
      <c r="DAT332" s="18"/>
      <c r="DAU332" s="18"/>
      <c r="DAV332" s="18"/>
      <c r="DAW332" s="18"/>
      <c r="DAX332" s="18"/>
      <c r="DAY332" s="18"/>
      <c r="DAZ332" s="18"/>
      <c r="DBA332" s="18"/>
      <c r="DBB332" s="18"/>
      <c r="DBC332" s="18"/>
      <c r="DBD332" s="18"/>
      <c r="DBE332" s="18"/>
      <c r="DBF332" s="18"/>
      <c r="DBG332" s="18"/>
      <c r="DBH332" s="18"/>
      <c r="DBI332" s="18"/>
      <c r="DBJ332" s="18"/>
      <c r="DBK332" s="18"/>
      <c r="DBL332" s="18"/>
      <c r="DBM332" s="18"/>
      <c r="DBN332" s="18"/>
      <c r="DBO332" s="18"/>
      <c r="DBP332" s="18"/>
      <c r="DBQ332" s="18"/>
      <c r="DBR332" s="18"/>
      <c r="DBS332" s="18"/>
      <c r="DBT332" s="18"/>
      <c r="DBU332" s="18"/>
      <c r="DBV332" s="18"/>
      <c r="DBW332" s="18"/>
      <c r="DBX332" s="18"/>
      <c r="DBY332" s="18"/>
      <c r="DBZ332" s="18"/>
      <c r="DCA332" s="18"/>
      <c r="DCB332" s="18"/>
      <c r="DCC332" s="18"/>
      <c r="DCD332" s="18"/>
      <c r="DCE332" s="18"/>
      <c r="DCF332" s="18"/>
      <c r="DCG332" s="18"/>
      <c r="DCH332" s="18"/>
      <c r="DCI332" s="18"/>
      <c r="DCJ332" s="18"/>
      <c r="DCK332" s="18"/>
      <c r="DCL332" s="18"/>
      <c r="DCM332" s="18"/>
      <c r="DCN332" s="18"/>
      <c r="DCO332" s="18"/>
      <c r="DCP332" s="18"/>
      <c r="DCQ332" s="18"/>
      <c r="DCR332" s="18"/>
      <c r="DCS332" s="18"/>
      <c r="DCT332" s="18"/>
      <c r="DCU332" s="18"/>
      <c r="DCV332" s="18"/>
      <c r="DCW332" s="18"/>
      <c r="DCX332" s="18"/>
      <c r="DCY332" s="18"/>
      <c r="DCZ332" s="18"/>
      <c r="DDA332" s="18"/>
      <c r="DDB332" s="18"/>
      <c r="DDC332" s="18"/>
      <c r="DDD332" s="18"/>
      <c r="DDE332" s="18"/>
      <c r="DDF332" s="18"/>
      <c r="DDG332" s="18"/>
      <c r="DDH332" s="18"/>
      <c r="DDI332" s="18"/>
      <c r="DDJ332" s="18"/>
      <c r="DDK332" s="18"/>
      <c r="DDL332" s="18"/>
      <c r="DDM332" s="18"/>
      <c r="DDN332" s="18"/>
      <c r="DDO332" s="18"/>
      <c r="DDP332" s="18"/>
      <c r="DDQ332" s="18"/>
      <c r="DDR332" s="18"/>
      <c r="DDS332" s="18"/>
      <c r="DDT332" s="18"/>
      <c r="DDU332" s="18"/>
      <c r="DDV332" s="18"/>
      <c r="DDW332" s="18"/>
      <c r="DDX332" s="18"/>
      <c r="DDY332" s="18"/>
      <c r="DDZ332" s="18"/>
      <c r="DEA332" s="18"/>
      <c r="DEB332" s="18"/>
      <c r="DEC332" s="18"/>
      <c r="DED332" s="18"/>
      <c r="DEE332" s="18"/>
      <c r="DEF332" s="18"/>
      <c r="DEG332" s="18"/>
      <c r="DEH332" s="18"/>
      <c r="DEI332" s="18"/>
      <c r="DEJ332" s="18"/>
      <c r="DEK332" s="18"/>
      <c r="DEL332" s="18"/>
      <c r="DEM332" s="18"/>
      <c r="DEN332" s="18"/>
      <c r="DEO332" s="18"/>
      <c r="DEP332" s="18"/>
      <c r="DEQ332" s="18"/>
      <c r="DER332" s="18"/>
      <c r="DES332" s="18"/>
      <c r="DET332" s="18"/>
      <c r="DEU332" s="18"/>
      <c r="DEV332" s="18"/>
      <c r="DEW332" s="18"/>
      <c r="DEX332" s="18"/>
      <c r="DEY332" s="18"/>
      <c r="DEZ332" s="18"/>
      <c r="DFA332" s="18"/>
      <c r="DFB332" s="18"/>
      <c r="DFC332" s="18"/>
      <c r="DFD332" s="18"/>
      <c r="DFE332" s="18"/>
      <c r="DFF332" s="18"/>
      <c r="DFG332" s="18"/>
      <c r="DFH332" s="18"/>
      <c r="DFI332" s="18"/>
      <c r="DFJ332" s="18"/>
      <c r="DFK332" s="18"/>
      <c r="DFL332" s="18"/>
      <c r="DFM332" s="18"/>
      <c r="DFN332" s="18"/>
      <c r="DFO332" s="18"/>
      <c r="DFP332" s="18"/>
      <c r="DFQ332" s="18"/>
      <c r="DFR332" s="18"/>
      <c r="DFS332" s="18"/>
      <c r="DFT332" s="18"/>
      <c r="DFU332" s="18"/>
      <c r="DFV332" s="18"/>
      <c r="DFW332" s="18"/>
      <c r="DFX332" s="18"/>
      <c r="DFY332" s="18"/>
      <c r="DFZ332" s="18"/>
      <c r="DGA332" s="18"/>
      <c r="DGB332" s="18"/>
      <c r="DGC332" s="18"/>
      <c r="DGD332" s="18"/>
      <c r="DGE332" s="18"/>
      <c r="DGF332" s="18"/>
      <c r="DGG332" s="18"/>
      <c r="DGH332" s="18"/>
      <c r="DGI332" s="18"/>
      <c r="DGJ332" s="18"/>
      <c r="DGK332" s="18"/>
      <c r="DGL332" s="18"/>
      <c r="DGM332" s="18"/>
      <c r="DGN332" s="18"/>
      <c r="DGO332" s="18"/>
      <c r="DGP332" s="18"/>
      <c r="DGQ332" s="18"/>
      <c r="DGR332" s="18"/>
      <c r="DGS332" s="18"/>
      <c r="DGT332" s="18"/>
      <c r="DGU332" s="18"/>
      <c r="DGV332" s="18"/>
      <c r="DGW332" s="18"/>
      <c r="DGX332" s="18"/>
      <c r="DGY332" s="18"/>
      <c r="DGZ332" s="18"/>
      <c r="DHA332" s="18"/>
      <c r="DHB332" s="18"/>
      <c r="DHC332" s="18"/>
      <c r="DHD332" s="18"/>
      <c r="DHE332" s="18"/>
      <c r="DHF332" s="18"/>
      <c r="DHG332" s="18"/>
      <c r="DHH332" s="18"/>
      <c r="DHI332" s="18"/>
      <c r="DHJ332" s="18"/>
      <c r="DHK332" s="18"/>
      <c r="DHL332" s="18"/>
      <c r="DHM332" s="18"/>
      <c r="DHN332" s="18"/>
      <c r="DHO332" s="18"/>
      <c r="DHP332" s="18"/>
      <c r="DHQ332" s="18"/>
      <c r="DHR332" s="18"/>
      <c r="DHS332" s="18"/>
      <c r="DHT332" s="18"/>
      <c r="DHU332" s="18"/>
      <c r="DHV332" s="18"/>
      <c r="DHW332" s="18"/>
      <c r="DHX332" s="18"/>
      <c r="DHY332" s="18"/>
      <c r="DHZ332" s="18"/>
      <c r="DIA332" s="18"/>
      <c r="DIB332" s="18"/>
      <c r="DIC332" s="18"/>
      <c r="DID332" s="18"/>
      <c r="DIE332" s="18"/>
      <c r="DIF332" s="18"/>
      <c r="DIG332" s="18"/>
      <c r="DIH332" s="18"/>
      <c r="DII332" s="18"/>
      <c r="DIJ332" s="18"/>
      <c r="DIK332" s="18"/>
      <c r="DIL332" s="18"/>
      <c r="DIM332" s="18"/>
      <c r="DIN332" s="18"/>
      <c r="DIO332" s="18"/>
      <c r="DIP332" s="18"/>
      <c r="DIQ332" s="18"/>
      <c r="DIR332" s="18"/>
      <c r="DIS332" s="18"/>
      <c r="DIT332" s="18"/>
      <c r="DIU332" s="18"/>
      <c r="DIV332" s="18"/>
      <c r="DIW332" s="18"/>
      <c r="DIX332" s="18"/>
      <c r="DIY332" s="18"/>
      <c r="DIZ332" s="18"/>
      <c r="DJA332" s="18"/>
      <c r="DJB332" s="18"/>
      <c r="DJC332" s="18"/>
      <c r="DJD332" s="18"/>
      <c r="DJE332" s="18"/>
      <c r="DJF332" s="18"/>
      <c r="DJG332" s="18"/>
      <c r="DJH332" s="18"/>
      <c r="DJI332" s="18"/>
      <c r="DJJ332" s="18"/>
      <c r="DJK332" s="18"/>
      <c r="DJL332" s="18"/>
      <c r="DJM332" s="18"/>
      <c r="DJN332" s="18"/>
      <c r="DJO332" s="18"/>
      <c r="DJP332" s="18"/>
      <c r="DJQ332" s="18"/>
      <c r="DJR332" s="18"/>
      <c r="DJS332" s="18"/>
      <c r="DJT332" s="18"/>
      <c r="DJU332" s="18"/>
      <c r="DJV332" s="18"/>
      <c r="DJW332" s="18"/>
      <c r="DJX332" s="18"/>
      <c r="DJY332" s="18"/>
      <c r="DJZ332" s="18"/>
      <c r="DKA332" s="18"/>
      <c r="DKB332" s="18"/>
      <c r="DKC332" s="18"/>
      <c r="DKD332" s="18"/>
      <c r="DKE332" s="18"/>
      <c r="DKF332" s="18"/>
      <c r="DKG332" s="18"/>
      <c r="DKH332" s="18"/>
      <c r="DKI332" s="18"/>
      <c r="DKJ332" s="18"/>
      <c r="DKK332" s="18"/>
      <c r="DKL332" s="18"/>
      <c r="DKM332" s="18"/>
      <c r="DKN332" s="18"/>
      <c r="DKO332" s="18"/>
      <c r="DKP332" s="18"/>
      <c r="DKQ332" s="18"/>
      <c r="DKR332" s="18"/>
      <c r="DKS332" s="18"/>
      <c r="DKT332" s="18"/>
      <c r="DKU332" s="18"/>
      <c r="DKV332" s="18"/>
      <c r="DKW332" s="18"/>
      <c r="DKX332" s="18"/>
      <c r="DKY332" s="18"/>
      <c r="DKZ332" s="18"/>
      <c r="DLA332" s="18"/>
      <c r="DLB332" s="18"/>
      <c r="DLC332" s="18"/>
      <c r="DLD332" s="18"/>
      <c r="DLE332" s="18"/>
      <c r="DLF332" s="18"/>
      <c r="DLG332" s="18"/>
      <c r="DLH332" s="18"/>
      <c r="DLI332" s="18"/>
      <c r="DLJ332" s="18"/>
      <c r="DLK332" s="18"/>
      <c r="DLL332" s="18"/>
      <c r="DLM332" s="18"/>
      <c r="DLN332" s="18"/>
      <c r="DLO332" s="18"/>
      <c r="DLP332" s="18"/>
      <c r="DLQ332" s="18"/>
      <c r="DLR332" s="18"/>
      <c r="DLS332" s="18"/>
      <c r="DLT332" s="18"/>
      <c r="DLU332" s="18"/>
      <c r="DLV332" s="18"/>
      <c r="DLW332" s="18"/>
      <c r="DLX332" s="18"/>
      <c r="DLY332" s="18"/>
      <c r="DLZ332" s="18"/>
      <c r="DMA332" s="18"/>
      <c r="DMB332" s="18"/>
      <c r="DMC332" s="18"/>
      <c r="DMD332" s="18"/>
      <c r="DME332" s="18"/>
      <c r="DMF332" s="18"/>
      <c r="DMG332" s="18"/>
      <c r="DMH332" s="18"/>
      <c r="DMI332" s="18"/>
      <c r="DMJ332" s="18"/>
      <c r="DMK332" s="18"/>
      <c r="DML332" s="18"/>
      <c r="DMM332" s="18"/>
      <c r="DMN332" s="18"/>
      <c r="DMO332" s="18"/>
      <c r="DMP332" s="18"/>
      <c r="DMQ332" s="18"/>
      <c r="DMR332" s="18"/>
      <c r="DMS332" s="18"/>
      <c r="DMT332" s="18"/>
      <c r="DMU332" s="18"/>
      <c r="DMV332" s="18"/>
      <c r="DMW332" s="18"/>
      <c r="DMX332" s="18"/>
      <c r="DMY332" s="18"/>
      <c r="DMZ332" s="18"/>
      <c r="DNA332" s="18"/>
      <c r="DNB332" s="18"/>
      <c r="DNC332" s="18"/>
      <c r="DND332" s="18"/>
      <c r="DNE332" s="18"/>
      <c r="DNF332" s="18"/>
      <c r="DNG332" s="18"/>
      <c r="DNH332" s="18"/>
      <c r="DNI332" s="18"/>
      <c r="DNJ332" s="18"/>
      <c r="DNK332" s="18"/>
      <c r="DNL332" s="18"/>
      <c r="DNM332" s="18"/>
      <c r="DNN332" s="18"/>
      <c r="DNO332" s="18"/>
      <c r="DNP332" s="18"/>
      <c r="DNQ332" s="18"/>
      <c r="DNR332" s="18"/>
      <c r="DNS332" s="18"/>
      <c r="DNT332" s="18"/>
      <c r="DNU332" s="18"/>
      <c r="DNV332" s="18"/>
      <c r="DNW332" s="18"/>
      <c r="DNX332" s="18"/>
      <c r="DNY332" s="18"/>
      <c r="DNZ332" s="18"/>
      <c r="DOA332" s="18"/>
      <c r="DOB332" s="18"/>
      <c r="DOC332" s="18"/>
      <c r="DOD332" s="18"/>
      <c r="DOE332" s="18"/>
      <c r="DOF332" s="18"/>
      <c r="DOG332" s="18"/>
      <c r="DOH332" s="18"/>
      <c r="DOI332" s="18"/>
      <c r="DOJ332" s="18"/>
      <c r="DOK332" s="18"/>
      <c r="DOL332" s="18"/>
      <c r="DOM332" s="18"/>
      <c r="DON332" s="18"/>
      <c r="DOO332" s="18"/>
      <c r="DOP332" s="18"/>
      <c r="DOQ332" s="18"/>
      <c r="DOR332" s="18"/>
      <c r="DOS332" s="18"/>
      <c r="DOT332" s="18"/>
      <c r="DOU332" s="18"/>
      <c r="DOV332" s="18"/>
      <c r="DOW332" s="18"/>
      <c r="DOX332" s="18"/>
      <c r="DOY332" s="18"/>
      <c r="DOZ332" s="18"/>
      <c r="DPA332" s="18"/>
      <c r="DPB332" s="18"/>
      <c r="DPC332" s="18"/>
      <c r="DPD332" s="18"/>
      <c r="DPE332" s="18"/>
      <c r="DPF332" s="18"/>
      <c r="DPG332" s="18"/>
      <c r="DPH332" s="18"/>
      <c r="DPI332" s="18"/>
      <c r="DPJ332" s="18"/>
      <c r="DPK332" s="18"/>
      <c r="DPL332" s="18"/>
      <c r="DPM332" s="18"/>
      <c r="DPN332" s="18"/>
      <c r="DPO332" s="18"/>
      <c r="DPP332" s="18"/>
      <c r="DPQ332" s="18"/>
      <c r="DPR332" s="18"/>
      <c r="DPS332" s="18"/>
      <c r="DPT332" s="18"/>
      <c r="DPU332" s="18"/>
      <c r="DPV332" s="18"/>
      <c r="DPW332" s="18"/>
      <c r="DPX332" s="18"/>
      <c r="DPY332" s="18"/>
      <c r="DPZ332" s="18"/>
      <c r="DQA332" s="18"/>
      <c r="DQB332" s="18"/>
      <c r="DQC332" s="18"/>
      <c r="DQD332" s="18"/>
      <c r="DQE332" s="18"/>
      <c r="DQF332" s="18"/>
      <c r="DQG332" s="18"/>
      <c r="DQH332" s="18"/>
      <c r="DQI332" s="18"/>
      <c r="DQJ332" s="18"/>
      <c r="DQK332" s="18"/>
      <c r="DQL332" s="18"/>
      <c r="DQM332" s="18"/>
      <c r="DQN332" s="18"/>
      <c r="DQO332" s="18"/>
      <c r="DQP332" s="18"/>
      <c r="DQQ332" s="18"/>
      <c r="DQR332" s="18"/>
      <c r="DQS332" s="18"/>
      <c r="DQT332" s="18"/>
      <c r="DQU332" s="18"/>
      <c r="DQV332" s="18"/>
      <c r="DQW332" s="18"/>
      <c r="DQX332" s="18"/>
      <c r="DQY332" s="18"/>
      <c r="DQZ332" s="18"/>
      <c r="DRA332" s="18"/>
      <c r="DRB332" s="18"/>
      <c r="DRC332" s="18"/>
      <c r="DRD332" s="18"/>
      <c r="DRE332" s="18"/>
      <c r="DRF332" s="18"/>
      <c r="DRG332" s="18"/>
      <c r="DRH332" s="18"/>
      <c r="DRI332" s="18"/>
      <c r="DRJ332" s="18"/>
      <c r="DRK332" s="18"/>
      <c r="DRL332" s="18"/>
      <c r="DRM332" s="18"/>
      <c r="DRN332" s="18"/>
      <c r="DRO332" s="18"/>
      <c r="DRP332" s="18"/>
      <c r="DRQ332" s="18"/>
      <c r="DRR332" s="18"/>
      <c r="DRS332" s="18"/>
      <c r="DRT332" s="18"/>
      <c r="DRU332" s="18"/>
      <c r="DRV332" s="18"/>
      <c r="DRW332" s="18"/>
      <c r="DRX332" s="18"/>
      <c r="DRY332" s="18"/>
      <c r="DRZ332" s="18"/>
      <c r="DSA332" s="18"/>
      <c r="DSB332" s="18"/>
      <c r="DSC332" s="18"/>
      <c r="DSD332" s="18"/>
      <c r="DSE332" s="18"/>
      <c r="DSF332" s="18"/>
      <c r="DSG332" s="18"/>
      <c r="DSH332" s="18"/>
      <c r="DSI332" s="18"/>
      <c r="DSJ332" s="18"/>
      <c r="DSK332" s="18"/>
      <c r="DSL332" s="18"/>
      <c r="DSM332" s="18"/>
      <c r="DSN332" s="18"/>
      <c r="DSO332" s="18"/>
      <c r="DSP332" s="18"/>
      <c r="DSQ332" s="18"/>
      <c r="DSR332" s="18"/>
      <c r="DSS332" s="18"/>
      <c r="DST332" s="18"/>
      <c r="DSU332" s="18"/>
      <c r="DSV332" s="18"/>
      <c r="DSW332" s="18"/>
      <c r="DSX332" s="18"/>
      <c r="DSY332" s="18"/>
      <c r="DSZ332" s="18"/>
      <c r="DTA332" s="18"/>
      <c r="DTB332" s="18"/>
      <c r="DTC332" s="18"/>
      <c r="DTD332" s="18"/>
      <c r="DTE332" s="18"/>
      <c r="DTF332" s="18"/>
      <c r="DTG332" s="18"/>
      <c r="DTH332" s="18"/>
      <c r="DTI332" s="18"/>
      <c r="DTJ332" s="18"/>
      <c r="DTK332" s="18"/>
      <c r="DTL332" s="18"/>
      <c r="DTM332" s="18"/>
      <c r="DTN332" s="18"/>
      <c r="DTO332" s="18"/>
      <c r="DTP332" s="18"/>
      <c r="DTQ332" s="18"/>
      <c r="DTR332" s="18"/>
      <c r="DTS332" s="18"/>
      <c r="DTT332" s="18"/>
      <c r="DTU332" s="18"/>
      <c r="DTV332" s="18"/>
      <c r="DTW332" s="18"/>
      <c r="DTX332" s="18"/>
      <c r="DTY332" s="18"/>
      <c r="DTZ332" s="18"/>
      <c r="DUA332" s="18"/>
      <c r="DUB332" s="18"/>
      <c r="DUC332" s="18"/>
      <c r="DUD332" s="18"/>
      <c r="DUE332" s="18"/>
      <c r="DUF332" s="18"/>
      <c r="DUG332" s="18"/>
      <c r="DUH332" s="18"/>
      <c r="DUI332" s="18"/>
      <c r="DUJ332" s="18"/>
      <c r="DUK332" s="18"/>
      <c r="DUL332" s="18"/>
      <c r="DUM332" s="18"/>
      <c r="DUN332" s="18"/>
      <c r="DUO332" s="18"/>
      <c r="DUP332" s="18"/>
      <c r="DUQ332" s="18"/>
      <c r="DUR332" s="18"/>
      <c r="DUS332" s="18"/>
      <c r="DUT332" s="18"/>
      <c r="DUU332" s="18"/>
      <c r="DUV332" s="18"/>
      <c r="DUW332" s="18"/>
      <c r="DUX332" s="18"/>
      <c r="DUY332" s="18"/>
      <c r="DUZ332" s="18"/>
      <c r="DVA332" s="18"/>
      <c r="DVB332" s="18"/>
      <c r="DVC332" s="18"/>
      <c r="DVD332" s="18"/>
      <c r="DVE332" s="18"/>
      <c r="DVF332" s="18"/>
      <c r="DVG332" s="18"/>
      <c r="DVH332" s="18"/>
      <c r="DVI332" s="18"/>
      <c r="DVJ332" s="18"/>
      <c r="DVK332" s="18"/>
      <c r="DVL332" s="18"/>
      <c r="DVM332" s="18"/>
      <c r="DVN332" s="18"/>
      <c r="DVO332" s="18"/>
      <c r="DVP332" s="18"/>
      <c r="DVQ332" s="18"/>
      <c r="DVR332" s="18"/>
      <c r="DVS332" s="18"/>
      <c r="DVT332" s="18"/>
      <c r="DVU332" s="18"/>
      <c r="DVV332" s="18"/>
      <c r="DVW332" s="18"/>
      <c r="DVX332" s="18"/>
      <c r="DVY332" s="18"/>
      <c r="DVZ332" s="18"/>
      <c r="DWA332" s="18"/>
      <c r="DWB332" s="18"/>
      <c r="DWC332" s="18"/>
      <c r="DWD332" s="18"/>
      <c r="DWE332" s="18"/>
      <c r="DWF332" s="18"/>
      <c r="DWG332" s="18"/>
      <c r="DWH332" s="18"/>
      <c r="DWI332" s="18"/>
      <c r="DWJ332" s="18"/>
      <c r="DWK332" s="18"/>
      <c r="DWL332" s="18"/>
      <c r="DWM332" s="18"/>
      <c r="DWN332" s="18"/>
      <c r="DWO332" s="18"/>
      <c r="DWP332" s="18"/>
      <c r="DWQ332" s="18"/>
      <c r="DWR332" s="18"/>
      <c r="DWS332" s="18"/>
      <c r="DWT332" s="18"/>
      <c r="DWU332" s="18"/>
      <c r="DWV332" s="18"/>
      <c r="DWW332" s="18"/>
      <c r="DWX332" s="18"/>
      <c r="DWY332" s="18"/>
      <c r="DWZ332" s="18"/>
      <c r="DXA332" s="18"/>
      <c r="DXB332" s="18"/>
      <c r="DXC332" s="18"/>
      <c r="DXD332" s="18"/>
      <c r="DXE332" s="18"/>
      <c r="DXF332" s="18"/>
      <c r="DXG332" s="18"/>
      <c r="DXH332" s="18"/>
      <c r="DXI332" s="18"/>
      <c r="DXJ332" s="18"/>
      <c r="DXK332" s="18"/>
      <c r="DXL332" s="18"/>
      <c r="DXM332" s="18"/>
      <c r="DXN332" s="18"/>
      <c r="DXO332" s="18"/>
      <c r="DXP332" s="18"/>
      <c r="DXQ332" s="18"/>
      <c r="DXR332" s="18"/>
      <c r="DXS332" s="18"/>
      <c r="DXT332" s="18"/>
      <c r="DXU332" s="18"/>
      <c r="DXV332" s="18"/>
      <c r="DXW332" s="18"/>
      <c r="DXX332" s="18"/>
      <c r="DXY332" s="18"/>
      <c r="DXZ332" s="18"/>
      <c r="DYA332" s="18"/>
      <c r="DYB332" s="18"/>
      <c r="DYC332" s="18"/>
      <c r="DYD332" s="18"/>
      <c r="DYE332" s="18"/>
      <c r="DYF332" s="18"/>
      <c r="DYG332" s="18"/>
      <c r="DYH332" s="18"/>
      <c r="DYI332" s="18"/>
      <c r="DYJ332" s="18"/>
      <c r="DYK332" s="18"/>
      <c r="DYL332" s="18"/>
      <c r="DYM332" s="18"/>
      <c r="DYN332" s="18"/>
      <c r="DYO332" s="18"/>
      <c r="DYP332" s="18"/>
      <c r="DYQ332" s="18"/>
      <c r="DYR332" s="18"/>
      <c r="DYS332" s="18"/>
      <c r="DYT332" s="18"/>
      <c r="DYU332" s="18"/>
      <c r="DYV332" s="18"/>
      <c r="DYW332" s="18"/>
      <c r="DYX332" s="18"/>
      <c r="DYY332" s="18"/>
      <c r="DYZ332" s="18"/>
      <c r="DZA332" s="18"/>
      <c r="DZB332" s="18"/>
      <c r="DZC332" s="18"/>
      <c r="DZD332" s="18"/>
      <c r="DZE332" s="18"/>
      <c r="DZF332" s="18"/>
      <c r="DZG332" s="18"/>
      <c r="DZH332" s="18"/>
      <c r="DZI332" s="18"/>
      <c r="DZJ332" s="18"/>
      <c r="DZK332" s="18"/>
      <c r="DZL332" s="18"/>
      <c r="DZM332" s="18"/>
      <c r="DZN332" s="18"/>
      <c r="DZO332" s="18"/>
      <c r="DZP332" s="18"/>
      <c r="DZQ332" s="18"/>
      <c r="DZR332" s="18"/>
      <c r="DZS332" s="18"/>
      <c r="DZT332" s="18"/>
      <c r="DZU332" s="18"/>
      <c r="DZV332" s="18"/>
      <c r="DZW332" s="18"/>
      <c r="DZX332" s="18"/>
      <c r="DZY332" s="18"/>
      <c r="DZZ332" s="18"/>
      <c r="EAA332" s="18"/>
      <c r="EAB332" s="18"/>
      <c r="EAC332" s="18"/>
      <c r="EAD332" s="18"/>
      <c r="EAE332" s="18"/>
      <c r="EAF332" s="18"/>
      <c r="EAG332" s="18"/>
      <c r="EAH332" s="18"/>
      <c r="EAI332" s="18"/>
      <c r="EAJ332" s="18"/>
      <c r="EAK332" s="18"/>
      <c r="EAL332" s="18"/>
      <c r="EAM332" s="18"/>
      <c r="EAN332" s="18"/>
      <c r="EAO332" s="18"/>
      <c r="EAP332" s="18"/>
      <c r="EAQ332" s="18"/>
      <c r="EAR332" s="18"/>
      <c r="EAS332" s="18"/>
      <c r="EAT332" s="18"/>
      <c r="EAU332" s="18"/>
      <c r="EAV332" s="18"/>
      <c r="EAW332" s="18"/>
      <c r="EAX332" s="18"/>
      <c r="EAY332" s="18"/>
      <c r="EAZ332" s="18"/>
      <c r="EBA332" s="18"/>
      <c r="EBB332" s="18"/>
      <c r="EBC332" s="18"/>
      <c r="EBD332" s="18"/>
      <c r="EBE332" s="18"/>
      <c r="EBF332" s="18"/>
      <c r="EBG332" s="18"/>
      <c r="EBH332" s="18"/>
      <c r="EBI332" s="18"/>
      <c r="EBJ332" s="18"/>
      <c r="EBK332" s="18"/>
      <c r="EBL332" s="18"/>
      <c r="EBM332" s="18"/>
      <c r="EBN332" s="18"/>
      <c r="EBO332" s="18"/>
      <c r="EBP332" s="18"/>
      <c r="EBQ332" s="18"/>
      <c r="EBR332" s="18"/>
      <c r="EBS332" s="18"/>
      <c r="EBT332" s="18"/>
      <c r="EBU332" s="18"/>
      <c r="EBV332" s="18"/>
      <c r="EBW332" s="18"/>
      <c r="EBX332" s="18"/>
      <c r="EBY332" s="18"/>
      <c r="EBZ332" s="18"/>
      <c r="ECA332" s="18"/>
      <c r="ECB332" s="18"/>
      <c r="ECC332" s="18"/>
      <c r="ECD332" s="18"/>
      <c r="ECE332" s="18"/>
      <c r="ECF332" s="18"/>
      <c r="ECG332" s="18"/>
      <c r="ECH332" s="18"/>
      <c r="ECI332" s="18"/>
      <c r="ECJ332" s="18"/>
      <c r="ECK332" s="18"/>
      <c r="ECL332" s="18"/>
      <c r="ECM332" s="18"/>
      <c r="ECN332" s="18"/>
      <c r="ECO332" s="18"/>
      <c r="ECP332" s="18"/>
      <c r="ECQ332" s="18"/>
      <c r="ECR332" s="18"/>
      <c r="ECS332" s="18"/>
      <c r="ECT332" s="18"/>
      <c r="ECU332" s="18"/>
      <c r="ECV332" s="18"/>
      <c r="ECW332" s="18"/>
      <c r="ECX332" s="18"/>
      <c r="ECY332" s="18"/>
      <c r="ECZ332" s="18"/>
      <c r="EDA332" s="18"/>
      <c r="EDB332" s="18"/>
      <c r="EDC332" s="18"/>
      <c r="EDD332" s="18"/>
      <c r="EDE332" s="18"/>
      <c r="EDF332" s="18"/>
      <c r="EDG332" s="18"/>
      <c r="EDH332" s="18"/>
      <c r="EDI332" s="18"/>
      <c r="EDJ332" s="18"/>
      <c r="EDK332" s="18"/>
      <c r="EDL332" s="18"/>
      <c r="EDM332" s="18"/>
      <c r="EDN332" s="18"/>
      <c r="EDO332" s="18"/>
      <c r="EDP332" s="18"/>
      <c r="EDQ332" s="18"/>
      <c r="EDR332" s="18"/>
      <c r="EDS332" s="18"/>
      <c r="EDT332" s="18"/>
      <c r="EDU332" s="18"/>
      <c r="EDV332" s="18"/>
      <c r="EDW332" s="18"/>
      <c r="EDX332" s="18"/>
      <c r="EDY332" s="18"/>
      <c r="EDZ332" s="18"/>
      <c r="EEA332" s="18"/>
      <c r="EEB332" s="18"/>
      <c r="EEC332" s="18"/>
      <c r="EED332" s="18"/>
      <c r="EEE332" s="18"/>
      <c r="EEF332" s="18"/>
      <c r="EEG332" s="18"/>
      <c r="EEH332" s="18"/>
      <c r="EEI332" s="18"/>
      <c r="EEJ332" s="18"/>
      <c r="EEK332" s="18"/>
      <c r="EEL332" s="18"/>
      <c r="EEM332" s="18"/>
      <c r="EEN332" s="18"/>
      <c r="EEO332" s="18"/>
      <c r="EEP332" s="18"/>
      <c r="EEQ332" s="18"/>
      <c r="EER332" s="18"/>
      <c r="EES332" s="18"/>
      <c r="EET332" s="18"/>
      <c r="EEU332" s="18"/>
      <c r="EEV332" s="18"/>
      <c r="EEW332" s="18"/>
      <c r="EEX332" s="18"/>
      <c r="EEY332" s="18"/>
      <c r="EEZ332" s="18"/>
      <c r="EFA332" s="18"/>
      <c r="EFB332" s="18"/>
      <c r="EFC332" s="18"/>
      <c r="EFD332" s="18"/>
      <c r="EFE332" s="18"/>
      <c r="EFF332" s="18"/>
      <c r="EFG332" s="18"/>
      <c r="EFH332" s="18"/>
      <c r="EFI332" s="18"/>
      <c r="EFJ332" s="18"/>
      <c r="EFK332" s="18"/>
      <c r="EFL332" s="18"/>
      <c r="EFM332" s="18"/>
      <c r="EFN332" s="18"/>
      <c r="EFO332" s="18"/>
      <c r="EFP332" s="18"/>
      <c r="EFQ332" s="18"/>
      <c r="EFR332" s="18"/>
      <c r="EFS332" s="18"/>
      <c r="EFT332" s="18"/>
      <c r="EFU332" s="18"/>
      <c r="EFV332" s="18"/>
      <c r="EFW332" s="18"/>
      <c r="EFX332" s="18"/>
      <c r="EFY332" s="18"/>
      <c r="EFZ332" s="18"/>
      <c r="EGA332" s="18"/>
      <c r="EGB332" s="18"/>
      <c r="EGC332" s="18"/>
      <c r="EGD332" s="18"/>
      <c r="EGE332" s="18"/>
      <c r="EGF332" s="18"/>
      <c r="EGG332" s="18"/>
      <c r="EGH332" s="18"/>
      <c r="EGI332" s="18"/>
      <c r="EGJ332" s="18"/>
      <c r="EGK332" s="18"/>
      <c r="EGL332" s="18"/>
      <c r="EGM332" s="18"/>
      <c r="EGN332" s="18"/>
      <c r="EGO332" s="18"/>
      <c r="EGP332" s="18"/>
      <c r="EGQ332" s="18"/>
      <c r="EGR332" s="18"/>
      <c r="EGS332" s="18"/>
      <c r="EGT332" s="18"/>
      <c r="EGU332" s="18"/>
      <c r="EGV332" s="18"/>
      <c r="EGW332" s="18"/>
      <c r="EGX332" s="18"/>
      <c r="EGY332" s="18"/>
      <c r="EGZ332" s="18"/>
      <c r="EHA332" s="18"/>
      <c r="EHB332" s="18"/>
      <c r="EHC332" s="18"/>
      <c r="EHD332" s="18"/>
      <c r="EHE332" s="18"/>
      <c r="EHF332" s="18"/>
      <c r="EHG332" s="18"/>
      <c r="EHH332" s="18"/>
      <c r="EHI332" s="18"/>
      <c r="EHJ332" s="18"/>
      <c r="EHK332" s="18"/>
      <c r="EHL332" s="18"/>
      <c r="EHM332" s="18"/>
      <c r="EHN332" s="18"/>
      <c r="EHO332" s="18"/>
      <c r="EHP332" s="18"/>
      <c r="EHQ332" s="18"/>
      <c r="EHR332" s="18"/>
      <c r="EHS332" s="18"/>
      <c r="EHT332" s="18"/>
      <c r="EHU332" s="18"/>
      <c r="EHV332" s="18"/>
      <c r="EHW332" s="18"/>
      <c r="EHX332" s="18"/>
      <c r="EHY332" s="18"/>
      <c r="EHZ332" s="18"/>
      <c r="EIA332" s="18"/>
      <c r="EIB332" s="18"/>
      <c r="EIC332" s="18"/>
      <c r="EID332" s="18"/>
      <c r="EIE332" s="18"/>
      <c r="EIF332" s="18"/>
      <c r="EIG332" s="18"/>
      <c r="EIH332" s="18"/>
      <c r="EII332" s="18"/>
      <c r="EIJ332" s="18"/>
      <c r="EIK332" s="18"/>
      <c r="EIL332" s="18"/>
      <c r="EIM332" s="18"/>
      <c r="EIN332" s="18"/>
      <c r="EIO332" s="18"/>
      <c r="EIP332" s="18"/>
      <c r="EIQ332" s="18"/>
      <c r="EIR332" s="18"/>
      <c r="EIS332" s="18"/>
      <c r="EIT332" s="18"/>
      <c r="EIU332" s="18"/>
      <c r="EIV332" s="18"/>
      <c r="EIW332" s="18"/>
      <c r="EIX332" s="18"/>
      <c r="EIY332" s="18"/>
      <c r="EIZ332" s="18"/>
      <c r="EJA332" s="18"/>
      <c r="EJB332" s="18"/>
      <c r="EJC332" s="18"/>
      <c r="EJD332" s="18"/>
      <c r="EJE332" s="18"/>
      <c r="EJF332" s="18"/>
      <c r="EJG332" s="18"/>
      <c r="EJH332" s="18"/>
      <c r="EJI332" s="18"/>
      <c r="EJJ332" s="18"/>
      <c r="EJK332" s="18"/>
      <c r="EJL332" s="18"/>
      <c r="EJM332" s="18"/>
      <c r="EJN332" s="18"/>
      <c r="EJO332" s="18"/>
      <c r="EJP332" s="18"/>
      <c r="EJQ332" s="18"/>
      <c r="EJR332" s="18"/>
      <c r="EJS332" s="18"/>
      <c r="EJT332" s="18"/>
      <c r="EJU332" s="18"/>
      <c r="EJV332" s="18"/>
      <c r="EJW332" s="18"/>
      <c r="EJX332" s="18"/>
      <c r="EJY332" s="18"/>
      <c r="EJZ332" s="18"/>
      <c r="EKA332" s="18"/>
      <c r="EKB332" s="18"/>
      <c r="EKC332" s="18"/>
      <c r="EKD332" s="18"/>
      <c r="EKE332" s="18"/>
      <c r="EKF332" s="18"/>
      <c r="EKG332" s="18"/>
      <c r="EKH332" s="18"/>
      <c r="EKI332" s="18"/>
      <c r="EKJ332" s="18"/>
      <c r="EKK332" s="18"/>
      <c r="EKL332" s="18"/>
      <c r="EKM332" s="18"/>
      <c r="EKN332" s="18"/>
      <c r="EKO332" s="18"/>
      <c r="EKP332" s="18"/>
      <c r="EKQ332" s="18"/>
      <c r="EKR332" s="18"/>
      <c r="EKS332" s="18"/>
      <c r="EKT332" s="18"/>
      <c r="EKU332" s="18"/>
      <c r="EKV332" s="18"/>
      <c r="EKW332" s="18"/>
      <c r="EKX332" s="18"/>
      <c r="EKY332" s="18"/>
      <c r="EKZ332" s="18"/>
      <c r="ELA332" s="18"/>
      <c r="ELB332" s="18"/>
      <c r="ELC332" s="18"/>
      <c r="ELD332" s="18"/>
      <c r="ELE332" s="18"/>
      <c r="ELF332" s="18"/>
      <c r="ELG332" s="18"/>
      <c r="ELH332" s="18"/>
      <c r="ELI332" s="18"/>
      <c r="ELJ332" s="18"/>
      <c r="ELK332" s="18"/>
      <c r="ELL332" s="18"/>
      <c r="ELM332" s="18"/>
      <c r="ELN332" s="18"/>
      <c r="ELO332" s="18"/>
      <c r="ELP332" s="18"/>
      <c r="ELQ332" s="18"/>
      <c r="ELR332" s="18"/>
      <c r="ELS332" s="18"/>
      <c r="ELT332" s="18"/>
      <c r="ELU332" s="18"/>
      <c r="ELV332" s="18"/>
      <c r="ELW332" s="18"/>
      <c r="ELX332" s="18"/>
      <c r="ELY332" s="18"/>
      <c r="ELZ332" s="18"/>
      <c r="EMA332" s="18"/>
      <c r="EMB332" s="18"/>
      <c r="EMC332" s="18"/>
      <c r="EMD332" s="18"/>
      <c r="EME332" s="18"/>
      <c r="EMF332" s="18"/>
      <c r="EMG332" s="18"/>
      <c r="EMH332" s="18"/>
      <c r="EMI332" s="18"/>
      <c r="EMJ332" s="18"/>
      <c r="EMK332" s="18"/>
      <c r="EML332" s="18"/>
      <c r="EMM332" s="18"/>
      <c r="EMN332" s="18"/>
      <c r="EMO332" s="18"/>
      <c r="EMP332" s="18"/>
      <c r="EMQ332" s="18"/>
      <c r="EMR332" s="18"/>
      <c r="EMS332" s="18"/>
      <c r="EMT332" s="18"/>
      <c r="EMU332" s="18"/>
      <c r="EMV332" s="18"/>
      <c r="EMW332" s="18"/>
      <c r="EMX332" s="18"/>
      <c r="EMY332" s="18"/>
      <c r="EMZ332" s="18"/>
      <c r="ENA332" s="18"/>
      <c r="ENB332" s="18"/>
      <c r="ENC332" s="18"/>
      <c r="END332" s="18"/>
      <c r="ENE332" s="18"/>
      <c r="ENF332" s="18"/>
      <c r="ENG332" s="18"/>
      <c r="ENH332" s="18"/>
      <c r="ENI332" s="18"/>
      <c r="ENJ332" s="18"/>
      <c r="ENK332" s="18"/>
      <c r="ENL332" s="18"/>
      <c r="ENM332" s="18"/>
      <c r="ENN332" s="18"/>
      <c r="ENO332" s="18"/>
      <c r="ENP332" s="18"/>
      <c r="ENQ332" s="18"/>
      <c r="ENR332" s="18"/>
      <c r="ENS332" s="18"/>
      <c r="ENT332" s="18"/>
      <c r="ENU332" s="18"/>
      <c r="ENV332" s="18"/>
      <c r="ENW332" s="18"/>
      <c r="ENX332" s="18"/>
      <c r="ENY332" s="18"/>
      <c r="ENZ332" s="18"/>
      <c r="EOA332" s="18"/>
      <c r="EOB332" s="18"/>
      <c r="EOC332" s="18"/>
      <c r="EOD332" s="18"/>
      <c r="EOE332" s="18"/>
      <c r="EOF332" s="18"/>
      <c r="EOG332" s="18"/>
      <c r="EOH332" s="18"/>
      <c r="EOI332" s="18"/>
      <c r="EOJ332" s="18"/>
      <c r="EOK332" s="18"/>
      <c r="EOL332" s="18"/>
      <c r="EOM332" s="18"/>
      <c r="EON332" s="18"/>
      <c r="EOO332" s="18"/>
      <c r="EOP332" s="18"/>
      <c r="EOQ332" s="18"/>
      <c r="EOR332" s="18"/>
      <c r="EOS332" s="18"/>
      <c r="EOT332" s="18"/>
      <c r="EOU332" s="18"/>
      <c r="EOV332" s="18"/>
      <c r="EOW332" s="18"/>
      <c r="EOX332" s="18"/>
      <c r="EOY332" s="18"/>
      <c r="EOZ332" s="18"/>
      <c r="EPA332" s="18"/>
      <c r="EPB332" s="18"/>
      <c r="EPC332" s="18"/>
      <c r="EPD332" s="18"/>
      <c r="EPE332" s="18"/>
      <c r="EPF332" s="18"/>
      <c r="EPG332" s="18"/>
      <c r="EPH332" s="18"/>
      <c r="EPI332" s="18"/>
      <c r="EPJ332" s="18"/>
      <c r="EPK332" s="18"/>
      <c r="EPL332" s="18"/>
      <c r="EPM332" s="18"/>
      <c r="EPN332" s="18"/>
      <c r="EPO332" s="18"/>
      <c r="EPP332" s="18"/>
      <c r="EPQ332" s="18"/>
      <c r="EPR332" s="18"/>
      <c r="EPS332" s="18"/>
      <c r="EPT332" s="18"/>
      <c r="EPU332" s="18"/>
      <c r="EPV332" s="18"/>
      <c r="EPW332" s="18"/>
      <c r="EPX332" s="18"/>
      <c r="EPY332" s="18"/>
      <c r="EPZ332" s="18"/>
      <c r="EQA332" s="18"/>
      <c r="EQB332" s="18"/>
      <c r="EQC332" s="18"/>
      <c r="EQD332" s="18"/>
      <c r="EQE332" s="18"/>
      <c r="EQF332" s="18"/>
      <c r="EQG332" s="18"/>
      <c r="EQH332" s="18"/>
      <c r="EQI332" s="18"/>
      <c r="EQJ332" s="18"/>
      <c r="EQK332" s="18"/>
      <c r="EQL332" s="18"/>
      <c r="EQM332" s="18"/>
      <c r="EQN332" s="18"/>
      <c r="EQO332" s="18"/>
      <c r="EQP332" s="18"/>
      <c r="EQQ332" s="18"/>
      <c r="EQR332" s="18"/>
      <c r="EQS332" s="18"/>
      <c r="EQT332" s="18"/>
      <c r="EQU332" s="18"/>
      <c r="EQV332" s="18"/>
      <c r="EQW332" s="18"/>
      <c r="EQX332" s="18"/>
      <c r="EQY332" s="18"/>
      <c r="EQZ332" s="18"/>
      <c r="ERA332" s="18"/>
      <c r="ERB332" s="18"/>
      <c r="ERC332" s="18"/>
      <c r="ERD332" s="18"/>
      <c r="ERE332" s="18"/>
      <c r="ERF332" s="18"/>
      <c r="ERG332" s="18"/>
      <c r="ERH332" s="18"/>
      <c r="ERI332" s="18"/>
      <c r="ERJ332" s="18"/>
      <c r="ERK332" s="18"/>
      <c r="ERL332" s="18"/>
      <c r="ERM332" s="18"/>
      <c r="ERN332" s="18"/>
      <c r="ERO332" s="18"/>
      <c r="ERP332" s="18"/>
      <c r="ERQ332" s="18"/>
      <c r="ERR332" s="18"/>
      <c r="ERS332" s="18"/>
      <c r="ERT332" s="18"/>
      <c r="ERU332" s="18"/>
      <c r="ERV332" s="18"/>
      <c r="ERW332" s="18"/>
      <c r="ERX332" s="18"/>
      <c r="ERY332" s="18"/>
      <c r="ERZ332" s="18"/>
      <c r="ESA332" s="18"/>
      <c r="ESB332" s="18"/>
      <c r="ESC332" s="18"/>
      <c r="ESD332" s="18"/>
      <c r="ESE332" s="18"/>
      <c r="ESF332" s="18"/>
      <c r="ESG332" s="18"/>
      <c r="ESH332" s="18"/>
      <c r="ESI332" s="18"/>
      <c r="ESJ332" s="18"/>
      <c r="ESK332" s="18"/>
      <c r="ESL332" s="18"/>
      <c r="ESM332" s="18"/>
      <c r="ESN332" s="18"/>
      <c r="ESO332" s="18"/>
      <c r="ESP332" s="18"/>
      <c r="ESQ332" s="18"/>
      <c r="ESR332" s="18"/>
      <c r="ESS332" s="18"/>
      <c r="EST332" s="18"/>
      <c r="ESU332" s="18"/>
      <c r="ESV332" s="18"/>
      <c r="ESW332" s="18"/>
      <c r="ESX332" s="18"/>
      <c r="ESY332" s="18"/>
      <c r="ESZ332" s="18"/>
      <c r="ETA332" s="18"/>
      <c r="ETB332" s="18"/>
      <c r="ETC332" s="18"/>
      <c r="ETD332" s="18"/>
      <c r="ETE332" s="18"/>
      <c r="ETF332" s="18"/>
      <c r="ETG332" s="18"/>
      <c r="ETH332" s="18"/>
      <c r="ETI332" s="18"/>
      <c r="ETJ332" s="18"/>
      <c r="ETK332" s="18"/>
      <c r="ETL332" s="18"/>
      <c r="ETM332" s="18"/>
      <c r="ETN332" s="18"/>
      <c r="ETO332" s="18"/>
      <c r="ETP332" s="18"/>
      <c r="ETQ332" s="18"/>
      <c r="ETR332" s="18"/>
      <c r="ETS332" s="18"/>
      <c r="ETT332" s="18"/>
      <c r="ETU332" s="18"/>
      <c r="ETV332" s="18"/>
      <c r="ETW332" s="18"/>
      <c r="ETX332" s="18"/>
      <c r="ETY332" s="18"/>
      <c r="ETZ332" s="18"/>
      <c r="EUA332" s="18"/>
      <c r="EUB332" s="18"/>
      <c r="EUC332" s="18"/>
      <c r="EUD332" s="18"/>
      <c r="EUE332" s="18"/>
      <c r="EUF332" s="18"/>
      <c r="EUG332" s="18"/>
      <c r="EUH332" s="18"/>
      <c r="EUI332" s="18"/>
      <c r="EUJ332" s="18"/>
      <c r="EUK332" s="18"/>
      <c r="EUL332" s="18"/>
      <c r="EUM332" s="18"/>
      <c r="EUN332" s="18"/>
      <c r="EUO332" s="18"/>
      <c r="EUP332" s="18"/>
      <c r="EUQ332" s="18"/>
      <c r="EUR332" s="18"/>
      <c r="EUS332" s="18"/>
      <c r="EUT332" s="18"/>
      <c r="EUU332" s="18"/>
      <c r="EUV332" s="18"/>
      <c r="EUW332" s="18"/>
      <c r="EUX332" s="18"/>
      <c r="EUY332" s="18"/>
      <c r="EUZ332" s="18"/>
      <c r="EVA332" s="18"/>
      <c r="EVB332" s="18"/>
      <c r="EVC332" s="18"/>
      <c r="EVD332" s="18"/>
      <c r="EVE332" s="18"/>
      <c r="EVF332" s="18"/>
      <c r="EVG332" s="18"/>
      <c r="EVH332" s="18"/>
      <c r="EVI332" s="18"/>
      <c r="EVJ332" s="18"/>
      <c r="EVK332" s="18"/>
      <c r="EVL332" s="18"/>
      <c r="EVM332" s="18"/>
      <c r="EVN332" s="18"/>
      <c r="EVO332" s="18"/>
      <c r="EVP332" s="18"/>
      <c r="EVQ332" s="18"/>
      <c r="EVR332" s="18"/>
      <c r="EVS332" s="18"/>
      <c r="EVT332" s="18"/>
      <c r="EVU332" s="18"/>
      <c r="EVV332" s="18"/>
      <c r="EVW332" s="18"/>
      <c r="EVX332" s="18"/>
      <c r="EVY332" s="18"/>
      <c r="EVZ332" s="18"/>
      <c r="EWA332" s="18"/>
      <c r="EWB332" s="18"/>
      <c r="EWC332" s="18"/>
      <c r="EWD332" s="18"/>
      <c r="EWE332" s="18"/>
      <c r="EWF332" s="18"/>
      <c r="EWG332" s="18"/>
      <c r="EWH332" s="18"/>
      <c r="EWI332" s="18"/>
      <c r="EWJ332" s="18"/>
      <c r="EWK332" s="18"/>
      <c r="EWL332" s="18"/>
      <c r="EWM332" s="18"/>
      <c r="EWN332" s="18"/>
      <c r="EWO332" s="18"/>
      <c r="EWP332" s="18"/>
      <c r="EWQ332" s="18"/>
      <c r="EWR332" s="18"/>
      <c r="EWS332" s="18"/>
      <c r="EWT332" s="18"/>
      <c r="EWU332" s="18"/>
      <c r="EWV332" s="18"/>
      <c r="EWW332" s="18"/>
      <c r="EWX332" s="18"/>
      <c r="EWY332" s="18"/>
      <c r="EWZ332" s="18"/>
      <c r="EXA332" s="18"/>
      <c r="EXB332" s="18"/>
      <c r="EXC332" s="18"/>
      <c r="EXD332" s="18"/>
      <c r="EXE332" s="18"/>
      <c r="EXF332" s="18"/>
      <c r="EXG332" s="18"/>
      <c r="EXH332" s="18"/>
      <c r="EXI332" s="18"/>
      <c r="EXJ332" s="18"/>
      <c r="EXK332" s="18"/>
      <c r="EXL332" s="18"/>
      <c r="EXM332" s="18"/>
      <c r="EXN332" s="18"/>
      <c r="EXO332" s="18"/>
      <c r="EXP332" s="18"/>
      <c r="EXQ332" s="18"/>
      <c r="EXR332" s="18"/>
      <c r="EXS332" s="18"/>
      <c r="EXT332" s="18"/>
      <c r="EXU332" s="18"/>
      <c r="EXV332" s="18"/>
      <c r="EXW332" s="18"/>
      <c r="EXX332" s="18"/>
      <c r="EXY332" s="18"/>
      <c r="EXZ332" s="18"/>
      <c r="EYA332" s="18"/>
      <c r="EYB332" s="18"/>
      <c r="EYC332" s="18"/>
      <c r="EYD332" s="18"/>
      <c r="EYE332" s="18"/>
      <c r="EYF332" s="18"/>
      <c r="EYG332" s="18"/>
      <c r="EYH332" s="18"/>
      <c r="EYI332" s="18"/>
      <c r="EYJ332" s="18"/>
      <c r="EYK332" s="18"/>
      <c r="EYL332" s="18"/>
      <c r="EYM332" s="18"/>
      <c r="EYN332" s="18"/>
      <c r="EYO332" s="18"/>
      <c r="EYP332" s="18"/>
      <c r="EYQ332" s="18"/>
      <c r="EYR332" s="18"/>
      <c r="EYS332" s="18"/>
      <c r="EYT332" s="18"/>
      <c r="EYU332" s="18"/>
      <c r="EYV332" s="18"/>
      <c r="EYW332" s="18"/>
      <c r="EYX332" s="18"/>
      <c r="TLC332" s="15"/>
      <c r="TLD332" s="15"/>
      <c r="TLE332" s="15"/>
      <c r="TLF332" s="15"/>
      <c r="TLG332" s="15"/>
      <c r="TLH332" s="15"/>
      <c r="TLI332" s="15"/>
      <c r="TLJ332" s="15"/>
      <c r="TLK332" s="15"/>
      <c r="TLL332" s="15"/>
      <c r="TLM332" s="15"/>
      <c r="TLN332" s="15"/>
      <c r="TLO332" s="15"/>
      <c r="TLP332" s="15"/>
      <c r="TLQ332" s="15"/>
      <c r="TLR332" s="15"/>
      <c r="TLS332" s="15"/>
      <c r="TLT332" s="15"/>
      <c r="TLU332" s="15"/>
      <c r="TLV332" s="15"/>
      <c r="TLW332" s="15"/>
      <c r="TLX332" s="15"/>
      <c r="TLY332" s="15"/>
      <c r="TLZ332" s="15"/>
      <c r="TMA332" s="15"/>
      <c r="TMB332" s="15"/>
      <c r="TMC332" s="15"/>
      <c r="TMD332" s="15"/>
      <c r="TME332" s="15"/>
      <c r="TMF332" s="15"/>
      <c r="TMG332" s="15"/>
      <c r="TMH332" s="15"/>
      <c r="TMI332" s="15"/>
      <c r="TMJ332" s="15"/>
      <c r="TMK332" s="15"/>
      <c r="TML332" s="15"/>
      <c r="TMM332" s="15"/>
      <c r="TMN332" s="15"/>
      <c r="TMO332" s="15"/>
      <c r="TMP332" s="15"/>
      <c r="TMQ332" s="15"/>
      <c r="TMR332" s="15"/>
      <c r="TMS332" s="15"/>
      <c r="TMT332" s="15"/>
      <c r="TMU332" s="15"/>
      <c r="TMV332" s="15"/>
      <c r="TMW332" s="15"/>
      <c r="TMX332" s="15"/>
      <c r="TMY332" s="15"/>
      <c r="TMZ332" s="15"/>
      <c r="TNA332" s="15"/>
      <c r="TNB332" s="15"/>
      <c r="TNC332" s="15"/>
      <c r="TND332" s="15"/>
      <c r="TNE332" s="15"/>
      <c r="TNF332" s="15"/>
      <c r="TNG332" s="15"/>
      <c r="TNH332" s="15"/>
      <c r="TNI332" s="15"/>
      <c r="TNJ332" s="15"/>
      <c r="TNK332" s="15"/>
      <c r="TNL332" s="15"/>
      <c r="TNM332" s="15"/>
      <c r="TNN332" s="15"/>
      <c r="TNO332" s="15"/>
      <c r="TNP332" s="15"/>
      <c r="TNQ332" s="15"/>
      <c r="TNR332" s="15"/>
      <c r="TNS332" s="15"/>
      <c r="TNT332" s="15"/>
      <c r="TNU332" s="15"/>
      <c r="TNV332" s="15"/>
      <c r="TNW332" s="15"/>
      <c r="TNX332" s="15"/>
      <c r="TNY332" s="15"/>
      <c r="TNZ332" s="15"/>
      <c r="TOA332" s="15"/>
      <c r="TOB332" s="15"/>
      <c r="TOC332" s="15"/>
      <c r="TOD332" s="15"/>
      <c r="TOE332" s="15"/>
      <c r="TOF332" s="15"/>
      <c r="TOG332" s="15"/>
      <c r="TOH332" s="15"/>
      <c r="TOI332" s="15"/>
      <c r="TOJ332" s="15"/>
      <c r="TOK332" s="15"/>
      <c r="TOL332" s="15"/>
      <c r="TOM332" s="15"/>
      <c r="TON332" s="15"/>
      <c r="TOO332" s="15"/>
      <c r="TOP332" s="15"/>
      <c r="TOQ332" s="15"/>
      <c r="TOR332" s="15"/>
      <c r="TOS332" s="15"/>
      <c r="TOT332" s="15"/>
      <c r="TOU332" s="15"/>
      <c r="TOV332" s="15"/>
      <c r="TOW332" s="15"/>
      <c r="TOX332" s="16"/>
      <c r="TOY332" s="16"/>
      <c r="TOZ332" s="16"/>
      <c r="TPA332" s="16"/>
      <c r="TPB332" s="16"/>
      <c r="TPC332" s="16"/>
      <c r="TPD332" s="16"/>
      <c r="TPE332" s="16"/>
      <c r="TPF332" s="16"/>
      <c r="TPG332" s="16"/>
      <c r="TPH332" s="16"/>
      <c r="TPI332" s="16"/>
      <c r="TPJ332" s="16"/>
      <c r="TPK332" s="16"/>
      <c r="TPL332" s="16"/>
      <c r="TPM332" s="16"/>
      <c r="TPN332" s="16"/>
      <c r="TPO332" s="16"/>
      <c r="TPP332" s="16"/>
      <c r="TPQ332" s="16"/>
      <c r="TPR332" s="16"/>
      <c r="TPS332" s="16"/>
      <c r="TPT332" s="16"/>
      <c r="TPU332" s="16"/>
      <c r="TPV332" s="16"/>
      <c r="TPW332" s="16"/>
      <c r="TPX332" s="16"/>
      <c r="TPY332" s="16"/>
      <c r="TPZ332" s="16"/>
      <c r="TQA332" s="16"/>
      <c r="TQB332" s="16"/>
      <c r="TQC332" s="16"/>
      <c r="TQD332" s="16"/>
      <c r="TQE332" s="16"/>
      <c r="TQF332" s="16"/>
      <c r="TQG332" s="16"/>
      <c r="TQH332" s="16"/>
      <c r="TQI332" s="16"/>
      <c r="TQJ332" s="16"/>
      <c r="TQK332" s="16"/>
      <c r="TQL332" s="16"/>
      <c r="TQM332" s="16"/>
      <c r="TQN332" s="16"/>
      <c r="TQO332" s="16"/>
      <c r="TQP332" s="16"/>
      <c r="TQQ332" s="16"/>
      <c r="TQR332" s="16"/>
      <c r="TQS332" s="16"/>
      <c r="TQT332" s="16"/>
      <c r="TQU332" s="16"/>
      <c r="TQV332" s="16"/>
      <c r="TQW332" s="16"/>
      <c r="TQX332" s="16"/>
      <c r="TQY332" s="16"/>
      <c r="TQZ332" s="16"/>
      <c r="TRA332" s="16"/>
      <c r="TRB332" s="16"/>
      <c r="TRC332" s="16"/>
      <c r="TRD332" s="16"/>
      <c r="TRE332" s="16"/>
      <c r="TRF332" s="16"/>
      <c r="TRG332" s="16"/>
      <c r="TRH332" s="16"/>
      <c r="TRI332" s="16"/>
      <c r="TRJ332" s="16"/>
      <c r="TRK332" s="16"/>
      <c r="TRL332" s="16"/>
      <c r="TRM332" s="16"/>
      <c r="TRN332" s="16"/>
      <c r="TRO332" s="16"/>
      <c r="TRP332" s="16"/>
      <c r="TRQ332" s="16"/>
      <c r="TRR332" s="16"/>
      <c r="TRS332" s="16"/>
      <c r="TRT332" s="16"/>
      <c r="TRU332" s="16"/>
      <c r="TRV332" s="16"/>
      <c r="TRW332" s="16"/>
      <c r="TRX332" s="16"/>
      <c r="TRY332" s="16"/>
      <c r="TRZ332" s="16"/>
      <c r="TSA332" s="16"/>
      <c r="TSB332" s="16"/>
      <c r="TSC332" s="16"/>
      <c r="TSD332" s="16"/>
      <c r="TSE332" s="16"/>
      <c r="TSF332" s="16"/>
      <c r="TSG332" s="16"/>
      <c r="TSH332" s="16"/>
      <c r="TSI332" s="16"/>
      <c r="TSJ332" s="16"/>
      <c r="TSK332" s="16"/>
      <c r="TSL332" s="16"/>
      <c r="TSM332" s="16"/>
      <c r="TSN332" s="16"/>
      <c r="TSO332" s="16"/>
      <c r="TSP332" s="16"/>
      <c r="TSQ332" s="16"/>
      <c r="TSR332" s="16"/>
      <c r="TSS332" s="16"/>
      <c r="TST332" s="16"/>
      <c r="TSU332" s="16"/>
      <c r="TSV332" s="16"/>
      <c r="TSW332" s="16"/>
      <c r="TSX332" s="16"/>
      <c r="TSY332" s="16"/>
      <c r="TSZ332" s="16"/>
      <c r="TTA332" s="16"/>
      <c r="TTB332" s="16"/>
      <c r="TTC332" s="16"/>
      <c r="TTD332" s="16"/>
      <c r="TTE332" s="16"/>
      <c r="TTF332" s="16"/>
      <c r="TTG332" s="16"/>
      <c r="TTH332" s="16"/>
      <c r="TTI332" s="16"/>
      <c r="TTJ332" s="16"/>
      <c r="TTK332" s="16"/>
      <c r="TTL332" s="16"/>
      <c r="TTM332" s="16"/>
      <c r="TTN332" s="16"/>
      <c r="TTO332" s="16"/>
      <c r="TTP332" s="16"/>
      <c r="TTQ332" s="16"/>
      <c r="TTR332" s="16"/>
      <c r="TTS332" s="16"/>
      <c r="TTT332" s="16"/>
      <c r="TTU332" s="16"/>
      <c r="TTV332" s="16"/>
      <c r="TTW332" s="16"/>
      <c r="TTX332" s="16"/>
      <c r="TTY332" s="16"/>
      <c r="TTZ332" s="16"/>
      <c r="TUA332" s="16"/>
      <c r="TUB332" s="16"/>
      <c r="TUC332" s="16"/>
      <c r="TUD332" s="16"/>
      <c r="TUE332" s="16"/>
      <c r="TUF332" s="16"/>
      <c r="TUG332" s="16"/>
      <c r="TUH332" s="16"/>
      <c r="TUI332" s="16"/>
      <c r="TUJ332" s="16"/>
      <c r="TUK332" s="16"/>
      <c r="TUL332" s="16"/>
      <c r="TUM332" s="16"/>
      <c r="TUN332" s="16"/>
      <c r="TUO332" s="16"/>
      <c r="TUP332" s="16"/>
      <c r="TUQ332" s="16"/>
      <c r="TUR332" s="16"/>
      <c r="TUS332" s="16"/>
      <c r="TUT332" s="16"/>
      <c r="TUU332" s="16"/>
      <c r="TUV332" s="16"/>
      <c r="TUW332" s="16"/>
      <c r="TUX332" s="16"/>
      <c r="TUY332" s="16"/>
      <c r="TUZ332" s="16"/>
      <c r="TVA332" s="16"/>
      <c r="TVB332" s="16"/>
      <c r="TVC332" s="16"/>
      <c r="TVD332" s="16"/>
      <c r="TVE332" s="16"/>
      <c r="TVF332" s="16"/>
      <c r="TVG332" s="16"/>
      <c r="TVH332" s="16"/>
      <c r="TVI332" s="16"/>
      <c r="TVJ332" s="16"/>
      <c r="TVK332" s="16"/>
      <c r="TVL332" s="16"/>
      <c r="TVM332" s="16"/>
      <c r="TVN332" s="16"/>
      <c r="TVO332" s="16"/>
      <c r="TVP332" s="16"/>
      <c r="TVQ332" s="16"/>
      <c r="TVR332" s="16"/>
      <c r="TVS332" s="16"/>
      <c r="TVT332" s="16"/>
      <c r="TVU332" s="16"/>
      <c r="TVV332" s="16"/>
      <c r="TVW332" s="16"/>
      <c r="TVX332" s="16"/>
      <c r="TVY332" s="16"/>
      <c r="TVZ332" s="16"/>
      <c r="TWA332" s="16"/>
      <c r="TWB332" s="16"/>
      <c r="TWC332" s="16"/>
      <c r="TWD332" s="16"/>
      <c r="TWE332" s="16"/>
      <c r="TWF332" s="16"/>
      <c r="TWG332" s="16"/>
      <c r="TWH332" s="16"/>
      <c r="TWI332" s="16"/>
      <c r="TWJ332" s="16"/>
      <c r="TWK332" s="16"/>
      <c r="TWL332" s="16"/>
      <c r="TWM332" s="16"/>
      <c r="TWN332" s="16"/>
      <c r="TWO332" s="16"/>
      <c r="TWP332" s="16"/>
      <c r="TWQ332" s="16"/>
      <c r="TWR332" s="16"/>
      <c r="TWS332" s="16"/>
      <c r="TWT332" s="16"/>
      <c r="TWU332" s="16"/>
      <c r="TWV332" s="16"/>
      <c r="TWW332" s="16"/>
      <c r="TWX332" s="16"/>
      <c r="TWY332" s="16"/>
      <c r="TWZ332" s="16"/>
      <c r="TXA332" s="16"/>
      <c r="TXB332" s="16"/>
      <c r="TXC332" s="16"/>
      <c r="TXD332" s="16"/>
      <c r="TXE332" s="16"/>
      <c r="TXF332" s="16"/>
      <c r="TXG332" s="16"/>
      <c r="TXH332" s="16"/>
      <c r="TXI332" s="16"/>
      <c r="TXJ332" s="16"/>
      <c r="TXK332" s="16"/>
      <c r="TXL332" s="16"/>
      <c r="TXM332" s="16"/>
      <c r="TXN332" s="16"/>
      <c r="TXO332" s="16"/>
      <c r="TXP332" s="16"/>
      <c r="TXQ332" s="16"/>
      <c r="TXR332" s="16"/>
      <c r="TXS332" s="16"/>
      <c r="TXT332" s="16"/>
      <c r="TXU332" s="16"/>
      <c r="TXV332" s="16"/>
      <c r="TXW332" s="16"/>
      <c r="TXX332" s="16"/>
      <c r="TXY332" s="16"/>
      <c r="TXZ332" s="16"/>
      <c r="TYA332" s="16"/>
      <c r="TYB332" s="16"/>
      <c r="TYC332" s="16"/>
      <c r="TYD332" s="16"/>
      <c r="TYE332" s="16"/>
      <c r="TYF332" s="16"/>
      <c r="TYG332" s="16"/>
      <c r="TYH332" s="16"/>
      <c r="TYI332" s="16"/>
      <c r="TYJ332" s="16"/>
      <c r="TYK332" s="16"/>
      <c r="TYL332" s="16"/>
      <c r="TYM332" s="16"/>
      <c r="TYN332" s="16"/>
      <c r="TYO332" s="16"/>
      <c r="TYP332" s="16"/>
      <c r="TYQ332" s="16"/>
      <c r="TYR332" s="16"/>
      <c r="TYS332" s="16"/>
      <c r="TYT332" s="16"/>
      <c r="TYU332" s="16"/>
      <c r="TYV332" s="16"/>
      <c r="TYW332" s="16"/>
      <c r="TYX332" s="16"/>
      <c r="TYY332" s="16"/>
      <c r="TYZ332" s="16"/>
      <c r="TZA332" s="16"/>
      <c r="TZB332" s="16"/>
      <c r="TZC332" s="16"/>
      <c r="TZD332" s="16"/>
      <c r="TZE332" s="16"/>
      <c r="TZF332" s="16"/>
      <c r="TZG332" s="16"/>
      <c r="TZH332" s="16"/>
      <c r="TZI332" s="16"/>
      <c r="TZJ332" s="16"/>
      <c r="TZK332" s="16"/>
      <c r="TZL332" s="16"/>
      <c r="TZM332" s="16"/>
      <c r="TZN332" s="16"/>
      <c r="TZO332" s="16"/>
      <c r="TZP332" s="16"/>
      <c r="TZQ332" s="16"/>
      <c r="TZR332" s="16"/>
      <c r="TZS332" s="16"/>
      <c r="TZT332" s="16"/>
      <c r="TZU332" s="16"/>
      <c r="TZV332" s="16"/>
      <c r="TZW332" s="16"/>
      <c r="TZX332" s="16"/>
      <c r="TZY332" s="16"/>
      <c r="TZZ332" s="16"/>
      <c r="UAA332" s="16"/>
      <c r="UAB332" s="16"/>
      <c r="UAC332" s="16"/>
      <c r="UAD332" s="16"/>
      <c r="UAE332" s="16"/>
      <c r="UAF332" s="16"/>
      <c r="UAG332" s="16"/>
      <c r="UAH332" s="16"/>
      <c r="UAI332" s="16"/>
      <c r="UAJ332" s="16"/>
      <c r="UAK332" s="16"/>
      <c r="UAL332" s="16"/>
      <c r="UAM332" s="16"/>
      <c r="UAN332" s="16"/>
      <c r="UAO332" s="16"/>
      <c r="UAP332" s="16"/>
      <c r="UAQ332" s="16"/>
      <c r="UAR332" s="16"/>
      <c r="UAS332" s="16"/>
      <c r="UAT332" s="16"/>
      <c r="UAU332" s="16"/>
      <c r="UAV332" s="16"/>
      <c r="UAW332" s="16"/>
      <c r="UAX332" s="16"/>
      <c r="UAY332" s="16"/>
      <c r="UAZ332" s="16"/>
      <c r="UBA332" s="16"/>
      <c r="UBB332" s="16"/>
      <c r="UBC332" s="16"/>
      <c r="UBD332" s="16"/>
      <c r="UBE332" s="16"/>
      <c r="UBF332" s="16"/>
      <c r="UBG332" s="16"/>
      <c r="UBH332" s="16"/>
      <c r="UBI332" s="16"/>
      <c r="UBJ332" s="16"/>
      <c r="UBK332" s="16"/>
      <c r="UBL332" s="16"/>
      <c r="UBM332" s="16"/>
      <c r="UBN332" s="16"/>
      <c r="UBO332" s="16"/>
      <c r="UBP332" s="16"/>
      <c r="UBQ332" s="16"/>
      <c r="UBR332" s="16"/>
      <c r="UBS332" s="16"/>
      <c r="UBT332" s="16"/>
      <c r="UBU332" s="16"/>
      <c r="UBV332" s="16"/>
      <c r="UBW332" s="16"/>
      <c r="UBX332" s="16"/>
      <c r="UBY332" s="16"/>
      <c r="UBZ332" s="16"/>
      <c r="UCA332" s="16"/>
      <c r="UCB332" s="16"/>
      <c r="UCC332" s="16"/>
      <c r="UCD332" s="16"/>
      <c r="UCE332" s="16"/>
      <c r="UCF332" s="16"/>
      <c r="UCG332" s="16"/>
      <c r="UCH332" s="16"/>
      <c r="UCI332" s="16"/>
      <c r="UCJ332" s="16"/>
      <c r="UCK332" s="17"/>
      <c r="UCL332" s="17"/>
      <c r="UCM332" s="17"/>
      <c r="UCN332" s="17"/>
      <c r="UCO332" s="17"/>
      <c r="UCP332" s="17"/>
      <c r="UCQ332" s="17"/>
      <c r="UCR332" s="17"/>
      <c r="UCS332" s="17"/>
      <c r="UCT332" s="17"/>
      <c r="UCU332" s="17"/>
      <c r="UCV332" s="17"/>
      <c r="UCW332" s="17"/>
      <c r="UCX332" s="17"/>
      <c r="UCY332" s="17"/>
      <c r="UCZ332" s="17"/>
      <c r="UDA332" s="17"/>
      <c r="UDB332" s="17"/>
      <c r="UDC332" s="17"/>
      <c r="UDD332" s="17"/>
      <c r="UDE332" s="17"/>
      <c r="UDF332" s="17"/>
      <c r="UDG332" s="17"/>
      <c r="UDH332" s="17"/>
      <c r="UDI332" s="17"/>
      <c r="UDJ332" s="17"/>
      <c r="UDK332" s="17"/>
      <c r="UDL332" s="17"/>
      <c r="UDM332" s="17"/>
      <c r="UDN332" s="17"/>
      <c r="UDO332" s="17"/>
      <c r="UDP332" s="17"/>
      <c r="UDQ332" s="17"/>
      <c r="UDR332" s="17"/>
      <c r="UDS332" s="17"/>
      <c r="UDT332" s="17"/>
      <c r="UDU332" s="17"/>
      <c r="UDV332" s="17"/>
      <c r="UDW332" s="17"/>
      <c r="UDX332" s="17"/>
      <c r="UDY332" s="17"/>
      <c r="UDZ332" s="17"/>
      <c r="UEA332" s="17"/>
      <c r="UEB332" s="17"/>
      <c r="UEC332" s="17"/>
      <c r="UED332" s="17"/>
      <c r="UEE332" s="17"/>
      <c r="UEF332" s="17"/>
      <c r="UEG332" s="17"/>
      <c r="UEH332" s="17"/>
      <c r="UEI332" s="17"/>
      <c r="UEJ332" s="17"/>
      <c r="UEK332" s="17"/>
      <c r="UEL332" s="17"/>
      <c r="UEM332" s="17"/>
      <c r="UEN332" s="17"/>
      <c r="UEO332" s="17"/>
      <c r="UEP332" s="17"/>
      <c r="UEQ332" s="17"/>
      <c r="UER332" s="17"/>
      <c r="UES332" s="17"/>
      <c r="UET332" s="17"/>
      <c r="UEU332" s="17"/>
      <c r="UEV332" s="17"/>
      <c r="UEW332" s="17"/>
      <c r="UEX332" s="17"/>
      <c r="UEY332" s="17"/>
      <c r="UEZ332" s="17"/>
      <c r="UFA332" s="17"/>
      <c r="UFB332" s="17"/>
      <c r="UFC332" s="17"/>
      <c r="UFD332" s="17"/>
      <c r="UFE332" s="17"/>
      <c r="UFF332" s="17"/>
      <c r="UFG332" s="17"/>
      <c r="UFH332" s="17"/>
      <c r="UFI332" s="17"/>
      <c r="UFJ332" s="17"/>
      <c r="UFK332" s="17"/>
      <c r="UFL332" s="17"/>
      <c r="UFM332" s="17"/>
      <c r="UFN332" s="18"/>
      <c r="UFO332" s="18"/>
      <c r="UFP332" s="18"/>
      <c r="UFQ332" s="18"/>
      <c r="UFR332" s="18"/>
      <c r="UFS332" s="18"/>
      <c r="UFT332" s="18"/>
      <c r="UFU332" s="18"/>
      <c r="UFV332" s="18"/>
      <c r="UFW332" s="18"/>
      <c r="UFX332" s="18"/>
      <c r="UFY332" s="18"/>
      <c r="UFZ332" s="18"/>
      <c r="UGA332" s="18"/>
      <c r="UGB332" s="18"/>
      <c r="UGC332" s="18"/>
      <c r="UGD332" s="18"/>
      <c r="UGE332" s="18"/>
      <c r="UGF332" s="18"/>
      <c r="UGG332" s="18"/>
      <c r="UGH332" s="18"/>
      <c r="UGI332" s="18"/>
      <c r="UGJ332" s="18"/>
      <c r="UGK332" s="18"/>
      <c r="UGL332" s="18"/>
      <c r="UGM332" s="18"/>
      <c r="UGN332" s="18"/>
      <c r="UGO332" s="18"/>
      <c r="UGP332" s="18"/>
      <c r="UGQ332" s="18"/>
      <c r="UGR332" s="18"/>
      <c r="UGS332" s="18"/>
      <c r="UGT332" s="18"/>
      <c r="UGU332" s="18"/>
      <c r="UGV332" s="18"/>
      <c r="UGW332" s="18"/>
      <c r="UGX332" s="18"/>
      <c r="UGY332" s="18"/>
      <c r="UGZ332" s="18"/>
      <c r="UHA332" s="18"/>
      <c r="UHB332" s="18"/>
      <c r="UHC332" s="18"/>
      <c r="UHD332" s="18"/>
      <c r="UHE332" s="18"/>
      <c r="UHF332" s="18"/>
      <c r="UHG332" s="18"/>
      <c r="UHH332" s="18"/>
      <c r="UHI332" s="18"/>
      <c r="UHJ332" s="18"/>
      <c r="UHK332" s="18"/>
      <c r="UHL332" s="18"/>
      <c r="UHM332" s="18"/>
      <c r="UHN332" s="18"/>
      <c r="UHO332" s="18"/>
      <c r="UHP332" s="18"/>
      <c r="UHQ332" s="18"/>
      <c r="UHR332" s="18"/>
      <c r="UHS332" s="18"/>
      <c r="UHT332" s="18"/>
      <c r="UHU332" s="18"/>
      <c r="UHV332" s="18"/>
      <c r="UHW332" s="18"/>
      <c r="UHX332" s="18"/>
      <c r="UHY332" s="18"/>
      <c r="UHZ332" s="18"/>
      <c r="UIA332" s="18"/>
      <c r="UIB332" s="18"/>
      <c r="UIC332" s="18"/>
      <c r="UID332" s="18"/>
      <c r="UIE332" s="18"/>
      <c r="UIF332" s="18"/>
      <c r="UIG332" s="18"/>
      <c r="UIH332" s="18"/>
      <c r="UII332" s="18"/>
      <c r="UIJ332" s="18"/>
      <c r="UIK332" s="18"/>
      <c r="UIL332" s="18"/>
      <c r="UIM332" s="18"/>
      <c r="UIN332" s="18"/>
      <c r="UIO332" s="18"/>
      <c r="UIP332" s="18"/>
      <c r="UIQ332" s="18"/>
      <c r="UIR332" s="18"/>
      <c r="UIS332" s="18"/>
      <c r="UIT332" s="18"/>
      <c r="UIU332" s="18"/>
      <c r="UIV332" s="18"/>
      <c r="UIW332" s="18"/>
      <c r="UIX332" s="18"/>
      <c r="UIY332" s="18"/>
      <c r="UIZ332" s="18"/>
      <c r="UJA332" s="18"/>
      <c r="UJB332" s="18"/>
      <c r="UJC332" s="18"/>
      <c r="UJD332" s="18"/>
      <c r="UJE332" s="18"/>
      <c r="UJF332" s="18"/>
      <c r="UJG332" s="18"/>
      <c r="UJH332" s="18"/>
      <c r="UJI332" s="18"/>
      <c r="UJJ332" s="18"/>
      <c r="UJK332" s="18"/>
      <c r="UJL332" s="18"/>
      <c r="UJM332" s="18"/>
      <c r="UJN332" s="18"/>
      <c r="UJO332" s="18"/>
      <c r="UJP332" s="18"/>
      <c r="UJQ332" s="18"/>
      <c r="UJR332" s="18"/>
      <c r="UJS332" s="18"/>
      <c r="UJT332" s="18"/>
      <c r="UJU332" s="18"/>
      <c r="UJV332" s="18"/>
      <c r="UJW332" s="18"/>
      <c r="UJX332" s="18"/>
      <c r="UJY332" s="18"/>
      <c r="UJZ332" s="18"/>
      <c r="UKA332" s="18"/>
      <c r="UKB332" s="18"/>
      <c r="UKC332" s="18"/>
      <c r="UKD332" s="18"/>
      <c r="UKE332" s="18"/>
      <c r="UKF332" s="18"/>
      <c r="UKG332" s="18"/>
      <c r="UKH332" s="18"/>
      <c r="UKI332" s="18"/>
      <c r="UKJ332" s="18"/>
      <c r="UKK332" s="18"/>
      <c r="UKL332" s="18"/>
      <c r="UKM332" s="18"/>
      <c r="UKN332" s="18"/>
      <c r="UKO332" s="18"/>
      <c r="UKP332" s="18"/>
      <c r="UKQ332" s="18"/>
      <c r="UKR332" s="18"/>
      <c r="UKS332" s="18"/>
      <c r="UKT332" s="18"/>
      <c r="UKU332" s="18"/>
      <c r="UKV332" s="18"/>
      <c r="UKW332" s="18"/>
      <c r="UKX332" s="18"/>
      <c r="UKY332" s="18"/>
      <c r="UKZ332" s="18"/>
      <c r="ULA332" s="18"/>
      <c r="ULB332" s="18"/>
      <c r="ULC332" s="18"/>
      <c r="ULD332" s="18"/>
      <c r="ULE332" s="18"/>
      <c r="ULF332" s="18"/>
      <c r="ULG332" s="18"/>
      <c r="ULH332" s="18"/>
      <c r="ULI332" s="18"/>
      <c r="ULJ332" s="18"/>
      <c r="ULK332" s="18"/>
      <c r="ULL332" s="18"/>
      <c r="ULM332" s="18"/>
      <c r="ULN332" s="18"/>
      <c r="ULO332" s="18"/>
      <c r="ULP332" s="18"/>
      <c r="ULQ332" s="18"/>
      <c r="ULR332" s="18"/>
      <c r="ULS332" s="18"/>
      <c r="ULT332" s="18"/>
      <c r="ULU332" s="18"/>
      <c r="ULV332" s="18"/>
      <c r="ULW332" s="18"/>
      <c r="ULX332" s="18"/>
      <c r="ULY332" s="18"/>
      <c r="ULZ332" s="18"/>
      <c r="UMA332" s="18"/>
      <c r="UMB332" s="18"/>
      <c r="UMC332" s="18"/>
      <c r="UMD332" s="18"/>
      <c r="UME332" s="18"/>
      <c r="UMF332" s="18"/>
      <c r="UMG332" s="18"/>
      <c r="UMH332" s="18"/>
      <c r="UMI332" s="18"/>
      <c r="UMJ332" s="18"/>
      <c r="UMK332" s="18"/>
      <c r="UML332" s="18"/>
      <c r="UMM332" s="18"/>
      <c r="UMN332" s="18"/>
      <c r="UMO332" s="18"/>
      <c r="UMP332" s="18"/>
      <c r="UMQ332" s="18"/>
      <c r="UMR332" s="18"/>
      <c r="UMS332" s="18"/>
      <c r="UMT332" s="18"/>
      <c r="UMU332" s="18"/>
      <c r="UMV332" s="18"/>
      <c r="UMW332" s="18"/>
      <c r="UMX332" s="18"/>
      <c r="UMY332" s="18"/>
      <c r="UMZ332" s="18"/>
      <c r="UNA332" s="18"/>
      <c r="UNB332" s="18"/>
      <c r="UNC332" s="18"/>
      <c r="UND332" s="18"/>
      <c r="UNE332" s="18"/>
      <c r="UNF332" s="18"/>
      <c r="UNG332" s="18"/>
      <c r="UNH332" s="18"/>
      <c r="UNI332" s="18"/>
      <c r="UNJ332" s="18"/>
      <c r="UNK332" s="18"/>
      <c r="UNL332" s="18"/>
      <c r="UNM332" s="18"/>
      <c r="UNN332" s="18"/>
      <c r="UNO332" s="18"/>
      <c r="UNP332" s="18"/>
      <c r="UNQ332" s="18"/>
      <c r="UNR332" s="18"/>
      <c r="UNS332" s="18"/>
      <c r="UNT332" s="18"/>
      <c r="UNU332" s="18"/>
      <c r="UNV332" s="18"/>
      <c r="UNW332" s="18"/>
      <c r="UNX332" s="18"/>
      <c r="UNY332" s="18"/>
      <c r="UNZ332" s="18"/>
      <c r="UOA332" s="18"/>
      <c r="UOB332" s="18"/>
      <c r="UOC332" s="18"/>
      <c r="UOD332" s="18"/>
      <c r="UOE332" s="18"/>
      <c r="UOF332" s="18"/>
      <c r="UOG332" s="18"/>
      <c r="UOH332" s="18"/>
      <c r="UOI332" s="18"/>
      <c r="UOJ332" s="18"/>
      <c r="UOK332" s="18"/>
      <c r="UOL332" s="18"/>
      <c r="UOM332" s="18"/>
      <c r="UON332" s="18"/>
      <c r="UOO332" s="18"/>
      <c r="UOP332" s="18"/>
      <c r="UOQ332" s="18"/>
      <c r="UOR332" s="18"/>
      <c r="UOS332" s="18"/>
      <c r="UOT332" s="18"/>
      <c r="UOU332" s="18"/>
      <c r="UOV332" s="18"/>
      <c r="UOW332" s="18"/>
      <c r="UOX332" s="18"/>
      <c r="UOY332" s="18"/>
      <c r="UOZ332" s="18"/>
      <c r="UPA332" s="18"/>
      <c r="UPB332" s="18"/>
      <c r="UPC332" s="18"/>
      <c r="UPD332" s="18"/>
      <c r="UPE332" s="18"/>
      <c r="UPF332" s="18"/>
      <c r="UPG332" s="18"/>
      <c r="UPH332" s="18"/>
      <c r="UPI332" s="18"/>
      <c r="UPJ332" s="18"/>
      <c r="UPK332" s="18"/>
      <c r="UPL332" s="18"/>
      <c r="UPM332" s="18"/>
      <c r="UPN332" s="18"/>
      <c r="UPO332" s="18"/>
      <c r="UPP332" s="18"/>
      <c r="UPQ332" s="18"/>
      <c r="UPR332" s="18"/>
      <c r="UPS332" s="18"/>
      <c r="UPT332" s="18"/>
      <c r="UPU332" s="18"/>
      <c r="UPV332" s="18"/>
      <c r="UPW332" s="18"/>
      <c r="UPX332" s="18"/>
      <c r="UPY332" s="18"/>
      <c r="UPZ332" s="18"/>
      <c r="UQA332" s="18"/>
      <c r="UQB332" s="18"/>
      <c r="UQC332" s="18"/>
      <c r="UQD332" s="18"/>
      <c r="UQE332" s="18"/>
      <c r="UQF332" s="18"/>
      <c r="UQG332" s="18"/>
      <c r="UQH332" s="18"/>
      <c r="UQI332" s="18"/>
      <c r="UQJ332" s="18"/>
      <c r="UQK332" s="18"/>
      <c r="UQL332" s="18"/>
      <c r="UQM332" s="18"/>
      <c r="UQN332" s="18"/>
      <c r="UQO332" s="18"/>
      <c r="UQP332" s="18"/>
      <c r="UQQ332" s="18"/>
      <c r="UQR332" s="18"/>
      <c r="UQS332" s="18"/>
      <c r="UQT332" s="18"/>
      <c r="UQU332" s="18"/>
      <c r="UQV332" s="18"/>
      <c r="UQW332" s="18"/>
      <c r="UQX332" s="18"/>
      <c r="UQY332" s="18"/>
      <c r="UQZ332" s="18"/>
      <c r="URA332" s="18"/>
      <c r="URB332" s="18"/>
      <c r="URC332" s="18"/>
      <c r="URD332" s="18"/>
      <c r="URE332" s="18"/>
      <c r="URF332" s="18"/>
      <c r="URG332" s="18"/>
      <c r="URH332" s="18"/>
      <c r="URI332" s="18"/>
      <c r="URJ332" s="18"/>
      <c r="URK332" s="18"/>
      <c r="URL332" s="18"/>
      <c r="URM332" s="18"/>
      <c r="URN332" s="18"/>
      <c r="URO332" s="18"/>
      <c r="URP332" s="18"/>
      <c r="URQ332" s="18"/>
      <c r="URR332" s="18"/>
      <c r="URS332" s="18"/>
      <c r="URT332" s="18"/>
      <c r="URU332" s="18"/>
      <c r="URV332" s="18"/>
      <c r="URW332" s="18"/>
      <c r="URX332" s="18"/>
      <c r="URY332" s="18"/>
      <c r="URZ332" s="18"/>
      <c r="USA332" s="18"/>
      <c r="USB332" s="18"/>
      <c r="USC332" s="18"/>
      <c r="USD332" s="18"/>
      <c r="USE332" s="18"/>
      <c r="USF332" s="18"/>
      <c r="USG332" s="18"/>
      <c r="USH332" s="18"/>
      <c r="USI332" s="18"/>
      <c r="USJ332" s="18"/>
      <c r="USK332" s="18"/>
      <c r="USL332" s="18"/>
      <c r="USM332" s="18"/>
      <c r="USN332" s="18"/>
      <c r="USO332" s="18"/>
      <c r="USP332" s="18"/>
      <c r="USQ332" s="18"/>
      <c r="USR332" s="18"/>
      <c r="USS332" s="18"/>
      <c r="UST332" s="18"/>
      <c r="USU332" s="18"/>
      <c r="USV332" s="18"/>
      <c r="USW332" s="18"/>
      <c r="USX332" s="18"/>
      <c r="USY332" s="18"/>
      <c r="USZ332" s="18"/>
      <c r="UTA332" s="18"/>
      <c r="UTB332" s="18"/>
      <c r="UTC332" s="18"/>
      <c r="UTD332" s="18"/>
      <c r="UTE332" s="18"/>
      <c r="UTF332" s="18"/>
      <c r="UTG332" s="18"/>
      <c r="UTH332" s="18"/>
      <c r="UTI332" s="18"/>
      <c r="UTJ332" s="18"/>
      <c r="UTK332" s="18"/>
      <c r="UTL332" s="18"/>
      <c r="UTM332" s="18"/>
      <c r="UTN332" s="18"/>
      <c r="UTO332" s="18"/>
      <c r="UTP332" s="18"/>
      <c r="UTQ332" s="18"/>
      <c r="UTR332" s="18"/>
      <c r="UTS332" s="18"/>
      <c r="UTT332" s="18"/>
      <c r="UTU332" s="18"/>
      <c r="UTV332" s="18"/>
      <c r="UTW332" s="18"/>
      <c r="UTX332" s="18"/>
      <c r="UTY332" s="18"/>
      <c r="UTZ332" s="18"/>
      <c r="UUA332" s="18"/>
      <c r="UUB332" s="18"/>
      <c r="UUC332" s="18"/>
      <c r="UUD332" s="18"/>
      <c r="UUE332" s="18"/>
      <c r="UUF332" s="18"/>
      <c r="UUG332" s="18"/>
      <c r="UUH332" s="18"/>
      <c r="UUI332" s="18"/>
      <c r="UUJ332" s="18"/>
      <c r="UUK332" s="18"/>
      <c r="UUL332" s="18"/>
      <c r="UUM332" s="18"/>
      <c r="UUN332" s="18"/>
      <c r="UUO332" s="18"/>
      <c r="UUP332" s="18"/>
      <c r="UUQ332" s="18"/>
      <c r="UUR332" s="18"/>
      <c r="UUS332" s="18"/>
      <c r="UUT332" s="18"/>
      <c r="UUU332" s="18"/>
      <c r="UUV332" s="18"/>
      <c r="UUW332" s="18"/>
      <c r="UUX332" s="18"/>
      <c r="UUY332" s="18"/>
      <c r="UUZ332" s="18"/>
      <c r="UVA332" s="18"/>
      <c r="UVB332" s="18"/>
      <c r="UVC332" s="18"/>
      <c r="UVD332" s="18"/>
      <c r="UVE332" s="18"/>
      <c r="UVF332" s="18"/>
      <c r="UVG332" s="18"/>
      <c r="UVH332" s="18"/>
      <c r="UVI332" s="18"/>
      <c r="UVJ332" s="18"/>
      <c r="UVK332" s="18"/>
      <c r="UVL332" s="18"/>
      <c r="UVM332" s="18"/>
      <c r="UVN332" s="18"/>
      <c r="UVO332" s="18"/>
      <c r="UVP332" s="18"/>
      <c r="UVQ332" s="18"/>
      <c r="UVR332" s="18"/>
      <c r="UVS332" s="18"/>
      <c r="UVT332" s="18"/>
      <c r="UVU332" s="18"/>
      <c r="UVV332" s="18"/>
      <c r="UVW332" s="18"/>
      <c r="UVX332" s="18"/>
      <c r="UVY332" s="18"/>
      <c r="UVZ332" s="18"/>
      <c r="UWA332" s="18"/>
      <c r="UWB332" s="18"/>
      <c r="UWC332" s="18"/>
      <c r="UWD332" s="18"/>
      <c r="UWE332" s="18"/>
      <c r="UWF332" s="18"/>
      <c r="UWG332" s="18"/>
      <c r="UWH332" s="18"/>
      <c r="UWI332" s="18"/>
      <c r="UWJ332" s="18"/>
      <c r="UWK332" s="18"/>
      <c r="UWL332" s="18"/>
      <c r="UWM332" s="18"/>
      <c r="UWN332" s="18"/>
      <c r="UWO332" s="18"/>
      <c r="UWP332" s="18"/>
      <c r="UWQ332" s="18"/>
      <c r="UWR332" s="18"/>
      <c r="UWS332" s="18"/>
      <c r="UWT332" s="18"/>
      <c r="UWU332" s="18"/>
      <c r="UWV332" s="18"/>
      <c r="UWW332" s="18"/>
      <c r="UWX332" s="18"/>
      <c r="UWY332" s="18"/>
      <c r="UWZ332" s="18"/>
      <c r="UXA332" s="18"/>
      <c r="UXB332" s="18"/>
      <c r="UXC332" s="18"/>
      <c r="UXD332" s="18"/>
      <c r="UXE332" s="18"/>
      <c r="UXF332" s="18"/>
      <c r="UXG332" s="18"/>
      <c r="UXH332" s="18"/>
      <c r="UXI332" s="18"/>
      <c r="UXJ332" s="18"/>
      <c r="UXK332" s="18"/>
      <c r="UXL332" s="18"/>
      <c r="UXM332" s="18"/>
      <c r="UXN332" s="18"/>
      <c r="UXO332" s="18"/>
      <c r="UXP332" s="18"/>
      <c r="UXQ332" s="18"/>
      <c r="UXR332" s="18"/>
      <c r="UXS332" s="18"/>
      <c r="UXT332" s="18"/>
      <c r="UXU332" s="18"/>
      <c r="UXV332" s="18"/>
      <c r="UXW332" s="18"/>
      <c r="UXX332" s="18"/>
      <c r="UXY332" s="18"/>
      <c r="UXZ332" s="18"/>
      <c r="UYA332" s="18"/>
      <c r="UYB332" s="18"/>
      <c r="UYC332" s="18"/>
      <c r="UYD332" s="18"/>
      <c r="UYE332" s="18"/>
      <c r="UYF332" s="18"/>
      <c r="UYG332" s="18"/>
      <c r="UYH332" s="18"/>
      <c r="UYI332" s="18"/>
      <c r="UYJ332" s="18"/>
      <c r="UYK332" s="18"/>
      <c r="UYL332" s="18"/>
      <c r="UYM332" s="18"/>
      <c r="UYN332" s="18"/>
      <c r="UYO332" s="18"/>
      <c r="UYP332" s="18"/>
      <c r="UYQ332" s="18"/>
      <c r="UYR332" s="18"/>
      <c r="UYS332" s="18"/>
      <c r="UYT332" s="18"/>
      <c r="UYU332" s="18"/>
      <c r="UYV332" s="18"/>
      <c r="UYW332" s="18"/>
      <c r="UYX332" s="18"/>
      <c r="UYY332" s="18"/>
      <c r="UYZ332" s="18"/>
      <c r="UZA332" s="18"/>
      <c r="UZB332" s="18"/>
      <c r="UZC332" s="18"/>
      <c r="UZD332" s="18"/>
      <c r="UZE332" s="18"/>
      <c r="UZF332" s="18"/>
      <c r="UZG332" s="18"/>
      <c r="UZH332" s="18"/>
      <c r="UZI332" s="18"/>
      <c r="UZJ332" s="18"/>
      <c r="UZK332" s="18"/>
      <c r="UZL332" s="18"/>
      <c r="UZM332" s="18"/>
      <c r="UZN332" s="18"/>
      <c r="UZO332" s="18"/>
      <c r="UZP332" s="18"/>
      <c r="UZQ332" s="18"/>
      <c r="UZR332" s="18"/>
      <c r="UZS332" s="18"/>
      <c r="UZT332" s="18"/>
      <c r="UZU332" s="18"/>
      <c r="UZV332" s="18"/>
      <c r="UZW332" s="18"/>
      <c r="UZX332" s="18"/>
      <c r="UZY332" s="18"/>
      <c r="UZZ332" s="18"/>
      <c r="VAA332" s="18"/>
      <c r="VAB332" s="18"/>
      <c r="VAC332" s="18"/>
      <c r="VAD332" s="18"/>
      <c r="VAE332" s="18"/>
      <c r="VAF332" s="18"/>
      <c r="VAG332" s="18"/>
      <c r="VAH332" s="18"/>
      <c r="VAI332" s="18"/>
      <c r="VAJ332" s="18"/>
      <c r="VAK332" s="18"/>
      <c r="VAL332" s="18"/>
      <c r="VAM332" s="18"/>
      <c r="VAN332" s="18"/>
      <c r="VAO332" s="18"/>
      <c r="VAP332" s="18"/>
      <c r="VAQ332" s="18"/>
      <c r="VAR332" s="18"/>
      <c r="VAS332" s="18"/>
      <c r="VAT332" s="18"/>
      <c r="VAU332" s="18"/>
      <c r="VAV332" s="18"/>
      <c r="VAW332" s="18"/>
      <c r="VAX332" s="18"/>
      <c r="VAY332" s="18"/>
      <c r="VAZ332" s="18"/>
      <c r="VBA332" s="18"/>
      <c r="VBB332" s="18"/>
      <c r="VBC332" s="18"/>
      <c r="VBD332" s="18"/>
      <c r="VBE332" s="18"/>
      <c r="VBF332" s="18"/>
      <c r="VBG332" s="18"/>
      <c r="VBH332" s="18"/>
      <c r="VBI332" s="18"/>
      <c r="VBJ332" s="18"/>
      <c r="VBK332" s="18"/>
      <c r="VBL332" s="18"/>
      <c r="VBM332" s="18"/>
      <c r="VBN332" s="18"/>
      <c r="VBO332" s="18"/>
      <c r="VBP332" s="18"/>
      <c r="VBQ332" s="18"/>
      <c r="VBR332" s="18"/>
      <c r="VBS332" s="18"/>
      <c r="VBT332" s="18"/>
      <c r="VBU332" s="18"/>
      <c r="VBV332" s="18"/>
      <c r="VBW332" s="18"/>
      <c r="VBX332" s="18"/>
      <c r="VBY332" s="18"/>
      <c r="VBZ332" s="18"/>
      <c r="VCA332" s="18"/>
      <c r="VCB332" s="18"/>
      <c r="VCC332" s="18"/>
      <c r="VCD332" s="18"/>
      <c r="VCE332" s="18"/>
      <c r="VCF332" s="18"/>
      <c r="VCG332" s="18"/>
      <c r="VCH332" s="18"/>
      <c r="VCI332" s="18"/>
      <c r="VCJ332" s="18"/>
      <c r="VCK332" s="18"/>
      <c r="VCL332" s="18"/>
      <c r="VCM332" s="18"/>
      <c r="VCN332" s="18"/>
      <c r="VCO332" s="18"/>
      <c r="VCP332" s="18"/>
      <c r="VCQ332" s="18"/>
      <c r="VCR332" s="18"/>
      <c r="VCS332" s="18"/>
      <c r="VCT332" s="18"/>
      <c r="VCU332" s="18"/>
      <c r="VCV332" s="18"/>
      <c r="VCW332" s="18"/>
      <c r="VCX332" s="18"/>
      <c r="VCY332" s="18"/>
      <c r="VCZ332" s="18"/>
      <c r="VDA332" s="18"/>
      <c r="VDB332" s="18"/>
      <c r="VDC332" s="18"/>
      <c r="VDD332" s="18"/>
      <c r="VDE332" s="18"/>
      <c r="VDF332" s="18"/>
      <c r="VDG332" s="18"/>
      <c r="VDH332" s="18"/>
      <c r="VDI332" s="18"/>
      <c r="VDJ332" s="18"/>
      <c r="VDK332" s="18"/>
      <c r="VDL332" s="18"/>
      <c r="VDM332" s="18"/>
      <c r="VDN332" s="18"/>
      <c r="VDO332" s="18"/>
      <c r="VDP332" s="18"/>
      <c r="VDQ332" s="18"/>
      <c r="VDR332" s="18"/>
      <c r="VDS332" s="18"/>
      <c r="VDT332" s="18"/>
      <c r="VDU332" s="18"/>
      <c r="VDV332" s="18"/>
      <c r="VDW332" s="18"/>
      <c r="VDX332" s="18"/>
      <c r="VDY332" s="18"/>
      <c r="VDZ332" s="18"/>
      <c r="VEA332" s="18"/>
      <c r="VEB332" s="18"/>
      <c r="VEC332" s="18"/>
      <c r="VED332" s="18"/>
      <c r="VEE332" s="18"/>
      <c r="VEF332" s="18"/>
      <c r="VEG332" s="18"/>
      <c r="VEH332" s="18"/>
      <c r="VEI332" s="18"/>
      <c r="VEJ332" s="18"/>
      <c r="VEK332" s="18"/>
      <c r="VEL332" s="18"/>
      <c r="VEM332" s="18"/>
      <c r="VEN332" s="18"/>
      <c r="VEO332" s="18"/>
      <c r="VEP332" s="18"/>
      <c r="VEQ332" s="18"/>
      <c r="VER332" s="18"/>
      <c r="VES332" s="18"/>
      <c r="VET332" s="18"/>
      <c r="VEU332" s="18"/>
      <c r="VEV332" s="18"/>
      <c r="VEW332" s="18"/>
      <c r="VEX332" s="18"/>
      <c r="VEY332" s="18"/>
      <c r="VEZ332" s="18"/>
      <c r="VFA332" s="18"/>
      <c r="VFB332" s="18"/>
      <c r="VFC332" s="18"/>
      <c r="VFD332" s="18"/>
      <c r="VFE332" s="18"/>
      <c r="VFF332" s="18"/>
      <c r="VFG332" s="18"/>
      <c r="VFH332" s="18"/>
      <c r="VFI332" s="18"/>
      <c r="VFJ332" s="18"/>
      <c r="VFK332" s="18"/>
      <c r="VFL332" s="18"/>
      <c r="VFM332" s="18"/>
      <c r="VFN332" s="18"/>
      <c r="VFO332" s="18"/>
      <c r="VFP332" s="18"/>
      <c r="VFQ332" s="18"/>
      <c r="VFR332" s="18"/>
      <c r="VFS332" s="18"/>
      <c r="VFT332" s="18"/>
      <c r="VFU332" s="18"/>
      <c r="VFV332" s="18"/>
      <c r="VFW332" s="18"/>
      <c r="VFX332" s="18"/>
      <c r="VFY332" s="18"/>
      <c r="VFZ332" s="18"/>
      <c r="VGA332" s="18"/>
      <c r="VGB332" s="18"/>
      <c r="VGC332" s="18"/>
      <c r="VGD332" s="18"/>
      <c r="VGE332" s="18"/>
      <c r="VGF332" s="18"/>
      <c r="VGG332" s="18"/>
      <c r="VGH332" s="18"/>
      <c r="VGI332" s="18"/>
      <c r="VGJ332" s="18"/>
      <c r="VGK332" s="18"/>
      <c r="VGL332" s="18"/>
      <c r="VGM332" s="18"/>
      <c r="VGN332" s="18"/>
      <c r="VGO332" s="18"/>
      <c r="VGP332" s="18"/>
      <c r="VGQ332" s="18"/>
      <c r="VGR332" s="18"/>
      <c r="VGS332" s="18"/>
      <c r="VGT332" s="18"/>
      <c r="VGU332" s="18"/>
      <c r="VGV332" s="18"/>
      <c r="VGW332" s="18"/>
      <c r="VGX332" s="18"/>
      <c r="VGY332" s="18"/>
      <c r="VGZ332" s="18"/>
      <c r="VHA332" s="18"/>
      <c r="VHB332" s="18"/>
      <c r="VHC332" s="18"/>
      <c r="VHD332" s="18"/>
      <c r="VHE332" s="18"/>
      <c r="VHF332" s="18"/>
      <c r="VHG332" s="18"/>
      <c r="VHH332" s="18"/>
      <c r="VHI332" s="18"/>
      <c r="VHJ332" s="18"/>
      <c r="VHK332" s="18"/>
      <c r="VHL332" s="18"/>
      <c r="VHM332" s="18"/>
      <c r="VHN332" s="18"/>
      <c r="VHO332" s="18"/>
      <c r="VHP332" s="18"/>
      <c r="VHQ332" s="18"/>
      <c r="VHR332" s="18"/>
      <c r="VHS332" s="18"/>
      <c r="VHT332" s="18"/>
      <c r="VHU332" s="18"/>
      <c r="VHV332" s="18"/>
      <c r="VHW332" s="18"/>
      <c r="VHX332" s="18"/>
      <c r="VHY332" s="18"/>
      <c r="VHZ332" s="18"/>
      <c r="VIA332" s="18"/>
      <c r="VIB332" s="18"/>
      <c r="VIC332" s="18"/>
      <c r="VID332" s="18"/>
      <c r="VIE332" s="18"/>
      <c r="VIF332" s="18"/>
      <c r="VIG332" s="18"/>
      <c r="VIH332" s="18"/>
      <c r="VII332" s="18"/>
      <c r="VIJ332" s="18"/>
      <c r="VIK332" s="18"/>
      <c r="VIL332" s="18"/>
      <c r="VIM332" s="18"/>
      <c r="VIN332" s="18"/>
      <c r="VIO332" s="18"/>
      <c r="VIP332" s="18"/>
      <c r="VIQ332" s="18"/>
      <c r="VIR332" s="18"/>
      <c r="VIS332" s="18"/>
      <c r="VIT332" s="18"/>
      <c r="VIU332" s="18"/>
      <c r="VIV332" s="18"/>
      <c r="VIW332" s="18"/>
      <c r="VIX332" s="18"/>
      <c r="VIY332" s="18"/>
      <c r="VIZ332" s="18"/>
      <c r="VJA332" s="18"/>
      <c r="VJB332" s="18"/>
      <c r="VJC332" s="18"/>
      <c r="VJD332" s="18"/>
      <c r="VJE332" s="18"/>
      <c r="VJF332" s="18"/>
      <c r="VJG332" s="18"/>
      <c r="VJH332" s="18"/>
      <c r="VJI332" s="18"/>
      <c r="VJJ332" s="18"/>
      <c r="VJK332" s="18"/>
      <c r="VJL332" s="18"/>
      <c r="VJM332" s="18"/>
      <c r="VJN332" s="18"/>
      <c r="VJO332" s="18"/>
      <c r="VJP332" s="18"/>
      <c r="VJQ332" s="18"/>
      <c r="VJR332" s="18"/>
      <c r="VJS332" s="18"/>
      <c r="VJT332" s="18"/>
      <c r="VJU332" s="18"/>
      <c r="VJV332" s="18"/>
      <c r="VJW332" s="18"/>
      <c r="VJX332" s="18"/>
      <c r="VJY332" s="18"/>
      <c r="VJZ332" s="18"/>
      <c r="VKA332" s="18"/>
      <c r="VKB332" s="18"/>
      <c r="VKC332" s="18"/>
      <c r="VKD332" s="18"/>
      <c r="VKE332" s="18"/>
      <c r="VKF332" s="18"/>
      <c r="VKG332" s="18"/>
      <c r="VKH332" s="18"/>
      <c r="VKI332" s="18"/>
      <c r="VKJ332" s="18"/>
      <c r="VKK332" s="18"/>
      <c r="VKL332" s="18"/>
      <c r="VKM332" s="18"/>
      <c r="VKN332" s="18"/>
      <c r="VKO332" s="18"/>
      <c r="VKP332" s="18"/>
      <c r="VKQ332" s="18"/>
      <c r="VKR332" s="18"/>
      <c r="VKS332" s="18"/>
      <c r="VKT332" s="18"/>
      <c r="VKU332" s="18"/>
      <c r="VKV332" s="18"/>
      <c r="VKW332" s="18"/>
      <c r="VKX332" s="18"/>
      <c r="VKY332" s="18"/>
      <c r="VKZ332" s="18"/>
      <c r="VLA332" s="18"/>
      <c r="VLB332" s="18"/>
      <c r="VLC332" s="18"/>
      <c r="VLD332" s="18"/>
      <c r="VLE332" s="18"/>
      <c r="VLF332" s="18"/>
      <c r="VLG332" s="18"/>
      <c r="VLH332" s="18"/>
      <c r="VLI332" s="18"/>
      <c r="VLJ332" s="18"/>
      <c r="VLK332" s="18"/>
      <c r="VLL332" s="18"/>
      <c r="VLM332" s="18"/>
      <c r="VLN332" s="18"/>
      <c r="VLO332" s="18"/>
      <c r="VLP332" s="18"/>
      <c r="VLQ332" s="18"/>
      <c r="VLR332" s="18"/>
      <c r="VLS332" s="18"/>
      <c r="VLT332" s="18"/>
      <c r="VLU332" s="18"/>
      <c r="VLV332" s="18"/>
      <c r="VLW332" s="18"/>
      <c r="VLX332" s="18"/>
      <c r="VLY332" s="18"/>
      <c r="VLZ332" s="18"/>
      <c r="VMA332" s="18"/>
      <c r="VMB332" s="18"/>
      <c r="VMC332" s="18"/>
      <c r="VMD332" s="18"/>
      <c r="VME332" s="18"/>
      <c r="VMF332" s="18"/>
      <c r="VMG332" s="18"/>
      <c r="VMH332" s="18"/>
      <c r="VMI332" s="18"/>
      <c r="VMJ332" s="18"/>
      <c r="VMK332" s="18"/>
      <c r="VML332" s="18"/>
      <c r="VMM332" s="18"/>
      <c r="VMN332" s="18"/>
      <c r="VMO332" s="18"/>
      <c r="VMP332" s="18"/>
      <c r="VMQ332" s="18"/>
      <c r="VMR332" s="18"/>
      <c r="VMS332" s="18"/>
      <c r="VMT332" s="18"/>
      <c r="VMU332" s="18"/>
      <c r="VMV332" s="18"/>
      <c r="VMW332" s="18"/>
      <c r="VMX332" s="18"/>
      <c r="VMY332" s="18"/>
      <c r="VMZ332" s="18"/>
      <c r="VNA332" s="18"/>
      <c r="VNB332" s="18"/>
      <c r="VNC332" s="18"/>
      <c r="VND332" s="18"/>
      <c r="VNE332" s="18"/>
      <c r="VNF332" s="18"/>
      <c r="VNG332" s="18"/>
      <c r="VNH332" s="18"/>
      <c r="VNI332" s="18"/>
      <c r="VNJ332" s="18"/>
      <c r="VNK332" s="18"/>
      <c r="VNL332" s="18"/>
      <c r="VNM332" s="18"/>
      <c r="VNN332" s="18"/>
      <c r="VNO332" s="18"/>
      <c r="VNP332" s="18"/>
      <c r="VNQ332" s="18"/>
      <c r="VNR332" s="18"/>
      <c r="VNS332" s="18"/>
      <c r="VNT332" s="18"/>
      <c r="VNU332" s="18"/>
      <c r="VNV332" s="18"/>
      <c r="VNW332" s="18"/>
      <c r="VNX332" s="18"/>
      <c r="VNY332" s="18"/>
      <c r="VNZ332" s="18"/>
      <c r="VOA332" s="18"/>
      <c r="VOB332" s="18"/>
      <c r="VOC332" s="18"/>
      <c r="VOD332" s="18"/>
      <c r="VOE332" s="18"/>
      <c r="VOF332" s="18"/>
      <c r="VOG332" s="18"/>
      <c r="VOH332" s="18"/>
      <c r="VOI332" s="18"/>
      <c r="VOJ332" s="18"/>
      <c r="VOK332" s="18"/>
      <c r="VOL332" s="18"/>
      <c r="VOM332" s="18"/>
      <c r="VON332" s="18"/>
      <c r="VOO332" s="18"/>
      <c r="VOP332" s="18"/>
      <c r="VOQ332" s="18"/>
      <c r="VOR332" s="18"/>
      <c r="VOS332" s="18"/>
      <c r="VOT332" s="18"/>
      <c r="VOU332" s="18"/>
      <c r="VOV332" s="18"/>
      <c r="VOW332" s="18"/>
      <c r="VOX332" s="18"/>
      <c r="VOY332" s="18"/>
      <c r="VOZ332" s="18"/>
      <c r="VPA332" s="18"/>
      <c r="VPB332" s="18"/>
      <c r="VPC332" s="18"/>
      <c r="VPD332" s="18"/>
      <c r="VPE332" s="18"/>
      <c r="VPF332" s="18"/>
      <c r="VPG332" s="18"/>
      <c r="VPH332" s="18"/>
      <c r="VPI332" s="18"/>
      <c r="VPJ332" s="18"/>
      <c r="VPK332" s="18"/>
      <c r="VPL332" s="18"/>
      <c r="VPM332" s="18"/>
      <c r="VPN332" s="18"/>
      <c r="VPO332" s="18"/>
      <c r="VPP332" s="18"/>
      <c r="VPQ332" s="18"/>
      <c r="VPR332" s="18"/>
      <c r="VPS332" s="18"/>
      <c r="VPT332" s="18"/>
      <c r="VPU332" s="18"/>
      <c r="VPV332" s="18"/>
      <c r="VPW332" s="18"/>
      <c r="VPX332" s="18"/>
      <c r="VPY332" s="18"/>
      <c r="VPZ332" s="18"/>
      <c r="VQA332" s="18"/>
      <c r="VQB332" s="18"/>
      <c r="VQC332" s="18"/>
      <c r="VQD332" s="18"/>
      <c r="VQE332" s="18"/>
      <c r="VQF332" s="18"/>
      <c r="VQG332" s="18"/>
      <c r="VQH332" s="18"/>
      <c r="VQI332" s="18"/>
      <c r="VQJ332" s="18"/>
      <c r="VQK332" s="18"/>
      <c r="VQL332" s="18"/>
      <c r="VQM332" s="18"/>
      <c r="VQN332" s="18"/>
      <c r="VQO332" s="18"/>
      <c r="VQP332" s="18"/>
      <c r="VQQ332" s="18"/>
      <c r="VQR332" s="18"/>
      <c r="VQS332" s="18"/>
      <c r="VQT332" s="18"/>
      <c r="VQU332" s="18"/>
      <c r="VQV332" s="18"/>
      <c r="VQW332" s="18"/>
      <c r="VQX332" s="18"/>
      <c r="VQY332" s="18"/>
      <c r="VQZ332" s="18"/>
      <c r="VRA332" s="18"/>
      <c r="VRB332" s="18"/>
      <c r="VRC332" s="18"/>
      <c r="VRD332" s="18"/>
      <c r="VRE332" s="18"/>
      <c r="VRF332" s="18"/>
      <c r="VRG332" s="18"/>
      <c r="VRH332" s="18"/>
      <c r="VRI332" s="18"/>
      <c r="VRJ332" s="18"/>
      <c r="VRK332" s="18"/>
      <c r="VRL332" s="18"/>
      <c r="VRM332" s="18"/>
      <c r="VRN332" s="18"/>
      <c r="VRO332" s="18"/>
      <c r="VRP332" s="18"/>
      <c r="VRQ332" s="18"/>
      <c r="VRR332" s="18"/>
      <c r="VRS332" s="18"/>
      <c r="VRT332" s="18"/>
      <c r="VRU332" s="18"/>
      <c r="VRV332" s="18"/>
      <c r="VRW332" s="18"/>
      <c r="VRX332" s="18"/>
      <c r="VRY332" s="18"/>
      <c r="VRZ332" s="18"/>
      <c r="VSA332" s="18"/>
      <c r="VSB332" s="18"/>
      <c r="VSC332" s="18"/>
      <c r="VSD332" s="18"/>
      <c r="VSE332" s="18"/>
      <c r="VSF332" s="18"/>
      <c r="VSG332" s="18"/>
      <c r="VSH332" s="18"/>
      <c r="VSI332" s="18"/>
      <c r="VSJ332" s="18"/>
      <c r="VSK332" s="18"/>
      <c r="VSL332" s="18"/>
      <c r="VSM332" s="18"/>
      <c r="VSN332" s="18"/>
      <c r="VSO332" s="18"/>
      <c r="VSP332" s="18"/>
      <c r="VSQ332" s="18"/>
      <c r="VSR332" s="18"/>
      <c r="VSS332" s="18"/>
      <c r="VST332" s="18"/>
      <c r="VSU332" s="18"/>
      <c r="VSV332" s="18"/>
      <c r="VSW332" s="18"/>
      <c r="VSX332" s="18"/>
      <c r="VSY332" s="18"/>
      <c r="VSZ332" s="18"/>
      <c r="VTA332" s="18"/>
      <c r="VTB332" s="18"/>
      <c r="VTC332" s="18"/>
      <c r="VTD332" s="18"/>
      <c r="VTE332" s="18"/>
      <c r="VTF332" s="18"/>
      <c r="VTG332" s="18"/>
      <c r="VTH332" s="18"/>
      <c r="VTI332" s="18"/>
      <c r="VTJ332" s="18"/>
      <c r="VTK332" s="18"/>
      <c r="VTL332" s="18"/>
      <c r="VTM332" s="18"/>
      <c r="VTN332" s="18"/>
      <c r="VTO332" s="18"/>
      <c r="VTP332" s="18"/>
      <c r="VTQ332" s="18"/>
      <c r="VTR332" s="18"/>
      <c r="VTS332" s="18"/>
      <c r="VTT332" s="18"/>
      <c r="VTU332" s="18"/>
      <c r="VTV332" s="18"/>
      <c r="VTW332" s="18"/>
      <c r="VTX332" s="18"/>
      <c r="VTY332" s="18"/>
      <c r="VTZ332" s="18"/>
      <c r="VUA332" s="18"/>
      <c r="VUB332" s="18"/>
      <c r="VUC332" s="18"/>
      <c r="VUD332" s="18"/>
      <c r="VUE332" s="18"/>
      <c r="VUF332" s="18"/>
      <c r="VUG332" s="18"/>
      <c r="VUH332" s="18"/>
      <c r="VUI332" s="18"/>
      <c r="VUJ332" s="18"/>
      <c r="VUK332" s="18"/>
      <c r="VUL332" s="18"/>
      <c r="VUM332" s="18"/>
      <c r="VUN332" s="18"/>
      <c r="VUO332" s="18"/>
      <c r="VUP332" s="18"/>
      <c r="VUQ332" s="18"/>
      <c r="VUR332" s="18"/>
      <c r="VUS332" s="18"/>
      <c r="VUT332" s="18"/>
      <c r="VUU332" s="18"/>
      <c r="VUV332" s="18"/>
      <c r="VUW332" s="18"/>
      <c r="VUX332" s="18"/>
      <c r="VUY332" s="18"/>
      <c r="VUZ332" s="18"/>
      <c r="VVA332" s="18"/>
      <c r="VVB332" s="18"/>
      <c r="VVC332" s="18"/>
      <c r="VVD332" s="18"/>
      <c r="VVE332" s="18"/>
      <c r="VVF332" s="18"/>
      <c r="VVG332" s="18"/>
      <c r="VVH332" s="18"/>
      <c r="VVI332" s="18"/>
      <c r="VVJ332" s="18"/>
      <c r="VVK332" s="18"/>
      <c r="VVL332" s="18"/>
      <c r="VVM332" s="18"/>
      <c r="VVN332" s="18"/>
      <c r="VVO332" s="18"/>
      <c r="VVP332" s="18"/>
      <c r="VVQ332" s="18"/>
      <c r="VVR332" s="18"/>
      <c r="VVS332" s="18"/>
      <c r="VVT332" s="18"/>
      <c r="VVU332" s="18"/>
      <c r="VVV332" s="18"/>
      <c r="VVW332" s="18"/>
      <c r="VVX332" s="18"/>
      <c r="VVY332" s="18"/>
      <c r="VVZ332" s="18"/>
      <c r="VWA332" s="18"/>
      <c r="VWB332" s="18"/>
      <c r="VWC332" s="18"/>
      <c r="VWD332" s="18"/>
      <c r="VWE332" s="18"/>
      <c r="VWF332" s="18"/>
      <c r="VWG332" s="18"/>
      <c r="VWH332" s="18"/>
      <c r="VWI332" s="18"/>
      <c r="VWJ332" s="18"/>
      <c r="VWK332" s="18"/>
      <c r="VWL332" s="18"/>
      <c r="VWM332" s="18"/>
      <c r="VWN332" s="18"/>
      <c r="VWO332" s="18"/>
      <c r="VWP332" s="18"/>
      <c r="VWQ332" s="18"/>
      <c r="VWR332" s="18"/>
      <c r="VWS332" s="18"/>
      <c r="VWT332" s="18"/>
      <c r="VWU332" s="18"/>
      <c r="VWV332" s="18"/>
      <c r="VWW332" s="18"/>
      <c r="VWX332" s="18"/>
      <c r="VWY332" s="18"/>
      <c r="VWZ332" s="18"/>
      <c r="VXA332" s="18"/>
      <c r="VXB332" s="18"/>
      <c r="VXC332" s="18"/>
      <c r="VXD332" s="18"/>
      <c r="VXE332" s="18"/>
      <c r="VXF332" s="18"/>
      <c r="VXG332" s="18"/>
      <c r="VXH332" s="18"/>
      <c r="VXI332" s="18"/>
      <c r="VXJ332" s="18"/>
      <c r="VXK332" s="18"/>
      <c r="VXL332" s="18"/>
      <c r="VXM332" s="18"/>
      <c r="VXN332" s="18"/>
      <c r="VXO332" s="18"/>
      <c r="VXP332" s="18"/>
      <c r="VXQ332" s="18"/>
      <c r="VXR332" s="18"/>
      <c r="VXS332" s="18"/>
      <c r="VXT332" s="18"/>
      <c r="VXU332" s="18"/>
      <c r="VXV332" s="18"/>
      <c r="VXW332" s="18"/>
      <c r="VXX332" s="18"/>
      <c r="VXY332" s="18"/>
      <c r="VXZ332" s="18"/>
      <c r="VYA332" s="18"/>
      <c r="VYB332" s="18"/>
      <c r="VYC332" s="18"/>
      <c r="VYD332" s="18"/>
      <c r="VYE332" s="18"/>
      <c r="VYF332" s="18"/>
      <c r="VYG332" s="18"/>
      <c r="VYH332" s="18"/>
      <c r="VYI332" s="18"/>
      <c r="VYJ332" s="18"/>
      <c r="VYK332" s="18"/>
      <c r="VYL332" s="18"/>
      <c r="VYM332" s="18"/>
      <c r="VYN332" s="18"/>
      <c r="VYO332" s="18"/>
      <c r="VYP332" s="18"/>
      <c r="VYQ332" s="18"/>
      <c r="VYR332" s="18"/>
      <c r="VYS332" s="18"/>
      <c r="VYT332" s="18"/>
      <c r="VYU332" s="18"/>
      <c r="VYV332" s="18"/>
      <c r="VYW332" s="18"/>
      <c r="VYX332" s="18"/>
      <c r="VYY332" s="18"/>
      <c r="VYZ332" s="18"/>
      <c r="VZA332" s="18"/>
      <c r="VZB332" s="18"/>
      <c r="VZC332" s="18"/>
      <c r="VZD332" s="18"/>
      <c r="VZE332" s="18"/>
      <c r="VZF332" s="18"/>
      <c r="VZG332" s="18"/>
      <c r="VZH332" s="18"/>
      <c r="VZI332" s="18"/>
      <c r="VZJ332" s="18"/>
      <c r="VZK332" s="18"/>
      <c r="VZL332" s="18"/>
      <c r="VZM332" s="18"/>
      <c r="VZN332" s="18"/>
      <c r="VZO332" s="18"/>
      <c r="VZP332" s="18"/>
      <c r="VZQ332" s="18"/>
      <c r="VZR332" s="18"/>
      <c r="VZS332" s="18"/>
      <c r="VZT332" s="18"/>
      <c r="VZU332" s="18"/>
      <c r="VZV332" s="18"/>
      <c r="VZW332" s="18"/>
      <c r="VZX332" s="18"/>
      <c r="VZY332" s="18"/>
      <c r="VZZ332" s="18"/>
      <c r="WAA332" s="18"/>
      <c r="WAB332" s="18"/>
      <c r="WAC332" s="18"/>
      <c r="WAD332" s="18"/>
      <c r="WAE332" s="18"/>
      <c r="WAF332" s="18"/>
      <c r="WAG332" s="18"/>
      <c r="WAH332" s="18"/>
      <c r="WAI332" s="18"/>
      <c r="WAJ332" s="18"/>
      <c r="WAK332" s="18"/>
      <c r="WAL332" s="18"/>
      <c r="WAM332" s="18"/>
      <c r="WAN332" s="18"/>
      <c r="WAO332" s="18"/>
      <c r="WAP332" s="18"/>
      <c r="WAQ332" s="18"/>
      <c r="WAR332" s="18"/>
      <c r="WAS332" s="18"/>
      <c r="WAT332" s="18"/>
      <c r="WAU332" s="18"/>
      <c r="WAV332" s="18"/>
      <c r="WAW332" s="18"/>
      <c r="WAX332" s="18"/>
      <c r="WAY332" s="18"/>
      <c r="WAZ332" s="18"/>
      <c r="WBA332" s="18"/>
      <c r="WBB332" s="18"/>
      <c r="WBC332" s="18"/>
      <c r="WBD332" s="18"/>
      <c r="WBE332" s="18"/>
      <c r="WBF332" s="18"/>
      <c r="WBG332" s="18"/>
      <c r="WBH332" s="18"/>
      <c r="WBI332" s="18"/>
      <c r="WBJ332" s="18"/>
      <c r="WBK332" s="18"/>
      <c r="WBL332" s="18"/>
      <c r="WBM332" s="18"/>
      <c r="WBN332" s="18"/>
      <c r="WBO332" s="18"/>
      <c r="WBP332" s="18"/>
      <c r="WBQ332" s="18"/>
      <c r="WBR332" s="18"/>
      <c r="WBS332" s="18"/>
      <c r="WBT332" s="18"/>
      <c r="WBU332" s="18"/>
      <c r="WBV332" s="18"/>
      <c r="WBW332" s="18"/>
      <c r="WBX332" s="18"/>
      <c r="WBY332" s="18"/>
      <c r="WBZ332" s="18"/>
      <c r="WCA332" s="18"/>
      <c r="WCB332" s="18"/>
      <c r="WCC332" s="18"/>
      <c r="WCD332" s="18"/>
      <c r="WCE332" s="18"/>
      <c r="WCF332" s="18"/>
      <c r="WCG332" s="18"/>
      <c r="WCH332" s="18"/>
      <c r="WCI332" s="18"/>
      <c r="WCJ332" s="18"/>
      <c r="WCK332" s="18"/>
      <c r="WCL332" s="18"/>
      <c r="WCM332" s="18"/>
      <c r="WCN332" s="18"/>
      <c r="WCO332" s="18"/>
      <c r="WCP332" s="18"/>
      <c r="WCQ332" s="18"/>
      <c r="WCR332" s="18"/>
      <c r="WCS332" s="18"/>
      <c r="WCT332" s="18"/>
      <c r="WCU332" s="18"/>
      <c r="WCV332" s="18"/>
      <c r="WCW332" s="18"/>
      <c r="WCX332" s="18"/>
      <c r="WCY332" s="18"/>
      <c r="WCZ332" s="18"/>
      <c r="WDA332" s="18"/>
      <c r="WDB332" s="18"/>
      <c r="WDC332" s="18"/>
      <c r="WDD332" s="18"/>
      <c r="WDE332" s="18"/>
      <c r="WDF332" s="18"/>
      <c r="WDG332" s="18"/>
      <c r="WDH332" s="18"/>
      <c r="WDI332" s="18"/>
      <c r="WDJ332" s="18"/>
      <c r="WDK332" s="18"/>
      <c r="WDL332" s="18"/>
      <c r="WDM332" s="18"/>
      <c r="WDN332" s="18"/>
      <c r="WDO332" s="18"/>
      <c r="WDP332" s="18"/>
      <c r="WDQ332" s="18"/>
      <c r="WDR332" s="18"/>
      <c r="WDS332" s="18"/>
      <c r="WDT332" s="18"/>
      <c r="WDU332" s="18"/>
      <c r="WDV332" s="18"/>
      <c r="WDW332" s="18"/>
      <c r="WDX332" s="18"/>
      <c r="WDY332" s="18"/>
      <c r="WDZ332" s="18"/>
      <c r="WEA332" s="18"/>
      <c r="WEB332" s="18"/>
      <c r="WEC332" s="18"/>
      <c r="WED332" s="18"/>
      <c r="WEE332" s="18"/>
      <c r="WEF332" s="18"/>
      <c r="WEG332" s="18"/>
      <c r="WEH332" s="18"/>
      <c r="WEI332" s="18"/>
      <c r="WEJ332" s="18"/>
      <c r="WEK332" s="18"/>
      <c r="WEL332" s="18"/>
      <c r="WEM332" s="18"/>
      <c r="WEN332" s="18"/>
      <c r="WEO332" s="18"/>
      <c r="WEP332" s="18"/>
      <c r="WEQ332" s="18"/>
      <c r="WER332" s="18"/>
      <c r="WES332" s="18"/>
      <c r="WET332" s="18"/>
      <c r="WEU332" s="18"/>
      <c r="WEV332" s="18"/>
      <c r="WEW332" s="18"/>
      <c r="WEX332" s="18"/>
      <c r="WEY332" s="18"/>
      <c r="WEZ332" s="18"/>
      <c r="WFA332" s="18"/>
      <c r="WFB332" s="18"/>
      <c r="WFC332" s="18"/>
      <c r="WFD332" s="18"/>
      <c r="WFE332" s="18"/>
      <c r="WFF332" s="18"/>
      <c r="WFG332" s="18"/>
      <c r="WFH332" s="18"/>
      <c r="WFI332" s="18"/>
      <c r="WFJ332" s="18"/>
      <c r="WFK332" s="18"/>
      <c r="WFL332" s="18"/>
      <c r="WFM332" s="18"/>
      <c r="WFN332" s="18"/>
      <c r="WFO332" s="18"/>
      <c r="WFP332" s="18"/>
      <c r="WFQ332" s="18"/>
      <c r="WFR332" s="18"/>
      <c r="WFS332" s="18"/>
      <c r="WFT332" s="18"/>
      <c r="WFU332" s="18"/>
      <c r="WFV332" s="18"/>
      <c r="WFW332" s="18"/>
      <c r="WFX332" s="18"/>
      <c r="WFY332" s="18"/>
      <c r="WFZ332" s="18"/>
      <c r="WGA332" s="18"/>
      <c r="WGB332" s="18"/>
      <c r="WGC332" s="18"/>
      <c r="WGD332" s="18"/>
      <c r="WGE332" s="18"/>
      <c r="WGF332" s="18"/>
      <c r="WGG332" s="18"/>
      <c r="WGH332" s="18"/>
      <c r="WGI332" s="18"/>
      <c r="WGJ332" s="18"/>
      <c r="WGK332" s="18"/>
      <c r="WGL332" s="18"/>
      <c r="WGM332" s="18"/>
      <c r="WGN332" s="18"/>
      <c r="WGO332" s="18"/>
      <c r="WGP332" s="18"/>
      <c r="WGQ332" s="18"/>
      <c r="WGR332" s="18"/>
      <c r="WGS332" s="18"/>
      <c r="WGT332" s="18"/>
      <c r="WGU332" s="18"/>
      <c r="WGV332" s="18"/>
      <c r="WGW332" s="18"/>
      <c r="WGX332" s="18"/>
      <c r="WGY332" s="18"/>
      <c r="WGZ332" s="18"/>
      <c r="WHA332" s="18"/>
      <c r="WHB332" s="18"/>
      <c r="WHC332" s="18"/>
      <c r="WHD332" s="18"/>
      <c r="WHE332" s="18"/>
      <c r="WHF332" s="18"/>
      <c r="WHG332" s="18"/>
      <c r="WHH332" s="18"/>
      <c r="WHI332" s="18"/>
      <c r="WHJ332" s="18"/>
      <c r="WHK332" s="18"/>
      <c r="WHL332" s="18"/>
      <c r="WHM332" s="18"/>
      <c r="WHN332" s="18"/>
      <c r="WHO332" s="18"/>
      <c r="WHP332" s="18"/>
      <c r="WHQ332" s="18"/>
      <c r="WHR332" s="18"/>
      <c r="WHS332" s="18"/>
      <c r="WHT332" s="18"/>
      <c r="WHU332" s="18"/>
      <c r="WHV332" s="18"/>
      <c r="WHW332" s="18"/>
      <c r="WHX332" s="18"/>
      <c r="WHY332" s="18"/>
      <c r="WHZ332" s="18"/>
      <c r="WIA332" s="18"/>
      <c r="WIB332" s="18"/>
      <c r="WIC332" s="18"/>
      <c r="WID332" s="18"/>
      <c r="WIE332" s="18"/>
      <c r="WIF332" s="18"/>
      <c r="WIG332" s="18"/>
      <c r="WIH332" s="18"/>
      <c r="WII332" s="18"/>
      <c r="WIJ332" s="18"/>
      <c r="WIK332" s="18"/>
      <c r="WIL332" s="18"/>
      <c r="WIM332" s="18"/>
      <c r="WIN332" s="18"/>
      <c r="WIO332" s="18"/>
      <c r="WIP332" s="18"/>
      <c r="WIQ332" s="18"/>
      <c r="WIR332" s="18"/>
      <c r="WIS332" s="18"/>
      <c r="WIT332" s="18"/>
      <c r="WIU332" s="18"/>
      <c r="WIV332" s="18"/>
      <c r="WIW332" s="18"/>
      <c r="WIX332" s="18"/>
      <c r="WIY332" s="18"/>
      <c r="WIZ332" s="18"/>
      <c r="WJA332" s="18"/>
      <c r="WJB332" s="18"/>
      <c r="WJC332" s="18"/>
      <c r="WJD332" s="18"/>
      <c r="WJE332" s="18"/>
      <c r="WJF332" s="18"/>
      <c r="WJG332" s="18"/>
      <c r="WJH332" s="18"/>
      <c r="WJI332" s="18"/>
      <c r="WJJ332" s="18"/>
      <c r="WJK332" s="18"/>
      <c r="WJL332" s="18"/>
      <c r="WJM332" s="18"/>
      <c r="WJN332" s="18"/>
      <c r="WJO332" s="18"/>
      <c r="WJP332" s="18"/>
      <c r="WJQ332" s="18"/>
      <c r="WJR332" s="18"/>
      <c r="WJS332" s="18"/>
      <c r="WJT332" s="18"/>
      <c r="WJU332" s="18"/>
      <c r="WJV332" s="18"/>
      <c r="WJW332" s="18"/>
      <c r="WJX332" s="18"/>
      <c r="WJY332" s="18"/>
      <c r="WJZ332" s="18"/>
      <c r="WKA332" s="18"/>
      <c r="WKB332" s="18"/>
      <c r="WKC332" s="18"/>
      <c r="WKD332" s="18"/>
      <c r="WKE332" s="18"/>
      <c r="WKF332" s="18"/>
      <c r="WKG332" s="18"/>
      <c r="WKH332" s="18"/>
      <c r="WKI332" s="18"/>
      <c r="WKJ332" s="18"/>
      <c r="WKK332" s="18"/>
      <c r="WKL332" s="18"/>
      <c r="WKM332" s="18"/>
      <c r="WKN332" s="18"/>
      <c r="WKO332" s="18"/>
      <c r="WKP332" s="18"/>
      <c r="WKQ332" s="18"/>
      <c r="WKR332" s="18"/>
      <c r="WKS332" s="18"/>
      <c r="WKT332" s="18"/>
      <c r="WKU332" s="18"/>
      <c r="WKV332" s="18"/>
      <c r="WKW332" s="18"/>
      <c r="WKX332" s="18"/>
      <c r="WKY332" s="18"/>
      <c r="WKZ332" s="18"/>
      <c r="WLA332" s="18"/>
      <c r="WLB332" s="18"/>
      <c r="WLC332" s="18"/>
      <c r="WLD332" s="18"/>
      <c r="WLE332" s="18"/>
      <c r="WLF332" s="18"/>
      <c r="WLG332" s="18"/>
      <c r="WLH332" s="18"/>
      <c r="WLI332" s="18"/>
      <c r="WLJ332" s="18"/>
      <c r="WLK332" s="18"/>
      <c r="WLL332" s="18"/>
      <c r="WLM332" s="18"/>
      <c r="WLN332" s="18"/>
      <c r="WLO332" s="18"/>
      <c r="WLP332" s="18"/>
      <c r="WLQ332" s="18"/>
      <c r="WLR332" s="18"/>
      <c r="WLS332" s="18"/>
      <c r="WLT332" s="18"/>
      <c r="WLU332" s="18"/>
      <c r="WLV332" s="18"/>
      <c r="WLW332" s="18"/>
      <c r="WLX332" s="18"/>
      <c r="WLY332" s="18"/>
      <c r="WLZ332" s="18"/>
      <c r="WMA332" s="18"/>
      <c r="WMB332" s="18"/>
      <c r="WMC332" s="18"/>
      <c r="WMD332" s="18"/>
      <c r="WME332" s="18"/>
      <c r="WMF332" s="18"/>
      <c r="WMG332" s="18"/>
      <c r="WMH332" s="18"/>
      <c r="WMI332" s="18"/>
      <c r="WMJ332" s="18"/>
      <c r="WMK332" s="18"/>
      <c r="WML332" s="18"/>
      <c r="WMM332" s="18"/>
      <c r="WMN332" s="18"/>
      <c r="WMO332" s="18"/>
      <c r="WMP332" s="18"/>
      <c r="WMQ332" s="18"/>
      <c r="WMR332" s="18"/>
      <c r="WMS332" s="18"/>
      <c r="WMT332" s="18"/>
      <c r="WMU332" s="18"/>
      <c r="WMV332" s="18"/>
      <c r="WMW332" s="18"/>
      <c r="WMX332" s="18"/>
      <c r="WMY332" s="18"/>
      <c r="WMZ332" s="18"/>
      <c r="WNA332" s="18"/>
      <c r="WNB332" s="18"/>
      <c r="WNC332" s="18"/>
      <c r="WND332" s="18"/>
      <c r="WNE332" s="18"/>
      <c r="WNF332" s="18"/>
      <c r="WNG332" s="18"/>
      <c r="WNH332" s="18"/>
      <c r="WNI332" s="18"/>
      <c r="WNJ332" s="18"/>
      <c r="WNK332" s="18"/>
      <c r="WNL332" s="18"/>
      <c r="WNM332" s="18"/>
      <c r="WNN332" s="18"/>
      <c r="WNO332" s="18"/>
      <c r="WNP332" s="18"/>
      <c r="WNQ332" s="18"/>
      <c r="WNR332" s="18"/>
      <c r="WNS332" s="18"/>
      <c r="WNT332" s="18"/>
      <c r="WNU332" s="18"/>
      <c r="WNV332" s="18"/>
      <c r="WNW332" s="18"/>
      <c r="WNX332" s="18"/>
      <c r="WNY332" s="18"/>
      <c r="WNZ332" s="18"/>
      <c r="WOA332" s="18"/>
      <c r="WOB332" s="18"/>
      <c r="WOC332" s="18"/>
      <c r="WOD332" s="18"/>
      <c r="WOE332" s="18"/>
      <c r="WOF332" s="18"/>
      <c r="WOG332" s="18"/>
      <c r="WOH332" s="18"/>
      <c r="WOI332" s="18"/>
      <c r="WOJ332" s="18"/>
      <c r="WOK332" s="18"/>
      <c r="WOL332" s="18"/>
      <c r="WOM332" s="18"/>
      <c r="WON332" s="18"/>
      <c r="WOO332" s="18"/>
      <c r="WOP332" s="18"/>
      <c r="WOQ332" s="18"/>
      <c r="WOR332" s="18"/>
      <c r="WOS332" s="18"/>
      <c r="WOT332" s="18"/>
      <c r="WOU332" s="18"/>
      <c r="WOV332" s="18"/>
      <c r="WOW332" s="18"/>
      <c r="WOX332" s="18"/>
      <c r="WOY332" s="18"/>
      <c r="WOZ332" s="18"/>
      <c r="WPA332" s="18"/>
      <c r="WPB332" s="18"/>
      <c r="WPC332" s="18"/>
      <c r="WPD332" s="18"/>
      <c r="WPE332" s="18"/>
      <c r="WPF332" s="18"/>
      <c r="WPG332" s="18"/>
      <c r="WPH332" s="18"/>
      <c r="WPI332" s="18"/>
      <c r="WPJ332" s="18"/>
      <c r="WPK332" s="18"/>
      <c r="WPL332" s="18"/>
      <c r="WPM332" s="18"/>
      <c r="WPN332" s="18"/>
      <c r="WPO332" s="18"/>
      <c r="WPP332" s="18"/>
      <c r="WPQ332" s="18"/>
      <c r="WPR332" s="18"/>
      <c r="WPS332" s="18"/>
      <c r="WPT332" s="18"/>
      <c r="WPU332" s="18"/>
      <c r="WPV332" s="18"/>
      <c r="WPW332" s="18"/>
      <c r="WPX332" s="18"/>
      <c r="WPY332" s="18"/>
      <c r="WPZ332" s="18"/>
      <c r="WQA332" s="18"/>
      <c r="WQB332" s="18"/>
      <c r="WQC332" s="18"/>
      <c r="WQD332" s="18"/>
      <c r="WQE332" s="18"/>
      <c r="WQF332" s="18"/>
      <c r="WQG332" s="18"/>
      <c r="WQH332" s="18"/>
      <c r="WQI332" s="18"/>
      <c r="WQJ332" s="18"/>
      <c r="WQK332" s="18"/>
      <c r="WQL332" s="18"/>
      <c r="WQM332" s="18"/>
      <c r="WQN332" s="18"/>
      <c r="WQO332" s="18"/>
      <c r="WQP332" s="18"/>
      <c r="WQQ332" s="18"/>
      <c r="WQR332" s="18"/>
      <c r="WQS332" s="18"/>
      <c r="WQT332" s="18"/>
      <c r="WQU332" s="18"/>
      <c r="WQV332" s="18"/>
      <c r="WQW332" s="18"/>
      <c r="WQX332" s="18"/>
      <c r="WQY332" s="18"/>
      <c r="WQZ332" s="18"/>
      <c r="WRA332" s="18"/>
      <c r="WRB332" s="18"/>
      <c r="WRC332" s="18"/>
      <c r="WRD332" s="18"/>
      <c r="WRE332" s="18"/>
      <c r="WRF332" s="18"/>
      <c r="WRG332" s="18"/>
      <c r="WRH332" s="18"/>
      <c r="WRI332" s="18"/>
      <c r="WRJ332" s="18"/>
      <c r="WRK332" s="18"/>
      <c r="WRL332" s="18"/>
      <c r="WRM332" s="18"/>
      <c r="WRN332" s="18"/>
      <c r="WRO332" s="18"/>
      <c r="WRP332" s="18"/>
      <c r="WRQ332" s="18"/>
      <c r="WRR332" s="18"/>
      <c r="WRS332" s="18"/>
      <c r="WRT332" s="18"/>
      <c r="WRU332" s="18"/>
      <c r="WRV332" s="18"/>
      <c r="WRW332" s="18"/>
      <c r="WRX332" s="18"/>
      <c r="WRY332" s="18"/>
      <c r="WRZ332" s="18"/>
      <c r="WSA332" s="18"/>
      <c r="WSB332" s="18"/>
      <c r="WSC332" s="18"/>
      <c r="WSD332" s="18"/>
      <c r="WSE332" s="18"/>
      <c r="WSF332" s="18"/>
      <c r="WSG332" s="18"/>
      <c r="WSH332" s="18"/>
      <c r="WSI332" s="18"/>
      <c r="WSJ332" s="18"/>
      <c r="WSK332" s="18"/>
      <c r="WSL332" s="18"/>
      <c r="WSM332" s="18"/>
      <c r="WSN332" s="18"/>
      <c r="WSO332" s="18"/>
      <c r="WSP332" s="18"/>
      <c r="WSQ332" s="18"/>
      <c r="WSR332" s="18"/>
      <c r="WSS332" s="18"/>
      <c r="WST332" s="18"/>
      <c r="WSU332" s="18"/>
      <c r="WSV332" s="18"/>
      <c r="WSW332" s="18"/>
      <c r="WSX332" s="18"/>
      <c r="WSY332" s="18"/>
      <c r="WSZ332" s="18"/>
      <c r="WTA332" s="18"/>
      <c r="WTB332" s="18"/>
      <c r="WTC332" s="18"/>
      <c r="WTD332" s="18"/>
      <c r="WTE332" s="18"/>
      <c r="WTF332" s="18"/>
      <c r="WTG332" s="18"/>
      <c r="WTH332" s="18"/>
      <c r="WTI332" s="18"/>
      <c r="WTJ332" s="18"/>
      <c r="WTK332" s="18"/>
      <c r="WTL332" s="18"/>
      <c r="WTM332" s="18"/>
      <c r="WTN332" s="18"/>
      <c r="WTO332" s="18"/>
      <c r="WTP332" s="18"/>
      <c r="WTQ332" s="18"/>
      <c r="WTR332" s="18"/>
      <c r="WTS332" s="18"/>
      <c r="WTT332" s="18"/>
      <c r="WTU332" s="18"/>
      <c r="WTV332" s="18"/>
      <c r="WTW332" s="18"/>
      <c r="WTX332" s="18"/>
      <c r="WTY332" s="18"/>
      <c r="WTZ332" s="18"/>
      <c r="WUA332" s="18"/>
      <c r="WUB332" s="18"/>
      <c r="WUC332" s="18"/>
      <c r="WUD332" s="18"/>
      <c r="WUE332" s="18"/>
      <c r="WUF332" s="18"/>
      <c r="WUG332" s="18"/>
      <c r="WUH332" s="18"/>
      <c r="WUI332" s="18"/>
      <c r="WUJ332" s="18"/>
      <c r="WUK332" s="18"/>
      <c r="WUL332" s="18"/>
      <c r="WUM332" s="18"/>
      <c r="WUN332" s="18"/>
      <c r="WUO332" s="18"/>
      <c r="WUP332" s="18"/>
      <c r="WUQ332" s="18"/>
      <c r="WUR332" s="18"/>
      <c r="WUS332" s="18"/>
      <c r="WUT332" s="18"/>
      <c r="WUU332" s="18"/>
      <c r="WUV332" s="18"/>
      <c r="WUW332" s="18"/>
      <c r="WUX332" s="18"/>
      <c r="WUY332" s="18"/>
      <c r="WUZ332" s="18"/>
      <c r="WVA332" s="18"/>
      <c r="WVB332" s="18"/>
      <c r="WVC332" s="18"/>
      <c r="WVD332" s="18"/>
      <c r="WVE332" s="18"/>
      <c r="WVF332" s="18"/>
      <c r="WVG332" s="18"/>
      <c r="WVH332" s="18"/>
      <c r="WVI332" s="18"/>
      <c r="WVJ332" s="18"/>
      <c r="WVK332" s="18"/>
      <c r="WVL332" s="18"/>
      <c r="WVM332" s="18"/>
      <c r="WVN332" s="18"/>
      <c r="WVO332" s="18"/>
      <c r="WVP332" s="18"/>
      <c r="WVQ332" s="18"/>
      <c r="WVR332" s="18"/>
      <c r="WVS332" s="18"/>
      <c r="WVT332" s="18"/>
      <c r="WVU332" s="18"/>
      <c r="WVV332" s="18"/>
      <c r="WVW332" s="18"/>
      <c r="WVX332" s="18"/>
      <c r="WVY332" s="18"/>
      <c r="WVZ332" s="18"/>
      <c r="WWA332" s="18"/>
      <c r="WWB332" s="18"/>
      <c r="WWC332" s="18"/>
      <c r="WWD332" s="18"/>
      <c r="WWE332" s="18"/>
      <c r="WWF332" s="18"/>
      <c r="WWG332" s="18"/>
      <c r="WWH332" s="18"/>
      <c r="WWI332" s="18"/>
      <c r="WWJ332" s="18"/>
      <c r="WWK332" s="18"/>
      <c r="WWL332" s="18"/>
      <c r="WWM332" s="18"/>
      <c r="WWN332" s="18"/>
      <c r="WWO332" s="18"/>
      <c r="WWP332" s="18"/>
      <c r="WWQ332" s="18"/>
      <c r="WWR332" s="18"/>
      <c r="WWS332" s="18"/>
      <c r="WWT332" s="18"/>
      <c r="WWU332" s="18"/>
      <c r="WWV332" s="18"/>
      <c r="WWW332" s="18"/>
      <c r="WWX332" s="18"/>
      <c r="WWY332" s="18"/>
      <c r="WWZ332" s="18"/>
      <c r="WXA332" s="18"/>
      <c r="WXB332" s="18"/>
      <c r="WXC332" s="18"/>
      <c r="WXD332" s="18"/>
      <c r="WXE332" s="18"/>
      <c r="WXF332" s="18"/>
      <c r="WXG332" s="18"/>
      <c r="WXH332" s="18"/>
      <c r="WXI332" s="18"/>
      <c r="WXJ332" s="18"/>
      <c r="WXK332" s="18"/>
      <c r="WXL332" s="18"/>
      <c r="WXM332" s="18"/>
      <c r="WXN332" s="18"/>
      <c r="WXO332" s="18"/>
      <c r="WXP332" s="18"/>
      <c r="WXQ332" s="18"/>
      <c r="WXR332" s="18"/>
      <c r="WXS332" s="18"/>
      <c r="WXT332" s="18"/>
      <c r="WXU332" s="18"/>
      <c r="WXV332" s="18"/>
      <c r="WXW332" s="18"/>
      <c r="WXX332" s="18"/>
      <c r="WXY332" s="18"/>
      <c r="WXZ332" s="18"/>
      <c r="WYA332" s="18"/>
      <c r="WYB332" s="18"/>
      <c r="WYC332" s="18"/>
      <c r="WYD332" s="18"/>
      <c r="WYE332" s="18"/>
      <c r="WYF332" s="18"/>
      <c r="WYG332" s="18"/>
      <c r="WYH332" s="18"/>
      <c r="WYI332" s="18"/>
      <c r="WYJ332" s="18"/>
      <c r="WYK332" s="18"/>
      <c r="WYL332" s="18"/>
      <c r="WYM332" s="18"/>
      <c r="WYN332" s="18"/>
      <c r="WYO332" s="18"/>
      <c r="WYP332" s="18"/>
      <c r="WYQ332" s="18"/>
      <c r="WYR332" s="18"/>
      <c r="WYS332" s="18"/>
      <c r="WYT332" s="18"/>
      <c r="WYU332" s="18"/>
      <c r="WYV332" s="18"/>
      <c r="WYW332" s="18"/>
      <c r="WYX332" s="18"/>
      <c r="WYY332" s="18"/>
      <c r="WYZ332" s="18"/>
      <c r="WZA332" s="18"/>
      <c r="WZB332" s="18"/>
      <c r="WZC332" s="18"/>
      <c r="WZD332" s="18"/>
      <c r="WZE332" s="18"/>
      <c r="WZF332" s="18"/>
      <c r="WZG332" s="18"/>
      <c r="WZH332" s="18"/>
      <c r="WZI332" s="18"/>
      <c r="WZJ332" s="18"/>
      <c r="WZK332" s="18"/>
      <c r="WZL332" s="18"/>
      <c r="WZM332" s="18"/>
      <c r="WZN332" s="18"/>
      <c r="WZO332" s="18"/>
      <c r="WZP332" s="18"/>
      <c r="WZQ332" s="18"/>
      <c r="WZR332" s="18"/>
      <c r="WZS332" s="18"/>
      <c r="WZT332" s="18"/>
      <c r="WZU332" s="18"/>
      <c r="WZV332" s="18"/>
      <c r="WZW332" s="18"/>
      <c r="WZX332" s="18"/>
      <c r="WZY332" s="18"/>
      <c r="WZZ332" s="18"/>
      <c r="XAA332" s="18"/>
      <c r="XAB332" s="18"/>
      <c r="XAC332" s="18"/>
      <c r="XAD332" s="18"/>
      <c r="XAE332" s="18"/>
      <c r="XAF332" s="18"/>
      <c r="XAG332" s="18"/>
      <c r="XAH332" s="18"/>
      <c r="XAI332" s="18"/>
      <c r="XAJ332" s="18"/>
      <c r="XAK332" s="18"/>
      <c r="XAL332" s="18"/>
      <c r="XAM332" s="18"/>
      <c r="XAN332" s="18"/>
      <c r="XAO332" s="18"/>
      <c r="XAP332" s="18"/>
      <c r="XAQ332" s="18"/>
      <c r="XAR332" s="18"/>
      <c r="XAS332" s="18"/>
      <c r="XAT332" s="18"/>
      <c r="XAU332" s="18"/>
      <c r="XAV332" s="18"/>
      <c r="XAW332" s="18"/>
      <c r="XAX332" s="18"/>
      <c r="XAY332" s="18"/>
      <c r="XAZ332" s="18"/>
      <c r="XBA332" s="18"/>
      <c r="XBB332" s="18"/>
      <c r="XBC332" s="18"/>
      <c r="XBD332" s="18"/>
      <c r="XBE332" s="18"/>
      <c r="XBF332" s="18"/>
      <c r="XBG332" s="18"/>
      <c r="XBH332" s="18"/>
      <c r="XBI332" s="18"/>
      <c r="XBJ332" s="18"/>
      <c r="XBK332" s="18"/>
      <c r="XBL332" s="18"/>
      <c r="XBM332" s="18"/>
      <c r="XBN332" s="18"/>
      <c r="XBO332" s="18"/>
      <c r="XBP332" s="18"/>
      <c r="XBQ332" s="18"/>
      <c r="XBR332" s="18"/>
      <c r="XBS332" s="18"/>
      <c r="XBT332" s="18"/>
      <c r="XBU332" s="18"/>
      <c r="XBV332" s="18"/>
      <c r="XBW332" s="18"/>
      <c r="XBX332" s="18"/>
      <c r="XBY332" s="18"/>
      <c r="XBZ332" s="18"/>
      <c r="XCA332" s="18"/>
      <c r="XCB332" s="18"/>
      <c r="XCC332" s="18"/>
      <c r="XCD332" s="18"/>
      <c r="XCE332" s="18"/>
      <c r="XCF332" s="18"/>
      <c r="XCG332" s="18"/>
      <c r="XCH332" s="18"/>
      <c r="XCI332" s="18"/>
      <c r="XCJ332" s="18"/>
      <c r="XCK332" s="18"/>
      <c r="XCL332" s="18"/>
      <c r="XCM332" s="18"/>
      <c r="XCN332" s="18"/>
      <c r="XCO332" s="18"/>
      <c r="XCP332" s="18"/>
      <c r="XCQ332" s="18"/>
      <c r="XCR332" s="18"/>
      <c r="XCS332" s="18"/>
      <c r="XCT332" s="18"/>
      <c r="XCU332" s="18"/>
      <c r="XCV332" s="18"/>
      <c r="XCW332" s="18"/>
      <c r="XCX332" s="18"/>
      <c r="XCY332" s="18"/>
      <c r="XCZ332" s="18"/>
      <c r="XDA332" s="18"/>
      <c r="XDB332" s="18"/>
      <c r="XDC332" s="18"/>
      <c r="XDD332" s="18"/>
      <c r="XDE332" s="18"/>
      <c r="XDF332" s="18"/>
      <c r="XDG332" s="18"/>
      <c r="XDH332" s="18"/>
      <c r="XDI332" s="18"/>
      <c r="XDJ332" s="18"/>
      <c r="XDK332" s="18"/>
      <c r="XDL332" s="18"/>
      <c r="XDM332" s="18"/>
      <c r="XDN332" s="18"/>
      <c r="XDO332" s="18"/>
      <c r="XDP332" s="18"/>
      <c r="XDQ332" s="18"/>
      <c r="XDR332" s="18"/>
      <c r="XDS332" s="18"/>
      <c r="XDT332" s="18"/>
      <c r="XDU332" s="18"/>
      <c r="XDV332" s="18"/>
      <c r="XDW332" s="18"/>
      <c r="XDX332" s="18"/>
      <c r="XDY332" s="18"/>
      <c r="XDZ332" s="18"/>
      <c r="XEA332" s="18"/>
      <c r="XEB332" s="18"/>
      <c r="XEC332" s="18"/>
      <c r="XED332" s="18"/>
      <c r="XEE332" s="18"/>
      <c r="XEF332" s="18"/>
      <c r="XEG332" s="18"/>
      <c r="XEH332" s="18"/>
      <c r="XEI332" s="18"/>
      <c r="XEJ332" s="18"/>
      <c r="XEK332" s="18"/>
      <c r="XEL332" s="18"/>
      <c r="XEM332" s="18"/>
      <c r="XEN332" s="18"/>
      <c r="XEO332" s="18"/>
      <c r="XEP332" s="18"/>
      <c r="XEQ332" s="18"/>
      <c r="XER332" s="18"/>
      <c r="XES332" s="18"/>
      <c r="XET332" s="18"/>
      <c r="XEU332" s="18"/>
      <c r="XEV332" s="18"/>
      <c r="XEW332" s="18"/>
      <c r="XEX332" s="18"/>
      <c r="XEY332" s="18"/>
      <c r="XEZ332" s="18"/>
      <c r="XFA332" s="18"/>
      <c r="XFB332" s="18"/>
      <c r="XFC332" s="18"/>
      <c r="XFD332" s="18"/>
    </row>
    <row r="333" spans="1:4054 13835:16384" ht="105.95" customHeight="1" x14ac:dyDescent="0.25">
      <c r="A333" s="16"/>
      <c r="B333" s="16"/>
      <c r="C333" s="122" t="s">
        <v>283</v>
      </c>
      <c r="D333" s="122"/>
      <c r="E333" s="122"/>
      <c r="F333" s="122"/>
      <c r="G333" s="122"/>
      <c r="H333" s="122"/>
      <c r="I333" s="122"/>
      <c r="J333" s="122"/>
      <c r="K333" s="122"/>
      <c r="L333" s="122"/>
      <c r="M333" s="122"/>
      <c r="N333" s="118"/>
      <c r="O333" s="118"/>
    </row>
    <row r="334" spans="1:4054 13835:16384" ht="12.75" customHeight="1" x14ac:dyDescent="0.25">
      <c r="C334" s="178" t="s">
        <v>223</v>
      </c>
      <c r="D334" s="179" t="s">
        <v>4</v>
      </c>
      <c r="E334" s="179"/>
      <c r="F334" s="179"/>
      <c r="G334" s="180" t="s">
        <v>5</v>
      </c>
      <c r="H334" s="179" t="s">
        <v>6</v>
      </c>
      <c r="I334" s="179"/>
      <c r="J334" s="179"/>
      <c r="K334" s="179"/>
      <c r="L334" s="181" t="s">
        <v>224</v>
      </c>
      <c r="M334" s="181"/>
      <c r="N334" s="181"/>
      <c r="O334" s="181"/>
    </row>
    <row r="335" spans="1:4054 13835:16384" ht="47.25" customHeight="1" x14ac:dyDescent="0.25">
      <c r="C335" s="178"/>
      <c r="D335" s="77" t="s">
        <v>8</v>
      </c>
      <c r="E335" s="77" t="s">
        <v>9</v>
      </c>
      <c r="F335" s="77" t="s">
        <v>10</v>
      </c>
      <c r="G335" s="180"/>
      <c r="H335" s="23" t="s">
        <v>11</v>
      </c>
      <c r="I335" s="23" t="s">
        <v>225</v>
      </c>
      <c r="J335" s="23" t="s">
        <v>226</v>
      </c>
      <c r="K335" s="23" t="s">
        <v>227</v>
      </c>
      <c r="L335" s="77" t="s">
        <v>15</v>
      </c>
      <c r="M335" s="20" t="s">
        <v>16</v>
      </c>
      <c r="N335" s="20" t="s">
        <v>17</v>
      </c>
      <c r="O335" s="77" t="s">
        <v>18</v>
      </c>
    </row>
    <row r="336" spans="1:4054 13835:16384" ht="27" customHeight="1" x14ac:dyDescent="0.25">
      <c r="C336" s="178"/>
      <c r="D336" s="123">
        <v>77</v>
      </c>
      <c r="E336" s="123">
        <v>79</v>
      </c>
      <c r="F336" s="124">
        <v>335</v>
      </c>
      <c r="G336" s="123">
        <v>2350</v>
      </c>
      <c r="H336" s="123">
        <v>700</v>
      </c>
      <c r="I336" s="125">
        <v>1.2</v>
      </c>
      <c r="J336" s="123">
        <v>1.4</v>
      </c>
      <c r="K336" s="123">
        <v>60</v>
      </c>
      <c r="L336" s="123">
        <v>1100</v>
      </c>
      <c r="M336" s="125">
        <v>1100</v>
      </c>
      <c r="N336" s="123">
        <v>250</v>
      </c>
      <c r="O336" s="126">
        <v>12</v>
      </c>
      <c r="P336" s="45"/>
    </row>
    <row r="337" spans="3:15" ht="36.75" x14ac:dyDescent="0.25">
      <c r="C337" s="127" t="s">
        <v>228</v>
      </c>
      <c r="D337" s="128">
        <f t="shared" ref="D337:O337" si="149">D336*25/100</f>
        <v>19.25</v>
      </c>
      <c r="E337" s="128">
        <f t="shared" si="149"/>
        <v>19.75</v>
      </c>
      <c r="F337" s="128">
        <f t="shared" si="149"/>
        <v>83.75</v>
      </c>
      <c r="G337" s="128">
        <f t="shared" si="149"/>
        <v>587.5</v>
      </c>
      <c r="H337" s="128">
        <f t="shared" si="149"/>
        <v>175</v>
      </c>
      <c r="I337" s="128">
        <f t="shared" si="149"/>
        <v>0.3</v>
      </c>
      <c r="J337" s="128">
        <f t="shared" si="149"/>
        <v>0.35</v>
      </c>
      <c r="K337" s="128">
        <f t="shared" si="149"/>
        <v>15</v>
      </c>
      <c r="L337" s="128">
        <f t="shared" si="149"/>
        <v>275</v>
      </c>
      <c r="M337" s="128">
        <f t="shared" si="149"/>
        <v>275</v>
      </c>
      <c r="N337" s="128">
        <f t="shared" si="149"/>
        <v>62.5</v>
      </c>
      <c r="O337" s="128">
        <f t="shared" si="149"/>
        <v>3</v>
      </c>
    </row>
    <row r="338" spans="3:15" ht="39" customHeight="1" x14ac:dyDescent="0.25">
      <c r="C338" s="129" t="s">
        <v>229</v>
      </c>
      <c r="D338" s="130">
        <v>20.2</v>
      </c>
      <c r="E338" s="134">
        <f>SUM(F17+F47+F80+F113+F146+F178+F212+F244+F274+F307)/10</f>
        <v>20.495870821114369</v>
      </c>
      <c r="F338" s="134">
        <f>SUM(G17+G47+G80+G113+G146+G178+G212+G244+G274+G307)/10</f>
        <v>84.924982111436961</v>
      </c>
      <c r="G338" s="134">
        <f>SUM(H17+H47+H80+H113+H146+H178+H212+H244+H274+H307)/10</f>
        <v>613.24459999999999</v>
      </c>
      <c r="H338" s="132" t="s">
        <v>284</v>
      </c>
      <c r="I338" s="133">
        <v>0.8</v>
      </c>
      <c r="J338" s="134">
        <v>3.4</v>
      </c>
      <c r="K338" s="134">
        <v>20.63</v>
      </c>
      <c r="L338" s="134">
        <v>280.52</v>
      </c>
      <c r="M338" s="135">
        <v>88.48</v>
      </c>
      <c r="N338" s="130">
        <v>360.02</v>
      </c>
      <c r="O338" s="136">
        <v>5.29</v>
      </c>
    </row>
    <row r="339" spans="3:15" ht="7.5" customHeight="1" x14ac:dyDescent="0.25"/>
    <row r="340" spans="3:15" ht="45.75" customHeight="1" x14ac:dyDescent="0.25">
      <c r="C340" s="177" t="s">
        <v>285</v>
      </c>
      <c r="D340" s="177"/>
      <c r="E340" s="177"/>
      <c r="F340" s="177"/>
      <c r="G340" s="177"/>
      <c r="H340" s="177"/>
      <c r="I340" s="177"/>
      <c r="J340" s="177"/>
      <c r="K340" s="177"/>
      <c r="L340" s="177"/>
      <c r="M340" s="177"/>
      <c r="N340" s="177"/>
      <c r="O340" s="177"/>
    </row>
    <row r="341" spans="3:15" ht="31.15" customHeight="1" x14ac:dyDescent="0.25">
      <c r="C341" s="178" t="s">
        <v>223</v>
      </c>
      <c r="D341" s="1" t="s">
        <v>4</v>
      </c>
      <c r="E341" s="1"/>
      <c r="F341" s="1"/>
      <c r="G341" s="3" t="s">
        <v>5</v>
      </c>
      <c r="H341" s="1" t="s">
        <v>6</v>
      </c>
      <c r="I341" s="1"/>
      <c r="J341" s="1"/>
      <c r="K341" s="1"/>
      <c r="L341" s="167" t="s">
        <v>224</v>
      </c>
      <c r="M341" s="167"/>
      <c r="N341" s="167"/>
      <c r="O341" s="167"/>
    </row>
    <row r="342" spans="3:15" ht="54" customHeight="1" x14ac:dyDescent="0.25">
      <c r="C342" s="178"/>
      <c r="D342" s="77" t="s">
        <v>8</v>
      </c>
      <c r="E342" s="77" t="s">
        <v>9</v>
      </c>
      <c r="F342" s="77" t="s">
        <v>10</v>
      </c>
      <c r="G342" s="3"/>
      <c r="H342" s="23" t="s">
        <v>11</v>
      </c>
      <c r="I342" s="23" t="s">
        <v>225</v>
      </c>
      <c r="J342" s="23" t="s">
        <v>226</v>
      </c>
      <c r="K342" s="23" t="s">
        <v>227</v>
      </c>
      <c r="L342" s="77" t="s">
        <v>15</v>
      </c>
      <c r="M342" s="20" t="s">
        <v>16</v>
      </c>
      <c r="N342" s="20" t="s">
        <v>17</v>
      </c>
      <c r="O342" s="77" t="s">
        <v>18</v>
      </c>
    </row>
    <row r="343" spans="3:15" ht="15.75" x14ac:dyDescent="0.25">
      <c r="C343" s="178"/>
      <c r="D343" s="123">
        <v>77</v>
      </c>
      <c r="E343" s="123">
        <v>79</v>
      </c>
      <c r="F343" s="124">
        <v>335</v>
      </c>
      <c r="G343" s="123">
        <v>2350</v>
      </c>
      <c r="H343" s="123">
        <v>700</v>
      </c>
      <c r="I343" s="125">
        <v>1.2</v>
      </c>
      <c r="J343" s="123">
        <v>1.4</v>
      </c>
      <c r="K343" s="123">
        <v>60</v>
      </c>
      <c r="L343" s="123">
        <v>1100</v>
      </c>
      <c r="M343" s="125">
        <v>1100</v>
      </c>
      <c r="N343" s="123">
        <v>250</v>
      </c>
      <c r="O343" s="126">
        <v>12</v>
      </c>
    </row>
    <row r="344" spans="3:15" ht="38.1" customHeight="1" x14ac:dyDescent="0.25">
      <c r="C344" s="127" t="s">
        <v>231</v>
      </c>
      <c r="D344" s="128">
        <f>D343*35/100</f>
        <v>26.95</v>
      </c>
      <c r="E344" s="128">
        <f>E343*35/100</f>
        <v>27.65</v>
      </c>
      <c r="F344" s="128">
        <f>F343*35/100</f>
        <v>117.25</v>
      </c>
      <c r="G344" s="128">
        <f>G343*35/100</f>
        <v>822.5</v>
      </c>
      <c r="H344" s="128">
        <v>245</v>
      </c>
      <c r="I344" s="128">
        <f t="shared" ref="I344:O344" si="150">I343*35/100</f>
        <v>0.42</v>
      </c>
      <c r="J344" s="128">
        <f t="shared" si="150"/>
        <v>0.49</v>
      </c>
      <c r="K344" s="128">
        <f t="shared" si="150"/>
        <v>21</v>
      </c>
      <c r="L344" s="128">
        <f t="shared" si="150"/>
        <v>385</v>
      </c>
      <c r="M344" s="128">
        <f t="shared" si="150"/>
        <v>385</v>
      </c>
      <c r="N344" s="128">
        <f t="shared" si="150"/>
        <v>87.5</v>
      </c>
      <c r="O344" s="128">
        <f t="shared" si="150"/>
        <v>4.2</v>
      </c>
    </row>
    <row r="345" spans="3:15" ht="31.35" customHeight="1" x14ac:dyDescent="0.25">
      <c r="C345" s="129" t="s">
        <v>232</v>
      </c>
      <c r="D345" s="134">
        <v>27.15</v>
      </c>
      <c r="E345" s="134">
        <v>26.28</v>
      </c>
      <c r="F345" s="131">
        <v>112.62</v>
      </c>
      <c r="G345" s="134">
        <v>791.75</v>
      </c>
      <c r="H345" s="132">
        <v>204.91</v>
      </c>
      <c r="I345" s="133">
        <v>1.23</v>
      </c>
      <c r="J345" s="134">
        <v>4.5599999999999996</v>
      </c>
      <c r="K345" s="132">
        <v>54.39</v>
      </c>
      <c r="L345" s="134">
        <v>277.7</v>
      </c>
      <c r="M345" s="137">
        <v>116.98</v>
      </c>
      <c r="N345" s="132">
        <v>388.62</v>
      </c>
      <c r="O345" s="138">
        <v>7.37</v>
      </c>
    </row>
    <row r="346" spans="3:15" ht="12.95" customHeight="1" x14ac:dyDescent="0.25"/>
    <row r="347" spans="3:15" ht="55.9" customHeight="1" x14ac:dyDescent="0.25">
      <c r="C347" s="177" t="s">
        <v>286</v>
      </c>
      <c r="D347" s="177"/>
      <c r="E347" s="177"/>
      <c r="F347" s="177"/>
      <c r="G347" s="177"/>
      <c r="H347" s="177"/>
      <c r="I347" s="177"/>
      <c r="J347" s="177"/>
      <c r="K347" s="177"/>
      <c r="L347" s="177"/>
      <c r="M347" s="177"/>
      <c r="N347" s="177"/>
      <c r="O347" s="177"/>
    </row>
    <row r="348" spans="3:15" ht="31.15" customHeight="1" x14ac:dyDescent="0.25">
      <c r="C348" s="178" t="s">
        <v>223</v>
      </c>
      <c r="D348" s="1" t="s">
        <v>4</v>
      </c>
      <c r="E348" s="1"/>
      <c r="F348" s="1"/>
      <c r="G348" s="3" t="s">
        <v>5</v>
      </c>
      <c r="H348" s="1" t="s">
        <v>6</v>
      </c>
      <c r="I348" s="1"/>
      <c r="J348" s="1"/>
      <c r="K348" s="1"/>
      <c r="L348" s="167" t="s">
        <v>224</v>
      </c>
      <c r="M348" s="167"/>
      <c r="N348" s="167"/>
      <c r="O348" s="167"/>
    </row>
    <row r="349" spans="3:15" ht="54" customHeight="1" x14ac:dyDescent="0.25">
      <c r="C349" s="178"/>
      <c r="D349" s="77" t="s">
        <v>8</v>
      </c>
      <c r="E349" s="77" t="s">
        <v>9</v>
      </c>
      <c r="F349" s="77" t="s">
        <v>10</v>
      </c>
      <c r="G349" s="3"/>
      <c r="H349" s="23" t="s">
        <v>11</v>
      </c>
      <c r="I349" s="23" t="s">
        <v>225</v>
      </c>
      <c r="J349" s="23" t="s">
        <v>226</v>
      </c>
      <c r="K349" s="23" t="s">
        <v>227</v>
      </c>
      <c r="L349" s="77" t="s">
        <v>15</v>
      </c>
      <c r="M349" s="20" t="s">
        <v>16</v>
      </c>
      <c r="N349" s="20" t="s">
        <v>17</v>
      </c>
      <c r="O349" s="77" t="s">
        <v>18</v>
      </c>
    </row>
    <row r="350" spans="3:15" ht="15.75" x14ac:dyDescent="0.25">
      <c r="C350" s="178"/>
      <c r="D350" s="123">
        <v>77</v>
      </c>
      <c r="E350" s="123">
        <v>79</v>
      </c>
      <c r="F350" s="124">
        <v>335</v>
      </c>
      <c r="G350" s="123">
        <v>2350</v>
      </c>
      <c r="H350" s="123">
        <v>700</v>
      </c>
      <c r="I350" s="125">
        <v>1.2</v>
      </c>
      <c r="J350" s="123">
        <v>1.4</v>
      </c>
      <c r="K350" s="123">
        <v>60</v>
      </c>
      <c r="L350" s="123">
        <v>1100</v>
      </c>
      <c r="M350" s="125">
        <v>1100</v>
      </c>
      <c r="N350" s="123">
        <v>250</v>
      </c>
      <c r="O350" s="126">
        <v>12</v>
      </c>
    </row>
    <row r="351" spans="3:15" ht="38.1" customHeight="1" x14ac:dyDescent="0.25">
      <c r="C351" s="127" t="s">
        <v>234</v>
      </c>
      <c r="D351" s="128">
        <f t="shared" ref="D351:O351" si="151">D350*15/100</f>
        <v>11.55</v>
      </c>
      <c r="E351" s="128">
        <f t="shared" si="151"/>
        <v>11.85</v>
      </c>
      <c r="F351" s="128">
        <f t="shared" si="151"/>
        <v>50.25</v>
      </c>
      <c r="G351" s="128">
        <f t="shared" si="151"/>
        <v>352.5</v>
      </c>
      <c r="H351" s="128">
        <f t="shared" si="151"/>
        <v>105</v>
      </c>
      <c r="I351" s="128">
        <f t="shared" si="151"/>
        <v>0.18</v>
      </c>
      <c r="J351" s="128">
        <f t="shared" si="151"/>
        <v>0.21</v>
      </c>
      <c r="K351" s="128">
        <f t="shared" si="151"/>
        <v>9</v>
      </c>
      <c r="L351" s="128">
        <f t="shared" si="151"/>
        <v>165</v>
      </c>
      <c r="M351" s="128">
        <f t="shared" si="151"/>
        <v>165</v>
      </c>
      <c r="N351" s="128">
        <f t="shared" si="151"/>
        <v>37.5</v>
      </c>
      <c r="O351" s="128">
        <f t="shared" si="151"/>
        <v>1.8</v>
      </c>
    </row>
    <row r="352" spans="3:15" ht="31.35" customHeight="1" x14ac:dyDescent="0.25">
      <c r="C352" s="129" t="s">
        <v>235</v>
      </c>
      <c r="D352" s="134">
        <v>11.63</v>
      </c>
      <c r="E352" s="134">
        <v>11.58</v>
      </c>
      <c r="F352" s="131">
        <v>50.59</v>
      </c>
      <c r="G352" s="134">
        <v>362.25</v>
      </c>
      <c r="H352" s="134">
        <v>68.16</v>
      </c>
      <c r="I352" s="133">
        <v>0.19</v>
      </c>
      <c r="J352" s="134">
        <v>0.31</v>
      </c>
      <c r="K352" s="134">
        <v>16.64</v>
      </c>
      <c r="L352" s="134">
        <v>200.15</v>
      </c>
      <c r="M352" s="135">
        <v>54.12</v>
      </c>
      <c r="N352" s="132">
        <v>246.86</v>
      </c>
      <c r="O352" s="136">
        <v>3.17</v>
      </c>
    </row>
    <row r="353" spans="1:4054 14285:16384" s="139" customFormat="1" ht="31.35" customHeight="1" x14ac:dyDescent="0.25"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8"/>
      <c r="HH353" s="18"/>
      <c r="HI353" s="18"/>
      <c r="HJ353" s="18"/>
      <c r="HK353" s="18"/>
      <c r="HL353" s="18"/>
      <c r="HM353" s="18"/>
      <c r="HN353" s="18"/>
      <c r="HO353" s="18"/>
      <c r="HP353" s="18"/>
      <c r="HQ353" s="18"/>
      <c r="HR353" s="18"/>
      <c r="HS353" s="18"/>
      <c r="HT353" s="18"/>
      <c r="HU353" s="18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  <c r="JL353" s="18"/>
      <c r="JM353" s="18"/>
      <c r="JN353" s="18"/>
      <c r="JO353" s="18"/>
      <c r="JP353" s="18"/>
      <c r="JQ353" s="18"/>
      <c r="JR353" s="18"/>
      <c r="JS353" s="18"/>
      <c r="JT353" s="18"/>
      <c r="JU353" s="18"/>
      <c r="JV353" s="18"/>
      <c r="JW353" s="18"/>
      <c r="JX353" s="18"/>
      <c r="JY353" s="18"/>
      <c r="JZ353" s="18"/>
      <c r="KA353" s="18"/>
      <c r="KB353" s="18"/>
      <c r="KC353" s="18"/>
      <c r="KD353" s="18"/>
      <c r="KE353" s="18"/>
      <c r="KF353" s="18"/>
      <c r="KG353" s="18"/>
      <c r="KH353" s="18"/>
      <c r="KI353" s="18"/>
      <c r="KJ353" s="18"/>
      <c r="KK353" s="18"/>
      <c r="KL353" s="18"/>
      <c r="KM353" s="18"/>
      <c r="KN353" s="18"/>
      <c r="KO353" s="18"/>
      <c r="KP353" s="18"/>
      <c r="KQ353" s="18"/>
      <c r="KR353" s="18"/>
      <c r="KS353" s="18"/>
      <c r="KT353" s="18"/>
      <c r="KU353" s="18"/>
      <c r="KV353" s="18"/>
      <c r="KW353" s="18"/>
      <c r="KX353" s="18"/>
      <c r="KY353" s="18"/>
      <c r="KZ353" s="18"/>
      <c r="LA353" s="18"/>
      <c r="LB353" s="18"/>
      <c r="LC353" s="18"/>
      <c r="LD353" s="18"/>
      <c r="LE353" s="18"/>
      <c r="LF353" s="18"/>
      <c r="LG353" s="18"/>
      <c r="LH353" s="18"/>
      <c r="LI353" s="18"/>
      <c r="LJ353" s="18"/>
      <c r="LK353" s="18"/>
      <c r="LL353" s="18"/>
      <c r="LM353" s="18"/>
      <c r="LN353" s="18"/>
      <c r="LO353" s="18"/>
      <c r="LP353" s="18"/>
      <c r="LQ353" s="18"/>
      <c r="LR353" s="18"/>
      <c r="LS353" s="18"/>
      <c r="LT353" s="18"/>
      <c r="LU353" s="18"/>
      <c r="LV353" s="18"/>
      <c r="LW353" s="18"/>
      <c r="LX353" s="18"/>
      <c r="LY353" s="18"/>
      <c r="LZ353" s="18"/>
      <c r="MA353" s="18"/>
      <c r="MB353" s="18"/>
      <c r="MC353" s="18"/>
      <c r="MD353" s="18"/>
      <c r="ME353" s="18"/>
      <c r="MF353" s="18"/>
      <c r="MG353" s="18"/>
      <c r="MH353" s="18"/>
      <c r="MI353" s="18"/>
      <c r="MJ353" s="18"/>
      <c r="MK353" s="18"/>
      <c r="ML353" s="18"/>
      <c r="MM353" s="18"/>
      <c r="MN353" s="18"/>
      <c r="MO353" s="18"/>
      <c r="MP353" s="18"/>
      <c r="MQ353" s="18"/>
      <c r="MR353" s="18"/>
      <c r="MS353" s="18"/>
      <c r="MT353" s="18"/>
      <c r="MU353" s="18"/>
      <c r="MV353" s="18"/>
      <c r="MW353" s="18"/>
      <c r="MX353" s="18"/>
      <c r="MY353" s="18"/>
      <c r="MZ353" s="18"/>
      <c r="NA353" s="18"/>
      <c r="NB353" s="18"/>
      <c r="NC353" s="18"/>
      <c r="ND353" s="18"/>
      <c r="NE353" s="18"/>
      <c r="NF353" s="18"/>
      <c r="NG353" s="18"/>
      <c r="NH353" s="18"/>
      <c r="NI353" s="18"/>
      <c r="NJ353" s="18"/>
      <c r="NK353" s="18"/>
      <c r="NL353" s="18"/>
      <c r="NM353" s="18"/>
      <c r="NN353" s="18"/>
      <c r="NO353" s="18"/>
      <c r="NP353" s="18"/>
      <c r="NQ353" s="18"/>
      <c r="NR353" s="18"/>
      <c r="NS353" s="18"/>
      <c r="NT353" s="18"/>
      <c r="NU353" s="18"/>
      <c r="NV353" s="18"/>
      <c r="NW353" s="18"/>
      <c r="NX353" s="18"/>
      <c r="NY353" s="18"/>
      <c r="NZ353" s="18"/>
      <c r="OA353" s="18"/>
      <c r="OB353" s="18"/>
      <c r="OC353" s="18"/>
      <c r="OD353" s="18"/>
      <c r="OE353" s="18"/>
      <c r="OF353" s="18"/>
      <c r="OG353" s="18"/>
      <c r="OH353" s="18"/>
      <c r="OI353" s="18"/>
      <c r="OJ353" s="18"/>
      <c r="OK353" s="18"/>
      <c r="OL353" s="18"/>
      <c r="OM353" s="18"/>
      <c r="ON353" s="18"/>
      <c r="OO353" s="18"/>
      <c r="OP353" s="18"/>
      <c r="OQ353" s="18"/>
      <c r="OR353" s="18"/>
      <c r="OS353" s="18"/>
      <c r="OT353" s="18"/>
      <c r="OU353" s="18"/>
      <c r="OV353" s="18"/>
      <c r="OW353" s="18"/>
      <c r="OX353" s="18"/>
      <c r="OY353" s="18"/>
      <c r="OZ353" s="18"/>
      <c r="PA353" s="18"/>
      <c r="PB353" s="18"/>
      <c r="PC353" s="18"/>
      <c r="PD353" s="18"/>
      <c r="PE353" s="18"/>
      <c r="PF353" s="18"/>
      <c r="PG353" s="18"/>
      <c r="PH353" s="18"/>
      <c r="PI353" s="18"/>
      <c r="PJ353" s="18"/>
      <c r="PK353" s="18"/>
      <c r="PL353" s="18"/>
      <c r="PM353" s="18"/>
      <c r="PN353" s="18"/>
      <c r="PO353" s="18"/>
      <c r="PP353" s="18"/>
      <c r="PQ353" s="18"/>
      <c r="PR353" s="18"/>
      <c r="PS353" s="18"/>
      <c r="PT353" s="18"/>
      <c r="PU353" s="18"/>
      <c r="PV353" s="18"/>
      <c r="PW353" s="18"/>
      <c r="PX353" s="18"/>
      <c r="PY353" s="18"/>
      <c r="PZ353" s="18"/>
      <c r="QA353" s="18"/>
      <c r="QB353" s="18"/>
      <c r="QC353" s="18"/>
      <c r="QD353" s="18"/>
      <c r="QE353" s="18"/>
      <c r="QF353" s="18"/>
      <c r="QG353" s="18"/>
      <c r="QH353" s="18"/>
      <c r="QI353" s="18"/>
      <c r="QJ353" s="18"/>
      <c r="QK353" s="18"/>
      <c r="QL353" s="18"/>
      <c r="QM353" s="18"/>
      <c r="QN353" s="18"/>
      <c r="QO353" s="18"/>
      <c r="QP353" s="18"/>
      <c r="QQ353" s="18"/>
      <c r="QR353" s="18"/>
      <c r="QS353" s="18"/>
      <c r="QT353" s="18"/>
      <c r="QU353" s="18"/>
      <c r="QV353" s="18"/>
      <c r="QW353" s="18"/>
      <c r="QX353" s="18"/>
      <c r="QY353" s="18"/>
      <c r="QZ353" s="18"/>
      <c r="RA353" s="18"/>
      <c r="RB353" s="18"/>
      <c r="RC353" s="18"/>
      <c r="RD353" s="18"/>
      <c r="RE353" s="18"/>
      <c r="RF353" s="18"/>
      <c r="RG353" s="18"/>
      <c r="RH353" s="18"/>
      <c r="RI353" s="18"/>
      <c r="RJ353" s="18"/>
      <c r="RK353" s="18"/>
      <c r="RL353" s="18"/>
      <c r="RM353" s="18"/>
      <c r="RN353" s="18"/>
      <c r="RO353" s="18"/>
      <c r="RP353" s="18"/>
      <c r="RQ353" s="18"/>
      <c r="RR353" s="18"/>
      <c r="RS353" s="18"/>
      <c r="RT353" s="18"/>
      <c r="RU353" s="18"/>
      <c r="RV353" s="18"/>
      <c r="RW353" s="18"/>
      <c r="RX353" s="18"/>
      <c r="RY353" s="18"/>
      <c r="RZ353" s="18"/>
      <c r="SA353" s="18"/>
      <c r="SB353" s="18"/>
      <c r="SC353" s="18"/>
      <c r="SD353" s="18"/>
      <c r="SE353" s="18"/>
      <c r="SF353" s="18"/>
      <c r="SG353" s="18"/>
      <c r="SH353" s="18"/>
      <c r="SI353" s="18"/>
      <c r="SJ353" s="18"/>
      <c r="SK353" s="18"/>
      <c r="SL353" s="18"/>
      <c r="SM353" s="18"/>
      <c r="SN353" s="18"/>
      <c r="SO353" s="18"/>
      <c r="SP353" s="18"/>
      <c r="SQ353" s="18"/>
      <c r="SR353" s="18"/>
      <c r="SS353" s="18"/>
      <c r="ST353" s="18"/>
      <c r="SU353" s="18"/>
      <c r="SV353" s="18"/>
      <c r="SW353" s="18"/>
      <c r="SX353" s="18"/>
      <c r="SY353" s="18"/>
      <c r="SZ353" s="18"/>
      <c r="TA353" s="18"/>
      <c r="TB353" s="18"/>
      <c r="TC353" s="18"/>
      <c r="TD353" s="18"/>
      <c r="TE353" s="18"/>
      <c r="TF353" s="18"/>
      <c r="TG353" s="18"/>
      <c r="TH353" s="18"/>
      <c r="TI353" s="18"/>
      <c r="TJ353" s="18"/>
      <c r="TK353" s="18"/>
      <c r="TL353" s="18"/>
      <c r="TM353" s="18"/>
      <c r="TN353" s="18"/>
      <c r="TO353" s="18"/>
      <c r="TP353" s="18"/>
      <c r="TQ353" s="18"/>
      <c r="TR353" s="18"/>
      <c r="TS353" s="18"/>
      <c r="TT353" s="18"/>
      <c r="TU353" s="18"/>
      <c r="TV353" s="18"/>
      <c r="TW353" s="18"/>
      <c r="TX353" s="18"/>
      <c r="TY353" s="18"/>
      <c r="TZ353" s="18"/>
      <c r="UA353" s="18"/>
      <c r="UB353" s="18"/>
      <c r="UC353" s="18"/>
      <c r="UD353" s="18"/>
      <c r="UE353" s="18"/>
      <c r="UF353" s="18"/>
      <c r="UG353" s="18"/>
      <c r="UH353" s="18"/>
      <c r="UI353" s="18"/>
      <c r="UJ353" s="18"/>
      <c r="UK353" s="18"/>
      <c r="UL353" s="18"/>
      <c r="UM353" s="18"/>
      <c r="UN353" s="18"/>
      <c r="UO353" s="18"/>
      <c r="UP353" s="18"/>
      <c r="UQ353" s="18"/>
      <c r="UR353" s="18"/>
      <c r="US353" s="18"/>
      <c r="UT353" s="18"/>
      <c r="UU353" s="18"/>
      <c r="UV353" s="18"/>
      <c r="UW353" s="18"/>
      <c r="UX353" s="18"/>
      <c r="UY353" s="18"/>
      <c r="UZ353" s="18"/>
      <c r="VA353" s="18"/>
      <c r="VB353" s="18"/>
      <c r="VC353" s="18"/>
      <c r="VD353" s="18"/>
      <c r="VE353" s="18"/>
      <c r="VF353" s="18"/>
      <c r="VG353" s="18"/>
      <c r="VH353" s="18"/>
      <c r="VI353" s="18"/>
      <c r="VJ353" s="18"/>
      <c r="VK353" s="18"/>
      <c r="VL353" s="18"/>
      <c r="VM353" s="18"/>
      <c r="VN353" s="18"/>
      <c r="VO353" s="18"/>
      <c r="VP353" s="18"/>
      <c r="VQ353" s="18"/>
      <c r="VR353" s="18"/>
      <c r="VS353" s="18"/>
      <c r="VT353" s="18"/>
      <c r="VU353" s="18"/>
      <c r="VV353" s="18"/>
      <c r="VW353" s="18"/>
      <c r="VX353" s="18"/>
      <c r="VY353" s="18"/>
      <c r="VZ353" s="18"/>
      <c r="WA353" s="18"/>
      <c r="WB353" s="18"/>
      <c r="WC353" s="18"/>
      <c r="WD353" s="18"/>
      <c r="WE353" s="18"/>
      <c r="WF353" s="18"/>
      <c r="WG353" s="18"/>
      <c r="WH353" s="18"/>
      <c r="WI353" s="18"/>
      <c r="WJ353" s="18"/>
      <c r="WK353" s="18"/>
      <c r="WL353" s="18"/>
      <c r="WM353" s="18"/>
      <c r="WN353" s="18"/>
      <c r="WO353" s="18"/>
      <c r="WP353" s="18"/>
      <c r="WQ353" s="18"/>
      <c r="WR353" s="18"/>
      <c r="WS353" s="18"/>
      <c r="WT353" s="18"/>
      <c r="WU353" s="18"/>
      <c r="WV353" s="18"/>
      <c r="WW353" s="18"/>
      <c r="WX353" s="18"/>
      <c r="WY353" s="18"/>
      <c r="WZ353" s="18"/>
      <c r="XA353" s="18"/>
      <c r="XB353" s="18"/>
      <c r="XC353" s="18"/>
      <c r="XD353" s="18"/>
      <c r="XE353" s="18"/>
      <c r="XF353" s="18"/>
      <c r="XG353" s="18"/>
      <c r="XH353" s="18"/>
      <c r="XI353" s="18"/>
      <c r="XJ353" s="18"/>
      <c r="XK353" s="18"/>
      <c r="XL353" s="18"/>
      <c r="XM353" s="18"/>
      <c r="XN353" s="18"/>
      <c r="XO353" s="18"/>
      <c r="XP353" s="18"/>
      <c r="XQ353" s="18"/>
      <c r="XR353" s="18"/>
      <c r="XS353" s="18"/>
      <c r="XT353" s="18"/>
      <c r="XU353" s="18"/>
      <c r="XV353" s="18"/>
      <c r="XW353" s="18"/>
      <c r="XX353" s="18"/>
      <c r="XY353" s="18"/>
      <c r="XZ353" s="18"/>
      <c r="YA353" s="18"/>
      <c r="YB353" s="18"/>
      <c r="YC353" s="18"/>
      <c r="YD353" s="18"/>
      <c r="YE353" s="18"/>
      <c r="YF353" s="18"/>
      <c r="YG353" s="18"/>
      <c r="YH353" s="18"/>
      <c r="YI353" s="18"/>
      <c r="YJ353" s="18"/>
      <c r="YK353" s="18"/>
      <c r="YL353" s="18"/>
      <c r="YM353" s="18"/>
      <c r="YN353" s="18"/>
      <c r="YO353" s="18"/>
      <c r="YP353" s="18"/>
      <c r="YQ353" s="18"/>
      <c r="YR353" s="18"/>
      <c r="YS353" s="18"/>
      <c r="YT353" s="18"/>
      <c r="YU353" s="18"/>
      <c r="YV353" s="18"/>
      <c r="YW353" s="18"/>
      <c r="YX353" s="18"/>
      <c r="YY353" s="18"/>
      <c r="YZ353" s="18"/>
      <c r="ZA353" s="18"/>
      <c r="ZB353" s="18"/>
      <c r="ZC353" s="18"/>
      <c r="ZD353" s="18"/>
      <c r="ZE353" s="18"/>
      <c r="ZF353" s="18"/>
      <c r="ZG353" s="18"/>
      <c r="ZH353" s="18"/>
      <c r="ZI353" s="18"/>
      <c r="ZJ353" s="18"/>
      <c r="ZK353" s="18"/>
      <c r="ZL353" s="18"/>
      <c r="ZM353" s="18"/>
      <c r="ZN353" s="18"/>
      <c r="ZO353" s="18"/>
      <c r="ZP353" s="18"/>
      <c r="ZQ353" s="18"/>
      <c r="ZR353" s="18"/>
      <c r="ZS353" s="18"/>
      <c r="ZT353" s="18"/>
      <c r="ZU353" s="18"/>
      <c r="ZV353" s="18"/>
      <c r="ZW353" s="18"/>
      <c r="ZX353" s="18"/>
      <c r="ZY353" s="18"/>
      <c r="ZZ353" s="18"/>
      <c r="AAA353" s="18"/>
      <c r="AAB353" s="18"/>
      <c r="AAC353" s="18"/>
      <c r="AAD353" s="18"/>
      <c r="AAE353" s="18"/>
      <c r="AAF353" s="18"/>
      <c r="AAG353" s="18"/>
      <c r="AAH353" s="18"/>
      <c r="AAI353" s="18"/>
      <c r="AAJ353" s="18"/>
      <c r="AAK353" s="18"/>
      <c r="AAL353" s="18"/>
      <c r="AAM353" s="18"/>
      <c r="AAN353" s="18"/>
      <c r="AAO353" s="18"/>
      <c r="AAP353" s="18"/>
      <c r="AAQ353" s="18"/>
      <c r="AAR353" s="18"/>
      <c r="AAS353" s="18"/>
      <c r="AAT353" s="18"/>
      <c r="AAU353" s="18"/>
      <c r="AAV353" s="18"/>
      <c r="AAW353" s="18"/>
      <c r="AAX353" s="18"/>
      <c r="AAY353" s="18"/>
      <c r="AAZ353" s="18"/>
      <c r="ABA353" s="18"/>
      <c r="ABB353" s="18"/>
      <c r="ABC353" s="18"/>
      <c r="ABD353" s="18"/>
      <c r="ABE353" s="18"/>
      <c r="ABF353" s="18"/>
      <c r="ABG353" s="18"/>
      <c r="ABH353" s="18"/>
      <c r="ABI353" s="18"/>
      <c r="ABJ353" s="18"/>
      <c r="ABK353" s="18"/>
      <c r="ABL353" s="18"/>
      <c r="ABM353" s="18"/>
      <c r="ABN353" s="18"/>
      <c r="ABO353" s="18"/>
      <c r="ABP353" s="18"/>
      <c r="ABQ353" s="18"/>
      <c r="ABR353" s="18"/>
      <c r="ABS353" s="18"/>
      <c r="ABT353" s="18"/>
      <c r="ABU353" s="18"/>
      <c r="ABV353" s="18"/>
      <c r="ABW353" s="18"/>
      <c r="ABX353" s="18"/>
      <c r="ABY353" s="18"/>
      <c r="ABZ353" s="18"/>
      <c r="ACA353" s="18"/>
      <c r="ACB353" s="18"/>
      <c r="ACC353" s="18"/>
      <c r="ACD353" s="18"/>
      <c r="ACE353" s="18"/>
      <c r="ACF353" s="18"/>
      <c r="ACG353" s="18"/>
      <c r="ACH353" s="18"/>
      <c r="ACI353" s="18"/>
      <c r="ACJ353" s="18"/>
      <c r="ACK353" s="18"/>
      <c r="ACL353" s="18"/>
      <c r="ACM353" s="18"/>
      <c r="ACN353" s="18"/>
      <c r="ACO353" s="18"/>
      <c r="ACP353" s="18"/>
      <c r="ACQ353" s="18"/>
      <c r="ACR353" s="18"/>
      <c r="ACS353" s="18"/>
      <c r="ACT353" s="18"/>
      <c r="ACU353" s="18"/>
      <c r="ACV353" s="18"/>
      <c r="ACW353" s="18"/>
      <c r="ACX353" s="18"/>
      <c r="ACY353" s="18"/>
      <c r="ACZ353" s="18"/>
      <c r="ADA353" s="18"/>
      <c r="ADB353" s="18"/>
      <c r="ADC353" s="18"/>
      <c r="ADD353" s="18"/>
      <c r="ADE353" s="18"/>
      <c r="ADF353" s="18"/>
      <c r="ADG353" s="18"/>
      <c r="ADH353" s="18"/>
      <c r="ADI353" s="18"/>
      <c r="ADJ353" s="18"/>
      <c r="ADK353" s="18"/>
      <c r="ADL353" s="18"/>
      <c r="ADM353" s="18"/>
      <c r="ADN353" s="18"/>
      <c r="ADO353" s="18"/>
      <c r="ADP353" s="18"/>
      <c r="ADQ353" s="18"/>
      <c r="ADR353" s="18"/>
      <c r="ADS353" s="18"/>
      <c r="ADT353" s="18"/>
      <c r="ADU353" s="18"/>
      <c r="ADV353" s="18"/>
      <c r="ADW353" s="18"/>
      <c r="ADX353" s="18"/>
      <c r="ADY353" s="18"/>
      <c r="ADZ353" s="18"/>
      <c r="AEA353" s="18"/>
      <c r="AEB353" s="18"/>
      <c r="AEC353" s="18"/>
      <c r="AED353" s="18"/>
      <c r="AEE353" s="18"/>
      <c r="AEF353" s="18"/>
      <c r="AEG353" s="18"/>
      <c r="AEH353" s="18"/>
      <c r="AEI353" s="18"/>
      <c r="AEJ353" s="18"/>
      <c r="AEK353" s="18"/>
      <c r="AEL353" s="18"/>
      <c r="AEM353" s="18"/>
      <c r="AEN353" s="18"/>
      <c r="AEO353" s="18"/>
      <c r="AEP353" s="18"/>
      <c r="AEQ353" s="18"/>
      <c r="AER353" s="18"/>
      <c r="AES353" s="18"/>
      <c r="AET353" s="18"/>
      <c r="AEU353" s="18"/>
      <c r="AEV353" s="18"/>
      <c r="AEW353" s="18"/>
      <c r="AEX353" s="18"/>
      <c r="AEY353" s="18"/>
      <c r="AEZ353" s="18"/>
      <c r="AFA353" s="18"/>
      <c r="AFB353" s="18"/>
      <c r="AFC353" s="18"/>
      <c r="AFD353" s="18"/>
      <c r="AFE353" s="18"/>
      <c r="AFF353" s="18"/>
      <c r="AFG353" s="18"/>
      <c r="AFH353" s="18"/>
      <c r="AFI353" s="18"/>
      <c r="AFJ353" s="18"/>
      <c r="AFK353" s="18"/>
      <c r="AFL353" s="18"/>
      <c r="AFM353" s="18"/>
      <c r="AFN353" s="18"/>
      <c r="AFO353" s="18"/>
      <c r="AFP353" s="18"/>
      <c r="AFQ353" s="18"/>
      <c r="AFR353" s="18"/>
      <c r="AFS353" s="18"/>
      <c r="AFT353" s="18"/>
      <c r="AFU353" s="18"/>
      <c r="AFV353" s="18"/>
      <c r="AFW353" s="18"/>
      <c r="AFX353" s="18"/>
      <c r="AFY353" s="18"/>
      <c r="AFZ353" s="18"/>
      <c r="AGA353" s="18"/>
      <c r="AGB353" s="18"/>
      <c r="AGC353" s="18"/>
      <c r="AGD353" s="18"/>
      <c r="AGE353" s="18"/>
      <c r="AGF353" s="18"/>
      <c r="AGG353" s="18"/>
      <c r="AGH353" s="18"/>
      <c r="AGI353" s="18"/>
      <c r="AGJ353" s="18"/>
      <c r="AGK353" s="18"/>
      <c r="AGL353" s="18"/>
      <c r="AGM353" s="18"/>
      <c r="AGN353" s="18"/>
      <c r="AGO353" s="18"/>
      <c r="AGP353" s="18"/>
      <c r="AGQ353" s="18"/>
      <c r="AGR353" s="18"/>
      <c r="AGS353" s="18"/>
      <c r="AGT353" s="18"/>
      <c r="AGU353" s="18"/>
      <c r="AGV353" s="18"/>
      <c r="AGW353" s="18"/>
      <c r="AGX353" s="18"/>
      <c r="AGY353" s="18"/>
      <c r="AGZ353" s="18"/>
      <c r="AHA353" s="18"/>
      <c r="AHB353" s="18"/>
      <c r="AHC353" s="18"/>
      <c r="AHD353" s="18"/>
      <c r="AHE353" s="18"/>
      <c r="AHF353" s="18"/>
      <c r="AHG353" s="18"/>
      <c r="AHH353" s="18"/>
      <c r="AHI353" s="18"/>
      <c r="AHJ353" s="18"/>
      <c r="AHK353" s="18"/>
      <c r="AHL353" s="18"/>
      <c r="AHM353" s="18"/>
      <c r="AHN353" s="18"/>
      <c r="AHO353" s="18"/>
      <c r="AHP353" s="18"/>
      <c r="AHQ353" s="18"/>
      <c r="AHR353" s="18"/>
      <c r="AHS353" s="18"/>
      <c r="AHT353" s="18"/>
      <c r="AHU353" s="18"/>
      <c r="AHV353" s="18"/>
      <c r="AHW353" s="18"/>
      <c r="AHX353" s="18"/>
      <c r="AHY353" s="18"/>
      <c r="AHZ353" s="18"/>
      <c r="AIA353" s="18"/>
      <c r="AIB353" s="18"/>
      <c r="AIC353" s="18"/>
      <c r="AID353" s="18"/>
      <c r="AIE353" s="18"/>
      <c r="AIF353" s="18"/>
      <c r="AIG353" s="18"/>
      <c r="AIH353" s="18"/>
      <c r="AII353" s="18"/>
      <c r="AIJ353" s="18"/>
      <c r="AIK353" s="18"/>
      <c r="AIL353" s="18"/>
      <c r="AIM353" s="18"/>
      <c r="AIN353" s="18"/>
      <c r="AIO353" s="18"/>
      <c r="AIP353" s="18"/>
      <c r="AIQ353" s="18"/>
      <c r="AIR353" s="18"/>
      <c r="AIS353" s="18"/>
      <c r="AIT353" s="18"/>
      <c r="AIU353" s="18"/>
      <c r="AIV353" s="18"/>
      <c r="AIW353" s="18"/>
      <c r="AIX353" s="18"/>
      <c r="AIY353" s="18"/>
      <c r="AIZ353" s="18"/>
      <c r="AJA353" s="18"/>
      <c r="AJB353" s="18"/>
      <c r="AJC353" s="18"/>
      <c r="AJD353" s="18"/>
      <c r="AJE353" s="18"/>
      <c r="AJF353" s="18"/>
      <c r="AJG353" s="18"/>
      <c r="AJH353" s="18"/>
      <c r="AJI353" s="18"/>
      <c r="AJJ353" s="18"/>
      <c r="AJK353" s="18"/>
      <c r="AJL353" s="18"/>
      <c r="AJM353" s="18"/>
      <c r="AJN353" s="18"/>
      <c r="AJO353" s="18"/>
      <c r="AJP353" s="18"/>
      <c r="AJQ353" s="18"/>
      <c r="AJR353" s="18"/>
      <c r="AJS353" s="18"/>
      <c r="AJT353" s="18"/>
      <c r="AJU353" s="18"/>
      <c r="AJV353" s="18"/>
      <c r="AJW353" s="18"/>
      <c r="AJX353" s="18"/>
      <c r="AJY353" s="18"/>
      <c r="AJZ353" s="18"/>
      <c r="AKA353" s="18"/>
      <c r="AKB353" s="18"/>
      <c r="AKC353" s="18"/>
      <c r="AKD353" s="18"/>
      <c r="AKE353" s="18"/>
      <c r="AKF353" s="18"/>
      <c r="AKG353" s="18"/>
      <c r="AKH353" s="18"/>
      <c r="AKI353" s="18"/>
      <c r="AKJ353" s="18"/>
      <c r="AKK353" s="18"/>
      <c r="AKL353" s="18"/>
      <c r="AKM353" s="18"/>
      <c r="AKN353" s="18"/>
      <c r="AKO353" s="18"/>
      <c r="AKP353" s="18"/>
      <c r="AKQ353" s="18"/>
      <c r="AKR353" s="18"/>
      <c r="AKS353" s="18"/>
      <c r="AKT353" s="18"/>
      <c r="AKU353" s="18"/>
      <c r="AKV353" s="18"/>
      <c r="AKW353" s="18"/>
      <c r="AKX353" s="18"/>
      <c r="AKY353" s="18"/>
      <c r="AKZ353" s="18"/>
      <c r="ALA353" s="18"/>
      <c r="ALB353" s="18"/>
      <c r="ALC353" s="18"/>
      <c r="ALD353" s="18"/>
      <c r="ALE353" s="18"/>
      <c r="ALF353" s="18"/>
      <c r="ALG353" s="18"/>
      <c r="ALH353" s="18"/>
      <c r="ALI353" s="18"/>
      <c r="ALJ353" s="18"/>
      <c r="ALK353" s="18"/>
      <c r="ALL353" s="18"/>
      <c r="ALM353" s="18"/>
      <c r="ALN353" s="18"/>
      <c r="ALO353" s="18"/>
      <c r="ALP353" s="18"/>
      <c r="ALQ353" s="18"/>
      <c r="ALR353" s="18"/>
      <c r="ALS353" s="18"/>
      <c r="ALT353" s="18"/>
      <c r="ALU353" s="18"/>
      <c r="ALV353" s="18"/>
      <c r="ALW353" s="18"/>
      <c r="ALX353" s="18"/>
      <c r="ALY353" s="18"/>
      <c r="ALZ353" s="18"/>
      <c r="AMA353" s="18"/>
      <c r="AMB353" s="18"/>
      <c r="AMC353" s="18"/>
      <c r="AMD353" s="18"/>
      <c r="AME353" s="18"/>
      <c r="AMF353" s="18"/>
      <c r="AMG353" s="18"/>
      <c r="AMH353" s="18"/>
      <c r="AMI353" s="18"/>
      <c r="AMJ353" s="18"/>
      <c r="AMK353" s="18"/>
      <c r="AML353" s="18"/>
      <c r="AMM353" s="18"/>
      <c r="AMN353" s="18"/>
      <c r="AMO353" s="18"/>
      <c r="AMP353" s="18"/>
      <c r="AMQ353" s="18"/>
      <c r="AMR353" s="18"/>
      <c r="AMS353" s="18"/>
      <c r="AMT353" s="18"/>
      <c r="AMU353" s="18"/>
      <c r="AMV353" s="18"/>
      <c r="AMW353" s="18"/>
      <c r="AMX353" s="18"/>
      <c r="AMY353" s="18"/>
      <c r="AMZ353" s="18"/>
      <c r="ANA353" s="18"/>
      <c r="ANB353" s="18"/>
      <c r="ANC353" s="18"/>
      <c r="AND353" s="18"/>
      <c r="ANE353" s="18"/>
      <c r="ANF353" s="18"/>
      <c r="ANG353" s="18"/>
      <c r="ANH353" s="18"/>
      <c r="ANI353" s="18"/>
      <c r="ANJ353" s="18"/>
      <c r="ANK353" s="18"/>
      <c r="ANL353" s="18"/>
      <c r="ANM353" s="18"/>
      <c r="ANN353" s="18"/>
      <c r="ANO353" s="18"/>
      <c r="ANP353" s="18"/>
      <c r="ANQ353" s="18"/>
      <c r="ANR353" s="18"/>
      <c r="ANS353" s="18"/>
      <c r="ANT353" s="18"/>
      <c r="ANU353" s="18"/>
      <c r="ANV353" s="18"/>
      <c r="ANW353" s="18"/>
      <c r="ANX353" s="18"/>
      <c r="ANY353" s="18"/>
      <c r="ANZ353" s="18"/>
      <c r="AOA353" s="18"/>
      <c r="AOB353" s="18"/>
      <c r="AOC353" s="18"/>
      <c r="AOD353" s="18"/>
      <c r="AOE353" s="18"/>
      <c r="AOF353" s="18"/>
      <c r="AOG353" s="18"/>
      <c r="AOH353" s="18"/>
      <c r="AOI353" s="18"/>
      <c r="AOJ353" s="18"/>
      <c r="AOK353" s="18"/>
      <c r="AOL353" s="18"/>
      <c r="AOM353" s="18"/>
      <c r="AON353" s="18"/>
      <c r="AOO353" s="18"/>
      <c r="AOP353" s="18"/>
      <c r="AOQ353" s="18"/>
      <c r="AOR353" s="18"/>
      <c r="AOS353" s="18"/>
      <c r="AOT353" s="18"/>
      <c r="AOU353" s="18"/>
      <c r="AOV353" s="18"/>
      <c r="AOW353" s="18"/>
      <c r="AOX353" s="18"/>
      <c r="AOY353" s="18"/>
      <c r="AOZ353" s="18"/>
      <c r="APA353" s="18"/>
      <c r="APB353" s="18"/>
      <c r="APC353" s="18"/>
      <c r="APD353" s="18"/>
      <c r="APE353" s="18"/>
      <c r="APF353" s="18"/>
      <c r="APG353" s="18"/>
      <c r="APH353" s="18"/>
      <c r="API353" s="18"/>
      <c r="APJ353" s="18"/>
      <c r="APK353" s="18"/>
      <c r="APL353" s="18"/>
      <c r="APM353" s="18"/>
      <c r="APN353" s="18"/>
      <c r="APO353" s="18"/>
      <c r="APP353" s="18"/>
      <c r="APQ353" s="18"/>
      <c r="APR353" s="18"/>
      <c r="APS353" s="18"/>
      <c r="APT353" s="18"/>
      <c r="APU353" s="18"/>
      <c r="APV353" s="18"/>
      <c r="APW353" s="18"/>
      <c r="APX353" s="18"/>
      <c r="APY353" s="18"/>
      <c r="APZ353" s="18"/>
      <c r="AQA353" s="18"/>
      <c r="AQB353" s="18"/>
      <c r="AQC353" s="18"/>
      <c r="AQD353" s="18"/>
      <c r="AQE353" s="18"/>
      <c r="AQF353" s="18"/>
      <c r="AQG353" s="18"/>
      <c r="AQH353" s="18"/>
      <c r="AQI353" s="18"/>
      <c r="AQJ353" s="18"/>
      <c r="AQK353" s="18"/>
      <c r="AQL353" s="18"/>
      <c r="AQM353" s="18"/>
      <c r="AQN353" s="18"/>
      <c r="AQO353" s="18"/>
      <c r="AQP353" s="18"/>
      <c r="AQQ353" s="18"/>
      <c r="AQR353" s="18"/>
      <c r="AQS353" s="18"/>
      <c r="AQT353" s="18"/>
      <c r="AQU353" s="18"/>
      <c r="AQV353" s="18"/>
      <c r="AQW353" s="18"/>
      <c r="AQX353" s="18"/>
      <c r="AQY353" s="18"/>
      <c r="AQZ353" s="18"/>
      <c r="ARA353" s="18"/>
      <c r="ARB353" s="18"/>
      <c r="ARC353" s="18"/>
      <c r="ARD353" s="18"/>
      <c r="ARE353" s="18"/>
      <c r="ARF353" s="18"/>
      <c r="ARG353" s="18"/>
      <c r="ARH353" s="18"/>
      <c r="ARI353" s="18"/>
      <c r="ARJ353" s="18"/>
      <c r="ARK353" s="18"/>
      <c r="ARL353" s="18"/>
      <c r="ARM353" s="18"/>
      <c r="ARN353" s="18"/>
      <c r="ARO353" s="18"/>
      <c r="ARP353" s="18"/>
      <c r="ARQ353" s="18"/>
      <c r="ARR353" s="18"/>
      <c r="ARS353" s="18"/>
      <c r="ART353" s="18"/>
      <c r="ARU353" s="18"/>
      <c r="ARV353" s="18"/>
      <c r="ARW353" s="18"/>
      <c r="ARX353" s="18"/>
      <c r="ARY353" s="18"/>
      <c r="ARZ353" s="18"/>
      <c r="ASA353" s="18"/>
      <c r="ASB353" s="18"/>
      <c r="ASC353" s="18"/>
      <c r="ASD353" s="18"/>
      <c r="ASE353" s="18"/>
      <c r="ASF353" s="18"/>
      <c r="ASG353" s="18"/>
      <c r="ASH353" s="18"/>
      <c r="ASI353" s="18"/>
      <c r="ASJ353" s="18"/>
      <c r="ASK353" s="18"/>
      <c r="ASL353" s="18"/>
      <c r="ASM353" s="18"/>
      <c r="ASN353" s="18"/>
      <c r="ASO353" s="18"/>
      <c r="ASP353" s="18"/>
      <c r="ASQ353" s="18"/>
      <c r="ASR353" s="18"/>
      <c r="ASS353" s="18"/>
      <c r="AST353" s="18"/>
      <c r="ASU353" s="18"/>
      <c r="ASV353" s="18"/>
      <c r="ASW353" s="18"/>
      <c r="ASX353" s="18"/>
      <c r="ASY353" s="18"/>
      <c r="ASZ353" s="18"/>
      <c r="ATA353" s="18"/>
      <c r="ATB353" s="18"/>
      <c r="ATC353" s="18"/>
      <c r="ATD353" s="18"/>
      <c r="ATE353" s="18"/>
      <c r="ATF353" s="18"/>
      <c r="ATG353" s="18"/>
      <c r="ATH353" s="18"/>
      <c r="ATI353" s="18"/>
      <c r="ATJ353" s="18"/>
      <c r="ATK353" s="18"/>
      <c r="ATL353" s="18"/>
      <c r="ATM353" s="18"/>
      <c r="ATN353" s="18"/>
      <c r="ATO353" s="18"/>
      <c r="ATP353" s="18"/>
      <c r="ATQ353" s="18"/>
      <c r="ATR353" s="18"/>
      <c r="ATS353" s="18"/>
      <c r="ATT353" s="18"/>
      <c r="ATU353" s="18"/>
      <c r="ATV353" s="18"/>
      <c r="ATW353" s="18"/>
      <c r="ATX353" s="18"/>
      <c r="ATY353" s="18"/>
      <c r="ATZ353" s="18"/>
      <c r="AUA353" s="18"/>
      <c r="AUB353" s="18"/>
      <c r="AUC353" s="18"/>
      <c r="AUD353" s="18"/>
      <c r="AUE353" s="18"/>
      <c r="AUF353" s="18"/>
      <c r="AUG353" s="18"/>
      <c r="AUH353" s="18"/>
      <c r="AUI353" s="18"/>
      <c r="AUJ353" s="18"/>
      <c r="AUK353" s="18"/>
      <c r="AUL353" s="18"/>
      <c r="AUM353" s="18"/>
      <c r="AUN353" s="18"/>
      <c r="AUO353" s="18"/>
      <c r="AUP353" s="18"/>
      <c r="AUQ353" s="18"/>
      <c r="AUR353" s="18"/>
      <c r="AUS353" s="18"/>
      <c r="AUT353" s="18"/>
      <c r="AUU353" s="18"/>
      <c r="AUV353" s="18"/>
      <c r="AUW353" s="18"/>
      <c r="AUX353" s="18"/>
      <c r="AUY353" s="18"/>
      <c r="AUZ353" s="18"/>
      <c r="AVA353" s="18"/>
      <c r="AVB353" s="18"/>
      <c r="AVC353" s="18"/>
      <c r="AVD353" s="18"/>
      <c r="AVE353" s="18"/>
      <c r="AVF353" s="18"/>
      <c r="AVG353" s="18"/>
      <c r="AVH353" s="18"/>
      <c r="AVI353" s="18"/>
      <c r="AVJ353" s="18"/>
      <c r="AVK353" s="18"/>
      <c r="AVL353" s="18"/>
      <c r="AVM353" s="18"/>
      <c r="AVN353" s="18"/>
      <c r="AVO353" s="18"/>
      <c r="AVP353" s="18"/>
      <c r="AVQ353" s="18"/>
      <c r="AVR353" s="18"/>
      <c r="AVS353" s="18"/>
      <c r="AVT353" s="18"/>
      <c r="AVU353" s="18"/>
      <c r="AVV353" s="18"/>
      <c r="AVW353" s="18"/>
      <c r="AVX353" s="18"/>
      <c r="AVY353" s="18"/>
      <c r="AVZ353" s="18"/>
      <c r="AWA353" s="18"/>
      <c r="AWB353" s="18"/>
      <c r="AWC353" s="18"/>
      <c r="AWD353" s="18"/>
      <c r="AWE353" s="18"/>
      <c r="AWF353" s="18"/>
      <c r="AWG353" s="18"/>
      <c r="AWH353" s="18"/>
      <c r="AWI353" s="18"/>
      <c r="AWJ353" s="18"/>
      <c r="AWK353" s="18"/>
      <c r="AWL353" s="18"/>
      <c r="AWM353" s="18"/>
      <c r="AWN353" s="18"/>
      <c r="AWO353" s="18"/>
      <c r="AWP353" s="18"/>
      <c r="AWQ353" s="18"/>
      <c r="AWR353" s="18"/>
      <c r="AWS353" s="18"/>
      <c r="AWT353" s="18"/>
      <c r="AWU353" s="18"/>
      <c r="AWV353" s="18"/>
      <c r="AWW353" s="18"/>
      <c r="AWX353" s="18"/>
      <c r="AWY353" s="18"/>
      <c r="AWZ353" s="18"/>
      <c r="AXA353" s="18"/>
      <c r="AXB353" s="18"/>
      <c r="AXC353" s="18"/>
      <c r="AXD353" s="18"/>
      <c r="AXE353" s="18"/>
      <c r="AXF353" s="18"/>
      <c r="AXG353" s="18"/>
      <c r="AXH353" s="18"/>
      <c r="AXI353" s="18"/>
      <c r="AXJ353" s="18"/>
      <c r="AXK353" s="18"/>
      <c r="AXL353" s="18"/>
      <c r="AXM353" s="18"/>
      <c r="AXN353" s="18"/>
      <c r="AXO353" s="18"/>
      <c r="AXP353" s="18"/>
      <c r="AXQ353" s="18"/>
      <c r="AXR353" s="18"/>
      <c r="AXS353" s="18"/>
      <c r="AXT353" s="18"/>
      <c r="AXU353" s="18"/>
      <c r="AXV353" s="18"/>
      <c r="AXW353" s="18"/>
      <c r="AXX353" s="18"/>
      <c r="AXY353" s="18"/>
      <c r="AXZ353" s="18"/>
      <c r="AYA353" s="18"/>
      <c r="AYB353" s="18"/>
      <c r="AYC353" s="18"/>
      <c r="AYD353" s="18"/>
      <c r="AYE353" s="18"/>
      <c r="AYF353" s="18"/>
      <c r="AYG353" s="18"/>
      <c r="AYH353" s="18"/>
      <c r="AYI353" s="18"/>
      <c r="AYJ353" s="18"/>
      <c r="AYK353" s="18"/>
      <c r="AYL353" s="18"/>
      <c r="AYM353" s="18"/>
      <c r="AYN353" s="18"/>
      <c r="AYO353" s="18"/>
      <c r="AYP353" s="18"/>
      <c r="AYQ353" s="18"/>
      <c r="AYR353" s="18"/>
      <c r="AYS353" s="18"/>
      <c r="AYT353" s="18"/>
      <c r="AYU353" s="18"/>
      <c r="AYV353" s="18"/>
      <c r="AYW353" s="18"/>
      <c r="AYX353" s="18"/>
      <c r="AYY353" s="18"/>
      <c r="AYZ353" s="18"/>
      <c r="AZA353" s="18"/>
      <c r="AZB353" s="18"/>
      <c r="AZC353" s="18"/>
      <c r="AZD353" s="18"/>
      <c r="AZE353" s="18"/>
      <c r="AZF353" s="18"/>
      <c r="AZG353" s="18"/>
      <c r="AZH353" s="18"/>
      <c r="AZI353" s="18"/>
      <c r="AZJ353" s="18"/>
      <c r="AZK353" s="18"/>
      <c r="AZL353" s="18"/>
      <c r="AZM353" s="18"/>
      <c r="AZN353" s="18"/>
      <c r="AZO353" s="18"/>
      <c r="AZP353" s="18"/>
      <c r="AZQ353" s="18"/>
      <c r="AZR353" s="18"/>
      <c r="AZS353" s="18"/>
      <c r="AZT353" s="18"/>
      <c r="AZU353" s="18"/>
      <c r="AZV353" s="18"/>
      <c r="AZW353" s="18"/>
      <c r="AZX353" s="18"/>
      <c r="AZY353" s="18"/>
      <c r="AZZ353" s="18"/>
      <c r="BAA353" s="18"/>
      <c r="BAB353" s="18"/>
      <c r="BAC353" s="18"/>
      <c r="BAD353" s="18"/>
      <c r="BAE353" s="18"/>
      <c r="BAF353" s="18"/>
      <c r="BAG353" s="18"/>
      <c r="BAH353" s="18"/>
      <c r="BAI353" s="18"/>
      <c r="BAJ353" s="18"/>
      <c r="BAK353" s="18"/>
      <c r="BAL353" s="18"/>
      <c r="BAM353" s="18"/>
      <c r="BAN353" s="18"/>
      <c r="BAO353" s="18"/>
      <c r="BAP353" s="18"/>
      <c r="BAQ353" s="18"/>
      <c r="BAR353" s="18"/>
      <c r="BAS353" s="18"/>
      <c r="BAT353" s="18"/>
      <c r="BAU353" s="18"/>
      <c r="BAV353" s="18"/>
      <c r="BAW353" s="18"/>
      <c r="BAX353" s="18"/>
      <c r="BAY353" s="18"/>
      <c r="BAZ353" s="18"/>
      <c r="BBA353" s="18"/>
      <c r="BBB353" s="18"/>
      <c r="BBC353" s="18"/>
      <c r="BBD353" s="18"/>
      <c r="BBE353" s="18"/>
      <c r="BBF353" s="18"/>
      <c r="BBG353" s="18"/>
      <c r="BBH353" s="18"/>
      <c r="BBI353" s="18"/>
      <c r="BBJ353" s="18"/>
      <c r="BBK353" s="18"/>
      <c r="BBL353" s="18"/>
      <c r="BBM353" s="18"/>
      <c r="BBN353" s="18"/>
      <c r="BBO353" s="18"/>
      <c r="BBP353" s="18"/>
      <c r="BBQ353" s="18"/>
      <c r="BBR353" s="18"/>
      <c r="BBS353" s="18"/>
      <c r="BBT353" s="18"/>
      <c r="BBU353" s="18"/>
      <c r="BBV353" s="18"/>
      <c r="BBW353" s="18"/>
      <c r="BBX353" s="18"/>
      <c r="BBY353" s="18"/>
      <c r="BBZ353" s="18"/>
      <c r="BCA353" s="18"/>
      <c r="BCB353" s="18"/>
      <c r="BCC353" s="18"/>
      <c r="BCD353" s="18"/>
      <c r="BCE353" s="18"/>
      <c r="BCF353" s="18"/>
      <c r="BCG353" s="18"/>
      <c r="BCH353" s="18"/>
      <c r="BCI353" s="18"/>
      <c r="BCJ353" s="18"/>
      <c r="BCK353" s="18"/>
      <c r="BCL353" s="18"/>
      <c r="BCM353" s="18"/>
      <c r="BCN353" s="18"/>
      <c r="BCO353" s="18"/>
      <c r="BCP353" s="18"/>
      <c r="BCQ353" s="18"/>
      <c r="BCR353" s="18"/>
      <c r="BCS353" s="18"/>
      <c r="BCT353" s="18"/>
      <c r="BCU353" s="18"/>
      <c r="BCV353" s="18"/>
      <c r="BCW353" s="18"/>
      <c r="BCX353" s="18"/>
      <c r="BCY353" s="18"/>
      <c r="BCZ353" s="18"/>
      <c r="BDA353" s="18"/>
      <c r="BDB353" s="18"/>
      <c r="BDC353" s="18"/>
      <c r="BDD353" s="18"/>
      <c r="BDE353" s="18"/>
      <c r="BDF353" s="18"/>
      <c r="BDG353" s="18"/>
      <c r="BDH353" s="18"/>
      <c r="BDI353" s="18"/>
      <c r="BDJ353" s="18"/>
      <c r="BDK353" s="18"/>
      <c r="BDL353" s="18"/>
      <c r="BDM353" s="18"/>
      <c r="BDN353" s="18"/>
      <c r="BDO353" s="18"/>
      <c r="BDP353" s="18"/>
      <c r="BDQ353" s="18"/>
      <c r="BDR353" s="18"/>
      <c r="BDS353" s="18"/>
      <c r="BDT353" s="18"/>
      <c r="BDU353" s="18"/>
      <c r="BDV353" s="18"/>
      <c r="BDW353" s="18"/>
      <c r="BDX353" s="18"/>
      <c r="BDY353" s="18"/>
      <c r="BDZ353" s="18"/>
      <c r="BEA353" s="18"/>
      <c r="BEB353" s="18"/>
      <c r="BEC353" s="18"/>
      <c r="BED353" s="18"/>
      <c r="BEE353" s="18"/>
      <c r="BEF353" s="18"/>
      <c r="BEG353" s="18"/>
      <c r="BEH353" s="18"/>
      <c r="BEI353" s="18"/>
      <c r="BEJ353" s="18"/>
      <c r="BEK353" s="18"/>
      <c r="BEL353" s="18"/>
      <c r="BEM353" s="18"/>
      <c r="BEN353" s="18"/>
      <c r="BEO353" s="18"/>
      <c r="BEP353" s="18"/>
      <c r="BEQ353" s="18"/>
      <c r="BER353" s="18"/>
      <c r="BES353" s="18"/>
      <c r="BET353" s="18"/>
      <c r="BEU353" s="18"/>
      <c r="BEV353" s="18"/>
      <c r="BEW353" s="18"/>
      <c r="BEX353" s="18"/>
      <c r="BEY353" s="18"/>
      <c r="BEZ353" s="18"/>
      <c r="BFA353" s="18"/>
      <c r="BFB353" s="18"/>
      <c r="BFC353" s="18"/>
      <c r="BFD353" s="18"/>
      <c r="BFE353" s="18"/>
      <c r="BFF353" s="18"/>
      <c r="BFG353" s="18"/>
      <c r="BFH353" s="18"/>
      <c r="BFI353" s="18"/>
      <c r="BFJ353" s="18"/>
      <c r="BFK353" s="18"/>
      <c r="BFL353" s="18"/>
      <c r="BFM353" s="18"/>
      <c r="BFN353" s="18"/>
      <c r="BFO353" s="18"/>
      <c r="BFP353" s="18"/>
      <c r="BFQ353" s="18"/>
      <c r="BFR353" s="18"/>
      <c r="BFS353" s="18"/>
      <c r="BFT353" s="18"/>
      <c r="BFU353" s="18"/>
      <c r="BFV353" s="18"/>
      <c r="BFW353" s="18"/>
      <c r="BFX353" s="18"/>
      <c r="BFY353" s="18"/>
      <c r="BFZ353" s="18"/>
      <c r="BGA353" s="18"/>
      <c r="BGB353" s="18"/>
      <c r="BGC353" s="18"/>
      <c r="BGD353" s="18"/>
      <c r="BGE353" s="18"/>
      <c r="BGF353" s="18"/>
      <c r="BGG353" s="18"/>
      <c r="BGH353" s="18"/>
      <c r="BGI353" s="18"/>
      <c r="BGJ353" s="18"/>
      <c r="BGK353" s="18"/>
      <c r="BGL353" s="18"/>
      <c r="BGM353" s="18"/>
      <c r="BGN353" s="18"/>
      <c r="BGO353" s="18"/>
      <c r="BGP353" s="18"/>
      <c r="BGQ353" s="18"/>
      <c r="BGR353" s="18"/>
      <c r="BGS353" s="18"/>
      <c r="BGT353" s="18"/>
      <c r="BGU353" s="18"/>
      <c r="BGV353" s="18"/>
      <c r="BGW353" s="18"/>
      <c r="BGX353" s="18"/>
      <c r="BGY353" s="18"/>
      <c r="BGZ353" s="18"/>
      <c r="BHA353" s="18"/>
      <c r="BHB353" s="18"/>
      <c r="BHC353" s="18"/>
      <c r="BHD353" s="18"/>
      <c r="BHE353" s="18"/>
      <c r="BHF353" s="18"/>
      <c r="BHG353" s="18"/>
      <c r="BHH353" s="18"/>
      <c r="BHI353" s="18"/>
      <c r="BHJ353" s="18"/>
      <c r="BHK353" s="18"/>
      <c r="BHL353" s="18"/>
      <c r="BHM353" s="18"/>
      <c r="BHN353" s="18"/>
      <c r="BHO353" s="18"/>
      <c r="BHP353" s="18"/>
      <c r="BHQ353" s="18"/>
      <c r="BHR353" s="18"/>
      <c r="BHS353" s="18"/>
      <c r="BHT353" s="18"/>
      <c r="BHU353" s="18"/>
      <c r="BHV353" s="18"/>
      <c r="BHW353" s="18"/>
      <c r="BHX353" s="18"/>
      <c r="BHY353" s="18"/>
      <c r="BHZ353" s="18"/>
      <c r="BIA353" s="18"/>
      <c r="BIB353" s="18"/>
      <c r="BIC353" s="18"/>
      <c r="BID353" s="18"/>
      <c r="BIE353" s="18"/>
      <c r="BIF353" s="18"/>
      <c r="BIG353" s="18"/>
      <c r="BIH353" s="18"/>
      <c r="BII353" s="18"/>
      <c r="BIJ353" s="18"/>
      <c r="BIK353" s="18"/>
      <c r="BIL353" s="18"/>
      <c r="BIM353" s="18"/>
      <c r="BIN353" s="18"/>
      <c r="BIO353" s="18"/>
      <c r="BIP353" s="18"/>
      <c r="BIQ353" s="18"/>
      <c r="BIR353" s="18"/>
      <c r="BIS353" s="18"/>
      <c r="BIT353" s="18"/>
      <c r="BIU353" s="18"/>
      <c r="BIV353" s="18"/>
      <c r="BIW353" s="18"/>
      <c r="BIX353" s="18"/>
      <c r="BIY353" s="18"/>
      <c r="BIZ353" s="18"/>
      <c r="BJA353" s="18"/>
      <c r="BJB353" s="18"/>
      <c r="BJC353" s="18"/>
      <c r="BJD353" s="18"/>
      <c r="BJE353" s="18"/>
      <c r="BJF353" s="18"/>
      <c r="BJG353" s="18"/>
      <c r="BJH353" s="18"/>
      <c r="BJI353" s="18"/>
      <c r="BJJ353" s="18"/>
      <c r="BJK353" s="18"/>
      <c r="BJL353" s="18"/>
      <c r="BJM353" s="18"/>
      <c r="BJN353" s="18"/>
      <c r="BJO353" s="18"/>
      <c r="BJP353" s="18"/>
      <c r="BJQ353" s="18"/>
      <c r="BJR353" s="18"/>
      <c r="BJS353" s="18"/>
      <c r="BJT353" s="18"/>
      <c r="BJU353" s="18"/>
      <c r="BJV353" s="18"/>
      <c r="BJW353" s="18"/>
      <c r="BJX353" s="18"/>
      <c r="BJY353" s="18"/>
      <c r="BJZ353" s="18"/>
      <c r="BKA353" s="18"/>
      <c r="BKB353" s="18"/>
      <c r="BKC353" s="18"/>
      <c r="BKD353" s="18"/>
      <c r="BKE353" s="18"/>
      <c r="BKF353" s="18"/>
      <c r="BKG353" s="18"/>
      <c r="BKH353" s="18"/>
      <c r="BKI353" s="18"/>
      <c r="BKJ353" s="18"/>
      <c r="BKK353" s="18"/>
      <c r="BKL353" s="18"/>
      <c r="BKM353" s="18"/>
      <c r="BKN353" s="18"/>
      <c r="BKO353" s="18"/>
      <c r="BKP353" s="18"/>
      <c r="BKQ353" s="18"/>
      <c r="BKR353" s="18"/>
      <c r="BKS353" s="18"/>
      <c r="BKT353" s="18"/>
      <c r="BKU353" s="18"/>
      <c r="BKV353" s="18"/>
      <c r="BKW353" s="18"/>
      <c r="BKX353" s="18"/>
      <c r="BKY353" s="18"/>
      <c r="BKZ353" s="18"/>
      <c r="BLA353" s="18"/>
      <c r="BLB353" s="18"/>
      <c r="BLC353" s="18"/>
      <c r="BLD353" s="18"/>
      <c r="BLE353" s="18"/>
      <c r="BLF353" s="18"/>
      <c r="BLG353" s="18"/>
      <c r="BLH353" s="18"/>
      <c r="BLI353" s="18"/>
      <c r="BLJ353" s="18"/>
      <c r="BLK353" s="18"/>
      <c r="BLL353" s="18"/>
      <c r="BLM353" s="18"/>
      <c r="BLN353" s="18"/>
      <c r="BLO353" s="18"/>
      <c r="BLP353" s="18"/>
      <c r="BLQ353" s="18"/>
      <c r="BLR353" s="18"/>
      <c r="BLS353" s="18"/>
      <c r="BLT353" s="18"/>
      <c r="BLU353" s="18"/>
      <c r="BLV353" s="18"/>
      <c r="BLW353" s="18"/>
      <c r="BLX353" s="18"/>
      <c r="BLY353" s="18"/>
      <c r="BLZ353" s="18"/>
      <c r="BMA353" s="18"/>
      <c r="BMB353" s="18"/>
      <c r="BMC353" s="18"/>
      <c r="BMD353" s="18"/>
      <c r="BME353" s="18"/>
      <c r="BMF353" s="18"/>
      <c r="BMG353" s="18"/>
      <c r="BMH353" s="18"/>
      <c r="BMI353" s="18"/>
      <c r="BMJ353" s="18"/>
      <c r="BMK353" s="18"/>
      <c r="BML353" s="18"/>
      <c r="BMM353" s="18"/>
      <c r="BMN353" s="18"/>
      <c r="BMO353" s="18"/>
      <c r="BMP353" s="18"/>
      <c r="BMQ353" s="18"/>
      <c r="BMR353" s="18"/>
      <c r="BMS353" s="18"/>
      <c r="BMT353" s="18"/>
      <c r="BMU353" s="18"/>
      <c r="BMV353" s="18"/>
      <c r="BMW353" s="18"/>
      <c r="BMX353" s="18"/>
      <c r="BMY353" s="18"/>
      <c r="BMZ353" s="18"/>
      <c r="BNA353" s="18"/>
      <c r="BNB353" s="18"/>
      <c r="BNC353" s="18"/>
      <c r="BND353" s="18"/>
      <c r="BNE353" s="18"/>
      <c r="BNF353" s="18"/>
      <c r="BNG353" s="18"/>
      <c r="BNH353" s="18"/>
      <c r="BNI353" s="18"/>
      <c r="BNJ353" s="18"/>
      <c r="BNK353" s="18"/>
      <c r="BNL353" s="18"/>
      <c r="BNM353" s="18"/>
      <c r="BNN353" s="18"/>
      <c r="BNO353" s="18"/>
      <c r="BNP353" s="18"/>
      <c r="BNQ353" s="18"/>
      <c r="BNR353" s="18"/>
      <c r="BNS353" s="18"/>
      <c r="BNT353" s="18"/>
      <c r="BNU353" s="18"/>
      <c r="BNV353" s="18"/>
      <c r="BNW353" s="18"/>
      <c r="BNX353" s="18"/>
      <c r="BNY353" s="18"/>
      <c r="BNZ353" s="18"/>
      <c r="BOA353" s="18"/>
      <c r="BOB353" s="18"/>
      <c r="BOC353" s="18"/>
      <c r="BOD353" s="18"/>
      <c r="BOE353" s="18"/>
      <c r="BOF353" s="18"/>
      <c r="BOG353" s="18"/>
      <c r="BOH353" s="18"/>
      <c r="BOI353" s="18"/>
      <c r="BOJ353" s="18"/>
      <c r="BOK353" s="18"/>
      <c r="BOL353" s="18"/>
      <c r="BOM353" s="18"/>
      <c r="BON353" s="18"/>
      <c r="BOO353" s="18"/>
      <c r="BOP353" s="18"/>
      <c r="BOQ353" s="18"/>
      <c r="BOR353" s="18"/>
      <c r="BOS353" s="18"/>
      <c r="BOT353" s="18"/>
      <c r="BOU353" s="18"/>
      <c r="BOV353" s="18"/>
      <c r="BOW353" s="18"/>
      <c r="BOX353" s="18"/>
      <c r="BOY353" s="18"/>
      <c r="BOZ353" s="18"/>
      <c r="BPA353" s="18"/>
      <c r="BPB353" s="18"/>
      <c r="BPC353" s="18"/>
      <c r="BPD353" s="18"/>
      <c r="BPE353" s="18"/>
      <c r="BPF353" s="18"/>
      <c r="BPG353" s="18"/>
      <c r="BPH353" s="18"/>
      <c r="BPI353" s="18"/>
      <c r="BPJ353" s="18"/>
      <c r="BPK353" s="18"/>
      <c r="BPL353" s="18"/>
      <c r="BPM353" s="18"/>
      <c r="BPN353" s="18"/>
      <c r="BPO353" s="18"/>
      <c r="BPP353" s="18"/>
      <c r="BPQ353" s="18"/>
      <c r="BPR353" s="18"/>
      <c r="BPS353" s="18"/>
      <c r="BPT353" s="18"/>
      <c r="BPU353" s="18"/>
      <c r="BPV353" s="18"/>
      <c r="BPW353" s="18"/>
      <c r="BPX353" s="18"/>
      <c r="BPY353" s="18"/>
      <c r="BPZ353" s="18"/>
      <c r="BQA353" s="18"/>
      <c r="BQB353" s="18"/>
      <c r="BQC353" s="18"/>
      <c r="BQD353" s="18"/>
      <c r="BQE353" s="18"/>
      <c r="BQF353" s="18"/>
      <c r="BQG353" s="18"/>
      <c r="BQH353" s="18"/>
      <c r="BQI353" s="18"/>
      <c r="BQJ353" s="18"/>
      <c r="BQK353" s="18"/>
      <c r="BQL353" s="18"/>
      <c r="BQM353" s="18"/>
      <c r="BQN353" s="18"/>
      <c r="BQO353" s="18"/>
      <c r="BQP353" s="18"/>
      <c r="BQQ353" s="18"/>
      <c r="BQR353" s="18"/>
      <c r="BQS353" s="18"/>
      <c r="BQT353" s="18"/>
      <c r="BQU353" s="18"/>
      <c r="BQV353" s="18"/>
      <c r="BQW353" s="18"/>
      <c r="BQX353" s="18"/>
      <c r="BQY353" s="18"/>
      <c r="BQZ353" s="18"/>
      <c r="BRA353" s="18"/>
      <c r="BRB353" s="18"/>
      <c r="BRC353" s="18"/>
      <c r="BRD353" s="18"/>
      <c r="BRE353" s="18"/>
      <c r="BRF353" s="18"/>
      <c r="BRG353" s="18"/>
      <c r="BRH353" s="18"/>
      <c r="BRI353" s="18"/>
      <c r="BRJ353" s="18"/>
      <c r="BRK353" s="18"/>
      <c r="BRL353" s="18"/>
      <c r="BRM353" s="18"/>
      <c r="BRN353" s="18"/>
      <c r="BRO353" s="18"/>
      <c r="BRP353" s="18"/>
      <c r="BRQ353" s="18"/>
      <c r="BRR353" s="18"/>
      <c r="BRS353" s="18"/>
      <c r="BRT353" s="18"/>
      <c r="BRU353" s="18"/>
      <c r="BRV353" s="18"/>
      <c r="BRW353" s="18"/>
      <c r="BRX353" s="18"/>
      <c r="BRY353" s="18"/>
      <c r="BRZ353" s="18"/>
      <c r="BSA353" s="18"/>
      <c r="BSB353" s="18"/>
      <c r="BSC353" s="18"/>
      <c r="BSD353" s="18"/>
      <c r="BSE353" s="18"/>
      <c r="BSF353" s="18"/>
      <c r="BSG353" s="18"/>
      <c r="BSH353" s="18"/>
      <c r="BSI353" s="18"/>
      <c r="BSJ353" s="18"/>
      <c r="BSK353" s="18"/>
      <c r="BSL353" s="18"/>
      <c r="BSM353" s="18"/>
      <c r="BSN353" s="18"/>
      <c r="BSO353" s="18"/>
      <c r="BSP353" s="18"/>
      <c r="BSQ353" s="18"/>
      <c r="BSR353" s="18"/>
      <c r="BSS353" s="18"/>
      <c r="BST353" s="18"/>
      <c r="BSU353" s="18"/>
      <c r="BSV353" s="18"/>
      <c r="BSW353" s="18"/>
      <c r="BSX353" s="18"/>
      <c r="BSY353" s="18"/>
      <c r="BSZ353" s="18"/>
      <c r="BTA353" s="18"/>
      <c r="BTB353" s="18"/>
      <c r="BTC353" s="18"/>
      <c r="BTD353" s="18"/>
      <c r="BTE353" s="18"/>
      <c r="BTF353" s="18"/>
      <c r="BTG353" s="18"/>
      <c r="BTH353" s="18"/>
      <c r="BTI353" s="18"/>
      <c r="BTJ353" s="18"/>
      <c r="BTK353" s="18"/>
      <c r="BTL353" s="18"/>
      <c r="BTM353" s="18"/>
      <c r="BTN353" s="18"/>
      <c r="BTO353" s="18"/>
      <c r="BTP353" s="18"/>
      <c r="BTQ353" s="18"/>
      <c r="BTR353" s="18"/>
      <c r="BTS353" s="18"/>
      <c r="BTT353" s="18"/>
      <c r="BTU353" s="18"/>
      <c r="BTV353" s="18"/>
      <c r="BTW353" s="18"/>
      <c r="BTX353" s="18"/>
      <c r="BTY353" s="18"/>
      <c r="BTZ353" s="18"/>
      <c r="BUA353" s="18"/>
      <c r="BUB353" s="18"/>
      <c r="BUC353" s="18"/>
      <c r="BUD353" s="18"/>
      <c r="BUE353" s="18"/>
      <c r="BUF353" s="18"/>
      <c r="BUG353" s="18"/>
      <c r="BUH353" s="18"/>
      <c r="BUI353" s="18"/>
      <c r="BUJ353" s="18"/>
      <c r="BUK353" s="18"/>
      <c r="BUL353" s="18"/>
      <c r="BUM353" s="18"/>
      <c r="BUN353" s="18"/>
      <c r="BUO353" s="18"/>
      <c r="BUP353" s="18"/>
      <c r="BUQ353" s="18"/>
      <c r="BUR353" s="18"/>
      <c r="BUS353" s="18"/>
      <c r="BUT353" s="18"/>
      <c r="BUU353" s="18"/>
      <c r="BUV353" s="18"/>
      <c r="BUW353" s="18"/>
      <c r="BUX353" s="18"/>
      <c r="BUY353" s="18"/>
      <c r="BUZ353" s="18"/>
      <c r="BVA353" s="18"/>
      <c r="BVB353" s="18"/>
      <c r="BVC353" s="18"/>
      <c r="BVD353" s="18"/>
      <c r="BVE353" s="18"/>
      <c r="BVF353" s="18"/>
      <c r="BVG353" s="18"/>
      <c r="BVH353" s="18"/>
      <c r="BVI353" s="18"/>
      <c r="BVJ353" s="18"/>
      <c r="BVK353" s="18"/>
      <c r="BVL353" s="18"/>
      <c r="BVM353" s="18"/>
      <c r="BVN353" s="18"/>
      <c r="BVO353" s="18"/>
      <c r="BVP353" s="18"/>
      <c r="BVQ353" s="18"/>
      <c r="BVR353" s="18"/>
      <c r="BVS353" s="18"/>
      <c r="BVT353" s="18"/>
      <c r="BVU353" s="18"/>
      <c r="BVV353" s="18"/>
      <c r="BVW353" s="18"/>
      <c r="BVX353" s="18"/>
      <c r="BVY353" s="18"/>
      <c r="BVZ353" s="18"/>
      <c r="BWA353" s="18"/>
      <c r="BWB353" s="18"/>
      <c r="BWC353" s="18"/>
      <c r="BWD353" s="18"/>
      <c r="BWE353" s="18"/>
      <c r="BWF353" s="18"/>
      <c r="BWG353" s="18"/>
      <c r="BWH353" s="18"/>
      <c r="BWI353" s="18"/>
      <c r="BWJ353" s="18"/>
      <c r="BWK353" s="18"/>
      <c r="BWL353" s="18"/>
      <c r="BWM353" s="18"/>
      <c r="BWN353" s="18"/>
      <c r="BWO353" s="18"/>
      <c r="BWP353" s="18"/>
      <c r="BWQ353" s="18"/>
      <c r="BWR353" s="18"/>
      <c r="BWS353" s="18"/>
      <c r="BWT353" s="18"/>
      <c r="BWU353" s="18"/>
      <c r="BWV353" s="18"/>
      <c r="BWW353" s="18"/>
      <c r="BWX353" s="18"/>
      <c r="BWY353" s="18"/>
      <c r="BWZ353" s="18"/>
      <c r="BXA353" s="18"/>
      <c r="BXB353" s="18"/>
      <c r="BXC353" s="18"/>
      <c r="BXD353" s="18"/>
      <c r="BXE353" s="18"/>
      <c r="BXF353" s="18"/>
      <c r="BXG353" s="18"/>
      <c r="BXH353" s="18"/>
      <c r="BXI353" s="18"/>
      <c r="BXJ353" s="18"/>
      <c r="BXK353" s="18"/>
      <c r="BXL353" s="18"/>
      <c r="BXM353" s="18"/>
      <c r="BXN353" s="18"/>
      <c r="BXO353" s="18"/>
      <c r="BXP353" s="18"/>
      <c r="BXQ353" s="18"/>
      <c r="BXR353" s="18"/>
      <c r="BXS353" s="18"/>
      <c r="BXT353" s="18"/>
      <c r="BXU353" s="18"/>
      <c r="BXV353" s="18"/>
      <c r="BXW353" s="18"/>
      <c r="BXX353" s="18"/>
      <c r="BXY353" s="18"/>
      <c r="BXZ353" s="18"/>
      <c r="BYA353" s="18"/>
      <c r="BYB353" s="18"/>
      <c r="BYC353" s="18"/>
      <c r="BYD353" s="18"/>
      <c r="BYE353" s="18"/>
      <c r="BYF353" s="18"/>
      <c r="BYG353" s="18"/>
      <c r="BYH353" s="18"/>
      <c r="BYI353" s="18"/>
      <c r="BYJ353" s="18"/>
      <c r="BYK353" s="18"/>
      <c r="BYL353" s="18"/>
      <c r="BYM353" s="18"/>
      <c r="BYN353" s="18"/>
      <c r="BYO353" s="18"/>
      <c r="BYP353" s="18"/>
      <c r="BYQ353" s="18"/>
      <c r="BYR353" s="18"/>
      <c r="BYS353" s="18"/>
      <c r="BYT353" s="18"/>
      <c r="BYU353" s="18"/>
      <c r="BYV353" s="18"/>
      <c r="BYW353" s="18"/>
      <c r="BYX353" s="18"/>
      <c r="BYY353" s="18"/>
      <c r="BYZ353" s="18"/>
      <c r="BZA353" s="18"/>
      <c r="BZB353" s="18"/>
      <c r="BZC353" s="18"/>
      <c r="BZD353" s="18"/>
      <c r="BZE353" s="18"/>
      <c r="BZF353" s="18"/>
      <c r="BZG353" s="18"/>
      <c r="BZH353" s="18"/>
      <c r="BZI353" s="18"/>
      <c r="BZJ353" s="18"/>
      <c r="BZK353" s="18"/>
      <c r="BZL353" s="18"/>
      <c r="BZM353" s="18"/>
      <c r="BZN353" s="18"/>
      <c r="BZO353" s="18"/>
      <c r="BZP353" s="18"/>
      <c r="BZQ353" s="18"/>
      <c r="BZR353" s="18"/>
      <c r="BZS353" s="18"/>
      <c r="BZT353" s="18"/>
      <c r="BZU353" s="18"/>
      <c r="BZV353" s="18"/>
      <c r="BZW353" s="18"/>
      <c r="BZX353" s="18"/>
      <c r="BZY353" s="18"/>
      <c r="BZZ353" s="18"/>
      <c r="CAA353" s="18"/>
      <c r="CAB353" s="18"/>
      <c r="CAC353" s="18"/>
      <c r="CAD353" s="18"/>
      <c r="CAE353" s="18"/>
      <c r="CAF353" s="18"/>
      <c r="CAG353" s="18"/>
      <c r="CAH353" s="18"/>
      <c r="CAI353" s="18"/>
      <c r="CAJ353" s="18"/>
      <c r="CAK353" s="18"/>
      <c r="CAL353" s="18"/>
      <c r="CAM353" s="18"/>
      <c r="CAN353" s="18"/>
      <c r="CAO353" s="18"/>
      <c r="CAP353" s="18"/>
      <c r="CAQ353" s="18"/>
      <c r="CAR353" s="18"/>
      <c r="CAS353" s="18"/>
      <c r="CAT353" s="18"/>
      <c r="CAU353" s="18"/>
      <c r="CAV353" s="18"/>
      <c r="CAW353" s="18"/>
      <c r="CAX353" s="18"/>
      <c r="CAY353" s="18"/>
      <c r="CAZ353" s="18"/>
      <c r="CBA353" s="18"/>
      <c r="CBB353" s="18"/>
      <c r="CBC353" s="18"/>
      <c r="CBD353" s="18"/>
      <c r="CBE353" s="18"/>
      <c r="CBF353" s="18"/>
      <c r="CBG353" s="18"/>
      <c r="CBH353" s="18"/>
      <c r="CBI353" s="18"/>
      <c r="CBJ353" s="18"/>
      <c r="CBK353" s="18"/>
      <c r="CBL353" s="18"/>
      <c r="CBM353" s="18"/>
      <c r="CBN353" s="18"/>
      <c r="CBO353" s="18"/>
      <c r="CBP353" s="18"/>
      <c r="CBQ353" s="18"/>
      <c r="CBR353" s="18"/>
      <c r="CBS353" s="18"/>
      <c r="CBT353" s="18"/>
      <c r="CBU353" s="18"/>
      <c r="CBV353" s="18"/>
      <c r="CBW353" s="18"/>
      <c r="CBX353" s="18"/>
      <c r="CBY353" s="18"/>
      <c r="CBZ353" s="18"/>
      <c r="CCA353" s="18"/>
      <c r="CCB353" s="18"/>
      <c r="CCC353" s="18"/>
      <c r="CCD353" s="18"/>
      <c r="CCE353" s="18"/>
      <c r="CCF353" s="18"/>
      <c r="CCG353" s="18"/>
      <c r="CCH353" s="18"/>
      <c r="CCI353" s="18"/>
      <c r="CCJ353" s="18"/>
      <c r="CCK353" s="18"/>
      <c r="CCL353" s="18"/>
      <c r="CCM353" s="18"/>
      <c r="CCN353" s="18"/>
      <c r="CCO353" s="18"/>
      <c r="CCP353" s="18"/>
      <c r="CCQ353" s="18"/>
      <c r="CCR353" s="18"/>
      <c r="CCS353" s="18"/>
      <c r="CCT353" s="18"/>
      <c r="CCU353" s="18"/>
      <c r="CCV353" s="18"/>
      <c r="CCW353" s="18"/>
      <c r="CCX353" s="18"/>
      <c r="CCY353" s="18"/>
      <c r="CCZ353" s="18"/>
      <c r="CDA353" s="18"/>
      <c r="CDB353" s="18"/>
      <c r="CDC353" s="18"/>
      <c r="CDD353" s="18"/>
      <c r="CDE353" s="18"/>
      <c r="CDF353" s="18"/>
      <c r="CDG353" s="18"/>
      <c r="CDH353" s="18"/>
      <c r="CDI353" s="18"/>
      <c r="CDJ353" s="18"/>
      <c r="CDK353" s="18"/>
      <c r="CDL353" s="18"/>
      <c r="CDM353" s="18"/>
      <c r="CDN353" s="18"/>
      <c r="CDO353" s="18"/>
      <c r="CDP353" s="18"/>
      <c r="CDQ353" s="18"/>
      <c r="CDR353" s="18"/>
      <c r="CDS353" s="18"/>
      <c r="CDT353" s="18"/>
      <c r="CDU353" s="18"/>
      <c r="CDV353" s="18"/>
      <c r="CDW353" s="18"/>
      <c r="CDX353" s="18"/>
      <c r="CDY353" s="18"/>
      <c r="CDZ353" s="18"/>
      <c r="CEA353" s="18"/>
      <c r="CEB353" s="18"/>
      <c r="CEC353" s="18"/>
      <c r="CED353" s="18"/>
      <c r="CEE353" s="18"/>
      <c r="CEF353" s="18"/>
      <c r="CEG353" s="18"/>
      <c r="CEH353" s="18"/>
      <c r="CEI353" s="18"/>
      <c r="CEJ353" s="18"/>
      <c r="CEK353" s="18"/>
      <c r="CEL353" s="18"/>
      <c r="CEM353" s="18"/>
      <c r="CEN353" s="18"/>
      <c r="CEO353" s="18"/>
      <c r="CEP353" s="18"/>
      <c r="CEQ353" s="18"/>
      <c r="CER353" s="18"/>
      <c r="CES353" s="18"/>
      <c r="CET353" s="18"/>
      <c r="CEU353" s="18"/>
      <c r="CEV353" s="18"/>
      <c r="CEW353" s="18"/>
      <c r="CEX353" s="18"/>
      <c r="CEY353" s="18"/>
      <c r="CEZ353" s="18"/>
      <c r="CFA353" s="18"/>
      <c r="CFB353" s="18"/>
      <c r="CFC353" s="18"/>
      <c r="CFD353" s="18"/>
      <c r="CFE353" s="18"/>
      <c r="CFF353" s="18"/>
      <c r="CFG353" s="18"/>
      <c r="CFH353" s="18"/>
      <c r="CFI353" s="18"/>
      <c r="CFJ353" s="18"/>
      <c r="CFK353" s="18"/>
      <c r="CFL353" s="18"/>
      <c r="CFM353" s="18"/>
      <c r="CFN353" s="18"/>
      <c r="CFO353" s="18"/>
      <c r="CFP353" s="18"/>
      <c r="CFQ353" s="18"/>
      <c r="CFR353" s="18"/>
      <c r="CFS353" s="18"/>
      <c r="CFT353" s="18"/>
      <c r="CFU353" s="18"/>
      <c r="CFV353" s="18"/>
      <c r="CFW353" s="18"/>
      <c r="CFX353" s="18"/>
      <c r="CFY353" s="18"/>
      <c r="CFZ353" s="18"/>
      <c r="CGA353" s="18"/>
      <c r="CGB353" s="18"/>
      <c r="CGC353" s="18"/>
      <c r="CGD353" s="18"/>
      <c r="CGE353" s="18"/>
      <c r="CGF353" s="18"/>
      <c r="CGG353" s="18"/>
      <c r="CGH353" s="18"/>
      <c r="CGI353" s="18"/>
      <c r="CGJ353" s="18"/>
      <c r="CGK353" s="18"/>
      <c r="CGL353" s="18"/>
      <c r="CGM353" s="18"/>
      <c r="CGN353" s="18"/>
      <c r="CGO353" s="18"/>
      <c r="CGP353" s="18"/>
      <c r="CGQ353" s="18"/>
      <c r="CGR353" s="18"/>
      <c r="CGS353" s="18"/>
      <c r="CGT353" s="18"/>
      <c r="CGU353" s="18"/>
      <c r="CGV353" s="18"/>
      <c r="CGW353" s="18"/>
      <c r="CGX353" s="18"/>
      <c r="CGY353" s="18"/>
      <c r="CGZ353" s="18"/>
      <c r="CHA353" s="18"/>
      <c r="CHB353" s="18"/>
      <c r="CHC353" s="18"/>
      <c r="CHD353" s="18"/>
      <c r="CHE353" s="18"/>
      <c r="CHF353" s="18"/>
      <c r="CHG353" s="18"/>
      <c r="CHH353" s="18"/>
      <c r="CHI353" s="18"/>
      <c r="CHJ353" s="18"/>
      <c r="CHK353" s="18"/>
      <c r="CHL353" s="18"/>
      <c r="CHM353" s="18"/>
      <c r="CHN353" s="18"/>
      <c r="CHO353" s="18"/>
      <c r="CHP353" s="18"/>
      <c r="CHQ353" s="18"/>
      <c r="CHR353" s="18"/>
      <c r="CHS353" s="18"/>
      <c r="CHT353" s="18"/>
      <c r="CHU353" s="18"/>
      <c r="CHV353" s="18"/>
      <c r="CHW353" s="18"/>
      <c r="CHX353" s="18"/>
      <c r="CHY353" s="18"/>
      <c r="CHZ353" s="18"/>
      <c r="CIA353" s="18"/>
      <c r="CIB353" s="18"/>
      <c r="CIC353" s="18"/>
      <c r="CID353" s="18"/>
      <c r="CIE353" s="18"/>
      <c r="CIF353" s="18"/>
      <c r="CIG353" s="18"/>
      <c r="CIH353" s="18"/>
      <c r="CII353" s="18"/>
      <c r="CIJ353" s="18"/>
      <c r="CIK353" s="18"/>
      <c r="CIL353" s="18"/>
      <c r="CIM353" s="18"/>
      <c r="CIN353" s="18"/>
      <c r="CIO353" s="18"/>
      <c r="CIP353" s="18"/>
      <c r="CIQ353" s="18"/>
      <c r="CIR353" s="18"/>
      <c r="CIS353" s="18"/>
      <c r="CIT353" s="18"/>
      <c r="CIU353" s="18"/>
      <c r="CIV353" s="18"/>
      <c r="CIW353" s="18"/>
      <c r="CIX353" s="18"/>
      <c r="CIY353" s="18"/>
      <c r="CIZ353" s="18"/>
      <c r="CJA353" s="18"/>
      <c r="CJB353" s="18"/>
      <c r="CJC353" s="18"/>
      <c r="CJD353" s="18"/>
      <c r="CJE353" s="18"/>
      <c r="CJF353" s="18"/>
      <c r="CJG353" s="18"/>
      <c r="CJH353" s="18"/>
      <c r="CJI353" s="18"/>
      <c r="CJJ353" s="18"/>
      <c r="CJK353" s="18"/>
      <c r="CJL353" s="18"/>
      <c r="CJM353" s="18"/>
      <c r="CJN353" s="18"/>
      <c r="CJO353" s="18"/>
      <c r="CJP353" s="18"/>
      <c r="CJQ353" s="18"/>
      <c r="CJR353" s="18"/>
      <c r="CJS353" s="18"/>
      <c r="CJT353" s="18"/>
      <c r="CJU353" s="18"/>
      <c r="CJV353" s="18"/>
      <c r="CJW353" s="18"/>
      <c r="CJX353" s="18"/>
      <c r="CJY353" s="18"/>
      <c r="CJZ353" s="18"/>
      <c r="CKA353" s="18"/>
      <c r="CKB353" s="18"/>
      <c r="CKC353" s="18"/>
      <c r="CKD353" s="18"/>
      <c r="CKE353" s="18"/>
      <c r="CKF353" s="18"/>
      <c r="CKG353" s="18"/>
      <c r="CKH353" s="18"/>
      <c r="CKI353" s="18"/>
      <c r="CKJ353" s="18"/>
      <c r="CKK353" s="18"/>
      <c r="CKL353" s="18"/>
      <c r="CKM353" s="18"/>
      <c r="CKN353" s="18"/>
      <c r="CKO353" s="18"/>
      <c r="CKP353" s="18"/>
      <c r="CKQ353" s="18"/>
      <c r="CKR353" s="18"/>
      <c r="CKS353" s="18"/>
      <c r="CKT353" s="18"/>
      <c r="CKU353" s="18"/>
      <c r="CKV353" s="18"/>
      <c r="CKW353" s="18"/>
      <c r="CKX353" s="18"/>
      <c r="CKY353" s="18"/>
      <c r="CKZ353" s="18"/>
      <c r="CLA353" s="18"/>
      <c r="CLB353" s="18"/>
      <c r="CLC353" s="18"/>
      <c r="CLD353" s="18"/>
      <c r="CLE353" s="18"/>
      <c r="CLF353" s="18"/>
      <c r="CLG353" s="18"/>
      <c r="CLH353" s="18"/>
      <c r="CLI353" s="18"/>
      <c r="CLJ353" s="18"/>
      <c r="CLK353" s="18"/>
      <c r="CLL353" s="18"/>
      <c r="CLM353" s="18"/>
      <c r="CLN353" s="18"/>
      <c r="CLO353" s="18"/>
      <c r="CLP353" s="18"/>
      <c r="CLQ353" s="18"/>
      <c r="CLR353" s="18"/>
      <c r="CLS353" s="18"/>
      <c r="CLT353" s="18"/>
      <c r="CLU353" s="18"/>
      <c r="CLV353" s="18"/>
      <c r="CLW353" s="18"/>
      <c r="CLX353" s="18"/>
      <c r="CLY353" s="18"/>
      <c r="CLZ353" s="18"/>
      <c r="CMA353" s="18"/>
      <c r="CMB353" s="18"/>
      <c r="CMC353" s="18"/>
      <c r="CMD353" s="18"/>
      <c r="CME353" s="18"/>
      <c r="CMF353" s="18"/>
      <c r="CMG353" s="18"/>
      <c r="CMH353" s="18"/>
      <c r="CMI353" s="18"/>
      <c r="CMJ353" s="18"/>
      <c r="CMK353" s="18"/>
      <c r="CML353" s="18"/>
      <c r="CMM353" s="18"/>
      <c r="CMN353" s="18"/>
      <c r="CMO353" s="18"/>
      <c r="CMP353" s="18"/>
      <c r="CMQ353" s="18"/>
      <c r="CMR353" s="18"/>
      <c r="CMS353" s="18"/>
      <c r="CMT353" s="18"/>
      <c r="CMU353" s="18"/>
      <c r="CMV353" s="18"/>
      <c r="CMW353" s="18"/>
      <c r="CMX353" s="18"/>
      <c r="CMY353" s="18"/>
      <c r="CMZ353" s="18"/>
      <c r="CNA353" s="18"/>
      <c r="CNB353" s="18"/>
      <c r="CNC353" s="18"/>
      <c r="CND353" s="18"/>
      <c r="CNE353" s="18"/>
      <c r="CNF353" s="18"/>
      <c r="CNG353" s="18"/>
      <c r="CNH353" s="18"/>
      <c r="CNI353" s="18"/>
      <c r="CNJ353" s="18"/>
      <c r="CNK353" s="18"/>
      <c r="CNL353" s="18"/>
      <c r="CNM353" s="18"/>
      <c r="CNN353" s="18"/>
      <c r="CNO353" s="18"/>
      <c r="CNP353" s="18"/>
      <c r="CNQ353" s="18"/>
      <c r="CNR353" s="18"/>
      <c r="CNS353" s="18"/>
      <c r="CNT353" s="18"/>
      <c r="CNU353" s="18"/>
      <c r="CNV353" s="18"/>
      <c r="CNW353" s="18"/>
      <c r="CNX353" s="18"/>
      <c r="CNY353" s="18"/>
      <c r="CNZ353" s="18"/>
      <c r="COA353" s="18"/>
      <c r="COB353" s="18"/>
      <c r="COC353" s="18"/>
      <c r="COD353" s="18"/>
      <c r="COE353" s="18"/>
      <c r="COF353" s="18"/>
      <c r="COG353" s="18"/>
      <c r="COH353" s="18"/>
      <c r="COI353" s="18"/>
      <c r="COJ353" s="18"/>
      <c r="COK353" s="18"/>
      <c r="COL353" s="18"/>
      <c r="COM353" s="18"/>
      <c r="CON353" s="18"/>
      <c r="COO353" s="18"/>
      <c r="COP353" s="18"/>
      <c r="COQ353" s="18"/>
      <c r="COR353" s="18"/>
      <c r="COS353" s="18"/>
      <c r="COT353" s="18"/>
      <c r="COU353" s="18"/>
      <c r="COV353" s="18"/>
      <c r="COW353" s="18"/>
      <c r="COX353" s="18"/>
      <c r="COY353" s="18"/>
      <c r="COZ353" s="18"/>
      <c r="CPA353" s="18"/>
      <c r="CPB353" s="18"/>
      <c r="CPC353" s="18"/>
      <c r="CPD353" s="18"/>
      <c r="CPE353" s="18"/>
      <c r="CPF353" s="18"/>
      <c r="CPG353" s="18"/>
      <c r="CPH353" s="18"/>
      <c r="CPI353" s="18"/>
      <c r="CPJ353" s="18"/>
      <c r="CPK353" s="18"/>
      <c r="CPL353" s="18"/>
      <c r="CPM353" s="18"/>
      <c r="CPN353" s="18"/>
      <c r="CPO353" s="18"/>
      <c r="CPP353" s="18"/>
      <c r="CPQ353" s="18"/>
      <c r="CPR353" s="18"/>
      <c r="CPS353" s="18"/>
      <c r="CPT353" s="18"/>
      <c r="CPU353" s="18"/>
      <c r="CPV353" s="18"/>
      <c r="CPW353" s="18"/>
      <c r="CPX353" s="18"/>
      <c r="CPY353" s="18"/>
      <c r="CPZ353" s="18"/>
      <c r="CQA353" s="18"/>
      <c r="CQB353" s="18"/>
      <c r="CQC353" s="18"/>
      <c r="CQD353" s="18"/>
      <c r="CQE353" s="18"/>
      <c r="CQF353" s="18"/>
      <c r="CQG353" s="18"/>
      <c r="CQH353" s="18"/>
      <c r="CQI353" s="18"/>
      <c r="CQJ353" s="18"/>
      <c r="CQK353" s="18"/>
      <c r="CQL353" s="18"/>
      <c r="CQM353" s="18"/>
      <c r="CQN353" s="18"/>
      <c r="CQO353" s="18"/>
      <c r="CQP353" s="18"/>
      <c r="CQQ353" s="18"/>
      <c r="CQR353" s="18"/>
      <c r="CQS353" s="18"/>
      <c r="CQT353" s="18"/>
      <c r="CQU353" s="18"/>
      <c r="CQV353" s="18"/>
      <c r="CQW353" s="18"/>
      <c r="CQX353" s="18"/>
      <c r="CQY353" s="18"/>
      <c r="CQZ353" s="18"/>
      <c r="CRA353" s="18"/>
      <c r="CRB353" s="18"/>
      <c r="CRC353" s="18"/>
      <c r="CRD353" s="18"/>
      <c r="CRE353" s="18"/>
      <c r="CRF353" s="18"/>
      <c r="CRG353" s="18"/>
      <c r="CRH353" s="18"/>
      <c r="CRI353" s="18"/>
      <c r="CRJ353" s="18"/>
      <c r="CRK353" s="18"/>
      <c r="CRL353" s="18"/>
      <c r="CRM353" s="18"/>
      <c r="CRN353" s="18"/>
      <c r="CRO353" s="18"/>
      <c r="CRP353" s="18"/>
      <c r="CRQ353" s="18"/>
      <c r="CRR353" s="18"/>
      <c r="CRS353" s="18"/>
      <c r="CRT353" s="18"/>
      <c r="CRU353" s="18"/>
      <c r="CRV353" s="18"/>
      <c r="CRW353" s="18"/>
      <c r="CRX353" s="18"/>
      <c r="CRY353" s="18"/>
      <c r="CRZ353" s="18"/>
      <c r="CSA353" s="18"/>
      <c r="CSB353" s="18"/>
      <c r="CSC353" s="18"/>
      <c r="CSD353" s="18"/>
      <c r="CSE353" s="18"/>
      <c r="CSF353" s="18"/>
      <c r="CSG353" s="18"/>
      <c r="CSH353" s="18"/>
      <c r="CSI353" s="18"/>
      <c r="CSJ353" s="18"/>
      <c r="CSK353" s="18"/>
      <c r="CSL353" s="18"/>
      <c r="CSM353" s="18"/>
      <c r="CSN353" s="18"/>
      <c r="CSO353" s="18"/>
      <c r="CSP353" s="18"/>
      <c r="CSQ353" s="18"/>
      <c r="CSR353" s="18"/>
      <c r="CSS353" s="18"/>
      <c r="CST353" s="18"/>
      <c r="CSU353" s="18"/>
      <c r="CSV353" s="18"/>
      <c r="CSW353" s="18"/>
      <c r="CSX353" s="18"/>
      <c r="CSY353" s="18"/>
      <c r="CSZ353" s="18"/>
      <c r="CTA353" s="18"/>
      <c r="CTB353" s="18"/>
      <c r="CTC353" s="18"/>
      <c r="CTD353" s="18"/>
      <c r="CTE353" s="18"/>
      <c r="CTF353" s="18"/>
      <c r="CTG353" s="18"/>
      <c r="CTH353" s="18"/>
      <c r="CTI353" s="18"/>
      <c r="CTJ353" s="18"/>
      <c r="CTK353" s="18"/>
      <c r="CTL353" s="18"/>
      <c r="CTM353" s="18"/>
      <c r="CTN353" s="18"/>
      <c r="CTO353" s="18"/>
      <c r="CTP353" s="18"/>
      <c r="CTQ353" s="18"/>
      <c r="CTR353" s="18"/>
      <c r="CTS353" s="18"/>
      <c r="CTT353" s="18"/>
      <c r="CTU353" s="18"/>
      <c r="CTV353" s="18"/>
      <c r="CTW353" s="18"/>
      <c r="CTX353" s="18"/>
      <c r="CTY353" s="18"/>
      <c r="CTZ353" s="18"/>
      <c r="CUA353" s="18"/>
      <c r="CUB353" s="18"/>
      <c r="CUC353" s="18"/>
      <c r="CUD353" s="18"/>
      <c r="CUE353" s="18"/>
      <c r="CUF353" s="18"/>
      <c r="CUG353" s="18"/>
      <c r="CUH353" s="18"/>
      <c r="CUI353" s="18"/>
      <c r="CUJ353" s="18"/>
      <c r="CUK353" s="18"/>
      <c r="CUL353" s="18"/>
      <c r="CUM353" s="18"/>
      <c r="CUN353" s="18"/>
      <c r="CUO353" s="18"/>
      <c r="CUP353" s="18"/>
      <c r="CUQ353" s="18"/>
      <c r="CUR353" s="18"/>
      <c r="CUS353" s="18"/>
      <c r="CUT353" s="18"/>
      <c r="CUU353" s="18"/>
      <c r="CUV353" s="18"/>
      <c r="CUW353" s="18"/>
      <c r="CUX353" s="18"/>
      <c r="CUY353" s="18"/>
      <c r="CUZ353" s="18"/>
      <c r="CVA353" s="18"/>
      <c r="CVB353" s="18"/>
      <c r="CVC353" s="18"/>
      <c r="CVD353" s="18"/>
      <c r="CVE353" s="18"/>
      <c r="CVF353" s="18"/>
      <c r="CVG353" s="18"/>
      <c r="CVH353" s="18"/>
      <c r="CVI353" s="18"/>
      <c r="CVJ353" s="18"/>
      <c r="CVK353" s="18"/>
      <c r="CVL353" s="18"/>
      <c r="CVM353" s="18"/>
      <c r="CVN353" s="18"/>
      <c r="CVO353" s="18"/>
      <c r="CVP353" s="18"/>
      <c r="CVQ353" s="18"/>
      <c r="CVR353" s="18"/>
      <c r="CVS353" s="18"/>
      <c r="CVT353" s="18"/>
      <c r="CVU353" s="18"/>
      <c r="CVV353" s="18"/>
      <c r="CVW353" s="18"/>
      <c r="CVX353" s="18"/>
      <c r="CVY353" s="18"/>
      <c r="CVZ353" s="18"/>
      <c r="CWA353" s="18"/>
      <c r="CWB353" s="18"/>
      <c r="CWC353" s="18"/>
      <c r="CWD353" s="18"/>
      <c r="CWE353" s="18"/>
      <c r="CWF353" s="18"/>
      <c r="CWG353" s="18"/>
      <c r="CWH353" s="18"/>
      <c r="CWI353" s="18"/>
      <c r="CWJ353" s="18"/>
      <c r="CWK353" s="18"/>
      <c r="CWL353" s="18"/>
      <c r="CWM353" s="18"/>
      <c r="CWN353" s="18"/>
      <c r="CWO353" s="18"/>
      <c r="CWP353" s="18"/>
      <c r="CWQ353" s="18"/>
      <c r="CWR353" s="18"/>
      <c r="CWS353" s="18"/>
      <c r="CWT353" s="18"/>
      <c r="CWU353" s="18"/>
      <c r="CWV353" s="18"/>
      <c r="CWW353" s="18"/>
      <c r="CWX353" s="18"/>
      <c r="CWY353" s="18"/>
      <c r="CWZ353" s="18"/>
      <c r="CXA353" s="18"/>
      <c r="CXB353" s="18"/>
      <c r="CXC353" s="18"/>
      <c r="CXD353" s="18"/>
      <c r="CXE353" s="18"/>
      <c r="CXF353" s="18"/>
      <c r="CXG353" s="18"/>
      <c r="CXH353" s="18"/>
      <c r="CXI353" s="18"/>
      <c r="CXJ353" s="18"/>
      <c r="CXK353" s="18"/>
      <c r="CXL353" s="18"/>
      <c r="CXM353" s="18"/>
      <c r="CXN353" s="18"/>
      <c r="CXO353" s="18"/>
      <c r="CXP353" s="18"/>
      <c r="CXQ353" s="18"/>
      <c r="CXR353" s="18"/>
      <c r="CXS353" s="18"/>
      <c r="CXT353" s="18"/>
      <c r="CXU353" s="18"/>
      <c r="CXV353" s="18"/>
      <c r="CXW353" s="18"/>
      <c r="CXX353" s="18"/>
      <c r="CXY353" s="18"/>
      <c r="CXZ353" s="18"/>
      <c r="CYA353" s="18"/>
      <c r="CYB353" s="18"/>
      <c r="CYC353" s="18"/>
      <c r="CYD353" s="18"/>
      <c r="CYE353" s="18"/>
      <c r="CYF353" s="18"/>
      <c r="CYG353" s="18"/>
      <c r="CYH353" s="18"/>
      <c r="CYI353" s="18"/>
      <c r="CYJ353" s="18"/>
      <c r="CYK353" s="18"/>
      <c r="CYL353" s="18"/>
      <c r="CYM353" s="18"/>
      <c r="CYN353" s="18"/>
      <c r="CYO353" s="18"/>
      <c r="CYP353" s="18"/>
      <c r="CYQ353" s="18"/>
      <c r="CYR353" s="18"/>
      <c r="CYS353" s="18"/>
      <c r="CYT353" s="18"/>
      <c r="CYU353" s="18"/>
      <c r="CYV353" s="18"/>
      <c r="CYW353" s="18"/>
      <c r="CYX353" s="18"/>
      <c r="CYY353" s="18"/>
      <c r="CYZ353" s="18"/>
      <c r="CZA353" s="18"/>
      <c r="CZB353" s="18"/>
      <c r="CZC353" s="18"/>
      <c r="CZD353" s="18"/>
      <c r="CZE353" s="18"/>
      <c r="CZF353" s="18"/>
      <c r="CZG353" s="18"/>
      <c r="CZH353" s="18"/>
      <c r="CZI353" s="18"/>
      <c r="CZJ353" s="18"/>
      <c r="CZK353" s="18"/>
      <c r="CZL353" s="18"/>
      <c r="CZM353" s="18"/>
      <c r="CZN353" s="18"/>
      <c r="CZO353" s="18"/>
      <c r="CZP353" s="18"/>
      <c r="CZQ353" s="18"/>
      <c r="CZR353" s="18"/>
      <c r="CZS353" s="18"/>
      <c r="CZT353" s="18"/>
      <c r="CZU353" s="18"/>
      <c r="CZV353" s="18"/>
      <c r="CZW353" s="18"/>
      <c r="CZX353" s="18"/>
      <c r="CZY353" s="18"/>
      <c r="CZZ353" s="18"/>
      <c r="DAA353" s="18"/>
      <c r="DAB353" s="18"/>
      <c r="DAC353" s="18"/>
      <c r="DAD353" s="18"/>
      <c r="DAE353" s="18"/>
      <c r="DAF353" s="18"/>
      <c r="DAG353" s="18"/>
      <c r="DAH353" s="18"/>
      <c r="DAI353" s="18"/>
      <c r="DAJ353" s="18"/>
      <c r="DAK353" s="18"/>
      <c r="DAL353" s="18"/>
      <c r="DAM353" s="18"/>
      <c r="DAN353" s="18"/>
      <c r="DAO353" s="18"/>
      <c r="DAP353" s="18"/>
      <c r="DAQ353" s="18"/>
      <c r="DAR353" s="18"/>
      <c r="DAS353" s="18"/>
      <c r="DAT353" s="18"/>
      <c r="DAU353" s="18"/>
      <c r="DAV353" s="18"/>
      <c r="DAW353" s="18"/>
      <c r="DAX353" s="18"/>
      <c r="DAY353" s="18"/>
      <c r="DAZ353" s="18"/>
      <c r="DBA353" s="18"/>
      <c r="DBB353" s="18"/>
      <c r="DBC353" s="18"/>
      <c r="DBD353" s="18"/>
      <c r="DBE353" s="18"/>
      <c r="DBF353" s="18"/>
      <c r="DBG353" s="18"/>
      <c r="DBH353" s="18"/>
      <c r="DBI353" s="18"/>
      <c r="DBJ353" s="18"/>
      <c r="DBK353" s="18"/>
      <c r="DBL353" s="18"/>
      <c r="DBM353" s="18"/>
      <c r="DBN353" s="18"/>
      <c r="DBO353" s="18"/>
      <c r="DBP353" s="18"/>
      <c r="DBQ353" s="18"/>
      <c r="DBR353" s="18"/>
      <c r="DBS353" s="18"/>
      <c r="DBT353" s="18"/>
      <c r="DBU353" s="18"/>
      <c r="DBV353" s="18"/>
      <c r="DBW353" s="18"/>
      <c r="DBX353" s="18"/>
      <c r="DBY353" s="18"/>
      <c r="DBZ353" s="18"/>
      <c r="DCA353" s="18"/>
      <c r="DCB353" s="18"/>
      <c r="DCC353" s="18"/>
      <c r="DCD353" s="18"/>
      <c r="DCE353" s="18"/>
      <c r="DCF353" s="18"/>
      <c r="DCG353" s="18"/>
      <c r="DCH353" s="18"/>
      <c r="DCI353" s="18"/>
      <c r="DCJ353" s="18"/>
      <c r="DCK353" s="18"/>
      <c r="DCL353" s="18"/>
      <c r="DCM353" s="18"/>
      <c r="DCN353" s="18"/>
      <c r="DCO353" s="18"/>
      <c r="DCP353" s="18"/>
      <c r="DCQ353" s="18"/>
      <c r="DCR353" s="18"/>
      <c r="DCS353" s="18"/>
      <c r="DCT353" s="18"/>
      <c r="DCU353" s="18"/>
      <c r="DCV353" s="18"/>
      <c r="DCW353" s="18"/>
      <c r="DCX353" s="18"/>
      <c r="DCY353" s="18"/>
      <c r="DCZ353" s="18"/>
      <c r="DDA353" s="18"/>
      <c r="DDB353" s="18"/>
      <c r="DDC353" s="18"/>
      <c r="DDD353" s="18"/>
      <c r="DDE353" s="18"/>
      <c r="DDF353" s="18"/>
      <c r="DDG353" s="18"/>
      <c r="DDH353" s="18"/>
      <c r="DDI353" s="18"/>
      <c r="DDJ353" s="18"/>
      <c r="DDK353" s="18"/>
      <c r="DDL353" s="18"/>
      <c r="DDM353" s="18"/>
      <c r="DDN353" s="18"/>
      <c r="DDO353" s="18"/>
      <c r="DDP353" s="18"/>
      <c r="DDQ353" s="18"/>
      <c r="DDR353" s="18"/>
      <c r="DDS353" s="18"/>
      <c r="DDT353" s="18"/>
      <c r="DDU353" s="18"/>
      <c r="DDV353" s="18"/>
      <c r="DDW353" s="18"/>
      <c r="DDX353" s="18"/>
      <c r="DDY353" s="18"/>
      <c r="DDZ353" s="18"/>
      <c r="DEA353" s="18"/>
      <c r="DEB353" s="18"/>
      <c r="DEC353" s="18"/>
      <c r="DED353" s="18"/>
      <c r="DEE353" s="18"/>
      <c r="DEF353" s="18"/>
      <c r="DEG353" s="18"/>
      <c r="DEH353" s="18"/>
      <c r="DEI353" s="18"/>
      <c r="DEJ353" s="18"/>
      <c r="DEK353" s="18"/>
      <c r="DEL353" s="18"/>
      <c r="DEM353" s="18"/>
      <c r="DEN353" s="18"/>
      <c r="DEO353" s="18"/>
      <c r="DEP353" s="18"/>
      <c r="DEQ353" s="18"/>
      <c r="DER353" s="18"/>
      <c r="DES353" s="18"/>
      <c r="DET353" s="18"/>
      <c r="DEU353" s="18"/>
      <c r="DEV353" s="18"/>
      <c r="DEW353" s="18"/>
      <c r="DEX353" s="18"/>
      <c r="DEY353" s="18"/>
      <c r="DEZ353" s="18"/>
      <c r="DFA353" s="18"/>
      <c r="DFB353" s="18"/>
      <c r="DFC353" s="18"/>
      <c r="DFD353" s="18"/>
      <c r="DFE353" s="18"/>
      <c r="DFF353" s="18"/>
      <c r="DFG353" s="18"/>
      <c r="DFH353" s="18"/>
      <c r="DFI353" s="18"/>
      <c r="DFJ353" s="18"/>
      <c r="DFK353" s="18"/>
      <c r="DFL353" s="18"/>
      <c r="DFM353" s="18"/>
      <c r="DFN353" s="18"/>
      <c r="DFO353" s="18"/>
      <c r="DFP353" s="18"/>
      <c r="DFQ353" s="18"/>
      <c r="DFR353" s="18"/>
      <c r="DFS353" s="18"/>
      <c r="DFT353" s="18"/>
      <c r="DFU353" s="18"/>
      <c r="DFV353" s="18"/>
      <c r="DFW353" s="18"/>
      <c r="DFX353" s="18"/>
      <c r="DFY353" s="18"/>
      <c r="DFZ353" s="18"/>
      <c r="DGA353" s="18"/>
      <c r="DGB353" s="18"/>
      <c r="DGC353" s="18"/>
      <c r="DGD353" s="18"/>
      <c r="DGE353" s="18"/>
      <c r="DGF353" s="18"/>
      <c r="DGG353" s="18"/>
      <c r="DGH353" s="18"/>
      <c r="DGI353" s="18"/>
      <c r="DGJ353" s="18"/>
      <c r="DGK353" s="18"/>
      <c r="DGL353" s="18"/>
      <c r="DGM353" s="18"/>
      <c r="DGN353" s="18"/>
      <c r="DGO353" s="18"/>
      <c r="DGP353" s="18"/>
      <c r="DGQ353" s="18"/>
      <c r="DGR353" s="18"/>
      <c r="DGS353" s="18"/>
      <c r="DGT353" s="18"/>
      <c r="DGU353" s="18"/>
      <c r="DGV353" s="18"/>
      <c r="DGW353" s="18"/>
      <c r="DGX353" s="18"/>
      <c r="DGY353" s="18"/>
      <c r="DGZ353" s="18"/>
      <c r="DHA353" s="18"/>
      <c r="DHB353" s="18"/>
      <c r="DHC353" s="18"/>
      <c r="DHD353" s="18"/>
      <c r="DHE353" s="18"/>
      <c r="DHF353" s="18"/>
      <c r="DHG353" s="18"/>
      <c r="DHH353" s="18"/>
      <c r="DHI353" s="18"/>
      <c r="DHJ353" s="18"/>
      <c r="DHK353" s="18"/>
      <c r="DHL353" s="18"/>
      <c r="DHM353" s="18"/>
      <c r="DHN353" s="18"/>
      <c r="DHO353" s="18"/>
      <c r="DHP353" s="18"/>
      <c r="DHQ353" s="18"/>
      <c r="DHR353" s="18"/>
      <c r="DHS353" s="18"/>
      <c r="DHT353" s="18"/>
      <c r="DHU353" s="18"/>
      <c r="DHV353" s="18"/>
      <c r="DHW353" s="18"/>
      <c r="DHX353" s="18"/>
      <c r="DHY353" s="18"/>
      <c r="DHZ353" s="18"/>
      <c r="DIA353" s="18"/>
      <c r="DIB353" s="18"/>
      <c r="DIC353" s="18"/>
      <c r="DID353" s="18"/>
      <c r="DIE353" s="18"/>
      <c r="DIF353" s="18"/>
      <c r="DIG353" s="18"/>
      <c r="DIH353" s="18"/>
      <c r="DII353" s="18"/>
      <c r="DIJ353" s="18"/>
      <c r="DIK353" s="18"/>
      <c r="DIL353" s="18"/>
      <c r="DIM353" s="18"/>
      <c r="DIN353" s="18"/>
      <c r="DIO353" s="18"/>
      <c r="DIP353" s="18"/>
      <c r="DIQ353" s="18"/>
      <c r="DIR353" s="18"/>
      <c r="DIS353" s="18"/>
      <c r="DIT353" s="18"/>
      <c r="DIU353" s="18"/>
      <c r="DIV353" s="18"/>
      <c r="DIW353" s="18"/>
      <c r="DIX353" s="18"/>
      <c r="DIY353" s="18"/>
      <c r="DIZ353" s="18"/>
      <c r="DJA353" s="18"/>
      <c r="DJB353" s="18"/>
      <c r="DJC353" s="18"/>
      <c r="DJD353" s="18"/>
      <c r="DJE353" s="18"/>
      <c r="DJF353" s="18"/>
      <c r="DJG353" s="18"/>
      <c r="DJH353" s="18"/>
      <c r="DJI353" s="18"/>
      <c r="DJJ353" s="18"/>
      <c r="DJK353" s="18"/>
      <c r="DJL353" s="18"/>
      <c r="DJM353" s="18"/>
      <c r="DJN353" s="18"/>
      <c r="DJO353" s="18"/>
      <c r="DJP353" s="18"/>
      <c r="DJQ353" s="18"/>
      <c r="DJR353" s="18"/>
      <c r="DJS353" s="18"/>
      <c r="DJT353" s="18"/>
      <c r="DJU353" s="18"/>
      <c r="DJV353" s="18"/>
      <c r="DJW353" s="18"/>
      <c r="DJX353" s="18"/>
      <c r="DJY353" s="18"/>
      <c r="DJZ353" s="18"/>
      <c r="DKA353" s="18"/>
      <c r="DKB353" s="18"/>
      <c r="DKC353" s="18"/>
      <c r="DKD353" s="18"/>
      <c r="DKE353" s="18"/>
      <c r="DKF353" s="18"/>
      <c r="DKG353" s="18"/>
      <c r="DKH353" s="18"/>
      <c r="DKI353" s="18"/>
      <c r="DKJ353" s="18"/>
      <c r="DKK353" s="18"/>
      <c r="DKL353" s="18"/>
      <c r="DKM353" s="18"/>
      <c r="DKN353" s="18"/>
      <c r="DKO353" s="18"/>
      <c r="DKP353" s="18"/>
      <c r="DKQ353" s="18"/>
      <c r="DKR353" s="18"/>
      <c r="DKS353" s="18"/>
      <c r="DKT353" s="18"/>
      <c r="DKU353" s="18"/>
      <c r="DKV353" s="18"/>
      <c r="DKW353" s="18"/>
      <c r="DKX353" s="18"/>
      <c r="DKY353" s="18"/>
      <c r="DKZ353" s="18"/>
      <c r="DLA353" s="18"/>
      <c r="DLB353" s="18"/>
      <c r="DLC353" s="18"/>
      <c r="DLD353" s="18"/>
      <c r="DLE353" s="18"/>
      <c r="DLF353" s="18"/>
      <c r="DLG353" s="18"/>
      <c r="DLH353" s="18"/>
      <c r="DLI353" s="18"/>
      <c r="DLJ353" s="18"/>
      <c r="DLK353" s="18"/>
      <c r="DLL353" s="18"/>
      <c r="DLM353" s="18"/>
      <c r="DLN353" s="18"/>
      <c r="DLO353" s="18"/>
      <c r="DLP353" s="18"/>
      <c r="DLQ353" s="18"/>
      <c r="DLR353" s="18"/>
      <c r="DLS353" s="18"/>
      <c r="DLT353" s="18"/>
      <c r="DLU353" s="18"/>
      <c r="DLV353" s="18"/>
      <c r="DLW353" s="18"/>
      <c r="DLX353" s="18"/>
      <c r="DLY353" s="18"/>
      <c r="DLZ353" s="18"/>
      <c r="DMA353" s="18"/>
      <c r="DMB353" s="18"/>
      <c r="DMC353" s="18"/>
      <c r="DMD353" s="18"/>
      <c r="DME353" s="18"/>
      <c r="DMF353" s="18"/>
      <c r="DMG353" s="18"/>
      <c r="DMH353" s="18"/>
      <c r="DMI353" s="18"/>
      <c r="DMJ353" s="18"/>
      <c r="DMK353" s="18"/>
      <c r="DML353" s="18"/>
      <c r="DMM353" s="18"/>
      <c r="DMN353" s="18"/>
      <c r="DMO353" s="18"/>
      <c r="DMP353" s="18"/>
      <c r="DMQ353" s="18"/>
      <c r="DMR353" s="18"/>
      <c r="DMS353" s="18"/>
      <c r="DMT353" s="18"/>
      <c r="DMU353" s="18"/>
      <c r="DMV353" s="18"/>
      <c r="DMW353" s="18"/>
      <c r="DMX353" s="18"/>
      <c r="DMY353" s="18"/>
      <c r="DMZ353" s="18"/>
      <c r="DNA353" s="18"/>
      <c r="DNB353" s="18"/>
      <c r="DNC353" s="18"/>
      <c r="DND353" s="18"/>
      <c r="DNE353" s="18"/>
      <c r="DNF353" s="18"/>
      <c r="DNG353" s="18"/>
      <c r="DNH353" s="18"/>
      <c r="DNI353" s="18"/>
      <c r="DNJ353" s="18"/>
      <c r="DNK353" s="18"/>
      <c r="DNL353" s="18"/>
      <c r="DNM353" s="18"/>
      <c r="DNN353" s="18"/>
      <c r="DNO353" s="18"/>
      <c r="DNP353" s="18"/>
      <c r="DNQ353" s="18"/>
      <c r="DNR353" s="18"/>
      <c r="DNS353" s="18"/>
      <c r="DNT353" s="18"/>
      <c r="DNU353" s="18"/>
      <c r="DNV353" s="18"/>
      <c r="DNW353" s="18"/>
      <c r="DNX353" s="18"/>
      <c r="DNY353" s="18"/>
      <c r="DNZ353" s="18"/>
      <c r="DOA353" s="18"/>
      <c r="DOB353" s="18"/>
      <c r="DOC353" s="18"/>
      <c r="DOD353" s="18"/>
      <c r="DOE353" s="18"/>
      <c r="DOF353" s="18"/>
      <c r="DOG353" s="18"/>
      <c r="DOH353" s="18"/>
      <c r="DOI353" s="18"/>
      <c r="DOJ353" s="18"/>
      <c r="DOK353" s="18"/>
      <c r="DOL353" s="18"/>
      <c r="DOM353" s="18"/>
      <c r="DON353" s="18"/>
      <c r="DOO353" s="18"/>
      <c r="DOP353" s="18"/>
      <c r="DOQ353" s="18"/>
      <c r="DOR353" s="18"/>
      <c r="DOS353" s="18"/>
      <c r="DOT353" s="18"/>
      <c r="DOU353" s="18"/>
      <c r="DOV353" s="18"/>
      <c r="DOW353" s="18"/>
      <c r="DOX353" s="18"/>
      <c r="DOY353" s="18"/>
      <c r="DOZ353" s="18"/>
      <c r="DPA353" s="18"/>
      <c r="DPB353" s="18"/>
      <c r="DPC353" s="18"/>
      <c r="DPD353" s="18"/>
      <c r="DPE353" s="18"/>
      <c r="DPF353" s="18"/>
      <c r="DPG353" s="18"/>
      <c r="DPH353" s="18"/>
      <c r="DPI353" s="18"/>
      <c r="DPJ353" s="18"/>
      <c r="DPK353" s="18"/>
      <c r="DPL353" s="18"/>
      <c r="DPM353" s="18"/>
      <c r="DPN353" s="18"/>
      <c r="DPO353" s="18"/>
      <c r="DPP353" s="18"/>
      <c r="DPQ353" s="18"/>
      <c r="DPR353" s="18"/>
      <c r="DPS353" s="18"/>
      <c r="DPT353" s="18"/>
      <c r="DPU353" s="18"/>
      <c r="DPV353" s="18"/>
      <c r="DPW353" s="18"/>
      <c r="DPX353" s="18"/>
      <c r="DPY353" s="18"/>
      <c r="DPZ353" s="18"/>
      <c r="DQA353" s="18"/>
      <c r="DQB353" s="18"/>
      <c r="DQC353" s="18"/>
      <c r="DQD353" s="18"/>
      <c r="DQE353" s="18"/>
      <c r="DQF353" s="18"/>
      <c r="DQG353" s="18"/>
      <c r="DQH353" s="18"/>
      <c r="DQI353" s="18"/>
      <c r="DQJ353" s="18"/>
      <c r="DQK353" s="18"/>
      <c r="DQL353" s="18"/>
      <c r="DQM353" s="18"/>
      <c r="DQN353" s="18"/>
      <c r="DQO353" s="18"/>
      <c r="DQP353" s="18"/>
      <c r="DQQ353" s="18"/>
      <c r="DQR353" s="18"/>
      <c r="DQS353" s="18"/>
      <c r="DQT353" s="18"/>
      <c r="DQU353" s="18"/>
      <c r="DQV353" s="18"/>
      <c r="DQW353" s="18"/>
      <c r="DQX353" s="18"/>
      <c r="DQY353" s="18"/>
      <c r="DQZ353" s="18"/>
      <c r="DRA353" s="18"/>
      <c r="DRB353" s="18"/>
      <c r="DRC353" s="18"/>
      <c r="DRD353" s="18"/>
      <c r="DRE353" s="18"/>
      <c r="DRF353" s="18"/>
      <c r="DRG353" s="18"/>
      <c r="DRH353" s="18"/>
      <c r="DRI353" s="18"/>
      <c r="DRJ353" s="18"/>
      <c r="DRK353" s="18"/>
      <c r="DRL353" s="18"/>
      <c r="DRM353" s="18"/>
      <c r="DRN353" s="18"/>
      <c r="DRO353" s="18"/>
      <c r="DRP353" s="18"/>
      <c r="DRQ353" s="18"/>
      <c r="DRR353" s="18"/>
      <c r="DRS353" s="18"/>
      <c r="DRT353" s="18"/>
      <c r="DRU353" s="18"/>
      <c r="DRV353" s="18"/>
      <c r="DRW353" s="18"/>
      <c r="DRX353" s="18"/>
      <c r="DRY353" s="18"/>
      <c r="DRZ353" s="18"/>
      <c r="DSA353" s="18"/>
      <c r="DSB353" s="18"/>
      <c r="DSC353" s="18"/>
      <c r="DSD353" s="18"/>
      <c r="DSE353" s="18"/>
      <c r="DSF353" s="18"/>
      <c r="DSG353" s="18"/>
      <c r="DSH353" s="18"/>
      <c r="DSI353" s="18"/>
      <c r="DSJ353" s="18"/>
      <c r="DSK353" s="18"/>
      <c r="DSL353" s="18"/>
      <c r="DSM353" s="18"/>
      <c r="DSN353" s="18"/>
      <c r="DSO353" s="18"/>
      <c r="DSP353" s="18"/>
      <c r="DSQ353" s="18"/>
      <c r="DSR353" s="18"/>
      <c r="DSS353" s="18"/>
      <c r="DST353" s="18"/>
      <c r="DSU353" s="18"/>
      <c r="DSV353" s="18"/>
      <c r="DSW353" s="18"/>
      <c r="DSX353" s="18"/>
      <c r="DSY353" s="18"/>
      <c r="DSZ353" s="18"/>
      <c r="DTA353" s="18"/>
      <c r="DTB353" s="18"/>
      <c r="DTC353" s="18"/>
      <c r="DTD353" s="18"/>
      <c r="DTE353" s="18"/>
      <c r="DTF353" s="18"/>
      <c r="DTG353" s="18"/>
      <c r="DTH353" s="18"/>
      <c r="DTI353" s="18"/>
      <c r="DTJ353" s="18"/>
      <c r="DTK353" s="18"/>
      <c r="DTL353" s="18"/>
      <c r="DTM353" s="18"/>
      <c r="DTN353" s="18"/>
      <c r="DTO353" s="18"/>
      <c r="DTP353" s="18"/>
      <c r="DTQ353" s="18"/>
      <c r="DTR353" s="18"/>
      <c r="DTS353" s="18"/>
      <c r="DTT353" s="18"/>
      <c r="DTU353" s="18"/>
      <c r="DTV353" s="18"/>
      <c r="DTW353" s="18"/>
      <c r="DTX353" s="18"/>
      <c r="DTY353" s="18"/>
      <c r="DTZ353" s="18"/>
      <c r="DUA353" s="18"/>
      <c r="DUB353" s="18"/>
      <c r="DUC353" s="18"/>
      <c r="DUD353" s="18"/>
      <c r="DUE353" s="18"/>
      <c r="DUF353" s="18"/>
      <c r="DUG353" s="18"/>
      <c r="DUH353" s="18"/>
      <c r="DUI353" s="18"/>
      <c r="DUJ353" s="18"/>
      <c r="DUK353" s="18"/>
      <c r="DUL353" s="18"/>
      <c r="DUM353" s="18"/>
      <c r="DUN353" s="18"/>
      <c r="DUO353" s="18"/>
      <c r="DUP353" s="18"/>
      <c r="DUQ353" s="18"/>
      <c r="DUR353" s="18"/>
      <c r="DUS353" s="18"/>
      <c r="DUT353" s="18"/>
      <c r="DUU353" s="18"/>
      <c r="DUV353" s="18"/>
      <c r="DUW353" s="18"/>
      <c r="DUX353" s="18"/>
      <c r="DUY353" s="18"/>
      <c r="DUZ353" s="18"/>
      <c r="DVA353" s="18"/>
      <c r="DVB353" s="18"/>
      <c r="DVC353" s="18"/>
      <c r="DVD353" s="18"/>
      <c r="DVE353" s="18"/>
      <c r="DVF353" s="18"/>
      <c r="DVG353" s="18"/>
      <c r="DVH353" s="18"/>
      <c r="DVI353" s="18"/>
      <c r="DVJ353" s="18"/>
      <c r="DVK353" s="18"/>
      <c r="DVL353" s="18"/>
      <c r="DVM353" s="18"/>
      <c r="DVN353" s="18"/>
      <c r="DVO353" s="18"/>
      <c r="DVP353" s="18"/>
      <c r="DVQ353" s="18"/>
      <c r="DVR353" s="18"/>
      <c r="DVS353" s="18"/>
      <c r="DVT353" s="18"/>
      <c r="DVU353" s="18"/>
      <c r="DVV353" s="18"/>
      <c r="DVW353" s="18"/>
      <c r="DVX353" s="18"/>
      <c r="DVY353" s="18"/>
      <c r="DVZ353" s="18"/>
      <c r="DWA353" s="18"/>
      <c r="DWB353" s="18"/>
      <c r="DWC353" s="18"/>
      <c r="DWD353" s="18"/>
      <c r="DWE353" s="18"/>
      <c r="DWF353" s="18"/>
      <c r="DWG353" s="18"/>
      <c r="DWH353" s="18"/>
      <c r="DWI353" s="18"/>
      <c r="DWJ353" s="18"/>
      <c r="DWK353" s="18"/>
      <c r="DWL353" s="18"/>
      <c r="DWM353" s="18"/>
      <c r="DWN353" s="18"/>
      <c r="DWO353" s="18"/>
      <c r="DWP353" s="18"/>
      <c r="DWQ353" s="18"/>
      <c r="DWR353" s="18"/>
      <c r="DWS353" s="18"/>
      <c r="DWT353" s="18"/>
      <c r="DWU353" s="18"/>
      <c r="DWV353" s="18"/>
      <c r="DWW353" s="18"/>
      <c r="DWX353" s="18"/>
      <c r="DWY353" s="18"/>
      <c r="DWZ353" s="18"/>
      <c r="DXA353" s="18"/>
      <c r="DXB353" s="18"/>
      <c r="DXC353" s="18"/>
      <c r="DXD353" s="18"/>
      <c r="DXE353" s="18"/>
      <c r="DXF353" s="18"/>
      <c r="DXG353" s="18"/>
      <c r="DXH353" s="18"/>
      <c r="DXI353" s="18"/>
      <c r="DXJ353" s="18"/>
      <c r="DXK353" s="18"/>
      <c r="DXL353" s="18"/>
      <c r="DXM353" s="18"/>
      <c r="DXN353" s="18"/>
      <c r="DXO353" s="18"/>
      <c r="DXP353" s="18"/>
      <c r="DXQ353" s="18"/>
      <c r="DXR353" s="18"/>
      <c r="DXS353" s="18"/>
      <c r="DXT353" s="18"/>
      <c r="DXU353" s="18"/>
      <c r="DXV353" s="18"/>
      <c r="DXW353" s="18"/>
      <c r="DXX353" s="18"/>
      <c r="DXY353" s="18"/>
      <c r="DXZ353" s="18"/>
      <c r="DYA353" s="18"/>
      <c r="DYB353" s="18"/>
      <c r="DYC353" s="18"/>
      <c r="DYD353" s="18"/>
      <c r="DYE353" s="18"/>
      <c r="DYF353" s="18"/>
      <c r="DYG353" s="18"/>
      <c r="DYH353" s="18"/>
      <c r="DYI353" s="18"/>
      <c r="DYJ353" s="18"/>
      <c r="DYK353" s="18"/>
      <c r="DYL353" s="18"/>
      <c r="DYM353" s="18"/>
      <c r="DYN353" s="18"/>
      <c r="DYO353" s="18"/>
      <c r="DYP353" s="18"/>
      <c r="DYQ353" s="18"/>
      <c r="DYR353" s="18"/>
      <c r="DYS353" s="18"/>
      <c r="DYT353" s="18"/>
      <c r="DYU353" s="18"/>
      <c r="DYV353" s="18"/>
      <c r="DYW353" s="18"/>
      <c r="DYX353" s="18"/>
      <c r="DYY353" s="18"/>
      <c r="DYZ353" s="18"/>
      <c r="DZA353" s="18"/>
      <c r="DZB353" s="18"/>
      <c r="DZC353" s="18"/>
      <c r="DZD353" s="18"/>
      <c r="DZE353" s="18"/>
      <c r="DZF353" s="18"/>
      <c r="DZG353" s="18"/>
      <c r="DZH353" s="18"/>
      <c r="DZI353" s="18"/>
      <c r="DZJ353" s="18"/>
      <c r="DZK353" s="18"/>
      <c r="DZL353" s="18"/>
      <c r="DZM353" s="18"/>
      <c r="DZN353" s="18"/>
      <c r="DZO353" s="18"/>
      <c r="DZP353" s="18"/>
      <c r="DZQ353" s="18"/>
      <c r="DZR353" s="18"/>
      <c r="DZS353" s="18"/>
      <c r="DZT353" s="18"/>
      <c r="DZU353" s="18"/>
      <c r="DZV353" s="18"/>
      <c r="DZW353" s="18"/>
      <c r="DZX353" s="18"/>
      <c r="DZY353" s="18"/>
      <c r="DZZ353" s="18"/>
      <c r="EAA353" s="18"/>
      <c r="EAB353" s="18"/>
      <c r="EAC353" s="18"/>
      <c r="EAD353" s="18"/>
      <c r="EAE353" s="18"/>
      <c r="EAF353" s="18"/>
      <c r="EAG353" s="18"/>
      <c r="EAH353" s="18"/>
      <c r="EAI353" s="18"/>
      <c r="EAJ353" s="18"/>
      <c r="EAK353" s="18"/>
      <c r="EAL353" s="18"/>
      <c r="EAM353" s="18"/>
      <c r="EAN353" s="18"/>
      <c r="EAO353" s="18"/>
      <c r="EAP353" s="18"/>
      <c r="EAQ353" s="18"/>
      <c r="EAR353" s="18"/>
      <c r="EAS353" s="18"/>
      <c r="EAT353" s="18"/>
      <c r="EAU353" s="18"/>
      <c r="EAV353" s="18"/>
      <c r="EAW353" s="18"/>
      <c r="EAX353" s="18"/>
      <c r="EAY353" s="18"/>
      <c r="EAZ353" s="18"/>
      <c r="EBA353" s="18"/>
      <c r="EBB353" s="18"/>
      <c r="EBC353" s="18"/>
      <c r="EBD353" s="18"/>
      <c r="EBE353" s="18"/>
      <c r="EBF353" s="18"/>
      <c r="EBG353" s="18"/>
      <c r="EBH353" s="18"/>
      <c r="EBI353" s="18"/>
      <c r="EBJ353" s="18"/>
      <c r="EBK353" s="18"/>
      <c r="EBL353" s="18"/>
      <c r="EBM353" s="18"/>
      <c r="EBN353" s="18"/>
      <c r="EBO353" s="18"/>
      <c r="EBP353" s="18"/>
      <c r="EBQ353" s="18"/>
      <c r="EBR353" s="18"/>
      <c r="EBS353" s="18"/>
      <c r="EBT353" s="18"/>
      <c r="EBU353" s="18"/>
      <c r="EBV353" s="18"/>
      <c r="EBW353" s="18"/>
      <c r="EBX353" s="18"/>
      <c r="EBY353" s="18"/>
      <c r="EBZ353" s="18"/>
      <c r="ECA353" s="18"/>
      <c r="ECB353" s="18"/>
      <c r="ECC353" s="18"/>
      <c r="ECD353" s="18"/>
      <c r="ECE353" s="18"/>
      <c r="ECF353" s="18"/>
      <c r="ECG353" s="18"/>
      <c r="ECH353" s="18"/>
      <c r="ECI353" s="18"/>
      <c r="ECJ353" s="18"/>
      <c r="ECK353" s="18"/>
      <c r="ECL353" s="18"/>
      <c r="ECM353" s="18"/>
      <c r="ECN353" s="18"/>
      <c r="ECO353" s="18"/>
      <c r="ECP353" s="18"/>
      <c r="ECQ353" s="18"/>
      <c r="ECR353" s="18"/>
      <c r="ECS353" s="18"/>
      <c r="ECT353" s="18"/>
      <c r="ECU353" s="18"/>
      <c r="ECV353" s="18"/>
      <c r="ECW353" s="18"/>
      <c r="ECX353" s="18"/>
      <c r="ECY353" s="18"/>
      <c r="ECZ353" s="18"/>
      <c r="EDA353" s="18"/>
      <c r="EDB353" s="18"/>
      <c r="EDC353" s="18"/>
      <c r="EDD353" s="18"/>
      <c r="EDE353" s="18"/>
      <c r="EDF353" s="18"/>
      <c r="EDG353" s="18"/>
      <c r="EDH353" s="18"/>
      <c r="EDI353" s="18"/>
      <c r="EDJ353" s="18"/>
      <c r="EDK353" s="18"/>
      <c r="EDL353" s="18"/>
      <c r="EDM353" s="18"/>
      <c r="EDN353" s="18"/>
      <c r="EDO353" s="18"/>
      <c r="EDP353" s="18"/>
      <c r="EDQ353" s="18"/>
      <c r="EDR353" s="18"/>
      <c r="EDS353" s="18"/>
      <c r="EDT353" s="18"/>
      <c r="EDU353" s="18"/>
      <c r="EDV353" s="18"/>
      <c r="EDW353" s="18"/>
      <c r="EDX353" s="18"/>
      <c r="EDY353" s="18"/>
      <c r="EDZ353" s="18"/>
      <c r="EEA353" s="18"/>
      <c r="EEB353" s="18"/>
      <c r="EEC353" s="18"/>
      <c r="EED353" s="18"/>
      <c r="EEE353" s="18"/>
      <c r="EEF353" s="18"/>
      <c r="EEG353" s="18"/>
      <c r="EEH353" s="18"/>
      <c r="EEI353" s="18"/>
      <c r="EEJ353" s="18"/>
      <c r="EEK353" s="18"/>
      <c r="EEL353" s="18"/>
      <c r="EEM353" s="18"/>
      <c r="EEN353" s="18"/>
      <c r="EEO353" s="18"/>
      <c r="EEP353" s="18"/>
      <c r="EEQ353" s="18"/>
      <c r="EER353" s="18"/>
      <c r="EES353" s="18"/>
      <c r="EET353" s="18"/>
      <c r="EEU353" s="18"/>
      <c r="EEV353" s="18"/>
      <c r="EEW353" s="18"/>
      <c r="EEX353" s="18"/>
      <c r="EEY353" s="18"/>
      <c r="EEZ353" s="18"/>
      <c r="EFA353" s="18"/>
      <c r="EFB353" s="18"/>
      <c r="EFC353" s="18"/>
      <c r="EFD353" s="18"/>
      <c r="EFE353" s="18"/>
      <c r="EFF353" s="18"/>
      <c r="EFG353" s="18"/>
      <c r="EFH353" s="18"/>
      <c r="EFI353" s="18"/>
      <c r="EFJ353" s="18"/>
      <c r="EFK353" s="18"/>
      <c r="EFL353" s="18"/>
      <c r="EFM353" s="18"/>
      <c r="EFN353" s="18"/>
      <c r="EFO353" s="18"/>
      <c r="EFP353" s="18"/>
      <c r="EFQ353" s="18"/>
      <c r="EFR353" s="18"/>
      <c r="EFS353" s="18"/>
      <c r="EFT353" s="18"/>
      <c r="EFU353" s="18"/>
      <c r="EFV353" s="18"/>
      <c r="EFW353" s="18"/>
      <c r="EFX353" s="18"/>
      <c r="EFY353" s="18"/>
      <c r="EFZ353" s="18"/>
      <c r="EGA353" s="18"/>
      <c r="EGB353" s="18"/>
      <c r="EGC353" s="18"/>
      <c r="EGD353" s="18"/>
      <c r="EGE353" s="18"/>
      <c r="EGF353" s="18"/>
      <c r="EGG353" s="18"/>
      <c r="EGH353" s="18"/>
      <c r="EGI353" s="18"/>
      <c r="EGJ353" s="18"/>
      <c r="EGK353" s="18"/>
      <c r="EGL353" s="18"/>
      <c r="EGM353" s="18"/>
      <c r="EGN353" s="18"/>
      <c r="EGO353" s="18"/>
      <c r="EGP353" s="18"/>
      <c r="EGQ353" s="18"/>
      <c r="EGR353" s="18"/>
      <c r="EGS353" s="18"/>
      <c r="EGT353" s="18"/>
      <c r="EGU353" s="18"/>
      <c r="EGV353" s="18"/>
      <c r="EGW353" s="18"/>
      <c r="EGX353" s="18"/>
      <c r="EGY353" s="18"/>
      <c r="EGZ353" s="18"/>
      <c r="EHA353" s="18"/>
      <c r="EHB353" s="18"/>
      <c r="EHC353" s="18"/>
      <c r="EHD353" s="18"/>
      <c r="EHE353" s="18"/>
      <c r="EHF353" s="18"/>
      <c r="EHG353" s="18"/>
      <c r="EHH353" s="18"/>
      <c r="EHI353" s="18"/>
      <c r="EHJ353" s="18"/>
      <c r="EHK353" s="18"/>
      <c r="EHL353" s="18"/>
      <c r="EHM353" s="18"/>
      <c r="EHN353" s="18"/>
      <c r="EHO353" s="18"/>
      <c r="EHP353" s="18"/>
      <c r="EHQ353" s="18"/>
      <c r="EHR353" s="18"/>
      <c r="EHS353" s="18"/>
      <c r="EHT353" s="18"/>
      <c r="EHU353" s="18"/>
      <c r="EHV353" s="18"/>
      <c r="EHW353" s="18"/>
      <c r="EHX353" s="18"/>
      <c r="EHY353" s="18"/>
      <c r="EHZ353" s="18"/>
      <c r="EIA353" s="18"/>
      <c r="EIB353" s="18"/>
      <c r="EIC353" s="18"/>
      <c r="EID353" s="18"/>
      <c r="EIE353" s="18"/>
      <c r="EIF353" s="18"/>
      <c r="EIG353" s="18"/>
      <c r="EIH353" s="18"/>
      <c r="EII353" s="18"/>
      <c r="EIJ353" s="18"/>
      <c r="EIK353" s="18"/>
      <c r="EIL353" s="18"/>
      <c r="EIM353" s="18"/>
      <c r="EIN353" s="18"/>
      <c r="EIO353" s="18"/>
      <c r="EIP353" s="18"/>
      <c r="EIQ353" s="18"/>
      <c r="EIR353" s="18"/>
      <c r="EIS353" s="18"/>
      <c r="EIT353" s="18"/>
      <c r="EIU353" s="18"/>
      <c r="EIV353" s="18"/>
      <c r="EIW353" s="18"/>
      <c r="EIX353" s="18"/>
      <c r="EIY353" s="18"/>
      <c r="EIZ353" s="18"/>
      <c r="EJA353" s="18"/>
      <c r="EJB353" s="18"/>
      <c r="EJC353" s="18"/>
      <c r="EJD353" s="18"/>
      <c r="EJE353" s="18"/>
      <c r="EJF353" s="18"/>
      <c r="EJG353" s="18"/>
      <c r="EJH353" s="18"/>
      <c r="EJI353" s="18"/>
      <c r="EJJ353" s="18"/>
      <c r="EJK353" s="18"/>
      <c r="EJL353" s="18"/>
      <c r="EJM353" s="18"/>
      <c r="EJN353" s="18"/>
      <c r="EJO353" s="18"/>
      <c r="EJP353" s="18"/>
      <c r="EJQ353" s="18"/>
      <c r="EJR353" s="18"/>
      <c r="EJS353" s="18"/>
      <c r="EJT353" s="18"/>
      <c r="EJU353" s="18"/>
      <c r="EJV353" s="18"/>
      <c r="EJW353" s="18"/>
      <c r="EJX353" s="18"/>
      <c r="EJY353" s="18"/>
      <c r="EJZ353" s="18"/>
      <c r="EKA353" s="18"/>
      <c r="EKB353" s="18"/>
      <c r="EKC353" s="18"/>
      <c r="EKD353" s="18"/>
      <c r="EKE353" s="18"/>
      <c r="EKF353" s="18"/>
      <c r="EKG353" s="18"/>
      <c r="EKH353" s="18"/>
      <c r="EKI353" s="18"/>
      <c r="EKJ353" s="18"/>
      <c r="EKK353" s="18"/>
      <c r="EKL353" s="18"/>
      <c r="EKM353" s="18"/>
      <c r="EKN353" s="18"/>
      <c r="EKO353" s="18"/>
      <c r="EKP353" s="18"/>
      <c r="EKQ353" s="18"/>
      <c r="EKR353" s="18"/>
      <c r="EKS353" s="18"/>
      <c r="EKT353" s="18"/>
      <c r="EKU353" s="18"/>
      <c r="EKV353" s="18"/>
      <c r="EKW353" s="18"/>
      <c r="EKX353" s="18"/>
      <c r="EKY353" s="18"/>
      <c r="EKZ353" s="18"/>
      <c r="ELA353" s="18"/>
      <c r="ELB353" s="18"/>
      <c r="ELC353" s="18"/>
      <c r="ELD353" s="18"/>
      <c r="ELE353" s="18"/>
      <c r="ELF353" s="18"/>
      <c r="ELG353" s="18"/>
      <c r="ELH353" s="18"/>
      <c r="ELI353" s="18"/>
      <c r="ELJ353" s="18"/>
      <c r="ELK353" s="18"/>
      <c r="ELL353" s="18"/>
      <c r="ELM353" s="18"/>
      <c r="ELN353" s="18"/>
      <c r="ELO353" s="18"/>
      <c r="ELP353" s="18"/>
      <c r="ELQ353" s="18"/>
      <c r="ELR353" s="18"/>
      <c r="ELS353" s="18"/>
      <c r="ELT353" s="18"/>
      <c r="ELU353" s="18"/>
      <c r="ELV353" s="18"/>
      <c r="ELW353" s="18"/>
      <c r="ELX353" s="18"/>
      <c r="ELY353" s="18"/>
      <c r="ELZ353" s="18"/>
      <c r="EMA353" s="18"/>
      <c r="EMB353" s="18"/>
      <c r="EMC353" s="18"/>
      <c r="EMD353" s="18"/>
      <c r="EME353" s="18"/>
      <c r="EMF353" s="18"/>
      <c r="EMG353" s="18"/>
      <c r="EMH353" s="18"/>
      <c r="EMI353" s="18"/>
      <c r="EMJ353" s="18"/>
      <c r="EMK353" s="18"/>
      <c r="EML353" s="18"/>
      <c r="EMM353" s="18"/>
      <c r="EMN353" s="18"/>
      <c r="EMO353" s="18"/>
      <c r="EMP353" s="18"/>
      <c r="EMQ353" s="18"/>
      <c r="EMR353" s="18"/>
      <c r="EMS353" s="18"/>
      <c r="EMT353" s="18"/>
      <c r="EMU353" s="18"/>
      <c r="EMV353" s="18"/>
      <c r="EMW353" s="18"/>
      <c r="EMX353" s="18"/>
      <c r="EMY353" s="18"/>
      <c r="EMZ353" s="18"/>
      <c r="ENA353" s="18"/>
      <c r="ENB353" s="18"/>
      <c r="ENC353" s="18"/>
      <c r="END353" s="18"/>
      <c r="ENE353" s="18"/>
      <c r="ENF353" s="18"/>
      <c r="ENG353" s="18"/>
      <c r="ENH353" s="18"/>
      <c r="ENI353" s="18"/>
      <c r="ENJ353" s="18"/>
      <c r="ENK353" s="18"/>
      <c r="ENL353" s="18"/>
      <c r="ENM353" s="18"/>
      <c r="ENN353" s="18"/>
      <c r="ENO353" s="18"/>
      <c r="ENP353" s="18"/>
      <c r="ENQ353" s="18"/>
      <c r="ENR353" s="18"/>
      <c r="ENS353" s="18"/>
      <c r="ENT353" s="18"/>
      <c r="ENU353" s="18"/>
      <c r="ENV353" s="18"/>
      <c r="ENW353" s="18"/>
      <c r="ENX353" s="18"/>
      <c r="ENY353" s="18"/>
      <c r="ENZ353" s="18"/>
      <c r="EOA353" s="18"/>
      <c r="EOB353" s="18"/>
      <c r="EOC353" s="18"/>
      <c r="EOD353" s="18"/>
      <c r="EOE353" s="18"/>
      <c r="EOF353" s="18"/>
      <c r="EOG353" s="18"/>
      <c r="EOH353" s="18"/>
      <c r="EOI353" s="18"/>
      <c r="EOJ353" s="18"/>
      <c r="EOK353" s="18"/>
      <c r="EOL353" s="18"/>
      <c r="EOM353" s="18"/>
      <c r="EON353" s="18"/>
      <c r="EOO353" s="18"/>
      <c r="EOP353" s="18"/>
      <c r="EOQ353" s="18"/>
      <c r="EOR353" s="18"/>
      <c r="EOS353" s="18"/>
      <c r="EOT353" s="18"/>
      <c r="EOU353" s="18"/>
      <c r="EOV353" s="18"/>
      <c r="EOW353" s="18"/>
      <c r="EOX353" s="18"/>
      <c r="EOY353" s="18"/>
      <c r="EOZ353" s="18"/>
      <c r="EPA353" s="18"/>
      <c r="EPB353" s="18"/>
      <c r="EPC353" s="18"/>
      <c r="EPD353" s="18"/>
      <c r="EPE353" s="18"/>
      <c r="EPF353" s="18"/>
      <c r="EPG353" s="18"/>
      <c r="EPH353" s="18"/>
      <c r="EPI353" s="18"/>
      <c r="EPJ353" s="18"/>
      <c r="EPK353" s="18"/>
      <c r="EPL353" s="18"/>
      <c r="EPM353" s="18"/>
      <c r="EPN353" s="18"/>
      <c r="EPO353" s="18"/>
      <c r="EPP353" s="18"/>
      <c r="EPQ353" s="18"/>
      <c r="EPR353" s="18"/>
      <c r="EPS353" s="18"/>
      <c r="EPT353" s="18"/>
      <c r="EPU353" s="18"/>
      <c r="EPV353" s="18"/>
      <c r="EPW353" s="18"/>
      <c r="EPX353" s="18"/>
      <c r="EPY353" s="18"/>
      <c r="EPZ353" s="18"/>
      <c r="EQA353" s="18"/>
      <c r="EQB353" s="18"/>
      <c r="EQC353" s="18"/>
      <c r="EQD353" s="18"/>
      <c r="EQE353" s="18"/>
      <c r="EQF353" s="18"/>
      <c r="EQG353" s="18"/>
      <c r="EQH353" s="18"/>
      <c r="EQI353" s="18"/>
      <c r="EQJ353" s="18"/>
      <c r="EQK353" s="18"/>
      <c r="EQL353" s="18"/>
      <c r="EQM353" s="18"/>
      <c r="EQN353" s="18"/>
      <c r="EQO353" s="18"/>
      <c r="EQP353" s="18"/>
      <c r="EQQ353" s="18"/>
      <c r="EQR353" s="18"/>
      <c r="EQS353" s="18"/>
      <c r="EQT353" s="18"/>
      <c r="EQU353" s="18"/>
      <c r="EQV353" s="18"/>
      <c r="EQW353" s="18"/>
      <c r="EQX353" s="18"/>
      <c r="EQY353" s="18"/>
      <c r="EQZ353" s="18"/>
      <c r="ERA353" s="18"/>
      <c r="ERB353" s="18"/>
      <c r="ERC353" s="18"/>
      <c r="ERD353" s="18"/>
      <c r="ERE353" s="18"/>
      <c r="ERF353" s="18"/>
      <c r="ERG353" s="18"/>
      <c r="ERH353" s="18"/>
      <c r="ERI353" s="18"/>
      <c r="ERJ353" s="18"/>
      <c r="ERK353" s="18"/>
      <c r="ERL353" s="18"/>
      <c r="ERM353" s="18"/>
      <c r="ERN353" s="18"/>
      <c r="ERO353" s="18"/>
      <c r="ERP353" s="18"/>
      <c r="ERQ353" s="18"/>
      <c r="ERR353" s="18"/>
      <c r="ERS353" s="18"/>
      <c r="ERT353" s="18"/>
      <c r="ERU353" s="18"/>
      <c r="ERV353" s="18"/>
      <c r="ERW353" s="18"/>
      <c r="ERX353" s="18"/>
      <c r="ERY353" s="18"/>
      <c r="ERZ353" s="18"/>
      <c r="ESA353" s="18"/>
      <c r="ESB353" s="18"/>
      <c r="ESC353" s="18"/>
      <c r="ESD353" s="18"/>
      <c r="ESE353" s="18"/>
      <c r="ESF353" s="18"/>
      <c r="ESG353" s="18"/>
      <c r="ESH353" s="18"/>
      <c r="ESI353" s="18"/>
      <c r="ESJ353" s="18"/>
      <c r="ESK353" s="18"/>
      <c r="ESL353" s="18"/>
      <c r="ESM353" s="18"/>
      <c r="ESN353" s="18"/>
      <c r="ESO353" s="18"/>
      <c r="ESP353" s="18"/>
      <c r="ESQ353" s="18"/>
      <c r="ESR353" s="18"/>
      <c r="ESS353" s="18"/>
      <c r="EST353" s="18"/>
      <c r="ESU353" s="18"/>
      <c r="ESV353" s="18"/>
      <c r="ESW353" s="18"/>
      <c r="ESX353" s="18"/>
      <c r="ESY353" s="18"/>
      <c r="ESZ353" s="18"/>
      <c r="ETA353" s="18"/>
      <c r="ETB353" s="18"/>
      <c r="ETC353" s="18"/>
      <c r="ETD353" s="18"/>
      <c r="ETE353" s="18"/>
      <c r="ETF353" s="18"/>
      <c r="ETG353" s="18"/>
      <c r="ETH353" s="18"/>
      <c r="ETI353" s="18"/>
      <c r="ETJ353" s="18"/>
      <c r="ETK353" s="18"/>
      <c r="ETL353" s="18"/>
      <c r="ETM353" s="18"/>
      <c r="ETN353" s="18"/>
      <c r="ETO353" s="18"/>
      <c r="ETP353" s="18"/>
      <c r="ETQ353" s="18"/>
      <c r="ETR353" s="18"/>
      <c r="ETS353" s="18"/>
      <c r="ETT353" s="18"/>
      <c r="ETU353" s="18"/>
      <c r="ETV353" s="18"/>
      <c r="ETW353" s="18"/>
      <c r="ETX353" s="18"/>
      <c r="ETY353" s="18"/>
      <c r="ETZ353" s="18"/>
      <c r="EUA353" s="18"/>
      <c r="EUB353" s="18"/>
      <c r="EUC353" s="18"/>
      <c r="EUD353" s="18"/>
      <c r="EUE353" s="18"/>
      <c r="EUF353" s="18"/>
      <c r="EUG353" s="18"/>
      <c r="EUH353" s="18"/>
      <c r="EUI353" s="18"/>
      <c r="EUJ353" s="18"/>
      <c r="EUK353" s="18"/>
      <c r="EUL353" s="18"/>
      <c r="EUM353" s="18"/>
      <c r="EUN353" s="18"/>
      <c r="EUO353" s="18"/>
      <c r="EUP353" s="18"/>
      <c r="EUQ353" s="18"/>
      <c r="EUR353" s="18"/>
      <c r="EUS353" s="18"/>
      <c r="EUT353" s="18"/>
      <c r="EUU353" s="18"/>
      <c r="EUV353" s="18"/>
      <c r="EUW353" s="18"/>
      <c r="EUX353" s="18"/>
      <c r="EUY353" s="18"/>
      <c r="EUZ353" s="18"/>
      <c r="EVA353" s="18"/>
      <c r="EVB353" s="18"/>
      <c r="EVC353" s="18"/>
      <c r="EVD353" s="18"/>
      <c r="EVE353" s="18"/>
      <c r="EVF353" s="18"/>
      <c r="EVG353" s="18"/>
      <c r="EVH353" s="18"/>
      <c r="EVI353" s="18"/>
      <c r="EVJ353" s="18"/>
      <c r="EVK353" s="18"/>
      <c r="EVL353" s="18"/>
      <c r="EVM353" s="18"/>
      <c r="EVN353" s="18"/>
      <c r="EVO353" s="18"/>
      <c r="EVP353" s="18"/>
      <c r="EVQ353" s="18"/>
      <c r="EVR353" s="18"/>
      <c r="EVS353" s="18"/>
      <c r="EVT353" s="18"/>
      <c r="EVU353" s="18"/>
      <c r="EVV353" s="18"/>
      <c r="EVW353" s="18"/>
      <c r="EVX353" s="18"/>
      <c r="EVY353" s="18"/>
      <c r="EVZ353" s="18"/>
      <c r="EWA353" s="18"/>
      <c r="EWB353" s="18"/>
      <c r="EWC353" s="18"/>
      <c r="EWD353" s="18"/>
      <c r="EWE353" s="18"/>
      <c r="EWF353" s="18"/>
      <c r="EWG353" s="18"/>
      <c r="EWH353" s="18"/>
      <c r="EWI353" s="18"/>
      <c r="EWJ353" s="18"/>
      <c r="EWK353" s="18"/>
      <c r="EWL353" s="18"/>
      <c r="EWM353" s="18"/>
      <c r="EWN353" s="18"/>
      <c r="EWO353" s="18"/>
      <c r="EWP353" s="18"/>
      <c r="EWQ353" s="18"/>
      <c r="EWR353" s="18"/>
      <c r="EWS353" s="18"/>
      <c r="EWT353" s="18"/>
      <c r="EWU353" s="18"/>
      <c r="EWV353" s="18"/>
      <c r="EWW353" s="18"/>
      <c r="EWX353" s="18"/>
      <c r="EWY353" s="18"/>
      <c r="EWZ353" s="18"/>
      <c r="EXA353" s="18"/>
      <c r="EXB353" s="18"/>
      <c r="EXC353" s="18"/>
      <c r="EXD353" s="18"/>
      <c r="EXE353" s="18"/>
      <c r="EXF353" s="18"/>
      <c r="EXG353" s="18"/>
      <c r="EXH353" s="18"/>
      <c r="EXI353" s="18"/>
      <c r="EXJ353" s="18"/>
      <c r="EXK353" s="18"/>
      <c r="EXL353" s="18"/>
      <c r="EXM353" s="18"/>
      <c r="EXN353" s="18"/>
      <c r="EXO353" s="18"/>
      <c r="EXP353" s="18"/>
      <c r="EXQ353" s="18"/>
      <c r="EXR353" s="18"/>
      <c r="EXS353" s="18"/>
      <c r="EXT353" s="18"/>
      <c r="EXU353" s="18"/>
      <c r="EXV353" s="18"/>
      <c r="EXW353" s="18"/>
      <c r="EXX353" s="18"/>
      <c r="EXY353" s="18"/>
      <c r="EXZ353" s="18"/>
      <c r="EYA353" s="18"/>
      <c r="EYB353" s="18"/>
      <c r="EYC353" s="18"/>
      <c r="EYD353" s="18"/>
      <c r="EYE353" s="18"/>
      <c r="EYF353" s="18"/>
      <c r="EYG353" s="18"/>
      <c r="EYH353" s="18"/>
      <c r="EYI353" s="18"/>
      <c r="EYJ353" s="18"/>
      <c r="EYK353" s="18"/>
      <c r="EYL353" s="18"/>
      <c r="EYM353" s="18"/>
      <c r="EYN353" s="18"/>
      <c r="EYO353" s="18"/>
      <c r="EYP353" s="18"/>
      <c r="EYQ353" s="18"/>
      <c r="EYR353" s="18"/>
      <c r="EYS353" s="18"/>
      <c r="EYT353" s="18"/>
      <c r="EYU353" s="18"/>
      <c r="EYV353" s="18"/>
      <c r="EYW353" s="18"/>
      <c r="EYX353" s="18"/>
      <c r="UFO353" s="18"/>
      <c r="UFP353" s="18"/>
      <c r="UFQ353" s="18"/>
      <c r="UFR353" s="18"/>
      <c r="UFS353" s="18"/>
      <c r="UFT353" s="18"/>
      <c r="UFU353" s="18"/>
      <c r="UFV353" s="18"/>
      <c r="UFW353" s="18"/>
      <c r="UFX353" s="18"/>
      <c r="UFY353" s="18"/>
      <c r="UFZ353" s="18"/>
      <c r="UGA353" s="18"/>
      <c r="UGB353" s="18"/>
      <c r="UGC353" s="18"/>
      <c r="UGD353" s="18"/>
      <c r="UGE353" s="18"/>
      <c r="UGF353" s="18"/>
      <c r="UGG353" s="18"/>
      <c r="UGH353" s="18"/>
      <c r="UGI353" s="18"/>
      <c r="UGJ353" s="18"/>
      <c r="UGK353" s="18"/>
      <c r="UGL353" s="18"/>
      <c r="UGM353" s="18"/>
      <c r="UGN353" s="18"/>
      <c r="UGO353" s="18"/>
      <c r="UGP353" s="18"/>
      <c r="UGQ353" s="18"/>
      <c r="UGR353" s="18"/>
      <c r="UGS353" s="18"/>
      <c r="UGT353" s="18"/>
      <c r="UGU353" s="18"/>
      <c r="UGV353" s="18"/>
      <c r="UGW353" s="18"/>
      <c r="UGX353" s="18"/>
      <c r="UGY353" s="18"/>
      <c r="UGZ353" s="18"/>
      <c r="UHA353" s="18"/>
      <c r="UHB353" s="18"/>
      <c r="UHC353" s="18"/>
      <c r="UHD353" s="18"/>
      <c r="UHE353" s="18"/>
      <c r="UHF353" s="18"/>
      <c r="UHG353" s="18"/>
      <c r="UHH353" s="18"/>
      <c r="UHI353" s="18"/>
      <c r="UHJ353" s="18"/>
      <c r="UHK353" s="18"/>
      <c r="UHL353" s="18"/>
      <c r="UHM353" s="18"/>
      <c r="UHN353" s="18"/>
      <c r="UHO353" s="18"/>
      <c r="UHP353" s="18"/>
      <c r="UHQ353" s="18"/>
      <c r="UHR353" s="18"/>
      <c r="UHS353" s="18"/>
      <c r="UHT353" s="18"/>
      <c r="UHU353" s="18"/>
      <c r="UHV353" s="18"/>
      <c r="UHW353" s="18"/>
      <c r="UHX353" s="18"/>
      <c r="UHY353" s="18"/>
      <c r="UHZ353" s="18"/>
      <c r="UIA353" s="18"/>
      <c r="UIB353" s="18"/>
      <c r="UIC353" s="18"/>
      <c r="UID353" s="18"/>
      <c r="UIE353" s="18"/>
      <c r="UIF353" s="18"/>
      <c r="UIG353" s="18"/>
      <c r="UIH353" s="18"/>
      <c r="UII353" s="18"/>
      <c r="UIJ353" s="18"/>
      <c r="UIK353" s="18"/>
      <c r="UIL353" s="18"/>
      <c r="UIM353" s="18"/>
      <c r="UIN353" s="18"/>
      <c r="UIO353" s="18"/>
      <c r="UIP353" s="18"/>
      <c r="UIQ353" s="18"/>
      <c r="UIR353" s="18"/>
      <c r="UIS353" s="18"/>
      <c r="UIT353" s="18"/>
      <c r="UIU353" s="18"/>
      <c r="UIV353" s="18"/>
      <c r="UIW353" s="18"/>
      <c r="UIX353" s="18"/>
      <c r="UIY353" s="18"/>
      <c r="UIZ353" s="18"/>
      <c r="UJA353" s="18"/>
      <c r="UJB353" s="18"/>
      <c r="UJC353" s="18"/>
      <c r="UJD353" s="18"/>
      <c r="UJE353" s="18"/>
      <c r="UJF353" s="18"/>
      <c r="UJG353" s="18"/>
      <c r="UJH353" s="18"/>
      <c r="UJI353" s="18"/>
      <c r="UJJ353" s="18"/>
      <c r="UJK353" s="18"/>
      <c r="UJL353" s="18"/>
      <c r="UJM353" s="18"/>
      <c r="UJN353" s="18"/>
      <c r="UJO353" s="18"/>
      <c r="UJP353" s="18"/>
      <c r="UJQ353" s="18"/>
      <c r="UJR353" s="18"/>
      <c r="UJS353" s="18"/>
      <c r="UJT353" s="18"/>
      <c r="UJU353" s="18"/>
      <c r="UJV353" s="18"/>
      <c r="UJW353" s="18"/>
      <c r="UJX353" s="18"/>
      <c r="UJY353" s="18"/>
      <c r="UJZ353" s="18"/>
      <c r="UKA353" s="18"/>
      <c r="UKB353" s="18"/>
      <c r="UKC353" s="18"/>
      <c r="UKD353" s="18"/>
      <c r="UKE353" s="18"/>
      <c r="UKF353" s="18"/>
      <c r="UKG353" s="18"/>
      <c r="UKH353" s="18"/>
      <c r="UKI353" s="18"/>
      <c r="UKJ353" s="18"/>
      <c r="UKK353" s="18"/>
      <c r="UKL353" s="18"/>
      <c r="UKM353" s="18"/>
      <c r="UKN353" s="18"/>
      <c r="UKO353" s="18"/>
      <c r="UKP353" s="18"/>
      <c r="UKQ353" s="18"/>
      <c r="UKR353" s="18"/>
      <c r="UKS353" s="18"/>
      <c r="UKT353" s="18"/>
      <c r="UKU353" s="18"/>
      <c r="UKV353" s="18"/>
      <c r="UKW353" s="18"/>
      <c r="UKX353" s="18"/>
      <c r="UKY353" s="18"/>
      <c r="UKZ353" s="18"/>
      <c r="ULA353" s="18"/>
      <c r="ULB353" s="18"/>
      <c r="ULC353" s="18"/>
      <c r="ULD353" s="18"/>
      <c r="ULE353" s="18"/>
      <c r="ULF353" s="18"/>
      <c r="ULG353" s="18"/>
      <c r="ULH353" s="18"/>
      <c r="ULI353" s="18"/>
      <c r="ULJ353" s="18"/>
      <c r="ULK353" s="18"/>
      <c r="ULL353" s="18"/>
      <c r="ULM353" s="18"/>
      <c r="ULN353" s="18"/>
      <c r="ULO353" s="18"/>
      <c r="ULP353" s="18"/>
      <c r="ULQ353" s="18"/>
      <c r="ULR353" s="18"/>
      <c r="ULS353" s="18"/>
      <c r="ULT353" s="18"/>
      <c r="ULU353" s="18"/>
      <c r="ULV353" s="18"/>
      <c r="ULW353" s="18"/>
      <c r="ULX353" s="18"/>
      <c r="ULY353" s="18"/>
      <c r="ULZ353" s="18"/>
      <c r="UMA353" s="18"/>
      <c r="UMB353" s="18"/>
      <c r="UMC353" s="18"/>
      <c r="UMD353" s="18"/>
      <c r="UME353" s="18"/>
      <c r="UMF353" s="18"/>
      <c r="UMG353" s="18"/>
      <c r="UMH353" s="18"/>
      <c r="UMI353" s="18"/>
      <c r="UMJ353" s="18"/>
      <c r="UMK353" s="18"/>
      <c r="UML353" s="18"/>
      <c r="UMM353" s="18"/>
      <c r="UMN353" s="18"/>
      <c r="UMO353" s="18"/>
      <c r="UMP353" s="18"/>
      <c r="UMQ353" s="18"/>
      <c r="UMR353" s="18"/>
      <c r="UMS353" s="18"/>
      <c r="UMT353" s="18"/>
      <c r="UMU353" s="18"/>
      <c r="UMV353" s="18"/>
      <c r="UMW353" s="18"/>
      <c r="UMX353" s="18"/>
      <c r="UMY353" s="18"/>
      <c r="UMZ353" s="18"/>
      <c r="UNA353" s="18"/>
      <c r="UNB353" s="18"/>
      <c r="UNC353" s="18"/>
      <c r="UND353" s="18"/>
      <c r="UNE353" s="18"/>
      <c r="UNF353" s="18"/>
      <c r="UNG353" s="18"/>
      <c r="UNH353" s="18"/>
      <c r="UNI353" s="18"/>
      <c r="UNJ353" s="18"/>
      <c r="UNK353" s="18"/>
      <c r="UNL353" s="18"/>
      <c r="UNM353" s="18"/>
      <c r="UNN353" s="18"/>
      <c r="UNO353" s="18"/>
      <c r="UNP353" s="18"/>
      <c r="UNQ353" s="18"/>
      <c r="UNR353" s="18"/>
      <c r="UNS353" s="18"/>
      <c r="UNT353" s="18"/>
      <c r="UNU353" s="18"/>
      <c r="UNV353" s="18"/>
      <c r="UNW353" s="18"/>
      <c r="UNX353" s="18"/>
      <c r="UNY353" s="18"/>
      <c r="UNZ353" s="18"/>
      <c r="UOA353" s="18"/>
      <c r="UOB353" s="18"/>
      <c r="UOC353" s="18"/>
      <c r="UOD353" s="18"/>
      <c r="UOE353" s="18"/>
      <c r="UOF353" s="18"/>
      <c r="UOG353" s="18"/>
      <c r="UOH353" s="18"/>
      <c r="UOI353" s="18"/>
      <c r="UOJ353" s="18"/>
      <c r="UOK353" s="18"/>
      <c r="UOL353" s="18"/>
      <c r="UOM353" s="18"/>
      <c r="UON353" s="18"/>
      <c r="UOO353" s="18"/>
      <c r="UOP353" s="18"/>
      <c r="UOQ353" s="18"/>
      <c r="UOR353" s="18"/>
      <c r="UOS353" s="18"/>
      <c r="UOT353" s="18"/>
      <c r="UOU353" s="18"/>
      <c r="UOV353" s="18"/>
      <c r="UOW353" s="18"/>
      <c r="UOX353" s="18"/>
      <c r="UOY353" s="18"/>
      <c r="UOZ353" s="18"/>
      <c r="UPA353" s="18"/>
      <c r="UPB353" s="18"/>
      <c r="UPC353" s="18"/>
      <c r="UPD353" s="18"/>
      <c r="UPE353" s="18"/>
      <c r="UPF353" s="18"/>
      <c r="UPG353" s="18"/>
      <c r="UPH353" s="18"/>
      <c r="UPI353" s="18"/>
      <c r="UPJ353" s="18"/>
      <c r="UPK353" s="18"/>
      <c r="UPL353" s="18"/>
      <c r="UPM353" s="18"/>
      <c r="UPN353" s="18"/>
      <c r="UPO353" s="18"/>
      <c r="UPP353" s="18"/>
      <c r="UPQ353" s="18"/>
      <c r="UPR353" s="18"/>
      <c r="UPS353" s="18"/>
      <c r="UPT353" s="18"/>
      <c r="UPU353" s="18"/>
      <c r="UPV353" s="18"/>
      <c r="UPW353" s="18"/>
      <c r="UPX353" s="18"/>
      <c r="UPY353" s="18"/>
      <c r="UPZ353" s="18"/>
      <c r="UQA353" s="18"/>
      <c r="UQB353" s="18"/>
      <c r="UQC353" s="18"/>
      <c r="UQD353" s="18"/>
      <c r="UQE353" s="18"/>
      <c r="UQF353" s="18"/>
      <c r="UQG353" s="18"/>
      <c r="UQH353" s="18"/>
      <c r="UQI353" s="18"/>
      <c r="UQJ353" s="18"/>
      <c r="UQK353" s="18"/>
      <c r="UQL353" s="18"/>
      <c r="UQM353" s="18"/>
      <c r="UQN353" s="18"/>
      <c r="UQO353" s="18"/>
      <c r="UQP353" s="18"/>
      <c r="UQQ353" s="18"/>
      <c r="UQR353" s="18"/>
      <c r="UQS353" s="18"/>
      <c r="UQT353" s="18"/>
      <c r="UQU353" s="18"/>
      <c r="UQV353" s="18"/>
      <c r="UQW353" s="18"/>
      <c r="UQX353" s="18"/>
      <c r="UQY353" s="18"/>
      <c r="UQZ353" s="18"/>
      <c r="URA353" s="18"/>
      <c r="URB353" s="18"/>
      <c r="URC353" s="18"/>
      <c r="URD353" s="18"/>
      <c r="URE353" s="18"/>
      <c r="URF353" s="18"/>
      <c r="URG353" s="18"/>
      <c r="URH353" s="18"/>
      <c r="URI353" s="18"/>
      <c r="URJ353" s="18"/>
      <c r="URK353" s="18"/>
      <c r="URL353" s="18"/>
      <c r="URM353" s="18"/>
      <c r="URN353" s="18"/>
      <c r="URO353" s="18"/>
      <c r="URP353" s="18"/>
      <c r="URQ353" s="18"/>
      <c r="URR353" s="18"/>
      <c r="URS353" s="18"/>
      <c r="URT353" s="18"/>
      <c r="URU353" s="18"/>
      <c r="URV353" s="18"/>
      <c r="URW353" s="18"/>
      <c r="URX353" s="18"/>
      <c r="URY353" s="18"/>
      <c r="URZ353" s="18"/>
      <c r="USA353" s="18"/>
      <c r="USB353" s="18"/>
      <c r="USC353" s="18"/>
      <c r="USD353" s="18"/>
      <c r="USE353" s="18"/>
      <c r="USF353" s="18"/>
      <c r="USG353" s="18"/>
      <c r="USH353" s="18"/>
      <c r="USI353" s="18"/>
      <c r="USJ353" s="18"/>
      <c r="USK353" s="18"/>
      <c r="USL353" s="18"/>
      <c r="USM353" s="18"/>
      <c r="USN353" s="18"/>
      <c r="USO353" s="18"/>
      <c r="USP353" s="18"/>
      <c r="USQ353" s="18"/>
      <c r="USR353" s="18"/>
      <c r="USS353" s="18"/>
      <c r="UST353" s="18"/>
      <c r="USU353" s="18"/>
      <c r="USV353" s="18"/>
      <c r="USW353" s="18"/>
      <c r="USX353" s="18"/>
      <c r="USY353" s="18"/>
      <c r="USZ353" s="18"/>
      <c r="UTA353" s="18"/>
      <c r="UTB353" s="18"/>
      <c r="UTC353" s="18"/>
      <c r="UTD353" s="18"/>
      <c r="UTE353" s="18"/>
      <c r="UTF353" s="18"/>
      <c r="UTG353" s="18"/>
      <c r="UTH353" s="18"/>
      <c r="UTI353" s="18"/>
      <c r="UTJ353" s="18"/>
      <c r="UTK353" s="18"/>
      <c r="UTL353" s="18"/>
      <c r="UTM353" s="18"/>
      <c r="UTN353" s="18"/>
      <c r="UTO353" s="18"/>
      <c r="UTP353" s="18"/>
      <c r="UTQ353" s="18"/>
      <c r="UTR353" s="18"/>
      <c r="UTS353" s="18"/>
      <c r="UTT353" s="18"/>
      <c r="UTU353" s="18"/>
      <c r="UTV353" s="18"/>
      <c r="UTW353" s="18"/>
      <c r="UTX353" s="18"/>
      <c r="UTY353" s="18"/>
      <c r="UTZ353" s="18"/>
      <c r="UUA353" s="18"/>
      <c r="UUB353" s="18"/>
      <c r="UUC353" s="18"/>
      <c r="UUD353" s="18"/>
      <c r="UUE353" s="18"/>
      <c r="UUF353" s="18"/>
      <c r="UUG353" s="18"/>
      <c r="UUH353" s="18"/>
      <c r="UUI353" s="18"/>
      <c r="UUJ353" s="18"/>
      <c r="UUK353" s="18"/>
      <c r="UUL353" s="18"/>
      <c r="UUM353" s="18"/>
      <c r="UUN353" s="18"/>
      <c r="UUO353" s="18"/>
      <c r="UUP353" s="18"/>
      <c r="UUQ353" s="18"/>
      <c r="UUR353" s="18"/>
      <c r="UUS353" s="18"/>
      <c r="UUT353" s="18"/>
      <c r="UUU353" s="18"/>
      <c r="UUV353" s="18"/>
      <c r="UUW353" s="18"/>
      <c r="UUX353" s="18"/>
      <c r="UUY353" s="18"/>
      <c r="UUZ353" s="18"/>
      <c r="UVA353" s="18"/>
      <c r="UVB353" s="18"/>
      <c r="UVC353" s="18"/>
      <c r="UVD353" s="18"/>
      <c r="UVE353" s="18"/>
      <c r="UVF353" s="18"/>
      <c r="UVG353" s="18"/>
      <c r="UVH353" s="18"/>
      <c r="UVI353" s="18"/>
      <c r="UVJ353" s="18"/>
      <c r="UVK353" s="18"/>
      <c r="UVL353" s="18"/>
      <c r="UVM353" s="18"/>
      <c r="UVN353" s="18"/>
      <c r="UVO353" s="18"/>
      <c r="UVP353" s="18"/>
      <c r="UVQ353" s="18"/>
      <c r="UVR353" s="18"/>
      <c r="UVS353" s="18"/>
      <c r="UVT353" s="18"/>
      <c r="UVU353" s="18"/>
      <c r="UVV353" s="18"/>
      <c r="UVW353" s="18"/>
      <c r="UVX353" s="18"/>
      <c r="UVY353" s="18"/>
      <c r="UVZ353" s="18"/>
      <c r="UWA353" s="18"/>
      <c r="UWB353" s="18"/>
      <c r="UWC353" s="18"/>
      <c r="UWD353" s="18"/>
      <c r="UWE353" s="18"/>
      <c r="UWF353" s="18"/>
      <c r="UWG353" s="18"/>
      <c r="UWH353" s="18"/>
      <c r="UWI353" s="18"/>
      <c r="UWJ353" s="18"/>
      <c r="UWK353" s="18"/>
      <c r="UWL353" s="18"/>
      <c r="UWM353" s="18"/>
      <c r="UWN353" s="18"/>
      <c r="UWO353" s="18"/>
      <c r="UWP353" s="18"/>
      <c r="UWQ353" s="18"/>
      <c r="UWR353" s="18"/>
      <c r="UWS353" s="18"/>
      <c r="UWT353" s="18"/>
      <c r="UWU353" s="18"/>
      <c r="UWV353" s="18"/>
      <c r="UWW353" s="18"/>
      <c r="UWX353" s="18"/>
      <c r="UWY353" s="18"/>
      <c r="UWZ353" s="18"/>
      <c r="UXA353" s="18"/>
      <c r="UXB353" s="18"/>
      <c r="UXC353" s="18"/>
      <c r="UXD353" s="18"/>
      <c r="UXE353" s="18"/>
      <c r="UXF353" s="18"/>
      <c r="UXG353" s="18"/>
      <c r="UXH353" s="18"/>
      <c r="UXI353" s="18"/>
      <c r="UXJ353" s="18"/>
      <c r="UXK353" s="18"/>
      <c r="UXL353" s="18"/>
      <c r="UXM353" s="18"/>
      <c r="UXN353" s="18"/>
      <c r="UXO353" s="18"/>
      <c r="UXP353" s="18"/>
      <c r="UXQ353" s="18"/>
      <c r="UXR353" s="18"/>
      <c r="UXS353" s="18"/>
      <c r="UXT353" s="18"/>
      <c r="UXU353" s="18"/>
      <c r="UXV353" s="18"/>
      <c r="UXW353" s="18"/>
      <c r="UXX353" s="18"/>
      <c r="UXY353" s="18"/>
      <c r="UXZ353" s="18"/>
      <c r="UYA353" s="18"/>
      <c r="UYB353" s="18"/>
      <c r="UYC353" s="18"/>
      <c r="UYD353" s="18"/>
      <c r="UYE353" s="18"/>
      <c r="UYF353" s="18"/>
      <c r="UYG353" s="18"/>
      <c r="UYH353" s="18"/>
      <c r="UYI353" s="18"/>
      <c r="UYJ353" s="18"/>
      <c r="UYK353" s="18"/>
      <c r="UYL353" s="18"/>
      <c r="UYM353" s="18"/>
      <c r="UYN353" s="18"/>
      <c r="UYO353" s="18"/>
      <c r="UYP353" s="18"/>
      <c r="UYQ353" s="18"/>
      <c r="UYR353" s="18"/>
      <c r="UYS353" s="18"/>
      <c r="UYT353" s="18"/>
      <c r="UYU353" s="18"/>
      <c r="UYV353" s="18"/>
      <c r="UYW353" s="18"/>
      <c r="UYX353" s="18"/>
      <c r="UYY353" s="18"/>
      <c r="UYZ353" s="18"/>
      <c r="UZA353" s="18"/>
      <c r="UZB353" s="18"/>
      <c r="UZC353" s="18"/>
      <c r="UZD353" s="18"/>
      <c r="UZE353" s="18"/>
      <c r="UZF353" s="18"/>
      <c r="UZG353" s="18"/>
      <c r="UZH353" s="18"/>
      <c r="UZI353" s="18"/>
      <c r="UZJ353" s="18"/>
      <c r="UZK353" s="18"/>
      <c r="UZL353" s="18"/>
      <c r="UZM353" s="18"/>
      <c r="UZN353" s="18"/>
      <c r="UZO353" s="18"/>
      <c r="UZP353" s="18"/>
      <c r="UZQ353" s="18"/>
      <c r="UZR353" s="18"/>
      <c r="UZS353" s="18"/>
      <c r="UZT353" s="18"/>
      <c r="UZU353" s="18"/>
      <c r="UZV353" s="18"/>
      <c r="UZW353" s="18"/>
      <c r="UZX353" s="18"/>
      <c r="UZY353" s="18"/>
      <c r="UZZ353" s="18"/>
      <c r="VAA353" s="18"/>
      <c r="VAB353" s="18"/>
      <c r="VAC353" s="18"/>
      <c r="VAD353" s="18"/>
      <c r="VAE353" s="18"/>
      <c r="VAF353" s="18"/>
      <c r="VAG353" s="18"/>
      <c r="VAH353" s="18"/>
      <c r="VAI353" s="18"/>
      <c r="VAJ353" s="18"/>
      <c r="VAK353" s="18"/>
      <c r="VAL353" s="18"/>
      <c r="VAM353" s="18"/>
      <c r="VAN353" s="18"/>
      <c r="VAO353" s="18"/>
      <c r="VAP353" s="18"/>
      <c r="VAQ353" s="18"/>
      <c r="VAR353" s="18"/>
      <c r="VAS353" s="18"/>
      <c r="VAT353" s="18"/>
      <c r="VAU353" s="18"/>
      <c r="VAV353" s="18"/>
      <c r="VAW353" s="18"/>
      <c r="VAX353" s="18"/>
      <c r="VAY353" s="18"/>
      <c r="VAZ353" s="18"/>
      <c r="VBA353" s="18"/>
      <c r="VBB353" s="18"/>
      <c r="VBC353" s="18"/>
      <c r="VBD353" s="18"/>
      <c r="VBE353" s="18"/>
      <c r="VBF353" s="18"/>
      <c r="VBG353" s="18"/>
      <c r="VBH353" s="18"/>
      <c r="VBI353" s="18"/>
      <c r="VBJ353" s="18"/>
      <c r="VBK353" s="18"/>
      <c r="VBL353" s="18"/>
      <c r="VBM353" s="18"/>
      <c r="VBN353" s="18"/>
      <c r="VBO353" s="18"/>
      <c r="VBP353" s="18"/>
      <c r="VBQ353" s="18"/>
      <c r="VBR353" s="18"/>
      <c r="VBS353" s="18"/>
      <c r="VBT353" s="18"/>
      <c r="VBU353" s="18"/>
      <c r="VBV353" s="18"/>
      <c r="VBW353" s="18"/>
      <c r="VBX353" s="18"/>
      <c r="VBY353" s="18"/>
      <c r="VBZ353" s="18"/>
      <c r="VCA353" s="18"/>
      <c r="VCB353" s="18"/>
      <c r="VCC353" s="18"/>
      <c r="VCD353" s="18"/>
      <c r="VCE353" s="18"/>
      <c r="VCF353" s="18"/>
      <c r="VCG353" s="18"/>
      <c r="VCH353" s="18"/>
      <c r="VCI353" s="18"/>
      <c r="VCJ353" s="18"/>
      <c r="VCK353" s="18"/>
      <c r="VCL353" s="18"/>
      <c r="VCM353" s="18"/>
      <c r="VCN353" s="18"/>
      <c r="VCO353" s="18"/>
      <c r="VCP353" s="18"/>
      <c r="VCQ353" s="18"/>
      <c r="VCR353" s="18"/>
      <c r="VCS353" s="18"/>
      <c r="VCT353" s="18"/>
      <c r="VCU353" s="18"/>
      <c r="VCV353" s="18"/>
      <c r="VCW353" s="18"/>
      <c r="VCX353" s="18"/>
      <c r="VCY353" s="18"/>
      <c r="VCZ353" s="18"/>
      <c r="VDA353" s="18"/>
      <c r="VDB353" s="18"/>
      <c r="VDC353" s="18"/>
      <c r="VDD353" s="18"/>
      <c r="VDE353" s="18"/>
      <c r="VDF353" s="18"/>
      <c r="VDG353" s="18"/>
      <c r="VDH353" s="18"/>
      <c r="VDI353" s="18"/>
      <c r="VDJ353" s="18"/>
      <c r="VDK353" s="18"/>
      <c r="VDL353" s="18"/>
      <c r="VDM353" s="18"/>
      <c r="VDN353" s="18"/>
      <c r="VDO353" s="18"/>
      <c r="VDP353" s="18"/>
      <c r="VDQ353" s="18"/>
      <c r="VDR353" s="18"/>
      <c r="VDS353" s="18"/>
      <c r="VDT353" s="18"/>
      <c r="VDU353" s="18"/>
      <c r="VDV353" s="18"/>
      <c r="VDW353" s="18"/>
      <c r="VDX353" s="18"/>
      <c r="VDY353" s="18"/>
      <c r="VDZ353" s="18"/>
      <c r="VEA353" s="18"/>
      <c r="VEB353" s="18"/>
      <c r="VEC353" s="18"/>
      <c r="VED353" s="18"/>
      <c r="VEE353" s="18"/>
      <c r="VEF353" s="18"/>
      <c r="VEG353" s="18"/>
      <c r="VEH353" s="18"/>
      <c r="VEI353" s="18"/>
      <c r="VEJ353" s="18"/>
      <c r="VEK353" s="18"/>
      <c r="VEL353" s="18"/>
      <c r="VEM353" s="18"/>
      <c r="VEN353" s="18"/>
      <c r="VEO353" s="18"/>
      <c r="VEP353" s="18"/>
      <c r="VEQ353" s="18"/>
      <c r="VER353" s="18"/>
      <c r="VES353" s="18"/>
      <c r="VET353" s="18"/>
      <c r="VEU353" s="18"/>
      <c r="VEV353" s="18"/>
      <c r="VEW353" s="18"/>
      <c r="VEX353" s="18"/>
      <c r="VEY353" s="18"/>
      <c r="VEZ353" s="18"/>
      <c r="VFA353" s="18"/>
      <c r="VFB353" s="18"/>
      <c r="VFC353" s="18"/>
      <c r="VFD353" s="18"/>
      <c r="VFE353" s="18"/>
      <c r="VFF353" s="18"/>
      <c r="VFG353" s="18"/>
      <c r="VFH353" s="18"/>
      <c r="VFI353" s="18"/>
      <c r="VFJ353" s="18"/>
      <c r="VFK353" s="18"/>
      <c r="VFL353" s="18"/>
      <c r="VFM353" s="18"/>
      <c r="VFN353" s="18"/>
      <c r="VFO353" s="18"/>
      <c r="VFP353" s="18"/>
      <c r="VFQ353" s="18"/>
      <c r="VFR353" s="18"/>
      <c r="VFS353" s="18"/>
      <c r="VFT353" s="18"/>
      <c r="VFU353" s="18"/>
      <c r="VFV353" s="18"/>
      <c r="VFW353" s="18"/>
      <c r="VFX353" s="18"/>
      <c r="VFY353" s="18"/>
      <c r="VFZ353" s="18"/>
      <c r="VGA353" s="18"/>
      <c r="VGB353" s="18"/>
      <c r="VGC353" s="18"/>
      <c r="VGD353" s="18"/>
      <c r="VGE353" s="18"/>
      <c r="VGF353" s="18"/>
      <c r="VGG353" s="18"/>
      <c r="VGH353" s="18"/>
      <c r="VGI353" s="18"/>
      <c r="VGJ353" s="18"/>
      <c r="VGK353" s="18"/>
      <c r="VGL353" s="18"/>
      <c r="VGM353" s="18"/>
      <c r="VGN353" s="18"/>
      <c r="VGO353" s="18"/>
      <c r="VGP353" s="18"/>
      <c r="VGQ353" s="18"/>
      <c r="VGR353" s="18"/>
      <c r="VGS353" s="18"/>
      <c r="VGT353" s="18"/>
      <c r="VGU353" s="18"/>
      <c r="VGV353" s="18"/>
      <c r="VGW353" s="18"/>
      <c r="VGX353" s="18"/>
      <c r="VGY353" s="18"/>
      <c r="VGZ353" s="18"/>
      <c r="VHA353" s="18"/>
      <c r="VHB353" s="18"/>
      <c r="VHC353" s="18"/>
      <c r="VHD353" s="18"/>
      <c r="VHE353" s="18"/>
      <c r="VHF353" s="18"/>
      <c r="VHG353" s="18"/>
      <c r="VHH353" s="18"/>
      <c r="VHI353" s="18"/>
      <c r="VHJ353" s="18"/>
      <c r="VHK353" s="18"/>
      <c r="VHL353" s="18"/>
      <c r="VHM353" s="18"/>
      <c r="VHN353" s="18"/>
      <c r="VHO353" s="18"/>
      <c r="VHP353" s="18"/>
      <c r="VHQ353" s="18"/>
      <c r="VHR353" s="18"/>
      <c r="VHS353" s="18"/>
      <c r="VHT353" s="18"/>
      <c r="VHU353" s="18"/>
      <c r="VHV353" s="18"/>
      <c r="VHW353" s="18"/>
      <c r="VHX353" s="18"/>
      <c r="VHY353" s="18"/>
      <c r="VHZ353" s="18"/>
      <c r="VIA353" s="18"/>
      <c r="VIB353" s="18"/>
      <c r="VIC353" s="18"/>
      <c r="VID353" s="18"/>
      <c r="VIE353" s="18"/>
      <c r="VIF353" s="18"/>
      <c r="VIG353" s="18"/>
      <c r="VIH353" s="18"/>
      <c r="VII353" s="18"/>
      <c r="VIJ353" s="18"/>
      <c r="VIK353" s="18"/>
      <c r="VIL353" s="18"/>
      <c r="VIM353" s="18"/>
      <c r="VIN353" s="18"/>
      <c r="VIO353" s="18"/>
      <c r="VIP353" s="18"/>
      <c r="VIQ353" s="18"/>
      <c r="VIR353" s="18"/>
      <c r="VIS353" s="18"/>
      <c r="VIT353" s="18"/>
      <c r="VIU353" s="18"/>
      <c r="VIV353" s="18"/>
      <c r="VIW353" s="18"/>
      <c r="VIX353" s="18"/>
      <c r="VIY353" s="18"/>
      <c r="VIZ353" s="18"/>
      <c r="VJA353" s="18"/>
      <c r="VJB353" s="18"/>
      <c r="VJC353" s="18"/>
      <c r="VJD353" s="18"/>
      <c r="VJE353" s="18"/>
      <c r="VJF353" s="18"/>
      <c r="VJG353" s="18"/>
      <c r="VJH353" s="18"/>
      <c r="VJI353" s="18"/>
      <c r="VJJ353" s="18"/>
      <c r="VJK353" s="18"/>
      <c r="VJL353" s="18"/>
      <c r="VJM353" s="18"/>
      <c r="VJN353" s="18"/>
      <c r="VJO353" s="18"/>
      <c r="VJP353" s="18"/>
      <c r="VJQ353" s="18"/>
      <c r="VJR353" s="18"/>
      <c r="VJS353" s="18"/>
      <c r="VJT353" s="18"/>
      <c r="VJU353" s="18"/>
      <c r="VJV353" s="18"/>
      <c r="VJW353" s="18"/>
      <c r="VJX353" s="18"/>
      <c r="VJY353" s="18"/>
      <c r="VJZ353" s="18"/>
      <c r="VKA353" s="18"/>
      <c r="VKB353" s="18"/>
      <c r="VKC353" s="18"/>
      <c r="VKD353" s="18"/>
      <c r="VKE353" s="18"/>
      <c r="VKF353" s="18"/>
      <c r="VKG353" s="18"/>
      <c r="VKH353" s="18"/>
      <c r="VKI353" s="18"/>
      <c r="VKJ353" s="18"/>
      <c r="VKK353" s="18"/>
      <c r="VKL353" s="18"/>
      <c r="VKM353" s="18"/>
      <c r="VKN353" s="18"/>
      <c r="VKO353" s="18"/>
      <c r="VKP353" s="18"/>
      <c r="VKQ353" s="18"/>
      <c r="VKR353" s="18"/>
      <c r="VKS353" s="18"/>
      <c r="VKT353" s="18"/>
      <c r="VKU353" s="18"/>
      <c r="VKV353" s="18"/>
      <c r="VKW353" s="18"/>
      <c r="VKX353" s="18"/>
      <c r="VKY353" s="18"/>
      <c r="VKZ353" s="18"/>
      <c r="VLA353" s="18"/>
      <c r="VLB353" s="18"/>
      <c r="VLC353" s="18"/>
      <c r="VLD353" s="18"/>
      <c r="VLE353" s="18"/>
      <c r="VLF353" s="18"/>
      <c r="VLG353" s="18"/>
      <c r="VLH353" s="18"/>
      <c r="VLI353" s="18"/>
      <c r="VLJ353" s="18"/>
      <c r="VLK353" s="18"/>
      <c r="VLL353" s="18"/>
      <c r="VLM353" s="18"/>
      <c r="VLN353" s="18"/>
      <c r="VLO353" s="18"/>
      <c r="VLP353" s="18"/>
      <c r="VLQ353" s="18"/>
      <c r="VLR353" s="18"/>
      <c r="VLS353" s="18"/>
      <c r="VLT353" s="18"/>
      <c r="VLU353" s="18"/>
      <c r="VLV353" s="18"/>
      <c r="VLW353" s="18"/>
      <c r="VLX353" s="18"/>
      <c r="VLY353" s="18"/>
      <c r="VLZ353" s="18"/>
      <c r="VMA353" s="18"/>
      <c r="VMB353" s="18"/>
      <c r="VMC353" s="18"/>
      <c r="VMD353" s="18"/>
      <c r="VME353" s="18"/>
      <c r="VMF353" s="18"/>
      <c r="VMG353" s="18"/>
      <c r="VMH353" s="18"/>
      <c r="VMI353" s="18"/>
      <c r="VMJ353" s="18"/>
      <c r="VMK353" s="18"/>
      <c r="VML353" s="18"/>
      <c r="VMM353" s="18"/>
      <c r="VMN353" s="18"/>
      <c r="VMO353" s="18"/>
      <c r="VMP353" s="18"/>
      <c r="VMQ353" s="18"/>
      <c r="VMR353" s="18"/>
      <c r="VMS353" s="18"/>
      <c r="VMT353" s="18"/>
      <c r="VMU353" s="18"/>
      <c r="VMV353" s="18"/>
      <c r="VMW353" s="18"/>
      <c r="VMX353" s="18"/>
      <c r="VMY353" s="18"/>
      <c r="VMZ353" s="18"/>
      <c r="VNA353" s="18"/>
      <c r="VNB353" s="18"/>
      <c r="VNC353" s="18"/>
      <c r="VND353" s="18"/>
      <c r="VNE353" s="18"/>
      <c r="VNF353" s="18"/>
      <c r="VNG353" s="18"/>
      <c r="VNH353" s="18"/>
      <c r="VNI353" s="18"/>
      <c r="VNJ353" s="18"/>
      <c r="VNK353" s="18"/>
      <c r="VNL353" s="18"/>
      <c r="VNM353" s="18"/>
      <c r="VNN353" s="18"/>
      <c r="VNO353" s="18"/>
      <c r="VNP353" s="18"/>
      <c r="VNQ353" s="18"/>
      <c r="VNR353" s="18"/>
      <c r="VNS353" s="18"/>
      <c r="VNT353" s="18"/>
      <c r="VNU353" s="18"/>
      <c r="VNV353" s="18"/>
      <c r="VNW353" s="18"/>
      <c r="VNX353" s="18"/>
      <c r="VNY353" s="18"/>
      <c r="VNZ353" s="18"/>
      <c r="VOA353" s="18"/>
      <c r="VOB353" s="18"/>
      <c r="VOC353" s="18"/>
      <c r="VOD353" s="18"/>
      <c r="VOE353" s="18"/>
      <c r="VOF353" s="18"/>
      <c r="VOG353" s="18"/>
      <c r="VOH353" s="18"/>
      <c r="VOI353" s="18"/>
      <c r="VOJ353" s="18"/>
      <c r="VOK353" s="18"/>
      <c r="VOL353" s="18"/>
      <c r="VOM353" s="18"/>
      <c r="VON353" s="18"/>
      <c r="VOO353" s="18"/>
      <c r="VOP353" s="18"/>
      <c r="VOQ353" s="18"/>
      <c r="VOR353" s="18"/>
      <c r="VOS353" s="18"/>
      <c r="VOT353" s="18"/>
      <c r="VOU353" s="18"/>
      <c r="VOV353" s="18"/>
      <c r="VOW353" s="18"/>
      <c r="VOX353" s="18"/>
      <c r="VOY353" s="18"/>
      <c r="VOZ353" s="18"/>
      <c r="VPA353" s="18"/>
      <c r="VPB353" s="18"/>
      <c r="VPC353" s="18"/>
      <c r="VPD353" s="18"/>
      <c r="VPE353" s="18"/>
      <c r="VPF353" s="18"/>
      <c r="VPG353" s="18"/>
      <c r="VPH353" s="18"/>
      <c r="VPI353" s="18"/>
      <c r="VPJ353" s="18"/>
      <c r="VPK353" s="18"/>
      <c r="VPL353" s="18"/>
      <c r="VPM353" s="18"/>
      <c r="VPN353" s="18"/>
      <c r="VPO353" s="18"/>
      <c r="VPP353" s="18"/>
      <c r="VPQ353" s="18"/>
      <c r="VPR353" s="18"/>
      <c r="VPS353" s="18"/>
      <c r="VPT353" s="18"/>
      <c r="VPU353" s="18"/>
      <c r="VPV353" s="18"/>
      <c r="VPW353" s="18"/>
      <c r="VPX353" s="18"/>
      <c r="VPY353" s="18"/>
      <c r="VPZ353" s="18"/>
      <c r="VQA353" s="18"/>
      <c r="VQB353" s="18"/>
      <c r="VQC353" s="18"/>
      <c r="VQD353" s="18"/>
      <c r="VQE353" s="18"/>
      <c r="VQF353" s="18"/>
      <c r="VQG353" s="18"/>
      <c r="VQH353" s="18"/>
      <c r="VQI353" s="18"/>
      <c r="VQJ353" s="18"/>
      <c r="VQK353" s="18"/>
      <c r="VQL353" s="18"/>
      <c r="VQM353" s="18"/>
      <c r="VQN353" s="18"/>
      <c r="VQO353" s="18"/>
      <c r="VQP353" s="18"/>
      <c r="VQQ353" s="18"/>
      <c r="VQR353" s="18"/>
      <c r="VQS353" s="18"/>
      <c r="VQT353" s="18"/>
      <c r="VQU353" s="18"/>
      <c r="VQV353" s="18"/>
      <c r="VQW353" s="18"/>
      <c r="VQX353" s="18"/>
      <c r="VQY353" s="18"/>
      <c r="VQZ353" s="18"/>
      <c r="VRA353" s="18"/>
      <c r="VRB353" s="18"/>
      <c r="VRC353" s="18"/>
      <c r="VRD353" s="18"/>
      <c r="VRE353" s="18"/>
      <c r="VRF353" s="18"/>
      <c r="VRG353" s="18"/>
      <c r="VRH353" s="18"/>
      <c r="VRI353" s="18"/>
      <c r="VRJ353" s="18"/>
      <c r="VRK353" s="18"/>
      <c r="VRL353" s="18"/>
      <c r="VRM353" s="18"/>
      <c r="VRN353" s="18"/>
      <c r="VRO353" s="18"/>
      <c r="VRP353" s="18"/>
      <c r="VRQ353" s="18"/>
      <c r="VRR353" s="18"/>
      <c r="VRS353" s="18"/>
      <c r="VRT353" s="18"/>
      <c r="VRU353" s="18"/>
      <c r="VRV353" s="18"/>
      <c r="VRW353" s="18"/>
      <c r="VRX353" s="18"/>
      <c r="VRY353" s="18"/>
      <c r="VRZ353" s="18"/>
      <c r="VSA353" s="18"/>
      <c r="VSB353" s="18"/>
      <c r="VSC353" s="18"/>
      <c r="VSD353" s="18"/>
      <c r="VSE353" s="18"/>
      <c r="VSF353" s="18"/>
      <c r="VSG353" s="18"/>
      <c r="VSH353" s="18"/>
      <c r="VSI353" s="18"/>
      <c r="VSJ353" s="18"/>
      <c r="VSK353" s="18"/>
      <c r="VSL353" s="18"/>
      <c r="VSM353" s="18"/>
      <c r="VSN353" s="18"/>
      <c r="VSO353" s="18"/>
      <c r="VSP353" s="18"/>
      <c r="VSQ353" s="18"/>
      <c r="VSR353" s="18"/>
      <c r="VSS353" s="18"/>
      <c r="VST353" s="18"/>
      <c r="VSU353" s="18"/>
      <c r="VSV353" s="18"/>
      <c r="VSW353" s="18"/>
      <c r="VSX353" s="18"/>
      <c r="VSY353" s="18"/>
      <c r="VSZ353" s="18"/>
      <c r="VTA353" s="18"/>
      <c r="VTB353" s="18"/>
      <c r="VTC353" s="18"/>
      <c r="VTD353" s="18"/>
      <c r="VTE353" s="18"/>
      <c r="VTF353" s="18"/>
      <c r="VTG353" s="18"/>
      <c r="VTH353" s="18"/>
      <c r="VTI353" s="18"/>
      <c r="VTJ353" s="18"/>
      <c r="VTK353" s="18"/>
      <c r="VTL353" s="18"/>
      <c r="VTM353" s="18"/>
      <c r="VTN353" s="18"/>
      <c r="VTO353" s="18"/>
      <c r="VTP353" s="18"/>
      <c r="VTQ353" s="18"/>
      <c r="VTR353" s="18"/>
      <c r="VTS353" s="18"/>
      <c r="VTT353" s="18"/>
      <c r="VTU353" s="18"/>
      <c r="VTV353" s="18"/>
      <c r="VTW353" s="18"/>
      <c r="VTX353" s="18"/>
      <c r="VTY353" s="18"/>
      <c r="VTZ353" s="18"/>
      <c r="VUA353" s="18"/>
      <c r="VUB353" s="18"/>
      <c r="VUC353" s="18"/>
      <c r="VUD353" s="18"/>
      <c r="VUE353" s="18"/>
      <c r="VUF353" s="18"/>
      <c r="VUG353" s="18"/>
      <c r="VUH353" s="18"/>
      <c r="VUI353" s="18"/>
      <c r="VUJ353" s="18"/>
      <c r="VUK353" s="18"/>
      <c r="VUL353" s="18"/>
      <c r="VUM353" s="18"/>
      <c r="VUN353" s="18"/>
      <c r="VUO353" s="18"/>
      <c r="VUP353" s="18"/>
      <c r="VUQ353" s="18"/>
      <c r="VUR353" s="18"/>
      <c r="VUS353" s="18"/>
      <c r="VUT353" s="18"/>
      <c r="VUU353" s="18"/>
      <c r="VUV353" s="18"/>
      <c r="VUW353" s="18"/>
      <c r="VUX353" s="18"/>
      <c r="VUY353" s="18"/>
      <c r="VUZ353" s="18"/>
      <c r="VVA353" s="18"/>
      <c r="VVB353" s="18"/>
      <c r="VVC353" s="18"/>
      <c r="VVD353" s="18"/>
      <c r="VVE353" s="18"/>
      <c r="VVF353" s="18"/>
      <c r="VVG353" s="18"/>
      <c r="VVH353" s="18"/>
      <c r="VVI353" s="18"/>
      <c r="VVJ353" s="18"/>
      <c r="VVK353" s="18"/>
      <c r="VVL353" s="18"/>
      <c r="VVM353" s="18"/>
      <c r="VVN353" s="18"/>
      <c r="VVO353" s="18"/>
      <c r="VVP353" s="18"/>
      <c r="VVQ353" s="18"/>
      <c r="VVR353" s="18"/>
      <c r="VVS353" s="18"/>
      <c r="VVT353" s="18"/>
      <c r="VVU353" s="18"/>
      <c r="VVV353" s="18"/>
      <c r="VVW353" s="18"/>
      <c r="VVX353" s="18"/>
      <c r="VVY353" s="18"/>
      <c r="VVZ353" s="18"/>
      <c r="VWA353" s="18"/>
      <c r="VWB353" s="18"/>
      <c r="VWC353" s="18"/>
      <c r="VWD353" s="18"/>
      <c r="VWE353" s="18"/>
      <c r="VWF353" s="18"/>
      <c r="VWG353" s="18"/>
      <c r="VWH353" s="18"/>
      <c r="VWI353" s="18"/>
      <c r="VWJ353" s="18"/>
      <c r="VWK353" s="18"/>
      <c r="VWL353" s="18"/>
      <c r="VWM353" s="18"/>
      <c r="VWN353" s="18"/>
      <c r="VWO353" s="18"/>
      <c r="VWP353" s="18"/>
      <c r="VWQ353" s="18"/>
      <c r="VWR353" s="18"/>
      <c r="VWS353" s="18"/>
      <c r="VWT353" s="18"/>
      <c r="VWU353" s="18"/>
      <c r="VWV353" s="18"/>
      <c r="VWW353" s="18"/>
      <c r="VWX353" s="18"/>
      <c r="VWY353" s="18"/>
      <c r="VWZ353" s="18"/>
      <c r="VXA353" s="18"/>
      <c r="VXB353" s="18"/>
      <c r="VXC353" s="18"/>
      <c r="VXD353" s="18"/>
      <c r="VXE353" s="18"/>
      <c r="VXF353" s="18"/>
      <c r="VXG353" s="18"/>
      <c r="VXH353" s="18"/>
      <c r="VXI353" s="18"/>
      <c r="VXJ353" s="18"/>
      <c r="VXK353" s="18"/>
      <c r="VXL353" s="18"/>
      <c r="VXM353" s="18"/>
      <c r="VXN353" s="18"/>
      <c r="VXO353" s="18"/>
      <c r="VXP353" s="18"/>
      <c r="VXQ353" s="18"/>
      <c r="VXR353" s="18"/>
      <c r="VXS353" s="18"/>
      <c r="VXT353" s="18"/>
      <c r="VXU353" s="18"/>
      <c r="VXV353" s="18"/>
      <c r="VXW353" s="18"/>
      <c r="VXX353" s="18"/>
      <c r="VXY353" s="18"/>
      <c r="VXZ353" s="18"/>
      <c r="VYA353" s="18"/>
      <c r="VYB353" s="18"/>
      <c r="VYC353" s="18"/>
      <c r="VYD353" s="18"/>
      <c r="VYE353" s="18"/>
      <c r="VYF353" s="18"/>
      <c r="VYG353" s="18"/>
      <c r="VYH353" s="18"/>
      <c r="VYI353" s="18"/>
      <c r="VYJ353" s="18"/>
      <c r="VYK353" s="18"/>
      <c r="VYL353" s="18"/>
      <c r="VYM353" s="18"/>
      <c r="VYN353" s="18"/>
      <c r="VYO353" s="18"/>
      <c r="VYP353" s="18"/>
      <c r="VYQ353" s="18"/>
      <c r="VYR353" s="18"/>
      <c r="VYS353" s="18"/>
      <c r="VYT353" s="18"/>
      <c r="VYU353" s="18"/>
      <c r="VYV353" s="18"/>
      <c r="VYW353" s="18"/>
      <c r="VYX353" s="18"/>
      <c r="VYY353" s="18"/>
      <c r="VYZ353" s="18"/>
      <c r="VZA353" s="18"/>
      <c r="VZB353" s="18"/>
      <c r="VZC353" s="18"/>
      <c r="VZD353" s="18"/>
      <c r="VZE353" s="18"/>
      <c r="VZF353" s="18"/>
      <c r="VZG353" s="18"/>
      <c r="VZH353" s="18"/>
      <c r="VZI353" s="18"/>
      <c r="VZJ353" s="18"/>
      <c r="VZK353" s="18"/>
      <c r="VZL353" s="18"/>
      <c r="VZM353" s="18"/>
      <c r="VZN353" s="18"/>
      <c r="VZO353" s="18"/>
      <c r="VZP353" s="18"/>
      <c r="VZQ353" s="18"/>
      <c r="VZR353" s="18"/>
      <c r="VZS353" s="18"/>
      <c r="VZT353" s="18"/>
      <c r="VZU353" s="18"/>
      <c r="VZV353" s="18"/>
      <c r="VZW353" s="18"/>
      <c r="VZX353" s="18"/>
      <c r="VZY353" s="18"/>
      <c r="VZZ353" s="18"/>
      <c r="WAA353" s="18"/>
      <c r="WAB353" s="18"/>
      <c r="WAC353" s="18"/>
      <c r="WAD353" s="18"/>
      <c r="WAE353" s="18"/>
      <c r="WAF353" s="18"/>
      <c r="WAG353" s="18"/>
      <c r="WAH353" s="18"/>
      <c r="WAI353" s="18"/>
      <c r="WAJ353" s="18"/>
      <c r="WAK353" s="18"/>
      <c r="WAL353" s="18"/>
      <c r="WAM353" s="18"/>
      <c r="WAN353" s="18"/>
      <c r="WAO353" s="18"/>
      <c r="WAP353" s="18"/>
      <c r="WAQ353" s="18"/>
      <c r="WAR353" s="18"/>
      <c r="WAS353" s="18"/>
      <c r="WAT353" s="18"/>
      <c r="WAU353" s="18"/>
      <c r="WAV353" s="18"/>
      <c r="WAW353" s="18"/>
      <c r="WAX353" s="18"/>
      <c r="WAY353" s="18"/>
      <c r="WAZ353" s="18"/>
      <c r="WBA353" s="18"/>
      <c r="WBB353" s="18"/>
      <c r="WBC353" s="18"/>
      <c r="WBD353" s="18"/>
      <c r="WBE353" s="18"/>
      <c r="WBF353" s="18"/>
      <c r="WBG353" s="18"/>
      <c r="WBH353" s="18"/>
      <c r="WBI353" s="18"/>
      <c r="WBJ353" s="18"/>
      <c r="WBK353" s="18"/>
      <c r="WBL353" s="18"/>
      <c r="WBM353" s="18"/>
      <c r="WBN353" s="18"/>
      <c r="WBO353" s="18"/>
      <c r="WBP353" s="18"/>
      <c r="WBQ353" s="18"/>
      <c r="WBR353" s="18"/>
      <c r="WBS353" s="18"/>
      <c r="WBT353" s="18"/>
      <c r="WBU353" s="18"/>
      <c r="WBV353" s="18"/>
      <c r="WBW353" s="18"/>
      <c r="WBX353" s="18"/>
      <c r="WBY353" s="18"/>
      <c r="WBZ353" s="18"/>
      <c r="WCA353" s="18"/>
      <c r="WCB353" s="18"/>
      <c r="WCC353" s="18"/>
      <c r="WCD353" s="18"/>
      <c r="WCE353" s="18"/>
      <c r="WCF353" s="18"/>
      <c r="WCG353" s="18"/>
      <c r="WCH353" s="18"/>
      <c r="WCI353" s="18"/>
      <c r="WCJ353" s="18"/>
      <c r="WCK353" s="18"/>
      <c r="WCL353" s="18"/>
      <c r="WCM353" s="18"/>
      <c r="WCN353" s="18"/>
      <c r="WCO353" s="18"/>
      <c r="WCP353" s="18"/>
      <c r="WCQ353" s="18"/>
      <c r="WCR353" s="18"/>
      <c r="WCS353" s="18"/>
      <c r="WCT353" s="18"/>
      <c r="WCU353" s="18"/>
      <c r="WCV353" s="18"/>
      <c r="WCW353" s="18"/>
      <c r="WCX353" s="18"/>
      <c r="WCY353" s="18"/>
      <c r="WCZ353" s="18"/>
      <c r="WDA353" s="18"/>
      <c r="WDB353" s="18"/>
      <c r="WDC353" s="18"/>
      <c r="WDD353" s="18"/>
      <c r="WDE353" s="18"/>
      <c r="WDF353" s="18"/>
      <c r="WDG353" s="18"/>
      <c r="WDH353" s="18"/>
      <c r="WDI353" s="18"/>
      <c r="WDJ353" s="18"/>
      <c r="WDK353" s="18"/>
      <c r="WDL353" s="18"/>
      <c r="WDM353" s="18"/>
      <c r="WDN353" s="18"/>
      <c r="WDO353" s="18"/>
      <c r="WDP353" s="18"/>
      <c r="WDQ353" s="18"/>
      <c r="WDR353" s="18"/>
      <c r="WDS353" s="18"/>
      <c r="WDT353" s="18"/>
      <c r="WDU353" s="18"/>
      <c r="WDV353" s="18"/>
      <c r="WDW353" s="18"/>
      <c r="WDX353" s="18"/>
      <c r="WDY353" s="18"/>
      <c r="WDZ353" s="18"/>
      <c r="WEA353" s="18"/>
      <c r="WEB353" s="18"/>
      <c r="WEC353" s="18"/>
      <c r="WED353" s="18"/>
      <c r="WEE353" s="18"/>
      <c r="WEF353" s="18"/>
      <c r="WEG353" s="18"/>
      <c r="WEH353" s="18"/>
      <c r="WEI353" s="18"/>
      <c r="WEJ353" s="18"/>
      <c r="WEK353" s="18"/>
      <c r="WEL353" s="18"/>
      <c r="WEM353" s="18"/>
      <c r="WEN353" s="18"/>
      <c r="WEO353" s="18"/>
      <c r="WEP353" s="18"/>
      <c r="WEQ353" s="18"/>
      <c r="WER353" s="18"/>
      <c r="WES353" s="18"/>
      <c r="WET353" s="18"/>
      <c r="WEU353" s="18"/>
      <c r="WEV353" s="18"/>
      <c r="WEW353" s="18"/>
      <c r="WEX353" s="18"/>
      <c r="WEY353" s="18"/>
      <c r="WEZ353" s="18"/>
      <c r="WFA353" s="18"/>
      <c r="WFB353" s="18"/>
      <c r="WFC353" s="18"/>
      <c r="WFD353" s="18"/>
      <c r="WFE353" s="18"/>
      <c r="WFF353" s="18"/>
      <c r="WFG353" s="18"/>
      <c r="WFH353" s="18"/>
      <c r="WFI353" s="18"/>
      <c r="WFJ353" s="18"/>
      <c r="WFK353" s="18"/>
      <c r="WFL353" s="18"/>
      <c r="WFM353" s="18"/>
      <c r="WFN353" s="18"/>
      <c r="WFO353" s="18"/>
      <c r="WFP353" s="18"/>
      <c r="WFQ353" s="18"/>
      <c r="WFR353" s="18"/>
      <c r="WFS353" s="18"/>
      <c r="WFT353" s="18"/>
      <c r="WFU353" s="18"/>
      <c r="WFV353" s="18"/>
      <c r="WFW353" s="18"/>
      <c r="WFX353" s="18"/>
      <c r="WFY353" s="18"/>
      <c r="WFZ353" s="18"/>
      <c r="WGA353" s="18"/>
      <c r="WGB353" s="18"/>
      <c r="WGC353" s="18"/>
      <c r="WGD353" s="18"/>
      <c r="WGE353" s="18"/>
      <c r="WGF353" s="18"/>
      <c r="WGG353" s="18"/>
      <c r="WGH353" s="18"/>
      <c r="WGI353" s="18"/>
      <c r="WGJ353" s="18"/>
      <c r="WGK353" s="18"/>
      <c r="WGL353" s="18"/>
      <c r="WGM353" s="18"/>
      <c r="WGN353" s="18"/>
      <c r="WGO353" s="18"/>
      <c r="WGP353" s="18"/>
      <c r="WGQ353" s="18"/>
      <c r="WGR353" s="18"/>
      <c r="WGS353" s="18"/>
      <c r="WGT353" s="18"/>
      <c r="WGU353" s="18"/>
      <c r="WGV353" s="18"/>
      <c r="WGW353" s="18"/>
      <c r="WGX353" s="18"/>
      <c r="WGY353" s="18"/>
      <c r="WGZ353" s="18"/>
      <c r="WHA353" s="18"/>
      <c r="WHB353" s="18"/>
      <c r="WHC353" s="18"/>
      <c r="WHD353" s="18"/>
      <c r="WHE353" s="18"/>
      <c r="WHF353" s="18"/>
      <c r="WHG353" s="18"/>
      <c r="WHH353" s="18"/>
      <c r="WHI353" s="18"/>
      <c r="WHJ353" s="18"/>
      <c r="WHK353" s="18"/>
      <c r="WHL353" s="18"/>
      <c r="WHM353" s="18"/>
      <c r="WHN353" s="18"/>
      <c r="WHO353" s="18"/>
      <c r="WHP353" s="18"/>
      <c r="WHQ353" s="18"/>
      <c r="WHR353" s="18"/>
      <c r="WHS353" s="18"/>
      <c r="WHT353" s="18"/>
      <c r="WHU353" s="18"/>
      <c r="WHV353" s="18"/>
      <c r="WHW353" s="18"/>
      <c r="WHX353" s="18"/>
      <c r="WHY353" s="18"/>
      <c r="WHZ353" s="18"/>
      <c r="WIA353" s="18"/>
      <c r="WIB353" s="18"/>
      <c r="WIC353" s="18"/>
      <c r="WID353" s="18"/>
      <c r="WIE353" s="18"/>
      <c r="WIF353" s="18"/>
      <c r="WIG353" s="18"/>
      <c r="WIH353" s="18"/>
      <c r="WII353" s="18"/>
      <c r="WIJ353" s="18"/>
      <c r="WIK353" s="18"/>
      <c r="WIL353" s="18"/>
      <c r="WIM353" s="18"/>
      <c r="WIN353" s="18"/>
      <c r="WIO353" s="18"/>
      <c r="WIP353" s="18"/>
      <c r="WIQ353" s="18"/>
      <c r="WIR353" s="18"/>
      <c r="WIS353" s="18"/>
      <c r="WIT353" s="18"/>
      <c r="WIU353" s="18"/>
      <c r="WIV353" s="18"/>
      <c r="WIW353" s="18"/>
      <c r="WIX353" s="18"/>
      <c r="WIY353" s="18"/>
      <c r="WIZ353" s="18"/>
      <c r="WJA353" s="18"/>
      <c r="WJB353" s="18"/>
      <c r="WJC353" s="18"/>
      <c r="WJD353" s="18"/>
      <c r="WJE353" s="18"/>
      <c r="WJF353" s="18"/>
      <c r="WJG353" s="18"/>
      <c r="WJH353" s="18"/>
      <c r="WJI353" s="18"/>
      <c r="WJJ353" s="18"/>
      <c r="WJK353" s="18"/>
      <c r="WJL353" s="18"/>
      <c r="WJM353" s="18"/>
      <c r="WJN353" s="18"/>
      <c r="WJO353" s="18"/>
      <c r="WJP353" s="18"/>
      <c r="WJQ353" s="18"/>
      <c r="WJR353" s="18"/>
      <c r="WJS353" s="18"/>
      <c r="WJT353" s="18"/>
      <c r="WJU353" s="18"/>
      <c r="WJV353" s="18"/>
      <c r="WJW353" s="18"/>
      <c r="WJX353" s="18"/>
      <c r="WJY353" s="18"/>
      <c r="WJZ353" s="18"/>
      <c r="WKA353" s="18"/>
      <c r="WKB353" s="18"/>
      <c r="WKC353" s="18"/>
      <c r="WKD353" s="18"/>
      <c r="WKE353" s="18"/>
      <c r="WKF353" s="18"/>
      <c r="WKG353" s="18"/>
      <c r="WKH353" s="18"/>
      <c r="WKI353" s="18"/>
      <c r="WKJ353" s="18"/>
      <c r="WKK353" s="18"/>
      <c r="WKL353" s="18"/>
      <c r="WKM353" s="18"/>
      <c r="WKN353" s="18"/>
      <c r="WKO353" s="18"/>
      <c r="WKP353" s="18"/>
      <c r="WKQ353" s="18"/>
      <c r="WKR353" s="18"/>
      <c r="WKS353" s="18"/>
      <c r="WKT353" s="18"/>
      <c r="WKU353" s="18"/>
      <c r="WKV353" s="18"/>
      <c r="WKW353" s="18"/>
      <c r="WKX353" s="18"/>
      <c r="WKY353" s="18"/>
      <c r="WKZ353" s="18"/>
      <c r="WLA353" s="18"/>
      <c r="WLB353" s="18"/>
      <c r="WLC353" s="18"/>
      <c r="WLD353" s="18"/>
      <c r="WLE353" s="18"/>
      <c r="WLF353" s="18"/>
      <c r="WLG353" s="18"/>
      <c r="WLH353" s="18"/>
      <c r="WLI353" s="18"/>
      <c r="WLJ353" s="18"/>
      <c r="WLK353" s="18"/>
      <c r="WLL353" s="18"/>
      <c r="WLM353" s="18"/>
      <c r="WLN353" s="18"/>
      <c r="WLO353" s="18"/>
      <c r="WLP353" s="18"/>
      <c r="WLQ353" s="18"/>
      <c r="WLR353" s="18"/>
      <c r="WLS353" s="18"/>
      <c r="WLT353" s="18"/>
      <c r="WLU353" s="18"/>
      <c r="WLV353" s="18"/>
      <c r="WLW353" s="18"/>
      <c r="WLX353" s="18"/>
      <c r="WLY353" s="18"/>
      <c r="WLZ353" s="18"/>
      <c r="WMA353" s="18"/>
      <c r="WMB353" s="18"/>
      <c r="WMC353" s="18"/>
      <c r="WMD353" s="18"/>
      <c r="WME353" s="18"/>
      <c r="WMF353" s="18"/>
      <c r="WMG353" s="18"/>
      <c r="WMH353" s="18"/>
      <c r="WMI353" s="18"/>
      <c r="WMJ353" s="18"/>
      <c r="WMK353" s="18"/>
      <c r="WML353" s="18"/>
      <c r="WMM353" s="18"/>
      <c r="WMN353" s="18"/>
      <c r="WMO353" s="18"/>
      <c r="WMP353" s="18"/>
      <c r="WMQ353" s="18"/>
      <c r="WMR353" s="18"/>
      <c r="WMS353" s="18"/>
      <c r="WMT353" s="18"/>
      <c r="WMU353" s="18"/>
      <c r="WMV353" s="18"/>
      <c r="WMW353" s="18"/>
      <c r="WMX353" s="18"/>
      <c r="WMY353" s="18"/>
      <c r="WMZ353" s="18"/>
      <c r="WNA353" s="18"/>
      <c r="WNB353" s="18"/>
      <c r="WNC353" s="18"/>
      <c r="WND353" s="18"/>
      <c r="WNE353" s="18"/>
      <c r="WNF353" s="18"/>
      <c r="WNG353" s="18"/>
      <c r="WNH353" s="18"/>
      <c r="WNI353" s="18"/>
      <c r="WNJ353" s="18"/>
      <c r="WNK353" s="18"/>
      <c r="WNL353" s="18"/>
      <c r="WNM353" s="18"/>
      <c r="WNN353" s="18"/>
      <c r="WNO353" s="18"/>
      <c r="WNP353" s="18"/>
      <c r="WNQ353" s="18"/>
      <c r="WNR353" s="18"/>
      <c r="WNS353" s="18"/>
      <c r="WNT353" s="18"/>
      <c r="WNU353" s="18"/>
      <c r="WNV353" s="18"/>
      <c r="WNW353" s="18"/>
      <c r="WNX353" s="18"/>
      <c r="WNY353" s="18"/>
      <c r="WNZ353" s="18"/>
      <c r="WOA353" s="18"/>
      <c r="WOB353" s="18"/>
      <c r="WOC353" s="18"/>
      <c r="WOD353" s="18"/>
      <c r="WOE353" s="18"/>
      <c r="WOF353" s="18"/>
      <c r="WOG353" s="18"/>
      <c r="WOH353" s="18"/>
      <c r="WOI353" s="18"/>
      <c r="WOJ353" s="18"/>
      <c r="WOK353" s="18"/>
      <c r="WOL353" s="18"/>
      <c r="WOM353" s="18"/>
      <c r="WON353" s="18"/>
      <c r="WOO353" s="18"/>
      <c r="WOP353" s="18"/>
      <c r="WOQ353" s="18"/>
      <c r="WOR353" s="18"/>
      <c r="WOS353" s="18"/>
      <c r="WOT353" s="18"/>
      <c r="WOU353" s="18"/>
      <c r="WOV353" s="18"/>
      <c r="WOW353" s="18"/>
      <c r="WOX353" s="18"/>
      <c r="WOY353" s="18"/>
      <c r="WOZ353" s="18"/>
      <c r="WPA353" s="18"/>
      <c r="WPB353" s="18"/>
      <c r="WPC353" s="18"/>
      <c r="WPD353" s="18"/>
      <c r="WPE353" s="18"/>
      <c r="WPF353" s="18"/>
      <c r="WPG353" s="18"/>
      <c r="WPH353" s="18"/>
      <c r="WPI353" s="18"/>
      <c r="WPJ353" s="18"/>
      <c r="WPK353" s="18"/>
      <c r="WPL353" s="18"/>
      <c r="WPM353" s="18"/>
      <c r="WPN353" s="18"/>
      <c r="WPO353" s="18"/>
      <c r="WPP353" s="18"/>
      <c r="WPQ353" s="18"/>
      <c r="WPR353" s="18"/>
      <c r="WPS353" s="18"/>
      <c r="WPT353" s="18"/>
      <c r="WPU353" s="18"/>
      <c r="WPV353" s="18"/>
      <c r="WPW353" s="18"/>
      <c r="WPX353" s="18"/>
      <c r="WPY353" s="18"/>
      <c r="WPZ353" s="18"/>
      <c r="WQA353" s="18"/>
      <c r="WQB353" s="18"/>
      <c r="WQC353" s="18"/>
      <c r="WQD353" s="18"/>
      <c r="WQE353" s="18"/>
      <c r="WQF353" s="18"/>
      <c r="WQG353" s="18"/>
      <c r="WQH353" s="18"/>
      <c r="WQI353" s="18"/>
      <c r="WQJ353" s="18"/>
      <c r="WQK353" s="18"/>
      <c r="WQL353" s="18"/>
      <c r="WQM353" s="18"/>
      <c r="WQN353" s="18"/>
      <c r="WQO353" s="18"/>
      <c r="WQP353" s="18"/>
      <c r="WQQ353" s="18"/>
      <c r="WQR353" s="18"/>
      <c r="WQS353" s="18"/>
      <c r="WQT353" s="18"/>
      <c r="WQU353" s="18"/>
      <c r="WQV353" s="18"/>
      <c r="WQW353" s="18"/>
      <c r="WQX353" s="18"/>
      <c r="WQY353" s="18"/>
      <c r="WQZ353" s="18"/>
      <c r="WRA353" s="18"/>
      <c r="WRB353" s="18"/>
      <c r="WRC353" s="18"/>
      <c r="WRD353" s="18"/>
      <c r="WRE353" s="18"/>
      <c r="WRF353" s="18"/>
      <c r="WRG353" s="18"/>
      <c r="WRH353" s="18"/>
      <c r="WRI353" s="18"/>
      <c r="WRJ353" s="18"/>
      <c r="WRK353" s="18"/>
      <c r="WRL353" s="18"/>
      <c r="WRM353" s="18"/>
      <c r="WRN353" s="18"/>
      <c r="WRO353" s="18"/>
      <c r="WRP353" s="18"/>
      <c r="WRQ353" s="18"/>
      <c r="WRR353" s="18"/>
      <c r="WRS353" s="18"/>
      <c r="WRT353" s="18"/>
      <c r="WRU353" s="18"/>
      <c r="WRV353" s="18"/>
      <c r="WRW353" s="18"/>
      <c r="WRX353" s="18"/>
      <c r="WRY353" s="18"/>
      <c r="WRZ353" s="18"/>
      <c r="WSA353" s="18"/>
      <c r="WSB353" s="18"/>
      <c r="WSC353" s="18"/>
      <c r="WSD353" s="18"/>
      <c r="WSE353" s="18"/>
      <c r="WSF353" s="18"/>
      <c r="WSG353" s="18"/>
      <c r="WSH353" s="18"/>
      <c r="WSI353" s="18"/>
      <c r="WSJ353" s="18"/>
      <c r="WSK353" s="18"/>
      <c r="WSL353" s="18"/>
      <c r="WSM353" s="18"/>
      <c r="WSN353" s="18"/>
      <c r="WSO353" s="18"/>
      <c r="WSP353" s="18"/>
      <c r="WSQ353" s="18"/>
      <c r="WSR353" s="18"/>
      <c r="WSS353" s="18"/>
      <c r="WST353" s="18"/>
      <c r="WSU353" s="18"/>
      <c r="WSV353" s="18"/>
      <c r="WSW353" s="18"/>
      <c r="WSX353" s="18"/>
      <c r="WSY353" s="18"/>
      <c r="WSZ353" s="18"/>
      <c r="WTA353" s="18"/>
      <c r="WTB353" s="18"/>
      <c r="WTC353" s="18"/>
      <c r="WTD353" s="18"/>
      <c r="WTE353" s="18"/>
      <c r="WTF353" s="18"/>
      <c r="WTG353" s="18"/>
      <c r="WTH353" s="18"/>
      <c r="WTI353" s="18"/>
      <c r="WTJ353" s="18"/>
      <c r="WTK353" s="18"/>
      <c r="WTL353" s="18"/>
      <c r="WTM353" s="18"/>
      <c r="WTN353" s="18"/>
      <c r="WTO353" s="18"/>
      <c r="WTP353" s="18"/>
      <c r="WTQ353" s="18"/>
      <c r="WTR353" s="18"/>
      <c r="WTS353" s="18"/>
      <c r="WTT353" s="18"/>
      <c r="WTU353" s="18"/>
      <c r="WTV353" s="18"/>
      <c r="WTW353" s="18"/>
      <c r="WTX353" s="18"/>
      <c r="WTY353" s="18"/>
      <c r="WTZ353" s="18"/>
      <c r="WUA353" s="18"/>
      <c r="WUB353" s="18"/>
      <c r="WUC353" s="18"/>
      <c r="WUD353" s="18"/>
      <c r="WUE353" s="18"/>
      <c r="WUF353" s="18"/>
      <c r="WUG353" s="18"/>
      <c r="WUH353" s="18"/>
      <c r="WUI353" s="18"/>
      <c r="WUJ353" s="18"/>
      <c r="WUK353" s="18"/>
      <c r="WUL353" s="18"/>
      <c r="WUM353" s="18"/>
      <c r="WUN353" s="18"/>
      <c r="WUO353" s="18"/>
      <c r="WUP353" s="18"/>
      <c r="WUQ353" s="18"/>
      <c r="WUR353" s="18"/>
      <c r="WUS353" s="18"/>
      <c r="WUT353" s="18"/>
      <c r="WUU353" s="18"/>
      <c r="WUV353" s="18"/>
      <c r="WUW353" s="18"/>
      <c r="WUX353" s="18"/>
      <c r="WUY353" s="18"/>
      <c r="WUZ353" s="18"/>
      <c r="WVA353" s="18"/>
      <c r="WVB353" s="18"/>
      <c r="WVC353" s="18"/>
      <c r="WVD353" s="18"/>
      <c r="WVE353" s="18"/>
      <c r="WVF353" s="18"/>
      <c r="WVG353" s="18"/>
      <c r="WVH353" s="18"/>
      <c r="WVI353" s="18"/>
      <c r="WVJ353" s="18"/>
      <c r="WVK353" s="18"/>
      <c r="WVL353" s="18"/>
      <c r="WVM353" s="18"/>
      <c r="WVN353" s="18"/>
      <c r="WVO353" s="18"/>
      <c r="WVP353" s="18"/>
      <c r="WVQ353" s="18"/>
      <c r="WVR353" s="18"/>
      <c r="WVS353" s="18"/>
      <c r="WVT353" s="18"/>
      <c r="WVU353" s="18"/>
      <c r="WVV353" s="18"/>
      <c r="WVW353" s="18"/>
      <c r="WVX353" s="18"/>
      <c r="WVY353" s="18"/>
      <c r="WVZ353" s="18"/>
      <c r="WWA353" s="18"/>
      <c r="WWB353" s="18"/>
      <c r="WWC353" s="18"/>
      <c r="WWD353" s="18"/>
      <c r="WWE353" s="18"/>
      <c r="WWF353" s="18"/>
      <c r="WWG353" s="18"/>
      <c r="WWH353" s="18"/>
      <c r="WWI353" s="18"/>
      <c r="WWJ353" s="18"/>
      <c r="WWK353" s="18"/>
      <c r="WWL353" s="18"/>
      <c r="WWM353" s="18"/>
      <c r="WWN353" s="18"/>
      <c r="WWO353" s="18"/>
      <c r="WWP353" s="18"/>
      <c r="WWQ353" s="18"/>
      <c r="WWR353" s="18"/>
      <c r="WWS353" s="18"/>
      <c r="WWT353" s="18"/>
      <c r="WWU353" s="18"/>
      <c r="WWV353" s="18"/>
      <c r="WWW353" s="18"/>
      <c r="WWX353" s="18"/>
      <c r="WWY353" s="18"/>
      <c r="WWZ353" s="18"/>
      <c r="WXA353" s="18"/>
      <c r="WXB353" s="18"/>
      <c r="WXC353" s="18"/>
      <c r="WXD353" s="18"/>
      <c r="WXE353" s="18"/>
      <c r="WXF353" s="18"/>
      <c r="WXG353" s="18"/>
      <c r="WXH353" s="18"/>
      <c r="WXI353" s="18"/>
      <c r="WXJ353" s="18"/>
      <c r="WXK353" s="18"/>
      <c r="WXL353" s="18"/>
      <c r="WXM353" s="18"/>
      <c r="WXN353" s="18"/>
      <c r="WXO353" s="18"/>
      <c r="WXP353" s="18"/>
      <c r="WXQ353" s="18"/>
      <c r="WXR353" s="18"/>
      <c r="WXS353" s="18"/>
      <c r="WXT353" s="18"/>
      <c r="WXU353" s="18"/>
      <c r="WXV353" s="18"/>
      <c r="WXW353" s="18"/>
      <c r="WXX353" s="18"/>
      <c r="WXY353" s="18"/>
      <c r="WXZ353" s="18"/>
      <c r="WYA353" s="18"/>
      <c r="WYB353" s="18"/>
      <c r="WYC353" s="18"/>
      <c r="WYD353" s="18"/>
      <c r="WYE353" s="18"/>
      <c r="WYF353" s="18"/>
      <c r="WYG353" s="18"/>
      <c r="WYH353" s="18"/>
      <c r="WYI353" s="18"/>
      <c r="WYJ353" s="18"/>
      <c r="WYK353" s="18"/>
      <c r="WYL353" s="18"/>
      <c r="WYM353" s="18"/>
      <c r="WYN353" s="18"/>
      <c r="WYO353" s="18"/>
      <c r="WYP353" s="18"/>
      <c r="WYQ353" s="18"/>
      <c r="WYR353" s="18"/>
      <c r="WYS353" s="18"/>
      <c r="WYT353" s="18"/>
      <c r="WYU353" s="18"/>
      <c r="WYV353" s="18"/>
      <c r="WYW353" s="18"/>
      <c r="WYX353" s="18"/>
      <c r="WYY353" s="18"/>
      <c r="WYZ353" s="18"/>
      <c r="WZA353" s="18"/>
      <c r="WZB353" s="18"/>
      <c r="WZC353" s="18"/>
      <c r="WZD353" s="18"/>
      <c r="WZE353" s="18"/>
      <c r="WZF353" s="18"/>
      <c r="WZG353" s="18"/>
      <c r="WZH353" s="18"/>
      <c r="WZI353" s="18"/>
      <c r="WZJ353" s="18"/>
      <c r="WZK353" s="18"/>
      <c r="WZL353" s="18"/>
      <c r="WZM353" s="18"/>
      <c r="WZN353" s="18"/>
      <c r="WZO353" s="18"/>
      <c r="WZP353" s="18"/>
      <c r="WZQ353" s="18"/>
      <c r="WZR353" s="18"/>
      <c r="WZS353" s="18"/>
      <c r="WZT353" s="18"/>
      <c r="WZU353" s="18"/>
      <c r="WZV353" s="18"/>
      <c r="WZW353" s="18"/>
      <c r="WZX353" s="18"/>
      <c r="WZY353" s="18"/>
      <c r="WZZ353" s="18"/>
      <c r="XAA353" s="18"/>
      <c r="XAB353" s="18"/>
      <c r="XAC353" s="18"/>
      <c r="XAD353" s="18"/>
      <c r="XAE353" s="18"/>
      <c r="XAF353" s="18"/>
      <c r="XAG353" s="18"/>
      <c r="XAH353" s="18"/>
      <c r="XAI353" s="18"/>
      <c r="XAJ353" s="18"/>
      <c r="XAK353" s="18"/>
      <c r="XAL353" s="18"/>
      <c r="XAM353" s="18"/>
      <c r="XAN353" s="18"/>
      <c r="XAO353" s="18"/>
      <c r="XAP353" s="18"/>
      <c r="XAQ353" s="18"/>
      <c r="XAR353" s="18"/>
      <c r="XAS353" s="18"/>
      <c r="XAT353" s="18"/>
      <c r="XAU353" s="18"/>
      <c r="XAV353" s="18"/>
      <c r="XAW353" s="18"/>
      <c r="XAX353" s="18"/>
      <c r="XAY353" s="18"/>
      <c r="XAZ353" s="18"/>
      <c r="XBA353" s="18"/>
      <c r="XBB353" s="18"/>
      <c r="XBC353" s="18"/>
      <c r="XBD353" s="18"/>
      <c r="XBE353" s="18"/>
      <c r="XBF353" s="18"/>
      <c r="XBG353" s="18"/>
      <c r="XBH353" s="18"/>
      <c r="XBI353" s="18"/>
      <c r="XBJ353" s="18"/>
      <c r="XBK353" s="18"/>
      <c r="XBL353" s="18"/>
      <c r="XBM353" s="18"/>
      <c r="XBN353" s="18"/>
      <c r="XBO353" s="18"/>
      <c r="XBP353" s="18"/>
      <c r="XBQ353" s="18"/>
      <c r="XBR353" s="18"/>
      <c r="XBS353" s="18"/>
      <c r="XBT353" s="18"/>
      <c r="XBU353" s="18"/>
      <c r="XBV353" s="18"/>
      <c r="XBW353" s="18"/>
      <c r="XBX353" s="18"/>
      <c r="XBY353" s="18"/>
      <c r="XBZ353" s="18"/>
      <c r="XCA353" s="18"/>
      <c r="XCB353" s="18"/>
      <c r="XCC353" s="18"/>
      <c r="XCD353" s="18"/>
      <c r="XCE353" s="18"/>
      <c r="XCF353" s="18"/>
      <c r="XCG353" s="18"/>
      <c r="XCH353" s="18"/>
      <c r="XCI353" s="18"/>
      <c r="XCJ353" s="18"/>
      <c r="XCK353" s="18"/>
      <c r="XCL353" s="18"/>
      <c r="XCM353" s="18"/>
      <c r="XCN353" s="18"/>
      <c r="XCO353" s="18"/>
      <c r="XCP353" s="18"/>
      <c r="XCQ353" s="18"/>
      <c r="XCR353" s="18"/>
      <c r="XCS353" s="18"/>
      <c r="XCT353" s="18"/>
      <c r="XCU353" s="18"/>
      <c r="XCV353" s="18"/>
      <c r="XCW353" s="18"/>
      <c r="XCX353" s="18"/>
      <c r="XCY353" s="18"/>
      <c r="XCZ353" s="18"/>
      <c r="XDA353" s="18"/>
      <c r="XDB353" s="18"/>
      <c r="XDC353" s="18"/>
      <c r="XDD353" s="18"/>
      <c r="XDE353" s="18"/>
      <c r="XDF353" s="18"/>
      <c r="XDG353" s="18"/>
      <c r="XDH353" s="18"/>
      <c r="XDI353" s="18"/>
      <c r="XDJ353" s="18"/>
      <c r="XDK353" s="18"/>
      <c r="XDL353" s="18"/>
      <c r="XDM353" s="18"/>
      <c r="XDN353" s="18"/>
      <c r="XDO353" s="18"/>
      <c r="XDP353" s="18"/>
      <c r="XDQ353" s="18"/>
      <c r="XDR353" s="18"/>
      <c r="XDS353" s="18"/>
      <c r="XDT353" s="18"/>
      <c r="XDU353" s="18"/>
      <c r="XDV353" s="18"/>
      <c r="XDW353" s="18"/>
      <c r="XDX353" s="18"/>
      <c r="XDY353" s="18"/>
      <c r="XDZ353" s="18"/>
      <c r="XEA353" s="18"/>
      <c r="XEB353" s="18"/>
      <c r="XEC353" s="18"/>
      <c r="XED353" s="18"/>
      <c r="XEE353" s="18"/>
      <c r="XEF353" s="18"/>
      <c r="XEG353" s="18"/>
      <c r="XEH353" s="18"/>
      <c r="XEI353" s="18"/>
      <c r="XEJ353" s="18"/>
      <c r="XEK353" s="18"/>
      <c r="XEL353" s="18"/>
      <c r="XEM353" s="18"/>
      <c r="XEN353" s="18"/>
      <c r="XEO353" s="18"/>
      <c r="XEP353" s="18"/>
      <c r="XEQ353" s="18"/>
      <c r="XER353" s="18"/>
      <c r="XES353" s="18"/>
      <c r="XET353" s="18"/>
      <c r="XEU353" s="18"/>
      <c r="XEV353" s="18"/>
      <c r="XEW353" s="18"/>
      <c r="XEX353" s="18"/>
      <c r="XEY353" s="18"/>
      <c r="XEZ353" s="18"/>
      <c r="XFA353" s="18"/>
      <c r="XFB353" s="18"/>
      <c r="XFC353" s="18"/>
      <c r="XFD353" s="18"/>
    </row>
    <row r="354" spans="1:4054 14285:16384" s="139" customFormat="1" ht="31.35" customHeight="1" x14ac:dyDescent="0.25"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8"/>
      <c r="HH354" s="18"/>
      <c r="HI354" s="18"/>
      <c r="HJ354" s="18"/>
      <c r="HK354" s="18"/>
      <c r="HL354" s="18"/>
      <c r="HM354" s="18"/>
      <c r="HN354" s="18"/>
      <c r="HO354" s="18"/>
      <c r="HP354" s="18"/>
      <c r="HQ354" s="18"/>
      <c r="HR354" s="18"/>
      <c r="HS354" s="18"/>
      <c r="HT354" s="18"/>
      <c r="HU354" s="18"/>
      <c r="HV354" s="18"/>
      <c r="HW354" s="18"/>
      <c r="HX354" s="18"/>
      <c r="HY354" s="18"/>
      <c r="HZ354" s="18"/>
      <c r="IA354" s="18"/>
      <c r="IB354" s="18"/>
      <c r="IC354" s="18"/>
      <c r="ID354" s="18"/>
      <c r="IE354" s="18"/>
      <c r="IF354" s="18"/>
      <c r="IG354" s="18"/>
      <c r="IH354" s="18"/>
      <c r="II354" s="18"/>
      <c r="IJ354" s="18"/>
      <c r="IK354" s="18"/>
      <c r="IL354" s="18"/>
      <c r="IM354" s="18"/>
      <c r="IN354" s="18"/>
      <c r="IO354" s="18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  <c r="JL354" s="18"/>
      <c r="JM354" s="18"/>
      <c r="JN354" s="18"/>
      <c r="JO354" s="18"/>
      <c r="JP354" s="18"/>
      <c r="JQ354" s="18"/>
      <c r="JR354" s="18"/>
      <c r="JS354" s="18"/>
      <c r="JT354" s="18"/>
      <c r="JU354" s="18"/>
      <c r="JV354" s="18"/>
      <c r="JW354" s="18"/>
      <c r="JX354" s="18"/>
      <c r="JY354" s="18"/>
      <c r="JZ354" s="18"/>
      <c r="KA354" s="18"/>
      <c r="KB354" s="18"/>
      <c r="KC354" s="18"/>
      <c r="KD354" s="18"/>
      <c r="KE354" s="18"/>
      <c r="KF354" s="18"/>
      <c r="KG354" s="18"/>
      <c r="KH354" s="18"/>
      <c r="KI354" s="18"/>
      <c r="KJ354" s="18"/>
      <c r="KK354" s="18"/>
      <c r="KL354" s="18"/>
      <c r="KM354" s="18"/>
      <c r="KN354" s="18"/>
      <c r="KO354" s="18"/>
      <c r="KP354" s="18"/>
      <c r="KQ354" s="18"/>
      <c r="KR354" s="18"/>
      <c r="KS354" s="18"/>
      <c r="KT354" s="18"/>
      <c r="KU354" s="18"/>
      <c r="KV354" s="18"/>
      <c r="KW354" s="18"/>
      <c r="KX354" s="18"/>
      <c r="KY354" s="18"/>
      <c r="KZ354" s="18"/>
      <c r="LA354" s="18"/>
      <c r="LB354" s="18"/>
      <c r="LC354" s="18"/>
      <c r="LD354" s="18"/>
      <c r="LE354" s="18"/>
      <c r="LF354" s="18"/>
      <c r="LG354" s="18"/>
      <c r="LH354" s="18"/>
      <c r="LI354" s="18"/>
      <c r="LJ354" s="18"/>
      <c r="LK354" s="18"/>
      <c r="LL354" s="18"/>
      <c r="LM354" s="18"/>
      <c r="LN354" s="18"/>
      <c r="LO354" s="18"/>
      <c r="LP354" s="18"/>
      <c r="LQ354" s="18"/>
      <c r="LR354" s="18"/>
      <c r="LS354" s="18"/>
      <c r="LT354" s="18"/>
      <c r="LU354" s="18"/>
      <c r="LV354" s="18"/>
      <c r="LW354" s="18"/>
      <c r="LX354" s="18"/>
      <c r="LY354" s="18"/>
      <c r="LZ354" s="18"/>
      <c r="MA354" s="18"/>
      <c r="MB354" s="18"/>
      <c r="MC354" s="18"/>
      <c r="MD354" s="18"/>
      <c r="ME354" s="18"/>
      <c r="MF354" s="18"/>
      <c r="MG354" s="18"/>
      <c r="MH354" s="18"/>
      <c r="MI354" s="18"/>
      <c r="MJ354" s="18"/>
      <c r="MK354" s="18"/>
      <c r="ML354" s="18"/>
      <c r="MM354" s="18"/>
      <c r="MN354" s="18"/>
      <c r="MO354" s="18"/>
      <c r="MP354" s="18"/>
      <c r="MQ354" s="18"/>
      <c r="MR354" s="18"/>
      <c r="MS354" s="18"/>
      <c r="MT354" s="18"/>
      <c r="MU354" s="18"/>
      <c r="MV354" s="18"/>
      <c r="MW354" s="18"/>
      <c r="MX354" s="18"/>
      <c r="MY354" s="18"/>
      <c r="MZ354" s="18"/>
      <c r="NA354" s="18"/>
      <c r="NB354" s="18"/>
      <c r="NC354" s="18"/>
      <c r="ND354" s="18"/>
      <c r="NE354" s="18"/>
      <c r="NF354" s="18"/>
      <c r="NG354" s="18"/>
      <c r="NH354" s="18"/>
      <c r="NI354" s="18"/>
      <c r="NJ354" s="18"/>
      <c r="NK354" s="18"/>
      <c r="NL354" s="18"/>
      <c r="NM354" s="18"/>
      <c r="NN354" s="18"/>
      <c r="NO354" s="18"/>
      <c r="NP354" s="18"/>
      <c r="NQ354" s="18"/>
      <c r="NR354" s="18"/>
      <c r="NS354" s="18"/>
      <c r="NT354" s="18"/>
      <c r="NU354" s="18"/>
      <c r="NV354" s="18"/>
      <c r="NW354" s="18"/>
      <c r="NX354" s="18"/>
      <c r="NY354" s="18"/>
      <c r="NZ354" s="18"/>
      <c r="OA354" s="18"/>
      <c r="OB354" s="18"/>
      <c r="OC354" s="18"/>
      <c r="OD354" s="18"/>
      <c r="OE354" s="18"/>
      <c r="OF354" s="18"/>
      <c r="OG354" s="18"/>
      <c r="OH354" s="18"/>
      <c r="OI354" s="18"/>
      <c r="OJ354" s="18"/>
      <c r="OK354" s="18"/>
      <c r="OL354" s="18"/>
      <c r="OM354" s="18"/>
      <c r="ON354" s="18"/>
      <c r="OO354" s="18"/>
      <c r="OP354" s="18"/>
      <c r="OQ354" s="18"/>
      <c r="OR354" s="18"/>
      <c r="OS354" s="18"/>
      <c r="OT354" s="18"/>
      <c r="OU354" s="18"/>
      <c r="OV354" s="18"/>
      <c r="OW354" s="18"/>
      <c r="OX354" s="18"/>
      <c r="OY354" s="18"/>
      <c r="OZ354" s="18"/>
      <c r="PA354" s="18"/>
      <c r="PB354" s="18"/>
      <c r="PC354" s="18"/>
      <c r="PD354" s="18"/>
      <c r="PE354" s="18"/>
      <c r="PF354" s="18"/>
      <c r="PG354" s="18"/>
      <c r="PH354" s="18"/>
      <c r="PI354" s="18"/>
      <c r="PJ354" s="18"/>
      <c r="PK354" s="18"/>
      <c r="PL354" s="18"/>
      <c r="PM354" s="18"/>
      <c r="PN354" s="18"/>
      <c r="PO354" s="18"/>
      <c r="PP354" s="18"/>
      <c r="PQ354" s="18"/>
      <c r="PR354" s="18"/>
      <c r="PS354" s="18"/>
      <c r="PT354" s="18"/>
      <c r="PU354" s="18"/>
      <c r="PV354" s="18"/>
      <c r="PW354" s="18"/>
      <c r="PX354" s="18"/>
      <c r="PY354" s="18"/>
      <c r="PZ354" s="18"/>
      <c r="QA354" s="18"/>
      <c r="QB354" s="18"/>
      <c r="QC354" s="18"/>
      <c r="QD354" s="18"/>
      <c r="QE354" s="18"/>
      <c r="QF354" s="18"/>
      <c r="QG354" s="18"/>
      <c r="QH354" s="18"/>
      <c r="QI354" s="18"/>
      <c r="QJ354" s="18"/>
      <c r="QK354" s="18"/>
      <c r="QL354" s="18"/>
      <c r="QM354" s="18"/>
      <c r="QN354" s="18"/>
      <c r="QO354" s="18"/>
      <c r="QP354" s="18"/>
      <c r="QQ354" s="18"/>
      <c r="QR354" s="18"/>
      <c r="QS354" s="18"/>
      <c r="QT354" s="18"/>
      <c r="QU354" s="18"/>
      <c r="QV354" s="18"/>
      <c r="QW354" s="18"/>
      <c r="QX354" s="18"/>
      <c r="QY354" s="18"/>
      <c r="QZ354" s="18"/>
      <c r="RA354" s="18"/>
      <c r="RB354" s="18"/>
      <c r="RC354" s="18"/>
      <c r="RD354" s="18"/>
      <c r="RE354" s="18"/>
      <c r="RF354" s="18"/>
      <c r="RG354" s="18"/>
      <c r="RH354" s="18"/>
      <c r="RI354" s="18"/>
      <c r="RJ354" s="18"/>
      <c r="RK354" s="18"/>
      <c r="RL354" s="18"/>
      <c r="RM354" s="18"/>
      <c r="RN354" s="18"/>
      <c r="RO354" s="18"/>
      <c r="RP354" s="18"/>
      <c r="RQ354" s="18"/>
      <c r="RR354" s="18"/>
      <c r="RS354" s="18"/>
      <c r="RT354" s="18"/>
      <c r="RU354" s="18"/>
      <c r="RV354" s="18"/>
      <c r="RW354" s="18"/>
      <c r="RX354" s="18"/>
      <c r="RY354" s="18"/>
      <c r="RZ354" s="18"/>
      <c r="SA354" s="18"/>
      <c r="SB354" s="18"/>
      <c r="SC354" s="18"/>
      <c r="SD354" s="18"/>
      <c r="SE354" s="18"/>
      <c r="SF354" s="18"/>
      <c r="SG354" s="18"/>
      <c r="SH354" s="18"/>
      <c r="SI354" s="18"/>
      <c r="SJ354" s="18"/>
      <c r="SK354" s="18"/>
      <c r="SL354" s="18"/>
      <c r="SM354" s="18"/>
      <c r="SN354" s="18"/>
      <c r="SO354" s="18"/>
      <c r="SP354" s="18"/>
      <c r="SQ354" s="18"/>
      <c r="SR354" s="18"/>
      <c r="SS354" s="18"/>
      <c r="ST354" s="18"/>
      <c r="SU354" s="18"/>
      <c r="SV354" s="18"/>
      <c r="SW354" s="18"/>
      <c r="SX354" s="18"/>
      <c r="SY354" s="18"/>
      <c r="SZ354" s="18"/>
      <c r="TA354" s="18"/>
      <c r="TB354" s="18"/>
      <c r="TC354" s="18"/>
      <c r="TD354" s="18"/>
      <c r="TE354" s="18"/>
      <c r="TF354" s="18"/>
      <c r="TG354" s="18"/>
      <c r="TH354" s="18"/>
      <c r="TI354" s="18"/>
      <c r="TJ354" s="18"/>
      <c r="TK354" s="18"/>
      <c r="TL354" s="18"/>
      <c r="TM354" s="18"/>
      <c r="TN354" s="18"/>
      <c r="TO354" s="18"/>
      <c r="TP354" s="18"/>
      <c r="TQ354" s="18"/>
      <c r="TR354" s="18"/>
      <c r="TS354" s="18"/>
      <c r="TT354" s="18"/>
      <c r="TU354" s="18"/>
      <c r="TV354" s="18"/>
      <c r="TW354" s="18"/>
      <c r="TX354" s="18"/>
      <c r="TY354" s="18"/>
      <c r="TZ354" s="18"/>
      <c r="UA354" s="18"/>
      <c r="UB354" s="18"/>
      <c r="UC354" s="18"/>
      <c r="UD354" s="18"/>
      <c r="UE354" s="18"/>
      <c r="UF354" s="18"/>
      <c r="UG354" s="18"/>
      <c r="UH354" s="18"/>
      <c r="UI354" s="18"/>
      <c r="UJ354" s="18"/>
      <c r="UK354" s="18"/>
      <c r="UL354" s="18"/>
      <c r="UM354" s="18"/>
      <c r="UN354" s="18"/>
      <c r="UO354" s="18"/>
      <c r="UP354" s="18"/>
      <c r="UQ354" s="18"/>
      <c r="UR354" s="18"/>
      <c r="US354" s="18"/>
      <c r="UT354" s="18"/>
      <c r="UU354" s="18"/>
      <c r="UV354" s="18"/>
      <c r="UW354" s="18"/>
      <c r="UX354" s="18"/>
      <c r="UY354" s="18"/>
      <c r="UZ354" s="18"/>
      <c r="VA354" s="18"/>
      <c r="VB354" s="18"/>
      <c r="VC354" s="18"/>
      <c r="VD354" s="18"/>
      <c r="VE354" s="18"/>
      <c r="VF354" s="18"/>
      <c r="VG354" s="18"/>
      <c r="VH354" s="18"/>
      <c r="VI354" s="18"/>
      <c r="VJ354" s="18"/>
      <c r="VK354" s="18"/>
      <c r="VL354" s="18"/>
      <c r="VM354" s="18"/>
      <c r="VN354" s="18"/>
      <c r="VO354" s="18"/>
      <c r="VP354" s="18"/>
      <c r="VQ354" s="18"/>
      <c r="VR354" s="18"/>
      <c r="VS354" s="18"/>
      <c r="VT354" s="18"/>
      <c r="VU354" s="18"/>
      <c r="VV354" s="18"/>
      <c r="VW354" s="18"/>
      <c r="VX354" s="18"/>
      <c r="VY354" s="18"/>
      <c r="VZ354" s="18"/>
      <c r="WA354" s="18"/>
      <c r="WB354" s="18"/>
      <c r="WC354" s="18"/>
      <c r="WD354" s="18"/>
      <c r="WE354" s="18"/>
      <c r="WF354" s="18"/>
      <c r="WG354" s="18"/>
      <c r="WH354" s="18"/>
      <c r="WI354" s="18"/>
      <c r="WJ354" s="18"/>
      <c r="WK354" s="18"/>
      <c r="WL354" s="18"/>
      <c r="WM354" s="18"/>
      <c r="WN354" s="18"/>
      <c r="WO354" s="18"/>
      <c r="WP354" s="18"/>
      <c r="WQ354" s="18"/>
      <c r="WR354" s="18"/>
      <c r="WS354" s="18"/>
      <c r="WT354" s="18"/>
      <c r="WU354" s="18"/>
      <c r="WV354" s="18"/>
      <c r="WW354" s="18"/>
      <c r="WX354" s="18"/>
      <c r="WY354" s="18"/>
      <c r="WZ354" s="18"/>
      <c r="XA354" s="18"/>
      <c r="XB354" s="18"/>
      <c r="XC354" s="18"/>
      <c r="XD354" s="18"/>
      <c r="XE354" s="18"/>
      <c r="XF354" s="18"/>
      <c r="XG354" s="18"/>
      <c r="XH354" s="18"/>
      <c r="XI354" s="18"/>
      <c r="XJ354" s="18"/>
      <c r="XK354" s="18"/>
      <c r="XL354" s="18"/>
      <c r="XM354" s="18"/>
      <c r="XN354" s="18"/>
      <c r="XO354" s="18"/>
      <c r="XP354" s="18"/>
      <c r="XQ354" s="18"/>
      <c r="XR354" s="18"/>
      <c r="XS354" s="18"/>
      <c r="XT354" s="18"/>
      <c r="XU354" s="18"/>
      <c r="XV354" s="18"/>
      <c r="XW354" s="18"/>
      <c r="XX354" s="18"/>
      <c r="XY354" s="18"/>
      <c r="XZ354" s="18"/>
      <c r="YA354" s="18"/>
      <c r="YB354" s="18"/>
      <c r="YC354" s="18"/>
      <c r="YD354" s="18"/>
      <c r="YE354" s="18"/>
      <c r="YF354" s="18"/>
      <c r="YG354" s="18"/>
      <c r="YH354" s="18"/>
      <c r="YI354" s="18"/>
      <c r="YJ354" s="18"/>
      <c r="YK354" s="18"/>
      <c r="YL354" s="18"/>
      <c r="YM354" s="18"/>
      <c r="YN354" s="18"/>
      <c r="YO354" s="18"/>
      <c r="YP354" s="18"/>
      <c r="YQ354" s="18"/>
      <c r="YR354" s="18"/>
      <c r="YS354" s="18"/>
      <c r="YT354" s="18"/>
      <c r="YU354" s="18"/>
      <c r="YV354" s="18"/>
      <c r="YW354" s="18"/>
      <c r="YX354" s="18"/>
      <c r="YY354" s="18"/>
      <c r="YZ354" s="18"/>
      <c r="ZA354" s="18"/>
      <c r="ZB354" s="18"/>
      <c r="ZC354" s="18"/>
      <c r="ZD354" s="18"/>
      <c r="ZE354" s="18"/>
      <c r="ZF354" s="18"/>
      <c r="ZG354" s="18"/>
      <c r="ZH354" s="18"/>
      <c r="ZI354" s="18"/>
      <c r="ZJ354" s="18"/>
      <c r="ZK354" s="18"/>
      <c r="ZL354" s="18"/>
      <c r="ZM354" s="18"/>
      <c r="ZN354" s="18"/>
      <c r="ZO354" s="18"/>
      <c r="ZP354" s="18"/>
      <c r="ZQ354" s="18"/>
      <c r="ZR354" s="18"/>
      <c r="ZS354" s="18"/>
      <c r="ZT354" s="18"/>
      <c r="ZU354" s="18"/>
      <c r="ZV354" s="18"/>
      <c r="ZW354" s="18"/>
      <c r="ZX354" s="18"/>
      <c r="ZY354" s="18"/>
      <c r="ZZ354" s="18"/>
      <c r="AAA354" s="18"/>
      <c r="AAB354" s="18"/>
      <c r="AAC354" s="18"/>
      <c r="AAD354" s="18"/>
      <c r="AAE354" s="18"/>
      <c r="AAF354" s="18"/>
      <c r="AAG354" s="18"/>
      <c r="AAH354" s="18"/>
      <c r="AAI354" s="18"/>
      <c r="AAJ354" s="18"/>
      <c r="AAK354" s="18"/>
      <c r="AAL354" s="18"/>
      <c r="AAM354" s="18"/>
      <c r="AAN354" s="18"/>
      <c r="AAO354" s="18"/>
      <c r="AAP354" s="18"/>
      <c r="AAQ354" s="18"/>
      <c r="AAR354" s="18"/>
      <c r="AAS354" s="18"/>
      <c r="AAT354" s="18"/>
      <c r="AAU354" s="18"/>
      <c r="AAV354" s="18"/>
      <c r="AAW354" s="18"/>
      <c r="AAX354" s="18"/>
      <c r="AAY354" s="18"/>
      <c r="AAZ354" s="18"/>
      <c r="ABA354" s="18"/>
      <c r="ABB354" s="18"/>
      <c r="ABC354" s="18"/>
      <c r="ABD354" s="18"/>
      <c r="ABE354" s="18"/>
      <c r="ABF354" s="18"/>
      <c r="ABG354" s="18"/>
      <c r="ABH354" s="18"/>
      <c r="ABI354" s="18"/>
      <c r="ABJ354" s="18"/>
      <c r="ABK354" s="18"/>
      <c r="ABL354" s="18"/>
      <c r="ABM354" s="18"/>
      <c r="ABN354" s="18"/>
      <c r="ABO354" s="18"/>
      <c r="ABP354" s="18"/>
      <c r="ABQ354" s="18"/>
      <c r="ABR354" s="18"/>
      <c r="ABS354" s="18"/>
      <c r="ABT354" s="18"/>
      <c r="ABU354" s="18"/>
      <c r="ABV354" s="18"/>
      <c r="ABW354" s="18"/>
      <c r="ABX354" s="18"/>
      <c r="ABY354" s="18"/>
      <c r="ABZ354" s="18"/>
      <c r="ACA354" s="18"/>
      <c r="ACB354" s="18"/>
      <c r="ACC354" s="18"/>
      <c r="ACD354" s="18"/>
      <c r="ACE354" s="18"/>
      <c r="ACF354" s="18"/>
      <c r="ACG354" s="18"/>
      <c r="ACH354" s="18"/>
      <c r="ACI354" s="18"/>
      <c r="ACJ354" s="18"/>
      <c r="ACK354" s="18"/>
      <c r="ACL354" s="18"/>
      <c r="ACM354" s="18"/>
      <c r="ACN354" s="18"/>
      <c r="ACO354" s="18"/>
      <c r="ACP354" s="18"/>
      <c r="ACQ354" s="18"/>
      <c r="ACR354" s="18"/>
      <c r="ACS354" s="18"/>
      <c r="ACT354" s="18"/>
      <c r="ACU354" s="18"/>
      <c r="ACV354" s="18"/>
      <c r="ACW354" s="18"/>
      <c r="ACX354" s="18"/>
      <c r="ACY354" s="18"/>
      <c r="ACZ354" s="18"/>
      <c r="ADA354" s="18"/>
      <c r="ADB354" s="18"/>
      <c r="ADC354" s="18"/>
      <c r="ADD354" s="18"/>
      <c r="ADE354" s="18"/>
      <c r="ADF354" s="18"/>
      <c r="ADG354" s="18"/>
      <c r="ADH354" s="18"/>
      <c r="ADI354" s="18"/>
      <c r="ADJ354" s="18"/>
      <c r="ADK354" s="18"/>
      <c r="ADL354" s="18"/>
      <c r="ADM354" s="18"/>
      <c r="ADN354" s="18"/>
      <c r="ADO354" s="18"/>
      <c r="ADP354" s="18"/>
      <c r="ADQ354" s="18"/>
      <c r="ADR354" s="18"/>
      <c r="ADS354" s="18"/>
      <c r="ADT354" s="18"/>
      <c r="ADU354" s="18"/>
      <c r="ADV354" s="18"/>
      <c r="ADW354" s="18"/>
      <c r="ADX354" s="18"/>
      <c r="ADY354" s="18"/>
      <c r="ADZ354" s="18"/>
      <c r="AEA354" s="18"/>
      <c r="AEB354" s="18"/>
      <c r="AEC354" s="18"/>
      <c r="AED354" s="18"/>
      <c r="AEE354" s="18"/>
      <c r="AEF354" s="18"/>
      <c r="AEG354" s="18"/>
      <c r="AEH354" s="18"/>
      <c r="AEI354" s="18"/>
      <c r="AEJ354" s="18"/>
      <c r="AEK354" s="18"/>
      <c r="AEL354" s="18"/>
      <c r="AEM354" s="18"/>
      <c r="AEN354" s="18"/>
      <c r="AEO354" s="18"/>
      <c r="AEP354" s="18"/>
      <c r="AEQ354" s="18"/>
      <c r="AER354" s="18"/>
      <c r="AES354" s="18"/>
      <c r="AET354" s="18"/>
      <c r="AEU354" s="18"/>
      <c r="AEV354" s="18"/>
      <c r="AEW354" s="18"/>
      <c r="AEX354" s="18"/>
      <c r="AEY354" s="18"/>
      <c r="AEZ354" s="18"/>
      <c r="AFA354" s="18"/>
      <c r="AFB354" s="18"/>
      <c r="AFC354" s="18"/>
      <c r="AFD354" s="18"/>
      <c r="AFE354" s="18"/>
      <c r="AFF354" s="18"/>
      <c r="AFG354" s="18"/>
      <c r="AFH354" s="18"/>
      <c r="AFI354" s="18"/>
      <c r="AFJ354" s="18"/>
      <c r="AFK354" s="18"/>
      <c r="AFL354" s="18"/>
      <c r="AFM354" s="18"/>
      <c r="AFN354" s="18"/>
      <c r="AFO354" s="18"/>
      <c r="AFP354" s="18"/>
      <c r="AFQ354" s="18"/>
      <c r="AFR354" s="18"/>
      <c r="AFS354" s="18"/>
      <c r="AFT354" s="18"/>
      <c r="AFU354" s="18"/>
      <c r="AFV354" s="18"/>
      <c r="AFW354" s="18"/>
      <c r="AFX354" s="18"/>
      <c r="AFY354" s="18"/>
      <c r="AFZ354" s="18"/>
      <c r="AGA354" s="18"/>
      <c r="AGB354" s="18"/>
      <c r="AGC354" s="18"/>
      <c r="AGD354" s="18"/>
      <c r="AGE354" s="18"/>
      <c r="AGF354" s="18"/>
      <c r="AGG354" s="18"/>
      <c r="AGH354" s="18"/>
      <c r="AGI354" s="18"/>
      <c r="AGJ354" s="18"/>
      <c r="AGK354" s="18"/>
      <c r="AGL354" s="18"/>
      <c r="AGM354" s="18"/>
      <c r="AGN354" s="18"/>
      <c r="AGO354" s="18"/>
      <c r="AGP354" s="18"/>
      <c r="AGQ354" s="18"/>
      <c r="AGR354" s="18"/>
      <c r="AGS354" s="18"/>
      <c r="AGT354" s="18"/>
      <c r="AGU354" s="18"/>
      <c r="AGV354" s="18"/>
      <c r="AGW354" s="18"/>
      <c r="AGX354" s="18"/>
      <c r="AGY354" s="18"/>
      <c r="AGZ354" s="18"/>
      <c r="AHA354" s="18"/>
      <c r="AHB354" s="18"/>
      <c r="AHC354" s="18"/>
      <c r="AHD354" s="18"/>
      <c r="AHE354" s="18"/>
      <c r="AHF354" s="18"/>
      <c r="AHG354" s="18"/>
      <c r="AHH354" s="18"/>
      <c r="AHI354" s="18"/>
      <c r="AHJ354" s="18"/>
      <c r="AHK354" s="18"/>
      <c r="AHL354" s="18"/>
      <c r="AHM354" s="18"/>
      <c r="AHN354" s="18"/>
      <c r="AHO354" s="18"/>
      <c r="AHP354" s="18"/>
      <c r="AHQ354" s="18"/>
      <c r="AHR354" s="18"/>
      <c r="AHS354" s="18"/>
      <c r="AHT354" s="18"/>
      <c r="AHU354" s="18"/>
      <c r="AHV354" s="18"/>
      <c r="AHW354" s="18"/>
      <c r="AHX354" s="18"/>
      <c r="AHY354" s="18"/>
      <c r="AHZ354" s="18"/>
      <c r="AIA354" s="18"/>
      <c r="AIB354" s="18"/>
      <c r="AIC354" s="18"/>
      <c r="AID354" s="18"/>
      <c r="AIE354" s="18"/>
      <c r="AIF354" s="18"/>
      <c r="AIG354" s="18"/>
      <c r="AIH354" s="18"/>
      <c r="AII354" s="18"/>
      <c r="AIJ354" s="18"/>
      <c r="AIK354" s="18"/>
      <c r="AIL354" s="18"/>
      <c r="AIM354" s="18"/>
      <c r="AIN354" s="18"/>
      <c r="AIO354" s="18"/>
      <c r="AIP354" s="18"/>
      <c r="AIQ354" s="18"/>
      <c r="AIR354" s="18"/>
      <c r="AIS354" s="18"/>
      <c r="AIT354" s="18"/>
      <c r="AIU354" s="18"/>
      <c r="AIV354" s="18"/>
      <c r="AIW354" s="18"/>
      <c r="AIX354" s="18"/>
      <c r="AIY354" s="18"/>
      <c r="AIZ354" s="18"/>
      <c r="AJA354" s="18"/>
      <c r="AJB354" s="18"/>
      <c r="AJC354" s="18"/>
      <c r="AJD354" s="18"/>
      <c r="AJE354" s="18"/>
      <c r="AJF354" s="18"/>
      <c r="AJG354" s="18"/>
      <c r="AJH354" s="18"/>
      <c r="AJI354" s="18"/>
      <c r="AJJ354" s="18"/>
      <c r="AJK354" s="18"/>
      <c r="AJL354" s="18"/>
      <c r="AJM354" s="18"/>
      <c r="AJN354" s="18"/>
      <c r="AJO354" s="18"/>
      <c r="AJP354" s="18"/>
      <c r="AJQ354" s="18"/>
      <c r="AJR354" s="18"/>
      <c r="AJS354" s="18"/>
      <c r="AJT354" s="18"/>
      <c r="AJU354" s="18"/>
      <c r="AJV354" s="18"/>
      <c r="AJW354" s="18"/>
      <c r="AJX354" s="18"/>
      <c r="AJY354" s="18"/>
      <c r="AJZ354" s="18"/>
      <c r="AKA354" s="18"/>
      <c r="AKB354" s="18"/>
      <c r="AKC354" s="18"/>
      <c r="AKD354" s="18"/>
      <c r="AKE354" s="18"/>
      <c r="AKF354" s="18"/>
      <c r="AKG354" s="18"/>
      <c r="AKH354" s="18"/>
      <c r="AKI354" s="18"/>
      <c r="AKJ354" s="18"/>
      <c r="AKK354" s="18"/>
      <c r="AKL354" s="18"/>
      <c r="AKM354" s="18"/>
      <c r="AKN354" s="18"/>
      <c r="AKO354" s="18"/>
      <c r="AKP354" s="18"/>
      <c r="AKQ354" s="18"/>
      <c r="AKR354" s="18"/>
      <c r="AKS354" s="18"/>
      <c r="AKT354" s="18"/>
      <c r="AKU354" s="18"/>
      <c r="AKV354" s="18"/>
      <c r="AKW354" s="18"/>
      <c r="AKX354" s="18"/>
      <c r="AKY354" s="18"/>
      <c r="AKZ354" s="18"/>
      <c r="ALA354" s="18"/>
      <c r="ALB354" s="18"/>
      <c r="ALC354" s="18"/>
      <c r="ALD354" s="18"/>
      <c r="ALE354" s="18"/>
      <c r="ALF354" s="18"/>
      <c r="ALG354" s="18"/>
      <c r="ALH354" s="18"/>
      <c r="ALI354" s="18"/>
      <c r="ALJ354" s="18"/>
      <c r="ALK354" s="18"/>
      <c r="ALL354" s="18"/>
      <c r="ALM354" s="18"/>
      <c r="ALN354" s="18"/>
      <c r="ALO354" s="18"/>
      <c r="ALP354" s="18"/>
      <c r="ALQ354" s="18"/>
      <c r="ALR354" s="18"/>
      <c r="ALS354" s="18"/>
      <c r="ALT354" s="18"/>
      <c r="ALU354" s="18"/>
      <c r="ALV354" s="18"/>
      <c r="ALW354" s="18"/>
      <c r="ALX354" s="18"/>
      <c r="ALY354" s="18"/>
      <c r="ALZ354" s="18"/>
      <c r="AMA354" s="18"/>
      <c r="AMB354" s="18"/>
      <c r="AMC354" s="18"/>
      <c r="AMD354" s="18"/>
      <c r="AME354" s="18"/>
      <c r="AMF354" s="18"/>
      <c r="AMG354" s="18"/>
      <c r="AMH354" s="18"/>
      <c r="AMI354" s="18"/>
      <c r="AMJ354" s="18"/>
      <c r="AMK354" s="18"/>
      <c r="AML354" s="18"/>
      <c r="AMM354" s="18"/>
      <c r="AMN354" s="18"/>
      <c r="AMO354" s="18"/>
      <c r="AMP354" s="18"/>
      <c r="AMQ354" s="18"/>
      <c r="AMR354" s="18"/>
      <c r="AMS354" s="18"/>
      <c r="AMT354" s="18"/>
      <c r="AMU354" s="18"/>
      <c r="AMV354" s="18"/>
      <c r="AMW354" s="18"/>
      <c r="AMX354" s="18"/>
      <c r="AMY354" s="18"/>
      <c r="AMZ354" s="18"/>
      <c r="ANA354" s="18"/>
      <c r="ANB354" s="18"/>
      <c r="ANC354" s="18"/>
      <c r="AND354" s="18"/>
      <c r="ANE354" s="18"/>
      <c r="ANF354" s="18"/>
      <c r="ANG354" s="18"/>
      <c r="ANH354" s="18"/>
      <c r="ANI354" s="18"/>
      <c r="ANJ354" s="18"/>
      <c r="ANK354" s="18"/>
      <c r="ANL354" s="18"/>
      <c r="ANM354" s="18"/>
      <c r="ANN354" s="18"/>
      <c r="ANO354" s="18"/>
      <c r="ANP354" s="18"/>
      <c r="ANQ354" s="18"/>
      <c r="ANR354" s="18"/>
      <c r="ANS354" s="18"/>
      <c r="ANT354" s="18"/>
      <c r="ANU354" s="18"/>
      <c r="ANV354" s="18"/>
      <c r="ANW354" s="18"/>
      <c r="ANX354" s="18"/>
      <c r="ANY354" s="18"/>
      <c r="ANZ354" s="18"/>
      <c r="AOA354" s="18"/>
      <c r="AOB354" s="18"/>
      <c r="AOC354" s="18"/>
      <c r="AOD354" s="18"/>
      <c r="AOE354" s="18"/>
      <c r="AOF354" s="18"/>
      <c r="AOG354" s="18"/>
      <c r="AOH354" s="18"/>
      <c r="AOI354" s="18"/>
      <c r="AOJ354" s="18"/>
      <c r="AOK354" s="18"/>
      <c r="AOL354" s="18"/>
      <c r="AOM354" s="18"/>
      <c r="AON354" s="18"/>
      <c r="AOO354" s="18"/>
      <c r="AOP354" s="18"/>
      <c r="AOQ354" s="18"/>
      <c r="AOR354" s="18"/>
      <c r="AOS354" s="18"/>
      <c r="AOT354" s="18"/>
      <c r="AOU354" s="18"/>
      <c r="AOV354" s="18"/>
      <c r="AOW354" s="18"/>
      <c r="AOX354" s="18"/>
      <c r="AOY354" s="18"/>
      <c r="AOZ354" s="18"/>
      <c r="APA354" s="18"/>
      <c r="APB354" s="18"/>
      <c r="APC354" s="18"/>
      <c r="APD354" s="18"/>
      <c r="APE354" s="18"/>
      <c r="APF354" s="18"/>
      <c r="APG354" s="18"/>
      <c r="APH354" s="18"/>
      <c r="API354" s="18"/>
      <c r="APJ354" s="18"/>
      <c r="APK354" s="18"/>
      <c r="APL354" s="18"/>
      <c r="APM354" s="18"/>
      <c r="APN354" s="18"/>
      <c r="APO354" s="18"/>
      <c r="APP354" s="18"/>
      <c r="APQ354" s="18"/>
      <c r="APR354" s="18"/>
      <c r="APS354" s="18"/>
      <c r="APT354" s="18"/>
      <c r="APU354" s="18"/>
      <c r="APV354" s="18"/>
      <c r="APW354" s="18"/>
      <c r="APX354" s="18"/>
      <c r="APY354" s="18"/>
      <c r="APZ354" s="18"/>
      <c r="AQA354" s="18"/>
      <c r="AQB354" s="18"/>
      <c r="AQC354" s="18"/>
      <c r="AQD354" s="18"/>
      <c r="AQE354" s="18"/>
      <c r="AQF354" s="18"/>
      <c r="AQG354" s="18"/>
      <c r="AQH354" s="18"/>
      <c r="AQI354" s="18"/>
      <c r="AQJ354" s="18"/>
      <c r="AQK354" s="18"/>
      <c r="AQL354" s="18"/>
      <c r="AQM354" s="18"/>
      <c r="AQN354" s="18"/>
      <c r="AQO354" s="18"/>
      <c r="AQP354" s="18"/>
      <c r="AQQ354" s="18"/>
      <c r="AQR354" s="18"/>
      <c r="AQS354" s="18"/>
      <c r="AQT354" s="18"/>
      <c r="AQU354" s="18"/>
      <c r="AQV354" s="18"/>
      <c r="AQW354" s="18"/>
      <c r="AQX354" s="18"/>
      <c r="AQY354" s="18"/>
      <c r="AQZ354" s="18"/>
      <c r="ARA354" s="18"/>
      <c r="ARB354" s="18"/>
      <c r="ARC354" s="18"/>
      <c r="ARD354" s="18"/>
      <c r="ARE354" s="18"/>
      <c r="ARF354" s="18"/>
      <c r="ARG354" s="18"/>
      <c r="ARH354" s="18"/>
      <c r="ARI354" s="18"/>
      <c r="ARJ354" s="18"/>
      <c r="ARK354" s="18"/>
      <c r="ARL354" s="18"/>
      <c r="ARM354" s="18"/>
      <c r="ARN354" s="18"/>
      <c r="ARO354" s="18"/>
      <c r="ARP354" s="18"/>
      <c r="ARQ354" s="18"/>
      <c r="ARR354" s="18"/>
      <c r="ARS354" s="18"/>
      <c r="ART354" s="18"/>
      <c r="ARU354" s="18"/>
      <c r="ARV354" s="18"/>
      <c r="ARW354" s="18"/>
      <c r="ARX354" s="18"/>
      <c r="ARY354" s="18"/>
      <c r="ARZ354" s="18"/>
      <c r="ASA354" s="18"/>
      <c r="ASB354" s="18"/>
      <c r="ASC354" s="18"/>
      <c r="ASD354" s="18"/>
      <c r="ASE354" s="18"/>
      <c r="ASF354" s="18"/>
      <c r="ASG354" s="18"/>
      <c r="ASH354" s="18"/>
      <c r="ASI354" s="18"/>
      <c r="ASJ354" s="18"/>
      <c r="ASK354" s="18"/>
      <c r="ASL354" s="18"/>
      <c r="ASM354" s="18"/>
      <c r="ASN354" s="18"/>
      <c r="ASO354" s="18"/>
      <c r="ASP354" s="18"/>
      <c r="ASQ354" s="18"/>
      <c r="ASR354" s="18"/>
      <c r="ASS354" s="18"/>
      <c r="AST354" s="18"/>
      <c r="ASU354" s="18"/>
      <c r="ASV354" s="18"/>
      <c r="ASW354" s="18"/>
      <c r="ASX354" s="18"/>
      <c r="ASY354" s="18"/>
      <c r="ASZ354" s="18"/>
      <c r="ATA354" s="18"/>
      <c r="ATB354" s="18"/>
      <c r="ATC354" s="18"/>
      <c r="ATD354" s="18"/>
      <c r="ATE354" s="18"/>
      <c r="ATF354" s="18"/>
      <c r="ATG354" s="18"/>
      <c r="ATH354" s="18"/>
      <c r="ATI354" s="18"/>
      <c r="ATJ354" s="18"/>
      <c r="ATK354" s="18"/>
      <c r="ATL354" s="18"/>
      <c r="ATM354" s="18"/>
      <c r="ATN354" s="18"/>
      <c r="ATO354" s="18"/>
      <c r="ATP354" s="18"/>
      <c r="ATQ354" s="18"/>
      <c r="ATR354" s="18"/>
      <c r="ATS354" s="18"/>
      <c r="ATT354" s="18"/>
      <c r="ATU354" s="18"/>
      <c r="ATV354" s="18"/>
      <c r="ATW354" s="18"/>
      <c r="ATX354" s="18"/>
      <c r="ATY354" s="18"/>
      <c r="ATZ354" s="18"/>
      <c r="AUA354" s="18"/>
      <c r="AUB354" s="18"/>
      <c r="AUC354" s="18"/>
      <c r="AUD354" s="18"/>
      <c r="AUE354" s="18"/>
      <c r="AUF354" s="18"/>
      <c r="AUG354" s="18"/>
      <c r="AUH354" s="18"/>
      <c r="AUI354" s="18"/>
      <c r="AUJ354" s="18"/>
      <c r="AUK354" s="18"/>
      <c r="AUL354" s="18"/>
      <c r="AUM354" s="18"/>
      <c r="AUN354" s="18"/>
      <c r="AUO354" s="18"/>
      <c r="AUP354" s="18"/>
      <c r="AUQ354" s="18"/>
      <c r="AUR354" s="18"/>
      <c r="AUS354" s="18"/>
      <c r="AUT354" s="18"/>
      <c r="AUU354" s="18"/>
      <c r="AUV354" s="18"/>
      <c r="AUW354" s="18"/>
      <c r="AUX354" s="18"/>
      <c r="AUY354" s="18"/>
      <c r="AUZ354" s="18"/>
      <c r="AVA354" s="18"/>
      <c r="AVB354" s="18"/>
      <c r="AVC354" s="18"/>
      <c r="AVD354" s="18"/>
      <c r="AVE354" s="18"/>
      <c r="AVF354" s="18"/>
      <c r="AVG354" s="18"/>
      <c r="AVH354" s="18"/>
      <c r="AVI354" s="18"/>
      <c r="AVJ354" s="18"/>
      <c r="AVK354" s="18"/>
      <c r="AVL354" s="18"/>
      <c r="AVM354" s="18"/>
      <c r="AVN354" s="18"/>
      <c r="AVO354" s="18"/>
      <c r="AVP354" s="18"/>
      <c r="AVQ354" s="18"/>
      <c r="AVR354" s="18"/>
      <c r="AVS354" s="18"/>
      <c r="AVT354" s="18"/>
      <c r="AVU354" s="18"/>
      <c r="AVV354" s="18"/>
      <c r="AVW354" s="18"/>
      <c r="AVX354" s="18"/>
      <c r="AVY354" s="18"/>
      <c r="AVZ354" s="18"/>
      <c r="AWA354" s="18"/>
      <c r="AWB354" s="18"/>
      <c r="AWC354" s="18"/>
      <c r="AWD354" s="18"/>
      <c r="AWE354" s="18"/>
      <c r="AWF354" s="18"/>
      <c r="AWG354" s="18"/>
      <c r="AWH354" s="18"/>
      <c r="AWI354" s="18"/>
      <c r="AWJ354" s="18"/>
      <c r="AWK354" s="18"/>
      <c r="AWL354" s="18"/>
      <c r="AWM354" s="18"/>
      <c r="AWN354" s="18"/>
      <c r="AWO354" s="18"/>
      <c r="AWP354" s="18"/>
      <c r="AWQ354" s="18"/>
      <c r="AWR354" s="18"/>
      <c r="AWS354" s="18"/>
      <c r="AWT354" s="18"/>
      <c r="AWU354" s="18"/>
      <c r="AWV354" s="18"/>
      <c r="AWW354" s="18"/>
      <c r="AWX354" s="18"/>
      <c r="AWY354" s="18"/>
      <c r="AWZ354" s="18"/>
      <c r="AXA354" s="18"/>
      <c r="AXB354" s="18"/>
      <c r="AXC354" s="18"/>
      <c r="AXD354" s="18"/>
      <c r="AXE354" s="18"/>
      <c r="AXF354" s="18"/>
      <c r="AXG354" s="18"/>
      <c r="AXH354" s="18"/>
      <c r="AXI354" s="18"/>
      <c r="AXJ354" s="18"/>
      <c r="AXK354" s="18"/>
      <c r="AXL354" s="18"/>
      <c r="AXM354" s="18"/>
      <c r="AXN354" s="18"/>
      <c r="AXO354" s="18"/>
      <c r="AXP354" s="18"/>
      <c r="AXQ354" s="18"/>
      <c r="AXR354" s="18"/>
      <c r="AXS354" s="18"/>
      <c r="AXT354" s="18"/>
      <c r="AXU354" s="18"/>
      <c r="AXV354" s="18"/>
      <c r="AXW354" s="18"/>
      <c r="AXX354" s="18"/>
      <c r="AXY354" s="18"/>
      <c r="AXZ354" s="18"/>
      <c r="AYA354" s="18"/>
      <c r="AYB354" s="18"/>
      <c r="AYC354" s="18"/>
      <c r="AYD354" s="18"/>
      <c r="AYE354" s="18"/>
      <c r="AYF354" s="18"/>
      <c r="AYG354" s="18"/>
      <c r="AYH354" s="18"/>
      <c r="AYI354" s="18"/>
      <c r="AYJ354" s="18"/>
      <c r="AYK354" s="18"/>
      <c r="AYL354" s="18"/>
      <c r="AYM354" s="18"/>
      <c r="AYN354" s="18"/>
      <c r="AYO354" s="18"/>
      <c r="AYP354" s="18"/>
      <c r="AYQ354" s="18"/>
      <c r="AYR354" s="18"/>
      <c r="AYS354" s="18"/>
      <c r="AYT354" s="18"/>
      <c r="AYU354" s="18"/>
      <c r="AYV354" s="18"/>
      <c r="AYW354" s="18"/>
      <c r="AYX354" s="18"/>
      <c r="AYY354" s="18"/>
      <c r="AYZ354" s="18"/>
      <c r="AZA354" s="18"/>
      <c r="AZB354" s="18"/>
      <c r="AZC354" s="18"/>
      <c r="AZD354" s="18"/>
      <c r="AZE354" s="18"/>
      <c r="AZF354" s="18"/>
      <c r="AZG354" s="18"/>
      <c r="AZH354" s="18"/>
      <c r="AZI354" s="18"/>
      <c r="AZJ354" s="18"/>
      <c r="AZK354" s="18"/>
      <c r="AZL354" s="18"/>
      <c r="AZM354" s="18"/>
      <c r="AZN354" s="18"/>
      <c r="AZO354" s="18"/>
      <c r="AZP354" s="18"/>
      <c r="AZQ354" s="18"/>
      <c r="AZR354" s="18"/>
      <c r="AZS354" s="18"/>
      <c r="AZT354" s="18"/>
      <c r="AZU354" s="18"/>
      <c r="AZV354" s="18"/>
      <c r="AZW354" s="18"/>
      <c r="AZX354" s="18"/>
      <c r="AZY354" s="18"/>
      <c r="AZZ354" s="18"/>
      <c r="BAA354" s="18"/>
      <c r="BAB354" s="18"/>
      <c r="BAC354" s="18"/>
      <c r="BAD354" s="18"/>
      <c r="BAE354" s="18"/>
      <c r="BAF354" s="18"/>
      <c r="BAG354" s="18"/>
      <c r="BAH354" s="18"/>
      <c r="BAI354" s="18"/>
      <c r="BAJ354" s="18"/>
      <c r="BAK354" s="18"/>
      <c r="BAL354" s="18"/>
      <c r="BAM354" s="18"/>
      <c r="BAN354" s="18"/>
      <c r="BAO354" s="18"/>
      <c r="BAP354" s="18"/>
      <c r="BAQ354" s="18"/>
      <c r="BAR354" s="18"/>
      <c r="BAS354" s="18"/>
      <c r="BAT354" s="18"/>
      <c r="BAU354" s="18"/>
      <c r="BAV354" s="18"/>
      <c r="BAW354" s="18"/>
      <c r="BAX354" s="18"/>
      <c r="BAY354" s="18"/>
      <c r="BAZ354" s="18"/>
      <c r="BBA354" s="18"/>
      <c r="BBB354" s="18"/>
      <c r="BBC354" s="18"/>
      <c r="BBD354" s="18"/>
      <c r="BBE354" s="18"/>
      <c r="BBF354" s="18"/>
      <c r="BBG354" s="18"/>
      <c r="BBH354" s="18"/>
      <c r="BBI354" s="18"/>
      <c r="BBJ354" s="18"/>
      <c r="BBK354" s="18"/>
      <c r="BBL354" s="18"/>
      <c r="BBM354" s="18"/>
      <c r="BBN354" s="18"/>
      <c r="BBO354" s="18"/>
      <c r="BBP354" s="18"/>
      <c r="BBQ354" s="18"/>
      <c r="BBR354" s="18"/>
      <c r="BBS354" s="18"/>
      <c r="BBT354" s="18"/>
      <c r="BBU354" s="18"/>
      <c r="BBV354" s="18"/>
      <c r="BBW354" s="18"/>
      <c r="BBX354" s="18"/>
      <c r="BBY354" s="18"/>
      <c r="BBZ354" s="18"/>
      <c r="BCA354" s="18"/>
      <c r="BCB354" s="18"/>
      <c r="BCC354" s="18"/>
      <c r="BCD354" s="18"/>
      <c r="BCE354" s="18"/>
      <c r="BCF354" s="18"/>
      <c r="BCG354" s="18"/>
      <c r="BCH354" s="18"/>
      <c r="BCI354" s="18"/>
      <c r="BCJ354" s="18"/>
      <c r="BCK354" s="18"/>
      <c r="BCL354" s="18"/>
      <c r="BCM354" s="18"/>
      <c r="BCN354" s="18"/>
      <c r="BCO354" s="18"/>
      <c r="BCP354" s="18"/>
      <c r="BCQ354" s="18"/>
      <c r="BCR354" s="18"/>
      <c r="BCS354" s="18"/>
      <c r="BCT354" s="18"/>
      <c r="BCU354" s="18"/>
      <c r="BCV354" s="18"/>
      <c r="BCW354" s="18"/>
      <c r="BCX354" s="18"/>
      <c r="BCY354" s="18"/>
      <c r="BCZ354" s="18"/>
      <c r="BDA354" s="18"/>
      <c r="BDB354" s="18"/>
      <c r="BDC354" s="18"/>
      <c r="BDD354" s="18"/>
      <c r="BDE354" s="18"/>
      <c r="BDF354" s="18"/>
      <c r="BDG354" s="18"/>
      <c r="BDH354" s="18"/>
      <c r="BDI354" s="18"/>
      <c r="BDJ354" s="18"/>
      <c r="BDK354" s="18"/>
      <c r="BDL354" s="18"/>
      <c r="BDM354" s="18"/>
      <c r="BDN354" s="18"/>
      <c r="BDO354" s="18"/>
      <c r="BDP354" s="18"/>
      <c r="BDQ354" s="18"/>
      <c r="BDR354" s="18"/>
      <c r="BDS354" s="18"/>
      <c r="BDT354" s="18"/>
      <c r="BDU354" s="18"/>
      <c r="BDV354" s="18"/>
      <c r="BDW354" s="18"/>
      <c r="BDX354" s="18"/>
      <c r="BDY354" s="18"/>
      <c r="BDZ354" s="18"/>
      <c r="BEA354" s="18"/>
      <c r="BEB354" s="18"/>
      <c r="BEC354" s="18"/>
      <c r="BED354" s="18"/>
      <c r="BEE354" s="18"/>
      <c r="BEF354" s="18"/>
      <c r="BEG354" s="18"/>
      <c r="BEH354" s="18"/>
      <c r="BEI354" s="18"/>
      <c r="BEJ354" s="18"/>
      <c r="BEK354" s="18"/>
      <c r="BEL354" s="18"/>
      <c r="BEM354" s="18"/>
      <c r="BEN354" s="18"/>
      <c r="BEO354" s="18"/>
      <c r="BEP354" s="18"/>
      <c r="BEQ354" s="18"/>
      <c r="BER354" s="18"/>
      <c r="BES354" s="18"/>
      <c r="BET354" s="18"/>
      <c r="BEU354" s="18"/>
      <c r="BEV354" s="18"/>
      <c r="BEW354" s="18"/>
      <c r="BEX354" s="18"/>
      <c r="BEY354" s="18"/>
      <c r="BEZ354" s="18"/>
      <c r="BFA354" s="18"/>
      <c r="BFB354" s="18"/>
      <c r="BFC354" s="18"/>
      <c r="BFD354" s="18"/>
      <c r="BFE354" s="18"/>
      <c r="BFF354" s="18"/>
      <c r="BFG354" s="18"/>
      <c r="BFH354" s="18"/>
      <c r="BFI354" s="18"/>
      <c r="BFJ354" s="18"/>
      <c r="BFK354" s="18"/>
      <c r="BFL354" s="18"/>
      <c r="BFM354" s="18"/>
      <c r="BFN354" s="18"/>
      <c r="BFO354" s="18"/>
      <c r="BFP354" s="18"/>
      <c r="BFQ354" s="18"/>
      <c r="BFR354" s="18"/>
      <c r="BFS354" s="18"/>
      <c r="BFT354" s="18"/>
      <c r="BFU354" s="18"/>
      <c r="BFV354" s="18"/>
      <c r="BFW354" s="18"/>
      <c r="BFX354" s="18"/>
      <c r="BFY354" s="18"/>
      <c r="BFZ354" s="18"/>
      <c r="BGA354" s="18"/>
      <c r="BGB354" s="18"/>
      <c r="BGC354" s="18"/>
      <c r="BGD354" s="18"/>
      <c r="BGE354" s="18"/>
      <c r="BGF354" s="18"/>
      <c r="BGG354" s="18"/>
      <c r="BGH354" s="18"/>
      <c r="BGI354" s="18"/>
      <c r="BGJ354" s="18"/>
      <c r="BGK354" s="18"/>
      <c r="BGL354" s="18"/>
      <c r="BGM354" s="18"/>
      <c r="BGN354" s="18"/>
      <c r="BGO354" s="18"/>
      <c r="BGP354" s="18"/>
      <c r="BGQ354" s="18"/>
      <c r="BGR354" s="18"/>
      <c r="BGS354" s="18"/>
      <c r="BGT354" s="18"/>
      <c r="BGU354" s="18"/>
      <c r="BGV354" s="18"/>
      <c r="BGW354" s="18"/>
      <c r="BGX354" s="18"/>
      <c r="BGY354" s="18"/>
      <c r="BGZ354" s="18"/>
      <c r="BHA354" s="18"/>
      <c r="BHB354" s="18"/>
      <c r="BHC354" s="18"/>
      <c r="BHD354" s="18"/>
      <c r="BHE354" s="18"/>
      <c r="BHF354" s="18"/>
      <c r="BHG354" s="18"/>
      <c r="BHH354" s="18"/>
      <c r="BHI354" s="18"/>
      <c r="BHJ354" s="18"/>
      <c r="BHK354" s="18"/>
      <c r="BHL354" s="18"/>
      <c r="BHM354" s="18"/>
      <c r="BHN354" s="18"/>
      <c r="BHO354" s="18"/>
      <c r="BHP354" s="18"/>
      <c r="BHQ354" s="18"/>
      <c r="BHR354" s="18"/>
      <c r="BHS354" s="18"/>
      <c r="BHT354" s="18"/>
      <c r="BHU354" s="18"/>
      <c r="BHV354" s="18"/>
      <c r="BHW354" s="18"/>
      <c r="BHX354" s="18"/>
      <c r="BHY354" s="18"/>
      <c r="BHZ354" s="18"/>
      <c r="BIA354" s="18"/>
      <c r="BIB354" s="18"/>
      <c r="BIC354" s="18"/>
      <c r="BID354" s="18"/>
      <c r="BIE354" s="18"/>
      <c r="BIF354" s="18"/>
      <c r="BIG354" s="18"/>
      <c r="BIH354" s="18"/>
      <c r="BII354" s="18"/>
      <c r="BIJ354" s="18"/>
      <c r="BIK354" s="18"/>
      <c r="BIL354" s="18"/>
      <c r="BIM354" s="18"/>
      <c r="BIN354" s="18"/>
      <c r="BIO354" s="18"/>
      <c r="BIP354" s="18"/>
      <c r="BIQ354" s="18"/>
      <c r="BIR354" s="18"/>
      <c r="BIS354" s="18"/>
      <c r="BIT354" s="18"/>
      <c r="BIU354" s="18"/>
      <c r="BIV354" s="18"/>
      <c r="BIW354" s="18"/>
      <c r="BIX354" s="18"/>
      <c r="BIY354" s="18"/>
      <c r="BIZ354" s="18"/>
      <c r="BJA354" s="18"/>
      <c r="BJB354" s="18"/>
      <c r="BJC354" s="18"/>
      <c r="BJD354" s="18"/>
      <c r="BJE354" s="18"/>
      <c r="BJF354" s="18"/>
      <c r="BJG354" s="18"/>
      <c r="BJH354" s="18"/>
      <c r="BJI354" s="18"/>
      <c r="BJJ354" s="18"/>
      <c r="BJK354" s="18"/>
      <c r="BJL354" s="18"/>
      <c r="BJM354" s="18"/>
      <c r="BJN354" s="18"/>
      <c r="BJO354" s="18"/>
      <c r="BJP354" s="18"/>
      <c r="BJQ354" s="18"/>
      <c r="BJR354" s="18"/>
      <c r="BJS354" s="18"/>
      <c r="BJT354" s="18"/>
      <c r="BJU354" s="18"/>
      <c r="BJV354" s="18"/>
      <c r="BJW354" s="18"/>
      <c r="BJX354" s="18"/>
      <c r="BJY354" s="18"/>
      <c r="BJZ354" s="18"/>
      <c r="BKA354" s="18"/>
      <c r="BKB354" s="18"/>
      <c r="BKC354" s="18"/>
      <c r="BKD354" s="18"/>
      <c r="BKE354" s="18"/>
      <c r="BKF354" s="18"/>
      <c r="BKG354" s="18"/>
      <c r="BKH354" s="18"/>
      <c r="BKI354" s="18"/>
      <c r="BKJ354" s="18"/>
      <c r="BKK354" s="18"/>
      <c r="BKL354" s="18"/>
      <c r="BKM354" s="18"/>
      <c r="BKN354" s="18"/>
      <c r="BKO354" s="18"/>
      <c r="BKP354" s="18"/>
      <c r="BKQ354" s="18"/>
      <c r="BKR354" s="18"/>
      <c r="BKS354" s="18"/>
      <c r="BKT354" s="18"/>
      <c r="BKU354" s="18"/>
      <c r="BKV354" s="18"/>
      <c r="BKW354" s="18"/>
      <c r="BKX354" s="18"/>
      <c r="BKY354" s="18"/>
      <c r="BKZ354" s="18"/>
      <c r="BLA354" s="18"/>
      <c r="BLB354" s="18"/>
      <c r="BLC354" s="18"/>
      <c r="BLD354" s="18"/>
      <c r="BLE354" s="18"/>
      <c r="BLF354" s="18"/>
      <c r="BLG354" s="18"/>
      <c r="BLH354" s="18"/>
      <c r="BLI354" s="18"/>
      <c r="BLJ354" s="18"/>
      <c r="BLK354" s="18"/>
      <c r="BLL354" s="18"/>
      <c r="BLM354" s="18"/>
      <c r="BLN354" s="18"/>
      <c r="BLO354" s="18"/>
      <c r="BLP354" s="18"/>
      <c r="BLQ354" s="18"/>
      <c r="BLR354" s="18"/>
      <c r="BLS354" s="18"/>
      <c r="BLT354" s="18"/>
      <c r="BLU354" s="18"/>
      <c r="BLV354" s="18"/>
      <c r="BLW354" s="18"/>
      <c r="BLX354" s="18"/>
      <c r="BLY354" s="18"/>
      <c r="BLZ354" s="18"/>
      <c r="BMA354" s="18"/>
      <c r="BMB354" s="18"/>
      <c r="BMC354" s="18"/>
      <c r="BMD354" s="18"/>
      <c r="BME354" s="18"/>
      <c r="BMF354" s="18"/>
      <c r="BMG354" s="18"/>
      <c r="BMH354" s="18"/>
      <c r="BMI354" s="18"/>
      <c r="BMJ354" s="18"/>
      <c r="BMK354" s="18"/>
      <c r="BML354" s="18"/>
      <c r="BMM354" s="18"/>
      <c r="BMN354" s="18"/>
      <c r="BMO354" s="18"/>
      <c r="BMP354" s="18"/>
      <c r="BMQ354" s="18"/>
      <c r="BMR354" s="18"/>
      <c r="BMS354" s="18"/>
      <c r="BMT354" s="18"/>
      <c r="BMU354" s="18"/>
      <c r="BMV354" s="18"/>
      <c r="BMW354" s="18"/>
      <c r="BMX354" s="18"/>
      <c r="BMY354" s="18"/>
      <c r="BMZ354" s="18"/>
      <c r="BNA354" s="18"/>
      <c r="BNB354" s="18"/>
      <c r="BNC354" s="18"/>
      <c r="BND354" s="18"/>
      <c r="BNE354" s="18"/>
      <c r="BNF354" s="18"/>
      <c r="BNG354" s="18"/>
      <c r="BNH354" s="18"/>
      <c r="BNI354" s="18"/>
      <c r="BNJ354" s="18"/>
      <c r="BNK354" s="18"/>
      <c r="BNL354" s="18"/>
      <c r="BNM354" s="18"/>
      <c r="BNN354" s="18"/>
      <c r="BNO354" s="18"/>
      <c r="BNP354" s="18"/>
      <c r="BNQ354" s="18"/>
      <c r="BNR354" s="18"/>
      <c r="BNS354" s="18"/>
      <c r="BNT354" s="18"/>
      <c r="BNU354" s="18"/>
      <c r="BNV354" s="18"/>
      <c r="BNW354" s="18"/>
      <c r="BNX354" s="18"/>
      <c r="BNY354" s="18"/>
      <c r="BNZ354" s="18"/>
      <c r="BOA354" s="18"/>
      <c r="BOB354" s="18"/>
      <c r="BOC354" s="18"/>
      <c r="BOD354" s="18"/>
      <c r="BOE354" s="18"/>
      <c r="BOF354" s="18"/>
      <c r="BOG354" s="18"/>
      <c r="BOH354" s="18"/>
      <c r="BOI354" s="18"/>
      <c r="BOJ354" s="18"/>
      <c r="BOK354" s="18"/>
      <c r="BOL354" s="18"/>
      <c r="BOM354" s="18"/>
      <c r="BON354" s="18"/>
      <c r="BOO354" s="18"/>
      <c r="BOP354" s="18"/>
      <c r="BOQ354" s="18"/>
      <c r="BOR354" s="18"/>
      <c r="BOS354" s="18"/>
      <c r="BOT354" s="18"/>
      <c r="BOU354" s="18"/>
      <c r="BOV354" s="18"/>
      <c r="BOW354" s="18"/>
      <c r="BOX354" s="18"/>
      <c r="BOY354" s="18"/>
      <c r="BOZ354" s="18"/>
      <c r="BPA354" s="18"/>
      <c r="BPB354" s="18"/>
      <c r="BPC354" s="18"/>
      <c r="BPD354" s="18"/>
      <c r="BPE354" s="18"/>
      <c r="BPF354" s="18"/>
      <c r="BPG354" s="18"/>
      <c r="BPH354" s="18"/>
      <c r="BPI354" s="18"/>
      <c r="BPJ354" s="18"/>
      <c r="BPK354" s="18"/>
      <c r="BPL354" s="18"/>
      <c r="BPM354" s="18"/>
      <c r="BPN354" s="18"/>
      <c r="BPO354" s="18"/>
      <c r="BPP354" s="18"/>
      <c r="BPQ354" s="18"/>
      <c r="BPR354" s="18"/>
      <c r="BPS354" s="18"/>
      <c r="BPT354" s="18"/>
      <c r="BPU354" s="18"/>
      <c r="BPV354" s="18"/>
      <c r="BPW354" s="18"/>
      <c r="BPX354" s="18"/>
      <c r="BPY354" s="18"/>
      <c r="BPZ354" s="18"/>
      <c r="BQA354" s="18"/>
      <c r="BQB354" s="18"/>
      <c r="BQC354" s="18"/>
      <c r="BQD354" s="18"/>
      <c r="BQE354" s="18"/>
      <c r="BQF354" s="18"/>
      <c r="BQG354" s="18"/>
      <c r="BQH354" s="18"/>
      <c r="BQI354" s="18"/>
      <c r="BQJ354" s="18"/>
      <c r="BQK354" s="18"/>
      <c r="BQL354" s="18"/>
      <c r="BQM354" s="18"/>
      <c r="BQN354" s="18"/>
      <c r="BQO354" s="18"/>
      <c r="BQP354" s="18"/>
      <c r="BQQ354" s="18"/>
      <c r="BQR354" s="18"/>
      <c r="BQS354" s="18"/>
      <c r="BQT354" s="18"/>
      <c r="BQU354" s="18"/>
      <c r="BQV354" s="18"/>
      <c r="BQW354" s="18"/>
      <c r="BQX354" s="18"/>
      <c r="BQY354" s="18"/>
      <c r="BQZ354" s="18"/>
      <c r="BRA354" s="18"/>
      <c r="BRB354" s="18"/>
      <c r="BRC354" s="18"/>
      <c r="BRD354" s="18"/>
      <c r="BRE354" s="18"/>
      <c r="BRF354" s="18"/>
      <c r="BRG354" s="18"/>
      <c r="BRH354" s="18"/>
      <c r="BRI354" s="18"/>
      <c r="BRJ354" s="18"/>
      <c r="BRK354" s="18"/>
      <c r="BRL354" s="18"/>
      <c r="BRM354" s="18"/>
      <c r="BRN354" s="18"/>
      <c r="BRO354" s="18"/>
      <c r="BRP354" s="18"/>
      <c r="BRQ354" s="18"/>
      <c r="BRR354" s="18"/>
      <c r="BRS354" s="18"/>
      <c r="BRT354" s="18"/>
      <c r="BRU354" s="18"/>
      <c r="BRV354" s="18"/>
      <c r="BRW354" s="18"/>
      <c r="BRX354" s="18"/>
      <c r="BRY354" s="18"/>
      <c r="BRZ354" s="18"/>
      <c r="BSA354" s="18"/>
      <c r="BSB354" s="18"/>
      <c r="BSC354" s="18"/>
      <c r="BSD354" s="18"/>
      <c r="BSE354" s="18"/>
      <c r="BSF354" s="18"/>
      <c r="BSG354" s="18"/>
      <c r="BSH354" s="18"/>
      <c r="BSI354" s="18"/>
      <c r="BSJ354" s="18"/>
      <c r="BSK354" s="18"/>
      <c r="BSL354" s="18"/>
      <c r="BSM354" s="18"/>
      <c r="BSN354" s="18"/>
      <c r="BSO354" s="18"/>
      <c r="BSP354" s="18"/>
      <c r="BSQ354" s="18"/>
      <c r="BSR354" s="18"/>
      <c r="BSS354" s="18"/>
      <c r="BST354" s="18"/>
      <c r="BSU354" s="18"/>
      <c r="BSV354" s="18"/>
      <c r="BSW354" s="18"/>
      <c r="BSX354" s="18"/>
      <c r="BSY354" s="18"/>
      <c r="BSZ354" s="18"/>
      <c r="BTA354" s="18"/>
      <c r="BTB354" s="18"/>
      <c r="BTC354" s="18"/>
      <c r="BTD354" s="18"/>
      <c r="BTE354" s="18"/>
      <c r="BTF354" s="18"/>
      <c r="BTG354" s="18"/>
      <c r="BTH354" s="18"/>
      <c r="BTI354" s="18"/>
      <c r="BTJ354" s="18"/>
      <c r="BTK354" s="18"/>
      <c r="BTL354" s="18"/>
      <c r="BTM354" s="18"/>
      <c r="BTN354" s="18"/>
      <c r="BTO354" s="18"/>
      <c r="BTP354" s="18"/>
      <c r="BTQ354" s="18"/>
      <c r="BTR354" s="18"/>
      <c r="BTS354" s="18"/>
      <c r="BTT354" s="18"/>
      <c r="BTU354" s="18"/>
      <c r="BTV354" s="18"/>
      <c r="BTW354" s="18"/>
      <c r="BTX354" s="18"/>
      <c r="BTY354" s="18"/>
      <c r="BTZ354" s="18"/>
      <c r="BUA354" s="18"/>
      <c r="BUB354" s="18"/>
      <c r="BUC354" s="18"/>
      <c r="BUD354" s="18"/>
      <c r="BUE354" s="18"/>
      <c r="BUF354" s="18"/>
      <c r="BUG354" s="18"/>
      <c r="BUH354" s="18"/>
      <c r="BUI354" s="18"/>
      <c r="BUJ354" s="18"/>
      <c r="BUK354" s="18"/>
      <c r="BUL354" s="18"/>
      <c r="BUM354" s="18"/>
      <c r="BUN354" s="18"/>
      <c r="BUO354" s="18"/>
      <c r="BUP354" s="18"/>
      <c r="BUQ354" s="18"/>
      <c r="BUR354" s="18"/>
      <c r="BUS354" s="18"/>
      <c r="BUT354" s="18"/>
      <c r="BUU354" s="18"/>
      <c r="BUV354" s="18"/>
      <c r="BUW354" s="18"/>
      <c r="BUX354" s="18"/>
      <c r="BUY354" s="18"/>
      <c r="BUZ354" s="18"/>
      <c r="BVA354" s="18"/>
      <c r="BVB354" s="18"/>
      <c r="BVC354" s="18"/>
      <c r="BVD354" s="18"/>
      <c r="BVE354" s="18"/>
      <c r="BVF354" s="18"/>
      <c r="BVG354" s="18"/>
      <c r="BVH354" s="18"/>
      <c r="BVI354" s="18"/>
      <c r="BVJ354" s="18"/>
      <c r="BVK354" s="18"/>
      <c r="BVL354" s="18"/>
      <c r="BVM354" s="18"/>
      <c r="BVN354" s="18"/>
      <c r="BVO354" s="18"/>
      <c r="BVP354" s="18"/>
      <c r="BVQ354" s="18"/>
      <c r="BVR354" s="18"/>
      <c r="BVS354" s="18"/>
      <c r="BVT354" s="18"/>
      <c r="BVU354" s="18"/>
      <c r="BVV354" s="18"/>
      <c r="BVW354" s="18"/>
      <c r="BVX354" s="18"/>
      <c r="BVY354" s="18"/>
      <c r="BVZ354" s="18"/>
      <c r="BWA354" s="18"/>
      <c r="BWB354" s="18"/>
      <c r="BWC354" s="18"/>
      <c r="BWD354" s="18"/>
      <c r="BWE354" s="18"/>
      <c r="BWF354" s="18"/>
      <c r="BWG354" s="18"/>
      <c r="BWH354" s="18"/>
      <c r="BWI354" s="18"/>
      <c r="BWJ354" s="18"/>
      <c r="BWK354" s="18"/>
      <c r="BWL354" s="18"/>
      <c r="BWM354" s="18"/>
      <c r="BWN354" s="18"/>
      <c r="BWO354" s="18"/>
      <c r="BWP354" s="18"/>
      <c r="BWQ354" s="18"/>
      <c r="BWR354" s="18"/>
      <c r="BWS354" s="18"/>
      <c r="BWT354" s="18"/>
      <c r="BWU354" s="18"/>
      <c r="BWV354" s="18"/>
      <c r="BWW354" s="18"/>
      <c r="BWX354" s="18"/>
      <c r="BWY354" s="18"/>
      <c r="BWZ354" s="18"/>
      <c r="BXA354" s="18"/>
      <c r="BXB354" s="18"/>
      <c r="BXC354" s="18"/>
      <c r="BXD354" s="18"/>
      <c r="BXE354" s="18"/>
      <c r="BXF354" s="18"/>
      <c r="BXG354" s="18"/>
      <c r="BXH354" s="18"/>
      <c r="BXI354" s="18"/>
      <c r="BXJ354" s="18"/>
      <c r="BXK354" s="18"/>
      <c r="BXL354" s="18"/>
      <c r="BXM354" s="18"/>
      <c r="BXN354" s="18"/>
      <c r="BXO354" s="18"/>
      <c r="BXP354" s="18"/>
      <c r="BXQ354" s="18"/>
      <c r="BXR354" s="18"/>
      <c r="BXS354" s="18"/>
      <c r="BXT354" s="18"/>
      <c r="BXU354" s="18"/>
      <c r="BXV354" s="18"/>
      <c r="BXW354" s="18"/>
      <c r="BXX354" s="18"/>
      <c r="BXY354" s="18"/>
      <c r="BXZ354" s="18"/>
      <c r="BYA354" s="18"/>
      <c r="BYB354" s="18"/>
      <c r="BYC354" s="18"/>
      <c r="BYD354" s="18"/>
      <c r="BYE354" s="18"/>
      <c r="BYF354" s="18"/>
      <c r="BYG354" s="18"/>
      <c r="BYH354" s="18"/>
      <c r="BYI354" s="18"/>
      <c r="BYJ354" s="18"/>
      <c r="BYK354" s="18"/>
      <c r="BYL354" s="18"/>
      <c r="BYM354" s="18"/>
      <c r="BYN354" s="18"/>
      <c r="BYO354" s="18"/>
      <c r="BYP354" s="18"/>
      <c r="BYQ354" s="18"/>
      <c r="BYR354" s="18"/>
      <c r="BYS354" s="18"/>
      <c r="BYT354" s="18"/>
      <c r="BYU354" s="18"/>
      <c r="BYV354" s="18"/>
      <c r="BYW354" s="18"/>
      <c r="BYX354" s="18"/>
      <c r="BYY354" s="18"/>
      <c r="BYZ354" s="18"/>
      <c r="BZA354" s="18"/>
      <c r="BZB354" s="18"/>
      <c r="BZC354" s="18"/>
      <c r="BZD354" s="18"/>
      <c r="BZE354" s="18"/>
      <c r="BZF354" s="18"/>
      <c r="BZG354" s="18"/>
      <c r="BZH354" s="18"/>
      <c r="BZI354" s="18"/>
      <c r="BZJ354" s="18"/>
      <c r="BZK354" s="18"/>
      <c r="BZL354" s="18"/>
      <c r="BZM354" s="18"/>
      <c r="BZN354" s="18"/>
      <c r="BZO354" s="18"/>
      <c r="BZP354" s="18"/>
      <c r="BZQ354" s="18"/>
      <c r="BZR354" s="18"/>
      <c r="BZS354" s="18"/>
      <c r="BZT354" s="18"/>
      <c r="BZU354" s="18"/>
      <c r="BZV354" s="18"/>
      <c r="BZW354" s="18"/>
      <c r="BZX354" s="18"/>
      <c r="BZY354" s="18"/>
      <c r="BZZ354" s="18"/>
      <c r="CAA354" s="18"/>
      <c r="CAB354" s="18"/>
      <c r="CAC354" s="18"/>
      <c r="CAD354" s="18"/>
      <c r="CAE354" s="18"/>
      <c r="CAF354" s="18"/>
      <c r="CAG354" s="18"/>
      <c r="CAH354" s="18"/>
      <c r="CAI354" s="18"/>
      <c r="CAJ354" s="18"/>
      <c r="CAK354" s="18"/>
      <c r="CAL354" s="18"/>
      <c r="CAM354" s="18"/>
      <c r="CAN354" s="18"/>
      <c r="CAO354" s="18"/>
      <c r="CAP354" s="18"/>
      <c r="CAQ354" s="18"/>
      <c r="CAR354" s="18"/>
      <c r="CAS354" s="18"/>
      <c r="CAT354" s="18"/>
      <c r="CAU354" s="18"/>
      <c r="CAV354" s="18"/>
      <c r="CAW354" s="18"/>
      <c r="CAX354" s="18"/>
      <c r="CAY354" s="18"/>
      <c r="CAZ354" s="18"/>
      <c r="CBA354" s="18"/>
      <c r="CBB354" s="18"/>
      <c r="CBC354" s="18"/>
      <c r="CBD354" s="18"/>
      <c r="CBE354" s="18"/>
      <c r="CBF354" s="18"/>
      <c r="CBG354" s="18"/>
      <c r="CBH354" s="18"/>
      <c r="CBI354" s="18"/>
      <c r="CBJ354" s="18"/>
      <c r="CBK354" s="18"/>
      <c r="CBL354" s="18"/>
      <c r="CBM354" s="18"/>
      <c r="CBN354" s="18"/>
      <c r="CBO354" s="18"/>
      <c r="CBP354" s="18"/>
      <c r="CBQ354" s="18"/>
      <c r="CBR354" s="18"/>
      <c r="CBS354" s="18"/>
      <c r="CBT354" s="18"/>
      <c r="CBU354" s="18"/>
      <c r="CBV354" s="18"/>
      <c r="CBW354" s="18"/>
      <c r="CBX354" s="18"/>
      <c r="CBY354" s="18"/>
      <c r="CBZ354" s="18"/>
      <c r="CCA354" s="18"/>
      <c r="CCB354" s="18"/>
      <c r="CCC354" s="18"/>
      <c r="CCD354" s="18"/>
      <c r="CCE354" s="18"/>
      <c r="CCF354" s="18"/>
      <c r="CCG354" s="18"/>
      <c r="CCH354" s="18"/>
      <c r="CCI354" s="18"/>
      <c r="CCJ354" s="18"/>
      <c r="CCK354" s="18"/>
      <c r="CCL354" s="18"/>
      <c r="CCM354" s="18"/>
      <c r="CCN354" s="18"/>
      <c r="CCO354" s="18"/>
      <c r="CCP354" s="18"/>
      <c r="CCQ354" s="18"/>
      <c r="CCR354" s="18"/>
      <c r="CCS354" s="18"/>
      <c r="CCT354" s="18"/>
      <c r="CCU354" s="18"/>
      <c r="CCV354" s="18"/>
      <c r="CCW354" s="18"/>
      <c r="CCX354" s="18"/>
      <c r="CCY354" s="18"/>
      <c r="CCZ354" s="18"/>
      <c r="CDA354" s="18"/>
      <c r="CDB354" s="18"/>
      <c r="CDC354" s="18"/>
      <c r="CDD354" s="18"/>
      <c r="CDE354" s="18"/>
      <c r="CDF354" s="18"/>
      <c r="CDG354" s="18"/>
      <c r="CDH354" s="18"/>
      <c r="CDI354" s="18"/>
      <c r="CDJ354" s="18"/>
      <c r="CDK354" s="18"/>
      <c r="CDL354" s="18"/>
      <c r="CDM354" s="18"/>
      <c r="CDN354" s="18"/>
      <c r="CDO354" s="18"/>
      <c r="CDP354" s="18"/>
      <c r="CDQ354" s="18"/>
      <c r="CDR354" s="18"/>
      <c r="CDS354" s="18"/>
      <c r="CDT354" s="18"/>
      <c r="CDU354" s="18"/>
      <c r="CDV354" s="18"/>
      <c r="CDW354" s="18"/>
      <c r="CDX354" s="18"/>
      <c r="CDY354" s="18"/>
      <c r="CDZ354" s="18"/>
      <c r="CEA354" s="18"/>
      <c r="CEB354" s="18"/>
      <c r="CEC354" s="18"/>
      <c r="CED354" s="18"/>
      <c r="CEE354" s="18"/>
      <c r="CEF354" s="18"/>
      <c r="CEG354" s="18"/>
      <c r="CEH354" s="18"/>
      <c r="CEI354" s="18"/>
      <c r="CEJ354" s="18"/>
      <c r="CEK354" s="18"/>
      <c r="CEL354" s="18"/>
      <c r="CEM354" s="18"/>
      <c r="CEN354" s="18"/>
      <c r="CEO354" s="18"/>
      <c r="CEP354" s="18"/>
      <c r="CEQ354" s="18"/>
      <c r="CER354" s="18"/>
      <c r="CES354" s="18"/>
      <c r="CET354" s="18"/>
      <c r="CEU354" s="18"/>
      <c r="CEV354" s="18"/>
      <c r="CEW354" s="18"/>
      <c r="CEX354" s="18"/>
      <c r="CEY354" s="18"/>
      <c r="CEZ354" s="18"/>
      <c r="CFA354" s="18"/>
      <c r="CFB354" s="18"/>
      <c r="CFC354" s="18"/>
      <c r="CFD354" s="18"/>
      <c r="CFE354" s="18"/>
      <c r="CFF354" s="18"/>
      <c r="CFG354" s="18"/>
      <c r="CFH354" s="18"/>
      <c r="CFI354" s="18"/>
      <c r="CFJ354" s="18"/>
      <c r="CFK354" s="18"/>
      <c r="CFL354" s="18"/>
      <c r="CFM354" s="18"/>
      <c r="CFN354" s="18"/>
      <c r="CFO354" s="18"/>
      <c r="CFP354" s="18"/>
      <c r="CFQ354" s="18"/>
      <c r="CFR354" s="18"/>
      <c r="CFS354" s="18"/>
      <c r="CFT354" s="18"/>
      <c r="CFU354" s="18"/>
      <c r="CFV354" s="18"/>
      <c r="CFW354" s="18"/>
      <c r="CFX354" s="18"/>
      <c r="CFY354" s="18"/>
      <c r="CFZ354" s="18"/>
      <c r="CGA354" s="18"/>
      <c r="CGB354" s="18"/>
      <c r="CGC354" s="18"/>
      <c r="CGD354" s="18"/>
      <c r="CGE354" s="18"/>
      <c r="CGF354" s="18"/>
      <c r="CGG354" s="18"/>
      <c r="CGH354" s="18"/>
      <c r="CGI354" s="18"/>
      <c r="CGJ354" s="18"/>
      <c r="CGK354" s="18"/>
      <c r="CGL354" s="18"/>
      <c r="CGM354" s="18"/>
      <c r="CGN354" s="18"/>
      <c r="CGO354" s="18"/>
      <c r="CGP354" s="18"/>
      <c r="CGQ354" s="18"/>
      <c r="CGR354" s="18"/>
      <c r="CGS354" s="18"/>
      <c r="CGT354" s="18"/>
      <c r="CGU354" s="18"/>
      <c r="CGV354" s="18"/>
      <c r="CGW354" s="18"/>
      <c r="CGX354" s="18"/>
      <c r="CGY354" s="18"/>
      <c r="CGZ354" s="18"/>
      <c r="CHA354" s="18"/>
      <c r="CHB354" s="18"/>
      <c r="CHC354" s="18"/>
      <c r="CHD354" s="18"/>
      <c r="CHE354" s="18"/>
      <c r="CHF354" s="18"/>
      <c r="CHG354" s="18"/>
      <c r="CHH354" s="18"/>
      <c r="CHI354" s="18"/>
      <c r="CHJ354" s="18"/>
      <c r="CHK354" s="18"/>
      <c r="CHL354" s="18"/>
      <c r="CHM354" s="18"/>
      <c r="CHN354" s="18"/>
      <c r="CHO354" s="18"/>
      <c r="CHP354" s="18"/>
      <c r="CHQ354" s="18"/>
      <c r="CHR354" s="18"/>
      <c r="CHS354" s="18"/>
      <c r="CHT354" s="18"/>
      <c r="CHU354" s="18"/>
      <c r="CHV354" s="18"/>
      <c r="CHW354" s="18"/>
      <c r="CHX354" s="18"/>
      <c r="CHY354" s="18"/>
      <c r="CHZ354" s="18"/>
      <c r="CIA354" s="18"/>
      <c r="CIB354" s="18"/>
      <c r="CIC354" s="18"/>
      <c r="CID354" s="18"/>
      <c r="CIE354" s="18"/>
      <c r="CIF354" s="18"/>
      <c r="CIG354" s="18"/>
      <c r="CIH354" s="18"/>
      <c r="CII354" s="18"/>
      <c r="CIJ354" s="18"/>
      <c r="CIK354" s="18"/>
      <c r="CIL354" s="18"/>
      <c r="CIM354" s="18"/>
      <c r="CIN354" s="18"/>
      <c r="CIO354" s="18"/>
      <c r="CIP354" s="18"/>
      <c r="CIQ354" s="18"/>
      <c r="CIR354" s="18"/>
      <c r="CIS354" s="18"/>
      <c r="CIT354" s="18"/>
      <c r="CIU354" s="18"/>
      <c r="CIV354" s="18"/>
      <c r="CIW354" s="18"/>
      <c r="CIX354" s="18"/>
      <c r="CIY354" s="18"/>
      <c r="CIZ354" s="18"/>
      <c r="CJA354" s="18"/>
      <c r="CJB354" s="18"/>
      <c r="CJC354" s="18"/>
      <c r="CJD354" s="18"/>
      <c r="CJE354" s="18"/>
      <c r="CJF354" s="18"/>
      <c r="CJG354" s="18"/>
      <c r="CJH354" s="18"/>
      <c r="CJI354" s="18"/>
      <c r="CJJ354" s="18"/>
      <c r="CJK354" s="18"/>
      <c r="CJL354" s="18"/>
      <c r="CJM354" s="18"/>
      <c r="CJN354" s="18"/>
      <c r="CJO354" s="18"/>
      <c r="CJP354" s="18"/>
      <c r="CJQ354" s="18"/>
      <c r="CJR354" s="18"/>
      <c r="CJS354" s="18"/>
      <c r="CJT354" s="18"/>
      <c r="CJU354" s="18"/>
      <c r="CJV354" s="18"/>
      <c r="CJW354" s="18"/>
      <c r="CJX354" s="18"/>
      <c r="CJY354" s="18"/>
      <c r="CJZ354" s="18"/>
      <c r="CKA354" s="18"/>
      <c r="CKB354" s="18"/>
      <c r="CKC354" s="18"/>
      <c r="CKD354" s="18"/>
      <c r="CKE354" s="18"/>
      <c r="CKF354" s="18"/>
      <c r="CKG354" s="18"/>
      <c r="CKH354" s="18"/>
      <c r="CKI354" s="18"/>
      <c r="CKJ354" s="18"/>
      <c r="CKK354" s="18"/>
      <c r="CKL354" s="18"/>
      <c r="CKM354" s="18"/>
      <c r="CKN354" s="18"/>
      <c r="CKO354" s="18"/>
      <c r="CKP354" s="18"/>
      <c r="CKQ354" s="18"/>
      <c r="CKR354" s="18"/>
      <c r="CKS354" s="18"/>
      <c r="CKT354" s="18"/>
      <c r="CKU354" s="18"/>
      <c r="CKV354" s="18"/>
      <c r="CKW354" s="18"/>
      <c r="CKX354" s="18"/>
      <c r="CKY354" s="18"/>
      <c r="CKZ354" s="18"/>
      <c r="CLA354" s="18"/>
      <c r="CLB354" s="18"/>
      <c r="CLC354" s="18"/>
      <c r="CLD354" s="18"/>
      <c r="CLE354" s="18"/>
      <c r="CLF354" s="18"/>
      <c r="CLG354" s="18"/>
      <c r="CLH354" s="18"/>
      <c r="CLI354" s="18"/>
      <c r="CLJ354" s="18"/>
      <c r="CLK354" s="18"/>
      <c r="CLL354" s="18"/>
      <c r="CLM354" s="18"/>
      <c r="CLN354" s="18"/>
      <c r="CLO354" s="18"/>
      <c r="CLP354" s="18"/>
      <c r="CLQ354" s="18"/>
      <c r="CLR354" s="18"/>
      <c r="CLS354" s="18"/>
      <c r="CLT354" s="18"/>
      <c r="CLU354" s="18"/>
      <c r="CLV354" s="18"/>
      <c r="CLW354" s="18"/>
      <c r="CLX354" s="18"/>
      <c r="CLY354" s="18"/>
      <c r="CLZ354" s="18"/>
      <c r="CMA354" s="18"/>
      <c r="CMB354" s="18"/>
      <c r="CMC354" s="18"/>
      <c r="CMD354" s="18"/>
      <c r="CME354" s="18"/>
      <c r="CMF354" s="18"/>
      <c r="CMG354" s="18"/>
      <c r="CMH354" s="18"/>
      <c r="CMI354" s="18"/>
      <c r="CMJ354" s="18"/>
      <c r="CMK354" s="18"/>
      <c r="CML354" s="18"/>
      <c r="CMM354" s="18"/>
      <c r="CMN354" s="18"/>
      <c r="CMO354" s="18"/>
      <c r="CMP354" s="18"/>
      <c r="CMQ354" s="18"/>
      <c r="CMR354" s="18"/>
      <c r="CMS354" s="18"/>
      <c r="CMT354" s="18"/>
      <c r="CMU354" s="18"/>
      <c r="CMV354" s="18"/>
      <c r="CMW354" s="18"/>
      <c r="CMX354" s="18"/>
      <c r="CMY354" s="18"/>
      <c r="CMZ354" s="18"/>
      <c r="CNA354" s="18"/>
      <c r="CNB354" s="18"/>
      <c r="CNC354" s="18"/>
      <c r="CND354" s="18"/>
      <c r="CNE354" s="18"/>
      <c r="CNF354" s="18"/>
      <c r="CNG354" s="18"/>
      <c r="CNH354" s="18"/>
      <c r="CNI354" s="18"/>
      <c r="CNJ354" s="18"/>
      <c r="CNK354" s="18"/>
      <c r="CNL354" s="18"/>
      <c r="CNM354" s="18"/>
      <c r="CNN354" s="18"/>
      <c r="CNO354" s="18"/>
      <c r="CNP354" s="18"/>
      <c r="CNQ354" s="18"/>
      <c r="CNR354" s="18"/>
      <c r="CNS354" s="18"/>
      <c r="CNT354" s="18"/>
      <c r="CNU354" s="18"/>
      <c r="CNV354" s="18"/>
      <c r="CNW354" s="18"/>
      <c r="CNX354" s="18"/>
      <c r="CNY354" s="18"/>
      <c r="CNZ354" s="18"/>
      <c r="COA354" s="18"/>
      <c r="COB354" s="18"/>
      <c r="COC354" s="18"/>
      <c r="COD354" s="18"/>
      <c r="COE354" s="18"/>
      <c r="COF354" s="18"/>
      <c r="COG354" s="18"/>
      <c r="COH354" s="18"/>
      <c r="COI354" s="18"/>
      <c r="COJ354" s="18"/>
      <c r="COK354" s="18"/>
      <c r="COL354" s="18"/>
      <c r="COM354" s="18"/>
      <c r="CON354" s="18"/>
      <c r="COO354" s="18"/>
      <c r="COP354" s="18"/>
      <c r="COQ354" s="18"/>
      <c r="COR354" s="18"/>
      <c r="COS354" s="18"/>
      <c r="COT354" s="18"/>
      <c r="COU354" s="18"/>
      <c r="COV354" s="18"/>
      <c r="COW354" s="18"/>
      <c r="COX354" s="18"/>
      <c r="COY354" s="18"/>
      <c r="COZ354" s="18"/>
      <c r="CPA354" s="18"/>
      <c r="CPB354" s="18"/>
      <c r="CPC354" s="18"/>
      <c r="CPD354" s="18"/>
      <c r="CPE354" s="18"/>
      <c r="CPF354" s="18"/>
      <c r="CPG354" s="18"/>
      <c r="CPH354" s="18"/>
      <c r="CPI354" s="18"/>
      <c r="CPJ354" s="18"/>
      <c r="CPK354" s="18"/>
      <c r="CPL354" s="18"/>
      <c r="CPM354" s="18"/>
      <c r="CPN354" s="18"/>
      <c r="CPO354" s="18"/>
      <c r="CPP354" s="18"/>
      <c r="CPQ354" s="18"/>
      <c r="CPR354" s="18"/>
      <c r="CPS354" s="18"/>
      <c r="CPT354" s="18"/>
      <c r="CPU354" s="18"/>
      <c r="CPV354" s="18"/>
      <c r="CPW354" s="18"/>
      <c r="CPX354" s="18"/>
      <c r="CPY354" s="18"/>
      <c r="CPZ354" s="18"/>
      <c r="CQA354" s="18"/>
      <c r="CQB354" s="18"/>
      <c r="CQC354" s="18"/>
      <c r="CQD354" s="18"/>
      <c r="CQE354" s="18"/>
      <c r="CQF354" s="18"/>
      <c r="CQG354" s="18"/>
      <c r="CQH354" s="18"/>
      <c r="CQI354" s="18"/>
      <c r="CQJ354" s="18"/>
      <c r="CQK354" s="18"/>
      <c r="CQL354" s="18"/>
      <c r="CQM354" s="18"/>
      <c r="CQN354" s="18"/>
      <c r="CQO354" s="18"/>
      <c r="CQP354" s="18"/>
      <c r="CQQ354" s="18"/>
      <c r="CQR354" s="18"/>
      <c r="CQS354" s="18"/>
      <c r="CQT354" s="18"/>
      <c r="CQU354" s="18"/>
      <c r="CQV354" s="18"/>
      <c r="CQW354" s="18"/>
      <c r="CQX354" s="18"/>
      <c r="CQY354" s="18"/>
      <c r="CQZ354" s="18"/>
      <c r="CRA354" s="18"/>
      <c r="CRB354" s="18"/>
      <c r="CRC354" s="18"/>
      <c r="CRD354" s="18"/>
      <c r="CRE354" s="18"/>
      <c r="CRF354" s="18"/>
      <c r="CRG354" s="18"/>
      <c r="CRH354" s="18"/>
      <c r="CRI354" s="18"/>
      <c r="CRJ354" s="18"/>
      <c r="CRK354" s="18"/>
      <c r="CRL354" s="18"/>
      <c r="CRM354" s="18"/>
      <c r="CRN354" s="18"/>
      <c r="CRO354" s="18"/>
      <c r="CRP354" s="18"/>
      <c r="CRQ354" s="18"/>
      <c r="CRR354" s="18"/>
      <c r="CRS354" s="18"/>
      <c r="CRT354" s="18"/>
      <c r="CRU354" s="18"/>
      <c r="CRV354" s="18"/>
      <c r="CRW354" s="18"/>
      <c r="CRX354" s="18"/>
      <c r="CRY354" s="18"/>
      <c r="CRZ354" s="18"/>
      <c r="CSA354" s="18"/>
      <c r="CSB354" s="18"/>
      <c r="CSC354" s="18"/>
      <c r="CSD354" s="18"/>
      <c r="CSE354" s="18"/>
      <c r="CSF354" s="18"/>
      <c r="CSG354" s="18"/>
      <c r="CSH354" s="18"/>
      <c r="CSI354" s="18"/>
      <c r="CSJ354" s="18"/>
      <c r="CSK354" s="18"/>
      <c r="CSL354" s="18"/>
      <c r="CSM354" s="18"/>
      <c r="CSN354" s="18"/>
      <c r="CSO354" s="18"/>
      <c r="CSP354" s="18"/>
      <c r="CSQ354" s="18"/>
      <c r="CSR354" s="18"/>
      <c r="CSS354" s="18"/>
      <c r="CST354" s="18"/>
      <c r="CSU354" s="18"/>
      <c r="CSV354" s="18"/>
      <c r="CSW354" s="18"/>
      <c r="CSX354" s="18"/>
      <c r="CSY354" s="18"/>
      <c r="CSZ354" s="18"/>
      <c r="CTA354" s="18"/>
      <c r="CTB354" s="18"/>
      <c r="CTC354" s="18"/>
      <c r="CTD354" s="18"/>
      <c r="CTE354" s="18"/>
      <c r="CTF354" s="18"/>
      <c r="CTG354" s="18"/>
      <c r="CTH354" s="18"/>
      <c r="CTI354" s="18"/>
      <c r="CTJ354" s="18"/>
      <c r="CTK354" s="18"/>
      <c r="CTL354" s="18"/>
      <c r="CTM354" s="18"/>
      <c r="CTN354" s="18"/>
      <c r="CTO354" s="18"/>
      <c r="CTP354" s="18"/>
      <c r="CTQ354" s="18"/>
      <c r="CTR354" s="18"/>
      <c r="CTS354" s="18"/>
      <c r="CTT354" s="18"/>
      <c r="CTU354" s="18"/>
      <c r="CTV354" s="18"/>
      <c r="CTW354" s="18"/>
      <c r="CTX354" s="18"/>
      <c r="CTY354" s="18"/>
      <c r="CTZ354" s="18"/>
      <c r="CUA354" s="18"/>
      <c r="CUB354" s="18"/>
      <c r="CUC354" s="18"/>
      <c r="CUD354" s="18"/>
      <c r="CUE354" s="18"/>
      <c r="CUF354" s="18"/>
      <c r="CUG354" s="18"/>
      <c r="CUH354" s="18"/>
      <c r="CUI354" s="18"/>
      <c r="CUJ354" s="18"/>
      <c r="CUK354" s="18"/>
      <c r="CUL354" s="18"/>
      <c r="CUM354" s="18"/>
      <c r="CUN354" s="18"/>
      <c r="CUO354" s="18"/>
      <c r="CUP354" s="18"/>
      <c r="CUQ354" s="18"/>
      <c r="CUR354" s="18"/>
      <c r="CUS354" s="18"/>
      <c r="CUT354" s="18"/>
      <c r="CUU354" s="18"/>
      <c r="CUV354" s="18"/>
      <c r="CUW354" s="18"/>
      <c r="CUX354" s="18"/>
      <c r="CUY354" s="18"/>
      <c r="CUZ354" s="18"/>
      <c r="CVA354" s="18"/>
      <c r="CVB354" s="18"/>
      <c r="CVC354" s="18"/>
      <c r="CVD354" s="18"/>
      <c r="CVE354" s="18"/>
      <c r="CVF354" s="18"/>
      <c r="CVG354" s="18"/>
      <c r="CVH354" s="18"/>
      <c r="CVI354" s="18"/>
      <c r="CVJ354" s="18"/>
      <c r="CVK354" s="18"/>
      <c r="CVL354" s="18"/>
      <c r="CVM354" s="18"/>
      <c r="CVN354" s="18"/>
      <c r="CVO354" s="18"/>
      <c r="CVP354" s="18"/>
      <c r="CVQ354" s="18"/>
      <c r="CVR354" s="18"/>
      <c r="CVS354" s="18"/>
      <c r="CVT354" s="18"/>
      <c r="CVU354" s="18"/>
      <c r="CVV354" s="18"/>
      <c r="CVW354" s="18"/>
      <c r="CVX354" s="18"/>
      <c r="CVY354" s="18"/>
      <c r="CVZ354" s="18"/>
      <c r="CWA354" s="18"/>
      <c r="CWB354" s="18"/>
      <c r="CWC354" s="18"/>
      <c r="CWD354" s="18"/>
      <c r="CWE354" s="18"/>
      <c r="CWF354" s="18"/>
      <c r="CWG354" s="18"/>
      <c r="CWH354" s="18"/>
      <c r="CWI354" s="18"/>
      <c r="CWJ354" s="18"/>
      <c r="CWK354" s="18"/>
      <c r="CWL354" s="18"/>
      <c r="CWM354" s="18"/>
      <c r="CWN354" s="18"/>
      <c r="CWO354" s="18"/>
      <c r="CWP354" s="18"/>
      <c r="CWQ354" s="18"/>
      <c r="CWR354" s="18"/>
      <c r="CWS354" s="18"/>
      <c r="CWT354" s="18"/>
      <c r="CWU354" s="18"/>
      <c r="CWV354" s="18"/>
      <c r="CWW354" s="18"/>
      <c r="CWX354" s="18"/>
      <c r="CWY354" s="18"/>
      <c r="CWZ354" s="18"/>
      <c r="CXA354" s="18"/>
      <c r="CXB354" s="18"/>
      <c r="CXC354" s="18"/>
      <c r="CXD354" s="18"/>
      <c r="CXE354" s="18"/>
      <c r="CXF354" s="18"/>
      <c r="CXG354" s="18"/>
      <c r="CXH354" s="18"/>
      <c r="CXI354" s="18"/>
      <c r="CXJ354" s="18"/>
      <c r="CXK354" s="18"/>
      <c r="CXL354" s="18"/>
      <c r="CXM354" s="18"/>
      <c r="CXN354" s="18"/>
      <c r="CXO354" s="18"/>
      <c r="CXP354" s="18"/>
      <c r="CXQ354" s="18"/>
      <c r="CXR354" s="18"/>
      <c r="CXS354" s="18"/>
      <c r="CXT354" s="18"/>
      <c r="CXU354" s="18"/>
      <c r="CXV354" s="18"/>
      <c r="CXW354" s="18"/>
      <c r="CXX354" s="18"/>
      <c r="CXY354" s="18"/>
      <c r="CXZ354" s="18"/>
      <c r="CYA354" s="18"/>
      <c r="CYB354" s="18"/>
      <c r="CYC354" s="18"/>
      <c r="CYD354" s="18"/>
      <c r="CYE354" s="18"/>
      <c r="CYF354" s="18"/>
      <c r="CYG354" s="18"/>
      <c r="CYH354" s="18"/>
      <c r="CYI354" s="18"/>
      <c r="CYJ354" s="18"/>
      <c r="CYK354" s="18"/>
      <c r="CYL354" s="18"/>
      <c r="CYM354" s="18"/>
      <c r="CYN354" s="18"/>
      <c r="CYO354" s="18"/>
      <c r="CYP354" s="18"/>
      <c r="CYQ354" s="18"/>
      <c r="CYR354" s="18"/>
      <c r="CYS354" s="18"/>
      <c r="CYT354" s="18"/>
      <c r="CYU354" s="18"/>
      <c r="CYV354" s="18"/>
      <c r="CYW354" s="18"/>
      <c r="CYX354" s="18"/>
      <c r="CYY354" s="18"/>
      <c r="CYZ354" s="18"/>
      <c r="CZA354" s="18"/>
      <c r="CZB354" s="18"/>
      <c r="CZC354" s="18"/>
      <c r="CZD354" s="18"/>
      <c r="CZE354" s="18"/>
      <c r="CZF354" s="18"/>
      <c r="CZG354" s="18"/>
      <c r="CZH354" s="18"/>
      <c r="CZI354" s="18"/>
      <c r="CZJ354" s="18"/>
      <c r="CZK354" s="18"/>
      <c r="CZL354" s="18"/>
      <c r="CZM354" s="18"/>
      <c r="CZN354" s="18"/>
      <c r="CZO354" s="18"/>
      <c r="CZP354" s="18"/>
      <c r="CZQ354" s="18"/>
      <c r="CZR354" s="18"/>
      <c r="CZS354" s="18"/>
      <c r="CZT354" s="18"/>
      <c r="CZU354" s="18"/>
      <c r="CZV354" s="18"/>
      <c r="CZW354" s="18"/>
      <c r="CZX354" s="18"/>
      <c r="CZY354" s="18"/>
      <c r="CZZ354" s="18"/>
      <c r="DAA354" s="18"/>
      <c r="DAB354" s="18"/>
      <c r="DAC354" s="18"/>
      <c r="DAD354" s="18"/>
      <c r="DAE354" s="18"/>
      <c r="DAF354" s="18"/>
      <c r="DAG354" s="18"/>
      <c r="DAH354" s="18"/>
      <c r="DAI354" s="18"/>
      <c r="DAJ354" s="18"/>
      <c r="DAK354" s="18"/>
      <c r="DAL354" s="18"/>
      <c r="DAM354" s="18"/>
      <c r="DAN354" s="18"/>
      <c r="DAO354" s="18"/>
      <c r="DAP354" s="18"/>
      <c r="DAQ354" s="18"/>
      <c r="DAR354" s="18"/>
      <c r="DAS354" s="18"/>
      <c r="DAT354" s="18"/>
      <c r="DAU354" s="18"/>
      <c r="DAV354" s="18"/>
      <c r="DAW354" s="18"/>
      <c r="DAX354" s="18"/>
      <c r="DAY354" s="18"/>
      <c r="DAZ354" s="18"/>
      <c r="DBA354" s="18"/>
      <c r="DBB354" s="18"/>
      <c r="DBC354" s="18"/>
      <c r="DBD354" s="18"/>
      <c r="DBE354" s="18"/>
      <c r="DBF354" s="18"/>
      <c r="DBG354" s="18"/>
      <c r="DBH354" s="18"/>
      <c r="DBI354" s="18"/>
      <c r="DBJ354" s="18"/>
      <c r="DBK354" s="18"/>
      <c r="DBL354" s="18"/>
      <c r="DBM354" s="18"/>
      <c r="DBN354" s="18"/>
      <c r="DBO354" s="18"/>
      <c r="DBP354" s="18"/>
      <c r="DBQ354" s="18"/>
      <c r="DBR354" s="18"/>
      <c r="DBS354" s="18"/>
      <c r="DBT354" s="18"/>
      <c r="DBU354" s="18"/>
      <c r="DBV354" s="18"/>
      <c r="DBW354" s="18"/>
      <c r="DBX354" s="18"/>
      <c r="DBY354" s="18"/>
      <c r="DBZ354" s="18"/>
      <c r="DCA354" s="18"/>
      <c r="DCB354" s="18"/>
      <c r="DCC354" s="18"/>
      <c r="DCD354" s="18"/>
      <c r="DCE354" s="18"/>
      <c r="DCF354" s="18"/>
      <c r="DCG354" s="18"/>
      <c r="DCH354" s="18"/>
      <c r="DCI354" s="18"/>
      <c r="DCJ354" s="18"/>
      <c r="DCK354" s="18"/>
      <c r="DCL354" s="18"/>
      <c r="DCM354" s="18"/>
      <c r="DCN354" s="18"/>
      <c r="DCO354" s="18"/>
      <c r="DCP354" s="18"/>
      <c r="DCQ354" s="18"/>
      <c r="DCR354" s="18"/>
      <c r="DCS354" s="18"/>
      <c r="DCT354" s="18"/>
      <c r="DCU354" s="18"/>
      <c r="DCV354" s="18"/>
      <c r="DCW354" s="18"/>
      <c r="DCX354" s="18"/>
      <c r="DCY354" s="18"/>
      <c r="DCZ354" s="18"/>
      <c r="DDA354" s="18"/>
      <c r="DDB354" s="18"/>
      <c r="DDC354" s="18"/>
      <c r="DDD354" s="18"/>
      <c r="DDE354" s="18"/>
      <c r="DDF354" s="18"/>
      <c r="DDG354" s="18"/>
      <c r="DDH354" s="18"/>
      <c r="DDI354" s="18"/>
      <c r="DDJ354" s="18"/>
      <c r="DDK354" s="18"/>
      <c r="DDL354" s="18"/>
      <c r="DDM354" s="18"/>
      <c r="DDN354" s="18"/>
      <c r="DDO354" s="18"/>
      <c r="DDP354" s="18"/>
      <c r="DDQ354" s="18"/>
      <c r="DDR354" s="18"/>
      <c r="DDS354" s="18"/>
      <c r="DDT354" s="18"/>
      <c r="DDU354" s="18"/>
      <c r="DDV354" s="18"/>
      <c r="DDW354" s="18"/>
      <c r="DDX354" s="18"/>
      <c r="DDY354" s="18"/>
      <c r="DDZ354" s="18"/>
      <c r="DEA354" s="18"/>
      <c r="DEB354" s="18"/>
      <c r="DEC354" s="18"/>
      <c r="DED354" s="18"/>
      <c r="DEE354" s="18"/>
      <c r="DEF354" s="18"/>
      <c r="DEG354" s="18"/>
      <c r="DEH354" s="18"/>
      <c r="DEI354" s="18"/>
      <c r="DEJ354" s="18"/>
      <c r="DEK354" s="18"/>
      <c r="DEL354" s="18"/>
      <c r="DEM354" s="18"/>
      <c r="DEN354" s="18"/>
      <c r="DEO354" s="18"/>
      <c r="DEP354" s="18"/>
      <c r="DEQ354" s="18"/>
      <c r="DER354" s="18"/>
      <c r="DES354" s="18"/>
      <c r="DET354" s="18"/>
      <c r="DEU354" s="18"/>
      <c r="DEV354" s="18"/>
      <c r="DEW354" s="18"/>
      <c r="DEX354" s="18"/>
      <c r="DEY354" s="18"/>
      <c r="DEZ354" s="18"/>
      <c r="DFA354" s="18"/>
      <c r="DFB354" s="18"/>
      <c r="DFC354" s="18"/>
      <c r="DFD354" s="18"/>
      <c r="DFE354" s="18"/>
      <c r="DFF354" s="18"/>
      <c r="DFG354" s="18"/>
      <c r="DFH354" s="18"/>
      <c r="DFI354" s="18"/>
      <c r="DFJ354" s="18"/>
      <c r="DFK354" s="18"/>
      <c r="DFL354" s="18"/>
      <c r="DFM354" s="18"/>
      <c r="DFN354" s="18"/>
      <c r="DFO354" s="18"/>
      <c r="DFP354" s="18"/>
      <c r="DFQ354" s="18"/>
      <c r="DFR354" s="18"/>
      <c r="DFS354" s="18"/>
      <c r="DFT354" s="18"/>
      <c r="DFU354" s="18"/>
      <c r="DFV354" s="18"/>
      <c r="DFW354" s="18"/>
      <c r="DFX354" s="18"/>
      <c r="DFY354" s="18"/>
      <c r="DFZ354" s="18"/>
      <c r="DGA354" s="18"/>
      <c r="DGB354" s="18"/>
      <c r="DGC354" s="18"/>
      <c r="DGD354" s="18"/>
      <c r="DGE354" s="18"/>
      <c r="DGF354" s="18"/>
      <c r="DGG354" s="18"/>
      <c r="DGH354" s="18"/>
      <c r="DGI354" s="18"/>
      <c r="DGJ354" s="18"/>
      <c r="DGK354" s="18"/>
      <c r="DGL354" s="18"/>
      <c r="DGM354" s="18"/>
      <c r="DGN354" s="18"/>
      <c r="DGO354" s="18"/>
      <c r="DGP354" s="18"/>
      <c r="DGQ354" s="18"/>
      <c r="DGR354" s="18"/>
      <c r="DGS354" s="18"/>
      <c r="DGT354" s="18"/>
      <c r="DGU354" s="18"/>
      <c r="DGV354" s="18"/>
      <c r="DGW354" s="18"/>
      <c r="DGX354" s="18"/>
      <c r="DGY354" s="18"/>
      <c r="DGZ354" s="18"/>
      <c r="DHA354" s="18"/>
      <c r="DHB354" s="18"/>
      <c r="DHC354" s="18"/>
      <c r="DHD354" s="18"/>
      <c r="DHE354" s="18"/>
      <c r="DHF354" s="18"/>
      <c r="DHG354" s="18"/>
      <c r="DHH354" s="18"/>
      <c r="DHI354" s="18"/>
      <c r="DHJ354" s="18"/>
      <c r="DHK354" s="18"/>
      <c r="DHL354" s="18"/>
      <c r="DHM354" s="18"/>
      <c r="DHN354" s="18"/>
      <c r="DHO354" s="18"/>
      <c r="DHP354" s="18"/>
      <c r="DHQ354" s="18"/>
      <c r="DHR354" s="18"/>
      <c r="DHS354" s="18"/>
      <c r="DHT354" s="18"/>
      <c r="DHU354" s="18"/>
      <c r="DHV354" s="18"/>
      <c r="DHW354" s="18"/>
      <c r="DHX354" s="18"/>
      <c r="DHY354" s="18"/>
      <c r="DHZ354" s="18"/>
      <c r="DIA354" s="18"/>
      <c r="DIB354" s="18"/>
      <c r="DIC354" s="18"/>
      <c r="DID354" s="18"/>
      <c r="DIE354" s="18"/>
      <c r="DIF354" s="18"/>
      <c r="DIG354" s="18"/>
      <c r="DIH354" s="18"/>
      <c r="DII354" s="18"/>
      <c r="DIJ354" s="18"/>
      <c r="DIK354" s="18"/>
      <c r="DIL354" s="18"/>
      <c r="DIM354" s="18"/>
      <c r="DIN354" s="18"/>
      <c r="DIO354" s="18"/>
      <c r="DIP354" s="18"/>
      <c r="DIQ354" s="18"/>
      <c r="DIR354" s="18"/>
      <c r="DIS354" s="18"/>
      <c r="DIT354" s="18"/>
      <c r="DIU354" s="18"/>
      <c r="DIV354" s="18"/>
      <c r="DIW354" s="18"/>
      <c r="DIX354" s="18"/>
      <c r="DIY354" s="18"/>
      <c r="DIZ354" s="18"/>
      <c r="DJA354" s="18"/>
      <c r="DJB354" s="18"/>
      <c r="DJC354" s="18"/>
      <c r="DJD354" s="18"/>
      <c r="DJE354" s="18"/>
      <c r="DJF354" s="18"/>
      <c r="DJG354" s="18"/>
      <c r="DJH354" s="18"/>
      <c r="DJI354" s="18"/>
      <c r="DJJ354" s="18"/>
      <c r="DJK354" s="18"/>
      <c r="DJL354" s="18"/>
      <c r="DJM354" s="18"/>
      <c r="DJN354" s="18"/>
      <c r="DJO354" s="18"/>
      <c r="DJP354" s="18"/>
      <c r="DJQ354" s="18"/>
      <c r="DJR354" s="18"/>
      <c r="DJS354" s="18"/>
      <c r="DJT354" s="18"/>
      <c r="DJU354" s="18"/>
      <c r="DJV354" s="18"/>
      <c r="DJW354" s="18"/>
      <c r="DJX354" s="18"/>
      <c r="DJY354" s="18"/>
      <c r="DJZ354" s="18"/>
      <c r="DKA354" s="18"/>
      <c r="DKB354" s="18"/>
      <c r="DKC354" s="18"/>
      <c r="DKD354" s="18"/>
      <c r="DKE354" s="18"/>
      <c r="DKF354" s="18"/>
      <c r="DKG354" s="18"/>
      <c r="DKH354" s="18"/>
      <c r="DKI354" s="18"/>
      <c r="DKJ354" s="18"/>
      <c r="DKK354" s="18"/>
      <c r="DKL354" s="18"/>
      <c r="DKM354" s="18"/>
      <c r="DKN354" s="18"/>
      <c r="DKO354" s="18"/>
      <c r="DKP354" s="18"/>
      <c r="DKQ354" s="18"/>
      <c r="DKR354" s="18"/>
      <c r="DKS354" s="18"/>
      <c r="DKT354" s="18"/>
      <c r="DKU354" s="18"/>
      <c r="DKV354" s="18"/>
      <c r="DKW354" s="18"/>
      <c r="DKX354" s="18"/>
      <c r="DKY354" s="18"/>
      <c r="DKZ354" s="18"/>
      <c r="DLA354" s="18"/>
      <c r="DLB354" s="18"/>
      <c r="DLC354" s="18"/>
      <c r="DLD354" s="18"/>
      <c r="DLE354" s="18"/>
      <c r="DLF354" s="18"/>
      <c r="DLG354" s="18"/>
      <c r="DLH354" s="18"/>
      <c r="DLI354" s="18"/>
      <c r="DLJ354" s="18"/>
      <c r="DLK354" s="18"/>
      <c r="DLL354" s="18"/>
      <c r="DLM354" s="18"/>
      <c r="DLN354" s="18"/>
      <c r="DLO354" s="18"/>
      <c r="DLP354" s="18"/>
      <c r="DLQ354" s="18"/>
      <c r="DLR354" s="18"/>
      <c r="DLS354" s="18"/>
      <c r="DLT354" s="18"/>
      <c r="DLU354" s="18"/>
      <c r="DLV354" s="18"/>
      <c r="DLW354" s="18"/>
      <c r="DLX354" s="18"/>
      <c r="DLY354" s="18"/>
      <c r="DLZ354" s="18"/>
      <c r="DMA354" s="18"/>
      <c r="DMB354" s="18"/>
      <c r="DMC354" s="18"/>
      <c r="DMD354" s="18"/>
      <c r="DME354" s="18"/>
      <c r="DMF354" s="18"/>
      <c r="DMG354" s="18"/>
      <c r="DMH354" s="18"/>
      <c r="DMI354" s="18"/>
      <c r="DMJ354" s="18"/>
      <c r="DMK354" s="18"/>
      <c r="DML354" s="18"/>
      <c r="DMM354" s="18"/>
      <c r="DMN354" s="18"/>
      <c r="DMO354" s="18"/>
      <c r="DMP354" s="18"/>
      <c r="DMQ354" s="18"/>
      <c r="DMR354" s="18"/>
      <c r="DMS354" s="18"/>
      <c r="DMT354" s="18"/>
      <c r="DMU354" s="18"/>
      <c r="DMV354" s="18"/>
      <c r="DMW354" s="18"/>
      <c r="DMX354" s="18"/>
      <c r="DMY354" s="18"/>
      <c r="DMZ354" s="18"/>
      <c r="DNA354" s="18"/>
      <c r="DNB354" s="18"/>
      <c r="DNC354" s="18"/>
      <c r="DND354" s="18"/>
      <c r="DNE354" s="18"/>
      <c r="DNF354" s="18"/>
      <c r="DNG354" s="18"/>
      <c r="DNH354" s="18"/>
      <c r="DNI354" s="18"/>
      <c r="DNJ354" s="18"/>
      <c r="DNK354" s="18"/>
      <c r="DNL354" s="18"/>
      <c r="DNM354" s="18"/>
      <c r="DNN354" s="18"/>
      <c r="DNO354" s="18"/>
      <c r="DNP354" s="18"/>
      <c r="DNQ354" s="18"/>
      <c r="DNR354" s="18"/>
      <c r="DNS354" s="18"/>
      <c r="DNT354" s="18"/>
      <c r="DNU354" s="18"/>
      <c r="DNV354" s="18"/>
      <c r="DNW354" s="18"/>
      <c r="DNX354" s="18"/>
      <c r="DNY354" s="18"/>
      <c r="DNZ354" s="18"/>
      <c r="DOA354" s="18"/>
      <c r="DOB354" s="18"/>
      <c r="DOC354" s="18"/>
      <c r="DOD354" s="18"/>
      <c r="DOE354" s="18"/>
      <c r="DOF354" s="18"/>
      <c r="DOG354" s="18"/>
      <c r="DOH354" s="18"/>
      <c r="DOI354" s="18"/>
      <c r="DOJ354" s="18"/>
      <c r="DOK354" s="18"/>
      <c r="DOL354" s="18"/>
      <c r="DOM354" s="18"/>
      <c r="DON354" s="18"/>
      <c r="DOO354" s="18"/>
      <c r="DOP354" s="18"/>
      <c r="DOQ354" s="18"/>
      <c r="DOR354" s="18"/>
      <c r="DOS354" s="18"/>
      <c r="DOT354" s="18"/>
      <c r="DOU354" s="18"/>
      <c r="DOV354" s="18"/>
      <c r="DOW354" s="18"/>
      <c r="DOX354" s="18"/>
      <c r="DOY354" s="18"/>
      <c r="DOZ354" s="18"/>
      <c r="DPA354" s="18"/>
      <c r="DPB354" s="18"/>
      <c r="DPC354" s="18"/>
      <c r="DPD354" s="18"/>
      <c r="DPE354" s="18"/>
      <c r="DPF354" s="18"/>
      <c r="DPG354" s="18"/>
      <c r="DPH354" s="18"/>
      <c r="DPI354" s="18"/>
      <c r="DPJ354" s="18"/>
      <c r="DPK354" s="18"/>
      <c r="DPL354" s="18"/>
      <c r="DPM354" s="18"/>
      <c r="DPN354" s="18"/>
      <c r="DPO354" s="18"/>
      <c r="DPP354" s="18"/>
      <c r="DPQ354" s="18"/>
      <c r="DPR354" s="18"/>
      <c r="DPS354" s="18"/>
      <c r="DPT354" s="18"/>
      <c r="DPU354" s="18"/>
      <c r="DPV354" s="18"/>
      <c r="DPW354" s="18"/>
      <c r="DPX354" s="18"/>
      <c r="DPY354" s="18"/>
      <c r="DPZ354" s="18"/>
      <c r="DQA354" s="18"/>
      <c r="DQB354" s="18"/>
      <c r="DQC354" s="18"/>
      <c r="DQD354" s="18"/>
      <c r="DQE354" s="18"/>
      <c r="DQF354" s="18"/>
      <c r="DQG354" s="18"/>
      <c r="DQH354" s="18"/>
      <c r="DQI354" s="18"/>
      <c r="DQJ354" s="18"/>
      <c r="DQK354" s="18"/>
      <c r="DQL354" s="18"/>
      <c r="DQM354" s="18"/>
      <c r="DQN354" s="18"/>
      <c r="DQO354" s="18"/>
      <c r="DQP354" s="18"/>
      <c r="DQQ354" s="18"/>
      <c r="DQR354" s="18"/>
      <c r="DQS354" s="18"/>
      <c r="DQT354" s="18"/>
      <c r="DQU354" s="18"/>
      <c r="DQV354" s="18"/>
      <c r="DQW354" s="18"/>
      <c r="DQX354" s="18"/>
      <c r="DQY354" s="18"/>
      <c r="DQZ354" s="18"/>
      <c r="DRA354" s="18"/>
      <c r="DRB354" s="18"/>
      <c r="DRC354" s="18"/>
      <c r="DRD354" s="18"/>
      <c r="DRE354" s="18"/>
      <c r="DRF354" s="18"/>
      <c r="DRG354" s="18"/>
      <c r="DRH354" s="18"/>
      <c r="DRI354" s="18"/>
      <c r="DRJ354" s="18"/>
      <c r="DRK354" s="18"/>
      <c r="DRL354" s="18"/>
      <c r="DRM354" s="18"/>
      <c r="DRN354" s="18"/>
      <c r="DRO354" s="18"/>
      <c r="DRP354" s="18"/>
      <c r="DRQ354" s="18"/>
      <c r="DRR354" s="18"/>
      <c r="DRS354" s="18"/>
      <c r="DRT354" s="18"/>
      <c r="DRU354" s="18"/>
      <c r="DRV354" s="18"/>
      <c r="DRW354" s="18"/>
      <c r="DRX354" s="18"/>
      <c r="DRY354" s="18"/>
      <c r="DRZ354" s="18"/>
      <c r="DSA354" s="18"/>
      <c r="DSB354" s="18"/>
      <c r="DSC354" s="18"/>
      <c r="DSD354" s="18"/>
      <c r="DSE354" s="18"/>
      <c r="DSF354" s="18"/>
      <c r="DSG354" s="18"/>
      <c r="DSH354" s="18"/>
      <c r="DSI354" s="18"/>
      <c r="DSJ354" s="18"/>
      <c r="DSK354" s="18"/>
      <c r="DSL354" s="18"/>
      <c r="DSM354" s="18"/>
      <c r="DSN354" s="18"/>
      <c r="DSO354" s="18"/>
      <c r="DSP354" s="18"/>
      <c r="DSQ354" s="18"/>
      <c r="DSR354" s="18"/>
      <c r="DSS354" s="18"/>
      <c r="DST354" s="18"/>
      <c r="DSU354" s="18"/>
      <c r="DSV354" s="18"/>
      <c r="DSW354" s="18"/>
      <c r="DSX354" s="18"/>
      <c r="DSY354" s="18"/>
      <c r="DSZ354" s="18"/>
      <c r="DTA354" s="18"/>
      <c r="DTB354" s="18"/>
      <c r="DTC354" s="18"/>
      <c r="DTD354" s="18"/>
      <c r="DTE354" s="18"/>
      <c r="DTF354" s="18"/>
      <c r="DTG354" s="18"/>
      <c r="DTH354" s="18"/>
      <c r="DTI354" s="18"/>
      <c r="DTJ354" s="18"/>
      <c r="DTK354" s="18"/>
      <c r="DTL354" s="18"/>
      <c r="DTM354" s="18"/>
      <c r="DTN354" s="18"/>
      <c r="DTO354" s="18"/>
      <c r="DTP354" s="18"/>
      <c r="DTQ354" s="18"/>
      <c r="DTR354" s="18"/>
      <c r="DTS354" s="18"/>
      <c r="DTT354" s="18"/>
      <c r="DTU354" s="18"/>
      <c r="DTV354" s="18"/>
      <c r="DTW354" s="18"/>
      <c r="DTX354" s="18"/>
      <c r="DTY354" s="18"/>
      <c r="DTZ354" s="18"/>
      <c r="DUA354" s="18"/>
      <c r="DUB354" s="18"/>
      <c r="DUC354" s="18"/>
      <c r="DUD354" s="18"/>
      <c r="DUE354" s="18"/>
      <c r="DUF354" s="18"/>
      <c r="DUG354" s="18"/>
      <c r="DUH354" s="18"/>
      <c r="DUI354" s="18"/>
      <c r="DUJ354" s="18"/>
      <c r="DUK354" s="18"/>
      <c r="DUL354" s="18"/>
      <c r="DUM354" s="18"/>
      <c r="DUN354" s="18"/>
      <c r="DUO354" s="18"/>
      <c r="DUP354" s="18"/>
      <c r="DUQ354" s="18"/>
      <c r="DUR354" s="18"/>
      <c r="DUS354" s="18"/>
      <c r="DUT354" s="18"/>
      <c r="DUU354" s="18"/>
      <c r="DUV354" s="18"/>
      <c r="DUW354" s="18"/>
      <c r="DUX354" s="18"/>
      <c r="DUY354" s="18"/>
      <c r="DUZ354" s="18"/>
      <c r="DVA354" s="18"/>
      <c r="DVB354" s="18"/>
      <c r="DVC354" s="18"/>
      <c r="DVD354" s="18"/>
      <c r="DVE354" s="18"/>
      <c r="DVF354" s="18"/>
      <c r="DVG354" s="18"/>
      <c r="DVH354" s="18"/>
      <c r="DVI354" s="18"/>
      <c r="DVJ354" s="18"/>
      <c r="DVK354" s="18"/>
      <c r="DVL354" s="18"/>
      <c r="DVM354" s="18"/>
      <c r="DVN354" s="18"/>
      <c r="DVO354" s="18"/>
      <c r="DVP354" s="18"/>
      <c r="DVQ354" s="18"/>
      <c r="DVR354" s="18"/>
      <c r="DVS354" s="18"/>
      <c r="DVT354" s="18"/>
      <c r="DVU354" s="18"/>
      <c r="DVV354" s="18"/>
      <c r="DVW354" s="18"/>
      <c r="DVX354" s="18"/>
      <c r="DVY354" s="18"/>
      <c r="DVZ354" s="18"/>
      <c r="DWA354" s="18"/>
      <c r="DWB354" s="18"/>
      <c r="DWC354" s="18"/>
      <c r="DWD354" s="18"/>
      <c r="DWE354" s="18"/>
      <c r="DWF354" s="18"/>
      <c r="DWG354" s="18"/>
      <c r="DWH354" s="18"/>
      <c r="DWI354" s="18"/>
      <c r="DWJ354" s="18"/>
      <c r="DWK354" s="18"/>
      <c r="DWL354" s="18"/>
      <c r="DWM354" s="18"/>
      <c r="DWN354" s="18"/>
      <c r="DWO354" s="18"/>
      <c r="DWP354" s="18"/>
      <c r="DWQ354" s="18"/>
      <c r="DWR354" s="18"/>
      <c r="DWS354" s="18"/>
      <c r="DWT354" s="18"/>
      <c r="DWU354" s="18"/>
      <c r="DWV354" s="18"/>
      <c r="DWW354" s="18"/>
      <c r="DWX354" s="18"/>
      <c r="DWY354" s="18"/>
      <c r="DWZ354" s="18"/>
      <c r="DXA354" s="18"/>
      <c r="DXB354" s="18"/>
      <c r="DXC354" s="18"/>
      <c r="DXD354" s="18"/>
      <c r="DXE354" s="18"/>
      <c r="DXF354" s="18"/>
      <c r="DXG354" s="18"/>
      <c r="DXH354" s="18"/>
      <c r="DXI354" s="18"/>
      <c r="DXJ354" s="18"/>
      <c r="DXK354" s="18"/>
      <c r="DXL354" s="18"/>
      <c r="DXM354" s="18"/>
      <c r="DXN354" s="18"/>
      <c r="DXO354" s="18"/>
      <c r="DXP354" s="18"/>
      <c r="DXQ354" s="18"/>
      <c r="DXR354" s="18"/>
      <c r="DXS354" s="18"/>
      <c r="DXT354" s="18"/>
      <c r="DXU354" s="18"/>
      <c r="DXV354" s="18"/>
      <c r="DXW354" s="18"/>
      <c r="DXX354" s="18"/>
      <c r="DXY354" s="18"/>
      <c r="DXZ354" s="18"/>
      <c r="DYA354" s="18"/>
      <c r="DYB354" s="18"/>
      <c r="DYC354" s="18"/>
      <c r="DYD354" s="18"/>
      <c r="DYE354" s="18"/>
      <c r="DYF354" s="18"/>
      <c r="DYG354" s="18"/>
      <c r="DYH354" s="18"/>
      <c r="DYI354" s="18"/>
      <c r="DYJ354" s="18"/>
      <c r="DYK354" s="18"/>
      <c r="DYL354" s="18"/>
      <c r="DYM354" s="18"/>
      <c r="DYN354" s="18"/>
      <c r="DYO354" s="18"/>
      <c r="DYP354" s="18"/>
      <c r="DYQ354" s="18"/>
      <c r="DYR354" s="18"/>
      <c r="DYS354" s="18"/>
      <c r="DYT354" s="18"/>
      <c r="DYU354" s="18"/>
      <c r="DYV354" s="18"/>
      <c r="DYW354" s="18"/>
      <c r="DYX354" s="18"/>
      <c r="DYY354" s="18"/>
      <c r="DYZ354" s="18"/>
      <c r="DZA354" s="18"/>
      <c r="DZB354" s="18"/>
      <c r="DZC354" s="18"/>
      <c r="DZD354" s="18"/>
      <c r="DZE354" s="18"/>
      <c r="DZF354" s="18"/>
      <c r="DZG354" s="18"/>
      <c r="DZH354" s="18"/>
      <c r="DZI354" s="18"/>
      <c r="DZJ354" s="18"/>
      <c r="DZK354" s="18"/>
      <c r="DZL354" s="18"/>
      <c r="DZM354" s="18"/>
      <c r="DZN354" s="18"/>
      <c r="DZO354" s="18"/>
      <c r="DZP354" s="18"/>
      <c r="DZQ354" s="18"/>
      <c r="DZR354" s="18"/>
      <c r="DZS354" s="18"/>
      <c r="DZT354" s="18"/>
      <c r="DZU354" s="18"/>
      <c r="DZV354" s="18"/>
      <c r="DZW354" s="18"/>
      <c r="DZX354" s="18"/>
      <c r="DZY354" s="18"/>
      <c r="DZZ354" s="18"/>
      <c r="EAA354" s="18"/>
      <c r="EAB354" s="18"/>
      <c r="EAC354" s="18"/>
      <c r="EAD354" s="18"/>
      <c r="EAE354" s="18"/>
      <c r="EAF354" s="18"/>
      <c r="EAG354" s="18"/>
      <c r="EAH354" s="18"/>
      <c r="EAI354" s="18"/>
      <c r="EAJ354" s="18"/>
      <c r="EAK354" s="18"/>
      <c r="EAL354" s="18"/>
      <c r="EAM354" s="18"/>
      <c r="EAN354" s="18"/>
      <c r="EAO354" s="18"/>
      <c r="EAP354" s="18"/>
      <c r="EAQ354" s="18"/>
      <c r="EAR354" s="18"/>
      <c r="EAS354" s="18"/>
      <c r="EAT354" s="18"/>
      <c r="EAU354" s="18"/>
      <c r="EAV354" s="18"/>
      <c r="EAW354" s="18"/>
      <c r="EAX354" s="18"/>
      <c r="EAY354" s="18"/>
      <c r="EAZ354" s="18"/>
      <c r="EBA354" s="18"/>
      <c r="EBB354" s="18"/>
      <c r="EBC354" s="18"/>
      <c r="EBD354" s="18"/>
      <c r="EBE354" s="18"/>
      <c r="EBF354" s="18"/>
      <c r="EBG354" s="18"/>
      <c r="EBH354" s="18"/>
      <c r="EBI354" s="18"/>
      <c r="EBJ354" s="18"/>
      <c r="EBK354" s="18"/>
      <c r="EBL354" s="18"/>
      <c r="EBM354" s="18"/>
      <c r="EBN354" s="18"/>
      <c r="EBO354" s="18"/>
      <c r="EBP354" s="18"/>
      <c r="EBQ354" s="18"/>
      <c r="EBR354" s="18"/>
      <c r="EBS354" s="18"/>
      <c r="EBT354" s="18"/>
      <c r="EBU354" s="18"/>
      <c r="EBV354" s="18"/>
      <c r="EBW354" s="18"/>
      <c r="EBX354" s="18"/>
      <c r="EBY354" s="18"/>
      <c r="EBZ354" s="18"/>
      <c r="ECA354" s="18"/>
      <c r="ECB354" s="18"/>
      <c r="ECC354" s="18"/>
      <c r="ECD354" s="18"/>
      <c r="ECE354" s="18"/>
      <c r="ECF354" s="18"/>
      <c r="ECG354" s="18"/>
      <c r="ECH354" s="18"/>
      <c r="ECI354" s="18"/>
      <c r="ECJ354" s="18"/>
      <c r="ECK354" s="18"/>
      <c r="ECL354" s="18"/>
      <c r="ECM354" s="18"/>
      <c r="ECN354" s="18"/>
      <c r="ECO354" s="18"/>
      <c r="ECP354" s="18"/>
      <c r="ECQ354" s="18"/>
      <c r="ECR354" s="18"/>
      <c r="ECS354" s="18"/>
      <c r="ECT354" s="18"/>
      <c r="ECU354" s="18"/>
      <c r="ECV354" s="18"/>
      <c r="ECW354" s="18"/>
      <c r="ECX354" s="18"/>
      <c r="ECY354" s="18"/>
      <c r="ECZ354" s="18"/>
      <c r="EDA354" s="18"/>
      <c r="EDB354" s="18"/>
      <c r="EDC354" s="18"/>
      <c r="EDD354" s="18"/>
      <c r="EDE354" s="18"/>
      <c r="EDF354" s="18"/>
      <c r="EDG354" s="18"/>
      <c r="EDH354" s="18"/>
      <c r="EDI354" s="18"/>
      <c r="EDJ354" s="18"/>
      <c r="EDK354" s="18"/>
      <c r="EDL354" s="18"/>
      <c r="EDM354" s="18"/>
      <c r="EDN354" s="18"/>
      <c r="EDO354" s="18"/>
      <c r="EDP354" s="18"/>
      <c r="EDQ354" s="18"/>
      <c r="EDR354" s="18"/>
      <c r="EDS354" s="18"/>
      <c r="EDT354" s="18"/>
      <c r="EDU354" s="18"/>
      <c r="EDV354" s="18"/>
      <c r="EDW354" s="18"/>
      <c r="EDX354" s="18"/>
      <c r="EDY354" s="18"/>
      <c r="EDZ354" s="18"/>
      <c r="EEA354" s="18"/>
      <c r="EEB354" s="18"/>
      <c r="EEC354" s="18"/>
      <c r="EED354" s="18"/>
      <c r="EEE354" s="18"/>
      <c r="EEF354" s="18"/>
      <c r="EEG354" s="18"/>
      <c r="EEH354" s="18"/>
      <c r="EEI354" s="18"/>
      <c r="EEJ354" s="18"/>
      <c r="EEK354" s="18"/>
      <c r="EEL354" s="18"/>
      <c r="EEM354" s="18"/>
      <c r="EEN354" s="18"/>
      <c r="EEO354" s="18"/>
      <c r="EEP354" s="18"/>
      <c r="EEQ354" s="18"/>
      <c r="EER354" s="18"/>
      <c r="EES354" s="18"/>
      <c r="EET354" s="18"/>
      <c r="EEU354" s="18"/>
      <c r="EEV354" s="18"/>
      <c r="EEW354" s="18"/>
      <c r="EEX354" s="18"/>
      <c r="EEY354" s="18"/>
      <c r="EEZ354" s="18"/>
      <c r="EFA354" s="18"/>
      <c r="EFB354" s="18"/>
      <c r="EFC354" s="18"/>
      <c r="EFD354" s="18"/>
      <c r="EFE354" s="18"/>
      <c r="EFF354" s="18"/>
      <c r="EFG354" s="18"/>
      <c r="EFH354" s="18"/>
      <c r="EFI354" s="18"/>
      <c r="EFJ354" s="18"/>
      <c r="EFK354" s="18"/>
      <c r="EFL354" s="18"/>
      <c r="EFM354" s="18"/>
      <c r="EFN354" s="18"/>
      <c r="EFO354" s="18"/>
      <c r="EFP354" s="18"/>
      <c r="EFQ354" s="18"/>
      <c r="EFR354" s="18"/>
      <c r="EFS354" s="18"/>
      <c r="EFT354" s="18"/>
      <c r="EFU354" s="18"/>
      <c r="EFV354" s="18"/>
      <c r="EFW354" s="18"/>
      <c r="EFX354" s="18"/>
      <c r="EFY354" s="18"/>
      <c r="EFZ354" s="18"/>
      <c r="EGA354" s="18"/>
      <c r="EGB354" s="18"/>
      <c r="EGC354" s="18"/>
      <c r="EGD354" s="18"/>
      <c r="EGE354" s="18"/>
      <c r="EGF354" s="18"/>
      <c r="EGG354" s="18"/>
      <c r="EGH354" s="18"/>
      <c r="EGI354" s="18"/>
      <c r="EGJ354" s="18"/>
      <c r="EGK354" s="18"/>
      <c r="EGL354" s="18"/>
      <c r="EGM354" s="18"/>
      <c r="EGN354" s="18"/>
      <c r="EGO354" s="18"/>
      <c r="EGP354" s="18"/>
      <c r="EGQ354" s="18"/>
      <c r="EGR354" s="18"/>
      <c r="EGS354" s="18"/>
      <c r="EGT354" s="18"/>
      <c r="EGU354" s="18"/>
      <c r="EGV354" s="18"/>
      <c r="EGW354" s="18"/>
      <c r="EGX354" s="18"/>
      <c r="EGY354" s="18"/>
      <c r="EGZ354" s="18"/>
      <c r="EHA354" s="18"/>
      <c r="EHB354" s="18"/>
      <c r="EHC354" s="18"/>
      <c r="EHD354" s="18"/>
      <c r="EHE354" s="18"/>
      <c r="EHF354" s="18"/>
      <c r="EHG354" s="18"/>
      <c r="EHH354" s="18"/>
      <c r="EHI354" s="18"/>
      <c r="EHJ354" s="18"/>
      <c r="EHK354" s="18"/>
      <c r="EHL354" s="18"/>
      <c r="EHM354" s="18"/>
      <c r="EHN354" s="18"/>
      <c r="EHO354" s="18"/>
      <c r="EHP354" s="18"/>
      <c r="EHQ354" s="18"/>
      <c r="EHR354" s="18"/>
      <c r="EHS354" s="18"/>
      <c r="EHT354" s="18"/>
      <c r="EHU354" s="18"/>
      <c r="EHV354" s="18"/>
      <c r="EHW354" s="18"/>
      <c r="EHX354" s="18"/>
      <c r="EHY354" s="18"/>
      <c r="EHZ354" s="18"/>
      <c r="EIA354" s="18"/>
      <c r="EIB354" s="18"/>
      <c r="EIC354" s="18"/>
      <c r="EID354" s="18"/>
      <c r="EIE354" s="18"/>
      <c r="EIF354" s="18"/>
      <c r="EIG354" s="18"/>
      <c r="EIH354" s="18"/>
      <c r="EII354" s="18"/>
      <c r="EIJ354" s="18"/>
      <c r="EIK354" s="18"/>
      <c r="EIL354" s="18"/>
      <c r="EIM354" s="18"/>
      <c r="EIN354" s="18"/>
      <c r="EIO354" s="18"/>
      <c r="EIP354" s="18"/>
      <c r="EIQ354" s="18"/>
      <c r="EIR354" s="18"/>
      <c r="EIS354" s="18"/>
      <c r="EIT354" s="18"/>
      <c r="EIU354" s="18"/>
      <c r="EIV354" s="18"/>
      <c r="EIW354" s="18"/>
      <c r="EIX354" s="18"/>
      <c r="EIY354" s="18"/>
      <c r="EIZ354" s="18"/>
      <c r="EJA354" s="18"/>
      <c r="EJB354" s="18"/>
      <c r="EJC354" s="18"/>
      <c r="EJD354" s="18"/>
      <c r="EJE354" s="18"/>
      <c r="EJF354" s="18"/>
      <c r="EJG354" s="18"/>
      <c r="EJH354" s="18"/>
      <c r="EJI354" s="18"/>
      <c r="EJJ354" s="18"/>
      <c r="EJK354" s="18"/>
      <c r="EJL354" s="18"/>
      <c r="EJM354" s="18"/>
      <c r="EJN354" s="18"/>
      <c r="EJO354" s="18"/>
      <c r="EJP354" s="18"/>
      <c r="EJQ354" s="18"/>
      <c r="EJR354" s="18"/>
      <c r="EJS354" s="18"/>
      <c r="EJT354" s="18"/>
      <c r="EJU354" s="18"/>
      <c r="EJV354" s="18"/>
      <c r="EJW354" s="18"/>
      <c r="EJX354" s="18"/>
      <c r="EJY354" s="18"/>
      <c r="EJZ354" s="18"/>
      <c r="EKA354" s="18"/>
      <c r="EKB354" s="18"/>
      <c r="EKC354" s="18"/>
      <c r="EKD354" s="18"/>
      <c r="EKE354" s="18"/>
      <c r="EKF354" s="18"/>
      <c r="EKG354" s="18"/>
      <c r="EKH354" s="18"/>
      <c r="EKI354" s="18"/>
      <c r="EKJ354" s="18"/>
      <c r="EKK354" s="18"/>
      <c r="EKL354" s="18"/>
      <c r="EKM354" s="18"/>
      <c r="EKN354" s="18"/>
      <c r="EKO354" s="18"/>
      <c r="EKP354" s="18"/>
      <c r="EKQ354" s="18"/>
      <c r="EKR354" s="18"/>
      <c r="EKS354" s="18"/>
      <c r="EKT354" s="18"/>
      <c r="EKU354" s="18"/>
      <c r="EKV354" s="18"/>
      <c r="EKW354" s="18"/>
      <c r="EKX354" s="18"/>
      <c r="EKY354" s="18"/>
      <c r="EKZ354" s="18"/>
      <c r="ELA354" s="18"/>
      <c r="ELB354" s="18"/>
      <c r="ELC354" s="18"/>
      <c r="ELD354" s="18"/>
      <c r="ELE354" s="18"/>
      <c r="ELF354" s="18"/>
      <c r="ELG354" s="18"/>
      <c r="ELH354" s="18"/>
      <c r="ELI354" s="18"/>
      <c r="ELJ354" s="18"/>
      <c r="ELK354" s="18"/>
      <c r="ELL354" s="18"/>
      <c r="ELM354" s="18"/>
      <c r="ELN354" s="18"/>
      <c r="ELO354" s="18"/>
      <c r="ELP354" s="18"/>
      <c r="ELQ354" s="18"/>
      <c r="ELR354" s="18"/>
      <c r="ELS354" s="18"/>
      <c r="ELT354" s="18"/>
      <c r="ELU354" s="18"/>
      <c r="ELV354" s="18"/>
      <c r="ELW354" s="18"/>
      <c r="ELX354" s="18"/>
      <c r="ELY354" s="18"/>
      <c r="ELZ354" s="18"/>
      <c r="EMA354" s="18"/>
      <c r="EMB354" s="18"/>
      <c r="EMC354" s="18"/>
      <c r="EMD354" s="18"/>
      <c r="EME354" s="18"/>
      <c r="EMF354" s="18"/>
      <c r="EMG354" s="18"/>
      <c r="EMH354" s="18"/>
      <c r="EMI354" s="18"/>
      <c r="EMJ354" s="18"/>
      <c r="EMK354" s="18"/>
      <c r="EML354" s="18"/>
      <c r="EMM354" s="18"/>
      <c r="EMN354" s="18"/>
      <c r="EMO354" s="18"/>
      <c r="EMP354" s="18"/>
      <c r="EMQ354" s="18"/>
      <c r="EMR354" s="18"/>
      <c r="EMS354" s="18"/>
      <c r="EMT354" s="18"/>
      <c r="EMU354" s="18"/>
      <c r="EMV354" s="18"/>
      <c r="EMW354" s="18"/>
      <c r="EMX354" s="18"/>
      <c r="EMY354" s="18"/>
      <c r="EMZ354" s="18"/>
      <c r="ENA354" s="18"/>
      <c r="ENB354" s="18"/>
      <c r="ENC354" s="18"/>
      <c r="END354" s="18"/>
      <c r="ENE354" s="18"/>
      <c r="ENF354" s="18"/>
      <c r="ENG354" s="18"/>
      <c r="ENH354" s="18"/>
      <c r="ENI354" s="18"/>
      <c r="ENJ354" s="18"/>
      <c r="ENK354" s="18"/>
      <c r="ENL354" s="18"/>
      <c r="ENM354" s="18"/>
      <c r="ENN354" s="18"/>
      <c r="ENO354" s="18"/>
      <c r="ENP354" s="18"/>
      <c r="ENQ354" s="18"/>
      <c r="ENR354" s="18"/>
      <c r="ENS354" s="18"/>
      <c r="ENT354" s="18"/>
      <c r="ENU354" s="18"/>
      <c r="ENV354" s="18"/>
      <c r="ENW354" s="18"/>
      <c r="ENX354" s="18"/>
      <c r="ENY354" s="18"/>
      <c r="ENZ354" s="18"/>
      <c r="EOA354" s="18"/>
      <c r="EOB354" s="18"/>
      <c r="EOC354" s="18"/>
      <c r="EOD354" s="18"/>
      <c r="EOE354" s="18"/>
      <c r="EOF354" s="18"/>
      <c r="EOG354" s="18"/>
      <c r="EOH354" s="18"/>
      <c r="EOI354" s="18"/>
      <c r="EOJ354" s="18"/>
      <c r="EOK354" s="18"/>
      <c r="EOL354" s="18"/>
      <c r="EOM354" s="18"/>
      <c r="EON354" s="18"/>
      <c r="EOO354" s="18"/>
      <c r="EOP354" s="18"/>
      <c r="EOQ354" s="18"/>
      <c r="EOR354" s="18"/>
      <c r="EOS354" s="18"/>
      <c r="EOT354" s="18"/>
      <c r="EOU354" s="18"/>
      <c r="EOV354" s="18"/>
      <c r="EOW354" s="18"/>
      <c r="EOX354" s="18"/>
      <c r="EOY354" s="18"/>
      <c r="EOZ354" s="18"/>
      <c r="EPA354" s="18"/>
      <c r="EPB354" s="18"/>
      <c r="EPC354" s="18"/>
      <c r="EPD354" s="18"/>
      <c r="EPE354" s="18"/>
      <c r="EPF354" s="18"/>
      <c r="EPG354" s="18"/>
      <c r="EPH354" s="18"/>
      <c r="EPI354" s="18"/>
      <c r="EPJ354" s="18"/>
      <c r="EPK354" s="18"/>
      <c r="EPL354" s="18"/>
      <c r="EPM354" s="18"/>
      <c r="EPN354" s="18"/>
      <c r="EPO354" s="18"/>
      <c r="EPP354" s="18"/>
      <c r="EPQ354" s="18"/>
      <c r="EPR354" s="18"/>
      <c r="EPS354" s="18"/>
      <c r="EPT354" s="18"/>
      <c r="EPU354" s="18"/>
      <c r="EPV354" s="18"/>
      <c r="EPW354" s="18"/>
      <c r="EPX354" s="18"/>
      <c r="EPY354" s="18"/>
      <c r="EPZ354" s="18"/>
      <c r="EQA354" s="18"/>
      <c r="EQB354" s="18"/>
      <c r="EQC354" s="18"/>
      <c r="EQD354" s="18"/>
      <c r="EQE354" s="18"/>
      <c r="EQF354" s="18"/>
      <c r="EQG354" s="18"/>
      <c r="EQH354" s="18"/>
      <c r="EQI354" s="18"/>
      <c r="EQJ354" s="18"/>
      <c r="EQK354" s="18"/>
      <c r="EQL354" s="18"/>
      <c r="EQM354" s="18"/>
      <c r="EQN354" s="18"/>
      <c r="EQO354" s="18"/>
      <c r="EQP354" s="18"/>
      <c r="EQQ354" s="18"/>
      <c r="EQR354" s="18"/>
      <c r="EQS354" s="18"/>
      <c r="EQT354" s="18"/>
      <c r="EQU354" s="18"/>
      <c r="EQV354" s="18"/>
      <c r="EQW354" s="18"/>
      <c r="EQX354" s="18"/>
      <c r="EQY354" s="18"/>
      <c r="EQZ354" s="18"/>
      <c r="ERA354" s="18"/>
      <c r="ERB354" s="18"/>
      <c r="ERC354" s="18"/>
      <c r="ERD354" s="18"/>
      <c r="ERE354" s="18"/>
      <c r="ERF354" s="18"/>
      <c r="ERG354" s="18"/>
      <c r="ERH354" s="18"/>
      <c r="ERI354" s="18"/>
      <c r="ERJ354" s="18"/>
      <c r="ERK354" s="18"/>
      <c r="ERL354" s="18"/>
      <c r="ERM354" s="18"/>
      <c r="ERN354" s="18"/>
      <c r="ERO354" s="18"/>
      <c r="ERP354" s="18"/>
      <c r="ERQ354" s="18"/>
      <c r="ERR354" s="18"/>
      <c r="ERS354" s="18"/>
      <c r="ERT354" s="18"/>
      <c r="ERU354" s="18"/>
      <c r="ERV354" s="18"/>
      <c r="ERW354" s="18"/>
      <c r="ERX354" s="18"/>
      <c r="ERY354" s="18"/>
      <c r="ERZ354" s="18"/>
      <c r="ESA354" s="18"/>
      <c r="ESB354" s="18"/>
      <c r="ESC354" s="18"/>
      <c r="ESD354" s="18"/>
      <c r="ESE354" s="18"/>
      <c r="ESF354" s="18"/>
      <c r="ESG354" s="18"/>
      <c r="ESH354" s="18"/>
      <c r="ESI354" s="18"/>
      <c r="ESJ354" s="18"/>
      <c r="ESK354" s="18"/>
      <c r="ESL354" s="18"/>
      <c r="ESM354" s="18"/>
      <c r="ESN354" s="18"/>
      <c r="ESO354" s="18"/>
      <c r="ESP354" s="18"/>
      <c r="ESQ354" s="18"/>
      <c r="ESR354" s="18"/>
      <c r="ESS354" s="18"/>
      <c r="EST354" s="18"/>
      <c r="ESU354" s="18"/>
      <c r="ESV354" s="18"/>
      <c r="ESW354" s="18"/>
      <c r="ESX354" s="18"/>
      <c r="ESY354" s="18"/>
      <c r="ESZ354" s="18"/>
      <c r="ETA354" s="18"/>
      <c r="ETB354" s="18"/>
      <c r="ETC354" s="18"/>
      <c r="ETD354" s="18"/>
      <c r="ETE354" s="18"/>
      <c r="ETF354" s="18"/>
      <c r="ETG354" s="18"/>
      <c r="ETH354" s="18"/>
      <c r="ETI354" s="18"/>
      <c r="ETJ354" s="18"/>
      <c r="ETK354" s="18"/>
      <c r="ETL354" s="18"/>
      <c r="ETM354" s="18"/>
      <c r="ETN354" s="18"/>
      <c r="ETO354" s="18"/>
      <c r="ETP354" s="18"/>
      <c r="ETQ354" s="18"/>
      <c r="ETR354" s="18"/>
      <c r="ETS354" s="18"/>
      <c r="ETT354" s="18"/>
      <c r="ETU354" s="18"/>
      <c r="ETV354" s="18"/>
      <c r="ETW354" s="18"/>
      <c r="ETX354" s="18"/>
      <c r="ETY354" s="18"/>
      <c r="ETZ354" s="18"/>
      <c r="EUA354" s="18"/>
      <c r="EUB354" s="18"/>
      <c r="EUC354" s="18"/>
      <c r="EUD354" s="18"/>
      <c r="EUE354" s="18"/>
      <c r="EUF354" s="18"/>
      <c r="EUG354" s="18"/>
      <c r="EUH354" s="18"/>
      <c r="EUI354" s="18"/>
      <c r="EUJ354" s="18"/>
      <c r="EUK354" s="18"/>
      <c r="EUL354" s="18"/>
      <c r="EUM354" s="18"/>
      <c r="EUN354" s="18"/>
      <c r="EUO354" s="18"/>
      <c r="EUP354" s="18"/>
      <c r="EUQ354" s="18"/>
      <c r="EUR354" s="18"/>
      <c r="EUS354" s="18"/>
      <c r="EUT354" s="18"/>
      <c r="EUU354" s="18"/>
      <c r="EUV354" s="18"/>
      <c r="EUW354" s="18"/>
      <c r="EUX354" s="18"/>
      <c r="EUY354" s="18"/>
      <c r="EUZ354" s="18"/>
      <c r="EVA354" s="18"/>
      <c r="EVB354" s="18"/>
      <c r="EVC354" s="18"/>
      <c r="EVD354" s="18"/>
      <c r="EVE354" s="18"/>
      <c r="EVF354" s="18"/>
      <c r="EVG354" s="18"/>
      <c r="EVH354" s="18"/>
      <c r="EVI354" s="18"/>
      <c r="EVJ354" s="18"/>
      <c r="EVK354" s="18"/>
      <c r="EVL354" s="18"/>
      <c r="EVM354" s="18"/>
      <c r="EVN354" s="18"/>
      <c r="EVO354" s="18"/>
      <c r="EVP354" s="18"/>
      <c r="EVQ354" s="18"/>
      <c r="EVR354" s="18"/>
      <c r="EVS354" s="18"/>
      <c r="EVT354" s="18"/>
      <c r="EVU354" s="18"/>
      <c r="EVV354" s="18"/>
      <c r="EVW354" s="18"/>
      <c r="EVX354" s="18"/>
      <c r="EVY354" s="18"/>
      <c r="EVZ354" s="18"/>
      <c r="EWA354" s="18"/>
      <c r="EWB354" s="18"/>
      <c r="EWC354" s="18"/>
      <c r="EWD354" s="18"/>
      <c r="EWE354" s="18"/>
      <c r="EWF354" s="18"/>
      <c r="EWG354" s="18"/>
      <c r="EWH354" s="18"/>
      <c r="EWI354" s="18"/>
      <c r="EWJ354" s="18"/>
      <c r="EWK354" s="18"/>
      <c r="EWL354" s="18"/>
      <c r="EWM354" s="18"/>
      <c r="EWN354" s="18"/>
      <c r="EWO354" s="18"/>
      <c r="EWP354" s="18"/>
      <c r="EWQ354" s="18"/>
      <c r="EWR354" s="18"/>
      <c r="EWS354" s="18"/>
      <c r="EWT354" s="18"/>
      <c r="EWU354" s="18"/>
      <c r="EWV354" s="18"/>
      <c r="EWW354" s="18"/>
      <c r="EWX354" s="18"/>
      <c r="EWY354" s="18"/>
      <c r="EWZ354" s="18"/>
      <c r="EXA354" s="18"/>
      <c r="EXB354" s="18"/>
      <c r="EXC354" s="18"/>
      <c r="EXD354" s="18"/>
      <c r="EXE354" s="18"/>
      <c r="EXF354" s="18"/>
      <c r="EXG354" s="18"/>
      <c r="EXH354" s="18"/>
      <c r="EXI354" s="18"/>
      <c r="EXJ354" s="18"/>
      <c r="EXK354" s="18"/>
      <c r="EXL354" s="18"/>
      <c r="EXM354" s="18"/>
      <c r="EXN354" s="18"/>
      <c r="EXO354" s="18"/>
      <c r="EXP354" s="18"/>
      <c r="EXQ354" s="18"/>
      <c r="EXR354" s="18"/>
      <c r="EXS354" s="18"/>
      <c r="EXT354" s="18"/>
      <c r="EXU354" s="18"/>
      <c r="EXV354" s="18"/>
      <c r="EXW354" s="18"/>
      <c r="EXX354" s="18"/>
      <c r="EXY354" s="18"/>
      <c r="EXZ354" s="18"/>
      <c r="EYA354" s="18"/>
      <c r="EYB354" s="18"/>
      <c r="EYC354" s="18"/>
      <c r="EYD354" s="18"/>
      <c r="EYE354" s="18"/>
      <c r="EYF354" s="18"/>
      <c r="EYG354" s="18"/>
      <c r="EYH354" s="18"/>
      <c r="EYI354" s="18"/>
      <c r="EYJ354" s="18"/>
      <c r="EYK354" s="18"/>
      <c r="EYL354" s="18"/>
      <c r="EYM354" s="18"/>
      <c r="EYN354" s="18"/>
      <c r="EYO354" s="18"/>
      <c r="EYP354" s="18"/>
      <c r="EYQ354" s="18"/>
      <c r="EYR354" s="18"/>
      <c r="EYS354" s="18"/>
      <c r="EYT354" s="18"/>
      <c r="EYU354" s="18"/>
      <c r="EYV354" s="18"/>
      <c r="EYW354" s="18"/>
      <c r="EYX354" s="18"/>
      <c r="UFO354" s="18"/>
      <c r="UFP354" s="18"/>
      <c r="UFQ354" s="18"/>
      <c r="UFR354" s="18"/>
      <c r="UFS354" s="18"/>
      <c r="UFT354" s="18"/>
      <c r="UFU354" s="18"/>
      <c r="UFV354" s="18"/>
      <c r="UFW354" s="18"/>
      <c r="UFX354" s="18"/>
      <c r="UFY354" s="18"/>
      <c r="UFZ354" s="18"/>
      <c r="UGA354" s="18"/>
      <c r="UGB354" s="18"/>
      <c r="UGC354" s="18"/>
      <c r="UGD354" s="18"/>
      <c r="UGE354" s="18"/>
      <c r="UGF354" s="18"/>
      <c r="UGG354" s="18"/>
      <c r="UGH354" s="18"/>
      <c r="UGI354" s="18"/>
      <c r="UGJ354" s="18"/>
      <c r="UGK354" s="18"/>
      <c r="UGL354" s="18"/>
      <c r="UGM354" s="18"/>
      <c r="UGN354" s="18"/>
      <c r="UGO354" s="18"/>
      <c r="UGP354" s="18"/>
      <c r="UGQ354" s="18"/>
      <c r="UGR354" s="18"/>
      <c r="UGS354" s="18"/>
      <c r="UGT354" s="18"/>
      <c r="UGU354" s="18"/>
      <c r="UGV354" s="18"/>
      <c r="UGW354" s="18"/>
      <c r="UGX354" s="18"/>
      <c r="UGY354" s="18"/>
      <c r="UGZ354" s="18"/>
      <c r="UHA354" s="18"/>
      <c r="UHB354" s="18"/>
      <c r="UHC354" s="18"/>
      <c r="UHD354" s="18"/>
      <c r="UHE354" s="18"/>
      <c r="UHF354" s="18"/>
      <c r="UHG354" s="18"/>
      <c r="UHH354" s="18"/>
      <c r="UHI354" s="18"/>
      <c r="UHJ354" s="18"/>
      <c r="UHK354" s="18"/>
      <c r="UHL354" s="18"/>
      <c r="UHM354" s="18"/>
      <c r="UHN354" s="18"/>
      <c r="UHO354" s="18"/>
      <c r="UHP354" s="18"/>
      <c r="UHQ354" s="18"/>
      <c r="UHR354" s="18"/>
      <c r="UHS354" s="18"/>
      <c r="UHT354" s="18"/>
      <c r="UHU354" s="18"/>
      <c r="UHV354" s="18"/>
      <c r="UHW354" s="18"/>
      <c r="UHX354" s="18"/>
      <c r="UHY354" s="18"/>
      <c r="UHZ354" s="18"/>
      <c r="UIA354" s="18"/>
      <c r="UIB354" s="18"/>
      <c r="UIC354" s="18"/>
      <c r="UID354" s="18"/>
      <c r="UIE354" s="18"/>
      <c r="UIF354" s="18"/>
      <c r="UIG354" s="18"/>
      <c r="UIH354" s="18"/>
      <c r="UII354" s="18"/>
      <c r="UIJ354" s="18"/>
      <c r="UIK354" s="18"/>
      <c r="UIL354" s="18"/>
      <c r="UIM354" s="18"/>
      <c r="UIN354" s="18"/>
      <c r="UIO354" s="18"/>
      <c r="UIP354" s="18"/>
      <c r="UIQ354" s="18"/>
      <c r="UIR354" s="18"/>
      <c r="UIS354" s="18"/>
      <c r="UIT354" s="18"/>
      <c r="UIU354" s="18"/>
      <c r="UIV354" s="18"/>
      <c r="UIW354" s="18"/>
      <c r="UIX354" s="18"/>
      <c r="UIY354" s="18"/>
      <c r="UIZ354" s="18"/>
      <c r="UJA354" s="18"/>
      <c r="UJB354" s="18"/>
      <c r="UJC354" s="18"/>
      <c r="UJD354" s="18"/>
      <c r="UJE354" s="18"/>
      <c r="UJF354" s="18"/>
      <c r="UJG354" s="18"/>
      <c r="UJH354" s="18"/>
      <c r="UJI354" s="18"/>
      <c r="UJJ354" s="18"/>
      <c r="UJK354" s="18"/>
      <c r="UJL354" s="18"/>
      <c r="UJM354" s="18"/>
      <c r="UJN354" s="18"/>
      <c r="UJO354" s="18"/>
      <c r="UJP354" s="18"/>
      <c r="UJQ354" s="18"/>
      <c r="UJR354" s="18"/>
      <c r="UJS354" s="18"/>
      <c r="UJT354" s="18"/>
      <c r="UJU354" s="18"/>
      <c r="UJV354" s="18"/>
      <c r="UJW354" s="18"/>
      <c r="UJX354" s="18"/>
      <c r="UJY354" s="18"/>
      <c r="UJZ354" s="18"/>
      <c r="UKA354" s="18"/>
      <c r="UKB354" s="18"/>
      <c r="UKC354" s="18"/>
      <c r="UKD354" s="18"/>
      <c r="UKE354" s="18"/>
      <c r="UKF354" s="18"/>
      <c r="UKG354" s="18"/>
      <c r="UKH354" s="18"/>
      <c r="UKI354" s="18"/>
      <c r="UKJ354" s="18"/>
      <c r="UKK354" s="18"/>
      <c r="UKL354" s="18"/>
      <c r="UKM354" s="18"/>
      <c r="UKN354" s="18"/>
      <c r="UKO354" s="18"/>
      <c r="UKP354" s="18"/>
      <c r="UKQ354" s="18"/>
      <c r="UKR354" s="18"/>
      <c r="UKS354" s="18"/>
      <c r="UKT354" s="18"/>
      <c r="UKU354" s="18"/>
      <c r="UKV354" s="18"/>
      <c r="UKW354" s="18"/>
      <c r="UKX354" s="18"/>
      <c r="UKY354" s="18"/>
      <c r="UKZ354" s="18"/>
      <c r="ULA354" s="18"/>
      <c r="ULB354" s="18"/>
      <c r="ULC354" s="18"/>
      <c r="ULD354" s="18"/>
      <c r="ULE354" s="18"/>
      <c r="ULF354" s="18"/>
      <c r="ULG354" s="18"/>
      <c r="ULH354" s="18"/>
      <c r="ULI354" s="18"/>
      <c r="ULJ354" s="18"/>
      <c r="ULK354" s="18"/>
      <c r="ULL354" s="18"/>
      <c r="ULM354" s="18"/>
      <c r="ULN354" s="18"/>
      <c r="ULO354" s="18"/>
      <c r="ULP354" s="18"/>
      <c r="ULQ354" s="18"/>
      <c r="ULR354" s="18"/>
      <c r="ULS354" s="18"/>
      <c r="ULT354" s="18"/>
      <c r="ULU354" s="18"/>
      <c r="ULV354" s="18"/>
      <c r="ULW354" s="18"/>
      <c r="ULX354" s="18"/>
      <c r="ULY354" s="18"/>
      <c r="ULZ354" s="18"/>
      <c r="UMA354" s="18"/>
      <c r="UMB354" s="18"/>
      <c r="UMC354" s="18"/>
      <c r="UMD354" s="18"/>
      <c r="UME354" s="18"/>
      <c r="UMF354" s="18"/>
      <c r="UMG354" s="18"/>
      <c r="UMH354" s="18"/>
      <c r="UMI354" s="18"/>
      <c r="UMJ354" s="18"/>
      <c r="UMK354" s="18"/>
      <c r="UML354" s="18"/>
      <c r="UMM354" s="18"/>
      <c r="UMN354" s="18"/>
      <c r="UMO354" s="18"/>
      <c r="UMP354" s="18"/>
      <c r="UMQ354" s="18"/>
      <c r="UMR354" s="18"/>
      <c r="UMS354" s="18"/>
      <c r="UMT354" s="18"/>
      <c r="UMU354" s="18"/>
      <c r="UMV354" s="18"/>
      <c r="UMW354" s="18"/>
      <c r="UMX354" s="18"/>
      <c r="UMY354" s="18"/>
      <c r="UMZ354" s="18"/>
      <c r="UNA354" s="18"/>
      <c r="UNB354" s="18"/>
      <c r="UNC354" s="18"/>
      <c r="UND354" s="18"/>
      <c r="UNE354" s="18"/>
      <c r="UNF354" s="18"/>
      <c r="UNG354" s="18"/>
      <c r="UNH354" s="18"/>
      <c r="UNI354" s="18"/>
      <c r="UNJ354" s="18"/>
      <c r="UNK354" s="18"/>
      <c r="UNL354" s="18"/>
      <c r="UNM354" s="18"/>
      <c r="UNN354" s="18"/>
      <c r="UNO354" s="18"/>
      <c r="UNP354" s="18"/>
      <c r="UNQ354" s="18"/>
      <c r="UNR354" s="18"/>
      <c r="UNS354" s="18"/>
      <c r="UNT354" s="18"/>
      <c r="UNU354" s="18"/>
      <c r="UNV354" s="18"/>
      <c r="UNW354" s="18"/>
      <c r="UNX354" s="18"/>
      <c r="UNY354" s="18"/>
      <c r="UNZ354" s="18"/>
      <c r="UOA354" s="18"/>
      <c r="UOB354" s="18"/>
      <c r="UOC354" s="18"/>
      <c r="UOD354" s="18"/>
      <c r="UOE354" s="18"/>
      <c r="UOF354" s="18"/>
      <c r="UOG354" s="18"/>
      <c r="UOH354" s="18"/>
      <c r="UOI354" s="18"/>
      <c r="UOJ354" s="18"/>
      <c r="UOK354" s="18"/>
      <c r="UOL354" s="18"/>
      <c r="UOM354" s="18"/>
      <c r="UON354" s="18"/>
      <c r="UOO354" s="18"/>
      <c r="UOP354" s="18"/>
      <c r="UOQ354" s="18"/>
      <c r="UOR354" s="18"/>
      <c r="UOS354" s="18"/>
      <c r="UOT354" s="18"/>
      <c r="UOU354" s="18"/>
      <c r="UOV354" s="18"/>
      <c r="UOW354" s="18"/>
      <c r="UOX354" s="18"/>
      <c r="UOY354" s="18"/>
      <c r="UOZ354" s="18"/>
      <c r="UPA354" s="18"/>
      <c r="UPB354" s="18"/>
      <c r="UPC354" s="18"/>
      <c r="UPD354" s="18"/>
      <c r="UPE354" s="18"/>
      <c r="UPF354" s="18"/>
      <c r="UPG354" s="18"/>
      <c r="UPH354" s="18"/>
      <c r="UPI354" s="18"/>
      <c r="UPJ354" s="18"/>
      <c r="UPK354" s="18"/>
      <c r="UPL354" s="18"/>
      <c r="UPM354" s="18"/>
      <c r="UPN354" s="18"/>
      <c r="UPO354" s="18"/>
      <c r="UPP354" s="18"/>
      <c r="UPQ354" s="18"/>
      <c r="UPR354" s="18"/>
      <c r="UPS354" s="18"/>
      <c r="UPT354" s="18"/>
      <c r="UPU354" s="18"/>
      <c r="UPV354" s="18"/>
      <c r="UPW354" s="18"/>
      <c r="UPX354" s="18"/>
      <c r="UPY354" s="18"/>
      <c r="UPZ354" s="18"/>
      <c r="UQA354" s="18"/>
      <c r="UQB354" s="18"/>
      <c r="UQC354" s="18"/>
      <c r="UQD354" s="18"/>
      <c r="UQE354" s="18"/>
      <c r="UQF354" s="18"/>
      <c r="UQG354" s="18"/>
      <c r="UQH354" s="18"/>
      <c r="UQI354" s="18"/>
      <c r="UQJ354" s="18"/>
      <c r="UQK354" s="18"/>
      <c r="UQL354" s="18"/>
      <c r="UQM354" s="18"/>
      <c r="UQN354" s="18"/>
      <c r="UQO354" s="18"/>
      <c r="UQP354" s="18"/>
      <c r="UQQ354" s="18"/>
      <c r="UQR354" s="18"/>
      <c r="UQS354" s="18"/>
      <c r="UQT354" s="18"/>
      <c r="UQU354" s="18"/>
      <c r="UQV354" s="18"/>
      <c r="UQW354" s="18"/>
      <c r="UQX354" s="18"/>
      <c r="UQY354" s="18"/>
      <c r="UQZ354" s="18"/>
      <c r="URA354" s="18"/>
      <c r="URB354" s="18"/>
      <c r="URC354" s="18"/>
      <c r="URD354" s="18"/>
      <c r="URE354" s="18"/>
      <c r="URF354" s="18"/>
      <c r="URG354" s="18"/>
      <c r="URH354" s="18"/>
      <c r="URI354" s="18"/>
      <c r="URJ354" s="18"/>
      <c r="URK354" s="18"/>
      <c r="URL354" s="18"/>
      <c r="URM354" s="18"/>
      <c r="URN354" s="18"/>
      <c r="URO354" s="18"/>
      <c r="URP354" s="18"/>
      <c r="URQ354" s="18"/>
      <c r="URR354" s="18"/>
      <c r="URS354" s="18"/>
      <c r="URT354" s="18"/>
      <c r="URU354" s="18"/>
      <c r="URV354" s="18"/>
      <c r="URW354" s="18"/>
      <c r="URX354" s="18"/>
      <c r="URY354" s="18"/>
      <c r="URZ354" s="18"/>
      <c r="USA354" s="18"/>
      <c r="USB354" s="18"/>
      <c r="USC354" s="18"/>
      <c r="USD354" s="18"/>
      <c r="USE354" s="18"/>
      <c r="USF354" s="18"/>
      <c r="USG354" s="18"/>
      <c r="USH354" s="18"/>
      <c r="USI354" s="18"/>
      <c r="USJ354" s="18"/>
      <c r="USK354" s="18"/>
      <c r="USL354" s="18"/>
      <c r="USM354" s="18"/>
      <c r="USN354" s="18"/>
      <c r="USO354" s="18"/>
      <c r="USP354" s="18"/>
      <c r="USQ354" s="18"/>
      <c r="USR354" s="18"/>
      <c r="USS354" s="18"/>
      <c r="UST354" s="18"/>
      <c r="USU354" s="18"/>
      <c r="USV354" s="18"/>
      <c r="USW354" s="18"/>
      <c r="USX354" s="18"/>
      <c r="USY354" s="18"/>
      <c r="USZ354" s="18"/>
      <c r="UTA354" s="18"/>
      <c r="UTB354" s="18"/>
      <c r="UTC354" s="18"/>
      <c r="UTD354" s="18"/>
      <c r="UTE354" s="18"/>
      <c r="UTF354" s="18"/>
      <c r="UTG354" s="18"/>
      <c r="UTH354" s="18"/>
      <c r="UTI354" s="18"/>
      <c r="UTJ354" s="18"/>
      <c r="UTK354" s="18"/>
      <c r="UTL354" s="18"/>
      <c r="UTM354" s="18"/>
      <c r="UTN354" s="18"/>
      <c r="UTO354" s="18"/>
      <c r="UTP354" s="18"/>
      <c r="UTQ354" s="18"/>
      <c r="UTR354" s="18"/>
      <c r="UTS354" s="18"/>
      <c r="UTT354" s="18"/>
      <c r="UTU354" s="18"/>
      <c r="UTV354" s="18"/>
      <c r="UTW354" s="18"/>
      <c r="UTX354" s="18"/>
      <c r="UTY354" s="18"/>
      <c r="UTZ354" s="18"/>
      <c r="UUA354" s="18"/>
      <c r="UUB354" s="18"/>
      <c r="UUC354" s="18"/>
      <c r="UUD354" s="18"/>
      <c r="UUE354" s="18"/>
      <c r="UUF354" s="18"/>
      <c r="UUG354" s="18"/>
      <c r="UUH354" s="18"/>
      <c r="UUI354" s="18"/>
      <c r="UUJ354" s="18"/>
      <c r="UUK354" s="18"/>
      <c r="UUL354" s="18"/>
      <c r="UUM354" s="18"/>
      <c r="UUN354" s="18"/>
      <c r="UUO354" s="18"/>
      <c r="UUP354" s="18"/>
      <c r="UUQ354" s="18"/>
      <c r="UUR354" s="18"/>
      <c r="UUS354" s="18"/>
      <c r="UUT354" s="18"/>
      <c r="UUU354" s="18"/>
      <c r="UUV354" s="18"/>
      <c r="UUW354" s="18"/>
      <c r="UUX354" s="18"/>
      <c r="UUY354" s="18"/>
      <c r="UUZ354" s="18"/>
      <c r="UVA354" s="18"/>
      <c r="UVB354" s="18"/>
      <c r="UVC354" s="18"/>
      <c r="UVD354" s="18"/>
      <c r="UVE354" s="18"/>
      <c r="UVF354" s="18"/>
      <c r="UVG354" s="18"/>
      <c r="UVH354" s="18"/>
      <c r="UVI354" s="18"/>
      <c r="UVJ354" s="18"/>
      <c r="UVK354" s="18"/>
      <c r="UVL354" s="18"/>
      <c r="UVM354" s="18"/>
      <c r="UVN354" s="18"/>
      <c r="UVO354" s="18"/>
      <c r="UVP354" s="18"/>
      <c r="UVQ354" s="18"/>
      <c r="UVR354" s="18"/>
      <c r="UVS354" s="18"/>
      <c r="UVT354" s="18"/>
      <c r="UVU354" s="18"/>
      <c r="UVV354" s="18"/>
      <c r="UVW354" s="18"/>
      <c r="UVX354" s="18"/>
      <c r="UVY354" s="18"/>
      <c r="UVZ354" s="18"/>
      <c r="UWA354" s="18"/>
      <c r="UWB354" s="18"/>
      <c r="UWC354" s="18"/>
      <c r="UWD354" s="18"/>
      <c r="UWE354" s="18"/>
      <c r="UWF354" s="18"/>
      <c r="UWG354" s="18"/>
      <c r="UWH354" s="18"/>
      <c r="UWI354" s="18"/>
      <c r="UWJ354" s="18"/>
      <c r="UWK354" s="18"/>
      <c r="UWL354" s="18"/>
      <c r="UWM354" s="18"/>
      <c r="UWN354" s="18"/>
      <c r="UWO354" s="18"/>
      <c r="UWP354" s="18"/>
      <c r="UWQ354" s="18"/>
      <c r="UWR354" s="18"/>
      <c r="UWS354" s="18"/>
      <c r="UWT354" s="18"/>
      <c r="UWU354" s="18"/>
      <c r="UWV354" s="18"/>
      <c r="UWW354" s="18"/>
      <c r="UWX354" s="18"/>
      <c r="UWY354" s="18"/>
      <c r="UWZ354" s="18"/>
      <c r="UXA354" s="18"/>
      <c r="UXB354" s="18"/>
      <c r="UXC354" s="18"/>
      <c r="UXD354" s="18"/>
      <c r="UXE354" s="18"/>
      <c r="UXF354" s="18"/>
      <c r="UXG354" s="18"/>
      <c r="UXH354" s="18"/>
      <c r="UXI354" s="18"/>
      <c r="UXJ354" s="18"/>
      <c r="UXK354" s="18"/>
      <c r="UXL354" s="18"/>
      <c r="UXM354" s="18"/>
      <c r="UXN354" s="18"/>
      <c r="UXO354" s="18"/>
      <c r="UXP354" s="18"/>
      <c r="UXQ354" s="18"/>
      <c r="UXR354" s="18"/>
      <c r="UXS354" s="18"/>
      <c r="UXT354" s="18"/>
      <c r="UXU354" s="18"/>
      <c r="UXV354" s="18"/>
      <c r="UXW354" s="18"/>
      <c r="UXX354" s="18"/>
      <c r="UXY354" s="18"/>
      <c r="UXZ354" s="18"/>
      <c r="UYA354" s="18"/>
      <c r="UYB354" s="18"/>
      <c r="UYC354" s="18"/>
      <c r="UYD354" s="18"/>
      <c r="UYE354" s="18"/>
      <c r="UYF354" s="18"/>
      <c r="UYG354" s="18"/>
      <c r="UYH354" s="18"/>
      <c r="UYI354" s="18"/>
      <c r="UYJ354" s="18"/>
      <c r="UYK354" s="18"/>
      <c r="UYL354" s="18"/>
      <c r="UYM354" s="18"/>
      <c r="UYN354" s="18"/>
      <c r="UYO354" s="18"/>
      <c r="UYP354" s="18"/>
      <c r="UYQ354" s="18"/>
      <c r="UYR354" s="18"/>
      <c r="UYS354" s="18"/>
      <c r="UYT354" s="18"/>
      <c r="UYU354" s="18"/>
      <c r="UYV354" s="18"/>
      <c r="UYW354" s="18"/>
      <c r="UYX354" s="18"/>
      <c r="UYY354" s="18"/>
      <c r="UYZ354" s="18"/>
      <c r="UZA354" s="18"/>
      <c r="UZB354" s="18"/>
      <c r="UZC354" s="18"/>
      <c r="UZD354" s="18"/>
      <c r="UZE354" s="18"/>
      <c r="UZF354" s="18"/>
      <c r="UZG354" s="18"/>
      <c r="UZH354" s="18"/>
      <c r="UZI354" s="18"/>
      <c r="UZJ354" s="18"/>
      <c r="UZK354" s="18"/>
      <c r="UZL354" s="18"/>
      <c r="UZM354" s="18"/>
      <c r="UZN354" s="18"/>
      <c r="UZO354" s="18"/>
      <c r="UZP354" s="18"/>
      <c r="UZQ354" s="18"/>
      <c r="UZR354" s="18"/>
      <c r="UZS354" s="18"/>
      <c r="UZT354" s="18"/>
      <c r="UZU354" s="18"/>
      <c r="UZV354" s="18"/>
      <c r="UZW354" s="18"/>
      <c r="UZX354" s="18"/>
      <c r="UZY354" s="18"/>
      <c r="UZZ354" s="18"/>
      <c r="VAA354" s="18"/>
      <c r="VAB354" s="18"/>
      <c r="VAC354" s="18"/>
      <c r="VAD354" s="18"/>
      <c r="VAE354" s="18"/>
      <c r="VAF354" s="18"/>
      <c r="VAG354" s="18"/>
      <c r="VAH354" s="18"/>
      <c r="VAI354" s="18"/>
      <c r="VAJ354" s="18"/>
      <c r="VAK354" s="18"/>
      <c r="VAL354" s="18"/>
      <c r="VAM354" s="18"/>
      <c r="VAN354" s="18"/>
      <c r="VAO354" s="18"/>
      <c r="VAP354" s="18"/>
      <c r="VAQ354" s="18"/>
      <c r="VAR354" s="18"/>
      <c r="VAS354" s="18"/>
      <c r="VAT354" s="18"/>
      <c r="VAU354" s="18"/>
      <c r="VAV354" s="18"/>
      <c r="VAW354" s="18"/>
      <c r="VAX354" s="18"/>
      <c r="VAY354" s="18"/>
      <c r="VAZ354" s="18"/>
      <c r="VBA354" s="18"/>
      <c r="VBB354" s="18"/>
      <c r="VBC354" s="18"/>
      <c r="VBD354" s="18"/>
      <c r="VBE354" s="18"/>
      <c r="VBF354" s="18"/>
      <c r="VBG354" s="18"/>
      <c r="VBH354" s="18"/>
      <c r="VBI354" s="18"/>
      <c r="VBJ354" s="18"/>
      <c r="VBK354" s="18"/>
      <c r="VBL354" s="18"/>
      <c r="VBM354" s="18"/>
      <c r="VBN354" s="18"/>
      <c r="VBO354" s="18"/>
      <c r="VBP354" s="18"/>
      <c r="VBQ354" s="18"/>
      <c r="VBR354" s="18"/>
      <c r="VBS354" s="18"/>
      <c r="VBT354" s="18"/>
      <c r="VBU354" s="18"/>
      <c r="VBV354" s="18"/>
      <c r="VBW354" s="18"/>
      <c r="VBX354" s="18"/>
      <c r="VBY354" s="18"/>
      <c r="VBZ354" s="18"/>
      <c r="VCA354" s="18"/>
      <c r="VCB354" s="18"/>
      <c r="VCC354" s="18"/>
      <c r="VCD354" s="18"/>
      <c r="VCE354" s="18"/>
      <c r="VCF354" s="18"/>
      <c r="VCG354" s="18"/>
      <c r="VCH354" s="18"/>
      <c r="VCI354" s="18"/>
      <c r="VCJ354" s="18"/>
      <c r="VCK354" s="18"/>
      <c r="VCL354" s="18"/>
      <c r="VCM354" s="18"/>
      <c r="VCN354" s="18"/>
      <c r="VCO354" s="18"/>
      <c r="VCP354" s="18"/>
      <c r="VCQ354" s="18"/>
      <c r="VCR354" s="18"/>
      <c r="VCS354" s="18"/>
      <c r="VCT354" s="18"/>
      <c r="VCU354" s="18"/>
      <c r="VCV354" s="18"/>
      <c r="VCW354" s="18"/>
      <c r="VCX354" s="18"/>
      <c r="VCY354" s="18"/>
      <c r="VCZ354" s="18"/>
      <c r="VDA354" s="18"/>
      <c r="VDB354" s="18"/>
      <c r="VDC354" s="18"/>
      <c r="VDD354" s="18"/>
      <c r="VDE354" s="18"/>
      <c r="VDF354" s="18"/>
      <c r="VDG354" s="18"/>
      <c r="VDH354" s="18"/>
      <c r="VDI354" s="18"/>
      <c r="VDJ354" s="18"/>
      <c r="VDK354" s="18"/>
      <c r="VDL354" s="18"/>
      <c r="VDM354" s="18"/>
      <c r="VDN354" s="18"/>
      <c r="VDO354" s="18"/>
      <c r="VDP354" s="18"/>
      <c r="VDQ354" s="18"/>
      <c r="VDR354" s="18"/>
      <c r="VDS354" s="18"/>
      <c r="VDT354" s="18"/>
      <c r="VDU354" s="18"/>
      <c r="VDV354" s="18"/>
      <c r="VDW354" s="18"/>
      <c r="VDX354" s="18"/>
      <c r="VDY354" s="18"/>
      <c r="VDZ354" s="18"/>
      <c r="VEA354" s="18"/>
      <c r="VEB354" s="18"/>
      <c r="VEC354" s="18"/>
      <c r="VED354" s="18"/>
      <c r="VEE354" s="18"/>
      <c r="VEF354" s="18"/>
      <c r="VEG354" s="18"/>
      <c r="VEH354" s="18"/>
      <c r="VEI354" s="18"/>
      <c r="VEJ354" s="18"/>
      <c r="VEK354" s="18"/>
      <c r="VEL354" s="18"/>
      <c r="VEM354" s="18"/>
      <c r="VEN354" s="18"/>
      <c r="VEO354" s="18"/>
      <c r="VEP354" s="18"/>
      <c r="VEQ354" s="18"/>
      <c r="VER354" s="18"/>
      <c r="VES354" s="18"/>
      <c r="VET354" s="18"/>
      <c r="VEU354" s="18"/>
      <c r="VEV354" s="18"/>
      <c r="VEW354" s="18"/>
      <c r="VEX354" s="18"/>
      <c r="VEY354" s="18"/>
      <c r="VEZ354" s="18"/>
      <c r="VFA354" s="18"/>
      <c r="VFB354" s="18"/>
      <c r="VFC354" s="18"/>
      <c r="VFD354" s="18"/>
      <c r="VFE354" s="18"/>
      <c r="VFF354" s="18"/>
      <c r="VFG354" s="18"/>
      <c r="VFH354" s="18"/>
      <c r="VFI354" s="18"/>
      <c r="VFJ354" s="18"/>
      <c r="VFK354" s="18"/>
      <c r="VFL354" s="18"/>
      <c r="VFM354" s="18"/>
      <c r="VFN354" s="18"/>
      <c r="VFO354" s="18"/>
      <c r="VFP354" s="18"/>
      <c r="VFQ354" s="18"/>
      <c r="VFR354" s="18"/>
      <c r="VFS354" s="18"/>
      <c r="VFT354" s="18"/>
      <c r="VFU354" s="18"/>
      <c r="VFV354" s="18"/>
      <c r="VFW354" s="18"/>
      <c r="VFX354" s="18"/>
      <c r="VFY354" s="18"/>
      <c r="VFZ354" s="18"/>
      <c r="VGA354" s="18"/>
      <c r="VGB354" s="18"/>
      <c r="VGC354" s="18"/>
      <c r="VGD354" s="18"/>
      <c r="VGE354" s="18"/>
      <c r="VGF354" s="18"/>
      <c r="VGG354" s="18"/>
      <c r="VGH354" s="18"/>
      <c r="VGI354" s="18"/>
      <c r="VGJ354" s="18"/>
      <c r="VGK354" s="18"/>
      <c r="VGL354" s="18"/>
      <c r="VGM354" s="18"/>
      <c r="VGN354" s="18"/>
      <c r="VGO354" s="18"/>
      <c r="VGP354" s="18"/>
      <c r="VGQ354" s="18"/>
      <c r="VGR354" s="18"/>
      <c r="VGS354" s="18"/>
      <c r="VGT354" s="18"/>
      <c r="VGU354" s="18"/>
      <c r="VGV354" s="18"/>
      <c r="VGW354" s="18"/>
      <c r="VGX354" s="18"/>
      <c r="VGY354" s="18"/>
      <c r="VGZ354" s="18"/>
      <c r="VHA354" s="18"/>
      <c r="VHB354" s="18"/>
      <c r="VHC354" s="18"/>
      <c r="VHD354" s="18"/>
      <c r="VHE354" s="18"/>
      <c r="VHF354" s="18"/>
      <c r="VHG354" s="18"/>
      <c r="VHH354" s="18"/>
      <c r="VHI354" s="18"/>
      <c r="VHJ354" s="18"/>
      <c r="VHK354" s="18"/>
      <c r="VHL354" s="18"/>
      <c r="VHM354" s="18"/>
      <c r="VHN354" s="18"/>
      <c r="VHO354" s="18"/>
      <c r="VHP354" s="18"/>
      <c r="VHQ354" s="18"/>
      <c r="VHR354" s="18"/>
      <c r="VHS354" s="18"/>
      <c r="VHT354" s="18"/>
      <c r="VHU354" s="18"/>
      <c r="VHV354" s="18"/>
      <c r="VHW354" s="18"/>
      <c r="VHX354" s="18"/>
      <c r="VHY354" s="18"/>
      <c r="VHZ354" s="18"/>
      <c r="VIA354" s="18"/>
      <c r="VIB354" s="18"/>
      <c r="VIC354" s="18"/>
      <c r="VID354" s="18"/>
      <c r="VIE354" s="18"/>
      <c r="VIF354" s="18"/>
      <c r="VIG354" s="18"/>
      <c r="VIH354" s="18"/>
      <c r="VII354" s="18"/>
      <c r="VIJ354" s="18"/>
      <c r="VIK354" s="18"/>
      <c r="VIL354" s="18"/>
      <c r="VIM354" s="18"/>
      <c r="VIN354" s="18"/>
      <c r="VIO354" s="18"/>
      <c r="VIP354" s="18"/>
      <c r="VIQ354" s="18"/>
      <c r="VIR354" s="18"/>
      <c r="VIS354" s="18"/>
      <c r="VIT354" s="18"/>
      <c r="VIU354" s="18"/>
      <c r="VIV354" s="18"/>
      <c r="VIW354" s="18"/>
      <c r="VIX354" s="18"/>
      <c r="VIY354" s="18"/>
      <c r="VIZ354" s="18"/>
      <c r="VJA354" s="18"/>
      <c r="VJB354" s="18"/>
      <c r="VJC354" s="18"/>
      <c r="VJD354" s="18"/>
      <c r="VJE354" s="18"/>
      <c r="VJF354" s="18"/>
      <c r="VJG354" s="18"/>
      <c r="VJH354" s="18"/>
      <c r="VJI354" s="18"/>
      <c r="VJJ354" s="18"/>
      <c r="VJK354" s="18"/>
      <c r="VJL354" s="18"/>
      <c r="VJM354" s="18"/>
      <c r="VJN354" s="18"/>
      <c r="VJO354" s="18"/>
      <c r="VJP354" s="18"/>
      <c r="VJQ354" s="18"/>
      <c r="VJR354" s="18"/>
      <c r="VJS354" s="18"/>
      <c r="VJT354" s="18"/>
      <c r="VJU354" s="18"/>
      <c r="VJV354" s="18"/>
      <c r="VJW354" s="18"/>
      <c r="VJX354" s="18"/>
      <c r="VJY354" s="18"/>
      <c r="VJZ354" s="18"/>
      <c r="VKA354" s="18"/>
      <c r="VKB354" s="18"/>
      <c r="VKC354" s="18"/>
      <c r="VKD354" s="18"/>
      <c r="VKE354" s="18"/>
      <c r="VKF354" s="18"/>
      <c r="VKG354" s="18"/>
      <c r="VKH354" s="18"/>
      <c r="VKI354" s="18"/>
      <c r="VKJ354" s="18"/>
      <c r="VKK354" s="18"/>
      <c r="VKL354" s="18"/>
      <c r="VKM354" s="18"/>
      <c r="VKN354" s="18"/>
      <c r="VKO354" s="18"/>
      <c r="VKP354" s="18"/>
      <c r="VKQ354" s="18"/>
      <c r="VKR354" s="18"/>
      <c r="VKS354" s="18"/>
      <c r="VKT354" s="18"/>
      <c r="VKU354" s="18"/>
      <c r="VKV354" s="18"/>
      <c r="VKW354" s="18"/>
      <c r="VKX354" s="18"/>
      <c r="VKY354" s="18"/>
      <c r="VKZ354" s="18"/>
      <c r="VLA354" s="18"/>
      <c r="VLB354" s="18"/>
      <c r="VLC354" s="18"/>
      <c r="VLD354" s="18"/>
      <c r="VLE354" s="18"/>
      <c r="VLF354" s="18"/>
      <c r="VLG354" s="18"/>
      <c r="VLH354" s="18"/>
      <c r="VLI354" s="18"/>
      <c r="VLJ354" s="18"/>
      <c r="VLK354" s="18"/>
      <c r="VLL354" s="18"/>
      <c r="VLM354" s="18"/>
      <c r="VLN354" s="18"/>
      <c r="VLO354" s="18"/>
      <c r="VLP354" s="18"/>
      <c r="VLQ354" s="18"/>
      <c r="VLR354" s="18"/>
      <c r="VLS354" s="18"/>
      <c r="VLT354" s="18"/>
      <c r="VLU354" s="18"/>
      <c r="VLV354" s="18"/>
      <c r="VLW354" s="18"/>
      <c r="VLX354" s="18"/>
      <c r="VLY354" s="18"/>
      <c r="VLZ354" s="18"/>
      <c r="VMA354" s="18"/>
      <c r="VMB354" s="18"/>
      <c r="VMC354" s="18"/>
      <c r="VMD354" s="18"/>
      <c r="VME354" s="18"/>
      <c r="VMF354" s="18"/>
      <c r="VMG354" s="18"/>
      <c r="VMH354" s="18"/>
      <c r="VMI354" s="18"/>
      <c r="VMJ354" s="18"/>
      <c r="VMK354" s="18"/>
      <c r="VML354" s="18"/>
      <c r="VMM354" s="18"/>
      <c r="VMN354" s="18"/>
      <c r="VMO354" s="18"/>
      <c r="VMP354" s="18"/>
      <c r="VMQ354" s="18"/>
      <c r="VMR354" s="18"/>
      <c r="VMS354" s="18"/>
      <c r="VMT354" s="18"/>
      <c r="VMU354" s="18"/>
      <c r="VMV354" s="18"/>
      <c r="VMW354" s="18"/>
      <c r="VMX354" s="18"/>
      <c r="VMY354" s="18"/>
      <c r="VMZ354" s="18"/>
      <c r="VNA354" s="18"/>
      <c r="VNB354" s="18"/>
      <c r="VNC354" s="18"/>
      <c r="VND354" s="18"/>
      <c r="VNE354" s="18"/>
      <c r="VNF354" s="18"/>
      <c r="VNG354" s="18"/>
      <c r="VNH354" s="18"/>
      <c r="VNI354" s="18"/>
      <c r="VNJ354" s="18"/>
      <c r="VNK354" s="18"/>
      <c r="VNL354" s="18"/>
      <c r="VNM354" s="18"/>
      <c r="VNN354" s="18"/>
      <c r="VNO354" s="18"/>
      <c r="VNP354" s="18"/>
      <c r="VNQ354" s="18"/>
      <c r="VNR354" s="18"/>
      <c r="VNS354" s="18"/>
      <c r="VNT354" s="18"/>
      <c r="VNU354" s="18"/>
      <c r="VNV354" s="18"/>
      <c r="VNW354" s="18"/>
      <c r="VNX354" s="18"/>
      <c r="VNY354" s="18"/>
      <c r="VNZ354" s="18"/>
      <c r="VOA354" s="18"/>
      <c r="VOB354" s="18"/>
      <c r="VOC354" s="18"/>
      <c r="VOD354" s="18"/>
      <c r="VOE354" s="18"/>
      <c r="VOF354" s="18"/>
      <c r="VOG354" s="18"/>
      <c r="VOH354" s="18"/>
      <c r="VOI354" s="18"/>
      <c r="VOJ354" s="18"/>
      <c r="VOK354" s="18"/>
      <c r="VOL354" s="18"/>
      <c r="VOM354" s="18"/>
      <c r="VON354" s="18"/>
      <c r="VOO354" s="18"/>
      <c r="VOP354" s="18"/>
      <c r="VOQ354" s="18"/>
      <c r="VOR354" s="18"/>
      <c r="VOS354" s="18"/>
      <c r="VOT354" s="18"/>
      <c r="VOU354" s="18"/>
      <c r="VOV354" s="18"/>
      <c r="VOW354" s="18"/>
      <c r="VOX354" s="18"/>
      <c r="VOY354" s="18"/>
      <c r="VOZ354" s="18"/>
      <c r="VPA354" s="18"/>
      <c r="VPB354" s="18"/>
      <c r="VPC354" s="18"/>
      <c r="VPD354" s="18"/>
      <c r="VPE354" s="18"/>
      <c r="VPF354" s="18"/>
      <c r="VPG354" s="18"/>
      <c r="VPH354" s="18"/>
      <c r="VPI354" s="18"/>
      <c r="VPJ354" s="18"/>
      <c r="VPK354" s="18"/>
      <c r="VPL354" s="18"/>
      <c r="VPM354" s="18"/>
      <c r="VPN354" s="18"/>
      <c r="VPO354" s="18"/>
      <c r="VPP354" s="18"/>
      <c r="VPQ354" s="18"/>
      <c r="VPR354" s="18"/>
      <c r="VPS354" s="18"/>
      <c r="VPT354" s="18"/>
      <c r="VPU354" s="18"/>
      <c r="VPV354" s="18"/>
      <c r="VPW354" s="18"/>
      <c r="VPX354" s="18"/>
      <c r="VPY354" s="18"/>
      <c r="VPZ354" s="18"/>
      <c r="VQA354" s="18"/>
      <c r="VQB354" s="18"/>
      <c r="VQC354" s="18"/>
      <c r="VQD354" s="18"/>
      <c r="VQE354" s="18"/>
      <c r="VQF354" s="18"/>
      <c r="VQG354" s="18"/>
      <c r="VQH354" s="18"/>
      <c r="VQI354" s="18"/>
      <c r="VQJ354" s="18"/>
      <c r="VQK354" s="18"/>
      <c r="VQL354" s="18"/>
      <c r="VQM354" s="18"/>
      <c r="VQN354" s="18"/>
      <c r="VQO354" s="18"/>
      <c r="VQP354" s="18"/>
      <c r="VQQ354" s="18"/>
      <c r="VQR354" s="18"/>
      <c r="VQS354" s="18"/>
      <c r="VQT354" s="18"/>
      <c r="VQU354" s="18"/>
      <c r="VQV354" s="18"/>
      <c r="VQW354" s="18"/>
      <c r="VQX354" s="18"/>
      <c r="VQY354" s="18"/>
      <c r="VQZ354" s="18"/>
      <c r="VRA354" s="18"/>
      <c r="VRB354" s="18"/>
      <c r="VRC354" s="18"/>
      <c r="VRD354" s="18"/>
      <c r="VRE354" s="18"/>
      <c r="VRF354" s="18"/>
      <c r="VRG354" s="18"/>
      <c r="VRH354" s="18"/>
      <c r="VRI354" s="18"/>
      <c r="VRJ354" s="18"/>
      <c r="VRK354" s="18"/>
      <c r="VRL354" s="18"/>
      <c r="VRM354" s="18"/>
      <c r="VRN354" s="18"/>
      <c r="VRO354" s="18"/>
      <c r="VRP354" s="18"/>
      <c r="VRQ354" s="18"/>
      <c r="VRR354" s="18"/>
      <c r="VRS354" s="18"/>
      <c r="VRT354" s="18"/>
      <c r="VRU354" s="18"/>
      <c r="VRV354" s="18"/>
      <c r="VRW354" s="18"/>
      <c r="VRX354" s="18"/>
      <c r="VRY354" s="18"/>
      <c r="VRZ354" s="18"/>
      <c r="VSA354" s="18"/>
      <c r="VSB354" s="18"/>
      <c r="VSC354" s="18"/>
      <c r="VSD354" s="18"/>
      <c r="VSE354" s="18"/>
      <c r="VSF354" s="18"/>
      <c r="VSG354" s="18"/>
      <c r="VSH354" s="18"/>
      <c r="VSI354" s="18"/>
      <c r="VSJ354" s="18"/>
      <c r="VSK354" s="18"/>
      <c r="VSL354" s="18"/>
      <c r="VSM354" s="18"/>
      <c r="VSN354" s="18"/>
      <c r="VSO354" s="18"/>
      <c r="VSP354" s="18"/>
      <c r="VSQ354" s="18"/>
      <c r="VSR354" s="18"/>
      <c r="VSS354" s="18"/>
      <c r="VST354" s="18"/>
      <c r="VSU354" s="18"/>
      <c r="VSV354" s="18"/>
      <c r="VSW354" s="18"/>
      <c r="VSX354" s="18"/>
      <c r="VSY354" s="18"/>
      <c r="VSZ354" s="18"/>
      <c r="VTA354" s="18"/>
      <c r="VTB354" s="18"/>
      <c r="VTC354" s="18"/>
      <c r="VTD354" s="18"/>
      <c r="VTE354" s="18"/>
      <c r="VTF354" s="18"/>
      <c r="VTG354" s="18"/>
      <c r="VTH354" s="18"/>
      <c r="VTI354" s="18"/>
      <c r="VTJ354" s="18"/>
      <c r="VTK354" s="18"/>
      <c r="VTL354" s="18"/>
      <c r="VTM354" s="18"/>
      <c r="VTN354" s="18"/>
      <c r="VTO354" s="18"/>
      <c r="VTP354" s="18"/>
      <c r="VTQ354" s="18"/>
      <c r="VTR354" s="18"/>
      <c r="VTS354" s="18"/>
      <c r="VTT354" s="18"/>
      <c r="VTU354" s="18"/>
      <c r="VTV354" s="18"/>
      <c r="VTW354" s="18"/>
      <c r="VTX354" s="18"/>
      <c r="VTY354" s="18"/>
      <c r="VTZ354" s="18"/>
      <c r="VUA354" s="18"/>
      <c r="VUB354" s="18"/>
      <c r="VUC354" s="18"/>
      <c r="VUD354" s="18"/>
      <c r="VUE354" s="18"/>
      <c r="VUF354" s="18"/>
      <c r="VUG354" s="18"/>
      <c r="VUH354" s="18"/>
      <c r="VUI354" s="18"/>
      <c r="VUJ354" s="18"/>
      <c r="VUK354" s="18"/>
      <c r="VUL354" s="18"/>
      <c r="VUM354" s="18"/>
      <c r="VUN354" s="18"/>
      <c r="VUO354" s="18"/>
      <c r="VUP354" s="18"/>
      <c r="VUQ354" s="18"/>
      <c r="VUR354" s="18"/>
      <c r="VUS354" s="18"/>
      <c r="VUT354" s="18"/>
      <c r="VUU354" s="18"/>
      <c r="VUV354" s="18"/>
      <c r="VUW354" s="18"/>
      <c r="VUX354" s="18"/>
      <c r="VUY354" s="18"/>
      <c r="VUZ354" s="18"/>
      <c r="VVA354" s="18"/>
      <c r="VVB354" s="18"/>
      <c r="VVC354" s="18"/>
      <c r="VVD354" s="18"/>
      <c r="VVE354" s="18"/>
      <c r="VVF354" s="18"/>
      <c r="VVG354" s="18"/>
      <c r="VVH354" s="18"/>
      <c r="VVI354" s="18"/>
      <c r="VVJ354" s="18"/>
      <c r="VVK354" s="18"/>
      <c r="VVL354" s="18"/>
      <c r="VVM354" s="18"/>
      <c r="VVN354" s="18"/>
      <c r="VVO354" s="18"/>
      <c r="VVP354" s="18"/>
      <c r="VVQ354" s="18"/>
      <c r="VVR354" s="18"/>
      <c r="VVS354" s="18"/>
      <c r="VVT354" s="18"/>
      <c r="VVU354" s="18"/>
      <c r="VVV354" s="18"/>
      <c r="VVW354" s="18"/>
      <c r="VVX354" s="18"/>
      <c r="VVY354" s="18"/>
      <c r="VVZ354" s="18"/>
      <c r="VWA354" s="18"/>
      <c r="VWB354" s="18"/>
      <c r="VWC354" s="18"/>
      <c r="VWD354" s="18"/>
      <c r="VWE354" s="18"/>
      <c r="VWF354" s="18"/>
      <c r="VWG354" s="18"/>
      <c r="VWH354" s="18"/>
      <c r="VWI354" s="18"/>
      <c r="VWJ354" s="18"/>
      <c r="VWK354" s="18"/>
      <c r="VWL354" s="18"/>
      <c r="VWM354" s="18"/>
      <c r="VWN354" s="18"/>
      <c r="VWO354" s="18"/>
      <c r="VWP354" s="18"/>
      <c r="VWQ354" s="18"/>
      <c r="VWR354" s="18"/>
      <c r="VWS354" s="18"/>
      <c r="VWT354" s="18"/>
      <c r="VWU354" s="18"/>
      <c r="VWV354" s="18"/>
      <c r="VWW354" s="18"/>
      <c r="VWX354" s="18"/>
      <c r="VWY354" s="18"/>
      <c r="VWZ354" s="18"/>
      <c r="VXA354" s="18"/>
      <c r="VXB354" s="18"/>
      <c r="VXC354" s="18"/>
      <c r="VXD354" s="18"/>
      <c r="VXE354" s="18"/>
      <c r="VXF354" s="18"/>
      <c r="VXG354" s="18"/>
      <c r="VXH354" s="18"/>
      <c r="VXI354" s="18"/>
      <c r="VXJ354" s="18"/>
      <c r="VXK354" s="18"/>
      <c r="VXL354" s="18"/>
      <c r="VXM354" s="18"/>
      <c r="VXN354" s="18"/>
      <c r="VXO354" s="18"/>
      <c r="VXP354" s="18"/>
      <c r="VXQ354" s="18"/>
      <c r="VXR354" s="18"/>
      <c r="VXS354" s="18"/>
      <c r="VXT354" s="18"/>
      <c r="VXU354" s="18"/>
      <c r="VXV354" s="18"/>
      <c r="VXW354" s="18"/>
      <c r="VXX354" s="18"/>
      <c r="VXY354" s="18"/>
      <c r="VXZ354" s="18"/>
      <c r="VYA354" s="18"/>
      <c r="VYB354" s="18"/>
      <c r="VYC354" s="18"/>
      <c r="VYD354" s="18"/>
      <c r="VYE354" s="18"/>
      <c r="VYF354" s="18"/>
      <c r="VYG354" s="18"/>
      <c r="VYH354" s="18"/>
      <c r="VYI354" s="18"/>
      <c r="VYJ354" s="18"/>
      <c r="VYK354" s="18"/>
      <c r="VYL354" s="18"/>
      <c r="VYM354" s="18"/>
      <c r="VYN354" s="18"/>
      <c r="VYO354" s="18"/>
      <c r="VYP354" s="18"/>
      <c r="VYQ354" s="18"/>
      <c r="VYR354" s="18"/>
      <c r="VYS354" s="18"/>
      <c r="VYT354" s="18"/>
      <c r="VYU354" s="18"/>
      <c r="VYV354" s="18"/>
      <c r="VYW354" s="18"/>
      <c r="VYX354" s="18"/>
      <c r="VYY354" s="18"/>
      <c r="VYZ354" s="18"/>
      <c r="VZA354" s="18"/>
      <c r="VZB354" s="18"/>
      <c r="VZC354" s="18"/>
      <c r="VZD354" s="18"/>
      <c r="VZE354" s="18"/>
      <c r="VZF354" s="18"/>
      <c r="VZG354" s="18"/>
      <c r="VZH354" s="18"/>
      <c r="VZI354" s="18"/>
      <c r="VZJ354" s="18"/>
      <c r="VZK354" s="18"/>
      <c r="VZL354" s="18"/>
      <c r="VZM354" s="18"/>
      <c r="VZN354" s="18"/>
      <c r="VZO354" s="18"/>
      <c r="VZP354" s="18"/>
      <c r="VZQ354" s="18"/>
      <c r="VZR354" s="18"/>
      <c r="VZS354" s="18"/>
      <c r="VZT354" s="18"/>
      <c r="VZU354" s="18"/>
      <c r="VZV354" s="18"/>
      <c r="VZW354" s="18"/>
      <c r="VZX354" s="18"/>
      <c r="VZY354" s="18"/>
      <c r="VZZ354" s="18"/>
      <c r="WAA354" s="18"/>
      <c r="WAB354" s="18"/>
      <c r="WAC354" s="18"/>
      <c r="WAD354" s="18"/>
      <c r="WAE354" s="18"/>
      <c r="WAF354" s="18"/>
      <c r="WAG354" s="18"/>
      <c r="WAH354" s="18"/>
      <c r="WAI354" s="18"/>
      <c r="WAJ354" s="18"/>
      <c r="WAK354" s="18"/>
      <c r="WAL354" s="18"/>
      <c r="WAM354" s="18"/>
      <c r="WAN354" s="18"/>
      <c r="WAO354" s="18"/>
      <c r="WAP354" s="18"/>
      <c r="WAQ354" s="18"/>
      <c r="WAR354" s="18"/>
      <c r="WAS354" s="18"/>
      <c r="WAT354" s="18"/>
      <c r="WAU354" s="18"/>
      <c r="WAV354" s="18"/>
      <c r="WAW354" s="18"/>
      <c r="WAX354" s="18"/>
      <c r="WAY354" s="18"/>
      <c r="WAZ354" s="18"/>
      <c r="WBA354" s="18"/>
      <c r="WBB354" s="18"/>
      <c r="WBC354" s="18"/>
      <c r="WBD354" s="18"/>
      <c r="WBE354" s="18"/>
      <c r="WBF354" s="18"/>
      <c r="WBG354" s="18"/>
      <c r="WBH354" s="18"/>
      <c r="WBI354" s="18"/>
      <c r="WBJ354" s="18"/>
      <c r="WBK354" s="18"/>
      <c r="WBL354" s="18"/>
      <c r="WBM354" s="18"/>
      <c r="WBN354" s="18"/>
      <c r="WBO354" s="18"/>
      <c r="WBP354" s="18"/>
      <c r="WBQ354" s="18"/>
      <c r="WBR354" s="18"/>
      <c r="WBS354" s="18"/>
      <c r="WBT354" s="18"/>
      <c r="WBU354" s="18"/>
      <c r="WBV354" s="18"/>
      <c r="WBW354" s="18"/>
      <c r="WBX354" s="18"/>
      <c r="WBY354" s="18"/>
      <c r="WBZ354" s="18"/>
      <c r="WCA354" s="18"/>
      <c r="WCB354" s="18"/>
      <c r="WCC354" s="18"/>
      <c r="WCD354" s="18"/>
      <c r="WCE354" s="18"/>
      <c r="WCF354" s="18"/>
      <c r="WCG354" s="18"/>
      <c r="WCH354" s="18"/>
      <c r="WCI354" s="18"/>
      <c r="WCJ354" s="18"/>
      <c r="WCK354" s="18"/>
      <c r="WCL354" s="18"/>
      <c r="WCM354" s="18"/>
      <c r="WCN354" s="18"/>
      <c r="WCO354" s="18"/>
      <c r="WCP354" s="18"/>
      <c r="WCQ354" s="18"/>
      <c r="WCR354" s="18"/>
      <c r="WCS354" s="18"/>
      <c r="WCT354" s="18"/>
      <c r="WCU354" s="18"/>
      <c r="WCV354" s="18"/>
      <c r="WCW354" s="18"/>
      <c r="WCX354" s="18"/>
      <c r="WCY354" s="18"/>
      <c r="WCZ354" s="18"/>
      <c r="WDA354" s="18"/>
      <c r="WDB354" s="18"/>
      <c r="WDC354" s="18"/>
      <c r="WDD354" s="18"/>
      <c r="WDE354" s="18"/>
      <c r="WDF354" s="18"/>
      <c r="WDG354" s="18"/>
      <c r="WDH354" s="18"/>
      <c r="WDI354" s="18"/>
      <c r="WDJ354" s="18"/>
      <c r="WDK354" s="18"/>
      <c r="WDL354" s="18"/>
      <c r="WDM354" s="18"/>
      <c r="WDN354" s="18"/>
      <c r="WDO354" s="18"/>
      <c r="WDP354" s="18"/>
      <c r="WDQ354" s="18"/>
      <c r="WDR354" s="18"/>
      <c r="WDS354" s="18"/>
      <c r="WDT354" s="18"/>
      <c r="WDU354" s="18"/>
      <c r="WDV354" s="18"/>
      <c r="WDW354" s="18"/>
      <c r="WDX354" s="18"/>
      <c r="WDY354" s="18"/>
      <c r="WDZ354" s="18"/>
      <c r="WEA354" s="18"/>
      <c r="WEB354" s="18"/>
      <c r="WEC354" s="18"/>
      <c r="WED354" s="18"/>
      <c r="WEE354" s="18"/>
      <c r="WEF354" s="18"/>
      <c r="WEG354" s="18"/>
      <c r="WEH354" s="18"/>
      <c r="WEI354" s="18"/>
      <c r="WEJ354" s="18"/>
      <c r="WEK354" s="18"/>
      <c r="WEL354" s="18"/>
      <c r="WEM354" s="18"/>
      <c r="WEN354" s="18"/>
      <c r="WEO354" s="18"/>
      <c r="WEP354" s="18"/>
      <c r="WEQ354" s="18"/>
      <c r="WER354" s="18"/>
      <c r="WES354" s="18"/>
      <c r="WET354" s="18"/>
      <c r="WEU354" s="18"/>
      <c r="WEV354" s="18"/>
      <c r="WEW354" s="18"/>
      <c r="WEX354" s="18"/>
      <c r="WEY354" s="18"/>
      <c r="WEZ354" s="18"/>
      <c r="WFA354" s="18"/>
      <c r="WFB354" s="18"/>
      <c r="WFC354" s="18"/>
      <c r="WFD354" s="18"/>
      <c r="WFE354" s="18"/>
      <c r="WFF354" s="18"/>
      <c r="WFG354" s="18"/>
      <c r="WFH354" s="18"/>
      <c r="WFI354" s="18"/>
      <c r="WFJ354" s="18"/>
      <c r="WFK354" s="18"/>
      <c r="WFL354" s="18"/>
      <c r="WFM354" s="18"/>
      <c r="WFN354" s="18"/>
      <c r="WFO354" s="18"/>
      <c r="WFP354" s="18"/>
      <c r="WFQ354" s="18"/>
      <c r="WFR354" s="18"/>
      <c r="WFS354" s="18"/>
      <c r="WFT354" s="18"/>
      <c r="WFU354" s="18"/>
      <c r="WFV354" s="18"/>
      <c r="WFW354" s="18"/>
      <c r="WFX354" s="18"/>
      <c r="WFY354" s="18"/>
      <c r="WFZ354" s="18"/>
      <c r="WGA354" s="18"/>
      <c r="WGB354" s="18"/>
      <c r="WGC354" s="18"/>
      <c r="WGD354" s="18"/>
      <c r="WGE354" s="18"/>
      <c r="WGF354" s="18"/>
      <c r="WGG354" s="18"/>
      <c r="WGH354" s="18"/>
      <c r="WGI354" s="18"/>
      <c r="WGJ354" s="18"/>
      <c r="WGK354" s="18"/>
      <c r="WGL354" s="18"/>
      <c r="WGM354" s="18"/>
      <c r="WGN354" s="18"/>
      <c r="WGO354" s="18"/>
      <c r="WGP354" s="18"/>
      <c r="WGQ354" s="18"/>
      <c r="WGR354" s="18"/>
      <c r="WGS354" s="18"/>
      <c r="WGT354" s="18"/>
      <c r="WGU354" s="18"/>
      <c r="WGV354" s="18"/>
      <c r="WGW354" s="18"/>
      <c r="WGX354" s="18"/>
      <c r="WGY354" s="18"/>
      <c r="WGZ354" s="18"/>
      <c r="WHA354" s="18"/>
      <c r="WHB354" s="18"/>
      <c r="WHC354" s="18"/>
      <c r="WHD354" s="18"/>
      <c r="WHE354" s="18"/>
      <c r="WHF354" s="18"/>
      <c r="WHG354" s="18"/>
      <c r="WHH354" s="18"/>
      <c r="WHI354" s="18"/>
      <c r="WHJ354" s="18"/>
      <c r="WHK354" s="18"/>
      <c r="WHL354" s="18"/>
      <c r="WHM354" s="18"/>
      <c r="WHN354" s="18"/>
      <c r="WHO354" s="18"/>
      <c r="WHP354" s="18"/>
      <c r="WHQ354" s="18"/>
      <c r="WHR354" s="18"/>
      <c r="WHS354" s="18"/>
      <c r="WHT354" s="18"/>
      <c r="WHU354" s="18"/>
      <c r="WHV354" s="18"/>
      <c r="WHW354" s="18"/>
      <c r="WHX354" s="18"/>
      <c r="WHY354" s="18"/>
      <c r="WHZ354" s="18"/>
      <c r="WIA354" s="18"/>
      <c r="WIB354" s="18"/>
      <c r="WIC354" s="18"/>
      <c r="WID354" s="18"/>
      <c r="WIE354" s="18"/>
      <c r="WIF354" s="18"/>
      <c r="WIG354" s="18"/>
      <c r="WIH354" s="18"/>
      <c r="WII354" s="18"/>
      <c r="WIJ354" s="18"/>
      <c r="WIK354" s="18"/>
      <c r="WIL354" s="18"/>
      <c r="WIM354" s="18"/>
      <c r="WIN354" s="18"/>
      <c r="WIO354" s="18"/>
      <c r="WIP354" s="18"/>
      <c r="WIQ354" s="18"/>
      <c r="WIR354" s="18"/>
      <c r="WIS354" s="18"/>
      <c r="WIT354" s="18"/>
      <c r="WIU354" s="18"/>
      <c r="WIV354" s="18"/>
      <c r="WIW354" s="18"/>
      <c r="WIX354" s="18"/>
      <c r="WIY354" s="18"/>
      <c r="WIZ354" s="18"/>
      <c r="WJA354" s="18"/>
      <c r="WJB354" s="18"/>
      <c r="WJC354" s="18"/>
      <c r="WJD354" s="18"/>
      <c r="WJE354" s="18"/>
      <c r="WJF354" s="18"/>
      <c r="WJG354" s="18"/>
      <c r="WJH354" s="18"/>
      <c r="WJI354" s="18"/>
      <c r="WJJ354" s="18"/>
      <c r="WJK354" s="18"/>
      <c r="WJL354" s="18"/>
      <c r="WJM354" s="18"/>
      <c r="WJN354" s="18"/>
      <c r="WJO354" s="18"/>
      <c r="WJP354" s="18"/>
      <c r="WJQ354" s="18"/>
      <c r="WJR354" s="18"/>
      <c r="WJS354" s="18"/>
      <c r="WJT354" s="18"/>
      <c r="WJU354" s="18"/>
      <c r="WJV354" s="18"/>
      <c r="WJW354" s="18"/>
      <c r="WJX354" s="18"/>
      <c r="WJY354" s="18"/>
      <c r="WJZ354" s="18"/>
      <c r="WKA354" s="18"/>
      <c r="WKB354" s="18"/>
      <c r="WKC354" s="18"/>
      <c r="WKD354" s="18"/>
      <c r="WKE354" s="18"/>
      <c r="WKF354" s="18"/>
      <c r="WKG354" s="18"/>
      <c r="WKH354" s="18"/>
      <c r="WKI354" s="18"/>
      <c r="WKJ354" s="18"/>
      <c r="WKK354" s="18"/>
      <c r="WKL354" s="18"/>
      <c r="WKM354" s="18"/>
      <c r="WKN354" s="18"/>
      <c r="WKO354" s="18"/>
      <c r="WKP354" s="18"/>
      <c r="WKQ354" s="18"/>
      <c r="WKR354" s="18"/>
      <c r="WKS354" s="18"/>
      <c r="WKT354" s="18"/>
      <c r="WKU354" s="18"/>
      <c r="WKV354" s="18"/>
      <c r="WKW354" s="18"/>
      <c r="WKX354" s="18"/>
      <c r="WKY354" s="18"/>
      <c r="WKZ354" s="18"/>
      <c r="WLA354" s="18"/>
      <c r="WLB354" s="18"/>
      <c r="WLC354" s="18"/>
      <c r="WLD354" s="18"/>
      <c r="WLE354" s="18"/>
      <c r="WLF354" s="18"/>
      <c r="WLG354" s="18"/>
      <c r="WLH354" s="18"/>
      <c r="WLI354" s="18"/>
      <c r="WLJ354" s="18"/>
      <c r="WLK354" s="18"/>
      <c r="WLL354" s="18"/>
      <c r="WLM354" s="18"/>
      <c r="WLN354" s="18"/>
      <c r="WLO354" s="18"/>
      <c r="WLP354" s="18"/>
      <c r="WLQ354" s="18"/>
      <c r="WLR354" s="18"/>
      <c r="WLS354" s="18"/>
      <c r="WLT354" s="18"/>
      <c r="WLU354" s="18"/>
      <c r="WLV354" s="18"/>
      <c r="WLW354" s="18"/>
      <c r="WLX354" s="18"/>
      <c r="WLY354" s="18"/>
      <c r="WLZ354" s="18"/>
      <c r="WMA354" s="18"/>
      <c r="WMB354" s="18"/>
      <c r="WMC354" s="18"/>
      <c r="WMD354" s="18"/>
      <c r="WME354" s="18"/>
      <c r="WMF354" s="18"/>
      <c r="WMG354" s="18"/>
      <c r="WMH354" s="18"/>
      <c r="WMI354" s="18"/>
      <c r="WMJ354" s="18"/>
      <c r="WMK354" s="18"/>
      <c r="WML354" s="18"/>
      <c r="WMM354" s="18"/>
      <c r="WMN354" s="18"/>
      <c r="WMO354" s="18"/>
      <c r="WMP354" s="18"/>
      <c r="WMQ354" s="18"/>
      <c r="WMR354" s="18"/>
      <c r="WMS354" s="18"/>
      <c r="WMT354" s="18"/>
      <c r="WMU354" s="18"/>
      <c r="WMV354" s="18"/>
      <c r="WMW354" s="18"/>
      <c r="WMX354" s="18"/>
      <c r="WMY354" s="18"/>
      <c r="WMZ354" s="18"/>
      <c r="WNA354" s="18"/>
      <c r="WNB354" s="18"/>
      <c r="WNC354" s="18"/>
      <c r="WND354" s="18"/>
      <c r="WNE354" s="18"/>
      <c r="WNF354" s="18"/>
      <c r="WNG354" s="18"/>
      <c r="WNH354" s="18"/>
      <c r="WNI354" s="18"/>
      <c r="WNJ354" s="18"/>
      <c r="WNK354" s="18"/>
      <c r="WNL354" s="18"/>
      <c r="WNM354" s="18"/>
      <c r="WNN354" s="18"/>
      <c r="WNO354" s="18"/>
      <c r="WNP354" s="18"/>
      <c r="WNQ354" s="18"/>
      <c r="WNR354" s="18"/>
      <c r="WNS354" s="18"/>
      <c r="WNT354" s="18"/>
      <c r="WNU354" s="18"/>
      <c r="WNV354" s="18"/>
      <c r="WNW354" s="18"/>
      <c r="WNX354" s="18"/>
      <c r="WNY354" s="18"/>
      <c r="WNZ354" s="18"/>
      <c r="WOA354" s="18"/>
      <c r="WOB354" s="18"/>
      <c r="WOC354" s="18"/>
      <c r="WOD354" s="18"/>
      <c r="WOE354" s="18"/>
      <c r="WOF354" s="18"/>
      <c r="WOG354" s="18"/>
      <c r="WOH354" s="18"/>
      <c r="WOI354" s="18"/>
      <c r="WOJ354" s="18"/>
      <c r="WOK354" s="18"/>
      <c r="WOL354" s="18"/>
      <c r="WOM354" s="18"/>
      <c r="WON354" s="18"/>
      <c r="WOO354" s="18"/>
      <c r="WOP354" s="18"/>
      <c r="WOQ354" s="18"/>
      <c r="WOR354" s="18"/>
      <c r="WOS354" s="18"/>
      <c r="WOT354" s="18"/>
      <c r="WOU354" s="18"/>
      <c r="WOV354" s="18"/>
      <c r="WOW354" s="18"/>
      <c r="WOX354" s="18"/>
      <c r="WOY354" s="18"/>
      <c r="WOZ354" s="18"/>
      <c r="WPA354" s="18"/>
      <c r="WPB354" s="18"/>
      <c r="WPC354" s="18"/>
      <c r="WPD354" s="18"/>
      <c r="WPE354" s="18"/>
      <c r="WPF354" s="18"/>
      <c r="WPG354" s="18"/>
      <c r="WPH354" s="18"/>
      <c r="WPI354" s="18"/>
      <c r="WPJ354" s="18"/>
      <c r="WPK354" s="18"/>
      <c r="WPL354" s="18"/>
      <c r="WPM354" s="18"/>
      <c r="WPN354" s="18"/>
      <c r="WPO354" s="18"/>
      <c r="WPP354" s="18"/>
      <c r="WPQ354" s="18"/>
      <c r="WPR354" s="18"/>
      <c r="WPS354" s="18"/>
      <c r="WPT354" s="18"/>
      <c r="WPU354" s="18"/>
      <c r="WPV354" s="18"/>
      <c r="WPW354" s="18"/>
      <c r="WPX354" s="18"/>
      <c r="WPY354" s="18"/>
      <c r="WPZ354" s="18"/>
      <c r="WQA354" s="18"/>
      <c r="WQB354" s="18"/>
      <c r="WQC354" s="18"/>
      <c r="WQD354" s="18"/>
      <c r="WQE354" s="18"/>
      <c r="WQF354" s="18"/>
      <c r="WQG354" s="18"/>
      <c r="WQH354" s="18"/>
      <c r="WQI354" s="18"/>
      <c r="WQJ354" s="18"/>
      <c r="WQK354" s="18"/>
      <c r="WQL354" s="18"/>
      <c r="WQM354" s="18"/>
      <c r="WQN354" s="18"/>
      <c r="WQO354" s="18"/>
      <c r="WQP354" s="18"/>
      <c r="WQQ354" s="18"/>
      <c r="WQR354" s="18"/>
      <c r="WQS354" s="18"/>
      <c r="WQT354" s="18"/>
      <c r="WQU354" s="18"/>
      <c r="WQV354" s="18"/>
      <c r="WQW354" s="18"/>
      <c r="WQX354" s="18"/>
      <c r="WQY354" s="18"/>
      <c r="WQZ354" s="18"/>
      <c r="WRA354" s="18"/>
      <c r="WRB354" s="18"/>
      <c r="WRC354" s="18"/>
      <c r="WRD354" s="18"/>
      <c r="WRE354" s="18"/>
      <c r="WRF354" s="18"/>
      <c r="WRG354" s="18"/>
      <c r="WRH354" s="18"/>
      <c r="WRI354" s="18"/>
      <c r="WRJ354" s="18"/>
      <c r="WRK354" s="18"/>
      <c r="WRL354" s="18"/>
      <c r="WRM354" s="18"/>
      <c r="WRN354" s="18"/>
      <c r="WRO354" s="18"/>
      <c r="WRP354" s="18"/>
      <c r="WRQ354" s="18"/>
      <c r="WRR354" s="18"/>
      <c r="WRS354" s="18"/>
      <c r="WRT354" s="18"/>
      <c r="WRU354" s="18"/>
      <c r="WRV354" s="18"/>
      <c r="WRW354" s="18"/>
      <c r="WRX354" s="18"/>
      <c r="WRY354" s="18"/>
      <c r="WRZ354" s="18"/>
      <c r="WSA354" s="18"/>
      <c r="WSB354" s="18"/>
      <c r="WSC354" s="18"/>
      <c r="WSD354" s="18"/>
      <c r="WSE354" s="18"/>
      <c r="WSF354" s="18"/>
      <c r="WSG354" s="18"/>
      <c r="WSH354" s="18"/>
      <c r="WSI354" s="18"/>
      <c r="WSJ354" s="18"/>
      <c r="WSK354" s="18"/>
      <c r="WSL354" s="18"/>
      <c r="WSM354" s="18"/>
      <c r="WSN354" s="18"/>
      <c r="WSO354" s="18"/>
      <c r="WSP354" s="18"/>
      <c r="WSQ354" s="18"/>
      <c r="WSR354" s="18"/>
      <c r="WSS354" s="18"/>
      <c r="WST354" s="18"/>
      <c r="WSU354" s="18"/>
      <c r="WSV354" s="18"/>
      <c r="WSW354" s="18"/>
      <c r="WSX354" s="18"/>
      <c r="WSY354" s="18"/>
      <c r="WSZ354" s="18"/>
      <c r="WTA354" s="18"/>
      <c r="WTB354" s="18"/>
      <c r="WTC354" s="18"/>
      <c r="WTD354" s="18"/>
      <c r="WTE354" s="18"/>
      <c r="WTF354" s="18"/>
      <c r="WTG354" s="18"/>
      <c r="WTH354" s="18"/>
      <c r="WTI354" s="18"/>
      <c r="WTJ354" s="18"/>
      <c r="WTK354" s="18"/>
      <c r="WTL354" s="18"/>
      <c r="WTM354" s="18"/>
      <c r="WTN354" s="18"/>
      <c r="WTO354" s="18"/>
      <c r="WTP354" s="18"/>
      <c r="WTQ354" s="18"/>
      <c r="WTR354" s="18"/>
      <c r="WTS354" s="18"/>
      <c r="WTT354" s="18"/>
      <c r="WTU354" s="18"/>
      <c r="WTV354" s="18"/>
      <c r="WTW354" s="18"/>
      <c r="WTX354" s="18"/>
      <c r="WTY354" s="18"/>
      <c r="WTZ354" s="18"/>
      <c r="WUA354" s="18"/>
      <c r="WUB354" s="18"/>
      <c r="WUC354" s="18"/>
      <c r="WUD354" s="18"/>
      <c r="WUE354" s="18"/>
      <c r="WUF354" s="18"/>
      <c r="WUG354" s="18"/>
      <c r="WUH354" s="18"/>
      <c r="WUI354" s="18"/>
      <c r="WUJ354" s="18"/>
      <c r="WUK354" s="18"/>
      <c r="WUL354" s="18"/>
      <c r="WUM354" s="18"/>
      <c r="WUN354" s="18"/>
      <c r="WUO354" s="18"/>
      <c r="WUP354" s="18"/>
      <c r="WUQ354" s="18"/>
      <c r="WUR354" s="18"/>
      <c r="WUS354" s="18"/>
      <c r="WUT354" s="18"/>
      <c r="WUU354" s="18"/>
      <c r="WUV354" s="18"/>
      <c r="WUW354" s="18"/>
      <c r="WUX354" s="18"/>
      <c r="WUY354" s="18"/>
      <c r="WUZ354" s="18"/>
      <c r="WVA354" s="18"/>
      <c r="WVB354" s="18"/>
      <c r="WVC354" s="18"/>
      <c r="WVD354" s="18"/>
      <c r="WVE354" s="18"/>
      <c r="WVF354" s="18"/>
      <c r="WVG354" s="18"/>
      <c r="WVH354" s="18"/>
      <c r="WVI354" s="18"/>
      <c r="WVJ354" s="18"/>
      <c r="WVK354" s="18"/>
      <c r="WVL354" s="18"/>
      <c r="WVM354" s="18"/>
      <c r="WVN354" s="18"/>
      <c r="WVO354" s="18"/>
      <c r="WVP354" s="18"/>
      <c r="WVQ354" s="18"/>
      <c r="WVR354" s="18"/>
      <c r="WVS354" s="18"/>
      <c r="WVT354" s="18"/>
      <c r="WVU354" s="18"/>
      <c r="WVV354" s="18"/>
      <c r="WVW354" s="18"/>
      <c r="WVX354" s="18"/>
      <c r="WVY354" s="18"/>
      <c r="WVZ354" s="18"/>
      <c r="WWA354" s="18"/>
      <c r="WWB354" s="18"/>
      <c r="WWC354" s="18"/>
      <c r="WWD354" s="18"/>
      <c r="WWE354" s="18"/>
      <c r="WWF354" s="18"/>
      <c r="WWG354" s="18"/>
      <c r="WWH354" s="18"/>
      <c r="WWI354" s="18"/>
      <c r="WWJ354" s="18"/>
      <c r="WWK354" s="18"/>
      <c r="WWL354" s="18"/>
      <c r="WWM354" s="18"/>
      <c r="WWN354" s="18"/>
      <c r="WWO354" s="18"/>
      <c r="WWP354" s="18"/>
      <c r="WWQ354" s="18"/>
      <c r="WWR354" s="18"/>
      <c r="WWS354" s="18"/>
      <c r="WWT354" s="18"/>
      <c r="WWU354" s="18"/>
      <c r="WWV354" s="18"/>
      <c r="WWW354" s="18"/>
      <c r="WWX354" s="18"/>
      <c r="WWY354" s="18"/>
      <c r="WWZ354" s="18"/>
      <c r="WXA354" s="18"/>
      <c r="WXB354" s="18"/>
      <c r="WXC354" s="18"/>
      <c r="WXD354" s="18"/>
      <c r="WXE354" s="18"/>
      <c r="WXF354" s="18"/>
      <c r="WXG354" s="18"/>
      <c r="WXH354" s="18"/>
      <c r="WXI354" s="18"/>
      <c r="WXJ354" s="18"/>
      <c r="WXK354" s="18"/>
      <c r="WXL354" s="18"/>
      <c r="WXM354" s="18"/>
      <c r="WXN354" s="18"/>
      <c r="WXO354" s="18"/>
      <c r="WXP354" s="18"/>
      <c r="WXQ354" s="18"/>
      <c r="WXR354" s="18"/>
      <c r="WXS354" s="18"/>
      <c r="WXT354" s="18"/>
      <c r="WXU354" s="18"/>
      <c r="WXV354" s="18"/>
      <c r="WXW354" s="18"/>
      <c r="WXX354" s="18"/>
      <c r="WXY354" s="18"/>
      <c r="WXZ354" s="18"/>
      <c r="WYA354" s="18"/>
      <c r="WYB354" s="18"/>
      <c r="WYC354" s="18"/>
      <c r="WYD354" s="18"/>
      <c r="WYE354" s="18"/>
      <c r="WYF354" s="18"/>
      <c r="WYG354" s="18"/>
      <c r="WYH354" s="18"/>
      <c r="WYI354" s="18"/>
      <c r="WYJ354" s="18"/>
      <c r="WYK354" s="18"/>
      <c r="WYL354" s="18"/>
      <c r="WYM354" s="18"/>
      <c r="WYN354" s="18"/>
      <c r="WYO354" s="18"/>
      <c r="WYP354" s="18"/>
      <c r="WYQ354" s="18"/>
      <c r="WYR354" s="18"/>
      <c r="WYS354" s="18"/>
      <c r="WYT354" s="18"/>
      <c r="WYU354" s="18"/>
      <c r="WYV354" s="18"/>
      <c r="WYW354" s="18"/>
      <c r="WYX354" s="18"/>
      <c r="WYY354" s="18"/>
      <c r="WYZ354" s="18"/>
      <c r="WZA354" s="18"/>
      <c r="WZB354" s="18"/>
      <c r="WZC354" s="18"/>
      <c r="WZD354" s="18"/>
      <c r="WZE354" s="18"/>
      <c r="WZF354" s="18"/>
      <c r="WZG354" s="18"/>
      <c r="WZH354" s="18"/>
      <c r="WZI354" s="18"/>
      <c r="WZJ354" s="18"/>
      <c r="WZK354" s="18"/>
      <c r="WZL354" s="18"/>
      <c r="WZM354" s="18"/>
      <c r="WZN354" s="18"/>
      <c r="WZO354" s="18"/>
      <c r="WZP354" s="18"/>
      <c r="WZQ354" s="18"/>
      <c r="WZR354" s="18"/>
      <c r="WZS354" s="18"/>
      <c r="WZT354" s="18"/>
      <c r="WZU354" s="18"/>
      <c r="WZV354" s="18"/>
      <c r="WZW354" s="18"/>
      <c r="WZX354" s="18"/>
      <c r="WZY354" s="18"/>
      <c r="WZZ354" s="18"/>
      <c r="XAA354" s="18"/>
      <c r="XAB354" s="18"/>
      <c r="XAC354" s="18"/>
      <c r="XAD354" s="18"/>
      <c r="XAE354" s="18"/>
      <c r="XAF354" s="18"/>
      <c r="XAG354" s="18"/>
      <c r="XAH354" s="18"/>
      <c r="XAI354" s="18"/>
      <c r="XAJ354" s="18"/>
      <c r="XAK354" s="18"/>
      <c r="XAL354" s="18"/>
      <c r="XAM354" s="18"/>
      <c r="XAN354" s="18"/>
      <c r="XAO354" s="18"/>
      <c r="XAP354" s="18"/>
      <c r="XAQ354" s="18"/>
      <c r="XAR354" s="18"/>
      <c r="XAS354" s="18"/>
      <c r="XAT354" s="18"/>
      <c r="XAU354" s="18"/>
      <c r="XAV354" s="18"/>
      <c r="XAW354" s="18"/>
      <c r="XAX354" s="18"/>
      <c r="XAY354" s="18"/>
      <c r="XAZ354" s="18"/>
      <c r="XBA354" s="18"/>
      <c r="XBB354" s="18"/>
      <c r="XBC354" s="18"/>
      <c r="XBD354" s="18"/>
      <c r="XBE354" s="18"/>
      <c r="XBF354" s="18"/>
      <c r="XBG354" s="18"/>
      <c r="XBH354" s="18"/>
      <c r="XBI354" s="18"/>
      <c r="XBJ354" s="18"/>
      <c r="XBK354" s="18"/>
      <c r="XBL354" s="18"/>
      <c r="XBM354" s="18"/>
      <c r="XBN354" s="18"/>
      <c r="XBO354" s="18"/>
      <c r="XBP354" s="18"/>
      <c r="XBQ354" s="18"/>
      <c r="XBR354" s="18"/>
      <c r="XBS354" s="18"/>
      <c r="XBT354" s="18"/>
      <c r="XBU354" s="18"/>
      <c r="XBV354" s="18"/>
      <c r="XBW354" s="18"/>
      <c r="XBX354" s="18"/>
      <c r="XBY354" s="18"/>
      <c r="XBZ354" s="18"/>
      <c r="XCA354" s="18"/>
      <c r="XCB354" s="18"/>
      <c r="XCC354" s="18"/>
      <c r="XCD354" s="18"/>
      <c r="XCE354" s="18"/>
      <c r="XCF354" s="18"/>
      <c r="XCG354" s="18"/>
      <c r="XCH354" s="18"/>
      <c r="XCI354" s="18"/>
      <c r="XCJ354" s="18"/>
      <c r="XCK354" s="18"/>
      <c r="XCL354" s="18"/>
      <c r="XCM354" s="18"/>
      <c r="XCN354" s="18"/>
      <c r="XCO354" s="18"/>
      <c r="XCP354" s="18"/>
      <c r="XCQ354" s="18"/>
      <c r="XCR354" s="18"/>
      <c r="XCS354" s="18"/>
      <c r="XCT354" s="18"/>
      <c r="XCU354" s="18"/>
      <c r="XCV354" s="18"/>
      <c r="XCW354" s="18"/>
      <c r="XCX354" s="18"/>
      <c r="XCY354" s="18"/>
      <c r="XCZ354" s="18"/>
      <c r="XDA354" s="18"/>
      <c r="XDB354" s="18"/>
      <c r="XDC354" s="18"/>
      <c r="XDD354" s="18"/>
      <c r="XDE354" s="18"/>
      <c r="XDF354" s="18"/>
      <c r="XDG354" s="18"/>
      <c r="XDH354" s="18"/>
      <c r="XDI354" s="18"/>
      <c r="XDJ354" s="18"/>
      <c r="XDK354" s="18"/>
      <c r="XDL354" s="18"/>
      <c r="XDM354" s="18"/>
      <c r="XDN354" s="18"/>
      <c r="XDO354" s="18"/>
      <c r="XDP354" s="18"/>
      <c r="XDQ354" s="18"/>
      <c r="XDR354" s="18"/>
      <c r="XDS354" s="18"/>
      <c r="XDT354" s="18"/>
      <c r="XDU354" s="18"/>
      <c r="XDV354" s="18"/>
      <c r="XDW354" s="18"/>
      <c r="XDX354" s="18"/>
      <c r="XDY354" s="18"/>
      <c r="XDZ354" s="18"/>
      <c r="XEA354" s="18"/>
      <c r="XEB354" s="18"/>
      <c r="XEC354" s="18"/>
      <c r="XED354" s="18"/>
      <c r="XEE354" s="18"/>
      <c r="XEF354" s="18"/>
      <c r="XEG354" s="18"/>
      <c r="XEH354" s="18"/>
      <c r="XEI354" s="18"/>
      <c r="XEJ354" s="18"/>
      <c r="XEK354" s="18"/>
      <c r="XEL354" s="18"/>
      <c r="XEM354" s="18"/>
      <c r="XEN354" s="18"/>
      <c r="XEO354" s="18"/>
      <c r="XEP354" s="18"/>
      <c r="XEQ354" s="18"/>
      <c r="XER354" s="18"/>
      <c r="XES354" s="18"/>
      <c r="XET354" s="18"/>
      <c r="XEU354" s="18"/>
      <c r="XEV354" s="18"/>
      <c r="XEW354" s="18"/>
      <c r="XEX354" s="18"/>
      <c r="XEY354" s="18"/>
      <c r="XEZ354" s="18"/>
      <c r="XFA354" s="18"/>
      <c r="XFB354" s="18"/>
      <c r="XFC354" s="18"/>
      <c r="XFD354" s="18"/>
    </row>
    <row r="355" spans="1:4054 14285:16384" s="140" customFormat="1" ht="15" customHeight="1" x14ac:dyDescent="0.25">
      <c r="A355" s="140" t="s">
        <v>287</v>
      </c>
    </row>
    <row r="356" spans="1:4054 14285:16384" s="140" customFormat="1" ht="15" customHeight="1" x14ac:dyDescent="0.25">
      <c r="A356" s="140" t="s">
        <v>288</v>
      </c>
    </row>
    <row r="357" spans="1:4054 14285:16384" s="141" customFormat="1" ht="15.75" x14ac:dyDescent="0.25">
      <c r="A357" s="141" t="s">
        <v>289</v>
      </c>
    </row>
    <row r="358" spans="1:4054 14285:16384" s="140" customFormat="1" ht="15.75" x14ac:dyDescent="0.25">
      <c r="A358" s="140" t="s">
        <v>290</v>
      </c>
    </row>
    <row r="359" spans="1:4054 14285:16384" s="18" customFormat="1" ht="15.75" x14ac:dyDescent="0.25">
      <c r="A359" s="182"/>
      <c r="B359" s="18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31"/>
    </row>
    <row r="360" spans="1:4054 14285:16384" s="143" customFormat="1" ht="15.75" x14ac:dyDescent="0.25">
      <c r="A360" s="143" t="s">
        <v>291</v>
      </c>
    </row>
    <row r="361" spans="1:4054 14285:16384" ht="15.75" x14ac:dyDescent="0.25">
      <c r="A361" s="144"/>
      <c r="B361" s="144"/>
      <c r="C361" s="144"/>
      <c r="D361" s="144"/>
      <c r="E361" s="144"/>
      <c r="F361" s="144"/>
      <c r="G361" s="144"/>
      <c r="H361" s="144"/>
      <c r="I361" s="144"/>
      <c r="J361" s="144"/>
      <c r="K361" s="144"/>
      <c r="L361" s="144"/>
      <c r="M361" s="144"/>
      <c r="N361" s="144"/>
      <c r="O361" s="144"/>
    </row>
    <row r="362" spans="1:4054 14285:16384" ht="15.75" x14ac:dyDescent="0.25">
      <c r="A362" s="144"/>
      <c r="B362" s="144"/>
      <c r="C362" s="144"/>
      <c r="D362" s="144"/>
      <c r="E362" s="144"/>
      <c r="F362" s="144"/>
      <c r="G362" s="144"/>
      <c r="H362" s="144"/>
      <c r="I362" s="144"/>
      <c r="J362" s="144"/>
      <c r="K362" s="144"/>
      <c r="L362" s="144"/>
      <c r="M362" s="144"/>
      <c r="N362" s="144"/>
      <c r="O362" s="144"/>
    </row>
    <row r="363" spans="1:4054 14285:16384" ht="15.75" x14ac:dyDescent="0.25">
      <c r="A363" s="144"/>
      <c r="B363" s="144"/>
      <c r="C363" s="144"/>
      <c r="D363" s="144"/>
      <c r="E363" s="144"/>
      <c r="F363" s="144"/>
      <c r="G363" s="144"/>
      <c r="H363" s="144"/>
      <c r="I363" s="144"/>
      <c r="J363" s="144"/>
      <c r="K363" s="144"/>
      <c r="L363" s="144"/>
      <c r="M363" s="144"/>
      <c r="N363" s="144"/>
      <c r="O363" s="144"/>
    </row>
    <row r="364" spans="1:4054 14285:16384" ht="15.75" x14ac:dyDescent="0.25">
      <c r="A364" s="144"/>
      <c r="B364" s="144"/>
      <c r="C364" s="144"/>
      <c r="D364" s="144"/>
      <c r="E364" s="144"/>
      <c r="F364" s="144"/>
      <c r="G364" s="144"/>
      <c r="H364" s="144"/>
      <c r="I364" s="144"/>
      <c r="J364" s="144"/>
      <c r="K364" s="144"/>
      <c r="L364" s="144"/>
      <c r="M364" s="144"/>
      <c r="N364" s="144"/>
      <c r="O364" s="144"/>
    </row>
    <row r="365" spans="1:4054 14285:16384" ht="15.75" x14ac:dyDescent="0.25">
      <c r="A365" s="144"/>
      <c r="B365" s="144"/>
      <c r="C365" s="144"/>
      <c r="D365" s="144"/>
      <c r="E365" s="144"/>
      <c r="F365" s="144"/>
      <c r="G365" s="144"/>
      <c r="H365" s="144"/>
      <c r="I365" s="144"/>
      <c r="J365" s="144"/>
      <c r="K365" s="144"/>
      <c r="L365" s="144"/>
      <c r="M365" s="144"/>
      <c r="N365" s="144"/>
      <c r="O365" s="144"/>
    </row>
    <row r="366" spans="1:4054 14285:16384" s="145" customFormat="1" ht="27.75" x14ac:dyDescent="0.25">
      <c r="A366" s="183"/>
      <c r="B366" s="183"/>
      <c r="C366" s="183"/>
      <c r="D366" s="183"/>
      <c r="E366" s="183"/>
      <c r="F366" s="183"/>
      <c r="G366" s="183"/>
      <c r="H366" s="183"/>
      <c r="I366" s="183"/>
      <c r="J366" s="183"/>
      <c r="K366" s="183"/>
      <c r="L366" s="183"/>
      <c r="M366" s="183"/>
      <c r="N366" s="183"/>
      <c r="O366" s="183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8"/>
      <c r="HH366" s="18"/>
      <c r="HI366" s="18"/>
      <c r="HJ366" s="18"/>
      <c r="HK366" s="18"/>
      <c r="HL366" s="18"/>
      <c r="HM366" s="18"/>
      <c r="HN366" s="18"/>
      <c r="HO366" s="18"/>
      <c r="HP366" s="18"/>
      <c r="HQ366" s="18"/>
      <c r="HR366" s="18"/>
      <c r="HS366" s="18"/>
      <c r="HT366" s="18"/>
      <c r="HU366" s="18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  <c r="KQ366" s="18"/>
      <c r="KR366" s="18"/>
      <c r="KS366" s="18"/>
      <c r="KT366" s="18"/>
      <c r="KU366" s="18"/>
      <c r="KV366" s="18"/>
      <c r="KW366" s="18"/>
      <c r="KX366" s="18"/>
      <c r="KY366" s="18"/>
      <c r="KZ366" s="18"/>
      <c r="LA366" s="18"/>
      <c r="LB366" s="18"/>
      <c r="LC366" s="18"/>
      <c r="LD366" s="18"/>
      <c r="LE366" s="18"/>
      <c r="LF366" s="18"/>
      <c r="LG366" s="18"/>
      <c r="LH366" s="18"/>
      <c r="LI366" s="18"/>
      <c r="LJ366" s="18"/>
      <c r="LK366" s="18"/>
      <c r="LL366" s="18"/>
      <c r="LM366" s="18"/>
      <c r="LN366" s="18"/>
      <c r="LO366" s="18"/>
      <c r="LP366" s="18"/>
      <c r="LQ366" s="18"/>
      <c r="LR366" s="18"/>
      <c r="LS366" s="18"/>
      <c r="LT366" s="18"/>
      <c r="LU366" s="18"/>
      <c r="LV366" s="18"/>
      <c r="LW366" s="18"/>
      <c r="LX366" s="18"/>
      <c r="LY366" s="18"/>
      <c r="LZ366" s="18"/>
      <c r="MA366" s="18"/>
      <c r="MB366" s="18"/>
      <c r="MC366" s="18"/>
      <c r="MD366" s="18"/>
      <c r="ME366" s="18"/>
      <c r="MF366" s="18"/>
      <c r="MG366" s="18"/>
      <c r="MH366" s="18"/>
      <c r="MI366" s="18"/>
      <c r="MJ366" s="18"/>
      <c r="MK366" s="18"/>
      <c r="ML366" s="18"/>
      <c r="MM366" s="18"/>
      <c r="MN366" s="18"/>
      <c r="MO366" s="18"/>
      <c r="MP366" s="18"/>
      <c r="MQ366" s="18"/>
      <c r="MR366" s="18"/>
      <c r="MS366" s="18"/>
      <c r="MT366" s="18"/>
      <c r="MU366" s="18"/>
      <c r="MV366" s="18"/>
      <c r="MW366" s="18"/>
      <c r="MX366" s="18"/>
      <c r="MY366" s="18"/>
      <c r="MZ366" s="18"/>
      <c r="NA366" s="18"/>
      <c r="NB366" s="18"/>
      <c r="NC366" s="18"/>
      <c r="ND366" s="18"/>
      <c r="NE366" s="18"/>
      <c r="NF366" s="18"/>
      <c r="NG366" s="18"/>
      <c r="NH366" s="18"/>
      <c r="NI366" s="18"/>
      <c r="NJ366" s="18"/>
      <c r="NK366" s="18"/>
      <c r="NL366" s="18"/>
      <c r="NM366" s="18"/>
      <c r="NN366" s="18"/>
      <c r="NO366" s="18"/>
      <c r="NP366" s="18"/>
      <c r="NQ366" s="18"/>
      <c r="NR366" s="18"/>
      <c r="NS366" s="18"/>
      <c r="NT366" s="18"/>
      <c r="NU366" s="18"/>
      <c r="NV366" s="18"/>
      <c r="NW366" s="18"/>
      <c r="NX366" s="18"/>
      <c r="NY366" s="18"/>
      <c r="NZ366" s="18"/>
      <c r="OA366" s="18"/>
      <c r="OB366" s="18"/>
      <c r="OC366" s="18"/>
      <c r="OD366" s="18"/>
      <c r="OE366" s="18"/>
      <c r="OF366" s="18"/>
      <c r="OG366" s="18"/>
      <c r="OH366" s="18"/>
      <c r="OI366" s="18"/>
      <c r="OJ366" s="18"/>
      <c r="OK366" s="18"/>
      <c r="OL366" s="18"/>
      <c r="OM366" s="18"/>
      <c r="ON366" s="18"/>
      <c r="OO366" s="18"/>
      <c r="OP366" s="18"/>
      <c r="OQ366" s="18"/>
      <c r="OR366" s="18"/>
      <c r="OS366" s="18"/>
      <c r="OT366" s="18"/>
      <c r="OU366" s="18"/>
      <c r="OV366" s="18"/>
      <c r="OW366" s="18"/>
      <c r="OX366" s="18"/>
      <c r="OY366" s="18"/>
      <c r="OZ366" s="18"/>
      <c r="PA366" s="18"/>
      <c r="PB366" s="18"/>
      <c r="PC366" s="18"/>
      <c r="PD366" s="18"/>
      <c r="PE366" s="18"/>
      <c r="PF366" s="18"/>
      <c r="PG366" s="18"/>
      <c r="PH366" s="18"/>
      <c r="PI366" s="18"/>
      <c r="PJ366" s="18"/>
      <c r="PK366" s="18"/>
      <c r="PL366" s="18"/>
      <c r="PM366" s="18"/>
      <c r="PN366" s="18"/>
      <c r="PO366" s="18"/>
      <c r="PP366" s="18"/>
      <c r="PQ366" s="18"/>
      <c r="PR366" s="18"/>
      <c r="PS366" s="18"/>
      <c r="PT366" s="18"/>
      <c r="PU366" s="18"/>
      <c r="PV366" s="18"/>
      <c r="PW366" s="18"/>
      <c r="PX366" s="18"/>
      <c r="PY366" s="18"/>
      <c r="PZ366" s="18"/>
      <c r="QA366" s="18"/>
      <c r="QB366" s="18"/>
      <c r="QC366" s="18"/>
      <c r="QD366" s="18"/>
      <c r="QE366" s="18"/>
      <c r="QF366" s="18"/>
      <c r="QG366" s="18"/>
      <c r="QH366" s="18"/>
      <c r="QI366" s="18"/>
      <c r="QJ366" s="18"/>
      <c r="QK366" s="18"/>
      <c r="QL366" s="18"/>
      <c r="QM366" s="18"/>
      <c r="QN366" s="18"/>
      <c r="QO366" s="18"/>
      <c r="QP366" s="18"/>
      <c r="QQ366" s="18"/>
      <c r="QR366" s="18"/>
      <c r="QS366" s="18"/>
      <c r="QT366" s="18"/>
      <c r="QU366" s="18"/>
      <c r="QV366" s="18"/>
      <c r="QW366" s="18"/>
      <c r="QX366" s="18"/>
      <c r="QY366" s="18"/>
      <c r="QZ366" s="18"/>
      <c r="RA366" s="18"/>
      <c r="RB366" s="18"/>
      <c r="RC366" s="18"/>
      <c r="RD366" s="18"/>
      <c r="RE366" s="18"/>
      <c r="RF366" s="18"/>
      <c r="RG366" s="18"/>
      <c r="RH366" s="18"/>
      <c r="RI366" s="18"/>
      <c r="RJ366" s="18"/>
      <c r="RK366" s="18"/>
      <c r="RL366" s="18"/>
      <c r="RM366" s="18"/>
      <c r="RN366" s="18"/>
      <c r="RO366" s="18"/>
      <c r="RP366" s="18"/>
      <c r="RQ366" s="18"/>
      <c r="RR366" s="18"/>
      <c r="RS366" s="18"/>
      <c r="RT366" s="18"/>
      <c r="RU366" s="18"/>
      <c r="RV366" s="18"/>
      <c r="RW366" s="18"/>
      <c r="RX366" s="18"/>
      <c r="RY366" s="18"/>
      <c r="RZ366" s="18"/>
      <c r="SA366" s="18"/>
      <c r="SB366" s="18"/>
      <c r="SC366" s="18"/>
      <c r="SD366" s="18"/>
      <c r="SE366" s="18"/>
      <c r="SF366" s="18"/>
      <c r="SG366" s="18"/>
      <c r="SH366" s="18"/>
      <c r="SI366" s="18"/>
      <c r="SJ366" s="18"/>
      <c r="SK366" s="18"/>
      <c r="SL366" s="18"/>
      <c r="SM366" s="18"/>
      <c r="SN366" s="18"/>
      <c r="SO366" s="18"/>
      <c r="SP366" s="18"/>
      <c r="SQ366" s="18"/>
      <c r="SR366" s="18"/>
      <c r="SS366" s="18"/>
      <c r="ST366" s="18"/>
      <c r="SU366" s="18"/>
      <c r="SV366" s="18"/>
      <c r="SW366" s="18"/>
      <c r="SX366" s="18"/>
      <c r="SY366" s="18"/>
      <c r="SZ366" s="18"/>
      <c r="TA366" s="18"/>
      <c r="TB366" s="18"/>
      <c r="TC366" s="18"/>
      <c r="TD366" s="18"/>
      <c r="TE366" s="18"/>
      <c r="TF366" s="18"/>
      <c r="TG366" s="18"/>
      <c r="TH366" s="18"/>
      <c r="TI366" s="18"/>
      <c r="TJ366" s="18"/>
      <c r="TK366" s="18"/>
      <c r="TL366" s="18"/>
      <c r="TM366" s="18"/>
      <c r="TN366" s="18"/>
      <c r="TO366" s="18"/>
      <c r="TP366" s="18"/>
      <c r="TQ366" s="18"/>
      <c r="TR366" s="18"/>
      <c r="TS366" s="18"/>
      <c r="TT366" s="18"/>
      <c r="TU366" s="18"/>
      <c r="TV366" s="18"/>
      <c r="TW366" s="18"/>
      <c r="TX366" s="18"/>
      <c r="TY366" s="18"/>
      <c r="TZ366" s="18"/>
      <c r="UA366" s="18"/>
      <c r="UB366" s="18"/>
      <c r="UC366" s="18"/>
      <c r="UD366" s="18"/>
      <c r="UE366" s="18"/>
      <c r="UF366" s="18"/>
      <c r="UG366" s="18"/>
      <c r="UH366" s="18"/>
      <c r="UI366" s="18"/>
      <c r="UJ366" s="18"/>
      <c r="UK366" s="18"/>
      <c r="UL366" s="18"/>
      <c r="UM366" s="18"/>
      <c r="UN366" s="18"/>
      <c r="UO366" s="18"/>
      <c r="UP366" s="18"/>
      <c r="UQ366" s="18"/>
      <c r="UR366" s="18"/>
      <c r="US366" s="18"/>
      <c r="UT366" s="18"/>
      <c r="UU366" s="18"/>
      <c r="UV366" s="18"/>
      <c r="UW366" s="18"/>
      <c r="UX366" s="18"/>
      <c r="UY366" s="18"/>
      <c r="UZ366" s="18"/>
      <c r="VA366" s="18"/>
      <c r="VB366" s="18"/>
      <c r="VC366" s="18"/>
      <c r="VD366" s="18"/>
      <c r="VE366" s="18"/>
      <c r="VF366" s="18"/>
      <c r="VG366" s="18"/>
      <c r="VH366" s="18"/>
      <c r="VI366" s="18"/>
      <c r="VJ366" s="18"/>
      <c r="VK366" s="18"/>
      <c r="VL366" s="18"/>
      <c r="VM366" s="18"/>
      <c r="VN366" s="18"/>
      <c r="VO366" s="18"/>
      <c r="VP366" s="18"/>
      <c r="VQ366" s="18"/>
      <c r="VR366" s="18"/>
      <c r="VS366" s="18"/>
      <c r="VT366" s="18"/>
      <c r="VU366" s="18"/>
      <c r="VV366" s="18"/>
      <c r="VW366" s="18"/>
      <c r="VX366" s="18"/>
      <c r="VY366" s="18"/>
      <c r="VZ366" s="18"/>
      <c r="WA366" s="18"/>
      <c r="WB366" s="18"/>
      <c r="WC366" s="18"/>
      <c r="WD366" s="18"/>
      <c r="WE366" s="18"/>
      <c r="WF366" s="18"/>
      <c r="WG366" s="18"/>
      <c r="WH366" s="18"/>
      <c r="WI366" s="18"/>
      <c r="WJ366" s="18"/>
      <c r="WK366" s="18"/>
      <c r="WL366" s="18"/>
      <c r="WM366" s="18"/>
      <c r="WN366" s="18"/>
      <c r="WO366" s="18"/>
      <c r="WP366" s="18"/>
      <c r="WQ366" s="18"/>
      <c r="WR366" s="18"/>
      <c r="WS366" s="18"/>
      <c r="WT366" s="18"/>
      <c r="WU366" s="18"/>
      <c r="WV366" s="18"/>
      <c r="WW366" s="18"/>
      <c r="WX366" s="18"/>
      <c r="WY366" s="18"/>
      <c r="WZ366" s="18"/>
      <c r="XA366" s="18"/>
      <c r="XB366" s="18"/>
      <c r="XC366" s="18"/>
      <c r="XD366" s="18"/>
      <c r="XE366" s="18"/>
      <c r="XF366" s="18"/>
      <c r="XG366" s="18"/>
      <c r="XH366" s="18"/>
      <c r="XI366" s="18"/>
      <c r="XJ366" s="18"/>
      <c r="XK366" s="18"/>
      <c r="XL366" s="18"/>
      <c r="XM366" s="18"/>
      <c r="XN366" s="18"/>
      <c r="XO366" s="18"/>
      <c r="XP366" s="18"/>
      <c r="XQ366" s="18"/>
      <c r="XR366" s="18"/>
      <c r="XS366" s="18"/>
      <c r="XT366" s="18"/>
      <c r="XU366" s="18"/>
      <c r="XV366" s="18"/>
      <c r="XW366" s="18"/>
      <c r="XX366" s="18"/>
      <c r="XY366" s="18"/>
      <c r="XZ366" s="18"/>
      <c r="YA366" s="18"/>
      <c r="YB366" s="18"/>
      <c r="YC366" s="18"/>
      <c r="YD366" s="18"/>
      <c r="YE366" s="18"/>
      <c r="YF366" s="18"/>
      <c r="YG366" s="18"/>
      <c r="YH366" s="18"/>
      <c r="YI366" s="18"/>
      <c r="YJ366" s="18"/>
      <c r="YK366" s="18"/>
      <c r="YL366" s="18"/>
      <c r="YM366" s="18"/>
      <c r="YN366" s="18"/>
      <c r="YO366" s="18"/>
      <c r="YP366" s="18"/>
      <c r="YQ366" s="18"/>
      <c r="YR366" s="18"/>
      <c r="YS366" s="18"/>
      <c r="YT366" s="18"/>
      <c r="YU366" s="18"/>
      <c r="YV366" s="18"/>
      <c r="YW366" s="18"/>
      <c r="YX366" s="18"/>
      <c r="YY366" s="18"/>
      <c r="YZ366" s="18"/>
      <c r="ZA366" s="18"/>
      <c r="ZB366" s="18"/>
      <c r="ZC366" s="18"/>
      <c r="ZD366" s="18"/>
      <c r="ZE366" s="18"/>
      <c r="ZF366" s="18"/>
      <c r="ZG366" s="18"/>
      <c r="ZH366" s="18"/>
      <c r="ZI366" s="18"/>
      <c r="ZJ366" s="18"/>
      <c r="ZK366" s="18"/>
      <c r="ZL366" s="18"/>
      <c r="ZM366" s="18"/>
      <c r="ZN366" s="18"/>
      <c r="ZO366" s="18"/>
      <c r="ZP366" s="18"/>
      <c r="ZQ366" s="18"/>
      <c r="ZR366" s="18"/>
      <c r="ZS366" s="18"/>
      <c r="ZT366" s="18"/>
      <c r="ZU366" s="18"/>
      <c r="ZV366" s="18"/>
      <c r="ZW366" s="18"/>
      <c r="ZX366" s="18"/>
      <c r="ZY366" s="18"/>
      <c r="ZZ366" s="18"/>
      <c r="AAA366" s="18"/>
      <c r="AAB366" s="18"/>
      <c r="AAC366" s="18"/>
      <c r="AAD366" s="18"/>
      <c r="AAE366" s="18"/>
      <c r="AAF366" s="18"/>
      <c r="AAG366" s="18"/>
      <c r="AAH366" s="18"/>
      <c r="AAI366" s="18"/>
      <c r="AAJ366" s="18"/>
      <c r="AAK366" s="18"/>
      <c r="AAL366" s="18"/>
      <c r="AAM366" s="18"/>
      <c r="AAN366" s="18"/>
      <c r="AAO366" s="18"/>
      <c r="AAP366" s="18"/>
      <c r="AAQ366" s="18"/>
      <c r="AAR366" s="18"/>
      <c r="AAS366" s="18"/>
      <c r="AAT366" s="18"/>
      <c r="AAU366" s="18"/>
      <c r="AAV366" s="18"/>
      <c r="AAW366" s="18"/>
      <c r="AAX366" s="18"/>
      <c r="AAY366" s="18"/>
      <c r="AAZ366" s="18"/>
      <c r="ABA366" s="18"/>
      <c r="ABB366" s="18"/>
      <c r="ABC366" s="18"/>
      <c r="ABD366" s="18"/>
      <c r="ABE366" s="18"/>
      <c r="ABF366" s="18"/>
      <c r="ABG366" s="18"/>
      <c r="ABH366" s="18"/>
      <c r="ABI366" s="18"/>
      <c r="ABJ366" s="18"/>
      <c r="ABK366" s="18"/>
      <c r="ABL366" s="18"/>
      <c r="ABM366" s="18"/>
      <c r="ABN366" s="18"/>
      <c r="ABO366" s="18"/>
      <c r="ABP366" s="18"/>
      <c r="ABQ366" s="18"/>
      <c r="ABR366" s="18"/>
      <c r="ABS366" s="18"/>
      <c r="ABT366" s="18"/>
      <c r="ABU366" s="18"/>
      <c r="ABV366" s="18"/>
      <c r="ABW366" s="18"/>
      <c r="ABX366" s="18"/>
      <c r="ABY366" s="18"/>
      <c r="ABZ366" s="18"/>
      <c r="ACA366" s="18"/>
      <c r="ACB366" s="18"/>
      <c r="ACC366" s="18"/>
      <c r="ACD366" s="18"/>
      <c r="ACE366" s="18"/>
      <c r="ACF366" s="18"/>
      <c r="ACG366" s="18"/>
      <c r="ACH366" s="18"/>
      <c r="ACI366" s="18"/>
      <c r="ACJ366" s="18"/>
      <c r="ACK366" s="18"/>
      <c r="ACL366" s="18"/>
      <c r="ACM366" s="18"/>
      <c r="ACN366" s="18"/>
      <c r="ACO366" s="18"/>
      <c r="ACP366" s="18"/>
      <c r="ACQ366" s="18"/>
      <c r="ACR366" s="18"/>
      <c r="ACS366" s="18"/>
      <c r="ACT366" s="18"/>
      <c r="ACU366" s="18"/>
      <c r="ACV366" s="18"/>
      <c r="ACW366" s="18"/>
      <c r="ACX366" s="18"/>
      <c r="ACY366" s="18"/>
      <c r="ACZ366" s="18"/>
      <c r="ADA366" s="18"/>
      <c r="ADB366" s="18"/>
      <c r="ADC366" s="18"/>
      <c r="ADD366" s="18"/>
      <c r="ADE366" s="18"/>
      <c r="ADF366" s="18"/>
      <c r="ADG366" s="18"/>
      <c r="ADH366" s="18"/>
      <c r="ADI366" s="18"/>
      <c r="ADJ366" s="18"/>
      <c r="ADK366" s="18"/>
      <c r="ADL366" s="18"/>
      <c r="ADM366" s="18"/>
      <c r="ADN366" s="18"/>
      <c r="ADO366" s="18"/>
      <c r="ADP366" s="18"/>
      <c r="ADQ366" s="18"/>
      <c r="ADR366" s="18"/>
      <c r="ADS366" s="18"/>
      <c r="ADT366" s="18"/>
      <c r="ADU366" s="18"/>
      <c r="ADV366" s="18"/>
      <c r="ADW366" s="18"/>
      <c r="ADX366" s="18"/>
      <c r="ADY366" s="18"/>
      <c r="ADZ366" s="18"/>
      <c r="AEA366" s="18"/>
      <c r="AEB366" s="18"/>
      <c r="AEC366" s="18"/>
      <c r="AED366" s="18"/>
      <c r="AEE366" s="18"/>
      <c r="AEF366" s="18"/>
      <c r="AEG366" s="18"/>
      <c r="AEH366" s="18"/>
      <c r="AEI366" s="18"/>
      <c r="AEJ366" s="18"/>
      <c r="AEK366" s="18"/>
      <c r="AEL366" s="18"/>
      <c r="AEM366" s="18"/>
      <c r="AEN366" s="18"/>
      <c r="AEO366" s="18"/>
      <c r="AEP366" s="18"/>
      <c r="AEQ366" s="18"/>
      <c r="AER366" s="18"/>
      <c r="AES366" s="18"/>
      <c r="AET366" s="18"/>
      <c r="AEU366" s="18"/>
      <c r="AEV366" s="18"/>
      <c r="AEW366" s="18"/>
      <c r="AEX366" s="18"/>
      <c r="AEY366" s="18"/>
      <c r="AEZ366" s="18"/>
      <c r="AFA366" s="18"/>
      <c r="AFB366" s="18"/>
      <c r="AFC366" s="18"/>
      <c r="AFD366" s="18"/>
      <c r="AFE366" s="18"/>
      <c r="AFF366" s="18"/>
      <c r="AFG366" s="18"/>
      <c r="AFH366" s="18"/>
      <c r="AFI366" s="18"/>
      <c r="AFJ366" s="18"/>
      <c r="AFK366" s="18"/>
      <c r="AFL366" s="18"/>
      <c r="AFM366" s="18"/>
      <c r="AFN366" s="18"/>
      <c r="AFO366" s="18"/>
      <c r="AFP366" s="18"/>
      <c r="AFQ366" s="18"/>
      <c r="AFR366" s="18"/>
      <c r="AFS366" s="18"/>
      <c r="AFT366" s="18"/>
      <c r="AFU366" s="18"/>
      <c r="AFV366" s="18"/>
      <c r="AFW366" s="18"/>
      <c r="AFX366" s="18"/>
      <c r="AFY366" s="18"/>
      <c r="AFZ366" s="18"/>
      <c r="AGA366" s="18"/>
      <c r="AGB366" s="18"/>
      <c r="AGC366" s="18"/>
      <c r="AGD366" s="18"/>
      <c r="AGE366" s="18"/>
      <c r="AGF366" s="18"/>
      <c r="AGG366" s="18"/>
      <c r="AGH366" s="18"/>
      <c r="AGI366" s="18"/>
      <c r="AGJ366" s="18"/>
      <c r="AGK366" s="18"/>
      <c r="AGL366" s="18"/>
      <c r="AGM366" s="18"/>
      <c r="AGN366" s="18"/>
      <c r="AGO366" s="18"/>
      <c r="AGP366" s="18"/>
      <c r="AGQ366" s="18"/>
      <c r="AGR366" s="18"/>
      <c r="AGS366" s="18"/>
      <c r="AGT366" s="18"/>
      <c r="AGU366" s="18"/>
      <c r="AGV366" s="18"/>
      <c r="AGW366" s="18"/>
      <c r="AGX366" s="18"/>
      <c r="AGY366" s="18"/>
      <c r="AGZ366" s="18"/>
      <c r="AHA366" s="18"/>
      <c r="AHB366" s="18"/>
      <c r="AHC366" s="18"/>
      <c r="AHD366" s="18"/>
      <c r="AHE366" s="18"/>
      <c r="AHF366" s="18"/>
      <c r="AHG366" s="18"/>
      <c r="AHH366" s="18"/>
      <c r="AHI366" s="18"/>
      <c r="AHJ366" s="18"/>
      <c r="AHK366" s="18"/>
      <c r="AHL366" s="18"/>
      <c r="AHM366" s="18"/>
      <c r="AHN366" s="18"/>
      <c r="AHO366" s="18"/>
      <c r="AHP366" s="18"/>
      <c r="AHQ366" s="18"/>
      <c r="AHR366" s="18"/>
      <c r="AHS366" s="18"/>
      <c r="AHT366" s="18"/>
      <c r="AHU366" s="18"/>
      <c r="AHV366" s="18"/>
      <c r="AHW366" s="18"/>
      <c r="AHX366" s="18"/>
      <c r="AHY366" s="18"/>
      <c r="AHZ366" s="18"/>
      <c r="AIA366" s="18"/>
      <c r="AIB366" s="18"/>
      <c r="AIC366" s="18"/>
      <c r="AID366" s="18"/>
      <c r="AIE366" s="18"/>
      <c r="AIF366" s="18"/>
      <c r="AIG366" s="18"/>
      <c r="AIH366" s="18"/>
      <c r="AII366" s="18"/>
      <c r="AIJ366" s="18"/>
      <c r="AIK366" s="18"/>
      <c r="AIL366" s="18"/>
      <c r="AIM366" s="18"/>
      <c r="AIN366" s="18"/>
      <c r="AIO366" s="18"/>
      <c r="AIP366" s="18"/>
      <c r="AIQ366" s="18"/>
      <c r="AIR366" s="18"/>
      <c r="AIS366" s="18"/>
      <c r="AIT366" s="18"/>
      <c r="AIU366" s="18"/>
      <c r="AIV366" s="18"/>
      <c r="AIW366" s="18"/>
      <c r="AIX366" s="18"/>
      <c r="AIY366" s="18"/>
      <c r="AIZ366" s="18"/>
      <c r="AJA366" s="18"/>
      <c r="AJB366" s="18"/>
      <c r="AJC366" s="18"/>
      <c r="AJD366" s="18"/>
      <c r="AJE366" s="18"/>
      <c r="AJF366" s="18"/>
      <c r="AJG366" s="18"/>
      <c r="AJH366" s="18"/>
      <c r="AJI366" s="18"/>
      <c r="AJJ366" s="18"/>
      <c r="AJK366" s="18"/>
      <c r="AJL366" s="18"/>
      <c r="AJM366" s="18"/>
      <c r="AJN366" s="18"/>
      <c r="AJO366" s="18"/>
      <c r="AJP366" s="18"/>
      <c r="AJQ366" s="18"/>
      <c r="AJR366" s="18"/>
      <c r="AJS366" s="18"/>
      <c r="AJT366" s="18"/>
      <c r="AJU366" s="18"/>
      <c r="AJV366" s="18"/>
      <c r="AJW366" s="18"/>
      <c r="AJX366" s="18"/>
      <c r="AJY366" s="18"/>
      <c r="AJZ366" s="18"/>
      <c r="AKA366" s="18"/>
      <c r="AKB366" s="18"/>
      <c r="AKC366" s="18"/>
      <c r="AKD366" s="18"/>
      <c r="AKE366" s="18"/>
      <c r="AKF366" s="18"/>
      <c r="AKG366" s="18"/>
      <c r="AKH366" s="18"/>
      <c r="AKI366" s="18"/>
      <c r="AKJ366" s="18"/>
      <c r="AKK366" s="18"/>
      <c r="AKL366" s="18"/>
      <c r="AKM366" s="18"/>
      <c r="AKN366" s="18"/>
      <c r="AKO366" s="18"/>
      <c r="AKP366" s="18"/>
      <c r="AKQ366" s="18"/>
      <c r="AKR366" s="18"/>
      <c r="AKS366" s="18"/>
      <c r="AKT366" s="18"/>
      <c r="AKU366" s="18"/>
      <c r="AKV366" s="18"/>
      <c r="AKW366" s="18"/>
      <c r="AKX366" s="18"/>
      <c r="AKY366" s="18"/>
      <c r="AKZ366" s="18"/>
      <c r="ALA366" s="18"/>
      <c r="ALB366" s="18"/>
      <c r="ALC366" s="18"/>
      <c r="ALD366" s="18"/>
      <c r="ALE366" s="18"/>
      <c r="ALF366" s="18"/>
      <c r="ALG366" s="18"/>
      <c r="ALH366" s="18"/>
      <c r="ALI366" s="18"/>
      <c r="ALJ366" s="18"/>
      <c r="ALK366" s="18"/>
      <c r="ALL366" s="18"/>
      <c r="ALM366" s="18"/>
      <c r="ALN366" s="18"/>
      <c r="ALO366" s="18"/>
      <c r="ALP366" s="18"/>
      <c r="ALQ366" s="18"/>
      <c r="ALR366" s="18"/>
      <c r="ALS366" s="18"/>
      <c r="ALT366" s="18"/>
      <c r="ALU366" s="18"/>
      <c r="ALV366" s="18"/>
      <c r="ALW366" s="18"/>
      <c r="ALX366" s="18"/>
      <c r="ALY366" s="18"/>
      <c r="ALZ366" s="18"/>
      <c r="AMA366" s="18"/>
      <c r="AMB366" s="18"/>
      <c r="AMC366" s="18"/>
      <c r="AMD366" s="18"/>
      <c r="AME366" s="18"/>
      <c r="AMF366" s="18"/>
      <c r="AMG366" s="18"/>
      <c r="AMH366" s="18"/>
      <c r="AMI366" s="18"/>
      <c r="AMJ366" s="18"/>
      <c r="AMK366" s="18"/>
      <c r="AML366" s="18"/>
      <c r="AMM366" s="18"/>
      <c r="AMN366" s="18"/>
      <c r="AMO366" s="18"/>
      <c r="AMP366" s="18"/>
      <c r="AMQ366" s="18"/>
      <c r="AMR366" s="18"/>
      <c r="AMS366" s="18"/>
      <c r="AMT366" s="18"/>
      <c r="AMU366" s="18"/>
      <c r="AMV366" s="18"/>
      <c r="AMW366" s="18"/>
      <c r="AMX366" s="18"/>
      <c r="AMY366" s="18"/>
      <c r="AMZ366" s="18"/>
      <c r="ANA366" s="18"/>
      <c r="ANB366" s="18"/>
      <c r="ANC366" s="18"/>
      <c r="AND366" s="18"/>
      <c r="ANE366" s="18"/>
      <c r="ANF366" s="18"/>
      <c r="ANG366" s="18"/>
      <c r="ANH366" s="18"/>
      <c r="ANI366" s="18"/>
      <c r="ANJ366" s="18"/>
      <c r="ANK366" s="18"/>
      <c r="ANL366" s="18"/>
      <c r="ANM366" s="18"/>
      <c r="ANN366" s="18"/>
      <c r="ANO366" s="18"/>
      <c r="ANP366" s="18"/>
      <c r="ANQ366" s="18"/>
      <c r="ANR366" s="18"/>
      <c r="ANS366" s="18"/>
      <c r="ANT366" s="18"/>
      <c r="ANU366" s="18"/>
      <c r="ANV366" s="18"/>
      <c r="ANW366" s="18"/>
      <c r="ANX366" s="18"/>
      <c r="ANY366" s="18"/>
      <c r="ANZ366" s="18"/>
      <c r="AOA366" s="18"/>
      <c r="AOB366" s="18"/>
      <c r="AOC366" s="18"/>
      <c r="AOD366" s="18"/>
      <c r="AOE366" s="18"/>
      <c r="AOF366" s="18"/>
      <c r="AOG366" s="18"/>
      <c r="AOH366" s="18"/>
      <c r="AOI366" s="18"/>
      <c r="AOJ366" s="18"/>
      <c r="AOK366" s="18"/>
      <c r="AOL366" s="18"/>
      <c r="AOM366" s="18"/>
      <c r="AON366" s="18"/>
      <c r="AOO366" s="18"/>
      <c r="AOP366" s="18"/>
      <c r="AOQ366" s="18"/>
      <c r="AOR366" s="18"/>
      <c r="AOS366" s="18"/>
      <c r="AOT366" s="18"/>
      <c r="AOU366" s="18"/>
      <c r="AOV366" s="18"/>
      <c r="AOW366" s="18"/>
      <c r="AOX366" s="18"/>
      <c r="AOY366" s="18"/>
      <c r="AOZ366" s="18"/>
      <c r="APA366" s="18"/>
      <c r="APB366" s="18"/>
      <c r="APC366" s="18"/>
      <c r="APD366" s="18"/>
      <c r="APE366" s="18"/>
      <c r="APF366" s="18"/>
      <c r="APG366" s="18"/>
      <c r="APH366" s="18"/>
      <c r="API366" s="18"/>
      <c r="APJ366" s="18"/>
      <c r="APK366" s="18"/>
      <c r="APL366" s="18"/>
      <c r="APM366" s="18"/>
      <c r="APN366" s="18"/>
      <c r="APO366" s="18"/>
      <c r="APP366" s="18"/>
      <c r="APQ366" s="18"/>
      <c r="APR366" s="18"/>
      <c r="APS366" s="18"/>
      <c r="APT366" s="18"/>
      <c r="APU366" s="18"/>
      <c r="APV366" s="18"/>
      <c r="APW366" s="18"/>
      <c r="APX366" s="18"/>
      <c r="APY366" s="18"/>
      <c r="APZ366" s="18"/>
      <c r="AQA366" s="18"/>
      <c r="AQB366" s="18"/>
      <c r="AQC366" s="18"/>
      <c r="AQD366" s="18"/>
      <c r="AQE366" s="18"/>
      <c r="AQF366" s="18"/>
      <c r="AQG366" s="18"/>
      <c r="AQH366" s="18"/>
      <c r="AQI366" s="18"/>
      <c r="AQJ366" s="18"/>
      <c r="AQK366" s="18"/>
      <c r="AQL366" s="18"/>
      <c r="AQM366" s="18"/>
      <c r="AQN366" s="18"/>
      <c r="AQO366" s="18"/>
      <c r="AQP366" s="18"/>
      <c r="AQQ366" s="18"/>
      <c r="AQR366" s="18"/>
      <c r="AQS366" s="18"/>
      <c r="AQT366" s="18"/>
      <c r="AQU366" s="18"/>
      <c r="AQV366" s="18"/>
      <c r="AQW366" s="18"/>
      <c r="AQX366" s="18"/>
      <c r="AQY366" s="18"/>
      <c r="AQZ366" s="18"/>
      <c r="ARA366" s="18"/>
      <c r="ARB366" s="18"/>
      <c r="ARC366" s="18"/>
      <c r="ARD366" s="18"/>
      <c r="ARE366" s="18"/>
      <c r="ARF366" s="18"/>
      <c r="ARG366" s="18"/>
      <c r="ARH366" s="18"/>
      <c r="ARI366" s="18"/>
      <c r="ARJ366" s="18"/>
      <c r="ARK366" s="18"/>
      <c r="ARL366" s="18"/>
      <c r="ARM366" s="18"/>
      <c r="ARN366" s="18"/>
      <c r="ARO366" s="18"/>
      <c r="ARP366" s="18"/>
      <c r="ARQ366" s="18"/>
      <c r="ARR366" s="18"/>
      <c r="ARS366" s="18"/>
      <c r="ART366" s="18"/>
      <c r="ARU366" s="18"/>
      <c r="ARV366" s="18"/>
      <c r="ARW366" s="18"/>
      <c r="ARX366" s="18"/>
      <c r="ARY366" s="18"/>
      <c r="ARZ366" s="18"/>
      <c r="ASA366" s="18"/>
      <c r="ASB366" s="18"/>
      <c r="ASC366" s="18"/>
      <c r="ASD366" s="18"/>
      <c r="ASE366" s="18"/>
      <c r="ASF366" s="18"/>
      <c r="ASG366" s="18"/>
      <c r="ASH366" s="18"/>
      <c r="ASI366" s="18"/>
      <c r="ASJ366" s="18"/>
      <c r="ASK366" s="18"/>
      <c r="ASL366" s="18"/>
      <c r="ASM366" s="18"/>
      <c r="ASN366" s="18"/>
      <c r="ASO366" s="18"/>
      <c r="ASP366" s="18"/>
      <c r="ASQ366" s="18"/>
      <c r="ASR366" s="18"/>
      <c r="ASS366" s="18"/>
      <c r="AST366" s="18"/>
      <c r="ASU366" s="18"/>
      <c r="ASV366" s="18"/>
      <c r="ASW366" s="18"/>
      <c r="ASX366" s="18"/>
      <c r="ASY366" s="18"/>
      <c r="ASZ366" s="18"/>
      <c r="ATA366" s="18"/>
      <c r="ATB366" s="18"/>
      <c r="ATC366" s="18"/>
      <c r="ATD366" s="18"/>
      <c r="ATE366" s="18"/>
      <c r="ATF366" s="18"/>
      <c r="ATG366" s="18"/>
      <c r="ATH366" s="18"/>
      <c r="ATI366" s="18"/>
      <c r="ATJ366" s="18"/>
      <c r="ATK366" s="18"/>
      <c r="ATL366" s="18"/>
      <c r="ATM366" s="18"/>
      <c r="ATN366" s="18"/>
      <c r="ATO366" s="18"/>
      <c r="ATP366" s="18"/>
      <c r="ATQ366" s="18"/>
      <c r="ATR366" s="18"/>
      <c r="ATS366" s="18"/>
      <c r="ATT366" s="18"/>
      <c r="ATU366" s="18"/>
      <c r="ATV366" s="18"/>
      <c r="ATW366" s="18"/>
      <c r="ATX366" s="18"/>
      <c r="ATY366" s="18"/>
      <c r="ATZ366" s="18"/>
      <c r="AUA366" s="18"/>
      <c r="AUB366" s="18"/>
      <c r="AUC366" s="18"/>
      <c r="AUD366" s="18"/>
      <c r="AUE366" s="18"/>
      <c r="AUF366" s="18"/>
      <c r="AUG366" s="18"/>
      <c r="AUH366" s="18"/>
      <c r="AUI366" s="18"/>
      <c r="AUJ366" s="18"/>
      <c r="AUK366" s="18"/>
      <c r="AUL366" s="18"/>
      <c r="AUM366" s="18"/>
      <c r="AUN366" s="18"/>
      <c r="AUO366" s="18"/>
      <c r="AUP366" s="18"/>
      <c r="AUQ366" s="18"/>
      <c r="AUR366" s="18"/>
      <c r="AUS366" s="18"/>
      <c r="AUT366" s="18"/>
      <c r="AUU366" s="18"/>
      <c r="AUV366" s="18"/>
      <c r="AUW366" s="18"/>
      <c r="AUX366" s="18"/>
      <c r="AUY366" s="18"/>
      <c r="AUZ366" s="18"/>
      <c r="AVA366" s="18"/>
      <c r="AVB366" s="18"/>
      <c r="AVC366" s="18"/>
      <c r="AVD366" s="18"/>
      <c r="AVE366" s="18"/>
      <c r="AVF366" s="18"/>
      <c r="AVG366" s="18"/>
      <c r="AVH366" s="18"/>
      <c r="AVI366" s="18"/>
      <c r="AVJ366" s="18"/>
      <c r="AVK366" s="18"/>
      <c r="AVL366" s="18"/>
      <c r="AVM366" s="18"/>
      <c r="AVN366" s="18"/>
      <c r="AVO366" s="18"/>
      <c r="AVP366" s="18"/>
      <c r="AVQ366" s="18"/>
      <c r="AVR366" s="18"/>
      <c r="AVS366" s="18"/>
      <c r="AVT366" s="18"/>
      <c r="AVU366" s="18"/>
      <c r="AVV366" s="18"/>
      <c r="AVW366" s="18"/>
      <c r="AVX366" s="18"/>
      <c r="AVY366" s="18"/>
      <c r="AVZ366" s="18"/>
      <c r="AWA366" s="18"/>
      <c r="AWB366" s="18"/>
      <c r="AWC366" s="18"/>
      <c r="AWD366" s="18"/>
      <c r="AWE366" s="18"/>
      <c r="AWF366" s="18"/>
      <c r="AWG366" s="18"/>
      <c r="AWH366" s="18"/>
      <c r="AWI366" s="18"/>
      <c r="AWJ366" s="18"/>
      <c r="AWK366" s="18"/>
      <c r="AWL366" s="18"/>
      <c r="AWM366" s="18"/>
      <c r="AWN366" s="18"/>
      <c r="AWO366" s="18"/>
      <c r="AWP366" s="18"/>
      <c r="AWQ366" s="18"/>
      <c r="AWR366" s="18"/>
      <c r="AWS366" s="18"/>
      <c r="AWT366" s="18"/>
      <c r="AWU366" s="18"/>
      <c r="AWV366" s="18"/>
      <c r="AWW366" s="18"/>
      <c r="AWX366" s="18"/>
      <c r="AWY366" s="18"/>
      <c r="AWZ366" s="18"/>
      <c r="AXA366" s="18"/>
      <c r="AXB366" s="18"/>
      <c r="AXC366" s="18"/>
      <c r="AXD366" s="18"/>
      <c r="AXE366" s="18"/>
      <c r="AXF366" s="18"/>
      <c r="AXG366" s="18"/>
      <c r="AXH366" s="18"/>
      <c r="AXI366" s="18"/>
      <c r="AXJ366" s="18"/>
      <c r="AXK366" s="18"/>
      <c r="AXL366" s="18"/>
      <c r="AXM366" s="18"/>
      <c r="AXN366" s="18"/>
      <c r="AXO366" s="18"/>
      <c r="AXP366" s="18"/>
      <c r="AXQ366" s="18"/>
      <c r="AXR366" s="18"/>
      <c r="AXS366" s="18"/>
      <c r="AXT366" s="18"/>
      <c r="AXU366" s="18"/>
      <c r="AXV366" s="18"/>
      <c r="AXW366" s="18"/>
      <c r="AXX366" s="18"/>
      <c r="AXY366" s="18"/>
      <c r="AXZ366" s="18"/>
      <c r="AYA366" s="18"/>
      <c r="AYB366" s="18"/>
      <c r="AYC366" s="18"/>
      <c r="AYD366" s="18"/>
      <c r="AYE366" s="18"/>
      <c r="AYF366" s="18"/>
      <c r="AYG366" s="18"/>
      <c r="AYH366" s="18"/>
      <c r="AYI366" s="18"/>
      <c r="AYJ366" s="18"/>
      <c r="AYK366" s="18"/>
      <c r="AYL366" s="18"/>
      <c r="AYM366" s="18"/>
      <c r="AYN366" s="18"/>
      <c r="AYO366" s="18"/>
      <c r="AYP366" s="18"/>
      <c r="AYQ366" s="18"/>
      <c r="AYR366" s="18"/>
      <c r="AYS366" s="18"/>
      <c r="AYT366" s="18"/>
      <c r="AYU366" s="18"/>
      <c r="AYV366" s="18"/>
      <c r="AYW366" s="18"/>
      <c r="AYX366" s="18"/>
      <c r="AYY366" s="18"/>
      <c r="AYZ366" s="18"/>
      <c r="AZA366" s="18"/>
      <c r="AZB366" s="18"/>
      <c r="AZC366" s="18"/>
      <c r="AZD366" s="18"/>
      <c r="AZE366" s="18"/>
      <c r="AZF366" s="18"/>
      <c r="AZG366" s="18"/>
      <c r="AZH366" s="18"/>
      <c r="AZI366" s="18"/>
      <c r="AZJ366" s="18"/>
      <c r="AZK366" s="18"/>
      <c r="AZL366" s="18"/>
      <c r="AZM366" s="18"/>
      <c r="AZN366" s="18"/>
      <c r="AZO366" s="18"/>
      <c r="AZP366" s="18"/>
      <c r="AZQ366" s="18"/>
      <c r="AZR366" s="18"/>
      <c r="AZS366" s="18"/>
      <c r="AZT366" s="18"/>
      <c r="AZU366" s="18"/>
      <c r="AZV366" s="18"/>
      <c r="AZW366" s="18"/>
      <c r="AZX366" s="18"/>
      <c r="AZY366" s="18"/>
      <c r="AZZ366" s="18"/>
      <c r="BAA366" s="18"/>
      <c r="BAB366" s="18"/>
      <c r="BAC366" s="18"/>
      <c r="BAD366" s="18"/>
      <c r="BAE366" s="18"/>
      <c r="BAF366" s="18"/>
      <c r="BAG366" s="18"/>
      <c r="BAH366" s="18"/>
      <c r="BAI366" s="18"/>
      <c r="BAJ366" s="18"/>
      <c r="BAK366" s="18"/>
      <c r="BAL366" s="18"/>
      <c r="BAM366" s="18"/>
      <c r="BAN366" s="18"/>
      <c r="BAO366" s="18"/>
      <c r="BAP366" s="18"/>
      <c r="BAQ366" s="18"/>
      <c r="BAR366" s="18"/>
      <c r="BAS366" s="18"/>
      <c r="BAT366" s="18"/>
      <c r="BAU366" s="18"/>
      <c r="BAV366" s="18"/>
      <c r="BAW366" s="18"/>
      <c r="BAX366" s="18"/>
      <c r="BAY366" s="18"/>
      <c r="BAZ366" s="18"/>
      <c r="BBA366" s="18"/>
      <c r="BBB366" s="18"/>
      <c r="BBC366" s="18"/>
      <c r="BBD366" s="18"/>
      <c r="BBE366" s="18"/>
      <c r="BBF366" s="18"/>
      <c r="BBG366" s="18"/>
      <c r="BBH366" s="18"/>
      <c r="BBI366" s="18"/>
      <c r="BBJ366" s="18"/>
      <c r="BBK366" s="18"/>
      <c r="BBL366" s="18"/>
      <c r="BBM366" s="18"/>
      <c r="BBN366" s="18"/>
      <c r="BBO366" s="18"/>
      <c r="BBP366" s="18"/>
      <c r="BBQ366" s="18"/>
      <c r="BBR366" s="18"/>
      <c r="BBS366" s="18"/>
      <c r="BBT366" s="18"/>
      <c r="BBU366" s="18"/>
      <c r="BBV366" s="18"/>
      <c r="BBW366" s="18"/>
      <c r="BBX366" s="18"/>
      <c r="BBY366" s="18"/>
      <c r="BBZ366" s="18"/>
      <c r="BCA366" s="18"/>
      <c r="BCB366" s="18"/>
      <c r="BCC366" s="18"/>
      <c r="BCD366" s="18"/>
      <c r="BCE366" s="18"/>
      <c r="BCF366" s="18"/>
      <c r="BCG366" s="18"/>
      <c r="BCH366" s="18"/>
      <c r="BCI366" s="18"/>
      <c r="BCJ366" s="18"/>
      <c r="BCK366" s="18"/>
      <c r="BCL366" s="18"/>
      <c r="BCM366" s="18"/>
      <c r="BCN366" s="18"/>
      <c r="BCO366" s="18"/>
      <c r="BCP366" s="18"/>
      <c r="BCQ366" s="18"/>
      <c r="BCR366" s="18"/>
      <c r="BCS366" s="18"/>
      <c r="BCT366" s="18"/>
      <c r="BCU366" s="18"/>
      <c r="BCV366" s="18"/>
      <c r="BCW366" s="18"/>
      <c r="BCX366" s="18"/>
      <c r="BCY366" s="18"/>
      <c r="BCZ366" s="18"/>
      <c r="BDA366" s="18"/>
      <c r="BDB366" s="18"/>
      <c r="BDC366" s="18"/>
      <c r="BDD366" s="18"/>
      <c r="BDE366" s="18"/>
      <c r="BDF366" s="18"/>
      <c r="BDG366" s="18"/>
      <c r="BDH366" s="18"/>
      <c r="BDI366" s="18"/>
      <c r="BDJ366" s="18"/>
      <c r="BDK366" s="18"/>
      <c r="BDL366" s="18"/>
      <c r="BDM366" s="18"/>
      <c r="BDN366" s="18"/>
      <c r="BDO366" s="18"/>
      <c r="BDP366" s="18"/>
      <c r="BDQ366" s="18"/>
      <c r="BDR366" s="18"/>
      <c r="BDS366" s="18"/>
      <c r="BDT366" s="18"/>
      <c r="BDU366" s="18"/>
      <c r="BDV366" s="18"/>
      <c r="BDW366" s="18"/>
      <c r="BDX366" s="18"/>
      <c r="BDY366" s="18"/>
      <c r="BDZ366" s="18"/>
      <c r="BEA366" s="18"/>
      <c r="BEB366" s="18"/>
      <c r="BEC366" s="18"/>
      <c r="BED366" s="18"/>
      <c r="BEE366" s="18"/>
      <c r="BEF366" s="18"/>
      <c r="BEG366" s="18"/>
      <c r="BEH366" s="18"/>
      <c r="BEI366" s="18"/>
      <c r="BEJ366" s="18"/>
      <c r="BEK366" s="18"/>
      <c r="BEL366" s="18"/>
      <c r="BEM366" s="18"/>
      <c r="BEN366" s="18"/>
      <c r="BEO366" s="18"/>
      <c r="BEP366" s="18"/>
      <c r="BEQ366" s="18"/>
      <c r="BER366" s="18"/>
      <c r="BES366" s="18"/>
      <c r="BET366" s="18"/>
      <c r="BEU366" s="18"/>
      <c r="BEV366" s="18"/>
      <c r="BEW366" s="18"/>
      <c r="BEX366" s="18"/>
      <c r="BEY366" s="18"/>
      <c r="BEZ366" s="18"/>
      <c r="BFA366" s="18"/>
      <c r="BFB366" s="18"/>
      <c r="BFC366" s="18"/>
      <c r="BFD366" s="18"/>
      <c r="BFE366" s="18"/>
      <c r="BFF366" s="18"/>
      <c r="BFG366" s="18"/>
      <c r="BFH366" s="18"/>
      <c r="BFI366" s="18"/>
      <c r="BFJ366" s="18"/>
      <c r="BFK366" s="18"/>
      <c r="BFL366" s="18"/>
      <c r="BFM366" s="18"/>
      <c r="BFN366" s="18"/>
      <c r="BFO366" s="18"/>
      <c r="BFP366" s="18"/>
      <c r="BFQ366" s="18"/>
      <c r="BFR366" s="18"/>
      <c r="BFS366" s="18"/>
      <c r="BFT366" s="18"/>
      <c r="BFU366" s="18"/>
      <c r="BFV366" s="18"/>
      <c r="BFW366" s="18"/>
      <c r="BFX366" s="18"/>
      <c r="BFY366" s="18"/>
      <c r="BFZ366" s="18"/>
      <c r="BGA366" s="18"/>
      <c r="BGB366" s="18"/>
      <c r="BGC366" s="18"/>
      <c r="BGD366" s="18"/>
      <c r="BGE366" s="18"/>
      <c r="BGF366" s="18"/>
      <c r="BGG366" s="18"/>
      <c r="BGH366" s="18"/>
      <c r="BGI366" s="18"/>
      <c r="BGJ366" s="18"/>
      <c r="BGK366" s="18"/>
      <c r="BGL366" s="18"/>
      <c r="BGM366" s="18"/>
      <c r="BGN366" s="18"/>
      <c r="BGO366" s="18"/>
      <c r="BGP366" s="18"/>
      <c r="BGQ366" s="18"/>
      <c r="BGR366" s="18"/>
      <c r="BGS366" s="18"/>
      <c r="BGT366" s="18"/>
      <c r="BGU366" s="18"/>
      <c r="BGV366" s="18"/>
      <c r="BGW366" s="18"/>
      <c r="BGX366" s="18"/>
      <c r="BGY366" s="18"/>
      <c r="BGZ366" s="18"/>
      <c r="BHA366" s="18"/>
      <c r="BHB366" s="18"/>
      <c r="BHC366" s="18"/>
      <c r="BHD366" s="18"/>
      <c r="BHE366" s="18"/>
      <c r="BHF366" s="18"/>
      <c r="BHG366" s="18"/>
      <c r="BHH366" s="18"/>
      <c r="BHI366" s="18"/>
      <c r="BHJ366" s="18"/>
      <c r="BHK366" s="18"/>
      <c r="BHL366" s="18"/>
      <c r="BHM366" s="18"/>
      <c r="BHN366" s="18"/>
      <c r="BHO366" s="18"/>
      <c r="BHP366" s="18"/>
      <c r="BHQ366" s="18"/>
      <c r="BHR366" s="18"/>
      <c r="BHS366" s="18"/>
      <c r="BHT366" s="18"/>
      <c r="BHU366" s="18"/>
      <c r="BHV366" s="18"/>
      <c r="BHW366" s="18"/>
      <c r="BHX366" s="18"/>
      <c r="BHY366" s="18"/>
      <c r="BHZ366" s="18"/>
      <c r="BIA366" s="18"/>
      <c r="BIB366" s="18"/>
      <c r="BIC366" s="18"/>
      <c r="BID366" s="18"/>
      <c r="BIE366" s="18"/>
      <c r="BIF366" s="18"/>
      <c r="BIG366" s="18"/>
      <c r="BIH366" s="18"/>
      <c r="BII366" s="18"/>
      <c r="BIJ366" s="18"/>
      <c r="BIK366" s="18"/>
      <c r="BIL366" s="18"/>
      <c r="BIM366" s="18"/>
      <c r="BIN366" s="18"/>
      <c r="BIO366" s="18"/>
      <c r="BIP366" s="18"/>
      <c r="BIQ366" s="18"/>
      <c r="BIR366" s="18"/>
      <c r="BIS366" s="18"/>
      <c r="BIT366" s="18"/>
      <c r="BIU366" s="18"/>
      <c r="BIV366" s="18"/>
      <c r="BIW366" s="18"/>
      <c r="BIX366" s="18"/>
      <c r="BIY366" s="18"/>
      <c r="BIZ366" s="18"/>
      <c r="BJA366" s="18"/>
      <c r="BJB366" s="18"/>
      <c r="BJC366" s="18"/>
      <c r="BJD366" s="18"/>
      <c r="BJE366" s="18"/>
      <c r="BJF366" s="18"/>
      <c r="BJG366" s="18"/>
      <c r="BJH366" s="18"/>
      <c r="BJI366" s="18"/>
      <c r="BJJ366" s="18"/>
      <c r="BJK366" s="18"/>
      <c r="BJL366" s="18"/>
      <c r="BJM366" s="18"/>
      <c r="BJN366" s="18"/>
      <c r="BJO366" s="18"/>
      <c r="BJP366" s="18"/>
      <c r="BJQ366" s="18"/>
      <c r="BJR366" s="18"/>
      <c r="BJS366" s="18"/>
      <c r="BJT366" s="18"/>
      <c r="BJU366" s="18"/>
      <c r="BJV366" s="18"/>
      <c r="BJW366" s="18"/>
      <c r="BJX366" s="18"/>
      <c r="BJY366" s="18"/>
      <c r="BJZ366" s="18"/>
      <c r="BKA366" s="18"/>
      <c r="BKB366" s="18"/>
      <c r="BKC366" s="18"/>
      <c r="BKD366" s="18"/>
      <c r="BKE366" s="18"/>
      <c r="BKF366" s="18"/>
      <c r="BKG366" s="18"/>
      <c r="BKH366" s="18"/>
      <c r="BKI366" s="18"/>
      <c r="BKJ366" s="18"/>
      <c r="BKK366" s="18"/>
      <c r="BKL366" s="18"/>
      <c r="BKM366" s="18"/>
      <c r="BKN366" s="18"/>
      <c r="BKO366" s="18"/>
      <c r="BKP366" s="18"/>
      <c r="BKQ366" s="18"/>
      <c r="BKR366" s="18"/>
      <c r="BKS366" s="18"/>
      <c r="BKT366" s="18"/>
      <c r="BKU366" s="18"/>
      <c r="BKV366" s="18"/>
      <c r="BKW366" s="18"/>
      <c r="BKX366" s="18"/>
      <c r="BKY366" s="18"/>
      <c r="BKZ366" s="18"/>
      <c r="BLA366" s="18"/>
      <c r="BLB366" s="18"/>
      <c r="BLC366" s="18"/>
      <c r="BLD366" s="18"/>
      <c r="BLE366" s="18"/>
      <c r="BLF366" s="18"/>
      <c r="BLG366" s="18"/>
      <c r="BLH366" s="18"/>
      <c r="BLI366" s="18"/>
      <c r="BLJ366" s="18"/>
      <c r="BLK366" s="18"/>
      <c r="BLL366" s="18"/>
      <c r="BLM366" s="18"/>
      <c r="BLN366" s="18"/>
      <c r="BLO366" s="18"/>
      <c r="BLP366" s="18"/>
      <c r="BLQ366" s="18"/>
      <c r="BLR366" s="18"/>
      <c r="BLS366" s="18"/>
      <c r="BLT366" s="18"/>
      <c r="BLU366" s="18"/>
      <c r="BLV366" s="18"/>
      <c r="BLW366" s="18"/>
      <c r="BLX366" s="18"/>
      <c r="BLY366" s="18"/>
      <c r="BLZ366" s="18"/>
      <c r="BMA366" s="18"/>
      <c r="BMB366" s="18"/>
      <c r="BMC366" s="18"/>
      <c r="BMD366" s="18"/>
      <c r="BME366" s="18"/>
      <c r="BMF366" s="18"/>
      <c r="BMG366" s="18"/>
      <c r="BMH366" s="18"/>
      <c r="BMI366" s="18"/>
      <c r="BMJ366" s="18"/>
      <c r="BMK366" s="18"/>
      <c r="BML366" s="18"/>
      <c r="BMM366" s="18"/>
      <c r="BMN366" s="18"/>
      <c r="BMO366" s="18"/>
      <c r="BMP366" s="18"/>
      <c r="BMQ366" s="18"/>
      <c r="BMR366" s="18"/>
      <c r="BMS366" s="18"/>
      <c r="BMT366" s="18"/>
      <c r="BMU366" s="18"/>
      <c r="BMV366" s="18"/>
      <c r="BMW366" s="18"/>
      <c r="BMX366" s="18"/>
      <c r="BMY366" s="18"/>
      <c r="BMZ366" s="18"/>
      <c r="BNA366" s="18"/>
      <c r="BNB366" s="18"/>
      <c r="BNC366" s="18"/>
      <c r="BND366" s="18"/>
      <c r="BNE366" s="18"/>
      <c r="BNF366" s="18"/>
      <c r="BNG366" s="18"/>
      <c r="BNH366" s="18"/>
      <c r="BNI366" s="18"/>
      <c r="BNJ366" s="18"/>
      <c r="BNK366" s="18"/>
      <c r="BNL366" s="18"/>
      <c r="BNM366" s="18"/>
      <c r="BNN366" s="18"/>
      <c r="BNO366" s="18"/>
      <c r="BNP366" s="18"/>
      <c r="BNQ366" s="18"/>
      <c r="BNR366" s="18"/>
      <c r="BNS366" s="18"/>
      <c r="BNT366" s="18"/>
      <c r="BNU366" s="18"/>
      <c r="BNV366" s="18"/>
      <c r="BNW366" s="18"/>
      <c r="BNX366" s="18"/>
      <c r="BNY366" s="18"/>
      <c r="BNZ366" s="18"/>
      <c r="BOA366" s="18"/>
      <c r="BOB366" s="18"/>
      <c r="BOC366" s="18"/>
      <c r="BOD366" s="18"/>
      <c r="BOE366" s="18"/>
      <c r="BOF366" s="18"/>
      <c r="BOG366" s="18"/>
      <c r="BOH366" s="18"/>
      <c r="BOI366" s="18"/>
      <c r="BOJ366" s="18"/>
      <c r="BOK366" s="18"/>
      <c r="BOL366" s="18"/>
      <c r="BOM366" s="18"/>
      <c r="BON366" s="18"/>
      <c r="BOO366" s="18"/>
      <c r="BOP366" s="18"/>
      <c r="BOQ366" s="18"/>
      <c r="BOR366" s="18"/>
      <c r="BOS366" s="18"/>
      <c r="BOT366" s="18"/>
      <c r="BOU366" s="18"/>
      <c r="BOV366" s="18"/>
      <c r="BOW366" s="18"/>
      <c r="BOX366" s="18"/>
      <c r="BOY366" s="18"/>
      <c r="BOZ366" s="18"/>
      <c r="BPA366" s="18"/>
      <c r="BPB366" s="18"/>
      <c r="BPC366" s="18"/>
      <c r="BPD366" s="18"/>
      <c r="BPE366" s="18"/>
      <c r="BPF366" s="18"/>
      <c r="BPG366" s="18"/>
      <c r="BPH366" s="18"/>
      <c r="BPI366" s="18"/>
      <c r="BPJ366" s="18"/>
      <c r="BPK366" s="18"/>
      <c r="BPL366" s="18"/>
      <c r="BPM366" s="18"/>
      <c r="BPN366" s="18"/>
      <c r="BPO366" s="18"/>
      <c r="BPP366" s="18"/>
      <c r="BPQ366" s="18"/>
      <c r="BPR366" s="18"/>
      <c r="BPS366" s="18"/>
      <c r="BPT366" s="18"/>
      <c r="BPU366" s="18"/>
      <c r="BPV366" s="18"/>
      <c r="BPW366" s="18"/>
      <c r="BPX366" s="18"/>
      <c r="BPY366" s="18"/>
      <c r="BPZ366" s="18"/>
      <c r="BQA366" s="18"/>
      <c r="BQB366" s="18"/>
      <c r="BQC366" s="18"/>
      <c r="BQD366" s="18"/>
      <c r="BQE366" s="18"/>
      <c r="BQF366" s="18"/>
      <c r="BQG366" s="18"/>
      <c r="BQH366" s="18"/>
      <c r="BQI366" s="18"/>
      <c r="BQJ366" s="18"/>
      <c r="BQK366" s="18"/>
      <c r="BQL366" s="18"/>
      <c r="BQM366" s="18"/>
      <c r="BQN366" s="18"/>
      <c r="BQO366" s="18"/>
      <c r="BQP366" s="18"/>
      <c r="BQQ366" s="18"/>
      <c r="BQR366" s="18"/>
      <c r="BQS366" s="18"/>
      <c r="BQT366" s="18"/>
      <c r="BQU366" s="18"/>
      <c r="BQV366" s="18"/>
      <c r="BQW366" s="18"/>
      <c r="BQX366" s="18"/>
      <c r="BQY366" s="18"/>
      <c r="BQZ366" s="18"/>
      <c r="BRA366" s="18"/>
      <c r="BRB366" s="18"/>
      <c r="BRC366" s="18"/>
      <c r="BRD366" s="18"/>
      <c r="BRE366" s="18"/>
      <c r="BRF366" s="18"/>
      <c r="BRG366" s="18"/>
      <c r="BRH366" s="18"/>
      <c r="BRI366" s="18"/>
      <c r="BRJ366" s="18"/>
      <c r="BRK366" s="18"/>
      <c r="BRL366" s="18"/>
      <c r="BRM366" s="18"/>
      <c r="BRN366" s="18"/>
      <c r="BRO366" s="18"/>
      <c r="BRP366" s="18"/>
      <c r="BRQ366" s="18"/>
      <c r="BRR366" s="18"/>
      <c r="BRS366" s="18"/>
      <c r="BRT366" s="18"/>
      <c r="BRU366" s="18"/>
      <c r="BRV366" s="18"/>
      <c r="BRW366" s="18"/>
      <c r="BRX366" s="18"/>
      <c r="BRY366" s="18"/>
      <c r="BRZ366" s="18"/>
      <c r="BSA366" s="18"/>
      <c r="BSB366" s="18"/>
      <c r="BSC366" s="18"/>
      <c r="BSD366" s="18"/>
      <c r="BSE366" s="18"/>
      <c r="BSF366" s="18"/>
      <c r="BSG366" s="18"/>
      <c r="BSH366" s="18"/>
      <c r="BSI366" s="18"/>
      <c r="BSJ366" s="18"/>
      <c r="BSK366" s="18"/>
      <c r="BSL366" s="18"/>
      <c r="BSM366" s="18"/>
      <c r="BSN366" s="18"/>
      <c r="BSO366" s="18"/>
      <c r="BSP366" s="18"/>
      <c r="BSQ366" s="18"/>
      <c r="BSR366" s="18"/>
      <c r="BSS366" s="18"/>
      <c r="BST366" s="18"/>
      <c r="BSU366" s="18"/>
      <c r="BSV366" s="18"/>
      <c r="BSW366" s="18"/>
      <c r="BSX366" s="18"/>
      <c r="BSY366" s="18"/>
      <c r="BSZ366" s="18"/>
      <c r="BTA366" s="18"/>
      <c r="BTB366" s="18"/>
      <c r="BTC366" s="18"/>
      <c r="BTD366" s="18"/>
      <c r="BTE366" s="18"/>
      <c r="BTF366" s="18"/>
      <c r="BTG366" s="18"/>
      <c r="BTH366" s="18"/>
      <c r="BTI366" s="18"/>
      <c r="BTJ366" s="18"/>
      <c r="BTK366" s="18"/>
      <c r="BTL366" s="18"/>
      <c r="BTM366" s="18"/>
      <c r="BTN366" s="18"/>
      <c r="BTO366" s="18"/>
      <c r="BTP366" s="18"/>
      <c r="BTQ366" s="18"/>
      <c r="BTR366" s="18"/>
      <c r="BTS366" s="18"/>
      <c r="BTT366" s="18"/>
      <c r="BTU366" s="18"/>
      <c r="BTV366" s="18"/>
      <c r="BTW366" s="18"/>
      <c r="BTX366" s="18"/>
      <c r="BTY366" s="18"/>
      <c r="BTZ366" s="18"/>
      <c r="BUA366" s="18"/>
      <c r="BUB366" s="18"/>
      <c r="BUC366" s="18"/>
      <c r="BUD366" s="18"/>
      <c r="BUE366" s="18"/>
      <c r="BUF366" s="18"/>
      <c r="BUG366" s="18"/>
      <c r="BUH366" s="18"/>
      <c r="BUI366" s="18"/>
      <c r="BUJ366" s="18"/>
      <c r="BUK366" s="18"/>
      <c r="BUL366" s="18"/>
      <c r="BUM366" s="18"/>
      <c r="BUN366" s="18"/>
      <c r="BUO366" s="18"/>
      <c r="BUP366" s="18"/>
      <c r="BUQ366" s="18"/>
      <c r="BUR366" s="18"/>
      <c r="BUS366" s="18"/>
      <c r="BUT366" s="18"/>
      <c r="BUU366" s="18"/>
      <c r="BUV366" s="18"/>
      <c r="BUW366" s="18"/>
      <c r="BUX366" s="18"/>
      <c r="BUY366" s="18"/>
      <c r="BUZ366" s="18"/>
      <c r="BVA366" s="18"/>
      <c r="BVB366" s="18"/>
      <c r="BVC366" s="18"/>
      <c r="BVD366" s="18"/>
      <c r="BVE366" s="18"/>
      <c r="BVF366" s="18"/>
      <c r="BVG366" s="18"/>
      <c r="BVH366" s="18"/>
      <c r="BVI366" s="18"/>
      <c r="BVJ366" s="18"/>
      <c r="BVK366" s="18"/>
      <c r="BVL366" s="18"/>
      <c r="BVM366" s="18"/>
      <c r="BVN366" s="18"/>
      <c r="BVO366" s="18"/>
      <c r="BVP366" s="18"/>
      <c r="BVQ366" s="18"/>
      <c r="BVR366" s="18"/>
      <c r="BVS366" s="18"/>
      <c r="BVT366" s="18"/>
      <c r="BVU366" s="18"/>
      <c r="BVV366" s="18"/>
      <c r="BVW366" s="18"/>
      <c r="BVX366" s="18"/>
      <c r="BVY366" s="18"/>
      <c r="BVZ366" s="18"/>
      <c r="BWA366" s="18"/>
      <c r="BWB366" s="18"/>
      <c r="BWC366" s="18"/>
      <c r="BWD366" s="18"/>
      <c r="BWE366" s="18"/>
      <c r="BWF366" s="18"/>
      <c r="BWG366" s="18"/>
      <c r="BWH366" s="18"/>
      <c r="BWI366" s="18"/>
      <c r="BWJ366" s="18"/>
      <c r="BWK366" s="18"/>
      <c r="BWL366" s="18"/>
      <c r="BWM366" s="18"/>
      <c r="BWN366" s="18"/>
      <c r="BWO366" s="18"/>
      <c r="BWP366" s="18"/>
      <c r="BWQ366" s="18"/>
      <c r="BWR366" s="18"/>
      <c r="BWS366" s="18"/>
      <c r="BWT366" s="18"/>
      <c r="BWU366" s="18"/>
      <c r="BWV366" s="18"/>
      <c r="BWW366" s="18"/>
      <c r="BWX366" s="18"/>
      <c r="BWY366" s="18"/>
      <c r="BWZ366" s="18"/>
      <c r="BXA366" s="18"/>
      <c r="BXB366" s="18"/>
      <c r="BXC366" s="18"/>
      <c r="BXD366" s="18"/>
      <c r="BXE366" s="18"/>
      <c r="BXF366" s="18"/>
      <c r="BXG366" s="18"/>
      <c r="BXH366" s="18"/>
      <c r="BXI366" s="18"/>
      <c r="BXJ366" s="18"/>
      <c r="BXK366" s="18"/>
      <c r="BXL366" s="18"/>
      <c r="BXM366" s="18"/>
      <c r="BXN366" s="18"/>
      <c r="BXO366" s="18"/>
      <c r="BXP366" s="18"/>
      <c r="BXQ366" s="18"/>
      <c r="BXR366" s="18"/>
      <c r="BXS366" s="18"/>
      <c r="BXT366" s="18"/>
      <c r="BXU366" s="18"/>
      <c r="BXV366" s="18"/>
      <c r="BXW366" s="18"/>
      <c r="BXX366" s="18"/>
      <c r="BXY366" s="18"/>
      <c r="BXZ366" s="18"/>
      <c r="BYA366" s="18"/>
      <c r="BYB366" s="18"/>
      <c r="BYC366" s="18"/>
      <c r="BYD366" s="18"/>
      <c r="BYE366" s="18"/>
      <c r="BYF366" s="18"/>
      <c r="BYG366" s="18"/>
      <c r="BYH366" s="18"/>
      <c r="BYI366" s="18"/>
      <c r="BYJ366" s="18"/>
      <c r="BYK366" s="18"/>
      <c r="BYL366" s="18"/>
      <c r="BYM366" s="18"/>
      <c r="BYN366" s="18"/>
      <c r="BYO366" s="18"/>
      <c r="BYP366" s="18"/>
      <c r="BYQ366" s="18"/>
      <c r="BYR366" s="18"/>
      <c r="BYS366" s="18"/>
      <c r="BYT366" s="18"/>
      <c r="BYU366" s="18"/>
      <c r="BYV366" s="18"/>
      <c r="BYW366" s="18"/>
      <c r="BYX366" s="18"/>
      <c r="BYY366" s="18"/>
      <c r="BYZ366" s="18"/>
      <c r="BZA366" s="18"/>
      <c r="BZB366" s="18"/>
      <c r="BZC366" s="18"/>
      <c r="BZD366" s="18"/>
      <c r="BZE366" s="18"/>
      <c r="BZF366" s="18"/>
      <c r="BZG366" s="18"/>
      <c r="BZH366" s="18"/>
      <c r="BZI366" s="18"/>
      <c r="BZJ366" s="18"/>
      <c r="BZK366" s="18"/>
      <c r="BZL366" s="18"/>
      <c r="BZM366" s="18"/>
      <c r="BZN366" s="18"/>
      <c r="BZO366" s="18"/>
      <c r="BZP366" s="18"/>
      <c r="BZQ366" s="18"/>
      <c r="BZR366" s="18"/>
      <c r="BZS366" s="18"/>
      <c r="BZT366" s="18"/>
      <c r="BZU366" s="18"/>
      <c r="BZV366" s="18"/>
      <c r="BZW366" s="18"/>
      <c r="BZX366" s="18"/>
      <c r="BZY366" s="18"/>
      <c r="BZZ366" s="18"/>
      <c r="CAA366" s="18"/>
      <c r="CAB366" s="18"/>
      <c r="CAC366" s="18"/>
      <c r="CAD366" s="18"/>
      <c r="CAE366" s="18"/>
      <c r="CAF366" s="18"/>
      <c r="CAG366" s="18"/>
      <c r="CAH366" s="18"/>
      <c r="CAI366" s="18"/>
      <c r="CAJ366" s="18"/>
      <c r="CAK366" s="18"/>
      <c r="CAL366" s="18"/>
      <c r="CAM366" s="18"/>
      <c r="CAN366" s="18"/>
      <c r="CAO366" s="18"/>
      <c r="CAP366" s="18"/>
      <c r="CAQ366" s="18"/>
      <c r="CAR366" s="18"/>
      <c r="CAS366" s="18"/>
      <c r="CAT366" s="18"/>
      <c r="CAU366" s="18"/>
      <c r="CAV366" s="18"/>
      <c r="CAW366" s="18"/>
      <c r="CAX366" s="18"/>
      <c r="CAY366" s="18"/>
      <c r="CAZ366" s="18"/>
      <c r="CBA366" s="18"/>
      <c r="CBB366" s="18"/>
      <c r="CBC366" s="18"/>
      <c r="CBD366" s="18"/>
      <c r="CBE366" s="18"/>
      <c r="CBF366" s="18"/>
      <c r="CBG366" s="18"/>
      <c r="CBH366" s="18"/>
      <c r="CBI366" s="18"/>
      <c r="CBJ366" s="18"/>
      <c r="CBK366" s="18"/>
      <c r="CBL366" s="18"/>
      <c r="CBM366" s="18"/>
      <c r="CBN366" s="18"/>
      <c r="CBO366" s="18"/>
      <c r="CBP366" s="18"/>
      <c r="CBQ366" s="18"/>
      <c r="CBR366" s="18"/>
      <c r="CBS366" s="18"/>
      <c r="CBT366" s="18"/>
      <c r="CBU366" s="18"/>
      <c r="CBV366" s="18"/>
      <c r="CBW366" s="18"/>
      <c r="CBX366" s="18"/>
      <c r="CBY366" s="18"/>
      <c r="CBZ366" s="18"/>
      <c r="CCA366" s="18"/>
      <c r="CCB366" s="18"/>
      <c r="CCC366" s="18"/>
      <c r="CCD366" s="18"/>
      <c r="CCE366" s="18"/>
      <c r="CCF366" s="18"/>
      <c r="CCG366" s="18"/>
      <c r="CCH366" s="18"/>
      <c r="CCI366" s="18"/>
      <c r="CCJ366" s="18"/>
      <c r="CCK366" s="18"/>
      <c r="CCL366" s="18"/>
      <c r="CCM366" s="18"/>
      <c r="CCN366" s="18"/>
      <c r="CCO366" s="18"/>
      <c r="CCP366" s="18"/>
      <c r="CCQ366" s="18"/>
      <c r="CCR366" s="18"/>
      <c r="CCS366" s="18"/>
      <c r="CCT366" s="18"/>
      <c r="CCU366" s="18"/>
      <c r="CCV366" s="18"/>
      <c r="CCW366" s="18"/>
      <c r="CCX366" s="18"/>
      <c r="CCY366" s="18"/>
      <c r="CCZ366" s="18"/>
      <c r="CDA366" s="18"/>
      <c r="CDB366" s="18"/>
      <c r="CDC366" s="18"/>
      <c r="CDD366" s="18"/>
      <c r="CDE366" s="18"/>
      <c r="CDF366" s="18"/>
      <c r="CDG366" s="18"/>
      <c r="CDH366" s="18"/>
      <c r="CDI366" s="18"/>
      <c r="CDJ366" s="18"/>
      <c r="CDK366" s="18"/>
      <c r="CDL366" s="18"/>
      <c r="CDM366" s="18"/>
      <c r="CDN366" s="18"/>
      <c r="CDO366" s="18"/>
      <c r="CDP366" s="18"/>
      <c r="CDQ366" s="18"/>
      <c r="CDR366" s="18"/>
      <c r="CDS366" s="18"/>
      <c r="CDT366" s="18"/>
      <c r="CDU366" s="18"/>
      <c r="CDV366" s="18"/>
      <c r="CDW366" s="18"/>
      <c r="CDX366" s="18"/>
      <c r="CDY366" s="18"/>
      <c r="CDZ366" s="18"/>
      <c r="CEA366" s="18"/>
      <c r="CEB366" s="18"/>
      <c r="CEC366" s="18"/>
      <c r="CED366" s="18"/>
      <c r="CEE366" s="18"/>
      <c r="CEF366" s="18"/>
      <c r="CEG366" s="18"/>
      <c r="CEH366" s="18"/>
      <c r="CEI366" s="18"/>
      <c r="CEJ366" s="18"/>
      <c r="CEK366" s="18"/>
      <c r="CEL366" s="18"/>
      <c r="CEM366" s="18"/>
      <c r="CEN366" s="18"/>
      <c r="CEO366" s="18"/>
      <c r="CEP366" s="18"/>
      <c r="CEQ366" s="18"/>
      <c r="CER366" s="18"/>
      <c r="CES366" s="18"/>
      <c r="CET366" s="18"/>
      <c r="CEU366" s="18"/>
      <c r="CEV366" s="18"/>
      <c r="CEW366" s="18"/>
      <c r="CEX366" s="18"/>
      <c r="CEY366" s="18"/>
      <c r="CEZ366" s="18"/>
      <c r="CFA366" s="18"/>
      <c r="CFB366" s="18"/>
      <c r="CFC366" s="18"/>
      <c r="CFD366" s="18"/>
      <c r="CFE366" s="18"/>
      <c r="CFF366" s="18"/>
      <c r="CFG366" s="18"/>
      <c r="CFH366" s="18"/>
      <c r="CFI366" s="18"/>
      <c r="CFJ366" s="18"/>
      <c r="CFK366" s="18"/>
      <c r="CFL366" s="18"/>
      <c r="CFM366" s="18"/>
      <c r="CFN366" s="18"/>
      <c r="CFO366" s="18"/>
      <c r="CFP366" s="18"/>
      <c r="CFQ366" s="18"/>
      <c r="CFR366" s="18"/>
      <c r="CFS366" s="18"/>
      <c r="CFT366" s="18"/>
      <c r="CFU366" s="18"/>
      <c r="CFV366" s="18"/>
      <c r="CFW366" s="18"/>
      <c r="CFX366" s="18"/>
      <c r="CFY366" s="18"/>
      <c r="CFZ366" s="18"/>
      <c r="CGA366" s="18"/>
      <c r="CGB366" s="18"/>
      <c r="CGC366" s="18"/>
      <c r="CGD366" s="18"/>
      <c r="CGE366" s="18"/>
      <c r="CGF366" s="18"/>
      <c r="CGG366" s="18"/>
      <c r="CGH366" s="18"/>
      <c r="CGI366" s="18"/>
      <c r="CGJ366" s="18"/>
      <c r="CGK366" s="18"/>
      <c r="CGL366" s="18"/>
      <c r="CGM366" s="18"/>
      <c r="CGN366" s="18"/>
      <c r="CGO366" s="18"/>
      <c r="CGP366" s="18"/>
      <c r="CGQ366" s="18"/>
      <c r="CGR366" s="18"/>
      <c r="CGS366" s="18"/>
      <c r="CGT366" s="18"/>
      <c r="CGU366" s="18"/>
      <c r="CGV366" s="18"/>
      <c r="CGW366" s="18"/>
      <c r="CGX366" s="18"/>
      <c r="CGY366" s="18"/>
      <c r="CGZ366" s="18"/>
      <c r="CHA366" s="18"/>
      <c r="CHB366" s="18"/>
      <c r="CHC366" s="18"/>
      <c r="CHD366" s="18"/>
      <c r="CHE366" s="18"/>
      <c r="CHF366" s="18"/>
      <c r="CHG366" s="18"/>
      <c r="CHH366" s="18"/>
      <c r="CHI366" s="18"/>
      <c r="CHJ366" s="18"/>
      <c r="CHK366" s="18"/>
      <c r="CHL366" s="18"/>
      <c r="CHM366" s="18"/>
      <c r="CHN366" s="18"/>
      <c r="CHO366" s="18"/>
      <c r="CHP366" s="18"/>
      <c r="CHQ366" s="18"/>
      <c r="CHR366" s="18"/>
      <c r="CHS366" s="18"/>
      <c r="CHT366" s="18"/>
      <c r="CHU366" s="18"/>
      <c r="CHV366" s="18"/>
      <c r="CHW366" s="18"/>
      <c r="CHX366" s="18"/>
      <c r="CHY366" s="18"/>
      <c r="CHZ366" s="18"/>
      <c r="CIA366" s="18"/>
      <c r="CIB366" s="18"/>
      <c r="CIC366" s="18"/>
      <c r="CID366" s="18"/>
      <c r="CIE366" s="18"/>
      <c r="CIF366" s="18"/>
      <c r="CIG366" s="18"/>
      <c r="CIH366" s="18"/>
      <c r="CII366" s="18"/>
      <c r="CIJ366" s="18"/>
      <c r="CIK366" s="18"/>
      <c r="CIL366" s="18"/>
      <c r="CIM366" s="18"/>
      <c r="CIN366" s="18"/>
      <c r="CIO366" s="18"/>
      <c r="CIP366" s="18"/>
      <c r="CIQ366" s="18"/>
      <c r="CIR366" s="18"/>
      <c r="CIS366" s="18"/>
      <c r="CIT366" s="18"/>
      <c r="CIU366" s="18"/>
      <c r="CIV366" s="18"/>
      <c r="CIW366" s="18"/>
      <c r="CIX366" s="18"/>
      <c r="CIY366" s="18"/>
      <c r="CIZ366" s="18"/>
      <c r="CJA366" s="18"/>
      <c r="CJB366" s="18"/>
      <c r="CJC366" s="18"/>
      <c r="CJD366" s="18"/>
      <c r="CJE366" s="18"/>
      <c r="CJF366" s="18"/>
      <c r="CJG366" s="18"/>
      <c r="CJH366" s="18"/>
      <c r="CJI366" s="18"/>
      <c r="CJJ366" s="18"/>
      <c r="CJK366" s="18"/>
      <c r="CJL366" s="18"/>
      <c r="CJM366" s="18"/>
      <c r="CJN366" s="18"/>
      <c r="CJO366" s="18"/>
      <c r="CJP366" s="18"/>
      <c r="CJQ366" s="18"/>
      <c r="CJR366" s="18"/>
      <c r="CJS366" s="18"/>
      <c r="CJT366" s="18"/>
      <c r="CJU366" s="18"/>
      <c r="CJV366" s="18"/>
      <c r="CJW366" s="18"/>
      <c r="CJX366" s="18"/>
      <c r="CJY366" s="18"/>
      <c r="CJZ366" s="18"/>
      <c r="CKA366" s="18"/>
      <c r="CKB366" s="18"/>
      <c r="CKC366" s="18"/>
      <c r="CKD366" s="18"/>
      <c r="CKE366" s="18"/>
      <c r="CKF366" s="18"/>
      <c r="CKG366" s="18"/>
      <c r="CKH366" s="18"/>
      <c r="CKI366" s="18"/>
      <c r="CKJ366" s="18"/>
      <c r="CKK366" s="18"/>
      <c r="CKL366" s="18"/>
      <c r="CKM366" s="18"/>
      <c r="CKN366" s="18"/>
      <c r="CKO366" s="18"/>
      <c r="CKP366" s="18"/>
      <c r="CKQ366" s="18"/>
      <c r="CKR366" s="18"/>
      <c r="CKS366" s="18"/>
      <c r="CKT366" s="18"/>
      <c r="CKU366" s="18"/>
      <c r="CKV366" s="18"/>
      <c r="CKW366" s="18"/>
      <c r="CKX366" s="18"/>
      <c r="CKY366" s="18"/>
      <c r="CKZ366" s="18"/>
      <c r="CLA366" s="18"/>
      <c r="CLB366" s="18"/>
      <c r="CLC366" s="18"/>
      <c r="CLD366" s="18"/>
      <c r="CLE366" s="18"/>
      <c r="CLF366" s="18"/>
      <c r="CLG366" s="18"/>
      <c r="CLH366" s="18"/>
      <c r="CLI366" s="18"/>
      <c r="CLJ366" s="18"/>
      <c r="CLK366" s="18"/>
      <c r="CLL366" s="18"/>
      <c r="CLM366" s="18"/>
      <c r="CLN366" s="18"/>
      <c r="CLO366" s="18"/>
      <c r="CLP366" s="18"/>
      <c r="CLQ366" s="18"/>
      <c r="CLR366" s="18"/>
      <c r="CLS366" s="18"/>
      <c r="CLT366" s="18"/>
      <c r="CLU366" s="18"/>
      <c r="CLV366" s="18"/>
      <c r="CLW366" s="18"/>
      <c r="CLX366" s="18"/>
      <c r="CLY366" s="18"/>
      <c r="CLZ366" s="18"/>
      <c r="CMA366" s="18"/>
      <c r="CMB366" s="18"/>
      <c r="CMC366" s="18"/>
      <c r="CMD366" s="18"/>
      <c r="CME366" s="18"/>
      <c r="CMF366" s="18"/>
      <c r="CMG366" s="18"/>
      <c r="CMH366" s="18"/>
      <c r="CMI366" s="18"/>
      <c r="CMJ366" s="18"/>
      <c r="CMK366" s="18"/>
      <c r="CML366" s="18"/>
      <c r="CMM366" s="18"/>
      <c r="CMN366" s="18"/>
      <c r="CMO366" s="18"/>
      <c r="CMP366" s="18"/>
      <c r="CMQ366" s="18"/>
      <c r="CMR366" s="18"/>
      <c r="CMS366" s="18"/>
      <c r="CMT366" s="18"/>
      <c r="CMU366" s="18"/>
      <c r="CMV366" s="18"/>
      <c r="CMW366" s="18"/>
      <c r="CMX366" s="18"/>
      <c r="CMY366" s="18"/>
      <c r="CMZ366" s="18"/>
      <c r="CNA366" s="18"/>
      <c r="CNB366" s="18"/>
      <c r="CNC366" s="18"/>
      <c r="CND366" s="18"/>
      <c r="CNE366" s="18"/>
      <c r="CNF366" s="18"/>
      <c r="CNG366" s="18"/>
      <c r="CNH366" s="18"/>
      <c r="CNI366" s="18"/>
      <c r="CNJ366" s="18"/>
      <c r="CNK366" s="18"/>
      <c r="CNL366" s="18"/>
      <c r="CNM366" s="18"/>
      <c r="CNN366" s="18"/>
      <c r="CNO366" s="18"/>
      <c r="CNP366" s="18"/>
      <c r="CNQ366" s="18"/>
      <c r="CNR366" s="18"/>
      <c r="CNS366" s="18"/>
      <c r="CNT366" s="18"/>
      <c r="CNU366" s="18"/>
      <c r="CNV366" s="18"/>
      <c r="CNW366" s="18"/>
      <c r="CNX366" s="18"/>
      <c r="CNY366" s="18"/>
      <c r="CNZ366" s="18"/>
      <c r="COA366" s="18"/>
      <c r="COB366" s="18"/>
      <c r="COC366" s="18"/>
      <c r="COD366" s="18"/>
      <c r="COE366" s="18"/>
      <c r="COF366" s="18"/>
      <c r="COG366" s="18"/>
      <c r="COH366" s="18"/>
      <c r="COI366" s="18"/>
      <c r="COJ366" s="18"/>
      <c r="COK366" s="18"/>
      <c r="COL366" s="18"/>
      <c r="COM366" s="18"/>
      <c r="CON366" s="18"/>
      <c r="COO366" s="18"/>
      <c r="COP366" s="18"/>
      <c r="COQ366" s="18"/>
      <c r="COR366" s="18"/>
      <c r="COS366" s="18"/>
      <c r="COT366" s="18"/>
      <c r="COU366" s="18"/>
      <c r="COV366" s="18"/>
      <c r="COW366" s="18"/>
      <c r="COX366" s="18"/>
      <c r="COY366" s="18"/>
      <c r="COZ366" s="18"/>
      <c r="CPA366" s="18"/>
      <c r="CPB366" s="18"/>
      <c r="CPC366" s="18"/>
      <c r="CPD366" s="18"/>
      <c r="CPE366" s="18"/>
      <c r="CPF366" s="18"/>
      <c r="CPG366" s="18"/>
      <c r="CPH366" s="18"/>
      <c r="CPI366" s="18"/>
      <c r="CPJ366" s="18"/>
      <c r="CPK366" s="18"/>
      <c r="CPL366" s="18"/>
      <c r="CPM366" s="18"/>
      <c r="CPN366" s="18"/>
      <c r="CPO366" s="18"/>
      <c r="CPP366" s="18"/>
      <c r="CPQ366" s="18"/>
      <c r="CPR366" s="18"/>
      <c r="CPS366" s="18"/>
      <c r="CPT366" s="18"/>
      <c r="CPU366" s="18"/>
      <c r="CPV366" s="18"/>
      <c r="CPW366" s="18"/>
      <c r="CPX366" s="18"/>
      <c r="CPY366" s="18"/>
      <c r="CPZ366" s="18"/>
      <c r="CQA366" s="18"/>
      <c r="CQB366" s="18"/>
      <c r="CQC366" s="18"/>
      <c r="CQD366" s="18"/>
      <c r="CQE366" s="18"/>
      <c r="CQF366" s="18"/>
      <c r="CQG366" s="18"/>
      <c r="CQH366" s="18"/>
      <c r="CQI366" s="18"/>
      <c r="CQJ366" s="18"/>
      <c r="CQK366" s="18"/>
      <c r="CQL366" s="18"/>
      <c r="CQM366" s="18"/>
      <c r="CQN366" s="18"/>
      <c r="CQO366" s="18"/>
      <c r="CQP366" s="18"/>
      <c r="CQQ366" s="18"/>
      <c r="CQR366" s="18"/>
      <c r="CQS366" s="18"/>
      <c r="CQT366" s="18"/>
      <c r="CQU366" s="18"/>
      <c r="CQV366" s="18"/>
      <c r="CQW366" s="18"/>
      <c r="CQX366" s="18"/>
      <c r="CQY366" s="18"/>
      <c r="CQZ366" s="18"/>
      <c r="CRA366" s="18"/>
      <c r="CRB366" s="18"/>
      <c r="CRC366" s="18"/>
      <c r="CRD366" s="18"/>
      <c r="CRE366" s="18"/>
      <c r="CRF366" s="18"/>
      <c r="CRG366" s="18"/>
      <c r="CRH366" s="18"/>
      <c r="CRI366" s="18"/>
      <c r="CRJ366" s="18"/>
      <c r="CRK366" s="18"/>
      <c r="CRL366" s="18"/>
      <c r="CRM366" s="18"/>
      <c r="CRN366" s="18"/>
      <c r="CRO366" s="18"/>
      <c r="CRP366" s="18"/>
      <c r="CRQ366" s="18"/>
      <c r="CRR366" s="18"/>
      <c r="CRS366" s="18"/>
      <c r="CRT366" s="18"/>
      <c r="CRU366" s="18"/>
      <c r="CRV366" s="18"/>
      <c r="CRW366" s="18"/>
      <c r="CRX366" s="18"/>
      <c r="CRY366" s="18"/>
      <c r="CRZ366" s="18"/>
      <c r="CSA366" s="18"/>
      <c r="CSB366" s="18"/>
      <c r="CSC366" s="18"/>
      <c r="CSD366" s="18"/>
      <c r="CSE366" s="18"/>
      <c r="CSF366" s="18"/>
      <c r="CSG366" s="18"/>
      <c r="CSH366" s="18"/>
      <c r="CSI366" s="18"/>
      <c r="CSJ366" s="18"/>
      <c r="CSK366" s="18"/>
      <c r="CSL366" s="18"/>
      <c r="CSM366" s="18"/>
      <c r="CSN366" s="18"/>
      <c r="CSO366" s="18"/>
      <c r="CSP366" s="18"/>
      <c r="CSQ366" s="18"/>
      <c r="CSR366" s="18"/>
      <c r="CSS366" s="18"/>
      <c r="CST366" s="18"/>
      <c r="CSU366" s="18"/>
      <c r="CSV366" s="18"/>
      <c r="CSW366" s="18"/>
      <c r="CSX366" s="18"/>
      <c r="CSY366" s="18"/>
      <c r="CSZ366" s="18"/>
      <c r="CTA366" s="18"/>
      <c r="CTB366" s="18"/>
      <c r="CTC366" s="18"/>
      <c r="CTD366" s="18"/>
      <c r="CTE366" s="18"/>
      <c r="CTF366" s="18"/>
      <c r="CTG366" s="18"/>
      <c r="CTH366" s="18"/>
      <c r="CTI366" s="18"/>
      <c r="CTJ366" s="18"/>
      <c r="CTK366" s="18"/>
      <c r="CTL366" s="18"/>
      <c r="CTM366" s="18"/>
      <c r="CTN366" s="18"/>
      <c r="CTO366" s="18"/>
      <c r="CTP366" s="18"/>
      <c r="CTQ366" s="18"/>
      <c r="CTR366" s="18"/>
      <c r="CTS366" s="18"/>
      <c r="CTT366" s="18"/>
      <c r="CTU366" s="18"/>
      <c r="CTV366" s="18"/>
      <c r="CTW366" s="18"/>
      <c r="CTX366" s="18"/>
      <c r="CTY366" s="18"/>
      <c r="CTZ366" s="18"/>
      <c r="CUA366" s="18"/>
      <c r="CUB366" s="18"/>
      <c r="CUC366" s="18"/>
      <c r="CUD366" s="18"/>
      <c r="CUE366" s="18"/>
      <c r="CUF366" s="18"/>
      <c r="CUG366" s="18"/>
      <c r="CUH366" s="18"/>
      <c r="CUI366" s="18"/>
      <c r="CUJ366" s="18"/>
      <c r="CUK366" s="18"/>
      <c r="CUL366" s="18"/>
      <c r="CUM366" s="18"/>
      <c r="CUN366" s="18"/>
      <c r="CUO366" s="18"/>
      <c r="CUP366" s="18"/>
      <c r="CUQ366" s="18"/>
      <c r="CUR366" s="18"/>
      <c r="CUS366" s="18"/>
      <c r="CUT366" s="18"/>
      <c r="CUU366" s="18"/>
      <c r="CUV366" s="18"/>
      <c r="CUW366" s="18"/>
      <c r="CUX366" s="18"/>
      <c r="CUY366" s="18"/>
      <c r="CUZ366" s="18"/>
      <c r="CVA366" s="18"/>
      <c r="CVB366" s="18"/>
      <c r="CVC366" s="18"/>
      <c r="CVD366" s="18"/>
      <c r="CVE366" s="18"/>
      <c r="CVF366" s="18"/>
      <c r="CVG366" s="18"/>
      <c r="CVH366" s="18"/>
      <c r="CVI366" s="18"/>
      <c r="CVJ366" s="18"/>
      <c r="CVK366" s="18"/>
      <c r="CVL366" s="18"/>
      <c r="CVM366" s="18"/>
      <c r="CVN366" s="18"/>
      <c r="CVO366" s="18"/>
      <c r="CVP366" s="18"/>
      <c r="CVQ366" s="18"/>
      <c r="CVR366" s="18"/>
      <c r="CVS366" s="18"/>
      <c r="CVT366" s="18"/>
      <c r="CVU366" s="18"/>
      <c r="CVV366" s="18"/>
      <c r="CVW366" s="18"/>
      <c r="CVX366" s="18"/>
      <c r="CVY366" s="18"/>
      <c r="CVZ366" s="18"/>
      <c r="CWA366" s="18"/>
      <c r="CWB366" s="18"/>
      <c r="CWC366" s="18"/>
      <c r="CWD366" s="18"/>
      <c r="CWE366" s="18"/>
      <c r="CWF366" s="18"/>
      <c r="CWG366" s="18"/>
      <c r="CWH366" s="18"/>
      <c r="CWI366" s="18"/>
      <c r="CWJ366" s="18"/>
      <c r="CWK366" s="18"/>
      <c r="CWL366" s="18"/>
      <c r="CWM366" s="18"/>
      <c r="CWN366" s="18"/>
      <c r="CWO366" s="18"/>
      <c r="CWP366" s="18"/>
      <c r="CWQ366" s="18"/>
      <c r="CWR366" s="18"/>
      <c r="CWS366" s="18"/>
      <c r="CWT366" s="18"/>
      <c r="CWU366" s="18"/>
      <c r="CWV366" s="18"/>
      <c r="CWW366" s="18"/>
      <c r="CWX366" s="18"/>
      <c r="CWY366" s="18"/>
      <c r="CWZ366" s="18"/>
      <c r="CXA366" s="18"/>
      <c r="CXB366" s="18"/>
      <c r="CXC366" s="18"/>
      <c r="CXD366" s="18"/>
      <c r="CXE366" s="18"/>
      <c r="CXF366" s="18"/>
      <c r="CXG366" s="18"/>
      <c r="CXH366" s="18"/>
      <c r="CXI366" s="18"/>
      <c r="CXJ366" s="18"/>
      <c r="CXK366" s="18"/>
      <c r="CXL366" s="18"/>
      <c r="CXM366" s="18"/>
      <c r="CXN366" s="18"/>
      <c r="CXO366" s="18"/>
      <c r="CXP366" s="18"/>
      <c r="CXQ366" s="18"/>
      <c r="CXR366" s="18"/>
      <c r="CXS366" s="18"/>
      <c r="CXT366" s="18"/>
      <c r="CXU366" s="18"/>
      <c r="CXV366" s="18"/>
      <c r="CXW366" s="18"/>
      <c r="CXX366" s="18"/>
      <c r="CXY366" s="18"/>
      <c r="CXZ366" s="18"/>
      <c r="CYA366" s="18"/>
      <c r="CYB366" s="18"/>
      <c r="CYC366" s="18"/>
      <c r="CYD366" s="18"/>
      <c r="CYE366" s="18"/>
      <c r="CYF366" s="18"/>
      <c r="CYG366" s="18"/>
      <c r="CYH366" s="18"/>
      <c r="CYI366" s="18"/>
      <c r="CYJ366" s="18"/>
      <c r="CYK366" s="18"/>
      <c r="CYL366" s="18"/>
      <c r="CYM366" s="18"/>
      <c r="CYN366" s="18"/>
      <c r="CYO366" s="18"/>
      <c r="CYP366" s="18"/>
      <c r="CYQ366" s="18"/>
      <c r="CYR366" s="18"/>
      <c r="CYS366" s="18"/>
      <c r="CYT366" s="18"/>
      <c r="CYU366" s="18"/>
      <c r="CYV366" s="18"/>
      <c r="CYW366" s="18"/>
      <c r="CYX366" s="18"/>
      <c r="CYY366" s="18"/>
      <c r="CYZ366" s="18"/>
      <c r="CZA366" s="18"/>
      <c r="CZB366" s="18"/>
      <c r="CZC366" s="18"/>
      <c r="CZD366" s="18"/>
      <c r="CZE366" s="18"/>
      <c r="CZF366" s="18"/>
      <c r="CZG366" s="18"/>
      <c r="CZH366" s="18"/>
      <c r="CZI366" s="18"/>
      <c r="CZJ366" s="18"/>
      <c r="CZK366" s="18"/>
      <c r="CZL366" s="18"/>
      <c r="CZM366" s="18"/>
      <c r="CZN366" s="18"/>
      <c r="CZO366" s="18"/>
      <c r="CZP366" s="18"/>
      <c r="CZQ366" s="18"/>
      <c r="CZR366" s="18"/>
      <c r="CZS366" s="18"/>
      <c r="CZT366" s="18"/>
      <c r="CZU366" s="18"/>
      <c r="CZV366" s="18"/>
      <c r="CZW366" s="18"/>
      <c r="CZX366" s="18"/>
      <c r="CZY366" s="18"/>
      <c r="CZZ366" s="18"/>
      <c r="DAA366" s="18"/>
      <c r="DAB366" s="18"/>
      <c r="DAC366" s="18"/>
      <c r="DAD366" s="18"/>
      <c r="DAE366" s="18"/>
      <c r="DAF366" s="18"/>
      <c r="DAG366" s="18"/>
      <c r="DAH366" s="18"/>
      <c r="DAI366" s="18"/>
      <c r="DAJ366" s="18"/>
      <c r="DAK366" s="18"/>
      <c r="DAL366" s="18"/>
      <c r="DAM366" s="18"/>
      <c r="DAN366" s="18"/>
      <c r="DAO366" s="18"/>
      <c r="DAP366" s="18"/>
      <c r="DAQ366" s="18"/>
      <c r="DAR366" s="18"/>
      <c r="DAS366" s="18"/>
      <c r="DAT366" s="18"/>
      <c r="DAU366" s="18"/>
      <c r="DAV366" s="18"/>
      <c r="DAW366" s="18"/>
      <c r="DAX366" s="18"/>
      <c r="DAY366" s="18"/>
      <c r="DAZ366" s="18"/>
      <c r="DBA366" s="18"/>
      <c r="DBB366" s="18"/>
      <c r="DBC366" s="18"/>
      <c r="DBD366" s="18"/>
      <c r="DBE366" s="18"/>
      <c r="DBF366" s="18"/>
      <c r="DBG366" s="18"/>
      <c r="DBH366" s="18"/>
      <c r="DBI366" s="18"/>
      <c r="DBJ366" s="18"/>
      <c r="DBK366" s="18"/>
      <c r="DBL366" s="18"/>
      <c r="DBM366" s="18"/>
      <c r="DBN366" s="18"/>
      <c r="DBO366" s="18"/>
      <c r="DBP366" s="18"/>
      <c r="DBQ366" s="18"/>
      <c r="DBR366" s="18"/>
      <c r="DBS366" s="18"/>
      <c r="DBT366" s="18"/>
      <c r="DBU366" s="18"/>
      <c r="DBV366" s="18"/>
      <c r="DBW366" s="18"/>
      <c r="DBX366" s="18"/>
      <c r="DBY366" s="18"/>
      <c r="DBZ366" s="18"/>
      <c r="DCA366" s="18"/>
      <c r="DCB366" s="18"/>
      <c r="DCC366" s="18"/>
      <c r="DCD366" s="18"/>
      <c r="DCE366" s="18"/>
      <c r="DCF366" s="18"/>
      <c r="DCG366" s="18"/>
      <c r="DCH366" s="18"/>
      <c r="DCI366" s="18"/>
      <c r="DCJ366" s="18"/>
      <c r="DCK366" s="18"/>
      <c r="DCL366" s="18"/>
      <c r="DCM366" s="18"/>
      <c r="DCN366" s="18"/>
      <c r="DCO366" s="18"/>
      <c r="DCP366" s="18"/>
      <c r="DCQ366" s="18"/>
      <c r="DCR366" s="18"/>
      <c r="DCS366" s="18"/>
      <c r="DCT366" s="18"/>
      <c r="DCU366" s="18"/>
      <c r="DCV366" s="18"/>
      <c r="DCW366" s="18"/>
      <c r="DCX366" s="18"/>
      <c r="DCY366" s="18"/>
      <c r="DCZ366" s="18"/>
      <c r="DDA366" s="18"/>
      <c r="DDB366" s="18"/>
      <c r="DDC366" s="18"/>
      <c r="DDD366" s="18"/>
      <c r="DDE366" s="18"/>
      <c r="DDF366" s="18"/>
      <c r="DDG366" s="18"/>
      <c r="DDH366" s="18"/>
      <c r="DDI366" s="18"/>
      <c r="DDJ366" s="18"/>
      <c r="DDK366" s="18"/>
      <c r="DDL366" s="18"/>
      <c r="DDM366" s="18"/>
      <c r="DDN366" s="18"/>
      <c r="DDO366" s="18"/>
      <c r="DDP366" s="18"/>
      <c r="DDQ366" s="18"/>
      <c r="DDR366" s="18"/>
      <c r="DDS366" s="18"/>
      <c r="DDT366" s="18"/>
      <c r="DDU366" s="18"/>
      <c r="DDV366" s="18"/>
      <c r="DDW366" s="18"/>
      <c r="DDX366" s="18"/>
      <c r="DDY366" s="18"/>
      <c r="DDZ366" s="18"/>
      <c r="DEA366" s="18"/>
      <c r="DEB366" s="18"/>
      <c r="DEC366" s="18"/>
      <c r="DED366" s="18"/>
      <c r="DEE366" s="18"/>
      <c r="DEF366" s="18"/>
      <c r="DEG366" s="18"/>
      <c r="DEH366" s="18"/>
      <c r="DEI366" s="18"/>
      <c r="DEJ366" s="18"/>
      <c r="DEK366" s="18"/>
      <c r="DEL366" s="18"/>
      <c r="DEM366" s="18"/>
      <c r="DEN366" s="18"/>
      <c r="DEO366" s="18"/>
      <c r="DEP366" s="18"/>
      <c r="DEQ366" s="18"/>
      <c r="DER366" s="18"/>
      <c r="DES366" s="18"/>
      <c r="DET366" s="18"/>
      <c r="DEU366" s="18"/>
      <c r="DEV366" s="18"/>
      <c r="DEW366" s="18"/>
      <c r="DEX366" s="18"/>
      <c r="DEY366" s="18"/>
      <c r="DEZ366" s="18"/>
      <c r="DFA366" s="18"/>
      <c r="DFB366" s="18"/>
      <c r="DFC366" s="18"/>
      <c r="DFD366" s="18"/>
      <c r="DFE366" s="18"/>
      <c r="DFF366" s="18"/>
      <c r="DFG366" s="18"/>
      <c r="DFH366" s="18"/>
      <c r="DFI366" s="18"/>
      <c r="DFJ366" s="18"/>
      <c r="DFK366" s="18"/>
      <c r="DFL366" s="18"/>
      <c r="DFM366" s="18"/>
      <c r="DFN366" s="18"/>
      <c r="DFO366" s="18"/>
      <c r="DFP366" s="18"/>
      <c r="DFQ366" s="18"/>
      <c r="DFR366" s="18"/>
      <c r="DFS366" s="18"/>
      <c r="DFT366" s="18"/>
      <c r="DFU366" s="18"/>
      <c r="DFV366" s="18"/>
      <c r="DFW366" s="18"/>
      <c r="DFX366" s="18"/>
      <c r="DFY366" s="18"/>
      <c r="DFZ366" s="18"/>
      <c r="DGA366" s="18"/>
      <c r="DGB366" s="18"/>
      <c r="DGC366" s="18"/>
      <c r="DGD366" s="18"/>
      <c r="DGE366" s="18"/>
      <c r="DGF366" s="18"/>
      <c r="DGG366" s="18"/>
      <c r="DGH366" s="18"/>
      <c r="DGI366" s="18"/>
      <c r="DGJ366" s="18"/>
      <c r="DGK366" s="18"/>
      <c r="DGL366" s="18"/>
      <c r="DGM366" s="18"/>
      <c r="DGN366" s="18"/>
      <c r="DGO366" s="18"/>
      <c r="DGP366" s="18"/>
      <c r="DGQ366" s="18"/>
      <c r="DGR366" s="18"/>
      <c r="DGS366" s="18"/>
      <c r="DGT366" s="18"/>
      <c r="DGU366" s="18"/>
      <c r="DGV366" s="18"/>
      <c r="DGW366" s="18"/>
      <c r="DGX366" s="18"/>
      <c r="DGY366" s="18"/>
      <c r="DGZ366" s="18"/>
      <c r="DHA366" s="18"/>
      <c r="DHB366" s="18"/>
      <c r="DHC366" s="18"/>
      <c r="DHD366" s="18"/>
      <c r="DHE366" s="18"/>
      <c r="DHF366" s="18"/>
      <c r="DHG366" s="18"/>
      <c r="DHH366" s="18"/>
      <c r="DHI366" s="18"/>
      <c r="DHJ366" s="18"/>
      <c r="DHK366" s="18"/>
      <c r="DHL366" s="18"/>
      <c r="DHM366" s="18"/>
      <c r="DHN366" s="18"/>
      <c r="DHO366" s="18"/>
      <c r="DHP366" s="18"/>
      <c r="DHQ366" s="18"/>
      <c r="DHR366" s="18"/>
      <c r="DHS366" s="18"/>
      <c r="DHT366" s="18"/>
      <c r="DHU366" s="18"/>
      <c r="DHV366" s="18"/>
      <c r="DHW366" s="18"/>
      <c r="DHX366" s="18"/>
      <c r="DHY366" s="18"/>
      <c r="DHZ366" s="18"/>
      <c r="DIA366" s="18"/>
      <c r="DIB366" s="18"/>
      <c r="DIC366" s="18"/>
      <c r="DID366" s="18"/>
      <c r="DIE366" s="18"/>
      <c r="DIF366" s="18"/>
      <c r="DIG366" s="18"/>
      <c r="DIH366" s="18"/>
      <c r="DII366" s="18"/>
      <c r="DIJ366" s="18"/>
      <c r="DIK366" s="18"/>
      <c r="DIL366" s="18"/>
      <c r="DIM366" s="18"/>
      <c r="DIN366" s="18"/>
      <c r="DIO366" s="18"/>
      <c r="DIP366" s="18"/>
      <c r="DIQ366" s="18"/>
      <c r="DIR366" s="18"/>
      <c r="DIS366" s="18"/>
      <c r="DIT366" s="18"/>
      <c r="DIU366" s="18"/>
      <c r="DIV366" s="18"/>
      <c r="DIW366" s="18"/>
      <c r="DIX366" s="18"/>
      <c r="DIY366" s="18"/>
      <c r="DIZ366" s="18"/>
      <c r="DJA366" s="18"/>
      <c r="DJB366" s="18"/>
      <c r="DJC366" s="18"/>
      <c r="DJD366" s="18"/>
      <c r="DJE366" s="18"/>
      <c r="DJF366" s="18"/>
      <c r="DJG366" s="18"/>
      <c r="DJH366" s="18"/>
      <c r="DJI366" s="18"/>
      <c r="DJJ366" s="18"/>
      <c r="DJK366" s="18"/>
      <c r="DJL366" s="18"/>
      <c r="DJM366" s="18"/>
      <c r="DJN366" s="18"/>
      <c r="DJO366" s="18"/>
      <c r="DJP366" s="18"/>
      <c r="DJQ366" s="18"/>
      <c r="DJR366" s="18"/>
      <c r="DJS366" s="18"/>
      <c r="DJT366" s="18"/>
      <c r="DJU366" s="18"/>
      <c r="DJV366" s="18"/>
      <c r="DJW366" s="18"/>
      <c r="DJX366" s="18"/>
      <c r="DJY366" s="18"/>
      <c r="DJZ366" s="18"/>
      <c r="DKA366" s="18"/>
      <c r="DKB366" s="18"/>
      <c r="DKC366" s="18"/>
      <c r="DKD366" s="18"/>
      <c r="DKE366" s="18"/>
      <c r="DKF366" s="18"/>
      <c r="DKG366" s="18"/>
      <c r="DKH366" s="18"/>
      <c r="DKI366" s="18"/>
      <c r="DKJ366" s="18"/>
      <c r="DKK366" s="18"/>
      <c r="DKL366" s="18"/>
      <c r="DKM366" s="18"/>
      <c r="DKN366" s="18"/>
      <c r="DKO366" s="18"/>
      <c r="DKP366" s="18"/>
      <c r="DKQ366" s="18"/>
      <c r="DKR366" s="18"/>
      <c r="DKS366" s="18"/>
      <c r="DKT366" s="18"/>
      <c r="DKU366" s="18"/>
      <c r="DKV366" s="18"/>
      <c r="DKW366" s="18"/>
      <c r="DKX366" s="18"/>
      <c r="DKY366" s="18"/>
      <c r="DKZ366" s="18"/>
      <c r="DLA366" s="18"/>
      <c r="DLB366" s="18"/>
      <c r="DLC366" s="18"/>
      <c r="DLD366" s="18"/>
      <c r="DLE366" s="18"/>
      <c r="DLF366" s="18"/>
      <c r="DLG366" s="18"/>
      <c r="DLH366" s="18"/>
      <c r="DLI366" s="18"/>
      <c r="DLJ366" s="18"/>
      <c r="DLK366" s="18"/>
      <c r="DLL366" s="18"/>
      <c r="DLM366" s="18"/>
      <c r="DLN366" s="18"/>
      <c r="DLO366" s="18"/>
      <c r="DLP366" s="18"/>
      <c r="DLQ366" s="18"/>
      <c r="DLR366" s="18"/>
      <c r="DLS366" s="18"/>
      <c r="DLT366" s="18"/>
      <c r="DLU366" s="18"/>
      <c r="DLV366" s="18"/>
      <c r="DLW366" s="18"/>
      <c r="DLX366" s="18"/>
      <c r="DLY366" s="18"/>
      <c r="DLZ366" s="18"/>
      <c r="DMA366" s="18"/>
      <c r="DMB366" s="18"/>
      <c r="DMC366" s="18"/>
      <c r="DMD366" s="18"/>
      <c r="DME366" s="18"/>
      <c r="DMF366" s="18"/>
      <c r="DMG366" s="18"/>
      <c r="DMH366" s="18"/>
      <c r="DMI366" s="18"/>
      <c r="DMJ366" s="18"/>
      <c r="DMK366" s="18"/>
      <c r="DML366" s="18"/>
      <c r="DMM366" s="18"/>
      <c r="DMN366" s="18"/>
      <c r="DMO366" s="18"/>
      <c r="DMP366" s="18"/>
      <c r="DMQ366" s="18"/>
      <c r="DMR366" s="18"/>
      <c r="DMS366" s="18"/>
      <c r="DMT366" s="18"/>
      <c r="DMU366" s="18"/>
      <c r="DMV366" s="18"/>
      <c r="DMW366" s="18"/>
      <c r="DMX366" s="18"/>
      <c r="DMY366" s="18"/>
      <c r="DMZ366" s="18"/>
      <c r="DNA366" s="18"/>
      <c r="DNB366" s="18"/>
      <c r="DNC366" s="18"/>
      <c r="DND366" s="18"/>
      <c r="DNE366" s="18"/>
      <c r="DNF366" s="18"/>
      <c r="DNG366" s="18"/>
      <c r="DNH366" s="18"/>
      <c r="DNI366" s="18"/>
      <c r="DNJ366" s="18"/>
      <c r="DNK366" s="18"/>
      <c r="DNL366" s="18"/>
      <c r="DNM366" s="18"/>
      <c r="DNN366" s="18"/>
      <c r="DNO366" s="18"/>
      <c r="DNP366" s="18"/>
      <c r="DNQ366" s="18"/>
      <c r="DNR366" s="18"/>
      <c r="DNS366" s="18"/>
      <c r="DNT366" s="18"/>
      <c r="DNU366" s="18"/>
      <c r="DNV366" s="18"/>
      <c r="DNW366" s="18"/>
      <c r="DNX366" s="18"/>
      <c r="DNY366" s="18"/>
      <c r="DNZ366" s="18"/>
      <c r="DOA366" s="18"/>
      <c r="DOB366" s="18"/>
      <c r="DOC366" s="18"/>
      <c r="DOD366" s="18"/>
      <c r="DOE366" s="18"/>
      <c r="DOF366" s="18"/>
      <c r="DOG366" s="18"/>
      <c r="DOH366" s="18"/>
      <c r="DOI366" s="18"/>
      <c r="DOJ366" s="18"/>
      <c r="DOK366" s="18"/>
      <c r="DOL366" s="18"/>
      <c r="DOM366" s="18"/>
      <c r="DON366" s="18"/>
      <c r="DOO366" s="18"/>
      <c r="DOP366" s="18"/>
      <c r="DOQ366" s="18"/>
      <c r="DOR366" s="18"/>
      <c r="DOS366" s="18"/>
      <c r="DOT366" s="18"/>
      <c r="DOU366" s="18"/>
      <c r="DOV366" s="18"/>
      <c r="DOW366" s="18"/>
      <c r="DOX366" s="18"/>
      <c r="DOY366" s="18"/>
      <c r="DOZ366" s="18"/>
      <c r="DPA366" s="18"/>
      <c r="DPB366" s="18"/>
      <c r="DPC366" s="18"/>
      <c r="DPD366" s="18"/>
      <c r="DPE366" s="18"/>
      <c r="DPF366" s="18"/>
      <c r="DPG366" s="18"/>
      <c r="DPH366" s="18"/>
      <c r="DPI366" s="18"/>
      <c r="DPJ366" s="18"/>
      <c r="DPK366" s="18"/>
      <c r="DPL366" s="18"/>
      <c r="DPM366" s="18"/>
      <c r="DPN366" s="18"/>
      <c r="DPO366" s="18"/>
      <c r="DPP366" s="18"/>
      <c r="DPQ366" s="18"/>
      <c r="DPR366" s="18"/>
      <c r="DPS366" s="18"/>
      <c r="DPT366" s="18"/>
      <c r="DPU366" s="18"/>
      <c r="DPV366" s="18"/>
      <c r="DPW366" s="18"/>
      <c r="DPX366" s="18"/>
      <c r="DPY366" s="18"/>
      <c r="DPZ366" s="18"/>
      <c r="DQA366" s="18"/>
      <c r="DQB366" s="18"/>
      <c r="DQC366" s="18"/>
      <c r="DQD366" s="18"/>
      <c r="DQE366" s="18"/>
      <c r="DQF366" s="18"/>
      <c r="DQG366" s="18"/>
      <c r="DQH366" s="18"/>
      <c r="DQI366" s="18"/>
      <c r="DQJ366" s="18"/>
      <c r="DQK366" s="18"/>
      <c r="DQL366" s="18"/>
      <c r="DQM366" s="18"/>
      <c r="DQN366" s="18"/>
      <c r="DQO366" s="18"/>
      <c r="DQP366" s="18"/>
      <c r="DQQ366" s="18"/>
      <c r="DQR366" s="18"/>
      <c r="DQS366" s="18"/>
      <c r="DQT366" s="18"/>
      <c r="DQU366" s="18"/>
      <c r="DQV366" s="18"/>
      <c r="DQW366" s="18"/>
      <c r="DQX366" s="18"/>
      <c r="DQY366" s="18"/>
      <c r="DQZ366" s="18"/>
      <c r="DRA366" s="18"/>
      <c r="DRB366" s="18"/>
      <c r="DRC366" s="18"/>
      <c r="DRD366" s="18"/>
      <c r="DRE366" s="18"/>
      <c r="DRF366" s="18"/>
      <c r="DRG366" s="18"/>
      <c r="DRH366" s="18"/>
      <c r="DRI366" s="18"/>
      <c r="DRJ366" s="18"/>
      <c r="DRK366" s="18"/>
      <c r="DRL366" s="18"/>
      <c r="DRM366" s="18"/>
      <c r="DRN366" s="18"/>
      <c r="DRO366" s="18"/>
      <c r="DRP366" s="18"/>
      <c r="DRQ366" s="18"/>
      <c r="DRR366" s="18"/>
      <c r="DRS366" s="18"/>
      <c r="DRT366" s="18"/>
      <c r="DRU366" s="18"/>
      <c r="DRV366" s="18"/>
      <c r="DRW366" s="18"/>
      <c r="DRX366" s="18"/>
      <c r="DRY366" s="18"/>
      <c r="DRZ366" s="18"/>
      <c r="DSA366" s="18"/>
      <c r="DSB366" s="18"/>
      <c r="DSC366" s="18"/>
      <c r="DSD366" s="18"/>
      <c r="DSE366" s="18"/>
      <c r="DSF366" s="18"/>
      <c r="DSG366" s="18"/>
      <c r="DSH366" s="18"/>
      <c r="DSI366" s="18"/>
      <c r="DSJ366" s="18"/>
      <c r="DSK366" s="18"/>
      <c r="DSL366" s="18"/>
      <c r="DSM366" s="18"/>
      <c r="DSN366" s="18"/>
      <c r="DSO366" s="18"/>
      <c r="DSP366" s="18"/>
      <c r="DSQ366" s="18"/>
      <c r="DSR366" s="18"/>
      <c r="DSS366" s="18"/>
      <c r="DST366" s="18"/>
      <c r="DSU366" s="18"/>
      <c r="DSV366" s="18"/>
      <c r="DSW366" s="18"/>
      <c r="DSX366" s="18"/>
      <c r="DSY366" s="18"/>
      <c r="DSZ366" s="18"/>
      <c r="DTA366" s="18"/>
      <c r="DTB366" s="18"/>
      <c r="DTC366" s="18"/>
      <c r="DTD366" s="18"/>
      <c r="DTE366" s="18"/>
      <c r="DTF366" s="18"/>
      <c r="DTG366" s="18"/>
      <c r="DTH366" s="18"/>
      <c r="DTI366" s="18"/>
      <c r="DTJ366" s="18"/>
      <c r="DTK366" s="18"/>
      <c r="DTL366" s="18"/>
      <c r="DTM366" s="18"/>
      <c r="DTN366" s="18"/>
      <c r="DTO366" s="18"/>
      <c r="DTP366" s="18"/>
      <c r="DTQ366" s="18"/>
      <c r="DTR366" s="18"/>
      <c r="DTS366" s="18"/>
      <c r="DTT366" s="18"/>
      <c r="DTU366" s="18"/>
      <c r="DTV366" s="18"/>
      <c r="DTW366" s="18"/>
      <c r="DTX366" s="18"/>
      <c r="DTY366" s="18"/>
      <c r="DTZ366" s="18"/>
      <c r="DUA366" s="18"/>
      <c r="DUB366" s="18"/>
      <c r="DUC366" s="18"/>
      <c r="DUD366" s="18"/>
      <c r="DUE366" s="18"/>
      <c r="DUF366" s="18"/>
      <c r="DUG366" s="18"/>
      <c r="DUH366" s="18"/>
      <c r="DUI366" s="18"/>
      <c r="DUJ366" s="18"/>
      <c r="DUK366" s="18"/>
      <c r="DUL366" s="18"/>
      <c r="DUM366" s="18"/>
      <c r="DUN366" s="18"/>
      <c r="DUO366" s="18"/>
      <c r="DUP366" s="18"/>
      <c r="DUQ366" s="18"/>
      <c r="DUR366" s="18"/>
      <c r="DUS366" s="18"/>
      <c r="DUT366" s="18"/>
      <c r="DUU366" s="18"/>
      <c r="DUV366" s="18"/>
      <c r="DUW366" s="18"/>
      <c r="DUX366" s="18"/>
      <c r="DUY366" s="18"/>
      <c r="DUZ366" s="18"/>
      <c r="DVA366" s="18"/>
      <c r="DVB366" s="18"/>
      <c r="DVC366" s="18"/>
      <c r="DVD366" s="18"/>
      <c r="DVE366" s="18"/>
      <c r="DVF366" s="18"/>
      <c r="DVG366" s="18"/>
      <c r="DVH366" s="18"/>
      <c r="DVI366" s="18"/>
      <c r="DVJ366" s="18"/>
      <c r="DVK366" s="18"/>
      <c r="DVL366" s="18"/>
      <c r="DVM366" s="18"/>
      <c r="DVN366" s="18"/>
      <c r="DVO366" s="18"/>
      <c r="DVP366" s="18"/>
      <c r="DVQ366" s="18"/>
      <c r="DVR366" s="18"/>
      <c r="DVS366" s="18"/>
      <c r="DVT366" s="18"/>
      <c r="DVU366" s="18"/>
      <c r="DVV366" s="18"/>
      <c r="DVW366" s="18"/>
      <c r="DVX366" s="18"/>
      <c r="DVY366" s="18"/>
      <c r="DVZ366" s="18"/>
      <c r="DWA366" s="18"/>
      <c r="DWB366" s="18"/>
      <c r="DWC366" s="18"/>
      <c r="DWD366" s="18"/>
      <c r="DWE366" s="18"/>
      <c r="DWF366" s="18"/>
      <c r="DWG366" s="18"/>
      <c r="DWH366" s="18"/>
      <c r="DWI366" s="18"/>
      <c r="DWJ366" s="18"/>
      <c r="DWK366" s="18"/>
      <c r="DWL366" s="18"/>
      <c r="DWM366" s="18"/>
      <c r="DWN366" s="18"/>
      <c r="DWO366" s="18"/>
      <c r="DWP366" s="18"/>
      <c r="DWQ366" s="18"/>
      <c r="DWR366" s="18"/>
      <c r="DWS366" s="18"/>
      <c r="DWT366" s="18"/>
      <c r="DWU366" s="18"/>
      <c r="DWV366" s="18"/>
      <c r="DWW366" s="18"/>
      <c r="DWX366" s="18"/>
      <c r="DWY366" s="18"/>
      <c r="DWZ366" s="18"/>
      <c r="DXA366" s="18"/>
      <c r="DXB366" s="18"/>
      <c r="DXC366" s="18"/>
      <c r="DXD366" s="18"/>
      <c r="DXE366" s="18"/>
      <c r="DXF366" s="18"/>
      <c r="DXG366" s="18"/>
      <c r="DXH366" s="18"/>
      <c r="DXI366" s="18"/>
      <c r="DXJ366" s="18"/>
      <c r="DXK366" s="18"/>
      <c r="DXL366" s="18"/>
      <c r="DXM366" s="18"/>
      <c r="DXN366" s="18"/>
      <c r="DXO366" s="18"/>
      <c r="DXP366" s="18"/>
      <c r="DXQ366" s="18"/>
      <c r="DXR366" s="18"/>
      <c r="DXS366" s="18"/>
      <c r="DXT366" s="18"/>
      <c r="DXU366" s="18"/>
      <c r="DXV366" s="18"/>
      <c r="DXW366" s="18"/>
      <c r="DXX366" s="18"/>
      <c r="DXY366" s="18"/>
      <c r="DXZ366" s="18"/>
      <c r="DYA366" s="18"/>
      <c r="DYB366" s="18"/>
      <c r="DYC366" s="18"/>
      <c r="DYD366" s="18"/>
      <c r="DYE366" s="18"/>
      <c r="DYF366" s="18"/>
      <c r="DYG366" s="18"/>
      <c r="DYH366" s="18"/>
      <c r="DYI366" s="18"/>
      <c r="DYJ366" s="18"/>
      <c r="DYK366" s="18"/>
      <c r="DYL366" s="18"/>
      <c r="DYM366" s="18"/>
      <c r="DYN366" s="18"/>
      <c r="DYO366" s="18"/>
      <c r="DYP366" s="18"/>
      <c r="DYQ366" s="18"/>
      <c r="DYR366" s="18"/>
      <c r="DYS366" s="18"/>
      <c r="DYT366" s="18"/>
      <c r="DYU366" s="18"/>
      <c r="DYV366" s="18"/>
      <c r="DYW366" s="18"/>
      <c r="DYX366" s="18"/>
      <c r="DYY366" s="18"/>
      <c r="DYZ366" s="18"/>
      <c r="DZA366" s="18"/>
      <c r="DZB366" s="18"/>
      <c r="DZC366" s="18"/>
      <c r="DZD366" s="18"/>
      <c r="DZE366" s="18"/>
      <c r="DZF366" s="18"/>
      <c r="DZG366" s="18"/>
      <c r="DZH366" s="18"/>
      <c r="DZI366" s="18"/>
      <c r="DZJ366" s="18"/>
      <c r="DZK366" s="18"/>
      <c r="DZL366" s="18"/>
      <c r="DZM366" s="18"/>
      <c r="DZN366" s="18"/>
      <c r="DZO366" s="18"/>
      <c r="DZP366" s="18"/>
      <c r="DZQ366" s="18"/>
      <c r="DZR366" s="18"/>
      <c r="DZS366" s="18"/>
      <c r="DZT366" s="18"/>
      <c r="DZU366" s="18"/>
      <c r="DZV366" s="18"/>
      <c r="DZW366" s="18"/>
      <c r="DZX366" s="18"/>
      <c r="DZY366" s="18"/>
      <c r="DZZ366" s="18"/>
      <c r="EAA366" s="18"/>
      <c r="EAB366" s="18"/>
      <c r="EAC366" s="18"/>
      <c r="EAD366" s="18"/>
      <c r="EAE366" s="18"/>
      <c r="EAF366" s="18"/>
      <c r="EAG366" s="18"/>
      <c r="EAH366" s="18"/>
      <c r="EAI366" s="18"/>
      <c r="EAJ366" s="18"/>
      <c r="EAK366" s="18"/>
      <c r="EAL366" s="18"/>
      <c r="EAM366" s="18"/>
      <c r="EAN366" s="18"/>
      <c r="EAO366" s="18"/>
      <c r="EAP366" s="18"/>
      <c r="EAQ366" s="18"/>
      <c r="EAR366" s="18"/>
      <c r="EAS366" s="18"/>
      <c r="EAT366" s="18"/>
      <c r="EAU366" s="18"/>
      <c r="EAV366" s="18"/>
      <c r="EAW366" s="18"/>
      <c r="EAX366" s="18"/>
      <c r="EAY366" s="18"/>
      <c r="EAZ366" s="18"/>
      <c r="EBA366" s="18"/>
      <c r="EBB366" s="18"/>
      <c r="EBC366" s="18"/>
      <c r="EBD366" s="18"/>
      <c r="EBE366" s="18"/>
      <c r="EBF366" s="18"/>
      <c r="EBG366" s="18"/>
      <c r="EBH366" s="18"/>
      <c r="EBI366" s="18"/>
      <c r="EBJ366" s="18"/>
      <c r="EBK366" s="18"/>
      <c r="EBL366" s="18"/>
      <c r="EBM366" s="18"/>
      <c r="EBN366" s="18"/>
      <c r="EBO366" s="18"/>
      <c r="EBP366" s="18"/>
      <c r="EBQ366" s="18"/>
      <c r="EBR366" s="18"/>
      <c r="EBS366" s="18"/>
      <c r="EBT366" s="18"/>
      <c r="EBU366" s="18"/>
      <c r="EBV366" s="18"/>
      <c r="EBW366" s="18"/>
      <c r="EBX366" s="18"/>
      <c r="EBY366" s="18"/>
      <c r="EBZ366" s="18"/>
      <c r="ECA366" s="18"/>
      <c r="ECB366" s="18"/>
      <c r="ECC366" s="18"/>
      <c r="ECD366" s="18"/>
      <c r="ECE366" s="18"/>
      <c r="ECF366" s="18"/>
      <c r="ECG366" s="18"/>
      <c r="ECH366" s="18"/>
      <c r="ECI366" s="18"/>
      <c r="ECJ366" s="18"/>
      <c r="ECK366" s="18"/>
      <c r="ECL366" s="18"/>
      <c r="ECM366" s="18"/>
      <c r="ECN366" s="18"/>
      <c r="ECO366" s="18"/>
      <c r="ECP366" s="18"/>
      <c r="ECQ366" s="18"/>
      <c r="ECR366" s="18"/>
      <c r="ECS366" s="18"/>
      <c r="ECT366" s="18"/>
      <c r="ECU366" s="18"/>
      <c r="ECV366" s="18"/>
      <c r="ECW366" s="18"/>
      <c r="ECX366" s="18"/>
      <c r="ECY366" s="18"/>
      <c r="ECZ366" s="18"/>
      <c r="EDA366" s="18"/>
      <c r="EDB366" s="18"/>
      <c r="EDC366" s="18"/>
      <c r="EDD366" s="18"/>
      <c r="EDE366" s="18"/>
      <c r="EDF366" s="18"/>
      <c r="EDG366" s="18"/>
      <c r="EDH366" s="18"/>
      <c r="EDI366" s="18"/>
      <c r="EDJ366" s="18"/>
      <c r="EDK366" s="18"/>
      <c r="EDL366" s="18"/>
      <c r="EDM366" s="18"/>
      <c r="EDN366" s="18"/>
      <c r="EDO366" s="18"/>
      <c r="EDP366" s="18"/>
      <c r="EDQ366" s="18"/>
      <c r="EDR366" s="18"/>
      <c r="EDS366" s="18"/>
      <c r="EDT366" s="18"/>
      <c r="EDU366" s="18"/>
      <c r="EDV366" s="18"/>
      <c r="EDW366" s="18"/>
      <c r="EDX366" s="18"/>
      <c r="EDY366" s="18"/>
      <c r="EDZ366" s="18"/>
      <c r="EEA366" s="18"/>
      <c r="EEB366" s="18"/>
      <c r="EEC366" s="18"/>
      <c r="EED366" s="18"/>
      <c r="EEE366" s="18"/>
      <c r="EEF366" s="18"/>
      <c r="EEG366" s="18"/>
      <c r="EEH366" s="18"/>
      <c r="EEI366" s="18"/>
      <c r="EEJ366" s="18"/>
      <c r="EEK366" s="18"/>
      <c r="EEL366" s="18"/>
      <c r="EEM366" s="18"/>
      <c r="EEN366" s="18"/>
      <c r="EEO366" s="18"/>
      <c r="EEP366" s="18"/>
      <c r="EEQ366" s="18"/>
      <c r="EER366" s="18"/>
      <c r="EES366" s="18"/>
      <c r="EET366" s="18"/>
      <c r="EEU366" s="18"/>
      <c r="EEV366" s="18"/>
      <c r="EEW366" s="18"/>
      <c r="EEX366" s="18"/>
      <c r="EEY366" s="18"/>
      <c r="EEZ366" s="18"/>
      <c r="EFA366" s="18"/>
      <c r="EFB366" s="18"/>
      <c r="EFC366" s="18"/>
      <c r="EFD366" s="18"/>
      <c r="EFE366" s="18"/>
      <c r="EFF366" s="18"/>
      <c r="EFG366" s="18"/>
      <c r="EFH366" s="18"/>
      <c r="EFI366" s="18"/>
      <c r="EFJ366" s="18"/>
      <c r="EFK366" s="18"/>
      <c r="EFL366" s="18"/>
      <c r="EFM366" s="18"/>
      <c r="EFN366" s="18"/>
      <c r="EFO366" s="18"/>
      <c r="EFP366" s="18"/>
      <c r="EFQ366" s="18"/>
      <c r="EFR366" s="18"/>
      <c r="EFS366" s="18"/>
      <c r="EFT366" s="18"/>
      <c r="EFU366" s="18"/>
      <c r="EFV366" s="18"/>
      <c r="EFW366" s="18"/>
      <c r="EFX366" s="18"/>
      <c r="EFY366" s="18"/>
      <c r="EFZ366" s="18"/>
      <c r="EGA366" s="18"/>
      <c r="EGB366" s="18"/>
      <c r="EGC366" s="18"/>
      <c r="EGD366" s="18"/>
      <c r="EGE366" s="18"/>
      <c r="EGF366" s="18"/>
      <c r="EGG366" s="18"/>
      <c r="EGH366" s="18"/>
      <c r="EGI366" s="18"/>
      <c r="EGJ366" s="18"/>
      <c r="EGK366" s="18"/>
      <c r="EGL366" s="18"/>
      <c r="EGM366" s="18"/>
      <c r="EGN366" s="18"/>
      <c r="EGO366" s="18"/>
      <c r="EGP366" s="18"/>
      <c r="EGQ366" s="18"/>
      <c r="EGR366" s="18"/>
      <c r="EGS366" s="18"/>
      <c r="EGT366" s="18"/>
      <c r="EGU366" s="18"/>
      <c r="EGV366" s="18"/>
      <c r="EGW366" s="18"/>
      <c r="EGX366" s="18"/>
      <c r="EGY366" s="18"/>
      <c r="EGZ366" s="18"/>
      <c r="EHA366" s="18"/>
      <c r="EHB366" s="18"/>
      <c r="EHC366" s="18"/>
      <c r="EHD366" s="18"/>
      <c r="EHE366" s="18"/>
      <c r="EHF366" s="18"/>
      <c r="EHG366" s="18"/>
      <c r="EHH366" s="18"/>
      <c r="EHI366" s="18"/>
      <c r="EHJ366" s="18"/>
      <c r="EHK366" s="18"/>
      <c r="EHL366" s="18"/>
      <c r="EHM366" s="18"/>
      <c r="EHN366" s="18"/>
      <c r="EHO366" s="18"/>
      <c r="EHP366" s="18"/>
      <c r="EHQ366" s="18"/>
      <c r="EHR366" s="18"/>
      <c r="EHS366" s="18"/>
      <c r="EHT366" s="18"/>
      <c r="EHU366" s="18"/>
      <c r="EHV366" s="18"/>
      <c r="EHW366" s="18"/>
      <c r="EHX366" s="18"/>
      <c r="EHY366" s="18"/>
      <c r="EHZ366" s="18"/>
      <c r="EIA366" s="18"/>
      <c r="EIB366" s="18"/>
      <c r="EIC366" s="18"/>
      <c r="EID366" s="18"/>
      <c r="EIE366" s="18"/>
      <c r="EIF366" s="18"/>
      <c r="EIG366" s="18"/>
      <c r="EIH366" s="18"/>
      <c r="EII366" s="18"/>
      <c r="EIJ366" s="18"/>
      <c r="EIK366" s="18"/>
      <c r="EIL366" s="18"/>
      <c r="EIM366" s="18"/>
      <c r="EIN366" s="18"/>
      <c r="EIO366" s="18"/>
      <c r="EIP366" s="18"/>
      <c r="EIQ366" s="18"/>
      <c r="EIR366" s="18"/>
      <c r="EIS366" s="18"/>
      <c r="EIT366" s="18"/>
      <c r="EIU366" s="18"/>
      <c r="EIV366" s="18"/>
      <c r="EIW366" s="18"/>
      <c r="EIX366" s="18"/>
      <c r="EIY366" s="18"/>
      <c r="EIZ366" s="18"/>
      <c r="EJA366" s="18"/>
      <c r="EJB366" s="18"/>
      <c r="EJC366" s="18"/>
      <c r="EJD366" s="18"/>
      <c r="EJE366" s="18"/>
      <c r="EJF366" s="18"/>
      <c r="EJG366" s="18"/>
      <c r="EJH366" s="18"/>
      <c r="EJI366" s="18"/>
      <c r="EJJ366" s="18"/>
      <c r="EJK366" s="18"/>
      <c r="EJL366" s="18"/>
      <c r="EJM366" s="18"/>
      <c r="EJN366" s="18"/>
      <c r="EJO366" s="18"/>
      <c r="EJP366" s="18"/>
      <c r="EJQ366" s="18"/>
      <c r="EJR366" s="18"/>
      <c r="EJS366" s="18"/>
      <c r="EJT366" s="18"/>
      <c r="EJU366" s="18"/>
      <c r="EJV366" s="18"/>
      <c r="EJW366" s="18"/>
      <c r="EJX366" s="18"/>
      <c r="EJY366" s="18"/>
      <c r="EJZ366" s="18"/>
      <c r="EKA366" s="18"/>
      <c r="EKB366" s="18"/>
      <c r="EKC366" s="18"/>
      <c r="EKD366" s="18"/>
      <c r="EKE366" s="18"/>
      <c r="EKF366" s="18"/>
      <c r="EKG366" s="18"/>
      <c r="EKH366" s="18"/>
      <c r="EKI366" s="18"/>
      <c r="EKJ366" s="18"/>
      <c r="EKK366" s="18"/>
      <c r="EKL366" s="18"/>
      <c r="EKM366" s="18"/>
      <c r="EKN366" s="18"/>
      <c r="EKO366" s="18"/>
      <c r="EKP366" s="18"/>
      <c r="EKQ366" s="18"/>
      <c r="EKR366" s="18"/>
      <c r="EKS366" s="18"/>
      <c r="EKT366" s="18"/>
      <c r="EKU366" s="18"/>
      <c r="EKV366" s="18"/>
      <c r="EKW366" s="18"/>
      <c r="EKX366" s="18"/>
      <c r="EKY366" s="18"/>
      <c r="EKZ366" s="18"/>
      <c r="ELA366" s="18"/>
      <c r="ELB366" s="18"/>
      <c r="ELC366" s="18"/>
      <c r="ELD366" s="18"/>
      <c r="ELE366" s="18"/>
      <c r="ELF366" s="18"/>
      <c r="ELG366" s="18"/>
      <c r="ELH366" s="18"/>
      <c r="ELI366" s="18"/>
      <c r="ELJ366" s="18"/>
      <c r="ELK366" s="18"/>
      <c r="ELL366" s="18"/>
      <c r="ELM366" s="18"/>
      <c r="ELN366" s="18"/>
      <c r="ELO366" s="18"/>
      <c r="ELP366" s="18"/>
      <c r="ELQ366" s="18"/>
      <c r="ELR366" s="18"/>
      <c r="ELS366" s="18"/>
      <c r="ELT366" s="18"/>
      <c r="ELU366" s="18"/>
      <c r="ELV366" s="18"/>
      <c r="ELW366" s="18"/>
      <c r="ELX366" s="18"/>
      <c r="ELY366" s="18"/>
      <c r="ELZ366" s="18"/>
      <c r="EMA366" s="18"/>
      <c r="EMB366" s="18"/>
      <c r="EMC366" s="18"/>
      <c r="EMD366" s="18"/>
      <c r="EME366" s="18"/>
      <c r="EMF366" s="18"/>
      <c r="EMG366" s="18"/>
      <c r="EMH366" s="18"/>
      <c r="EMI366" s="18"/>
      <c r="EMJ366" s="18"/>
      <c r="EMK366" s="18"/>
      <c r="EML366" s="18"/>
      <c r="EMM366" s="18"/>
      <c r="EMN366" s="18"/>
      <c r="EMO366" s="18"/>
      <c r="EMP366" s="18"/>
      <c r="EMQ366" s="18"/>
      <c r="EMR366" s="18"/>
      <c r="EMS366" s="18"/>
      <c r="EMT366" s="18"/>
      <c r="EMU366" s="18"/>
      <c r="EMV366" s="18"/>
      <c r="EMW366" s="18"/>
      <c r="EMX366" s="18"/>
      <c r="EMY366" s="18"/>
      <c r="EMZ366" s="18"/>
      <c r="ENA366" s="18"/>
      <c r="ENB366" s="18"/>
      <c r="ENC366" s="18"/>
      <c r="END366" s="18"/>
      <c r="ENE366" s="18"/>
      <c r="ENF366" s="18"/>
      <c r="ENG366" s="18"/>
      <c r="ENH366" s="18"/>
      <c r="ENI366" s="18"/>
      <c r="ENJ366" s="18"/>
      <c r="ENK366" s="18"/>
      <c r="ENL366" s="18"/>
      <c r="ENM366" s="18"/>
      <c r="ENN366" s="18"/>
      <c r="ENO366" s="18"/>
      <c r="ENP366" s="18"/>
      <c r="ENQ366" s="18"/>
      <c r="ENR366" s="18"/>
      <c r="ENS366" s="18"/>
      <c r="ENT366" s="18"/>
      <c r="ENU366" s="18"/>
      <c r="ENV366" s="18"/>
      <c r="ENW366" s="18"/>
      <c r="ENX366" s="18"/>
      <c r="ENY366" s="18"/>
      <c r="ENZ366" s="18"/>
      <c r="EOA366" s="18"/>
      <c r="EOB366" s="18"/>
      <c r="EOC366" s="18"/>
      <c r="EOD366" s="18"/>
      <c r="EOE366" s="18"/>
      <c r="EOF366" s="18"/>
      <c r="EOG366" s="18"/>
      <c r="EOH366" s="18"/>
      <c r="EOI366" s="18"/>
      <c r="EOJ366" s="18"/>
      <c r="EOK366" s="18"/>
      <c r="EOL366" s="18"/>
      <c r="EOM366" s="18"/>
      <c r="EON366" s="18"/>
      <c r="EOO366" s="18"/>
      <c r="EOP366" s="18"/>
      <c r="EOQ366" s="18"/>
      <c r="EOR366" s="18"/>
      <c r="EOS366" s="18"/>
      <c r="EOT366" s="18"/>
      <c r="EOU366" s="18"/>
      <c r="EOV366" s="18"/>
      <c r="EOW366" s="18"/>
      <c r="EOX366" s="18"/>
      <c r="EOY366" s="18"/>
      <c r="EOZ366" s="18"/>
      <c r="EPA366" s="18"/>
      <c r="EPB366" s="18"/>
      <c r="EPC366" s="18"/>
      <c r="EPD366" s="18"/>
      <c r="EPE366" s="18"/>
      <c r="EPF366" s="18"/>
      <c r="EPG366" s="18"/>
      <c r="EPH366" s="18"/>
      <c r="EPI366" s="18"/>
      <c r="EPJ366" s="18"/>
      <c r="EPK366" s="18"/>
      <c r="EPL366" s="18"/>
      <c r="EPM366" s="18"/>
      <c r="EPN366" s="18"/>
      <c r="EPO366" s="18"/>
      <c r="EPP366" s="18"/>
      <c r="EPQ366" s="18"/>
      <c r="EPR366" s="18"/>
      <c r="EPS366" s="18"/>
      <c r="EPT366" s="18"/>
      <c r="EPU366" s="18"/>
      <c r="EPV366" s="18"/>
      <c r="EPW366" s="18"/>
      <c r="EPX366" s="18"/>
      <c r="EPY366" s="18"/>
      <c r="EPZ366" s="18"/>
      <c r="EQA366" s="18"/>
      <c r="EQB366" s="18"/>
      <c r="EQC366" s="18"/>
      <c r="EQD366" s="18"/>
      <c r="EQE366" s="18"/>
      <c r="EQF366" s="18"/>
      <c r="EQG366" s="18"/>
      <c r="EQH366" s="18"/>
      <c r="EQI366" s="18"/>
      <c r="EQJ366" s="18"/>
      <c r="EQK366" s="18"/>
      <c r="EQL366" s="18"/>
      <c r="EQM366" s="18"/>
      <c r="EQN366" s="18"/>
      <c r="EQO366" s="18"/>
      <c r="EQP366" s="18"/>
      <c r="EQQ366" s="18"/>
      <c r="EQR366" s="18"/>
      <c r="EQS366" s="18"/>
      <c r="EQT366" s="18"/>
      <c r="EQU366" s="18"/>
      <c r="EQV366" s="18"/>
      <c r="EQW366" s="18"/>
      <c r="EQX366" s="18"/>
      <c r="EQY366" s="18"/>
      <c r="EQZ366" s="18"/>
      <c r="ERA366" s="18"/>
      <c r="ERB366" s="18"/>
      <c r="ERC366" s="18"/>
      <c r="ERD366" s="18"/>
      <c r="ERE366" s="18"/>
      <c r="ERF366" s="18"/>
      <c r="ERG366" s="18"/>
      <c r="ERH366" s="18"/>
      <c r="ERI366" s="18"/>
      <c r="ERJ366" s="18"/>
      <c r="ERK366" s="18"/>
      <c r="ERL366" s="18"/>
      <c r="ERM366" s="18"/>
      <c r="ERN366" s="18"/>
      <c r="ERO366" s="18"/>
      <c r="ERP366" s="18"/>
      <c r="ERQ366" s="18"/>
      <c r="ERR366" s="18"/>
      <c r="ERS366" s="18"/>
      <c r="ERT366" s="18"/>
      <c r="ERU366" s="18"/>
      <c r="ERV366" s="18"/>
      <c r="ERW366" s="18"/>
      <c r="ERX366" s="18"/>
      <c r="ERY366" s="18"/>
      <c r="ERZ366" s="18"/>
      <c r="ESA366" s="18"/>
      <c r="ESB366" s="18"/>
      <c r="ESC366" s="18"/>
      <c r="ESD366" s="18"/>
      <c r="ESE366" s="18"/>
      <c r="ESF366" s="18"/>
      <c r="ESG366" s="18"/>
      <c r="ESH366" s="18"/>
      <c r="ESI366" s="18"/>
      <c r="ESJ366" s="18"/>
      <c r="ESK366" s="18"/>
      <c r="ESL366" s="18"/>
      <c r="ESM366" s="18"/>
      <c r="ESN366" s="18"/>
      <c r="ESO366" s="18"/>
      <c r="ESP366" s="18"/>
      <c r="ESQ366" s="18"/>
      <c r="ESR366" s="18"/>
      <c r="ESS366" s="18"/>
      <c r="EST366" s="18"/>
      <c r="ESU366" s="18"/>
      <c r="ESV366" s="18"/>
      <c r="ESW366" s="18"/>
      <c r="ESX366" s="18"/>
      <c r="ESY366" s="18"/>
      <c r="ESZ366" s="18"/>
      <c r="ETA366" s="18"/>
      <c r="ETB366" s="18"/>
      <c r="ETC366" s="18"/>
      <c r="ETD366" s="18"/>
      <c r="ETE366" s="18"/>
      <c r="ETF366" s="18"/>
      <c r="ETG366" s="18"/>
      <c r="ETH366" s="18"/>
      <c r="ETI366" s="18"/>
      <c r="ETJ366" s="18"/>
      <c r="ETK366" s="18"/>
      <c r="ETL366" s="18"/>
      <c r="ETM366" s="18"/>
      <c r="ETN366" s="18"/>
      <c r="ETO366" s="18"/>
      <c r="ETP366" s="18"/>
      <c r="ETQ366" s="18"/>
      <c r="ETR366" s="18"/>
      <c r="ETS366" s="18"/>
      <c r="ETT366" s="18"/>
      <c r="ETU366" s="18"/>
      <c r="ETV366" s="18"/>
      <c r="ETW366" s="18"/>
      <c r="ETX366" s="18"/>
      <c r="ETY366" s="18"/>
      <c r="ETZ366" s="18"/>
      <c r="EUA366" s="18"/>
      <c r="EUB366" s="18"/>
      <c r="EUC366" s="18"/>
      <c r="EUD366" s="18"/>
      <c r="EUE366" s="18"/>
      <c r="EUF366" s="18"/>
      <c r="EUG366" s="18"/>
      <c r="EUH366" s="18"/>
      <c r="EUI366" s="18"/>
      <c r="EUJ366" s="18"/>
      <c r="EUK366" s="18"/>
      <c r="EUL366" s="18"/>
      <c r="EUM366" s="18"/>
      <c r="EUN366" s="18"/>
      <c r="EUO366" s="18"/>
      <c r="EUP366" s="18"/>
      <c r="EUQ366" s="18"/>
      <c r="EUR366" s="18"/>
      <c r="EUS366" s="18"/>
      <c r="EUT366" s="18"/>
      <c r="EUU366" s="18"/>
      <c r="EUV366" s="18"/>
      <c r="EUW366" s="18"/>
      <c r="EUX366" s="18"/>
      <c r="EUY366" s="18"/>
      <c r="EUZ366" s="18"/>
      <c r="EVA366" s="18"/>
      <c r="EVB366" s="18"/>
      <c r="EVC366" s="18"/>
      <c r="EVD366" s="18"/>
      <c r="EVE366" s="18"/>
      <c r="EVF366" s="18"/>
      <c r="EVG366" s="18"/>
      <c r="EVH366" s="18"/>
      <c r="EVI366" s="18"/>
      <c r="EVJ366" s="18"/>
      <c r="EVK366" s="18"/>
      <c r="EVL366" s="18"/>
      <c r="EVM366" s="18"/>
      <c r="EVN366" s="18"/>
      <c r="EVO366" s="18"/>
      <c r="EVP366" s="18"/>
      <c r="EVQ366" s="18"/>
      <c r="EVR366" s="18"/>
      <c r="EVS366" s="18"/>
      <c r="EVT366" s="18"/>
      <c r="EVU366" s="18"/>
      <c r="EVV366" s="18"/>
      <c r="EVW366" s="18"/>
      <c r="EVX366" s="18"/>
      <c r="EVY366" s="18"/>
      <c r="EVZ366" s="18"/>
      <c r="EWA366" s="18"/>
      <c r="EWB366" s="18"/>
      <c r="EWC366" s="18"/>
      <c r="EWD366" s="18"/>
      <c r="EWE366" s="18"/>
      <c r="EWF366" s="18"/>
      <c r="EWG366" s="18"/>
      <c r="EWH366" s="18"/>
      <c r="EWI366" s="18"/>
      <c r="EWJ366" s="18"/>
      <c r="EWK366" s="18"/>
      <c r="EWL366" s="18"/>
      <c r="EWM366" s="18"/>
      <c r="EWN366" s="18"/>
      <c r="EWO366" s="18"/>
      <c r="EWP366" s="18"/>
      <c r="EWQ366" s="18"/>
      <c r="EWR366" s="18"/>
      <c r="EWS366" s="18"/>
      <c r="EWT366" s="18"/>
      <c r="EWU366" s="18"/>
      <c r="EWV366" s="18"/>
      <c r="EWW366" s="18"/>
      <c r="EWX366" s="18"/>
      <c r="EWY366" s="18"/>
      <c r="EWZ366" s="18"/>
      <c r="EXA366" s="18"/>
      <c r="EXB366" s="18"/>
      <c r="EXC366" s="18"/>
      <c r="EXD366" s="18"/>
      <c r="EXE366" s="18"/>
      <c r="EXF366" s="18"/>
      <c r="EXG366" s="18"/>
      <c r="EXH366" s="18"/>
      <c r="EXI366" s="18"/>
      <c r="EXJ366" s="18"/>
      <c r="EXK366" s="18"/>
      <c r="EXL366" s="18"/>
      <c r="EXM366" s="18"/>
      <c r="EXN366" s="18"/>
      <c r="EXO366" s="18"/>
      <c r="EXP366" s="18"/>
      <c r="EXQ366" s="18"/>
      <c r="EXR366" s="18"/>
      <c r="EXS366" s="18"/>
      <c r="EXT366" s="18"/>
      <c r="EXU366" s="18"/>
      <c r="EXV366" s="18"/>
      <c r="EXW366" s="18"/>
      <c r="EXX366" s="18"/>
      <c r="EXY366" s="18"/>
      <c r="EXZ366" s="18"/>
      <c r="EYA366" s="18"/>
      <c r="EYB366" s="18"/>
      <c r="EYC366" s="18"/>
      <c r="EYD366" s="18"/>
      <c r="EYE366" s="18"/>
      <c r="EYF366" s="18"/>
      <c r="EYG366" s="18"/>
      <c r="EYH366" s="18"/>
      <c r="EYI366" s="18"/>
      <c r="EYJ366" s="18"/>
      <c r="EYK366" s="18"/>
      <c r="EYL366" s="18"/>
      <c r="EYM366" s="18"/>
      <c r="EYN366" s="18"/>
      <c r="EYO366" s="18"/>
      <c r="EYP366" s="18"/>
      <c r="EYQ366" s="18"/>
      <c r="EYR366" s="18"/>
      <c r="EYS366" s="18"/>
      <c r="EYT366" s="18"/>
      <c r="EYU366" s="18"/>
      <c r="EYV366" s="18"/>
      <c r="EYW366" s="18"/>
      <c r="EYX366" s="18"/>
      <c r="UCK366" s="146"/>
      <c r="UCL366" s="146"/>
      <c r="UCM366" s="146"/>
      <c r="UCN366" s="146"/>
      <c r="UCO366" s="146"/>
      <c r="UCP366" s="146"/>
      <c r="UCQ366" s="146"/>
      <c r="UCR366" s="146"/>
      <c r="UCS366" s="146"/>
      <c r="UCT366" s="146"/>
      <c r="UCU366" s="146"/>
      <c r="UCV366" s="146"/>
      <c r="UCW366" s="146"/>
      <c r="UCX366" s="146"/>
      <c r="UCY366" s="146"/>
      <c r="UCZ366" s="146"/>
      <c r="UDA366" s="146"/>
      <c r="UDB366" s="146"/>
      <c r="UDC366" s="146"/>
      <c r="UDD366" s="146"/>
      <c r="UDE366" s="146"/>
      <c r="UDF366" s="146"/>
      <c r="UDG366" s="146"/>
      <c r="UDH366" s="146"/>
      <c r="UDI366" s="146"/>
      <c r="UDJ366" s="146"/>
      <c r="UDK366" s="146"/>
      <c r="UDL366" s="146"/>
      <c r="UDM366" s="146"/>
      <c r="UDN366" s="146"/>
      <c r="UDO366" s="146"/>
      <c r="UDP366" s="146"/>
      <c r="UDQ366" s="146"/>
      <c r="UDR366" s="146"/>
      <c r="UDS366" s="146"/>
      <c r="UDT366" s="146"/>
      <c r="UDU366" s="146"/>
      <c r="UDV366" s="146"/>
      <c r="UDW366" s="146"/>
      <c r="UDX366" s="146"/>
      <c r="UDY366" s="146"/>
      <c r="UDZ366" s="146"/>
      <c r="UEA366" s="146"/>
      <c r="UEB366" s="146"/>
      <c r="UEC366" s="146"/>
      <c r="UED366" s="146"/>
      <c r="UEE366" s="146"/>
      <c r="UEF366" s="146"/>
      <c r="UEG366" s="146"/>
      <c r="UEH366" s="146"/>
      <c r="UEI366" s="146"/>
      <c r="UEJ366" s="146"/>
      <c r="UEK366" s="146"/>
      <c r="UEL366" s="146"/>
      <c r="UEM366" s="146"/>
      <c r="UEN366" s="146"/>
      <c r="UEO366" s="146"/>
      <c r="UEP366" s="146"/>
      <c r="UEQ366" s="146"/>
      <c r="UER366" s="146"/>
      <c r="UES366" s="146"/>
      <c r="UET366" s="146"/>
      <c r="UEU366" s="146"/>
      <c r="UEV366" s="146"/>
      <c r="UEW366" s="146"/>
      <c r="UEX366" s="146"/>
      <c r="UEY366" s="146"/>
      <c r="UEZ366" s="146"/>
      <c r="UFA366" s="146"/>
      <c r="UFB366" s="146"/>
      <c r="UFC366" s="146"/>
      <c r="UFD366" s="146"/>
      <c r="UFE366" s="146"/>
      <c r="UFF366" s="146"/>
      <c r="UFG366" s="146"/>
      <c r="UFH366" s="146"/>
      <c r="UFI366" s="146"/>
      <c r="UFJ366" s="146"/>
      <c r="UFK366" s="146"/>
      <c r="UFL366" s="146"/>
      <c r="UFM366" s="146"/>
      <c r="UFN366" s="18"/>
      <c r="UFO366" s="18"/>
      <c r="UFP366" s="18"/>
      <c r="UFQ366" s="18"/>
      <c r="UFR366" s="18"/>
      <c r="UFS366" s="18"/>
      <c r="UFT366" s="18"/>
      <c r="UFU366" s="18"/>
      <c r="UFV366" s="18"/>
      <c r="UFW366" s="18"/>
      <c r="UFX366" s="18"/>
      <c r="UFY366" s="18"/>
      <c r="UFZ366" s="18"/>
      <c r="UGA366" s="18"/>
      <c r="UGB366" s="18"/>
      <c r="UGC366" s="18"/>
      <c r="UGD366" s="18"/>
      <c r="UGE366" s="18"/>
      <c r="UGF366" s="18"/>
      <c r="UGG366" s="18"/>
      <c r="UGH366" s="18"/>
      <c r="UGI366" s="18"/>
      <c r="UGJ366" s="18"/>
      <c r="UGK366" s="18"/>
      <c r="UGL366" s="18"/>
      <c r="UGM366" s="18"/>
      <c r="UGN366" s="18"/>
      <c r="UGO366" s="18"/>
      <c r="UGP366" s="18"/>
      <c r="UGQ366" s="18"/>
      <c r="UGR366" s="18"/>
      <c r="UGS366" s="18"/>
      <c r="UGT366" s="18"/>
      <c r="UGU366" s="18"/>
      <c r="UGV366" s="18"/>
      <c r="UGW366" s="18"/>
      <c r="UGX366" s="18"/>
      <c r="UGY366" s="18"/>
      <c r="UGZ366" s="18"/>
      <c r="UHA366" s="18"/>
      <c r="UHB366" s="18"/>
      <c r="UHC366" s="18"/>
      <c r="UHD366" s="18"/>
      <c r="UHE366" s="18"/>
      <c r="UHF366" s="18"/>
      <c r="UHG366" s="18"/>
      <c r="UHH366" s="18"/>
      <c r="UHI366" s="18"/>
      <c r="UHJ366" s="18"/>
      <c r="UHK366" s="18"/>
      <c r="UHL366" s="18"/>
      <c r="UHM366" s="18"/>
      <c r="UHN366" s="18"/>
      <c r="UHO366" s="18"/>
      <c r="UHP366" s="18"/>
      <c r="UHQ366" s="18"/>
      <c r="UHR366" s="18"/>
      <c r="UHS366" s="18"/>
      <c r="UHT366" s="18"/>
      <c r="UHU366" s="18"/>
      <c r="UHV366" s="18"/>
      <c r="UHW366" s="18"/>
      <c r="UHX366" s="18"/>
      <c r="UHY366" s="18"/>
      <c r="UHZ366" s="18"/>
      <c r="UIA366" s="18"/>
      <c r="UIB366" s="18"/>
      <c r="UIC366" s="18"/>
      <c r="UID366" s="18"/>
      <c r="UIE366" s="18"/>
      <c r="UIF366" s="18"/>
      <c r="UIG366" s="18"/>
      <c r="UIH366" s="18"/>
      <c r="UII366" s="18"/>
      <c r="UIJ366" s="18"/>
      <c r="UIK366" s="18"/>
      <c r="UIL366" s="18"/>
      <c r="UIM366" s="18"/>
      <c r="UIN366" s="18"/>
      <c r="UIO366" s="18"/>
      <c r="UIP366" s="18"/>
      <c r="UIQ366" s="18"/>
      <c r="UIR366" s="18"/>
      <c r="UIS366" s="18"/>
      <c r="UIT366" s="18"/>
      <c r="UIU366" s="18"/>
      <c r="UIV366" s="18"/>
      <c r="UIW366" s="18"/>
      <c r="UIX366" s="18"/>
      <c r="UIY366" s="18"/>
      <c r="UIZ366" s="18"/>
      <c r="UJA366" s="18"/>
      <c r="UJB366" s="18"/>
      <c r="UJC366" s="18"/>
      <c r="UJD366" s="18"/>
      <c r="UJE366" s="18"/>
      <c r="UJF366" s="18"/>
      <c r="UJG366" s="18"/>
      <c r="UJH366" s="18"/>
      <c r="UJI366" s="18"/>
      <c r="UJJ366" s="18"/>
      <c r="UJK366" s="18"/>
      <c r="UJL366" s="18"/>
      <c r="UJM366" s="18"/>
      <c r="UJN366" s="18"/>
      <c r="UJO366" s="18"/>
      <c r="UJP366" s="18"/>
      <c r="UJQ366" s="18"/>
      <c r="UJR366" s="18"/>
      <c r="UJS366" s="18"/>
      <c r="UJT366" s="18"/>
      <c r="UJU366" s="18"/>
      <c r="UJV366" s="18"/>
      <c r="UJW366" s="18"/>
      <c r="UJX366" s="18"/>
      <c r="UJY366" s="18"/>
      <c r="UJZ366" s="18"/>
      <c r="UKA366" s="18"/>
      <c r="UKB366" s="18"/>
      <c r="UKC366" s="18"/>
      <c r="UKD366" s="18"/>
      <c r="UKE366" s="18"/>
      <c r="UKF366" s="18"/>
      <c r="UKG366" s="18"/>
      <c r="UKH366" s="18"/>
      <c r="UKI366" s="18"/>
      <c r="UKJ366" s="18"/>
      <c r="UKK366" s="18"/>
      <c r="UKL366" s="18"/>
      <c r="UKM366" s="18"/>
      <c r="UKN366" s="18"/>
      <c r="UKO366" s="18"/>
      <c r="UKP366" s="18"/>
      <c r="UKQ366" s="18"/>
      <c r="UKR366" s="18"/>
      <c r="UKS366" s="18"/>
      <c r="UKT366" s="18"/>
      <c r="UKU366" s="18"/>
      <c r="UKV366" s="18"/>
      <c r="UKW366" s="18"/>
      <c r="UKX366" s="18"/>
      <c r="UKY366" s="18"/>
      <c r="UKZ366" s="18"/>
      <c r="ULA366" s="18"/>
      <c r="ULB366" s="18"/>
      <c r="ULC366" s="18"/>
      <c r="ULD366" s="18"/>
      <c r="ULE366" s="18"/>
      <c r="ULF366" s="18"/>
      <c r="ULG366" s="18"/>
      <c r="ULH366" s="18"/>
      <c r="ULI366" s="18"/>
      <c r="ULJ366" s="18"/>
      <c r="ULK366" s="18"/>
      <c r="ULL366" s="18"/>
      <c r="ULM366" s="18"/>
      <c r="ULN366" s="18"/>
      <c r="ULO366" s="18"/>
      <c r="ULP366" s="18"/>
      <c r="ULQ366" s="18"/>
      <c r="ULR366" s="18"/>
      <c r="ULS366" s="18"/>
      <c r="ULT366" s="18"/>
      <c r="ULU366" s="18"/>
      <c r="ULV366" s="18"/>
      <c r="ULW366" s="18"/>
      <c r="ULX366" s="18"/>
      <c r="ULY366" s="18"/>
      <c r="ULZ366" s="18"/>
      <c r="UMA366" s="18"/>
      <c r="UMB366" s="18"/>
      <c r="UMC366" s="18"/>
      <c r="UMD366" s="18"/>
      <c r="UME366" s="18"/>
      <c r="UMF366" s="18"/>
      <c r="UMG366" s="18"/>
      <c r="UMH366" s="18"/>
      <c r="UMI366" s="18"/>
      <c r="UMJ366" s="18"/>
      <c r="UMK366" s="18"/>
      <c r="UML366" s="18"/>
      <c r="UMM366" s="18"/>
      <c r="UMN366" s="18"/>
      <c r="UMO366" s="18"/>
      <c r="UMP366" s="18"/>
      <c r="UMQ366" s="18"/>
      <c r="UMR366" s="18"/>
      <c r="UMS366" s="18"/>
      <c r="UMT366" s="18"/>
      <c r="UMU366" s="18"/>
      <c r="UMV366" s="18"/>
      <c r="UMW366" s="18"/>
      <c r="UMX366" s="18"/>
      <c r="UMY366" s="18"/>
      <c r="UMZ366" s="18"/>
      <c r="UNA366" s="18"/>
      <c r="UNB366" s="18"/>
      <c r="UNC366" s="18"/>
      <c r="UND366" s="18"/>
      <c r="UNE366" s="18"/>
      <c r="UNF366" s="18"/>
      <c r="UNG366" s="18"/>
      <c r="UNH366" s="18"/>
      <c r="UNI366" s="18"/>
      <c r="UNJ366" s="18"/>
      <c r="UNK366" s="18"/>
      <c r="UNL366" s="18"/>
      <c r="UNM366" s="18"/>
      <c r="UNN366" s="18"/>
      <c r="UNO366" s="18"/>
      <c r="UNP366" s="18"/>
      <c r="UNQ366" s="18"/>
      <c r="UNR366" s="18"/>
      <c r="UNS366" s="18"/>
      <c r="UNT366" s="18"/>
      <c r="UNU366" s="18"/>
      <c r="UNV366" s="18"/>
      <c r="UNW366" s="18"/>
      <c r="UNX366" s="18"/>
      <c r="UNY366" s="18"/>
      <c r="UNZ366" s="18"/>
      <c r="UOA366" s="18"/>
      <c r="UOB366" s="18"/>
      <c r="UOC366" s="18"/>
      <c r="UOD366" s="18"/>
      <c r="UOE366" s="18"/>
      <c r="UOF366" s="18"/>
      <c r="UOG366" s="18"/>
      <c r="UOH366" s="18"/>
      <c r="UOI366" s="18"/>
      <c r="UOJ366" s="18"/>
      <c r="UOK366" s="18"/>
      <c r="UOL366" s="18"/>
      <c r="UOM366" s="18"/>
      <c r="UON366" s="18"/>
      <c r="UOO366" s="18"/>
      <c r="UOP366" s="18"/>
      <c r="UOQ366" s="18"/>
      <c r="UOR366" s="18"/>
      <c r="UOS366" s="18"/>
      <c r="UOT366" s="18"/>
      <c r="UOU366" s="18"/>
      <c r="UOV366" s="18"/>
      <c r="UOW366" s="18"/>
      <c r="UOX366" s="18"/>
      <c r="UOY366" s="18"/>
      <c r="UOZ366" s="18"/>
      <c r="UPA366" s="18"/>
      <c r="UPB366" s="18"/>
      <c r="UPC366" s="18"/>
      <c r="UPD366" s="18"/>
      <c r="UPE366" s="18"/>
      <c r="UPF366" s="18"/>
      <c r="UPG366" s="18"/>
      <c r="UPH366" s="18"/>
      <c r="UPI366" s="18"/>
      <c r="UPJ366" s="18"/>
      <c r="UPK366" s="18"/>
      <c r="UPL366" s="18"/>
      <c r="UPM366" s="18"/>
      <c r="UPN366" s="18"/>
      <c r="UPO366" s="18"/>
      <c r="UPP366" s="18"/>
      <c r="UPQ366" s="18"/>
      <c r="UPR366" s="18"/>
      <c r="UPS366" s="18"/>
      <c r="UPT366" s="18"/>
      <c r="UPU366" s="18"/>
      <c r="UPV366" s="18"/>
      <c r="UPW366" s="18"/>
      <c r="UPX366" s="18"/>
      <c r="UPY366" s="18"/>
      <c r="UPZ366" s="18"/>
      <c r="UQA366" s="18"/>
      <c r="UQB366" s="18"/>
      <c r="UQC366" s="18"/>
      <c r="UQD366" s="18"/>
      <c r="UQE366" s="18"/>
      <c r="UQF366" s="18"/>
      <c r="UQG366" s="18"/>
      <c r="UQH366" s="18"/>
      <c r="UQI366" s="18"/>
      <c r="UQJ366" s="18"/>
      <c r="UQK366" s="18"/>
      <c r="UQL366" s="18"/>
      <c r="UQM366" s="18"/>
      <c r="UQN366" s="18"/>
      <c r="UQO366" s="18"/>
      <c r="UQP366" s="18"/>
      <c r="UQQ366" s="18"/>
      <c r="UQR366" s="18"/>
      <c r="UQS366" s="18"/>
      <c r="UQT366" s="18"/>
      <c r="UQU366" s="18"/>
      <c r="UQV366" s="18"/>
      <c r="UQW366" s="18"/>
      <c r="UQX366" s="18"/>
      <c r="UQY366" s="18"/>
      <c r="UQZ366" s="18"/>
      <c r="URA366" s="18"/>
      <c r="URB366" s="18"/>
      <c r="URC366" s="18"/>
      <c r="URD366" s="18"/>
      <c r="URE366" s="18"/>
      <c r="URF366" s="18"/>
      <c r="URG366" s="18"/>
      <c r="URH366" s="18"/>
      <c r="URI366" s="18"/>
      <c r="URJ366" s="18"/>
      <c r="URK366" s="18"/>
      <c r="URL366" s="18"/>
      <c r="URM366" s="18"/>
      <c r="URN366" s="18"/>
      <c r="URO366" s="18"/>
      <c r="URP366" s="18"/>
      <c r="URQ366" s="18"/>
      <c r="URR366" s="18"/>
      <c r="URS366" s="18"/>
      <c r="URT366" s="18"/>
      <c r="URU366" s="18"/>
      <c r="URV366" s="18"/>
      <c r="URW366" s="18"/>
      <c r="URX366" s="18"/>
      <c r="URY366" s="18"/>
      <c r="URZ366" s="18"/>
      <c r="USA366" s="18"/>
      <c r="USB366" s="18"/>
      <c r="USC366" s="18"/>
      <c r="USD366" s="18"/>
      <c r="USE366" s="18"/>
      <c r="USF366" s="18"/>
      <c r="USG366" s="18"/>
      <c r="USH366" s="18"/>
      <c r="USI366" s="18"/>
      <c r="USJ366" s="18"/>
      <c r="USK366" s="18"/>
      <c r="USL366" s="18"/>
      <c r="USM366" s="18"/>
      <c r="USN366" s="18"/>
      <c r="USO366" s="18"/>
      <c r="USP366" s="18"/>
      <c r="USQ366" s="18"/>
      <c r="USR366" s="18"/>
      <c r="USS366" s="18"/>
      <c r="UST366" s="18"/>
      <c r="USU366" s="18"/>
      <c r="USV366" s="18"/>
      <c r="USW366" s="18"/>
      <c r="USX366" s="18"/>
      <c r="USY366" s="18"/>
      <c r="USZ366" s="18"/>
      <c r="UTA366" s="18"/>
      <c r="UTB366" s="18"/>
      <c r="UTC366" s="18"/>
      <c r="UTD366" s="18"/>
      <c r="UTE366" s="18"/>
      <c r="UTF366" s="18"/>
      <c r="UTG366" s="18"/>
      <c r="UTH366" s="18"/>
      <c r="UTI366" s="18"/>
      <c r="UTJ366" s="18"/>
      <c r="UTK366" s="18"/>
      <c r="UTL366" s="18"/>
      <c r="UTM366" s="18"/>
      <c r="UTN366" s="18"/>
      <c r="UTO366" s="18"/>
      <c r="UTP366" s="18"/>
      <c r="UTQ366" s="18"/>
      <c r="UTR366" s="18"/>
      <c r="UTS366" s="18"/>
      <c r="UTT366" s="18"/>
      <c r="UTU366" s="18"/>
      <c r="UTV366" s="18"/>
      <c r="UTW366" s="18"/>
      <c r="UTX366" s="18"/>
      <c r="UTY366" s="18"/>
      <c r="UTZ366" s="18"/>
      <c r="UUA366" s="18"/>
      <c r="UUB366" s="18"/>
      <c r="UUC366" s="18"/>
      <c r="UUD366" s="18"/>
      <c r="UUE366" s="18"/>
      <c r="UUF366" s="18"/>
      <c r="UUG366" s="18"/>
      <c r="UUH366" s="18"/>
      <c r="UUI366" s="18"/>
      <c r="UUJ366" s="18"/>
      <c r="UUK366" s="18"/>
      <c r="UUL366" s="18"/>
      <c r="UUM366" s="18"/>
      <c r="UUN366" s="18"/>
      <c r="UUO366" s="18"/>
      <c r="UUP366" s="18"/>
      <c r="UUQ366" s="18"/>
      <c r="UUR366" s="18"/>
      <c r="UUS366" s="18"/>
      <c r="UUT366" s="18"/>
      <c r="UUU366" s="18"/>
      <c r="UUV366" s="18"/>
      <c r="UUW366" s="18"/>
      <c r="UUX366" s="18"/>
      <c r="UUY366" s="18"/>
      <c r="UUZ366" s="18"/>
      <c r="UVA366" s="18"/>
      <c r="UVB366" s="18"/>
      <c r="UVC366" s="18"/>
      <c r="UVD366" s="18"/>
      <c r="UVE366" s="18"/>
      <c r="UVF366" s="18"/>
      <c r="UVG366" s="18"/>
      <c r="UVH366" s="18"/>
      <c r="UVI366" s="18"/>
      <c r="UVJ366" s="18"/>
      <c r="UVK366" s="18"/>
      <c r="UVL366" s="18"/>
      <c r="UVM366" s="18"/>
      <c r="UVN366" s="18"/>
      <c r="UVO366" s="18"/>
      <c r="UVP366" s="18"/>
      <c r="UVQ366" s="18"/>
      <c r="UVR366" s="18"/>
      <c r="UVS366" s="18"/>
      <c r="UVT366" s="18"/>
      <c r="UVU366" s="18"/>
      <c r="UVV366" s="18"/>
      <c r="UVW366" s="18"/>
      <c r="UVX366" s="18"/>
      <c r="UVY366" s="18"/>
      <c r="UVZ366" s="18"/>
      <c r="UWA366" s="18"/>
      <c r="UWB366" s="18"/>
      <c r="UWC366" s="18"/>
      <c r="UWD366" s="18"/>
      <c r="UWE366" s="18"/>
      <c r="UWF366" s="18"/>
      <c r="UWG366" s="18"/>
      <c r="UWH366" s="18"/>
      <c r="UWI366" s="18"/>
      <c r="UWJ366" s="18"/>
      <c r="UWK366" s="18"/>
      <c r="UWL366" s="18"/>
      <c r="UWM366" s="18"/>
      <c r="UWN366" s="18"/>
      <c r="UWO366" s="18"/>
      <c r="UWP366" s="18"/>
      <c r="UWQ366" s="18"/>
      <c r="UWR366" s="18"/>
      <c r="UWS366" s="18"/>
      <c r="UWT366" s="18"/>
      <c r="UWU366" s="18"/>
      <c r="UWV366" s="18"/>
      <c r="UWW366" s="18"/>
      <c r="UWX366" s="18"/>
      <c r="UWY366" s="18"/>
      <c r="UWZ366" s="18"/>
      <c r="UXA366" s="18"/>
      <c r="UXB366" s="18"/>
      <c r="UXC366" s="18"/>
      <c r="UXD366" s="18"/>
      <c r="UXE366" s="18"/>
      <c r="UXF366" s="18"/>
      <c r="UXG366" s="18"/>
      <c r="UXH366" s="18"/>
      <c r="UXI366" s="18"/>
      <c r="UXJ366" s="18"/>
      <c r="UXK366" s="18"/>
      <c r="UXL366" s="18"/>
      <c r="UXM366" s="18"/>
      <c r="UXN366" s="18"/>
      <c r="UXO366" s="18"/>
      <c r="UXP366" s="18"/>
      <c r="UXQ366" s="18"/>
      <c r="UXR366" s="18"/>
      <c r="UXS366" s="18"/>
      <c r="UXT366" s="18"/>
      <c r="UXU366" s="18"/>
      <c r="UXV366" s="18"/>
      <c r="UXW366" s="18"/>
      <c r="UXX366" s="18"/>
      <c r="UXY366" s="18"/>
      <c r="UXZ366" s="18"/>
      <c r="UYA366" s="18"/>
      <c r="UYB366" s="18"/>
      <c r="UYC366" s="18"/>
      <c r="UYD366" s="18"/>
      <c r="UYE366" s="18"/>
      <c r="UYF366" s="18"/>
      <c r="UYG366" s="18"/>
      <c r="UYH366" s="18"/>
      <c r="UYI366" s="18"/>
      <c r="UYJ366" s="18"/>
      <c r="UYK366" s="18"/>
      <c r="UYL366" s="18"/>
      <c r="UYM366" s="18"/>
      <c r="UYN366" s="18"/>
      <c r="UYO366" s="18"/>
      <c r="UYP366" s="18"/>
      <c r="UYQ366" s="18"/>
      <c r="UYR366" s="18"/>
      <c r="UYS366" s="18"/>
      <c r="UYT366" s="18"/>
      <c r="UYU366" s="18"/>
      <c r="UYV366" s="18"/>
      <c r="UYW366" s="18"/>
      <c r="UYX366" s="18"/>
      <c r="UYY366" s="18"/>
      <c r="UYZ366" s="18"/>
      <c r="UZA366" s="18"/>
      <c r="UZB366" s="18"/>
      <c r="UZC366" s="18"/>
      <c r="UZD366" s="18"/>
      <c r="UZE366" s="18"/>
      <c r="UZF366" s="18"/>
      <c r="UZG366" s="18"/>
      <c r="UZH366" s="18"/>
      <c r="UZI366" s="18"/>
      <c r="UZJ366" s="18"/>
      <c r="UZK366" s="18"/>
      <c r="UZL366" s="18"/>
      <c r="UZM366" s="18"/>
      <c r="UZN366" s="18"/>
      <c r="UZO366" s="18"/>
      <c r="UZP366" s="18"/>
      <c r="UZQ366" s="18"/>
      <c r="UZR366" s="18"/>
      <c r="UZS366" s="18"/>
      <c r="UZT366" s="18"/>
      <c r="UZU366" s="18"/>
      <c r="UZV366" s="18"/>
      <c r="UZW366" s="18"/>
      <c r="UZX366" s="18"/>
      <c r="UZY366" s="18"/>
      <c r="UZZ366" s="18"/>
      <c r="VAA366" s="18"/>
      <c r="VAB366" s="18"/>
      <c r="VAC366" s="18"/>
      <c r="VAD366" s="18"/>
      <c r="VAE366" s="18"/>
      <c r="VAF366" s="18"/>
      <c r="VAG366" s="18"/>
      <c r="VAH366" s="18"/>
      <c r="VAI366" s="18"/>
      <c r="VAJ366" s="18"/>
      <c r="VAK366" s="18"/>
      <c r="VAL366" s="18"/>
      <c r="VAM366" s="18"/>
      <c r="VAN366" s="18"/>
      <c r="VAO366" s="18"/>
      <c r="VAP366" s="18"/>
      <c r="VAQ366" s="18"/>
      <c r="VAR366" s="18"/>
      <c r="VAS366" s="18"/>
      <c r="VAT366" s="18"/>
      <c r="VAU366" s="18"/>
      <c r="VAV366" s="18"/>
      <c r="VAW366" s="18"/>
      <c r="VAX366" s="18"/>
      <c r="VAY366" s="18"/>
      <c r="VAZ366" s="18"/>
      <c r="VBA366" s="18"/>
      <c r="VBB366" s="18"/>
      <c r="VBC366" s="18"/>
      <c r="VBD366" s="18"/>
      <c r="VBE366" s="18"/>
      <c r="VBF366" s="18"/>
      <c r="VBG366" s="18"/>
      <c r="VBH366" s="18"/>
      <c r="VBI366" s="18"/>
      <c r="VBJ366" s="18"/>
      <c r="VBK366" s="18"/>
      <c r="VBL366" s="18"/>
      <c r="VBM366" s="18"/>
      <c r="VBN366" s="18"/>
      <c r="VBO366" s="18"/>
      <c r="VBP366" s="18"/>
      <c r="VBQ366" s="18"/>
      <c r="VBR366" s="18"/>
      <c r="VBS366" s="18"/>
      <c r="VBT366" s="18"/>
      <c r="VBU366" s="18"/>
      <c r="VBV366" s="18"/>
      <c r="VBW366" s="18"/>
      <c r="VBX366" s="18"/>
      <c r="VBY366" s="18"/>
      <c r="VBZ366" s="18"/>
      <c r="VCA366" s="18"/>
      <c r="VCB366" s="18"/>
      <c r="VCC366" s="18"/>
      <c r="VCD366" s="18"/>
      <c r="VCE366" s="18"/>
      <c r="VCF366" s="18"/>
      <c r="VCG366" s="18"/>
      <c r="VCH366" s="18"/>
      <c r="VCI366" s="18"/>
      <c r="VCJ366" s="18"/>
      <c r="VCK366" s="18"/>
      <c r="VCL366" s="18"/>
      <c r="VCM366" s="18"/>
      <c r="VCN366" s="18"/>
      <c r="VCO366" s="18"/>
      <c r="VCP366" s="18"/>
      <c r="VCQ366" s="18"/>
      <c r="VCR366" s="18"/>
      <c r="VCS366" s="18"/>
      <c r="VCT366" s="18"/>
      <c r="VCU366" s="18"/>
      <c r="VCV366" s="18"/>
      <c r="VCW366" s="18"/>
      <c r="VCX366" s="18"/>
      <c r="VCY366" s="18"/>
      <c r="VCZ366" s="18"/>
      <c r="VDA366" s="18"/>
      <c r="VDB366" s="18"/>
      <c r="VDC366" s="18"/>
      <c r="VDD366" s="18"/>
      <c r="VDE366" s="18"/>
      <c r="VDF366" s="18"/>
      <c r="VDG366" s="18"/>
      <c r="VDH366" s="18"/>
      <c r="VDI366" s="18"/>
      <c r="VDJ366" s="18"/>
      <c r="VDK366" s="18"/>
      <c r="VDL366" s="18"/>
      <c r="VDM366" s="18"/>
      <c r="VDN366" s="18"/>
      <c r="VDO366" s="18"/>
      <c r="VDP366" s="18"/>
      <c r="VDQ366" s="18"/>
      <c r="VDR366" s="18"/>
      <c r="VDS366" s="18"/>
      <c r="VDT366" s="18"/>
      <c r="VDU366" s="18"/>
      <c r="VDV366" s="18"/>
      <c r="VDW366" s="18"/>
      <c r="VDX366" s="18"/>
      <c r="VDY366" s="18"/>
      <c r="VDZ366" s="18"/>
      <c r="VEA366" s="18"/>
      <c r="VEB366" s="18"/>
      <c r="VEC366" s="18"/>
      <c r="VED366" s="18"/>
      <c r="VEE366" s="18"/>
      <c r="VEF366" s="18"/>
      <c r="VEG366" s="18"/>
      <c r="VEH366" s="18"/>
      <c r="VEI366" s="18"/>
      <c r="VEJ366" s="18"/>
      <c r="VEK366" s="18"/>
      <c r="VEL366" s="18"/>
      <c r="VEM366" s="18"/>
      <c r="VEN366" s="18"/>
      <c r="VEO366" s="18"/>
      <c r="VEP366" s="18"/>
      <c r="VEQ366" s="18"/>
      <c r="VER366" s="18"/>
      <c r="VES366" s="18"/>
      <c r="VET366" s="18"/>
      <c r="VEU366" s="18"/>
      <c r="VEV366" s="18"/>
      <c r="VEW366" s="18"/>
      <c r="VEX366" s="18"/>
      <c r="VEY366" s="18"/>
      <c r="VEZ366" s="18"/>
      <c r="VFA366" s="18"/>
      <c r="VFB366" s="18"/>
      <c r="VFC366" s="18"/>
      <c r="VFD366" s="18"/>
      <c r="VFE366" s="18"/>
      <c r="VFF366" s="18"/>
      <c r="VFG366" s="18"/>
      <c r="VFH366" s="18"/>
      <c r="VFI366" s="18"/>
      <c r="VFJ366" s="18"/>
      <c r="VFK366" s="18"/>
      <c r="VFL366" s="18"/>
      <c r="VFM366" s="18"/>
      <c r="VFN366" s="18"/>
      <c r="VFO366" s="18"/>
      <c r="VFP366" s="18"/>
      <c r="VFQ366" s="18"/>
      <c r="VFR366" s="18"/>
      <c r="VFS366" s="18"/>
      <c r="VFT366" s="18"/>
      <c r="VFU366" s="18"/>
      <c r="VFV366" s="18"/>
      <c r="VFW366" s="18"/>
      <c r="VFX366" s="18"/>
      <c r="VFY366" s="18"/>
      <c r="VFZ366" s="18"/>
      <c r="VGA366" s="18"/>
      <c r="VGB366" s="18"/>
      <c r="VGC366" s="18"/>
      <c r="VGD366" s="18"/>
      <c r="VGE366" s="18"/>
      <c r="VGF366" s="18"/>
      <c r="VGG366" s="18"/>
      <c r="VGH366" s="18"/>
      <c r="VGI366" s="18"/>
      <c r="VGJ366" s="18"/>
      <c r="VGK366" s="18"/>
      <c r="VGL366" s="18"/>
      <c r="VGM366" s="18"/>
      <c r="VGN366" s="18"/>
      <c r="VGO366" s="18"/>
      <c r="VGP366" s="18"/>
      <c r="VGQ366" s="18"/>
      <c r="VGR366" s="18"/>
      <c r="VGS366" s="18"/>
      <c r="VGT366" s="18"/>
      <c r="VGU366" s="18"/>
      <c r="VGV366" s="18"/>
      <c r="VGW366" s="18"/>
      <c r="VGX366" s="18"/>
      <c r="VGY366" s="18"/>
      <c r="VGZ366" s="18"/>
      <c r="VHA366" s="18"/>
      <c r="VHB366" s="18"/>
      <c r="VHC366" s="18"/>
      <c r="VHD366" s="18"/>
      <c r="VHE366" s="18"/>
      <c r="VHF366" s="18"/>
      <c r="VHG366" s="18"/>
      <c r="VHH366" s="18"/>
      <c r="VHI366" s="18"/>
      <c r="VHJ366" s="18"/>
      <c r="VHK366" s="18"/>
      <c r="VHL366" s="18"/>
      <c r="VHM366" s="18"/>
      <c r="VHN366" s="18"/>
      <c r="VHO366" s="18"/>
      <c r="VHP366" s="18"/>
      <c r="VHQ366" s="18"/>
      <c r="VHR366" s="18"/>
      <c r="VHS366" s="18"/>
      <c r="VHT366" s="18"/>
      <c r="VHU366" s="18"/>
      <c r="VHV366" s="18"/>
      <c r="VHW366" s="18"/>
      <c r="VHX366" s="18"/>
      <c r="VHY366" s="18"/>
      <c r="VHZ366" s="18"/>
      <c r="VIA366" s="18"/>
      <c r="VIB366" s="18"/>
      <c r="VIC366" s="18"/>
      <c r="VID366" s="18"/>
      <c r="VIE366" s="18"/>
      <c r="VIF366" s="18"/>
      <c r="VIG366" s="18"/>
      <c r="VIH366" s="18"/>
      <c r="VII366" s="18"/>
      <c r="VIJ366" s="18"/>
      <c r="VIK366" s="18"/>
      <c r="VIL366" s="18"/>
      <c r="VIM366" s="18"/>
      <c r="VIN366" s="18"/>
      <c r="VIO366" s="18"/>
      <c r="VIP366" s="18"/>
      <c r="VIQ366" s="18"/>
      <c r="VIR366" s="18"/>
      <c r="VIS366" s="18"/>
      <c r="VIT366" s="18"/>
      <c r="VIU366" s="18"/>
      <c r="VIV366" s="18"/>
      <c r="VIW366" s="18"/>
      <c r="VIX366" s="18"/>
      <c r="VIY366" s="18"/>
      <c r="VIZ366" s="18"/>
      <c r="VJA366" s="18"/>
      <c r="VJB366" s="18"/>
      <c r="VJC366" s="18"/>
      <c r="VJD366" s="18"/>
      <c r="VJE366" s="18"/>
      <c r="VJF366" s="18"/>
      <c r="VJG366" s="18"/>
      <c r="VJH366" s="18"/>
      <c r="VJI366" s="18"/>
      <c r="VJJ366" s="18"/>
      <c r="VJK366" s="18"/>
      <c r="VJL366" s="18"/>
      <c r="VJM366" s="18"/>
      <c r="VJN366" s="18"/>
      <c r="VJO366" s="18"/>
      <c r="VJP366" s="18"/>
      <c r="VJQ366" s="18"/>
      <c r="VJR366" s="18"/>
      <c r="VJS366" s="18"/>
      <c r="VJT366" s="18"/>
      <c r="VJU366" s="18"/>
      <c r="VJV366" s="18"/>
      <c r="VJW366" s="18"/>
      <c r="VJX366" s="18"/>
      <c r="VJY366" s="18"/>
      <c r="VJZ366" s="18"/>
      <c r="VKA366" s="18"/>
      <c r="VKB366" s="18"/>
      <c r="VKC366" s="18"/>
      <c r="VKD366" s="18"/>
      <c r="VKE366" s="18"/>
      <c r="VKF366" s="18"/>
      <c r="VKG366" s="18"/>
      <c r="VKH366" s="18"/>
      <c r="VKI366" s="18"/>
      <c r="VKJ366" s="18"/>
      <c r="VKK366" s="18"/>
      <c r="VKL366" s="18"/>
      <c r="VKM366" s="18"/>
      <c r="VKN366" s="18"/>
      <c r="VKO366" s="18"/>
      <c r="VKP366" s="18"/>
      <c r="VKQ366" s="18"/>
      <c r="VKR366" s="18"/>
      <c r="VKS366" s="18"/>
      <c r="VKT366" s="18"/>
      <c r="VKU366" s="18"/>
      <c r="VKV366" s="18"/>
      <c r="VKW366" s="18"/>
      <c r="VKX366" s="18"/>
      <c r="VKY366" s="18"/>
      <c r="VKZ366" s="18"/>
      <c r="VLA366" s="18"/>
      <c r="VLB366" s="18"/>
      <c r="VLC366" s="18"/>
      <c r="VLD366" s="18"/>
      <c r="VLE366" s="18"/>
      <c r="VLF366" s="18"/>
      <c r="VLG366" s="18"/>
      <c r="VLH366" s="18"/>
      <c r="VLI366" s="18"/>
      <c r="VLJ366" s="18"/>
      <c r="VLK366" s="18"/>
      <c r="VLL366" s="18"/>
      <c r="VLM366" s="18"/>
      <c r="VLN366" s="18"/>
      <c r="VLO366" s="18"/>
      <c r="VLP366" s="18"/>
      <c r="VLQ366" s="18"/>
      <c r="VLR366" s="18"/>
      <c r="VLS366" s="18"/>
      <c r="VLT366" s="18"/>
      <c r="VLU366" s="18"/>
      <c r="VLV366" s="18"/>
      <c r="VLW366" s="18"/>
      <c r="VLX366" s="18"/>
      <c r="VLY366" s="18"/>
      <c r="VLZ366" s="18"/>
      <c r="VMA366" s="18"/>
      <c r="VMB366" s="18"/>
      <c r="VMC366" s="18"/>
      <c r="VMD366" s="18"/>
      <c r="VME366" s="18"/>
      <c r="VMF366" s="18"/>
      <c r="VMG366" s="18"/>
      <c r="VMH366" s="18"/>
      <c r="VMI366" s="18"/>
      <c r="VMJ366" s="18"/>
      <c r="VMK366" s="18"/>
      <c r="VML366" s="18"/>
      <c r="VMM366" s="18"/>
      <c r="VMN366" s="18"/>
      <c r="VMO366" s="18"/>
      <c r="VMP366" s="18"/>
      <c r="VMQ366" s="18"/>
      <c r="VMR366" s="18"/>
      <c r="VMS366" s="18"/>
      <c r="VMT366" s="18"/>
      <c r="VMU366" s="18"/>
      <c r="VMV366" s="18"/>
      <c r="VMW366" s="18"/>
      <c r="VMX366" s="18"/>
      <c r="VMY366" s="18"/>
      <c r="VMZ366" s="18"/>
      <c r="VNA366" s="18"/>
      <c r="VNB366" s="18"/>
      <c r="VNC366" s="18"/>
      <c r="VND366" s="18"/>
      <c r="VNE366" s="18"/>
      <c r="VNF366" s="18"/>
      <c r="VNG366" s="18"/>
      <c r="VNH366" s="18"/>
      <c r="VNI366" s="18"/>
      <c r="VNJ366" s="18"/>
      <c r="VNK366" s="18"/>
      <c r="VNL366" s="18"/>
      <c r="VNM366" s="18"/>
      <c r="VNN366" s="18"/>
      <c r="VNO366" s="18"/>
      <c r="VNP366" s="18"/>
      <c r="VNQ366" s="18"/>
      <c r="VNR366" s="18"/>
      <c r="VNS366" s="18"/>
      <c r="VNT366" s="18"/>
      <c r="VNU366" s="18"/>
      <c r="VNV366" s="18"/>
      <c r="VNW366" s="18"/>
      <c r="VNX366" s="18"/>
      <c r="VNY366" s="18"/>
      <c r="VNZ366" s="18"/>
      <c r="VOA366" s="18"/>
      <c r="VOB366" s="18"/>
      <c r="VOC366" s="18"/>
      <c r="VOD366" s="18"/>
      <c r="VOE366" s="18"/>
      <c r="VOF366" s="18"/>
      <c r="VOG366" s="18"/>
      <c r="VOH366" s="18"/>
      <c r="VOI366" s="18"/>
      <c r="VOJ366" s="18"/>
      <c r="VOK366" s="18"/>
      <c r="VOL366" s="18"/>
      <c r="VOM366" s="18"/>
      <c r="VON366" s="18"/>
      <c r="VOO366" s="18"/>
      <c r="VOP366" s="18"/>
      <c r="VOQ366" s="18"/>
      <c r="VOR366" s="18"/>
      <c r="VOS366" s="18"/>
      <c r="VOT366" s="18"/>
      <c r="VOU366" s="18"/>
      <c r="VOV366" s="18"/>
      <c r="VOW366" s="18"/>
      <c r="VOX366" s="18"/>
      <c r="VOY366" s="18"/>
      <c r="VOZ366" s="18"/>
      <c r="VPA366" s="18"/>
      <c r="VPB366" s="18"/>
      <c r="VPC366" s="18"/>
      <c r="VPD366" s="18"/>
      <c r="VPE366" s="18"/>
      <c r="VPF366" s="18"/>
      <c r="VPG366" s="18"/>
      <c r="VPH366" s="18"/>
      <c r="VPI366" s="18"/>
      <c r="VPJ366" s="18"/>
      <c r="VPK366" s="18"/>
      <c r="VPL366" s="18"/>
      <c r="VPM366" s="18"/>
      <c r="VPN366" s="18"/>
      <c r="VPO366" s="18"/>
      <c r="VPP366" s="18"/>
      <c r="VPQ366" s="18"/>
      <c r="VPR366" s="18"/>
      <c r="VPS366" s="18"/>
      <c r="VPT366" s="18"/>
      <c r="VPU366" s="18"/>
      <c r="VPV366" s="18"/>
      <c r="VPW366" s="18"/>
      <c r="VPX366" s="18"/>
      <c r="VPY366" s="18"/>
      <c r="VPZ366" s="18"/>
      <c r="VQA366" s="18"/>
      <c r="VQB366" s="18"/>
      <c r="VQC366" s="18"/>
      <c r="VQD366" s="18"/>
      <c r="VQE366" s="18"/>
      <c r="VQF366" s="18"/>
      <c r="VQG366" s="18"/>
      <c r="VQH366" s="18"/>
      <c r="VQI366" s="18"/>
      <c r="VQJ366" s="18"/>
      <c r="VQK366" s="18"/>
      <c r="VQL366" s="18"/>
      <c r="VQM366" s="18"/>
      <c r="VQN366" s="18"/>
      <c r="VQO366" s="18"/>
      <c r="VQP366" s="18"/>
      <c r="VQQ366" s="18"/>
      <c r="VQR366" s="18"/>
      <c r="VQS366" s="18"/>
      <c r="VQT366" s="18"/>
      <c r="VQU366" s="18"/>
      <c r="VQV366" s="18"/>
      <c r="VQW366" s="18"/>
      <c r="VQX366" s="18"/>
      <c r="VQY366" s="18"/>
      <c r="VQZ366" s="18"/>
      <c r="VRA366" s="18"/>
      <c r="VRB366" s="18"/>
      <c r="VRC366" s="18"/>
      <c r="VRD366" s="18"/>
      <c r="VRE366" s="18"/>
      <c r="VRF366" s="18"/>
      <c r="VRG366" s="18"/>
      <c r="VRH366" s="18"/>
      <c r="VRI366" s="18"/>
      <c r="VRJ366" s="18"/>
      <c r="VRK366" s="18"/>
      <c r="VRL366" s="18"/>
      <c r="VRM366" s="18"/>
      <c r="VRN366" s="18"/>
      <c r="VRO366" s="18"/>
      <c r="VRP366" s="18"/>
      <c r="VRQ366" s="18"/>
      <c r="VRR366" s="18"/>
      <c r="VRS366" s="18"/>
      <c r="VRT366" s="18"/>
      <c r="VRU366" s="18"/>
      <c r="VRV366" s="18"/>
      <c r="VRW366" s="18"/>
      <c r="VRX366" s="18"/>
      <c r="VRY366" s="18"/>
      <c r="VRZ366" s="18"/>
      <c r="VSA366" s="18"/>
      <c r="VSB366" s="18"/>
      <c r="VSC366" s="18"/>
      <c r="VSD366" s="18"/>
      <c r="VSE366" s="18"/>
      <c r="VSF366" s="18"/>
      <c r="VSG366" s="18"/>
      <c r="VSH366" s="18"/>
      <c r="VSI366" s="18"/>
      <c r="VSJ366" s="18"/>
      <c r="VSK366" s="18"/>
      <c r="VSL366" s="18"/>
      <c r="VSM366" s="18"/>
      <c r="VSN366" s="18"/>
      <c r="VSO366" s="18"/>
      <c r="VSP366" s="18"/>
      <c r="VSQ366" s="18"/>
      <c r="VSR366" s="18"/>
      <c r="VSS366" s="18"/>
      <c r="VST366" s="18"/>
      <c r="VSU366" s="18"/>
      <c r="VSV366" s="18"/>
      <c r="VSW366" s="18"/>
      <c r="VSX366" s="18"/>
      <c r="VSY366" s="18"/>
      <c r="VSZ366" s="18"/>
      <c r="VTA366" s="18"/>
      <c r="VTB366" s="18"/>
      <c r="VTC366" s="18"/>
      <c r="VTD366" s="18"/>
      <c r="VTE366" s="18"/>
      <c r="VTF366" s="18"/>
      <c r="VTG366" s="18"/>
      <c r="VTH366" s="18"/>
      <c r="VTI366" s="18"/>
      <c r="VTJ366" s="18"/>
      <c r="VTK366" s="18"/>
      <c r="VTL366" s="18"/>
      <c r="VTM366" s="18"/>
      <c r="VTN366" s="18"/>
      <c r="VTO366" s="18"/>
      <c r="VTP366" s="18"/>
      <c r="VTQ366" s="18"/>
      <c r="VTR366" s="18"/>
      <c r="VTS366" s="18"/>
      <c r="VTT366" s="18"/>
      <c r="VTU366" s="18"/>
      <c r="VTV366" s="18"/>
      <c r="VTW366" s="18"/>
      <c r="VTX366" s="18"/>
      <c r="VTY366" s="18"/>
      <c r="VTZ366" s="18"/>
      <c r="VUA366" s="18"/>
      <c r="VUB366" s="18"/>
      <c r="VUC366" s="18"/>
      <c r="VUD366" s="18"/>
      <c r="VUE366" s="18"/>
      <c r="VUF366" s="18"/>
      <c r="VUG366" s="18"/>
      <c r="VUH366" s="18"/>
      <c r="VUI366" s="18"/>
      <c r="VUJ366" s="18"/>
      <c r="VUK366" s="18"/>
      <c r="VUL366" s="18"/>
      <c r="VUM366" s="18"/>
      <c r="VUN366" s="18"/>
      <c r="VUO366" s="18"/>
      <c r="VUP366" s="18"/>
      <c r="VUQ366" s="18"/>
      <c r="VUR366" s="18"/>
      <c r="VUS366" s="18"/>
      <c r="VUT366" s="18"/>
      <c r="VUU366" s="18"/>
      <c r="VUV366" s="18"/>
      <c r="VUW366" s="18"/>
      <c r="VUX366" s="18"/>
      <c r="VUY366" s="18"/>
      <c r="VUZ366" s="18"/>
      <c r="VVA366" s="18"/>
      <c r="VVB366" s="18"/>
      <c r="VVC366" s="18"/>
      <c r="VVD366" s="18"/>
      <c r="VVE366" s="18"/>
      <c r="VVF366" s="18"/>
      <c r="VVG366" s="18"/>
      <c r="VVH366" s="18"/>
      <c r="VVI366" s="18"/>
      <c r="VVJ366" s="18"/>
      <c r="VVK366" s="18"/>
      <c r="VVL366" s="18"/>
      <c r="VVM366" s="18"/>
      <c r="VVN366" s="18"/>
      <c r="VVO366" s="18"/>
      <c r="VVP366" s="18"/>
      <c r="VVQ366" s="18"/>
      <c r="VVR366" s="18"/>
      <c r="VVS366" s="18"/>
      <c r="VVT366" s="18"/>
      <c r="VVU366" s="18"/>
      <c r="VVV366" s="18"/>
      <c r="VVW366" s="18"/>
      <c r="VVX366" s="18"/>
      <c r="VVY366" s="18"/>
      <c r="VVZ366" s="18"/>
      <c r="VWA366" s="18"/>
      <c r="VWB366" s="18"/>
      <c r="VWC366" s="18"/>
      <c r="VWD366" s="18"/>
      <c r="VWE366" s="18"/>
      <c r="VWF366" s="18"/>
      <c r="VWG366" s="18"/>
      <c r="VWH366" s="18"/>
      <c r="VWI366" s="18"/>
      <c r="VWJ366" s="18"/>
      <c r="VWK366" s="18"/>
      <c r="VWL366" s="18"/>
      <c r="VWM366" s="18"/>
      <c r="VWN366" s="18"/>
      <c r="VWO366" s="18"/>
      <c r="VWP366" s="18"/>
      <c r="VWQ366" s="18"/>
      <c r="VWR366" s="18"/>
      <c r="VWS366" s="18"/>
      <c r="VWT366" s="18"/>
      <c r="VWU366" s="18"/>
      <c r="VWV366" s="18"/>
      <c r="VWW366" s="18"/>
      <c r="VWX366" s="18"/>
      <c r="VWY366" s="18"/>
      <c r="VWZ366" s="18"/>
      <c r="VXA366" s="18"/>
      <c r="VXB366" s="18"/>
      <c r="VXC366" s="18"/>
      <c r="VXD366" s="18"/>
      <c r="VXE366" s="18"/>
      <c r="VXF366" s="18"/>
      <c r="VXG366" s="18"/>
      <c r="VXH366" s="18"/>
      <c r="VXI366" s="18"/>
      <c r="VXJ366" s="18"/>
      <c r="VXK366" s="18"/>
      <c r="VXL366" s="18"/>
      <c r="VXM366" s="18"/>
      <c r="VXN366" s="18"/>
      <c r="VXO366" s="18"/>
      <c r="VXP366" s="18"/>
      <c r="VXQ366" s="18"/>
      <c r="VXR366" s="18"/>
      <c r="VXS366" s="18"/>
      <c r="VXT366" s="18"/>
      <c r="VXU366" s="18"/>
      <c r="VXV366" s="18"/>
      <c r="VXW366" s="18"/>
      <c r="VXX366" s="18"/>
      <c r="VXY366" s="18"/>
      <c r="VXZ366" s="18"/>
      <c r="VYA366" s="18"/>
      <c r="VYB366" s="18"/>
      <c r="VYC366" s="18"/>
      <c r="VYD366" s="18"/>
      <c r="VYE366" s="18"/>
      <c r="VYF366" s="18"/>
      <c r="VYG366" s="18"/>
      <c r="VYH366" s="18"/>
      <c r="VYI366" s="18"/>
      <c r="VYJ366" s="18"/>
      <c r="VYK366" s="18"/>
      <c r="VYL366" s="18"/>
      <c r="VYM366" s="18"/>
      <c r="VYN366" s="18"/>
      <c r="VYO366" s="18"/>
      <c r="VYP366" s="18"/>
      <c r="VYQ366" s="18"/>
      <c r="VYR366" s="18"/>
      <c r="VYS366" s="18"/>
      <c r="VYT366" s="18"/>
      <c r="VYU366" s="18"/>
      <c r="VYV366" s="18"/>
      <c r="VYW366" s="18"/>
      <c r="VYX366" s="18"/>
      <c r="VYY366" s="18"/>
      <c r="VYZ366" s="18"/>
      <c r="VZA366" s="18"/>
      <c r="VZB366" s="18"/>
      <c r="VZC366" s="18"/>
      <c r="VZD366" s="18"/>
      <c r="VZE366" s="18"/>
      <c r="VZF366" s="18"/>
      <c r="VZG366" s="18"/>
      <c r="VZH366" s="18"/>
      <c r="VZI366" s="18"/>
      <c r="VZJ366" s="18"/>
      <c r="VZK366" s="18"/>
      <c r="VZL366" s="18"/>
      <c r="VZM366" s="18"/>
      <c r="VZN366" s="18"/>
      <c r="VZO366" s="18"/>
      <c r="VZP366" s="18"/>
      <c r="VZQ366" s="18"/>
      <c r="VZR366" s="18"/>
      <c r="VZS366" s="18"/>
      <c r="VZT366" s="18"/>
      <c r="VZU366" s="18"/>
      <c r="VZV366" s="18"/>
      <c r="VZW366" s="18"/>
      <c r="VZX366" s="18"/>
      <c r="VZY366" s="18"/>
      <c r="VZZ366" s="18"/>
      <c r="WAA366" s="18"/>
      <c r="WAB366" s="18"/>
      <c r="WAC366" s="18"/>
      <c r="WAD366" s="18"/>
      <c r="WAE366" s="18"/>
      <c r="WAF366" s="18"/>
      <c r="WAG366" s="18"/>
      <c r="WAH366" s="18"/>
      <c r="WAI366" s="18"/>
      <c r="WAJ366" s="18"/>
      <c r="WAK366" s="18"/>
      <c r="WAL366" s="18"/>
      <c r="WAM366" s="18"/>
      <c r="WAN366" s="18"/>
      <c r="WAO366" s="18"/>
      <c r="WAP366" s="18"/>
      <c r="WAQ366" s="18"/>
      <c r="WAR366" s="18"/>
      <c r="WAS366" s="18"/>
      <c r="WAT366" s="18"/>
      <c r="WAU366" s="18"/>
      <c r="WAV366" s="18"/>
      <c r="WAW366" s="18"/>
      <c r="WAX366" s="18"/>
      <c r="WAY366" s="18"/>
      <c r="WAZ366" s="18"/>
      <c r="WBA366" s="18"/>
      <c r="WBB366" s="18"/>
      <c r="WBC366" s="18"/>
      <c r="WBD366" s="18"/>
      <c r="WBE366" s="18"/>
      <c r="WBF366" s="18"/>
      <c r="WBG366" s="18"/>
      <c r="WBH366" s="18"/>
      <c r="WBI366" s="18"/>
      <c r="WBJ366" s="18"/>
      <c r="WBK366" s="18"/>
      <c r="WBL366" s="18"/>
      <c r="WBM366" s="18"/>
      <c r="WBN366" s="18"/>
      <c r="WBO366" s="18"/>
      <c r="WBP366" s="18"/>
      <c r="WBQ366" s="18"/>
      <c r="WBR366" s="18"/>
      <c r="WBS366" s="18"/>
      <c r="WBT366" s="18"/>
      <c r="WBU366" s="18"/>
      <c r="WBV366" s="18"/>
      <c r="WBW366" s="18"/>
      <c r="WBX366" s="18"/>
      <c r="WBY366" s="18"/>
      <c r="WBZ366" s="18"/>
      <c r="WCA366" s="18"/>
      <c r="WCB366" s="18"/>
      <c r="WCC366" s="18"/>
      <c r="WCD366" s="18"/>
      <c r="WCE366" s="18"/>
      <c r="WCF366" s="18"/>
      <c r="WCG366" s="18"/>
      <c r="WCH366" s="18"/>
      <c r="WCI366" s="18"/>
      <c r="WCJ366" s="18"/>
      <c r="WCK366" s="18"/>
      <c r="WCL366" s="18"/>
      <c r="WCM366" s="18"/>
      <c r="WCN366" s="18"/>
      <c r="WCO366" s="18"/>
      <c r="WCP366" s="18"/>
      <c r="WCQ366" s="18"/>
      <c r="WCR366" s="18"/>
      <c r="WCS366" s="18"/>
      <c r="WCT366" s="18"/>
      <c r="WCU366" s="18"/>
      <c r="WCV366" s="18"/>
      <c r="WCW366" s="18"/>
      <c r="WCX366" s="18"/>
      <c r="WCY366" s="18"/>
      <c r="WCZ366" s="18"/>
      <c r="WDA366" s="18"/>
      <c r="WDB366" s="18"/>
      <c r="WDC366" s="18"/>
      <c r="WDD366" s="18"/>
      <c r="WDE366" s="18"/>
      <c r="WDF366" s="18"/>
      <c r="WDG366" s="18"/>
      <c r="WDH366" s="18"/>
      <c r="WDI366" s="18"/>
      <c r="WDJ366" s="18"/>
      <c r="WDK366" s="18"/>
      <c r="WDL366" s="18"/>
      <c r="WDM366" s="18"/>
      <c r="WDN366" s="18"/>
      <c r="WDO366" s="18"/>
      <c r="WDP366" s="18"/>
      <c r="WDQ366" s="18"/>
      <c r="WDR366" s="18"/>
      <c r="WDS366" s="18"/>
      <c r="WDT366" s="18"/>
      <c r="WDU366" s="18"/>
      <c r="WDV366" s="18"/>
      <c r="WDW366" s="18"/>
      <c r="WDX366" s="18"/>
      <c r="WDY366" s="18"/>
      <c r="WDZ366" s="18"/>
      <c r="WEA366" s="18"/>
      <c r="WEB366" s="18"/>
      <c r="WEC366" s="18"/>
      <c r="WED366" s="18"/>
      <c r="WEE366" s="18"/>
      <c r="WEF366" s="18"/>
      <c r="WEG366" s="18"/>
      <c r="WEH366" s="18"/>
      <c r="WEI366" s="18"/>
      <c r="WEJ366" s="18"/>
      <c r="WEK366" s="18"/>
      <c r="WEL366" s="18"/>
      <c r="WEM366" s="18"/>
      <c r="WEN366" s="18"/>
      <c r="WEO366" s="18"/>
      <c r="WEP366" s="18"/>
      <c r="WEQ366" s="18"/>
      <c r="WER366" s="18"/>
      <c r="WES366" s="18"/>
      <c r="WET366" s="18"/>
      <c r="WEU366" s="18"/>
      <c r="WEV366" s="18"/>
      <c r="WEW366" s="18"/>
      <c r="WEX366" s="18"/>
      <c r="WEY366" s="18"/>
      <c r="WEZ366" s="18"/>
      <c r="WFA366" s="18"/>
      <c r="WFB366" s="18"/>
      <c r="WFC366" s="18"/>
      <c r="WFD366" s="18"/>
      <c r="WFE366" s="18"/>
      <c r="WFF366" s="18"/>
      <c r="WFG366" s="18"/>
      <c r="WFH366" s="18"/>
      <c r="WFI366" s="18"/>
      <c r="WFJ366" s="18"/>
      <c r="WFK366" s="18"/>
      <c r="WFL366" s="18"/>
      <c r="WFM366" s="18"/>
      <c r="WFN366" s="18"/>
      <c r="WFO366" s="18"/>
      <c r="WFP366" s="18"/>
      <c r="WFQ366" s="18"/>
      <c r="WFR366" s="18"/>
      <c r="WFS366" s="18"/>
      <c r="WFT366" s="18"/>
      <c r="WFU366" s="18"/>
      <c r="WFV366" s="18"/>
      <c r="WFW366" s="18"/>
      <c r="WFX366" s="18"/>
      <c r="WFY366" s="18"/>
      <c r="WFZ366" s="18"/>
      <c r="WGA366" s="18"/>
      <c r="WGB366" s="18"/>
      <c r="WGC366" s="18"/>
      <c r="WGD366" s="18"/>
      <c r="WGE366" s="18"/>
      <c r="WGF366" s="18"/>
      <c r="WGG366" s="18"/>
      <c r="WGH366" s="18"/>
      <c r="WGI366" s="18"/>
      <c r="WGJ366" s="18"/>
      <c r="WGK366" s="18"/>
      <c r="WGL366" s="18"/>
      <c r="WGM366" s="18"/>
      <c r="WGN366" s="18"/>
      <c r="WGO366" s="18"/>
      <c r="WGP366" s="18"/>
      <c r="WGQ366" s="18"/>
      <c r="WGR366" s="18"/>
      <c r="WGS366" s="18"/>
      <c r="WGT366" s="18"/>
      <c r="WGU366" s="18"/>
      <c r="WGV366" s="18"/>
      <c r="WGW366" s="18"/>
      <c r="WGX366" s="18"/>
      <c r="WGY366" s="18"/>
      <c r="WGZ366" s="18"/>
      <c r="WHA366" s="18"/>
      <c r="WHB366" s="18"/>
      <c r="WHC366" s="18"/>
      <c r="WHD366" s="18"/>
      <c r="WHE366" s="18"/>
      <c r="WHF366" s="18"/>
      <c r="WHG366" s="18"/>
      <c r="WHH366" s="18"/>
      <c r="WHI366" s="18"/>
      <c r="WHJ366" s="18"/>
      <c r="WHK366" s="18"/>
      <c r="WHL366" s="18"/>
      <c r="WHM366" s="18"/>
      <c r="WHN366" s="18"/>
      <c r="WHO366" s="18"/>
      <c r="WHP366" s="18"/>
      <c r="WHQ366" s="18"/>
      <c r="WHR366" s="18"/>
      <c r="WHS366" s="18"/>
      <c r="WHT366" s="18"/>
      <c r="WHU366" s="18"/>
      <c r="WHV366" s="18"/>
      <c r="WHW366" s="18"/>
      <c r="WHX366" s="18"/>
      <c r="WHY366" s="18"/>
      <c r="WHZ366" s="18"/>
      <c r="WIA366" s="18"/>
      <c r="WIB366" s="18"/>
      <c r="WIC366" s="18"/>
      <c r="WID366" s="18"/>
      <c r="WIE366" s="18"/>
      <c r="WIF366" s="18"/>
      <c r="WIG366" s="18"/>
      <c r="WIH366" s="18"/>
      <c r="WII366" s="18"/>
      <c r="WIJ366" s="18"/>
      <c r="WIK366" s="18"/>
      <c r="WIL366" s="18"/>
      <c r="WIM366" s="18"/>
      <c r="WIN366" s="18"/>
      <c r="WIO366" s="18"/>
      <c r="WIP366" s="18"/>
      <c r="WIQ366" s="18"/>
      <c r="WIR366" s="18"/>
      <c r="WIS366" s="18"/>
      <c r="WIT366" s="18"/>
      <c r="WIU366" s="18"/>
      <c r="WIV366" s="18"/>
      <c r="WIW366" s="18"/>
      <c r="WIX366" s="18"/>
      <c r="WIY366" s="18"/>
      <c r="WIZ366" s="18"/>
      <c r="WJA366" s="18"/>
      <c r="WJB366" s="18"/>
      <c r="WJC366" s="18"/>
      <c r="WJD366" s="18"/>
      <c r="WJE366" s="18"/>
      <c r="WJF366" s="18"/>
      <c r="WJG366" s="18"/>
      <c r="WJH366" s="18"/>
      <c r="WJI366" s="18"/>
      <c r="WJJ366" s="18"/>
      <c r="WJK366" s="18"/>
      <c r="WJL366" s="18"/>
      <c r="WJM366" s="18"/>
      <c r="WJN366" s="18"/>
      <c r="WJO366" s="18"/>
      <c r="WJP366" s="18"/>
      <c r="WJQ366" s="18"/>
      <c r="WJR366" s="18"/>
      <c r="WJS366" s="18"/>
      <c r="WJT366" s="18"/>
      <c r="WJU366" s="18"/>
      <c r="WJV366" s="18"/>
      <c r="WJW366" s="18"/>
      <c r="WJX366" s="18"/>
      <c r="WJY366" s="18"/>
      <c r="WJZ366" s="18"/>
      <c r="WKA366" s="18"/>
      <c r="WKB366" s="18"/>
      <c r="WKC366" s="18"/>
      <c r="WKD366" s="18"/>
      <c r="WKE366" s="18"/>
      <c r="WKF366" s="18"/>
      <c r="WKG366" s="18"/>
      <c r="WKH366" s="18"/>
      <c r="WKI366" s="18"/>
      <c r="WKJ366" s="18"/>
      <c r="WKK366" s="18"/>
      <c r="WKL366" s="18"/>
      <c r="WKM366" s="18"/>
      <c r="WKN366" s="18"/>
      <c r="WKO366" s="18"/>
      <c r="WKP366" s="18"/>
      <c r="WKQ366" s="18"/>
      <c r="WKR366" s="18"/>
      <c r="WKS366" s="18"/>
      <c r="WKT366" s="18"/>
      <c r="WKU366" s="18"/>
      <c r="WKV366" s="18"/>
      <c r="WKW366" s="18"/>
      <c r="WKX366" s="18"/>
      <c r="WKY366" s="18"/>
      <c r="WKZ366" s="18"/>
      <c r="WLA366" s="18"/>
      <c r="WLB366" s="18"/>
      <c r="WLC366" s="18"/>
      <c r="WLD366" s="18"/>
      <c r="WLE366" s="18"/>
      <c r="WLF366" s="18"/>
      <c r="WLG366" s="18"/>
      <c r="WLH366" s="18"/>
      <c r="WLI366" s="18"/>
      <c r="WLJ366" s="18"/>
      <c r="WLK366" s="18"/>
      <c r="WLL366" s="18"/>
      <c r="WLM366" s="18"/>
      <c r="WLN366" s="18"/>
      <c r="WLO366" s="18"/>
      <c r="WLP366" s="18"/>
      <c r="WLQ366" s="18"/>
      <c r="WLR366" s="18"/>
      <c r="WLS366" s="18"/>
      <c r="WLT366" s="18"/>
      <c r="WLU366" s="18"/>
      <c r="WLV366" s="18"/>
      <c r="WLW366" s="18"/>
      <c r="WLX366" s="18"/>
      <c r="WLY366" s="18"/>
      <c r="WLZ366" s="18"/>
      <c r="WMA366" s="18"/>
      <c r="WMB366" s="18"/>
      <c r="WMC366" s="18"/>
      <c r="WMD366" s="18"/>
      <c r="WME366" s="18"/>
      <c r="WMF366" s="18"/>
      <c r="WMG366" s="18"/>
      <c r="WMH366" s="18"/>
      <c r="WMI366" s="18"/>
      <c r="WMJ366" s="18"/>
      <c r="WMK366" s="18"/>
      <c r="WML366" s="18"/>
      <c r="WMM366" s="18"/>
      <c r="WMN366" s="18"/>
      <c r="WMO366" s="18"/>
      <c r="WMP366" s="18"/>
      <c r="WMQ366" s="18"/>
      <c r="WMR366" s="18"/>
      <c r="WMS366" s="18"/>
      <c r="WMT366" s="18"/>
      <c r="WMU366" s="18"/>
      <c r="WMV366" s="18"/>
      <c r="WMW366" s="18"/>
      <c r="WMX366" s="18"/>
      <c r="WMY366" s="18"/>
      <c r="WMZ366" s="18"/>
      <c r="WNA366" s="18"/>
      <c r="WNB366" s="18"/>
      <c r="WNC366" s="18"/>
      <c r="WND366" s="18"/>
      <c r="WNE366" s="18"/>
      <c r="WNF366" s="18"/>
      <c r="WNG366" s="18"/>
      <c r="WNH366" s="18"/>
      <c r="WNI366" s="18"/>
      <c r="WNJ366" s="18"/>
      <c r="WNK366" s="18"/>
      <c r="WNL366" s="18"/>
      <c r="WNM366" s="18"/>
      <c r="WNN366" s="18"/>
      <c r="WNO366" s="18"/>
      <c r="WNP366" s="18"/>
      <c r="WNQ366" s="18"/>
      <c r="WNR366" s="18"/>
      <c r="WNS366" s="18"/>
      <c r="WNT366" s="18"/>
      <c r="WNU366" s="18"/>
      <c r="WNV366" s="18"/>
      <c r="WNW366" s="18"/>
      <c r="WNX366" s="18"/>
      <c r="WNY366" s="18"/>
      <c r="WNZ366" s="18"/>
      <c r="WOA366" s="18"/>
      <c r="WOB366" s="18"/>
      <c r="WOC366" s="18"/>
      <c r="WOD366" s="18"/>
      <c r="WOE366" s="18"/>
      <c r="WOF366" s="18"/>
      <c r="WOG366" s="18"/>
      <c r="WOH366" s="18"/>
      <c r="WOI366" s="18"/>
      <c r="WOJ366" s="18"/>
      <c r="WOK366" s="18"/>
      <c r="WOL366" s="18"/>
      <c r="WOM366" s="18"/>
      <c r="WON366" s="18"/>
      <c r="WOO366" s="18"/>
      <c r="WOP366" s="18"/>
      <c r="WOQ366" s="18"/>
      <c r="WOR366" s="18"/>
      <c r="WOS366" s="18"/>
      <c r="WOT366" s="18"/>
      <c r="WOU366" s="18"/>
      <c r="WOV366" s="18"/>
      <c r="WOW366" s="18"/>
      <c r="WOX366" s="18"/>
      <c r="WOY366" s="18"/>
      <c r="WOZ366" s="18"/>
      <c r="WPA366" s="18"/>
      <c r="WPB366" s="18"/>
      <c r="WPC366" s="18"/>
      <c r="WPD366" s="18"/>
      <c r="WPE366" s="18"/>
      <c r="WPF366" s="18"/>
      <c r="WPG366" s="18"/>
      <c r="WPH366" s="18"/>
      <c r="WPI366" s="18"/>
      <c r="WPJ366" s="18"/>
      <c r="WPK366" s="18"/>
      <c r="WPL366" s="18"/>
      <c r="WPM366" s="18"/>
      <c r="WPN366" s="18"/>
      <c r="WPO366" s="18"/>
      <c r="WPP366" s="18"/>
      <c r="WPQ366" s="18"/>
      <c r="WPR366" s="18"/>
      <c r="WPS366" s="18"/>
      <c r="WPT366" s="18"/>
      <c r="WPU366" s="18"/>
      <c r="WPV366" s="18"/>
      <c r="WPW366" s="18"/>
      <c r="WPX366" s="18"/>
      <c r="WPY366" s="18"/>
      <c r="WPZ366" s="18"/>
      <c r="WQA366" s="18"/>
      <c r="WQB366" s="18"/>
      <c r="WQC366" s="18"/>
      <c r="WQD366" s="18"/>
      <c r="WQE366" s="18"/>
      <c r="WQF366" s="18"/>
      <c r="WQG366" s="18"/>
      <c r="WQH366" s="18"/>
      <c r="WQI366" s="18"/>
      <c r="WQJ366" s="18"/>
      <c r="WQK366" s="18"/>
      <c r="WQL366" s="18"/>
      <c r="WQM366" s="18"/>
      <c r="WQN366" s="18"/>
      <c r="WQO366" s="18"/>
      <c r="WQP366" s="18"/>
      <c r="WQQ366" s="18"/>
      <c r="WQR366" s="18"/>
      <c r="WQS366" s="18"/>
      <c r="WQT366" s="18"/>
      <c r="WQU366" s="18"/>
      <c r="WQV366" s="18"/>
      <c r="WQW366" s="18"/>
      <c r="WQX366" s="18"/>
      <c r="WQY366" s="18"/>
      <c r="WQZ366" s="18"/>
      <c r="WRA366" s="18"/>
      <c r="WRB366" s="18"/>
      <c r="WRC366" s="18"/>
      <c r="WRD366" s="18"/>
      <c r="WRE366" s="18"/>
      <c r="WRF366" s="18"/>
      <c r="WRG366" s="18"/>
      <c r="WRH366" s="18"/>
      <c r="WRI366" s="18"/>
      <c r="WRJ366" s="18"/>
      <c r="WRK366" s="18"/>
      <c r="WRL366" s="18"/>
      <c r="WRM366" s="18"/>
      <c r="WRN366" s="18"/>
      <c r="WRO366" s="18"/>
      <c r="WRP366" s="18"/>
      <c r="WRQ366" s="18"/>
      <c r="WRR366" s="18"/>
      <c r="WRS366" s="18"/>
      <c r="WRT366" s="18"/>
      <c r="WRU366" s="18"/>
      <c r="WRV366" s="18"/>
      <c r="WRW366" s="18"/>
      <c r="WRX366" s="18"/>
      <c r="WRY366" s="18"/>
      <c r="WRZ366" s="18"/>
      <c r="WSA366" s="18"/>
      <c r="WSB366" s="18"/>
      <c r="WSC366" s="18"/>
      <c r="WSD366" s="18"/>
      <c r="WSE366" s="18"/>
      <c r="WSF366" s="18"/>
      <c r="WSG366" s="18"/>
      <c r="WSH366" s="18"/>
      <c r="WSI366" s="18"/>
      <c r="WSJ366" s="18"/>
      <c r="WSK366" s="18"/>
      <c r="WSL366" s="18"/>
      <c r="WSM366" s="18"/>
      <c r="WSN366" s="18"/>
      <c r="WSO366" s="18"/>
      <c r="WSP366" s="18"/>
      <c r="WSQ366" s="18"/>
      <c r="WSR366" s="18"/>
      <c r="WSS366" s="18"/>
      <c r="WST366" s="18"/>
      <c r="WSU366" s="18"/>
      <c r="WSV366" s="18"/>
      <c r="WSW366" s="18"/>
      <c r="WSX366" s="18"/>
      <c r="WSY366" s="18"/>
      <c r="WSZ366" s="18"/>
      <c r="WTA366" s="18"/>
      <c r="WTB366" s="18"/>
      <c r="WTC366" s="18"/>
      <c r="WTD366" s="18"/>
      <c r="WTE366" s="18"/>
      <c r="WTF366" s="18"/>
      <c r="WTG366" s="18"/>
      <c r="WTH366" s="18"/>
      <c r="WTI366" s="18"/>
      <c r="WTJ366" s="18"/>
      <c r="WTK366" s="18"/>
      <c r="WTL366" s="18"/>
      <c r="WTM366" s="18"/>
      <c r="WTN366" s="18"/>
      <c r="WTO366" s="18"/>
      <c r="WTP366" s="18"/>
      <c r="WTQ366" s="18"/>
      <c r="WTR366" s="18"/>
      <c r="WTS366" s="18"/>
      <c r="WTT366" s="18"/>
      <c r="WTU366" s="18"/>
      <c r="WTV366" s="18"/>
      <c r="WTW366" s="18"/>
      <c r="WTX366" s="18"/>
      <c r="WTY366" s="18"/>
      <c r="WTZ366" s="18"/>
      <c r="WUA366" s="18"/>
      <c r="WUB366" s="18"/>
      <c r="WUC366" s="18"/>
      <c r="WUD366" s="18"/>
      <c r="WUE366" s="18"/>
      <c r="WUF366" s="18"/>
      <c r="WUG366" s="18"/>
      <c r="WUH366" s="18"/>
      <c r="WUI366" s="18"/>
      <c r="WUJ366" s="18"/>
      <c r="WUK366" s="18"/>
      <c r="WUL366" s="18"/>
      <c r="WUM366" s="18"/>
      <c r="WUN366" s="18"/>
      <c r="WUO366" s="18"/>
      <c r="WUP366" s="18"/>
      <c r="WUQ366" s="18"/>
      <c r="WUR366" s="18"/>
      <c r="WUS366" s="18"/>
      <c r="WUT366" s="18"/>
      <c r="WUU366" s="18"/>
      <c r="WUV366" s="18"/>
      <c r="WUW366" s="18"/>
      <c r="WUX366" s="18"/>
      <c r="WUY366" s="18"/>
      <c r="WUZ366" s="18"/>
      <c r="WVA366" s="18"/>
      <c r="WVB366" s="18"/>
      <c r="WVC366" s="18"/>
      <c r="WVD366" s="18"/>
      <c r="WVE366" s="18"/>
      <c r="WVF366" s="18"/>
      <c r="WVG366" s="18"/>
      <c r="WVH366" s="18"/>
      <c r="WVI366" s="18"/>
      <c r="WVJ366" s="18"/>
      <c r="WVK366" s="18"/>
      <c r="WVL366" s="18"/>
      <c r="WVM366" s="18"/>
      <c r="WVN366" s="18"/>
      <c r="WVO366" s="18"/>
      <c r="WVP366" s="18"/>
      <c r="WVQ366" s="18"/>
      <c r="WVR366" s="18"/>
      <c r="WVS366" s="18"/>
      <c r="WVT366" s="18"/>
      <c r="WVU366" s="18"/>
      <c r="WVV366" s="18"/>
      <c r="WVW366" s="18"/>
      <c r="WVX366" s="18"/>
      <c r="WVY366" s="18"/>
      <c r="WVZ366" s="18"/>
      <c r="WWA366" s="18"/>
      <c r="WWB366" s="18"/>
      <c r="WWC366" s="18"/>
      <c r="WWD366" s="18"/>
      <c r="WWE366" s="18"/>
      <c r="WWF366" s="18"/>
      <c r="WWG366" s="18"/>
      <c r="WWH366" s="18"/>
      <c r="WWI366" s="18"/>
      <c r="WWJ366" s="18"/>
      <c r="WWK366" s="18"/>
      <c r="WWL366" s="18"/>
      <c r="WWM366" s="18"/>
      <c r="WWN366" s="18"/>
      <c r="WWO366" s="18"/>
      <c r="WWP366" s="18"/>
      <c r="WWQ366" s="18"/>
      <c r="WWR366" s="18"/>
      <c r="WWS366" s="18"/>
      <c r="WWT366" s="18"/>
      <c r="WWU366" s="18"/>
      <c r="WWV366" s="18"/>
      <c r="WWW366" s="18"/>
      <c r="WWX366" s="18"/>
      <c r="WWY366" s="18"/>
      <c r="WWZ366" s="18"/>
      <c r="WXA366" s="18"/>
      <c r="WXB366" s="18"/>
      <c r="WXC366" s="18"/>
      <c r="WXD366" s="18"/>
      <c r="WXE366" s="18"/>
      <c r="WXF366" s="18"/>
      <c r="WXG366" s="18"/>
      <c r="WXH366" s="18"/>
      <c r="WXI366" s="18"/>
      <c r="WXJ366" s="18"/>
      <c r="WXK366" s="18"/>
      <c r="WXL366" s="18"/>
      <c r="WXM366" s="18"/>
      <c r="WXN366" s="18"/>
      <c r="WXO366" s="18"/>
      <c r="WXP366" s="18"/>
      <c r="WXQ366" s="18"/>
      <c r="WXR366" s="18"/>
      <c r="WXS366" s="18"/>
      <c r="WXT366" s="18"/>
      <c r="WXU366" s="18"/>
      <c r="WXV366" s="18"/>
      <c r="WXW366" s="18"/>
      <c r="WXX366" s="18"/>
      <c r="WXY366" s="18"/>
      <c r="WXZ366" s="18"/>
      <c r="WYA366" s="18"/>
      <c r="WYB366" s="18"/>
      <c r="WYC366" s="18"/>
      <c r="WYD366" s="18"/>
      <c r="WYE366" s="18"/>
      <c r="WYF366" s="18"/>
      <c r="WYG366" s="18"/>
      <c r="WYH366" s="18"/>
      <c r="WYI366" s="18"/>
      <c r="WYJ366" s="18"/>
      <c r="WYK366" s="18"/>
      <c r="WYL366" s="18"/>
      <c r="WYM366" s="18"/>
      <c r="WYN366" s="18"/>
      <c r="WYO366" s="18"/>
      <c r="WYP366" s="18"/>
      <c r="WYQ366" s="18"/>
      <c r="WYR366" s="18"/>
      <c r="WYS366" s="18"/>
      <c r="WYT366" s="18"/>
      <c r="WYU366" s="18"/>
      <c r="WYV366" s="18"/>
      <c r="WYW366" s="18"/>
      <c r="WYX366" s="18"/>
      <c r="WYY366" s="18"/>
      <c r="WYZ366" s="18"/>
      <c r="WZA366" s="18"/>
      <c r="WZB366" s="18"/>
      <c r="WZC366" s="18"/>
      <c r="WZD366" s="18"/>
      <c r="WZE366" s="18"/>
      <c r="WZF366" s="18"/>
      <c r="WZG366" s="18"/>
      <c r="WZH366" s="18"/>
      <c r="WZI366" s="18"/>
      <c r="WZJ366" s="18"/>
      <c r="WZK366" s="18"/>
      <c r="WZL366" s="18"/>
      <c r="WZM366" s="18"/>
      <c r="WZN366" s="18"/>
      <c r="WZO366" s="18"/>
      <c r="WZP366" s="18"/>
      <c r="WZQ366" s="18"/>
      <c r="WZR366" s="18"/>
      <c r="WZS366" s="18"/>
      <c r="WZT366" s="18"/>
      <c r="WZU366" s="18"/>
      <c r="WZV366" s="18"/>
      <c r="WZW366" s="18"/>
      <c r="WZX366" s="18"/>
      <c r="WZY366" s="18"/>
      <c r="WZZ366" s="18"/>
      <c r="XAA366" s="18"/>
      <c r="XAB366" s="18"/>
      <c r="XAC366" s="18"/>
      <c r="XAD366" s="18"/>
      <c r="XAE366" s="18"/>
      <c r="XAF366" s="18"/>
      <c r="XAG366" s="18"/>
      <c r="XAH366" s="18"/>
      <c r="XAI366" s="18"/>
      <c r="XAJ366" s="18"/>
      <c r="XAK366" s="18"/>
      <c r="XAL366" s="18"/>
      <c r="XAM366" s="18"/>
      <c r="XAN366" s="18"/>
      <c r="XAO366" s="18"/>
      <c r="XAP366" s="18"/>
      <c r="XAQ366" s="18"/>
      <c r="XAR366" s="18"/>
      <c r="XAS366" s="18"/>
      <c r="XAT366" s="18"/>
      <c r="XAU366" s="18"/>
      <c r="XAV366" s="18"/>
      <c r="XAW366" s="18"/>
      <c r="XAX366" s="18"/>
      <c r="XAY366" s="18"/>
      <c r="XAZ366" s="18"/>
      <c r="XBA366" s="18"/>
      <c r="XBB366" s="18"/>
      <c r="XBC366" s="18"/>
      <c r="XBD366" s="18"/>
      <c r="XBE366" s="18"/>
      <c r="XBF366" s="18"/>
      <c r="XBG366" s="18"/>
      <c r="XBH366" s="18"/>
      <c r="XBI366" s="18"/>
      <c r="XBJ366" s="18"/>
      <c r="XBK366" s="18"/>
      <c r="XBL366" s="18"/>
      <c r="XBM366" s="18"/>
      <c r="XBN366" s="18"/>
      <c r="XBO366" s="18"/>
      <c r="XBP366" s="18"/>
      <c r="XBQ366" s="18"/>
      <c r="XBR366" s="18"/>
      <c r="XBS366" s="18"/>
      <c r="XBT366" s="18"/>
      <c r="XBU366" s="18"/>
      <c r="XBV366" s="18"/>
      <c r="XBW366" s="18"/>
      <c r="XBX366" s="18"/>
      <c r="XBY366" s="18"/>
      <c r="XBZ366" s="18"/>
      <c r="XCA366" s="18"/>
      <c r="XCB366" s="18"/>
      <c r="XCC366" s="18"/>
      <c r="XCD366" s="18"/>
      <c r="XCE366" s="18"/>
      <c r="XCF366" s="18"/>
      <c r="XCG366" s="18"/>
      <c r="XCH366" s="18"/>
      <c r="XCI366" s="18"/>
      <c r="XCJ366" s="18"/>
      <c r="XCK366" s="18"/>
      <c r="XCL366" s="18"/>
      <c r="XCM366" s="18"/>
      <c r="XCN366" s="18"/>
      <c r="XCO366" s="18"/>
      <c r="XCP366" s="18"/>
      <c r="XCQ366" s="18"/>
      <c r="XCR366" s="18"/>
      <c r="XCS366" s="18"/>
      <c r="XCT366" s="18"/>
      <c r="XCU366" s="18"/>
      <c r="XCV366" s="18"/>
      <c r="XCW366" s="18"/>
      <c r="XCX366" s="18"/>
      <c r="XCY366" s="18"/>
      <c r="XCZ366" s="18"/>
      <c r="XDA366" s="18"/>
      <c r="XDB366" s="18"/>
      <c r="XDC366" s="18"/>
      <c r="XDD366" s="18"/>
      <c r="XDE366" s="18"/>
      <c r="XDF366" s="18"/>
      <c r="XDG366" s="18"/>
      <c r="XDH366" s="18"/>
      <c r="XDI366" s="18"/>
      <c r="XDJ366" s="18"/>
      <c r="XDK366" s="18"/>
      <c r="XDL366" s="18"/>
      <c r="XDM366" s="18"/>
      <c r="XDN366" s="18"/>
      <c r="XDO366" s="18"/>
      <c r="XDP366" s="18"/>
      <c r="XDQ366" s="18"/>
      <c r="XDR366" s="18"/>
      <c r="XDS366" s="18"/>
      <c r="XDT366" s="18"/>
      <c r="XDU366" s="18"/>
      <c r="XDV366" s="18"/>
      <c r="XDW366" s="18"/>
      <c r="XDX366" s="18"/>
      <c r="XDY366" s="18"/>
      <c r="XDZ366" s="18"/>
      <c r="XEA366" s="18"/>
      <c r="XEB366" s="18"/>
      <c r="XEC366" s="18"/>
      <c r="XED366" s="18"/>
      <c r="XEE366" s="18"/>
      <c r="XEF366" s="18"/>
      <c r="XEG366" s="18"/>
      <c r="XEH366" s="18"/>
      <c r="XEI366" s="18"/>
      <c r="XEJ366" s="18"/>
      <c r="XEK366" s="18"/>
      <c r="XEL366" s="18"/>
      <c r="XEM366" s="18"/>
      <c r="XEN366" s="18"/>
      <c r="XEO366" s="18"/>
      <c r="XEP366" s="18"/>
      <c r="XEQ366" s="18"/>
      <c r="XER366" s="18"/>
      <c r="XES366" s="18"/>
      <c r="XET366" s="18"/>
      <c r="XEU366" s="18"/>
      <c r="XEV366" s="18"/>
      <c r="XEW366" s="18"/>
      <c r="XEX366" s="18"/>
      <c r="XEY366" s="18"/>
      <c r="XEZ366" s="18"/>
      <c r="XFA366" s="18"/>
      <c r="XFB366" s="18"/>
      <c r="XFC366" s="18"/>
      <c r="XFD366" s="18"/>
    </row>
    <row r="367" spans="1:4054 14285:16384" x14ac:dyDescent="0.25">
      <c r="A367" s="184"/>
      <c r="B367" s="184"/>
      <c r="C367" s="184"/>
      <c r="D367" s="184"/>
      <c r="E367" s="184"/>
      <c r="F367" s="184"/>
      <c r="G367" s="184"/>
      <c r="H367" s="184"/>
      <c r="I367" s="184"/>
      <c r="J367" s="184"/>
      <c r="K367" s="184"/>
      <c r="L367" s="184"/>
      <c r="M367" s="184"/>
      <c r="N367" s="184"/>
      <c r="O367" s="184"/>
    </row>
    <row r="368" spans="1:4054 14285:16384" x14ac:dyDescent="0.25">
      <c r="A368" s="184"/>
      <c r="B368" s="184"/>
      <c r="C368" s="184"/>
      <c r="D368" s="184"/>
      <c r="E368" s="184"/>
      <c r="F368" s="184"/>
      <c r="G368" s="184"/>
      <c r="H368" s="184"/>
      <c r="I368" s="184"/>
      <c r="J368" s="184"/>
      <c r="K368" s="184"/>
      <c r="L368" s="184"/>
      <c r="M368" s="184"/>
      <c r="N368" s="184"/>
      <c r="O368" s="184"/>
      <c r="UFN368" s="147"/>
    </row>
    <row r="371" spans="1:16384" x14ac:dyDescent="0.25">
      <c r="A371" s="184"/>
      <c r="B371" s="184"/>
      <c r="C371" s="184"/>
      <c r="D371" s="184"/>
      <c r="E371" s="184"/>
      <c r="F371" s="184"/>
      <c r="G371" s="184"/>
      <c r="H371" s="184"/>
      <c r="I371" s="184"/>
      <c r="J371" s="184"/>
      <c r="K371" s="184"/>
      <c r="L371" s="184"/>
      <c r="M371" s="184"/>
      <c r="N371" s="184"/>
      <c r="O371" s="184"/>
    </row>
    <row r="372" spans="1:16384" ht="26.1" customHeight="1" x14ac:dyDescent="0.25">
      <c r="A372" s="184"/>
      <c r="B372" s="184"/>
      <c r="C372" s="184"/>
      <c r="D372" s="184"/>
      <c r="E372" s="184"/>
      <c r="F372" s="184"/>
      <c r="G372" s="184"/>
      <c r="H372" s="184"/>
      <c r="I372" s="184"/>
      <c r="J372" s="184"/>
      <c r="K372" s="184"/>
      <c r="L372" s="184"/>
      <c r="M372" s="184"/>
      <c r="N372" s="184"/>
      <c r="O372" s="184"/>
    </row>
    <row r="373" spans="1:16384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</row>
    <row r="374" spans="1:16384" ht="30" x14ac:dyDescent="0.25">
      <c r="A374" s="196" t="s">
        <v>292</v>
      </c>
      <c r="B374" s="196"/>
      <c r="C374" s="196"/>
      <c r="D374" s="196"/>
      <c r="E374" s="196"/>
      <c r="F374" s="196"/>
      <c r="G374" s="196"/>
      <c r="H374" s="196"/>
      <c r="I374" s="196"/>
      <c r="J374" s="196"/>
      <c r="K374" s="196"/>
      <c r="L374" s="196"/>
      <c r="M374" s="196"/>
      <c r="N374" s="196"/>
      <c r="O374" s="196"/>
    </row>
    <row r="375" spans="1:16384" ht="22.5" x14ac:dyDescent="0.3">
      <c r="A375" s="186" t="s">
        <v>293</v>
      </c>
      <c r="B375" s="186"/>
      <c r="C375" s="186"/>
      <c r="D375" s="186"/>
      <c r="E375" s="186"/>
      <c r="F375" s="186"/>
      <c r="G375" s="186"/>
      <c r="H375" s="186"/>
      <c r="I375" s="186"/>
      <c r="J375" s="186"/>
      <c r="K375" s="186"/>
      <c r="L375" s="186"/>
      <c r="M375" s="186"/>
      <c r="N375" s="186"/>
      <c r="O375" s="186"/>
    </row>
    <row r="376" spans="1:16384" ht="22.5" x14ac:dyDescent="0.3">
      <c r="A376" s="148"/>
      <c r="B376" s="148"/>
      <c r="C376" s="186" t="s">
        <v>238</v>
      </c>
      <c r="D376" s="186"/>
      <c r="E376" s="186"/>
      <c r="F376" s="186"/>
      <c r="G376" s="186"/>
      <c r="H376" s="186"/>
      <c r="I376" s="186"/>
      <c r="J376" s="186"/>
      <c r="K376" s="186"/>
      <c r="L376" s="186"/>
      <c r="M376" s="148"/>
      <c r="N376" s="148"/>
      <c r="O376" s="148"/>
    </row>
    <row r="377" spans="1:16384" s="149" customFormat="1" ht="22.5" x14ac:dyDescent="0.3">
      <c r="A377" s="186" t="s">
        <v>239</v>
      </c>
      <c r="B377" s="186"/>
      <c r="C377" s="186"/>
      <c r="D377" s="186"/>
      <c r="E377" s="186"/>
      <c r="F377" s="186"/>
      <c r="G377" s="186"/>
      <c r="H377" s="186"/>
      <c r="I377" s="186"/>
      <c r="J377" s="186"/>
      <c r="K377" s="186"/>
      <c r="L377" s="186"/>
      <c r="M377" s="186"/>
      <c r="N377" s="186"/>
      <c r="O377" s="186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  <c r="AZ377" s="187"/>
      <c r="BA377" s="187"/>
      <c r="BB377" s="187"/>
      <c r="BC377" s="187"/>
      <c r="BD377" s="187"/>
      <c r="BE377" s="187"/>
      <c r="BF377" s="187"/>
      <c r="BG377" s="187"/>
      <c r="BH377" s="187"/>
      <c r="BI377" s="187"/>
      <c r="BJ377" s="187"/>
      <c r="BK377" s="187"/>
      <c r="BL377" s="187"/>
      <c r="BM377" s="187"/>
      <c r="BN377" s="187"/>
      <c r="BO377" s="187"/>
      <c r="BP377" s="18"/>
      <c r="BQ377" s="18"/>
      <c r="BR377" s="18"/>
      <c r="BS377" s="18"/>
      <c r="BT377" s="18"/>
      <c r="BU377" s="18"/>
      <c r="BV377" s="18"/>
      <c r="BW377" s="18"/>
      <c r="BX377" s="18"/>
      <c r="BY377" s="18"/>
      <c r="BZ377" s="18"/>
      <c r="CA377" s="18"/>
      <c r="CB377" s="18"/>
      <c r="CC377" s="18"/>
      <c r="CD377" s="18"/>
      <c r="CE377" s="18"/>
      <c r="CF377" s="18"/>
      <c r="CG377" s="18"/>
      <c r="CH377" s="18"/>
      <c r="CI377" s="18"/>
      <c r="CJ377" s="18"/>
      <c r="CK377" s="18"/>
      <c r="CL377" s="18"/>
      <c r="CM377" s="18"/>
      <c r="CN377" s="18"/>
      <c r="CO377" s="18"/>
      <c r="CP377" s="18"/>
      <c r="CQ377" s="18"/>
      <c r="CR377" s="18"/>
      <c r="CS377" s="18"/>
      <c r="CT377" s="18"/>
      <c r="CU377" s="18"/>
      <c r="CV377" s="18"/>
      <c r="CW377" s="18"/>
      <c r="CX377" s="18"/>
      <c r="CY377" s="18"/>
      <c r="CZ377" s="18"/>
      <c r="DA377" s="18"/>
      <c r="DB377" s="18"/>
      <c r="DC377" s="18"/>
      <c r="DD377" s="18"/>
      <c r="DE377" s="18"/>
      <c r="DF377" s="18"/>
      <c r="DG377" s="18"/>
      <c r="DH377" s="18"/>
      <c r="DI377" s="18"/>
      <c r="DJ377" s="18"/>
      <c r="DK377" s="18"/>
      <c r="DL377" s="18"/>
      <c r="DM377" s="18"/>
      <c r="DN377" s="18"/>
      <c r="DO377" s="18"/>
      <c r="DP377" s="18"/>
      <c r="DQ377" s="18"/>
      <c r="DR377" s="18"/>
      <c r="DS377" s="18"/>
      <c r="DT377" s="18"/>
      <c r="DU377" s="18"/>
      <c r="DV377" s="18"/>
      <c r="DW377" s="18"/>
      <c r="DX377" s="18"/>
      <c r="DY377" s="18"/>
      <c r="DZ377" s="18"/>
      <c r="EA377" s="18"/>
      <c r="EB377" s="18"/>
      <c r="EC377" s="18"/>
      <c r="ED377" s="18"/>
      <c r="EE377" s="18"/>
      <c r="EF377" s="18"/>
      <c r="EG377" s="18"/>
      <c r="EH377" s="18"/>
      <c r="EI377" s="18"/>
      <c r="EJ377" s="18"/>
      <c r="EK377" s="18"/>
      <c r="EL377" s="18"/>
      <c r="EM377" s="18"/>
      <c r="EN377" s="18"/>
      <c r="EO377" s="18"/>
      <c r="EP377" s="18"/>
      <c r="EQ377" s="18"/>
      <c r="ER377" s="18"/>
      <c r="ES377" s="18"/>
      <c r="ET377" s="18"/>
      <c r="EU377" s="18"/>
      <c r="EV377" s="18"/>
      <c r="EW377" s="18"/>
      <c r="EX377" s="18"/>
      <c r="EY377" s="18"/>
      <c r="EZ377" s="18"/>
      <c r="FA377" s="18"/>
      <c r="FB377" s="18"/>
      <c r="FC377" s="18"/>
      <c r="FD377" s="18"/>
      <c r="FE377" s="18"/>
      <c r="FF377" s="18"/>
      <c r="FG377" s="18"/>
      <c r="FH377" s="18"/>
      <c r="FI377" s="18"/>
      <c r="FJ377" s="18"/>
      <c r="FK377" s="18"/>
      <c r="FL377" s="18"/>
      <c r="FM377" s="18"/>
      <c r="FN377" s="18"/>
      <c r="FO377" s="18"/>
      <c r="FP377" s="18"/>
      <c r="FQ377" s="18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  <c r="GK377" s="18"/>
      <c r="GL377" s="18"/>
      <c r="GM377" s="18"/>
      <c r="GN377" s="18"/>
      <c r="GO377" s="18"/>
      <c r="GP377" s="18"/>
      <c r="GQ377" s="18"/>
      <c r="GR377" s="18"/>
      <c r="GS377" s="18"/>
      <c r="GT377" s="18"/>
      <c r="GU377" s="18"/>
      <c r="GV377" s="18"/>
      <c r="GW377" s="18"/>
      <c r="GX377" s="18"/>
      <c r="GY377" s="18"/>
      <c r="GZ377" s="18"/>
      <c r="HA377" s="18"/>
      <c r="HB377" s="18"/>
      <c r="HC377" s="18"/>
      <c r="HD377" s="18"/>
      <c r="HE377" s="18"/>
      <c r="HF377" s="18"/>
      <c r="HG377" s="18"/>
      <c r="HH377" s="18"/>
      <c r="HI377" s="18"/>
      <c r="HJ377" s="18"/>
      <c r="HK377" s="18"/>
      <c r="HL377" s="18"/>
      <c r="HM377" s="18"/>
      <c r="HN377" s="18"/>
      <c r="HO377" s="18"/>
      <c r="HP377" s="18"/>
      <c r="HQ377" s="18"/>
      <c r="HR377" s="18"/>
      <c r="HS377" s="18"/>
      <c r="HT377" s="18"/>
      <c r="HU377" s="18"/>
      <c r="HV377" s="18"/>
      <c r="HW377" s="18"/>
      <c r="HX377" s="18"/>
      <c r="HY377" s="18"/>
      <c r="HZ377" s="18"/>
      <c r="IA377" s="18"/>
      <c r="IB377" s="18"/>
      <c r="IC377" s="18"/>
      <c r="ID377" s="18"/>
      <c r="IE377" s="18"/>
      <c r="IF377" s="18"/>
      <c r="IG377" s="18"/>
      <c r="IH377" s="18"/>
      <c r="II377" s="18"/>
      <c r="IJ377" s="18"/>
      <c r="IK377" s="18"/>
      <c r="IL377" s="18"/>
      <c r="IM377" s="18"/>
      <c r="IN377" s="18"/>
      <c r="IO377" s="18"/>
      <c r="IP377" s="18"/>
      <c r="IQ377" s="18"/>
      <c r="IR377" s="18"/>
      <c r="IS377" s="18"/>
      <c r="IT377" s="18"/>
      <c r="IU377" s="18"/>
      <c r="IV377" s="18"/>
      <c r="IW377" s="18"/>
      <c r="IX377" s="18"/>
      <c r="IY377" s="18"/>
      <c r="IZ377" s="18"/>
      <c r="JA377" s="18"/>
      <c r="JB377" s="18"/>
      <c r="JC377" s="18"/>
      <c r="JD377" s="18"/>
      <c r="JE377" s="18"/>
      <c r="JF377" s="18"/>
      <c r="JG377" s="18"/>
      <c r="JH377" s="18"/>
      <c r="JI377" s="18"/>
      <c r="JJ377" s="18"/>
      <c r="JK377" s="18"/>
      <c r="JL377" s="18"/>
      <c r="JM377" s="18"/>
      <c r="JN377" s="18"/>
      <c r="JO377" s="18"/>
      <c r="JP377" s="18"/>
      <c r="JQ377" s="18"/>
      <c r="JR377" s="18"/>
      <c r="JS377" s="18"/>
      <c r="JT377" s="18"/>
      <c r="JU377" s="18"/>
      <c r="JV377" s="18"/>
      <c r="JW377" s="18"/>
      <c r="JX377" s="18"/>
      <c r="JY377" s="18"/>
      <c r="JZ377" s="18"/>
      <c r="KA377" s="18"/>
      <c r="KB377" s="18"/>
      <c r="KC377" s="18"/>
      <c r="KD377" s="18"/>
      <c r="KE377" s="18"/>
      <c r="KF377" s="18"/>
      <c r="KG377" s="18"/>
      <c r="KH377" s="18"/>
      <c r="KI377" s="18"/>
      <c r="KJ377" s="18"/>
      <c r="KK377" s="18"/>
      <c r="KL377" s="18"/>
      <c r="KM377" s="18"/>
      <c r="KN377" s="18"/>
      <c r="KO377" s="18"/>
      <c r="KP377" s="18"/>
      <c r="KQ377" s="18"/>
      <c r="KR377" s="18"/>
      <c r="KS377" s="18"/>
      <c r="KT377" s="18"/>
      <c r="KU377" s="18"/>
      <c r="KV377" s="18"/>
      <c r="KW377" s="18"/>
      <c r="KX377" s="18"/>
      <c r="KY377" s="18"/>
      <c r="KZ377" s="18"/>
      <c r="LA377" s="18"/>
      <c r="LB377" s="18"/>
      <c r="LC377" s="18"/>
      <c r="LD377" s="18"/>
      <c r="LE377" s="18"/>
      <c r="LF377" s="18"/>
      <c r="LG377" s="18"/>
      <c r="LH377" s="18"/>
      <c r="LI377" s="18"/>
      <c r="LJ377" s="18"/>
      <c r="LK377" s="18"/>
      <c r="LL377" s="18"/>
      <c r="LM377" s="18"/>
      <c r="LN377" s="18"/>
      <c r="LO377" s="18"/>
      <c r="LP377" s="18"/>
      <c r="LQ377" s="18"/>
      <c r="LR377" s="18"/>
      <c r="LS377" s="18"/>
      <c r="LT377" s="18"/>
      <c r="LU377" s="18"/>
      <c r="LV377" s="18"/>
      <c r="LW377" s="18"/>
      <c r="LX377" s="18"/>
      <c r="LY377" s="18"/>
      <c r="LZ377" s="18"/>
      <c r="MA377" s="18"/>
      <c r="MB377" s="18"/>
      <c r="MC377" s="18"/>
      <c r="MD377" s="18"/>
      <c r="ME377" s="18"/>
      <c r="MF377" s="18"/>
      <c r="MG377" s="18"/>
      <c r="MH377" s="18"/>
      <c r="MI377" s="18"/>
      <c r="MJ377" s="18"/>
      <c r="MK377" s="18"/>
      <c r="ML377" s="18"/>
      <c r="MM377" s="18"/>
      <c r="MN377" s="18"/>
      <c r="MO377" s="18"/>
      <c r="MP377" s="18"/>
      <c r="MQ377" s="18"/>
      <c r="MR377" s="18"/>
      <c r="MS377" s="18"/>
      <c r="MT377" s="18"/>
      <c r="MU377" s="18"/>
      <c r="MV377" s="18"/>
      <c r="MW377" s="18"/>
      <c r="MX377" s="18"/>
      <c r="MY377" s="18"/>
      <c r="MZ377" s="18"/>
      <c r="NA377" s="18"/>
      <c r="NB377" s="18"/>
      <c r="NC377" s="18"/>
      <c r="ND377" s="18"/>
      <c r="NE377" s="18"/>
      <c r="NF377" s="18"/>
      <c r="NG377" s="18"/>
      <c r="NH377" s="18"/>
      <c r="NI377" s="18"/>
      <c r="NJ377" s="18"/>
      <c r="NK377" s="18"/>
      <c r="NL377" s="18"/>
      <c r="NM377" s="18"/>
      <c r="NN377" s="18"/>
      <c r="NO377" s="18"/>
      <c r="NP377" s="18"/>
      <c r="NQ377" s="18"/>
      <c r="NR377" s="18"/>
      <c r="NS377" s="18"/>
      <c r="NT377" s="18"/>
      <c r="NU377" s="18"/>
      <c r="NV377" s="18"/>
      <c r="NW377" s="18"/>
      <c r="NX377" s="18"/>
      <c r="NY377" s="18"/>
      <c r="NZ377" s="18"/>
      <c r="OA377" s="18"/>
      <c r="OB377" s="18"/>
      <c r="OC377" s="18"/>
      <c r="OD377" s="18"/>
      <c r="OE377" s="18"/>
      <c r="OF377" s="18"/>
      <c r="OG377" s="18"/>
      <c r="OH377" s="18"/>
      <c r="OI377" s="18"/>
      <c r="OJ377" s="18"/>
      <c r="OK377" s="18"/>
      <c r="OL377" s="18"/>
      <c r="OM377" s="18"/>
      <c r="ON377" s="18"/>
      <c r="OO377" s="18"/>
      <c r="OP377" s="18"/>
      <c r="OQ377" s="18"/>
      <c r="OR377" s="18"/>
      <c r="OS377" s="18"/>
      <c r="OT377" s="18"/>
      <c r="OU377" s="18"/>
      <c r="OV377" s="18"/>
      <c r="OW377" s="18"/>
      <c r="OX377" s="18"/>
      <c r="OY377" s="18"/>
      <c r="OZ377" s="18"/>
      <c r="PA377" s="18"/>
      <c r="PB377" s="18"/>
      <c r="PC377" s="18"/>
      <c r="PD377" s="18"/>
      <c r="PE377" s="18"/>
      <c r="PF377" s="18"/>
      <c r="PG377" s="18"/>
      <c r="PH377" s="18"/>
      <c r="PI377" s="18"/>
      <c r="PJ377" s="18"/>
      <c r="PK377" s="18"/>
      <c r="PL377" s="18"/>
      <c r="PM377" s="18"/>
      <c r="PN377" s="18"/>
      <c r="PO377" s="18"/>
      <c r="PP377" s="18"/>
      <c r="PQ377" s="18"/>
      <c r="PR377" s="18"/>
      <c r="PS377" s="18"/>
      <c r="PT377" s="18"/>
      <c r="PU377" s="18"/>
      <c r="PV377" s="18"/>
      <c r="PW377" s="18"/>
      <c r="PX377" s="18"/>
      <c r="PY377" s="18"/>
      <c r="PZ377" s="18"/>
      <c r="QA377" s="18"/>
      <c r="QB377" s="18"/>
      <c r="QC377" s="18"/>
      <c r="QD377" s="18"/>
      <c r="QE377" s="18"/>
      <c r="QF377" s="18"/>
      <c r="QG377" s="18"/>
      <c r="QH377" s="18"/>
      <c r="QI377" s="18"/>
      <c r="QJ377" s="18"/>
      <c r="QK377" s="18"/>
      <c r="QL377" s="18"/>
      <c r="QM377" s="18"/>
      <c r="QN377" s="18"/>
      <c r="QO377" s="18"/>
      <c r="QP377" s="18"/>
      <c r="QQ377" s="18"/>
      <c r="QR377" s="18"/>
      <c r="QS377" s="18"/>
      <c r="QT377" s="18"/>
      <c r="QU377" s="18"/>
      <c r="QV377" s="18"/>
      <c r="QW377" s="18"/>
      <c r="QX377" s="18"/>
      <c r="QY377" s="18"/>
      <c r="QZ377" s="18"/>
      <c r="RA377" s="18"/>
      <c r="RB377" s="18"/>
      <c r="RC377" s="18"/>
      <c r="RD377" s="18"/>
      <c r="RE377" s="18"/>
      <c r="RF377" s="18"/>
      <c r="RG377" s="18"/>
      <c r="RH377" s="18"/>
      <c r="RI377" s="18"/>
      <c r="RJ377" s="18"/>
      <c r="RK377" s="18"/>
      <c r="RL377" s="18"/>
      <c r="RM377" s="18"/>
      <c r="RN377" s="18"/>
      <c r="RO377" s="18"/>
      <c r="RP377" s="18"/>
      <c r="RQ377" s="18"/>
      <c r="RR377" s="18"/>
      <c r="RS377" s="18"/>
      <c r="RT377" s="18"/>
      <c r="RU377" s="18"/>
      <c r="RV377" s="18"/>
      <c r="RW377" s="18"/>
      <c r="RX377" s="18"/>
      <c r="RY377" s="18"/>
      <c r="RZ377" s="18"/>
      <c r="SA377" s="18"/>
      <c r="SB377" s="18"/>
      <c r="SC377" s="18"/>
      <c r="SD377" s="18"/>
      <c r="SE377" s="18"/>
      <c r="SF377" s="18"/>
      <c r="SG377" s="18"/>
      <c r="SH377" s="18"/>
      <c r="SI377" s="18"/>
      <c r="SJ377" s="18"/>
      <c r="SK377" s="18"/>
      <c r="SL377" s="18"/>
      <c r="SM377" s="18"/>
      <c r="SN377" s="18"/>
      <c r="SO377" s="18"/>
      <c r="SP377" s="18"/>
      <c r="SQ377" s="18"/>
      <c r="SR377" s="18"/>
      <c r="SS377" s="18"/>
      <c r="ST377" s="18"/>
      <c r="SU377" s="18"/>
      <c r="SV377" s="18"/>
      <c r="SW377" s="18"/>
      <c r="SX377" s="18"/>
      <c r="SY377" s="18"/>
      <c r="SZ377" s="18"/>
      <c r="TA377" s="18"/>
      <c r="TB377" s="18"/>
      <c r="TC377" s="18"/>
      <c r="TD377" s="18"/>
      <c r="TE377" s="18"/>
      <c r="TF377" s="18"/>
      <c r="TG377" s="18"/>
      <c r="TH377" s="18"/>
      <c r="TI377" s="18"/>
      <c r="TJ377" s="18"/>
      <c r="TK377" s="18"/>
      <c r="TL377" s="18"/>
      <c r="TM377" s="18"/>
      <c r="TN377" s="18"/>
      <c r="TO377" s="18"/>
      <c r="TP377" s="18"/>
      <c r="TQ377" s="18"/>
      <c r="TR377" s="18"/>
      <c r="TS377" s="18"/>
      <c r="TT377" s="18"/>
      <c r="TU377" s="18"/>
      <c r="TV377" s="18"/>
      <c r="TW377" s="18"/>
      <c r="TX377" s="18"/>
      <c r="TY377" s="18"/>
      <c r="TZ377" s="18"/>
      <c r="UA377" s="18"/>
      <c r="UB377" s="18"/>
      <c r="UC377" s="18"/>
      <c r="UD377" s="18"/>
      <c r="UE377" s="18"/>
      <c r="UF377" s="18"/>
      <c r="UG377" s="18"/>
      <c r="UH377" s="18"/>
      <c r="UI377" s="18"/>
      <c r="UJ377" s="18"/>
      <c r="UK377" s="18"/>
      <c r="UL377" s="18"/>
      <c r="UM377" s="18"/>
      <c r="UN377" s="18"/>
      <c r="UO377" s="18"/>
      <c r="UP377" s="18"/>
      <c r="UQ377" s="18"/>
      <c r="UR377" s="18"/>
      <c r="US377" s="18"/>
      <c r="UT377" s="18"/>
      <c r="UU377" s="18"/>
      <c r="UV377" s="18"/>
      <c r="UW377" s="18"/>
      <c r="UX377" s="18"/>
      <c r="UY377" s="18"/>
      <c r="UZ377" s="18"/>
      <c r="VA377" s="18"/>
      <c r="VB377" s="18"/>
      <c r="VC377" s="18"/>
      <c r="VD377" s="18"/>
      <c r="VE377" s="18"/>
      <c r="VF377" s="18"/>
      <c r="VG377" s="18"/>
      <c r="VH377" s="18"/>
      <c r="VI377" s="18"/>
      <c r="VJ377" s="18"/>
      <c r="VK377" s="18"/>
      <c r="VL377" s="18"/>
      <c r="VM377" s="18"/>
      <c r="VN377" s="18"/>
      <c r="VO377" s="18"/>
      <c r="VP377" s="18"/>
      <c r="VQ377" s="18"/>
      <c r="VR377" s="18"/>
      <c r="VS377" s="18"/>
      <c r="VT377" s="18"/>
      <c r="VU377" s="18"/>
      <c r="VV377" s="18"/>
      <c r="VW377" s="18"/>
      <c r="VX377" s="18"/>
      <c r="VY377" s="18"/>
      <c r="VZ377" s="18"/>
      <c r="WA377" s="18"/>
      <c r="WB377" s="18"/>
      <c r="WC377" s="18"/>
      <c r="WD377" s="18"/>
      <c r="WE377" s="18"/>
      <c r="WF377" s="18"/>
      <c r="WG377" s="18"/>
      <c r="WH377" s="18"/>
      <c r="WI377" s="18"/>
      <c r="WJ377" s="18"/>
      <c r="WK377" s="18"/>
      <c r="WL377" s="18"/>
      <c r="WM377" s="18"/>
      <c r="WN377" s="18"/>
      <c r="WO377" s="18"/>
      <c r="WP377" s="18"/>
      <c r="WQ377" s="18"/>
      <c r="WR377" s="18"/>
      <c r="WS377" s="18"/>
      <c r="WT377" s="18"/>
      <c r="WU377" s="18"/>
      <c r="WV377" s="18"/>
      <c r="WW377" s="18"/>
      <c r="WX377" s="18"/>
      <c r="WY377" s="18"/>
      <c r="WZ377" s="18"/>
      <c r="XA377" s="18"/>
      <c r="XB377" s="18"/>
      <c r="XC377" s="18"/>
      <c r="XD377" s="18"/>
      <c r="XE377" s="18"/>
      <c r="XF377" s="18"/>
      <c r="XG377" s="18"/>
      <c r="XH377" s="18"/>
      <c r="XI377" s="18"/>
      <c r="XJ377" s="18"/>
      <c r="XK377" s="18"/>
      <c r="XL377" s="18"/>
      <c r="XM377" s="18"/>
      <c r="XN377" s="18"/>
      <c r="XO377" s="18"/>
      <c r="XP377" s="18"/>
      <c r="XQ377" s="18"/>
      <c r="XR377" s="18"/>
      <c r="XS377" s="18"/>
      <c r="XT377" s="18"/>
      <c r="XU377" s="18"/>
      <c r="XV377" s="18"/>
      <c r="XW377" s="18"/>
      <c r="XX377" s="18"/>
      <c r="XY377" s="18"/>
      <c r="XZ377" s="18"/>
      <c r="YA377" s="18"/>
      <c r="YB377" s="18"/>
      <c r="YC377" s="18"/>
      <c r="YD377" s="18"/>
      <c r="YE377" s="18"/>
      <c r="YF377" s="18"/>
      <c r="YG377" s="18"/>
      <c r="YH377" s="18"/>
      <c r="YI377" s="18"/>
      <c r="YJ377" s="18"/>
      <c r="YK377" s="18"/>
      <c r="YL377" s="18"/>
      <c r="YM377" s="18"/>
      <c r="YN377" s="18"/>
      <c r="YO377" s="18"/>
      <c r="YP377" s="18"/>
      <c r="YQ377" s="18"/>
      <c r="YR377" s="18"/>
      <c r="YS377" s="18"/>
      <c r="YT377" s="18"/>
      <c r="YU377" s="18"/>
      <c r="YV377" s="18"/>
      <c r="YW377" s="18"/>
      <c r="YX377" s="18"/>
      <c r="YY377" s="18"/>
      <c r="YZ377" s="18"/>
      <c r="ZA377" s="18"/>
      <c r="ZB377" s="18"/>
      <c r="ZC377" s="18"/>
      <c r="ZD377" s="18"/>
      <c r="ZE377" s="18"/>
      <c r="ZF377" s="18"/>
      <c r="ZG377" s="18"/>
      <c r="ZH377" s="18"/>
      <c r="ZI377" s="18"/>
      <c r="ZJ377" s="18"/>
      <c r="ZK377" s="18"/>
      <c r="ZL377" s="18"/>
      <c r="ZM377" s="18"/>
      <c r="ZN377" s="18"/>
      <c r="ZO377" s="18"/>
      <c r="ZP377" s="18"/>
      <c r="ZQ377" s="18"/>
      <c r="ZR377" s="18"/>
      <c r="ZS377" s="18"/>
      <c r="ZT377" s="18"/>
      <c r="ZU377" s="18"/>
      <c r="ZV377" s="18"/>
      <c r="ZW377" s="18"/>
      <c r="ZX377" s="18"/>
      <c r="ZY377" s="18"/>
      <c r="ZZ377" s="18"/>
      <c r="AAA377" s="18"/>
      <c r="AAB377" s="18"/>
      <c r="AAC377" s="18"/>
      <c r="AAD377" s="18"/>
      <c r="AAE377" s="18"/>
      <c r="AAF377" s="18"/>
      <c r="AAG377" s="18"/>
      <c r="AAH377" s="18"/>
      <c r="AAI377" s="18"/>
      <c r="AAJ377" s="18"/>
      <c r="AAK377" s="18"/>
      <c r="AAL377" s="18"/>
      <c r="AAM377" s="18"/>
      <c r="AAN377" s="18"/>
      <c r="AAO377" s="18"/>
      <c r="AAP377" s="18"/>
      <c r="AAQ377" s="18"/>
      <c r="AAR377" s="18"/>
      <c r="AAS377" s="18"/>
      <c r="AAT377" s="18"/>
      <c r="AAU377" s="18"/>
      <c r="AAV377" s="18"/>
      <c r="AAW377" s="18"/>
      <c r="AAX377" s="18"/>
      <c r="AAY377" s="18"/>
      <c r="AAZ377" s="18"/>
      <c r="ABA377" s="18"/>
      <c r="ABB377" s="18"/>
      <c r="ABC377" s="18"/>
      <c r="ABD377" s="18"/>
      <c r="ABE377" s="18"/>
      <c r="ABF377" s="18"/>
      <c r="ABG377" s="18"/>
      <c r="ABH377" s="18"/>
      <c r="ABI377" s="18"/>
      <c r="ABJ377" s="18"/>
      <c r="ABK377" s="18"/>
      <c r="ABL377" s="18"/>
      <c r="ABM377" s="18"/>
      <c r="ABN377" s="18"/>
      <c r="ABO377" s="18"/>
      <c r="ABP377" s="18"/>
      <c r="ABQ377" s="18"/>
      <c r="ABR377" s="18"/>
      <c r="ABS377" s="18"/>
      <c r="ABT377" s="18"/>
      <c r="ABU377" s="18"/>
      <c r="ABV377" s="18"/>
      <c r="ABW377" s="18"/>
      <c r="ABX377" s="18"/>
      <c r="ABY377" s="18"/>
      <c r="ABZ377" s="18"/>
      <c r="ACA377" s="18"/>
      <c r="ACB377" s="18"/>
      <c r="ACC377" s="18"/>
      <c r="ACD377" s="18"/>
      <c r="ACE377" s="18"/>
      <c r="ACF377" s="18"/>
      <c r="ACG377" s="18"/>
      <c r="ACH377" s="18"/>
      <c r="ACI377" s="18"/>
      <c r="ACJ377" s="18"/>
      <c r="ACK377" s="18"/>
      <c r="ACL377" s="18"/>
      <c r="ACM377" s="18"/>
      <c r="ACN377" s="18"/>
      <c r="ACO377" s="18"/>
      <c r="ACP377" s="18"/>
      <c r="ACQ377" s="18"/>
      <c r="ACR377" s="18"/>
      <c r="ACS377" s="18"/>
      <c r="ACT377" s="18"/>
      <c r="ACU377" s="18"/>
      <c r="ACV377" s="18"/>
      <c r="ACW377" s="18"/>
      <c r="ACX377" s="18"/>
      <c r="ACY377" s="18"/>
      <c r="ACZ377" s="18"/>
      <c r="ADA377" s="18"/>
      <c r="ADB377" s="18"/>
      <c r="ADC377" s="18"/>
      <c r="ADD377" s="18"/>
      <c r="ADE377" s="18"/>
      <c r="ADF377" s="18"/>
      <c r="ADG377" s="18"/>
      <c r="ADH377" s="18"/>
      <c r="ADI377" s="18"/>
      <c r="ADJ377" s="18"/>
      <c r="ADK377" s="18"/>
      <c r="ADL377" s="18"/>
      <c r="ADM377" s="18"/>
      <c r="ADN377" s="18"/>
      <c r="ADO377" s="18"/>
      <c r="ADP377" s="18"/>
      <c r="ADQ377" s="18"/>
      <c r="ADR377" s="18"/>
      <c r="ADS377" s="18"/>
      <c r="ADT377" s="18"/>
      <c r="ADU377" s="18"/>
      <c r="ADV377" s="18"/>
      <c r="ADW377" s="18"/>
      <c r="ADX377" s="18"/>
      <c r="ADY377" s="18"/>
      <c r="ADZ377" s="18"/>
      <c r="AEA377" s="18"/>
      <c r="AEB377" s="18"/>
      <c r="AEC377" s="18"/>
      <c r="AED377" s="18"/>
      <c r="AEE377" s="18"/>
      <c r="AEF377" s="18"/>
      <c r="AEG377" s="18"/>
      <c r="AEH377" s="18"/>
      <c r="AEI377" s="18"/>
      <c r="AEJ377" s="18"/>
      <c r="AEK377" s="18"/>
      <c r="AEL377" s="18"/>
      <c r="AEM377" s="18"/>
      <c r="AEN377" s="18"/>
      <c r="AEO377" s="18"/>
      <c r="AEP377" s="18"/>
      <c r="AEQ377" s="18"/>
      <c r="AER377" s="18"/>
      <c r="AES377" s="18"/>
      <c r="AET377" s="18"/>
      <c r="AEU377" s="18"/>
      <c r="AEV377" s="18"/>
      <c r="AEW377" s="18"/>
      <c r="AEX377" s="18"/>
      <c r="AEY377" s="18"/>
      <c r="AEZ377" s="18"/>
      <c r="AFA377" s="18"/>
      <c r="AFB377" s="18"/>
      <c r="AFC377" s="18"/>
      <c r="AFD377" s="18"/>
      <c r="AFE377" s="18"/>
      <c r="AFF377" s="18"/>
      <c r="AFG377" s="18"/>
      <c r="AFH377" s="18"/>
      <c r="AFI377" s="18"/>
      <c r="AFJ377" s="18"/>
      <c r="AFK377" s="18"/>
      <c r="AFL377" s="18"/>
      <c r="AFM377" s="18"/>
      <c r="AFN377" s="18"/>
      <c r="AFO377" s="18"/>
      <c r="AFP377" s="18"/>
      <c r="AFQ377" s="18"/>
      <c r="AFR377" s="18"/>
      <c r="AFS377" s="18"/>
      <c r="AFT377" s="18"/>
      <c r="AFU377" s="18"/>
      <c r="AFV377" s="18"/>
      <c r="AFW377" s="18"/>
      <c r="AFX377" s="18"/>
      <c r="AFY377" s="18"/>
      <c r="AFZ377" s="18"/>
      <c r="AGA377" s="18"/>
      <c r="AGB377" s="18"/>
      <c r="AGC377" s="18"/>
      <c r="AGD377" s="18"/>
      <c r="AGE377" s="18"/>
      <c r="AGF377" s="18"/>
      <c r="AGG377" s="18"/>
      <c r="AGH377" s="18"/>
      <c r="AGI377" s="18"/>
      <c r="AGJ377" s="18"/>
      <c r="AGK377" s="18"/>
      <c r="AGL377" s="18"/>
      <c r="AGM377" s="18"/>
      <c r="AGN377" s="18"/>
      <c r="AGO377" s="18"/>
      <c r="AGP377" s="18"/>
      <c r="AGQ377" s="18"/>
      <c r="AGR377" s="18"/>
      <c r="AGS377" s="18"/>
      <c r="AGT377" s="18"/>
      <c r="AGU377" s="18"/>
      <c r="AGV377" s="18"/>
      <c r="AGW377" s="18"/>
      <c r="AGX377" s="18"/>
      <c r="AGY377" s="18"/>
      <c r="AGZ377" s="18"/>
      <c r="AHA377" s="18"/>
      <c r="AHB377" s="18"/>
      <c r="AHC377" s="18"/>
      <c r="AHD377" s="18"/>
      <c r="AHE377" s="18"/>
      <c r="AHF377" s="18"/>
      <c r="AHG377" s="18"/>
      <c r="AHH377" s="18"/>
      <c r="AHI377" s="18"/>
      <c r="AHJ377" s="18"/>
      <c r="AHK377" s="18"/>
      <c r="AHL377" s="18"/>
      <c r="AHM377" s="18"/>
      <c r="AHN377" s="18"/>
      <c r="AHO377" s="18"/>
      <c r="AHP377" s="18"/>
      <c r="AHQ377" s="18"/>
      <c r="AHR377" s="18"/>
      <c r="AHS377" s="18"/>
      <c r="AHT377" s="18"/>
      <c r="AHU377" s="18"/>
      <c r="AHV377" s="18"/>
      <c r="AHW377" s="18"/>
      <c r="AHX377" s="18"/>
      <c r="AHY377" s="18"/>
      <c r="AHZ377" s="18"/>
      <c r="AIA377" s="18"/>
      <c r="AIB377" s="18"/>
      <c r="AIC377" s="18"/>
      <c r="AID377" s="18"/>
      <c r="AIE377" s="18"/>
      <c r="AIF377" s="18"/>
      <c r="AIG377" s="18"/>
      <c r="AIH377" s="18"/>
      <c r="AII377" s="18"/>
      <c r="AIJ377" s="18"/>
      <c r="AIK377" s="18"/>
      <c r="AIL377" s="18"/>
      <c r="AIM377" s="18"/>
      <c r="AIN377" s="18"/>
      <c r="AIO377" s="18"/>
      <c r="AIP377" s="18"/>
      <c r="AIQ377" s="18"/>
      <c r="AIR377" s="18"/>
      <c r="AIS377" s="18"/>
      <c r="AIT377" s="18"/>
      <c r="AIU377" s="18"/>
      <c r="AIV377" s="18"/>
      <c r="AIW377" s="18"/>
      <c r="AIX377" s="18"/>
      <c r="AIY377" s="18"/>
      <c r="AIZ377" s="18"/>
      <c r="AJA377" s="18"/>
      <c r="AJB377" s="18"/>
      <c r="AJC377" s="18"/>
      <c r="AJD377" s="18"/>
      <c r="AJE377" s="18"/>
      <c r="AJF377" s="18"/>
      <c r="AJG377" s="18"/>
      <c r="AJH377" s="18"/>
      <c r="AJI377" s="18"/>
      <c r="AJJ377" s="18"/>
      <c r="AJK377" s="18"/>
      <c r="AJL377" s="18"/>
      <c r="AJM377" s="18"/>
      <c r="AJN377" s="18"/>
      <c r="AJO377" s="18"/>
      <c r="AJP377" s="18"/>
      <c r="AJQ377" s="18"/>
      <c r="AJR377" s="18"/>
      <c r="AJS377" s="18"/>
      <c r="AJT377" s="18"/>
      <c r="AJU377" s="18"/>
      <c r="AJV377" s="18"/>
      <c r="AJW377" s="18"/>
      <c r="AJX377" s="18"/>
      <c r="AJY377" s="18"/>
      <c r="AJZ377" s="18"/>
      <c r="AKA377" s="18"/>
      <c r="AKB377" s="18"/>
      <c r="AKC377" s="18"/>
      <c r="AKD377" s="18"/>
      <c r="AKE377" s="18"/>
      <c r="AKF377" s="18"/>
      <c r="AKG377" s="18"/>
      <c r="AKH377" s="18"/>
      <c r="AKI377" s="18"/>
      <c r="AKJ377" s="18"/>
      <c r="AKK377" s="18"/>
      <c r="AKL377" s="18"/>
      <c r="AKM377" s="18"/>
      <c r="AKN377" s="18"/>
      <c r="AKO377" s="18"/>
      <c r="AKP377" s="18"/>
      <c r="AKQ377" s="18"/>
      <c r="AKR377" s="18"/>
      <c r="AKS377" s="18"/>
      <c r="AKT377" s="18"/>
      <c r="AKU377" s="18"/>
      <c r="AKV377" s="18"/>
      <c r="AKW377" s="18"/>
      <c r="AKX377" s="18"/>
      <c r="AKY377" s="18"/>
      <c r="AKZ377" s="18"/>
      <c r="ALA377" s="18"/>
      <c r="ALB377" s="18"/>
      <c r="ALC377" s="18"/>
      <c r="ALD377" s="18"/>
      <c r="ALE377" s="18"/>
      <c r="ALF377" s="18"/>
      <c r="ALG377" s="18"/>
      <c r="ALH377" s="18"/>
      <c r="ALI377" s="18"/>
      <c r="ALJ377" s="18"/>
      <c r="ALK377" s="18"/>
      <c r="ALL377" s="18"/>
      <c r="ALM377" s="18"/>
      <c r="ALN377" s="18"/>
      <c r="ALO377" s="18"/>
      <c r="ALP377" s="18"/>
      <c r="ALQ377" s="18"/>
      <c r="ALR377" s="18"/>
      <c r="ALS377" s="18"/>
      <c r="ALT377" s="18"/>
      <c r="ALU377" s="18"/>
      <c r="ALV377" s="18"/>
      <c r="ALW377" s="18"/>
      <c r="ALX377" s="18"/>
      <c r="ALY377" s="18"/>
      <c r="ALZ377" s="18"/>
      <c r="AMA377" s="18"/>
      <c r="AMB377" s="18"/>
      <c r="AMC377" s="18"/>
      <c r="AMD377" s="18"/>
      <c r="AME377" s="18"/>
      <c r="AMF377" s="18"/>
      <c r="AMG377" s="18"/>
      <c r="AMH377" s="18"/>
      <c r="AMI377" s="18"/>
      <c r="AMJ377" s="18"/>
      <c r="AMK377" s="18"/>
      <c r="AML377" s="18"/>
      <c r="AMM377" s="18"/>
      <c r="AMN377" s="18"/>
      <c r="AMO377" s="18"/>
      <c r="AMP377" s="18"/>
      <c r="AMQ377" s="18"/>
      <c r="AMR377" s="18"/>
      <c r="AMS377" s="18"/>
      <c r="AMT377" s="18"/>
      <c r="AMU377" s="18"/>
      <c r="AMV377" s="18"/>
      <c r="AMW377" s="18"/>
      <c r="AMX377" s="18"/>
      <c r="AMY377" s="18"/>
      <c r="AMZ377" s="18"/>
      <c r="ANA377" s="18"/>
      <c r="ANB377" s="18"/>
      <c r="ANC377" s="18"/>
      <c r="AND377" s="18"/>
      <c r="ANE377" s="18"/>
      <c r="ANF377" s="18"/>
      <c r="ANG377" s="18"/>
      <c r="ANH377" s="18"/>
      <c r="ANI377" s="18"/>
      <c r="ANJ377" s="18"/>
      <c r="ANK377" s="18"/>
      <c r="ANL377" s="18"/>
      <c r="ANM377" s="18"/>
      <c r="ANN377" s="18"/>
      <c r="ANO377" s="18"/>
      <c r="ANP377" s="18"/>
      <c r="ANQ377" s="18"/>
      <c r="ANR377" s="18"/>
      <c r="ANS377" s="18"/>
      <c r="ANT377" s="18"/>
      <c r="ANU377" s="18"/>
      <c r="ANV377" s="18"/>
      <c r="ANW377" s="18"/>
      <c r="ANX377" s="18"/>
      <c r="ANY377" s="18"/>
      <c r="ANZ377" s="18"/>
      <c r="AOA377" s="18"/>
      <c r="AOB377" s="18"/>
      <c r="AOC377" s="18"/>
      <c r="AOD377" s="18"/>
      <c r="AOE377" s="18"/>
      <c r="AOF377" s="18"/>
      <c r="AOG377" s="18"/>
      <c r="AOH377" s="18"/>
      <c r="AOI377" s="18"/>
      <c r="AOJ377" s="18"/>
      <c r="AOK377" s="18"/>
      <c r="AOL377" s="18"/>
      <c r="AOM377" s="18"/>
      <c r="AON377" s="18"/>
      <c r="AOO377" s="18"/>
      <c r="AOP377" s="18"/>
      <c r="AOQ377" s="18"/>
      <c r="AOR377" s="18"/>
      <c r="AOS377" s="18"/>
      <c r="AOT377" s="18"/>
      <c r="AOU377" s="18"/>
      <c r="AOV377" s="18"/>
      <c r="AOW377" s="18"/>
      <c r="AOX377" s="18"/>
      <c r="AOY377" s="18"/>
      <c r="AOZ377" s="18"/>
      <c r="APA377" s="18"/>
      <c r="APB377" s="18"/>
      <c r="APC377" s="18"/>
      <c r="APD377" s="18"/>
      <c r="APE377" s="18"/>
      <c r="APF377" s="18"/>
      <c r="APG377" s="18"/>
      <c r="APH377" s="18"/>
      <c r="API377" s="18"/>
      <c r="APJ377" s="18"/>
      <c r="APK377" s="18"/>
      <c r="APL377" s="18"/>
      <c r="APM377" s="18"/>
      <c r="APN377" s="18"/>
      <c r="APO377" s="18"/>
      <c r="APP377" s="18"/>
      <c r="APQ377" s="18"/>
      <c r="APR377" s="18"/>
      <c r="APS377" s="18"/>
      <c r="APT377" s="18"/>
      <c r="APU377" s="18"/>
      <c r="APV377" s="18"/>
      <c r="APW377" s="18"/>
      <c r="APX377" s="18"/>
      <c r="APY377" s="18"/>
      <c r="APZ377" s="18"/>
      <c r="AQA377" s="18"/>
      <c r="AQB377" s="18"/>
      <c r="AQC377" s="18"/>
      <c r="AQD377" s="18"/>
      <c r="AQE377" s="18"/>
      <c r="AQF377" s="18"/>
      <c r="AQG377" s="18"/>
      <c r="AQH377" s="18"/>
      <c r="AQI377" s="18"/>
      <c r="AQJ377" s="18"/>
      <c r="AQK377" s="18"/>
      <c r="AQL377" s="18"/>
      <c r="AQM377" s="18"/>
      <c r="AQN377" s="18"/>
      <c r="AQO377" s="18"/>
      <c r="AQP377" s="18"/>
      <c r="AQQ377" s="18"/>
      <c r="AQR377" s="18"/>
      <c r="AQS377" s="18"/>
      <c r="AQT377" s="18"/>
      <c r="AQU377" s="18"/>
      <c r="AQV377" s="18"/>
      <c r="AQW377" s="18"/>
      <c r="AQX377" s="18"/>
      <c r="AQY377" s="18"/>
      <c r="AQZ377" s="18"/>
      <c r="ARA377" s="18"/>
      <c r="ARB377" s="18"/>
      <c r="ARC377" s="18"/>
      <c r="ARD377" s="18"/>
      <c r="ARE377" s="18"/>
      <c r="ARF377" s="18"/>
      <c r="ARG377" s="18"/>
      <c r="ARH377" s="18"/>
      <c r="ARI377" s="18"/>
      <c r="ARJ377" s="18"/>
      <c r="ARK377" s="18"/>
      <c r="ARL377" s="18"/>
      <c r="ARM377" s="18"/>
      <c r="ARN377" s="18"/>
      <c r="ARO377" s="18"/>
      <c r="ARP377" s="18"/>
      <c r="ARQ377" s="18"/>
      <c r="ARR377" s="18"/>
      <c r="ARS377" s="18"/>
      <c r="ART377" s="18"/>
      <c r="ARU377" s="18"/>
      <c r="ARV377" s="18"/>
      <c r="ARW377" s="18"/>
      <c r="ARX377" s="18"/>
      <c r="ARY377" s="18"/>
      <c r="ARZ377" s="18"/>
      <c r="ASA377" s="18"/>
      <c r="ASB377" s="18"/>
      <c r="ASC377" s="18"/>
      <c r="ASD377" s="18"/>
      <c r="ASE377" s="18"/>
      <c r="ASF377" s="18"/>
      <c r="ASG377" s="18"/>
      <c r="ASH377" s="18"/>
      <c r="ASI377" s="18"/>
      <c r="ASJ377" s="18"/>
      <c r="ASK377" s="18"/>
      <c r="ASL377" s="18"/>
      <c r="ASM377" s="18"/>
      <c r="ASN377" s="18"/>
      <c r="ASO377" s="18"/>
      <c r="ASP377" s="18"/>
      <c r="ASQ377" s="18"/>
      <c r="ASR377" s="18"/>
      <c r="ASS377" s="18"/>
      <c r="AST377" s="18"/>
      <c r="ASU377" s="18"/>
      <c r="ASV377" s="18"/>
      <c r="ASW377" s="18"/>
      <c r="ASX377" s="18"/>
      <c r="ASY377" s="18"/>
      <c r="ASZ377" s="18"/>
      <c r="ATA377" s="18"/>
      <c r="ATB377" s="18"/>
      <c r="ATC377" s="18"/>
      <c r="ATD377" s="18"/>
      <c r="ATE377" s="18"/>
      <c r="ATF377" s="18"/>
      <c r="ATG377" s="18"/>
      <c r="ATH377" s="18"/>
      <c r="ATI377" s="18"/>
      <c r="ATJ377" s="18"/>
      <c r="ATK377" s="18"/>
      <c r="ATL377" s="18"/>
      <c r="ATM377" s="18"/>
      <c r="ATN377" s="18"/>
      <c r="ATO377" s="18"/>
      <c r="ATP377" s="18"/>
      <c r="ATQ377" s="18"/>
      <c r="ATR377" s="18"/>
      <c r="ATS377" s="18"/>
      <c r="ATT377" s="18"/>
      <c r="ATU377" s="18"/>
      <c r="ATV377" s="18"/>
      <c r="ATW377" s="18"/>
      <c r="ATX377" s="18"/>
      <c r="ATY377" s="18"/>
      <c r="ATZ377" s="18"/>
      <c r="AUA377" s="18"/>
      <c r="AUB377" s="18"/>
      <c r="AUC377" s="18"/>
      <c r="AUD377" s="18"/>
      <c r="AUE377" s="18"/>
      <c r="AUF377" s="18"/>
      <c r="AUG377" s="18"/>
      <c r="AUH377" s="18"/>
      <c r="AUI377" s="18"/>
      <c r="AUJ377" s="18"/>
      <c r="AUK377" s="18"/>
      <c r="AUL377" s="18"/>
      <c r="AUM377" s="18"/>
      <c r="AUN377" s="18"/>
      <c r="AUO377" s="18"/>
      <c r="AUP377" s="18"/>
      <c r="AUQ377" s="18"/>
      <c r="AUR377" s="18"/>
      <c r="AUS377" s="18"/>
      <c r="AUT377" s="18"/>
      <c r="AUU377" s="18"/>
      <c r="AUV377" s="18"/>
      <c r="AUW377" s="18"/>
      <c r="AUX377" s="18"/>
      <c r="AUY377" s="18"/>
      <c r="AUZ377" s="18"/>
      <c r="AVA377" s="18"/>
      <c r="AVB377" s="18"/>
      <c r="AVC377" s="18"/>
      <c r="AVD377" s="18"/>
      <c r="AVE377" s="18"/>
      <c r="AVF377" s="18"/>
      <c r="AVG377" s="18"/>
      <c r="AVH377" s="18"/>
      <c r="AVI377" s="18"/>
      <c r="AVJ377" s="18"/>
      <c r="AVK377" s="18"/>
      <c r="AVL377" s="18"/>
      <c r="AVM377" s="18"/>
      <c r="AVN377" s="18"/>
      <c r="AVO377" s="18"/>
      <c r="AVP377" s="18"/>
      <c r="AVQ377" s="18"/>
      <c r="AVR377" s="18"/>
      <c r="AVS377" s="18"/>
      <c r="AVT377" s="18"/>
      <c r="AVU377" s="18"/>
      <c r="AVV377" s="18"/>
      <c r="AVW377" s="18"/>
      <c r="AVX377" s="18"/>
      <c r="AVY377" s="18"/>
      <c r="AVZ377" s="18"/>
      <c r="AWA377" s="18"/>
      <c r="AWB377" s="18"/>
      <c r="AWC377" s="18"/>
      <c r="AWD377" s="18"/>
      <c r="AWE377" s="18"/>
      <c r="AWF377" s="18"/>
      <c r="AWG377" s="18"/>
      <c r="AWH377" s="18"/>
      <c r="AWI377" s="18"/>
      <c r="AWJ377" s="18"/>
      <c r="AWK377" s="18"/>
      <c r="AWL377" s="18"/>
      <c r="AWM377" s="18"/>
      <c r="AWN377" s="18"/>
      <c r="AWO377" s="18"/>
      <c r="AWP377" s="18"/>
      <c r="AWQ377" s="18"/>
      <c r="AWR377" s="18"/>
      <c r="AWS377" s="18"/>
      <c r="AWT377" s="18"/>
      <c r="AWU377" s="18"/>
      <c r="AWV377" s="18"/>
      <c r="AWW377" s="18"/>
      <c r="AWX377" s="18"/>
      <c r="AWY377" s="18"/>
      <c r="AWZ377" s="18"/>
      <c r="AXA377" s="18"/>
      <c r="AXB377" s="18"/>
      <c r="AXC377" s="18"/>
      <c r="AXD377" s="18"/>
      <c r="AXE377" s="18"/>
      <c r="AXF377" s="18"/>
      <c r="AXG377" s="18"/>
      <c r="AXH377" s="18"/>
      <c r="AXI377" s="18"/>
      <c r="AXJ377" s="18"/>
      <c r="AXK377" s="18"/>
      <c r="AXL377" s="18"/>
      <c r="AXM377" s="18"/>
      <c r="AXN377" s="18"/>
      <c r="AXO377" s="18"/>
      <c r="AXP377" s="18"/>
      <c r="AXQ377" s="18"/>
      <c r="AXR377" s="18"/>
      <c r="AXS377" s="18"/>
      <c r="AXT377" s="18"/>
      <c r="AXU377" s="18"/>
      <c r="AXV377" s="18"/>
      <c r="AXW377" s="18"/>
      <c r="AXX377" s="18"/>
      <c r="AXY377" s="18"/>
      <c r="AXZ377" s="18"/>
      <c r="AYA377" s="18"/>
      <c r="AYB377" s="18"/>
      <c r="AYC377" s="18"/>
      <c r="AYD377" s="18"/>
      <c r="AYE377" s="18"/>
      <c r="AYF377" s="18"/>
      <c r="AYG377" s="18"/>
      <c r="AYH377" s="18"/>
      <c r="AYI377" s="18"/>
      <c r="AYJ377" s="18"/>
      <c r="AYK377" s="18"/>
      <c r="AYL377" s="18"/>
      <c r="AYM377" s="18"/>
      <c r="AYN377" s="18"/>
      <c r="AYO377" s="18"/>
      <c r="AYP377" s="18"/>
      <c r="AYQ377" s="18"/>
      <c r="AYR377" s="18"/>
      <c r="AYS377" s="18"/>
      <c r="AYT377" s="18"/>
      <c r="AYU377" s="18"/>
      <c r="AYV377" s="18"/>
      <c r="AYW377" s="18"/>
      <c r="AYX377" s="18"/>
      <c r="AYY377" s="18"/>
      <c r="AYZ377" s="18"/>
      <c r="AZA377" s="18"/>
      <c r="AZB377" s="18"/>
      <c r="AZC377" s="18"/>
      <c r="AZD377" s="18"/>
      <c r="AZE377" s="18"/>
      <c r="AZF377" s="18"/>
      <c r="AZG377" s="18"/>
      <c r="AZH377" s="18"/>
      <c r="AZI377" s="18"/>
      <c r="AZJ377" s="18"/>
      <c r="AZK377" s="18"/>
      <c r="AZL377" s="18"/>
      <c r="AZM377" s="18"/>
      <c r="AZN377" s="18"/>
      <c r="AZO377" s="18"/>
      <c r="AZP377" s="18"/>
      <c r="AZQ377" s="18"/>
      <c r="AZR377" s="18"/>
      <c r="AZS377" s="18"/>
      <c r="AZT377" s="18"/>
      <c r="AZU377" s="18"/>
      <c r="AZV377" s="18"/>
      <c r="AZW377" s="18"/>
      <c r="AZX377" s="18"/>
      <c r="AZY377" s="18"/>
      <c r="AZZ377" s="18"/>
      <c r="BAA377" s="18"/>
      <c r="BAB377" s="18"/>
      <c r="BAC377" s="18"/>
      <c r="BAD377" s="18"/>
      <c r="BAE377" s="18"/>
      <c r="BAF377" s="18"/>
      <c r="BAG377" s="18"/>
      <c r="BAH377" s="18"/>
      <c r="BAI377" s="18"/>
      <c r="BAJ377" s="18"/>
      <c r="BAK377" s="18"/>
      <c r="BAL377" s="18"/>
      <c r="BAM377" s="18"/>
      <c r="BAN377" s="18"/>
      <c r="BAO377" s="18"/>
      <c r="BAP377" s="18"/>
      <c r="BAQ377" s="18"/>
      <c r="BAR377" s="18"/>
      <c r="BAS377" s="18"/>
      <c r="BAT377" s="18"/>
      <c r="BAU377" s="18"/>
      <c r="BAV377" s="18"/>
      <c r="BAW377" s="18"/>
      <c r="BAX377" s="18"/>
      <c r="BAY377" s="18"/>
      <c r="BAZ377" s="18"/>
      <c r="BBA377" s="18"/>
      <c r="BBB377" s="18"/>
      <c r="BBC377" s="18"/>
      <c r="BBD377" s="18"/>
      <c r="BBE377" s="18"/>
      <c r="BBF377" s="18"/>
      <c r="BBG377" s="18"/>
      <c r="BBH377" s="18"/>
      <c r="BBI377" s="18"/>
      <c r="BBJ377" s="18"/>
      <c r="BBK377" s="18"/>
      <c r="BBL377" s="18"/>
      <c r="BBM377" s="18"/>
      <c r="BBN377" s="18"/>
      <c r="BBO377" s="18"/>
      <c r="BBP377" s="18"/>
      <c r="BBQ377" s="18"/>
      <c r="BBR377" s="18"/>
      <c r="BBS377" s="18"/>
      <c r="BBT377" s="18"/>
      <c r="BBU377" s="18"/>
      <c r="BBV377" s="18"/>
      <c r="BBW377" s="18"/>
      <c r="BBX377" s="18"/>
      <c r="BBY377" s="18"/>
      <c r="BBZ377" s="18"/>
      <c r="BCA377" s="18"/>
      <c r="BCB377" s="18"/>
      <c r="BCC377" s="18"/>
      <c r="BCD377" s="18"/>
      <c r="BCE377" s="18"/>
      <c r="BCF377" s="18"/>
      <c r="BCG377" s="18"/>
      <c r="BCH377" s="18"/>
      <c r="BCI377" s="18"/>
      <c r="BCJ377" s="18"/>
      <c r="BCK377" s="18"/>
      <c r="BCL377" s="18"/>
      <c r="BCM377" s="18"/>
      <c r="BCN377" s="18"/>
      <c r="BCO377" s="18"/>
      <c r="BCP377" s="18"/>
      <c r="BCQ377" s="18"/>
      <c r="BCR377" s="18"/>
      <c r="BCS377" s="18"/>
      <c r="BCT377" s="18"/>
      <c r="BCU377" s="18"/>
      <c r="BCV377" s="18"/>
      <c r="BCW377" s="18"/>
      <c r="BCX377" s="18"/>
      <c r="BCY377" s="18"/>
      <c r="BCZ377" s="18"/>
      <c r="BDA377" s="18"/>
      <c r="BDB377" s="18"/>
      <c r="BDC377" s="18"/>
      <c r="BDD377" s="18"/>
      <c r="BDE377" s="18"/>
      <c r="BDF377" s="18"/>
      <c r="BDG377" s="18"/>
      <c r="BDH377" s="18"/>
      <c r="BDI377" s="18"/>
      <c r="BDJ377" s="18"/>
      <c r="BDK377" s="18"/>
      <c r="BDL377" s="18"/>
      <c r="BDM377" s="18"/>
      <c r="BDN377" s="18"/>
      <c r="BDO377" s="18"/>
      <c r="BDP377" s="18"/>
      <c r="BDQ377" s="18"/>
      <c r="BDR377" s="18"/>
      <c r="BDS377" s="18"/>
      <c r="BDT377" s="18"/>
      <c r="BDU377" s="18"/>
      <c r="BDV377" s="18"/>
      <c r="BDW377" s="18"/>
      <c r="BDX377" s="18"/>
      <c r="BDY377" s="18"/>
      <c r="BDZ377" s="18"/>
      <c r="BEA377" s="18"/>
      <c r="BEB377" s="18"/>
      <c r="BEC377" s="18"/>
      <c r="BED377" s="18"/>
      <c r="BEE377" s="18"/>
      <c r="BEF377" s="18"/>
      <c r="BEG377" s="18"/>
      <c r="BEH377" s="18"/>
      <c r="BEI377" s="18"/>
      <c r="BEJ377" s="18"/>
      <c r="BEK377" s="18"/>
      <c r="BEL377" s="18"/>
      <c r="BEM377" s="18"/>
      <c r="BEN377" s="18"/>
      <c r="BEO377" s="18"/>
      <c r="BEP377" s="18"/>
      <c r="BEQ377" s="18"/>
      <c r="BER377" s="18"/>
      <c r="BES377" s="18"/>
      <c r="BET377" s="18"/>
      <c r="BEU377" s="18"/>
      <c r="BEV377" s="18"/>
      <c r="BEW377" s="18"/>
      <c r="BEX377" s="18"/>
      <c r="BEY377" s="18"/>
      <c r="BEZ377" s="18"/>
      <c r="BFA377" s="18"/>
      <c r="BFB377" s="18"/>
      <c r="BFC377" s="18"/>
      <c r="BFD377" s="18"/>
      <c r="BFE377" s="18"/>
      <c r="BFF377" s="18"/>
      <c r="BFG377" s="18"/>
      <c r="BFH377" s="18"/>
      <c r="BFI377" s="18"/>
      <c r="BFJ377" s="18"/>
      <c r="BFK377" s="18"/>
      <c r="BFL377" s="18"/>
      <c r="BFM377" s="18"/>
      <c r="BFN377" s="18"/>
      <c r="BFO377" s="18"/>
      <c r="BFP377" s="18"/>
      <c r="BFQ377" s="18"/>
      <c r="BFR377" s="18"/>
      <c r="BFS377" s="18"/>
      <c r="BFT377" s="18"/>
      <c r="BFU377" s="18"/>
      <c r="BFV377" s="18"/>
      <c r="BFW377" s="18"/>
      <c r="BFX377" s="18"/>
      <c r="BFY377" s="18"/>
      <c r="BFZ377" s="18"/>
      <c r="BGA377" s="18"/>
      <c r="BGB377" s="18"/>
      <c r="BGC377" s="18"/>
      <c r="BGD377" s="18"/>
      <c r="BGE377" s="18"/>
      <c r="BGF377" s="18"/>
      <c r="BGG377" s="18"/>
      <c r="BGH377" s="18"/>
      <c r="BGI377" s="18"/>
      <c r="BGJ377" s="18"/>
      <c r="BGK377" s="18"/>
      <c r="BGL377" s="18"/>
      <c r="BGM377" s="18"/>
      <c r="BGN377" s="18"/>
      <c r="BGO377" s="18"/>
      <c r="BGP377" s="18"/>
      <c r="BGQ377" s="18"/>
      <c r="BGR377" s="18"/>
      <c r="BGS377" s="18"/>
      <c r="BGT377" s="18"/>
      <c r="BGU377" s="18"/>
      <c r="BGV377" s="18"/>
      <c r="BGW377" s="18"/>
      <c r="BGX377" s="18"/>
      <c r="BGY377" s="18"/>
      <c r="BGZ377" s="18"/>
      <c r="BHA377" s="18"/>
      <c r="BHB377" s="18"/>
      <c r="BHC377" s="18"/>
      <c r="BHD377" s="18"/>
      <c r="BHE377" s="18"/>
      <c r="BHF377" s="18"/>
      <c r="BHG377" s="18"/>
      <c r="BHH377" s="18"/>
      <c r="BHI377" s="18"/>
      <c r="BHJ377" s="18"/>
      <c r="BHK377" s="18"/>
      <c r="BHL377" s="18"/>
      <c r="BHM377" s="18"/>
      <c r="BHN377" s="18"/>
      <c r="BHO377" s="18"/>
      <c r="BHP377" s="18"/>
      <c r="BHQ377" s="18"/>
      <c r="BHR377" s="18"/>
      <c r="BHS377" s="18"/>
      <c r="BHT377" s="18"/>
      <c r="BHU377" s="18"/>
      <c r="BHV377" s="18"/>
      <c r="BHW377" s="18"/>
      <c r="BHX377" s="18"/>
      <c r="BHY377" s="18"/>
      <c r="BHZ377" s="18"/>
      <c r="BIA377" s="18"/>
      <c r="BIB377" s="18"/>
      <c r="BIC377" s="18"/>
      <c r="BID377" s="18"/>
      <c r="BIE377" s="18"/>
      <c r="BIF377" s="18"/>
      <c r="BIG377" s="18"/>
      <c r="BIH377" s="18"/>
      <c r="BII377" s="18"/>
      <c r="BIJ377" s="18"/>
      <c r="BIK377" s="18"/>
      <c r="BIL377" s="18"/>
      <c r="BIM377" s="18"/>
      <c r="BIN377" s="18"/>
      <c r="BIO377" s="18"/>
      <c r="BIP377" s="18"/>
      <c r="BIQ377" s="18"/>
      <c r="BIR377" s="18"/>
      <c r="BIS377" s="18"/>
      <c r="BIT377" s="18"/>
      <c r="BIU377" s="18"/>
      <c r="BIV377" s="18"/>
      <c r="BIW377" s="18"/>
      <c r="BIX377" s="18"/>
      <c r="BIY377" s="18"/>
      <c r="BIZ377" s="18"/>
      <c r="BJA377" s="18"/>
      <c r="BJB377" s="18"/>
      <c r="BJC377" s="18"/>
      <c r="BJD377" s="18"/>
      <c r="BJE377" s="18"/>
      <c r="BJF377" s="18"/>
      <c r="BJG377" s="18"/>
      <c r="BJH377" s="18"/>
      <c r="BJI377" s="18"/>
      <c r="BJJ377" s="18"/>
      <c r="BJK377" s="18"/>
      <c r="BJL377" s="18"/>
      <c r="BJM377" s="18"/>
      <c r="BJN377" s="18"/>
      <c r="BJO377" s="18"/>
      <c r="BJP377" s="18"/>
      <c r="BJQ377" s="18"/>
      <c r="BJR377" s="18"/>
      <c r="BJS377" s="18"/>
      <c r="BJT377" s="18"/>
      <c r="BJU377" s="18"/>
      <c r="BJV377" s="18"/>
      <c r="BJW377" s="18"/>
      <c r="BJX377" s="18"/>
      <c r="BJY377" s="18"/>
      <c r="BJZ377" s="18"/>
      <c r="BKA377" s="18"/>
      <c r="BKB377" s="18"/>
      <c r="BKC377" s="18"/>
      <c r="BKD377" s="18"/>
      <c r="BKE377" s="18"/>
      <c r="BKF377" s="18"/>
      <c r="BKG377" s="18"/>
      <c r="BKH377" s="18"/>
      <c r="BKI377" s="18"/>
      <c r="BKJ377" s="18"/>
      <c r="BKK377" s="18"/>
      <c r="BKL377" s="18"/>
      <c r="BKM377" s="18"/>
      <c r="BKN377" s="18"/>
      <c r="BKO377" s="18"/>
      <c r="BKP377" s="18"/>
      <c r="BKQ377" s="18"/>
      <c r="BKR377" s="18"/>
      <c r="BKS377" s="18"/>
      <c r="BKT377" s="18"/>
      <c r="BKU377" s="18"/>
      <c r="BKV377" s="18"/>
      <c r="BKW377" s="18"/>
      <c r="BKX377" s="18"/>
      <c r="BKY377" s="18"/>
      <c r="BKZ377" s="18"/>
      <c r="BLA377" s="18"/>
      <c r="BLB377" s="18"/>
      <c r="BLC377" s="18"/>
      <c r="BLD377" s="18"/>
      <c r="BLE377" s="18"/>
      <c r="BLF377" s="18"/>
      <c r="BLG377" s="18"/>
      <c r="BLH377" s="18"/>
      <c r="BLI377" s="18"/>
      <c r="BLJ377" s="18"/>
      <c r="BLK377" s="18"/>
      <c r="BLL377" s="18"/>
      <c r="BLM377" s="18"/>
      <c r="BLN377" s="18"/>
      <c r="BLO377" s="18"/>
      <c r="BLP377" s="18"/>
      <c r="BLQ377" s="18"/>
      <c r="BLR377" s="18"/>
      <c r="BLS377" s="18"/>
      <c r="BLT377" s="18"/>
      <c r="BLU377" s="18"/>
      <c r="BLV377" s="18"/>
      <c r="BLW377" s="18"/>
      <c r="BLX377" s="18"/>
      <c r="BLY377" s="18"/>
      <c r="BLZ377" s="18"/>
      <c r="BMA377" s="18"/>
      <c r="BMB377" s="18"/>
      <c r="BMC377" s="18"/>
      <c r="BMD377" s="18"/>
      <c r="BME377" s="18"/>
      <c r="BMF377" s="18"/>
      <c r="BMG377" s="18"/>
      <c r="BMH377" s="18"/>
      <c r="BMI377" s="18"/>
      <c r="BMJ377" s="18"/>
      <c r="BMK377" s="18"/>
      <c r="BML377" s="18"/>
      <c r="BMM377" s="18"/>
      <c r="BMN377" s="18"/>
      <c r="BMO377" s="18"/>
      <c r="BMP377" s="18"/>
      <c r="BMQ377" s="18"/>
      <c r="BMR377" s="18"/>
      <c r="BMS377" s="18"/>
      <c r="BMT377" s="18"/>
      <c r="BMU377" s="18"/>
      <c r="BMV377" s="18"/>
      <c r="BMW377" s="18"/>
      <c r="BMX377" s="18"/>
      <c r="BMY377" s="18"/>
      <c r="BMZ377" s="18"/>
      <c r="BNA377" s="18"/>
      <c r="BNB377" s="18"/>
      <c r="BNC377" s="18"/>
      <c r="BND377" s="18"/>
      <c r="BNE377" s="18"/>
      <c r="BNF377" s="18"/>
      <c r="BNG377" s="18"/>
      <c r="BNH377" s="18"/>
      <c r="BNI377" s="18"/>
      <c r="BNJ377" s="18"/>
      <c r="BNK377" s="18"/>
      <c r="BNL377" s="18"/>
      <c r="BNM377" s="18"/>
      <c r="BNN377" s="18"/>
      <c r="BNO377" s="18"/>
      <c r="BNP377" s="18"/>
      <c r="BNQ377" s="18"/>
      <c r="BNR377" s="18"/>
      <c r="BNS377" s="18"/>
      <c r="BNT377" s="18"/>
      <c r="BNU377" s="18"/>
      <c r="BNV377" s="18"/>
      <c r="BNW377" s="18"/>
      <c r="BNX377" s="18"/>
      <c r="BNY377" s="18"/>
      <c r="BNZ377" s="18"/>
      <c r="BOA377" s="18"/>
      <c r="BOB377" s="18"/>
      <c r="BOC377" s="18"/>
      <c r="BOD377" s="18"/>
      <c r="BOE377" s="18"/>
      <c r="BOF377" s="18"/>
      <c r="BOG377" s="18"/>
      <c r="BOH377" s="18"/>
      <c r="BOI377" s="18"/>
      <c r="BOJ377" s="18"/>
      <c r="BOK377" s="18"/>
      <c r="BOL377" s="18"/>
      <c r="BOM377" s="18"/>
      <c r="BON377" s="18"/>
      <c r="BOO377" s="18"/>
      <c r="BOP377" s="18"/>
      <c r="BOQ377" s="18"/>
      <c r="BOR377" s="18"/>
      <c r="BOS377" s="18"/>
      <c r="BOT377" s="18"/>
      <c r="BOU377" s="18"/>
      <c r="BOV377" s="18"/>
      <c r="BOW377" s="18"/>
      <c r="BOX377" s="18"/>
      <c r="BOY377" s="18"/>
      <c r="BOZ377" s="18"/>
      <c r="BPA377" s="18"/>
      <c r="BPB377" s="18"/>
      <c r="BPC377" s="18"/>
      <c r="BPD377" s="18"/>
      <c r="BPE377" s="18"/>
      <c r="BPF377" s="18"/>
      <c r="BPG377" s="18"/>
      <c r="BPH377" s="18"/>
      <c r="BPI377" s="18"/>
      <c r="BPJ377" s="18"/>
      <c r="BPK377" s="18"/>
      <c r="BPL377" s="18"/>
      <c r="BPM377" s="18"/>
      <c r="BPN377" s="18"/>
      <c r="BPO377" s="18"/>
      <c r="BPP377" s="18"/>
      <c r="BPQ377" s="18"/>
      <c r="BPR377" s="18"/>
      <c r="BPS377" s="18"/>
      <c r="BPT377" s="18"/>
      <c r="BPU377" s="18"/>
      <c r="BPV377" s="18"/>
      <c r="BPW377" s="18"/>
      <c r="BPX377" s="18"/>
      <c r="BPY377" s="18"/>
      <c r="BPZ377" s="18"/>
      <c r="BQA377" s="18"/>
      <c r="BQB377" s="18"/>
      <c r="BQC377" s="18"/>
      <c r="BQD377" s="18"/>
      <c r="BQE377" s="18"/>
      <c r="BQF377" s="18"/>
      <c r="BQG377" s="18"/>
      <c r="BQH377" s="18"/>
      <c r="BQI377" s="18"/>
      <c r="BQJ377" s="18"/>
      <c r="BQK377" s="18"/>
      <c r="BQL377" s="18"/>
      <c r="BQM377" s="18"/>
      <c r="BQN377" s="18"/>
      <c r="BQO377" s="18"/>
      <c r="BQP377" s="18"/>
      <c r="BQQ377" s="18"/>
      <c r="BQR377" s="18"/>
      <c r="BQS377" s="18"/>
      <c r="BQT377" s="18"/>
      <c r="BQU377" s="18"/>
      <c r="BQV377" s="18"/>
      <c r="BQW377" s="18"/>
      <c r="BQX377" s="18"/>
      <c r="BQY377" s="18"/>
      <c r="BQZ377" s="18"/>
      <c r="BRA377" s="18"/>
      <c r="BRB377" s="18"/>
      <c r="BRC377" s="18"/>
      <c r="BRD377" s="18"/>
      <c r="BRE377" s="18"/>
      <c r="BRF377" s="18"/>
      <c r="BRG377" s="18"/>
      <c r="BRH377" s="18"/>
      <c r="BRI377" s="18"/>
      <c r="BRJ377" s="18"/>
      <c r="BRK377" s="18"/>
      <c r="BRL377" s="18"/>
      <c r="BRM377" s="18"/>
      <c r="BRN377" s="18"/>
      <c r="BRO377" s="18"/>
      <c r="BRP377" s="18"/>
      <c r="BRQ377" s="18"/>
      <c r="BRR377" s="18"/>
      <c r="BRS377" s="18"/>
      <c r="BRT377" s="18"/>
      <c r="BRU377" s="18"/>
      <c r="BRV377" s="18"/>
      <c r="BRW377" s="18"/>
      <c r="BRX377" s="18"/>
      <c r="BRY377" s="18"/>
      <c r="BRZ377" s="18"/>
      <c r="BSA377" s="18"/>
      <c r="BSB377" s="18"/>
      <c r="BSC377" s="18"/>
      <c r="BSD377" s="18"/>
      <c r="BSE377" s="18"/>
      <c r="BSF377" s="18"/>
      <c r="BSG377" s="18"/>
      <c r="BSH377" s="18"/>
      <c r="BSI377" s="18"/>
      <c r="BSJ377" s="18"/>
      <c r="BSK377" s="18"/>
      <c r="BSL377" s="18"/>
      <c r="BSM377" s="18"/>
      <c r="BSN377" s="18"/>
      <c r="BSO377" s="18"/>
      <c r="BSP377" s="18"/>
      <c r="BSQ377" s="18"/>
      <c r="BSR377" s="18"/>
      <c r="BSS377" s="18"/>
      <c r="BST377" s="18"/>
      <c r="BSU377" s="18"/>
      <c r="BSV377" s="18"/>
      <c r="BSW377" s="18"/>
      <c r="BSX377" s="18"/>
      <c r="BSY377" s="18"/>
      <c r="BSZ377" s="18"/>
      <c r="BTA377" s="18"/>
      <c r="BTB377" s="18"/>
      <c r="BTC377" s="18"/>
      <c r="BTD377" s="18"/>
      <c r="BTE377" s="18"/>
      <c r="BTF377" s="18"/>
      <c r="BTG377" s="18"/>
      <c r="BTH377" s="18"/>
      <c r="BTI377" s="18"/>
      <c r="BTJ377" s="18"/>
      <c r="BTK377" s="18"/>
      <c r="BTL377" s="18"/>
      <c r="BTM377" s="18"/>
      <c r="BTN377" s="18"/>
      <c r="BTO377" s="18"/>
      <c r="BTP377" s="18"/>
      <c r="BTQ377" s="18"/>
      <c r="BTR377" s="18"/>
      <c r="BTS377" s="18"/>
      <c r="BTT377" s="18"/>
      <c r="BTU377" s="18"/>
      <c r="BTV377" s="18"/>
      <c r="BTW377" s="18"/>
      <c r="BTX377" s="18"/>
      <c r="BTY377" s="18"/>
      <c r="BTZ377" s="18"/>
      <c r="BUA377" s="18"/>
      <c r="BUB377" s="18"/>
      <c r="BUC377" s="18"/>
      <c r="BUD377" s="18"/>
      <c r="BUE377" s="18"/>
      <c r="BUF377" s="18"/>
      <c r="BUG377" s="18"/>
      <c r="BUH377" s="18"/>
      <c r="BUI377" s="18"/>
      <c r="BUJ377" s="18"/>
      <c r="BUK377" s="18"/>
      <c r="BUL377" s="18"/>
      <c r="BUM377" s="18"/>
      <c r="BUN377" s="18"/>
      <c r="BUO377" s="18"/>
      <c r="BUP377" s="18"/>
      <c r="BUQ377" s="18"/>
      <c r="BUR377" s="18"/>
      <c r="BUS377" s="18"/>
      <c r="BUT377" s="18"/>
      <c r="BUU377" s="18"/>
      <c r="BUV377" s="18"/>
      <c r="BUW377" s="18"/>
      <c r="BUX377" s="18"/>
      <c r="BUY377" s="18"/>
      <c r="BUZ377" s="18"/>
      <c r="BVA377" s="18"/>
      <c r="BVB377" s="18"/>
      <c r="BVC377" s="18"/>
      <c r="BVD377" s="18"/>
      <c r="BVE377" s="18"/>
      <c r="BVF377" s="18"/>
      <c r="BVG377" s="18"/>
      <c r="BVH377" s="18"/>
      <c r="BVI377" s="18"/>
      <c r="BVJ377" s="18"/>
      <c r="BVK377" s="18"/>
      <c r="BVL377" s="18"/>
      <c r="BVM377" s="18"/>
      <c r="BVN377" s="18"/>
      <c r="BVO377" s="18"/>
      <c r="BVP377" s="18"/>
      <c r="BVQ377" s="18"/>
      <c r="BVR377" s="18"/>
      <c r="BVS377" s="18"/>
      <c r="BVT377" s="18"/>
      <c r="BVU377" s="18"/>
      <c r="BVV377" s="18"/>
      <c r="BVW377" s="18"/>
      <c r="BVX377" s="18"/>
      <c r="BVY377" s="18"/>
      <c r="BVZ377" s="18"/>
      <c r="BWA377" s="18"/>
      <c r="BWB377" s="18"/>
      <c r="BWC377" s="18"/>
      <c r="BWD377" s="18"/>
      <c r="BWE377" s="18"/>
      <c r="BWF377" s="18"/>
      <c r="BWG377" s="18"/>
      <c r="BWH377" s="18"/>
      <c r="BWI377" s="18"/>
      <c r="BWJ377" s="18"/>
      <c r="BWK377" s="18"/>
      <c r="BWL377" s="18"/>
      <c r="BWM377" s="18"/>
      <c r="BWN377" s="18"/>
      <c r="BWO377" s="18"/>
      <c r="BWP377" s="18"/>
      <c r="BWQ377" s="18"/>
      <c r="BWR377" s="18"/>
      <c r="BWS377" s="18"/>
      <c r="BWT377" s="18"/>
      <c r="BWU377" s="18"/>
      <c r="BWV377" s="18"/>
      <c r="BWW377" s="18"/>
      <c r="BWX377" s="18"/>
      <c r="BWY377" s="18"/>
      <c r="BWZ377" s="18"/>
      <c r="BXA377" s="18"/>
      <c r="BXB377" s="18"/>
      <c r="BXC377" s="18"/>
      <c r="BXD377" s="18"/>
      <c r="BXE377" s="18"/>
      <c r="BXF377" s="18"/>
      <c r="BXG377" s="18"/>
      <c r="BXH377" s="18"/>
      <c r="BXI377" s="18"/>
      <c r="BXJ377" s="18"/>
      <c r="BXK377" s="18"/>
      <c r="BXL377" s="18"/>
      <c r="BXM377" s="18"/>
      <c r="BXN377" s="18"/>
      <c r="BXO377" s="18"/>
      <c r="BXP377" s="18"/>
      <c r="BXQ377" s="18"/>
      <c r="BXR377" s="18"/>
      <c r="BXS377" s="18"/>
      <c r="BXT377" s="18"/>
      <c r="BXU377" s="18"/>
      <c r="BXV377" s="18"/>
      <c r="BXW377" s="18"/>
      <c r="BXX377" s="18"/>
      <c r="BXY377" s="18"/>
      <c r="BXZ377" s="18"/>
      <c r="BYA377" s="18"/>
      <c r="BYB377" s="18"/>
      <c r="BYC377" s="18"/>
      <c r="BYD377" s="18"/>
      <c r="BYE377" s="18"/>
      <c r="BYF377" s="18"/>
      <c r="BYG377" s="18"/>
      <c r="BYH377" s="18"/>
      <c r="BYI377" s="18"/>
      <c r="BYJ377" s="18"/>
      <c r="BYK377" s="18"/>
      <c r="BYL377" s="18"/>
      <c r="BYM377" s="18"/>
      <c r="BYN377" s="18"/>
      <c r="BYO377" s="18"/>
      <c r="BYP377" s="18"/>
      <c r="BYQ377" s="18"/>
      <c r="BYR377" s="18"/>
      <c r="BYS377" s="18"/>
      <c r="BYT377" s="18"/>
      <c r="BYU377" s="18"/>
      <c r="BYV377" s="18"/>
      <c r="BYW377" s="18"/>
      <c r="BYX377" s="18"/>
      <c r="BYY377" s="18"/>
      <c r="BYZ377" s="18"/>
      <c r="BZA377" s="18"/>
      <c r="BZB377" s="18"/>
      <c r="BZC377" s="18"/>
      <c r="BZD377" s="18"/>
      <c r="BZE377" s="18"/>
      <c r="BZF377" s="18"/>
      <c r="BZG377" s="18"/>
      <c r="BZH377" s="18"/>
      <c r="BZI377" s="18"/>
      <c r="BZJ377" s="18"/>
      <c r="BZK377" s="18"/>
      <c r="BZL377" s="18"/>
      <c r="BZM377" s="18"/>
      <c r="BZN377" s="18"/>
      <c r="BZO377" s="18"/>
      <c r="BZP377" s="18"/>
      <c r="BZQ377" s="18"/>
      <c r="BZR377" s="18"/>
      <c r="BZS377" s="18"/>
      <c r="BZT377" s="18"/>
      <c r="BZU377" s="18"/>
      <c r="BZV377" s="18"/>
      <c r="BZW377" s="18"/>
      <c r="BZX377" s="18"/>
      <c r="BZY377" s="18"/>
      <c r="BZZ377" s="18"/>
      <c r="CAA377" s="18"/>
      <c r="CAB377" s="18"/>
      <c r="CAC377" s="18"/>
      <c r="CAD377" s="18"/>
      <c r="CAE377" s="18"/>
      <c r="CAF377" s="18"/>
      <c r="CAG377" s="18"/>
      <c r="CAH377" s="18"/>
      <c r="CAI377" s="18"/>
      <c r="CAJ377" s="18"/>
      <c r="CAK377" s="18"/>
      <c r="CAL377" s="18"/>
      <c r="CAM377" s="18"/>
      <c r="CAN377" s="18"/>
      <c r="CAO377" s="18"/>
      <c r="CAP377" s="18"/>
      <c r="CAQ377" s="18"/>
      <c r="CAR377" s="18"/>
      <c r="CAS377" s="18"/>
      <c r="CAT377" s="18"/>
      <c r="CAU377" s="18"/>
      <c r="CAV377" s="18"/>
      <c r="CAW377" s="18"/>
      <c r="CAX377" s="18"/>
      <c r="CAY377" s="18"/>
      <c r="CAZ377" s="18"/>
      <c r="CBA377" s="18"/>
      <c r="CBB377" s="18"/>
      <c r="CBC377" s="18"/>
      <c r="CBD377" s="18"/>
      <c r="CBE377" s="18"/>
      <c r="CBF377" s="18"/>
      <c r="CBG377" s="18"/>
      <c r="CBH377" s="18"/>
      <c r="CBI377" s="18"/>
      <c r="CBJ377" s="18"/>
      <c r="CBK377" s="18"/>
      <c r="CBL377" s="18"/>
      <c r="CBM377" s="18"/>
      <c r="CBN377" s="18"/>
      <c r="CBO377" s="18"/>
      <c r="CBP377" s="18"/>
      <c r="CBQ377" s="18"/>
      <c r="CBR377" s="18"/>
      <c r="CBS377" s="18"/>
      <c r="CBT377" s="18"/>
      <c r="CBU377" s="18"/>
      <c r="CBV377" s="18"/>
      <c r="CBW377" s="18"/>
      <c r="CBX377" s="18"/>
      <c r="CBY377" s="18"/>
      <c r="CBZ377" s="18"/>
      <c r="CCA377" s="18"/>
      <c r="CCB377" s="18"/>
      <c r="CCC377" s="18"/>
      <c r="CCD377" s="18"/>
      <c r="CCE377" s="18"/>
      <c r="CCF377" s="18"/>
      <c r="CCG377" s="18"/>
      <c r="CCH377" s="18"/>
      <c r="CCI377" s="18"/>
      <c r="CCJ377" s="18"/>
      <c r="CCK377" s="18"/>
      <c r="CCL377" s="18"/>
      <c r="CCM377" s="18"/>
      <c r="CCN377" s="18"/>
      <c r="CCO377" s="18"/>
      <c r="CCP377" s="18"/>
      <c r="CCQ377" s="18"/>
      <c r="CCR377" s="18"/>
      <c r="CCS377" s="18"/>
      <c r="CCT377" s="18"/>
      <c r="CCU377" s="18"/>
      <c r="CCV377" s="18"/>
      <c r="CCW377" s="18"/>
      <c r="CCX377" s="18"/>
      <c r="CCY377" s="18"/>
      <c r="CCZ377" s="18"/>
      <c r="CDA377" s="18"/>
      <c r="CDB377" s="18"/>
      <c r="CDC377" s="18"/>
      <c r="CDD377" s="18"/>
      <c r="CDE377" s="18"/>
      <c r="CDF377" s="18"/>
      <c r="CDG377" s="18"/>
      <c r="CDH377" s="18"/>
      <c r="CDI377" s="18"/>
      <c r="CDJ377" s="18"/>
      <c r="CDK377" s="18"/>
      <c r="CDL377" s="18"/>
      <c r="CDM377" s="18"/>
      <c r="CDN377" s="18"/>
      <c r="CDO377" s="18"/>
      <c r="CDP377" s="18"/>
      <c r="CDQ377" s="18"/>
      <c r="CDR377" s="18"/>
      <c r="CDS377" s="18"/>
      <c r="CDT377" s="18"/>
      <c r="CDU377" s="18"/>
      <c r="CDV377" s="18"/>
      <c r="CDW377" s="18"/>
      <c r="CDX377" s="18"/>
      <c r="CDY377" s="18"/>
      <c r="CDZ377" s="18"/>
      <c r="CEA377" s="18"/>
      <c r="CEB377" s="18"/>
      <c r="CEC377" s="18"/>
      <c r="CED377" s="18"/>
      <c r="CEE377" s="18"/>
      <c r="CEF377" s="18"/>
      <c r="CEG377" s="18"/>
      <c r="CEH377" s="18"/>
      <c r="CEI377" s="18"/>
      <c r="CEJ377" s="18"/>
      <c r="CEK377" s="18"/>
      <c r="CEL377" s="18"/>
      <c r="CEM377" s="18"/>
      <c r="CEN377" s="18"/>
      <c r="CEO377" s="18"/>
      <c r="CEP377" s="18"/>
      <c r="CEQ377" s="18"/>
      <c r="CER377" s="18"/>
      <c r="CES377" s="18"/>
      <c r="CET377" s="18"/>
      <c r="CEU377" s="18"/>
      <c r="CEV377" s="18"/>
      <c r="CEW377" s="18"/>
      <c r="CEX377" s="18"/>
      <c r="CEY377" s="18"/>
      <c r="CEZ377" s="18"/>
      <c r="CFA377" s="18"/>
      <c r="CFB377" s="18"/>
      <c r="CFC377" s="18"/>
      <c r="CFD377" s="18"/>
      <c r="CFE377" s="18"/>
      <c r="CFF377" s="18"/>
      <c r="CFG377" s="18"/>
      <c r="CFH377" s="18"/>
      <c r="CFI377" s="18"/>
      <c r="CFJ377" s="18"/>
      <c r="CFK377" s="18"/>
      <c r="CFL377" s="18"/>
      <c r="CFM377" s="18"/>
      <c r="CFN377" s="18"/>
      <c r="CFO377" s="18"/>
      <c r="CFP377" s="18"/>
      <c r="CFQ377" s="18"/>
      <c r="CFR377" s="18"/>
      <c r="CFS377" s="18"/>
      <c r="CFT377" s="18"/>
      <c r="CFU377" s="18"/>
      <c r="CFV377" s="18"/>
      <c r="CFW377" s="18"/>
      <c r="CFX377" s="18"/>
      <c r="CFY377" s="18"/>
      <c r="CFZ377" s="18"/>
      <c r="CGA377" s="18"/>
      <c r="CGB377" s="18"/>
      <c r="CGC377" s="18"/>
      <c r="CGD377" s="18"/>
      <c r="CGE377" s="18"/>
      <c r="CGF377" s="18"/>
      <c r="CGG377" s="18"/>
      <c r="CGH377" s="18"/>
      <c r="CGI377" s="18"/>
      <c r="CGJ377" s="18"/>
      <c r="CGK377" s="18"/>
      <c r="CGL377" s="18"/>
      <c r="CGM377" s="18"/>
      <c r="CGN377" s="18"/>
      <c r="CGO377" s="18"/>
      <c r="CGP377" s="18"/>
      <c r="CGQ377" s="18"/>
      <c r="CGR377" s="18"/>
      <c r="CGS377" s="18"/>
      <c r="CGT377" s="18"/>
      <c r="CGU377" s="18"/>
      <c r="CGV377" s="18"/>
      <c r="CGW377" s="18"/>
      <c r="CGX377" s="18"/>
      <c r="CGY377" s="18"/>
      <c r="CGZ377" s="18"/>
      <c r="CHA377" s="18"/>
      <c r="CHB377" s="18"/>
      <c r="CHC377" s="18"/>
      <c r="CHD377" s="18"/>
      <c r="CHE377" s="18"/>
      <c r="CHF377" s="18"/>
      <c r="CHG377" s="18"/>
      <c r="CHH377" s="18"/>
      <c r="CHI377" s="18"/>
      <c r="CHJ377" s="18"/>
      <c r="CHK377" s="18"/>
      <c r="CHL377" s="18"/>
      <c r="CHM377" s="18"/>
      <c r="CHN377" s="18"/>
      <c r="CHO377" s="18"/>
      <c r="CHP377" s="18"/>
      <c r="CHQ377" s="18"/>
      <c r="CHR377" s="18"/>
      <c r="CHS377" s="18"/>
      <c r="CHT377" s="18"/>
      <c r="CHU377" s="18"/>
      <c r="CHV377" s="18"/>
      <c r="CHW377" s="18"/>
      <c r="CHX377" s="18"/>
      <c r="CHY377" s="18"/>
      <c r="CHZ377" s="18"/>
      <c r="CIA377" s="18"/>
      <c r="CIB377" s="18"/>
      <c r="CIC377" s="18"/>
      <c r="CID377" s="18"/>
      <c r="CIE377" s="18"/>
      <c r="CIF377" s="18"/>
      <c r="CIG377" s="18"/>
      <c r="CIH377" s="18"/>
      <c r="CII377" s="18"/>
      <c r="CIJ377" s="18"/>
      <c r="CIK377" s="18"/>
      <c r="CIL377" s="18"/>
      <c r="CIM377" s="18"/>
      <c r="CIN377" s="18"/>
      <c r="CIO377" s="18"/>
      <c r="CIP377" s="18"/>
      <c r="CIQ377" s="18"/>
      <c r="CIR377" s="18"/>
      <c r="CIS377" s="18"/>
      <c r="CIT377" s="18"/>
      <c r="CIU377" s="18"/>
      <c r="CIV377" s="18"/>
      <c r="CIW377" s="18"/>
      <c r="CIX377" s="18"/>
      <c r="CIY377" s="18"/>
      <c r="CIZ377" s="18"/>
      <c r="CJA377" s="18"/>
      <c r="CJB377" s="18"/>
      <c r="CJC377" s="18"/>
      <c r="CJD377" s="18"/>
      <c r="CJE377" s="18"/>
      <c r="CJF377" s="18"/>
      <c r="CJG377" s="18"/>
      <c r="CJH377" s="18"/>
      <c r="CJI377" s="18"/>
      <c r="CJJ377" s="18"/>
      <c r="CJK377" s="18"/>
      <c r="CJL377" s="18"/>
      <c r="CJM377" s="18"/>
      <c r="CJN377" s="18"/>
      <c r="CJO377" s="18"/>
      <c r="CJP377" s="18"/>
      <c r="CJQ377" s="18"/>
      <c r="CJR377" s="18"/>
      <c r="CJS377" s="18"/>
      <c r="CJT377" s="18"/>
      <c r="CJU377" s="18"/>
      <c r="CJV377" s="18"/>
      <c r="CJW377" s="18"/>
      <c r="CJX377" s="18"/>
      <c r="CJY377" s="18"/>
      <c r="CJZ377" s="18"/>
      <c r="CKA377" s="18"/>
      <c r="CKB377" s="18"/>
      <c r="CKC377" s="18"/>
      <c r="CKD377" s="18"/>
      <c r="CKE377" s="18"/>
      <c r="CKF377" s="18"/>
      <c r="CKG377" s="18"/>
      <c r="CKH377" s="18"/>
      <c r="CKI377" s="18"/>
      <c r="CKJ377" s="18"/>
      <c r="CKK377" s="18"/>
      <c r="CKL377" s="18"/>
      <c r="CKM377" s="18"/>
      <c r="CKN377" s="18"/>
      <c r="CKO377" s="18"/>
      <c r="CKP377" s="18"/>
      <c r="CKQ377" s="18"/>
      <c r="CKR377" s="18"/>
      <c r="CKS377" s="18"/>
      <c r="CKT377" s="18"/>
      <c r="CKU377" s="18"/>
      <c r="CKV377" s="18"/>
      <c r="CKW377" s="18"/>
      <c r="CKX377" s="18"/>
      <c r="CKY377" s="18"/>
      <c r="CKZ377" s="18"/>
      <c r="CLA377" s="18"/>
      <c r="CLB377" s="18"/>
      <c r="CLC377" s="18"/>
      <c r="CLD377" s="18"/>
      <c r="CLE377" s="18"/>
      <c r="CLF377" s="18"/>
      <c r="CLG377" s="18"/>
      <c r="CLH377" s="18"/>
      <c r="CLI377" s="18"/>
      <c r="CLJ377" s="18"/>
      <c r="CLK377" s="18"/>
      <c r="CLL377" s="18"/>
      <c r="CLM377" s="18"/>
      <c r="CLN377" s="18"/>
      <c r="CLO377" s="18"/>
      <c r="CLP377" s="18"/>
      <c r="CLQ377" s="18"/>
      <c r="CLR377" s="18"/>
      <c r="CLS377" s="18"/>
      <c r="CLT377" s="18"/>
      <c r="CLU377" s="18"/>
      <c r="CLV377" s="18"/>
      <c r="CLW377" s="18"/>
      <c r="CLX377" s="18"/>
      <c r="CLY377" s="18"/>
      <c r="CLZ377" s="18"/>
      <c r="CMA377" s="18"/>
      <c r="CMB377" s="18"/>
      <c r="CMC377" s="18"/>
      <c r="CMD377" s="18"/>
      <c r="CME377" s="18"/>
      <c r="CMF377" s="18"/>
      <c r="CMG377" s="18"/>
      <c r="CMH377" s="18"/>
      <c r="CMI377" s="18"/>
      <c r="CMJ377" s="18"/>
      <c r="CMK377" s="18"/>
      <c r="CML377" s="18"/>
      <c r="CMM377" s="18"/>
      <c r="CMN377" s="18"/>
      <c r="CMO377" s="18"/>
      <c r="CMP377" s="18"/>
      <c r="CMQ377" s="18"/>
      <c r="CMR377" s="18"/>
      <c r="CMS377" s="18"/>
      <c r="CMT377" s="18"/>
      <c r="CMU377" s="18"/>
      <c r="CMV377" s="18"/>
      <c r="CMW377" s="18"/>
      <c r="CMX377" s="18"/>
      <c r="CMY377" s="18"/>
      <c r="CMZ377" s="18"/>
      <c r="CNA377" s="18"/>
      <c r="CNB377" s="18"/>
      <c r="CNC377" s="18"/>
      <c r="CND377" s="18"/>
      <c r="CNE377" s="18"/>
      <c r="CNF377" s="18"/>
      <c r="CNG377" s="18"/>
      <c r="CNH377" s="18"/>
      <c r="CNI377" s="18"/>
      <c r="CNJ377" s="18"/>
      <c r="CNK377" s="18"/>
      <c r="CNL377" s="18"/>
      <c r="CNM377" s="18"/>
      <c r="CNN377" s="18"/>
      <c r="CNO377" s="18"/>
      <c r="CNP377" s="18"/>
      <c r="CNQ377" s="18"/>
      <c r="CNR377" s="18"/>
      <c r="CNS377" s="18"/>
      <c r="CNT377" s="18"/>
      <c r="CNU377" s="18"/>
      <c r="CNV377" s="18"/>
      <c r="CNW377" s="18"/>
      <c r="CNX377" s="18"/>
      <c r="CNY377" s="18"/>
      <c r="CNZ377" s="18"/>
      <c r="COA377" s="18"/>
      <c r="COB377" s="18"/>
      <c r="COC377" s="18"/>
      <c r="COD377" s="18"/>
      <c r="COE377" s="18"/>
      <c r="COF377" s="18"/>
      <c r="COG377" s="18"/>
      <c r="COH377" s="18"/>
      <c r="COI377" s="18"/>
      <c r="COJ377" s="18"/>
      <c r="COK377" s="18"/>
      <c r="COL377" s="18"/>
      <c r="COM377" s="18"/>
      <c r="CON377" s="18"/>
      <c r="COO377" s="18"/>
      <c r="COP377" s="18"/>
      <c r="COQ377" s="18"/>
      <c r="COR377" s="18"/>
      <c r="COS377" s="18"/>
      <c r="COT377" s="18"/>
      <c r="COU377" s="18"/>
      <c r="COV377" s="18"/>
      <c r="COW377" s="18"/>
      <c r="COX377" s="18"/>
      <c r="COY377" s="18"/>
      <c r="COZ377" s="18"/>
      <c r="CPA377" s="18"/>
      <c r="CPB377" s="18"/>
      <c r="CPC377" s="18"/>
      <c r="CPD377" s="18"/>
      <c r="CPE377" s="18"/>
      <c r="CPF377" s="18"/>
      <c r="CPG377" s="18"/>
      <c r="CPH377" s="18"/>
      <c r="CPI377" s="18"/>
      <c r="CPJ377" s="18"/>
      <c r="CPK377" s="18"/>
      <c r="CPL377" s="18"/>
      <c r="CPM377" s="18"/>
      <c r="CPN377" s="18"/>
      <c r="CPO377" s="18"/>
      <c r="CPP377" s="18"/>
      <c r="CPQ377" s="18"/>
      <c r="CPR377" s="18"/>
      <c r="CPS377" s="18"/>
      <c r="CPT377" s="18"/>
      <c r="CPU377" s="18"/>
      <c r="CPV377" s="18"/>
      <c r="CPW377" s="18"/>
      <c r="CPX377" s="18"/>
      <c r="CPY377" s="18"/>
      <c r="CPZ377" s="18"/>
      <c r="CQA377" s="18"/>
      <c r="CQB377" s="18"/>
      <c r="CQC377" s="18"/>
      <c r="CQD377" s="18"/>
      <c r="CQE377" s="18"/>
      <c r="CQF377" s="18"/>
      <c r="CQG377" s="18"/>
      <c r="CQH377" s="18"/>
      <c r="CQI377" s="18"/>
      <c r="CQJ377" s="18"/>
      <c r="CQK377" s="18"/>
      <c r="CQL377" s="18"/>
      <c r="CQM377" s="18"/>
      <c r="CQN377" s="18"/>
      <c r="CQO377" s="18"/>
      <c r="CQP377" s="18"/>
      <c r="CQQ377" s="18"/>
      <c r="CQR377" s="18"/>
      <c r="CQS377" s="18"/>
      <c r="CQT377" s="18"/>
      <c r="CQU377" s="18"/>
      <c r="CQV377" s="18"/>
      <c r="CQW377" s="18"/>
      <c r="CQX377" s="18"/>
      <c r="CQY377" s="18"/>
      <c r="CQZ377" s="18"/>
      <c r="CRA377" s="18"/>
      <c r="CRB377" s="18"/>
      <c r="CRC377" s="18"/>
      <c r="CRD377" s="18"/>
      <c r="CRE377" s="18"/>
      <c r="CRF377" s="18"/>
      <c r="CRG377" s="18"/>
      <c r="CRH377" s="18"/>
      <c r="CRI377" s="18"/>
      <c r="CRJ377" s="18"/>
      <c r="CRK377" s="18"/>
      <c r="CRL377" s="18"/>
      <c r="CRM377" s="18"/>
      <c r="CRN377" s="18"/>
      <c r="CRO377" s="18"/>
      <c r="CRP377" s="18"/>
      <c r="CRQ377" s="18"/>
      <c r="CRR377" s="18"/>
      <c r="CRS377" s="18"/>
      <c r="CRT377" s="18"/>
      <c r="CRU377" s="18"/>
      <c r="CRV377" s="18"/>
      <c r="CRW377" s="18"/>
      <c r="CRX377" s="18"/>
      <c r="CRY377" s="18"/>
      <c r="CRZ377" s="18"/>
      <c r="CSA377" s="18"/>
      <c r="CSB377" s="18"/>
      <c r="CSC377" s="18"/>
      <c r="CSD377" s="18"/>
      <c r="CSE377" s="18"/>
      <c r="CSF377" s="18"/>
      <c r="CSG377" s="18"/>
      <c r="CSH377" s="18"/>
      <c r="CSI377" s="18"/>
      <c r="CSJ377" s="18"/>
      <c r="CSK377" s="18"/>
      <c r="CSL377" s="18"/>
      <c r="CSM377" s="18"/>
      <c r="CSN377" s="18"/>
      <c r="CSO377" s="18"/>
      <c r="CSP377" s="18"/>
      <c r="CSQ377" s="18"/>
      <c r="CSR377" s="18"/>
      <c r="CSS377" s="18"/>
      <c r="CST377" s="18"/>
      <c r="CSU377" s="18"/>
      <c r="CSV377" s="18"/>
      <c r="CSW377" s="18"/>
      <c r="CSX377" s="18"/>
      <c r="CSY377" s="18"/>
      <c r="CSZ377" s="18"/>
      <c r="CTA377" s="18"/>
      <c r="CTB377" s="18"/>
      <c r="CTC377" s="18"/>
      <c r="CTD377" s="18"/>
      <c r="CTE377" s="18"/>
      <c r="CTF377" s="18"/>
      <c r="CTG377" s="18"/>
      <c r="CTH377" s="18"/>
      <c r="CTI377" s="18"/>
      <c r="CTJ377" s="18"/>
      <c r="CTK377" s="18"/>
      <c r="CTL377" s="18"/>
      <c r="CTM377" s="18"/>
      <c r="CTN377" s="18"/>
      <c r="CTO377" s="18"/>
      <c r="CTP377" s="18"/>
      <c r="CTQ377" s="18"/>
      <c r="CTR377" s="18"/>
      <c r="CTS377" s="18"/>
      <c r="CTT377" s="18"/>
      <c r="CTU377" s="18"/>
      <c r="CTV377" s="18"/>
      <c r="CTW377" s="18"/>
      <c r="CTX377" s="18"/>
      <c r="CTY377" s="18"/>
      <c r="CTZ377" s="18"/>
      <c r="CUA377" s="18"/>
      <c r="CUB377" s="18"/>
      <c r="CUC377" s="18"/>
      <c r="CUD377" s="18"/>
      <c r="CUE377" s="18"/>
      <c r="CUF377" s="18"/>
      <c r="CUG377" s="18"/>
      <c r="CUH377" s="18"/>
      <c r="CUI377" s="18"/>
      <c r="CUJ377" s="18"/>
      <c r="CUK377" s="18"/>
      <c r="CUL377" s="18"/>
      <c r="CUM377" s="18"/>
      <c r="CUN377" s="18"/>
      <c r="CUO377" s="18"/>
      <c r="CUP377" s="18"/>
      <c r="CUQ377" s="18"/>
      <c r="CUR377" s="18"/>
      <c r="CUS377" s="18"/>
      <c r="CUT377" s="18"/>
      <c r="CUU377" s="18"/>
      <c r="CUV377" s="18"/>
      <c r="CUW377" s="18"/>
      <c r="CUX377" s="18"/>
      <c r="CUY377" s="18"/>
      <c r="CUZ377" s="18"/>
      <c r="CVA377" s="18"/>
      <c r="CVB377" s="18"/>
      <c r="CVC377" s="18"/>
      <c r="CVD377" s="18"/>
      <c r="CVE377" s="18"/>
      <c r="CVF377" s="18"/>
      <c r="CVG377" s="18"/>
      <c r="CVH377" s="18"/>
      <c r="CVI377" s="18"/>
      <c r="CVJ377" s="18"/>
      <c r="CVK377" s="18"/>
      <c r="CVL377" s="18"/>
      <c r="CVM377" s="18"/>
      <c r="CVN377" s="18"/>
      <c r="CVO377" s="18"/>
      <c r="CVP377" s="18"/>
      <c r="CVQ377" s="18"/>
      <c r="CVR377" s="18"/>
      <c r="CVS377" s="18"/>
      <c r="CVT377" s="18"/>
      <c r="CVU377" s="18"/>
      <c r="CVV377" s="18"/>
      <c r="CVW377" s="18"/>
      <c r="CVX377" s="18"/>
      <c r="CVY377" s="18"/>
      <c r="CVZ377" s="18"/>
      <c r="CWA377" s="18"/>
      <c r="CWB377" s="18"/>
      <c r="CWC377" s="18"/>
      <c r="CWD377" s="18"/>
      <c r="CWE377" s="18"/>
      <c r="CWF377" s="18"/>
      <c r="CWG377" s="18"/>
      <c r="CWH377" s="18"/>
      <c r="CWI377" s="18"/>
      <c r="CWJ377" s="18"/>
      <c r="CWK377" s="18"/>
      <c r="CWL377" s="18"/>
      <c r="CWM377" s="18"/>
      <c r="CWN377" s="18"/>
      <c r="CWO377" s="18"/>
      <c r="CWP377" s="18"/>
      <c r="CWQ377" s="18"/>
      <c r="CWR377" s="18"/>
      <c r="CWS377" s="18"/>
      <c r="CWT377" s="18"/>
      <c r="CWU377" s="18"/>
      <c r="CWV377" s="18"/>
      <c r="CWW377" s="18"/>
      <c r="CWX377" s="18"/>
      <c r="CWY377" s="18"/>
      <c r="CWZ377" s="18"/>
      <c r="CXA377" s="18"/>
      <c r="CXB377" s="18"/>
      <c r="CXC377" s="18"/>
      <c r="CXD377" s="18"/>
      <c r="CXE377" s="18"/>
      <c r="CXF377" s="18"/>
      <c r="CXG377" s="18"/>
      <c r="CXH377" s="18"/>
      <c r="CXI377" s="18"/>
      <c r="CXJ377" s="18"/>
      <c r="CXK377" s="18"/>
      <c r="CXL377" s="18"/>
      <c r="CXM377" s="18"/>
      <c r="CXN377" s="18"/>
      <c r="CXO377" s="18"/>
      <c r="CXP377" s="18"/>
      <c r="CXQ377" s="18"/>
      <c r="CXR377" s="18"/>
      <c r="CXS377" s="18"/>
      <c r="CXT377" s="18"/>
      <c r="CXU377" s="18"/>
      <c r="CXV377" s="18"/>
      <c r="CXW377" s="18"/>
      <c r="CXX377" s="18"/>
      <c r="CXY377" s="18"/>
      <c r="CXZ377" s="18"/>
      <c r="CYA377" s="18"/>
      <c r="CYB377" s="18"/>
      <c r="CYC377" s="18"/>
      <c r="CYD377" s="18"/>
      <c r="CYE377" s="18"/>
      <c r="CYF377" s="18"/>
      <c r="CYG377" s="18"/>
      <c r="CYH377" s="18"/>
      <c r="CYI377" s="18"/>
      <c r="CYJ377" s="18"/>
      <c r="CYK377" s="18"/>
      <c r="CYL377" s="18"/>
      <c r="CYM377" s="18"/>
      <c r="CYN377" s="18"/>
      <c r="CYO377" s="18"/>
      <c r="CYP377" s="18"/>
      <c r="CYQ377" s="18"/>
      <c r="CYR377" s="18"/>
      <c r="CYS377" s="18"/>
      <c r="CYT377" s="18"/>
      <c r="CYU377" s="18"/>
      <c r="CYV377" s="18"/>
      <c r="CYW377" s="18"/>
      <c r="CYX377" s="18"/>
      <c r="CYY377" s="18"/>
      <c r="CYZ377" s="18"/>
      <c r="CZA377" s="18"/>
      <c r="CZB377" s="18"/>
      <c r="CZC377" s="18"/>
      <c r="CZD377" s="18"/>
      <c r="CZE377" s="18"/>
      <c r="CZF377" s="18"/>
      <c r="CZG377" s="18"/>
      <c r="CZH377" s="18"/>
      <c r="CZI377" s="18"/>
      <c r="CZJ377" s="18"/>
      <c r="CZK377" s="18"/>
      <c r="CZL377" s="18"/>
      <c r="CZM377" s="18"/>
      <c r="CZN377" s="18"/>
      <c r="CZO377" s="18"/>
      <c r="CZP377" s="18"/>
      <c r="CZQ377" s="18"/>
      <c r="CZR377" s="18"/>
      <c r="CZS377" s="18"/>
      <c r="CZT377" s="18"/>
      <c r="CZU377" s="18"/>
      <c r="CZV377" s="18"/>
      <c r="CZW377" s="18"/>
      <c r="CZX377" s="18"/>
      <c r="CZY377" s="18"/>
      <c r="CZZ377" s="18"/>
      <c r="DAA377" s="18"/>
      <c r="DAB377" s="18"/>
      <c r="DAC377" s="18"/>
      <c r="DAD377" s="18"/>
      <c r="DAE377" s="18"/>
      <c r="DAF377" s="18"/>
      <c r="DAG377" s="18"/>
      <c r="DAH377" s="18"/>
      <c r="DAI377" s="18"/>
      <c r="DAJ377" s="18"/>
      <c r="DAK377" s="18"/>
      <c r="DAL377" s="18"/>
      <c r="DAM377" s="18"/>
      <c r="DAN377" s="18"/>
      <c r="DAO377" s="18"/>
      <c r="DAP377" s="18"/>
      <c r="DAQ377" s="18"/>
      <c r="DAR377" s="18"/>
      <c r="DAS377" s="18"/>
      <c r="DAT377" s="18"/>
      <c r="DAU377" s="18"/>
      <c r="DAV377" s="18"/>
      <c r="DAW377" s="18"/>
      <c r="DAX377" s="18"/>
      <c r="DAY377" s="18"/>
      <c r="DAZ377" s="18"/>
      <c r="DBA377" s="18"/>
      <c r="DBB377" s="18"/>
      <c r="DBC377" s="18"/>
      <c r="DBD377" s="18"/>
      <c r="DBE377" s="18"/>
      <c r="DBF377" s="18"/>
      <c r="DBG377" s="18"/>
      <c r="DBH377" s="18"/>
      <c r="DBI377" s="18"/>
      <c r="DBJ377" s="18"/>
      <c r="DBK377" s="18"/>
      <c r="DBL377" s="18"/>
      <c r="DBM377" s="18"/>
      <c r="DBN377" s="18"/>
      <c r="DBO377" s="18"/>
      <c r="DBP377" s="18"/>
      <c r="DBQ377" s="18"/>
      <c r="DBR377" s="18"/>
      <c r="DBS377" s="18"/>
      <c r="DBT377" s="18"/>
      <c r="DBU377" s="18"/>
      <c r="DBV377" s="18"/>
      <c r="DBW377" s="18"/>
      <c r="DBX377" s="18"/>
      <c r="DBY377" s="18"/>
      <c r="DBZ377" s="18"/>
      <c r="DCA377" s="18"/>
      <c r="DCB377" s="18"/>
      <c r="DCC377" s="18"/>
      <c r="DCD377" s="18"/>
      <c r="DCE377" s="18"/>
      <c r="DCF377" s="18"/>
      <c r="DCG377" s="18"/>
      <c r="DCH377" s="18"/>
      <c r="DCI377" s="18"/>
      <c r="DCJ377" s="18"/>
      <c r="DCK377" s="18"/>
      <c r="DCL377" s="18"/>
      <c r="DCM377" s="18"/>
      <c r="DCN377" s="18"/>
      <c r="DCO377" s="18"/>
      <c r="DCP377" s="18"/>
      <c r="DCQ377" s="18"/>
      <c r="DCR377" s="18"/>
      <c r="DCS377" s="18"/>
      <c r="DCT377" s="18"/>
      <c r="DCU377" s="18"/>
      <c r="DCV377" s="18"/>
      <c r="DCW377" s="18"/>
      <c r="DCX377" s="18"/>
      <c r="DCY377" s="18"/>
      <c r="DCZ377" s="18"/>
      <c r="DDA377" s="18"/>
      <c r="DDB377" s="18"/>
      <c r="DDC377" s="18"/>
      <c r="DDD377" s="18"/>
      <c r="DDE377" s="18"/>
      <c r="DDF377" s="18"/>
      <c r="DDG377" s="18"/>
      <c r="DDH377" s="18"/>
      <c r="DDI377" s="18"/>
      <c r="DDJ377" s="18"/>
      <c r="DDK377" s="18"/>
      <c r="DDL377" s="18"/>
      <c r="DDM377" s="18"/>
      <c r="DDN377" s="18"/>
      <c r="DDO377" s="18"/>
      <c r="DDP377" s="18"/>
      <c r="DDQ377" s="18"/>
      <c r="DDR377" s="18"/>
      <c r="DDS377" s="18"/>
      <c r="DDT377" s="18"/>
      <c r="DDU377" s="18"/>
      <c r="DDV377" s="18"/>
      <c r="DDW377" s="18"/>
      <c r="DDX377" s="18"/>
      <c r="DDY377" s="18"/>
      <c r="DDZ377" s="18"/>
      <c r="DEA377" s="18"/>
      <c r="DEB377" s="18"/>
      <c r="DEC377" s="18"/>
      <c r="DED377" s="18"/>
      <c r="DEE377" s="18"/>
      <c r="DEF377" s="18"/>
      <c r="DEG377" s="18"/>
      <c r="DEH377" s="18"/>
      <c r="DEI377" s="18"/>
      <c r="DEJ377" s="18"/>
      <c r="DEK377" s="18"/>
      <c r="DEL377" s="18"/>
      <c r="DEM377" s="18"/>
      <c r="DEN377" s="18"/>
      <c r="DEO377" s="18"/>
      <c r="DEP377" s="18"/>
      <c r="DEQ377" s="18"/>
      <c r="DER377" s="18"/>
      <c r="DES377" s="18"/>
      <c r="DET377" s="18"/>
      <c r="DEU377" s="18"/>
      <c r="DEV377" s="18"/>
      <c r="DEW377" s="18"/>
      <c r="DEX377" s="18"/>
      <c r="DEY377" s="18"/>
      <c r="DEZ377" s="18"/>
      <c r="DFA377" s="18"/>
      <c r="DFB377" s="18"/>
      <c r="DFC377" s="18"/>
      <c r="DFD377" s="18"/>
      <c r="DFE377" s="18"/>
      <c r="DFF377" s="18"/>
      <c r="DFG377" s="18"/>
      <c r="DFH377" s="18"/>
      <c r="DFI377" s="18"/>
      <c r="DFJ377" s="18"/>
      <c r="DFK377" s="18"/>
      <c r="DFL377" s="18"/>
      <c r="DFM377" s="18"/>
      <c r="DFN377" s="18"/>
      <c r="DFO377" s="18"/>
      <c r="DFP377" s="18"/>
      <c r="DFQ377" s="18"/>
      <c r="DFR377" s="18"/>
      <c r="DFS377" s="18"/>
      <c r="DFT377" s="18"/>
      <c r="DFU377" s="18"/>
      <c r="DFV377" s="18"/>
      <c r="DFW377" s="18"/>
      <c r="DFX377" s="18"/>
      <c r="DFY377" s="18"/>
      <c r="DFZ377" s="18"/>
      <c r="DGA377" s="18"/>
      <c r="DGB377" s="18"/>
      <c r="DGC377" s="18"/>
      <c r="DGD377" s="18"/>
      <c r="DGE377" s="18"/>
      <c r="DGF377" s="18"/>
      <c r="DGG377" s="18"/>
      <c r="DGH377" s="18"/>
      <c r="DGI377" s="18"/>
      <c r="DGJ377" s="18"/>
      <c r="DGK377" s="18"/>
      <c r="DGL377" s="18"/>
      <c r="DGM377" s="18"/>
      <c r="DGN377" s="18"/>
      <c r="DGO377" s="18"/>
      <c r="DGP377" s="18"/>
      <c r="DGQ377" s="18"/>
      <c r="DGR377" s="18"/>
      <c r="DGS377" s="18"/>
      <c r="DGT377" s="18"/>
      <c r="DGU377" s="18"/>
      <c r="DGV377" s="18"/>
      <c r="DGW377" s="18"/>
      <c r="DGX377" s="18"/>
      <c r="DGY377" s="18"/>
      <c r="DGZ377" s="18"/>
      <c r="DHA377" s="18"/>
      <c r="DHB377" s="18"/>
      <c r="DHC377" s="18"/>
      <c r="DHD377" s="18"/>
      <c r="DHE377" s="18"/>
      <c r="DHF377" s="18"/>
      <c r="DHG377" s="18"/>
      <c r="DHH377" s="18"/>
      <c r="DHI377" s="18"/>
      <c r="DHJ377" s="18"/>
      <c r="DHK377" s="18"/>
      <c r="DHL377" s="18"/>
      <c r="DHM377" s="18"/>
      <c r="DHN377" s="18"/>
      <c r="DHO377" s="18"/>
      <c r="DHP377" s="18"/>
      <c r="DHQ377" s="18"/>
      <c r="DHR377" s="18"/>
      <c r="DHS377" s="18"/>
      <c r="DHT377" s="18"/>
      <c r="DHU377" s="18"/>
      <c r="DHV377" s="18"/>
      <c r="DHW377" s="18"/>
      <c r="DHX377" s="18"/>
      <c r="DHY377" s="18"/>
      <c r="DHZ377" s="18"/>
      <c r="DIA377" s="18"/>
      <c r="DIB377" s="18"/>
      <c r="DIC377" s="18"/>
      <c r="DID377" s="18"/>
      <c r="DIE377" s="18"/>
      <c r="DIF377" s="18"/>
      <c r="DIG377" s="18"/>
      <c r="DIH377" s="18"/>
      <c r="DII377" s="18"/>
      <c r="DIJ377" s="18"/>
      <c r="DIK377" s="18"/>
      <c r="DIL377" s="18"/>
      <c r="DIM377" s="18"/>
      <c r="DIN377" s="18"/>
      <c r="DIO377" s="18"/>
      <c r="DIP377" s="18"/>
      <c r="DIQ377" s="18"/>
      <c r="DIR377" s="18"/>
      <c r="DIS377" s="18"/>
      <c r="DIT377" s="18"/>
      <c r="DIU377" s="18"/>
      <c r="DIV377" s="18"/>
      <c r="DIW377" s="18"/>
      <c r="DIX377" s="18"/>
      <c r="DIY377" s="18"/>
      <c r="DIZ377" s="18"/>
      <c r="DJA377" s="18"/>
      <c r="DJB377" s="18"/>
      <c r="DJC377" s="18"/>
      <c r="DJD377" s="18"/>
      <c r="DJE377" s="18"/>
      <c r="DJF377" s="18"/>
      <c r="DJG377" s="18"/>
      <c r="DJH377" s="18"/>
      <c r="DJI377" s="18"/>
      <c r="DJJ377" s="18"/>
      <c r="DJK377" s="18"/>
      <c r="DJL377" s="18"/>
      <c r="DJM377" s="18"/>
      <c r="DJN377" s="18"/>
      <c r="DJO377" s="18"/>
      <c r="DJP377" s="18"/>
      <c r="DJQ377" s="18"/>
      <c r="DJR377" s="18"/>
      <c r="DJS377" s="18"/>
      <c r="DJT377" s="18"/>
      <c r="DJU377" s="18"/>
      <c r="DJV377" s="18"/>
      <c r="DJW377" s="18"/>
      <c r="DJX377" s="18"/>
      <c r="DJY377" s="18"/>
      <c r="DJZ377" s="18"/>
      <c r="DKA377" s="18"/>
      <c r="DKB377" s="18"/>
      <c r="DKC377" s="18"/>
      <c r="DKD377" s="18"/>
      <c r="DKE377" s="18"/>
      <c r="DKF377" s="18"/>
      <c r="DKG377" s="18"/>
      <c r="DKH377" s="18"/>
      <c r="DKI377" s="18"/>
      <c r="DKJ377" s="18"/>
      <c r="DKK377" s="18"/>
      <c r="DKL377" s="18"/>
      <c r="DKM377" s="18"/>
      <c r="DKN377" s="18"/>
      <c r="DKO377" s="18"/>
      <c r="DKP377" s="18"/>
      <c r="DKQ377" s="18"/>
      <c r="DKR377" s="18"/>
      <c r="DKS377" s="18"/>
      <c r="DKT377" s="18"/>
      <c r="DKU377" s="18"/>
      <c r="DKV377" s="18"/>
      <c r="DKW377" s="18"/>
      <c r="DKX377" s="18"/>
      <c r="DKY377" s="18"/>
      <c r="DKZ377" s="18"/>
      <c r="DLA377" s="18"/>
      <c r="DLB377" s="18"/>
      <c r="DLC377" s="18"/>
      <c r="DLD377" s="18"/>
      <c r="DLE377" s="18"/>
      <c r="DLF377" s="18"/>
      <c r="DLG377" s="18"/>
      <c r="DLH377" s="18"/>
      <c r="DLI377" s="18"/>
      <c r="DLJ377" s="18"/>
      <c r="DLK377" s="18"/>
      <c r="DLL377" s="18"/>
      <c r="DLM377" s="18"/>
      <c r="DLN377" s="18"/>
      <c r="DLO377" s="18"/>
      <c r="DLP377" s="18"/>
      <c r="DLQ377" s="18"/>
      <c r="DLR377" s="18"/>
      <c r="DLS377" s="18"/>
      <c r="DLT377" s="18"/>
      <c r="DLU377" s="18"/>
      <c r="DLV377" s="18"/>
      <c r="DLW377" s="18"/>
      <c r="DLX377" s="18"/>
      <c r="DLY377" s="18"/>
      <c r="DLZ377" s="18"/>
      <c r="DMA377" s="18"/>
      <c r="DMB377" s="18"/>
      <c r="DMC377" s="18"/>
      <c r="DMD377" s="18"/>
      <c r="DME377" s="18"/>
      <c r="DMF377" s="18"/>
      <c r="DMG377" s="18"/>
      <c r="DMH377" s="18"/>
      <c r="DMI377" s="18"/>
      <c r="DMJ377" s="18"/>
      <c r="DMK377" s="18"/>
      <c r="DML377" s="18"/>
      <c r="DMM377" s="18"/>
      <c r="DMN377" s="18"/>
      <c r="DMO377" s="18"/>
      <c r="DMP377" s="18"/>
      <c r="DMQ377" s="18"/>
      <c r="DMR377" s="18"/>
      <c r="DMS377" s="18"/>
      <c r="DMT377" s="18"/>
      <c r="DMU377" s="18"/>
      <c r="DMV377" s="18"/>
      <c r="DMW377" s="18"/>
      <c r="DMX377" s="18"/>
      <c r="DMY377" s="18"/>
      <c r="DMZ377" s="18"/>
      <c r="DNA377" s="18"/>
      <c r="DNB377" s="18"/>
      <c r="DNC377" s="18"/>
      <c r="DND377" s="18"/>
      <c r="DNE377" s="18"/>
      <c r="DNF377" s="18"/>
      <c r="DNG377" s="18"/>
      <c r="DNH377" s="18"/>
      <c r="DNI377" s="18"/>
      <c r="DNJ377" s="18"/>
      <c r="DNK377" s="18"/>
      <c r="DNL377" s="18"/>
      <c r="DNM377" s="18"/>
      <c r="DNN377" s="18"/>
      <c r="DNO377" s="18"/>
      <c r="DNP377" s="18"/>
      <c r="DNQ377" s="18"/>
      <c r="DNR377" s="18"/>
      <c r="DNS377" s="18"/>
      <c r="DNT377" s="18"/>
      <c r="DNU377" s="18"/>
      <c r="DNV377" s="18"/>
      <c r="DNW377" s="18"/>
      <c r="DNX377" s="18"/>
      <c r="DNY377" s="18"/>
      <c r="DNZ377" s="18"/>
      <c r="DOA377" s="18"/>
      <c r="DOB377" s="18"/>
      <c r="DOC377" s="18"/>
      <c r="DOD377" s="18"/>
      <c r="DOE377" s="18"/>
      <c r="DOF377" s="18"/>
      <c r="DOG377" s="18"/>
      <c r="DOH377" s="18"/>
      <c r="DOI377" s="18"/>
      <c r="DOJ377" s="18"/>
      <c r="DOK377" s="18"/>
      <c r="DOL377" s="18"/>
      <c r="DOM377" s="18"/>
      <c r="DON377" s="18"/>
      <c r="DOO377" s="18"/>
      <c r="DOP377" s="18"/>
      <c r="DOQ377" s="18"/>
      <c r="DOR377" s="18"/>
      <c r="DOS377" s="18"/>
      <c r="DOT377" s="18"/>
      <c r="DOU377" s="18"/>
      <c r="DOV377" s="18"/>
      <c r="DOW377" s="18"/>
      <c r="DOX377" s="18"/>
      <c r="DOY377" s="18"/>
      <c r="DOZ377" s="18"/>
      <c r="DPA377" s="18"/>
      <c r="DPB377" s="18"/>
      <c r="DPC377" s="18"/>
      <c r="DPD377" s="18"/>
      <c r="DPE377" s="18"/>
      <c r="DPF377" s="18"/>
      <c r="DPG377" s="18"/>
      <c r="DPH377" s="18"/>
      <c r="DPI377" s="18"/>
      <c r="DPJ377" s="18"/>
      <c r="DPK377" s="18"/>
      <c r="DPL377" s="18"/>
      <c r="DPM377" s="18"/>
      <c r="DPN377" s="18"/>
      <c r="DPO377" s="18"/>
      <c r="DPP377" s="18"/>
      <c r="DPQ377" s="18"/>
      <c r="DPR377" s="18"/>
      <c r="DPS377" s="18"/>
      <c r="DPT377" s="18"/>
      <c r="DPU377" s="18"/>
      <c r="DPV377" s="18"/>
      <c r="DPW377" s="18"/>
      <c r="DPX377" s="18"/>
      <c r="DPY377" s="18"/>
      <c r="DPZ377" s="18"/>
      <c r="DQA377" s="18"/>
      <c r="DQB377" s="18"/>
      <c r="DQC377" s="18"/>
      <c r="DQD377" s="18"/>
      <c r="DQE377" s="18"/>
      <c r="DQF377" s="18"/>
      <c r="DQG377" s="18"/>
      <c r="DQH377" s="18"/>
      <c r="DQI377" s="18"/>
      <c r="DQJ377" s="18"/>
      <c r="DQK377" s="18"/>
      <c r="DQL377" s="18"/>
      <c r="DQM377" s="18"/>
      <c r="DQN377" s="18"/>
      <c r="DQO377" s="18"/>
      <c r="DQP377" s="18"/>
      <c r="DQQ377" s="18"/>
      <c r="DQR377" s="18"/>
      <c r="DQS377" s="18"/>
      <c r="DQT377" s="18"/>
      <c r="DQU377" s="18"/>
      <c r="DQV377" s="18"/>
      <c r="DQW377" s="18"/>
      <c r="DQX377" s="18"/>
      <c r="DQY377" s="18"/>
      <c r="DQZ377" s="18"/>
      <c r="DRA377" s="18"/>
      <c r="DRB377" s="18"/>
      <c r="DRC377" s="18"/>
      <c r="DRD377" s="18"/>
      <c r="DRE377" s="18"/>
      <c r="DRF377" s="18"/>
      <c r="DRG377" s="18"/>
      <c r="DRH377" s="18"/>
      <c r="DRI377" s="18"/>
      <c r="DRJ377" s="18"/>
      <c r="DRK377" s="18"/>
      <c r="DRL377" s="18"/>
      <c r="DRM377" s="18"/>
      <c r="DRN377" s="18"/>
      <c r="DRO377" s="18"/>
      <c r="DRP377" s="18"/>
      <c r="DRQ377" s="18"/>
      <c r="DRR377" s="18"/>
      <c r="DRS377" s="18"/>
      <c r="DRT377" s="18"/>
      <c r="DRU377" s="18"/>
      <c r="DRV377" s="18"/>
      <c r="DRW377" s="18"/>
      <c r="DRX377" s="18"/>
      <c r="DRY377" s="18"/>
      <c r="DRZ377" s="18"/>
      <c r="DSA377" s="18"/>
      <c r="DSB377" s="18"/>
      <c r="DSC377" s="18"/>
      <c r="DSD377" s="18"/>
      <c r="DSE377" s="18"/>
      <c r="DSF377" s="18"/>
      <c r="DSG377" s="18"/>
      <c r="DSH377" s="18"/>
      <c r="DSI377" s="18"/>
      <c r="DSJ377" s="18"/>
      <c r="DSK377" s="18"/>
      <c r="DSL377" s="18"/>
      <c r="DSM377" s="18"/>
      <c r="DSN377" s="18"/>
      <c r="DSO377" s="18"/>
      <c r="DSP377" s="18"/>
      <c r="DSQ377" s="18"/>
      <c r="DSR377" s="18"/>
      <c r="DSS377" s="18"/>
      <c r="DST377" s="18"/>
      <c r="DSU377" s="18"/>
      <c r="DSV377" s="18"/>
      <c r="DSW377" s="18"/>
      <c r="DSX377" s="18"/>
      <c r="DSY377" s="18"/>
      <c r="DSZ377" s="18"/>
      <c r="DTA377" s="18"/>
      <c r="DTB377" s="18"/>
      <c r="DTC377" s="18"/>
      <c r="DTD377" s="18"/>
      <c r="DTE377" s="18"/>
      <c r="DTF377" s="18"/>
      <c r="DTG377" s="18"/>
      <c r="DTH377" s="18"/>
      <c r="DTI377" s="18"/>
      <c r="DTJ377" s="18"/>
      <c r="DTK377" s="18"/>
      <c r="DTL377" s="18"/>
      <c r="DTM377" s="18"/>
      <c r="DTN377" s="18"/>
      <c r="DTO377" s="18"/>
      <c r="DTP377" s="18"/>
      <c r="DTQ377" s="18"/>
      <c r="DTR377" s="18"/>
      <c r="DTS377" s="18"/>
      <c r="DTT377" s="18"/>
      <c r="DTU377" s="18"/>
      <c r="DTV377" s="18"/>
      <c r="DTW377" s="18"/>
      <c r="DTX377" s="18"/>
      <c r="DTY377" s="18"/>
      <c r="DTZ377" s="18"/>
      <c r="DUA377" s="18"/>
      <c r="DUB377" s="18"/>
      <c r="DUC377" s="18"/>
      <c r="DUD377" s="18"/>
      <c r="DUE377" s="18"/>
      <c r="DUF377" s="18"/>
      <c r="DUG377" s="18"/>
      <c r="DUH377" s="18"/>
      <c r="DUI377" s="18"/>
      <c r="DUJ377" s="18"/>
      <c r="DUK377" s="18"/>
      <c r="DUL377" s="18"/>
      <c r="DUM377" s="18"/>
      <c r="DUN377" s="18"/>
      <c r="DUO377" s="18"/>
      <c r="DUP377" s="18"/>
      <c r="DUQ377" s="18"/>
      <c r="DUR377" s="18"/>
      <c r="DUS377" s="18"/>
      <c r="DUT377" s="18"/>
      <c r="DUU377" s="18"/>
      <c r="DUV377" s="18"/>
      <c r="DUW377" s="18"/>
      <c r="DUX377" s="18"/>
      <c r="DUY377" s="18"/>
      <c r="DUZ377" s="18"/>
      <c r="DVA377" s="18"/>
      <c r="DVB377" s="18"/>
      <c r="DVC377" s="18"/>
      <c r="DVD377" s="18"/>
      <c r="DVE377" s="18"/>
      <c r="DVF377" s="18"/>
      <c r="DVG377" s="18"/>
      <c r="DVH377" s="18"/>
      <c r="DVI377" s="18"/>
      <c r="DVJ377" s="18"/>
      <c r="DVK377" s="18"/>
      <c r="DVL377" s="18"/>
      <c r="DVM377" s="18"/>
      <c r="DVN377" s="18"/>
      <c r="DVO377" s="18"/>
      <c r="DVP377" s="18"/>
      <c r="DVQ377" s="18"/>
      <c r="DVR377" s="18"/>
      <c r="DVS377" s="18"/>
      <c r="DVT377" s="18"/>
      <c r="DVU377" s="18"/>
      <c r="DVV377" s="18"/>
      <c r="DVW377" s="18"/>
      <c r="DVX377" s="18"/>
      <c r="DVY377" s="18"/>
      <c r="DVZ377" s="18"/>
      <c r="DWA377" s="18"/>
      <c r="DWB377" s="18"/>
      <c r="DWC377" s="18"/>
      <c r="DWD377" s="18"/>
      <c r="DWE377" s="18"/>
      <c r="DWF377" s="18"/>
      <c r="DWG377" s="18"/>
      <c r="DWH377" s="18"/>
      <c r="DWI377" s="18"/>
      <c r="DWJ377" s="18"/>
      <c r="DWK377" s="18"/>
      <c r="DWL377" s="18"/>
      <c r="DWM377" s="18"/>
      <c r="DWN377" s="18"/>
      <c r="DWO377" s="18"/>
      <c r="DWP377" s="18"/>
      <c r="DWQ377" s="18"/>
      <c r="DWR377" s="18"/>
      <c r="DWS377" s="18"/>
      <c r="DWT377" s="18"/>
      <c r="DWU377" s="18"/>
      <c r="DWV377" s="18"/>
      <c r="DWW377" s="18"/>
      <c r="DWX377" s="18"/>
      <c r="DWY377" s="18"/>
      <c r="DWZ377" s="18"/>
      <c r="DXA377" s="18"/>
      <c r="DXB377" s="18"/>
      <c r="DXC377" s="18"/>
      <c r="DXD377" s="18"/>
      <c r="DXE377" s="18"/>
      <c r="DXF377" s="18"/>
      <c r="DXG377" s="18"/>
      <c r="DXH377" s="18"/>
      <c r="DXI377" s="18"/>
      <c r="DXJ377" s="18"/>
      <c r="DXK377" s="18"/>
      <c r="DXL377" s="18"/>
      <c r="DXM377" s="18"/>
      <c r="DXN377" s="18"/>
      <c r="DXO377" s="18"/>
      <c r="DXP377" s="18"/>
      <c r="DXQ377" s="18"/>
      <c r="DXR377" s="18"/>
      <c r="DXS377" s="18"/>
      <c r="DXT377" s="18"/>
      <c r="DXU377" s="18"/>
      <c r="DXV377" s="18"/>
      <c r="DXW377" s="18"/>
      <c r="DXX377" s="18"/>
      <c r="DXY377" s="18"/>
      <c r="DXZ377" s="18"/>
      <c r="DYA377" s="18"/>
      <c r="DYB377" s="18"/>
      <c r="DYC377" s="18"/>
      <c r="DYD377" s="18"/>
      <c r="DYE377" s="18"/>
      <c r="DYF377" s="18"/>
      <c r="DYG377" s="18"/>
      <c r="DYH377" s="18"/>
      <c r="DYI377" s="18"/>
      <c r="DYJ377" s="18"/>
      <c r="DYK377" s="18"/>
      <c r="DYL377" s="18"/>
      <c r="DYM377" s="18"/>
      <c r="DYN377" s="18"/>
      <c r="DYO377" s="18"/>
      <c r="DYP377" s="18"/>
      <c r="DYQ377" s="18"/>
      <c r="DYR377" s="18"/>
      <c r="DYS377" s="18"/>
      <c r="DYT377" s="18"/>
      <c r="DYU377" s="18"/>
      <c r="DYV377" s="18"/>
      <c r="DYW377" s="18"/>
      <c r="DYX377" s="18"/>
      <c r="DYY377" s="18"/>
      <c r="DYZ377" s="18"/>
      <c r="DZA377" s="18"/>
      <c r="DZB377" s="18"/>
      <c r="DZC377" s="18"/>
      <c r="DZD377" s="18"/>
      <c r="DZE377" s="18"/>
      <c r="DZF377" s="18"/>
      <c r="DZG377" s="18"/>
      <c r="DZH377" s="18"/>
      <c r="DZI377" s="18"/>
      <c r="DZJ377" s="18"/>
      <c r="DZK377" s="18"/>
      <c r="DZL377" s="18"/>
      <c r="DZM377" s="18"/>
      <c r="DZN377" s="18"/>
      <c r="DZO377" s="18"/>
      <c r="DZP377" s="18"/>
      <c r="DZQ377" s="18"/>
      <c r="DZR377" s="18"/>
      <c r="DZS377" s="18"/>
      <c r="DZT377" s="18"/>
      <c r="DZU377" s="18"/>
      <c r="DZV377" s="18"/>
      <c r="DZW377" s="18"/>
      <c r="DZX377" s="18"/>
      <c r="DZY377" s="18"/>
      <c r="DZZ377" s="18"/>
      <c r="EAA377" s="18"/>
      <c r="EAB377" s="18"/>
      <c r="EAC377" s="18"/>
      <c r="EAD377" s="18"/>
      <c r="EAE377" s="18"/>
      <c r="EAF377" s="18"/>
      <c r="EAG377" s="18"/>
      <c r="EAH377" s="18"/>
      <c r="EAI377" s="18"/>
      <c r="EAJ377" s="18"/>
      <c r="EAK377" s="18"/>
      <c r="EAL377" s="18"/>
      <c r="EAM377" s="18"/>
      <c r="EAN377" s="18"/>
      <c r="EAO377" s="18"/>
      <c r="EAP377" s="18"/>
      <c r="EAQ377" s="18"/>
      <c r="EAR377" s="18"/>
      <c r="EAS377" s="18"/>
      <c r="EAT377" s="18"/>
      <c r="EAU377" s="18"/>
      <c r="EAV377" s="18"/>
      <c r="EAW377" s="18"/>
      <c r="EAX377" s="18"/>
      <c r="EAY377" s="18"/>
      <c r="EAZ377" s="18"/>
      <c r="EBA377" s="18"/>
      <c r="EBB377" s="18"/>
      <c r="EBC377" s="18"/>
      <c r="EBD377" s="18"/>
      <c r="EBE377" s="18"/>
      <c r="EBF377" s="18"/>
      <c r="EBG377" s="18"/>
      <c r="EBH377" s="18"/>
      <c r="EBI377" s="18"/>
      <c r="EBJ377" s="18"/>
      <c r="EBK377" s="18"/>
      <c r="EBL377" s="18"/>
      <c r="EBM377" s="18"/>
      <c r="EBN377" s="18"/>
      <c r="EBO377" s="18"/>
      <c r="EBP377" s="18"/>
      <c r="EBQ377" s="18"/>
      <c r="EBR377" s="18"/>
      <c r="EBS377" s="18"/>
      <c r="EBT377" s="18"/>
      <c r="EBU377" s="18"/>
      <c r="EBV377" s="18"/>
      <c r="EBW377" s="18"/>
      <c r="EBX377" s="18"/>
      <c r="EBY377" s="18"/>
      <c r="EBZ377" s="18"/>
      <c r="ECA377" s="18"/>
      <c r="ECB377" s="18"/>
      <c r="ECC377" s="18"/>
      <c r="ECD377" s="18"/>
      <c r="ECE377" s="18"/>
      <c r="ECF377" s="18"/>
      <c r="ECG377" s="18"/>
      <c r="ECH377" s="18"/>
      <c r="ECI377" s="18"/>
      <c r="ECJ377" s="18"/>
      <c r="ECK377" s="18"/>
      <c r="ECL377" s="18"/>
      <c r="ECM377" s="18"/>
      <c r="ECN377" s="18"/>
      <c r="ECO377" s="18"/>
      <c r="ECP377" s="18"/>
      <c r="ECQ377" s="18"/>
      <c r="ECR377" s="18"/>
      <c r="ECS377" s="18"/>
      <c r="ECT377" s="18"/>
      <c r="ECU377" s="18"/>
      <c r="ECV377" s="18"/>
      <c r="ECW377" s="18"/>
      <c r="ECX377" s="18"/>
      <c r="ECY377" s="18"/>
      <c r="ECZ377" s="18"/>
      <c r="EDA377" s="18"/>
      <c r="EDB377" s="18"/>
      <c r="EDC377" s="18"/>
      <c r="EDD377" s="18"/>
      <c r="EDE377" s="18"/>
      <c r="EDF377" s="18"/>
      <c r="EDG377" s="18"/>
      <c r="EDH377" s="18"/>
      <c r="EDI377" s="18"/>
      <c r="EDJ377" s="18"/>
      <c r="EDK377" s="18"/>
      <c r="EDL377" s="18"/>
      <c r="EDM377" s="18"/>
      <c r="EDN377" s="18"/>
      <c r="EDO377" s="18"/>
      <c r="EDP377" s="18"/>
      <c r="EDQ377" s="18"/>
      <c r="EDR377" s="18"/>
      <c r="EDS377" s="18"/>
      <c r="EDT377" s="18"/>
      <c r="EDU377" s="18"/>
      <c r="EDV377" s="18"/>
      <c r="EDW377" s="18"/>
      <c r="EDX377" s="18"/>
      <c r="EDY377" s="18"/>
      <c r="EDZ377" s="18"/>
      <c r="EEA377" s="18"/>
      <c r="EEB377" s="18"/>
      <c r="EEC377" s="18"/>
      <c r="EED377" s="18"/>
      <c r="EEE377" s="18"/>
      <c r="EEF377" s="18"/>
      <c r="EEG377" s="18"/>
      <c r="EEH377" s="18"/>
      <c r="EEI377" s="18"/>
      <c r="EEJ377" s="18"/>
      <c r="EEK377" s="18"/>
      <c r="EEL377" s="18"/>
      <c r="EEM377" s="18"/>
      <c r="EEN377" s="18"/>
      <c r="EEO377" s="18"/>
      <c r="EEP377" s="18"/>
      <c r="EEQ377" s="18"/>
      <c r="EER377" s="18"/>
      <c r="EES377" s="18"/>
      <c r="EET377" s="18"/>
      <c r="EEU377" s="18"/>
      <c r="EEV377" s="18"/>
      <c r="EEW377" s="18"/>
      <c r="EEX377" s="18"/>
      <c r="EEY377" s="18"/>
      <c r="EEZ377" s="18"/>
      <c r="EFA377" s="18"/>
      <c r="EFB377" s="18"/>
      <c r="EFC377" s="18"/>
      <c r="EFD377" s="18"/>
      <c r="EFE377" s="18"/>
      <c r="EFF377" s="18"/>
      <c r="EFG377" s="18"/>
      <c r="EFH377" s="18"/>
      <c r="EFI377" s="18"/>
      <c r="EFJ377" s="18"/>
      <c r="EFK377" s="18"/>
      <c r="EFL377" s="18"/>
      <c r="EFM377" s="18"/>
      <c r="EFN377" s="18"/>
      <c r="EFO377" s="18"/>
      <c r="EFP377" s="18"/>
      <c r="EFQ377" s="18"/>
      <c r="EFR377" s="18"/>
      <c r="EFS377" s="18"/>
      <c r="EFT377" s="18"/>
      <c r="EFU377" s="18"/>
      <c r="EFV377" s="18"/>
      <c r="EFW377" s="18"/>
      <c r="EFX377" s="18"/>
      <c r="EFY377" s="18"/>
      <c r="EFZ377" s="18"/>
      <c r="EGA377" s="18"/>
      <c r="EGB377" s="18"/>
      <c r="EGC377" s="18"/>
      <c r="EGD377" s="18"/>
      <c r="EGE377" s="18"/>
      <c r="EGF377" s="18"/>
      <c r="EGG377" s="18"/>
      <c r="EGH377" s="18"/>
      <c r="EGI377" s="18"/>
      <c r="EGJ377" s="18"/>
      <c r="EGK377" s="18"/>
      <c r="EGL377" s="18"/>
      <c r="EGM377" s="18"/>
      <c r="EGN377" s="18"/>
      <c r="EGO377" s="18"/>
      <c r="EGP377" s="18"/>
      <c r="EGQ377" s="18"/>
      <c r="EGR377" s="18"/>
      <c r="EGS377" s="18"/>
      <c r="EGT377" s="18"/>
      <c r="EGU377" s="18"/>
      <c r="EGV377" s="18"/>
      <c r="EGW377" s="18"/>
      <c r="EGX377" s="18"/>
      <c r="EGY377" s="18"/>
      <c r="EGZ377" s="18"/>
      <c r="EHA377" s="18"/>
      <c r="EHB377" s="18"/>
      <c r="EHC377" s="18"/>
      <c r="EHD377" s="18"/>
      <c r="EHE377" s="18"/>
      <c r="EHF377" s="18"/>
      <c r="EHG377" s="18"/>
      <c r="EHH377" s="18"/>
      <c r="EHI377" s="18"/>
      <c r="EHJ377" s="18"/>
      <c r="EHK377" s="18"/>
      <c r="EHL377" s="18"/>
      <c r="EHM377" s="18"/>
      <c r="EHN377" s="18"/>
      <c r="EHO377" s="18"/>
      <c r="EHP377" s="18"/>
      <c r="EHQ377" s="18"/>
      <c r="EHR377" s="18"/>
      <c r="EHS377" s="18"/>
      <c r="EHT377" s="18"/>
      <c r="EHU377" s="18"/>
      <c r="EHV377" s="18"/>
      <c r="EHW377" s="18"/>
      <c r="EHX377" s="18"/>
      <c r="EHY377" s="18"/>
      <c r="EHZ377" s="18"/>
      <c r="EIA377" s="18"/>
      <c r="EIB377" s="18"/>
      <c r="EIC377" s="18"/>
      <c r="EID377" s="18"/>
      <c r="EIE377" s="18"/>
      <c r="EIF377" s="18"/>
      <c r="EIG377" s="18"/>
      <c r="EIH377" s="18"/>
      <c r="EII377" s="18"/>
      <c r="EIJ377" s="18"/>
      <c r="EIK377" s="18"/>
      <c r="EIL377" s="18"/>
      <c r="EIM377" s="18"/>
      <c r="EIN377" s="18"/>
      <c r="EIO377" s="18"/>
      <c r="EIP377" s="18"/>
      <c r="EIQ377" s="18"/>
      <c r="EIR377" s="18"/>
      <c r="EIS377" s="18"/>
      <c r="EIT377" s="18"/>
      <c r="EIU377" s="18"/>
      <c r="EIV377" s="18"/>
      <c r="EIW377" s="18"/>
      <c r="EIX377" s="18"/>
      <c r="EIY377" s="18"/>
      <c r="EIZ377" s="18"/>
      <c r="EJA377" s="18"/>
      <c r="EJB377" s="18"/>
      <c r="EJC377" s="18"/>
      <c r="EJD377" s="18"/>
      <c r="EJE377" s="18"/>
      <c r="EJF377" s="18"/>
      <c r="EJG377" s="18"/>
      <c r="EJH377" s="18"/>
      <c r="EJI377" s="18"/>
      <c r="EJJ377" s="18"/>
      <c r="EJK377" s="18"/>
      <c r="EJL377" s="18"/>
      <c r="EJM377" s="18"/>
      <c r="EJN377" s="18"/>
      <c r="EJO377" s="18"/>
      <c r="EJP377" s="18"/>
      <c r="EJQ377" s="18"/>
      <c r="EJR377" s="18"/>
      <c r="EJS377" s="18"/>
      <c r="EJT377" s="18"/>
      <c r="EJU377" s="18"/>
      <c r="EJV377" s="18"/>
      <c r="EJW377" s="18"/>
      <c r="EJX377" s="18"/>
      <c r="EJY377" s="18"/>
      <c r="EJZ377" s="18"/>
      <c r="EKA377" s="18"/>
      <c r="EKB377" s="18"/>
      <c r="EKC377" s="18"/>
      <c r="EKD377" s="18"/>
      <c r="EKE377" s="18"/>
      <c r="EKF377" s="18"/>
      <c r="EKG377" s="18"/>
      <c r="EKH377" s="18"/>
      <c r="EKI377" s="18"/>
      <c r="EKJ377" s="18"/>
      <c r="EKK377" s="18"/>
      <c r="EKL377" s="18"/>
      <c r="EKM377" s="18"/>
      <c r="EKN377" s="18"/>
      <c r="EKO377" s="18"/>
      <c r="EKP377" s="18"/>
      <c r="EKQ377" s="18"/>
      <c r="EKR377" s="18"/>
      <c r="EKS377" s="18"/>
      <c r="EKT377" s="18"/>
      <c r="EKU377" s="18"/>
      <c r="EKV377" s="18"/>
      <c r="EKW377" s="18"/>
      <c r="EKX377" s="18"/>
      <c r="EKY377" s="18"/>
      <c r="EKZ377" s="18"/>
      <c r="ELA377" s="18"/>
      <c r="ELB377" s="18"/>
      <c r="ELC377" s="18"/>
      <c r="ELD377" s="18"/>
      <c r="ELE377" s="18"/>
      <c r="ELF377" s="18"/>
      <c r="ELG377" s="18"/>
      <c r="ELH377" s="18"/>
      <c r="ELI377" s="18"/>
      <c r="ELJ377" s="18"/>
      <c r="ELK377" s="18"/>
      <c r="ELL377" s="18"/>
      <c r="ELM377" s="18"/>
      <c r="ELN377" s="18"/>
      <c r="ELO377" s="18"/>
      <c r="ELP377" s="18"/>
      <c r="ELQ377" s="18"/>
      <c r="ELR377" s="18"/>
      <c r="ELS377" s="18"/>
      <c r="ELT377" s="18"/>
      <c r="ELU377" s="18"/>
      <c r="ELV377" s="18"/>
      <c r="ELW377" s="18"/>
      <c r="ELX377" s="18"/>
      <c r="ELY377" s="18"/>
      <c r="ELZ377" s="18"/>
      <c r="EMA377" s="18"/>
      <c r="EMB377" s="18"/>
      <c r="EMC377" s="18"/>
      <c r="EMD377" s="18"/>
      <c r="EME377" s="18"/>
      <c r="EMF377" s="18"/>
      <c r="EMG377" s="18"/>
      <c r="EMH377" s="18"/>
      <c r="EMI377" s="18"/>
      <c r="EMJ377" s="18"/>
      <c r="EMK377" s="18"/>
      <c r="EML377" s="18"/>
      <c r="EMM377" s="18"/>
      <c r="EMN377" s="18"/>
      <c r="EMO377" s="18"/>
      <c r="EMP377" s="18"/>
      <c r="EMQ377" s="18"/>
      <c r="EMR377" s="18"/>
      <c r="EMS377" s="18"/>
      <c r="EMT377" s="18"/>
      <c r="EMU377" s="18"/>
      <c r="EMV377" s="18"/>
      <c r="EMW377" s="18"/>
      <c r="EMX377" s="18"/>
      <c r="EMY377" s="18"/>
      <c r="EMZ377" s="18"/>
      <c r="ENA377" s="18"/>
      <c r="ENB377" s="18"/>
      <c r="ENC377" s="18"/>
      <c r="END377" s="18"/>
      <c r="ENE377" s="18"/>
      <c r="ENF377" s="18"/>
      <c r="ENG377" s="18"/>
      <c r="ENH377" s="18"/>
      <c r="ENI377" s="18"/>
      <c r="ENJ377" s="18"/>
      <c r="ENK377" s="18"/>
      <c r="ENL377" s="18"/>
      <c r="ENM377" s="18"/>
      <c r="ENN377" s="18"/>
      <c r="ENO377" s="18"/>
      <c r="ENP377" s="18"/>
      <c r="ENQ377" s="18"/>
      <c r="ENR377" s="18"/>
      <c r="ENS377" s="18"/>
      <c r="ENT377" s="18"/>
      <c r="ENU377" s="18"/>
      <c r="ENV377" s="18"/>
      <c r="ENW377" s="18"/>
      <c r="ENX377" s="18"/>
      <c r="ENY377" s="18"/>
      <c r="ENZ377" s="18"/>
      <c r="EOA377" s="18"/>
      <c r="EOB377" s="18"/>
      <c r="EOC377" s="18"/>
      <c r="EOD377" s="18"/>
      <c r="EOE377" s="18"/>
      <c r="EOF377" s="18"/>
      <c r="EOG377" s="18"/>
      <c r="EOH377" s="18"/>
      <c r="EOI377" s="18"/>
      <c r="EOJ377" s="18"/>
      <c r="EOK377" s="18"/>
      <c r="EOL377" s="18"/>
      <c r="EOM377" s="18"/>
      <c r="EON377" s="18"/>
      <c r="EOO377" s="18"/>
      <c r="EOP377" s="18"/>
      <c r="EOQ377" s="18"/>
      <c r="EOR377" s="18"/>
      <c r="EOS377" s="18"/>
      <c r="EOT377" s="18"/>
      <c r="EOU377" s="18"/>
      <c r="EOV377" s="18"/>
      <c r="EOW377" s="18"/>
      <c r="EOX377" s="18"/>
      <c r="EOY377" s="18"/>
      <c r="EOZ377" s="18"/>
      <c r="EPA377" s="18"/>
      <c r="EPB377" s="18"/>
      <c r="EPC377" s="18"/>
      <c r="EPD377" s="18"/>
      <c r="EPE377" s="18"/>
      <c r="EPF377" s="18"/>
      <c r="EPG377" s="18"/>
      <c r="EPH377" s="18"/>
      <c r="EPI377" s="18"/>
      <c r="EPJ377" s="18"/>
      <c r="EPK377" s="18"/>
      <c r="EPL377" s="18"/>
      <c r="EPM377" s="18"/>
      <c r="EPN377" s="18"/>
      <c r="EPO377" s="18"/>
      <c r="EPP377" s="18"/>
      <c r="EPQ377" s="18"/>
      <c r="EPR377" s="18"/>
      <c r="EPS377" s="18"/>
      <c r="EPT377" s="18"/>
      <c r="EPU377" s="18"/>
      <c r="EPV377" s="18"/>
      <c r="EPW377" s="18"/>
      <c r="EPX377" s="18"/>
      <c r="EPY377" s="18"/>
      <c r="EPZ377" s="18"/>
      <c r="EQA377" s="18"/>
      <c r="EQB377" s="18"/>
      <c r="EQC377" s="18"/>
      <c r="EQD377" s="18"/>
      <c r="EQE377" s="18"/>
      <c r="EQF377" s="18"/>
      <c r="EQG377" s="18"/>
      <c r="EQH377" s="18"/>
      <c r="EQI377" s="18"/>
      <c r="EQJ377" s="18"/>
      <c r="EQK377" s="18"/>
      <c r="EQL377" s="18"/>
      <c r="EQM377" s="18"/>
      <c r="EQN377" s="18"/>
      <c r="EQO377" s="18"/>
      <c r="EQP377" s="18"/>
      <c r="EQQ377" s="18"/>
      <c r="EQR377" s="18"/>
      <c r="EQS377" s="18"/>
      <c r="EQT377" s="18"/>
      <c r="EQU377" s="18"/>
      <c r="EQV377" s="18"/>
      <c r="EQW377" s="18"/>
      <c r="EQX377" s="18"/>
      <c r="EQY377" s="18"/>
      <c r="EQZ377" s="18"/>
      <c r="ERA377" s="18"/>
      <c r="ERB377" s="18"/>
      <c r="ERC377" s="18"/>
      <c r="ERD377" s="18"/>
      <c r="ERE377" s="18"/>
      <c r="ERF377" s="18"/>
      <c r="ERG377" s="18"/>
      <c r="ERH377" s="18"/>
      <c r="ERI377" s="18"/>
      <c r="ERJ377" s="18"/>
      <c r="ERK377" s="18"/>
      <c r="ERL377" s="18"/>
      <c r="ERM377" s="18"/>
      <c r="ERN377" s="18"/>
      <c r="ERO377" s="18"/>
      <c r="ERP377" s="18"/>
      <c r="ERQ377" s="18"/>
      <c r="ERR377" s="18"/>
      <c r="ERS377" s="18"/>
      <c r="ERT377" s="18"/>
      <c r="ERU377" s="18"/>
      <c r="ERV377" s="18"/>
      <c r="ERW377" s="18"/>
      <c r="ERX377" s="18"/>
      <c r="ERY377" s="18"/>
      <c r="ERZ377" s="18"/>
      <c r="ESA377" s="18"/>
      <c r="ESB377" s="18"/>
      <c r="ESC377" s="18"/>
      <c r="ESD377" s="18"/>
      <c r="ESE377" s="18"/>
      <c r="ESF377" s="18"/>
      <c r="ESG377" s="18"/>
      <c r="ESH377" s="18"/>
      <c r="ESI377" s="18"/>
      <c r="ESJ377" s="18"/>
      <c r="ESK377" s="18"/>
      <c r="ESL377" s="18"/>
      <c r="ESM377" s="18"/>
      <c r="ESN377" s="18"/>
      <c r="ESO377" s="18"/>
      <c r="ESP377" s="18"/>
      <c r="ESQ377" s="18"/>
      <c r="ESR377" s="18"/>
      <c r="ESS377" s="18"/>
      <c r="EST377" s="18"/>
      <c r="ESU377" s="18"/>
      <c r="ESV377" s="18"/>
      <c r="ESW377" s="18"/>
      <c r="ESX377" s="18"/>
      <c r="ESY377" s="18"/>
      <c r="ESZ377" s="18"/>
      <c r="ETA377" s="18"/>
      <c r="ETB377" s="18"/>
      <c r="ETC377" s="18"/>
      <c r="ETD377" s="18"/>
      <c r="ETE377" s="18"/>
      <c r="ETF377" s="18"/>
      <c r="ETG377" s="18"/>
      <c r="ETH377" s="18"/>
      <c r="ETI377" s="18"/>
      <c r="ETJ377" s="18"/>
      <c r="ETK377" s="18"/>
      <c r="ETL377" s="18"/>
      <c r="ETM377" s="18"/>
      <c r="ETN377" s="18"/>
      <c r="ETO377" s="18"/>
      <c r="ETP377" s="18"/>
      <c r="ETQ377" s="18"/>
      <c r="ETR377" s="18"/>
      <c r="ETS377" s="18"/>
      <c r="ETT377" s="18"/>
      <c r="ETU377" s="18"/>
      <c r="ETV377" s="18"/>
      <c r="ETW377" s="18"/>
      <c r="ETX377" s="18"/>
      <c r="ETY377" s="18"/>
      <c r="ETZ377" s="18"/>
      <c r="EUA377" s="18"/>
      <c r="EUB377" s="18"/>
      <c r="EUC377" s="18"/>
      <c r="EUD377" s="18"/>
      <c r="EUE377" s="18"/>
      <c r="EUF377" s="18"/>
      <c r="EUG377" s="18"/>
      <c r="EUH377" s="18"/>
      <c r="EUI377" s="18"/>
      <c r="EUJ377" s="18"/>
      <c r="EUK377" s="18"/>
      <c r="EUL377" s="18"/>
      <c r="EUM377" s="18"/>
      <c r="EUN377" s="18"/>
      <c r="EUO377" s="18"/>
      <c r="EUP377" s="18"/>
      <c r="EUQ377" s="18"/>
      <c r="EUR377" s="18"/>
      <c r="EUS377" s="18"/>
      <c r="EUT377" s="18"/>
      <c r="EUU377" s="18"/>
      <c r="EUV377" s="18"/>
      <c r="EUW377" s="18"/>
      <c r="EUX377" s="18"/>
      <c r="EUY377" s="18"/>
      <c r="EUZ377" s="18"/>
      <c r="EVA377" s="18"/>
      <c r="EVB377" s="18"/>
      <c r="EVC377" s="18"/>
      <c r="EVD377" s="18"/>
      <c r="EVE377" s="18"/>
      <c r="EVF377" s="18"/>
      <c r="EVG377" s="18"/>
      <c r="EVH377" s="18"/>
      <c r="EVI377" s="18"/>
      <c r="EVJ377" s="18"/>
      <c r="EVK377" s="18"/>
      <c r="EVL377" s="18"/>
      <c r="EVM377" s="18"/>
      <c r="EVN377" s="18"/>
      <c r="EVO377" s="18"/>
      <c r="EVP377" s="18"/>
      <c r="EVQ377" s="18"/>
      <c r="EVR377" s="18"/>
      <c r="EVS377" s="18"/>
      <c r="EVT377" s="18"/>
      <c r="EVU377" s="18"/>
      <c r="EVV377" s="18"/>
      <c r="EVW377" s="18"/>
      <c r="EVX377" s="18"/>
      <c r="EVY377" s="18"/>
      <c r="EVZ377" s="18"/>
      <c r="EWA377" s="18"/>
      <c r="EWB377" s="18"/>
      <c r="EWC377" s="18"/>
      <c r="EWD377" s="18"/>
      <c r="EWE377" s="18"/>
      <c r="EWF377" s="18"/>
      <c r="EWG377" s="18"/>
      <c r="EWH377" s="18"/>
      <c r="EWI377" s="18"/>
      <c r="EWJ377" s="18"/>
      <c r="EWK377" s="18"/>
      <c r="EWL377" s="18"/>
      <c r="EWM377" s="18"/>
      <c r="EWN377" s="18"/>
      <c r="EWO377" s="18"/>
      <c r="EWP377" s="18"/>
      <c r="EWQ377" s="18"/>
      <c r="EWR377" s="18"/>
      <c r="EWS377" s="18"/>
      <c r="EWT377" s="18"/>
      <c r="EWU377" s="18"/>
      <c r="EWV377" s="18"/>
      <c r="EWW377" s="18"/>
      <c r="EWX377" s="18"/>
      <c r="EWY377" s="18"/>
      <c r="EWZ377" s="18"/>
      <c r="EXA377" s="18"/>
      <c r="EXB377" s="18"/>
      <c r="EXC377" s="18"/>
      <c r="EXD377" s="18"/>
      <c r="EXE377" s="18"/>
      <c r="EXF377" s="18"/>
      <c r="EXG377" s="18"/>
      <c r="EXH377" s="18"/>
      <c r="EXI377" s="18"/>
      <c r="EXJ377" s="18"/>
      <c r="EXK377" s="18"/>
      <c r="EXL377" s="18"/>
      <c r="EXM377" s="18"/>
      <c r="EXN377" s="18"/>
      <c r="EXO377" s="18"/>
      <c r="EXP377" s="18"/>
      <c r="EXQ377" s="18"/>
      <c r="EXR377" s="18"/>
      <c r="EXS377" s="18"/>
      <c r="EXT377" s="18"/>
      <c r="EXU377" s="18"/>
      <c r="EXV377" s="18"/>
      <c r="EXW377" s="18"/>
      <c r="EXX377" s="18"/>
      <c r="EXY377" s="18"/>
      <c r="EXZ377" s="18"/>
      <c r="EYA377" s="18"/>
      <c r="EYB377" s="18"/>
      <c r="EYC377" s="18"/>
      <c r="EYD377" s="18"/>
      <c r="EYE377" s="18"/>
      <c r="EYF377" s="18"/>
      <c r="EYG377" s="18"/>
      <c r="EYH377" s="18"/>
      <c r="EYI377" s="18"/>
      <c r="EYJ377" s="18"/>
      <c r="EYK377" s="18"/>
      <c r="EYL377" s="18"/>
      <c r="EYM377" s="18"/>
      <c r="EYN377" s="18"/>
      <c r="EYO377" s="18"/>
      <c r="EYP377" s="18"/>
      <c r="EYQ377" s="18"/>
      <c r="EYR377" s="18"/>
      <c r="EYS377" s="18"/>
      <c r="EYT377" s="18"/>
      <c r="EYU377" s="18"/>
      <c r="EYV377" s="18"/>
      <c r="EYW377" s="18"/>
      <c r="EYX377" s="18"/>
      <c r="EZB377" s="187" t="s">
        <v>240</v>
      </c>
      <c r="EZC377" s="187"/>
      <c r="EZD377" s="187"/>
      <c r="EZE377" s="187"/>
      <c r="EZF377" s="187"/>
      <c r="EZG377" s="187"/>
      <c r="EZH377" s="187"/>
      <c r="EZI377" s="187"/>
      <c r="EZJ377" s="187"/>
      <c r="EZK377" s="187"/>
      <c r="EZL377" s="187"/>
      <c r="EZM377" s="187"/>
      <c r="EZN377" s="187"/>
      <c r="EZO377" s="187"/>
      <c r="EZP377" s="187"/>
      <c r="EZQ377" s="187" t="s">
        <v>240</v>
      </c>
      <c r="EZR377" s="187"/>
      <c r="EZS377" s="187"/>
      <c r="EZT377" s="187"/>
      <c r="EZU377" s="187"/>
      <c r="EZV377" s="187"/>
      <c r="EZW377" s="187"/>
      <c r="EZX377" s="187"/>
      <c r="EZY377" s="187"/>
      <c r="EZZ377" s="187"/>
      <c r="FAA377" s="187"/>
      <c r="FAB377" s="187"/>
      <c r="FAC377" s="187"/>
      <c r="FAD377" s="187"/>
      <c r="FAE377" s="187"/>
      <c r="FAF377" s="187" t="s">
        <v>240</v>
      </c>
      <c r="FAG377" s="187"/>
      <c r="FAH377" s="187"/>
      <c r="FAI377" s="187"/>
      <c r="FAJ377" s="187"/>
      <c r="FAK377" s="187"/>
      <c r="FAL377" s="187"/>
      <c r="FAM377" s="187"/>
      <c r="FAN377" s="187"/>
      <c r="FAO377" s="187"/>
      <c r="FAP377" s="187"/>
      <c r="FAQ377" s="187"/>
      <c r="FAR377" s="187"/>
      <c r="FAS377" s="187"/>
      <c r="FAT377" s="187"/>
      <c r="FAU377" s="187" t="s">
        <v>240</v>
      </c>
      <c r="FAV377" s="187"/>
      <c r="FAW377" s="187"/>
      <c r="FAX377" s="187"/>
      <c r="FAY377" s="187"/>
      <c r="FAZ377" s="187"/>
      <c r="FBA377" s="187"/>
      <c r="FBB377" s="187"/>
      <c r="FBC377" s="187"/>
      <c r="FBD377" s="187"/>
      <c r="FBE377" s="187"/>
      <c r="FBF377" s="187"/>
      <c r="FBG377" s="187"/>
      <c r="FBH377" s="187"/>
      <c r="FBI377" s="187"/>
      <c r="FBJ377" s="187" t="s">
        <v>240</v>
      </c>
      <c r="FBK377" s="187"/>
      <c r="FBL377" s="187"/>
      <c r="FBM377" s="187"/>
      <c r="FBN377" s="187"/>
      <c r="FBO377" s="187"/>
      <c r="FBP377" s="187"/>
      <c r="FBQ377" s="187"/>
      <c r="FBR377" s="187"/>
      <c r="FBS377" s="187"/>
      <c r="FBT377" s="187"/>
      <c r="FBU377" s="187"/>
      <c r="FBV377" s="187"/>
      <c r="FBW377" s="187"/>
      <c r="FBX377" s="187"/>
      <c r="FBY377" s="187" t="s">
        <v>240</v>
      </c>
      <c r="FBZ377" s="187"/>
      <c r="FCA377" s="187"/>
      <c r="FCB377" s="187"/>
      <c r="FCC377" s="187"/>
      <c r="FCD377" s="187"/>
      <c r="FCE377" s="187"/>
      <c r="FCF377" s="187"/>
      <c r="FCG377" s="187"/>
      <c r="FCH377" s="187"/>
      <c r="FCI377" s="187"/>
      <c r="FCJ377" s="187"/>
      <c r="FCK377" s="187"/>
      <c r="FCL377" s="187"/>
      <c r="FCM377" s="187"/>
      <c r="FCN377" s="187" t="s">
        <v>240</v>
      </c>
      <c r="FCO377" s="187"/>
      <c r="FCP377" s="187"/>
      <c r="FCQ377" s="187"/>
      <c r="FCR377" s="187"/>
      <c r="FCS377" s="187"/>
      <c r="FCT377" s="187"/>
      <c r="FCU377" s="187"/>
      <c r="FCV377" s="187"/>
      <c r="FCW377" s="187"/>
      <c r="FCX377" s="187"/>
      <c r="FCY377" s="187"/>
      <c r="FCZ377" s="187"/>
      <c r="FDA377" s="187"/>
      <c r="FDB377" s="187"/>
      <c r="FDC377" s="187" t="s">
        <v>240</v>
      </c>
      <c r="FDD377" s="187"/>
      <c r="FDE377" s="187"/>
      <c r="FDF377" s="187"/>
      <c r="FDG377" s="187"/>
      <c r="FDH377" s="187"/>
      <c r="FDI377" s="187"/>
      <c r="FDJ377" s="187"/>
      <c r="FDK377" s="187"/>
      <c r="FDL377" s="187"/>
      <c r="FDM377" s="187"/>
      <c r="FDN377" s="187"/>
      <c r="FDO377" s="187"/>
      <c r="FDP377" s="187"/>
      <c r="FDQ377" s="187"/>
      <c r="FDR377" s="187" t="s">
        <v>240</v>
      </c>
      <c r="FDS377" s="187"/>
      <c r="FDT377" s="187"/>
      <c r="FDU377" s="187"/>
      <c r="FDV377" s="187"/>
      <c r="FDW377" s="187"/>
      <c r="FDX377" s="187"/>
      <c r="FDY377" s="187"/>
      <c r="FDZ377" s="187"/>
      <c r="FEA377" s="187"/>
      <c r="FEB377" s="187"/>
      <c r="FEC377" s="187"/>
      <c r="FED377" s="187"/>
      <c r="FEE377" s="187"/>
      <c r="FEF377" s="187"/>
      <c r="FEG377" s="187" t="s">
        <v>240</v>
      </c>
      <c r="FEH377" s="187"/>
      <c r="FEI377" s="187"/>
      <c r="FEJ377" s="187"/>
      <c r="FEK377" s="187"/>
      <c r="FEL377" s="187"/>
      <c r="FEM377" s="187"/>
      <c r="FEN377" s="187"/>
      <c r="FEO377" s="187"/>
      <c r="FEP377" s="187"/>
      <c r="FEQ377" s="187"/>
      <c r="FER377" s="187"/>
      <c r="FES377" s="187"/>
      <c r="FET377" s="187"/>
      <c r="FEU377" s="187"/>
      <c r="FEV377" s="187" t="s">
        <v>240</v>
      </c>
      <c r="FEW377" s="187"/>
      <c r="FEX377" s="187"/>
      <c r="FEY377" s="187"/>
      <c r="FEZ377" s="187"/>
      <c r="FFA377" s="187"/>
      <c r="FFB377" s="187"/>
      <c r="FFC377" s="187"/>
      <c r="FFD377" s="187"/>
      <c r="FFE377" s="187"/>
      <c r="FFF377" s="187"/>
      <c r="FFG377" s="187"/>
      <c r="FFH377" s="187"/>
      <c r="FFI377" s="187"/>
      <c r="FFJ377" s="187"/>
      <c r="FFK377" s="187" t="s">
        <v>240</v>
      </c>
      <c r="FFL377" s="187"/>
      <c r="FFM377" s="187"/>
      <c r="FFN377" s="187"/>
      <c r="FFO377" s="187"/>
      <c r="FFP377" s="187"/>
      <c r="FFQ377" s="187"/>
      <c r="FFR377" s="187"/>
      <c r="FFS377" s="187"/>
      <c r="FFT377" s="187"/>
      <c r="FFU377" s="187"/>
      <c r="FFV377" s="187"/>
      <c r="FFW377" s="187"/>
      <c r="FFX377" s="187"/>
      <c r="FFY377" s="187"/>
      <c r="FFZ377" s="187" t="s">
        <v>240</v>
      </c>
      <c r="FGA377" s="187"/>
      <c r="FGB377" s="187"/>
      <c r="FGC377" s="187"/>
      <c r="FGD377" s="187"/>
      <c r="FGE377" s="187"/>
      <c r="FGF377" s="187"/>
      <c r="FGG377" s="187"/>
      <c r="FGH377" s="187"/>
      <c r="FGI377" s="187"/>
      <c r="FGJ377" s="187"/>
      <c r="FGK377" s="187"/>
      <c r="FGL377" s="187"/>
      <c r="FGM377" s="187"/>
      <c r="FGN377" s="187"/>
      <c r="FGO377" s="187" t="s">
        <v>240</v>
      </c>
      <c r="FGP377" s="187"/>
      <c r="FGQ377" s="187"/>
      <c r="FGR377" s="187"/>
      <c r="FGS377" s="187"/>
      <c r="FGT377" s="187"/>
      <c r="FGU377" s="187"/>
      <c r="FGV377" s="187"/>
      <c r="FGW377" s="187"/>
      <c r="FGX377" s="187"/>
      <c r="FGY377" s="187"/>
      <c r="FGZ377" s="187"/>
      <c r="FHA377" s="187"/>
      <c r="FHB377" s="187"/>
      <c r="FHC377" s="187"/>
      <c r="FHD377" s="187" t="s">
        <v>240</v>
      </c>
      <c r="FHE377" s="187"/>
      <c r="FHF377" s="187"/>
      <c r="FHG377" s="187"/>
      <c r="FHH377" s="187"/>
      <c r="FHI377" s="187"/>
      <c r="FHJ377" s="187"/>
      <c r="FHK377" s="187"/>
      <c r="FHL377" s="187"/>
      <c r="FHM377" s="187"/>
      <c r="FHN377" s="187"/>
      <c r="FHO377" s="187"/>
      <c r="FHP377" s="187"/>
      <c r="FHQ377" s="187"/>
      <c r="FHR377" s="187"/>
      <c r="FHS377" s="187" t="s">
        <v>240</v>
      </c>
      <c r="FHT377" s="187"/>
      <c r="FHU377" s="187"/>
      <c r="FHV377" s="187"/>
      <c r="FHW377" s="187"/>
      <c r="FHX377" s="187"/>
      <c r="FHY377" s="187"/>
      <c r="FHZ377" s="187"/>
      <c r="FIA377" s="187"/>
      <c r="FIB377" s="187"/>
      <c r="FIC377" s="187"/>
      <c r="FID377" s="187"/>
      <c r="FIE377" s="187"/>
      <c r="FIF377" s="187"/>
      <c r="FIG377" s="187"/>
      <c r="FIH377" s="187" t="s">
        <v>240</v>
      </c>
      <c r="FII377" s="187"/>
      <c r="FIJ377" s="187"/>
      <c r="FIK377" s="187"/>
      <c r="FIL377" s="187"/>
      <c r="FIM377" s="187"/>
      <c r="FIN377" s="187"/>
      <c r="FIO377" s="187"/>
      <c r="FIP377" s="187"/>
      <c r="FIQ377" s="187"/>
      <c r="FIR377" s="187"/>
      <c r="FIS377" s="187"/>
      <c r="FIT377" s="187"/>
      <c r="FIU377" s="187"/>
      <c r="FIV377" s="187"/>
      <c r="FIW377" s="187" t="s">
        <v>240</v>
      </c>
      <c r="FIX377" s="187"/>
      <c r="FIY377" s="187"/>
      <c r="FIZ377" s="187"/>
      <c r="FJA377" s="187"/>
      <c r="FJB377" s="187"/>
      <c r="FJC377" s="187"/>
      <c r="FJD377" s="187"/>
      <c r="FJE377" s="187"/>
      <c r="FJF377" s="187"/>
      <c r="FJG377" s="187"/>
      <c r="FJH377" s="187"/>
      <c r="FJI377" s="187"/>
      <c r="FJJ377" s="187"/>
      <c r="FJK377" s="187"/>
      <c r="FJL377" s="187" t="s">
        <v>240</v>
      </c>
      <c r="FJM377" s="187"/>
      <c r="FJN377" s="187"/>
      <c r="FJO377" s="187"/>
      <c r="FJP377" s="187"/>
      <c r="FJQ377" s="187"/>
      <c r="FJR377" s="187"/>
      <c r="FJS377" s="187"/>
      <c r="FJT377" s="187"/>
      <c r="FJU377" s="187"/>
      <c r="FJV377" s="187"/>
      <c r="FJW377" s="187"/>
      <c r="FJX377" s="187"/>
      <c r="FJY377" s="187"/>
      <c r="FJZ377" s="187"/>
      <c r="FKA377" s="187" t="s">
        <v>240</v>
      </c>
      <c r="FKB377" s="187"/>
      <c r="FKC377" s="187"/>
      <c r="FKD377" s="187"/>
      <c r="FKE377" s="187"/>
      <c r="FKF377" s="187"/>
      <c r="FKG377" s="187"/>
      <c r="FKH377" s="187"/>
      <c r="FKI377" s="187"/>
      <c r="FKJ377" s="187"/>
      <c r="FKK377" s="187"/>
      <c r="FKL377" s="187"/>
      <c r="FKM377" s="187"/>
      <c r="FKN377" s="187"/>
      <c r="FKO377" s="187"/>
      <c r="FKP377" s="187" t="s">
        <v>240</v>
      </c>
      <c r="FKQ377" s="187"/>
      <c r="FKR377" s="187"/>
      <c r="FKS377" s="187"/>
      <c r="FKT377" s="187"/>
      <c r="FKU377" s="187"/>
      <c r="FKV377" s="187"/>
      <c r="FKW377" s="187"/>
      <c r="FKX377" s="187"/>
      <c r="FKY377" s="187"/>
      <c r="FKZ377" s="187"/>
      <c r="FLA377" s="187"/>
      <c r="FLB377" s="187"/>
      <c r="FLC377" s="187"/>
      <c r="FLD377" s="187"/>
      <c r="FLE377" s="187" t="s">
        <v>240</v>
      </c>
      <c r="FLF377" s="187"/>
      <c r="FLG377" s="187"/>
      <c r="FLH377" s="187"/>
      <c r="FLI377" s="187"/>
      <c r="FLJ377" s="187"/>
      <c r="FLK377" s="187"/>
      <c r="FLL377" s="187"/>
      <c r="FLM377" s="187"/>
      <c r="FLN377" s="187"/>
      <c r="FLO377" s="187"/>
      <c r="FLP377" s="187"/>
      <c r="FLQ377" s="187"/>
      <c r="FLR377" s="187"/>
      <c r="FLS377" s="187"/>
      <c r="FLT377" s="187" t="s">
        <v>240</v>
      </c>
      <c r="FLU377" s="187"/>
      <c r="FLV377" s="187"/>
      <c r="FLW377" s="187"/>
      <c r="FLX377" s="187"/>
      <c r="FLY377" s="187"/>
      <c r="FLZ377" s="187"/>
      <c r="FMA377" s="187"/>
      <c r="FMB377" s="187"/>
      <c r="FMC377" s="187"/>
      <c r="FMD377" s="187"/>
      <c r="FME377" s="187"/>
      <c r="FMF377" s="187"/>
      <c r="FMG377" s="187"/>
      <c r="FMH377" s="187"/>
      <c r="FMI377" s="187" t="s">
        <v>240</v>
      </c>
      <c r="FMJ377" s="187"/>
      <c r="FMK377" s="187"/>
      <c r="FML377" s="187"/>
      <c r="FMM377" s="187"/>
      <c r="FMN377" s="187"/>
      <c r="FMO377" s="187"/>
      <c r="FMP377" s="187"/>
      <c r="FMQ377" s="187"/>
      <c r="FMR377" s="187"/>
      <c r="FMS377" s="187"/>
      <c r="FMT377" s="187"/>
      <c r="FMU377" s="187"/>
      <c r="FMV377" s="187"/>
      <c r="FMW377" s="187"/>
      <c r="FMX377" s="187" t="s">
        <v>240</v>
      </c>
      <c r="FMY377" s="187"/>
      <c r="FMZ377" s="187"/>
      <c r="FNA377" s="187"/>
      <c r="FNB377" s="187"/>
      <c r="FNC377" s="187"/>
      <c r="FND377" s="187"/>
      <c r="FNE377" s="187"/>
      <c r="FNF377" s="187"/>
      <c r="FNG377" s="187"/>
      <c r="FNH377" s="187"/>
      <c r="FNI377" s="187"/>
      <c r="FNJ377" s="187"/>
      <c r="FNK377" s="187"/>
      <c r="FNL377" s="187"/>
      <c r="FNM377" s="187" t="s">
        <v>240</v>
      </c>
      <c r="FNN377" s="187"/>
      <c r="FNO377" s="187"/>
      <c r="FNP377" s="187"/>
      <c r="FNQ377" s="187"/>
      <c r="FNR377" s="187"/>
      <c r="FNS377" s="187"/>
      <c r="FNT377" s="187"/>
      <c r="FNU377" s="187"/>
      <c r="FNV377" s="187"/>
      <c r="FNW377" s="187"/>
      <c r="FNX377" s="187"/>
      <c r="FNY377" s="187"/>
      <c r="FNZ377" s="187"/>
      <c r="FOA377" s="187"/>
      <c r="FOB377" s="187" t="s">
        <v>240</v>
      </c>
      <c r="FOC377" s="187"/>
      <c r="FOD377" s="187"/>
      <c r="FOE377" s="187"/>
      <c r="FOF377" s="187"/>
      <c r="FOG377" s="187"/>
      <c r="FOH377" s="187"/>
      <c r="FOI377" s="187"/>
      <c r="FOJ377" s="187"/>
      <c r="FOK377" s="187"/>
      <c r="FOL377" s="187"/>
      <c r="FOM377" s="187"/>
      <c r="FON377" s="187"/>
      <c r="FOO377" s="187"/>
      <c r="FOP377" s="187"/>
      <c r="FOQ377" s="187" t="s">
        <v>240</v>
      </c>
      <c r="FOR377" s="187"/>
      <c r="FOS377" s="187"/>
      <c r="FOT377" s="187"/>
      <c r="FOU377" s="187"/>
      <c r="FOV377" s="187"/>
      <c r="FOW377" s="187"/>
      <c r="FOX377" s="187"/>
      <c r="FOY377" s="187"/>
      <c r="FOZ377" s="187"/>
      <c r="FPA377" s="187"/>
      <c r="FPB377" s="187"/>
      <c r="FPC377" s="187"/>
      <c r="FPD377" s="187"/>
      <c r="FPE377" s="187"/>
      <c r="FPF377" s="187" t="s">
        <v>240</v>
      </c>
      <c r="FPG377" s="187"/>
      <c r="FPH377" s="187"/>
      <c r="FPI377" s="187"/>
      <c r="FPJ377" s="187"/>
      <c r="FPK377" s="187"/>
      <c r="FPL377" s="187"/>
      <c r="FPM377" s="187"/>
      <c r="FPN377" s="187"/>
      <c r="FPO377" s="187"/>
      <c r="FPP377" s="187"/>
      <c r="FPQ377" s="187"/>
      <c r="FPR377" s="187"/>
      <c r="FPS377" s="187"/>
      <c r="FPT377" s="187"/>
      <c r="FPU377" s="187" t="s">
        <v>240</v>
      </c>
      <c r="FPV377" s="187"/>
      <c r="FPW377" s="187"/>
      <c r="FPX377" s="187"/>
      <c r="FPY377" s="187"/>
      <c r="FPZ377" s="187"/>
      <c r="FQA377" s="187"/>
      <c r="FQB377" s="187"/>
      <c r="FQC377" s="187"/>
      <c r="FQD377" s="187"/>
      <c r="FQE377" s="187"/>
      <c r="FQF377" s="187"/>
      <c r="FQG377" s="187"/>
      <c r="FQH377" s="187"/>
      <c r="FQI377" s="187"/>
      <c r="FQJ377" s="187" t="s">
        <v>240</v>
      </c>
      <c r="FQK377" s="187"/>
      <c r="FQL377" s="187"/>
      <c r="FQM377" s="187"/>
      <c r="FQN377" s="187"/>
      <c r="FQO377" s="187"/>
      <c r="FQP377" s="187"/>
      <c r="FQQ377" s="187"/>
      <c r="FQR377" s="187"/>
      <c r="FQS377" s="187"/>
      <c r="FQT377" s="187"/>
      <c r="FQU377" s="187"/>
      <c r="FQV377" s="187"/>
      <c r="FQW377" s="187"/>
      <c r="FQX377" s="187"/>
      <c r="FQY377" s="187" t="s">
        <v>240</v>
      </c>
      <c r="FQZ377" s="187"/>
      <c r="FRA377" s="187"/>
      <c r="FRB377" s="187"/>
      <c r="FRC377" s="187"/>
      <c r="FRD377" s="187"/>
      <c r="FRE377" s="187"/>
      <c r="FRF377" s="187"/>
      <c r="FRG377" s="187"/>
      <c r="FRH377" s="187"/>
      <c r="FRI377" s="187"/>
      <c r="FRJ377" s="187"/>
      <c r="FRK377" s="187"/>
      <c r="FRL377" s="187"/>
      <c r="FRM377" s="187"/>
      <c r="FRN377" s="187" t="s">
        <v>240</v>
      </c>
      <c r="FRO377" s="187"/>
      <c r="FRP377" s="187"/>
      <c r="FRQ377" s="187"/>
      <c r="FRR377" s="187"/>
      <c r="FRS377" s="187"/>
      <c r="FRT377" s="187"/>
      <c r="FRU377" s="187"/>
      <c r="FRV377" s="187"/>
      <c r="FRW377" s="187"/>
      <c r="FRX377" s="187"/>
      <c r="FRY377" s="187"/>
      <c r="FRZ377" s="187"/>
      <c r="FSA377" s="187"/>
      <c r="FSB377" s="187"/>
      <c r="FSC377" s="187" t="s">
        <v>240</v>
      </c>
      <c r="FSD377" s="187"/>
      <c r="FSE377" s="187"/>
      <c r="FSF377" s="187"/>
      <c r="FSG377" s="187"/>
      <c r="FSH377" s="187"/>
      <c r="FSI377" s="187"/>
      <c r="FSJ377" s="187"/>
      <c r="FSK377" s="187"/>
      <c r="FSL377" s="187"/>
      <c r="FSM377" s="187"/>
      <c r="FSN377" s="187"/>
      <c r="FSO377" s="187"/>
      <c r="FSP377" s="187"/>
      <c r="FSQ377" s="187"/>
      <c r="FSR377" s="187" t="s">
        <v>240</v>
      </c>
      <c r="FSS377" s="187"/>
      <c r="FST377" s="187"/>
      <c r="FSU377" s="187"/>
      <c r="FSV377" s="187"/>
      <c r="FSW377" s="187"/>
      <c r="FSX377" s="187"/>
      <c r="FSY377" s="187"/>
      <c r="FSZ377" s="187"/>
      <c r="FTA377" s="187"/>
      <c r="FTB377" s="187"/>
      <c r="FTC377" s="187"/>
      <c r="FTD377" s="187"/>
      <c r="FTE377" s="187"/>
      <c r="FTF377" s="187"/>
      <c r="FTG377" s="187" t="s">
        <v>240</v>
      </c>
      <c r="FTH377" s="187"/>
      <c r="FTI377" s="187"/>
      <c r="FTJ377" s="187"/>
      <c r="FTK377" s="187"/>
      <c r="FTL377" s="187"/>
      <c r="FTM377" s="187"/>
      <c r="FTN377" s="187"/>
      <c r="FTO377" s="187"/>
      <c r="FTP377" s="187"/>
      <c r="FTQ377" s="187"/>
      <c r="FTR377" s="187"/>
      <c r="FTS377" s="187"/>
      <c r="FTT377" s="187"/>
      <c r="FTU377" s="187"/>
      <c r="FTV377" s="187" t="s">
        <v>240</v>
      </c>
      <c r="FTW377" s="187"/>
      <c r="FTX377" s="187"/>
      <c r="FTY377" s="187"/>
      <c r="FTZ377" s="187"/>
      <c r="FUA377" s="187"/>
      <c r="FUB377" s="187"/>
      <c r="FUC377" s="187"/>
      <c r="FUD377" s="187"/>
      <c r="FUE377" s="187"/>
      <c r="FUF377" s="187"/>
      <c r="FUG377" s="187"/>
      <c r="FUH377" s="187"/>
      <c r="FUI377" s="187"/>
      <c r="FUJ377" s="187"/>
      <c r="FUK377" s="187" t="s">
        <v>240</v>
      </c>
      <c r="FUL377" s="187"/>
      <c r="FUM377" s="187"/>
      <c r="FUN377" s="187"/>
      <c r="FUO377" s="187"/>
      <c r="FUP377" s="187"/>
      <c r="FUQ377" s="187"/>
      <c r="FUR377" s="187"/>
      <c r="FUS377" s="187"/>
      <c r="FUT377" s="187"/>
      <c r="FUU377" s="187"/>
      <c r="FUV377" s="187"/>
      <c r="FUW377" s="187"/>
      <c r="FUX377" s="187"/>
      <c r="FUY377" s="187"/>
      <c r="FUZ377" s="187" t="s">
        <v>240</v>
      </c>
      <c r="FVA377" s="187"/>
      <c r="FVB377" s="187"/>
      <c r="FVC377" s="187"/>
      <c r="FVD377" s="187"/>
      <c r="FVE377" s="187"/>
      <c r="FVF377" s="187"/>
      <c r="FVG377" s="187"/>
      <c r="FVH377" s="187"/>
      <c r="FVI377" s="187"/>
      <c r="FVJ377" s="187"/>
      <c r="FVK377" s="187"/>
      <c r="FVL377" s="187"/>
      <c r="FVM377" s="187"/>
      <c r="FVN377" s="187"/>
      <c r="FVO377" s="187" t="s">
        <v>240</v>
      </c>
      <c r="FVP377" s="187"/>
      <c r="FVQ377" s="187"/>
      <c r="FVR377" s="187"/>
      <c r="FVS377" s="187"/>
      <c r="FVT377" s="187"/>
      <c r="FVU377" s="187"/>
      <c r="FVV377" s="187"/>
      <c r="FVW377" s="187"/>
      <c r="FVX377" s="187"/>
      <c r="FVY377" s="187"/>
      <c r="FVZ377" s="187"/>
      <c r="FWA377" s="187"/>
      <c r="FWB377" s="187"/>
      <c r="FWC377" s="187"/>
      <c r="FWD377" s="187" t="s">
        <v>240</v>
      </c>
      <c r="FWE377" s="187"/>
      <c r="FWF377" s="187"/>
      <c r="FWG377" s="187"/>
      <c r="FWH377" s="187"/>
      <c r="FWI377" s="187"/>
      <c r="FWJ377" s="187"/>
      <c r="FWK377" s="187"/>
      <c r="FWL377" s="187"/>
      <c r="FWM377" s="187"/>
      <c r="FWN377" s="187"/>
      <c r="FWO377" s="187"/>
      <c r="FWP377" s="187"/>
      <c r="FWQ377" s="187"/>
      <c r="FWR377" s="187"/>
      <c r="FWS377" s="187" t="s">
        <v>240</v>
      </c>
      <c r="FWT377" s="187"/>
      <c r="FWU377" s="187"/>
      <c r="FWV377" s="187"/>
      <c r="FWW377" s="187"/>
      <c r="FWX377" s="187"/>
      <c r="FWY377" s="187"/>
      <c r="FWZ377" s="187"/>
      <c r="FXA377" s="187"/>
      <c r="FXB377" s="187"/>
      <c r="FXC377" s="187"/>
      <c r="FXD377" s="187"/>
      <c r="FXE377" s="187"/>
      <c r="FXF377" s="187"/>
      <c r="FXG377" s="187"/>
      <c r="FXH377" s="187" t="s">
        <v>240</v>
      </c>
      <c r="FXI377" s="187"/>
      <c r="FXJ377" s="187"/>
      <c r="FXK377" s="187"/>
      <c r="FXL377" s="187"/>
      <c r="FXM377" s="187"/>
      <c r="FXN377" s="187"/>
      <c r="FXO377" s="187"/>
      <c r="FXP377" s="187"/>
      <c r="FXQ377" s="187"/>
      <c r="FXR377" s="187"/>
      <c r="FXS377" s="187"/>
      <c r="FXT377" s="187"/>
      <c r="FXU377" s="187"/>
      <c r="FXV377" s="187"/>
      <c r="FXW377" s="187" t="s">
        <v>240</v>
      </c>
      <c r="FXX377" s="187"/>
      <c r="FXY377" s="187"/>
      <c r="FXZ377" s="187"/>
      <c r="FYA377" s="187"/>
      <c r="FYB377" s="187"/>
      <c r="FYC377" s="187"/>
      <c r="FYD377" s="187"/>
      <c r="FYE377" s="187"/>
      <c r="FYF377" s="187"/>
      <c r="FYG377" s="187"/>
      <c r="FYH377" s="187"/>
      <c r="FYI377" s="187"/>
      <c r="FYJ377" s="187"/>
      <c r="FYK377" s="187"/>
      <c r="FYL377" s="187" t="s">
        <v>240</v>
      </c>
      <c r="FYM377" s="187"/>
      <c r="FYN377" s="187"/>
      <c r="FYO377" s="187"/>
      <c r="FYP377" s="187"/>
      <c r="FYQ377" s="187"/>
      <c r="FYR377" s="187"/>
      <c r="FYS377" s="187"/>
      <c r="FYT377" s="187"/>
      <c r="FYU377" s="187"/>
      <c r="FYV377" s="187"/>
      <c r="FYW377" s="187"/>
      <c r="FYX377" s="187"/>
      <c r="FYY377" s="187"/>
      <c r="FYZ377" s="187"/>
      <c r="FZA377" s="187" t="s">
        <v>240</v>
      </c>
      <c r="FZB377" s="187"/>
      <c r="FZC377" s="187"/>
      <c r="FZD377" s="187"/>
      <c r="FZE377" s="187"/>
      <c r="FZF377" s="187"/>
      <c r="FZG377" s="187"/>
      <c r="FZH377" s="187"/>
      <c r="FZI377" s="187"/>
      <c r="FZJ377" s="187"/>
      <c r="FZK377" s="187"/>
      <c r="FZL377" s="187"/>
      <c r="FZM377" s="187"/>
      <c r="FZN377" s="187"/>
      <c r="FZO377" s="187"/>
      <c r="FZP377" s="187" t="s">
        <v>240</v>
      </c>
      <c r="FZQ377" s="187"/>
      <c r="FZR377" s="187"/>
      <c r="FZS377" s="187"/>
      <c r="FZT377" s="187"/>
      <c r="FZU377" s="187"/>
      <c r="FZV377" s="187"/>
      <c r="FZW377" s="187"/>
      <c r="FZX377" s="187"/>
      <c r="FZY377" s="187"/>
      <c r="FZZ377" s="187"/>
      <c r="GAA377" s="187"/>
      <c r="GAB377" s="187"/>
      <c r="GAC377" s="187"/>
      <c r="GAD377" s="187"/>
      <c r="GAE377" s="187" t="s">
        <v>240</v>
      </c>
      <c r="GAF377" s="187"/>
      <c r="GAG377" s="187"/>
      <c r="GAH377" s="187"/>
      <c r="GAI377" s="187"/>
      <c r="GAJ377" s="187"/>
      <c r="GAK377" s="187"/>
      <c r="GAL377" s="187"/>
      <c r="GAM377" s="187"/>
      <c r="GAN377" s="187"/>
      <c r="GAO377" s="187"/>
      <c r="GAP377" s="187"/>
      <c r="GAQ377" s="187"/>
      <c r="GAR377" s="187"/>
      <c r="GAS377" s="187"/>
      <c r="GAT377" s="187" t="s">
        <v>240</v>
      </c>
      <c r="GAU377" s="187"/>
      <c r="GAV377" s="187"/>
      <c r="GAW377" s="187"/>
      <c r="GAX377" s="187"/>
      <c r="GAY377" s="187"/>
      <c r="GAZ377" s="187"/>
      <c r="GBA377" s="187"/>
      <c r="GBB377" s="187"/>
      <c r="GBC377" s="187"/>
      <c r="GBD377" s="187"/>
      <c r="GBE377" s="187"/>
      <c r="GBF377" s="187"/>
      <c r="GBG377" s="187"/>
      <c r="GBH377" s="187"/>
      <c r="GBI377" s="187" t="s">
        <v>240</v>
      </c>
      <c r="GBJ377" s="187"/>
      <c r="GBK377" s="187"/>
      <c r="GBL377" s="187"/>
      <c r="GBM377" s="187"/>
      <c r="GBN377" s="187"/>
      <c r="GBO377" s="187"/>
      <c r="GBP377" s="187"/>
      <c r="GBQ377" s="187"/>
      <c r="GBR377" s="187"/>
      <c r="GBS377" s="187"/>
      <c r="GBT377" s="187"/>
      <c r="GBU377" s="187"/>
      <c r="GBV377" s="187"/>
      <c r="GBW377" s="187"/>
      <c r="GBX377" s="187" t="s">
        <v>240</v>
      </c>
      <c r="GBY377" s="187"/>
      <c r="GBZ377" s="187"/>
      <c r="GCA377" s="187"/>
      <c r="GCB377" s="187"/>
      <c r="GCC377" s="187"/>
      <c r="GCD377" s="187"/>
      <c r="GCE377" s="187"/>
      <c r="GCF377" s="187"/>
      <c r="GCG377" s="187"/>
      <c r="GCH377" s="187"/>
      <c r="GCI377" s="187"/>
      <c r="GCJ377" s="187"/>
      <c r="GCK377" s="187"/>
      <c r="GCL377" s="187"/>
      <c r="GCM377" s="187" t="s">
        <v>240</v>
      </c>
      <c r="GCN377" s="187"/>
      <c r="GCO377" s="187"/>
      <c r="GCP377" s="187"/>
      <c r="GCQ377" s="187"/>
      <c r="GCR377" s="187"/>
      <c r="GCS377" s="187"/>
      <c r="GCT377" s="187"/>
      <c r="GCU377" s="187"/>
      <c r="GCV377" s="187"/>
      <c r="GCW377" s="187"/>
      <c r="GCX377" s="187"/>
      <c r="GCY377" s="187"/>
      <c r="GCZ377" s="187"/>
      <c r="GDA377" s="187"/>
      <c r="GDB377" s="187" t="s">
        <v>240</v>
      </c>
      <c r="GDC377" s="187"/>
      <c r="GDD377" s="187"/>
      <c r="GDE377" s="187"/>
      <c r="GDF377" s="187"/>
      <c r="GDG377" s="187"/>
      <c r="GDH377" s="187"/>
      <c r="GDI377" s="187"/>
      <c r="GDJ377" s="187"/>
      <c r="GDK377" s="187"/>
      <c r="GDL377" s="187"/>
      <c r="GDM377" s="187"/>
      <c r="GDN377" s="187"/>
      <c r="GDO377" s="187"/>
      <c r="GDP377" s="187"/>
      <c r="GDQ377" s="187" t="s">
        <v>240</v>
      </c>
      <c r="GDR377" s="187"/>
      <c r="GDS377" s="187"/>
      <c r="GDT377" s="187"/>
      <c r="GDU377" s="187"/>
      <c r="GDV377" s="187"/>
      <c r="GDW377" s="187"/>
      <c r="GDX377" s="187"/>
      <c r="GDY377" s="187"/>
      <c r="GDZ377" s="187"/>
      <c r="GEA377" s="187"/>
      <c r="GEB377" s="187"/>
      <c r="GEC377" s="187"/>
      <c r="GED377" s="187"/>
      <c r="GEE377" s="187"/>
      <c r="GEF377" s="187" t="s">
        <v>240</v>
      </c>
      <c r="GEG377" s="187"/>
      <c r="GEH377" s="187"/>
      <c r="GEI377" s="187"/>
      <c r="GEJ377" s="187"/>
      <c r="GEK377" s="187"/>
      <c r="GEL377" s="187"/>
      <c r="GEM377" s="187"/>
      <c r="GEN377" s="187"/>
      <c r="GEO377" s="187"/>
      <c r="GEP377" s="187"/>
      <c r="GEQ377" s="187"/>
      <c r="GER377" s="187"/>
      <c r="GES377" s="187"/>
      <c r="GET377" s="187"/>
      <c r="GEU377" s="187" t="s">
        <v>240</v>
      </c>
      <c r="GEV377" s="187"/>
      <c r="GEW377" s="187"/>
      <c r="GEX377" s="187"/>
      <c r="GEY377" s="187"/>
      <c r="GEZ377" s="187"/>
      <c r="GFA377" s="187"/>
      <c r="GFB377" s="187"/>
      <c r="GFC377" s="187"/>
      <c r="GFD377" s="187"/>
      <c r="GFE377" s="187"/>
      <c r="GFF377" s="187"/>
      <c r="GFG377" s="187"/>
      <c r="GFH377" s="187"/>
      <c r="GFI377" s="187"/>
      <c r="GFJ377" s="187" t="s">
        <v>240</v>
      </c>
      <c r="GFK377" s="187"/>
      <c r="GFL377" s="187"/>
      <c r="GFM377" s="187"/>
      <c r="GFN377" s="187"/>
      <c r="GFO377" s="187"/>
      <c r="GFP377" s="187"/>
      <c r="GFQ377" s="187"/>
      <c r="GFR377" s="187"/>
      <c r="GFS377" s="187"/>
      <c r="GFT377" s="187"/>
      <c r="GFU377" s="187"/>
      <c r="GFV377" s="187"/>
      <c r="GFW377" s="187"/>
      <c r="GFX377" s="187"/>
      <c r="GFY377" s="187" t="s">
        <v>240</v>
      </c>
      <c r="GFZ377" s="187"/>
      <c r="GGA377" s="187"/>
      <c r="GGB377" s="187"/>
      <c r="GGC377" s="187"/>
      <c r="GGD377" s="187"/>
      <c r="GGE377" s="187"/>
      <c r="GGF377" s="187"/>
      <c r="GGG377" s="187"/>
      <c r="GGH377" s="187"/>
      <c r="GGI377" s="187"/>
      <c r="GGJ377" s="187"/>
      <c r="GGK377" s="187"/>
      <c r="GGL377" s="187"/>
      <c r="GGM377" s="187"/>
      <c r="GGN377" s="187" t="s">
        <v>240</v>
      </c>
      <c r="GGO377" s="187"/>
      <c r="GGP377" s="187"/>
      <c r="GGQ377" s="187"/>
      <c r="GGR377" s="187"/>
      <c r="GGS377" s="187"/>
      <c r="GGT377" s="187"/>
      <c r="GGU377" s="187"/>
      <c r="GGV377" s="187"/>
      <c r="GGW377" s="187"/>
      <c r="GGX377" s="187"/>
      <c r="GGY377" s="187"/>
      <c r="GGZ377" s="187"/>
      <c r="GHA377" s="187"/>
      <c r="GHB377" s="187"/>
      <c r="GHC377" s="187" t="s">
        <v>240</v>
      </c>
      <c r="GHD377" s="187"/>
      <c r="GHE377" s="187"/>
      <c r="GHF377" s="187"/>
      <c r="GHG377" s="187"/>
      <c r="GHH377" s="187"/>
      <c r="GHI377" s="187"/>
      <c r="GHJ377" s="187"/>
      <c r="GHK377" s="187"/>
      <c r="GHL377" s="187"/>
      <c r="GHM377" s="187"/>
      <c r="GHN377" s="187"/>
      <c r="GHO377" s="187"/>
      <c r="GHP377" s="187"/>
      <c r="GHQ377" s="187"/>
      <c r="GHR377" s="187" t="s">
        <v>240</v>
      </c>
      <c r="GHS377" s="187"/>
      <c r="GHT377" s="187"/>
      <c r="GHU377" s="187"/>
      <c r="GHV377" s="187"/>
      <c r="GHW377" s="187"/>
      <c r="GHX377" s="187"/>
      <c r="GHY377" s="187"/>
      <c r="GHZ377" s="187"/>
      <c r="GIA377" s="187"/>
      <c r="GIB377" s="187"/>
      <c r="GIC377" s="187"/>
      <c r="GID377" s="187"/>
      <c r="GIE377" s="187"/>
      <c r="GIF377" s="187"/>
      <c r="GIG377" s="187" t="s">
        <v>240</v>
      </c>
      <c r="GIH377" s="187"/>
      <c r="GII377" s="187"/>
      <c r="GIJ377" s="187"/>
      <c r="GIK377" s="187"/>
      <c r="GIL377" s="187"/>
      <c r="GIM377" s="187"/>
      <c r="GIN377" s="187"/>
      <c r="GIO377" s="187"/>
      <c r="GIP377" s="187"/>
      <c r="GIQ377" s="187"/>
      <c r="GIR377" s="187"/>
      <c r="GIS377" s="187"/>
      <c r="GIT377" s="187"/>
      <c r="GIU377" s="187"/>
      <c r="GIV377" s="187" t="s">
        <v>240</v>
      </c>
      <c r="GIW377" s="187"/>
      <c r="GIX377" s="187"/>
      <c r="GIY377" s="187"/>
      <c r="GIZ377" s="187"/>
      <c r="GJA377" s="187"/>
      <c r="GJB377" s="187"/>
      <c r="GJC377" s="187"/>
      <c r="GJD377" s="187"/>
      <c r="GJE377" s="187"/>
      <c r="GJF377" s="187"/>
      <c r="GJG377" s="187"/>
      <c r="GJH377" s="187"/>
      <c r="GJI377" s="187"/>
      <c r="GJJ377" s="187"/>
      <c r="GJK377" s="187" t="s">
        <v>240</v>
      </c>
      <c r="GJL377" s="187"/>
      <c r="GJM377" s="187"/>
      <c r="GJN377" s="187"/>
      <c r="GJO377" s="187"/>
      <c r="GJP377" s="187"/>
      <c r="GJQ377" s="187"/>
      <c r="GJR377" s="187"/>
      <c r="GJS377" s="187"/>
      <c r="GJT377" s="187"/>
      <c r="GJU377" s="187"/>
      <c r="GJV377" s="187"/>
      <c r="GJW377" s="187"/>
      <c r="GJX377" s="187"/>
      <c r="GJY377" s="187"/>
      <c r="GJZ377" s="187" t="s">
        <v>240</v>
      </c>
      <c r="GKA377" s="187"/>
      <c r="GKB377" s="187"/>
      <c r="GKC377" s="187"/>
      <c r="GKD377" s="187"/>
      <c r="GKE377" s="187"/>
      <c r="GKF377" s="187"/>
      <c r="GKG377" s="187"/>
      <c r="GKH377" s="187"/>
      <c r="GKI377" s="187"/>
      <c r="GKJ377" s="187"/>
      <c r="GKK377" s="187"/>
      <c r="GKL377" s="187"/>
      <c r="GKM377" s="187"/>
      <c r="GKN377" s="187"/>
      <c r="GKO377" s="187" t="s">
        <v>240</v>
      </c>
      <c r="GKP377" s="187"/>
      <c r="GKQ377" s="187"/>
      <c r="GKR377" s="187"/>
      <c r="GKS377" s="187"/>
      <c r="GKT377" s="187"/>
      <c r="GKU377" s="187"/>
      <c r="GKV377" s="187"/>
      <c r="GKW377" s="187"/>
      <c r="GKX377" s="187"/>
      <c r="GKY377" s="187"/>
      <c r="GKZ377" s="187"/>
      <c r="GLA377" s="187"/>
      <c r="GLB377" s="187"/>
      <c r="GLC377" s="187"/>
      <c r="GLD377" s="187" t="s">
        <v>240</v>
      </c>
      <c r="GLE377" s="187"/>
      <c r="GLF377" s="187"/>
      <c r="GLG377" s="187"/>
      <c r="GLH377" s="187"/>
      <c r="GLI377" s="187"/>
      <c r="GLJ377" s="187"/>
      <c r="GLK377" s="187"/>
      <c r="GLL377" s="187"/>
      <c r="GLM377" s="187"/>
      <c r="GLN377" s="187"/>
      <c r="GLO377" s="187"/>
      <c r="GLP377" s="187"/>
      <c r="GLQ377" s="187"/>
      <c r="GLR377" s="187"/>
      <c r="GLS377" s="187" t="s">
        <v>240</v>
      </c>
      <c r="GLT377" s="187"/>
      <c r="GLU377" s="187"/>
      <c r="GLV377" s="187"/>
      <c r="GLW377" s="187"/>
      <c r="GLX377" s="187"/>
      <c r="GLY377" s="187"/>
      <c r="GLZ377" s="187"/>
      <c r="GMA377" s="187"/>
      <c r="GMB377" s="187"/>
      <c r="GMC377" s="187"/>
      <c r="GMD377" s="187"/>
      <c r="GME377" s="187"/>
      <c r="GMF377" s="187"/>
      <c r="GMG377" s="187"/>
      <c r="GMH377" s="187" t="s">
        <v>240</v>
      </c>
      <c r="GMI377" s="187"/>
      <c r="GMJ377" s="187"/>
      <c r="GMK377" s="187"/>
      <c r="GML377" s="187"/>
      <c r="GMM377" s="187"/>
      <c r="GMN377" s="187"/>
      <c r="GMO377" s="187"/>
      <c r="GMP377" s="187"/>
      <c r="GMQ377" s="187"/>
      <c r="GMR377" s="187"/>
      <c r="GMS377" s="187"/>
      <c r="GMT377" s="187"/>
      <c r="GMU377" s="187"/>
      <c r="GMV377" s="187"/>
      <c r="GMW377" s="187" t="s">
        <v>240</v>
      </c>
      <c r="GMX377" s="187"/>
      <c r="GMY377" s="187"/>
      <c r="GMZ377" s="187"/>
      <c r="GNA377" s="187"/>
      <c r="GNB377" s="187"/>
      <c r="GNC377" s="187"/>
      <c r="GND377" s="187"/>
      <c r="GNE377" s="187"/>
      <c r="GNF377" s="187"/>
      <c r="GNG377" s="187"/>
      <c r="GNH377" s="187"/>
      <c r="GNI377" s="187"/>
      <c r="GNJ377" s="187"/>
      <c r="GNK377" s="187"/>
      <c r="GNL377" s="187" t="s">
        <v>240</v>
      </c>
      <c r="GNM377" s="187"/>
      <c r="GNN377" s="187"/>
      <c r="GNO377" s="187"/>
      <c r="GNP377" s="187"/>
      <c r="GNQ377" s="187"/>
      <c r="GNR377" s="187"/>
      <c r="GNS377" s="187"/>
      <c r="GNT377" s="187"/>
      <c r="GNU377" s="187"/>
      <c r="GNV377" s="187"/>
      <c r="GNW377" s="187"/>
      <c r="GNX377" s="187"/>
      <c r="GNY377" s="187"/>
      <c r="GNZ377" s="187"/>
      <c r="GOA377" s="187" t="s">
        <v>240</v>
      </c>
      <c r="GOB377" s="187"/>
      <c r="GOC377" s="187"/>
      <c r="GOD377" s="187"/>
      <c r="GOE377" s="187"/>
      <c r="GOF377" s="187"/>
      <c r="GOG377" s="187"/>
      <c r="GOH377" s="187"/>
      <c r="GOI377" s="187"/>
      <c r="GOJ377" s="187"/>
      <c r="GOK377" s="187"/>
      <c r="GOL377" s="187"/>
      <c r="GOM377" s="187"/>
      <c r="GON377" s="187"/>
      <c r="GOO377" s="187"/>
      <c r="GOP377" s="187" t="s">
        <v>240</v>
      </c>
      <c r="GOQ377" s="187"/>
      <c r="GOR377" s="187"/>
      <c r="GOS377" s="187"/>
      <c r="GOT377" s="187"/>
      <c r="GOU377" s="187"/>
      <c r="GOV377" s="187"/>
      <c r="GOW377" s="187"/>
      <c r="GOX377" s="187"/>
      <c r="GOY377" s="187"/>
      <c r="GOZ377" s="187"/>
      <c r="GPA377" s="187"/>
      <c r="GPB377" s="187"/>
      <c r="GPC377" s="187"/>
      <c r="GPD377" s="187"/>
      <c r="GPE377" s="187" t="s">
        <v>240</v>
      </c>
      <c r="GPF377" s="187"/>
      <c r="GPG377" s="187"/>
      <c r="GPH377" s="187"/>
      <c r="GPI377" s="187"/>
      <c r="GPJ377" s="187"/>
      <c r="GPK377" s="187"/>
      <c r="GPL377" s="187"/>
      <c r="GPM377" s="187"/>
      <c r="GPN377" s="187"/>
      <c r="GPO377" s="187"/>
      <c r="GPP377" s="187"/>
      <c r="GPQ377" s="187"/>
      <c r="GPR377" s="187"/>
      <c r="GPS377" s="187"/>
      <c r="GPT377" s="187" t="s">
        <v>240</v>
      </c>
      <c r="GPU377" s="187"/>
      <c r="GPV377" s="187"/>
      <c r="GPW377" s="187"/>
      <c r="GPX377" s="187"/>
      <c r="GPY377" s="187"/>
      <c r="GPZ377" s="187"/>
      <c r="GQA377" s="187"/>
      <c r="GQB377" s="187"/>
      <c r="GQC377" s="187"/>
      <c r="GQD377" s="187"/>
      <c r="GQE377" s="187"/>
      <c r="GQF377" s="187"/>
      <c r="GQG377" s="187"/>
      <c r="GQH377" s="187"/>
      <c r="GQI377" s="187" t="s">
        <v>240</v>
      </c>
      <c r="GQJ377" s="187"/>
      <c r="GQK377" s="187"/>
      <c r="GQL377" s="187"/>
      <c r="GQM377" s="187"/>
      <c r="GQN377" s="187"/>
      <c r="GQO377" s="187"/>
      <c r="GQP377" s="187"/>
      <c r="GQQ377" s="187"/>
      <c r="GQR377" s="187"/>
      <c r="GQS377" s="187"/>
      <c r="GQT377" s="187"/>
      <c r="GQU377" s="187"/>
      <c r="GQV377" s="187"/>
      <c r="GQW377" s="187"/>
      <c r="GQX377" s="187" t="s">
        <v>240</v>
      </c>
      <c r="GQY377" s="187"/>
      <c r="GQZ377" s="187"/>
      <c r="GRA377" s="187"/>
      <c r="GRB377" s="187"/>
      <c r="GRC377" s="187"/>
      <c r="GRD377" s="187"/>
      <c r="GRE377" s="187"/>
      <c r="GRF377" s="187"/>
      <c r="GRG377" s="187"/>
      <c r="GRH377" s="187"/>
      <c r="GRI377" s="187"/>
      <c r="GRJ377" s="187"/>
      <c r="GRK377" s="187"/>
      <c r="GRL377" s="187"/>
      <c r="GRM377" s="187" t="s">
        <v>240</v>
      </c>
      <c r="GRN377" s="187"/>
      <c r="GRO377" s="187"/>
      <c r="GRP377" s="187"/>
      <c r="GRQ377" s="187"/>
      <c r="GRR377" s="187"/>
      <c r="GRS377" s="187"/>
      <c r="GRT377" s="187"/>
      <c r="GRU377" s="187"/>
      <c r="GRV377" s="187"/>
      <c r="GRW377" s="187"/>
      <c r="GRX377" s="187"/>
      <c r="GRY377" s="187"/>
      <c r="GRZ377" s="187"/>
      <c r="GSA377" s="187"/>
      <c r="GSB377" s="187" t="s">
        <v>240</v>
      </c>
      <c r="GSC377" s="187"/>
      <c r="GSD377" s="187"/>
      <c r="GSE377" s="187"/>
      <c r="GSF377" s="187"/>
      <c r="GSG377" s="187"/>
      <c r="GSH377" s="187"/>
      <c r="GSI377" s="187"/>
      <c r="GSJ377" s="187"/>
      <c r="GSK377" s="187"/>
      <c r="GSL377" s="187"/>
      <c r="GSM377" s="187"/>
      <c r="GSN377" s="187"/>
      <c r="GSO377" s="187"/>
      <c r="GSP377" s="187"/>
      <c r="GSQ377" s="187" t="s">
        <v>240</v>
      </c>
      <c r="GSR377" s="187"/>
      <c r="GSS377" s="187"/>
      <c r="GST377" s="187"/>
      <c r="GSU377" s="187"/>
      <c r="GSV377" s="187"/>
      <c r="GSW377" s="187"/>
      <c r="GSX377" s="187"/>
      <c r="GSY377" s="187"/>
      <c r="GSZ377" s="187"/>
      <c r="GTA377" s="187"/>
      <c r="GTB377" s="187"/>
      <c r="GTC377" s="187"/>
      <c r="GTD377" s="187"/>
      <c r="GTE377" s="187"/>
      <c r="GTF377" s="187" t="s">
        <v>240</v>
      </c>
      <c r="GTG377" s="187"/>
      <c r="GTH377" s="187"/>
      <c r="GTI377" s="187"/>
      <c r="GTJ377" s="187"/>
      <c r="GTK377" s="187"/>
      <c r="GTL377" s="187"/>
      <c r="GTM377" s="187"/>
      <c r="GTN377" s="187"/>
      <c r="GTO377" s="187"/>
      <c r="GTP377" s="187"/>
      <c r="GTQ377" s="187"/>
      <c r="GTR377" s="187"/>
      <c r="GTS377" s="187"/>
      <c r="GTT377" s="187"/>
      <c r="GTU377" s="187" t="s">
        <v>240</v>
      </c>
      <c r="GTV377" s="187"/>
      <c r="GTW377" s="187"/>
      <c r="GTX377" s="187"/>
      <c r="GTY377" s="187"/>
      <c r="GTZ377" s="187"/>
      <c r="GUA377" s="187"/>
      <c r="GUB377" s="187"/>
      <c r="GUC377" s="187"/>
      <c r="GUD377" s="187"/>
      <c r="GUE377" s="187"/>
      <c r="GUF377" s="187"/>
      <c r="GUG377" s="187"/>
      <c r="GUH377" s="187"/>
      <c r="GUI377" s="187"/>
      <c r="GUJ377" s="187" t="s">
        <v>240</v>
      </c>
      <c r="GUK377" s="187"/>
      <c r="GUL377" s="187"/>
      <c r="GUM377" s="187"/>
      <c r="GUN377" s="187"/>
      <c r="GUO377" s="187"/>
      <c r="GUP377" s="187"/>
      <c r="GUQ377" s="187"/>
      <c r="GUR377" s="187"/>
      <c r="GUS377" s="187"/>
      <c r="GUT377" s="187"/>
      <c r="GUU377" s="187"/>
      <c r="GUV377" s="187"/>
      <c r="GUW377" s="187"/>
      <c r="GUX377" s="187"/>
      <c r="GUY377" s="187" t="s">
        <v>240</v>
      </c>
      <c r="GUZ377" s="187"/>
      <c r="GVA377" s="187"/>
      <c r="GVB377" s="187"/>
      <c r="GVC377" s="187"/>
      <c r="GVD377" s="187"/>
      <c r="GVE377" s="187"/>
      <c r="GVF377" s="187"/>
      <c r="GVG377" s="187"/>
      <c r="GVH377" s="187"/>
      <c r="GVI377" s="187"/>
      <c r="GVJ377" s="187"/>
      <c r="GVK377" s="187"/>
      <c r="GVL377" s="187"/>
      <c r="GVM377" s="187"/>
      <c r="GVN377" s="187" t="s">
        <v>240</v>
      </c>
      <c r="GVO377" s="187"/>
      <c r="GVP377" s="187"/>
      <c r="GVQ377" s="187"/>
      <c r="GVR377" s="187"/>
      <c r="GVS377" s="187"/>
      <c r="GVT377" s="187"/>
      <c r="GVU377" s="187"/>
      <c r="GVV377" s="187"/>
      <c r="GVW377" s="187"/>
      <c r="GVX377" s="187"/>
      <c r="GVY377" s="187"/>
      <c r="GVZ377" s="187"/>
      <c r="GWA377" s="187"/>
      <c r="GWB377" s="187"/>
      <c r="GWC377" s="187" t="s">
        <v>240</v>
      </c>
      <c r="GWD377" s="187"/>
      <c r="GWE377" s="187"/>
      <c r="GWF377" s="187"/>
      <c r="GWG377" s="187"/>
      <c r="GWH377" s="187"/>
      <c r="GWI377" s="187"/>
      <c r="GWJ377" s="187"/>
      <c r="GWK377" s="187"/>
      <c r="GWL377" s="187"/>
      <c r="GWM377" s="187"/>
      <c r="GWN377" s="187"/>
      <c r="GWO377" s="187"/>
      <c r="GWP377" s="187"/>
      <c r="GWQ377" s="187"/>
      <c r="GWR377" s="187" t="s">
        <v>240</v>
      </c>
      <c r="GWS377" s="187"/>
      <c r="GWT377" s="187"/>
      <c r="GWU377" s="187"/>
      <c r="GWV377" s="187"/>
      <c r="GWW377" s="187"/>
      <c r="GWX377" s="187"/>
      <c r="GWY377" s="187"/>
      <c r="GWZ377" s="187"/>
      <c r="GXA377" s="187"/>
      <c r="GXB377" s="187"/>
      <c r="GXC377" s="187"/>
      <c r="GXD377" s="187"/>
      <c r="GXE377" s="187"/>
      <c r="GXF377" s="187"/>
      <c r="GXG377" s="187" t="s">
        <v>240</v>
      </c>
      <c r="GXH377" s="187"/>
      <c r="GXI377" s="187"/>
      <c r="GXJ377" s="187"/>
      <c r="GXK377" s="187"/>
      <c r="GXL377" s="187"/>
      <c r="GXM377" s="187"/>
      <c r="GXN377" s="187"/>
      <c r="GXO377" s="187"/>
      <c r="GXP377" s="187"/>
      <c r="GXQ377" s="187"/>
      <c r="GXR377" s="187"/>
      <c r="GXS377" s="187"/>
      <c r="GXT377" s="187"/>
      <c r="GXU377" s="187"/>
      <c r="GXV377" s="187" t="s">
        <v>240</v>
      </c>
      <c r="GXW377" s="187"/>
      <c r="GXX377" s="187"/>
      <c r="GXY377" s="187"/>
      <c r="GXZ377" s="187"/>
      <c r="GYA377" s="187"/>
      <c r="GYB377" s="187"/>
      <c r="GYC377" s="187"/>
      <c r="GYD377" s="187"/>
      <c r="GYE377" s="187"/>
      <c r="GYF377" s="187"/>
      <c r="GYG377" s="187"/>
      <c r="GYH377" s="187"/>
      <c r="GYI377" s="187"/>
      <c r="GYJ377" s="187"/>
      <c r="GYK377" s="187" t="s">
        <v>240</v>
      </c>
      <c r="GYL377" s="187"/>
      <c r="GYM377" s="187"/>
      <c r="GYN377" s="187"/>
      <c r="GYO377" s="187"/>
      <c r="GYP377" s="187"/>
      <c r="GYQ377" s="187"/>
      <c r="GYR377" s="187"/>
      <c r="GYS377" s="187"/>
      <c r="GYT377" s="187"/>
      <c r="GYU377" s="187"/>
      <c r="GYV377" s="187"/>
      <c r="GYW377" s="187"/>
      <c r="GYX377" s="187"/>
      <c r="GYY377" s="187"/>
      <c r="GYZ377" s="187" t="s">
        <v>240</v>
      </c>
      <c r="GZA377" s="187"/>
      <c r="GZB377" s="187"/>
      <c r="GZC377" s="187"/>
      <c r="GZD377" s="187"/>
      <c r="GZE377" s="187"/>
      <c r="GZF377" s="187"/>
      <c r="GZG377" s="187"/>
      <c r="GZH377" s="187"/>
      <c r="GZI377" s="187"/>
      <c r="GZJ377" s="187"/>
      <c r="GZK377" s="187"/>
      <c r="GZL377" s="187"/>
      <c r="GZM377" s="187"/>
      <c r="GZN377" s="187"/>
      <c r="GZO377" s="187" t="s">
        <v>240</v>
      </c>
      <c r="GZP377" s="187"/>
      <c r="GZQ377" s="187"/>
      <c r="GZR377" s="187"/>
      <c r="GZS377" s="187"/>
      <c r="GZT377" s="187"/>
      <c r="GZU377" s="187"/>
      <c r="GZV377" s="187"/>
      <c r="GZW377" s="187"/>
      <c r="GZX377" s="187"/>
      <c r="GZY377" s="187"/>
      <c r="GZZ377" s="187"/>
      <c r="HAA377" s="187"/>
      <c r="HAB377" s="187"/>
      <c r="HAC377" s="187"/>
      <c r="HAD377" s="187" t="s">
        <v>240</v>
      </c>
      <c r="HAE377" s="187"/>
      <c r="HAF377" s="187"/>
      <c r="HAG377" s="187"/>
      <c r="HAH377" s="187"/>
      <c r="HAI377" s="187"/>
      <c r="HAJ377" s="187"/>
      <c r="HAK377" s="187"/>
      <c r="HAL377" s="187"/>
      <c r="HAM377" s="187"/>
      <c r="HAN377" s="187"/>
      <c r="HAO377" s="187"/>
      <c r="HAP377" s="187"/>
      <c r="HAQ377" s="187"/>
      <c r="HAR377" s="187"/>
      <c r="HAS377" s="187" t="s">
        <v>240</v>
      </c>
      <c r="HAT377" s="187"/>
      <c r="HAU377" s="187"/>
      <c r="HAV377" s="187"/>
      <c r="HAW377" s="187"/>
      <c r="HAX377" s="187"/>
      <c r="HAY377" s="187"/>
      <c r="HAZ377" s="187"/>
      <c r="HBA377" s="187"/>
      <c r="HBB377" s="187"/>
      <c r="HBC377" s="187"/>
      <c r="HBD377" s="187"/>
      <c r="HBE377" s="187"/>
      <c r="HBF377" s="187"/>
      <c r="HBG377" s="187"/>
      <c r="HBH377" s="187" t="s">
        <v>240</v>
      </c>
      <c r="HBI377" s="187"/>
      <c r="HBJ377" s="187"/>
      <c r="HBK377" s="187"/>
      <c r="HBL377" s="187"/>
      <c r="HBM377" s="187"/>
      <c r="HBN377" s="187"/>
      <c r="HBO377" s="187"/>
      <c r="HBP377" s="187"/>
      <c r="HBQ377" s="187"/>
      <c r="HBR377" s="187"/>
      <c r="HBS377" s="187"/>
      <c r="HBT377" s="187"/>
      <c r="HBU377" s="187"/>
      <c r="HBV377" s="187"/>
      <c r="HBW377" s="187" t="s">
        <v>240</v>
      </c>
      <c r="HBX377" s="187"/>
      <c r="HBY377" s="187"/>
      <c r="HBZ377" s="187"/>
      <c r="HCA377" s="187"/>
      <c r="HCB377" s="187"/>
      <c r="HCC377" s="187"/>
      <c r="HCD377" s="187"/>
      <c r="HCE377" s="187"/>
      <c r="HCF377" s="187"/>
      <c r="HCG377" s="187"/>
      <c r="HCH377" s="187"/>
      <c r="HCI377" s="187"/>
      <c r="HCJ377" s="187"/>
      <c r="HCK377" s="187"/>
      <c r="HCL377" s="187" t="s">
        <v>240</v>
      </c>
      <c r="HCM377" s="187"/>
      <c r="HCN377" s="187"/>
      <c r="HCO377" s="187"/>
      <c r="HCP377" s="187"/>
      <c r="HCQ377" s="187"/>
      <c r="HCR377" s="187"/>
      <c r="HCS377" s="187"/>
      <c r="HCT377" s="187"/>
      <c r="HCU377" s="187"/>
      <c r="HCV377" s="187"/>
      <c r="HCW377" s="187"/>
      <c r="HCX377" s="187"/>
      <c r="HCY377" s="187"/>
      <c r="HCZ377" s="187"/>
      <c r="HDA377" s="187" t="s">
        <v>240</v>
      </c>
      <c r="HDB377" s="187"/>
      <c r="HDC377" s="187"/>
      <c r="HDD377" s="187"/>
      <c r="HDE377" s="187"/>
      <c r="HDF377" s="187"/>
      <c r="HDG377" s="187"/>
      <c r="HDH377" s="187"/>
      <c r="HDI377" s="187"/>
      <c r="HDJ377" s="187"/>
      <c r="HDK377" s="187"/>
      <c r="HDL377" s="187"/>
      <c r="HDM377" s="187"/>
      <c r="HDN377" s="187"/>
      <c r="HDO377" s="187"/>
      <c r="HDP377" s="187" t="s">
        <v>240</v>
      </c>
      <c r="HDQ377" s="187"/>
      <c r="HDR377" s="187"/>
      <c r="HDS377" s="187"/>
      <c r="HDT377" s="187"/>
      <c r="HDU377" s="187"/>
      <c r="HDV377" s="187"/>
      <c r="HDW377" s="187"/>
      <c r="HDX377" s="187"/>
      <c r="HDY377" s="187"/>
      <c r="HDZ377" s="187"/>
      <c r="HEA377" s="187"/>
      <c r="HEB377" s="187"/>
      <c r="HEC377" s="187"/>
      <c r="HED377" s="187"/>
      <c r="HEE377" s="187" t="s">
        <v>240</v>
      </c>
      <c r="HEF377" s="187"/>
      <c r="HEG377" s="187"/>
      <c r="HEH377" s="187"/>
      <c r="HEI377" s="187"/>
      <c r="HEJ377" s="187"/>
      <c r="HEK377" s="187"/>
      <c r="HEL377" s="187"/>
      <c r="HEM377" s="187"/>
      <c r="HEN377" s="187"/>
      <c r="HEO377" s="187"/>
      <c r="HEP377" s="187"/>
      <c r="HEQ377" s="187"/>
      <c r="HER377" s="187"/>
      <c r="HES377" s="187"/>
      <c r="HET377" s="187" t="s">
        <v>240</v>
      </c>
      <c r="HEU377" s="187"/>
      <c r="HEV377" s="187"/>
      <c r="HEW377" s="187"/>
      <c r="HEX377" s="187"/>
      <c r="HEY377" s="187"/>
      <c r="HEZ377" s="187"/>
      <c r="HFA377" s="187"/>
      <c r="HFB377" s="187"/>
      <c r="HFC377" s="187"/>
      <c r="HFD377" s="187"/>
      <c r="HFE377" s="187"/>
      <c r="HFF377" s="187"/>
      <c r="HFG377" s="187"/>
      <c r="HFH377" s="187"/>
      <c r="HFI377" s="187" t="s">
        <v>240</v>
      </c>
      <c r="HFJ377" s="187"/>
      <c r="HFK377" s="187"/>
      <c r="HFL377" s="187"/>
      <c r="HFM377" s="187"/>
      <c r="HFN377" s="187"/>
      <c r="HFO377" s="187"/>
      <c r="HFP377" s="187"/>
      <c r="HFQ377" s="187"/>
      <c r="HFR377" s="187"/>
      <c r="HFS377" s="187"/>
      <c r="HFT377" s="187"/>
      <c r="HFU377" s="187"/>
      <c r="HFV377" s="187"/>
      <c r="HFW377" s="187"/>
      <c r="HFX377" s="187" t="s">
        <v>240</v>
      </c>
      <c r="HFY377" s="187"/>
      <c r="HFZ377" s="187"/>
      <c r="HGA377" s="187"/>
      <c r="HGB377" s="187"/>
      <c r="HGC377" s="187"/>
      <c r="HGD377" s="187"/>
      <c r="HGE377" s="187"/>
      <c r="HGF377" s="187"/>
      <c r="HGG377" s="187"/>
      <c r="HGH377" s="187"/>
      <c r="HGI377" s="187"/>
      <c r="HGJ377" s="187"/>
      <c r="HGK377" s="187"/>
      <c r="HGL377" s="187"/>
      <c r="HGM377" s="187" t="s">
        <v>240</v>
      </c>
      <c r="HGN377" s="187"/>
      <c r="HGO377" s="187"/>
      <c r="HGP377" s="187"/>
      <c r="HGQ377" s="187"/>
      <c r="HGR377" s="187"/>
      <c r="HGS377" s="187"/>
      <c r="HGT377" s="187"/>
      <c r="HGU377" s="187"/>
      <c r="HGV377" s="187"/>
      <c r="HGW377" s="187"/>
      <c r="HGX377" s="187"/>
      <c r="HGY377" s="187"/>
      <c r="HGZ377" s="187"/>
      <c r="HHA377" s="187"/>
      <c r="HHB377" s="187" t="s">
        <v>240</v>
      </c>
      <c r="HHC377" s="187"/>
      <c r="HHD377" s="187"/>
      <c r="HHE377" s="187"/>
      <c r="HHF377" s="187"/>
      <c r="HHG377" s="187"/>
      <c r="HHH377" s="187"/>
      <c r="HHI377" s="187"/>
      <c r="HHJ377" s="187"/>
      <c r="HHK377" s="187"/>
      <c r="HHL377" s="187"/>
      <c r="HHM377" s="187"/>
      <c r="HHN377" s="187"/>
      <c r="HHO377" s="187"/>
      <c r="HHP377" s="187"/>
      <c r="HHQ377" s="187" t="s">
        <v>240</v>
      </c>
      <c r="HHR377" s="187"/>
      <c r="HHS377" s="187"/>
      <c r="HHT377" s="187"/>
      <c r="HHU377" s="187"/>
      <c r="HHV377" s="187"/>
      <c r="HHW377" s="187"/>
      <c r="HHX377" s="187"/>
      <c r="HHY377" s="187"/>
      <c r="HHZ377" s="187"/>
      <c r="HIA377" s="187"/>
      <c r="HIB377" s="187"/>
      <c r="HIC377" s="187"/>
      <c r="HID377" s="187"/>
      <c r="HIE377" s="187"/>
      <c r="HIF377" s="187" t="s">
        <v>240</v>
      </c>
      <c r="HIG377" s="187"/>
      <c r="HIH377" s="187"/>
      <c r="HII377" s="187"/>
      <c r="HIJ377" s="187"/>
      <c r="HIK377" s="187"/>
      <c r="HIL377" s="187"/>
      <c r="HIM377" s="187"/>
      <c r="HIN377" s="187"/>
      <c r="HIO377" s="187"/>
      <c r="HIP377" s="187"/>
      <c r="HIQ377" s="187"/>
      <c r="HIR377" s="187"/>
      <c r="HIS377" s="187"/>
      <c r="HIT377" s="187"/>
      <c r="HIU377" s="187" t="s">
        <v>240</v>
      </c>
      <c r="HIV377" s="187"/>
      <c r="HIW377" s="187"/>
      <c r="HIX377" s="187"/>
      <c r="HIY377" s="187"/>
      <c r="HIZ377" s="187"/>
      <c r="HJA377" s="187"/>
      <c r="HJB377" s="187"/>
      <c r="HJC377" s="187"/>
      <c r="HJD377" s="187"/>
      <c r="HJE377" s="187"/>
      <c r="HJF377" s="187"/>
      <c r="HJG377" s="187"/>
      <c r="HJH377" s="187"/>
      <c r="HJI377" s="187"/>
      <c r="HJJ377" s="187" t="s">
        <v>240</v>
      </c>
      <c r="HJK377" s="187"/>
      <c r="HJL377" s="187"/>
      <c r="HJM377" s="187"/>
      <c r="HJN377" s="187"/>
      <c r="HJO377" s="187"/>
      <c r="HJP377" s="187"/>
      <c r="HJQ377" s="187"/>
      <c r="HJR377" s="187"/>
      <c r="HJS377" s="187"/>
      <c r="HJT377" s="187"/>
      <c r="HJU377" s="187"/>
      <c r="HJV377" s="187"/>
      <c r="HJW377" s="187"/>
      <c r="HJX377" s="187"/>
      <c r="HJY377" s="187" t="s">
        <v>240</v>
      </c>
      <c r="HJZ377" s="187"/>
      <c r="HKA377" s="187"/>
      <c r="HKB377" s="187"/>
      <c r="HKC377" s="187"/>
      <c r="HKD377" s="187"/>
      <c r="HKE377" s="187"/>
      <c r="HKF377" s="187"/>
      <c r="HKG377" s="187"/>
      <c r="HKH377" s="187"/>
      <c r="HKI377" s="187"/>
      <c r="HKJ377" s="187"/>
      <c r="HKK377" s="187"/>
      <c r="HKL377" s="187"/>
      <c r="HKM377" s="187"/>
      <c r="HKN377" s="187" t="s">
        <v>240</v>
      </c>
      <c r="HKO377" s="187"/>
      <c r="HKP377" s="187"/>
      <c r="HKQ377" s="187"/>
      <c r="HKR377" s="187"/>
      <c r="HKS377" s="187"/>
      <c r="HKT377" s="187"/>
      <c r="HKU377" s="187"/>
      <c r="HKV377" s="187"/>
      <c r="HKW377" s="187"/>
      <c r="HKX377" s="187"/>
      <c r="HKY377" s="187"/>
      <c r="HKZ377" s="187"/>
      <c r="HLA377" s="187"/>
      <c r="HLB377" s="187"/>
      <c r="HLC377" s="187" t="s">
        <v>240</v>
      </c>
      <c r="HLD377" s="187"/>
      <c r="HLE377" s="187"/>
      <c r="HLF377" s="187"/>
      <c r="HLG377" s="187"/>
      <c r="HLH377" s="187"/>
      <c r="HLI377" s="187"/>
      <c r="HLJ377" s="187"/>
      <c r="HLK377" s="187"/>
      <c r="HLL377" s="187"/>
      <c r="HLM377" s="187"/>
      <c r="HLN377" s="187"/>
      <c r="HLO377" s="187"/>
      <c r="HLP377" s="187"/>
      <c r="HLQ377" s="187"/>
      <c r="HLR377" s="187" t="s">
        <v>240</v>
      </c>
      <c r="HLS377" s="187"/>
      <c r="HLT377" s="187"/>
      <c r="HLU377" s="187"/>
      <c r="HLV377" s="187"/>
      <c r="HLW377" s="187"/>
      <c r="HLX377" s="187"/>
      <c r="HLY377" s="187"/>
      <c r="HLZ377" s="187"/>
      <c r="HMA377" s="187"/>
      <c r="HMB377" s="187"/>
      <c r="HMC377" s="187"/>
      <c r="HMD377" s="187"/>
      <c r="HME377" s="187"/>
      <c r="HMF377" s="187"/>
      <c r="HMG377" s="187" t="s">
        <v>240</v>
      </c>
      <c r="HMH377" s="187"/>
      <c r="HMI377" s="187"/>
      <c r="HMJ377" s="187"/>
      <c r="HMK377" s="187"/>
      <c r="HML377" s="187"/>
      <c r="HMM377" s="187"/>
      <c r="HMN377" s="187"/>
      <c r="HMO377" s="187"/>
      <c r="HMP377" s="187"/>
      <c r="HMQ377" s="187"/>
      <c r="HMR377" s="187"/>
      <c r="HMS377" s="187"/>
      <c r="HMT377" s="187"/>
      <c r="HMU377" s="187"/>
      <c r="HMV377" s="187" t="s">
        <v>240</v>
      </c>
      <c r="HMW377" s="187"/>
      <c r="HMX377" s="187"/>
      <c r="HMY377" s="187"/>
      <c r="HMZ377" s="187"/>
      <c r="HNA377" s="187"/>
      <c r="HNB377" s="187"/>
      <c r="HNC377" s="187"/>
      <c r="HND377" s="187"/>
      <c r="HNE377" s="187"/>
      <c r="HNF377" s="187"/>
      <c r="HNG377" s="187"/>
      <c r="HNH377" s="187"/>
      <c r="HNI377" s="187"/>
      <c r="HNJ377" s="187"/>
      <c r="HNK377" s="187" t="s">
        <v>240</v>
      </c>
      <c r="HNL377" s="187"/>
      <c r="HNM377" s="187"/>
      <c r="HNN377" s="187"/>
      <c r="HNO377" s="187"/>
      <c r="HNP377" s="187"/>
      <c r="HNQ377" s="187"/>
      <c r="HNR377" s="187"/>
      <c r="HNS377" s="187"/>
      <c r="HNT377" s="187"/>
      <c r="HNU377" s="187"/>
      <c r="HNV377" s="187"/>
      <c r="HNW377" s="187"/>
      <c r="HNX377" s="187"/>
      <c r="HNY377" s="187"/>
      <c r="HNZ377" s="187" t="s">
        <v>240</v>
      </c>
      <c r="HOA377" s="187"/>
      <c r="HOB377" s="187"/>
      <c r="HOC377" s="187"/>
      <c r="HOD377" s="187"/>
      <c r="HOE377" s="187"/>
      <c r="HOF377" s="187"/>
      <c r="HOG377" s="187"/>
      <c r="HOH377" s="187"/>
      <c r="HOI377" s="187"/>
      <c r="HOJ377" s="187"/>
      <c r="HOK377" s="187"/>
      <c r="HOL377" s="187"/>
      <c r="HOM377" s="187"/>
      <c r="HON377" s="187"/>
      <c r="HOO377" s="187" t="s">
        <v>240</v>
      </c>
      <c r="HOP377" s="187"/>
      <c r="HOQ377" s="187"/>
      <c r="HOR377" s="187"/>
      <c r="HOS377" s="187"/>
      <c r="HOT377" s="187"/>
      <c r="HOU377" s="187"/>
      <c r="HOV377" s="187"/>
      <c r="HOW377" s="187"/>
      <c r="HOX377" s="187"/>
      <c r="HOY377" s="187"/>
      <c r="HOZ377" s="187"/>
      <c r="HPA377" s="187"/>
      <c r="HPB377" s="187"/>
      <c r="HPC377" s="187"/>
      <c r="HPD377" s="187" t="s">
        <v>240</v>
      </c>
      <c r="HPE377" s="187"/>
      <c r="HPF377" s="187"/>
      <c r="HPG377" s="187"/>
      <c r="HPH377" s="187"/>
      <c r="HPI377" s="187"/>
      <c r="HPJ377" s="187"/>
      <c r="HPK377" s="187"/>
      <c r="HPL377" s="187"/>
      <c r="HPM377" s="187"/>
      <c r="HPN377" s="187"/>
      <c r="HPO377" s="187"/>
      <c r="HPP377" s="187"/>
      <c r="HPQ377" s="187"/>
      <c r="HPR377" s="187"/>
      <c r="HPS377" s="187" t="s">
        <v>240</v>
      </c>
      <c r="HPT377" s="187"/>
      <c r="HPU377" s="187"/>
      <c r="HPV377" s="187"/>
      <c r="HPW377" s="187"/>
      <c r="HPX377" s="187"/>
      <c r="HPY377" s="187"/>
      <c r="HPZ377" s="187"/>
      <c r="HQA377" s="187"/>
      <c r="HQB377" s="187"/>
      <c r="HQC377" s="187"/>
      <c r="HQD377" s="187"/>
      <c r="HQE377" s="187"/>
      <c r="HQF377" s="187"/>
      <c r="HQG377" s="187"/>
      <c r="HQH377" s="187" t="s">
        <v>240</v>
      </c>
      <c r="HQI377" s="187"/>
      <c r="HQJ377" s="187"/>
      <c r="HQK377" s="187"/>
      <c r="HQL377" s="187"/>
      <c r="HQM377" s="187"/>
      <c r="HQN377" s="187"/>
      <c r="HQO377" s="187"/>
      <c r="HQP377" s="187"/>
      <c r="HQQ377" s="187"/>
      <c r="HQR377" s="187"/>
      <c r="HQS377" s="187"/>
      <c r="HQT377" s="187"/>
      <c r="HQU377" s="187"/>
      <c r="HQV377" s="187"/>
      <c r="HQW377" s="187" t="s">
        <v>240</v>
      </c>
      <c r="HQX377" s="187"/>
      <c r="HQY377" s="187"/>
      <c r="HQZ377" s="187"/>
      <c r="HRA377" s="187"/>
      <c r="HRB377" s="187"/>
      <c r="HRC377" s="187"/>
      <c r="HRD377" s="187"/>
      <c r="HRE377" s="187"/>
      <c r="HRF377" s="187"/>
      <c r="HRG377" s="187"/>
      <c r="HRH377" s="187"/>
      <c r="HRI377" s="187"/>
      <c r="HRJ377" s="187"/>
      <c r="HRK377" s="187"/>
      <c r="HRL377" s="187" t="s">
        <v>240</v>
      </c>
      <c r="HRM377" s="187"/>
      <c r="HRN377" s="187"/>
      <c r="HRO377" s="187"/>
      <c r="HRP377" s="187"/>
      <c r="HRQ377" s="187"/>
      <c r="HRR377" s="187"/>
      <c r="HRS377" s="187"/>
      <c r="HRT377" s="187"/>
      <c r="HRU377" s="187"/>
      <c r="HRV377" s="187"/>
      <c r="HRW377" s="187"/>
      <c r="HRX377" s="187"/>
      <c r="HRY377" s="187"/>
      <c r="HRZ377" s="187"/>
      <c r="HSA377" s="187" t="s">
        <v>240</v>
      </c>
      <c r="HSB377" s="187"/>
      <c r="HSC377" s="187"/>
      <c r="HSD377" s="187"/>
      <c r="HSE377" s="187"/>
      <c r="HSF377" s="187"/>
      <c r="HSG377" s="187"/>
      <c r="HSH377" s="187"/>
      <c r="HSI377" s="187"/>
      <c r="HSJ377" s="187"/>
      <c r="HSK377" s="187"/>
      <c r="HSL377" s="187"/>
      <c r="HSM377" s="187"/>
      <c r="HSN377" s="187"/>
      <c r="HSO377" s="187"/>
      <c r="HSP377" s="187" t="s">
        <v>240</v>
      </c>
      <c r="HSQ377" s="187"/>
      <c r="HSR377" s="187"/>
      <c r="HSS377" s="187"/>
      <c r="HST377" s="187"/>
      <c r="HSU377" s="187"/>
      <c r="HSV377" s="187"/>
      <c r="HSW377" s="187"/>
      <c r="HSX377" s="187"/>
      <c r="HSY377" s="187"/>
      <c r="HSZ377" s="187"/>
      <c r="HTA377" s="187"/>
      <c r="HTB377" s="187"/>
      <c r="HTC377" s="187"/>
      <c r="HTD377" s="187"/>
      <c r="HTE377" s="187" t="s">
        <v>240</v>
      </c>
      <c r="HTF377" s="187"/>
      <c r="HTG377" s="187"/>
      <c r="HTH377" s="187"/>
      <c r="HTI377" s="187"/>
      <c r="HTJ377" s="187"/>
      <c r="HTK377" s="187"/>
      <c r="HTL377" s="187"/>
      <c r="HTM377" s="187"/>
      <c r="HTN377" s="187"/>
      <c r="HTO377" s="187"/>
      <c r="HTP377" s="187"/>
      <c r="HTQ377" s="187"/>
      <c r="HTR377" s="187"/>
      <c r="HTS377" s="187"/>
      <c r="HTT377" s="187" t="s">
        <v>240</v>
      </c>
      <c r="HTU377" s="187"/>
      <c r="HTV377" s="187"/>
      <c r="HTW377" s="187"/>
      <c r="HTX377" s="187"/>
      <c r="HTY377" s="187"/>
      <c r="HTZ377" s="187"/>
      <c r="HUA377" s="187"/>
      <c r="HUB377" s="187"/>
      <c r="HUC377" s="187"/>
      <c r="HUD377" s="187"/>
      <c r="HUE377" s="187"/>
      <c r="HUF377" s="187"/>
      <c r="HUG377" s="187"/>
      <c r="HUH377" s="187"/>
      <c r="HUI377" s="187" t="s">
        <v>240</v>
      </c>
      <c r="HUJ377" s="187"/>
      <c r="HUK377" s="187"/>
      <c r="HUL377" s="187"/>
      <c r="HUM377" s="187"/>
      <c r="HUN377" s="187"/>
      <c r="HUO377" s="187"/>
      <c r="HUP377" s="187"/>
      <c r="HUQ377" s="187"/>
      <c r="HUR377" s="187"/>
      <c r="HUS377" s="187"/>
      <c r="HUT377" s="187"/>
      <c r="HUU377" s="187"/>
      <c r="HUV377" s="187"/>
      <c r="HUW377" s="187"/>
      <c r="HUX377" s="187" t="s">
        <v>240</v>
      </c>
      <c r="HUY377" s="187"/>
      <c r="HUZ377" s="187"/>
      <c r="HVA377" s="187"/>
      <c r="HVB377" s="187"/>
      <c r="HVC377" s="187"/>
      <c r="HVD377" s="187"/>
      <c r="HVE377" s="187"/>
      <c r="HVF377" s="187"/>
      <c r="HVG377" s="187"/>
      <c r="HVH377" s="187"/>
      <c r="HVI377" s="187"/>
      <c r="HVJ377" s="187"/>
      <c r="HVK377" s="187"/>
      <c r="HVL377" s="187"/>
      <c r="HVM377" s="187" t="s">
        <v>240</v>
      </c>
      <c r="HVN377" s="187"/>
      <c r="HVO377" s="187"/>
      <c r="HVP377" s="187"/>
      <c r="HVQ377" s="187"/>
      <c r="HVR377" s="187"/>
      <c r="HVS377" s="187"/>
      <c r="HVT377" s="187"/>
      <c r="HVU377" s="187"/>
      <c r="HVV377" s="187"/>
      <c r="HVW377" s="187"/>
      <c r="HVX377" s="187"/>
      <c r="HVY377" s="187"/>
      <c r="HVZ377" s="187"/>
      <c r="HWA377" s="187"/>
      <c r="HWB377" s="187" t="s">
        <v>240</v>
      </c>
      <c r="HWC377" s="187"/>
      <c r="HWD377" s="187"/>
      <c r="HWE377" s="187"/>
      <c r="HWF377" s="187"/>
      <c r="HWG377" s="187"/>
      <c r="HWH377" s="187"/>
      <c r="HWI377" s="187"/>
      <c r="HWJ377" s="187"/>
      <c r="HWK377" s="187"/>
      <c r="HWL377" s="187"/>
      <c r="HWM377" s="187"/>
      <c r="HWN377" s="187"/>
      <c r="HWO377" s="187"/>
      <c r="HWP377" s="187"/>
      <c r="HWQ377" s="187" t="s">
        <v>240</v>
      </c>
      <c r="HWR377" s="187"/>
      <c r="HWS377" s="187"/>
      <c r="HWT377" s="187"/>
      <c r="HWU377" s="187"/>
      <c r="HWV377" s="187"/>
      <c r="HWW377" s="187"/>
      <c r="HWX377" s="187"/>
      <c r="HWY377" s="187"/>
      <c r="HWZ377" s="187"/>
      <c r="HXA377" s="187"/>
      <c r="HXB377" s="187"/>
      <c r="HXC377" s="187"/>
      <c r="HXD377" s="187"/>
      <c r="HXE377" s="187"/>
      <c r="HXF377" s="187" t="s">
        <v>240</v>
      </c>
      <c r="HXG377" s="187"/>
      <c r="HXH377" s="187"/>
      <c r="HXI377" s="187"/>
      <c r="HXJ377" s="187"/>
      <c r="HXK377" s="187"/>
      <c r="HXL377" s="187"/>
      <c r="HXM377" s="187"/>
      <c r="HXN377" s="187"/>
      <c r="HXO377" s="187"/>
      <c r="HXP377" s="187"/>
      <c r="HXQ377" s="187"/>
      <c r="HXR377" s="187"/>
      <c r="HXS377" s="187"/>
      <c r="HXT377" s="187"/>
      <c r="HXU377" s="187" t="s">
        <v>240</v>
      </c>
      <c r="HXV377" s="187"/>
      <c r="HXW377" s="187"/>
      <c r="HXX377" s="187"/>
      <c r="HXY377" s="187"/>
      <c r="HXZ377" s="187"/>
      <c r="HYA377" s="187"/>
      <c r="HYB377" s="187"/>
      <c r="HYC377" s="187"/>
      <c r="HYD377" s="187"/>
      <c r="HYE377" s="187"/>
      <c r="HYF377" s="187"/>
      <c r="HYG377" s="187"/>
      <c r="HYH377" s="187"/>
      <c r="HYI377" s="187"/>
      <c r="HYJ377" s="187" t="s">
        <v>240</v>
      </c>
      <c r="HYK377" s="187"/>
      <c r="HYL377" s="187"/>
      <c r="HYM377" s="187"/>
      <c r="HYN377" s="187"/>
      <c r="HYO377" s="187"/>
      <c r="HYP377" s="187"/>
      <c r="HYQ377" s="187"/>
      <c r="HYR377" s="187"/>
      <c r="HYS377" s="187"/>
      <c r="HYT377" s="187"/>
      <c r="HYU377" s="187"/>
      <c r="HYV377" s="187"/>
      <c r="HYW377" s="187"/>
      <c r="HYX377" s="187"/>
      <c r="HYY377" s="187" t="s">
        <v>240</v>
      </c>
      <c r="HYZ377" s="187"/>
      <c r="HZA377" s="187"/>
      <c r="HZB377" s="187"/>
      <c r="HZC377" s="187"/>
      <c r="HZD377" s="187"/>
      <c r="HZE377" s="187"/>
      <c r="HZF377" s="187"/>
      <c r="HZG377" s="187"/>
      <c r="HZH377" s="187"/>
      <c r="HZI377" s="187"/>
      <c r="HZJ377" s="187"/>
      <c r="HZK377" s="187"/>
      <c r="HZL377" s="187"/>
      <c r="HZM377" s="187"/>
      <c r="HZN377" s="187" t="s">
        <v>240</v>
      </c>
      <c r="HZO377" s="187"/>
      <c r="HZP377" s="187"/>
      <c r="HZQ377" s="187"/>
      <c r="HZR377" s="187"/>
      <c r="HZS377" s="187"/>
      <c r="HZT377" s="187"/>
      <c r="HZU377" s="187"/>
      <c r="HZV377" s="187"/>
      <c r="HZW377" s="187"/>
      <c r="HZX377" s="187"/>
      <c r="HZY377" s="187"/>
      <c r="HZZ377" s="187"/>
      <c r="IAA377" s="187"/>
      <c r="IAB377" s="187"/>
      <c r="IAC377" s="187" t="s">
        <v>240</v>
      </c>
      <c r="IAD377" s="187"/>
      <c r="IAE377" s="187"/>
      <c r="IAF377" s="187"/>
      <c r="IAG377" s="187"/>
      <c r="IAH377" s="187"/>
      <c r="IAI377" s="187"/>
      <c r="IAJ377" s="187"/>
      <c r="IAK377" s="187"/>
      <c r="IAL377" s="187"/>
      <c r="IAM377" s="187"/>
      <c r="IAN377" s="187"/>
      <c r="IAO377" s="187"/>
      <c r="IAP377" s="187"/>
      <c r="IAQ377" s="187"/>
      <c r="IAR377" s="187" t="s">
        <v>240</v>
      </c>
      <c r="IAS377" s="187"/>
      <c r="IAT377" s="187"/>
      <c r="IAU377" s="187"/>
      <c r="IAV377" s="187"/>
      <c r="IAW377" s="187"/>
      <c r="IAX377" s="187"/>
      <c r="IAY377" s="187"/>
      <c r="IAZ377" s="187"/>
      <c r="IBA377" s="187"/>
      <c r="IBB377" s="187"/>
      <c r="IBC377" s="187"/>
      <c r="IBD377" s="187"/>
      <c r="IBE377" s="187"/>
      <c r="IBF377" s="187"/>
      <c r="IBG377" s="187" t="s">
        <v>240</v>
      </c>
      <c r="IBH377" s="187"/>
      <c r="IBI377" s="187"/>
      <c r="IBJ377" s="187"/>
      <c r="IBK377" s="187"/>
      <c r="IBL377" s="187"/>
      <c r="IBM377" s="187"/>
      <c r="IBN377" s="187"/>
      <c r="IBO377" s="187"/>
      <c r="IBP377" s="187"/>
      <c r="IBQ377" s="187"/>
      <c r="IBR377" s="187"/>
      <c r="IBS377" s="187"/>
      <c r="IBT377" s="187"/>
      <c r="IBU377" s="187"/>
      <c r="IBV377" s="187" t="s">
        <v>240</v>
      </c>
      <c r="IBW377" s="187"/>
      <c r="IBX377" s="187"/>
      <c r="IBY377" s="187"/>
      <c r="IBZ377" s="187"/>
      <c r="ICA377" s="187"/>
      <c r="ICB377" s="187"/>
      <c r="ICC377" s="187"/>
      <c r="ICD377" s="187"/>
      <c r="ICE377" s="187"/>
      <c r="ICF377" s="187"/>
      <c r="ICG377" s="187"/>
      <c r="ICH377" s="187"/>
      <c r="ICI377" s="187"/>
      <c r="ICJ377" s="187"/>
      <c r="ICK377" s="187" t="s">
        <v>240</v>
      </c>
      <c r="ICL377" s="187"/>
      <c r="ICM377" s="187"/>
      <c r="ICN377" s="187"/>
      <c r="ICO377" s="187"/>
      <c r="ICP377" s="187"/>
      <c r="ICQ377" s="187"/>
      <c r="ICR377" s="187"/>
      <c r="ICS377" s="187"/>
      <c r="ICT377" s="187"/>
      <c r="ICU377" s="187"/>
      <c r="ICV377" s="187"/>
      <c r="ICW377" s="187"/>
      <c r="ICX377" s="187"/>
      <c r="ICY377" s="187"/>
      <c r="ICZ377" s="187" t="s">
        <v>240</v>
      </c>
      <c r="IDA377" s="187"/>
      <c r="IDB377" s="187"/>
      <c r="IDC377" s="187"/>
      <c r="IDD377" s="187"/>
      <c r="IDE377" s="187"/>
      <c r="IDF377" s="187"/>
      <c r="IDG377" s="187"/>
      <c r="IDH377" s="187"/>
      <c r="IDI377" s="187"/>
      <c r="IDJ377" s="187"/>
      <c r="IDK377" s="187"/>
      <c r="IDL377" s="187"/>
      <c r="IDM377" s="187"/>
      <c r="IDN377" s="187"/>
      <c r="IDO377" s="187" t="s">
        <v>240</v>
      </c>
      <c r="IDP377" s="187"/>
      <c r="IDQ377" s="187"/>
      <c r="IDR377" s="187"/>
      <c r="IDS377" s="187"/>
      <c r="IDT377" s="187"/>
      <c r="IDU377" s="187"/>
      <c r="IDV377" s="187"/>
      <c r="IDW377" s="187"/>
      <c r="IDX377" s="187"/>
      <c r="IDY377" s="187"/>
      <c r="IDZ377" s="187"/>
      <c r="IEA377" s="187"/>
      <c r="IEB377" s="187"/>
      <c r="IEC377" s="187"/>
      <c r="IED377" s="187" t="s">
        <v>240</v>
      </c>
      <c r="IEE377" s="187"/>
      <c r="IEF377" s="187"/>
      <c r="IEG377" s="187"/>
      <c r="IEH377" s="187"/>
      <c r="IEI377" s="187"/>
      <c r="IEJ377" s="187"/>
      <c r="IEK377" s="187"/>
      <c r="IEL377" s="187"/>
      <c r="IEM377" s="187"/>
      <c r="IEN377" s="187"/>
      <c r="IEO377" s="187"/>
      <c r="IEP377" s="187"/>
      <c r="IEQ377" s="187"/>
      <c r="IER377" s="187"/>
      <c r="IES377" s="187" t="s">
        <v>240</v>
      </c>
      <c r="IET377" s="187"/>
      <c r="IEU377" s="187"/>
      <c r="IEV377" s="187"/>
      <c r="IEW377" s="187"/>
      <c r="IEX377" s="187"/>
      <c r="IEY377" s="187"/>
      <c r="IEZ377" s="187"/>
      <c r="IFA377" s="187"/>
      <c r="IFB377" s="187"/>
      <c r="IFC377" s="187"/>
      <c r="IFD377" s="187"/>
      <c r="IFE377" s="187"/>
      <c r="IFF377" s="187"/>
      <c r="IFG377" s="187"/>
      <c r="IFH377" s="187" t="s">
        <v>240</v>
      </c>
      <c r="IFI377" s="187"/>
      <c r="IFJ377" s="187"/>
      <c r="IFK377" s="187"/>
      <c r="IFL377" s="187"/>
      <c r="IFM377" s="187"/>
      <c r="IFN377" s="187"/>
      <c r="IFO377" s="187"/>
      <c r="IFP377" s="187"/>
      <c r="IFQ377" s="187"/>
      <c r="IFR377" s="187"/>
      <c r="IFS377" s="187"/>
      <c r="IFT377" s="187"/>
      <c r="IFU377" s="187"/>
      <c r="IFV377" s="187"/>
      <c r="IFW377" s="187" t="s">
        <v>240</v>
      </c>
      <c r="IFX377" s="187"/>
      <c r="IFY377" s="187"/>
      <c r="IFZ377" s="187"/>
      <c r="IGA377" s="187"/>
      <c r="IGB377" s="187"/>
      <c r="IGC377" s="187"/>
      <c r="IGD377" s="187"/>
      <c r="IGE377" s="187"/>
      <c r="IGF377" s="187"/>
      <c r="IGG377" s="187"/>
      <c r="IGH377" s="187"/>
      <c r="IGI377" s="187"/>
      <c r="IGJ377" s="187"/>
      <c r="IGK377" s="187"/>
      <c r="IGL377" s="187" t="s">
        <v>240</v>
      </c>
      <c r="IGM377" s="187"/>
      <c r="IGN377" s="187"/>
      <c r="IGO377" s="187"/>
      <c r="IGP377" s="187"/>
      <c r="IGQ377" s="187"/>
      <c r="IGR377" s="187"/>
      <c r="IGS377" s="187"/>
      <c r="IGT377" s="187"/>
      <c r="IGU377" s="187"/>
      <c r="IGV377" s="187"/>
      <c r="IGW377" s="187"/>
      <c r="IGX377" s="187"/>
      <c r="IGY377" s="187"/>
      <c r="IGZ377" s="187"/>
      <c r="IHA377" s="187" t="s">
        <v>240</v>
      </c>
      <c r="IHB377" s="187"/>
      <c r="IHC377" s="187"/>
      <c r="IHD377" s="187"/>
      <c r="IHE377" s="187"/>
      <c r="IHF377" s="187"/>
      <c r="IHG377" s="187"/>
      <c r="IHH377" s="187"/>
      <c r="IHI377" s="187"/>
      <c r="IHJ377" s="187"/>
      <c r="IHK377" s="187"/>
      <c r="IHL377" s="187"/>
      <c r="IHM377" s="187"/>
      <c r="IHN377" s="187"/>
      <c r="IHO377" s="187"/>
      <c r="IHP377" s="187" t="s">
        <v>240</v>
      </c>
      <c r="IHQ377" s="187"/>
      <c r="IHR377" s="187"/>
      <c r="IHS377" s="187"/>
      <c r="IHT377" s="187"/>
      <c r="IHU377" s="187"/>
      <c r="IHV377" s="187"/>
      <c r="IHW377" s="187"/>
      <c r="IHX377" s="187"/>
      <c r="IHY377" s="187"/>
      <c r="IHZ377" s="187"/>
      <c r="IIA377" s="187"/>
      <c r="IIB377" s="187"/>
      <c r="IIC377" s="187"/>
      <c r="IID377" s="187"/>
      <c r="IIE377" s="187" t="s">
        <v>240</v>
      </c>
      <c r="IIF377" s="187"/>
      <c r="IIG377" s="187"/>
      <c r="IIH377" s="187"/>
      <c r="III377" s="187"/>
      <c r="IIJ377" s="187"/>
      <c r="IIK377" s="187"/>
      <c r="IIL377" s="187"/>
      <c r="IIM377" s="187"/>
      <c r="IIN377" s="187"/>
      <c r="IIO377" s="187"/>
      <c r="IIP377" s="187"/>
      <c r="IIQ377" s="187"/>
      <c r="IIR377" s="187"/>
      <c r="IIS377" s="187"/>
      <c r="IIT377" s="187" t="s">
        <v>240</v>
      </c>
      <c r="IIU377" s="187"/>
      <c r="IIV377" s="187"/>
      <c r="IIW377" s="187"/>
      <c r="IIX377" s="187"/>
      <c r="IIY377" s="187"/>
      <c r="IIZ377" s="187"/>
      <c r="IJA377" s="187"/>
      <c r="IJB377" s="187"/>
      <c r="IJC377" s="187"/>
      <c r="IJD377" s="187"/>
      <c r="IJE377" s="187"/>
      <c r="IJF377" s="187"/>
      <c r="IJG377" s="187"/>
      <c r="IJH377" s="187"/>
      <c r="IJI377" s="187" t="s">
        <v>240</v>
      </c>
      <c r="IJJ377" s="187"/>
      <c r="IJK377" s="187"/>
      <c r="IJL377" s="187"/>
      <c r="IJM377" s="187"/>
      <c r="IJN377" s="187"/>
      <c r="IJO377" s="187"/>
      <c r="IJP377" s="187"/>
      <c r="IJQ377" s="187"/>
      <c r="IJR377" s="187"/>
      <c r="IJS377" s="187"/>
      <c r="IJT377" s="187"/>
      <c r="IJU377" s="187"/>
      <c r="IJV377" s="187"/>
      <c r="IJW377" s="187"/>
      <c r="IJX377" s="187" t="s">
        <v>240</v>
      </c>
      <c r="IJY377" s="187"/>
      <c r="IJZ377" s="187"/>
      <c r="IKA377" s="187"/>
      <c r="IKB377" s="187"/>
      <c r="IKC377" s="187"/>
      <c r="IKD377" s="187"/>
      <c r="IKE377" s="187"/>
      <c r="IKF377" s="187"/>
      <c r="IKG377" s="187"/>
      <c r="IKH377" s="187"/>
      <c r="IKI377" s="187"/>
      <c r="IKJ377" s="187"/>
      <c r="IKK377" s="187"/>
      <c r="IKL377" s="187"/>
      <c r="IKM377" s="187" t="s">
        <v>240</v>
      </c>
      <c r="IKN377" s="187"/>
      <c r="IKO377" s="187"/>
      <c r="IKP377" s="187"/>
      <c r="IKQ377" s="187"/>
      <c r="IKR377" s="187"/>
      <c r="IKS377" s="187"/>
      <c r="IKT377" s="187"/>
      <c r="IKU377" s="187"/>
      <c r="IKV377" s="187"/>
      <c r="IKW377" s="187"/>
      <c r="IKX377" s="187"/>
      <c r="IKY377" s="187"/>
      <c r="IKZ377" s="187"/>
      <c r="ILA377" s="187"/>
      <c r="ILB377" s="187" t="s">
        <v>240</v>
      </c>
      <c r="ILC377" s="187"/>
      <c r="ILD377" s="187"/>
      <c r="ILE377" s="187"/>
      <c r="ILF377" s="187"/>
      <c r="ILG377" s="187"/>
      <c r="ILH377" s="187"/>
      <c r="ILI377" s="187"/>
      <c r="ILJ377" s="187"/>
      <c r="ILK377" s="187"/>
      <c r="ILL377" s="187"/>
      <c r="ILM377" s="187"/>
      <c r="ILN377" s="187"/>
      <c r="ILO377" s="187"/>
      <c r="ILP377" s="187"/>
      <c r="ILQ377" s="187" t="s">
        <v>240</v>
      </c>
      <c r="ILR377" s="187"/>
      <c r="ILS377" s="187"/>
      <c r="ILT377" s="187"/>
      <c r="ILU377" s="187"/>
      <c r="ILV377" s="187"/>
      <c r="ILW377" s="187"/>
      <c r="ILX377" s="187"/>
      <c r="ILY377" s="187"/>
      <c r="ILZ377" s="187"/>
      <c r="IMA377" s="187"/>
      <c r="IMB377" s="187"/>
      <c r="IMC377" s="187"/>
      <c r="IMD377" s="187"/>
      <c r="IME377" s="187"/>
      <c r="IMF377" s="187" t="s">
        <v>240</v>
      </c>
      <c r="IMG377" s="187"/>
      <c r="IMH377" s="187"/>
      <c r="IMI377" s="187"/>
      <c r="IMJ377" s="187"/>
      <c r="IMK377" s="187"/>
      <c r="IML377" s="187"/>
      <c r="IMM377" s="187"/>
      <c r="IMN377" s="187"/>
      <c r="IMO377" s="187"/>
      <c r="IMP377" s="187"/>
      <c r="IMQ377" s="187"/>
      <c r="IMR377" s="187"/>
      <c r="IMS377" s="187"/>
      <c r="IMT377" s="187"/>
      <c r="IMU377" s="187" t="s">
        <v>240</v>
      </c>
      <c r="IMV377" s="187"/>
      <c r="IMW377" s="187"/>
      <c r="IMX377" s="187"/>
      <c r="IMY377" s="187"/>
      <c r="IMZ377" s="187"/>
      <c r="INA377" s="187"/>
      <c r="INB377" s="187"/>
      <c r="INC377" s="187"/>
      <c r="IND377" s="187"/>
      <c r="INE377" s="187"/>
      <c r="INF377" s="187"/>
      <c r="ING377" s="187"/>
      <c r="INH377" s="187"/>
      <c r="INI377" s="187"/>
      <c r="INJ377" s="187" t="s">
        <v>240</v>
      </c>
      <c r="INK377" s="187"/>
      <c r="INL377" s="187"/>
      <c r="INM377" s="187"/>
      <c r="INN377" s="187"/>
      <c r="INO377" s="187"/>
      <c r="INP377" s="187"/>
      <c r="INQ377" s="187"/>
      <c r="INR377" s="187"/>
      <c r="INS377" s="187"/>
      <c r="INT377" s="187"/>
      <c r="INU377" s="187"/>
      <c r="INV377" s="187"/>
      <c r="INW377" s="187"/>
      <c r="INX377" s="187"/>
      <c r="INY377" s="187" t="s">
        <v>240</v>
      </c>
      <c r="INZ377" s="187"/>
      <c r="IOA377" s="187"/>
      <c r="IOB377" s="187"/>
      <c r="IOC377" s="187"/>
      <c r="IOD377" s="187"/>
      <c r="IOE377" s="187"/>
      <c r="IOF377" s="187"/>
      <c r="IOG377" s="187"/>
      <c r="IOH377" s="187"/>
      <c r="IOI377" s="187"/>
      <c r="IOJ377" s="187"/>
      <c r="IOK377" s="187"/>
      <c r="IOL377" s="187"/>
      <c r="IOM377" s="187"/>
      <c r="ION377" s="187" t="s">
        <v>240</v>
      </c>
      <c r="IOO377" s="187"/>
      <c r="IOP377" s="187"/>
      <c r="IOQ377" s="187"/>
      <c r="IOR377" s="187"/>
      <c r="IOS377" s="187"/>
      <c r="IOT377" s="187"/>
      <c r="IOU377" s="187"/>
      <c r="IOV377" s="187"/>
      <c r="IOW377" s="187"/>
      <c r="IOX377" s="187"/>
      <c r="IOY377" s="187"/>
      <c r="IOZ377" s="187"/>
      <c r="IPA377" s="187"/>
      <c r="IPB377" s="187"/>
      <c r="IPC377" s="187" t="s">
        <v>240</v>
      </c>
      <c r="IPD377" s="187"/>
      <c r="IPE377" s="187"/>
      <c r="IPF377" s="187"/>
      <c r="IPG377" s="187"/>
      <c r="IPH377" s="187"/>
      <c r="IPI377" s="187"/>
      <c r="IPJ377" s="187"/>
      <c r="IPK377" s="187"/>
      <c r="IPL377" s="187"/>
      <c r="IPM377" s="187"/>
      <c r="IPN377" s="187"/>
      <c r="IPO377" s="187"/>
      <c r="IPP377" s="187"/>
      <c r="IPQ377" s="187"/>
      <c r="IPR377" s="187" t="s">
        <v>240</v>
      </c>
      <c r="IPS377" s="187"/>
      <c r="IPT377" s="187"/>
      <c r="IPU377" s="187"/>
      <c r="IPV377" s="187"/>
      <c r="IPW377" s="187"/>
      <c r="IPX377" s="187"/>
      <c r="IPY377" s="187"/>
      <c r="IPZ377" s="187"/>
      <c r="IQA377" s="187"/>
      <c r="IQB377" s="187"/>
      <c r="IQC377" s="187"/>
      <c r="IQD377" s="187"/>
      <c r="IQE377" s="187"/>
      <c r="IQF377" s="187"/>
      <c r="IQG377" s="187" t="s">
        <v>240</v>
      </c>
      <c r="IQH377" s="187"/>
      <c r="IQI377" s="187"/>
      <c r="IQJ377" s="187"/>
      <c r="IQK377" s="187"/>
      <c r="IQL377" s="187"/>
      <c r="IQM377" s="187"/>
      <c r="IQN377" s="187"/>
      <c r="IQO377" s="187"/>
      <c r="IQP377" s="187"/>
      <c r="IQQ377" s="187"/>
      <c r="IQR377" s="187"/>
      <c r="IQS377" s="187"/>
      <c r="IQT377" s="187"/>
      <c r="IQU377" s="187"/>
      <c r="IQV377" s="187" t="s">
        <v>240</v>
      </c>
      <c r="IQW377" s="187"/>
      <c r="IQX377" s="187"/>
      <c r="IQY377" s="187"/>
      <c r="IQZ377" s="187"/>
      <c r="IRA377" s="187"/>
      <c r="IRB377" s="187"/>
      <c r="IRC377" s="187"/>
      <c r="IRD377" s="187"/>
      <c r="IRE377" s="187"/>
      <c r="IRF377" s="187"/>
      <c r="IRG377" s="187"/>
      <c r="IRH377" s="187"/>
      <c r="IRI377" s="187"/>
      <c r="IRJ377" s="187"/>
      <c r="IRK377" s="187" t="s">
        <v>240</v>
      </c>
      <c r="IRL377" s="187"/>
      <c r="IRM377" s="187"/>
      <c r="IRN377" s="187"/>
      <c r="IRO377" s="187"/>
      <c r="IRP377" s="187"/>
      <c r="IRQ377" s="187"/>
      <c r="IRR377" s="187"/>
      <c r="IRS377" s="187"/>
      <c r="IRT377" s="187"/>
      <c r="IRU377" s="187"/>
      <c r="IRV377" s="187"/>
      <c r="IRW377" s="187"/>
      <c r="IRX377" s="187"/>
      <c r="IRY377" s="187"/>
      <c r="IRZ377" s="187" t="s">
        <v>240</v>
      </c>
      <c r="ISA377" s="187"/>
      <c r="ISB377" s="187"/>
      <c r="ISC377" s="187"/>
      <c r="ISD377" s="187"/>
      <c r="ISE377" s="187"/>
      <c r="ISF377" s="187"/>
      <c r="ISG377" s="187"/>
      <c r="ISH377" s="187"/>
      <c r="ISI377" s="187"/>
      <c r="ISJ377" s="187"/>
      <c r="ISK377" s="187"/>
      <c r="ISL377" s="187"/>
      <c r="ISM377" s="187"/>
      <c r="ISN377" s="187"/>
      <c r="ISO377" s="187" t="s">
        <v>240</v>
      </c>
      <c r="ISP377" s="187"/>
      <c r="ISQ377" s="187"/>
      <c r="ISR377" s="187"/>
      <c r="ISS377" s="187"/>
      <c r="IST377" s="187"/>
      <c r="ISU377" s="187"/>
      <c r="ISV377" s="187"/>
      <c r="ISW377" s="187"/>
      <c r="ISX377" s="187"/>
      <c r="ISY377" s="187"/>
      <c r="ISZ377" s="187"/>
      <c r="ITA377" s="187"/>
      <c r="ITB377" s="187"/>
      <c r="ITC377" s="187"/>
      <c r="ITD377" s="187" t="s">
        <v>240</v>
      </c>
      <c r="ITE377" s="187"/>
      <c r="ITF377" s="187"/>
      <c r="ITG377" s="187"/>
      <c r="ITH377" s="187"/>
      <c r="ITI377" s="187"/>
      <c r="ITJ377" s="187"/>
      <c r="ITK377" s="187"/>
      <c r="ITL377" s="187"/>
      <c r="ITM377" s="187"/>
      <c r="ITN377" s="187"/>
      <c r="ITO377" s="187"/>
      <c r="ITP377" s="187"/>
      <c r="ITQ377" s="187"/>
      <c r="ITR377" s="187"/>
      <c r="ITS377" s="187" t="s">
        <v>240</v>
      </c>
      <c r="ITT377" s="187"/>
      <c r="ITU377" s="187"/>
      <c r="ITV377" s="187"/>
      <c r="ITW377" s="187"/>
      <c r="ITX377" s="187"/>
      <c r="ITY377" s="187"/>
      <c r="ITZ377" s="187"/>
      <c r="IUA377" s="187"/>
      <c r="IUB377" s="187"/>
      <c r="IUC377" s="187"/>
      <c r="IUD377" s="187"/>
      <c r="IUE377" s="187"/>
      <c r="IUF377" s="187"/>
      <c r="IUG377" s="187"/>
      <c r="IUH377" s="187" t="s">
        <v>240</v>
      </c>
      <c r="IUI377" s="187"/>
      <c r="IUJ377" s="187"/>
      <c r="IUK377" s="187"/>
      <c r="IUL377" s="187"/>
      <c r="IUM377" s="187"/>
      <c r="IUN377" s="187"/>
      <c r="IUO377" s="187"/>
      <c r="IUP377" s="187"/>
      <c r="IUQ377" s="187"/>
      <c r="IUR377" s="187"/>
      <c r="IUS377" s="187"/>
      <c r="IUT377" s="187"/>
      <c r="IUU377" s="187"/>
      <c r="IUV377" s="187"/>
      <c r="IUW377" s="187" t="s">
        <v>240</v>
      </c>
      <c r="IUX377" s="187"/>
      <c r="IUY377" s="187"/>
      <c r="IUZ377" s="187"/>
      <c r="IVA377" s="187"/>
      <c r="IVB377" s="187"/>
      <c r="IVC377" s="187"/>
      <c r="IVD377" s="187"/>
      <c r="IVE377" s="187"/>
      <c r="IVF377" s="187"/>
      <c r="IVG377" s="187"/>
      <c r="IVH377" s="187"/>
      <c r="IVI377" s="187"/>
      <c r="IVJ377" s="187"/>
      <c r="IVK377" s="187"/>
      <c r="IVL377" s="187" t="s">
        <v>240</v>
      </c>
      <c r="IVM377" s="187"/>
      <c r="IVN377" s="187"/>
      <c r="IVO377" s="187"/>
      <c r="IVP377" s="187"/>
      <c r="IVQ377" s="187"/>
      <c r="IVR377" s="187"/>
      <c r="IVS377" s="187"/>
      <c r="IVT377" s="187"/>
      <c r="IVU377" s="187"/>
      <c r="IVV377" s="187"/>
      <c r="IVW377" s="187"/>
      <c r="IVX377" s="187"/>
      <c r="IVY377" s="187"/>
      <c r="IVZ377" s="187"/>
      <c r="IWA377" s="187" t="s">
        <v>240</v>
      </c>
      <c r="IWB377" s="187"/>
      <c r="IWC377" s="187"/>
      <c r="IWD377" s="187"/>
      <c r="IWE377" s="187"/>
      <c r="IWF377" s="187"/>
      <c r="IWG377" s="187"/>
      <c r="IWH377" s="187"/>
      <c r="IWI377" s="187"/>
      <c r="IWJ377" s="187"/>
      <c r="IWK377" s="187"/>
      <c r="IWL377" s="187"/>
      <c r="IWM377" s="187"/>
      <c r="IWN377" s="187"/>
      <c r="IWO377" s="187"/>
      <c r="IWP377" s="187" t="s">
        <v>240</v>
      </c>
      <c r="IWQ377" s="187"/>
      <c r="IWR377" s="187"/>
      <c r="IWS377" s="187"/>
      <c r="IWT377" s="187"/>
      <c r="IWU377" s="187"/>
      <c r="IWV377" s="187"/>
      <c r="IWW377" s="187"/>
      <c r="IWX377" s="187"/>
      <c r="IWY377" s="187"/>
      <c r="IWZ377" s="187"/>
      <c r="IXA377" s="187"/>
      <c r="IXB377" s="187"/>
      <c r="IXC377" s="187"/>
      <c r="IXD377" s="187"/>
      <c r="IXE377" s="187" t="s">
        <v>240</v>
      </c>
      <c r="IXF377" s="187"/>
      <c r="IXG377" s="187"/>
      <c r="IXH377" s="187"/>
      <c r="IXI377" s="187"/>
      <c r="IXJ377" s="187"/>
      <c r="IXK377" s="187"/>
      <c r="IXL377" s="187"/>
      <c r="IXM377" s="187"/>
      <c r="IXN377" s="187"/>
      <c r="IXO377" s="187"/>
      <c r="IXP377" s="187"/>
      <c r="IXQ377" s="187"/>
      <c r="IXR377" s="187"/>
      <c r="IXS377" s="187"/>
      <c r="IXT377" s="187" t="s">
        <v>240</v>
      </c>
      <c r="IXU377" s="187"/>
      <c r="IXV377" s="187"/>
      <c r="IXW377" s="187"/>
      <c r="IXX377" s="187"/>
      <c r="IXY377" s="187"/>
      <c r="IXZ377" s="187"/>
      <c r="IYA377" s="187"/>
      <c r="IYB377" s="187"/>
      <c r="IYC377" s="187"/>
      <c r="IYD377" s="187"/>
      <c r="IYE377" s="187"/>
      <c r="IYF377" s="187"/>
      <c r="IYG377" s="187"/>
      <c r="IYH377" s="187"/>
      <c r="IYI377" s="187" t="s">
        <v>240</v>
      </c>
      <c r="IYJ377" s="187"/>
      <c r="IYK377" s="187"/>
      <c r="IYL377" s="187"/>
      <c r="IYM377" s="187"/>
      <c r="IYN377" s="187"/>
      <c r="IYO377" s="187"/>
      <c r="IYP377" s="187"/>
      <c r="IYQ377" s="187"/>
      <c r="IYR377" s="187"/>
      <c r="IYS377" s="187"/>
      <c r="IYT377" s="187"/>
      <c r="IYU377" s="187"/>
      <c r="IYV377" s="187"/>
      <c r="IYW377" s="187"/>
      <c r="IYX377" s="187" t="s">
        <v>240</v>
      </c>
      <c r="IYY377" s="187"/>
      <c r="IYZ377" s="187"/>
      <c r="IZA377" s="187"/>
      <c r="IZB377" s="187"/>
      <c r="IZC377" s="187"/>
      <c r="IZD377" s="187"/>
      <c r="IZE377" s="187"/>
      <c r="IZF377" s="187"/>
      <c r="IZG377" s="187"/>
      <c r="IZH377" s="187"/>
      <c r="IZI377" s="187"/>
      <c r="IZJ377" s="187"/>
      <c r="IZK377" s="187"/>
      <c r="IZL377" s="187"/>
      <c r="IZM377" s="187" t="s">
        <v>240</v>
      </c>
      <c r="IZN377" s="187"/>
      <c r="IZO377" s="187"/>
      <c r="IZP377" s="187"/>
      <c r="IZQ377" s="187"/>
      <c r="IZR377" s="187"/>
      <c r="IZS377" s="187"/>
      <c r="IZT377" s="187"/>
      <c r="IZU377" s="187"/>
      <c r="IZV377" s="187"/>
      <c r="IZW377" s="187"/>
      <c r="IZX377" s="187"/>
      <c r="IZY377" s="187"/>
      <c r="IZZ377" s="187"/>
      <c r="JAA377" s="187"/>
      <c r="JAB377" s="187" t="s">
        <v>240</v>
      </c>
      <c r="JAC377" s="187"/>
      <c r="JAD377" s="187"/>
      <c r="JAE377" s="187"/>
      <c r="JAF377" s="187"/>
      <c r="JAG377" s="187"/>
      <c r="JAH377" s="187"/>
      <c r="JAI377" s="187"/>
      <c r="JAJ377" s="187"/>
      <c r="JAK377" s="187"/>
      <c r="JAL377" s="187"/>
      <c r="JAM377" s="187"/>
      <c r="JAN377" s="187"/>
      <c r="JAO377" s="187"/>
      <c r="JAP377" s="187"/>
      <c r="JAQ377" s="187" t="s">
        <v>240</v>
      </c>
      <c r="JAR377" s="187"/>
      <c r="JAS377" s="187"/>
      <c r="JAT377" s="187"/>
      <c r="JAU377" s="187"/>
      <c r="JAV377" s="187"/>
      <c r="JAW377" s="187"/>
      <c r="JAX377" s="187"/>
      <c r="JAY377" s="187"/>
      <c r="JAZ377" s="187"/>
      <c r="JBA377" s="187"/>
      <c r="JBB377" s="187"/>
      <c r="JBC377" s="187"/>
      <c r="JBD377" s="187"/>
      <c r="JBE377" s="187"/>
      <c r="JBF377" s="187" t="s">
        <v>240</v>
      </c>
      <c r="JBG377" s="187"/>
      <c r="JBH377" s="187"/>
      <c r="JBI377" s="187"/>
      <c r="JBJ377" s="187"/>
      <c r="JBK377" s="187"/>
      <c r="JBL377" s="187"/>
      <c r="JBM377" s="187"/>
      <c r="JBN377" s="187"/>
      <c r="JBO377" s="187"/>
      <c r="JBP377" s="187"/>
      <c r="JBQ377" s="187"/>
      <c r="JBR377" s="187"/>
      <c r="JBS377" s="187"/>
      <c r="JBT377" s="187"/>
      <c r="JBU377" s="187" t="s">
        <v>240</v>
      </c>
      <c r="JBV377" s="187"/>
      <c r="JBW377" s="187"/>
      <c r="JBX377" s="187"/>
      <c r="JBY377" s="187"/>
      <c r="JBZ377" s="187"/>
      <c r="JCA377" s="187"/>
      <c r="JCB377" s="187"/>
      <c r="JCC377" s="187"/>
      <c r="JCD377" s="187"/>
      <c r="JCE377" s="187"/>
      <c r="JCF377" s="187"/>
      <c r="JCG377" s="187"/>
      <c r="JCH377" s="187"/>
      <c r="JCI377" s="187"/>
      <c r="JCJ377" s="187" t="s">
        <v>240</v>
      </c>
      <c r="JCK377" s="187"/>
      <c r="JCL377" s="187"/>
      <c r="JCM377" s="187"/>
      <c r="JCN377" s="187"/>
      <c r="JCO377" s="187"/>
      <c r="JCP377" s="187"/>
      <c r="JCQ377" s="187"/>
      <c r="JCR377" s="187"/>
      <c r="JCS377" s="187"/>
      <c r="JCT377" s="187"/>
      <c r="JCU377" s="187"/>
      <c r="JCV377" s="187"/>
      <c r="JCW377" s="187"/>
      <c r="JCX377" s="187"/>
      <c r="JCY377" s="187" t="s">
        <v>240</v>
      </c>
      <c r="JCZ377" s="187"/>
      <c r="JDA377" s="187"/>
      <c r="JDB377" s="187"/>
      <c r="JDC377" s="187"/>
      <c r="JDD377" s="187"/>
      <c r="JDE377" s="187"/>
      <c r="JDF377" s="187"/>
      <c r="JDG377" s="187"/>
      <c r="JDH377" s="187"/>
      <c r="JDI377" s="187"/>
      <c r="JDJ377" s="187"/>
      <c r="JDK377" s="187"/>
      <c r="JDL377" s="187"/>
      <c r="JDM377" s="187"/>
      <c r="JDN377" s="187" t="s">
        <v>240</v>
      </c>
      <c r="JDO377" s="187"/>
      <c r="JDP377" s="187"/>
      <c r="JDQ377" s="187"/>
      <c r="JDR377" s="187"/>
      <c r="JDS377" s="187"/>
      <c r="JDT377" s="187"/>
      <c r="JDU377" s="187"/>
      <c r="JDV377" s="187"/>
      <c r="JDW377" s="187"/>
      <c r="JDX377" s="187"/>
      <c r="JDY377" s="187"/>
      <c r="JDZ377" s="187"/>
      <c r="JEA377" s="187"/>
      <c r="JEB377" s="187"/>
      <c r="JEC377" s="187" t="s">
        <v>240</v>
      </c>
      <c r="JED377" s="187"/>
      <c r="JEE377" s="187"/>
      <c r="JEF377" s="187"/>
      <c r="JEG377" s="187"/>
      <c r="JEH377" s="187"/>
      <c r="JEI377" s="187"/>
      <c r="JEJ377" s="187"/>
      <c r="JEK377" s="187"/>
      <c r="JEL377" s="187"/>
      <c r="JEM377" s="187"/>
      <c r="JEN377" s="187"/>
      <c r="JEO377" s="187"/>
      <c r="JEP377" s="187"/>
      <c r="JEQ377" s="187"/>
      <c r="JER377" s="187" t="s">
        <v>240</v>
      </c>
      <c r="JES377" s="187"/>
      <c r="JET377" s="187"/>
      <c r="JEU377" s="187"/>
      <c r="JEV377" s="187"/>
      <c r="JEW377" s="187"/>
      <c r="JEX377" s="187"/>
      <c r="JEY377" s="187"/>
      <c r="JEZ377" s="187"/>
      <c r="JFA377" s="187"/>
      <c r="JFB377" s="187"/>
      <c r="JFC377" s="187"/>
      <c r="JFD377" s="187"/>
      <c r="JFE377" s="187"/>
      <c r="JFF377" s="187"/>
      <c r="JFG377" s="187" t="s">
        <v>240</v>
      </c>
      <c r="JFH377" s="187"/>
      <c r="JFI377" s="187"/>
      <c r="JFJ377" s="187"/>
      <c r="JFK377" s="187"/>
      <c r="JFL377" s="187"/>
      <c r="JFM377" s="187"/>
      <c r="JFN377" s="187"/>
      <c r="JFO377" s="187"/>
      <c r="JFP377" s="187"/>
      <c r="JFQ377" s="187"/>
      <c r="JFR377" s="187"/>
      <c r="JFS377" s="187"/>
      <c r="JFT377" s="187"/>
      <c r="JFU377" s="187"/>
      <c r="JFV377" s="187" t="s">
        <v>240</v>
      </c>
      <c r="JFW377" s="187"/>
      <c r="JFX377" s="187"/>
      <c r="JFY377" s="187"/>
      <c r="JFZ377" s="187"/>
      <c r="JGA377" s="187"/>
      <c r="JGB377" s="187"/>
      <c r="JGC377" s="187"/>
      <c r="JGD377" s="187"/>
      <c r="JGE377" s="187"/>
      <c r="JGF377" s="187"/>
      <c r="JGG377" s="187"/>
      <c r="JGH377" s="187"/>
      <c r="JGI377" s="187"/>
      <c r="JGJ377" s="187"/>
      <c r="JGK377" s="187" t="s">
        <v>240</v>
      </c>
      <c r="JGL377" s="187"/>
      <c r="JGM377" s="187"/>
      <c r="JGN377" s="187"/>
      <c r="JGO377" s="187"/>
      <c r="JGP377" s="187"/>
      <c r="JGQ377" s="187"/>
      <c r="JGR377" s="187"/>
      <c r="JGS377" s="187"/>
      <c r="JGT377" s="187"/>
      <c r="JGU377" s="187"/>
      <c r="JGV377" s="187"/>
      <c r="JGW377" s="187"/>
      <c r="JGX377" s="187"/>
      <c r="JGY377" s="187"/>
      <c r="JGZ377" s="187" t="s">
        <v>240</v>
      </c>
      <c r="JHA377" s="187"/>
      <c r="JHB377" s="187"/>
      <c r="JHC377" s="187"/>
      <c r="JHD377" s="187"/>
      <c r="JHE377" s="187"/>
      <c r="JHF377" s="187"/>
      <c r="JHG377" s="187"/>
      <c r="JHH377" s="187"/>
      <c r="JHI377" s="187"/>
      <c r="JHJ377" s="187"/>
      <c r="JHK377" s="187"/>
      <c r="JHL377" s="187"/>
      <c r="JHM377" s="187"/>
      <c r="JHN377" s="187"/>
      <c r="JHO377" s="187" t="s">
        <v>240</v>
      </c>
      <c r="JHP377" s="187"/>
      <c r="JHQ377" s="187"/>
      <c r="JHR377" s="187"/>
      <c r="JHS377" s="187"/>
      <c r="JHT377" s="187"/>
      <c r="JHU377" s="187"/>
      <c r="JHV377" s="187"/>
      <c r="JHW377" s="187"/>
      <c r="JHX377" s="187"/>
      <c r="JHY377" s="187"/>
      <c r="JHZ377" s="187"/>
      <c r="JIA377" s="187"/>
      <c r="JIB377" s="187"/>
      <c r="JIC377" s="187"/>
      <c r="JID377" s="187" t="s">
        <v>240</v>
      </c>
      <c r="JIE377" s="187"/>
      <c r="JIF377" s="187"/>
      <c r="JIG377" s="187"/>
      <c r="JIH377" s="187"/>
      <c r="JII377" s="187"/>
      <c r="JIJ377" s="187"/>
      <c r="JIK377" s="187"/>
      <c r="JIL377" s="187"/>
      <c r="JIM377" s="187"/>
      <c r="JIN377" s="187"/>
      <c r="JIO377" s="187"/>
      <c r="JIP377" s="187"/>
      <c r="JIQ377" s="187"/>
      <c r="JIR377" s="187"/>
      <c r="JIS377" s="187" t="s">
        <v>240</v>
      </c>
      <c r="JIT377" s="187"/>
      <c r="JIU377" s="187"/>
      <c r="JIV377" s="187"/>
      <c r="JIW377" s="187"/>
      <c r="JIX377" s="187"/>
      <c r="JIY377" s="187"/>
      <c r="JIZ377" s="187"/>
      <c r="JJA377" s="187"/>
      <c r="JJB377" s="187"/>
      <c r="JJC377" s="187"/>
      <c r="JJD377" s="187"/>
      <c r="JJE377" s="187"/>
      <c r="JJF377" s="187"/>
      <c r="JJG377" s="187"/>
      <c r="JJH377" s="187" t="s">
        <v>240</v>
      </c>
      <c r="JJI377" s="187"/>
      <c r="JJJ377" s="187"/>
      <c r="JJK377" s="187"/>
      <c r="JJL377" s="187"/>
      <c r="JJM377" s="187"/>
      <c r="JJN377" s="187"/>
      <c r="JJO377" s="187"/>
      <c r="JJP377" s="187"/>
      <c r="JJQ377" s="187"/>
      <c r="JJR377" s="187"/>
      <c r="JJS377" s="187"/>
      <c r="JJT377" s="187"/>
      <c r="JJU377" s="187"/>
      <c r="JJV377" s="187"/>
      <c r="JJW377" s="187" t="s">
        <v>240</v>
      </c>
      <c r="JJX377" s="187"/>
      <c r="JJY377" s="187"/>
      <c r="JJZ377" s="187"/>
      <c r="JKA377" s="187"/>
      <c r="JKB377" s="187"/>
      <c r="JKC377" s="187"/>
      <c r="JKD377" s="187"/>
      <c r="JKE377" s="187"/>
      <c r="JKF377" s="187"/>
      <c r="JKG377" s="187"/>
      <c r="JKH377" s="187"/>
      <c r="JKI377" s="187"/>
      <c r="JKJ377" s="187"/>
      <c r="JKK377" s="187"/>
      <c r="JKL377" s="187" t="s">
        <v>240</v>
      </c>
      <c r="JKM377" s="187"/>
      <c r="JKN377" s="187"/>
      <c r="JKO377" s="187"/>
      <c r="JKP377" s="187"/>
      <c r="JKQ377" s="187"/>
      <c r="JKR377" s="187"/>
      <c r="JKS377" s="187"/>
      <c r="JKT377" s="187"/>
      <c r="JKU377" s="187"/>
      <c r="JKV377" s="187"/>
      <c r="JKW377" s="187"/>
      <c r="JKX377" s="187"/>
      <c r="JKY377" s="187"/>
      <c r="JKZ377" s="187"/>
      <c r="JLA377" s="187" t="s">
        <v>240</v>
      </c>
      <c r="JLB377" s="187"/>
      <c r="JLC377" s="187"/>
      <c r="JLD377" s="187"/>
      <c r="JLE377" s="187"/>
      <c r="JLF377" s="187"/>
      <c r="JLG377" s="187"/>
      <c r="JLH377" s="187"/>
      <c r="JLI377" s="187"/>
      <c r="JLJ377" s="187"/>
      <c r="JLK377" s="187"/>
      <c r="JLL377" s="187"/>
      <c r="JLM377" s="187"/>
      <c r="JLN377" s="187"/>
      <c r="JLO377" s="187"/>
      <c r="JLP377" s="187" t="s">
        <v>240</v>
      </c>
      <c r="JLQ377" s="187"/>
      <c r="JLR377" s="187"/>
      <c r="JLS377" s="187"/>
      <c r="JLT377" s="187"/>
      <c r="JLU377" s="187"/>
      <c r="JLV377" s="187"/>
      <c r="JLW377" s="187"/>
      <c r="JLX377" s="187"/>
      <c r="JLY377" s="187"/>
      <c r="JLZ377" s="187"/>
      <c r="JMA377" s="187"/>
      <c r="JMB377" s="187"/>
      <c r="JMC377" s="187"/>
      <c r="JMD377" s="187"/>
      <c r="JME377" s="187" t="s">
        <v>240</v>
      </c>
      <c r="JMF377" s="187"/>
      <c r="JMG377" s="187"/>
      <c r="JMH377" s="187"/>
      <c r="JMI377" s="187"/>
      <c r="JMJ377" s="187"/>
      <c r="JMK377" s="187"/>
      <c r="JML377" s="187"/>
      <c r="JMM377" s="187"/>
      <c r="JMN377" s="187"/>
      <c r="JMO377" s="187"/>
      <c r="JMP377" s="187"/>
      <c r="JMQ377" s="187"/>
      <c r="JMR377" s="187"/>
      <c r="JMS377" s="187"/>
      <c r="JMT377" s="187" t="s">
        <v>240</v>
      </c>
      <c r="JMU377" s="187"/>
      <c r="JMV377" s="187"/>
      <c r="JMW377" s="187"/>
      <c r="JMX377" s="187"/>
      <c r="JMY377" s="187"/>
      <c r="JMZ377" s="187"/>
      <c r="JNA377" s="187"/>
      <c r="JNB377" s="187"/>
      <c r="JNC377" s="187"/>
      <c r="JND377" s="187"/>
      <c r="JNE377" s="187"/>
      <c r="JNF377" s="187"/>
      <c r="JNG377" s="187"/>
      <c r="JNH377" s="187"/>
      <c r="JNI377" s="187" t="s">
        <v>240</v>
      </c>
      <c r="JNJ377" s="187"/>
      <c r="JNK377" s="187"/>
      <c r="JNL377" s="187"/>
      <c r="JNM377" s="187"/>
      <c r="JNN377" s="187"/>
      <c r="JNO377" s="187"/>
      <c r="JNP377" s="187"/>
      <c r="JNQ377" s="187"/>
      <c r="JNR377" s="187"/>
      <c r="JNS377" s="187"/>
      <c r="JNT377" s="187"/>
      <c r="JNU377" s="187"/>
      <c r="JNV377" s="187"/>
      <c r="JNW377" s="187"/>
      <c r="JNX377" s="187" t="s">
        <v>240</v>
      </c>
      <c r="JNY377" s="187"/>
      <c r="JNZ377" s="187"/>
      <c r="JOA377" s="187"/>
      <c r="JOB377" s="187"/>
      <c r="JOC377" s="187"/>
      <c r="JOD377" s="187"/>
      <c r="JOE377" s="187"/>
      <c r="JOF377" s="187"/>
      <c r="JOG377" s="187"/>
      <c r="JOH377" s="187"/>
      <c r="JOI377" s="187"/>
      <c r="JOJ377" s="187"/>
      <c r="JOK377" s="187"/>
      <c r="JOL377" s="187"/>
      <c r="JOM377" s="187" t="s">
        <v>240</v>
      </c>
      <c r="JON377" s="187"/>
      <c r="JOO377" s="187"/>
      <c r="JOP377" s="187"/>
      <c r="JOQ377" s="187"/>
      <c r="JOR377" s="187"/>
      <c r="JOS377" s="187"/>
      <c r="JOT377" s="187"/>
      <c r="JOU377" s="187"/>
      <c r="JOV377" s="187"/>
      <c r="JOW377" s="187"/>
      <c r="JOX377" s="187"/>
      <c r="JOY377" s="187"/>
      <c r="JOZ377" s="187"/>
      <c r="JPA377" s="187"/>
      <c r="JPB377" s="187" t="s">
        <v>240</v>
      </c>
      <c r="JPC377" s="187"/>
      <c r="JPD377" s="187"/>
      <c r="JPE377" s="187"/>
      <c r="JPF377" s="187"/>
      <c r="JPG377" s="187"/>
      <c r="JPH377" s="187"/>
      <c r="JPI377" s="187"/>
      <c r="JPJ377" s="187"/>
      <c r="JPK377" s="187"/>
      <c r="JPL377" s="187"/>
      <c r="JPM377" s="187"/>
      <c r="JPN377" s="187"/>
      <c r="JPO377" s="187"/>
      <c r="JPP377" s="187"/>
      <c r="JPQ377" s="187" t="s">
        <v>240</v>
      </c>
      <c r="JPR377" s="187"/>
      <c r="JPS377" s="187"/>
      <c r="JPT377" s="187"/>
      <c r="JPU377" s="187"/>
      <c r="JPV377" s="187"/>
      <c r="JPW377" s="187"/>
      <c r="JPX377" s="187"/>
      <c r="JPY377" s="187"/>
      <c r="JPZ377" s="187"/>
      <c r="JQA377" s="187"/>
      <c r="JQB377" s="187"/>
      <c r="JQC377" s="187"/>
      <c r="JQD377" s="187"/>
      <c r="JQE377" s="187"/>
      <c r="JQF377" s="187" t="s">
        <v>240</v>
      </c>
      <c r="JQG377" s="187"/>
      <c r="JQH377" s="187"/>
      <c r="JQI377" s="187"/>
      <c r="JQJ377" s="187"/>
      <c r="JQK377" s="187"/>
      <c r="JQL377" s="187"/>
      <c r="JQM377" s="187"/>
      <c r="JQN377" s="187"/>
      <c r="JQO377" s="187"/>
      <c r="JQP377" s="187"/>
      <c r="JQQ377" s="187"/>
      <c r="JQR377" s="187"/>
      <c r="JQS377" s="187"/>
      <c r="JQT377" s="187"/>
      <c r="JQU377" s="187" t="s">
        <v>240</v>
      </c>
      <c r="JQV377" s="187"/>
      <c r="JQW377" s="187"/>
      <c r="JQX377" s="187"/>
      <c r="JQY377" s="187"/>
      <c r="JQZ377" s="187"/>
      <c r="JRA377" s="187"/>
      <c r="JRB377" s="187"/>
      <c r="JRC377" s="187"/>
      <c r="JRD377" s="187"/>
      <c r="JRE377" s="187"/>
      <c r="JRF377" s="187"/>
      <c r="JRG377" s="187"/>
      <c r="JRH377" s="187"/>
      <c r="JRI377" s="187"/>
      <c r="JRJ377" s="187" t="s">
        <v>240</v>
      </c>
      <c r="JRK377" s="187"/>
      <c r="JRL377" s="187"/>
      <c r="JRM377" s="187"/>
      <c r="JRN377" s="187"/>
      <c r="JRO377" s="187"/>
      <c r="JRP377" s="187"/>
      <c r="JRQ377" s="187"/>
      <c r="JRR377" s="187"/>
      <c r="JRS377" s="187"/>
      <c r="JRT377" s="187"/>
      <c r="JRU377" s="187"/>
      <c r="JRV377" s="187"/>
      <c r="JRW377" s="187"/>
      <c r="JRX377" s="187"/>
      <c r="JRY377" s="187" t="s">
        <v>240</v>
      </c>
      <c r="JRZ377" s="187"/>
      <c r="JSA377" s="187"/>
      <c r="JSB377" s="187"/>
      <c r="JSC377" s="187"/>
      <c r="JSD377" s="187"/>
      <c r="JSE377" s="187"/>
      <c r="JSF377" s="187"/>
      <c r="JSG377" s="187"/>
      <c r="JSH377" s="187"/>
      <c r="JSI377" s="187"/>
      <c r="JSJ377" s="187"/>
      <c r="JSK377" s="187"/>
      <c r="JSL377" s="187"/>
      <c r="JSM377" s="187"/>
      <c r="JSN377" s="187" t="s">
        <v>240</v>
      </c>
      <c r="JSO377" s="187"/>
      <c r="JSP377" s="187"/>
      <c r="JSQ377" s="187"/>
      <c r="JSR377" s="187"/>
      <c r="JSS377" s="187"/>
      <c r="JST377" s="187"/>
      <c r="JSU377" s="187"/>
      <c r="JSV377" s="187"/>
      <c r="JSW377" s="187"/>
      <c r="JSX377" s="187"/>
      <c r="JSY377" s="187"/>
      <c r="JSZ377" s="187"/>
      <c r="JTA377" s="187"/>
      <c r="JTB377" s="187"/>
      <c r="JTC377" s="187" t="s">
        <v>240</v>
      </c>
      <c r="JTD377" s="187"/>
      <c r="JTE377" s="187"/>
      <c r="JTF377" s="187"/>
      <c r="JTG377" s="187"/>
      <c r="JTH377" s="187"/>
      <c r="JTI377" s="187"/>
      <c r="JTJ377" s="187"/>
      <c r="JTK377" s="187"/>
      <c r="JTL377" s="187"/>
      <c r="JTM377" s="187"/>
      <c r="JTN377" s="187"/>
      <c r="JTO377" s="187"/>
      <c r="JTP377" s="187"/>
      <c r="JTQ377" s="187"/>
      <c r="JTR377" s="187" t="s">
        <v>240</v>
      </c>
      <c r="JTS377" s="187"/>
      <c r="JTT377" s="187"/>
      <c r="JTU377" s="187"/>
      <c r="JTV377" s="187"/>
      <c r="JTW377" s="187"/>
      <c r="JTX377" s="187"/>
      <c r="JTY377" s="187"/>
      <c r="JTZ377" s="187"/>
      <c r="JUA377" s="187"/>
      <c r="JUB377" s="187"/>
      <c r="JUC377" s="187"/>
      <c r="JUD377" s="187"/>
      <c r="JUE377" s="187"/>
      <c r="JUF377" s="187"/>
      <c r="JUG377" s="187" t="s">
        <v>240</v>
      </c>
      <c r="JUH377" s="187"/>
      <c r="JUI377" s="187"/>
      <c r="JUJ377" s="187"/>
      <c r="JUK377" s="187"/>
      <c r="JUL377" s="187"/>
      <c r="JUM377" s="187"/>
      <c r="JUN377" s="187"/>
      <c r="JUO377" s="187"/>
      <c r="JUP377" s="187"/>
      <c r="JUQ377" s="187"/>
      <c r="JUR377" s="187"/>
      <c r="JUS377" s="187"/>
      <c r="JUT377" s="187"/>
      <c r="JUU377" s="187"/>
      <c r="JUV377" s="187" t="s">
        <v>240</v>
      </c>
      <c r="JUW377" s="187"/>
      <c r="JUX377" s="187"/>
      <c r="JUY377" s="187"/>
      <c r="JUZ377" s="187"/>
      <c r="JVA377" s="187"/>
      <c r="JVB377" s="187"/>
      <c r="JVC377" s="187"/>
      <c r="JVD377" s="187"/>
      <c r="JVE377" s="187"/>
      <c r="JVF377" s="187"/>
      <c r="JVG377" s="187"/>
      <c r="JVH377" s="187"/>
      <c r="JVI377" s="187"/>
      <c r="JVJ377" s="187"/>
      <c r="JVK377" s="187" t="s">
        <v>240</v>
      </c>
      <c r="JVL377" s="187"/>
      <c r="JVM377" s="187"/>
      <c r="JVN377" s="187"/>
      <c r="JVO377" s="187"/>
      <c r="JVP377" s="187"/>
      <c r="JVQ377" s="187"/>
      <c r="JVR377" s="187"/>
      <c r="JVS377" s="187"/>
      <c r="JVT377" s="187"/>
      <c r="JVU377" s="187"/>
      <c r="JVV377" s="187"/>
      <c r="JVW377" s="187"/>
      <c r="JVX377" s="187"/>
      <c r="JVY377" s="187"/>
      <c r="JVZ377" s="187" t="s">
        <v>240</v>
      </c>
      <c r="JWA377" s="187"/>
      <c r="JWB377" s="187"/>
      <c r="JWC377" s="187"/>
      <c r="JWD377" s="187"/>
      <c r="JWE377" s="187"/>
      <c r="JWF377" s="187"/>
      <c r="JWG377" s="187"/>
      <c r="JWH377" s="187"/>
      <c r="JWI377" s="187"/>
      <c r="JWJ377" s="187"/>
      <c r="JWK377" s="187"/>
      <c r="JWL377" s="187"/>
      <c r="JWM377" s="187"/>
      <c r="JWN377" s="187"/>
      <c r="JWO377" s="187" t="s">
        <v>240</v>
      </c>
      <c r="JWP377" s="187"/>
      <c r="JWQ377" s="187"/>
      <c r="JWR377" s="187"/>
      <c r="JWS377" s="187"/>
      <c r="JWT377" s="187"/>
      <c r="JWU377" s="187"/>
      <c r="JWV377" s="187"/>
      <c r="JWW377" s="187"/>
      <c r="JWX377" s="187"/>
      <c r="JWY377" s="187"/>
      <c r="JWZ377" s="187"/>
      <c r="JXA377" s="187"/>
      <c r="JXB377" s="187"/>
      <c r="JXC377" s="187"/>
      <c r="JXD377" s="187" t="s">
        <v>240</v>
      </c>
      <c r="JXE377" s="187"/>
      <c r="JXF377" s="187"/>
      <c r="JXG377" s="187"/>
      <c r="JXH377" s="187"/>
      <c r="JXI377" s="187"/>
      <c r="JXJ377" s="187"/>
      <c r="JXK377" s="187"/>
      <c r="JXL377" s="187"/>
      <c r="JXM377" s="187"/>
      <c r="JXN377" s="187"/>
      <c r="JXO377" s="187"/>
      <c r="JXP377" s="187"/>
      <c r="JXQ377" s="187"/>
      <c r="JXR377" s="187"/>
      <c r="JXS377" s="187" t="s">
        <v>240</v>
      </c>
      <c r="JXT377" s="187"/>
      <c r="JXU377" s="187"/>
      <c r="JXV377" s="187"/>
      <c r="JXW377" s="187"/>
      <c r="JXX377" s="187"/>
      <c r="JXY377" s="187"/>
      <c r="JXZ377" s="187"/>
      <c r="JYA377" s="187"/>
      <c r="JYB377" s="187"/>
      <c r="JYC377" s="187"/>
      <c r="JYD377" s="187"/>
      <c r="JYE377" s="187"/>
      <c r="JYF377" s="187"/>
      <c r="JYG377" s="187"/>
      <c r="JYH377" s="187" t="s">
        <v>240</v>
      </c>
      <c r="JYI377" s="187"/>
      <c r="JYJ377" s="187"/>
      <c r="JYK377" s="187"/>
      <c r="JYL377" s="187"/>
      <c r="JYM377" s="187"/>
      <c r="JYN377" s="187"/>
      <c r="JYO377" s="187"/>
      <c r="JYP377" s="187"/>
      <c r="JYQ377" s="187"/>
      <c r="JYR377" s="187"/>
      <c r="JYS377" s="187"/>
      <c r="JYT377" s="187"/>
      <c r="JYU377" s="187"/>
      <c r="JYV377" s="187"/>
      <c r="JYW377" s="187" t="s">
        <v>240</v>
      </c>
      <c r="JYX377" s="187"/>
      <c r="JYY377" s="187"/>
      <c r="JYZ377" s="187"/>
      <c r="JZA377" s="187"/>
      <c r="JZB377" s="187"/>
      <c r="JZC377" s="187"/>
      <c r="JZD377" s="187"/>
      <c r="JZE377" s="187"/>
      <c r="JZF377" s="187"/>
      <c r="JZG377" s="187"/>
      <c r="JZH377" s="187"/>
      <c r="JZI377" s="187"/>
      <c r="JZJ377" s="187"/>
      <c r="JZK377" s="187"/>
      <c r="JZL377" s="187" t="s">
        <v>240</v>
      </c>
      <c r="JZM377" s="187"/>
      <c r="JZN377" s="187"/>
      <c r="JZO377" s="187"/>
      <c r="JZP377" s="187"/>
      <c r="JZQ377" s="187"/>
      <c r="JZR377" s="187"/>
      <c r="JZS377" s="187"/>
      <c r="JZT377" s="187"/>
      <c r="JZU377" s="187"/>
      <c r="JZV377" s="187"/>
      <c r="JZW377" s="187"/>
      <c r="JZX377" s="187"/>
      <c r="JZY377" s="187"/>
      <c r="JZZ377" s="187"/>
      <c r="KAA377" s="187" t="s">
        <v>240</v>
      </c>
      <c r="KAB377" s="187"/>
      <c r="KAC377" s="187"/>
      <c r="KAD377" s="187"/>
      <c r="KAE377" s="187"/>
      <c r="KAF377" s="187"/>
      <c r="KAG377" s="187"/>
      <c r="KAH377" s="187"/>
      <c r="KAI377" s="187"/>
      <c r="KAJ377" s="187"/>
      <c r="KAK377" s="187"/>
      <c r="KAL377" s="187"/>
      <c r="KAM377" s="187"/>
      <c r="KAN377" s="187"/>
      <c r="KAO377" s="187"/>
      <c r="KAP377" s="187" t="s">
        <v>240</v>
      </c>
      <c r="KAQ377" s="187"/>
      <c r="KAR377" s="187"/>
      <c r="KAS377" s="187"/>
      <c r="KAT377" s="187"/>
      <c r="KAU377" s="187"/>
      <c r="KAV377" s="187"/>
      <c r="KAW377" s="187"/>
      <c r="KAX377" s="187"/>
      <c r="KAY377" s="187"/>
      <c r="KAZ377" s="187"/>
      <c r="KBA377" s="187"/>
      <c r="KBB377" s="187"/>
      <c r="KBC377" s="187"/>
      <c r="KBD377" s="187"/>
      <c r="KBE377" s="187" t="s">
        <v>240</v>
      </c>
      <c r="KBF377" s="187"/>
      <c r="KBG377" s="187"/>
      <c r="KBH377" s="187"/>
      <c r="KBI377" s="187"/>
      <c r="KBJ377" s="187"/>
      <c r="KBK377" s="187"/>
      <c r="KBL377" s="187"/>
      <c r="KBM377" s="187"/>
      <c r="KBN377" s="187"/>
      <c r="KBO377" s="187"/>
      <c r="KBP377" s="187"/>
      <c r="KBQ377" s="187"/>
      <c r="KBR377" s="187"/>
      <c r="KBS377" s="187"/>
      <c r="KBT377" s="187" t="s">
        <v>240</v>
      </c>
      <c r="KBU377" s="187"/>
      <c r="KBV377" s="187"/>
      <c r="KBW377" s="187"/>
      <c r="KBX377" s="187"/>
      <c r="KBY377" s="187"/>
      <c r="KBZ377" s="187"/>
      <c r="KCA377" s="187"/>
      <c r="KCB377" s="187"/>
      <c r="KCC377" s="187"/>
      <c r="KCD377" s="187"/>
      <c r="KCE377" s="187"/>
      <c r="KCF377" s="187"/>
      <c r="KCG377" s="187"/>
      <c r="KCH377" s="187"/>
      <c r="KCI377" s="187" t="s">
        <v>240</v>
      </c>
      <c r="KCJ377" s="187"/>
      <c r="KCK377" s="187"/>
      <c r="KCL377" s="187"/>
      <c r="KCM377" s="187"/>
      <c r="KCN377" s="187"/>
      <c r="KCO377" s="187"/>
      <c r="KCP377" s="187"/>
      <c r="KCQ377" s="187"/>
      <c r="KCR377" s="187"/>
      <c r="KCS377" s="187"/>
      <c r="KCT377" s="187"/>
      <c r="KCU377" s="187"/>
      <c r="KCV377" s="187"/>
      <c r="KCW377" s="187"/>
      <c r="KCX377" s="187" t="s">
        <v>240</v>
      </c>
      <c r="KCY377" s="187"/>
      <c r="KCZ377" s="187"/>
      <c r="KDA377" s="187"/>
      <c r="KDB377" s="187"/>
      <c r="KDC377" s="187"/>
      <c r="KDD377" s="187"/>
      <c r="KDE377" s="187"/>
      <c r="KDF377" s="187"/>
      <c r="KDG377" s="187"/>
      <c r="KDH377" s="187"/>
      <c r="KDI377" s="187"/>
      <c r="KDJ377" s="187"/>
      <c r="KDK377" s="187"/>
      <c r="KDL377" s="187"/>
      <c r="KDM377" s="187" t="s">
        <v>240</v>
      </c>
      <c r="KDN377" s="187"/>
      <c r="KDO377" s="187"/>
      <c r="KDP377" s="187"/>
      <c r="KDQ377" s="187"/>
      <c r="KDR377" s="187"/>
      <c r="KDS377" s="187"/>
      <c r="KDT377" s="187"/>
      <c r="KDU377" s="187"/>
      <c r="KDV377" s="187"/>
      <c r="KDW377" s="187"/>
      <c r="KDX377" s="187"/>
      <c r="KDY377" s="187"/>
      <c r="KDZ377" s="187"/>
      <c r="KEA377" s="187"/>
      <c r="KEB377" s="187" t="s">
        <v>240</v>
      </c>
      <c r="KEC377" s="187"/>
      <c r="KED377" s="187"/>
      <c r="KEE377" s="187"/>
      <c r="KEF377" s="187"/>
      <c r="KEG377" s="187"/>
      <c r="KEH377" s="187"/>
      <c r="KEI377" s="187"/>
      <c r="KEJ377" s="187"/>
      <c r="KEK377" s="187"/>
      <c r="KEL377" s="187"/>
      <c r="KEM377" s="187"/>
      <c r="KEN377" s="187"/>
      <c r="KEO377" s="187"/>
      <c r="KEP377" s="187"/>
      <c r="KEQ377" s="187" t="s">
        <v>240</v>
      </c>
      <c r="KER377" s="187"/>
      <c r="KES377" s="187"/>
      <c r="KET377" s="187"/>
      <c r="KEU377" s="187"/>
      <c r="KEV377" s="187"/>
      <c r="KEW377" s="187"/>
      <c r="KEX377" s="187"/>
      <c r="KEY377" s="187"/>
      <c r="KEZ377" s="187"/>
      <c r="KFA377" s="187"/>
      <c r="KFB377" s="187"/>
      <c r="KFC377" s="187"/>
      <c r="KFD377" s="187"/>
      <c r="KFE377" s="187"/>
      <c r="KFF377" s="187" t="s">
        <v>240</v>
      </c>
      <c r="KFG377" s="187"/>
      <c r="KFH377" s="187"/>
      <c r="KFI377" s="187"/>
      <c r="KFJ377" s="187"/>
      <c r="KFK377" s="187"/>
      <c r="KFL377" s="187"/>
      <c r="KFM377" s="187"/>
      <c r="KFN377" s="187"/>
      <c r="KFO377" s="187"/>
      <c r="KFP377" s="187"/>
      <c r="KFQ377" s="187"/>
      <c r="KFR377" s="187"/>
      <c r="KFS377" s="187"/>
      <c r="KFT377" s="187"/>
      <c r="KFU377" s="187" t="s">
        <v>240</v>
      </c>
      <c r="KFV377" s="187"/>
      <c r="KFW377" s="187"/>
      <c r="KFX377" s="187"/>
      <c r="KFY377" s="187"/>
      <c r="KFZ377" s="187"/>
      <c r="KGA377" s="187"/>
      <c r="KGB377" s="187"/>
      <c r="KGC377" s="187"/>
      <c r="KGD377" s="187"/>
      <c r="KGE377" s="187"/>
      <c r="KGF377" s="187"/>
      <c r="KGG377" s="187"/>
      <c r="KGH377" s="187"/>
      <c r="KGI377" s="187"/>
      <c r="KGJ377" s="187" t="s">
        <v>240</v>
      </c>
      <c r="KGK377" s="187"/>
      <c r="KGL377" s="187"/>
      <c r="KGM377" s="187"/>
      <c r="KGN377" s="187"/>
      <c r="KGO377" s="187"/>
      <c r="KGP377" s="187"/>
      <c r="KGQ377" s="187"/>
      <c r="KGR377" s="187"/>
      <c r="KGS377" s="187"/>
      <c r="KGT377" s="187"/>
      <c r="KGU377" s="187"/>
      <c r="KGV377" s="187"/>
      <c r="KGW377" s="187"/>
      <c r="KGX377" s="187"/>
      <c r="KGY377" s="187" t="s">
        <v>240</v>
      </c>
      <c r="KGZ377" s="187"/>
      <c r="KHA377" s="187"/>
      <c r="KHB377" s="187"/>
      <c r="KHC377" s="187"/>
      <c r="KHD377" s="187"/>
      <c r="KHE377" s="187"/>
      <c r="KHF377" s="187"/>
      <c r="KHG377" s="187"/>
      <c r="KHH377" s="187"/>
      <c r="KHI377" s="187"/>
      <c r="KHJ377" s="187"/>
      <c r="KHK377" s="187"/>
      <c r="KHL377" s="187"/>
      <c r="KHM377" s="187"/>
      <c r="KHN377" s="187" t="s">
        <v>240</v>
      </c>
      <c r="KHO377" s="187"/>
      <c r="KHP377" s="187"/>
      <c r="KHQ377" s="187"/>
      <c r="KHR377" s="187"/>
      <c r="KHS377" s="187"/>
      <c r="KHT377" s="187"/>
      <c r="KHU377" s="187"/>
      <c r="KHV377" s="187"/>
      <c r="KHW377" s="187"/>
      <c r="KHX377" s="187"/>
      <c r="KHY377" s="187"/>
      <c r="KHZ377" s="187"/>
      <c r="KIA377" s="187"/>
      <c r="KIB377" s="187"/>
      <c r="KIC377" s="187" t="s">
        <v>240</v>
      </c>
      <c r="KID377" s="187"/>
      <c r="KIE377" s="187"/>
      <c r="KIF377" s="187"/>
      <c r="KIG377" s="187"/>
      <c r="KIH377" s="187"/>
      <c r="KII377" s="187"/>
      <c r="KIJ377" s="187"/>
      <c r="KIK377" s="187"/>
      <c r="KIL377" s="187"/>
      <c r="KIM377" s="187"/>
      <c r="KIN377" s="187"/>
      <c r="KIO377" s="187"/>
      <c r="KIP377" s="187"/>
      <c r="KIQ377" s="187"/>
      <c r="KIR377" s="187" t="s">
        <v>240</v>
      </c>
      <c r="KIS377" s="187"/>
      <c r="KIT377" s="187"/>
      <c r="KIU377" s="187"/>
      <c r="KIV377" s="187"/>
      <c r="KIW377" s="187"/>
      <c r="KIX377" s="187"/>
      <c r="KIY377" s="187"/>
      <c r="KIZ377" s="187"/>
      <c r="KJA377" s="187"/>
      <c r="KJB377" s="187"/>
      <c r="KJC377" s="187"/>
      <c r="KJD377" s="187"/>
      <c r="KJE377" s="187"/>
      <c r="KJF377" s="187"/>
      <c r="KJG377" s="187" t="s">
        <v>240</v>
      </c>
      <c r="KJH377" s="187"/>
      <c r="KJI377" s="187"/>
      <c r="KJJ377" s="187"/>
      <c r="KJK377" s="187"/>
      <c r="KJL377" s="187"/>
      <c r="KJM377" s="187"/>
      <c r="KJN377" s="187"/>
      <c r="KJO377" s="187"/>
      <c r="KJP377" s="187"/>
      <c r="KJQ377" s="187"/>
      <c r="KJR377" s="187"/>
      <c r="KJS377" s="187"/>
      <c r="KJT377" s="187"/>
      <c r="KJU377" s="187"/>
      <c r="KJV377" s="187" t="s">
        <v>240</v>
      </c>
      <c r="KJW377" s="187"/>
      <c r="KJX377" s="187"/>
      <c r="KJY377" s="187"/>
      <c r="KJZ377" s="187"/>
      <c r="KKA377" s="187"/>
      <c r="KKB377" s="187"/>
      <c r="KKC377" s="187"/>
      <c r="KKD377" s="187"/>
      <c r="KKE377" s="187"/>
      <c r="KKF377" s="187"/>
      <c r="KKG377" s="187"/>
      <c r="KKH377" s="187"/>
      <c r="KKI377" s="187"/>
      <c r="KKJ377" s="187"/>
      <c r="KKK377" s="187" t="s">
        <v>240</v>
      </c>
      <c r="KKL377" s="187"/>
      <c r="KKM377" s="187"/>
      <c r="KKN377" s="187"/>
      <c r="KKO377" s="187"/>
      <c r="KKP377" s="187"/>
      <c r="KKQ377" s="187"/>
      <c r="KKR377" s="187"/>
      <c r="KKS377" s="187"/>
      <c r="KKT377" s="187"/>
      <c r="KKU377" s="187"/>
      <c r="KKV377" s="187"/>
      <c r="KKW377" s="187"/>
      <c r="KKX377" s="187"/>
      <c r="KKY377" s="187"/>
      <c r="KKZ377" s="187" t="s">
        <v>240</v>
      </c>
      <c r="KLA377" s="187"/>
      <c r="KLB377" s="187"/>
      <c r="KLC377" s="187"/>
      <c r="KLD377" s="187"/>
      <c r="KLE377" s="187"/>
      <c r="KLF377" s="187"/>
      <c r="KLG377" s="187"/>
      <c r="KLH377" s="187"/>
      <c r="KLI377" s="187"/>
      <c r="KLJ377" s="187"/>
      <c r="KLK377" s="187"/>
      <c r="KLL377" s="187"/>
      <c r="KLM377" s="187"/>
      <c r="KLN377" s="187"/>
      <c r="KLO377" s="187" t="s">
        <v>240</v>
      </c>
      <c r="KLP377" s="187"/>
      <c r="KLQ377" s="187"/>
      <c r="KLR377" s="187"/>
      <c r="KLS377" s="187"/>
      <c r="KLT377" s="187"/>
      <c r="KLU377" s="187"/>
      <c r="KLV377" s="187"/>
      <c r="KLW377" s="187"/>
      <c r="KLX377" s="187"/>
      <c r="KLY377" s="187"/>
      <c r="KLZ377" s="187"/>
      <c r="KMA377" s="187"/>
      <c r="KMB377" s="187"/>
      <c r="KMC377" s="187"/>
      <c r="KMD377" s="187" t="s">
        <v>240</v>
      </c>
      <c r="KME377" s="187"/>
      <c r="KMF377" s="187"/>
      <c r="KMG377" s="187"/>
      <c r="KMH377" s="187"/>
      <c r="KMI377" s="187"/>
      <c r="KMJ377" s="187"/>
      <c r="KMK377" s="187"/>
      <c r="KML377" s="187"/>
      <c r="KMM377" s="187"/>
      <c r="KMN377" s="187"/>
      <c r="KMO377" s="187"/>
      <c r="KMP377" s="187"/>
      <c r="KMQ377" s="187"/>
      <c r="KMR377" s="187"/>
      <c r="KMS377" s="187" t="s">
        <v>240</v>
      </c>
      <c r="KMT377" s="187"/>
      <c r="KMU377" s="187"/>
      <c r="KMV377" s="187"/>
      <c r="KMW377" s="187"/>
      <c r="KMX377" s="187"/>
      <c r="KMY377" s="187"/>
      <c r="KMZ377" s="187"/>
      <c r="KNA377" s="187"/>
      <c r="KNB377" s="187"/>
      <c r="KNC377" s="187"/>
      <c r="KND377" s="187"/>
      <c r="KNE377" s="187"/>
      <c r="KNF377" s="187"/>
      <c r="KNG377" s="187"/>
      <c r="KNH377" s="187" t="s">
        <v>240</v>
      </c>
      <c r="KNI377" s="187"/>
      <c r="KNJ377" s="187"/>
      <c r="KNK377" s="187"/>
      <c r="KNL377" s="187"/>
      <c r="KNM377" s="187"/>
      <c r="KNN377" s="187"/>
      <c r="KNO377" s="187"/>
      <c r="KNP377" s="187"/>
      <c r="KNQ377" s="187"/>
      <c r="KNR377" s="187"/>
      <c r="KNS377" s="187"/>
      <c r="KNT377" s="187"/>
      <c r="KNU377" s="187"/>
      <c r="KNV377" s="187"/>
      <c r="KNW377" s="187" t="s">
        <v>240</v>
      </c>
      <c r="KNX377" s="187"/>
      <c r="KNY377" s="187"/>
      <c r="KNZ377" s="187"/>
      <c r="KOA377" s="187"/>
      <c r="KOB377" s="187"/>
      <c r="KOC377" s="187"/>
      <c r="KOD377" s="187"/>
      <c r="KOE377" s="187"/>
      <c r="KOF377" s="187"/>
      <c r="KOG377" s="187"/>
      <c r="KOH377" s="187"/>
      <c r="KOI377" s="187"/>
      <c r="KOJ377" s="187"/>
      <c r="KOK377" s="187"/>
      <c r="KOL377" s="187" t="s">
        <v>240</v>
      </c>
      <c r="KOM377" s="187"/>
      <c r="KON377" s="187"/>
      <c r="KOO377" s="187"/>
      <c r="KOP377" s="187"/>
      <c r="KOQ377" s="187"/>
      <c r="KOR377" s="187"/>
      <c r="KOS377" s="187"/>
      <c r="KOT377" s="187"/>
      <c r="KOU377" s="187"/>
      <c r="KOV377" s="187"/>
      <c r="KOW377" s="187"/>
      <c r="KOX377" s="187"/>
      <c r="KOY377" s="187"/>
      <c r="KOZ377" s="187"/>
      <c r="KPA377" s="187" t="s">
        <v>240</v>
      </c>
      <c r="KPB377" s="187"/>
      <c r="KPC377" s="187"/>
      <c r="KPD377" s="187"/>
      <c r="KPE377" s="187"/>
      <c r="KPF377" s="187"/>
      <c r="KPG377" s="187"/>
      <c r="KPH377" s="187"/>
      <c r="KPI377" s="187"/>
      <c r="KPJ377" s="187"/>
      <c r="KPK377" s="187"/>
      <c r="KPL377" s="187"/>
      <c r="KPM377" s="187"/>
      <c r="KPN377" s="187"/>
      <c r="KPO377" s="187"/>
      <c r="KPP377" s="187" t="s">
        <v>240</v>
      </c>
      <c r="KPQ377" s="187"/>
      <c r="KPR377" s="187"/>
      <c r="KPS377" s="187"/>
      <c r="KPT377" s="187"/>
      <c r="KPU377" s="187"/>
      <c r="KPV377" s="187"/>
      <c r="KPW377" s="187"/>
      <c r="KPX377" s="187"/>
      <c r="KPY377" s="187"/>
      <c r="KPZ377" s="187"/>
      <c r="KQA377" s="187"/>
      <c r="KQB377" s="187"/>
      <c r="KQC377" s="187"/>
      <c r="KQD377" s="187"/>
      <c r="KQE377" s="187" t="s">
        <v>240</v>
      </c>
      <c r="KQF377" s="187"/>
      <c r="KQG377" s="187"/>
      <c r="KQH377" s="187"/>
      <c r="KQI377" s="187"/>
      <c r="KQJ377" s="187"/>
      <c r="KQK377" s="187"/>
      <c r="KQL377" s="187"/>
      <c r="KQM377" s="187"/>
      <c r="KQN377" s="187"/>
      <c r="KQO377" s="187"/>
      <c r="KQP377" s="187"/>
      <c r="KQQ377" s="187"/>
      <c r="KQR377" s="187"/>
      <c r="KQS377" s="187"/>
      <c r="KQT377" s="187" t="s">
        <v>240</v>
      </c>
      <c r="KQU377" s="187"/>
      <c r="KQV377" s="187"/>
      <c r="KQW377" s="187"/>
      <c r="KQX377" s="187"/>
      <c r="KQY377" s="187"/>
      <c r="KQZ377" s="187"/>
      <c r="KRA377" s="187"/>
      <c r="KRB377" s="187"/>
      <c r="KRC377" s="187"/>
      <c r="KRD377" s="187"/>
      <c r="KRE377" s="187"/>
      <c r="KRF377" s="187"/>
      <c r="KRG377" s="187"/>
      <c r="KRH377" s="187"/>
      <c r="KRI377" s="187" t="s">
        <v>240</v>
      </c>
      <c r="KRJ377" s="187"/>
      <c r="KRK377" s="187"/>
      <c r="KRL377" s="187"/>
      <c r="KRM377" s="187"/>
      <c r="KRN377" s="187"/>
      <c r="KRO377" s="187"/>
      <c r="KRP377" s="187"/>
      <c r="KRQ377" s="187"/>
      <c r="KRR377" s="187"/>
      <c r="KRS377" s="187"/>
      <c r="KRT377" s="187"/>
      <c r="KRU377" s="187"/>
      <c r="KRV377" s="187"/>
      <c r="KRW377" s="187"/>
      <c r="KRX377" s="187" t="s">
        <v>240</v>
      </c>
      <c r="KRY377" s="187"/>
      <c r="KRZ377" s="187"/>
      <c r="KSA377" s="187"/>
      <c r="KSB377" s="187"/>
      <c r="KSC377" s="187"/>
      <c r="KSD377" s="187"/>
      <c r="KSE377" s="187"/>
      <c r="KSF377" s="187"/>
      <c r="KSG377" s="187"/>
      <c r="KSH377" s="187"/>
      <c r="KSI377" s="187"/>
      <c r="KSJ377" s="187"/>
      <c r="KSK377" s="187"/>
      <c r="KSL377" s="187"/>
      <c r="KSM377" s="187" t="s">
        <v>240</v>
      </c>
      <c r="KSN377" s="187"/>
      <c r="KSO377" s="187"/>
      <c r="KSP377" s="187"/>
      <c r="KSQ377" s="187"/>
      <c r="KSR377" s="187"/>
      <c r="KSS377" s="187"/>
      <c r="KST377" s="187"/>
      <c r="KSU377" s="187"/>
      <c r="KSV377" s="187"/>
      <c r="KSW377" s="187"/>
      <c r="KSX377" s="187"/>
      <c r="KSY377" s="187"/>
      <c r="KSZ377" s="187"/>
      <c r="KTA377" s="187"/>
      <c r="KTB377" s="187" t="s">
        <v>240</v>
      </c>
      <c r="KTC377" s="187"/>
      <c r="KTD377" s="187"/>
      <c r="KTE377" s="187"/>
      <c r="KTF377" s="187"/>
      <c r="KTG377" s="187"/>
      <c r="KTH377" s="187"/>
      <c r="KTI377" s="187"/>
      <c r="KTJ377" s="187"/>
      <c r="KTK377" s="187"/>
      <c r="KTL377" s="187"/>
      <c r="KTM377" s="187"/>
      <c r="KTN377" s="187"/>
      <c r="KTO377" s="187"/>
      <c r="KTP377" s="187"/>
      <c r="KTQ377" s="187" t="s">
        <v>240</v>
      </c>
      <c r="KTR377" s="187"/>
      <c r="KTS377" s="187"/>
      <c r="KTT377" s="187"/>
      <c r="KTU377" s="187"/>
      <c r="KTV377" s="187"/>
      <c r="KTW377" s="187"/>
      <c r="KTX377" s="187"/>
      <c r="KTY377" s="187"/>
      <c r="KTZ377" s="187"/>
      <c r="KUA377" s="187"/>
      <c r="KUB377" s="187"/>
      <c r="KUC377" s="187"/>
      <c r="KUD377" s="187"/>
      <c r="KUE377" s="187"/>
      <c r="KUF377" s="187" t="s">
        <v>240</v>
      </c>
      <c r="KUG377" s="187"/>
      <c r="KUH377" s="187"/>
      <c r="KUI377" s="187"/>
      <c r="KUJ377" s="187"/>
      <c r="KUK377" s="187"/>
      <c r="KUL377" s="187"/>
      <c r="KUM377" s="187"/>
      <c r="KUN377" s="187"/>
      <c r="KUO377" s="187"/>
      <c r="KUP377" s="187"/>
      <c r="KUQ377" s="187"/>
      <c r="KUR377" s="187"/>
      <c r="KUS377" s="187"/>
      <c r="KUT377" s="187"/>
      <c r="KUU377" s="187" t="s">
        <v>240</v>
      </c>
      <c r="KUV377" s="187"/>
      <c r="KUW377" s="187"/>
      <c r="KUX377" s="187"/>
      <c r="KUY377" s="187"/>
      <c r="KUZ377" s="187"/>
      <c r="KVA377" s="187"/>
      <c r="KVB377" s="187"/>
      <c r="KVC377" s="187"/>
      <c r="KVD377" s="187"/>
      <c r="KVE377" s="187"/>
      <c r="KVF377" s="187"/>
      <c r="KVG377" s="187"/>
      <c r="KVH377" s="187"/>
      <c r="KVI377" s="187"/>
      <c r="KVJ377" s="187" t="s">
        <v>240</v>
      </c>
      <c r="KVK377" s="187"/>
      <c r="KVL377" s="187"/>
      <c r="KVM377" s="187"/>
      <c r="KVN377" s="187"/>
      <c r="KVO377" s="187"/>
      <c r="KVP377" s="187"/>
      <c r="KVQ377" s="187"/>
      <c r="KVR377" s="187"/>
      <c r="KVS377" s="187"/>
      <c r="KVT377" s="187"/>
      <c r="KVU377" s="187"/>
      <c r="KVV377" s="187"/>
      <c r="KVW377" s="187"/>
      <c r="KVX377" s="187"/>
      <c r="KVY377" s="187" t="s">
        <v>240</v>
      </c>
      <c r="KVZ377" s="187"/>
      <c r="KWA377" s="187"/>
      <c r="KWB377" s="187"/>
      <c r="KWC377" s="187"/>
      <c r="KWD377" s="187"/>
      <c r="KWE377" s="187"/>
      <c r="KWF377" s="187"/>
      <c r="KWG377" s="187"/>
      <c r="KWH377" s="187"/>
      <c r="KWI377" s="187"/>
      <c r="KWJ377" s="187"/>
      <c r="KWK377" s="187"/>
      <c r="KWL377" s="187"/>
      <c r="KWM377" s="187"/>
      <c r="KWN377" s="187" t="s">
        <v>240</v>
      </c>
      <c r="KWO377" s="187"/>
      <c r="KWP377" s="187"/>
      <c r="KWQ377" s="187"/>
      <c r="KWR377" s="187"/>
      <c r="KWS377" s="187"/>
      <c r="KWT377" s="187"/>
      <c r="KWU377" s="187"/>
      <c r="KWV377" s="187"/>
      <c r="KWW377" s="187"/>
      <c r="KWX377" s="187"/>
      <c r="KWY377" s="187"/>
      <c r="KWZ377" s="187"/>
      <c r="KXA377" s="187"/>
      <c r="KXB377" s="187"/>
      <c r="KXC377" s="187" t="s">
        <v>240</v>
      </c>
      <c r="KXD377" s="187"/>
      <c r="KXE377" s="187"/>
      <c r="KXF377" s="187"/>
      <c r="KXG377" s="187"/>
      <c r="KXH377" s="187"/>
      <c r="KXI377" s="187"/>
      <c r="KXJ377" s="187"/>
      <c r="KXK377" s="187"/>
      <c r="KXL377" s="187"/>
      <c r="KXM377" s="187"/>
      <c r="KXN377" s="187"/>
      <c r="KXO377" s="187"/>
      <c r="KXP377" s="187"/>
      <c r="KXQ377" s="187"/>
      <c r="KXR377" s="187" t="s">
        <v>240</v>
      </c>
      <c r="KXS377" s="187"/>
      <c r="KXT377" s="187"/>
      <c r="KXU377" s="187"/>
      <c r="KXV377" s="187"/>
      <c r="KXW377" s="187"/>
      <c r="KXX377" s="187"/>
      <c r="KXY377" s="187"/>
      <c r="KXZ377" s="187"/>
      <c r="KYA377" s="187"/>
      <c r="KYB377" s="187"/>
      <c r="KYC377" s="187"/>
      <c r="KYD377" s="187"/>
      <c r="KYE377" s="187"/>
      <c r="KYF377" s="187"/>
      <c r="KYG377" s="187" t="s">
        <v>240</v>
      </c>
      <c r="KYH377" s="187"/>
      <c r="KYI377" s="187"/>
      <c r="KYJ377" s="187"/>
      <c r="KYK377" s="187"/>
      <c r="KYL377" s="187"/>
      <c r="KYM377" s="187"/>
      <c r="KYN377" s="187"/>
      <c r="KYO377" s="187"/>
      <c r="KYP377" s="187"/>
      <c r="KYQ377" s="187"/>
      <c r="KYR377" s="187"/>
      <c r="KYS377" s="187"/>
      <c r="KYT377" s="187"/>
      <c r="KYU377" s="187"/>
      <c r="KYV377" s="187" t="s">
        <v>240</v>
      </c>
      <c r="KYW377" s="187"/>
      <c r="KYX377" s="187"/>
      <c r="KYY377" s="187"/>
      <c r="KYZ377" s="187"/>
      <c r="KZA377" s="187"/>
      <c r="KZB377" s="187"/>
      <c r="KZC377" s="187"/>
      <c r="KZD377" s="187"/>
      <c r="KZE377" s="187"/>
      <c r="KZF377" s="187"/>
      <c r="KZG377" s="187"/>
      <c r="KZH377" s="187"/>
      <c r="KZI377" s="187"/>
      <c r="KZJ377" s="187"/>
      <c r="KZK377" s="187" t="s">
        <v>240</v>
      </c>
      <c r="KZL377" s="187"/>
      <c r="KZM377" s="187"/>
      <c r="KZN377" s="187"/>
      <c r="KZO377" s="187"/>
      <c r="KZP377" s="187"/>
      <c r="KZQ377" s="187"/>
      <c r="KZR377" s="187"/>
      <c r="KZS377" s="187"/>
      <c r="KZT377" s="187"/>
      <c r="KZU377" s="187"/>
      <c r="KZV377" s="187"/>
      <c r="KZW377" s="187"/>
      <c r="KZX377" s="187"/>
      <c r="KZY377" s="187"/>
      <c r="KZZ377" s="187" t="s">
        <v>240</v>
      </c>
      <c r="LAA377" s="187"/>
      <c r="LAB377" s="187"/>
      <c r="LAC377" s="187"/>
      <c r="LAD377" s="187"/>
      <c r="LAE377" s="187"/>
      <c r="LAF377" s="187"/>
      <c r="LAG377" s="187"/>
      <c r="LAH377" s="187"/>
      <c r="LAI377" s="187"/>
      <c r="LAJ377" s="187"/>
      <c r="LAK377" s="187"/>
      <c r="LAL377" s="187"/>
      <c r="LAM377" s="187"/>
      <c r="LAN377" s="187"/>
      <c r="LAO377" s="187" t="s">
        <v>240</v>
      </c>
      <c r="LAP377" s="187"/>
      <c r="LAQ377" s="187"/>
      <c r="LAR377" s="187"/>
      <c r="LAS377" s="187"/>
      <c r="LAT377" s="187"/>
      <c r="LAU377" s="187"/>
      <c r="LAV377" s="187"/>
      <c r="LAW377" s="187"/>
      <c r="LAX377" s="187"/>
      <c r="LAY377" s="187"/>
      <c r="LAZ377" s="187"/>
      <c r="LBA377" s="187"/>
      <c r="LBB377" s="187"/>
      <c r="LBC377" s="187"/>
      <c r="LBD377" s="187" t="s">
        <v>240</v>
      </c>
      <c r="LBE377" s="187"/>
      <c r="LBF377" s="187"/>
      <c r="LBG377" s="187"/>
      <c r="LBH377" s="187"/>
      <c r="LBI377" s="187"/>
      <c r="LBJ377" s="187"/>
      <c r="LBK377" s="187"/>
      <c r="LBL377" s="187"/>
      <c r="LBM377" s="187"/>
      <c r="LBN377" s="187"/>
      <c r="LBO377" s="187"/>
      <c r="LBP377" s="187"/>
      <c r="LBQ377" s="187"/>
      <c r="LBR377" s="187"/>
      <c r="LBS377" s="187" t="s">
        <v>240</v>
      </c>
      <c r="LBT377" s="187"/>
      <c r="LBU377" s="187"/>
      <c r="LBV377" s="187"/>
      <c r="LBW377" s="187"/>
      <c r="LBX377" s="187"/>
      <c r="LBY377" s="187"/>
      <c r="LBZ377" s="187"/>
      <c r="LCA377" s="187"/>
      <c r="LCB377" s="187"/>
      <c r="LCC377" s="187"/>
      <c r="LCD377" s="187"/>
      <c r="LCE377" s="187"/>
      <c r="LCF377" s="187"/>
      <c r="LCG377" s="187"/>
      <c r="LCH377" s="187" t="s">
        <v>240</v>
      </c>
      <c r="LCI377" s="187"/>
      <c r="LCJ377" s="187"/>
      <c r="LCK377" s="187"/>
      <c r="LCL377" s="187"/>
      <c r="LCM377" s="187"/>
      <c r="LCN377" s="187"/>
      <c r="LCO377" s="187"/>
      <c r="LCP377" s="187"/>
      <c r="LCQ377" s="187"/>
      <c r="LCR377" s="187"/>
      <c r="LCS377" s="187"/>
      <c r="LCT377" s="187"/>
      <c r="LCU377" s="187"/>
      <c r="LCV377" s="187"/>
      <c r="LCW377" s="187" t="s">
        <v>240</v>
      </c>
      <c r="LCX377" s="187"/>
      <c r="LCY377" s="187"/>
      <c r="LCZ377" s="187"/>
      <c r="LDA377" s="187"/>
      <c r="LDB377" s="187"/>
      <c r="LDC377" s="187"/>
      <c r="LDD377" s="187"/>
      <c r="LDE377" s="187"/>
      <c r="LDF377" s="187"/>
      <c r="LDG377" s="187"/>
      <c r="LDH377" s="187"/>
      <c r="LDI377" s="187"/>
      <c r="LDJ377" s="187"/>
      <c r="LDK377" s="187"/>
      <c r="LDL377" s="187" t="s">
        <v>240</v>
      </c>
      <c r="LDM377" s="187"/>
      <c r="LDN377" s="187"/>
      <c r="LDO377" s="187"/>
      <c r="LDP377" s="187"/>
      <c r="LDQ377" s="187"/>
      <c r="LDR377" s="187"/>
      <c r="LDS377" s="187"/>
      <c r="LDT377" s="187"/>
      <c r="LDU377" s="187"/>
      <c r="LDV377" s="187"/>
      <c r="LDW377" s="187"/>
      <c r="LDX377" s="187"/>
      <c r="LDY377" s="187"/>
      <c r="LDZ377" s="187"/>
      <c r="LEA377" s="187" t="s">
        <v>240</v>
      </c>
      <c r="LEB377" s="187"/>
      <c r="LEC377" s="187"/>
      <c r="LED377" s="187"/>
      <c r="LEE377" s="187"/>
      <c r="LEF377" s="187"/>
      <c r="LEG377" s="187"/>
      <c r="LEH377" s="187"/>
      <c r="LEI377" s="187"/>
      <c r="LEJ377" s="187"/>
      <c r="LEK377" s="187"/>
      <c r="LEL377" s="187"/>
      <c r="LEM377" s="187"/>
      <c r="LEN377" s="187"/>
      <c r="LEO377" s="187"/>
      <c r="LEP377" s="187" t="s">
        <v>240</v>
      </c>
      <c r="LEQ377" s="187"/>
      <c r="LER377" s="187"/>
      <c r="LES377" s="187"/>
      <c r="LET377" s="187"/>
      <c r="LEU377" s="187"/>
      <c r="LEV377" s="187"/>
      <c r="LEW377" s="187"/>
      <c r="LEX377" s="187"/>
      <c r="LEY377" s="187"/>
      <c r="LEZ377" s="187"/>
      <c r="LFA377" s="187"/>
      <c r="LFB377" s="187"/>
      <c r="LFC377" s="187"/>
      <c r="LFD377" s="187"/>
      <c r="LFE377" s="187" t="s">
        <v>240</v>
      </c>
      <c r="LFF377" s="187"/>
      <c r="LFG377" s="187"/>
      <c r="LFH377" s="187"/>
      <c r="LFI377" s="187"/>
      <c r="LFJ377" s="187"/>
      <c r="LFK377" s="187"/>
      <c r="LFL377" s="187"/>
      <c r="LFM377" s="187"/>
      <c r="LFN377" s="187"/>
      <c r="LFO377" s="187"/>
      <c r="LFP377" s="187"/>
      <c r="LFQ377" s="187"/>
      <c r="LFR377" s="187"/>
      <c r="LFS377" s="187"/>
      <c r="LFT377" s="187" t="s">
        <v>240</v>
      </c>
      <c r="LFU377" s="187"/>
      <c r="LFV377" s="187"/>
      <c r="LFW377" s="187"/>
      <c r="LFX377" s="187"/>
      <c r="LFY377" s="187"/>
      <c r="LFZ377" s="187"/>
      <c r="LGA377" s="187"/>
      <c r="LGB377" s="187"/>
      <c r="LGC377" s="187"/>
      <c r="LGD377" s="187"/>
      <c r="LGE377" s="187"/>
      <c r="LGF377" s="187"/>
      <c r="LGG377" s="187"/>
      <c r="LGH377" s="187"/>
      <c r="LGI377" s="187" t="s">
        <v>240</v>
      </c>
      <c r="LGJ377" s="187"/>
      <c r="LGK377" s="187"/>
      <c r="LGL377" s="187"/>
      <c r="LGM377" s="187"/>
      <c r="LGN377" s="187"/>
      <c r="LGO377" s="187"/>
      <c r="LGP377" s="187"/>
      <c r="LGQ377" s="187"/>
      <c r="LGR377" s="187"/>
      <c r="LGS377" s="187"/>
      <c r="LGT377" s="187"/>
      <c r="LGU377" s="187"/>
      <c r="LGV377" s="187"/>
      <c r="LGW377" s="187"/>
      <c r="LGX377" s="187" t="s">
        <v>240</v>
      </c>
      <c r="LGY377" s="187"/>
      <c r="LGZ377" s="187"/>
      <c r="LHA377" s="187"/>
      <c r="LHB377" s="187"/>
      <c r="LHC377" s="187"/>
      <c r="LHD377" s="187"/>
      <c r="LHE377" s="187"/>
      <c r="LHF377" s="187"/>
      <c r="LHG377" s="187"/>
      <c r="LHH377" s="187"/>
      <c r="LHI377" s="187"/>
      <c r="LHJ377" s="187"/>
      <c r="LHK377" s="187"/>
      <c r="LHL377" s="187"/>
      <c r="LHM377" s="187" t="s">
        <v>240</v>
      </c>
      <c r="LHN377" s="187"/>
      <c r="LHO377" s="187"/>
      <c r="LHP377" s="187"/>
      <c r="LHQ377" s="187"/>
      <c r="LHR377" s="187"/>
      <c r="LHS377" s="187"/>
      <c r="LHT377" s="187"/>
      <c r="LHU377" s="187"/>
      <c r="LHV377" s="187"/>
      <c r="LHW377" s="187"/>
      <c r="LHX377" s="187"/>
      <c r="LHY377" s="187"/>
      <c r="LHZ377" s="187"/>
      <c r="LIA377" s="187"/>
      <c r="LIB377" s="187" t="s">
        <v>240</v>
      </c>
      <c r="LIC377" s="187"/>
      <c r="LID377" s="187"/>
      <c r="LIE377" s="187"/>
      <c r="LIF377" s="187"/>
      <c r="LIG377" s="187"/>
      <c r="LIH377" s="187"/>
      <c r="LII377" s="187"/>
      <c r="LIJ377" s="187"/>
      <c r="LIK377" s="187"/>
      <c r="LIL377" s="187"/>
      <c r="LIM377" s="187"/>
      <c r="LIN377" s="187"/>
      <c r="LIO377" s="187"/>
      <c r="LIP377" s="187"/>
      <c r="LIQ377" s="187" t="s">
        <v>240</v>
      </c>
      <c r="LIR377" s="187"/>
      <c r="LIS377" s="187"/>
      <c r="LIT377" s="187"/>
      <c r="LIU377" s="187"/>
      <c r="LIV377" s="187"/>
      <c r="LIW377" s="187"/>
      <c r="LIX377" s="187"/>
      <c r="LIY377" s="187"/>
      <c r="LIZ377" s="187"/>
      <c r="LJA377" s="187"/>
      <c r="LJB377" s="187"/>
      <c r="LJC377" s="187"/>
      <c r="LJD377" s="187"/>
      <c r="LJE377" s="187"/>
      <c r="LJF377" s="187" t="s">
        <v>240</v>
      </c>
      <c r="LJG377" s="187"/>
      <c r="LJH377" s="187"/>
      <c r="LJI377" s="187"/>
      <c r="LJJ377" s="187"/>
      <c r="LJK377" s="187"/>
      <c r="LJL377" s="187"/>
      <c r="LJM377" s="187"/>
      <c r="LJN377" s="187"/>
      <c r="LJO377" s="187"/>
      <c r="LJP377" s="187"/>
      <c r="LJQ377" s="187"/>
      <c r="LJR377" s="187"/>
      <c r="LJS377" s="187"/>
      <c r="LJT377" s="187"/>
      <c r="LJU377" s="187" t="s">
        <v>240</v>
      </c>
      <c r="LJV377" s="187"/>
      <c r="LJW377" s="187"/>
      <c r="LJX377" s="187"/>
      <c r="LJY377" s="187"/>
      <c r="LJZ377" s="187"/>
      <c r="LKA377" s="187"/>
      <c r="LKB377" s="187"/>
      <c r="LKC377" s="187"/>
      <c r="LKD377" s="187"/>
      <c r="LKE377" s="187"/>
      <c r="LKF377" s="187"/>
      <c r="LKG377" s="187"/>
      <c r="LKH377" s="187"/>
      <c r="LKI377" s="187"/>
      <c r="LKJ377" s="187" t="s">
        <v>240</v>
      </c>
      <c r="LKK377" s="187"/>
      <c r="LKL377" s="187"/>
      <c r="LKM377" s="187"/>
      <c r="LKN377" s="187"/>
      <c r="LKO377" s="187"/>
      <c r="LKP377" s="187"/>
      <c r="LKQ377" s="187"/>
      <c r="LKR377" s="187"/>
      <c r="LKS377" s="187"/>
      <c r="LKT377" s="187"/>
      <c r="LKU377" s="187"/>
      <c r="LKV377" s="187"/>
      <c r="LKW377" s="187"/>
      <c r="LKX377" s="187"/>
      <c r="LKY377" s="187" t="s">
        <v>240</v>
      </c>
      <c r="LKZ377" s="187"/>
      <c r="LLA377" s="187"/>
      <c r="LLB377" s="187"/>
      <c r="LLC377" s="187"/>
      <c r="LLD377" s="187"/>
      <c r="LLE377" s="187"/>
      <c r="LLF377" s="187"/>
      <c r="LLG377" s="187"/>
      <c r="LLH377" s="187"/>
      <c r="LLI377" s="187"/>
      <c r="LLJ377" s="187"/>
      <c r="LLK377" s="187"/>
      <c r="LLL377" s="187"/>
      <c r="LLM377" s="187"/>
      <c r="LLN377" s="187" t="s">
        <v>240</v>
      </c>
      <c r="LLO377" s="187"/>
      <c r="LLP377" s="187"/>
      <c r="LLQ377" s="187"/>
      <c r="LLR377" s="187"/>
      <c r="LLS377" s="187"/>
      <c r="LLT377" s="187"/>
      <c r="LLU377" s="187"/>
      <c r="LLV377" s="187"/>
      <c r="LLW377" s="187"/>
      <c r="LLX377" s="187"/>
      <c r="LLY377" s="187"/>
      <c r="LLZ377" s="187"/>
      <c r="LMA377" s="187"/>
      <c r="LMB377" s="187"/>
      <c r="LMC377" s="187" t="s">
        <v>240</v>
      </c>
      <c r="LMD377" s="187"/>
      <c r="LME377" s="187"/>
      <c r="LMF377" s="187"/>
      <c r="LMG377" s="187"/>
      <c r="LMH377" s="187"/>
      <c r="LMI377" s="187"/>
      <c r="LMJ377" s="187"/>
      <c r="LMK377" s="187"/>
      <c r="LML377" s="187"/>
      <c r="LMM377" s="187"/>
      <c r="LMN377" s="187"/>
      <c r="LMO377" s="187"/>
      <c r="LMP377" s="187"/>
      <c r="LMQ377" s="187"/>
      <c r="LMR377" s="187" t="s">
        <v>240</v>
      </c>
      <c r="LMS377" s="187"/>
      <c r="LMT377" s="187"/>
      <c r="LMU377" s="187"/>
      <c r="LMV377" s="187"/>
      <c r="LMW377" s="187"/>
      <c r="LMX377" s="187"/>
      <c r="LMY377" s="187"/>
      <c r="LMZ377" s="187"/>
      <c r="LNA377" s="187"/>
      <c r="LNB377" s="187"/>
      <c r="LNC377" s="187"/>
      <c r="LND377" s="187"/>
      <c r="LNE377" s="187"/>
      <c r="LNF377" s="187"/>
      <c r="LNG377" s="187" t="s">
        <v>240</v>
      </c>
      <c r="LNH377" s="187"/>
      <c r="LNI377" s="187"/>
      <c r="LNJ377" s="187"/>
      <c r="LNK377" s="187"/>
      <c r="LNL377" s="187"/>
      <c r="LNM377" s="187"/>
      <c r="LNN377" s="187"/>
      <c r="LNO377" s="187"/>
      <c r="LNP377" s="187"/>
      <c r="LNQ377" s="187"/>
      <c r="LNR377" s="187"/>
      <c r="LNS377" s="187"/>
      <c r="LNT377" s="187"/>
      <c r="LNU377" s="187"/>
      <c r="LNV377" s="187" t="s">
        <v>240</v>
      </c>
      <c r="LNW377" s="187"/>
      <c r="LNX377" s="187"/>
      <c r="LNY377" s="187"/>
      <c r="LNZ377" s="187"/>
      <c r="LOA377" s="187"/>
      <c r="LOB377" s="187"/>
      <c r="LOC377" s="187"/>
      <c r="LOD377" s="187"/>
      <c r="LOE377" s="187"/>
      <c r="LOF377" s="187"/>
      <c r="LOG377" s="187"/>
      <c r="LOH377" s="187"/>
      <c r="LOI377" s="187"/>
      <c r="LOJ377" s="187"/>
      <c r="LOK377" s="187" t="s">
        <v>240</v>
      </c>
      <c r="LOL377" s="187"/>
      <c r="LOM377" s="187"/>
      <c r="LON377" s="187"/>
      <c r="LOO377" s="187"/>
      <c r="LOP377" s="187"/>
      <c r="LOQ377" s="187"/>
      <c r="LOR377" s="187"/>
      <c r="LOS377" s="187"/>
      <c r="LOT377" s="187"/>
      <c r="LOU377" s="187"/>
      <c r="LOV377" s="187"/>
      <c r="LOW377" s="187"/>
      <c r="LOX377" s="187"/>
      <c r="LOY377" s="187"/>
      <c r="LOZ377" s="187" t="s">
        <v>240</v>
      </c>
      <c r="LPA377" s="187"/>
      <c r="LPB377" s="187"/>
      <c r="LPC377" s="187"/>
      <c r="LPD377" s="187"/>
      <c r="LPE377" s="187"/>
      <c r="LPF377" s="187"/>
      <c r="LPG377" s="187"/>
      <c r="LPH377" s="187"/>
      <c r="LPI377" s="187"/>
      <c r="LPJ377" s="187"/>
      <c r="LPK377" s="187"/>
      <c r="LPL377" s="187"/>
      <c r="LPM377" s="187"/>
      <c r="LPN377" s="187"/>
      <c r="LPO377" s="187" t="s">
        <v>240</v>
      </c>
      <c r="LPP377" s="187"/>
      <c r="LPQ377" s="187"/>
      <c r="LPR377" s="187"/>
      <c r="LPS377" s="187"/>
      <c r="LPT377" s="187"/>
      <c r="LPU377" s="187"/>
      <c r="LPV377" s="187"/>
      <c r="LPW377" s="187"/>
      <c r="LPX377" s="187"/>
      <c r="LPY377" s="187"/>
      <c r="LPZ377" s="187"/>
      <c r="LQA377" s="187"/>
      <c r="LQB377" s="187"/>
      <c r="LQC377" s="187"/>
      <c r="LQD377" s="187" t="s">
        <v>240</v>
      </c>
      <c r="LQE377" s="187"/>
      <c r="LQF377" s="187"/>
      <c r="LQG377" s="187"/>
      <c r="LQH377" s="187"/>
      <c r="LQI377" s="187"/>
      <c r="LQJ377" s="187"/>
      <c r="LQK377" s="187"/>
      <c r="LQL377" s="187"/>
      <c r="LQM377" s="187"/>
      <c r="LQN377" s="187"/>
      <c r="LQO377" s="187"/>
      <c r="LQP377" s="187"/>
      <c r="LQQ377" s="187"/>
      <c r="LQR377" s="187"/>
      <c r="LQS377" s="187" t="s">
        <v>240</v>
      </c>
      <c r="LQT377" s="187"/>
      <c r="LQU377" s="187"/>
      <c r="LQV377" s="187"/>
      <c r="LQW377" s="187"/>
      <c r="LQX377" s="187"/>
      <c r="LQY377" s="187"/>
      <c r="LQZ377" s="187"/>
      <c r="LRA377" s="187"/>
      <c r="LRB377" s="187"/>
      <c r="LRC377" s="187"/>
      <c r="LRD377" s="187"/>
      <c r="LRE377" s="187"/>
      <c r="LRF377" s="187"/>
      <c r="LRG377" s="187"/>
      <c r="LRH377" s="187" t="s">
        <v>240</v>
      </c>
      <c r="LRI377" s="187"/>
      <c r="LRJ377" s="187"/>
      <c r="LRK377" s="187"/>
      <c r="LRL377" s="187"/>
      <c r="LRM377" s="187"/>
      <c r="LRN377" s="187"/>
      <c r="LRO377" s="187"/>
      <c r="LRP377" s="187"/>
      <c r="LRQ377" s="187"/>
      <c r="LRR377" s="187"/>
      <c r="LRS377" s="187"/>
      <c r="LRT377" s="187"/>
      <c r="LRU377" s="187"/>
      <c r="LRV377" s="187"/>
      <c r="LRW377" s="187" t="s">
        <v>240</v>
      </c>
      <c r="LRX377" s="187"/>
      <c r="LRY377" s="187"/>
      <c r="LRZ377" s="187"/>
      <c r="LSA377" s="187"/>
      <c r="LSB377" s="187"/>
      <c r="LSC377" s="187"/>
      <c r="LSD377" s="187"/>
      <c r="LSE377" s="187"/>
      <c r="LSF377" s="187"/>
      <c r="LSG377" s="187"/>
      <c r="LSH377" s="187"/>
      <c r="LSI377" s="187"/>
      <c r="LSJ377" s="187"/>
      <c r="LSK377" s="187"/>
      <c r="LSL377" s="187" t="s">
        <v>240</v>
      </c>
      <c r="LSM377" s="187"/>
      <c r="LSN377" s="187"/>
      <c r="LSO377" s="187"/>
      <c r="LSP377" s="187"/>
      <c r="LSQ377" s="187"/>
      <c r="LSR377" s="187"/>
      <c r="LSS377" s="187"/>
      <c r="LST377" s="187"/>
      <c r="LSU377" s="187"/>
      <c r="LSV377" s="187"/>
      <c r="LSW377" s="187"/>
      <c r="LSX377" s="187"/>
      <c r="LSY377" s="187"/>
      <c r="LSZ377" s="187"/>
      <c r="LTA377" s="187" t="s">
        <v>240</v>
      </c>
      <c r="LTB377" s="187"/>
      <c r="LTC377" s="187"/>
      <c r="LTD377" s="187"/>
      <c r="LTE377" s="187"/>
      <c r="LTF377" s="187"/>
      <c r="LTG377" s="187"/>
      <c r="LTH377" s="187"/>
      <c r="LTI377" s="187"/>
      <c r="LTJ377" s="187"/>
      <c r="LTK377" s="187"/>
      <c r="LTL377" s="187"/>
      <c r="LTM377" s="187"/>
      <c r="LTN377" s="187"/>
      <c r="LTO377" s="187"/>
      <c r="LTP377" s="187" t="s">
        <v>240</v>
      </c>
      <c r="LTQ377" s="187"/>
      <c r="LTR377" s="187"/>
      <c r="LTS377" s="187"/>
      <c r="LTT377" s="187"/>
      <c r="LTU377" s="187"/>
      <c r="LTV377" s="187"/>
      <c r="LTW377" s="187"/>
      <c r="LTX377" s="187"/>
      <c r="LTY377" s="187"/>
      <c r="LTZ377" s="187"/>
      <c r="LUA377" s="187"/>
      <c r="LUB377" s="187"/>
      <c r="LUC377" s="187"/>
      <c r="LUD377" s="187"/>
      <c r="LUE377" s="187" t="s">
        <v>240</v>
      </c>
      <c r="LUF377" s="187"/>
      <c r="LUG377" s="187"/>
      <c r="LUH377" s="187"/>
      <c r="LUI377" s="187"/>
      <c r="LUJ377" s="187"/>
      <c r="LUK377" s="187"/>
      <c r="LUL377" s="187"/>
      <c r="LUM377" s="187"/>
      <c r="LUN377" s="187"/>
      <c r="LUO377" s="187"/>
      <c r="LUP377" s="187"/>
      <c r="LUQ377" s="187"/>
      <c r="LUR377" s="187"/>
      <c r="LUS377" s="187"/>
      <c r="LUT377" s="187" t="s">
        <v>240</v>
      </c>
      <c r="LUU377" s="187"/>
      <c r="LUV377" s="187"/>
      <c r="LUW377" s="187"/>
      <c r="LUX377" s="187"/>
      <c r="LUY377" s="187"/>
      <c r="LUZ377" s="187"/>
      <c r="LVA377" s="187"/>
      <c r="LVB377" s="187"/>
      <c r="LVC377" s="187"/>
      <c r="LVD377" s="187"/>
      <c r="LVE377" s="187"/>
      <c r="LVF377" s="187"/>
      <c r="LVG377" s="187"/>
      <c r="LVH377" s="187"/>
      <c r="LVI377" s="187" t="s">
        <v>240</v>
      </c>
      <c r="LVJ377" s="187"/>
      <c r="LVK377" s="187"/>
      <c r="LVL377" s="187"/>
      <c r="LVM377" s="187"/>
      <c r="LVN377" s="187"/>
      <c r="LVO377" s="187"/>
      <c r="LVP377" s="187"/>
      <c r="LVQ377" s="187"/>
      <c r="LVR377" s="187"/>
      <c r="LVS377" s="187"/>
      <c r="LVT377" s="187"/>
      <c r="LVU377" s="187"/>
      <c r="LVV377" s="187"/>
      <c r="LVW377" s="187"/>
      <c r="LVX377" s="187" t="s">
        <v>240</v>
      </c>
      <c r="LVY377" s="187"/>
      <c r="LVZ377" s="187"/>
      <c r="LWA377" s="187"/>
      <c r="LWB377" s="187"/>
      <c r="LWC377" s="187"/>
      <c r="LWD377" s="187"/>
      <c r="LWE377" s="187"/>
      <c r="LWF377" s="187"/>
      <c r="LWG377" s="187"/>
      <c r="LWH377" s="187"/>
      <c r="LWI377" s="187"/>
      <c r="LWJ377" s="187"/>
      <c r="LWK377" s="187"/>
      <c r="LWL377" s="187"/>
      <c r="LWM377" s="187" t="s">
        <v>240</v>
      </c>
      <c r="LWN377" s="187"/>
      <c r="LWO377" s="187"/>
      <c r="LWP377" s="187"/>
      <c r="LWQ377" s="187"/>
      <c r="LWR377" s="187"/>
      <c r="LWS377" s="187"/>
      <c r="LWT377" s="187"/>
      <c r="LWU377" s="187"/>
      <c r="LWV377" s="187"/>
      <c r="LWW377" s="187"/>
      <c r="LWX377" s="187"/>
      <c r="LWY377" s="187"/>
      <c r="LWZ377" s="187"/>
      <c r="LXA377" s="187"/>
      <c r="LXB377" s="187" t="s">
        <v>240</v>
      </c>
      <c r="LXC377" s="187"/>
      <c r="LXD377" s="187"/>
      <c r="LXE377" s="187"/>
      <c r="LXF377" s="187"/>
      <c r="LXG377" s="187"/>
      <c r="LXH377" s="187"/>
      <c r="LXI377" s="187"/>
      <c r="LXJ377" s="187"/>
      <c r="LXK377" s="187"/>
      <c r="LXL377" s="187"/>
      <c r="LXM377" s="187"/>
      <c r="LXN377" s="187"/>
      <c r="LXO377" s="187"/>
      <c r="LXP377" s="187"/>
      <c r="LXQ377" s="187" t="s">
        <v>240</v>
      </c>
      <c r="LXR377" s="187"/>
      <c r="LXS377" s="187"/>
      <c r="LXT377" s="187"/>
      <c r="LXU377" s="187"/>
      <c r="LXV377" s="187"/>
      <c r="LXW377" s="187"/>
      <c r="LXX377" s="187"/>
      <c r="LXY377" s="187"/>
      <c r="LXZ377" s="187"/>
      <c r="LYA377" s="187"/>
      <c r="LYB377" s="187"/>
      <c r="LYC377" s="187"/>
      <c r="LYD377" s="187"/>
      <c r="LYE377" s="187"/>
      <c r="LYF377" s="187" t="s">
        <v>240</v>
      </c>
      <c r="LYG377" s="187"/>
      <c r="LYH377" s="187"/>
      <c r="LYI377" s="187"/>
      <c r="LYJ377" s="187"/>
      <c r="LYK377" s="187"/>
      <c r="LYL377" s="187"/>
      <c r="LYM377" s="187"/>
      <c r="LYN377" s="187"/>
      <c r="LYO377" s="187"/>
      <c r="LYP377" s="187"/>
      <c r="LYQ377" s="187"/>
      <c r="LYR377" s="187"/>
      <c r="LYS377" s="187"/>
      <c r="LYT377" s="187"/>
      <c r="LYU377" s="187" t="s">
        <v>240</v>
      </c>
      <c r="LYV377" s="187"/>
      <c r="LYW377" s="187"/>
      <c r="LYX377" s="187"/>
      <c r="LYY377" s="187"/>
      <c r="LYZ377" s="187"/>
      <c r="LZA377" s="187"/>
      <c r="LZB377" s="187"/>
      <c r="LZC377" s="187"/>
      <c r="LZD377" s="187"/>
      <c r="LZE377" s="187"/>
      <c r="LZF377" s="187"/>
      <c r="LZG377" s="187"/>
      <c r="LZH377" s="187"/>
      <c r="LZI377" s="187"/>
      <c r="LZJ377" s="187" t="s">
        <v>240</v>
      </c>
      <c r="LZK377" s="187"/>
      <c r="LZL377" s="187"/>
      <c r="LZM377" s="187"/>
      <c r="LZN377" s="187"/>
      <c r="LZO377" s="187"/>
      <c r="LZP377" s="187"/>
      <c r="LZQ377" s="187"/>
      <c r="LZR377" s="187"/>
      <c r="LZS377" s="187"/>
      <c r="LZT377" s="187"/>
      <c r="LZU377" s="187"/>
      <c r="LZV377" s="187"/>
      <c r="LZW377" s="187"/>
      <c r="LZX377" s="187"/>
      <c r="LZY377" s="187" t="s">
        <v>240</v>
      </c>
      <c r="LZZ377" s="187"/>
      <c r="MAA377" s="187"/>
      <c r="MAB377" s="187"/>
      <c r="MAC377" s="187"/>
      <c r="MAD377" s="187"/>
      <c r="MAE377" s="187"/>
      <c r="MAF377" s="187"/>
      <c r="MAG377" s="187"/>
      <c r="MAH377" s="187"/>
      <c r="MAI377" s="187"/>
      <c r="MAJ377" s="187"/>
      <c r="MAK377" s="187"/>
      <c r="MAL377" s="187"/>
      <c r="MAM377" s="187"/>
      <c r="MAN377" s="187" t="s">
        <v>240</v>
      </c>
      <c r="MAO377" s="187"/>
      <c r="MAP377" s="187"/>
      <c r="MAQ377" s="187"/>
      <c r="MAR377" s="187"/>
      <c r="MAS377" s="187"/>
      <c r="MAT377" s="187"/>
      <c r="MAU377" s="187"/>
      <c r="MAV377" s="187"/>
      <c r="MAW377" s="187"/>
      <c r="MAX377" s="187"/>
      <c r="MAY377" s="187"/>
      <c r="MAZ377" s="187"/>
      <c r="MBA377" s="187"/>
      <c r="MBB377" s="187"/>
      <c r="MBC377" s="187" t="s">
        <v>240</v>
      </c>
      <c r="MBD377" s="187"/>
      <c r="MBE377" s="187"/>
      <c r="MBF377" s="187"/>
      <c r="MBG377" s="187"/>
      <c r="MBH377" s="187"/>
      <c r="MBI377" s="187"/>
      <c r="MBJ377" s="187"/>
      <c r="MBK377" s="187"/>
      <c r="MBL377" s="187"/>
      <c r="MBM377" s="187"/>
      <c r="MBN377" s="187"/>
      <c r="MBO377" s="187"/>
      <c r="MBP377" s="187"/>
      <c r="MBQ377" s="187"/>
      <c r="MBR377" s="187" t="s">
        <v>240</v>
      </c>
      <c r="MBS377" s="187"/>
      <c r="MBT377" s="187"/>
      <c r="MBU377" s="187"/>
      <c r="MBV377" s="187"/>
      <c r="MBW377" s="187"/>
      <c r="MBX377" s="187"/>
      <c r="MBY377" s="187"/>
      <c r="MBZ377" s="187"/>
      <c r="MCA377" s="187"/>
      <c r="MCB377" s="187"/>
      <c r="MCC377" s="187"/>
      <c r="MCD377" s="187"/>
      <c r="MCE377" s="187"/>
      <c r="MCF377" s="187"/>
      <c r="MCG377" s="187" t="s">
        <v>240</v>
      </c>
      <c r="MCH377" s="187"/>
      <c r="MCI377" s="187"/>
      <c r="MCJ377" s="187"/>
      <c r="MCK377" s="187"/>
      <c r="MCL377" s="187"/>
      <c r="MCM377" s="187"/>
      <c r="MCN377" s="187"/>
      <c r="MCO377" s="187"/>
      <c r="MCP377" s="187"/>
      <c r="MCQ377" s="187"/>
      <c r="MCR377" s="187"/>
      <c r="MCS377" s="187"/>
      <c r="MCT377" s="187"/>
      <c r="MCU377" s="187"/>
      <c r="MCV377" s="187" t="s">
        <v>240</v>
      </c>
      <c r="MCW377" s="187"/>
      <c r="MCX377" s="187"/>
      <c r="MCY377" s="187"/>
      <c r="MCZ377" s="187"/>
      <c r="MDA377" s="187"/>
      <c r="MDB377" s="187"/>
      <c r="MDC377" s="187"/>
      <c r="MDD377" s="187"/>
      <c r="MDE377" s="187"/>
      <c r="MDF377" s="187"/>
      <c r="MDG377" s="187"/>
      <c r="MDH377" s="187"/>
      <c r="MDI377" s="187"/>
      <c r="MDJ377" s="187"/>
      <c r="MDK377" s="187" t="s">
        <v>240</v>
      </c>
      <c r="MDL377" s="187"/>
      <c r="MDM377" s="187"/>
      <c r="MDN377" s="187"/>
      <c r="MDO377" s="187"/>
      <c r="MDP377" s="187"/>
      <c r="MDQ377" s="187"/>
      <c r="MDR377" s="187"/>
      <c r="MDS377" s="187"/>
      <c r="MDT377" s="187"/>
      <c r="MDU377" s="187"/>
      <c r="MDV377" s="187"/>
      <c r="MDW377" s="187"/>
      <c r="MDX377" s="187"/>
      <c r="MDY377" s="187"/>
      <c r="MDZ377" s="187" t="s">
        <v>240</v>
      </c>
      <c r="MEA377" s="187"/>
      <c r="MEB377" s="187"/>
      <c r="MEC377" s="187"/>
      <c r="MED377" s="187"/>
      <c r="MEE377" s="187"/>
      <c r="MEF377" s="187"/>
      <c r="MEG377" s="187"/>
      <c r="MEH377" s="187"/>
      <c r="MEI377" s="187"/>
      <c r="MEJ377" s="187"/>
      <c r="MEK377" s="187"/>
      <c r="MEL377" s="187"/>
      <c r="MEM377" s="187"/>
      <c r="MEN377" s="187"/>
      <c r="MEO377" s="187" t="s">
        <v>240</v>
      </c>
      <c r="MEP377" s="187"/>
      <c r="MEQ377" s="187"/>
      <c r="MER377" s="187"/>
      <c r="MES377" s="187"/>
      <c r="MET377" s="187"/>
      <c r="MEU377" s="187"/>
      <c r="MEV377" s="187"/>
      <c r="MEW377" s="187"/>
      <c r="MEX377" s="187"/>
      <c r="MEY377" s="187"/>
      <c r="MEZ377" s="187"/>
      <c r="MFA377" s="187"/>
      <c r="MFB377" s="187"/>
      <c r="MFC377" s="187"/>
      <c r="MFD377" s="187" t="s">
        <v>240</v>
      </c>
      <c r="MFE377" s="187"/>
      <c r="MFF377" s="187"/>
      <c r="MFG377" s="187"/>
      <c r="MFH377" s="187"/>
      <c r="MFI377" s="187"/>
      <c r="MFJ377" s="187"/>
      <c r="MFK377" s="187"/>
      <c r="MFL377" s="187"/>
      <c r="MFM377" s="187"/>
      <c r="MFN377" s="187"/>
      <c r="MFO377" s="187"/>
      <c r="MFP377" s="187"/>
      <c r="MFQ377" s="187"/>
      <c r="MFR377" s="187"/>
      <c r="MFS377" s="187" t="s">
        <v>240</v>
      </c>
      <c r="MFT377" s="187"/>
      <c r="MFU377" s="187"/>
      <c r="MFV377" s="187"/>
      <c r="MFW377" s="187"/>
      <c r="MFX377" s="187"/>
      <c r="MFY377" s="187"/>
      <c r="MFZ377" s="187"/>
      <c r="MGA377" s="187"/>
      <c r="MGB377" s="187"/>
      <c r="MGC377" s="187"/>
      <c r="MGD377" s="187"/>
      <c r="MGE377" s="187"/>
      <c r="MGF377" s="187"/>
      <c r="MGG377" s="187"/>
      <c r="MGH377" s="187" t="s">
        <v>240</v>
      </c>
      <c r="MGI377" s="187"/>
      <c r="MGJ377" s="187"/>
      <c r="MGK377" s="187"/>
      <c r="MGL377" s="187"/>
      <c r="MGM377" s="187"/>
      <c r="MGN377" s="187"/>
      <c r="MGO377" s="187"/>
      <c r="MGP377" s="187"/>
      <c r="MGQ377" s="187"/>
      <c r="MGR377" s="187"/>
      <c r="MGS377" s="187"/>
      <c r="MGT377" s="187"/>
      <c r="MGU377" s="187"/>
      <c r="MGV377" s="187"/>
      <c r="MGW377" s="187" t="s">
        <v>240</v>
      </c>
      <c r="MGX377" s="187"/>
      <c r="MGY377" s="187"/>
      <c r="MGZ377" s="187"/>
      <c r="MHA377" s="187"/>
      <c r="MHB377" s="187"/>
      <c r="MHC377" s="187"/>
      <c r="MHD377" s="187"/>
      <c r="MHE377" s="187"/>
      <c r="MHF377" s="187"/>
      <c r="MHG377" s="187"/>
      <c r="MHH377" s="187"/>
      <c r="MHI377" s="187"/>
      <c r="MHJ377" s="187"/>
      <c r="MHK377" s="187"/>
      <c r="MHL377" s="187" t="s">
        <v>240</v>
      </c>
      <c r="MHM377" s="187"/>
      <c r="MHN377" s="187"/>
      <c r="MHO377" s="187"/>
      <c r="MHP377" s="187"/>
      <c r="MHQ377" s="187"/>
      <c r="MHR377" s="187"/>
      <c r="MHS377" s="187"/>
      <c r="MHT377" s="187"/>
      <c r="MHU377" s="187"/>
      <c r="MHV377" s="187"/>
      <c r="MHW377" s="187"/>
      <c r="MHX377" s="187"/>
      <c r="MHY377" s="187"/>
      <c r="MHZ377" s="187"/>
      <c r="MIA377" s="187" t="s">
        <v>240</v>
      </c>
      <c r="MIB377" s="187"/>
      <c r="MIC377" s="187"/>
      <c r="MID377" s="187"/>
      <c r="MIE377" s="187"/>
      <c r="MIF377" s="187"/>
      <c r="MIG377" s="187"/>
      <c r="MIH377" s="187"/>
      <c r="MII377" s="187"/>
      <c r="MIJ377" s="187"/>
      <c r="MIK377" s="187"/>
      <c r="MIL377" s="187"/>
      <c r="MIM377" s="187"/>
      <c r="MIN377" s="187"/>
      <c r="MIO377" s="187"/>
      <c r="MIP377" s="187" t="s">
        <v>240</v>
      </c>
      <c r="MIQ377" s="187"/>
      <c r="MIR377" s="187"/>
      <c r="MIS377" s="187"/>
      <c r="MIT377" s="187"/>
      <c r="MIU377" s="187"/>
      <c r="MIV377" s="187"/>
      <c r="MIW377" s="187"/>
      <c r="MIX377" s="187"/>
      <c r="MIY377" s="187"/>
      <c r="MIZ377" s="187"/>
      <c r="MJA377" s="187"/>
      <c r="MJB377" s="187"/>
      <c r="MJC377" s="187"/>
      <c r="MJD377" s="187"/>
      <c r="MJE377" s="187" t="s">
        <v>240</v>
      </c>
      <c r="MJF377" s="187"/>
      <c r="MJG377" s="187"/>
      <c r="MJH377" s="187"/>
      <c r="MJI377" s="187"/>
      <c r="MJJ377" s="187"/>
      <c r="MJK377" s="187"/>
      <c r="MJL377" s="187"/>
      <c r="MJM377" s="187"/>
      <c r="MJN377" s="187"/>
      <c r="MJO377" s="187"/>
      <c r="MJP377" s="187"/>
      <c r="MJQ377" s="187"/>
      <c r="MJR377" s="187"/>
      <c r="MJS377" s="187"/>
      <c r="MJT377" s="187" t="s">
        <v>240</v>
      </c>
      <c r="MJU377" s="187"/>
      <c r="MJV377" s="187"/>
      <c r="MJW377" s="187"/>
      <c r="MJX377" s="187"/>
      <c r="MJY377" s="187"/>
      <c r="MJZ377" s="187"/>
      <c r="MKA377" s="187"/>
      <c r="MKB377" s="187"/>
      <c r="MKC377" s="187"/>
      <c r="MKD377" s="187"/>
      <c r="MKE377" s="187"/>
      <c r="MKF377" s="187"/>
      <c r="MKG377" s="187"/>
      <c r="MKH377" s="187"/>
      <c r="MKI377" s="187" t="s">
        <v>240</v>
      </c>
      <c r="MKJ377" s="187"/>
      <c r="MKK377" s="187"/>
      <c r="MKL377" s="187"/>
      <c r="MKM377" s="187"/>
      <c r="MKN377" s="187"/>
      <c r="MKO377" s="187"/>
      <c r="MKP377" s="187"/>
      <c r="MKQ377" s="187"/>
      <c r="MKR377" s="187"/>
      <c r="MKS377" s="187"/>
      <c r="MKT377" s="187"/>
      <c r="MKU377" s="187"/>
      <c r="MKV377" s="187"/>
      <c r="MKW377" s="187"/>
      <c r="MKX377" s="187" t="s">
        <v>240</v>
      </c>
      <c r="MKY377" s="187"/>
      <c r="MKZ377" s="187"/>
      <c r="MLA377" s="187"/>
      <c r="MLB377" s="187"/>
      <c r="MLC377" s="187"/>
      <c r="MLD377" s="187"/>
      <c r="MLE377" s="187"/>
      <c r="MLF377" s="187"/>
      <c r="MLG377" s="187"/>
      <c r="MLH377" s="187"/>
      <c r="MLI377" s="187"/>
      <c r="MLJ377" s="187"/>
      <c r="MLK377" s="187"/>
      <c r="MLL377" s="187"/>
      <c r="MLM377" s="187" t="s">
        <v>240</v>
      </c>
      <c r="MLN377" s="187"/>
      <c r="MLO377" s="187"/>
      <c r="MLP377" s="187"/>
      <c r="MLQ377" s="187"/>
      <c r="MLR377" s="187"/>
      <c r="MLS377" s="187"/>
      <c r="MLT377" s="187"/>
      <c r="MLU377" s="187"/>
      <c r="MLV377" s="187"/>
      <c r="MLW377" s="187"/>
      <c r="MLX377" s="187"/>
      <c r="MLY377" s="187"/>
      <c r="MLZ377" s="187"/>
      <c r="MMA377" s="187"/>
      <c r="MMB377" s="187" t="s">
        <v>240</v>
      </c>
      <c r="MMC377" s="187"/>
      <c r="MMD377" s="187"/>
      <c r="MME377" s="187"/>
      <c r="MMF377" s="187"/>
      <c r="MMG377" s="187"/>
      <c r="MMH377" s="187"/>
      <c r="MMI377" s="187"/>
      <c r="MMJ377" s="187"/>
      <c r="MMK377" s="187"/>
      <c r="MML377" s="187"/>
      <c r="MMM377" s="187"/>
      <c r="MMN377" s="187"/>
      <c r="MMO377" s="187"/>
      <c r="MMP377" s="187"/>
      <c r="MMQ377" s="187" t="s">
        <v>240</v>
      </c>
      <c r="MMR377" s="187"/>
      <c r="MMS377" s="187"/>
      <c r="MMT377" s="187"/>
      <c r="MMU377" s="187"/>
      <c r="MMV377" s="187"/>
      <c r="MMW377" s="187"/>
      <c r="MMX377" s="187"/>
      <c r="MMY377" s="187"/>
      <c r="MMZ377" s="187"/>
      <c r="MNA377" s="187"/>
      <c r="MNB377" s="187"/>
      <c r="MNC377" s="187"/>
      <c r="MND377" s="187"/>
      <c r="MNE377" s="187"/>
      <c r="MNF377" s="187" t="s">
        <v>240</v>
      </c>
      <c r="MNG377" s="187"/>
      <c r="MNH377" s="187"/>
      <c r="MNI377" s="187"/>
      <c r="MNJ377" s="187"/>
      <c r="MNK377" s="187"/>
      <c r="MNL377" s="187"/>
      <c r="MNM377" s="187"/>
      <c r="MNN377" s="187"/>
      <c r="MNO377" s="187"/>
      <c r="MNP377" s="187"/>
      <c r="MNQ377" s="187"/>
      <c r="MNR377" s="187"/>
      <c r="MNS377" s="187"/>
      <c r="MNT377" s="187"/>
      <c r="MNU377" s="187" t="s">
        <v>240</v>
      </c>
      <c r="MNV377" s="187"/>
      <c r="MNW377" s="187"/>
      <c r="MNX377" s="187"/>
      <c r="MNY377" s="187"/>
      <c r="MNZ377" s="187"/>
      <c r="MOA377" s="187"/>
      <c r="MOB377" s="187"/>
      <c r="MOC377" s="187"/>
      <c r="MOD377" s="187"/>
      <c r="MOE377" s="187"/>
      <c r="MOF377" s="187"/>
      <c r="MOG377" s="187"/>
      <c r="MOH377" s="187"/>
      <c r="MOI377" s="187"/>
      <c r="MOJ377" s="187" t="s">
        <v>240</v>
      </c>
      <c r="MOK377" s="187"/>
      <c r="MOL377" s="187"/>
      <c r="MOM377" s="187"/>
      <c r="MON377" s="187"/>
      <c r="MOO377" s="187"/>
      <c r="MOP377" s="187"/>
      <c r="MOQ377" s="187"/>
      <c r="MOR377" s="187"/>
      <c r="MOS377" s="187"/>
      <c r="MOT377" s="187"/>
      <c r="MOU377" s="187"/>
      <c r="MOV377" s="187"/>
      <c r="MOW377" s="187"/>
      <c r="MOX377" s="187"/>
      <c r="MOY377" s="187" t="s">
        <v>240</v>
      </c>
      <c r="MOZ377" s="187"/>
      <c r="MPA377" s="187"/>
      <c r="MPB377" s="187"/>
      <c r="MPC377" s="187"/>
      <c r="MPD377" s="187"/>
      <c r="MPE377" s="187"/>
      <c r="MPF377" s="187"/>
      <c r="MPG377" s="187"/>
      <c r="MPH377" s="187"/>
      <c r="MPI377" s="187"/>
      <c r="MPJ377" s="187"/>
      <c r="MPK377" s="187"/>
      <c r="MPL377" s="187"/>
      <c r="MPM377" s="187"/>
      <c r="MPN377" s="187" t="s">
        <v>240</v>
      </c>
      <c r="MPO377" s="187"/>
      <c r="MPP377" s="187"/>
      <c r="MPQ377" s="187"/>
      <c r="MPR377" s="187"/>
      <c r="MPS377" s="187"/>
      <c r="MPT377" s="187"/>
      <c r="MPU377" s="187"/>
      <c r="MPV377" s="187"/>
      <c r="MPW377" s="187"/>
      <c r="MPX377" s="187"/>
      <c r="MPY377" s="187"/>
      <c r="MPZ377" s="187"/>
      <c r="MQA377" s="187"/>
      <c r="MQB377" s="187"/>
      <c r="MQC377" s="187" t="s">
        <v>240</v>
      </c>
      <c r="MQD377" s="187"/>
      <c r="MQE377" s="187"/>
      <c r="MQF377" s="187"/>
      <c r="MQG377" s="187"/>
      <c r="MQH377" s="187"/>
      <c r="MQI377" s="187"/>
      <c r="MQJ377" s="187"/>
      <c r="MQK377" s="187"/>
      <c r="MQL377" s="187"/>
      <c r="MQM377" s="187"/>
      <c r="MQN377" s="187"/>
      <c r="MQO377" s="187"/>
      <c r="MQP377" s="187"/>
      <c r="MQQ377" s="187"/>
      <c r="MQR377" s="187" t="s">
        <v>240</v>
      </c>
      <c r="MQS377" s="187"/>
      <c r="MQT377" s="187"/>
      <c r="MQU377" s="187"/>
      <c r="MQV377" s="187"/>
      <c r="MQW377" s="187"/>
      <c r="MQX377" s="187"/>
      <c r="MQY377" s="187"/>
      <c r="MQZ377" s="187"/>
      <c r="MRA377" s="187"/>
      <c r="MRB377" s="187"/>
      <c r="MRC377" s="187"/>
      <c r="MRD377" s="187"/>
      <c r="MRE377" s="187"/>
      <c r="MRF377" s="187"/>
      <c r="MRG377" s="187" t="s">
        <v>240</v>
      </c>
      <c r="MRH377" s="187"/>
      <c r="MRI377" s="187"/>
      <c r="MRJ377" s="187"/>
      <c r="MRK377" s="187"/>
      <c r="MRL377" s="187"/>
      <c r="MRM377" s="187"/>
      <c r="MRN377" s="187"/>
      <c r="MRO377" s="187"/>
      <c r="MRP377" s="187"/>
      <c r="MRQ377" s="187"/>
      <c r="MRR377" s="187"/>
      <c r="MRS377" s="187"/>
      <c r="MRT377" s="187"/>
      <c r="MRU377" s="187"/>
      <c r="MRV377" s="187" t="s">
        <v>240</v>
      </c>
      <c r="MRW377" s="187"/>
      <c r="MRX377" s="187"/>
      <c r="MRY377" s="187"/>
      <c r="MRZ377" s="187"/>
      <c r="MSA377" s="187"/>
      <c r="MSB377" s="187"/>
      <c r="MSC377" s="187"/>
      <c r="MSD377" s="187"/>
      <c r="MSE377" s="187"/>
      <c r="MSF377" s="187"/>
      <c r="MSG377" s="187"/>
      <c r="MSH377" s="187"/>
      <c r="MSI377" s="187"/>
      <c r="MSJ377" s="187"/>
      <c r="MSK377" s="187" t="s">
        <v>240</v>
      </c>
      <c r="MSL377" s="187"/>
      <c r="MSM377" s="187"/>
      <c r="MSN377" s="187"/>
      <c r="MSO377" s="187"/>
      <c r="MSP377" s="187"/>
      <c r="MSQ377" s="187"/>
      <c r="MSR377" s="187"/>
      <c r="MSS377" s="187"/>
      <c r="MST377" s="187"/>
      <c r="MSU377" s="187"/>
      <c r="MSV377" s="187"/>
      <c r="MSW377" s="187"/>
      <c r="MSX377" s="187"/>
      <c r="MSY377" s="187"/>
      <c r="MSZ377" s="187" t="s">
        <v>240</v>
      </c>
      <c r="MTA377" s="187"/>
      <c r="MTB377" s="187"/>
      <c r="MTC377" s="187"/>
      <c r="MTD377" s="187"/>
      <c r="MTE377" s="187"/>
      <c r="MTF377" s="187"/>
      <c r="MTG377" s="187"/>
      <c r="MTH377" s="187"/>
      <c r="MTI377" s="187"/>
      <c r="MTJ377" s="187"/>
      <c r="MTK377" s="187"/>
      <c r="MTL377" s="187"/>
      <c r="MTM377" s="187"/>
      <c r="MTN377" s="187"/>
      <c r="MTO377" s="187" t="s">
        <v>240</v>
      </c>
      <c r="MTP377" s="187"/>
      <c r="MTQ377" s="187"/>
      <c r="MTR377" s="187"/>
      <c r="MTS377" s="187"/>
      <c r="MTT377" s="187"/>
      <c r="MTU377" s="187"/>
      <c r="MTV377" s="187"/>
      <c r="MTW377" s="187"/>
      <c r="MTX377" s="187"/>
      <c r="MTY377" s="187"/>
      <c r="MTZ377" s="187"/>
      <c r="MUA377" s="187"/>
      <c r="MUB377" s="187"/>
      <c r="MUC377" s="187"/>
      <c r="MUD377" s="187" t="s">
        <v>240</v>
      </c>
      <c r="MUE377" s="187"/>
      <c r="MUF377" s="187"/>
      <c r="MUG377" s="187"/>
      <c r="MUH377" s="187"/>
      <c r="MUI377" s="187"/>
      <c r="MUJ377" s="187"/>
      <c r="MUK377" s="187"/>
      <c r="MUL377" s="187"/>
      <c r="MUM377" s="187"/>
      <c r="MUN377" s="187"/>
      <c r="MUO377" s="187"/>
      <c r="MUP377" s="187"/>
      <c r="MUQ377" s="187"/>
      <c r="MUR377" s="187"/>
      <c r="MUS377" s="187" t="s">
        <v>240</v>
      </c>
      <c r="MUT377" s="187"/>
      <c r="MUU377" s="187"/>
      <c r="MUV377" s="187"/>
      <c r="MUW377" s="187"/>
      <c r="MUX377" s="187"/>
      <c r="MUY377" s="187"/>
      <c r="MUZ377" s="187"/>
      <c r="MVA377" s="187"/>
      <c r="MVB377" s="187"/>
      <c r="MVC377" s="187"/>
      <c r="MVD377" s="187"/>
      <c r="MVE377" s="187"/>
      <c r="MVF377" s="187"/>
      <c r="MVG377" s="187"/>
      <c r="MVH377" s="187" t="s">
        <v>240</v>
      </c>
      <c r="MVI377" s="187"/>
      <c r="MVJ377" s="187"/>
      <c r="MVK377" s="187"/>
      <c r="MVL377" s="187"/>
      <c r="MVM377" s="187"/>
      <c r="MVN377" s="187"/>
      <c r="MVO377" s="187"/>
      <c r="MVP377" s="187"/>
      <c r="MVQ377" s="187"/>
      <c r="MVR377" s="187"/>
      <c r="MVS377" s="187"/>
      <c r="MVT377" s="187"/>
      <c r="MVU377" s="187"/>
      <c r="MVV377" s="187"/>
      <c r="MVW377" s="187" t="s">
        <v>240</v>
      </c>
      <c r="MVX377" s="187"/>
      <c r="MVY377" s="187"/>
      <c r="MVZ377" s="187"/>
      <c r="MWA377" s="187"/>
      <c r="MWB377" s="187"/>
      <c r="MWC377" s="187"/>
      <c r="MWD377" s="187"/>
      <c r="MWE377" s="187"/>
      <c r="MWF377" s="187"/>
      <c r="MWG377" s="187"/>
      <c r="MWH377" s="187"/>
      <c r="MWI377" s="187"/>
      <c r="MWJ377" s="187"/>
      <c r="MWK377" s="187"/>
      <c r="MWL377" s="187" t="s">
        <v>240</v>
      </c>
      <c r="MWM377" s="187"/>
      <c r="MWN377" s="187"/>
      <c r="MWO377" s="187"/>
      <c r="MWP377" s="187"/>
      <c r="MWQ377" s="187"/>
      <c r="MWR377" s="187"/>
      <c r="MWS377" s="187"/>
      <c r="MWT377" s="187"/>
      <c r="MWU377" s="187"/>
      <c r="MWV377" s="187"/>
      <c r="MWW377" s="187"/>
      <c r="MWX377" s="187"/>
      <c r="MWY377" s="187"/>
      <c r="MWZ377" s="187"/>
      <c r="MXA377" s="187" t="s">
        <v>240</v>
      </c>
      <c r="MXB377" s="187"/>
      <c r="MXC377" s="187"/>
      <c r="MXD377" s="187"/>
      <c r="MXE377" s="187"/>
      <c r="MXF377" s="187"/>
      <c r="MXG377" s="187"/>
      <c r="MXH377" s="187"/>
      <c r="MXI377" s="187"/>
      <c r="MXJ377" s="187"/>
      <c r="MXK377" s="187"/>
      <c r="MXL377" s="187"/>
      <c r="MXM377" s="187"/>
      <c r="MXN377" s="187"/>
      <c r="MXO377" s="187"/>
      <c r="MXP377" s="187" t="s">
        <v>240</v>
      </c>
      <c r="MXQ377" s="187"/>
      <c r="MXR377" s="187"/>
      <c r="MXS377" s="187"/>
      <c r="MXT377" s="187"/>
      <c r="MXU377" s="187"/>
      <c r="MXV377" s="187"/>
      <c r="MXW377" s="187"/>
      <c r="MXX377" s="187"/>
      <c r="MXY377" s="187"/>
      <c r="MXZ377" s="187"/>
      <c r="MYA377" s="187"/>
      <c r="MYB377" s="187"/>
      <c r="MYC377" s="187"/>
      <c r="MYD377" s="187"/>
      <c r="MYE377" s="187" t="s">
        <v>240</v>
      </c>
      <c r="MYF377" s="187"/>
      <c r="MYG377" s="187"/>
      <c r="MYH377" s="187"/>
      <c r="MYI377" s="187"/>
      <c r="MYJ377" s="187"/>
      <c r="MYK377" s="187"/>
      <c r="MYL377" s="187"/>
      <c r="MYM377" s="187"/>
      <c r="MYN377" s="187"/>
      <c r="MYO377" s="187"/>
      <c r="MYP377" s="187"/>
      <c r="MYQ377" s="187"/>
      <c r="MYR377" s="187"/>
      <c r="MYS377" s="187"/>
      <c r="MYT377" s="187" t="s">
        <v>240</v>
      </c>
      <c r="MYU377" s="187"/>
      <c r="MYV377" s="187"/>
      <c r="MYW377" s="187"/>
      <c r="MYX377" s="187"/>
      <c r="MYY377" s="187"/>
      <c r="MYZ377" s="187"/>
      <c r="MZA377" s="187"/>
      <c r="MZB377" s="187"/>
      <c r="MZC377" s="187"/>
      <c r="MZD377" s="187"/>
      <c r="MZE377" s="187"/>
      <c r="MZF377" s="187"/>
      <c r="MZG377" s="187"/>
      <c r="MZH377" s="187"/>
      <c r="MZI377" s="187" t="s">
        <v>240</v>
      </c>
      <c r="MZJ377" s="187"/>
      <c r="MZK377" s="187"/>
      <c r="MZL377" s="187"/>
      <c r="MZM377" s="187"/>
      <c r="MZN377" s="187"/>
      <c r="MZO377" s="187"/>
      <c r="MZP377" s="187"/>
      <c r="MZQ377" s="187"/>
      <c r="MZR377" s="187"/>
      <c r="MZS377" s="187"/>
      <c r="MZT377" s="187"/>
      <c r="MZU377" s="187"/>
      <c r="MZV377" s="187"/>
      <c r="MZW377" s="187"/>
      <c r="MZX377" s="187" t="s">
        <v>240</v>
      </c>
      <c r="MZY377" s="187"/>
      <c r="MZZ377" s="187"/>
      <c r="NAA377" s="187"/>
      <c r="NAB377" s="187"/>
      <c r="NAC377" s="187"/>
      <c r="NAD377" s="187"/>
      <c r="NAE377" s="187"/>
      <c r="NAF377" s="187"/>
      <c r="NAG377" s="187"/>
      <c r="NAH377" s="187"/>
      <c r="NAI377" s="187"/>
      <c r="NAJ377" s="187"/>
      <c r="NAK377" s="187"/>
      <c r="NAL377" s="187"/>
      <c r="NAM377" s="187" t="s">
        <v>240</v>
      </c>
      <c r="NAN377" s="187"/>
      <c r="NAO377" s="187"/>
      <c r="NAP377" s="187"/>
      <c r="NAQ377" s="187"/>
      <c r="NAR377" s="187"/>
      <c r="NAS377" s="187"/>
      <c r="NAT377" s="187"/>
      <c r="NAU377" s="187"/>
      <c r="NAV377" s="187"/>
      <c r="NAW377" s="187"/>
      <c r="NAX377" s="187"/>
      <c r="NAY377" s="187"/>
      <c r="NAZ377" s="187"/>
      <c r="NBA377" s="187"/>
      <c r="NBB377" s="187" t="s">
        <v>240</v>
      </c>
      <c r="NBC377" s="187"/>
      <c r="NBD377" s="187"/>
      <c r="NBE377" s="187"/>
      <c r="NBF377" s="187"/>
      <c r="NBG377" s="187"/>
      <c r="NBH377" s="187"/>
      <c r="NBI377" s="187"/>
      <c r="NBJ377" s="187"/>
      <c r="NBK377" s="187"/>
      <c r="NBL377" s="187"/>
      <c r="NBM377" s="187"/>
      <c r="NBN377" s="187"/>
      <c r="NBO377" s="187"/>
      <c r="NBP377" s="187"/>
      <c r="NBQ377" s="187" t="s">
        <v>240</v>
      </c>
      <c r="NBR377" s="187"/>
      <c r="NBS377" s="187"/>
      <c r="NBT377" s="187"/>
      <c r="NBU377" s="187"/>
      <c r="NBV377" s="187"/>
      <c r="NBW377" s="187"/>
      <c r="NBX377" s="187"/>
      <c r="NBY377" s="187"/>
      <c r="NBZ377" s="187"/>
      <c r="NCA377" s="187"/>
      <c r="NCB377" s="187"/>
      <c r="NCC377" s="187"/>
      <c r="NCD377" s="187"/>
      <c r="NCE377" s="187"/>
      <c r="NCF377" s="187" t="s">
        <v>240</v>
      </c>
      <c r="NCG377" s="187"/>
      <c r="NCH377" s="187"/>
      <c r="NCI377" s="187"/>
      <c r="NCJ377" s="187"/>
      <c r="NCK377" s="187"/>
      <c r="NCL377" s="187"/>
      <c r="NCM377" s="187"/>
      <c r="NCN377" s="187"/>
      <c r="NCO377" s="187"/>
      <c r="NCP377" s="187"/>
      <c r="NCQ377" s="187"/>
      <c r="NCR377" s="187"/>
      <c r="NCS377" s="187"/>
      <c r="NCT377" s="187"/>
      <c r="NCU377" s="187" t="s">
        <v>240</v>
      </c>
      <c r="NCV377" s="187"/>
      <c r="NCW377" s="187"/>
      <c r="NCX377" s="187"/>
      <c r="NCY377" s="187"/>
      <c r="NCZ377" s="187"/>
      <c r="NDA377" s="187"/>
      <c r="NDB377" s="187"/>
      <c r="NDC377" s="187"/>
      <c r="NDD377" s="187"/>
      <c r="NDE377" s="187"/>
      <c r="NDF377" s="187"/>
      <c r="NDG377" s="187"/>
      <c r="NDH377" s="187"/>
      <c r="NDI377" s="187"/>
      <c r="NDJ377" s="187" t="s">
        <v>240</v>
      </c>
      <c r="NDK377" s="187"/>
      <c r="NDL377" s="187"/>
      <c r="NDM377" s="187"/>
      <c r="NDN377" s="187"/>
      <c r="NDO377" s="187"/>
      <c r="NDP377" s="187"/>
      <c r="NDQ377" s="187"/>
      <c r="NDR377" s="187"/>
      <c r="NDS377" s="187"/>
      <c r="NDT377" s="187"/>
      <c r="NDU377" s="187"/>
      <c r="NDV377" s="187"/>
      <c r="NDW377" s="187"/>
      <c r="NDX377" s="187"/>
      <c r="NDY377" s="187" t="s">
        <v>240</v>
      </c>
      <c r="NDZ377" s="187"/>
      <c r="NEA377" s="187"/>
      <c r="NEB377" s="187"/>
      <c r="NEC377" s="187"/>
      <c r="NED377" s="187"/>
      <c r="NEE377" s="187"/>
      <c r="NEF377" s="187"/>
      <c r="NEG377" s="187"/>
      <c r="NEH377" s="187"/>
      <c r="NEI377" s="187"/>
      <c r="NEJ377" s="187"/>
      <c r="NEK377" s="187"/>
      <c r="NEL377" s="187"/>
      <c r="NEM377" s="187"/>
      <c r="NEN377" s="187" t="s">
        <v>240</v>
      </c>
      <c r="NEO377" s="187"/>
      <c r="NEP377" s="187"/>
      <c r="NEQ377" s="187"/>
      <c r="NER377" s="187"/>
      <c r="NES377" s="187"/>
      <c r="NET377" s="187"/>
      <c r="NEU377" s="187"/>
      <c r="NEV377" s="187"/>
      <c r="NEW377" s="187"/>
      <c r="NEX377" s="187"/>
      <c r="NEY377" s="187"/>
      <c r="NEZ377" s="187"/>
      <c r="NFA377" s="187"/>
      <c r="NFB377" s="187"/>
      <c r="NFC377" s="187" t="s">
        <v>240</v>
      </c>
      <c r="NFD377" s="187"/>
      <c r="NFE377" s="187"/>
      <c r="NFF377" s="187"/>
      <c r="NFG377" s="187"/>
      <c r="NFH377" s="187"/>
      <c r="NFI377" s="187"/>
      <c r="NFJ377" s="187"/>
      <c r="NFK377" s="187"/>
      <c r="NFL377" s="187"/>
      <c r="NFM377" s="187"/>
      <c r="NFN377" s="187"/>
      <c r="NFO377" s="187"/>
      <c r="NFP377" s="187"/>
      <c r="NFQ377" s="187"/>
      <c r="NFR377" s="187" t="s">
        <v>240</v>
      </c>
      <c r="NFS377" s="187"/>
      <c r="NFT377" s="187"/>
      <c r="NFU377" s="187"/>
      <c r="NFV377" s="187"/>
      <c r="NFW377" s="187"/>
      <c r="NFX377" s="187"/>
      <c r="NFY377" s="187"/>
      <c r="NFZ377" s="187"/>
      <c r="NGA377" s="187"/>
      <c r="NGB377" s="187"/>
      <c r="NGC377" s="187"/>
      <c r="NGD377" s="187"/>
      <c r="NGE377" s="187"/>
      <c r="NGF377" s="187"/>
      <c r="NGG377" s="187" t="s">
        <v>240</v>
      </c>
      <c r="NGH377" s="187"/>
      <c r="NGI377" s="187"/>
      <c r="NGJ377" s="187"/>
      <c r="NGK377" s="187"/>
      <c r="NGL377" s="187"/>
      <c r="NGM377" s="187"/>
      <c r="NGN377" s="187"/>
      <c r="NGO377" s="187"/>
      <c r="NGP377" s="187"/>
      <c r="NGQ377" s="187"/>
      <c r="NGR377" s="187"/>
      <c r="NGS377" s="187"/>
      <c r="NGT377" s="187"/>
      <c r="NGU377" s="187"/>
      <c r="NGV377" s="187" t="s">
        <v>240</v>
      </c>
      <c r="NGW377" s="187"/>
      <c r="NGX377" s="187"/>
      <c r="NGY377" s="187"/>
      <c r="NGZ377" s="187"/>
      <c r="NHA377" s="187"/>
      <c r="NHB377" s="187"/>
      <c r="NHC377" s="187"/>
      <c r="NHD377" s="187"/>
      <c r="NHE377" s="187"/>
      <c r="NHF377" s="187"/>
      <c r="NHG377" s="187"/>
      <c r="NHH377" s="187"/>
      <c r="NHI377" s="187"/>
      <c r="NHJ377" s="187"/>
      <c r="NHK377" s="187" t="s">
        <v>240</v>
      </c>
      <c r="NHL377" s="187"/>
      <c r="NHM377" s="187"/>
      <c r="NHN377" s="187"/>
      <c r="NHO377" s="187"/>
      <c r="NHP377" s="187"/>
      <c r="NHQ377" s="187"/>
      <c r="NHR377" s="187"/>
      <c r="NHS377" s="187"/>
      <c r="NHT377" s="187"/>
      <c r="NHU377" s="187"/>
      <c r="NHV377" s="187"/>
      <c r="NHW377" s="187"/>
      <c r="NHX377" s="187"/>
      <c r="NHY377" s="187"/>
      <c r="NHZ377" s="187" t="s">
        <v>240</v>
      </c>
      <c r="NIA377" s="187"/>
      <c r="NIB377" s="187"/>
      <c r="NIC377" s="187"/>
      <c r="NID377" s="187"/>
      <c r="NIE377" s="187"/>
      <c r="NIF377" s="187"/>
      <c r="NIG377" s="187"/>
      <c r="NIH377" s="187"/>
      <c r="NII377" s="187"/>
      <c r="NIJ377" s="187"/>
      <c r="NIK377" s="187"/>
      <c r="NIL377" s="187"/>
      <c r="NIM377" s="187"/>
      <c r="NIN377" s="187"/>
      <c r="NIO377" s="187" t="s">
        <v>240</v>
      </c>
      <c r="NIP377" s="187"/>
      <c r="NIQ377" s="187"/>
      <c r="NIR377" s="187"/>
      <c r="NIS377" s="187"/>
      <c r="NIT377" s="187"/>
      <c r="NIU377" s="187"/>
      <c r="NIV377" s="187"/>
      <c r="NIW377" s="187"/>
      <c r="NIX377" s="187"/>
      <c r="NIY377" s="187"/>
      <c r="NIZ377" s="187"/>
      <c r="NJA377" s="187"/>
      <c r="NJB377" s="187"/>
      <c r="NJC377" s="187"/>
      <c r="NJD377" s="187" t="s">
        <v>240</v>
      </c>
      <c r="NJE377" s="187"/>
      <c r="NJF377" s="187"/>
      <c r="NJG377" s="187"/>
      <c r="NJH377" s="187"/>
      <c r="NJI377" s="187"/>
      <c r="NJJ377" s="187"/>
      <c r="NJK377" s="187"/>
      <c r="NJL377" s="187"/>
      <c r="NJM377" s="187"/>
      <c r="NJN377" s="187"/>
      <c r="NJO377" s="187"/>
      <c r="NJP377" s="187"/>
      <c r="NJQ377" s="187"/>
      <c r="NJR377" s="187"/>
      <c r="NJS377" s="187" t="s">
        <v>240</v>
      </c>
      <c r="NJT377" s="187"/>
      <c r="NJU377" s="187"/>
      <c r="NJV377" s="187"/>
      <c r="NJW377" s="187"/>
      <c r="NJX377" s="187"/>
      <c r="NJY377" s="187"/>
      <c r="NJZ377" s="187"/>
      <c r="NKA377" s="187"/>
      <c r="NKB377" s="187"/>
      <c r="NKC377" s="187"/>
      <c r="NKD377" s="187"/>
      <c r="NKE377" s="187"/>
      <c r="NKF377" s="187"/>
      <c r="NKG377" s="187"/>
      <c r="NKH377" s="187" t="s">
        <v>240</v>
      </c>
      <c r="NKI377" s="187"/>
      <c r="NKJ377" s="187"/>
      <c r="NKK377" s="187"/>
      <c r="NKL377" s="187"/>
      <c r="NKM377" s="187"/>
      <c r="NKN377" s="187"/>
      <c r="NKO377" s="187"/>
      <c r="NKP377" s="187"/>
      <c r="NKQ377" s="187"/>
      <c r="NKR377" s="187"/>
      <c r="NKS377" s="187"/>
      <c r="NKT377" s="187"/>
      <c r="NKU377" s="187"/>
      <c r="NKV377" s="187"/>
      <c r="NKW377" s="187" t="s">
        <v>240</v>
      </c>
      <c r="NKX377" s="187"/>
      <c r="NKY377" s="187"/>
      <c r="NKZ377" s="187"/>
      <c r="NLA377" s="187"/>
      <c r="NLB377" s="187"/>
      <c r="NLC377" s="187"/>
      <c r="NLD377" s="187"/>
      <c r="NLE377" s="187"/>
      <c r="NLF377" s="187"/>
      <c r="NLG377" s="187"/>
      <c r="NLH377" s="187"/>
      <c r="NLI377" s="187"/>
      <c r="NLJ377" s="187"/>
      <c r="NLK377" s="187"/>
      <c r="NLL377" s="187" t="s">
        <v>240</v>
      </c>
      <c r="NLM377" s="187"/>
      <c r="NLN377" s="187"/>
      <c r="NLO377" s="187"/>
      <c r="NLP377" s="187"/>
      <c r="NLQ377" s="187"/>
      <c r="NLR377" s="187"/>
      <c r="NLS377" s="187"/>
      <c r="NLT377" s="187"/>
      <c r="NLU377" s="187"/>
      <c r="NLV377" s="187"/>
      <c r="NLW377" s="187"/>
      <c r="NLX377" s="187"/>
      <c r="NLY377" s="187"/>
      <c r="NLZ377" s="187"/>
      <c r="NMA377" s="187" t="s">
        <v>240</v>
      </c>
      <c r="NMB377" s="187"/>
      <c r="NMC377" s="187"/>
      <c r="NMD377" s="187"/>
      <c r="NME377" s="187"/>
      <c r="NMF377" s="187"/>
      <c r="NMG377" s="187"/>
      <c r="NMH377" s="187"/>
      <c r="NMI377" s="187"/>
      <c r="NMJ377" s="187"/>
      <c r="NMK377" s="187"/>
      <c r="NML377" s="187"/>
      <c r="NMM377" s="187"/>
      <c r="NMN377" s="187"/>
      <c r="NMO377" s="187"/>
      <c r="NMP377" s="187" t="s">
        <v>240</v>
      </c>
      <c r="NMQ377" s="187"/>
      <c r="NMR377" s="187"/>
      <c r="NMS377" s="187"/>
      <c r="NMT377" s="187"/>
      <c r="NMU377" s="187"/>
      <c r="NMV377" s="187"/>
      <c r="NMW377" s="187"/>
      <c r="NMX377" s="187"/>
      <c r="NMY377" s="187"/>
      <c r="NMZ377" s="187"/>
      <c r="NNA377" s="187"/>
      <c r="NNB377" s="187"/>
      <c r="NNC377" s="187"/>
      <c r="NND377" s="187"/>
      <c r="NNE377" s="187" t="s">
        <v>240</v>
      </c>
      <c r="NNF377" s="187"/>
      <c r="NNG377" s="187"/>
      <c r="NNH377" s="187"/>
      <c r="NNI377" s="187"/>
      <c r="NNJ377" s="187"/>
      <c r="NNK377" s="187"/>
      <c r="NNL377" s="187"/>
      <c r="NNM377" s="187"/>
      <c r="NNN377" s="187"/>
      <c r="NNO377" s="187"/>
      <c r="NNP377" s="187"/>
      <c r="NNQ377" s="187"/>
      <c r="NNR377" s="187"/>
      <c r="NNS377" s="187"/>
      <c r="NNT377" s="187" t="s">
        <v>240</v>
      </c>
      <c r="NNU377" s="187"/>
      <c r="NNV377" s="187"/>
      <c r="NNW377" s="187"/>
      <c r="NNX377" s="187"/>
      <c r="NNY377" s="187"/>
      <c r="NNZ377" s="187"/>
      <c r="NOA377" s="187"/>
      <c r="NOB377" s="187"/>
      <c r="NOC377" s="187"/>
      <c r="NOD377" s="187"/>
      <c r="NOE377" s="187"/>
      <c r="NOF377" s="187"/>
      <c r="NOG377" s="187"/>
      <c r="NOH377" s="187"/>
      <c r="NOI377" s="187" t="s">
        <v>240</v>
      </c>
      <c r="NOJ377" s="187"/>
      <c r="NOK377" s="187"/>
      <c r="NOL377" s="187"/>
      <c r="NOM377" s="187"/>
      <c r="NON377" s="187"/>
      <c r="NOO377" s="187"/>
      <c r="NOP377" s="187"/>
      <c r="NOQ377" s="187"/>
      <c r="NOR377" s="187"/>
      <c r="NOS377" s="187"/>
      <c r="NOT377" s="187"/>
      <c r="NOU377" s="187"/>
      <c r="NOV377" s="187"/>
      <c r="NOW377" s="187"/>
      <c r="NOX377" s="187" t="s">
        <v>240</v>
      </c>
      <c r="NOY377" s="187"/>
      <c r="NOZ377" s="187"/>
      <c r="NPA377" s="187"/>
      <c r="NPB377" s="187"/>
      <c r="NPC377" s="187"/>
      <c r="NPD377" s="187"/>
      <c r="NPE377" s="187"/>
      <c r="NPF377" s="187"/>
      <c r="NPG377" s="187"/>
      <c r="NPH377" s="187"/>
      <c r="NPI377" s="187"/>
      <c r="NPJ377" s="187"/>
      <c r="NPK377" s="187"/>
      <c r="NPL377" s="187"/>
      <c r="NPM377" s="187" t="s">
        <v>240</v>
      </c>
      <c r="NPN377" s="187"/>
      <c r="NPO377" s="187"/>
      <c r="NPP377" s="187"/>
      <c r="NPQ377" s="187"/>
      <c r="NPR377" s="187"/>
      <c r="NPS377" s="187"/>
      <c r="NPT377" s="187"/>
      <c r="NPU377" s="187"/>
      <c r="NPV377" s="187"/>
      <c r="NPW377" s="187"/>
      <c r="NPX377" s="187"/>
      <c r="NPY377" s="187"/>
      <c r="NPZ377" s="187"/>
      <c r="NQA377" s="187"/>
      <c r="NQB377" s="187" t="s">
        <v>240</v>
      </c>
      <c r="NQC377" s="187"/>
      <c r="NQD377" s="187"/>
      <c r="NQE377" s="187"/>
      <c r="NQF377" s="187"/>
      <c r="NQG377" s="187"/>
      <c r="NQH377" s="187"/>
      <c r="NQI377" s="187"/>
      <c r="NQJ377" s="187"/>
      <c r="NQK377" s="187"/>
      <c r="NQL377" s="187"/>
      <c r="NQM377" s="187"/>
      <c r="NQN377" s="187"/>
      <c r="NQO377" s="187"/>
      <c r="NQP377" s="187"/>
      <c r="NQQ377" s="187" t="s">
        <v>240</v>
      </c>
      <c r="NQR377" s="187"/>
      <c r="NQS377" s="187"/>
      <c r="NQT377" s="187"/>
      <c r="NQU377" s="187"/>
      <c r="NQV377" s="187"/>
      <c r="NQW377" s="187"/>
      <c r="NQX377" s="187"/>
      <c r="NQY377" s="187"/>
      <c r="NQZ377" s="187"/>
      <c r="NRA377" s="187"/>
      <c r="NRB377" s="187"/>
      <c r="NRC377" s="187"/>
      <c r="NRD377" s="187"/>
      <c r="NRE377" s="187"/>
      <c r="NRF377" s="187" t="s">
        <v>240</v>
      </c>
      <c r="NRG377" s="187"/>
      <c r="NRH377" s="187"/>
      <c r="NRI377" s="187"/>
      <c r="NRJ377" s="187"/>
      <c r="NRK377" s="187"/>
      <c r="NRL377" s="187"/>
      <c r="NRM377" s="187"/>
      <c r="NRN377" s="187"/>
      <c r="NRO377" s="187"/>
      <c r="NRP377" s="187"/>
      <c r="NRQ377" s="187"/>
      <c r="NRR377" s="187"/>
      <c r="NRS377" s="187"/>
      <c r="NRT377" s="187"/>
      <c r="NRU377" s="187" t="s">
        <v>240</v>
      </c>
      <c r="NRV377" s="187"/>
      <c r="NRW377" s="187"/>
      <c r="NRX377" s="187"/>
      <c r="NRY377" s="187"/>
      <c r="NRZ377" s="187"/>
      <c r="NSA377" s="187"/>
      <c r="NSB377" s="187"/>
      <c r="NSC377" s="187"/>
      <c r="NSD377" s="187"/>
      <c r="NSE377" s="187"/>
      <c r="NSF377" s="187"/>
      <c r="NSG377" s="187"/>
      <c r="NSH377" s="187"/>
      <c r="NSI377" s="187"/>
      <c r="NSJ377" s="187" t="s">
        <v>240</v>
      </c>
      <c r="NSK377" s="187"/>
      <c r="NSL377" s="187"/>
      <c r="NSM377" s="187"/>
      <c r="NSN377" s="187"/>
      <c r="NSO377" s="187"/>
      <c r="NSP377" s="187"/>
      <c r="NSQ377" s="187"/>
      <c r="NSR377" s="187"/>
      <c r="NSS377" s="187"/>
      <c r="NST377" s="187"/>
      <c r="NSU377" s="187"/>
      <c r="NSV377" s="187"/>
      <c r="NSW377" s="187"/>
      <c r="NSX377" s="187"/>
      <c r="NSY377" s="187" t="s">
        <v>240</v>
      </c>
      <c r="NSZ377" s="187"/>
      <c r="NTA377" s="187"/>
      <c r="NTB377" s="187"/>
      <c r="NTC377" s="187"/>
      <c r="NTD377" s="187"/>
      <c r="NTE377" s="187"/>
      <c r="NTF377" s="187"/>
      <c r="NTG377" s="187"/>
      <c r="NTH377" s="187"/>
      <c r="NTI377" s="187"/>
      <c r="NTJ377" s="187"/>
      <c r="NTK377" s="187"/>
      <c r="NTL377" s="187"/>
      <c r="NTM377" s="187"/>
      <c r="NTN377" s="187" t="s">
        <v>240</v>
      </c>
      <c r="NTO377" s="187"/>
      <c r="NTP377" s="187"/>
      <c r="NTQ377" s="187"/>
      <c r="NTR377" s="187"/>
      <c r="NTS377" s="187"/>
      <c r="NTT377" s="187"/>
      <c r="NTU377" s="187"/>
      <c r="NTV377" s="187"/>
      <c r="NTW377" s="187"/>
      <c r="NTX377" s="187"/>
      <c r="NTY377" s="187"/>
      <c r="NTZ377" s="187"/>
      <c r="NUA377" s="187"/>
      <c r="NUB377" s="187"/>
      <c r="NUC377" s="187" t="s">
        <v>240</v>
      </c>
      <c r="NUD377" s="187"/>
      <c r="NUE377" s="187"/>
      <c r="NUF377" s="187"/>
      <c r="NUG377" s="187"/>
      <c r="NUH377" s="187"/>
      <c r="NUI377" s="187"/>
      <c r="NUJ377" s="187"/>
      <c r="NUK377" s="187"/>
      <c r="NUL377" s="187"/>
      <c r="NUM377" s="187"/>
      <c r="NUN377" s="187"/>
      <c r="NUO377" s="187"/>
      <c r="NUP377" s="187"/>
      <c r="NUQ377" s="187"/>
      <c r="NUR377" s="187" t="s">
        <v>240</v>
      </c>
      <c r="NUS377" s="187"/>
      <c r="NUT377" s="187"/>
      <c r="NUU377" s="187"/>
      <c r="NUV377" s="187"/>
      <c r="NUW377" s="187"/>
      <c r="NUX377" s="187"/>
      <c r="NUY377" s="187"/>
      <c r="NUZ377" s="187"/>
      <c r="NVA377" s="187"/>
      <c r="NVB377" s="187"/>
      <c r="NVC377" s="187"/>
      <c r="NVD377" s="187"/>
      <c r="NVE377" s="187"/>
      <c r="NVF377" s="187"/>
      <c r="NVG377" s="187" t="s">
        <v>240</v>
      </c>
      <c r="NVH377" s="187"/>
      <c r="NVI377" s="187"/>
      <c r="NVJ377" s="187"/>
      <c r="NVK377" s="187"/>
      <c r="NVL377" s="187"/>
      <c r="NVM377" s="187"/>
      <c r="NVN377" s="187"/>
      <c r="NVO377" s="187"/>
      <c r="NVP377" s="187"/>
      <c r="NVQ377" s="187"/>
      <c r="NVR377" s="187"/>
      <c r="NVS377" s="187"/>
      <c r="NVT377" s="187"/>
      <c r="NVU377" s="187"/>
      <c r="NVV377" s="187" t="s">
        <v>240</v>
      </c>
      <c r="NVW377" s="187"/>
      <c r="NVX377" s="187"/>
      <c r="NVY377" s="187"/>
      <c r="NVZ377" s="187"/>
      <c r="NWA377" s="187"/>
      <c r="NWB377" s="187"/>
      <c r="NWC377" s="187"/>
      <c r="NWD377" s="187"/>
      <c r="NWE377" s="187"/>
      <c r="NWF377" s="187"/>
      <c r="NWG377" s="187"/>
      <c r="NWH377" s="187"/>
      <c r="NWI377" s="187"/>
      <c r="NWJ377" s="187"/>
      <c r="NWK377" s="187" t="s">
        <v>240</v>
      </c>
      <c r="NWL377" s="187"/>
      <c r="NWM377" s="187"/>
      <c r="NWN377" s="187"/>
      <c r="NWO377" s="187"/>
      <c r="NWP377" s="187"/>
      <c r="NWQ377" s="187"/>
      <c r="NWR377" s="187"/>
      <c r="NWS377" s="187"/>
      <c r="NWT377" s="187"/>
      <c r="NWU377" s="187"/>
      <c r="NWV377" s="187"/>
      <c r="NWW377" s="187"/>
      <c r="NWX377" s="187"/>
      <c r="NWY377" s="187"/>
      <c r="NWZ377" s="187" t="s">
        <v>240</v>
      </c>
      <c r="NXA377" s="187"/>
      <c r="NXB377" s="187"/>
      <c r="NXC377" s="187"/>
      <c r="NXD377" s="187"/>
      <c r="NXE377" s="187"/>
      <c r="NXF377" s="187"/>
      <c r="NXG377" s="187"/>
      <c r="NXH377" s="187"/>
      <c r="NXI377" s="187"/>
      <c r="NXJ377" s="187"/>
      <c r="NXK377" s="187"/>
      <c r="NXL377" s="187"/>
      <c r="NXM377" s="187"/>
      <c r="NXN377" s="187"/>
      <c r="NXO377" s="187" t="s">
        <v>240</v>
      </c>
      <c r="NXP377" s="187"/>
      <c r="NXQ377" s="187"/>
      <c r="NXR377" s="187"/>
      <c r="NXS377" s="187"/>
      <c r="NXT377" s="187"/>
      <c r="NXU377" s="187"/>
      <c r="NXV377" s="187"/>
      <c r="NXW377" s="187"/>
      <c r="NXX377" s="187"/>
      <c r="NXY377" s="187"/>
      <c r="NXZ377" s="187"/>
      <c r="NYA377" s="187"/>
      <c r="NYB377" s="187"/>
      <c r="NYC377" s="187"/>
      <c r="NYD377" s="187" t="s">
        <v>240</v>
      </c>
      <c r="NYE377" s="187"/>
      <c r="NYF377" s="187"/>
      <c r="NYG377" s="187"/>
      <c r="NYH377" s="187"/>
      <c r="NYI377" s="187"/>
      <c r="NYJ377" s="187"/>
      <c r="NYK377" s="187"/>
      <c r="NYL377" s="187"/>
      <c r="NYM377" s="187"/>
      <c r="NYN377" s="187"/>
      <c r="NYO377" s="187"/>
      <c r="NYP377" s="187"/>
      <c r="NYQ377" s="187"/>
      <c r="NYR377" s="187"/>
      <c r="NYS377" s="187" t="s">
        <v>240</v>
      </c>
      <c r="NYT377" s="187"/>
      <c r="NYU377" s="187"/>
      <c r="NYV377" s="187"/>
      <c r="NYW377" s="187"/>
      <c r="NYX377" s="187"/>
      <c r="NYY377" s="187"/>
      <c r="NYZ377" s="187"/>
      <c r="NZA377" s="187"/>
      <c r="NZB377" s="187"/>
      <c r="NZC377" s="187"/>
      <c r="NZD377" s="187"/>
      <c r="NZE377" s="187"/>
      <c r="NZF377" s="187"/>
      <c r="NZG377" s="187"/>
      <c r="NZH377" s="187" t="s">
        <v>240</v>
      </c>
      <c r="NZI377" s="187"/>
      <c r="NZJ377" s="187"/>
      <c r="NZK377" s="187"/>
      <c r="NZL377" s="187"/>
      <c r="NZM377" s="187"/>
      <c r="NZN377" s="187"/>
      <c r="NZO377" s="187"/>
      <c r="NZP377" s="187"/>
      <c r="NZQ377" s="187"/>
      <c r="NZR377" s="187"/>
      <c r="NZS377" s="187"/>
      <c r="NZT377" s="187"/>
      <c r="NZU377" s="187"/>
      <c r="NZV377" s="187"/>
      <c r="NZW377" s="187" t="s">
        <v>240</v>
      </c>
      <c r="NZX377" s="187"/>
      <c r="NZY377" s="187"/>
      <c r="NZZ377" s="187"/>
      <c r="OAA377" s="187"/>
      <c r="OAB377" s="187"/>
      <c r="OAC377" s="187"/>
      <c r="OAD377" s="187"/>
      <c r="OAE377" s="187"/>
      <c r="OAF377" s="187"/>
      <c r="OAG377" s="187"/>
      <c r="OAH377" s="187"/>
      <c r="OAI377" s="187"/>
      <c r="OAJ377" s="187"/>
      <c r="OAK377" s="187"/>
      <c r="OAL377" s="187" t="s">
        <v>240</v>
      </c>
      <c r="OAM377" s="187"/>
      <c r="OAN377" s="187"/>
      <c r="OAO377" s="187"/>
      <c r="OAP377" s="187"/>
      <c r="OAQ377" s="187"/>
      <c r="OAR377" s="187"/>
      <c r="OAS377" s="187"/>
      <c r="OAT377" s="187"/>
      <c r="OAU377" s="187"/>
      <c r="OAV377" s="187"/>
      <c r="OAW377" s="187"/>
      <c r="OAX377" s="187"/>
      <c r="OAY377" s="187"/>
      <c r="OAZ377" s="187"/>
      <c r="OBA377" s="187" t="s">
        <v>240</v>
      </c>
      <c r="OBB377" s="187"/>
      <c r="OBC377" s="187"/>
      <c r="OBD377" s="187"/>
      <c r="OBE377" s="187"/>
      <c r="OBF377" s="187"/>
      <c r="OBG377" s="187"/>
      <c r="OBH377" s="187"/>
      <c r="OBI377" s="187"/>
      <c r="OBJ377" s="187"/>
      <c r="OBK377" s="187"/>
      <c r="OBL377" s="187"/>
      <c r="OBM377" s="187"/>
      <c r="OBN377" s="187"/>
      <c r="OBO377" s="187"/>
      <c r="OBP377" s="187" t="s">
        <v>240</v>
      </c>
      <c r="OBQ377" s="187"/>
      <c r="OBR377" s="187"/>
      <c r="OBS377" s="187"/>
      <c r="OBT377" s="187"/>
      <c r="OBU377" s="187"/>
      <c r="OBV377" s="187"/>
      <c r="OBW377" s="187"/>
      <c r="OBX377" s="187"/>
      <c r="OBY377" s="187"/>
      <c r="OBZ377" s="187"/>
      <c r="OCA377" s="187"/>
      <c r="OCB377" s="187"/>
      <c r="OCC377" s="187"/>
      <c r="OCD377" s="187"/>
      <c r="OCE377" s="187" t="s">
        <v>240</v>
      </c>
      <c r="OCF377" s="187"/>
      <c r="OCG377" s="187"/>
      <c r="OCH377" s="187"/>
      <c r="OCI377" s="187"/>
      <c r="OCJ377" s="187"/>
      <c r="OCK377" s="187"/>
      <c r="OCL377" s="187"/>
      <c r="OCM377" s="187"/>
      <c r="OCN377" s="187"/>
      <c r="OCO377" s="187"/>
      <c r="OCP377" s="187"/>
      <c r="OCQ377" s="187"/>
      <c r="OCR377" s="187"/>
      <c r="OCS377" s="187"/>
      <c r="OCT377" s="187" t="s">
        <v>240</v>
      </c>
      <c r="OCU377" s="187"/>
      <c r="OCV377" s="187"/>
      <c r="OCW377" s="187"/>
      <c r="OCX377" s="187"/>
      <c r="OCY377" s="187"/>
      <c r="OCZ377" s="187"/>
      <c r="ODA377" s="187"/>
      <c r="ODB377" s="187"/>
      <c r="ODC377" s="187"/>
      <c r="ODD377" s="187"/>
      <c r="ODE377" s="187"/>
      <c r="ODF377" s="187"/>
      <c r="ODG377" s="187"/>
      <c r="ODH377" s="187"/>
      <c r="ODI377" s="187" t="s">
        <v>240</v>
      </c>
      <c r="ODJ377" s="187"/>
      <c r="ODK377" s="187"/>
      <c r="ODL377" s="187"/>
      <c r="ODM377" s="187"/>
      <c r="ODN377" s="187"/>
      <c r="ODO377" s="187"/>
      <c r="ODP377" s="187"/>
      <c r="ODQ377" s="187"/>
      <c r="ODR377" s="187"/>
      <c r="ODS377" s="187"/>
      <c r="ODT377" s="187"/>
      <c r="ODU377" s="187"/>
      <c r="ODV377" s="187"/>
      <c r="ODW377" s="187"/>
      <c r="ODX377" s="187" t="s">
        <v>240</v>
      </c>
      <c r="ODY377" s="187"/>
      <c r="ODZ377" s="187"/>
      <c r="OEA377" s="187"/>
      <c r="OEB377" s="187"/>
      <c r="OEC377" s="187"/>
      <c r="OED377" s="187"/>
      <c r="OEE377" s="187"/>
      <c r="OEF377" s="187"/>
      <c r="OEG377" s="187"/>
      <c r="OEH377" s="187"/>
      <c r="OEI377" s="187"/>
      <c r="OEJ377" s="187"/>
      <c r="OEK377" s="187"/>
      <c r="OEL377" s="187"/>
      <c r="OEM377" s="187" t="s">
        <v>240</v>
      </c>
      <c r="OEN377" s="187"/>
      <c r="OEO377" s="187"/>
      <c r="OEP377" s="187"/>
      <c r="OEQ377" s="187"/>
      <c r="OER377" s="187"/>
      <c r="OES377" s="187"/>
      <c r="OET377" s="187"/>
      <c r="OEU377" s="187"/>
      <c r="OEV377" s="187"/>
      <c r="OEW377" s="187"/>
      <c r="OEX377" s="187"/>
      <c r="OEY377" s="187"/>
      <c r="OEZ377" s="187"/>
      <c r="OFA377" s="187"/>
      <c r="OFB377" s="187" t="s">
        <v>240</v>
      </c>
      <c r="OFC377" s="187"/>
      <c r="OFD377" s="187"/>
      <c r="OFE377" s="187"/>
      <c r="OFF377" s="187"/>
      <c r="OFG377" s="187"/>
      <c r="OFH377" s="187"/>
      <c r="OFI377" s="187"/>
      <c r="OFJ377" s="187"/>
      <c r="OFK377" s="187"/>
      <c r="OFL377" s="187"/>
      <c r="OFM377" s="187"/>
      <c r="OFN377" s="187"/>
      <c r="OFO377" s="187"/>
      <c r="OFP377" s="187"/>
      <c r="OFQ377" s="187" t="s">
        <v>240</v>
      </c>
      <c r="OFR377" s="187"/>
      <c r="OFS377" s="187"/>
      <c r="OFT377" s="187"/>
      <c r="OFU377" s="187"/>
      <c r="OFV377" s="187"/>
      <c r="OFW377" s="187"/>
      <c r="OFX377" s="187"/>
      <c r="OFY377" s="187"/>
      <c r="OFZ377" s="187"/>
      <c r="OGA377" s="187"/>
      <c r="OGB377" s="187"/>
      <c r="OGC377" s="187"/>
      <c r="OGD377" s="187"/>
      <c r="OGE377" s="187"/>
      <c r="OGF377" s="187" t="s">
        <v>240</v>
      </c>
      <c r="OGG377" s="187"/>
      <c r="OGH377" s="187"/>
      <c r="OGI377" s="187"/>
      <c r="OGJ377" s="187"/>
      <c r="OGK377" s="187"/>
      <c r="OGL377" s="187"/>
      <c r="OGM377" s="187"/>
      <c r="OGN377" s="187"/>
      <c r="OGO377" s="187"/>
      <c r="OGP377" s="187"/>
      <c r="OGQ377" s="187"/>
      <c r="OGR377" s="187"/>
      <c r="OGS377" s="187"/>
      <c r="OGT377" s="187"/>
      <c r="OGU377" s="187" t="s">
        <v>240</v>
      </c>
      <c r="OGV377" s="187"/>
      <c r="OGW377" s="187"/>
      <c r="OGX377" s="187"/>
      <c r="OGY377" s="187"/>
      <c r="OGZ377" s="187"/>
      <c r="OHA377" s="187"/>
      <c r="OHB377" s="187"/>
      <c r="OHC377" s="187"/>
      <c r="OHD377" s="187"/>
      <c r="OHE377" s="187"/>
      <c r="OHF377" s="187"/>
      <c r="OHG377" s="187"/>
      <c r="OHH377" s="187"/>
      <c r="OHI377" s="187"/>
      <c r="OHJ377" s="187" t="s">
        <v>240</v>
      </c>
      <c r="OHK377" s="187"/>
      <c r="OHL377" s="187"/>
      <c r="OHM377" s="187"/>
      <c r="OHN377" s="187"/>
      <c r="OHO377" s="187"/>
      <c r="OHP377" s="187"/>
      <c r="OHQ377" s="187"/>
      <c r="OHR377" s="187"/>
      <c r="OHS377" s="187"/>
      <c r="OHT377" s="187"/>
      <c r="OHU377" s="187"/>
      <c r="OHV377" s="187"/>
      <c r="OHW377" s="187"/>
      <c r="OHX377" s="187"/>
      <c r="OHY377" s="187" t="s">
        <v>240</v>
      </c>
      <c r="OHZ377" s="187"/>
      <c r="OIA377" s="187"/>
      <c r="OIB377" s="187"/>
      <c r="OIC377" s="187"/>
      <c r="OID377" s="187"/>
      <c r="OIE377" s="187"/>
      <c r="OIF377" s="187"/>
      <c r="OIG377" s="187"/>
      <c r="OIH377" s="187"/>
      <c r="OII377" s="187"/>
      <c r="OIJ377" s="187"/>
      <c r="OIK377" s="187"/>
      <c r="OIL377" s="187"/>
      <c r="OIM377" s="187"/>
      <c r="OIN377" s="187" t="s">
        <v>240</v>
      </c>
      <c r="OIO377" s="187"/>
      <c r="OIP377" s="187"/>
      <c r="OIQ377" s="187"/>
      <c r="OIR377" s="187"/>
      <c r="OIS377" s="187"/>
      <c r="OIT377" s="187"/>
      <c r="OIU377" s="187"/>
      <c r="OIV377" s="187"/>
      <c r="OIW377" s="187"/>
      <c r="OIX377" s="187"/>
      <c r="OIY377" s="187"/>
      <c r="OIZ377" s="187"/>
      <c r="OJA377" s="187"/>
      <c r="OJB377" s="187"/>
      <c r="OJC377" s="187" t="s">
        <v>240</v>
      </c>
      <c r="OJD377" s="187"/>
      <c r="OJE377" s="187"/>
      <c r="OJF377" s="187"/>
      <c r="OJG377" s="187"/>
      <c r="OJH377" s="187"/>
      <c r="OJI377" s="187"/>
      <c r="OJJ377" s="187"/>
      <c r="OJK377" s="187"/>
      <c r="OJL377" s="187"/>
      <c r="OJM377" s="187"/>
      <c r="OJN377" s="187"/>
      <c r="OJO377" s="187"/>
      <c r="OJP377" s="187"/>
      <c r="OJQ377" s="187"/>
      <c r="OJR377" s="187" t="s">
        <v>240</v>
      </c>
      <c r="OJS377" s="187"/>
      <c r="OJT377" s="187"/>
      <c r="OJU377" s="187"/>
      <c r="OJV377" s="187"/>
      <c r="OJW377" s="187"/>
      <c r="OJX377" s="187"/>
      <c r="OJY377" s="187"/>
      <c r="OJZ377" s="187"/>
      <c r="OKA377" s="187"/>
      <c r="OKB377" s="187"/>
      <c r="OKC377" s="187"/>
      <c r="OKD377" s="187"/>
      <c r="OKE377" s="187"/>
      <c r="OKF377" s="187"/>
      <c r="OKG377" s="187" t="s">
        <v>240</v>
      </c>
      <c r="OKH377" s="187"/>
      <c r="OKI377" s="187"/>
      <c r="OKJ377" s="187"/>
      <c r="OKK377" s="187"/>
      <c r="OKL377" s="187"/>
      <c r="OKM377" s="187"/>
      <c r="OKN377" s="187"/>
      <c r="OKO377" s="187"/>
      <c r="OKP377" s="187"/>
      <c r="OKQ377" s="187"/>
      <c r="OKR377" s="187"/>
      <c r="OKS377" s="187"/>
      <c r="OKT377" s="187"/>
      <c r="OKU377" s="187"/>
      <c r="OKV377" s="187" t="s">
        <v>240</v>
      </c>
      <c r="OKW377" s="187"/>
      <c r="OKX377" s="187"/>
      <c r="OKY377" s="187"/>
      <c r="OKZ377" s="187"/>
      <c r="OLA377" s="187"/>
      <c r="OLB377" s="187"/>
      <c r="OLC377" s="187"/>
      <c r="OLD377" s="187"/>
      <c r="OLE377" s="187"/>
      <c r="OLF377" s="187"/>
      <c r="OLG377" s="187"/>
      <c r="OLH377" s="187"/>
      <c r="OLI377" s="187"/>
      <c r="OLJ377" s="187"/>
      <c r="OLK377" s="187" t="s">
        <v>240</v>
      </c>
      <c r="OLL377" s="187"/>
      <c r="OLM377" s="187"/>
      <c r="OLN377" s="187"/>
      <c r="OLO377" s="187"/>
      <c r="OLP377" s="187"/>
      <c r="OLQ377" s="187"/>
      <c r="OLR377" s="187"/>
      <c r="OLS377" s="187"/>
      <c r="OLT377" s="187"/>
      <c r="OLU377" s="187"/>
      <c r="OLV377" s="187"/>
      <c r="OLW377" s="187"/>
      <c r="OLX377" s="187"/>
      <c r="OLY377" s="187"/>
      <c r="OLZ377" s="187" t="s">
        <v>240</v>
      </c>
      <c r="OMA377" s="187"/>
      <c r="OMB377" s="187"/>
      <c r="OMC377" s="187"/>
      <c r="OMD377" s="187"/>
      <c r="OME377" s="187"/>
      <c r="OMF377" s="187"/>
      <c r="OMG377" s="187"/>
      <c r="OMH377" s="187"/>
      <c r="OMI377" s="187"/>
      <c r="OMJ377" s="187"/>
      <c r="OMK377" s="187"/>
      <c r="OML377" s="187"/>
      <c r="OMM377" s="187"/>
      <c r="OMN377" s="187"/>
      <c r="OMO377" s="187" t="s">
        <v>240</v>
      </c>
      <c r="OMP377" s="187"/>
      <c r="OMQ377" s="187"/>
      <c r="OMR377" s="187"/>
      <c r="OMS377" s="187"/>
      <c r="OMT377" s="187"/>
      <c r="OMU377" s="187"/>
      <c r="OMV377" s="187"/>
      <c r="OMW377" s="187"/>
      <c r="OMX377" s="187"/>
      <c r="OMY377" s="187"/>
      <c r="OMZ377" s="187"/>
      <c r="ONA377" s="187"/>
      <c r="ONB377" s="187"/>
      <c r="ONC377" s="187"/>
      <c r="OND377" s="187" t="s">
        <v>240</v>
      </c>
      <c r="ONE377" s="187"/>
      <c r="ONF377" s="187"/>
      <c r="ONG377" s="187"/>
      <c r="ONH377" s="187"/>
      <c r="ONI377" s="187"/>
      <c r="ONJ377" s="187"/>
      <c r="ONK377" s="187"/>
      <c r="ONL377" s="187"/>
      <c r="ONM377" s="187"/>
      <c r="ONN377" s="187"/>
      <c r="ONO377" s="187"/>
      <c r="ONP377" s="187"/>
      <c r="ONQ377" s="187"/>
      <c r="ONR377" s="187"/>
      <c r="ONS377" s="187" t="s">
        <v>240</v>
      </c>
      <c r="ONT377" s="187"/>
      <c r="ONU377" s="187"/>
      <c r="ONV377" s="187"/>
      <c r="ONW377" s="187"/>
      <c r="ONX377" s="187"/>
      <c r="ONY377" s="187"/>
      <c r="ONZ377" s="187"/>
      <c r="OOA377" s="187"/>
      <c r="OOB377" s="187"/>
      <c r="OOC377" s="187"/>
      <c r="OOD377" s="187"/>
      <c r="OOE377" s="187"/>
      <c r="OOF377" s="187"/>
      <c r="OOG377" s="187"/>
      <c r="OOH377" s="187" t="s">
        <v>240</v>
      </c>
      <c r="OOI377" s="187"/>
      <c r="OOJ377" s="187"/>
      <c r="OOK377" s="187"/>
      <c r="OOL377" s="187"/>
      <c r="OOM377" s="187"/>
      <c r="OON377" s="187"/>
      <c r="OOO377" s="187"/>
      <c r="OOP377" s="187"/>
      <c r="OOQ377" s="187"/>
      <c r="OOR377" s="187"/>
      <c r="OOS377" s="187"/>
      <c r="OOT377" s="187"/>
      <c r="OOU377" s="187"/>
      <c r="OOV377" s="187"/>
      <c r="OOW377" s="187" t="s">
        <v>240</v>
      </c>
      <c r="OOX377" s="187"/>
      <c r="OOY377" s="187"/>
      <c r="OOZ377" s="187"/>
      <c r="OPA377" s="187"/>
      <c r="OPB377" s="187"/>
      <c r="OPC377" s="187"/>
      <c r="OPD377" s="187"/>
      <c r="OPE377" s="187"/>
      <c r="OPF377" s="187"/>
      <c r="OPG377" s="187"/>
      <c r="OPH377" s="187"/>
      <c r="OPI377" s="187"/>
      <c r="OPJ377" s="187"/>
      <c r="OPK377" s="187"/>
      <c r="OPL377" s="187" t="s">
        <v>240</v>
      </c>
      <c r="OPM377" s="187"/>
      <c r="OPN377" s="187"/>
      <c r="OPO377" s="187"/>
      <c r="OPP377" s="187"/>
      <c r="OPQ377" s="187"/>
      <c r="OPR377" s="187"/>
      <c r="OPS377" s="187"/>
      <c r="OPT377" s="187"/>
      <c r="OPU377" s="187"/>
      <c r="OPV377" s="187"/>
      <c r="OPW377" s="187"/>
      <c r="OPX377" s="187"/>
      <c r="OPY377" s="187"/>
      <c r="OPZ377" s="187"/>
      <c r="OQA377" s="187" t="s">
        <v>240</v>
      </c>
      <c r="OQB377" s="187"/>
      <c r="OQC377" s="187"/>
      <c r="OQD377" s="187"/>
      <c r="OQE377" s="187"/>
      <c r="OQF377" s="187"/>
      <c r="OQG377" s="187"/>
      <c r="OQH377" s="187"/>
      <c r="OQI377" s="187"/>
      <c r="OQJ377" s="187"/>
      <c r="OQK377" s="187"/>
      <c r="OQL377" s="187"/>
      <c r="OQM377" s="187"/>
      <c r="OQN377" s="187"/>
      <c r="OQO377" s="187"/>
      <c r="OQP377" s="187" t="s">
        <v>240</v>
      </c>
      <c r="OQQ377" s="187"/>
      <c r="OQR377" s="187"/>
      <c r="OQS377" s="187"/>
      <c r="OQT377" s="187"/>
      <c r="OQU377" s="187"/>
      <c r="OQV377" s="187"/>
      <c r="OQW377" s="187"/>
      <c r="OQX377" s="187"/>
      <c r="OQY377" s="187"/>
      <c r="OQZ377" s="187"/>
      <c r="ORA377" s="187"/>
      <c r="ORB377" s="187"/>
      <c r="ORC377" s="187"/>
      <c r="ORD377" s="187"/>
      <c r="ORE377" s="187" t="s">
        <v>240</v>
      </c>
      <c r="ORF377" s="187"/>
      <c r="ORG377" s="187"/>
      <c r="ORH377" s="187"/>
      <c r="ORI377" s="187"/>
      <c r="ORJ377" s="187"/>
      <c r="ORK377" s="187"/>
      <c r="ORL377" s="187"/>
      <c r="ORM377" s="187"/>
      <c r="ORN377" s="187"/>
      <c r="ORO377" s="187"/>
      <c r="ORP377" s="187"/>
      <c r="ORQ377" s="187"/>
      <c r="ORR377" s="187"/>
      <c r="ORS377" s="187"/>
      <c r="ORT377" s="187" t="s">
        <v>240</v>
      </c>
      <c r="ORU377" s="187"/>
      <c r="ORV377" s="187"/>
      <c r="ORW377" s="187"/>
      <c r="ORX377" s="187"/>
      <c r="ORY377" s="187"/>
      <c r="ORZ377" s="187"/>
      <c r="OSA377" s="187"/>
      <c r="OSB377" s="187"/>
      <c r="OSC377" s="187"/>
      <c r="OSD377" s="187"/>
      <c r="OSE377" s="187"/>
      <c r="OSF377" s="187"/>
      <c r="OSG377" s="187"/>
      <c r="OSH377" s="187"/>
      <c r="OSI377" s="187" t="s">
        <v>240</v>
      </c>
      <c r="OSJ377" s="187"/>
      <c r="OSK377" s="187"/>
      <c r="OSL377" s="187"/>
      <c r="OSM377" s="187"/>
      <c r="OSN377" s="187"/>
      <c r="OSO377" s="187"/>
      <c r="OSP377" s="187"/>
      <c r="OSQ377" s="187"/>
      <c r="OSR377" s="187"/>
      <c r="OSS377" s="187"/>
      <c r="OST377" s="187"/>
      <c r="OSU377" s="187"/>
      <c r="OSV377" s="187"/>
      <c r="OSW377" s="187"/>
      <c r="OSX377" s="187" t="s">
        <v>240</v>
      </c>
      <c r="OSY377" s="187"/>
      <c r="OSZ377" s="187"/>
      <c r="OTA377" s="187"/>
      <c r="OTB377" s="187"/>
      <c r="OTC377" s="187"/>
      <c r="OTD377" s="187"/>
      <c r="OTE377" s="187"/>
      <c r="OTF377" s="187"/>
      <c r="OTG377" s="187"/>
      <c r="OTH377" s="187"/>
      <c r="OTI377" s="187"/>
      <c r="OTJ377" s="187"/>
      <c r="OTK377" s="187"/>
      <c r="OTL377" s="187"/>
      <c r="OTM377" s="187" t="s">
        <v>240</v>
      </c>
      <c r="OTN377" s="187"/>
      <c r="OTO377" s="187"/>
      <c r="OTP377" s="187"/>
      <c r="OTQ377" s="187"/>
      <c r="OTR377" s="187"/>
      <c r="OTS377" s="187"/>
      <c r="OTT377" s="187"/>
      <c r="OTU377" s="187"/>
      <c r="OTV377" s="187"/>
      <c r="OTW377" s="187"/>
      <c r="OTX377" s="187"/>
      <c r="OTY377" s="187"/>
      <c r="OTZ377" s="187"/>
      <c r="OUA377" s="187"/>
      <c r="OUB377" s="187" t="s">
        <v>240</v>
      </c>
      <c r="OUC377" s="187"/>
      <c r="OUD377" s="187"/>
      <c r="OUE377" s="187"/>
      <c r="OUF377" s="187"/>
      <c r="OUG377" s="187"/>
      <c r="OUH377" s="187"/>
      <c r="OUI377" s="187"/>
      <c r="OUJ377" s="187"/>
      <c r="OUK377" s="187"/>
      <c r="OUL377" s="187"/>
      <c r="OUM377" s="187"/>
      <c r="OUN377" s="187"/>
      <c r="OUO377" s="187"/>
      <c r="OUP377" s="187"/>
      <c r="OUQ377" s="187" t="s">
        <v>240</v>
      </c>
      <c r="OUR377" s="187"/>
      <c r="OUS377" s="187"/>
      <c r="OUT377" s="187"/>
      <c r="OUU377" s="187"/>
      <c r="OUV377" s="187"/>
      <c r="OUW377" s="187"/>
      <c r="OUX377" s="187"/>
      <c r="OUY377" s="187"/>
      <c r="OUZ377" s="187"/>
      <c r="OVA377" s="187"/>
      <c r="OVB377" s="187"/>
      <c r="OVC377" s="187"/>
      <c r="OVD377" s="187"/>
      <c r="OVE377" s="187"/>
      <c r="OVF377" s="187" t="s">
        <v>240</v>
      </c>
      <c r="OVG377" s="187"/>
      <c r="OVH377" s="187"/>
      <c r="OVI377" s="187"/>
      <c r="OVJ377" s="187"/>
      <c r="OVK377" s="187"/>
      <c r="OVL377" s="187"/>
      <c r="OVM377" s="187"/>
      <c r="OVN377" s="187"/>
      <c r="OVO377" s="187"/>
      <c r="OVP377" s="187"/>
      <c r="OVQ377" s="187"/>
      <c r="OVR377" s="187"/>
      <c r="OVS377" s="187"/>
      <c r="OVT377" s="187"/>
      <c r="OVU377" s="187" t="s">
        <v>240</v>
      </c>
      <c r="OVV377" s="187"/>
      <c r="OVW377" s="187"/>
      <c r="OVX377" s="187"/>
      <c r="OVY377" s="187"/>
      <c r="OVZ377" s="187"/>
      <c r="OWA377" s="187"/>
      <c r="OWB377" s="187"/>
      <c r="OWC377" s="187"/>
      <c r="OWD377" s="187"/>
      <c r="OWE377" s="187"/>
      <c r="OWF377" s="187"/>
      <c r="OWG377" s="187"/>
      <c r="OWH377" s="187"/>
      <c r="OWI377" s="187"/>
      <c r="OWJ377" s="187" t="s">
        <v>240</v>
      </c>
      <c r="OWK377" s="187"/>
      <c r="OWL377" s="187"/>
      <c r="OWM377" s="187"/>
      <c r="OWN377" s="187"/>
      <c r="OWO377" s="187"/>
      <c r="OWP377" s="187"/>
      <c r="OWQ377" s="187"/>
      <c r="OWR377" s="187"/>
      <c r="OWS377" s="187"/>
      <c r="OWT377" s="187"/>
      <c r="OWU377" s="187"/>
      <c r="OWV377" s="187"/>
      <c r="OWW377" s="187"/>
      <c r="OWX377" s="187"/>
      <c r="OWY377" s="187" t="s">
        <v>240</v>
      </c>
      <c r="OWZ377" s="187"/>
      <c r="OXA377" s="187"/>
      <c r="OXB377" s="187"/>
      <c r="OXC377" s="187"/>
      <c r="OXD377" s="187"/>
      <c r="OXE377" s="187"/>
      <c r="OXF377" s="187"/>
      <c r="OXG377" s="187"/>
      <c r="OXH377" s="187"/>
      <c r="OXI377" s="187"/>
      <c r="OXJ377" s="187"/>
      <c r="OXK377" s="187"/>
      <c r="OXL377" s="187"/>
      <c r="OXM377" s="187"/>
      <c r="OXN377" s="187" t="s">
        <v>240</v>
      </c>
      <c r="OXO377" s="187"/>
      <c r="OXP377" s="187"/>
      <c r="OXQ377" s="187"/>
      <c r="OXR377" s="187"/>
      <c r="OXS377" s="187"/>
      <c r="OXT377" s="187"/>
      <c r="OXU377" s="187"/>
      <c r="OXV377" s="187"/>
      <c r="OXW377" s="187"/>
      <c r="OXX377" s="187"/>
      <c r="OXY377" s="187"/>
      <c r="OXZ377" s="187"/>
      <c r="OYA377" s="187"/>
      <c r="OYB377" s="187"/>
      <c r="OYC377" s="187" t="s">
        <v>240</v>
      </c>
      <c r="OYD377" s="187"/>
      <c r="OYE377" s="187"/>
      <c r="OYF377" s="187"/>
      <c r="OYG377" s="187"/>
      <c r="OYH377" s="187"/>
      <c r="OYI377" s="187"/>
      <c r="OYJ377" s="187"/>
      <c r="OYK377" s="187"/>
      <c r="OYL377" s="187"/>
      <c r="OYM377" s="187"/>
      <c r="OYN377" s="187"/>
      <c r="OYO377" s="187"/>
      <c r="OYP377" s="187"/>
      <c r="OYQ377" s="187"/>
      <c r="OYR377" s="187" t="s">
        <v>240</v>
      </c>
      <c r="OYS377" s="187"/>
      <c r="OYT377" s="187"/>
      <c r="OYU377" s="187"/>
      <c r="OYV377" s="187"/>
      <c r="OYW377" s="187"/>
      <c r="OYX377" s="187"/>
      <c r="OYY377" s="187"/>
      <c r="OYZ377" s="187"/>
      <c r="OZA377" s="187"/>
      <c r="OZB377" s="187"/>
      <c r="OZC377" s="187"/>
      <c r="OZD377" s="187"/>
      <c r="OZE377" s="187"/>
      <c r="OZF377" s="187"/>
      <c r="OZG377" s="187" t="s">
        <v>240</v>
      </c>
      <c r="OZH377" s="187"/>
      <c r="OZI377" s="187"/>
      <c r="OZJ377" s="187"/>
      <c r="OZK377" s="187"/>
      <c r="OZL377" s="187"/>
      <c r="OZM377" s="187"/>
      <c r="OZN377" s="187"/>
      <c r="OZO377" s="187"/>
      <c r="OZP377" s="187"/>
      <c r="OZQ377" s="187"/>
      <c r="OZR377" s="187"/>
      <c r="OZS377" s="187"/>
      <c r="OZT377" s="187"/>
      <c r="OZU377" s="187"/>
      <c r="OZV377" s="187" t="s">
        <v>240</v>
      </c>
      <c r="OZW377" s="187"/>
      <c r="OZX377" s="187"/>
      <c r="OZY377" s="187"/>
      <c r="OZZ377" s="187"/>
      <c r="PAA377" s="187"/>
      <c r="PAB377" s="187"/>
      <c r="PAC377" s="187"/>
      <c r="PAD377" s="187"/>
      <c r="PAE377" s="187"/>
      <c r="PAF377" s="187"/>
      <c r="PAG377" s="187"/>
      <c r="PAH377" s="187"/>
      <c r="PAI377" s="187"/>
      <c r="PAJ377" s="187"/>
      <c r="PAK377" s="187" t="s">
        <v>240</v>
      </c>
      <c r="PAL377" s="187"/>
      <c r="PAM377" s="187"/>
      <c r="PAN377" s="187"/>
      <c r="PAO377" s="187"/>
      <c r="PAP377" s="187"/>
      <c r="PAQ377" s="187"/>
      <c r="PAR377" s="187"/>
      <c r="PAS377" s="187"/>
      <c r="PAT377" s="187"/>
      <c r="PAU377" s="187"/>
      <c r="PAV377" s="187"/>
      <c r="PAW377" s="187"/>
      <c r="PAX377" s="187"/>
      <c r="PAY377" s="187"/>
      <c r="PAZ377" s="187" t="s">
        <v>240</v>
      </c>
      <c r="PBA377" s="187"/>
      <c r="PBB377" s="187"/>
      <c r="PBC377" s="187"/>
      <c r="PBD377" s="187"/>
      <c r="PBE377" s="187"/>
      <c r="PBF377" s="187"/>
      <c r="PBG377" s="187"/>
      <c r="PBH377" s="187"/>
      <c r="PBI377" s="187"/>
      <c r="PBJ377" s="187"/>
      <c r="PBK377" s="187"/>
      <c r="PBL377" s="187"/>
      <c r="PBM377" s="187"/>
      <c r="PBN377" s="187"/>
      <c r="PBO377" s="187" t="s">
        <v>240</v>
      </c>
      <c r="PBP377" s="187"/>
      <c r="PBQ377" s="187"/>
      <c r="PBR377" s="187"/>
      <c r="PBS377" s="187"/>
      <c r="PBT377" s="187"/>
      <c r="PBU377" s="187"/>
      <c r="PBV377" s="187"/>
      <c r="PBW377" s="187"/>
      <c r="PBX377" s="187"/>
      <c r="PBY377" s="187"/>
      <c r="PBZ377" s="187"/>
      <c r="PCA377" s="187"/>
      <c r="PCB377" s="187"/>
      <c r="PCC377" s="187"/>
      <c r="PCD377" s="187" t="s">
        <v>240</v>
      </c>
      <c r="PCE377" s="187"/>
      <c r="PCF377" s="187"/>
      <c r="PCG377" s="187"/>
      <c r="PCH377" s="187"/>
      <c r="PCI377" s="187"/>
      <c r="PCJ377" s="187"/>
      <c r="PCK377" s="187"/>
      <c r="PCL377" s="187"/>
      <c r="PCM377" s="187"/>
      <c r="PCN377" s="187"/>
      <c r="PCO377" s="187"/>
      <c r="PCP377" s="187"/>
      <c r="PCQ377" s="187"/>
      <c r="PCR377" s="187"/>
      <c r="PCS377" s="187" t="s">
        <v>240</v>
      </c>
      <c r="PCT377" s="187"/>
      <c r="PCU377" s="187"/>
      <c r="PCV377" s="187"/>
      <c r="PCW377" s="187"/>
      <c r="PCX377" s="187"/>
      <c r="PCY377" s="187"/>
      <c r="PCZ377" s="187"/>
      <c r="PDA377" s="187"/>
      <c r="PDB377" s="187"/>
      <c r="PDC377" s="187"/>
      <c r="PDD377" s="187"/>
      <c r="PDE377" s="187"/>
      <c r="PDF377" s="187"/>
      <c r="PDG377" s="187"/>
      <c r="PDH377" s="187" t="s">
        <v>240</v>
      </c>
      <c r="PDI377" s="187"/>
      <c r="PDJ377" s="187"/>
      <c r="PDK377" s="187"/>
      <c r="PDL377" s="187"/>
      <c r="PDM377" s="187"/>
      <c r="PDN377" s="187"/>
      <c r="PDO377" s="187"/>
      <c r="PDP377" s="187"/>
      <c r="PDQ377" s="187"/>
      <c r="PDR377" s="187"/>
      <c r="PDS377" s="187"/>
      <c r="PDT377" s="187"/>
      <c r="PDU377" s="187"/>
      <c r="PDV377" s="187"/>
      <c r="PDW377" s="187" t="s">
        <v>240</v>
      </c>
      <c r="PDX377" s="187"/>
      <c r="PDY377" s="187"/>
      <c r="PDZ377" s="187"/>
      <c r="PEA377" s="187"/>
      <c r="PEB377" s="187"/>
      <c r="PEC377" s="187"/>
      <c r="PED377" s="187"/>
      <c r="PEE377" s="187"/>
      <c r="PEF377" s="187"/>
      <c r="PEG377" s="187"/>
      <c r="PEH377" s="187"/>
      <c r="PEI377" s="187"/>
      <c r="PEJ377" s="187"/>
      <c r="PEK377" s="187"/>
      <c r="PEL377" s="187" t="s">
        <v>240</v>
      </c>
      <c r="PEM377" s="187"/>
      <c r="PEN377" s="187"/>
      <c r="PEO377" s="187"/>
      <c r="PEP377" s="187"/>
      <c r="PEQ377" s="187"/>
      <c r="PER377" s="187"/>
      <c r="PES377" s="187"/>
      <c r="PET377" s="187"/>
      <c r="PEU377" s="187"/>
      <c r="PEV377" s="187"/>
      <c r="PEW377" s="187"/>
      <c r="PEX377" s="187"/>
      <c r="PEY377" s="187"/>
      <c r="PEZ377" s="187"/>
      <c r="PFA377" s="187" t="s">
        <v>240</v>
      </c>
      <c r="PFB377" s="187"/>
      <c r="PFC377" s="187"/>
      <c r="PFD377" s="187"/>
      <c r="PFE377" s="187"/>
      <c r="PFF377" s="187"/>
      <c r="PFG377" s="187"/>
      <c r="PFH377" s="187"/>
      <c r="PFI377" s="187"/>
      <c r="PFJ377" s="187"/>
      <c r="PFK377" s="187"/>
      <c r="PFL377" s="187"/>
      <c r="PFM377" s="187"/>
      <c r="PFN377" s="187"/>
      <c r="PFO377" s="187"/>
      <c r="PFP377" s="187" t="s">
        <v>240</v>
      </c>
      <c r="PFQ377" s="187"/>
      <c r="PFR377" s="187"/>
      <c r="PFS377" s="187"/>
      <c r="PFT377" s="187"/>
      <c r="PFU377" s="187"/>
      <c r="PFV377" s="187"/>
      <c r="PFW377" s="187"/>
      <c r="PFX377" s="187"/>
      <c r="PFY377" s="187"/>
      <c r="PFZ377" s="187"/>
      <c r="PGA377" s="187"/>
      <c r="PGB377" s="187"/>
      <c r="PGC377" s="187"/>
      <c r="PGD377" s="187"/>
      <c r="PGE377" s="187" t="s">
        <v>240</v>
      </c>
      <c r="PGF377" s="187"/>
      <c r="PGG377" s="187"/>
      <c r="PGH377" s="187"/>
      <c r="PGI377" s="187"/>
      <c r="PGJ377" s="187"/>
      <c r="PGK377" s="187"/>
      <c r="PGL377" s="187"/>
      <c r="PGM377" s="187"/>
      <c r="PGN377" s="187"/>
      <c r="PGO377" s="187"/>
      <c r="PGP377" s="187"/>
      <c r="PGQ377" s="187"/>
      <c r="PGR377" s="187"/>
      <c r="PGS377" s="187"/>
      <c r="PGT377" s="187" t="s">
        <v>240</v>
      </c>
      <c r="PGU377" s="187"/>
      <c r="PGV377" s="187"/>
      <c r="PGW377" s="187"/>
      <c r="PGX377" s="187"/>
      <c r="PGY377" s="187"/>
      <c r="PGZ377" s="187"/>
      <c r="PHA377" s="187"/>
      <c r="PHB377" s="187"/>
      <c r="PHC377" s="187"/>
      <c r="PHD377" s="187"/>
      <c r="PHE377" s="187"/>
      <c r="PHF377" s="187"/>
      <c r="PHG377" s="187"/>
      <c r="PHH377" s="187"/>
      <c r="PHI377" s="187" t="s">
        <v>240</v>
      </c>
      <c r="PHJ377" s="187"/>
      <c r="PHK377" s="187"/>
      <c r="PHL377" s="187"/>
      <c r="PHM377" s="187"/>
      <c r="PHN377" s="187"/>
      <c r="PHO377" s="187"/>
      <c r="PHP377" s="187"/>
      <c r="PHQ377" s="187"/>
      <c r="PHR377" s="187"/>
      <c r="PHS377" s="187"/>
      <c r="PHT377" s="187"/>
      <c r="PHU377" s="187"/>
      <c r="PHV377" s="187"/>
      <c r="PHW377" s="187"/>
      <c r="PHX377" s="187" t="s">
        <v>240</v>
      </c>
      <c r="PHY377" s="187"/>
      <c r="PHZ377" s="187"/>
      <c r="PIA377" s="187"/>
      <c r="PIB377" s="187"/>
      <c r="PIC377" s="187"/>
      <c r="PID377" s="187"/>
      <c r="PIE377" s="187"/>
      <c r="PIF377" s="187"/>
      <c r="PIG377" s="187"/>
      <c r="PIH377" s="187"/>
      <c r="PII377" s="187"/>
      <c r="PIJ377" s="187"/>
      <c r="PIK377" s="187"/>
      <c r="PIL377" s="187"/>
      <c r="PIM377" s="187" t="s">
        <v>240</v>
      </c>
      <c r="PIN377" s="187"/>
      <c r="PIO377" s="187"/>
      <c r="PIP377" s="187"/>
      <c r="PIQ377" s="187"/>
      <c r="PIR377" s="187"/>
      <c r="PIS377" s="187"/>
      <c r="PIT377" s="187"/>
      <c r="PIU377" s="187"/>
      <c r="PIV377" s="187"/>
      <c r="PIW377" s="187"/>
      <c r="PIX377" s="187"/>
      <c r="PIY377" s="187"/>
      <c r="PIZ377" s="187"/>
      <c r="PJA377" s="187"/>
      <c r="PJB377" s="187" t="s">
        <v>240</v>
      </c>
      <c r="PJC377" s="187"/>
      <c r="PJD377" s="187"/>
      <c r="PJE377" s="187"/>
      <c r="PJF377" s="187"/>
      <c r="PJG377" s="187"/>
      <c r="PJH377" s="187"/>
      <c r="PJI377" s="187"/>
      <c r="PJJ377" s="187"/>
      <c r="PJK377" s="187"/>
      <c r="PJL377" s="187"/>
      <c r="PJM377" s="187"/>
      <c r="PJN377" s="187"/>
      <c r="PJO377" s="187"/>
      <c r="PJP377" s="187"/>
      <c r="PJQ377" s="187" t="s">
        <v>240</v>
      </c>
      <c r="PJR377" s="187"/>
      <c r="PJS377" s="187"/>
      <c r="PJT377" s="187"/>
      <c r="PJU377" s="187"/>
      <c r="PJV377" s="187"/>
      <c r="PJW377" s="187"/>
      <c r="PJX377" s="187"/>
      <c r="PJY377" s="187"/>
      <c r="PJZ377" s="187"/>
      <c r="PKA377" s="187"/>
      <c r="PKB377" s="187"/>
      <c r="PKC377" s="187"/>
      <c r="PKD377" s="187"/>
      <c r="PKE377" s="187"/>
      <c r="PKF377" s="187" t="s">
        <v>240</v>
      </c>
      <c r="PKG377" s="187"/>
      <c r="PKH377" s="187"/>
      <c r="PKI377" s="187"/>
      <c r="PKJ377" s="187"/>
      <c r="PKK377" s="187"/>
      <c r="PKL377" s="187"/>
      <c r="PKM377" s="187"/>
      <c r="PKN377" s="187"/>
      <c r="PKO377" s="187"/>
      <c r="PKP377" s="187"/>
      <c r="PKQ377" s="187"/>
      <c r="PKR377" s="187"/>
      <c r="PKS377" s="187"/>
      <c r="PKT377" s="187"/>
      <c r="PKU377" s="187" t="s">
        <v>240</v>
      </c>
      <c r="PKV377" s="187"/>
      <c r="PKW377" s="187"/>
      <c r="PKX377" s="187"/>
      <c r="PKY377" s="187"/>
      <c r="PKZ377" s="187"/>
      <c r="PLA377" s="187"/>
      <c r="PLB377" s="187"/>
      <c r="PLC377" s="187"/>
      <c r="PLD377" s="187"/>
      <c r="PLE377" s="187"/>
      <c r="PLF377" s="187"/>
      <c r="PLG377" s="187"/>
      <c r="PLH377" s="187"/>
      <c r="PLI377" s="187"/>
      <c r="PLJ377" s="187" t="s">
        <v>240</v>
      </c>
      <c r="PLK377" s="187"/>
      <c r="PLL377" s="187"/>
      <c r="PLM377" s="187"/>
      <c r="PLN377" s="187"/>
      <c r="PLO377" s="187"/>
      <c r="PLP377" s="187"/>
      <c r="PLQ377" s="187"/>
      <c r="PLR377" s="187"/>
      <c r="PLS377" s="187"/>
      <c r="PLT377" s="187"/>
      <c r="PLU377" s="187"/>
      <c r="PLV377" s="187"/>
      <c r="PLW377" s="187"/>
      <c r="PLX377" s="187"/>
      <c r="PLY377" s="187" t="s">
        <v>240</v>
      </c>
      <c r="PLZ377" s="187"/>
      <c r="PMA377" s="187"/>
      <c r="PMB377" s="187"/>
      <c r="PMC377" s="187"/>
      <c r="PMD377" s="187"/>
      <c r="PME377" s="187"/>
      <c r="PMF377" s="187"/>
      <c r="PMG377" s="187"/>
      <c r="PMH377" s="187"/>
      <c r="PMI377" s="187"/>
      <c r="PMJ377" s="187"/>
      <c r="PMK377" s="187"/>
      <c r="PML377" s="187"/>
      <c r="PMM377" s="187"/>
      <c r="PMN377" s="187" t="s">
        <v>240</v>
      </c>
      <c r="PMO377" s="187"/>
      <c r="PMP377" s="187"/>
      <c r="PMQ377" s="187"/>
      <c r="PMR377" s="187"/>
      <c r="PMS377" s="187"/>
      <c r="PMT377" s="187"/>
      <c r="PMU377" s="187"/>
      <c r="PMV377" s="187"/>
      <c r="PMW377" s="187"/>
      <c r="PMX377" s="187"/>
      <c r="PMY377" s="187"/>
      <c r="PMZ377" s="187"/>
      <c r="PNA377" s="187"/>
      <c r="PNB377" s="187"/>
      <c r="PNC377" s="187" t="s">
        <v>240</v>
      </c>
      <c r="PND377" s="187"/>
      <c r="PNE377" s="187"/>
      <c r="PNF377" s="187"/>
      <c r="PNG377" s="187"/>
      <c r="PNH377" s="187"/>
      <c r="PNI377" s="187"/>
      <c r="PNJ377" s="187"/>
      <c r="PNK377" s="187"/>
      <c r="PNL377" s="187"/>
      <c r="PNM377" s="187"/>
      <c r="PNN377" s="187"/>
      <c r="PNO377" s="187"/>
      <c r="PNP377" s="187"/>
      <c r="PNQ377" s="187"/>
      <c r="PNR377" s="187" t="s">
        <v>240</v>
      </c>
      <c r="PNS377" s="187"/>
      <c r="PNT377" s="187"/>
      <c r="PNU377" s="187"/>
      <c r="PNV377" s="187"/>
      <c r="PNW377" s="187"/>
      <c r="PNX377" s="187"/>
      <c r="PNY377" s="187"/>
      <c r="PNZ377" s="187"/>
      <c r="POA377" s="187"/>
      <c r="POB377" s="187"/>
      <c r="POC377" s="187"/>
      <c r="POD377" s="187"/>
      <c r="POE377" s="187"/>
      <c r="POF377" s="187"/>
      <c r="POG377" s="187" t="s">
        <v>240</v>
      </c>
      <c r="POH377" s="187"/>
      <c r="POI377" s="187"/>
      <c r="POJ377" s="187"/>
      <c r="POK377" s="187"/>
      <c r="POL377" s="187"/>
      <c r="POM377" s="187"/>
      <c r="PON377" s="187"/>
      <c r="POO377" s="187"/>
      <c r="POP377" s="187"/>
      <c r="POQ377" s="187"/>
      <c r="POR377" s="187"/>
      <c r="POS377" s="187"/>
      <c r="POT377" s="187"/>
      <c r="POU377" s="187"/>
      <c r="POV377" s="187" t="s">
        <v>240</v>
      </c>
      <c r="POW377" s="187"/>
      <c r="POX377" s="187"/>
      <c r="POY377" s="187"/>
      <c r="POZ377" s="187"/>
      <c r="PPA377" s="187"/>
      <c r="PPB377" s="187"/>
      <c r="PPC377" s="187"/>
      <c r="PPD377" s="187"/>
      <c r="PPE377" s="187"/>
      <c r="PPF377" s="187"/>
      <c r="PPG377" s="187"/>
      <c r="PPH377" s="187"/>
      <c r="PPI377" s="187"/>
      <c r="PPJ377" s="187"/>
      <c r="PPK377" s="187" t="s">
        <v>240</v>
      </c>
      <c r="PPL377" s="187"/>
      <c r="PPM377" s="187"/>
      <c r="PPN377" s="187"/>
      <c r="PPO377" s="187"/>
      <c r="PPP377" s="187"/>
      <c r="PPQ377" s="187"/>
      <c r="PPR377" s="187"/>
      <c r="PPS377" s="187"/>
      <c r="PPT377" s="187"/>
      <c r="PPU377" s="187"/>
      <c r="PPV377" s="187"/>
      <c r="PPW377" s="187"/>
      <c r="PPX377" s="187"/>
      <c r="PPY377" s="187"/>
      <c r="PPZ377" s="187" t="s">
        <v>240</v>
      </c>
      <c r="PQA377" s="187"/>
      <c r="PQB377" s="187"/>
      <c r="PQC377" s="187"/>
      <c r="PQD377" s="187"/>
      <c r="PQE377" s="187"/>
      <c r="PQF377" s="187"/>
      <c r="PQG377" s="187"/>
      <c r="PQH377" s="187"/>
      <c r="PQI377" s="187"/>
      <c r="PQJ377" s="187"/>
      <c r="PQK377" s="187"/>
      <c r="PQL377" s="187"/>
      <c r="PQM377" s="187"/>
      <c r="PQN377" s="187"/>
      <c r="PQO377" s="187" t="s">
        <v>240</v>
      </c>
      <c r="PQP377" s="187"/>
      <c r="PQQ377" s="187"/>
      <c r="PQR377" s="187"/>
      <c r="PQS377" s="187"/>
      <c r="PQT377" s="187"/>
      <c r="PQU377" s="187"/>
      <c r="PQV377" s="187"/>
      <c r="PQW377" s="187"/>
      <c r="PQX377" s="187"/>
      <c r="PQY377" s="187"/>
      <c r="PQZ377" s="187"/>
      <c r="PRA377" s="187"/>
      <c r="PRB377" s="187"/>
      <c r="PRC377" s="187"/>
      <c r="PRD377" s="187" t="s">
        <v>240</v>
      </c>
      <c r="PRE377" s="187"/>
      <c r="PRF377" s="187"/>
      <c r="PRG377" s="187"/>
      <c r="PRH377" s="187"/>
      <c r="PRI377" s="187"/>
      <c r="PRJ377" s="187"/>
      <c r="PRK377" s="187"/>
      <c r="PRL377" s="187"/>
      <c r="PRM377" s="187"/>
      <c r="PRN377" s="187"/>
      <c r="PRO377" s="187"/>
      <c r="PRP377" s="187"/>
      <c r="PRQ377" s="187"/>
      <c r="PRR377" s="187"/>
      <c r="PRS377" s="187" t="s">
        <v>240</v>
      </c>
      <c r="PRT377" s="187"/>
      <c r="PRU377" s="187"/>
      <c r="PRV377" s="187"/>
      <c r="PRW377" s="187"/>
      <c r="PRX377" s="187"/>
      <c r="PRY377" s="187"/>
      <c r="PRZ377" s="187"/>
      <c r="PSA377" s="187"/>
      <c r="PSB377" s="187"/>
      <c r="PSC377" s="187"/>
      <c r="PSD377" s="187"/>
      <c r="PSE377" s="187"/>
      <c r="PSF377" s="187"/>
      <c r="PSG377" s="187"/>
      <c r="PSH377" s="187" t="s">
        <v>240</v>
      </c>
      <c r="PSI377" s="187"/>
      <c r="PSJ377" s="187"/>
      <c r="PSK377" s="187"/>
      <c r="PSL377" s="187"/>
      <c r="PSM377" s="187"/>
      <c r="PSN377" s="187"/>
      <c r="PSO377" s="187"/>
      <c r="PSP377" s="187"/>
      <c r="PSQ377" s="187"/>
      <c r="PSR377" s="187"/>
      <c r="PSS377" s="187"/>
      <c r="PST377" s="187"/>
      <c r="PSU377" s="187"/>
      <c r="PSV377" s="187"/>
      <c r="PSW377" s="187" t="s">
        <v>240</v>
      </c>
      <c r="PSX377" s="187"/>
      <c r="PSY377" s="187"/>
      <c r="PSZ377" s="187"/>
      <c r="PTA377" s="187"/>
      <c r="PTB377" s="187"/>
      <c r="PTC377" s="187"/>
      <c r="PTD377" s="187"/>
      <c r="PTE377" s="187"/>
      <c r="PTF377" s="187"/>
      <c r="PTG377" s="187"/>
      <c r="PTH377" s="187"/>
      <c r="PTI377" s="187"/>
      <c r="PTJ377" s="187"/>
      <c r="PTK377" s="187"/>
      <c r="PTL377" s="187" t="s">
        <v>240</v>
      </c>
      <c r="PTM377" s="187"/>
      <c r="PTN377" s="187"/>
      <c r="PTO377" s="187"/>
      <c r="PTP377" s="187"/>
      <c r="PTQ377" s="187"/>
      <c r="PTR377" s="187"/>
      <c r="PTS377" s="187"/>
      <c r="PTT377" s="187"/>
      <c r="PTU377" s="187"/>
      <c r="PTV377" s="187"/>
      <c r="PTW377" s="187"/>
      <c r="PTX377" s="187"/>
      <c r="PTY377" s="187"/>
      <c r="PTZ377" s="187"/>
      <c r="PUA377" s="187" t="s">
        <v>240</v>
      </c>
      <c r="PUB377" s="187"/>
      <c r="PUC377" s="187"/>
      <c r="PUD377" s="187"/>
      <c r="PUE377" s="187"/>
      <c r="PUF377" s="187"/>
      <c r="PUG377" s="187"/>
      <c r="PUH377" s="187"/>
      <c r="PUI377" s="187"/>
      <c r="PUJ377" s="187"/>
      <c r="PUK377" s="187"/>
      <c r="PUL377" s="187"/>
      <c r="PUM377" s="187"/>
      <c r="PUN377" s="187"/>
      <c r="PUO377" s="187"/>
      <c r="PUP377" s="187" t="s">
        <v>240</v>
      </c>
      <c r="PUQ377" s="187"/>
      <c r="PUR377" s="187"/>
      <c r="PUS377" s="187"/>
      <c r="PUT377" s="187"/>
      <c r="PUU377" s="187"/>
      <c r="PUV377" s="187"/>
      <c r="PUW377" s="187"/>
      <c r="PUX377" s="187"/>
      <c r="PUY377" s="187"/>
      <c r="PUZ377" s="187"/>
      <c r="PVA377" s="187"/>
      <c r="PVB377" s="187"/>
      <c r="PVC377" s="187"/>
      <c r="PVD377" s="187"/>
      <c r="PVE377" s="187" t="s">
        <v>240</v>
      </c>
      <c r="PVF377" s="187"/>
      <c r="PVG377" s="187"/>
      <c r="PVH377" s="187"/>
      <c r="PVI377" s="187"/>
      <c r="PVJ377" s="187"/>
      <c r="PVK377" s="187"/>
      <c r="PVL377" s="187"/>
      <c r="PVM377" s="187"/>
      <c r="PVN377" s="187"/>
      <c r="PVO377" s="187"/>
      <c r="PVP377" s="187"/>
      <c r="PVQ377" s="187"/>
      <c r="PVR377" s="187"/>
      <c r="PVS377" s="187"/>
      <c r="PVT377" s="187" t="s">
        <v>240</v>
      </c>
      <c r="PVU377" s="187"/>
      <c r="PVV377" s="187"/>
      <c r="PVW377" s="187"/>
      <c r="PVX377" s="187"/>
      <c r="PVY377" s="187"/>
      <c r="PVZ377" s="187"/>
      <c r="PWA377" s="187"/>
      <c r="PWB377" s="187"/>
      <c r="PWC377" s="187"/>
      <c r="PWD377" s="187"/>
      <c r="PWE377" s="187"/>
      <c r="PWF377" s="187"/>
      <c r="PWG377" s="187"/>
      <c r="PWH377" s="187"/>
      <c r="PWI377" s="187" t="s">
        <v>240</v>
      </c>
      <c r="PWJ377" s="187"/>
      <c r="PWK377" s="187"/>
      <c r="PWL377" s="187"/>
      <c r="PWM377" s="187"/>
      <c r="PWN377" s="187"/>
      <c r="PWO377" s="187"/>
      <c r="PWP377" s="187"/>
      <c r="PWQ377" s="187"/>
      <c r="PWR377" s="187"/>
      <c r="PWS377" s="187"/>
      <c r="PWT377" s="187"/>
      <c r="PWU377" s="187"/>
      <c r="PWV377" s="187"/>
      <c r="PWW377" s="187"/>
      <c r="PWX377" s="187" t="s">
        <v>240</v>
      </c>
      <c r="PWY377" s="187"/>
      <c r="PWZ377" s="187"/>
      <c r="PXA377" s="187"/>
      <c r="PXB377" s="187"/>
      <c r="PXC377" s="187"/>
      <c r="PXD377" s="187"/>
      <c r="PXE377" s="187"/>
      <c r="PXF377" s="187"/>
      <c r="PXG377" s="187"/>
      <c r="PXH377" s="187"/>
      <c r="PXI377" s="187"/>
      <c r="PXJ377" s="187"/>
      <c r="PXK377" s="187"/>
      <c r="PXL377" s="187"/>
      <c r="PXM377" s="187" t="s">
        <v>240</v>
      </c>
      <c r="PXN377" s="187"/>
      <c r="PXO377" s="187"/>
      <c r="PXP377" s="187"/>
      <c r="PXQ377" s="187"/>
      <c r="PXR377" s="187"/>
      <c r="PXS377" s="187"/>
      <c r="PXT377" s="187"/>
      <c r="PXU377" s="187"/>
      <c r="PXV377" s="187"/>
      <c r="PXW377" s="187"/>
      <c r="PXX377" s="187"/>
      <c r="PXY377" s="187"/>
      <c r="PXZ377" s="187"/>
      <c r="PYA377" s="187"/>
      <c r="PYB377" s="187" t="s">
        <v>240</v>
      </c>
      <c r="PYC377" s="187"/>
      <c r="PYD377" s="187"/>
      <c r="PYE377" s="187"/>
      <c r="PYF377" s="187"/>
      <c r="PYG377" s="187"/>
      <c r="PYH377" s="187"/>
      <c r="PYI377" s="187"/>
      <c r="PYJ377" s="187"/>
      <c r="PYK377" s="187"/>
      <c r="PYL377" s="187"/>
      <c r="PYM377" s="187"/>
      <c r="PYN377" s="187"/>
      <c r="PYO377" s="187"/>
      <c r="PYP377" s="187"/>
      <c r="PYQ377" s="187" t="s">
        <v>240</v>
      </c>
      <c r="PYR377" s="187"/>
      <c r="PYS377" s="187"/>
      <c r="PYT377" s="187"/>
      <c r="PYU377" s="187"/>
      <c r="PYV377" s="187"/>
      <c r="PYW377" s="187"/>
      <c r="PYX377" s="187"/>
      <c r="PYY377" s="187"/>
      <c r="PYZ377" s="187"/>
      <c r="PZA377" s="187"/>
      <c r="PZB377" s="187"/>
      <c r="PZC377" s="187"/>
      <c r="PZD377" s="187"/>
      <c r="PZE377" s="187"/>
      <c r="PZF377" s="187" t="s">
        <v>240</v>
      </c>
      <c r="PZG377" s="187"/>
      <c r="PZH377" s="187"/>
      <c r="PZI377" s="187"/>
      <c r="PZJ377" s="187"/>
      <c r="PZK377" s="187"/>
      <c r="PZL377" s="187"/>
      <c r="PZM377" s="187"/>
      <c r="PZN377" s="187"/>
      <c r="PZO377" s="187"/>
      <c r="PZP377" s="187"/>
      <c r="PZQ377" s="187"/>
      <c r="PZR377" s="187"/>
      <c r="PZS377" s="187"/>
      <c r="PZT377" s="187"/>
      <c r="PZU377" s="187" t="s">
        <v>240</v>
      </c>
      <c r="PZV377" s="187"/>
      <c r="PZW377" s="187"/>
      <c r="PZX377" s="187"/>
      <c r="PZY377" s="187"/>
      <c r="PZZ377" s="187"/>
      <c r="QAA377" s="187"/>
      <c r="QAB377" s="187"/>
      <c r="QAC377" s="187"/>
      <c r="QAD377" s="187"/>
      <c r="QAE377" s="187"/>
      <c r="QAF377" s="187"/>
      <c r="QAG377" s="187"/>
      <c r="QAH377" s="187"/>
      <c r="QAI377" s="187"/>
      <c r="QAJ377" s="187" t="s">
        <v>240</v>
      </c>
      <c r="QAK377" s="187"/>
      <c r="QAL377" s="187"/>
      <c r="QAM377" s="187"/>
      <c r="QAN377" s="187"/>
      <c r="QAO377" s="187"/>
      <c r="QAP377" s="187"/>
      <c r="QAQ377" s="187"/>
      <c r="QAR377" s="187"/>
      <c r="QAS377" s="187"/>
      <c r="QAT377" s="187"/>
      <c r="QAU377" s="187"/>
      <c r="QAV377" s="187"/>
      <c r="QAW377" s="187"/>
      <c r="QAX377" s="187"/>
      <c r="QAY377" s="187" t="s">
        <v>240</v>
      </c>
      <c r="QAZ377" s="187"/>
      <c r="QBA377" s="187"/>
      <c r="QBB377" s="187"/>
      <c r="QBC377" s="187"/>
      <c r="QBD377" s="187"/>
      <c r="QBE377" s="187"/>
      <c r="QBF377" s="187"/>
      <c r="QBG377" s="187"/>
      <c r="QBH377" s="187"/>
      <c r="QBI377" s="187"/>
      <c r="QBJ377" s="187"/>
      <c r="QBK377" s="187"/>
      <c r="QBL377" s="187"/>
      <c r="QBM377" s="187"/>
      <c r="QBN377" s="187" t="s">
        <v>240</v>
      </c>
      <c r="QBO377" s="187"/>
      <c r="QBP377" s="187"/>
      <c r="QBQ377" s="187"/>
      <c r="QBR377" s="187"/>
      <c r="QBS377" s="187"/>
      <c r="QBT377" s="187"/>
      <c r="QBU377" s="187"/>
      <c r="QBV377" s="187"/>
      <c r="QBW377" s="187"/>
      <c r="QBX377" s="187"/>
      <c r="QBY377" s="187"/>
      <c r="QBZ377" s="187"/>
      <c r="QCA377" s="187"/>
      <c r="QCB377" s="187"/>
      <c r="QCC377" s="187" t="s">
        <v>240</v>
      </c>
      <c r="QCD377" s="187"/>
      <c r="QCE377" s="187"/>
      <c r="QCF377" s="187"/>
      <c r="QCG377" s="187"/>
      <c r="QCH377" s="187"/>
      <c r="QCI377" s="187"/>
      <c r="QCJ377" s="187"/>
      <c r="QCK377" s="187"/>
      <c r="QCL377" s="187"/>
      <c r="QCM377" s="187"/>
      <c r="QCN377" s="187"/>
      <c r="QCO377" s="187"/>
      <c r="QCP377" s="187"/>
      <c r="QCQ377" s="187"/>
      <c r="QCR377" s="187" t="s">
        <v>240</v>
      </c>
      <c r="QCS377" s="187"/>
      <c r="QCT377" s="187"/>
      <c r="QCU377" s="187"/>
      <c r="QCV377" s="187"/>
      <c r="QCW377" s="187"/>
      <c r="QCX377" s="187"/>
      <c r="QCY377" s="187"/>
      <c r="QCZ377" s="187"/>
      <c r="QDA377" s="187"/>
      <c r="QDB377" s="187"/>
      <c r="QDC377" s="187"/>
      <c r="QDD377" s="187"/>
      <c r="QDE377" s="187"/>
      <c r="QDF377" s="187"/>
      <c r="QDG377" s="187" t="s">
        <v>240</v>
      </c>
      <c r="QDH377" s="187"/>
      <c r="QDI377" s="187"/>
      <c r="QDJ377" s="187"/>
      <c r="QDK377" s="187"/>
      <c r="QDL377" s="187"/>
      <c r="QDM377" s="187"/>
      <c r="QDN377" s="187"/>
      <c r="QDO377" s="187"/>
      <c r="QDP377" s="187"/>
      <c r="QDQ377" s="187"/>
      <c r="QDR377" s="187"/>
      <c r="QDS377" s="187"/>
      <c r="QDT377" s="187"/>
      <c r="QDU377" s="187"/>
      <c r="QDV377" s="187" t="s">
        <v>240</v>
      </c>
      <c r="QDW377" s="187"/>
      <c r="QDX377" s="187"/>
      <c r="QDY377" s="187"/>
      <c r="QDZ377" s="187"/>
      <c r="QEA377" s="187"/>
      <c r="QEB377" s="187"/>
      <c r="QEC377" s="187"/>
      <c r="QED377" s="187"/>
      <c r="QEE377" s="187"/>
      <c r="QEF377" s="187"/>
      <c r="QEG377" s="187"/>
      <c r="QEH377" s="187"/>
      <c r="QEI377" s="187"/>
      <c r="QEJ377" s="187"/>
      <c r="QEK377" s="187" t="s">
        <v>240</v>
      </c>
      <c r="QEL377" s="187"/>
      <c r="QEM377" s="187"/>
      <c r="QEN377" s="187"/>
      <c r="QEO377" s="187"/>
      <c r="QEP377" s="187"/>
      <c r="QEQ377" s="187"/>
      <c r="QER377" s="187"/>
      <c r="QES377" s="187"/>
      <c r="QET377" s="187"/>
      <c r="QEU377" s="187"/>
      <c r="QEV377" s="187"/>
      <c r="QEW377" s="187"/>
      <c r="QEX377" s="187"/>
      <c r="QEY377" s="187"/>
      <c r="QEZ377" s="187" t="s">
        <v>240</v>
      </c>
      <c r="QFA377" s="187"/>
      <c r="QFB377" s="187"/>
      <c r="QFC377" s="187"/>
      <c r="QFD377" s="187"/>
      <c r="QFE377" s="187"/>
      <c r="QFF377" s="187"/>
      <c r="QFG377" s="187"/>
      <c r="QFH377" s="187"/>
      <c r="QFI377" s="187"/>
      <c r="QFJ377" s="187"/>
      <c r="QFK377" s="187"/>
      <c r="QFL377" s="187"/>
      <c r="QFM377" s="187"/>
      <c r="QFN377" s="187"/>
      <c r="QFO377" s="187" t="s">
        <v>240</v>
      </c>
      <c r="QFP377" s="187"/>
      <c r="QFQ377" s="187"/>
      <c r="QFR377" s="187"/>
      <c r="QFS377" s="187"/>
      <c r="QFT377" s="187"/>
      <c r="QFU377" s="187"/>
      <c r="QFV377" s="187"/>
      <c r="QFW377" s="187"/>
      <c r="QFX377" s="187"/>
      <c r="QFY377" s="187"/>
      <c r="QFZ377" s="187"/>
      <c r="QGA377" s="187"/>
      <c r="QGB377" s="187"/>
      <c r="QGC377" s="187"/>
      <c r="QGD377" s="187" t="s">
        <v>240</v>
      </c>
      <c r="QGE377" s="187"/>
      <c r="QGF377" s="187"/>
      <c r="QGG377" s="187"/>
      <c r="QGH377" s="187"/>
      <c r="QGI377" s="187"/>
      <c r="QGJ377" s="187"/>
      <c r="QGK377" s="187"/>
      <c r="QGL377" s="187"/>
      <c r="QGM377" s="187"/>
      <c r="QGN377" s="187"/>
      <c r="QGO377" s="187"/>
      <c r="QGP377" s="187"/>
      <c r="QGQ377" s="187"/>
      <c r="QGR377" s="187"/>
      <c r="QGS377" s="187" t="s">
        <v>240</v>
      </c>
      <c r="QGT377" s="187"/>
      <c r="QGU377" s="187"/>
      <c r="QGV377" s="187"/>
      <c r="QGW377" s="187"/>
      <c r="QGX377" s="187"/>
      <c r="QGY377" s="187"/>
      <c r="QGZ377" s="187"/>
      <c r="QHA377" s="187"/>
      <c r="QHB377" s="187"/>
      <c r="QHC377" s="187"/>
      <c r="QHD377" s="187"/>
      <c r="QHE377" s="187"/>
      <c r="QHF377" s="187"/>
      <c r="QHG377" s="187"/>
      <c r="QHH377" s="187" t="s">
        <v>240</v>
      </c>
      <c r="QHI377" s="187"/>
      <c r="QHJ377" s="187"/>
      <c r="QHK377" s="187"/>
      <c r="QHL377" s="187"/>
      <c r="QHM377" s="187"/>
      <c r="QHN377" s="187"/>
      <c r="QHO377" s="187"/>
      <c r="QHP377" s="187"/>
      <c r="QHQ377" s="187"/>
      <c r="QHR377" s="187"/>
      <c r="QHS377" s="187"/>
      <c r="QHT377" s="187"/>
      <c r="QHU377" s="187"/>
      <c r="QHV377" s="187"/>
      <c r="QHW377" s="187" t="s">
        <v>240</v>
      </c>
      <c r="QHX377" s="187"/>
      <c r="QHY377" s="187"/>
      <c r="QHZ377" s="187"/>
      <c r="QIA377" s="187"/>
      <c r="QIB377" s="187"/>
      <c r="QIC377" s="187"/>
      <c r="QID377" s="187"/>
      <c r="QIE377" s="187"/>
      <c r="QIF377" s="187"/>
      <c r="QIG377" s="187"/>
      <c r="QIH377" s="187"/>
      <c r="QII377" s="187"/>
      <c r="QIJ377" s="187"/>
      <c r="QIK377" s="187"/>
      <c r="QIL377" s="187" t="s">
        <v>240</v>
      </c>
      <c r="QIM377" s="187"/>
      <c r="QIN377" s="187"/>
      <c r="QIO377" s="187"/>
      <c r="QIP377" s="187"/>
      <c r="QIQ377" s="187"/>
      <c r="QIR377" s="187"/>
      <c r="QIS377" s="187"/>
      <c r="QIT377" s="187"/>
      <c r="QIU377" s="187"/>
      <c r="QIV377" s="187"/>
      <c r="QIW377" s="187"/>
      <c r="QIX377" s="187"/>
      <c r="QIY377" s="187"/>
      <c r="QIZ377" s="187"/>
      <c r="QJA377" s="187" t="s">
        <v>240</v>
      </c>
      <c r="QJB377" s="187"/>
      <c r="QJC377" s="187"/>
      <c r="QJD377" s="187"/>
      <c r="QJE377" s="187"/>
      <c r="QJF377" s="187"/>
      <c r="QJG377" s="187"/>
      <c r="QJH377" s="187"/>
      <c r="QJI377" s="187"/>
      <c r="QJJ377" s="187"/>
      <c r="QJK377" s="187"/>
      <c r="QJL377" s="187"/>
      <c r="QJM377" s="187"/>
      <c r="QJN377" s="187"/>
      <c r="QJO377" s="187"/>
      <c r="QJP377" s="187" t="s">
        <v>240</v>
      </c>
      <c r="QJQ377" s="187"/>
      <c r="QJR377" s="187"/>
      <c r="QJS377" s="187"/>
      <c r="QJT377" s="187"/>
      <c r="QJU377" s="187"/>
      <c r="QJV377" s="187"/>
      <c r="QJW377" s="187"/>
      <c r="QJX377" s="187"/>
      <c r="QJY377" s="187"/>
      <c r="QJZ377" s="187"/>
      <c r="QKA377" s="187"/>
      <c r="QKB377" s="187"/>
      <c r="QKC377" s="187"/>
      <c r="QKD377" s="187"/>
      <c r="QKE377" s="187" t="s">
        <v>240</v>
      </c>
      <c r="QKF377" s="187"/>
      <c r="QKG377" s="187"/>
      <c r="QKH377" s="187"/>
      <c r="QKI377" s="187"/>
      <c r="QKJ377" s="187"/>
      <c r="QKK377" s="187"/>
      <c r="QKL377" s="187"/>
      <c r="QKM377" s="187"/>
      <c r="QKN377" s="187"/>
      <c r="QKO377" s="187"/>
      <c r="QKP377" s="187"/>
      <c r="QKQ377" s="187"/>
      <c r="QKR377" s="187"/>
      <c r="QKS377" s="187"/>
      <c r="QKT377" s="187" t="s">
        <v>240</v>
      </c>
      <c r="QKU377" s="187"/>
      <c r="QKV377" s="187"/>
      <c r="QKW377" s="187"/>
      <c r="QKX377" s="187"/>
      <c r="QKY377" s="187"/>
      <c r="QKZ377" s="187"/>
      <c r="QLA377" s="187"/>
      <c r="QLB377" s="187"/>
      <c r="QLC377" s="187"/>
      <c r="QLD377" s="187"/>
      <c r="QLE377" s="187"/>
      <c r="QLF377" s="187"/>
      <c r="QLG377" s="187"/>
      <c r="QLH377" s="187"/>
      <c r="QLI377" s="187" t="s">
        <v>240</v>
      </c>
      <c r="QLJ377" s="187"/>
      <c r="QLK377" s="187"/>
      <c r="QLL377" s="187"/>
      <c r="QLM377" s="187"/>
      <c r="QLN377" s="187"/>
      <c r="QLO377" s="187"/>
      <c r="QLP377" s="187"/>
      <c r="QLQ377" s="187"/>
      <c r="QLR377" s="187"/>
      <c r="QLS377" s="187"/>
      <c r="QLT377" s="187"/>
      <c r="QLU377" s="187"/>
      <c r="QLV377" s="187"/>
      <c r="QLW377" s="187"/>
      <c r="QLX377" s="187" t="s">
        <v>240</v>
      </c>
      <c r="QLY377" s="187"/>
      <c r="QLZ377" s="187"/>
      <c r="QMA377" s="187"/>
      <c r="QMB377" s="187"/>
      <c r="QMC377" s="187"/>
      <c r="QMD377" s="187"/>
      <c r="QME377" s="187"/>
      <c r="QMF377" s="187"/>
      <c r="QMG377" s="187"/>
      <c r="QMH377" s="187"/>
      <c r="QMI377" s="187"/>
      <c r="QMJ377" s="187"/>
      <c r="QMK377" s="187"/>
      <c r="QML377" s="187"/>
      <c r="QMM377" s="187" t="s">
        <v>240</v>
      </c>
      <c r="QMN377" s="187"/>
      <c r="QMO377" s="187"/>
      <c r="QMP377" s="187"/>
      <c r="QMQ377" s="187"/>
      <c r="QMR377" s="187"/>
      <c r="QMS377" s="187"/>
      <c r="QMT377" s="187"/>
      <c r="QMU377" s="187"/>
      <c r="QMV377" s="187"/>
      <c r="QMW377" s="187"/>
      <c r="QMX377" s="187"/>
      <c r="QMY377" s="187"/>
      <c r="QMZ377" s="187"/>
      <c r="QNA377" s="187"/>
      <c r="QNB377" s="187" t="s">
        <v>240</v>
      </c>
      <c r="QNC377" s="187"/>
      <c r="QND377" s="187"/>
      <c r="QNE377" s="187"/>
      <c r="QNF377" s="187"/>
      <c r="QNG377" s="187"/>
      <c r="QNH377" s="187"/>
      <c r="QNI377" s="187"/>
      <c r="QNJ377" s="187"/>
      <c r="QNK377" s="187"/>
      <c r="QNL377" s="187"/>
      <c r="QNM377" s="187"/>
      <c r="QNN377" s="187"/>
      <c r="QNO377" s="187"/>
      <c r="QNP377" s="187"/>
      <c r="QNQ377" s="187" t="s">
        <v>240</v>
      </c>
      <c r="QNR377" s="187"/>
      <c r="QNS377" s="187"/>
      <c r="QNT377" s="187"/>
      <c r="QNU377" s="187"/>
      <c r="QNV377" s="187"/>
      <c r="QNW377" s="187"/>
      <c r="QNX377" s="187"/>
      <c r="QNY377" s="187"/>
      <c r="QNZ377" s="187"/>
      <c r="QOA377" s="187"/>
      <c r="QOB377" s="187"/>
      <c r="QOC377" s="187"/>
      <c r="QOD377" s="187"/>
      <c r="QOE377" s="187"/>
      <c r="QOF377" s="187" t="s">
        <v>240</v>
      </c>
      <c r="QOG377" s="187"/>
      <c r="QOH377" s="187"/>
      <c r="QOI377" s="187"/>
      <c r="QOJ377" s="187"/>
      <c r="QOK377" s="187"/>
      <c r="QOL377" s="187"/>
      <c r="QOM377" s="187"/>
      <c r="QON377" s="187"/>
      <c r="QOO377" s="187"/>
      <c r="QOP377" s="187"/>
      <c r="QOQ377" s="187"/>
      <c r="QOR377" s="187"/>
      <c r="QOS377" s="187"/>
      <c r="QOT377" s="187"/>
      <c r="QOU377" s="187" t="s">
        <v>240</v>
      </c>
      <c r="QOV377" s="187"/>
      <c r="QOW377" s="187"/>
      <c r="QOX377" s="187"/>
      <c r="QOY377" s="187"/>
      <c r="QOZ377" s="187"/>
      <c r="QPA377" s="187"/>
      <c r="QPB377" s="187"/>
      <c r="QPC377" s="187"/>
      <c r="QPD377" s="187"/>
      <c r="QPE377" s="187"/>
      <c r="QPF377" s="187"/>
      <c r="QPG377" s="187"/>
      <c r="QPH377" s="187"/>
      <c r="QPI377" s="187"/>
      <c r="QPJ377" s="187" t="s">
        <v>240</v>
      </c>
      <c r="QPK377" s="187"/>
      <c r="QPL377" s="187"/>
      <c r="QPM377" s="187"/>
      <c r="QPN377" s="187"/>
      <c r="QPO377" s="187"/>
      <c r="QPP377" s="187"/>
      <c r="QPQ377" s="187"/>
      <c r="QPR377" s="187"/>
      <c r="QPS377" s="187"/>
      <c r="QPT377" s="187"/>
      <c r="QPU377" s="187"/>
      <c r="QPV377" s="187"/>
      <c r="QPW377" s="187"/>
      <c r="QPX377" s="187"/>
      <c r="QPY377" s="187" t="s">
        <v>240</v>
      </c>
      <c r="QPZ377" s="187"/>
      <c r="QQA377" s="187"/>
      <c r="QQB377" s="187"/>
      <c r="QQC377" s="187"/>
      <c r="QQD377" s="187"/>
      <c r="QQE377" s="187"/>
      <c r="QQF377" s="187"/>
      <c r="QQG377" s="187"/>
      <c r="QQH377" s="187"/>
      <c r="QQI377" s="187"/>
      <c r="QQJ377" s="187"/>
      <c r="QQK377" s="187"/>
      <c r="QQL377" s="187"/>
      <c r="QQM377" s="187"/>
      <c r="QQN377" s="187" t="s">
        <v>240</v>
      </c>
      <c r="QQO377" s="187"/>
      <c r="QQP377" s="187"/>
      <c r="QQQ377" s="187"/>
      <c r="QQR377" s="187"/>
      <c r="QQS377" s="187"/>
      <c r="QQT377" s="187"/>
      <c r="QQU377" s="187"/>
      <c r="QQV377" s="187"/>
      <c r="QQW377" s="187"/>
      <c r="QQX377" s="187"/>
      <c r="QQY377" s="187"/>
      <c r="QQZ377" s="187"/>
      <c r="QRA377" s="187"/>
      <c r="QRB377" s="187"/>
      <c r="QRC377" s="187" t="s">
        <v>240</v>
      </c>
      <c r="QRD377" s="187"/>
      <c r="QRE377" s="187"/>
      <c r="QRF377" s="187"/>
      <c r="QRG377" s="187"/>
      <c r="QRH377" s="187"/>
      <c r="QRI377" s="187"/>
      <c r="QRJ377" s="187"/>
      <c r="QRK377" s="187"/>
      <c r="QRL377" s="187"/>
      <c r="QRM377" s="187"/>
      <c r="QRN377" s="187"/>
      <c r="QRO377" s="187"/>
      <c r="QRP377" s="187"/>
      <c r="QRQ377" s="187"/>
      <c r="QRR377" s="187" t="s">
        <v>240</v>
      </c>
      <c r="QRS377" s="187"/>
      <c r="QRT377" s="187"/>
      <c r="QRU377" s="187"/>
      <c r="QRV377" s="187"/>
      <c r="QRW377" s="187"/>
      <c r="QRX377" s="187"/>
      <c r="QRY377" s="187"/>
      <c r="QRZ377" s="187"/>
      <c r="QSA377" s="187"/>
      <c r="QSB377" s="187"/>
      <c r="QSC377" s="187"/>
      <c r="QSD377" s="187"/>
      <c r="QSE377" s="187"/>
      <c r="QSF377" s="187"/>
      <c r="QSG377" s="187" t="s">
        <v>240</v>
      </c>
      <c r="QSH377" s="187"/>
      <c r="QSI377" s="187"/>
      <c r="QSJ377" s="187"/>
      <c r="QSK377" s="187"/>
      <c r="QSL377" s="187"/>
      <c r="QSM377" s="187"/>
      <c r="QSN377" s="187"/>
      <c r="QSO377" s="187"/>
      <c r="QSP377" s="187"/>
      <c r="QSQ377" s="187"/>
      <c r="QSR377" s="187"/>
      <c r="QSS377" s="187"/>
      <c r="QST377" s="187"/>
      <c r="QSU377" s="187"/>
      <c r="QSV377" s="187" t="s">
        <v>240</v>
      </c>
      <c r="QSW377" s="187"/>
      <c r="QSX377" s="187"/>
      <c r="QSY377" s="187"/>
      <c r="QSZ377" s="187"/>
      <c r="QTA377" s="187"/>
      <c r="QTB377" s="187"/>
      <c r="QTC377" s="187"/>
      <c r="QTD377" s="187"/>
      <c r="QTE377" s="187"/>
      <c r="QTF377" s="187"/>
      <c r="QTG377" s="187"/>
      <c r="QTH377" s="187"/>
      <c r="QTI377" s="187"/>
      <c r="QTJ377" s="187"/>
      <c r="QTK377" s="187" t="s">
        <v>240</v>
      </c>
      <c r="QTL377" s="187"/>
      <c r="QTM377" s="187"/>
      <c r="QTN377" s="187"/>
      <c r="QTO377" s="187"/>
      <c r="QTP377" s="187"/>
      <c r="QTQ377" s="187"/>
      <c r="QTR377" s="187"/>
      <c r="QTS377" s="187"/>
      <c r="QTT377" s="187"/>
      <c r="QTU377" s="187"/>
      <c r="QTV377" s="187"/>
      <c r="QTW377" s="187"/>
      <c r="QTX377" s="187"/>
      <c r="QTY377" s="187"/>
      <c r="QTZ377" s="187" t="s">
        <v>240</v>
      </c>
      <c r="QUA377" s="187"/>
      <c r="QUB377" s="187"/>
      <c r="QUC377" s="187"/>
      <c r="QUD377" s="187"/>
      <c r="QUE377" s="187"/>
      <c r="QUF377" s="187"/>
      <c r="QUG377" s="187"/>
      <c r="QUH377" s="187"/>
      <c r="QUI377" s="187"/>
      <c r="QUJ377" s="187"/>
      <c r="QUK377" s="187"/>
      <c r="QUL377" s="187"/>
      <c r="QUM377" s="187"/>
      <c r="QUN377" s="187"/>
      <c r="QUO377" s="187" t="s">
        <v>240</v>
      </c>
      <c r="QUP377" s="187"/>
      <c r="QUQ377" s="187"/>
      <c r="QUR377" s="187"/>
      <c r="QUS377" s="187"/>
      <c r="QUT377" s="187"/>
      <c r="QUU377" s="187"/>
      <c r="QUV377" s="187"/>
      <c r="QUW377" s="187"/>
      <c r="QUX377" s="187"/>
      <c r="QUY377" s="187"/>
      <c r="QUZ377" s="187"/>
      <c r="QVA377" s="187"/>
      <c r="QVB377" s="187"/>
      <c r="QVC377" s="187"/>
      <c r="QVD377" s="187" t="s">
        <v>240</v>
      </c>
      <c r="QVE377" s="187"/>
      <c r="QVF377" s="187"/>
      <c r="QVG377" s="187"/>
      <c r="QVH377" s="187"/>
      <c r="QVI377" s="187"/>
      <c r="QVJ377" s="187"/>
      <c r="QVK377" s="187"/>
      <c r="QVL377" s="187"/>
      <c r="QVM377" s="187"/>
      <c r="QVN377" s="187"/>
      <c r="QVO377" s="187"/>
      <c r="QVP377" s="187"/>
      <c r="QVQ377" s="187"/>
      <c r="QVR377" s="187"/>
      <c r="QVS377" s="187" t="s">
        <v>240</v>
      </c>
      <c r="QVT377" s="187"/>
      <c r="QVU377" s="187"/>
      <c r="QVV377" s="187"/>
      <c r="QVW377" s="187"/>
      <c r="QVX377" s="187"/>
      <c r="QVY377" s="187"/>
      <c r="QVZ377" s="187"/>
      <c r="QWA377" s="187"/>
      <c r="QWB377" s="187"/>
      <c r="QWC377" s="187"/>
      <c r="QWD377" s="187"/>
      <c r="QWE377" s="187"/>
      <c r="QWF377" s="187"/>
      <c r="QWG377" s="187"/>
      <c r="QWH377" s="187" t="s">
        <v>240</v>
      </c>
      <c r="QWI377" s="187"/>
      <c r="QWJ377" s="187"/>
      <c r="QWK377" s="187"/>
      <c r="QWL377" s="187"/>
      <c r="QWM377" s="187"/>
      <c r="QWN377" s="187"/>
      <c r="QWO377" s="187"/>
      <c r="QWP377" s="187"/>
      <c r="QWQ377" s="187"/>
      <c r="QWR377" s="187"/>
      <c r="QWS377" s="187"/>
      <c r="QWT377" s="187"/>
      <c r="QWU377" s="187"/>
      <c r="QWV377" s="187"/>
      <c r="QWW377" s="187" t="s">
        <v>240</v>
      </c>
      <c r="QWX377" s="187"/>
      <c r="QWY377" s="187"/>
      <c r="QWZ377" s="187"/>
      <c r="QXA377" s="187"/>
      <c r="QXB377" s="187"/>
      <c r="QXC377" s="187"/>
      <c r="QXD377" s="187"/>
      <c r="QXE377" s="187"/>
      <c r="QXF377" s="187"/>
      <c r="QXG377" s="187"/>
      <c r="QXH377" s="187"/>
      <c r="QXI377" s="187"/>
      <c r="QXJ377" s="187"/>
      <c r="QXK377" s="187"/>
      <c r="QXL377" s="187" t="s">
        <v>240</v>
      </c>
      <c r="QXM377" s="187"/>
      <c r="QXN377" s="187"/>
      <c r="QXO377" s="187"/>
      <c r="QXP377" s="187"/>
      <c r="QXQ377" s="187"/>
      <c r="QXR377" s="187"/>
      <c r="QXS377" s="187"/>
      <c r="QXT377" s="187"/>
      <c r="QXU377" s="187"/>
      <c r="QXV377" s="187"/>
      <c r="QXW377" s="187"/>
      <c r="QXX377" s="187"/>
      <c r="QXY377" s="187"/>
      <c r="QXZ377" s="187"/>
      <c r="QYA377" s="187" t="s">
        <v>240</v>
      </c>
      <c r="QYB377" s="187"/>
      <c r="QYC377" s="187"/>
      <c r="QYD377" s="187"/>
      <c r="QYE377" s="187"/>
      <c r="QYF377" s="187"/>
      <c r="QYG377" s="187"/>
      <c r="QYH377" s="187"/>
      <c r="QYI377" s="187"/>
      <c r="QYJ377" s="187"/>
      <c r="QYK377" s="187"/>
      <c r="QYL377" s="187"/>
      <c r="QYM377" s="187"/>
      <c r="QYN377" s="187"/>
      <c r="QYO377" s="187"/>
      <c r="QYP377" s="187" t="s">
        <v>240</v>
      </c>
      <c r="QYQ377" s="187"/>
      <c r="QYR377" s="187"/>
      <c r="QYS377" s="187"/>
      <c r="QYT377" s="187"/>
      <c r="QYU377" s="187"/>
      <c r="QYV377" s="187"/>
      <c r="QYW377" s="187"/>
      <c r="QYX377" s="187"/>
      <c r="QYY377" s="187"/>
      <c r="QYZ377" s="187"/>
      <c r="QZA377" s="187"/>
      <c r="QZB377" s="187"/>
      <c r="QZC377" s="187"/>
      <c r="QZD377" s="187"/>
      <c r="QZE377" s="187" t="s">
        <v>240</v>
      </c>
      <c r="QZF377" s="187"/>
      <c r="QZG377" s="187"/>
      <c r="QZH377" s="187"/>
      <c r="QZI377" s="187"/>
      <c r="QZJ377" s="187"/>
      <c r="QZK377" s="187"/>
      <c r="QZL377" s="187"/>
      <c r="QZM377" s="187"/>
      <c r="QZN377" s="187"/>
      <c r="QZO377" s="187"/>
      <c r="QZP377" s="187"/>
      <c r="QZQ377" s="187"/>
      <c r="QZR377" s="187"/>
      <c r="QZS377" s="187"/>
      <c r="QZT377" s="187" t="s">
        <v>240</v>
      </c>
      <c r="QZU377" s="187"/>
      <c r="QZV377" s="187"/>
      <c r="QZW377" s="187"/>
      <c r="QZX377" s="187"/>
      <c r="QZY377" s="187"/>
      <c r="QZZ377" s="187"/>
      <c r="RAA377" s="187"/>
      <c r="RAB377" s="187"/>
      <c r="RAC377" s="187"/>
      <c r="RAD377" s="187"/>
      <c r="RAE377" s="187"/>
      <c r="RAF377" s="187"/>
      <c r="RAG377" s="187"/>
      <c r="RAH377" s="187"/>
      <c r="RAI377" s="187" t="s">
        <v>240</v>
      </c>
      <c r="RAJ377" s="187"/>
      <c r="RAK377" s="187"/>
      <c r="RAL377" s="187"/>
      <c r="RAM377" s="187"/>
      <c r="RAN377" s="187"/>
      <c r="RAO377" s="187"/>
      <c r="RAP377" s="187"/>
      <c r="RAQ377" s="187"/>
      <c r="RAR377" s="187"/>
      <c r="RAS377" s="187"/>
      <c r="RAT377" s="187"/>
      <c r="RAU377" s="187"/>
      <c r="RAV377" s="187"/>
      <c r="RAW377" s="187"/>
      <c r="RAX377" s="187" t="s">
        <v>240</v>
      </c>
      <c r="RAY377" s="187"/>
      <c r="RAZ377" s="187"/>
      <c r="RBA377" s="187"/>
      <c r="RBB377" s="187"/>
      <c r="RBC377" s="187"/>
      <c r="RBD377" s="187"/>
      <c r="RBE377" s="187"/>
      <c r="RBF377" s="187"/>
      <c r="RBG377" s="187"/>
      <c r="RBH377" s="187"/>
      <c r="RBI377" s="187"/>
      <c r="RBJ377" s="187"/>
      <c r="RBK377" s="187"/>
      <c r="RBL377" s="187"/>
      <c r="RBM377" s="187" t="s">
        <v>240</v>
      </c>
      <c r="RBN377" s="187"/>
      <c r="RBO377" s="187"/>
      <c r="RBP377" s="187"/>
      <c r="RBQ377" s="187"/>
      <c r="RBR377" s="187"/>
      <c r="RBS377" s="187"/>
      <c r="RBT377" s="187"/>
      <c r="RBU377" s="187"/>
      <c r="RBV377" s="187"/>
      <c r="RBW377" s="187"/>
      <c r="RBX377" s="187"/>
      <c r="RBY377" s="187"/>
      <c r="RBZ377" s="187"/>
      <c r="RCA377" s="187"/>
      <c r="RCB377" s="187" t="s">
        <v>240</v>
      </c>
      <c r="RCC377" s="187"/>
      <c r="RCD377" s="187"/>
      <c r="RCE377" s="187"/>
      <c r="RCF377" s="187"/>
      <c r="RCG377" s="187"/>
      <c r="RCH377" s="187"/>
      <c r="RCI377" s="187"/>
      <c r="RCJ377" s="187"/>
      <c r="RCK377" s="187"/>
      <c r="RCL377" s="187"/>
      <c r="RCM377" s="187"/>
      <c r="RCN377" s="187"/>
      <c r="RCO377" s="187"/>
      <c r="RCP377" s="187"/>
      <c r="RCQ377" s="187" t="s">
        <v>240</v>
      </c>
      <c r="RCR377" s="187"/>
      <c r="RCS377" s="187"/>
      <c r="RCT377" s="187"/>
      <c r="RCU377" s="187"/>
      <c r="RCV377" s="187"/>
      <c r="RCW377" s="187"/>
      <c r="RCX377" s="187"/>
      <c r="RCY377" s="187"/>
      <c r="RCZ377" s="187"/>
      <c r="RDA377" s="187"/>
      <c r="RDB377" s="187"/>
      <c r="RDC377" s="187"/>
      <c r="RDD377" s="187"/>
      <c r="RDE377" s="187"/>
      <c r="RDF377" s="187" t="s">
        <v>240</v>
      </c>
      <c r="RDG377" s="187"/>
      <c r="RDH377" s="187"/>
      <c r="RDI377" s="187"/>
      <c r="RDJ377" s="187"/>
      <c r="RDK377" s="187"/>
      <c r="RDL377" s="187"/>
      <c r="RDM377" s="187"/>
      <c r="RDN377" s="187"/>
      <c r="RDO377" s="187"/>
      <c r="RDP377" s="187"/>
      <c r="RDQ377" s="187"/>
      <c r="RDR377" s="187"/>
      <c r="RDS377" s="187"/>
      <c r="RDT377" s="187"/>
      <c r="RDU377" s="187" t="s">
        <v>240</v>
      </c>
      <c r="RDV377" s="187"/>
      <c r="RDW377" s="187"/>
      <c r="RDX377" s="187"/>
      <c r="RDY377" s="187"/>
      <c r="RDZ377" s="187"/>
      <c r="REA377" s="187"/>
      <c r="REB377" s="187"/>
      <c r="REC377" s="187"/>
      <c r="RED377" s="187"/>
      <c r="REE377" s="187"/>
      <c r="REF377" s="187"/>
      <c r="REG377" s="187"/>
      <c r="REH377" s="187"/>
      <c r="REI377" s="187"/>
      <c r="REJ377" s="187" t="s">
        <v>240</v>
      </c>
      <c r="REK377" s="187"/>
      <c r="REL377" s="187"/>
      <c r="REM377" s="187"/>
      <c r="REN377" s="187"/>
      <c r="REO377" s="187"/>
      <c r="REP377" s="187"/>
      <c r="REQ377" s="187"/>
      <c r="RER377" s="187"/>
      <c r="RES377" s="187"/>
      <c r="RET377" s="187"/>
      <c r="REU377" s="187"/>
      <c r="REV377" s="187"/>
      <c r="REW377" s="187"/>
      <c r="REX377" s="187"/>
      <c r="REY377" s="187" t="s">
        <v>240</v>
      </c>
      <c r="REZ377" s="187"/>
      <c r="RFA377" s="187"/>
      <c r="RFB377" s="187"/>
      <c r="RFC377" s="187"/>
      <c r="RFD377" s="187"/>
      <c r="RFE377" s="187"/>
      <c r="RFF377" s="187"/>
      <c r="RFG377" s="187"/>
      <c r="RFH377" s="187"/>
      <c r="RFI377" s="187"/>
      <c r="RFJ377" s="187"/>
      <c r="RFK377" s="187"/>
      <c r="RFL377" s="187"/>
      <c r="RFM377" s="187"/>
      <c r="RFN377" s="187" t="s">
        <v>240</v>
      </c>
      <c r="RFO377" s="187"/>
      <c r="RFP377" s="187"/>
      <c r="RFQ377" s="187"/>
      <c r="RFR377" s="187"/>
      <c r="RFS377" s="187"/>
      <c r="RFT377" s="187"/>
      <c r="RFU377" s="187"/>
      <c r="RFV377" s="187"/>
      <c r="RFW377" s="187"/>
      <c r="RFX377" s="187"/>
      <c r="RFY377" s="187"/>
      <c r="RFZ377" s="187"/>
      <c r="RGA377" s="187"/>
      <c r="RGB377" s="187"/>
      <c r="RGC377" s="187" t="s">
        <v>240</v>
      </c>
      <c r="RGD377" s="187"/>
      <c r="RGE377" s="187"/>
      <c r="RGF377" s="187"/>
      <c r="RGG377" s="187"/>
      <c r="RGH377" s="187"/>
      <c r="RGI377" s="187"/>
      <c r="RGJ377" s="187"/>
      <c r="RGK377" s="187"/>
      <c r="RGL377" s="187"/>
      <c r="RGM377" s="187"/>
      <c r="RGN377" s="187"/>
      <c r="RGO377" s="187"/>
      <c r="RGP377" s="187"/>
      <c r="RGQ377" s="187"/>
      <c r="RGR377" s="187" t="s">
        <v>240</v>
      </c>
      <c r="RGS377" s="187"/>
      <c r="RGT377" s="187"/>
      <c r="RGU377" s="187"/>
      <c r="RGV377" s="187"/>
      <c r="RGW377" s="187"/>
      <c r="RGX377" s="187"/>
      <c r="RGY377" s="187"/>
      <c r="RGZ377" s="187"/>
      <c r="RHA377" s="187"/>
      <c r="RHB377" s="187"/>
      <c r="RHC377" s="187"/>
      <c r="RHD377" s="187"/>
      <c r="RHE377" s="187"/>
      <c r="RHF377" s="187"/>
      <c r="RHG377" s="187" t="s">
        <v>240</v>
      </c>
      <c r="RHH377" s="187"/>
      <c r="RHI377" s="187"/>
      <c r="RHJ377" s="187"/>
      <c r="RHK377" s="187"/>
      <c r="RHL377" s="187"/>
      <c r="RHM377" s="187"/>
      <c r="RHN377" s="187"/>
      <c r="RHO377" s="187"/>
      <c r="RHP377" s="187"/>
      <c r="RHQ377" s="187"/>
      <c r="RHR377" s="187"/>
      <c r="RHS377" s="187"/>
      <c r="RHT377" s="187"/>
      <c r="RHU377" s="187"/>
      <c r="RHV377" s="187" t="s">
        <v>240</v>
      </c>
      <c r="RHW377" s="187"/>
      <c r="RHX377" s="187"/>
      <c r="RHY377" s="187"/>
      <c r="RHZ377" s="187"/>
      <c r="RIA377" s="187"/>
      <c r="RIB377" s="187"/>
      <c r="RIC377" s="187"/>
      <c r="RID377" s="187"/>
      <c r="RIE377" s="187"/>
      <c r="RIF377" s="187"/>
      <c r="RIG377" s="187"/>
      <c r="RIH377" s="187"/>
      <c r="RII377" s="187"/>
      <c r="RIJ377" s="187"/>
      <c r="RIK377" s="187" t="s">
        <v>240</v>
      </c>
      <c r="RIL377" s="187"/>
      <c r="RIM377" s="187"/>
      <c r="RIN377" s="187"/>
      <c r="RIO377" s="187"/>
      <c r="RIP377" s="187"/>
      <c r="RIQ377" s="187"/>
      <c r="RIR377" s="187"/>
      <c r="RIS377" s="187"/>
      <c r="RIT377" s="187"/>
      <c r="RIU377" s="187"/>
      <c r="RIV377" s="187"/>
      <c r="RIW377" s="187"/>
      <c r="RIX377" s="187"/>
      <c r="RIY377" s="187"/>
      <c r="RIZ377" s="187" t="s">
        <v>240</v>
      </c>
      <c r="RJA377" s="187"/>
      <c r="RJB377" s="187"/>
      <c r="RJC377" s="187"/>
      <c r="RJD377" s="187"/>
      <c r="RJE377" s="187"/>
      <c r="RJF377" s="187"/>
      <c r="RJG377" s="187"/>
      <c r="RJH377" s="187"/>
      <c r="RJI377" s="187"/>
      <c r="RJJ377" s="187"/>
      <c r="RJK377" s="187"/>
      <c r="RJL377" s="187"/>
      <c r="RJM377" s="187"/>
      <c r="RJN377" s="187"/>
      <c r="RJO377" s="187" t="s">
        <v>240</v>
      </c>
      <c r="RJP377" s="187"/>
      <c r="RJQ377" s="187"/>
      <c r="RJR377" s="187"/>
      <c r="RJS377" s="187"/>
      <c r="RJT377" s="187"/>
      <c r="RJU377" s="187"/>
      <c r="RJV377" s="187"/>
      <c r="RJW377" s="187"/>
      <c r="RJX377" s="187"/>
      <c r="RJY377" s="187"/>
      <c r="RJZ377" s="187"/>
      <c r="RKA377" s="187"/>
      <c r="RKB377" s="187"/>
      <c r="RKC377" s="187"/>
      <c r="RKD377" s="187" t="s">
        <v>240</v>
      </c>
      <c r="RKE377" s="187"/>
      <c r="RKF377" s="187"/>
      <c r="RKG377" s="187"/>
      <c r="RKH377" s="187"/>
      <c r="RKI377" s="187"/>
      <c r="RKJ377" s="187"/>
      <c r="RKK377" s="187"/>
      <c r="RKL377" s="187"/>
      <c r="RKM377" s="187"/>
      <c r="RKN377" s="187"/>
      <c r="RKO377" s="187"/>
      <c r="RKP377" s="187"/>
      <c r="RKQ377" s="187"/>
      <c r="RKR377" s="187"/>
      <c r="RKS377" s="187" t="s">
        <v>240</v>
      </c>
      <c r="RKT377" s="187"/>
      <c r="RKU377" s="187"/>
      <c r="RKV377" s="187"/>
      <c r="RKW377" s="187"/>
      <c r="RKX377" s="187"/>
      <c r="RKY377" s="187"/>
      <c r="RKZ377" s="187"/>
      <c r="RLA377" s="187"/>
      <c r="RLB377" s="187"/>
      <c r="RLC377" s="187"/>
      <c r="RLD377" s="187"/>
      <c r="RLE377" s="187"/>
      <c r="RLF377" s="187"/>
      <c r="RLG377" s="187"/>
      <c r="RLH377" s="187" t="s">
        <v>240</v>
      </c>
      <c r="RLI377" s="187"/>
      <c r="RLJ377" s="187"/>
      <c r="RLK377" s="187"/>
      <c r="RLL377" s="187"/>
      <c r="RLM377" s="187"/>
      <c r="RLN377" s="187"/>
      <c r="RLO377" s="187"/>
      <c r="RLP377" s="187"/>
      <c r="RLQ377" s="187"/>
      <c r="RLR377" s="187"/>
      <c r="RLS377" s="187"/>
      <c r="RLT377" s="187"/>
      <c r="RLU377" s="187"/>
      <c r="RLV377" s="187"/>
      <c r="RLW377" s="187" t="s">
        <v>240</v>
      </c>
      <c r="RLX377" s="187"/>
      <c r="RLY377" s="187"/>
      <c r="RLZ377" s="187"/>
      <c r="RMA377" s="187"/>
      <c r="RMB377" s="187"/>
      <c r="RMC377" s="187"/>
      <c r="RMD377" s="187"/>
      <c r="RME377" s="187"/>
      <c r="RMF377" s="187"/>
      <c r="RMG377" s="187"/>
      <c r="RMH377" s="187"/>
      <c r="RMI377" s="187"/>
      <c r="RMJ377" s="187"/>
      <c r="RMK377" s="187"/>
      <c r="RML377" s="187" t="s">
        <v>240</v>
      </c>
      <c r="RMM377" s="187"/>
      <c r="RMN377" s="187"/>
      <c r="RMO377" s="187"/>
      <c r="RMP377" s="187"/>
      <c r="RMQ377" s="187"/>
      <c r="RMR377" s="187"/>
      <c r="RMS377" s="187"/>
      <c r="RMT377" s="187"/>
      <c r="RMU377" s="187"/>
      <c r="RMV377" s="187"/>
      <c r="RMW377" s="187"/>
      <c r="RMX377" s="187"/>
      <c r="RMY377" s="187"/>
      <c r="RMZ377" s="187"/>
      <c r="RNA377" s="187" t="s">
        <v>240</v>
      </c>
      <c r="RNB377" s="187"/>
      <c r="RNC377" s="187"/>
      <c r="RND377" s="187"/>
      <c r="RNE377" s="187"/>
      <c r="RNF377" s="187"/>
      <c r="RNG377" s="187"/>
      <c r="RNH377" s="187"/>
      <c r="RNI377" s="187"/>
      <c r="RNJ377" s="187"/>
      <c r="RNK377" s="187"/>
      <c r="RNL377" s="187"/>
      <c r="RNM377" s="187"/>
      <c r="RNN377" s="187"/>
      <c r="RNO377" s="187"/>
      <c r="RNP377" s="187" t="s">
        <v>240</v>
      </c>
      <c r="RNQ377" s="187"/>
      <c r="RNR377" s="187"/>
      <c r="RNS377" s="187"/>
      <c r="RNT377" s="187"/>
      <c r="RNU377" s="187"/>
      <c r="RNV377" s="187"/>
      <c r="RNW377" s="187"/>
      <c r="RNX377" s="187"/>
      <c r="RNY377" s="187"/>
      <c r="RNZ377" s="187"/>
      <c r="ROA377" s="187"/>
      <c r="ROB377" s="187"/>
      <c r="ROC377" s="187"/>
      <c r="ROD377" s="187"/>
      <c r="ROE377" s="187" t="s">
        <v>240</v>
      </c>
      <c r="ROF377" s="187"/>
      <c r="ROG377" s="187"/>
      <c r="ROH377" s="187"/>
      <c r="ROI377" s="187"/>
      <c r="ROJ377" s="187"/>
      <c r="ROK377" s="187"/>
      <c r="ROL377" s="187"/>
      <c r="ROM377" s="187"/>
      <c r="RON377" s="187"/>
      <c r="ROO377" s="187"/>
      <c r="ROP377" s="187"/>
      <c r="ROQ377" s="187"/>
      <c r="ROR377" s="187"/>
      <c r="ROS377" s="187"/>
      <c r="ROT377" s="187" t="s">
        <v>240</v>
      </c>
      <c r="ROU377" s="187"/>
      <c r="ROV377" s="187"/>
      <c r="ROW377" s="187"/>
      <c r="ROX377" s="187"/>
      <c r="ROY377" s="187"/>
      <c r="ROZ377" s="187"/>
      <c r="RPA377" s="187"/>
      <c r="RPB377" s="187"/>
      <c r="RPC377" s="187"/>
      <c r="RPD377" s="187"/>
      <c r="RPE377" s="187"/>
      <c r="RPF377" s="187"/>
      <c r="RPG377" s="187"/>
      <c r="RPH377" s="187"/>
      <c r="RPI377" s="187" t="s">
        <v>240</v>
      </c>
      <c r="RPJ377" s="187"/>
      <c r="RPK377" s="187"/>
      <c r="RPL377" s="187"/>
      <c r="RPM377" s="187"/>
      <c r="RPN377" s="187"/>
      <c r="RPO377" s="187"/>
      <c r="RPP377" s="187"/>
      <c r="RPQ377" s="187"/>
      <c r="RPR377" s="187"/>
      <c r="RPS377" s="187"/>
      <c r="RPT377" s="187"/>
      <c r="RPU377" s="187"/>
      <c r="RPV377" s="187"/>
      <c r="RPW377" s="187"/>
      <c r="RPX377" s="187" t="s">
        <v>240</v>
      </c>
      <c r="RPY377" s="187"/>
      <c r="RPZ377" s="187"/>
      <c r="RQA377" s="187"/>
      <c r="RQB377" s="187"/>
      <c r="RQC377" s="187"/>
      <c r="RQD377" s="187"/>
      <c r="RQE377" s="187"/>
      <c r="RQF377" s="187"/>
      <c r="RQG377" s="187"/>
      <c r="RQH377" s="187"/>
      <c r="RQI377" s="187"/>
      <c r="RQJ377" s="187"/>
      <c r="RQK377" s="187"/>
      <c r="RQL377" s="187"/>
      <c r="RQM377" s="187" t="s">
        <v>240</v>
      </c>
      <c r="RQN377" s="187"/>
      <c r="RQO377" s="187"/>
      <c r="RQP377" s="187"/>
      <c r="RQQ377" s="187"/>
      <c r="RQR377" s="187"/>
      <c r="RQS377" s="187"/>
      <c r="RQT377" s="187"/>
      <c r="RQU377" s="187"/>
      <c r="RQV377" s="187"/>
      <c r="RQW377" s="187"/>
      <c r="RQX377" s="187"/>
      <c r="RQY377" s="187"/>
      <c r="RQZ377" s="187"/>
      <c r="RRA377" s="187"/>
      <c r="RRB377" s="187" t="s">
        <v>240</v>
      </c>
      <c r="RRC377" s="187"/>
      <c r="RRD377" s="187"/>
      <c r="RRE377" s="187"/>
      <c r="RRF377" s="187"/>
      <c r="RRG377" s="187"/>
      <c r="RRH377" s="187"/>
      <c r="RRI377" s="187"/>
      <c r="RRJ377" s="187"/>
      <c r="RRK377" s="187"/>
      <c r="RRL377" s="187"/>
      <c r="RRM377" s="187"/>
      <c r="RRN377" s="187"/>
      <c r="RRO377" s="187"/>
      <c r="RRP377" s="187"/>
      <c r="RRQ377" s="187" t="s">
        <v>240</v>
      </c>
      <c r="RRR377" s="187"/>
      <c r="RRS377" s="187"/>
      <c r="RRT377" s="187"/>
      <c r="RRU377" s="187"/>
      <c r="RRV377" s="187"/>
      <c r="RRW377" s="187"/>
      <c r="RRX377" s="187"/>
      <c r="RRY377" s="187"/>
      <c r="RRZ377" s="187"/>
      <c r="RSA377" s="187"/>
      <c r="RSB377" s="187"/>
      <c r="RSC377" s="187"/>
      <c r="RSD377" s="187"/>
      <c r="RSE377" s="187"/>
      <c r="RSF377" s="187" t="s">
        <v>240</v>
      </c>
      <c r="RSG377" s="187"/>
      <c r="RSH377" s="187"/>
      <c r="RSI377" s="187"/>
      <c r="RSJ377" s="187"/>
      <c r="RSK377" s="187"/>
      <c r="RSL377" s="187"/>
      <c r="RSM377" s="187"/>
      <c r="RSN377" s="187"/>
      <c r="RSO377" s="187"/>
      <c r="RSP377" s="187"/>
      <c r="RSQ377" s="187"/>
      <c r="RSR377" s="187"/>
      <c r="RSS377" s="187"/>
      <c r="RST377" s="187"/>
      <c r="RSU377" s="187" t="s">
        <v>240</v>
      </c>
      <c r="RSV377" s="187"/>
      <c r="RSW377" s="187"/>
      <c r="RSX377" s="187"/>
      <c r="RSY377" s="187"/>
      <c r="RSZ377" s="187"/>
      <c r="RTA377" s="187"/>
      <c r="RTB377" s="187"/>
      <c r="RTC377" s="187"/>
      <c r="RTD377" s="187"/>
      <c r="RTE377" s="187"/>
      <c r="RTF377" s="187"/>
      <c r="RTG377" s="187"/>
      <c r="RTH377" s="187"/>
      <c r="RTI377" s="187"/>
      <c r="RTJ377" s="187" t="s">
        <v>240</v>
      </c>
      <c r="RTK377" s="187"/>
      <c r="RTL377" s="187"/>
      <c r="RTM377" s="187"/>
      <c r="RTN377" s="187"/>
      <c r="RTO377" s="187"/>
      <c r="RTP377" s="187"/>
      <c r="RTQ377" s="187"/>
      <c r="RTR377" s="187"/>
      <c r="RTS377" s="187"/>
      <c r="RTT377" s="187"/>
      <c r="RTU377" s="187"/>
      <c r="RTV377" s="187"/>
      <c r="RTW377" s="187"/>
      <c r="RTX377" s="187"/>
      <c r="RTY377" s="187" t="s">
        <v>240</v>
      </c>
      <c r="RTZ377" s="187"/>
      <c r="RUA377" s="187"/>
      <c r="RUB377" s="187"/>
      <c r="RUC377" s="187"/>
      <c r="RUD377" s="187"/>
      <c r="RUE377" s="187"/>
      <c r="RUF377" s="187"/>
      <c r="RUG377" s="187"/>
      <c r="RUH377" s="187"/>
      <c r="RUI377" s="187"/>
      <c r="RUJ377" s="187"/>
      <c r="RUK377" s="187"/>
      <c r="RUL377" s="187"/>
      <c r="RUM377" s="187"/>
      <c r="RUN377" s="187" t="s">
        <v>240</v>
      </c>
      <c r="RUO377" s="187"/>
      <c r="RUP377" s="187"/>
      <c r="RUQ377" s="187"/>
      <c r="RUR377" s="187"/>
      <c r="RUS377" s="187"/>
      <c r="RUT377" s="187"/>
      <c r="RUU377" s="187"/>
      <c r="RUV377" s="187"/>
      <c r="RUW377" s="187"/>
      <c r="RUX377" s="187"/>
      <c r="RUY377" s="187"/>
      <c r="RUZ377" s="187"/>
      <c r="RVA377" s="187"/>
      <c r="RVB377" s="187"/>
      <c r="RVC377" s="187" t="s">
        <v>240</v>
      </c>
      <c r="RVD377" s="187"/>
      <c r="RVE377" s="187"/>
      <c r="RVF377" s="187"/>
      <c r="RVG377" s="187"/>
      <c r="RVH377" s="187"/>
      <c r="RVI377" s="187"/>
      <c r="RVJ377" s="187"/>
      <c r="RVK377" s="187"/>
      <c r="RVL377" s="187"/>
      <c r="RVM377" s="187"/>
      <c r="RVN377" s="187"/>
      <c r="RVO377" s="187"/>
      <c r="RVP377" s="187"/>
      <c r="RVQ377" s="187"/>
      <c r="RVR377" s="187" t="s">
        <v>240</v>
      </c>
      <c r="RVS377" s="187"/>
      <c r="RVT377" s="187"/>
      <c r="RVU377" s="187"/>
      <c r="RVV377" s="187"/>
      <c r="RVW377" s="187"/>
      <c r="RVX377" s="187"/>
      <c r="RVY377" s="187"/>
      <c r="RVZ377" s="187"/>
      <c r="RWA377" s="187"/>
      <c r="RWB377" s="187"/>
      <c r="RWC377" s="187"/>
      <c r="RWD377" s="187"/>
      <c r="RWE377" s="187"/>
      <c r="RWF377" s="187"/>
      <c r="RWG377" s="187" t="s">
        <v>240</v>
      </c>
      <c r="RWH377" s="187"/>
      <c r="RWI377" s="187"/>
      <c r="RWJ377" s="187"/>
      <c r="RWK377" s="187"/>
      <c r="RWL377" s="187"/>
      <c r="RWM377" s="187"/>
      <c r="RWN377" s="187"/>
      <c r="RWO377" s="187"/>
      <c r="RWP377" s="187"/>
      <c r="RWQ377" s="187"/>
      <c r="RWR377" s="187"/>
      <c r="RWS377" s="187"/>
      <c r="RWT377" s="187"/>
      <c r="RWU377" s="187"/>
      <c r="RWV377" s="187" t="s">
        <v>240</v>
      </c>
      <c r="RWW377" s="187"/>
      <c r="RWX377" s="187"/>
      <c r="RWY377" s="187"/>
      <c r="RWZ377" s="187"/>
      <c r="RXA377" s="187"/>
      <c r="RXB377" s="187"/>
      <c r="RXC377" s="187"/>
      <c r="RXD377" s="187"/>
      <c r="RXE377" s="187"/>
      <c r="RXF377" s="187"/>
      <c r="RXG377" s="187"/>
      <c r="RXH377" s="187"/>
      <c r="RXI377" s="187"/>
      <c r="RXJ377" s="187"/>
      <c r="RXK377" s="187" t="s">
        <v>240</v>
      </c>
      <c r="RXL377" s="187"/>
      <c r="RXM377" s="187"/>
      <c r="RXN377" s="187"/>
      <c r="RXO377" s="187"/>
      <c r="RXP377" s="187"/>
      <c r="RXQ377" s="187"/>
      <c r="RXR377" s="187"/>
      <c r="RXS377" s="187"/>
      <c r="RXT377" s="187"/>
      <c r="RXU377" s="187"/>
      <c r="RXV377" s="187"/>
      <c r="RXW377" s="187"/>
      <c r="RXX377" s="187"/>
      <c r="RXY377" s="187"/>
      <c r="RXZ377" s="187" t="s">
        <v>240</v>
      </c>
      <c r="RYA377" s="187"/>
      <c r="RYB377" s="187"/>
      <c r="RYC377" s="187"/>
      <c r="RYD377" s="187"/>
      <c r="RYE377" s="187"/>
      <c r="RYF377" s="187"/>
      <c r="RYG377" s="187"/>
      <c r="RYH377" s="187"/>
      <c r="RYI377" s="187"/>
      <c r="RYJ377" s="187"/>
      <c r="RYK377" s="187"/>
      <c r="RYL377" s="187"/>
      <c r="RYM377" s="187"/>
      <c r="RYN377" s="187"/>
      <c r="RYO377" s="187" t="s">
        <v>240</v>
      </c>
      <c r="RYP377" s="187"/>
      <c r="RYQ377" s="187"/>
      <c r="RYR377" s="187"/>
      <c r="RYS377" s="187"/>
      <c r="RYT377" s="187"/>
      <c r="RYU377" s="187"/>
      <c r="RYV377" s="187"/>
      <c r="RYW377" s="187"/>
      <c r="RYX377" s="187"/>
      <c r="RYY377" s="187"/>
      <c r="RYZ377" s="187"/>
      <c r="RZA377" s="187"/>
      <c r="RZB377" s="187"/>
      <c r="RZC377" s="187"/>
      <c r="RZD377" s="187" t="s">
        <v>240</v>
      </c>
      <c r="RZE377" s="187"/>
      <c r="RZF377" s="187"/>
      <c r="RZG377" s="187"/>
      <c r="RZH377" s="187"/>
      <c r="RZI377" s="187"/>
      <c r="RZJ377" s="187"/>
      <c r="RZK377" s="187"/>
      <c r="RZL377" s="187"/>
      <c r="RZM377" s="187"/>
      <c r="RZN377" s="187"/>
      <c r="RZO377" s="187"/>
      <c r="RZP377" s="187"/>
      <c r="RZQ377" s="187"/>
      <c r="RZR377" s="187"/>
      <c r="RZS377" s="187" t="s">
        <v>240</v>
      </c>
      <c r="RZT377" s="187"/>
      <c r="RZU377" s="187"/>
      <c r="RZV377" s="187"/>
      <c r="RZW377" s="187"/>
      <c r="RZX377" s="187"/>
      <c r="RZY377" s="187"/>
      <c r="RZZ377" s="187"/>
      <c r="SAA377" s="187"/>
      <c r="SAB377" s="187"/>
      <c r="SAC377" s="187"/>
      <c r="SAD377" s="187"/>
      <c r="SAE377" s="187"/>
      <c r="SAF377" s="187"/>
      <c r="SAG377" s="187"/>
      <c r="SAH377" s="187" t="s">
        <v>240</v>
      </c>
      <c r="SAI377" s="187"/>
      <c r="SAJ377" s="187"/>
      <c r="SAK377" s="187"/>
      <c r="SAL377" s="187"/>
      <c r="SAM377" s="187"/>
      <c r="SAN377" s="187"/>
      <c r="SAO377" s="187"/>
      <c r="SAP377" s="187"/>
      <c r="SAQ377" s="187"/>
      <c r="SAR377" s="187"/>
      <c r="SAS377" s="187"/>
      <c r="SAT377" s="187"/>
      <c r="SAU377" s="187"/>
      <c r="SAV377" s="187"/>
      <c r="SAW377" s="187" t="s">
        <v>240</v>
      </c>
      <c r="SAX377" s="187"/>
      <c r="SAY377" s="187"/>
      <c r="SAZ377" s="187"/>
      <c r="SBA377" s="187"/>
      <c r="SBB377" s="187"/>
      <c r="SBC377" s="187"/>
      <c r="SBD377" s="187"/>
      <c r="SBE377" s="187"/>
      <c r="SBF377" s="187"/>
      <c r="SBG377" s="187"/>
      <c r="SBH377" s="187"/>
      <c r="SBI377" s="187"/>
      <c r="SBJ377" s="187"/>
      <c r="SBK377" s="187"/>
      <c r="SBL377" s="187" t="s">
        <v>240</v>
      </c>
      <c r="SBM377" s="187"/>
      <c r="SBN377" s="187"/>
      <c r="SBO377" s="187"/>
      <c r="SBP377" s="187"/>
      <c r="SBQ377" s="187"/>
      <c r="SBR377" s="187"/>
      <c r="SBS377" s="187"/>
      <c r="SBT377" s="187"/>
      <c r="SBU377" s="187"/>
      <c r="SBV377" s="187"/>
      <c r="SBW377" s="187"/>
      <c r="SBX377" s="187"/>
      <c r="SBY377" s="187"/>
      <c r="SBZ377" s="187"/>
      <c r="SCA377" s="187" t="s">
        <v>240</v>
      </c>
      <c r="SCB377" s="187"/>
      <c r="SCC377" s="187"/>
      <c r="SCD377" s="187"/>
      <c r="SCE377" s="187"/>
      <c r="SCF377" s="187"/>
      <c r="SCG377" s="187"/>
      <c r="SCH377" s="187"/>
      <c r="SCI377" s="187"/>
      <c r="SCJ377" s="187"/>
      <c r="SCK377" s="187"/>
      <c r="SCL377" s="187"/>
      <c r="SCM377" s="187"/>
      <c r="SCN377" s="187"/>
      <c r="SCO377" s="187"/>
      <c r="SCP377" s="187" t="s">
        <v>240</v>
      </c>
      <c r="SCQ377" s="187"/>
      <c r="SCR377" s="187"/>
      <c r="SCS377" s="187"/>
      <c r="SCT377" s="187"/>
      <c r="SCU377" s="187"/>
      <c r="SCV377" s="187"/>
      <c r="SCW377" s="187"/>
      <c r="SCX377" s="187"/>
      <c r="SCY377" s="187"/>
      <c r="SCZ377" s="187"/>
      <c r="SDA377" s="187"/>
      <c r="SDB377" s="187"/>
      <c r="SDC377" s="187"/>
      <c r="SDD377" s="187"/>
      <c r="SDE377" s="187" t="s">
        <v>240</v>
      </c>
      <c r="SDF377" s="187"/>
      <c r="SDG377" s="187"/>
      <c r="SDH377" s="187"/>
      <c r="SDI377" s="187"/>
      <c r="SDJ377" s="187"/>
      <c r="SDK377" s="187"/>
      <c r="SDL377" s="187"/>
      <c r="SDM377" s="187"/>
      <c r="SDN377" s="187"/>
      <c r="SDO377" s="187"/>
      <c r="SDP377" s="187"/>
      <c r="SDQ377" s="187"/>
      <c r="SDR377" s="187"/>
      <c r="SDS377" s="187"/>
      <c r="SDT377" s="187" t="s">
        <v>240</v>
      </c>
      <c r="SDU377" s="187"/>
      <c r="SDV377" s="187"/>
      <c r="SDW377" s="187"/>
      <c r="SDX377" s="187"/>
      <c r="SDY377" s="187"/>
      <c r="SDZ377" s="187"/>
      <c r="SEA377" s="187"/>
      <c r="SEB377" s="187"/>
      <c r="SEC377" s="187"/>
      <c r="SED377" s="187"/>
      <c r="SEE377" s="187"/>
      <c r="SEF377" s="187"/>
      <c r="SEG377" s="187"/>
      <c r="SEH377" s="187"/>
      <c r="SEI377" s="187" t="s">
        <v>240</v>
      </c>
      <c r="SEJ377" s="187"/>
      <c r="SEK377" s="187"/>
      <c r="SEL377" s="187"/>
      <c r="SEM377" s="187"/>
      <c r="SEN377" s="187"/>
      <c r="SEO377" s="187"/>
      <c r="SEP377" s="187"/>
      <c r="SEQ377" s="187"/>
      <c r="SER377" s="187"/>
      <c r="SES377" s="187"/>
      <c r="SET377" s="187"/>
      <c r="SEU377" s="187"/>
      <c r="SEV377" s="187"/>
      <c r="SEW377" s="187"/>
      <c r="SEX377" s="187" t="s">
        <v>240</v>
      </c>
      <c r="SEY377" s="187"/>
      <c r="SEZ377" s="187"/>
      <c r="SFA377" s="187"/>
      <c r="SFB377" s="187"/>
      <c r="SFC377" s="187"/>
      <c r="SFD377" s="187"/>
      <c r="SFE377" s="187"/>
      <c r="SFF377" s="187"/>
      <c r="SFG377" s="187"/>
      <c r="SFH377" s="187"/>
      <c r="SFI377" s="187"/>
      <c r="SFJ377" s="187"/>
      <c r="SFK377" s="187"/>
      <c r="SFL377" s="187"/>
      <c r="SFM377" s="187" t="s">
        <v>240</v>
      </c>
      <c r="SFN377" s="187"/>
      <c r="SFO377" s="187"/>
      <c r="SFP377" s="187"/>
      <c r="SFQ377" s="187"/>
      <c r="SFR377" s="187"/>
      <c r="SFS377" s="187"/>
      <c r="SFT377" s="187"/>
      <c r="SFU377" s="187"/>
      <c r="SFV377" s="187"/>
      <c r="SFW377" s="187"/>
      <c r="SFX377" s="187"/>
      <c r="SFY377" s="187"/>
      <c r="SFZ377" s="187"/>
      <c r="SGA377" s="187"/>
      <c r="SGB377" s="187" t="s">
        <v>240</v>
      </c>
      <c r="SGC377" s="187"/>
      <c r="SGD377" s="187"/>
      <c r="SGE377" s="187"/>
      <c r="SGF377" s="187"/>
      <c r="SGG377" s="187"/>
      <c r="SGH377" s="187"/>
      <c r="SGI377" s="187"/>
      <c r="SGJ377" s="187"/>
      <c r="SGK377" s="187"/>
      <c r="SGL377" s="187"/>
      <c r="SGM377" s="187"/>
      <c r="SGN377" s="187"/>
      <c r="SGO377" s="187"/>
      <c r="SGP377" s="187"/>
      <c r="SGQ377" s="187" t="s">
        <v>240</v>
      </c>
      <c r="SGR377" s="187"/>
      <c r="SGS377" s="187"/>
      <c r="SGT377" s="187"/>
      <c r="SGU377" s="187"/>
      <c r="SGV377" s="187"/>
      <c r="SGW377" s="187"/>
      <c r="SGX377" s="187"/>
      <c r="SGY377" s="187"/>
      <c r="SGZ377" s="187"/>
      <c r="SHA377" s="187"/>
      <c r="SHB377" s="187"/>
      <c r="SHC377" s="187"/>
      <c r="SHD377" s="187"/>
      <c r="SHE377" s="187"/>
      <c r="SHF377" s="187" t="s">
        <v>240</v>
      </c>
      <c r="SHG377" s="187"/>
      <c r="SHH377" s="187"/>
      <c r="SHI377" s="187"/>
      <c r="SHJ377" s="187"/>
      <c r="SHK377" s="187"/>
      <c r="SHL377" s="187"/>
      <c r="SHM377" s="187"/>
      <c r="SHN377" s="187"/>
      <c r="SHO377" s="187"/>
      <c r="SHP377" s="187"/>
      <c r="SHQ377" s="187"/>
      <c r="SHR377" s="187"/>
      <c r="SHS377" s="187"/>
      <c r="SHT377" s="187"/>
      <c r="SHU377" s="187" t="s">
        <v>240</v>
      </c>
      <c r="SHV377" s="187"/>
      <c r="SHW377" s="187"/>
      <c r="SHX377" s="187"/>
      <c r="SHY377" s="187"/>
      <c r="SHZ377" s="187"/>
      <c r="SIA377" s="187"/>
      <c r="SIB377" s="187"/>
      <c r="SIC377" s="187"/>
      <c r="SID377" s="187"/>
      <c r="SIE377" s="187"/>
      <c r="SIF377" s="187"/>
      <c r="SIG377" s="187"/>
      <c r="SIH377" s="187"/>
      <c r="SII377" s="187"/>
      <c r="SIJ377" s="187" t="s">
        <v>240</v>
      </c>
      <c r="SIK377" s="187"/>
      <c r="SIL377" s="187"/>
      <c r="SIM377" s="187"/>
      <c r="SIN377" s="187"/>
      <c r="SIO377" s="187"/>
      <c r="SIP377" s="187"/>
      <c r="SIQ377" s="187"/>
      <c r="SIR377" s="187"/>
      <c r="SIS377" s="187"/>
      <c r="SIT377" s="187"/>
      <c r="SIU377" s="187"/>
      <c r="SIV377" s="187"/>
      <c r="SIW377" s="187"/>
      <c r="SIX377" s="187"/>
      <c r="SIY377" s="187" t="s">
        <v>240</v>
      </c>
      <c r="SIZ377" s="187"/>
      <c r="SJA377" s="187"/>
      <c r="SJB377" s="187"/>
      <c r="SJC377" s="187"/>
      <c r="SJD377" s="187"/>
      <c r="SJE377" s="187"/>
      <c r="SJF377" s="187"/>
      <c r="SJG377" s="187"/>
      <c r="SJH377" s="187"/>
      <c r="SJI377" s="187"/>
      <c r="SJJ377" s="187"/>
      <c r="SJK377" s="187"/>
      <c r="SJL377" s="187"/>
      <c r="SJM377" s="187"/>
      <c r="SJN377" s="187" t="s">
        <v>240</v>
      </c>
      <c r="SJO377" s="187"/>
      <c r="SJP377" s="187"/>
      <c r="SJQ377" s="187"/>
      <c r="SJR377" s="187"/>
      <c r="SJS377" s="187"/>
      <c r="SJT377" s="187"/>
      <c r="SJU377" s="187"/>
      <c r="SJV377" s="187"/>
      <c r="SJW377" s="187"/>
      <c r="SJX377" s="187"/>
      <c r="SJY377" s="187"/>
      <c r="SJZ377" s="187"/>
      <c r="SKA377" s="187"/>
      <c r="SKB377" s="187"/>
      <c r="SKC377" s="187" t="s">
        <v>240</v>
      </c>
      <c r="SKD377" s="187"/>
      <c r="SKE377" s="187"/>
      <c r="SKF377" s="187"/>
      <c r="SKG377" s="187"/>
      <c r="SKH377" s="187"/>
      <c r="SKI377" s="187"/>
      <c r="SKJ377" s="187"/>
      <c r="SKK377" s="187"/>
      <c r="SKL377" s="187"/>
      <c r="SKM377" s="187"/>
      <c r="SKN377" s="187"/>
      <c r="SKO377" s="187"/>
      <c r="SKP377" s="187"/>
      <c r="SKQ377" s="187"/>
      <c r="SKR377" s="187" t="s">
        <v>240</v>
      </c>
      <c r="SKS377" s="187"/>
      <c r="SKT377" s="187"/>
      <c r="SKU377" s="187"/>
      <c r="SKV377" s="187"/>
      <c r="SKW377" s="187"/>
      <c r="SKX377" s="187"/>
      <c r="SKY377" s="187"/>
      <c r="SKZ377" s="187"/>
      <c r="SLA377" s="187"/>
      <c r="SLB377" s="187"/>
      <c r="SLC377" s="187"/>
      <c r="SLD377" s="187"/>
      <c r="SLE377" s="187"/>
      <c r="SLF377" s="187"/>
      <c r="SLG377" s="187" t="s">
        <v>240</v>
      </c>
      <c r="SLH377" s="187"/>
      <c r="SLI377" s="187"/>
      <c r="SLJ377" s="187"/>
      <c r="SLK377" s="187"/>
      <c r="SLL377" s="187"/>
      <c r="SLM377" s="187"/>
      <c r="SLN377" s="187"/>
      <c r="SLO377" s="187"/>
      <c r="SLP377" s="187"/>
      <c r="SLQ377" s="187"/>
      <c r="SLR377" s="187"/>
      <c r="SLS377" s="187"/>
      <c r="SLT377" s="187"/>
      <c r="SLU377" s="187"/>
      <c r="SLV377" s="187" t="s">
        <v>240</v>
      </c>
      <c r="SLW377" s="187"/>
      <c r="SLX377" s="187"/>
      <c r="SLY377" s="187"/>
      <c r="SLZ377" s="187"/>
      <c r="SMA377" s="187"/>
      <c r="SMB377" s="187"/>
      <c r="SMC377" s="187"/>
      <c r="SMD377" s="187"/>
      <c r="SME377" s="187"/>
      <c r="SMF377" s="187"/>
      <c r="SMG377" s="187"/>
      <c r="SMH377" s="187"/>
      <c r="SMI377" s="187"/>
      <c r="SMJ377" s="187"/>
      <c r="SMK377" s="187" t="s">
        <v>240</v>
      </c>
      <c r="SML377" s="187"/>
      <c r="SMM377" s="187"/>
      <c r="SMN377" s="187"/>
      <c r="SMO377" s="187"/>
      <c r="SMP377" s="187"/>
      <c r="SMQ377" s="187"/>
      <c r="SMR377" s="187"/>
      <c r="SMS377" s="187"/>
      <c r="SMT377" s="187"/>
      <c r="SMU377" s="187"/>
      <c r="SMV377" s="187"/>
      <c r="SMW377" s="187"/>
      <c r="SMX377" s="187"/>
      <c r="SMY377" s="187"/>
      <c r="SMZ377" s="187" t="s">
        <v>240</v>
      </c>
      <c r="SNA377" s="187"/>
      <c r="SNB377" s="187"/>
      <c r="SNC377" s="187"/>
      <c r="SND377" s="187"/>
      <c r="SNE377" s="187"/>
      <c r="SNF377" s="187"/>
      <c r="SNG377" s="187"/>
      <c r="SNH377" s="187"/>
      <c r="SNI377" s="187"/>
      <c r="SNJ377" s="187"/>
      <c r="SNK377" s="187"/>
      <c r="SNL377" s="187"/>
      <c r="SNM377" s="187"/>
      <c r="SNN377" s="187"/>
      <c r="SNO377" s="187" t="s">
        <v>240</v>
      </c>
      <c r="SNP377" s="187"/>
      <c r="SNQ377" s="187"/>
      <c r="SNR377" s="187"/>
      <c r="SNS377" s="187"/>
      <c r="SNT377" s="187"/>
      <c r="SNU377" s="187"/>
      <c r="SNV377" s="187"/>
      <c r="SNW377" s="187"/>
      <c r="SNX377" s="187"/>
      <c r="SNY377" s="187"/>
      <c r="SNZ377" s="187"/>
      <c r="SOA377" s="187"/>
      <c r="SOB377" s="187"/>
      <c r="SOC377" s="187"/>
      <c r="SOD377" s="187" t="s">
        <v>240</v>
      </c>
      <c r="SOE377" s="187"/>
      <c r="SOF377" s="187"/>
      <c r="SOG377" s="187"/>
      <c r="SOH377" s="187"/>
      <c r="SOI377" s="187"/>
      <c r="SOJ377" s="187"/>
      <c r="SOK377" s="187"/>
      <c r="SOL377" s="187"/>
      <c r="SOM377" s="187"/>
      <c r="SON377" s="187"/>
      <c r="SOO377" s="187"/>
      <c r="SOP377" s="187"/>
      <c r="SOQ377" s="187"/>
      <c r="SOR377" s="187"/>
      <c r="SOS377" s="187" t="s">
        <v>240</v>
      </c>
      <c r="SOT377" s="187"/>
      <c r="SOU377" s="187"/>
      <c r="SOV377" s="187"/>
      <c r="SOW377" s="187"/>
      <c r="SOX377" s="187"/>
      <c r="SOY377" s="187"/>
      <c r="SOZ377" s="187"/>
      <c r="SPA377" s="187"/>
      <c r="SPB377" s="187"/>
      <c r="SPC377" s="187"/>
      <c r="SPD377" s="187"/>
      <c r="SPE377" s="187"/>
      <c r="SPF377" s="187"/>
      <c r="SPG377" s="187"/>
      <c r="SPH377" s="187" t="s">
        <v>240</v>
      </c>
      <c r="SPI377" s="187"/>
      <c r="SPJ377" s="187"/>
      <c r="SPK377" s="187"/>
      <c r="SPL377" s="187"/>
      <c r="SPM377" s="187"/>
      <c r="SPN377" s="187"/>
      <c r="SPO377" s="187"/>
      <c r="SPP377" s="187"/>
      <c r="SPQ377" s="187"/>
      <c r="SPR377" s="187"/>
      <c r="SPS377" s="187"/>
      <c r="SPT377" s="187"/>
      <c r="SPU377" s="187"/>
      <c r="SPV377" s="187"/>
      <c r="SPW377" s="187" t="s">
        <v>240</v>
      </c>
      <c r="SPX377" s="187"/>
      <c r="SPY377" s="187"/>
      <c r="SPZ377" s="187"/>
      <c r="SQA377" s="187"/>
      <c r="SQB377" s="187"/>
      <c r="SQC377" s="187"/>
      <c r="SQD377" s="187"/>
      <c r="SQE377" s="187"/>
      <c r="SQF377" s="187"/>
      <c r="SQG377" s="187"/>
      <c r="SQH377" s="187"/>
      <c r="SQI377" s="187"/>
      <c r="SQJ377" s="187"/>
      <c r="SQK377" s="187"/>
      <c r="SQL377" s="187" t="s">
        <v>240</v>
      </c>
      <c r="SQM377" s="187"/>
      <c r="SQN377" s="187"/>
      <c r="SQO377" s="187"/>
      <c r="SQP377" s="187"/>
      <c r="SQQ377" s="187"/>
      <c r="SQR377" s="187"/>
      <c r="SQS377" s="187"/>
      <c r="SQT377" s="187"/>
      <c r="SQU377" s="187"/>
      <c r="SQV377" s="187"/>
      <c r="SQW377" s="187"/>
      <c r="SQX377" s="187"/>
      <c r="SQY377" s="187"/>
      <c r="SQZ377" s="187"/>
      <c r="SRA377" s="187" t="s">
        <v>240</v>
      </c>
      <c r="SRB377" s="187"/>
      <c r="SRC377" s="187"/>
      <c r="SRD377" s="187"/>
      <c r="SRE377" s="187"/>
      <c r="SRF377" s="187"/>
      <c r="SRG377" s="187"/>
      <c r="SRH377" s="187"/>
      <c r="SRI377" s="187"/>
      <c r="SRJ377" s="187"/>
      <c r="SRK377" s="187"/>
      <c r="SRL377" s="187"/>
      <c r="SRM377" s="187"/>
      <c r="SRN377" s="187"/>
      <c r="SRO377" s="187"/>
      <c r="SRP377" s="187" t="s">
        <v>240</v>
      </c>
      <c r="SRQ377" s="187"/>
      <c r="SRR377" s="187"/>
      <c r="SRS377" s="187"/>
      <c r="SRT377" s="187"/>
      <c r="SRU377" s="187"/>
      <c r="SRV377" s="187"/>
      <c r="SRW377" s="187"/>
      <c r="SRX377" s="187"/>
      <c r="SRY377" s="187"/>
      <c r="SRZ377" s="187"/>
      <c r="SSA377" s="187"/>
      <c r="SSB377" s="187"/>
      <c r="SSC377" s="187"/>
      <c r="SSD377" s="187"/>
      <c r="SSE377" s="187" t="s">
        <v>240</v>
      </c>
      <c r="SSF377" s="187"/>
      <c r="SSG377" s="187"/>
      <c r="SSH377" s="187"/>
      <c r="SSI377" s="187"/>
      <c r="SSJ377" s="187"/>
      <c r="SSK377" s="187"/>
      <c r="SSL377" s="187"/>
      <c r="SSM377" s="187"/>
      <c r="SSN377" s="187"/>
      <c r="SSO377" s="187"/>
      <c r="SSP377" s="187"/>
      <c r="SSQ377" s="187"/>
      <c r="SSR377" s="187"/>
      <c r="SSS377" s="187"/>
      <c r="SST377" s="187" t="s">
        <v>240</v>
      </c>
      <c r="SSU377" s="187"/>
      <c r="SSV377" s="187"/>
      <c r="SSW377" s="187"/>
      <c r="SSX377" s="187"/>
      <c r="SSY377" s="187"/>
      <c r="SSZ377" s="187"/>
      <c r="STA377" s="187"/>
      <c r="STB377" s="187"/>
      <c r="STC377" s="187"/>
      <c r="STD377" s="187"/>
      <c r="STE377" s="187"/>
      <c r="STF377" s="187"/>
      <c r="STG377" s="187"/>
      <c r="STH377" s="187"/>
      <c r="STI377" s="187" t="s">
        <v>240</v>
      </c>
      <c r="STJ377" s="187"/>
      <c r="STK377" s="187"/>
      <c r="STL377" s="187"/>
      <c r="STM377" s="187"/>
      <c r="STN377" s="187"/>
      <c r="STO377" s="187"/>
      <c r="STP377" s="187"/>
      <c r="STQ377" s="187"/>
      <c r="STR377" s="187"/>
      <c r="STS377" s="187"/>
      <c r="STT377" s="187"/>
      <c r="STU377" s="187"/>
      <c r="STV377" s="187"/>
      <c r="STW377" s="187"/>
      <c r="STX377" s="187" t="s">
        <v>240</v>
      </c>
      <c r="STY377" s="187"/>
      <c r="STZ377" s="187"/>
      <c r="SUA377" s="187"/>
      <c r="SUB377" s="187"/>
      <c r="SUC377" s="187"/>
      <c r="SUD377" s="187"/>
      <c r="SUE377" s="187"/>
      <c r="SUF377" s="187"/>
      <c r="SUG377" s="187"/>
      <c r="SUH377" s="187"/>
      <c r="SUI377" s="187"/>
      <c r="SUJ377" s="187"/>
      <c r="SUK377" s="187"/>
      <c r="SUL377" s="187"/>
      <c r="SUM377" s="187" t="s">
        <v>240</v>
      </c>
      <c r="SUN377" s="187"/>
      <c r="SUO377" s="187"/>
      <c r="SUP377" s="187"/>
      <c r="SUQ377" s="187"/>
      <c r="SUR377" s="187"/>
      <c r="SUS377" s="187"/>
      <c r="SUT377" s="187"/>
      <c r="SUU377" s="187"/>
      <c r="SUV377" s="187"/>
      <c r="SUW377" s="187"/>
      <c r="SUX377" s="187"/>
      <c r="SUY377" s="187"/>
      <c r="SUZ377" s="187"/>
      <c r="SVA377" s="187"/>
      <c r="SVB377" s="187" t="s">
        <v>240</v>
      </c>
      <c r="SVC377" s="187"/>
      <c r="SVD377" s="187"/>
      <c r="SVE377" s="187"/>
      <c r="SVF377" s="187"/>
      <c r="SVG377" s="187"/>
      <c r="SVH377" s="187"/>
      <c r="SVI377" s="187"/>
      <c r="SVJ377" s="187"/>
      <c r="SVK377" s="187"/>
      <c r="SVL377" s="187"/>
      <c r="SVM377" s="187"/>
      <c r="SVN377" s="187"/>
      <c r="SVO377" s="187"/>
      <c r="SVP377" s="187"/>
      <c r="SVQ377" s="187" t="s">
        <v>240</v>
      </c>
      <c r="SVR377" s="187"/>
      <c r="SVS377" s="187"/>
      <c r="SVT377" s="187"/>
      <c r="SVU377" s="187"/>
      <c r="SVV377" s="187"/>
      <c r="SVW377" s="187"/>
      <c r="SVX377" s="187"/>
      <c r="SVY377" s="187"/>
      <c r="SVZ377" s="187"/>
      <c r="SWA377" s="187"/>
      <c r="SWB377" s="187"/>
      <c r="SWC377" s="187"/>
      <c r="SWD377" s="187"/>
      <c r="SWE377" s="187"/>
      <c r="SWF377" s="187" t="s">
        <v>240</v>
      </c>
      <c r="SWG377" s="187"/>
      <c r="SWH377" s="187"/>
      <c r="SWI377" s="187"/>
      <c r="SWJ377" s="187"/>
      <c r="SWK377" s="187"/>
      <c r="SWL377" s="187"/>
      <c r="SWM377" s="187"/>
      <c r="SWN377" s="187"/>
      <c r="SWO377" s="187"/>
      <c r="SWP377" s="187"/>
      <c r="SWQ377" s="187"/>
      <c r="SWR377" s="187"/>
      <c r="SWS377" s="187"/>
      <c r="SWT377" s="187"/>
      <c r="SWU377" s="187" t="s">
        <v>240</v>
      </c>
      <c r="SWV377" s="187"/>
      <c r="SWW377" s="187"/>
      <c r="SWX377" s="187"/>
      <c r="SWY377" s="187"/>
      <c r="SWZ377" s="187"/>
      <c r="SXA377" s="187"/>
      <c r="SXB377" s="187"/>
      <c r="SXC377" s="187"/>
      <c r="SXD377" s="187"/>
      <c r="SXE377" s="187"/>
      <c r="SXF377" s="187"/>
      <c r="SXG377" s="187"/>
      <c r="SXH377" s="187"/>
      <c r="SXI377" s="187"/>
      <c r="SXJ377" s="187" t="s">
        <v>240</v>
      </c>
      <c r="SXK377" s="187"/>
      <c r="SXL377" s="187"/>
      <c r="SXM377" s="187"/>
      <c r="SXN377" s="187"/>
      <c r="SXO377" s="187"/>
      <c r="SXP377" s="187"/>
      <c r="SXQ377" s="187"/>
      <c r="SXR377" s="187"/>
      <c r="SXS377" s="187"/>
      <c r="SXT377" s="187"/>
      <c r="SXU377" s="187"/>
      <c r="SXV377" s="187"/>
      <c r="SXW377" s="187"/>
      <c r="SXX377" s="187"/>
      <c r="SXY377" s="187" t="s">
        <v>240</v>
      </c>
      <c r="SXZ377" s="187"/>
      <c r="SYA377" s="187"/>
      <c r="SYB377" s="187"/>
      <c r="SYC377" s="187"/>
      <c r="SYD377" s="187"/>
      <c r="SYE377" s="187"/>
      <c r="SYF377" s="187"/>
      <c r="SYG377" s="187"/>
      <c r="SYH377" s="187"/>
      <c r="SYI377" s="187"/>
      <c r="SYJ377" s="187"/>
      <c r="SYK377" s="187"/>
      <c r="SYL377" s="187"/>
      <c r="SYM377" s="187"/>
      <c r="SYN377" s="187" t="s">
        <v>240</v>
      </c>
      <c r="SYO377" s="187"/>
      <c r="SYP377" s="187"/>
      <c r="SYQ377" s="187"/>
      <c r="SYR377" s="187"/>
      <c r="SYS377" s="187"/>
      <c r="SYT377" s="187"/>
      <c r="SYU377" s="187"/>
      <c r="SYV377" s="187"/>
      <c r="SYW377" s="187"/>
      <c r="SYX377" s="187"/>
      <c r="SYY377" s="187"/>
      <c r="SYZ377" s="187"/>
      <c r="SZA377" s="187"/>
      <c r="SZB377" s="187"/>
      <c r="SZC377" s="187" t="s">
        <v>240</v>
      </c>
      <c r="SZD377" s="187"/>
      <c r="SZE377" s="187"/>
      <c r="SZF377" s="187"/>
      <c r="SZG377" s="187"/>
      <c r="SZH377" s="187"/>
      <c r="SZI377" s="187"/>
      <c r="SZJ377" s="187"/>
      <c r="SZK377" s="187"/>
      <c r="SZL377" s="187"/>
      <c r="SZM377" s="187"/>
      <c r="SZN377" s="187"/>
      <c r="SZO377" s="187"/>
      <c r="SZP377" s="187"/>
      <c r="SZQ377" s="187"/>
      <c r="SZR377" s="187" t="s">
        <v>240</v>
      </c>
      <c r="SZS377" s="187"/>
      <c r="SZT377" s="187"/>
      <c r="SZU377" s="187"/>
      <c r="SZV377" s="187"/>
      <c r="SZW377" s="187"/>
      <c r="SZX377" s="187"/>
      <c r="SZY377" s="187"/>
      <c r="SZZ377" s="187"/>
      <c r="TAA377" s="187"/>
      <c r="TAB377" s="187"/>
      <c r="TAC377" s="187"/>
      <c r="TAD377" s="187"/>
      <c r="TAE377" s="187"/>
      <c r="TAF377" s="187"/>
      <c r="TAG377" s="187" t="s">
        <v>240</v>
      </c>
      <c r="TAH377" s="187"/>
      <c r="TAI377" s="187"/>
      <c r="TAJ377" s="187"/>
      <c r="TAK377" s="187"/>
      <c r="TAL377" s="187"/>
      <c r="TAM377" s="187"/>
      <c r="TAN377" s="187"/>
      <c r="TAO377" s="187"/>
      <c r="TAP377" s="187"/>
      <c r="TAQ377" s="187"/>
      <c r="TAR377" s="187"/>
      <c r="TAS377" s="187"/>
      <c r="TAT377" s="187"/>
      <c r="TAU377" s="187"/>
      <c r="TAV377" s="187" t="s">
        <v>240</v>
      </c>
      <c r="TAW377" s="187"/>
      <c r="TAX377" s="187"/>
      <c r="TAY377" s="187"/>
      <c r="TAZ377" s="187"/>
      <c r="TBA377" s="187"/>
      <c r="TBB377" s="187"/>
      <c r="TBC377" s="187"/>
      <c r="TBD377" s="187"/>
      <c r="TBE377" s="187"/>
      <c r="TBF377" s="187"/>
      <c r="TBG377" s="187"/>
      <c r="TBH377" s="187"/>
      <c r="TBI377" s="187"/>
      <c r="TBJ377" s="187"/>
      <c r="TBK377" s="187" t="s">
        <v>240</v>
      </c>
      <c r="TBL377" s="187"/>
      <c r="TBM377" s="187"/>
      <c r="TBN377" s="187"/>
      <c r="TBO377" s="187"/>
      <c r="TBP377" s="187"/>
      <c r="TBQ377" s="187"/>
      <c r="TBR377" s="187"/>
      <c r="TBS377" s="187"/>
      <c r="TBT377" s="187"/>
      <c r="TBU377" s="187"/>
      <c r="TBV377" s="187"/>
      <c r="TBW377" s="187"/>
      <c r="TBX377" s="187"/>
      <c r="TBY377" s="187"/>
      <c r="TBZ377" s="187" t="s">
        <v>240</v>
      </c>
      <c r="TCA377" s="187"/>
      <c r="TCB377" s="187"/>
      <c r="TCC377" s="187"/>
      <c r="TCD377" s="187"/>
      <c r="TCE377" s="187"/>
      <c r="TCF377" s="187"/>
      <c r="TCG377" s="187"/>
      <c r="TCH377" s="187"/>
      <c r="TCI377" s="187"/>
      <c r="TCJ377" s="187"/>
      <c r="TCK377" s="187"/>
      <c r="TCL377" s="187"/>
      <c r="TCM377" s="187"/>
      <c r="TCN377" s="187"/>
      <c r="TCO377" s="187" t="s">
        <v>240</v>
      </c>
      <c r="TCP377" s="187"/>
      <c r="TCQ377" s="187"/>
      <c r="TCR377" s="187"/>
      <c r="TCS377" s="187"/>
      <c r="TCT377" s="187"/>
      <c r="TCU377" s="187"/>
      <c r="TCV377" s="187"/>
      <c r="TCW377" s="187"/>
      <c r="TCX377" s="187"/>
      <c r="TCY377" s="187"/>
      <c r="TCZ377" s="187"/>
      <c r="TDA377" s="187"/>
      <c r="TDB377" s="187"/>
      <c r="TDC377" s="187"/>
      <c r="TDD377" s="187" t="s">
        <v>240</v>
      </c>
      <c r="TDE377" s="187"/>
      <c r="TDF377" s="187"/>
      <c r="TDG377" s="187"/>
      <c r="TDH377" s="187"/>
      <c r="TDI377" s="187"/>
      <c r="TDJ377" s="187"/>
      <c r="TDK377" s="187"/>
      <c r="TDL377" s="187"/>
      <c r="TDM377" s="187"/>
      <c r="TDN377" s="187"/>
      <c r="TDO377" s="187"/>
      <c r="TDP377" s="187"/>
      <c r="TDQ377" s="187"/>
      <c r="TDR377" s="187"/>
      <c r="TDS377" s="187" t="s">
        <v>240</v>
      </c>
      <c r="TDT377" s="187"/>
      <c r="TDU377" s="187"/>
      <c r="TDV377" s="187"/>
      <c r="TDW377" s="187"/>
      <c r="TDX377" s="187"/>
      <c r="TDY377" s="187"/>
      <c r="TDZ377" s="187"/>
      <c r="TEA377" s="187"/>
      <c r="TEB377" s="187"/>
      <c r="TEC377" s="187"/>
      <c r="TED377" s="187"/>
      <c r="TEE377" s="187"/>
      <c r="TEF377" s="187"/>
      <c r="TEG377" s="187"/>
      <c r="TEH377" s="187" t="s">
        <v>240</v>
      </c>
      <c r="TEI377" s="187"/>
      <c r="TEJ377" s="187"/>
      <c r="TEK377" s="187"/>
      <c r="TEL377" s="187"/>
      <c r="TEM377" s="187"/>
      <c r="TEN377" s="187"/>
      <c r="TEO377" s="187"/>
      <c r="TEP377" s="187"/>
      <c r="TEQ377" s="187"/>
      <c r="TER377" s="187"/>
      <c r="TES377" s="187"/>
      <c r="TET377" s="187"/>
      <c r="TEU377" s="187"/>
      <c r="TEV377" s="187"/>
      <c r="TEW377" s="187" t="s">
        <v>240</v>
      </c>
      <c r="TEX377" s="187"/>
      <c r="TEY377" s="187"/>
      <c r="TEZ377" s="187"/>
      <c r="TFA377" s="187"/>
      <c r="TFB377" s="187"/>
      <c r="TFC377" s="187"/>
      <c r="TFD377" s="187"/>
      <c r="TFE377" s="187"/>
      <c r="TFF377" s="187"/>
      <c r="TFG377" s="187"/>
      <c r="TFH377" s="187"/>
      <c r="TFI377" s="187"/>
      <c r="TFJ377" s="187"/>
      <c r="TFK377" s="187"/>
      <c r="TFL377" s="187" t="s">
        <v>240</v>
      </c>
      <c r="TFM377" s="187"/>
      <c r="TFN377" s="187"/>
      <c r="TFO377" s="187"/>
      <c r="TFP377" s="187"/>
      <c r="TFQ377" s="187"/>
      <c r="TFR377" s="187"/>
      <c r="TFS377" s="187"/>
      <c r="TFT377" s="187"/>
      <c r="TFU377" s="187"/>
      <c r="TFV377" s="187"/>
      <c r="TFW377" s="187"/>
      <c r="TFX377" s="187"/>
      <c r="TFY377" s="187"/>
      <c r="TFZ377" s="187"/>
      <c r="TGA377" s="187" t="s">
        <v>240</v>
      </c>
      <c r="TGB377" s="187"/>
      <c r="TGC377" s="187"/>
      <c r="TGD377" s="187"/>
      <c r="TGE377" s="187"/>
      <c r="TGF377" s="187"/>
      <c r="TGG377" s="187"/>
      <c r="TGH377" s="187"/>
      <c r="TGI377" s="187"/>
      <c r="TGJ377" s="187"/>
      <c r="TGK377" s="187"/>
      <c r="TGL377" s="187"/>
      <c r="TGM377" s="187"/>
      <c r="TGN377" s="187"/>
      <c r="TGO377" s="187"/>
      <c r="TGP377" s="187" t="s">
        <v>240</v>
      </c>
      <c r="TGQ377" s="187"/>
      <c r="TGR377" s="187"/>
      <c r="TGS377" s="187"/>
      <c r="TGT377" s="187"/>
      <c r="TGU377" s="187"/>
      <c r="TGV377" s="187"/>
      <c r="TGW377" s="187"/>
      <c r="TGX377" s="187"/>
      <c r="TGY377" s="187"/>
      <c r="TGZ377" s="187"/>
      <c r="THA377" s="187"/>
      <c r="THB377" s="187"/>
      <c r="THC377" s="187"/>
      <c r="THD377" s="187"/>
      <c r="THE377" s="187" t="s">
        <v>240</v>
      </c>
      <c r="THF377" s="187"/>
      <c r="THG377" s="187"/>
      <c r="THH377" s="187"/>
      <c r="THI377" s="187"/>
      <c r="THJ377" s="187"/>
      <c r="THK377" s="187"/>
      <c r="THL377" s="187"/>
      <c r="THM377" s="187"/>
      <c r="THN377" s="187"/>
      <c r="THO377" s="187"/>
      <c r="THP377" s="187"/>
      <c r="THQ377" s="187"/>
      <c r="THR377" s="187"/>
      <c r="THS377" s="187"/>
      <c r="THT377" s="187" t="s">
        <v>240</v>
      </c>
      <c r="THU377" s="187"/>
      <c r="THV377" s="187"/>
      <c r="THW377" s="187"/>
      <c r="THX377" s="187"/>
      <c r="THY377" s="187"/>
      <c r="THZ377" s="187"/>
      <c r="TIA377" s="187"/>
      <c r="TIB377" s="187"/>
      <c r="TIC377" s="187"/>
      <c r="TID377" s="187"/>
      <c r="TIE377" s="187"/>
      <c r="TIF377" s="187"/>
      <c r="TIG377" s="187"/>
      <c r="TIH377" s="187"/>
      <c r="TII377" s="187" t="s">
        <v>240</v>
      </c>
      <c r="TIJ377" s="187"/>
      <c r="TIK377" s="187"/>
      <c r="TIL377" s="187"/>
      <c r="TIM377" s="187"/>
      <c r="TIN377" s="187"/>
      <c r="TIO377" s="187"/>
      <c r="TIP377" s="187"/>
      <c r="TIQ377" s="187"/>
      <c r="TIR377" s="187"/>
      <c r="TIS377" s="187"/>
      <c r="TIT377" s="187"/>
      <c r="TIU377" s="187"/>
      <c r="TIV377" s="187"/>
      <c r="TIW377" s="187"/>
      <c r="TIX377" s="187" t="s">
        <v>240</v>
      </c>
      <c r="TIY377" s="187"/>
      <c r="TIZ377" s="187"/>
      <c r="TJA377" s="187"/>
      <c r="TJB377" s="187"/>
      <c r="TJC377" s="187"/>
      <c r="TJD377" s="187"/>
      <c r="TJE377" s="187"/>
      <c r="TJF377" s="187"/>
      <c r="TJG377" s="187"/>
      <c r="TJH377" s="187"/>
      <c r="TJI377" s="187"/>
      <c r="TJJ377" s="187"/>
      <c r="TJK377" s="187"/>
      <c r="TJL377" s="187"/>
      <c r="TJM377" s="187" t="s">
        <v>240</v>
      </c>
      <c r="TJN377" s="187"/>
      <c r="TJO377" s="187"/>
      <c r="TJP377" s="187"/>
      <c r="TJQ377" s="187"/>
      <c r="TJR377" s="187"/>
      <c r="TJS377" s="187"/>
      <c r="TJT377" s="187"/>
      <c r="TJU377" s="187"/>
      <c r="TJV377" s="187"/>
      <c r="TJW377" s="187"/>
      <c r="TJX377" s="187"/>
      <c r="TJY377" s="187"/>
      <c r="TJZ377" s="187"/>
      <c r="TKA377" s="187"/>
      <c r="TKB377" s="187" t="s">
        <v>240</v>
      </c>
      <c r="TKC377" s="187"/>
      <c r="TKD377" s="187"/>
      <c r="TKE377" s="187"/>
      <c r="TKF377" s="187"/>
      <c r="TKG377" s="187"/>
      <c r="TKH377" s="187"/>
      <c r="TKI377" s="187"/>
      <c r="TKJ377" s="187"/>
      <c r="TKK377" s="187"/>
      <c r="TKL377" s="187"/>
      <c r="TKM377" s="187"/>
      <c r="TKN377" s="187"/>
      <c r="TKO377" s="187"/>
      <c r="TKP377" s="187"/>
      <c r="TKQ377" s="187" t="s">
        <v>240</v>
      </c>
      <c r="TKR377" s="187"/>
      <c r="TKS377" s="187"/>
      <c r="TKT377" s="187"/>
      <c r="TKU377" s="187"/>
      <c r="TKV377" s="187"/>
      <c r="TKW377" s="187"/>
      <c r="TKX377" s="187"/>
      <c r="TKY377" s="187"/>
      <c r="TKZ377" s="187"/>
      <c r="TLA377" s="187"/>
      <c r="TLB377" s="187"/>
      <c r="TLC377" s="187"/>
      <c r="TLD377" s="187"/>
      <c r="TLE377" s="187"/>
      <c r="TLF377" s="187" t="s">
        <v>240</v>
      </c>
      <c r="TLG377" s="187"/>
      <c r="TLH377" s="187"/>
      <c r="TLI377" s="187"/>
      <c r="TLJ377" s="187"/>
      <c r="TLK377" s="187"/>
      <c r="TLL377" s="187"/>
      <c r="TLM377" s="187"/>
      <c r="TLN377" s="187"/>
      <c r="TLO377" s="187"/>
      <c r="TLP377" s="187"/>
      <c r="TLQ377" s="187"/>
      <c r="TLR377" s="187"/>
      <c r="TLS377" s="187"/>
      <c r="TLT377" s="187"/>
      <c r="TLU377" s="187" t="s">
        <v>240</v>
      </c>
      <c r="TLV377" s="187"/>
      <c r="TLW377" s="187"/>
      <c r="TLX377" s="187"/>
      <c r="TLY377" s="187"/>
      <c r="TLZ377" s="187"/>
      <c r="TMA377" s="187"/>
      <c r="TMB377" s="187"/>
      <c r="TMC377" s="187"/>
      <c r="TMD377" s="187"/>
      <c r="TME377" s="187"/>
      <c r="TMF377" s="187"/>
      <c r="TMG377" s="187"/>
      <c r="TMH377" s="187"/>
      <c r="TMI377" s="187"/>
      <c r="TMJ377" s="187" t="s">
        <v>240</v>
      </c>
      <c r="TMK377" s="187"/>
      <c r="TML377" s="187"/>
      <c r="TMM377" s="187"/>
      <c r="TMN377" s="187"/>
      <c r="TMO377" s="187"/>
      <c r="TMP377" s="187"/>
      <c r="TMQ377" s="187"/>
      <c r="TMR377" s="187"/>
      <c r="TMS377" s="187"/>
      <c r="TMT377" s="187"/>
      <c r="TMU377" s="187"/>
      <c r="TMV377" s="187"/>
      <c r="TMW377" s="187"/>
      <c r="TMX377" s="187"/>
      <c r="TMY377" s="187" t="s">
        <v>240</v>
      </c>
      <c r="TMZ377" s="187"/>
      <c r="TNA377" s="187"/>
      <c r="TNB377" s="187"/>
      <c r="TNC377" s="187"/>
      <c r="TND377" s="187"/>
      <c r="TNE377" s="187"/>
      <c r="TNF377" s="187"/>
      <c r="TNG377" s="187"/>
      <c r="TNH377" s="187"/>
      <c r="TNI377" s="187"/>
      <c r="TNJ377" s="187"/>
      <c r="TNK377" s="187"/>
      <c r="TNL377" s="187"/>
      <c r="TNM377" s="187"/>
      <c r="TNN377" s="187" t="s">
        <v>240</v>
      </c>
      <c r="TNO377" s="187"/>
      <c r="TNP377" s="187"/>
      <c r="TNQ377" s="187"/>
      <c r="TNR377" s="187"/>
      <c r="TNS377" s="187"/>
      <c r="TNT377" s="187"/>
      <c r="TNU377" s="187"/>
      <c r="TNV377" s="187"/>
      <c r="TNW377" s="187"/>
      <c r="TNX377" s="187"/>
      <c r="TNY377" s="187"/>
      <c r="TNZ377" s="187"/>
      <c r="TOA377" s="187"/>
      <c r="TOB377" s="187"/>
      <c r="TOC377" s="187" t="s">
        <v>240</v>
      </c>
      <c r="TOD377" s="187"/>
      <c r="TOE377" s="187"/>
      <c r="TOF377" s="187"/>
      <c r="TOG377" s="187"/>
      <c r="TOH377" s="187"/>
      <c r="TOI377" s="187"/>
      <c r="TOJ377" s="187"/>
      <c r="TOK377" s="187"/>
      <c r="TOL377" s="187"/>
      <c r="TOM377" s="187"/>
      <c r="TON377" s="187"/>
      <c r="TOO377" s="187"/>
      <c r="TOP377" s="187"/>
      <c r="TOQ377" s="187"/>
      <c r="TOR377" s="187" t="s">
        <v>240</v>
      </c>
      <c r="TOS377" s="187"/>
      <c r="TOT377" s="187"/>
      <c r="TOU377" s="187"/>
      <c r="TOV377" s="187"/>
      <c r="TOW377" s="187"/>
      <c r="TOX377" s="187"/>
      <c r="TOY377" s="187"/>
      <c r="TOZ377" s="187"/>
      <c r="TPA377" s="187"/>
      <c r="TPB377" s="187"/>
      <c r="TPC377" s="187"/>
      <c r="TPD377" s="187"/>
      <c r="TPE377" s="187"/>
      <c r="TPF377" s="187"/>
      <c r="TPG377" s="187" t="s">
        <v>240</v>
      </c>
      <c r="TPH377" s="187"/>
      <c r="TPI377" s="187"/>
      <c r="TPJ377" s="187"/>
      <c r="TPK377" s="187"/>
      <c r="TPL377" s="187"/>
      <c r="TPM377" s="187"/>
      <c r="TPN377" s="187"/>
      <c r="TPO377" s="187"/>
      <c r="TPP377" s="187"/>
      <c r="TPQ377" s="187"/>
      <c r="TPR377" s="187"/>
      <c r="TPS377" s="187"/>
      <c r="TPT377" s="187"/>
      <c r="TPU377" s="187"/>
      <c r="TPV377" s="187" t="s">
        <v>240</v>
      </c>
      <c r="TPW377" s="187"/>
      <c r="TPX377" s="187"/>
      <c r="TPY377" s="187"/>
      <c r="TPZ377" s="187"/>
      <c r="TQA377" s="187"/>
      <c r="TQB377" s="187"/>
      <c r="TQC377" s="187"/>
      <c r="TQD377" s="187"/>
      <c r="TQE377" s="187"/>
      <c r="TQF377" s="187"/>
      <c r="TQG377" s="187"/>
      <c r="TQH377" s="187"/>
      <c r="TQI377" s="187"/>
      <c r="TQJ377" s="187"/>
      <c r="TQK377" s="187" t="s">
        <v>240</v>
      </c>
      <c r="TQL377" s="187"/>
      <c r="TQM377" s="187"/>
      <c r="TQN377" s="187"/>
      <c r="TQO377" s="187"/>
      <c r="TQP377" s="187"/>
      <c r="TQQ377" s="187"/>
      <c r="TQR377" s="187"/>
      <c r="TQS377" s="187"/>
      <c r="TQT377" s="187"/>
      <c r="TQU377" s="187"/>
      <c r="TQV377" s="187"/>
      <c r="TQW377" s="187"/>
      <c r="TQX377" s="187"/>
      <c r="TQY377" s="187"/>
      <c r="TQZ377" s="187" t="s">
        <v>240</v>
      </c>
      <c r="TRA377" s="187"/>
      <c r="TRB377" s="187"/>
      <c r="TRC377" s="187"/>
      <c r="TRD377" s="187"/>
      <c r="TRE377" s="187"/>
      <c r="TRF377" s="187"/>
      <c r="TRG377" s="187"/>
      <c r="TRH377" s="187"/>
      <c r="TRI377" s="187"/>
      <c r="TRJ377" s="187"/>
      <c r="TRK377" s="187"/>
      <c r="TRL377" s="187"/>
      <c r="TRM377" s="187"/>
      <c r="TRN377" s="187"/>
      <c r="TRO377" s="187" t="s">
        <v>240</v>
      </c>
      <c r="TRP377" s="187"/>
      <c r="TRQ377" s="187"/>
      <c r="TRR377" s="187"/>
      <c r="TRS377" s="187"/>
      <c r="TRT377" s="187"/>
      <c r="TRU377" s="187"/>
      <c r="TRV377" s="187"/>
      <c r="TRW377" s="187"/>
      <c r="TRX377" s="187"/>
      <c r="TRY377" s="187"/>
      <c r="TRZ377" s="187"/>
      <c r="TSA377" s="187"/>
      <c r="TSB377" s="187"/>
      <c r="TSC377" s="187"/>
      <c r="TSD377" s="187" t="s">
        <v>240</v>
      </c>
      <c r="TSE377" s="187"/>
      <c r="TSF377" s="187"/>
      <c r="TSG377" s="187"/>
      <c r="TSH377" s="187"/>
      <c r="TSI377" s="187"/>
      <c r="TSJ377" s="187"/>
      <c r="TSK377" s="187"/>
      <c r="TSL377" s="187"/>
      <c r="TSM377" s="187"/>
      <c r="TSN377" s="187"/>
      <c r="TSO377" s="187"/>
      <c r="TSP377" s="187"/>
      <c r="TSQ377" s="187"/>
      <c r="TSR377" s="187"/>
      <c r="TSS377" s="187" t="s">
        <v>240</v>
      </c>
      <c r="TST377" s="187"/>
      <c r="TSU377" s="187"/>
      <c r="TSV377" s="187"/>
      <c r="TSW377" s="187"/>
      <c r="TSX377" s="187"/>
      <c r="TSY377" s="187"/>
      <c r="TSZ377" s="187"/>
      <c r="TTA377" s="187"/>
      <c r="TTB377" s="187"/>
      <c r="TTC377" s="187"/>
      <c r="TTD377" s="187"/>
      <c r="TTE377" s="187"/>
      <c r="TTF377" s="187"/>
      <c r="TTG377" s="187"/>
      <c r="TTH377" s="187" t="s">
        <v>240</v>
      </c>
      <c r="TTI377" s="187"/>
      <c r="TTJ377" s="187"/>
      <c r="TTK377" s="187"/>
      <c r="TTL377" s="187"/>
      <c r="TTM377" s="187"/>
      <c r="TTN377" s="187"/>
      <c r="TTO377" s="187"/>
      <c r="TTP377" s="187"/>
      <c r="TTQ377" s="187"/>
      <c r="TTR377" s="187"/>
      <c r="TTS377" s="187"/>
      <c r="TTT377" s="187"/>
      <c r="TTU377" s="187"/>
      <c r="TTV377" s="187"/>
      <c r="TTW377" s="187" t="s">
        <v>240</v>
      </c>
      <c r="TTX377" s="187"/>
      <c r="TTY377" s="187"/>
      <c r="TTZ377" s="187"/>
      <c r="TUA377" s="187"/>
      <c r="TUB377" s="187"/>
      <c r="TUC377" s="187"/>
      <c r="TUD377" s="187"/>
      <c r="TUE377" s="187"/>
      <c r="TUF377" s="187"/>
      <c r="TUG377" s="187"/>
      <c r="TUH377" s="187"/>
      <c r="TUI377" s="187"/>
      <c r="TUJ377" s="187"/>
      <c r="TUK377" s="187"/>
      <c r="TUL377" s="187" t="s">
        <v>240</v>
      </c>
      <c r="TUM377" s="187"/>
      <c r="TUN377" s="187"/>
      <c r="TUO377" s="187"/>
      <c r="TUP377" s="187"/>
      <c r="TUQ377" s="187"/>
      <c r="TUR377" s="187"/>
      <c r="TUS377" s="187"/>
      <c r="TUT377" s="187"/>
      <c r="TUU377" s="187"/>
      <c r="TUV377" s="187"/>
      <c r="TUW377" s="187"/>
      <c r="TUX377" s="187"/>
      <c r="TUY377" s="187"/>
      <c r="TUZ377" s="187"/>
      <c r="TVA377" s="187" t="s">
        <v>240</v>
      </c>
      <c r="TVB377" s="187"/>
      <c r="TVC377" s="187"/>
      <c r="TVD377" s="187"/>
      <c r="TVE377" s="187"/>
      <c r="TVF377" s="187"/>
      <c r="TVG377" s="187"/>
      <c r="TVH377" s="187"/>
      <c r="TVI377" s="187"/>
      <c r="TVJ377" s="187"/>
      <c r="TVK377" s="187"/>
      <c r="TVL377" s="187"/>
      <c r="TVM377" s="187"/>
      <c r="TVN377" s="187"/>
      <c r="TVO377" s="187"/>
      <c r="TVP377" s="187" t="s">
        <v>240</v>
      </c>
      <c r="TVQ377" s="187"/>
      <c r="TVR377" s="187"/>
      <c r="TVS377" s="187"/>
      <c r="TVT377" s="187"/>
      <c r="TVU377" s="187"/>
      <c r="TVV377" s="187"/>
      <c r="TVW377" s="187"/>
      <c r="TVX377" s="187"/>
      <c r="TVY377" s="187"/>
      <c r="TVZ377" s="187"/>
      <c r="TWA377" s="187"/>
      <c r="TWB377" s="187"/>
      <c r="TWC377" s="187"/>
      <c r="TWD377" s="187"/>
      <c r="TWE377" s="187" t="s">
        <v>240</v>
      </c>
      <c r="TWF377" s="187"/>
      <c r="TWG377" s="187"/>
      <c r="TWH377" s="187"/>
      <c r="TWI377" s="187"/>
      <c r="TWJ377" s="187"/>
      <c r="TWK377" s="187"/>
      <c r="TWL377" s="187"/>
      <c r="TWM377" s="187"/>
      <c r="TWN377" s="187"/>
      <c r="TWO377" s="187"/>
      <c r="TWP377" s="187"/>
      <c r="TWQ377" s="187"/>
      <c r="TWR377" s="187"/>
      <c r="TWS377" s="187"/>
      <c r="TWT377" s="187" t="s">
        <v>240</v>
      </c>
      <c r="TWU377" s="187"/>
      <c r="TWV377" s="187"/>
      <c r="TWW377" s="187"/>
      <c r="TWX377" s="187"/>
      <c r="TWY377" s="187"/>
      <c r="TWZ377" s="187"/>
      <c r="TXA377" s="187"/>
      <c r="TXB377" s="187"/>
      <c r="TXC377" s="187"/>
      <c r="TXD377" s="187"/>
      <c r="TXE377" s="187"/>
      <c r="TXF377" s="187"/>
      <c r="TXG377" s="187"/>
      <c r="TXH377" s="187"/>
      <c r="TXI377" s="187" t="s">
        <v>240</v>
      </c>
      <c r="TXJ377" s="187"/>
      <c r="TXK377" s="187"/>
      <c r="TXL377" s="187"/>
      <c r="TXM377" s="187"/>
      <c r="TXN377" s="187"/>
      <c r="TXO377" s="187"/>
      <c r="TXP377" s="187"/>
      <c r="TXQ377" s="187"/>
      <c r="TXR377" s="187"/>
      <c r="TXS377" s="187"/>
      <c r="TXT377" s="187"/>
      <c r="TXU377" s="187"/>
      <c r="TXV377" s="187"/>
      <c r="TXW377" s="187"/>
      <c r="TXX377" s="187" t="s">
        <v>240</v>
      </c>
      <c r="TXY377" s="187"/>
      <c r="TXZ377" s="187"/>
      <c r="TYA377" s="187"/>
      <c r="TYB377" s="187"/>
      <c r="TYC377" s="187"/>
      <c r="TYD377" s="187"/>
      <c r="TYE377" s="187"/>
      <c r="TYF377" s="187"/>
      <c r="TYG377" s="187"/>
      <c r="TYH377" s="187"/>
      <c r="TYI377" s="187"/>
      <c r="TYJ377" s="187"/>
      <c r="TYK377" s="187"/>
      <c r="TYL377" s="187"/>
      <c r="TYM377" s="187" t="s">
        <v>240</v>
      </c>
      <c r="TYN377" s="187"/>
      <c r="TYO377" s="187"/>
      <c r="TYP377" s="187"/>
      <c r="TYQ377" s="187"/>
      <c r="TYR377" s="187"/>
      <c r="TYS377" s="187"/>
      <c r="TYT377" s="187"/>
      <c r="TYU377" s="187"/>
      <c r="TYV377" s="187"/>
      <c r="TYW377" s="187"/>
      <c r="TYX377" s="187"/>
      <c r="TYY377" s="187"/>
      <c r="TYZ377" s="187"/>
      <c r="TZA377" s="187"/>
      <c r="TZB377" s="187" t="s">
        <v>240</v>
      </c>
      <c r="TZC377" s="187"/>
      <c r="TZD377" s="187"/>
      <c r="TZE377" s="187"/>
      <c r="TZF377" s="187"/>
      <c r="TZG377" s="187"/>
      <c r="TZH377" s="187"/>
      <c r="TZI377" s="187"/>
      <c r="TZJ377" s="187"/>
      <c r="TZK377" s="187"/>
      <c r="TZL377" s="187"/>
      <c r="TZM377" s="187"/>
      <c r="TZN377" s="187"/>
      <c r="TZO377" s="187"/>
      <c r="TZP377" s="187"/>
      <c r="TZQ377" s="187" t="s">
        <v>240</v>
      </c>
      <c r="TZR377" s="187"/>
      <c r="TZS377" s="187"/>
      <c r="TZT377" s="187"/>
      <c r="TZU377" s="187"/>
      <c r="TZV377" s="187"/>
      <c r="TZW377" s="187"/>
      <c r="TZX377" s="187"/>
      <c r="TZY377" s="187"/>
      <c r="TZZ377" s="187"/>
      <c r="UAA377" s="187"/>
      <c r="UAB377" s="187"/>
      <c r="UAC377" s="187"/>
      <c r="UAD377" s="187"/>
      <c r="UAE377" s="187"/>
      <c r="UAF377" s="187" t="s">
        <v>240</v>
      </c>
      <c r="UAG377" s="187"/>
      <c r="UAH377" s="187"/>
      <c r="UAI377" s="187"/>
      <c r="UAJ377" s="187"/>
      <c r="UAK377" s="187"/>
      <c r="UAL377" s="187"/>
      <c r="UAM377" s="187"/>
      <c r="UAN377" s="187"/>
      <c r="UAO377" s="187"/>
      <c r="UAP377" s="187"/>
      <c r="UAQ377" s="187"/>
      <c r="UAR377" s="187"/>
      <c r="UAS377" s="187"/>
      <c r="UAT377" s="187"/>
      <c r="UAU377" s="187" t="s">
        <v>240</v>
      </c>
      <c r="UAV377" s="187"/>
      <c r="UAW377" s="187"/>
      <c r="UAX377" s="187"/>
      <c r="UAY377" s="187"/>
      <c r="UAZ377" s="187"/>
      <c r="UBA377" s="187"/>
      <c r="UBB377" s="187"/>
      <c r="UBC377" s="187"/>
      <c r="UBD377" s="187"/>
      <c r="UBE377" s="187"/>
      <c r="UBF377" s="187"/>
      <c r="UBG377" s="187"/>
      <c r="UBH377" s="187"/>
      <c r="UBI377" s="187"/>
      <c r="UBJ377" s="187" t="s">
        <v>240</v>
      </c>
      <c r="UBK377" s="187"/>
      <c r="UBL377" s="187"/>
      <c r="UBM377" s="187"/>
      <c r="UBN377" s="187"/>
      <c r="UBO377" s="187"/>
      <c r="UBP377" s="187"/>
      <c r="UBQ377" s="187"/>
      <c r="UBR377" s="187"/>
      <c r="UBS377" s="187"/>
      <c r="UBT377" s="187"/>
      <c r="UBU377" s="187"/>
      <c r="UBV377" s="187"/>
      <c r="UBW377" s="187"/>
      <c r="UBX377" s="187"/>
      <c r="UBY377" s="187" t="s">
        <v>240</v>
      </c>
      <c r="UBZ377" s="187"/>
      <c r="UCA377" s="187"/>
      <c r="UCB377" s="187"/>
      <c r="UCC377" s="187"/>
      <c r="UCD377" s="187"/>
      <c r="UCE377" s="187"/>
      <c r="UCF377" s="187"/>
      <c r="UCG377" s="187"/>
      <c r="UCH377" s="187"/>
      <c r="UCI377" s="187"/>
      <c r="UCJ377" s="187"/>
      <c r="UCK377" s="187"/>
      <c r="UCL377" s="187"/>
      <c r="UCM377" s="187"/>
      <c r="UCN377" s="187" t="s">
        <v>240</v>
      </c>
      <c r="UCO377" s="187"/>
      <c r="UCP377" s="187"/>
      <c r="UCQ377" s="187"/>
      <c r="UCR377" s="187"/>
      <c r="UCS377" s="187"/>
      <c r="UCT377" s="187"/>
      <c r="UCU377" s="187"/>
      <c r="UCV377" s="187"/>
      <c r="UCW377" s="187"/>
      <c r="UCX377" s="187"/>
      <c r="UCY377" s="187"/>
      <c r="UCZ377" s="187"/>
      <c r="UDA377" s="187"/>
      <c r="UDB377" s="187"/>
      <c r="UDC377" s="187" t="s">
        <v>240</v>
      </c>
      <c r="UDD377" s="187"/>
      <c r="UDE377" s="187"/>
      <c r="UDF377" s="187"/>
      <c r="UDG377" s="187"/>
      <c r="UDH377" s="187"/>
      <c r="UDI377" s="187"/>
      <c r="UDJ377" s="187"/>
      <c r="UDK377" s="187"/>
      <c r="UDL377" s="187"/>
      <c r="UDM377" s="187"/>
      <c r="UDN377" s="187"/>
      <c r="UDO377" s="187"/>
      <c r="UDP377" s="187"/>
      <c r="UDQ377" s="187"/>
      <c r="UDR377" s="187" t="s">
        <v>240</v>
      </c>
      <c r="UDS377" s="187"/>
      <c r="UDT377" s="187"/>
      <c r="UDU377" s="187"/>
      <c r="UDV377" s="187"/>
      <c r="UDW377" s="187"/>
      <c r="UDX377" s="187"/>
      <c r="UDY377" s="187"/>
      <c r="UDZ377" s="187"/>
      <c r="UEA377" s="187"/>
      <c r="UEB377" s="187"/>
      <c r="UEC377" s="187"/>
      <c r="UED377" s="187"/>
      <c r="UEE377" s="187"/>
      <c r="UEF377" s="187"/>
      <c r="UEG377" s="187" t="s">
        <v>240</v>
      </c>
      <c r="UEH377" s="187"/>
      <c r="UEI377" s="187"/>
      <c r="UEJ377" s="187"/>
      <c r="UEK377" s="187"/>
      <c r="UEL377" s="187"/>
      <c r="UEM377" s="187"/>
      <c r="UEN377" s="187"/>
      <c r="UEO377" s="187"/>
      <c r="UEP377" s="187"/>
      <c r="UEQ377" s="187"/>
      <c r="UER377" s="187"/>
      <c r="UES377" s="187"/>
      <c r="UET377" s="187"/>
      <c r="UEU377" s="187"/>
      <c r="UEV377" s="187" t="s">
        <v>240</v>
      </c>
      <c r="UEW377" s="187"/>
      <c r="UEX377" s="187"/>
      <c r="UEY377" s="187"/>
      <c r="UEZ377" s="187"/>
      <c r="UFA377" s="187"/>
      <c r="UFB377" s="187"/>
      <c r="UFC377" s="187"/>
      <c r="UFD377" s="187"/>
      <c r="UFE377" s="187"/>
      <c r="UFF377" s="187"/>
      <c r="UFG377" s="187"/>
      <c r="UFH377" s="187"/>
      <c r="UFI377" s="187"/>
      <c r="UFJ377" s="187"/>
      <c r="UFK377" s="187" t="s">
        <v>240</v>
      </c>
      <c r="UFL377" s="187"/>
      <c r="UFM377" s="187"/>
      <c r="UFN377" s="187"/>
      <c r="UFO377" s="18"/>
      <c r="UFP377" s="18"/>
      <c r="UFQ377" s="18"/>
      <c r="UFR377" s="18"/>
      <c r="UFS377" s="18"/>
      <c r="UFT377" s="18"/>
      <c r="UFU377" s="18"/>
      <c r="UFV377" s="18"/>
      <c r="UFW377" s="18"/>
      <c r="UFX377" s="18"/>
      <c r="UFY377" s="18"/>
      <c r="UFZ377" s="18"/>
      <c r="UGA377" s="18"/>
      <c r="UGB377" s="18"/>
      <c r="UGC377" s="18"/>
      <c r="UGD377" s="18"/>
      <c r="UGE377" s="18"/>
      <c r="UGF377" s="18"/>
      <c r="UGG377" s="18"/>
      <c r="UGH377" s="18"/>
      <c r="UGI377" s="18"/>
      <c r="UGJ377" s="18"/>
      <c r="UGK377" s="18"/>
      <c r="UGL377" s="18"/>
      <c r="UGM377" s="18"/>
      <c r="UGN377" s="18"/>
      <c r="UGO377" s="18"/>
      <c r="UGP377" s="18"/>
      <c r="UGQ377" s="18"/>
      <c r="UGR377" s="18"/>
      <c r="UGS377" s="18"/>
      <c r="UGT377" s="18"/>
      <c r="UGU377" s="18"/>
      <c r="UGV377" s="18"/>
      <c r="UGW377" s="18"/>
      <c r="UGX377" s="18"/>
      <c r="UGY377" s="18"/>
      <c r="UGZ377" s="18"/>
      <c r="UHA377" s="18"/>
      <c r="UHB377" s="18"/>
      <c r="UHC377" s="18"/>
      <c r="UHD377" s="18"/>
      <c r="UHE377" s="18"/>
      <c r="UHF377" s="18"/>
      <c r="UHG377" s="18"/>
      <c r="UHH377" s="18"/>
      <c r="UHI377" s="18"/>
      <c r="UHJ377" s="18"/>
      <c r="UHK377" s="18"/>
      <c r="UHL377" s="18"/>
      <c r="UHM377" s="18"/>
      <c r="UHN377" s="18"/>
      <c r="UHO377" s="18"/>
      <c r="UHP377" s="18"/>
      <c r="UHQ377" s="18"/>
      <c r="UHR377" s="18"/>
      <c r="UHS377" s="18"/>
      <c r="UHT377" s="18"/>
      <c r="UHU377" s="18"/>
      <c r="UHV377" s="18"/>
      <c r="UHW377" s="18"/>
      <c r="UHX377" s="18"/>
      <c r="UHY377" s="18"/>
      <c r="UHZ377" s="18"/>
      <c r="UIA377" s="18"/>
      <c r="UIB377" s="18"/>
      <c r="UIC377" s="18"/>
      <c r="UID377" s="18"/>
      <c r="UIE377" s="18"/>
      <c r="UIF377" s="18"/>
      <c r="UIG377" s="18"/>
      <c r="UIH377" s="18"/>
      <c r="UII377" s="18"/>
      <c r="UIJ377" s="18"/>
      <c r="UIK377" s="18"/>
      <c r="UIL377" s="18"/>
      <c r="UIM377" s="18"/>
      <c r="UIN377" s="18"/>
      <c r="UIO377" s="18"/>
      <c r="UIP377" s="18"/>
      <c r="UIQ377" s="18"/>
      <c r="UIR377" s="18"/>
      <c r="UIS377" s="18"/>
      <c r="UIT377" s="18"/>
      <c r="UIU377" s="18"/>
      <c r="UIV377" s="18"/>
      <c r="UIW377" s="18"/>
      <c r="UIX377" s="18"/>
      <c r="UIY377" s="18"/>
      <c r="UIZ377" s="18"/>
      <c r="UJA377" s="18"/>
      <c r="UJB377" s="18"/>
      <c r="UJC377" s="18"/>
      <c r="UJD377" s="18"/>
      <c r="UJE377" s="18"/>
      <c r="UJF377" s="18"/>
      <c r="UJG377" s="18"/>
      <c r="UJH377" s="18"/>
      <c r="UJI377" s="18"/>
      <c r="UJJ377" s="18"/>
      <c r="UJK377" s="18"/>
      <c r="UJL377" s="18"/>
      <c r="UJM377" s="18"/>
      <c r="UJN377" s="18"/>
      <c r="UJO377" s="18"/>
      <c r="UJP377" s="18"/>
      <c r="UJQ377" s="18"/>
      <c r="UJR377" s="18"/>
      <c r="UJS377" s="18"/>
      <c r="UJT377" s="18"/>
      <c r="UJU377" s="18"/>
      <c r="UJV377" s="18"/>
      <c r="UJW377" s="18"/>
      <c r="UJX377" s="18"/>
      <c r="UJY377" s="18"/>
      <c r="UJZ377" s="18"/>
      <c r="UKA377" s="18"/>
      <c r="UKB377" s="18"/>
      <c r="UKC377" s="18"/>
      <c r="UKD377" s="18"/>
      <c r="UKE377" s="18"/>
      <c r="UKF377" s="18"/>
      <c r="UKG377" s="18"/>
      <c r="UKH377" s="18"/>
      <c r="UKI377" s="18"/>
      <c r="UKJ377" s="18"/>
      <c r="UKK377" s="18"/>
      <c r="UKL377" s="18"/>
      <c r="UKM377" s="18"/>
      <c r="UKN377" s="18"/>
      <c r="UKO377" s="18"/>
      <c r="UKP377" s="18"/>
      <c r="UKQ377" s="18"/>
      <c r="UKR377" s="18"/>
      <c r="UKS377" s="18"/>
      <c r="UKT377" s="18"/>
      <c r="UKU377" s="18"/>
      <c r="UKV377" s="18"/>
      <c r="UKW377" s="18"/>
      <c r="UKX377" s="18"/>
      <c r="UKY377" s="18"/>
      <c r="UKZ377" s="18"/>
      <c r="ULA377" s="18"/>
      <c r="ULB377" s="18"/>
      <c r="ULC377" s="18"/>
      <c r="ULD377" s="18"/>
      <c r="ULE377" s="18"/>
      <c r="ULF377" s="18"/>
      <c r="ULG377" s="18"/>
      <c r="ULH377" s="18"/>
      <c r="ULI377" s="18"/>
      <c r="ULJ377" s="18"/>
      <c r="ULK377" s="18"/>
      <c r="ULL377" s="18"/>
      <c r="ULM377" s="18"/>
      <c r="ULN377" s="18"/>
      <c r="ULO377" s="18"/>
      <c r="ULP377" s="18"/>
      <c r="ULQ377" s="18"/>
      <c r="ULR377" s="18"/>
      <c r="ULS377" s="18"/>
      <c r="ULT377" s="18"/>
      <c r="ULU377" s="18"/>
      <c r="ULV377" s="18"/>
      <c r="ULW377" s="18"/>
      <c r="ULX377" s="18"/>
      <c r="ULY377" s="18"/>
      <c r="ULZ377" s="18"/>
      <c r="UMA377" s="18"/>
      <c r="UMB377" s="18"/>
      <c r="UMC377" s="18"/>
      <c r="UMD377" s="18"/>
      <c r="UME377" s="18"/>
      <c r="UMF377" s="18"/>
      <c r="UMG377" s="18"/>
      <c r="UMH377" s="18"/>
      <c r="UMI377" s="18"/>
      <c r="UMJ377" s="18"/>
      <c r="UMK377" s="18"/>
      <c r="UML377" s="18"/>
      <c r="UMM377" s="18"/>
      <c r="UMN377" s="18"/>
      <c r="UMO377" s="18"/>
      <c r="UMP377" s="18"/>
      <c r="UMQ377" s="18"/>
      <c r="UMR377" s="18"/>
      <c r="UMS377" s="18"/>
      <c r="UMT377" s="18"/>
      <c r="UMU377" s="18"/>
      <c r="UMV377" s="18"/>
      <c r="UMW377" s="18"/>
      <c r="UMX377" s="18"/>
      <c r="UMY377" s="18"/>
      <c r="UMZ377" s="18"/>
      <c r="UNA377" s="18"/>
      <c r="UNB377" s="18"/>
      <c r="UNC377" s="18"/>
      <c r="UND377" s="18"/>
      <c r="UNE377" s="18"/>
      <c r="UNF377" s="18"/>
      <c r="UNG377" s="18"/>
      <c r="UNH377" s="18"/>
      <c r="UNI377" s="18"/>
      <c r="UNJ377" s="18"/>
      <c r="UNK377" s="18"/>
      <c r="UNL377" s="18"/>
      <c r="UNM377" s="18"/>
      <c r="UNN377" s="18"/>
      <c r="UNO377" s="18"/>
      <c r="UNP377" s="18"/>
      <c r="UNQ377" s="18"/>
      <c r="UNR377" s="18"/>
      <c r="UNS377" s="18"/>
      <c r="UNT377" s="18"/>
      <c r="UNU377" s="18"/>
      <c r="UNV377" s="18"/>
      <c r="UNW377" s="18"/>
      <c r="UNX377" s="18"/>
      <c r="UNY377" s="18"/>
      <c r="UNZ377" s="18"/>
      <c r="UOA377" s="18"/>
      <c r="UOB377" s="18"/>
      <c r="UOC377" s="18"/>
      <c r="UOD377" s="18"/>
      <c r="UOE377" s="18"/>
      <c r="UOF377" s="18"/>
      <c r="UOG377" s="18"/>
      <c r="UOH377" s="18"/>
      <c r="UOI377" s="18"/>
      <c r="UOJ377" s="18"/>
      <c r="UOK377" s="18"/>
      <c r="UOL377" s="18"/>
      <c r="UOM377" s="18"/>
      <c r="UON377" s="18"/>
      <c r="UOO377" s="18"/>
      <c r="UOP377" s="18"/>
      <c r="UOQ377" s="18"/>
      <c r="UOR377" s="18"/>
      <c r="UOS377" s="18"/>
      <c r="UOT377" s="18"/>
      <c r="UOU377" s="18"/>
      <c r="UOV377" s="18"/>
      <c r="UOW377" s="18"/>
      <c r="UOX377" s="18"/>
      <c r="UOY377" s="18"/>
      <c r="UOZ377" s="18"/>
      <c r="UPA377" s="18"/>
      <c r="UPB377" s="18"/>
      <c r="UPC377" s="18"/>
      <c r="UPD377" s="18"/>
      <c r="UPE377" s="18"/>
      <c r="UPF377" s="18"/>
      <c r="UPG377" s="18"/>
      <c r="UPH377" s="18"/>
      <c r="UPI377" s="18"/>
      <c r="UPJ377" s="18"/>
      <c r="UPK377" s="18"/>
      <c r="UPL377" s="18"/>
      <c r="UPM377" s="18"/>
      <c r="UPN377" s="18"/>
      <c r="UPO377" s="18"/>
      <c r="UPP377" s="18"/>
      <c r="UPQ377" s="18"/>
      <c r="UPR377" s="18"/>
      <c r="UPS377" s="18"/>
      <c r="UPT377" s="18"/>
      <c r="UPU377" s="18"/>
      <c r="UPV377" s="18"/>
      <c r="UPW377" s="18"/>
      <c r="UPX377" s="18"/>
      <c r="UPY377" s="18"/>
      <c r="UPZ377" s="18"/>
      <c r="UQA377" s="18"/>
      <c r="UQB377" s="18"/>
      <c r="UQC377" s="18"/>
      <c r="UQD377" s="18"/>
      <c r="UQE377" s="18"/>
      <c r="UQF377" s="18"/>
      <c r="UQG377" s="18"/>
      <c r="UQH377" s="18"/>
      <c r="UQI377" s="18"/>
      <c r="UQJ377" s="18"/>
      <c r="UQK377" s="18"/>
      <c r="UQL377" s="18"/>
      <c r="UQM377" s="18"/>
      <c r="UQN377" s="18"/>
      <c r="UQO377" s="18"/>
      <c r="UQP377" s="18"/>
      <c r="UQQ377" s="18"/>
      <c r="UQR377" s="18"/>
      <c r="UQS377" s="18"/>
      <c r="UQT377" s="18"/>
      <c r="UQU377" s="18"/>
      <c r="UQV377" s="18"/>
      <c r="UQW377" s="18"/>
      <c r="UQX377" s="18"/>
      <c r="UQY377" s="18"/>
      <c r="UQZ377" s="18"/>
      <c r="URA377" s="18"/>
      <c r="URB377" s="18"/>
      <c r="URC377" s="18"/>
      <c r="URD377" s="18"/>
      <c r="URE377" s="18"/>
      <c r="URF377" s="18"/>
      <c r="URG377" s="18"/>
      <c r="URH377" s="18"/>
      <c r="URI377" s="18"/>
      <c r="URJ377" s="18"/>
      <c r="URK377" s="18"/>
      <c r="URL377" s="18"/>
      <c r="URM377" s="18"/>
      <c r="URN377" s="18"/>
      <c r="URO377" s="18"/>
      <c r="URP377" s="18"/>
      <c r="URQ377" s="18"/>
      <c r="URR377" s="18"/>
      <c r="URS377" s="18"/>
      <c r="URT377" s="18"/>
      <c r="URU377" s="18"/>
      <c r="URV377" s="18"/>
      <c r="URW377" s="18"/>
      <c r="URX377" s="18"/>
      <c r="URY377" s="18"/>
      <c r="URZ377" s="18"/>
      <c r="USA377" s="18"/>
      <c r="USB377" s="18"/>
      <c r="USC377" s="18"/>
      <c r="USD377" s="18"/>
      <c r="USE377" s="18"/>
      <c r="USF377" s="18"/>
      <c r="USG377" s="18"/>
      <c r="USH377" s="18"/>
      <c r="USI377" s="18"/>
      <c r="USJ377" s="18"/>
      <c r="USK377" s="18"/>
      <c r="USL377" s="18"/>
      <c r="USM377" s="18"/>
      <c r="USN377" s="18"/>
      <c r="USO377" s="18"/>
      <c r="USP377" s="18"/>
      <c r="USQ377" s="18"/>
      <c r="USR377" s="18"/>
      <c r="USS377" s="18"/>
      <c r="UST377" s="18"/>
      <c r="USU377" s="18"/>
      <c r="USV377" s="18"/>
      <c r="USW377" s="18"/>
      <c r="USX377" s="18"/>
      <c r="USY377" s="18"/>
      <c r="USZ377" s="18"/>
      <c r="UTA377" s="18"/>
      <c r="UTB377" s="18"/>
      <c r="UTC377" s="18"/>
      <c r="UTD377" s="18"/>
      <c r="UTE377" s="18"/>
      <c r="UTF377" s="18"/>
      <c r="UTG377" s="18"/>
      <c r="UTH377" s="18"/>
      <c r="UTI377" s="18"/>
      <c r="UTJ377" s="18"/>
      <c r="UTK377" s="18"/>
      <c r="UTL377" s="18"/>
      <c r="UTM377" s="18"/>
      <c r="UTN377" s="18"/>
      <c r="UTO377" s="18"/>
      <c r="UTP377" s="18"/>
      <c r="UTQ377" s="18"/>
      <c r="UTR377" s="18"/>
      <c r="UTS377" s="18"/>
      <c r="UTT377" s="18"/>
      <c r="UTU377" s="18"/>
      <c r="UTV377" s="18"/>
      <c r="UTW377" s="18"/>
      <c r="UTX377" s="18"/>
      <c r="UTY377" s="18"/>
      <c r="UTZ377" s="18"/>
      <c r="UUA377" s="18"/>
      <c r="UUB377" s="18"/>
      <c r="UUC377" s="18"/>
      <c r="UUD377" s="18"/>
      <c r="UUE377" s="18"/>
      <c r="UUF377" s="18"/>
      <c r="UUG377" s="18"/>
      <c r="UUH377" s="18"/>
      <c r="UUI377" s="18"/>
      <c r="UUJ377" s="18"/>
      <c r="UUK377" s="18"/>
      <c r="UUL377" s="18"/>
      <c r="UUM377" s="18"/>
      <c r="UUN377" s="18"/>
      <c r="UUO377" s="18"/>
      <c r="UUP377" s="18"/>
      <c r="UUQ377" s="18"/>
      <c r="UUR377" s="18"/>
      <c r="UUS377" s="18"/>
      <c r="UUT377" s="18"/>
      <c r="UUU377" s="18"/>
      <c r="UUV377" s="18"/>
      <c r="UUW377" s="18"/>
      <c r="UUX377" s="18"/>
      <c r="UUY377" s="18"/>
      <c r="UUZ377" s="18"/>
      <c r="UVA377" s="18"/>
      <c r="UVB377" s="18"/>
      <c r="UVC377" s="18"/>
      <c r="UVD377" s="18"/>
      <c r="UVE377" s="18"/>
      <c r="UVF377" s="18"/>
      <c r="UVG377" s="18"/>
      <c r="UVH377" s="18"/>
      <c r="UVI377" s="18"/>
      <c r="UVJ377" s="18"/>
      <c r="UVK377" s="18"/>
      <c r="UVL377" s="18"/>
      <c r="UVM377" s="18"/>
      <c r="UVN377" s="18"/>
      <c r="UVO377" s="18"/>
      <c r="UVP377" s="18"/>
      <c r="UVQ377" s="18"/>
      <c r="UVR377" s="18"/>
      <c r="UVS377" s="18"/>
      <c r="UVT377" s="18"/>
      <c r="UVU377" s="18"/>
      <c r="UVV377" s="18"/>
      <c r="UVW377" s="18"/>
      <c r="UVX377" s="18"/>
      <c r="UVY377" s="18"/>
      <c r="UVZ377" s="18"/>
      <c r="UWA377" s="18"/>
      <c r="UWB377" s="18"/>
      <c r="UWC377" s="18"/>
      <c r="UWD377" s="18"/>
      <c r="UWE377" s="18"/>
      <c r="UWF377" s="18"/>
      <c r="UWG377" s="18"/>
      <c r="UWH377" s="18"/>
      <c r="UWI377" s="18"/>
      <c r="UWJ377" s="18"/>
      <c r="UWK377" s="18"/>
      <c r="UWL377" s="18"/>
      <c r="UWM377" s="18"/>
      <c r="UWN377" s="18"/>
      <c r="UWO377" s="18"/>
      <c r="UWP377" s="18"/>
      <c r="UWQ377" s="18"/>
      <c r="UWR377" s="18"/>
      <c r="UWS377" s="18"/>
      <c r="UWT377" s="18"/>
      <c r="UWU377" s="18"/>
      <c r="UWV377" s="18"/>
      <c r="UWW377" s="18"/>
      <c r="UWX377" s="18"/>
      <c r="UWY377" s="18"/>
      <c r="UWZ377" s="18"/>
      <c r="UXA377" s="18"/>
      <c r="UXB377" s="18"/>
      <c r="UXC377" s="18"/>
      <c r="UXD377" s="18"/>
      <c r="UXE377" s="18"/>
      <c r="UXF377" s="18"/>
      <c r="UXG377" s="18"/>
      <c r="UXH377" s="18"/>
      <c r="UXI377" s="18"/>
      <c r="UXJ377" s="18"/>
      <c r="UXK377" s="18"/>
      <c r="UXL377" s="18"/>
      <c r="UXM377" s="18"/>
      <c r="UXN377" s="18"/>
      <c r="UXO377" s="18"/>
      <c r="UXP377" s="18"/>
      <c r="UXQ377" s="18"/>
      <c r="UXR377" s="18"/>
      <c r="UXS377" s="18"/>
      <c r="UXT377" s="18"/>
      <c r="UXU377" s="18"/>
      <c r="UXV377" s="18"/>
      <c r="UXW377" s="18"/>
      <c r="UXX377" s="18"/>
      <c r="UXY377" s="18"/>
      <c r="UXZ377" s="18"/>
      <c r="UYA377" s="18"/>
      <c r="UYB377" s="18"/>
      <c r="UYC377" s="18"/>
      <c r="UYD377" s="18"/>
      <c r="UYE377" s="18"/>
      <c r="UYF377" s="18"/>
      <c r="UYG377" s="18"/>
      <c r="UYH377" s="18"/>
      <c r="UYI377" s="18"/>
      <c r="UYJ377" s="18"/>
      <c r="UYK377" s="18"/>
      <c r="UYL377" s="18"/>
      <c r="UYM377" s="18"/>
      <c r="UYN377" s="18"/>
      <c r="UYO377" s="18"/>
      <c r="UYP377" s="18"/>
      <c r="UYQ377" s="18"/>
      <c r="UYR377" s="18"/>
      <c r="UYS377" s="18"/>
      <c r="UYT377" s="18"/>
      <c r="UYU377" s="18"/>
      <c r="UYV377" s="18"/>
      <c r="UYW377" s="18"/>
      <c r="UYX377" s="18"/>
      <c r="UYY377" s="18"/>
      <c r="UYZ377" s="18"/>
      <c r="UZA377" s="18"/>
      <c r="UZB377" s="18"/>
      <c r="UZC377" s="18"/>
      <c r="UZD377" s="18"/>
      <c r="UZE377" s="18"/>
      <c r="UZF377" s="18"/>
      <c r="UZG377" s="18"/>
      <c r="UZH377" s="18"/>
      <c r="UZI377" s="18"/>
      <c r="UZJ377" s="18"/>
      <c r="UZK377" s="18"/>
      <c r="UZL377" s="18"/>
      <c r="UZM377" s="18"/>
      <c r="UZN377" s="18"/>
      <c r="UZO377" s="18"/>
      <c r="UZP377" s="18"/>
      <c r="UZQ377" s="18"/>
      <c r="UZR377" s="18"/>
      <c r="UZS377" s="18"/>
      <c r="UZT377" s="18"/>
      <c r="UZU377" s="18"/>
      <c r="UZV377" s="18"/>
      <c r="UZW377" s="18"/>
      <c r="UZX377" s="18"/>
      <c r="UZY377" s="18"/>
      <c r="UZZ377" s="18"/>
      <c r="VAA377" s="18"/>
      <c r="VAB377" s="18"/>
      <c r="VAC377" s="18"/>
      <c r="VAD377" s="18"/>
      <c r="VAE377" s="18"/>
      <c r="VAF377" s="18"/>
      <c r="VAG377" s="18"/>
      <c r="VAH377" s="18"/>
      <c r="VAI377" s="18"/>
      <c r="VAJ377" s="18"/>
      <c r="VAK377" s="18"/>
      <c r="VAL377" s="18"/>
      <c r="VAM377" s="18"/>
      <c r="VAN377" s="18"/>
      <c r="VAO377" s="18"/>
      <c r="VAP377" s="18"/>
      <c r="VAQ377" s="18"/>
      <c r="VAR377" s="18"/>
      <c r="VAS377" s="18"/>
      <c r="VAT377" s="18"/>
      <c r="VAU377" s="18"/>
      <c r="VAV377" s="18"/>
      <c r="VAW377" s="18"/>
      <c r="VAX377" s="18"/>
      <c r="VAY377" s="18"/>
      <c r="VAZ377" s="18"/>
      <c r="VBA377" s="18"/>
      <c r="VBB377" s="18"/>
      <c r="VBC377" s="18"/>
      <c r="VBD377" s="18"/>
      <c r="VBE377" s="18"/>
      <c r="VBF377" s="18"/>
      <c r="VBG377" s="18"/>
      <c r="VBH377" s="18"/>
      <c r="VBI377" s="18"/>
      <c r="VBJ377" s="18"/>
      <c r="VBK377" s="18"/>
      <c r="VBL377" s="18"/>
      <c r="VBM377" s="18"/>
      <c r="VBN377" s="18"/>
      <c r="VBO377" s="18"/>
      <c r="VBP377" s="18"/>
      <c r="VBQ377" s="18"/>
      <c r="VBR377" s="18"/>
      <c r="VBS377" s="18"/>
      <c r="VBT377" s="18"/>
      <c r="VBU377" s="18"/>
      <c r="VBV377" s="18"/>
      <c r="VBW377" s="18"/>
      <c r="VBX377" s="18"/>
      <c r="VBY377" s="18"/>
      <c r="VBZ377" s="18"/>
      <c r="VCA377" s="18"/>
      <c r="VCB377" s="18"/>
      <c r="VCC377" s="18"/>
      <c r="VCD377" s="18"/>
      <c r="VCE377" s="18"/>
      <c r="VCF377" s="18"/>
      <c r="VCG377" s="18"/>
      <c r="VCH377" s="18"/>
      <c r="VCI377" s="18"/>
      <c r="VCJ377" s="18"/>
      <c r="VCK377" s="18"/>
      <c r="VCL377" s="18"/>
      <c r="VCM377" s="18"/>
      <c r="VCN377" s="18"/>
      <c r="VCO377" s="18"/>
      <c r="VCP377" s="18"/>
      <c r="VCQ377" s="18"/>
      <c r="VCR377" s="18"/>
      <c r="VCS377" s="18"/>
      <c r="VCT377" s="18"/>
      <c r="VCU377" s="18"/>
      <c r="VCV377" s="18"/>
      <c r="VCW377" s="18"/>
      <c r="VCX377" s="18"/>
      <c r="VCY377" s="18"/>
      <c r="VCZ377" s="18"/>
      <c r="VDA377" s="18"/>
      <c r="VDB377" s="18"/>
      <c r="VDC377" s="18"/>
      <c r="VDD377" s="18"/>
      <c r="VDE377" s="18"/>
      <c r="VDF377" s="18"/>
      <c r="VDG377" s="18"/>
      <c r="VDH377" s="18"/>
      <c r="VDI377" s="18"/>
      <c r="VDJ377" s="18"/>
      <c r="VDK377" s="18"/>
      <c r="VDL377" s="18"/>
      <c r="VDM377" s="18"/>
      <c r="VDN377" s="18"/>
      <c r="VDO377" s="18"/>
      <c r="VDP377" s="18"/>
      <c r="VDQ377" s="18"/>
      <c r="VDR377" s="18"/>
      <c r="VDS377" s="18"/>
      <c r="VDT377" s="18"/>
      <c r="VDU377" s="18"/>
      <c r="VDV377" s="18"/>
      <c r="VDW377" s="18"/>
      <c r="VDX377" s="18"/>
      <c r="VDY377" s="18"/>
      <c r="VDZ377" s="18"/>
      <c r="VEA377" s="18"/>
      <c r="VEB377" s="18"/>
      <c r="VEC377" s="18"/>
      <c r="VED377" s="18"/>
      <c r="VEE377" s="18"/>
      <c r="VEF377" s="18"/>
      <c r="VEG377" s="18"/>
      <c r="VEH377" s="18"/>
      <c r="VEI377" s="18"/>
      <c r="VEJ377" s="18"/>
      <c r="VEK377" s="18"/>
      <c r="VEL377" s="18"/>
      <c r="VEM377" s="18"/>
      <c r="VEN377" s="18"/>
      <c r="VEO377" s="18"/>
      <c r="VEP377" s="18"/>
      <c r="VEQ377" s="18"/>
      <c r="VER377" s="18"/>
      <c r="VES377" s="18"/>
      <c r="VET377" s="18"/>
      <c r="VEU377" s="18"/>
      <c r="VEV377" s="18"/>
      <c r="VEW377" s="18"/>
      <c r="VEX377" s="18"/>
      <c r="VEY377" s="18"/>
      <c r="VEZ377" s="18"/>
      <c r="VFA377" s="18"/>
      <c r="VFB377" s="18"/>
      <c r="VFC377" s="18"/>
      <c r="VFD377" s="18"/>
      <c r="VFE377" s="18"/>
      <c r="VFF377" s="18"/>
      <c r="VFG377" s="18"/>
      <c r="VFH377" s="18"/>
      <c r="VFI377" s="18"/>
      <c r="VFJ377" s="18"/>
      <c r="VFK377" s="18"/>
      <c r="VFL377" s="18"/>
      <c r="VFM377" s="18"/>
      <c r="VFN377" s="18"/>
      <c r="VFO377" s="18"/>
      <c r="VFP377" s="18"/>
      <c r="VFQ377" s="18"/>
      <c r="VFR377" s="18"/>
      <c r="VFS377" s="18"/>
      <c r="VFT377" s="18"/>
      <c r="VFU377" s="18"/>
      <c r="VFV377" s="18"/>
      <c r="VFW377" s="18"/>
      <c r="VFX377" s="18"/>
      <c r="VFY377" s="18"/>
      <c r="VFZ377" s="18"/>
      <c r="VGA377" s="18"/>
      <c r="VGB377" s="18"/>
      <c r="VGC377" s="18"/>
      <c r="VGD377" s="18"/>
      <c r="VGE377" s="18"/>
      <c r="VGF377" s="18"/>
      <c r="VGG377" s="18"/>
      <c r="VGH377" s="18"/>
      <c r="VGI377" s="18"/>
      <c r="VGJ377" s="18"/>
      <c r="VGK377" s="18"/>
      <c r="VGL377" s="18"/>
      <c r="VGM377" s="18"/>
      <c r="VGN377" s="18"/>
      <c r="VGO377" s="18"/>
      <c r="VGP377" s="18"/>
      <c r="VGQ377" s="18"/>
      <c r="VGR377" s="18"/>
      <c r="VGS377" s="18"/>
      <c r="VGT377" s="18"/>
      <c r="VGU377" s="18"/>
      <c r="VGV377" s="18"/>
      <c r="VGW377" s="18"/>
      <c r="VGX377" s="18"/>
      <c r="VGY377" s="18"/>
      <c r="VGZ377" s="18"/>
      <c r="VHA377" s="18"/>
      <c r="VHB377" s="18"/>
      <c r="VHC377" s="18"/>
      <c r="VHD377" s="18"/>
      <c r="VHE377" s="18"/>
      <c r="VHF377" s="18"/>
      <c r="VHG377" s="18"/>
      <c r="VHH377" s="18"/>
      <c r="VHI377" s="18"/>
      <c r="VHJ377" s="18"/>
      <c r="VHK377" s="18"/>
      <c r="VHL377" s="18"/>
      <c r="VHM377" s="18"/>
      <c r="VHN377" s="18"/>
      <c r="VHO377" s="18"/>
      <c r="VHP377" s="18"/>
      <c r="VHQ377" s="18"/>
      <c r="VHR377" s="18"/>
      <c r="VHS377" s="18"/>
      <c r="VHT377" s="18"/>
      <c r="VHU377" s="18"/>
      <c r="VHV377" s="18"/>
      <c r="VHW377" s="18"/>
      <c r="VHX377" s="18"/>
      <c r="VHY377" s="18"/>
      <c r="VHZ377" s="18"/>
      <c r="VIA377" s="18"/>
      <c r="VIB377" s="18"/>
      <c r="VIC377" s="18"/>
      <c r="VID377" s="18"/>
      <c r="VIE377" s="18"/>
      <c r="VIF377" s="18"/>
      <c r="VIG377" s="18"/>
      <c r="VIH377" s="18"/>
      <c r="VII377" s="18"/>
      <c r="VIJ377" s="18"/>
      <c r="VIK377" s="18"/>
      <c r="VIL377" s="18"/>
      <c r="VIM377" s="18"/>
      <c r="VIN377" s="18"/>
      <c r="VIO377" s="18"/>
      <c r="VIP377" s="18"/>
      <c r="VIQ377" s="18"/>
      <c r="VIR377" s="18"/>
      <c r="VIS377" s="18"/>
      <c r="VIT377" s="18"/>
      <c r="VIU377" s="18"/>
      <c r="VIV377" s="18"/>
      <c r="VIW377" s="18"/>
      <c r="VIX377" s="18"/>
      <c r="VIY377" s="18"/>
      <c r="VIZ377" s="18"/>
      <c r="VJA377" s="18"/>
      <c r="VJB377" s="18"/>
      <c r="VJC377" s="18"/>
      <c r="VJD377" s="18"/>
      <c r="VJE377" s="18"/>
      <c r="VJF377" s="18"/>
      <c r="VJG377" s="18"/>
      <c r="VJH377" s="18"/>
      <c r="VJI377" s="18"/>
      <c r="VJJ377" s="18"/>
      <c r="VJK377" s="18"/>
      <c r="VJL377" s="18"/>
      <c r="VJM377" s="18"/>
      <c r="VJN377" s="18"/>
      <c r="VJO377" s="18"/>
      <c r="VJP377" s="18"/>
      <c r="VJQ377" s="18"/>
      <c r="VJR377" s="18"/>
      <c r="VJS377" s="18"/>
      <c r="VJT377" s="18"/>
      <c r="VJU377" s="18"/>
      <c r="VJV377" s="18"/>
      <c r="VJW377" s="18"/>
      <c r="VJX377" s="18"/>
      <c r="VJY377" s="18"/>
      <c r="VJZ377" s="18"/>
      <c r="VKA377" s="18"/>
      <c r="VKB377" s="18"/>
      <c r="VKC377" s="18"/>
      <c r="VKD377" s="18"/>
      <c r="VKE377" s="18"/>
      <c r="VKF377" s="18"/>
      <c r="VKG377" s="18"/>
      <c r="VKH377" s="18"/>
      <c r="VKI377" s="18"/>
      <c r="VKJ377" s="18"/>
      <c r="VKK377" s="18"/>
      <c r="VKL377" s="18"/>
      <c r="VKM377" s="18"/>
      <c r="VKN377" s="18"/>
      <c r="VKO377" s="18"/>
      <c r="VKP377" s="18"/>
      <c r="VKQ377" s="18"/>
      <c r="VKR377" s="18"/>
      <c r="VKS377" s="18"/>
      <c r="VKT377" s="18"/>
      <c r="VKU377" s="18"/>
      <c r="VKV377" s="18"/>
      <c r="VKW377" s="18"/>
      <c r="VKX377" s="18"/>
      <c r="VKY377" s="18"/>
      <c r="VKZ377" s="18"/>
      <c r="VLA377" s="18"/>
      <c r="VLB377" s="18"/>
      <c r="VLC377" s="18"/>
      <c r="VLD377" s="18"/>
      <c r="VLE377" s="18"/>
      <c r="VLF377" s="18"/>
      <c r="VLG377" s="18"/>
      <c r="VLH377" s="18"/>
      <c r="VLI377" s="18"/>
      <c r="VLJ377" s="18"/>
      <c r="VLK377" s="18"/>
      <c r="VLL377" s="18"/>
      <c r="VLM377" s="18"/>
      <c r="VLN377" s="18"/>
      <c r="VLO377" s="18"/>
      <c r="VLP377" s="18"/>
      <c r="VLQ377" s="18"/>
      <c r="VLR377" s="18"/>
      <c r="VLS377" s="18"/>
      <c r="VLT377" s="18"/>
      <c r="VLU377" s="18"/>
      <c r="VLV377" s="18"/>
      <c r="VLW377" s="18"/>
      <c r="VLX377" s="18"/>
      <c r="VLY377" s="18"/>
      <c r="VLZ377" s="18"/>
      <c r="VMA377" s="18"/>
      <c r="VMB377" s="18"/>
      <c r="VMC377" s="18"/>
      <c r="VMD377" s="18"/>
      <c r="VME377" s="18"/>
      <c r="VMF377" s="18"/>
      <c r="VMG377" s="18"/>
      <c r="VMH377" s="18"/>
      <c r="VMI377" s="18"/>
      <c r="VMJ377" s="18"/>
      <c r="VMK377" s="18"/>
      <c r="VML377" s="18"/>
      <c r="VMM377" s="18"/>
      <c r="VMN377" s="18"/>
      <c r="VMO377" s="18"/>
      <c r="VMP377" s="18"/>
      <c r="VMQ377" s="18"/>
      <c r="VMR377" s="18"/>
      <c r="VMS377" s="18"/>
      <c r="VMT377" s="18"/>
      <c r="VMU377" s="18"/>
      <c r="VMV377" s="18"/>
      <c r="VMW377" s="18"/>
      <c r="VMX377" s="18"/>
      <c r="VMY377" s="18"/>
      <c r="VMZ377" s="18"/>
      <c r="VNA377" s="18"/>
      <c r="VNB377" s="18"/>
      <c r="VNC377" s="18"/>
      <c r="VND377" s="18"/>
      <c r="VNE377" s="18"/>
      <c r="VNF377" s="18"/>
      <c r="VNG377" s="18"/>
      <c r="VNH377" s="18"/>
      <c r="VNI377" s="18"/>
      <c r="VNJ377" s="18"/>
      <c r="VNK377" s="18"/>
      <c r="VNL377" s="18"/>
      <c r="VNM377" s="18"/>
      <c r="VNN377" s="18"/>
      <c r="VNO377" s="18"/>
      <c r="VNP377" s="18"/>
      <c r="VNQ377" s="18"/>
      <c r="VNR377" s="18"/>
      <c r="VNS377" s="18"/>
      <c r="VNT377" s="18"/>
      <c r="VNU377" s="18"/>
      <c r="VNV377" s="18"/>
      <c r="VNW377" s="18"/>
      <c r="VNX377" s="18"/>
      <c r="VNY377" s="18"/>
      <c r="VNZ377" s="18"/>
      <c r="VOA377" s="18"/>
      <c r="VOB377" s="18"/>
      <c r="VOC377" s="18"/>
      <c r="VOD377" s="18"/>
      <c r="VOE377" s="18"/>
      <c r="VOF377" s="18"/>
      <c r="VOG377" s="18"/>
      <c r="VOH377" s="18"/>
      <c r="VOI377" s="18"/>
      <c r="VOJ377" s="18"/>
      <c r="VOK377" s="18"/>
      <c r="VOL377" s="18"/>
      <c r="VOM377" s="18"/>
      <c r="VON377" s="18"/>
      <c r="VOO377" s="18"/>
      <c r="VOP377" s="18"/>
      <c r="VOQ377" s="18"/>
      <c r="VOR377" s="18"/>
      <c r="VOS377" s="18"/>
      <c r="VOT377" s="18"/>
      <c r="VOU377" s="18"/>
      <c r="VOV377" s="18"/>
      <c r="VOW377" s="18"/>
      <c r="VOX377" s="18"/>
      <c r="VOY377" s="18"/>
      <c r="VOZ377" s="18"/>
      <c r="VPA377" s="18"/>
      <c r="VPB377" s="18"/>
      <c r="VPC377" s="18"/>
      <c r="VPD377" s="18"/>
      <c r="VPE377" s="18"/>
      <c r="VPF377" s="18"/>
      <c r="VPG377" s="18"/>
      <c r="VPH377" s="18"/>
      <c r="VPI377" s="18"/>
      <c r="VPJ377" s="18"/>
      <c r="VPK377" s="18"/>
      <c r="VPL377" s="18"/>
      <c r="VPM377" s="18"/>
      <c r="VPN377" s="18"/>
      <c r="VPO377" s="18"/>
      <c r="VPP377" s="18"/>
      <c r="VPQ377" s="18"/>
      <c r="VPR377" s="18"/>
      <c r="VPS377" s="18"/>
      <c r="VPT377" s="18"/>
      <c r="VPU377" s="18"/>
      <c r="VPV377" s="18"/>
      <c r="VPW377" s="18"/>
      <c r="VPX377" s="18"/>
      <c r="VPY377" s="18"/>
      <c r="VPZ377" s="18"/>
      <c r="VQA377" s="18"/>
      <c r="VQB377" s="18"/>
      <c r="VQC377" s="18"/>
      <c r="VQD377" s="18"/>
      <c r="VQE377" s="18"/>
      <c r="VQF377" s="18"/>
      <c r="VQG377" s="18"/>
      <c r="VQH377" s="18"/>
      <c r="VQI377" s="18"/>
      <c r="VQJ377" s="18"/>
      <c r="VQK377" s="18"/>
      <c r="VQL377" s="18"/>
      <c r="VQM377" s="18"/>
      <c r="VQN377" s="18"/>
      <c r="VQO377" s="18"/>
      <c r="VQP377" s="18"/>
      <c r="VQQ377" s="18"/>
      <c r="VQR377" s="18"/>
      <c r="VQS377" s="18"/>
      <c r="VQT377" s="18"/>
      <c r="VQU377" s="18"/>
      <c r="VQV377" s="18"/>
      <c r="VQW377" s="18"/>
      <c r="VQX377" s="18"/>
      <c r="VQY377" s="18"/>
      <c r="VQZ377" s="18"/>
      <c r="VRA377" s="18"/>
      <c r="VRB377" s="18"/>
      <c r="VRC377" s="18"/>
      <c r="VRD377" s="18"/>
      <c r="VRE377" s="18"/>
      <c r="VRF377" s="18"/>
      <c r="VRG377" s="18"/>
      <c r="VRH377" s="18"/>
      <c r="VRI377" s="18"/>
      <c r="VRJ377" s="18"/>
      <c r="VRK377" s="18"/>
      <c r="VRL377" s="18"/>
      <c r="VRM377" s="18"/>
      <c r="VRN377" s="18"/>
      <c r="VRO377" s="18"/>
      <c r="VRP377" s="18"/>
      <c r="VRQ377" s="18"/>
      <c r="VRR377" s="18"/>
      <c r="VRS377" s="18"/>
      <c r="VRT377" s="18"/>
      <c r="VRU377" s="18"/>
      <c r="VRV377" s="18"/>
      <c r="VRW377" s="18"/>
      <c r="VRX377" s="18"/>
      <c r="VRY377" s="18"/>
      <c r="VRZ377" s="18"/>
      <c r="VSA377" s="18"/>
      <c r="VSB377" s="18"/>
      <c r="VSC377" s="18"/>
      <c r="VSD377" s="18"/>
      <c r="VSE377" s="18"/>
      <c r="VSF377" s="18"/>
      <c r="VSG377" s="18"/>
      <c r="VSH377" s="18"/>
      <c r="VSI377" s="18"/>
      <c r="VSJ377" s="18"/>
      <c r="VSK377" s="18"/>
      <c r="VSL377" s="18"/>
      <c r="VSM377" s="18"/>
      <c r="VSN377" s="18"/>
      <c r="VSO377" s="18"/>
      <c r="VSP377" s="18"/>
      <c r="VSQ377" s="18"/>
      <c r="VSR377" s="18"/>
      <c r="VSS377" s="18"/>
      <c r="VST377" s="18"/>
      <c r="VSU377" s="18"/>
      <c r="VSV377" s="18"/>
      <c r="VSW377" s="18"/>
      <c r="VSX377" s="18"/>
      <c r="VSY377" s="18"/>
      <c r="VSZ377" s="18"/>
      <c r="VTA377" s="18"/>
      <c r="VTB377" s="18"/>
      <c r="VTC377" s="18"/>
      <c r="VTD377" s="18"/>
      <c r="VTE377" s="18"/>
      <c r="VTF377" s="18"/>
      <c r="VTG377" s="18"/>
      <c r="VTH377" s="18"/>
      <c r="VTI377" s="18"/>
      <c r="VTJ377" s="18"/>
      <c r="VTK377" s="18"/>
      <c r="VTL377" s="18"/>
      <c r="VTM377" s="18"/>
      <c r="VTN377" s="18"/>
      <c r="VTO377" s="18"/>
      <c r="VTP377" s="18"/>
      <c r="VTQ377" s="18"/>
      <c r="VTR377" s="18"/>
      <c r="VTS377" s="18"/>
      <c r="VTT377" s="18"/>
      <c r="VTU377" s="18"/>
      <c r="VTV377" s="18"/>
      <c r="VTW377" s="18"/>
      <c r="VTX377" s="18"/>
      <c r="VTY377" s="18"/>
      <c r="VTZ377" s="18"/>
      <c r="VUA377" s="18"/>
      <c r="VUB377" s="18"/>
      <c r="VUC377" s="18"/>
      <c r="VUD377" s="18"/>
      <c r="VUE377" s="18"/>
      <c r="VUF377" s="18"/>
      <c r="VUG377" s="18"/>
      <c r="VUH377" s="18"/>
      <c r="VUI377" s="18"/>
      <c r="VUJ377" s="18"/>
      <c r="VUK377" s="18"/>
      <c r="VUL377" s="18"/>
      <c r="VUM377" s="18"/>
      <c r="VUN377" s="18"/>
      <c r="VUO377" s="18"/>
      <c r="VUP377" s="18"/>
      <c r="VUQ377" s="18"/>
      <c r="VUR377" s="18"/>
      <c r="VUS377" s="18"/>
      <c r="VUT377" s="18"/>
      <c r="VUU377" s="18"/>
      <c r="VUV377" s="18"/>
      <c r="VUW377" s="18"/>
      <c r="VUX377" s="18"/>
      <c r="VUY377" s="18"/>
      <c r="VUZ377" s="18"/>
      <c r="VVA377" s="18"/>
      <c r="VVB377" s="18"/>
      <c r="VVC377" s="18"/>
      <c r="VVD377" s="18"/>
      <c r="VVE377" s="18"/>
      <c r="VVF377" s="18"/>
      <c r="VVG377" s="18"/>
      <c r="VVH377" s="18"/>
      <c r="VVI377" s="18"/>
      <c r="VVJ377" s="18"/>
      <c r="VVK377" s="18"/>
      <c r="VVL377" s="18"/>
      <c r="VVM377" s="18"/>
      <c r="VVN377" s="18"/>
      <c r="VVO377" s="18"/>
      <c r="VVP377" s="18"/>
      <c r="VVQ377" s="18"/>
      <c r="VVR377" s="18"/>
      <c r="VVS377" s="18"/>
      <c r="VVT377" s="18"/>
      <c r="VVU377" s="18"/>
      <c r="VVV377" s="18"/>
      <c r="VVW377" s="18"/>
      <c r="VVX377" s="18"/>
      <c r="VVY377" s="18"/>
      <c r="VVZ377" s="18"/>
      <c r="VWA377" s="18"/>
      <c r="VWB377" s="18"/>
      <c r="VWC377" s="18"/>
      <c r="VWD377" s="18"/>
      <c r="VWE377" s="18"/>
      <c r="VWF377" s="18"/>
      <c r="VWG377" s="18"/>
      <c r="VWH377" s="18"/>
      <c r="VWI377" s="18"/>
      <c r="VWJ377" s="18"/>
      <c r="VWK377" s="18"/>
      <c r="VWL377" s="18"/>
      <c r="VWM377" s="18"/>
      <c r="VWN377" s="18"/>
      <c r="VWO377" s="18"/>
      <c r="VWP377" s="18"/>
      <c r="VWQ377" s="18"/>
      <c r="VWR377" s="18"/>
      <c r="VWS377" s="18"/>
      <c r="VWT377" s="18"/>
      <c r="VWU377" s="18"/>
      <c r="VWV377" s="18"/>
      <c r="VWW377" s="18"/>
      <c r="VWX377" s="18"/>
      <c r="VWY377" s="18"/>
      <c r="VWZ377" s="18"/>
      <c r="VXA377" s="18"/>
      <c r="VXB377" s="18"/>
      <c r="VXC377" s="18"/>
      <c r="VXD377" s="18"/>
      <c r="VXE377" s="18"/>
      <c r="VXF377" s="18"/>
      <c r="VXG377" s="18"/>
      <c r="VXH377" s="18"/>
      <c r="VXI377" s="18"/>
      <c r="VXJ377" s="18"/>
      <c r="VXK377" s="18"/>
      <c r="VXL377" s="18"/>
      <c r="VXM377" s="18"/>
      <c r="VXN377" s="18"/>
      <c r="VXO377" s="18"/>
      <c r="VXP377" s="18"/>
      <c r="VXQ377" s="18"/>
      <c r="VXR377" s="18"/>
      <c r="VXS377" s="18"/>
      <c r="VXT377" s="18"/>
      <c r="VXU377" s="18"/>
      <c r="VXV377" s="18"/>
      <c r="VXW377" s="18"/>
      <c r="VXX377" s="18"/>
      <c r="VXY377" s="18"/>
      <c r="VXZ377" s="18"/>
      <c r="VYA377" s="18"/>
      <c r="VYB377" s="18"/>
      <c r="VYC377" s="18"/>
      <c r="VYD377" s="18"/>
      <c r="VYE377" s="18"/>
      <c r="VYF377" s="18"/>
      <c r="VYG377" s="18"/>
      <c r="VYH377" s="18"/>
      <c r="VYI377" s="18"/>
      <c r="VYJ377" s="18"/>
      <c r="VYK377" s="18"/>
      <c r="VYL377" s="18"/>
      <c r="VYM377" s="18"/>
      <c r="VYN377" s="18"/>
      <c r="VYO377" s="18"/>
      <c r="VYP377" s="18"/>
      <c r="VYQ377" s="18"/>
      <c r="VYR377" s="18"/>
      <c r="VYS377" s="18"/>
      <c r="VYT377" s="18"/>
      <c r="VYU377" s="18"/>
      <c r="VYV377" s="18"/>
      <c r="VYW377" s="18"/>
      <c r="VYX377" s="18"/>
      <c r="VYY377" s="18"/>
      <c r="VYZ377" s="18"/>
      <c r="VZA377" s="18"/>
      <c r="VZB377" s="18"/>
      <c r="VZC377" s="18"/>
      <c r="VZD377" s="18"/>
      <c r="VZE377" s="18"/>
      <c r="VZF377" s="18"/>
      <c r="VZG377" s="18"/>
      <c r="VZH377" s="18"/>
      <c r="VZI377" s="18"/>
      <c r="VZJ377" s="18"/>
      <c r="VZK377" s="18"/>
      <c r="VZL377" s="18"/>
      <c r="VZM377" s="18"/>
      <c r="VZN377" s="18"/>
      <c r="VZO377" s="18"/>
      <c r="VZP377" s="18"/>
      <c r="VZQ377" s="18"/>
      <c r="VZR377" s="18"/>
      <c r="VZS377" s="18"/>
      <c r="VZT377" s="18"/>
      <c r="VZU377" s="18"/>
      <c r="VZV377" s="18"/>
      <c r="VZW377" s="18"/>
      <c r="VZX377" s="18"/>
      <c r="VZY377" s="18"/>
      <c r="VZZ377" s="18"/>
      <c r="WAA377" s="18"/>
      <c r="WAB377" s="18"/>
      <c r="WAC377" s="18"/>
      <c r="WAD377" s="18"/>
      <c r="WAE377" s="18"/>
      <c r="WAF377" s="18"/>
      <c r="WAG377" s="18"/>
      <c r="WAH377" s="18"/>
      <c r="WAI377" s="18"/>
      <c r="WAJ377" s="18"/>
      <c r="WAK377" s="18"/>
      <c r="WAL377" s="18"/>
      <c r="WAM377" s="18"/>
      <c r="WAN377" s="18"/>
      <c r="WAO377" s="18"/>
      <c r="WAP377" s="18"/>
      <c r="WAQ377" s="18"/>
      <c r="WAR377" s="18"/>
      <c r="WAS377" s="18"/>
      <c r="WAT377" s="18"/>
      <c r="WAU377" s="18"/>
      <c r="WAV377" s="18"/>
      <c r="WAW377" s="18"/>
      <c r="WAX377" s="18"/>
      <c r="WAY377" s="18"/>
      <c r="WAZ377" s="18"/>
      <c r="WBA377" s="18"/>
      <c r="WBB377" s="18"/>
      <c r="WBC377" s="18"/>
      <c r="WBD377" s="18"/>
      <c r="WBE377" s="18"/>
      <c r="WBF377" s="18"/>
      <c r="WBG377" s="18"/>
      <c r="WBH377" s="18"/>
      <c r="WBI377" s="18"/>
      <c r="WBJ377" s="18"/>
      <c r="WBK377" s="18"/>
      <c r="WBL377" s="18"/>
      <c r="WBM377" s="18"/>
      <c r="WBN377" s="18"/>
      <c r="WBO377" s="18"/>
      <c r="WBP377" s="18"/>
      <c r="WBQ377" s="18"/>
      <c r="WBR377" s="18"/>
      <c r="WBS377" s="18"/>
      <c r="WBT377" s="18"/>
      <c r="WBU377" s="18"/>
      <c r="WBV377" s="18"/>
      <c r="WBW377" s="18"/>
      <c r="WBX377" s="18"/>
      <c r="WBY377" s="18"/>
      <c r="WBZ377" s="18"/>
      <c r="WCA377" s="18"/>
      <c r="WCB377" s="18"/>
      <c r="WCC377" s="18"/>
      <c r="WCD377" s="18"/>
      <c r="WCE377" s="18"/>
      <c r="WCF377" s="18"/>
      <c r="WCG377" s="18"/>
      <c r="WCH377" s="18"/>
      <c r="WCI377" s="18"/>
      <c r="WCJ377" s="18"/>
      <c r="WCK377" s="18"/>
      <c r="WCL377" s="18"/>
      <c r="WCM377" s="18"/>
      <c r="WCN377" s="18"/>
      <c r="WCO377" s="18"/>
      <c r="WCP377" s="18"/>
      <c r="WCQ377" s="18"/>
      <c r="WCR377" s="18"/>
      <c r="WCS377" s="18"/>
      <c r="WCT377" s="18"/>
      <c r="WCU377" s="18"/>
      <c r="WCV377" s="18"/>
      <c r="WCW377" s="18"/>
      <c r="WCX377" s="18"/>
      <c r="WCY377" s="18"/>
      <c r="WCZ377" s="18"/>
      <c r="WDA377" s="18"/>
      <c r="WDB377" s="18"/>
      <c r="WDC377" s="18"/>
      <c r="WDD377" s="18"/>
      <c r="WDE377" s="18"/>
      <c r="WDF377" s="18"/>
      <c r="WDG377" s="18"/>
      <c r="WDH377" s="18"/>
      <c r="WDI377" s="18"/>
      <c r="WDJ377" s="18"/>
      <c r="WDK377" s="18"/>
      <c r="WDL377" s="18"/>
      <c r="WDM377" s="18"/>
      <c r="WDN377" s="18"/>
      <c r="WDO377" s="18"/>
      <c r="WDP377" s="18"/>
      <c r="WDQ377" s="18"/>
      <c r="WDR377" s="18"/>
      <c r="WDS377" s="18"/>
      <c r="WDT377" s="18"/>
      <c r="WDU377" s="18"/>
      <c r="WDV377" s="18"/>
      <c r="WDW377" s="18"/>
      <c r="WDX377" s="18"/>
      <c r="WDY377" s="18"/>
      <c r="WDZ377" s="18"/>
      <c r="WEA377" s="18"/>
      <c r="WEB377" s="18"/>
      <c r="WEC377" s="18"/>
      <c r="WED377" s="18"/>
      <c r="WEE377" s="18"/>
      <c r="WEF377" s="18"/>
      <c r="WEG377" s="18"/>
      <c r="WEH377" s="18"/>
      <c r="WEI377" s="18"/>
      <c r="WEJ377" s="18"/>
      <c r="WEK377" s="18"/>
      <c r="WEL377" s="18"/>
      <c r="WEM377" s="18"/>
      <c r="WEN377" s="18"/>
      <c r="WEO377" s="18"/>
      <c r="WEP377" s="18"/>
      <c r="WEQ377" s="18"/>
      <c r="WER377" s="18"/>
      <c r="WES377" s="18"/>
      <c r="WET377" s="18"/>
      <c r="WEU377" s="18"/>
      <c r="WEV377" s="18"/>
      <c r="WEW377" s="18"/>
      <c r="WEX377" s="18"/>
      <c r="WEY377" s="18"/>
      <c r="WEZ377" s="18"/>
      <c r="WFA377" s="18"/>
      <c r="WFB377" s="18"/>
      <c r="WFC377" s="18"/>
      <c r="WFD377" s="18"/>
      <c r="WFE377" s="18"/>
      <c r="WFF377" s="18"/>
      <c r="WFG377" s="18"/>
      <c r="WFH377" s="18"/>
      <c r="WFI377" s="18"/>
      <c r="WFJ377" s="18"/>
      <c r="WFK377" s="18"/>
      <c r="WFL377" s="18"/>
      <c r="WFM377" s="18"/>
      <c r="WFN377" s="18"/>
      <c r="WFO377" s="18"/>
      <c r="WFP377" s="18"/>
      <c r="WFQ377" s="18"/>
      <c r="WFR377" s="18"/>
      <c r="WFS377" s="18"/>
      <c r="WFT377" s="18"/>
      <c r="WFU377" s="18"/>
      <c r="WFV377" s="18"/>
      <c r="WFW377" s="18"/>
      <c r="WFX377" s="18"/>
      <c r="WFY377" s="18"/>
      <c r="WFZ377" s="18"/>
      <c r="WGA377" s="18"/>
      <c r="WGB377" s="18"/>
      <c r="WGC377" s="18"/>
      <c r="WGD377" s="18"/>
      <c r="WGE377" s="18"/>
      <c r="WGF377" s="18"/>
      <c r="WGG377" s="18"/>
      <c r="WGH377" s="18"/>
      <c r="WGI377" s="18"/>
      <c r="WGJ377" s="18"/>
      <c r="WGK377" s="18"/>
      <c r="WGL377" s="18"/>
      <c r="WGM377" s="18"/>
      <c r="WGN377" s="18"/>
      <c r="WGO377" s="18"/>
      <c r="WGP377" s="18"/>
      <c r="WGQ377" s="18"/>
      <c r="WGR377" s="18"/>
      <c r="WGS377" s="18"/>
      <c r="WGT377" s="18"/>
      <c r="WGU377" s="18"/>
      <c r="WGV377" s="18"/>
      <c r="WGW377" s="18"/>
      <c r="WGX377" s="18"/>
      <c r="WGY377" s="18"/>
      <c r="WGZ377" s="18"/>
      <c r="WHA377" s="18"/>
      <c r="WHB377" s="18"/>
      <c r="WHC377" s="18"/>
      <c r="WHD377" s="18"/>
      <c r="WHE377" s="18"/>
      <c r="WHF377" s="18"/>
      <c r="WHG377" s="18"/>
      <c r="WHH377" s="18"/>
      <c r="WHI377" s="18"/>
      <c r="WHJ377" s="18"/>
      <c r="WHK377" s="18"/>
      <c r="WHL377" s="18"/>
      <c r="WHM377" s="18"/>
      <c r="WHN377" s="18"/>
      <c r="WHO377" s="18"/>
      <c r="WHP377" s="18"/>
      <c r="WHQ377" s="18"/>
      <c r="WHR377" s="18"/>
      <c r="WHS377" s="18"/>
      <c r="WHT377" s="18"/>
      <c r="WHU377" s="18"/>
      <c r="WHV377" s="18"/>
      <c r="WHW377" s="18"/>
      <c r="WHX377" s="18"/>
      <c r="WHY377" s="18"/>
      <c r="WHZ377" s="18"/>
      <c r="WIA377" s="18"/>
      <c r="WIB377" s="18"/>
      <c r="WIC377" s="18"/>
      <c r="WID377" s="18"/>
      <c r="WIE377" s="18"/>
      <c r="WIF377" s="18"/>
      <c r="WIG377" s="18"/>
      <c r="WIH377" s="18"/>
      <c r="WII377" s="18"/>
      <c r="WIJ377" s="18"/>
      <c r="WIK377" s="18"/>
      <c r="WIL377" s="18"/>
      <c r="WIM377" s="18"/>
      <c r="WIN377" s="18"/>
      <c r="WIO377" s="18"/>
      <c r="WIP377" s="18"/>
      <c r="WIQ377" s="18"/>
      <c r="WIR377" s="18"/>
      <c r="WIS377" s="18"/>
      <c r="WIT377" s="18"/>
      <c r="WIU377" s="18"/>
      <c r="WIV377" s="18"/>
      <c r="WIW377" s="18"/>
      <c r="WIX377" s="18"/>
      <c r="WIY377" s="18"/>
      <c r="WIZ377" s="18"/>
      <c r="WJA377" s="18"/>
      <c r="WJB377" s="18"/>
      <c r="WJC377" s="18"/>
      <c r="WJD377" s="18"/>
      <c r="WJE377" s="18"/>
      <c r="WJF377" s="18"/>
      <c r="WJG377" s="18"/>
      <c r="WJH377" s="18"/>
      <c r="WJI377" s="18"/>
      <c r="WJJ377" s="18"/>
      <c r="WJK377" s="18"/>
      <c r="WJL377" s="18"/>
      <c r="WJM377" s="18"/>
      <c r="WJN377" s="18"/>
      <c r="WJO377" s="18"/>
      <c r="WJP377" s="18"/>
      <c r="WJQ377" s="18"/>
      <c r="WJR377" s="18"/>
      <c r="WJS377" s="18"/>
      <c r="WJT377" s="18"/>
      <c r="WJU377" s="18"/>
      <c r="WJV377" s="18"/>
      <c r="WJW377" s="18"/>
      <c r="WJX377" s="18"/>
      <c r="WJY377" s="18"/>
      <c r="WJZ377" s="18"/>
      <c r="WKA377" s="18"/>
      <c r="WKB377" s="18"/>
      <c r="WKC377" s="18"/>
      <c r="WKD377" s="18"/>
      <c r="WKE377" s="18"/>
      <c r="WKF377" s="18"/>
      <c r="WKG377" s="18"/>
      <c r="WKH377" s="18"/>
      <c r="WKI377" s="18"/>
      <c r="WKJ377" s="18"/>
      <c r="WKK377" s="18"/>
      <c r="WKL377" s="18"/>
      <c r="WKM377" s="18"/>
      <c r="WKN377" s="18"/>
      <c r="WKO377" s="18"/>
      <c r="WKP377" s="18"/>
      <c r="WKQ377" s="18"/>
      <c r="WKR377" s="18"/>
      <c r="WKS377" s="18"/>
      <c r="WKT377" s="18"/>
      <c r="WKU377" s="18"/>
      <c r="WKV377" s="18"/>
      <c r="WKW377" s="18"/>
      <c r="WKX377" s="18"/>
      <c r="WKY377" s="18"/>
      <c r="WKZ377" s="18"/>
      <c r="WLA377" s="18"/>
      <c r="WLB377" s="18"/>
      <c r="WLC377" s="18"/>
      <c r="WLD377" s="18"/>
      <c r="WLE377" s="18"/>
      <c r="WLF377" s="18"/>
      <c r="WLG377" s="18"/>
      <c r="WLH377" s="18"/>
      <c r="WLI377" s="18"/>
      <c r="WLJ377" s="18"/>
      <c r="WLK377" s="18"/>
      <c r="WLL377" s="18"/>
      <c r="WLM377" s="18"/>
      <c r="WLN377" s="18"/>
      <c r="WLO377" s="18"/>
      <c r="WLP377" s="18"/>
      <c r="WLQ377" s="18"/>
      <c r="WLR377" s="18"/>
      <c r="WLS377" s="18"/>
      <c r="WLT377" s="18"/>
      <c r="WLU377" s="18"/>
      <c r="WLV377" s="18"/>
      <c r="WLW377" s="18"/>
      <c r="WLX377" s="18"/>
      <c r="WLY377" s="18"/>
      <c r="WLZ377" s="18"/>
      <c r="WMA377" s="18"/>
      <c r="WMB377" s="18"/>
      <c r="WMC377" s="18"/>
      <c r="WMD377" s="18"/>
      <c r="WME377" s="18"/>
      <c r="WMF377" s="18"/>
      <c r="WMG377" s="18"/>
      <c r="WMH377" s="18"/>
      <c r="WMI377" s="18"/>
      <c r="WMJ377" s="18"/>
      <c r="WMK377" s="18"/>
      <c r="WML377" s="18"/>
      <c r="WMM377" s="18"/>
      <c r="WMN377" s="18"/>
      <c r="WMO377" s="18"/>
      <c r="WMP377" s="18"/>
      <c r="WMQ377" s="18"/>
      <c r="WMR377" s="18"/>
      <c r="WMS377" s="18"/>
      <c r="WMT377" s="18"/>
      <c r="WMU377" s="18"/>
      <c r="WMV377" s="18"/>
      <c r="WMW377" s="18"/>
      <c r="WMX377" s="18"/>
      <c r="WMY377" s="18"/>
      <c r="WMZ377" s="18"/>
      <c r="WNA377" s="18"/>
      <c r="WNB377" s="18"/>
      <c r="WNC377" s="18"/>
      <c r="WND377" s="18"/>
      <c r="WNE377" s="18"/>
      <c r="WNF377" s="18"/>
      <c r="WNG377" s="18"/>
      <c r="WNH377" s="18"/>
      <c r="WNI377" s="18"/>
      <c r="WNJ377" s="18"/>
      <c r="WNK377" s="18"/>
      <c r="WNL377" s="18"/>
      <c r="WNM377" s="18"/>
      <c r="WNN377" s="18"/>
      <c r="WNO377" s="18"/>
      <c r="WNP377" s="18"/>
      <c r="WNQ377" s="18"/>
      <c r="WNR377" s="18"/>
      <c r="WNS377" s="18"/>
      <c r="WNT377" s="18"/>
      <c r="WNU377" s="18"/>
      <c r="WNV377" s="18"/>
      <c r="WNW377" s="18"/>
      <c r="WNX377" s="18"/>
      <c r="WNY377" s="18"/>
      <c r="WNZ377" s="18"/>
      <c r="WOA377" s="18"/>
      <c r="WOB377" s="18"/>
      <c r="WOC377" s="18"/>
      <c r="WOD377" s="18"/>
      <c r="WOE377" s="18"/>
      <c r="WOF377" s="18"/>
      <c r="WOG377" s="18"/>
      <c r="WOH377" s="18"/>
      <c r="WOI377" s="18"/>
      <c r="WOJ377" s="18"/>
      <c r="WOK377" s="18"/>
      <c r="WOL377" s="18"/>
      <c r="WOM377" s="18"/>
      <c r="WON377" s="18"/>
      <c r="WOO377" s="18"/>
      <c r="WOP377" s="18"/>
      <c r="WOQ377" s="18"/>
      <c r="WOR377" s="18"/>
      <c r="WOS377" s="18"/>
      <c r="WOT377" s="18"/>
      <c r="WOU377" s="18"/>
      <c r="WOV377" s="18"/>
      <c r="WOW377" s="18"/>
      <c r="WOX377" s="18"/>
      <c r="WOY377" s="18"/>
      <c r="WOZ377" s="18"/>
      <c r="WPA377" s="18"/>
      <c r="WPB377" s="18"/>
      <c r="WPC377" s="18"/>
      <c r="WPD377" s="18"/>
      <c r="WPE377" s="18"/>
      <c r="WPF377" s="18"/>
      <c r="WPG377" s="18"/>
      <c r="WPH377" s="18"/>
      <c r="WPI377" s="18"/>
      <c r="WPJ377" s="18"/>
      <c r="WPK377" s="18"/>
      <c r="WPL377" s="18"/>
      <c r="WPM377" s="18"/>
      <c r="WPN377" s="18"/>
      <c r="WPO377" s="18"/>
      <c r="WPP377" s="18"/>
      <c r="WPQ377" s="18"/>
      <c r="WPR377" s="18"/>
      <c r="WPS377" s="18"/>
      <c r="WPT377" s="18"/>
      <c r="WPU377" s="18"/>
      <c r="WPV377" s="18"/>
      <c r="WPW377" s="18"/>
      <c r="WPX377" s="18"/>
      <c r="WPY377" s="18"/>
      <c r="WPZ377" s="18"/>
      <c r="WQA377" s="18"/>
      <c r="WQB377" s="18"/>
      <c r="WQC377" s="18"/>
      <c r="WQD377" s="18"/>
      <c r="WQE377" s="18"/>
      <c r="WQF377" s="18"/>
      <c r="WQG377" s="18"/>
      <c r="WQH377" s="18"/>
      <c r="WQI377" s="18"/>
      <c r="WQJ377" s="18"/>
      <c r="WQK377" s="18"/>
      <c r="WQL377" s="18"/>
      <c r="WQM377" s="18"/>
      <c r="WQN377" s="18"/>
      <c r="WQO377" s="18"/>
      <c r="WQP377" s="18"/>
      <c r="WQQ377" s="18"/>
      <c r="WQR377" s="18"/>
      <c r="WQS377" s="18"/>
      <c r="WQT377" s="18"/>
      <c r="WQU377" s="18"/>
      <c r="WQV377" s="18"/>
      <c r="WQW377" s="18"/>
      <c r="WQX377" s="18"/>
      <c r="WQY377" s="18"/>
      <c r="WQZ377" s="18"/>
      <c r="WRA377" s="18"/>
      <c r="WRB377" s="18"/>
      <c r="WRC377" s="18"/>
      <c r="WRD377" s="18"/>
      <c r="WRE377" s="18"/>
      <c r="WRF377" s="18"/>
      <c r="WRG377" s="18"/>
      <c r="WRH377" s="18"/>
      <c r="WRI377" s="18"/>
      <c r="WRJ377" s="18"/>
      <c r="WRK377" s="18"/>
      <c r="WRL377" s="18"/>
      <c r="WRM377" s="18"/>
      <c r="WRN377" s="18"/>
      <c r="WRO377" s="18"/>
      <c r="WRP377" s="18"/>
      <c r="WRQ377" s="18"/>
      <c r="WRR377" s="18"/>
      <c r="WRS377" s="18"/>
      <c r="WRT377" s="18"/>
      <c r="WRU377" s="18"/>
      <c r="WRV377" s="18"/>
      <c r="WRW377" s="18"/>
      <c r="WRX377" s="18"/>
      <c r="WRY377" s="18"/>
      <c r="WRZ377" s="18"/>
      <c r="WSA377" s="18"/>
      <c r="WSB377" s="18"/>
      <c r="WSC377" s="18"/>
      <c r="WSD377" s="18"/>
      <c r="WSE377" s="18"/>
      <c r="WSF377" s="18"/>
      <c r="WSG377" s="18"/>
      <c r="WSH377" s="18"/>
      <c r="WSI377" s="18"/>
      <c r="WSJ377" s="18"/>
      <c r="WSK377" s="18"/>
      <c r="WSL377" s="18"/>
      <c r="WSM377" s="18"/>
      <c r="WSN377" s="18"/>
      <c r="WSO377" s="18"/>
      <c r="WSP377" s="18"/>
      <c r="WSQ377" s="18"/>
      <c r="WSR377" s="18"/>
      <c r="WSS377" s="18"/>
      <c r="WST377" s="18"/>
      <c r="WSU377" s="18"/>
      <c r="WSV377" s="18"/>
      <c r="WSW377" s="18"/>
      <c r="WSX377" s="18"/>
      <c r="WSY377" s="18"/>
      <c r="WSZ377" s="18"/>
      <c r="WTA377" s="18"/>
      <c r="WTB377" s="18"/>
      <c r="WTC377" s="18"/>
      <c r="WTD377" s="18"/>
      <c r="WTE377" s="18"/>
      <c r="WTF377" s="18"/>
      <c r="WTG377" s="18"/>
      <c r="WTH377" s="18"/>
      <c r="WTI377" s="18"/>
      <c r="WTJ377" s="18"/>
      <c r="WTK377" s="18"/>
      <c r="WTL377" s="18"/>
      <c r="WTM377" s="18"/>
      <c r="WTN377" s="18"/>
      <c r="WTO377" s="18"/>
      <c r="WTP377" s="18"/>
      <c r="WTQ377" s="18"/>
      <c r="WTR377" s="18"/>
      <c r="WTS377" s="18"/>
      <c r="WTT377" s="18"/>
      <c r="WTU377" s="18"/>
      <c r="WTV377" s="18"/>
      <c r="WTW377" s="18"/>
      <c r="WTX377" s="18"/>
      <c r="WTY377" s="18"/>
      <c r="WTZ377" s="18"/>
      <c r="WUA377" s="18"/>
      <c r="WUB377" s="18"/>
      <c r="WUC377" s="18"/>
      <c r="WUD377" s="18"/>
      <c r="WUE377" s="18"/>
      <c r="WUF377" s="18"/>
      <c r="WUG377" s="18"/>
      <c r="WUH377" s="18"/>
      <c r="WUI377" s="18"/>
      <c r="WUJ377" s="18"/>
      <c r="WUK377" s="18"/>
      <c r="WUL377" s="18"/>
      <c r="WUM377" s="18"/>
      <c r="WUN377" s="18"/>
      <c r="WUO377" s="18"/>
      <c r="WUP377" s="18"/>
      <c r="WUQ377" s="18"/>
      <c r="WUR377" s="18"/>
      <c r="WUS377" s="18"/>
      <c r="WUT377" s="18"/>
      <c r="WUU377" s="18"/>
      <c r="WUV377" s="18"/>
      <c r="WUW377" s="18"/>
      <c r="WUX377" s="18"/>
      <c r="WUY377" s="18"/>
      <c r="WUZ377" s="18"/>
      <c r="WVA377" s="18"/>
      <c r="WVB377" s="18"/>
      <c r="WVC377" s="18"/>
      <c r="WVD377" s="18"/>
      <c r="WVE377" s="18"/>
      <c r="WVF377" s="18"/>
      <c r="WVG377" s="18"/>
      <c r="WVH377" s="18"/>
      <c r="WVI377" s="18"/>
      <c r="WVJ377" s="18"/>
      <c r="WVK377" s="18"/>
      <c r="WVL377" s="18"/>
      <c r="WVM377" s="18"/>
      <c r="WVN377" s="18"/>
      <c r="WVO377" s="18"/>
      <c r="WVP377" s="18"/>
      <c r="WVQ377" s="18"/>
      <c r="WVR377" s="18"/>
      <c r="WVS377" s="18"/>
      <c r="WVT377" s="18"/>
      <c r="WVU377" s="18"/>
      <c r="WVV377" s="18"/>
      <c r="WVW377" s="18"/>
      <c r="WVX377" s="18"/>
      <c r="WVY377" s="18"/>
      <c r="WVZ377" s="18"/>
      <c r="WWA377" s="18"/>
      <c r="WWB377" s="18"/>
      <c r="WWC377" s="18"/>
      <c r="WWD377" s="18"/>
      <c r="WWE377" s="18"/>
      <c r="WWF377" s="18"/>
      <c r="WWG377" s="18"/>
      <c r="WWH377" s="18"/>
      <c r="WWI377" s="18"/>
      <c r="WWJ377" s="18"/>
      <c r="WWK377" s="18"/>
      <c r="WWL377" s="18"/>
      <c r="WWM377" s="18"/>
      <c r="WWN377" s="18"/>
      <c r="WWO377" s="18"/>
      <c r="WWP377" s="18"/>
      <c r="WWQ377" s="18"/>
      <c r="WWR377" s="18"/>
      <c r="WWS377" s="18"/>
      <c r="WWT377" s="18"/>
      <c r="WWU377" s="18"/>
      <c r="WWV377" s="18"/>
      <c r="WWW377" s="18"/>
      <c r="WWX377" s="18"/>
      <c r="WWY377" s="18"/>
      <c r="WWZ377" s="18"/>
      <c r="WXA377" s="18"/>
      <c r="WXB377" s="18"/>
      <c r="WXC377" s="18"/>
      <c r="WXD377" s="18"/>
      <c r="WXE377" s="18"/>
      <c r="WXF377" s="18"/>
      <c r="WXG377" s="18"/>
      <c r="WXH377" s="18"/>
      <c r="WXI377" s="18"/>
      <c r="WXJ377" s="18"/>
      <c r="WXK377" s="18"/>
      <c r="WXL377" s="18"/>
      <c r="WXM377" s="18"/>
      <c r="WXN377" s="18"/>
      <c r="WXO377" s="18"/>
      <c r="WXP377" s="18"/>
      <c r="WXQ377" s="18"/>
      <c r="WXR377" s="18"/>
      <c r="WXS377" s="18"/>
      <c r="WXT377" s="18"/>
      <c r="WXU377" s="18"/>
      <c r="WXV377" s="18"/>
      <c r="WXW377" s="18"/>
      <c r="WXX377" s="18"/>
      <c r="WXY377" s="18"/>
      <c r="WXZ377" s="18"/>
      <c r="WYA377" s="18"/>
      <c r="WYB377" s="18"/>
      <c r="WYC377" s="18"/>
      <c r="WYD377" s="18"/>
      <c r="WYE377" s="18"/>
      <c r="WYF377" s="18"/>
      <c r="WYG377" s="18"/>
      <c r="WYH377" s="18"/>
      <c r="WYI377" s="18"/>
      <c r="WYJ377" s="18"/>
      <c r="WYK377" s="18"/>
      <c r="WYL377" s="18"/>
      <c r="WYM377" s="18"/>
      <c r="WYN377" s="18"/>
      <c r="WYO377" s="18"/>
      <c r="WYP377" s="18"/>
      <c r="WYQ377" s="18"/>
      <c r="WYR377" s="18"/>
      <c r="WYS377" s="18"/>
      <c r="WYT377" s="18"/>
      <c r="WYU377" s="18"/>
      <c r="WYV377" s="18"/>
      <c r="WYW377" s="18"/>
      <c r="WYX377" s="18"/>
      <c r="WYY377" s="18"/>
      <c r="WYZ377" s="18"/>
      <c r="WZA377" s="18"/>
      <c r="WZB377" s="18"/>
      <c r="WZC377" s="18"/>
      <c r="WZD377" s="18"/>
      <c r="WZE377" s="18"/>
      <c r="WZF377" s="18"/>
      <c r="WZG377" s="18"/>
      <c r="WZH377" s="18"/>
      <c r="WZI377" s="18"/>
      <c r="WZJ377" s="18"/>
      <c r="WZK377" s="18"/>
      <c r="WZL377" s="18"/>
      <c r="WZM377" s="18"/>
      <c r="WZN377" s="18"/>
      <c r="WZO377" s="18"/>
      <c r="WZP377" s="18"/>
      <c r="WZQ377" s="18"/>
      <c r="WZR377" s="18"/>
      <c r="WZS377" s="18"/>
      <c r="WZT377" s="18"/>
      <c r="WZU377" s="18"/>
      <c r="WZV377" s="18"/>
      <c r="WZW377" s="18"/>
      <c r="WZX377" s="18"/>
      <c r="WZY377" s="18"/>
      <c r="WZZ377" s="18"/>
      <c r="XAA377" s="18"/>
      <c r="XAB377" s="18"/>
      <c r="XAC377" s="18"/>
      <c r="XAD377" s="18"/>
      <c r="XAE377" s="18"/>
      <c r="XAF377" s="18"/>
      <c r="XAG377" s="18"/>
      <c r="XAH377" s="18"/>
      <c r="XAI377" s="18"/>
      <c r="XAJ377" s="18"/>
      <c r="XAK377" s="18"/>
      <c r="XAL377" s="18"/>
      <c r="XAM377" s="18"/>
      <c r="XAN377" s="18"/>
      <c r="XAO377" s="18"/>
      <c r="XAP377" s="18"/>
      <c r="XAQ377" s="18"/>
      <c r="XAR377" s="18"/>
      <c r="XAS377" s="18"/>
      <c r="XAT377" s="18"/>
      <c r="XAU377" s="18"/>
      <c r="XAV377" s="18"/>
      <c r="XAW377" s="18"/>
      <c r="XAX377" s="18"/>
      <c r="XAY377" s="18"/>
      <c r="XAZ377" s="18"/>
      <c r="XBA377" s="18"/>
      <c r="XBB377" s="18"/>
      <c r="XBC377" s="18"/>
      <c r="XBD377" s="18"/>
      <c r="XBE377" s="18"/>
      <c r="XBF377" s="18"/>
      <c r="XBG377" s="18"/>
      <c r="XBH377" s="18"/>
      <c r="XBI377" s="18"/>
      <c r="XBJ377" s="18"/>
      <c r="XBK377" s="18"/>
      <c r="XBL377" s="18"/>
      <c r="XBM377" s="18"/>
      <c r="XBN377" s="18"/>
      <c r="XBO377" s="18"/>
      <c r="XBP377" s="18"/>
      <c r="XBQ377" s="18"/>
      <c r="XBR377" s="18"/>
      <c r="XBS377" s="18"/>
      <c r="XBT377" s="18"/>
      <c r="XBU377" s="18"/>
      <c r="XBV377" s="18"/>
      <c r="XBW377" s="18"/>
      <c r="XBX377" s="18"/>
      <c r="XBY377" s="18"/>
      <c r="XBZ377" s="18"/>
      <c r="XCA377" s="18"/>
      <c r="XCB377" s="18"/>
      <c r="XCC377" s="18"/>
      <c r="XCD377" s="18"/>
      <c r="XCE377" s="18"/>
      <c r="XCF377" s="18"/>
      <c r="XCG377" s="18"/>
      <c r="XCH377" s="18"/>
      <c r="XCI377" s="18"/>
      <c r="XCJ377" s="18"/>
      <c r="XCK377" s="18"/>
      <c r="XCL377" s="18"/>
      <c r="XCM377" s="18"/>
      <c r="XCN377" s="18"/>
      <c r="XCO377" s="18"/>
      <c r="XCP377" s="18"/>
      <c r="XCQ377" s="18"/>
      <c r="XCR377" s="18"/>
      <c r="XCS377" s="18"/>
      <c r="XCT377" s="18"/>
      <c r="XCU377" s="18"/>
      <c r="XCV377" s="18"/>
      <c r="XCW377" s="18"/>
      <c r="XCX377" s="18"/>
      <c r="XCY377" s="18"/>
      <c r="XCZ377" s="18"/>
      <c r="XDA377" s="18"/>
      <c r="XDB377" s="18"/>
      <c r="XDC377" s="18"/>
      <c r="XDD377" s="18"/>
      <c r="XDE377" s="18"/>
      <c r="XDF377" s="18"/>
      <c r="XDG377" s="18"/>
      <c r="XDH377" s="18"/>
      <c r="XDI377" s="18"/>
      <c r="XDJ377" s="18"/>
      <c r="XDK377" s="18"/>
      <c r="XDL377" s="18"/>
      <c r="XDM377" s="18"/>
      <c r="XDN377" s="18"/>
      <c r="XDO377" s="18"/>
      <c r="XDP377" s="18"/>
      <c r="XDQ377" s="18"/>
      <c r="XDR377" s="18"/>
      <c r="XDS377" s="18"/>
      <c r="XDT377" s="18"/>
      <c r="XDU377" s="18"/>
      <c r="XDV377" s="18"/>
      <c r="XDW377" s="18"/>
      <c r="XDX377" s="18"/>
      <c r="XDY377" s="18"/>
      <c r="XDZ377" s="18"/>
      <c r="XEA377" s="18"/>
      <c r="XEB377" s="18"/>
      <c r="XEC377" s="18"/>
      <c r="XED377" s="18"/>
      <c r="XEE377" s="18"/>
      <c r="XEF377" s="18"/>
      <c r="XEG377" s="18"/>
      <c r="XEH377" s="18"/>
      <c r="XEI377" s="18"/>
      <c r="XEJ377" s="18"/>
      <c r="XEK377" s="18"/>
      <c r="XEL377" s="18"/>
      <c r="XEM377" s="18"/>
      <c r="XEN377" s="18"/>
      <c r="XEO377" s="18"/>
      <c r="XEP377" s="18"/>
      <c r="XEQ377" s="18"/>
      <c r="XER377" s="18"/>
      <c r="XES377" s="18"/>
      <c r="XET377" s="18"/>
      <c r="XEU377" s="18"/>
      <c r="XEV377" s="18"/>
      <c r="XEW377" s="18"/>
      <c r="XEX377" s="18"/>
      <c r="XEY377" s="18"/>
      <c r="XEZ377" s="18"/>
      <c r="XFA377" s="18"/>
      <c r="XFB377" s="18"/>
      <c r="XFC377" s="18"/>
      <c r="XFD377" s="18"/>
    </row>
    <row r="378" spans="1:16384" ht="18.75" x14ac:dyDescent="0.3">
      <c r="A378" s="187"/>
      <c r="B378" s="187"/>
      <c r="C378" s="187"/>
      <c r="D378" s="187"/>
      <c r="E378" s="187"/>
      <c r="F378" s="187"/>
      <c r="G378" s="187"/>
      <c r="H378" s="187"/>
      <c r="I378" s="187"/>
      <c r="J378" s="187"/>
      <c r="K378" s="187"/>
      <c r="L378" s="187"/>
      <c r="M378" s="187"/>
      <c r="N378" s="187"/>
      <c r="O378" s="187"/>
    </row>
    <row r="379" spans="1:16384" ht="18.75" x14ac:dyDescent="0.3">
      <c r="A379" s="188"/>
      <c r="B379" s="188"/>
      <c r="C379" s="188"/>
      <c r="D379" s="188"/>
      <c r="E379" s="188"/>
      <c r="F379" s="188"/>
      <c r="G379" s="188"/>
      <c r="H379" s="188"/>
      <c r="I379" s="188"/>
      <c r="J379" s="188"/>
      <c r="K379" s="188"/>
      <c r="L379" s="188"/>
      <c r="M379" s="188"/>
      <c r="N379" s="188"/>
      <c r="O379" s="188"/>
    </row>
    <row r="380" spans="1:16384" x14ac:dyDescent="0.25">
      <c r="A380" s="189" t="s">
        <v>241</v>
      </c>
      <c r="B380" s="189"/>
      <c r="C380" s="189"/>
      <c r="D380" s="189"/>
      <c r="E380" s="189"/>
      <c r="F380" s="189"/>
      <c r="G380" s="189"/>
      <c r="H380" s="189"/>
      <c r="I380" s="189"/>
      <c r="J380" s="189"/>
      <c r="K380" s="189"/>
      <c r="L380" s="189"/>
      <c r="M380" s="189"/>
      <c r="N380" s="189"/>
      <c r="O380" s="189"/>
    </row>
    <row r="381" spans="1:16384" x14ac:dyDescent="0.25">
      <c r="A381" s="190" t="s">
        <v>242</v>
      </c>
      <c r="B381" s="190"/>
      <c r="C381" s="190"/>
      <c r="D381" s="190"/>
      <c r="E381" s="190"/>
      <c r="F381" s="190"/>
      <c r="G381" s="190"/>
      <c r="H381" s="190"/>
      <c r="I381" s="190"/>
      <c r="J381" s="190"/>
      <c r="K381" s="190"/>
      <c r="L381" s="190"/>
      <c r="M381" s="190"/>
      <c r="N381" s="190"/>
      <c r="O381" s="190"/>
    </row>
    <row r="382" spans="1:16384" x14ac:dyDescent="0.25">
      <c r="A382" s="190" t="s">
        <v>243</v>
      </c>
      <c r="B382" s="190"/>
      <c r="C382" s="190"/>
      <c r="D382" s="190"/>
      <c r="E382" s="190"/>
      <c r="F382" s="190"/>
      <c r="G382" s="190"/>
      <c r="H382" s="190"/>
      <c r="I382" s="190"/>
      <c r="J382" s="190"/>
      <c r="K382" s="190"/>
      <c r="L382" s="190"/>
      <c r="M382" s="190"/>
      <c r="N382" s="190"/>
      <c r="O382" s="190"/>
    </row>
    <row r="383" spans="1:16384" x14ac:dyDescent="0.25">
      <c r="A383" s="190" t="s">
        <v>244</v>
      </c>
      <c r="B383" s="190"/>
      <c r="C383" s="190"/>
      <c r="D383" s="190"/>
      <c r="E383" s="190"/>
      <c r="F383" s="190"/>
      <c r="G383" s="190"/>
      <c r="H383" s="190"/>
      <c r="I383" s="190"/>
      <c r="J383" s="190"/>
      <c r="K383" s="190"/>
      <c r="L383" s="190"/>
      <c r="M383" s="190"/>
      <c r="N383" s="190"/>
      <c r="O383" s="190"/>
    </row>
    <row r="384" spans="1:16384" x14ac:dyDescent="0.25">
      <c r="A384" s="190" t="s">
        <v>245</v>
      </c>
      <c r="B384" s="190"/>
      <c r="C384" s="190"/>
      <c r="D384" s="190"/>
      <c r="E384" s="190"/>
      <c r="F384" s="190"/>
      <c r="G384" s="190"/>
      <c r="H384" s="190"/>
      <c r="I384" s="190"/>
      <c r="J384" s="190"/>
      <c r="K384" s="190"/>
      <c r="L384" s="190"/>
      <c r="M384" s="190"/>
      <c r="N384" s="190"/>
      <c r="O384" s="190"/>
    </row>
    <row r="385" spans="1:15" x14ac:dyDescent="0.25">
      <c r="A385" s="190" t="s">
        <v>246</v>
      </c>
      <c r="B385" s="190"/>
      <c r="C385" s="190"/>
      <c r="D385" s="190"/>
      <c r="E385" s="190"/>
      <c r="F385" s="190"/>
      <c r="G385" s="190"/>
      <c r="H385" s="190"/>
      <c r="I385" s="190"/>
      <c r="J385" s="190"/>
      <c r="K385" s="190"/>
      <c r="L385" s="190"/>
      <c r="M385" s="190"/>
      <c r="N385" s="190"/>
      <c r="O385" s="190"/>
    </row>
    <row r="392" spans="1:15" ht="18" x14ac:dyDescent="0.25">
      <c r="D392" s="150"/>
      <c r="E392" s="151">
        <v>45202</v>
      </c>
      <c r="F392" s="150"/>
    </row>
    <row r="393" spans="1:15" ht="18" x14ac:dyDescent="0.25">
      <c r="D393" s="191" t="s">
        <v>294</v>
      </c>
      <c r="E393" s="191"/>
      <c r="F393" s="191"/>
    </row>
  </sheetData>
  <mergeCells count="917">
    <mergeCell ref="A381:O381"/>
    <mergeCell ref="A382:O382"/>
    <mergeCell ref="A383:O383"/>
    <mergeCell ref="A384:O384"/>
    <mergeCell ref="A385:O385"/>
    <mergeCell ref="D393:F393"/>
    <mergeCell ref="UCN377:UDB377"/>
    <mergeCell ref="UDC377:UDQ377"/>
    <mergeCell ref="UDR377:UEF377"/>
    <mergeCell ref="UEG377:UEU377"/>
    <mergeCell ref="UEV377:UFJ377"/>
    <mergeCell ref="UFK377:UFN377"/>
    <mergeCell ref="A378:O378"/>
    <mergeCell ref="A379:O379"/>
    <mergeCell ref="A380:O380"/>
    <mergeCell ref="TXI377:TXW377"/>
    <mergeCell ref="TXX377:TYL377"/>
    <mergeCell ref="TYM377:TZA377"/>
    <mergeCell ref="TZB377:TZP377"/>
    <mergeCell ref="TZQ377:UAE377"/>
    <mergeCell ref="UAF377:UAT377"/>
    <mergeCell ref="UAU377:UBI377"/>
    <mergeCell ref="UBJ377:UBX377"/>
    <mergeCell ref="UBY377:UCM377"/>
    <mergeCell ref="TSD377:TSR377"/>
    <mergeCell ref="TSS377:TTG377"/>
    <mergeCell ref="TTH377:TTV377"/>
    <mergeCell ref="TTW377:TUK377"/>
    <mergeCell ref="TUL377:TUZ377"/>
    <mergeCell ref="TVA377:TVO377"/>
    <mergeCell ref="TVP377:TWD377"/>
    <mergeCell ref="TWE377:TWS377"/>
    <mergeCell ref="TWT377:TXH377"/>
    <mergeCell ref="TMY377:TNM377"/>
    <mergeCell ref="TNN377:TOB377"/>
    <mergeCell ref="TOC377:TOQ377"/>
    <mergeCell ref="TOR377:TPF377"/>
    <mergeCell ref="TPG377:TPU377"/>
    <mergeCell ref="TPV377:TQJ377"/>
    <mergeCell ref="TQK377:TQY377"/>
    <mergeCell ref="TQZ377:TRN377"/>
    <mergeCell ref="TRO377:TSC377"/>
    <mergeCell ref="THT377:TIH377"/>
    <mergeCell ref="TII377:TIW377"/>
    <mergeCell ref="TIX377:TJL377"/>
    <mergeCell ref="TJM377:TKA377"/>
    <mergeCell ref="TKB377:TKP377"/>
    <mergeCell ref="TKQ377:TLE377"/>
    <mergeCell ref="TLF377:TLT377"/>
    <mergeCell ref="TLU377:TMI377"/>
    <mergeCell ref="TMJ377:TMX377"/>
    <mergeCell ref="TCO377:TDC377"/>
    <mergeCell ref="TDD377:TDR377"/>
    <mergeCell ref="TDS377:TEG377"/>
    <mergeCell ref="TEH377:TEV377"/>
    <mergeCell ref="TEW377:TFK377"/>
    <mergeCell ref="TFL377:TFZ377"/>
    <mergeCell ref="TGA377:TGO377"/>
    <mergeCell ref="TGP377:THD377"/>
    <mergeCell ref="THE377:THS377"/>
    <mergeCell ref="SXJ377:SXX377"/>
    <mergeCell ref="SXY377:SYM377"/>
    <mergeCell ref="SYN377:SZB377"/>
    <mergeCell ref="SZC377:SZQ377"/>
    <mergeCell ref="SZR377:TAF377"/>
    <mergeCell ref="TAG377:TAU377"/>
    <mergeCell ref="TAV377:TBJ377"/>
    <mergeCell ref="TBK377:TBY377"/>
    <mergeCell ref="TBZ377:TCN377"/>
    <mergeCell ref="SSE377:SSS377"/>
    <mergeCell ref="SST377:STH377"/>
    <mergeCell ref="STI377:STW377"/>
    <mergeCell ref="STX377:SUL377"/>
    <mergeCell ref="SUM377:SVA377"/>
    <mergeCell ref="SVB377:SVP377"/>
    <mergeCell ref="SVQ377:SWE377"/>
    <mergeCell ref="SWF377:SWT377"/>
    <mergeCell ref="SWU377:SXI377"/>
    <mergeCell ref="SMZ377:SNN377"/>
    <mergeCell ref="SNO377:SOC377"/>
    <mergeCell ref="SOD377:SOR377"/>
    <mergeCell ref="SOS377:SPG377"/>
    <mergeCell ref="SPH377:SPV377"/>
    <mergeCell ref="SPW377:SQK377"/>
    <mergeCell ref="SQL377:SQZ377"/>
    <mergeCell ref="SRA377:SRO377"/>
    <mergeCell ref="SRP377:SSD377"/>
    <mergeCell ref="SHU377:SII377"/>
    <mergeCell ref="SIJ377:SIX377"/>
    <mergeCell ref="SIY377:SJM377"/>
    <mergeCell ref="SJN377:SKB377"/>
    <mergeCell ref="SKC377:SKQ377"/>
    <mergeCell ref="SKR377:SLF377"/>
    <mergeCell ref="SLG377:SLU377"/>
    <mergeCell ref="SLV377:SMJ377"/>
    <mergeCell ref="SMK377:SMY377"/>
    <mergeCell ref="SCP377:SDD377"/>
    <mergeCell ref="SDE377:SDS377"/>
    <mergeCell ref="SDT377:SEH377"/>
    <mergeCell ref="SEI377:SEW377"/>
    <mergeCell ref="SEX377:SFL377"/>
    <mergeCell ref="SFM377:SGA377"/>
    <mergeCell ref="SGB377:SGP377"/>
    <mergeCell ref="SGQ377:SHE377"/>
    <mergeCell ref="SHF377:SHT377"/>
    <mergeCell ref="RXK377:RXY377"/>
    <mergeCell ref="RXZ377:RYN377"/>
    <mergeCell ref="RYO377:RZC377"/>
    <mergeCell ref="RZD377:RZR377"/>
    <mergeCell ref="RZS377:SAG377"/>
    <mergeCell ref="SAH377:SAV377"/>
    <mergeCell ref="SAW377:SBK377"/>
    <mergeCell ref="SBL377:SBZ377"/>
    <mergeCell ref="SCA377:SCO377"/>
    <mergeCell ref="RSF377:RST377"/>
    <mergeCell ref="RSU377:RTI377"/>
    <mergeCell ref="RTJ377:RTX377"/>
    <mergeCell ref="RTY377:RUM377"/>
    <mergeCell ref="RUN377:RVB377"/>
    <mergeCell ref="RVC377:RVQ377"/>
    <mergeCell ref="RVR377:RWF377"/>
    <mergeCell ref="RWG377:RWU377"/>
    <mergeCell ref="RWV377:RXJ377"/>
    <mergeCell ref="RNA377:RNO377"/>
    <mergeCell ref="RNP377:ROD377"/>
    <mergeCell ref="ROE377:ROS377"/>
    <mergeCell ref="ROT377:RPH377"/>
    <mergeCell ref="RPI377:RPW377"/>
    <mergeCell ref="RPX377:RQL377"/>
    <mergeCell ref="RQM377:RRA377"/>
    <mergeCell ref="RRB377:RRP377"/>
    <mergeCell ref="RRQ377:RSE377"/>
    <mergeCell ref="RHV377:RIJ377"/>
    <mergeCell ref="RIK377:RIY377"/>
    <mergeCell ref="RIZ377:RJN377"/>
    <mergeCell ref="RJO377:RKC377"/>
    <mergeCell ref="RKD377:RKR377"/>
    <mergeCell ref="RKS377:RLG377"/>
    <mergeCell ref="RLH377:RLV377"/>
    <mergeCell ref="RLW377:RMK377"/>
    <mergeCell ref="RML377:RMZ377"/>
    <mergeCell ref="RCQ377:RDE377"/>
    <mergeCell ref="RDF377:RDT377"/>
    <mergeCell ref="RDU377:REI377"/>
    <mergeCell ref="REJ377:REX377"/>
    <mergeCell ref="REY377:RFM377"/>
    <mergeCell ref="RFN377:RGB377"/>
    <mergeCell ref="RGC377:RGQ377"/>
    <mergeCell ref="RGR377:RHF377"/>
    <mergeCell ref="RHG377:RHU377"/>
    <mergeCell ref="QXL377:QXZ377"/>
    <mergeCell ref="QYA377:QYO377"/>
    <mergeCell ref="QYP377:QZD377"/>
    <mergeCell ref="QZE377:QZS377"/>
    <mergeCell ref="QZT377:RAH377"/>
    <mergeCell ref="RAI377:RAW377"/>
    <mergeCell ref="RAX377:RBL377"/>
    <mergeCell ref="RBM377:RCA377"/>
    <mergeCell ref="RCB377:RCP377"/>
    <mergeCell ref="QSG377:QSU377"/>
    <mergeCell ref="QSV377:QTJ377"/>
    <mergeCell ref="QTK377:QTY377"/>
    <mergeCell ref="QTZ377:QUN377"/>
    <mergeCell ref="QUO377:QVC377"/>
    <mergeCell ref="QVD377:QVR377"/>
    <mergeCell ref="QVS377:QWG377"/>
    <mergeCell ref="QWH377:QWV377"/>
    <mergeCell ref="QWW377:QXK377"/>
    <mergeCell ref="QNB377:QNP377"/>
    <mergeCell ref="QNQ377:QOE377"/>
    <mergeCell ref="QOF377:QOT377"/>
    <mergeCell ref="QOU377:QPI377"/>
    <mergeCell ref="QPJ377:QPX377"/>
    <mergeCell ref="QPY377:QQM377"/>
    <mergeCell ref="QQN377:QRB377"/>
    <mergeCell ref="QRC377:QRQ377"/>
    <mergeCell ref="QRR377:QSF377"/>
    <mergeCell ref="QHW377:QIK377"/>
    <mergeCell ref="QIL377:QIZ377"/>
    <mergeCell ref="QJA377:QJO377"/>
    <mergeCell ref="QJP377:QKD377"/>
    <mergeCell ref="QKE377:QKS377"/>
    <mergeCell ref="QKT377:QLH377"/>
    <mergeCell ref="QLI377:QLW377"/>
    <mergeCell ref="QLX377:QML377"/>
    <mergeCell ref="QMM377:QNA377"/>
    <mergeCell ref="QCR377:QDF377"/>
    <mergeCell ref="QDG377:QDU377"/>
    <mergeCell ref="QDV377:QEJ377"/>
    <mergeCell ref="QEK377:QEY377"/>
    <mergeCell ref="QEZ377:QFN377"/>
    <mergeCell ref="QFO377:QGC377"/>
    <mergeCell ref="QGD377:QGR377"/>
    <mergeCell ref="QGS377:QHG377"/>
    <mergeCell ref="QHH377:QHV377"/>
    <mergeCell ref="PXM377:PYA377"/>
    <mergeCell ref="PYB377:PYP377"/>
    <mergeCell ref="PYQ377:PZE377"/>
    <mergeCell ref="PZF377:PZT377"/>
    <mergeCell ref="PZU377:QAI377"/>
    <mergeCell ref="QAJ377:QAX377"/>
    <mergeCell ref="QAY377:QBM377"/>
    <mergeCell ref="QBN377:QCB377"/>
    <mergeCell ref="QCC377:QCQ377"/>
    <mergeCell ref="PSH377:PSV377"/>
    <mergeCell ref="PSW377:PTK377"/>
    <mergeCell ref="PTL377:PTZ377"/>
    <mergeCell ref="PUA377:PUO377"/>
    <mergeCell ref="PUP377:PVD377"/>
    <mergeCell ref="PVE377:PVS377"/>
    <mergeCell ref="PVT377:PWH377"/>
    <mergeCell ref="PWI377:PWW377"/>
    <mergeCell ref="PWX377:PXL377"/>
    <mergeCell ref="PNC377:PNQ377"/>
    <mergeCell ref="PNR377:POF377"/>
    <mergeCell ref="POG377:POU377"/>
    <mergeCell ref="POV377:PPJ377"/>
    <mergeCell ref="PPK377:PPY377"/>
    <mergeCell ref="PPZ377:PQN377"/>
    <mergeCell ref="PQO377:PRC377"/>
    <mergeCell ref="PRD377:PRR377"/>
    <mergeCell ref="PRS377:PSG377"/>
    <mergeCell ref="PHX377:PIL377"/>
    <mergeCell ref="PIM377:PJA377"/>
    <mergeCell ref="PJB377:PJP377"/>
    <mergeCell ref="PJQ377:PKE377"/>
    <mergeCell ref="PKF377:PKT377"/>
    <mergeCell ref="PKU377:PLI377"/>
    <mergeCell ref="PLJ377:PLX377"/>
    <mergeCell ref="PLY377:PMM377"/>
    <mergeCell ref="PMN377:PNB377"/>
    <mergeCell ref="PCS377:PDG377"/>
    <mergeCell ref="PDH377:PDV377"/>
    <mergeCell ref="PDW377:PEK377"/>
    <mergeCell ref="PEL377:PEZ377"/>
    <mergeCell ref="PFA377:PFO377"/>
    <mergeCell ref="PFP377:PGD377"/>
    <mergeCell ref="PGE377:PGS377"/>
    <mergeCell ref="PGT377:PHH377"/>
    <mergeCell ref="PHI377:PHW377"/>
    <mergeCell ref="OXN377:OYB377"/>
    <mergeCell ref="OYC377:OYQ377"/>
    <mergeCell ref="OYR377:OZF377"/>
    <mergeCell ref="OZG377:OZU377"/>
    <mergeCell ref="OZV377:PAJ377"/>
    <mergeCell ref="PAK377:PAY377"/>
    <mergeCell ref="PAZ377:PBN377"/>
    <mergeCell ref="PBO377:PCC377"/>
    <mergeCell ref="PCD377:PCR377"/>
    <mergeCell ref="OSI377:OSW377"/>
    <mergeCell ref="OSX377:OTL377"/>
    <mergeCell ref="OTM377:OUA377"/>
    <mergeCell ref="OUB377:OUP377"/>
    <mergeCell ref="OUQ377:OVE377"/>
    <mergeCell ref="OVF377:OVT377"/>
    <mergeCell ref="OVU377:OWI377"/>
    <mergeCell ref="OWJ377:OWX377"/>
    <mergeCell ref="OWY377:OXM377"/>
    <mergeCell ref="OND377:ONR377"/>
    <mergeCell ref="ONS377:OOG377"/>
    <mergeCell ref="OOH377:OOV377"/>
    <mergeCell ref="OOW377:OPK377"/>
    <mergeCell ref="OPL377:OPZ377"/>
    <mergeCell ref="OQA377:OQO377"/>
    <mergeCell ref="OQP377:ORD377"/>
    <mergeCell ref="ORE377:ORS377"/>
    <mergeCell ref="ORT377:OSH377"/>
    <mergeCell ref="OHY377:OIM377"/>
    <mergeCell ref="OIN377:OJB377"/>
    <mergeCell ref="OJC377:OJQ377"/>
    <mergeCell ref="OJR377:OKF377"/>
    <mergeCell ref="OKG377:OKU377"/>
    <mergeCell ref="OKV377:OLJ377"/>
    <mergeCell ref="OLK377:OLY377"/>
    <mergeCell ref="OLZ377:OMN377"/>
    <mergeCell ref="OMO377:ONC377"/>
    <mergeCell ref="OCT377:ODH377"/>
    <mergeCell ref="ODI377:ODW377"/>
    <mergeCell ref="ODX377:OEL377"/>
    <mergeCell ref="OEM377:OFA377"/>
    <mergeCell ref="OFB377:OFP377"/>
    <mergeCell ref="OFQ377:OGE377"/>
    <mergeCell ref="OGF377:OGT377"/>
    <mergeCell ref="OGU377:OHI377"/>
    <mergeCell ref="OHJ377:OHX377"/>
    <mergeCell ref="NXO377:NYC377"/>
    <mergeCell ref="NYD377:NYR377"/>
    <mergeCell ref="NYS377:NZG377"/>
    <mergeCell ref="NZH377:NZV377"/>
    <mergeCell ref="NZW377:OAK377"/>
    <mergeCell ref="OAL377:OAZ377"/>
    <mergeCell ref="OBA377:OBO377"/>
    <mergeCell ref="OBP377:OCD377"/>
    <mergeCell ref="OCE377:OCS377"/>
    <mergeCell ref="NSJ377:NSX377"/>
    <mergeCell ref="NSY377:NTM377"/>
    <mergeCell ref="NTN377:NUB377"/>
    <mergeCell ref="NUC377:NUQ377"/>
    <mergeCell ref="NUR377:NVF377"/>
    <mergeCell ref="NVG377:NVU377"/>
    <mergeCell ref="NVV377:NWJ377"/>
    <mergeCell ref="NWK377:NWY377"/>
    <mergeCell ref="NWZ377:NXN377"/>
    <mergeCell ref="NNE377:NNS377"/>
    <mergeCell ref="NNT377:NOH377"/>
    <mergeCell ref="NOI377:NOW377"/>
    <mergeCell ref="NOX377:NPL377"/>
    <mergeCell ref="NPM377:NQA377"/>
    <mergeCell ref="NQB377:NQP377"/>
    <mergeCell ref="NQQ377:NRE377"/>
    <mergeCell ref="NRF377:NRT377"/>
    <mergeCell ref="NRU377:NSI377"/>
    <mergeCell ref="NHZ377:NIN377"/>
    <mergeCell ref="NIO377:NJC377"/>
    <mergeCell ref="NJD377:NJR377"/>
    <mergeCell ref="NJS377:NKG377"/>
    <mergeCell ref="NKH377:NKV377"/>
    <mergeCell ref="NKW377:NLK377"/>
    <mergeCell ref="NLL377:NLZ377"/>
    <mergeCell ref="NMA377:NMO377"/>
    <mergeCell ref="NMP377:NND377"/>
    <mergeCell ref="NCU377:NDI377"/>
    <mergeCell ref="NDJ377:NDX377"/>
    <mergeCell ref="NDY377:NEM377"/>
    <mergeCell ref="NEN377:NFB377"/>
    <mergeCell ref="NFC377:NFQ377"/>
    <mergeCell ref="NFR377:NGF377"/>
    <mergeCell ref="NGG377:NGU377"/>
    <mergeCell ref="NGV377:NHJ377"/>
    <mergeCell ref="NHK377:NHY377"/>
    <mergeCell ref="MXP377:MYD377"/>
    <mergeCell ref="MYE377:MYS377"/>
    <mergeCell ref="MYT377:MZH377"/>
    <mergeCell ref="MZI377:MZW377"/>
    <mergeCell ref="MZX377:NAL377"/>
    <mergeCell ref="NAM377:NBA377"/>
    <mergeCell ref="NBB377:NBP377"/>
    <mergeCell ref="NBQ377:NCE377"/>
    <mergeCell ref="NCF377:NCT377"/>
    <mergeCell ref="MSK377:MSY377"/>
    <mergeCell ref="MSZ377:MTN377"/>
    <mergeCell ref="MTO377:MUC377"/>
    <mergeCell ref="MUD377:MUR377"/>
    <mergeCell ref="MUS377:MVG377"/>
    <mergeCell ref="MVH377:MVV377"/>
    <mergeCell ref="MVW377:MWK377"/>
    <mergeCell ref="MWL377:MWZ377"/>
    <mergeCell ref="MXA377:MXO377"/>
    <mergeCell ref="MNF377:MNT377"/>
    <mergeCell ref="MNU377:MOI377"/>
    <mergeCell ref="MOJ377:MOX377"/>
    <mergeCell ref="MOY377:MPM377"/>
    <mergeCell ref="MPN377:MQB377"/>
    <mergeCell ref="MQC377:MQQ377"/>
    <mergeCell ref="MQR377:MRF377"/>
    <mergeCell ref="MRG377:MRU377"/>
    <mergeCell ref="MRV377:MSJ377"/>
    <mergeCell ref="MIA377:MIO377"/>
    <mergeCell ref="MIP377:MJD377"/>
    <mergeCell ref="MJE377:MJS377"/>
    <mergeCell ref="MJT377:MKH377"/>
    <mergeCell ref="MKI377:MKW377"/>
    <mergeCell ref="MKX377:MLL377"/>
    <mergeCell ref="MLM377:MMA377"/>
    <mergeCell ref="MMB377:MMP377"/>
    <mergeCell ref="MMQ377:MNE377"/>
    <mergeCell ref="MCV377:MDJ377"/>
    <mergeCell ref="MDK377:MDY377"/>
    <mergeCell ref="MDZ377:MEN377"/>
    <mergeCell ref="MEO377:MFC377"/>
    <mergeCell ref="MFD377:MFR377"/>
    <mergeCell ref="MFS377:MGG377"/>
    <mergeCell ref="MGH377:MGV377"/>
    <mergeCell ref="MGW377:MHK377"/>
    <mergeCell ref="MHL377:MHZ377"/>
    <mergeCell ref="LXQ377:LYE377"/>
    <mergeCell ref="LYF377:LYT377"/>
    <mergeCell ref="LYU377:LZI377"/>
    <mergeCell ref="LZJ377:LZX377"/>
    <mergeCell ref="LZY377:MAM377"/>
    <mergeCell ref="MAN377:MBB377"/>
    <mergeCell ref="MBC377:MBQ377"/>
    <mergeCell ref="MBR377:MCF377"/>
    <mergeCell ref="MCG377:MCU377"/>
    <mergeCell ref="LSL377:LSZ377"/>
    <mergeCell ref="LTA377:LTO377"/>
    <mergeCell ref="LTP377:LUD377"/>
    <mergeCell ref="LUE377:LUS377"/>
    <mergeCell ref="LUT377:LVH377"/>
    <mergeCell ref="LVI377:LVW377"/>
    <mergeCell ref="LVX377:LWL377"/>
    <mergeCell ref="LWM377:LXA377"/>
    <mergeCell ref="LXB377:LXP377"/>
    <mergeCell ref="LNG377:LNU377"/>
    <mergeCell ref="LNV377:LOJ377"/>
    <mergeCell ref="LOK377:LOY377"/>
    <mergeCell ref="LOZ377:LPN377"/>
    <mergeCell ref="LPO377:LQC377"/>
    <mergeCell ref="LQD377:LQR377"/>
    <mergeCell ref="LQS377:LRG377"/>
    <mergeCell ref="LRH377:LRV377"/>
    <mergeCell ref="LRW377:LSK377"/>
    <mergeCell ref="LIB377:LIP377"/>
    <mergeCell ref="LIQ377:LJE377"/>
    <mergeCell ref="LJF377:LJT377"/>
    <mergeCell ref="LJU377:LKI377"/>
    <mergeCell ref="LKJ377:LKX377"/>
    <mergeCell ref="LKY377:LLM377"/>
    <mergeCell ref="LLN377:LMB377"/>
    <mergeCell ref="LMC377:LMQ377"/>
    <mergeCell ref="LMR377:LNF377"/>
    <mergeCell ref="LCW377:LDK377"/>
    <mergeCell ref="LDL377:LDZ377"/>
    <mergeCell ref="LEA377:LEO377"/>
    <mergeCell ref="LEP377:LFD377"/>
    <mergeCell ref="LFE377:LFS377"/>
    <mergeCell ref="LFT377:LGH377"/>
    <mergeCell ref="LGI377:LGW377"/>
    <mergeCell ref="LGX377:LHL377"/>
    <mergeCell ref="LHM377:LIA377"/>
    <mergeCell ref="KXR377:KYF377"/>
    <mergeCell ref="KYG377:KYU377"/>
    <mergeCell ref="KYV377:KZJ377"/>
    <mergeCell ref="KZK377:KZY377"/>
    <mergeCell ref="KZZ377:LAN377"/>
    <mergeCell ref="LAO377:LBC377"/>
    <mergeCell ref="LBD377:LBR377"/>
    <mergeCell ref="LBS377:LCG377"/>
    <mergeCell ref="LCH377:LCV377"/>
    <mergeCell ref="KSM377:KTA377"/>
    <mergeCell ref="KTB377:KTP377"/>
    <mergeCell ref="KTQ377:KUE377"/>
    <mergeCell ref="KUF377:KUT377"/>
    <mergeCell ref="KUU377:KVI377"/>
    <mergeCell ref="KVJ377:KVX377"/>
    <mergeCell ref="KVY377:KWM377"/>
    <mergeCell ref="KWN377:KXB377"/>
    <mergeCell ref="KXC377:KXQ377"/>
    <mergeCell ref="KNH377:KNV377"/>
    <mergeCell ref="KNW377:KOK377"/>
    <mergeCell ref="KOL377:KOZ377"/>
    <mergeCell ref="KPA377:KPO377"/>
    <mergeCell ref="KPP377:KQD377"/>
    <mergeCell ref="KQE377:KQS377"/>
    <mergeCell ref="KQT377:KRH377"/>
    <mergeCell ref="KRI377:KRW377"/>
    <mergeCell ref="KRX377:KSL377"/>
    <mergeCell ref="KIC377:KIQ377"/>
    <mergeCell ref="KIR377:KJF377"/>
    <mergeCell ref="KJG377:KJU377"/>
    <mergeCell ref="KJV377:KKJ377"/>
    <mergeCell ref="KKK377:KKY377"/>
    <mergeCell ref="KKZ377:KLN377"/>
    <mergeCell ref="KLO377:KMC377"/>
    <mergeCell ref="KMD377:KMR377"/>
    <mergeCell ref="KMS377:KNG377"/>
    <mergeCell ref="KCX377:KDL377"/>
    <mergeCell ref="KDM377:KEA377"/>
    <mergeCell ref="KEB377:KEP377"/>
    <mergeCell ref="KEQ377:KFE377"/>
    <mergeCell ref="KFF377:KFT377"/>
    <mergeCell ref="KFU377:KGI377"/>
    <mergeCell ref="KGJ377:KGX377"/>
    <mergeCell ref="KGY377:KHM377"/>
    <mergeCell ref="KHN377:KIB377"/>
    <mergeCell ref="JXS377:JYG377"/>
    <mergeCell ref="JYH377:JYV377"/>
    <mergeCell ref="JYW377:JZK377"/>
    <mergeCell ref="JZL377:JZZ377"/>
    <mergeCell ref="KAA377:KAO377"/>
    <mergeCell ref="KAP377:KBD377"/>
    <mergeCell ref="KBE377:KBS377"/>
    <mergeCell ref="KBT377:KCH377"/>
    <mergeCell ref="KCI377:KCW377"/>
    <mergeCell ref="JSN377:JTB377"/>
    <mergeCell ref="JTC377:JTQ377"/>
    <mergeCell ref="JTR377:JUF377"/>
    <mergeCell ref="JUG377:JUU377"/>
    <mergeCell ref="JUV377:JVJ377"/>
    <mergeCell ref="JVK377:JVY377"/>
    <mergeCell ref="JVZ377:JWN377"/>
    <mergeCell ref="JWO377:JXC377"/>
    <mergeCell ref="JXD377:JXR377"/>
    <mergeCell ref="JNI377:JNW377"/>
    <mergeCell ref="JNX377:JOL377"/>
    <mergeCell ref="JOM377:JPA377"/>
    <mergeCell ref="JPB377:JPP377"/>
    <mergeCell ref="JPQ377:JQE377"/>
    <mergeCell ref="JQF377:JQT377"/>
    <mergeCell ref="JQU377:JRI377"/>
    <mergeCell ref="JRJ377:JRX377"/>
    <mergeCell ref="JRY377:JSM377"/>
    <mergeCell ref="JID377:JIR377"/>
    <mergeCell ref="JIS377:JJG377"/>
    <mergeCell ref="JJH377:JJV377"/>
    <mergeCell ref="JJW377:JKK377"/>
    <mergeCell ref="JKL377:JKZ377"/>
    <mergeCell ref="JLA377:JLO377"/>
    <mergeCell ref="JLP377:JMD377"/>
    <mergeCell ref="JME377:JMS377"/>
    <mergeCell ref="JMT377:JNH377"/>
    <mergeCell ref="JCY377:JDM377"/>
    <mergeCell ref="JDN377:JEB377"/>
    <mergeCell ref="JEC377:JEQ377"/>
    <mergeCell ref="JER377:JFF377"/>
    <mergeCell ref="JFG377:JFU377"/>
    <mergeCell ref="JFV377:JGJ377"/>
    <mergeCell ref="JGK377:JGY377"/>
    <mergeCell ref="JGZ377:JHN377"/>
    <mergeCell ref="JHO377:JIC377"/>
    <mergeCell ref="IXT377:IYH377"/>
    <mergeCell ref="IYI377:IYW377"/>
    <mergeCell ref="IYX377:IZL377"/>
    <mergeCell ref="IZM377:JAA377"/>
    <mergeCell ref="JAB377:JAP377"/>
    <mergeCell ref="JAQ377:JBE377"/>
    <mergeCell ref="JBF377:JBT377"/>
    <mergeCell ref="JBU377:JCI377"/>
    <mergeCell ref="JCJ377:JCX377"/>
    <mergeCell ref="ISO377:ITC377"/>
    <mergeCell ref="ITD377:ITR377"/>
    <mergeCell ref="ITS377:IUG377"/>
    <mergeCell ref="IUH377:IUV377"/>
    <mergeCell ref="IUW377:IVK377"/>
    <mergeCell ref="IVL377:IVZ377"/>
    <mergeCell ref="IWA377:IWO377"/>
    <mergeCell ref="IWP377:IXD377"/>
    <mergeCell ref="IXE377:IXS377"/>
    <mergeCell ref="INJ377:INX377"/>
    <mergeCell ref="INY377:IOM377"/>
    <mergeCell ref="ION377:IPB377"/>
    <mergeCell ref="IPC377:IPQ377"/>
    <mergeCell ref="IPR377:IQF377"/>
    <mergeCell ref="IQG377:IQU377"/>
    <mergeCell ref="IQV377:IRJ377"/>
    <mergeCell ref="IRK377:IRY377"/>
    <mergeCell ref="IRZ377:ISN377"/>
    <mergeCell ref="IIE377:IIS377"/>
    <mergeCell ref="IIT377:IJH377"/>
    <mergeCell ref="IJI377:IJW377"/>
    <mergeCell ref="IJX377:IKL377"/>
    <mergeCell ref="IKM377:ILA377"/>
    <mergeCell ref="ILB377:ILP377"/>
    <mergeCell ref="ILQ377:IME377"/>
    <mergeCell ref="IMF377:IMT377"/>
    <mergeCell ref="IMU377:INI377"/>
    <mergeCell ref="ICZ377:IDN377"/>
    <mergeCell ref="IDO377:IEC377"/>
    <mergeCell ref="IED377:IER377"/>
    <mergeCell ref="IES377:IFG377"/>
    <mergeCell ref="IFH377:IFV377"/>
    <mergeCell ref="IFW377:IGK377"/>
    <mergeCell ref="IGL377:IGZ377"/>
    <mergeCell ref="IHA377:IHO377"/>
    <mergeCell ref="IHP377:IID377"/>
    <mergeCell ref="HXU377:HYI377"/>
    <mergeCell ref="HYJ377:HYX377"/>
    <mergeCell ref="HYY377:HZM377"/>
    <mergeCell ref="HZN377:IAB377"/>
    <mergeCell ref="IAC377:IAQ377"/>
    <mergeCell ref="IAR377:IBF377"/>
    <mergeCell ref="IBG377:IBU377"/>
    <mergeCell ref="IBV377:ICJ377"/>
    <mergeCell ref="ICK377:ICY377"/>
    <mergeCell ref="HSP377:HTD377"/>
    <mergeCell ref="HTE377:HTS377"/>
    <mergeCell ref="HTT377:HUH377"/>
    <mergeCell ref="HUI377:HUW377"/>
    <mergeCell ref="HUX377:HVL377"/>
    <mergeCell ref="HVM377:HWA377"/>
    <mergeCell ref="HWB377:HWP377"/>
    <mergeCell ref="HWQ377:HXE377"/>
    <mergeCell ref="HXF377:HXT377"/>
    <mergeCell ref="HNK377:HNY377"/>
    <mergeCell ref="HNZ377:HON377"/>
    <mergeCell ref="HOO377:HPC377"/>
    <mergeCell ref="HPD377:HPR377"/>
    <mergeCell ref="HPS377:HQG377"/>
    <mergeCell ref="HQH377:HQV377"/>
    <mergeCell ref="HQW377:HRK377"/>
    <mergeCell ref="HRL377:HRZ377"/>
    <mergeCell ref="HSA377:HSO377"/>
    <mergeCell ref="HIF377:HIT377"/>
    <mergeCell ref="HIU377:HJI377"/>
    <mergeCell ref="HJJ377:HJX377"/>
    <mergeCell ref="HJY377:HKM377"/>
    <mergeCell ref="HKN377:HLB377"/>
    <mergeCell ref="HLC377:HLQ377"/>
    <mergeCell ref="HLR377:HMF377"/>
    <mergeCell ref="HMG377:HMU377"/>
    <mergeCell ref="HMV377:HNJ377"/>
    <mergeCell ref="HDA377:HDO377"/>
    <mergeCell ref="HDP377:HED377"/>
    <mergeCell ref="HEE377:HES377"/>
    <mergeCell ref="HET377:HFH377"/>
    <mergeCell ref="HFI377:HFW377"/>
    <mergeCell ref="HFX377:HGL377"/>
    <mergeCell ref="HGM377:HHA377"/>
    <mergeCell ref="HHB377:HHP377"/>
    <mergeCell ref="HHQ377:HIE377"/>
    <mergeCell ref="GXV377:GYJ377"/>
    <mergeCell ref="GYK377:GYY377"/>
    <mergeCell ref="GYZ377:GZN377"/>
    <mergeCell ref="GZO377:HAC377"/>
    <mergeCell ref="HAD377:HAR377"/>
    <mergeCell ref="HAS377:HBG377"/>
    <mergeCell ref="HBH377:HBV377"/>
    <mergeCell ref="HBW377:HCK377"/>
    <mergeCell ref="HCL377:HCZ377"/>
    <mergeCell ref="GSQ377:GTE377"/>
    <mergeCell ref="GTF377:GTT377"/>
    <mergeCell ref="GTU377:GUI377"/>
    <mergeCell ref="GUJ377:GUX377"/>
    <mergeCell ref="GUY377:GVM377"/>
    <mergeCell ref="GVN377:GWB377"/>
    <mergeCell ref="GWC377:GWQ377"/>
    <mergeCell ref="GWR377:GXF377"/>
    <mergeCell ref="GXG377:GXU377"/>
    <mergeCell ref="GNL377:GNZ377"/>
    <mergeCell ref="GOA377:GOO377"/>
    <mergeCell ref="GOP377:GPD377"/>
    <mergeCell ref="GPE377:GPS377"/>
    <mergeCell ref="GPT377:GQH377"/>
    <mergeCell ref="GQI377:GQW377"/>
    <mergeCell ref="GQX377:GRL377"/>
    <mergeCell ref="GRM377:GSA377"/>
    <mergeCell ref="GSB377:GSP377"/>
    <mergeCell ref="GIG377:GIU377"/>
    <mergeCell ref="GIV377:GJJ377"/>
    <mergeCell ref="GJK377:GJY377"/>
    <mergeCell ref="GJZ377:GKN377"/>
    <mergeCell ref="GKO377:GLC377"/>
    <mergeCell ref="GLD377:GLR377"/>
    <mergeCell ref="GLS377:GMG377"/>
    <mergeCell ref="GMH377:GMV377"/>
    <mergeCell ref="GMW377:GNK377"/>
    <mergeCell ref="GDB377:GDP377"/>
    <mergeCell ref="GDQ377:GEE377"/>
    <mergeCell ref="GEF377:GET377"/>
    <mergeCell ref="GEU377:GFI377"/>
    <mergeCell ref="GFJ377:GFX377"/>
    <mergeCell ref="GFY377:GGM377"/>
    <mergeCell ref="GGN377:GHB377"/>
    <mergeCell ref="GHC377:GHQ377"/>
    <mergeCell ref="GHR377:GIF377"/>
    <mergeCell ref="FXW377:FYK377"/>
    <mergeCell ref="FYL377:FYZ377"/>
    <mergeCell ref="FZA377:FZO377"/>
    <mergeCell ref="FZP377:GAD377"/>
    <mergeCell ref="GAE377:GAS377"/>
    <mergeCell ref="GAT377:GBH377"/>
    <mergeCell ref="GBI377:GBW377"/>
    <mergeCell ref="GBX377:GCL377"/>
    <mergeCell ref="GCM377:GDA377"/>
    <mergeCell ref="FSR377:FTF377"/>
    <mergeCell ref="FTG377:FTU377"/>
    <mergeCell ref="FTV377:FUJ377"/>
    <mergeCell ref="FUK377:FUY377"/>
    <mergeCell ref="FUZ377:FVN377"/>
    <mergeCell ref="FVO377:FWC377"/>
    <mergeCell ref="FWD377:FWR377"/>
    <mergeCell ref="FWS377:FXG377"/>
    <mergeCell ref="FXH377:FXV377"/>
    <mergeCell ref="FNM377:FOA377"/>
    <mergeCell ref="FOB377:FOP377"/>
    <mergeCell ref="FOQ377:FPE377"/>
    <mergeCell ref="FPF377:FPT377"/>
    <mergeCell ref="FPU377:FQI377"/>
    <mergeCell ref="FQJ377:FQX377"/>
    <mergeCell ref="FQY377:FRM377"/>
    <mergeCell ref="FRN377:FSB377"/>
    <mergeCell ref="FSC377:FSQ377"/>
    <mergeCell ref="FIH377:FIV377"/>
    <mergeCell ref="FIW377:FJK377"/>
    <mergeCell ref="FJL377:FJZ377"/>
    <mergeCell ref="FKA377:FKO377"/>
    <mergeCell ref="FKP377:FLD377"/>
    <mergeCell ref="FLE377:FLS377"/>
    <mergeCell ref="FLT377:FMH377"/>
    <mergeCell ref="FMI377:FMW377"/>
    <mergeCell ref="FMX377:FNL377"/>
    <mergeCell ref="FDC377:FDQ377"/>
    <mergeCell ref="FDR377:FEF377"/>
    <mergeCell ref="FEG377:FEU377"/>
    <mergeCell ref="FEV377:FFJ377"/>
    <mergeCell ref="FFK377:FFY377"/>
    <mergeCell ref="FFZ377:FGN377"/>
    <mergeCell ref="FGO377:FHC377"/>
    <mergeCell ref="FHD377:FHR377"/>
    <mergeCell ref="FHS377:FIG377"/>
    <mergeCell ref="AT377:BH377"/>
    <mergeCell ref="BI377:BO377"/>
    <mergeCell ref="EZB377:EZP377"/>
    <mergeCell ref="EZQ377:FAE377"/>
    <mergeCell ref="FAF377:FAT377"/>
    <mergeCell ref="FAU377:FBI377"/>
    <mergeCell ref="FBJ377:FBX377"/>
    <mergeCell ref="FBY377:FCM377"/>
    <mergeCell ref="FCN377:FDB377"/>
    <mergeCell ref="A368:O368"/>
    <mergeCell ref="A371:O371"/>
    <mergeCell ref="A372:O372"/>
    <mergeCell ref="A374:O374"/>
    <mergeCell ref="A375:O375"/>
    <mergeCell ref="C376:L376"/>
    <mergeCell ref="A377:O377"/>
    <mergeCell ref="P377:AD377"/>
    <mergeCell ref="AE377:AS377"/>
    <mergeCell ref="C347:O347"/>
    <mergeCell ref="C348:C350"/>
    <mergeCell ref="D348:F348"/>
    <mergeCell ref="G348:G349"/>
    <mergeCell ref="H348:K348"/>
    <mergeCell ref="L348:O348"/>
    <mergeCell ref="A359:B359"/>
    <mergeCell ref="A366:O366"/>
    <mergeCell ref="A367:O367"/>
    <mergeCell ref="A323:D323"/>
    <mergeCell ref="C334:C336"/>
    <mergeCell ref="D334:F334"/>
    <mergeCell ref="G334:G335"/>
    <mergeCell ref="H334:K334"/>
    <mergeCell ref="L334:O334"/>
    <mergeCell ref="C340:O340"/>
    <mergeCell ref="C341:C343"/>
    <mergeCell ref="D341:F341"/>
    <mergeCell ref="G341:G342"/>
    <mergeCell ref="H341:K341"/>
    <mergeCell ref="L341:O341"/>
    <mergeCell ref="A297:P297"/>
    <mergeCell ref="A298:A306"/>
    <mergeCell ref="B298:P298"/>
    <mergeCell ref="A307:D307"/>
    <mergeCell ref="A308:A315"/>
    <mergeCell ref="B308:P308"/>
    <mergeCell ref="A316:C316"/>
    <mergeCell ref="A317:D317"/>
    <mergeCell ref="A318:A321"/>
    <mergeCell ref="B318:P318"/>
    <mergeCell ref="A285:P285"/>
    <mergeCell ref="A286:A290"/>
    <mergeCell ref="B286:P286"/>
    <mergeCell ref="A292:D292"/>
    <mergeCell ref="A294:A296"/>
    <mergeCell ref="B294:B296"/>
    <mergeCell ref="C294:C296"/>
    <mergeCell ref="D294:D296"/>
    <mergeCell ref="E294:G295"/>
    <mergeCell ref="H294:H296"/>
    <mergeCell ref="I294:L295"/>
    <mergeCell ref="M294:P295"/>
    <mergeCell ref="A262:D262"/>
    <mergeCell ref="A265:P265"/>
    <mergeCell ref="A266:A272"/>
    <mergeCell ref="B266:P266"/>
    <mergeCell ref="A273:C273"/>
    <mergeCell ref="A274:D274"/>
    <mergeCell ref="A275:A284"/>
    <mergeCell ref="B275:P275"/>
    <mergeCell ref="C283:D283"/>
    <mergeCell ref="A236:A243"/>
    <mergeCell ref="B236:P236"/>
    <mergeCell ref="A244:D244"/>
    <mergeCell ref="A245:A253"/>
    <mergeCell ref="B245:P245"/>
    <mergeCell ref="A254:C254"/>
    <mergeCell ref="A255:D255"/>
    <mergeCell ref="A256:A260"/>
    <mergeCell ref="B256:P256"/>
    <mergeCell ref="A229:D229"/>
    <mergeCell ref="A232:P232"/>
    <mergeCell ref="A233:A235"/>
    <mergeCell ref="B233:B235"/>
    <mergeCell ref="C233:C235"/>
    <mergeCell ref="D233:D235"/>
    <mergeCell ref="E233:G234"/>
    <mergeCell ref="H233:H235"/>
    <mergeCell ref="I233:L234"/>
    <mergeCell ref="M233:P234"/>
    <mergeCell ref="A201:P201"/>
    <mergeCell ref="A202:A210"/>
    <mergeCell ref="B202:P202"/>
    <mergeCell ref="A211:C211"/>
    <mergeCell ref="A212:D212"/>
    <mergeCell ref="A213:A222"/>
    <mergeCell ref="B213:P213"/>
    <mergeCell ref="A223:D223"/>
    <mergeCell ref="A224:A228"/>
    <mergeCell ref="B224:P224"/>
    <mergeCell ref="A196:D196"/>
    <mergeCell ref="A198:A200"/>
    <mergeCell ref="B198:B200"/>
    <mergeCell ref="C198:C200"/>
    <mergeCell ref="D198:D200"/>
    <mergeCell ref="E198:G199"/>
    <mergeCell ref="H198:H200"/>
    <mergeCell ref="I198:L199"/>
    <mergeCell ref="M198:P199"/>
    <mergeCell ref="A169:P169"/>
    <mergeCell ref="A170:A175"/>
    <mergeCell ref="B170:P170"/>
    <mergeCell ref="A177:C177"/>
    <mergeCell ref="A178:D178"/>
    <mergeCell ref="A179:A187"/>
    <mergeCell ref="B179:P179"/>
    <mergeCell ref="A189:D189"/>
    <mergeCell ref="A191:A195"/>
    <mergeCell ref="B191:P191"/>
    <mergeCell ref="A158:A162"/>
    <mergeCell ref="B158:P158"/>
    <mergeCell ref="A163:D163"/>
    <mergeCell ref="A166:A168"/>
    <mergeCell ref="B166:B168"/>
    <mergeCell ref="C166:C168"/>
    <mergeCell ref="D166:D168"/>
    <mergeCell ref="E166:G167"/>
    <mergeCell ref="H166:H168"/>
    <mergeCell ref="I166:L167"/>
    <mergeCell ref="M166:P167"/>
    <mergeCell ref="M134:P135"/>
    <mergeCell ref="A137:P137"/>
    <mergeCell ref="A138:A144"/>
    <mergeCell ref="B138:P138"/>
    <mergeCell ref="A145:C145"/>
    <mergeCell ref="A146:D146"/>
    <mergeCell ref="A147:A153"/>
    <mergeCell ref="B147:P147"/>
    <mergeCell ref="A156:D156"/>
    <mergeCell ref="B131:C131"/>
    <mergeCell ref="A132:D132"/>
    <mergeCell ref="A134:A136"/>
    <mergeCell ref="B134:B136"/>
    <mergeCell ref="C134:C136"/>
    <mergeCell ref="D134:D136"/>
    <mergeCell ref="E134:G135"/>
    <mergeCell ref="H134:H136"/>
    <mergeCell ref="I134:L135"/>
    <mergeCell ref="A104:P104"/>
    <mergeCell ref="A105:A111"/>
    <mergeCell ref="B105:P105"/>
    <mergeCell ref="A113:D113"/>
    <mergeCell ref="A114:P114"/>
    <mergeCell ref="A115:A125"/>
    <mergeCell ref="B115:P115"/>
    <mergeCell ref="C125:D125"/>
    <mergeCell ref="A127:A130"/>
    <mergeCell ref="A94:A97"/>
    <mergeCell ref="B94:P94"/>
    <mergeCell ref="A98:C98"/>
    <mergeCell ref="A99:D99"/>
    <mergeCell ref="A101:A103"/>
    <mergeCell ref="B101:B103"/>
    <mergeCell ref="C101:C103"/>
    <mergeCell ref="D101:D103"/>
    <mergeCell ref="E101:G102"/>
    <mergeCell ref="H101:H103"/>
    <mergeCell ref="I101:L102"/>
    <mergeCell ref="M101:P102"/>
    <mergeCell ref="A70:P70"/>
    <mergeCell ref="A71:A79"/>
    <mergeCell ref="B71:P71"/>
    <mergeCell ref="A80:D80"/>
    <mergeCell ref="A81:A90"/>
    <mergeCell ref="B81:P81"/>
    <mergeCell ref="A91:C91"/>
    <mergeCell ref="A92:D92"/>
    <mergeCell ref="A93:P93"/>
    <mergeCell ref="A59:P59"/>
    <mergeCell ref="B60:P60"/>
    <mergeCell ref="A61:A63"/>
    <mergeCell ref="A64:C64"/>
    <mergeCell ref="A65:D65"/>
    <mergeCell ref="A67:A69"/>
    <mergeCell ref="B67:B69"/>
    <mergeCell ref="C67:C69"/>
    <mergeCell ref="D67:D69"/>
    <mergeCell ref="E67:G68"/>
    <mergeCell ref="H67:H69"/>
    <mergeCell ref="I67:L68"/>
    <mergeCell ref="M67:P68"/>
    <mergeCell ref="M36:P37"/>
    <mergeCell ref="A39:P39"/>
    <mergeCell ref="A40:A45"/>
    <mergeCell ref="B40:P40"/>
    <mergeCell ref="A47:C47"/>
    <mergeCell ref="C48:D48"/>
    <mergeCell ref="A49:A58"/>
    <mergeCell ref="B49:P49"/>
    <mergeCell ref="C58:D58"/>
    <mergeCell ref="A33:C33"/>
    <mergeCell ref="A34:D34"/>
    <mergeCell ref="A36:A38"/>
    <mergeCell ref="B36:B38"/>
    <mergeCell ref="C36:C38"/>
    <mergeCell ref="D36:D38"/>
    <mergeCell ref="E36:G37"/>
    <mergeCell ref="H36:H38"/>
    <mergeCell ref="I36:L37"/>
    <mergeCell ref="A7:A15"/>
    <mergeCell ref="B7:P7"/>
    <mergeCell ref="A16:C16"/>
    <mergeCell ref="A17:D17"/>
    <mergeCell ref="A18:A27"/>
    <mergeCell ref="B18:P18"/>
    <mergeCell ref="A28:D28"/>
    <mergeCell ref="A29:P29"/>
    <mergeCell ref="A30:A32"/>
    <mergeCell ref="B30:P30"/>
    <mergeCell ref="A3:A5"/>
    <mergeCell ref="B3:B5"/>
    <mergeCell ref="C3:C5"/>
    <mergeCell ref="D3:D5"/>
    <mergeCell ref="E3:G4"/>
    <mergeCell ref="H3:H5"/>
    <mergeCell ref="I3:L4"/>
    <mergeCell ref="M3:P4"/>
    <mergeCell ref="A6:P6"/>
  </mergeCells>
  <pageMargins left="0.25208333333333299" right="0.25208333333333299" top="0.38333333333333303" bottom="1.0173611111111101" header="0.118055555555556" footer="0.75208333333333299"/>
  <pageSetup paperSize="9" scale="68" orientation="landscape" r:id="rId1"/>
  <headerFooter>
    <oddHeader>&amp;C&amp;"Times New Roman,Обычный"&amp;12&amp;Kffffff&amp;A</oddHeader>
    <oddFooter>&amp;C&amp;"Times New Roman,Обычный"&amp;12&amp;KffffffСтраница &amp;P</oddFooter>
  </headerFooter>
  <rowBreaks count="12" manualBreakCount="12">
    <brk id="34" max="16383" man="1"/>
    <brk id="65" max="16383" man="1"/>
    <brk id="99" max="16383" man="1"/>
    <brk id="132" max="16383" man="1"/>
    <brk id="163" max="16383" man="1"/>
    <brk id="196" max="16383" man="1"/>
    <brk id="230" max="16383" man="1"/>
    <brk id="262" max="16383" man="1"/>
    <brk id="292" max="16383" man="1"/>
    <brk id="324" max="16383" man="1"/>
    <brk id="345" max="16383" man="1"/>
    <brk id="352" max="16383" man="1"/>
  </rowBreaks>
  <colBreaks count="1" manualBreakCount="1">
    <brk id="55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34157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зима  2023 5-11 СЭС СОГЛАСОВАНО</vt:lpstr>
      <vt:lpstr>зима 2023 1-4 кл_СЭС СОГЛАСОВАН</vt:lpstr>
      <vt:lpstr>'зима  2023 5-11 СЭС СОГЛАСОВАНО'!Print_Area_0_0</vt:lpstr>
      <vt:lpstr>'зима  2023 5-11 СЭС СОГЛАСОВАНО'!Область_печати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Технолог</dc:creator>
  <dc:description/>
  <cp:lastModifiedBy>Пользователь Windows</cp:lastModifiedBy>
  <cp:revision>1463</cp:revision>
  <cp:lastPrinted>2023-11-02T11:02:53Z</cp:lastPrinted>
  <dcterms:created xsi:type="dcterms:W3CDTF">2015-06-05T18:19:34Z</dcterms:created>
  <dcterms:modified xsi:type="dcterms:W3CDTF">2023-11-02T11:03:50Z</dcterms:modified>
  <dc:language>ru-RU</dc:language>
</cp:coreProperties>
</file>